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Users\joachim.ouedraogo\Documents\PBF_Ojoachim\Dossiers par projets\Projet transfrontalier\GN-CI\Doc mise en oeuvre du projet\Rapport final\"/>
    </mc:Choice>
  </mc:AlternateContent>
  <xr:revisionPtr revIDLastSave="0" documentId="13_ncr:1_{073E6280-0FEA-4B4E-9779-75FD88DC581E}" xr6:coauthVersionLast="47" xr6:coauthVersionMax="47" xr10:uidLastSave="{00000000-0000-0000-0000-000000000000}"/>
  <bookViews>
    <workbookView xWindow="-110" yWindow="-110" windowWidth="19420" windowHeight="10420" xr2:uid="{00000000-000D-0000-FFFF-FFFF00000000}"/>
  </bookViews>
  <sheets>
    <sheet name="1) Budget Table" sheetId="1" r:id="rId1"/>
    <sheet name="2) Budget by category " sheetId="9" r:id="rId2"/>
    <sheet name="3) Explanatory Notes" sheetId="3" r:id="rId3"/>
    <sheet name="4) -For PBSO Use-" sheetId="6" r:id="rId4"/>
    <sheet name="5) -For MPTF Use-" sheetId="4" r:id="rId5"/>
    <sheet name="Dropdowns" sheetId="8" state="hidden" r:id="rId6"/>
    <sheet name="Sheet2" sheetId="7" state="hidden" r:id="rId7"/>
  </sheets>
  <definedNames>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TEST0">#REF!</definedName>
    <definedName name="TEST1">#REF!</definedName>
    <definedName name="TEST2">#REF!</definedName>
    <definedName name="TESTHKEY">#REF!</definedName>
    <definedName name="TESTKEYS">#REF!</definedName>
    <definedName name="TESTVKEY">#REF!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88" i="1" l="1"/>
  <c r="L200" i="1"/>
  <c r="K200" i="1"/>
  <c r="J200" i="1"/>
  <c r="L199" i="1"/>
  <c r="K199" i="1"/>
  <c r="J199" i="1"/>
  <c r="N177" i="1"/>
  <c r="N179" i="1"/>
  <c r="N176" i="1"/>
  <c r="M177" i="1"/>
  <c r="M178" i="1" s="1"/>
  <c r="M180" i="1" s="1"/>
  <c r="M176" i="1"/>
  <c r="H74" i="1"/>
  <c r="H75" i="1"/>
  <c r="F21" i="4" l="1"/>
  <c r="F24" i="4"/>
  <c r="D13" i="4"/>
  <c r="G13" i="4" s="1"/>
  <c r="E13" i="4"/>
  <c r="F13" i="4"/>
  <c r="C13" i="4"/>
  <c r="D12" i="4"/>
  <c r="E12" i="4"/>
  <c r="F12" i="4"/>
  <c r="C12" i="4"/>
  <c r="G12" i="4" l="1"/>
  <c r="F201" i="9" l="1"/>
  <c r="F213" i="9" s="1"/>
  <c r="E14" i="4" s="1"/>
  <c r="G201" i="9"/>
  <c r="G213" i="9" s="1"/>
  <c r="F14" i="4" s="1"/>
  <c r="E201" i="9"/>
  <c r="E213" i="9" s="1"/>
  <c r="D14" i="4" s="1"/>
  <c r="G38" i="1"/>
  <c r="G21" i="1"/>
  <c r="G28" i="1"/>
  <c r="M28" i="1"/>
  <c r="L21" i="1"/>
  <c r="M21" i="1"/>
  <c r="K28" i="1"/>
  <c r="E212" i="9"/>
  <c r="E211" i="9"/>
  <c r="F211" i="9"/>
  <c r="G211" i="9"/>
  <c r="D211" i="9" l="1"/>
  <c r="H211" i="9" s="1"/>
  <c r="D212" i="9"/>
  <c r="H212" i="9" s="1"/>
  <c r="H198" i="9"/>
  <c r="H199" i="9"/>
  <c r="H200" i="9"/>
  <c r="H106" i="9"/>
  <c r="H107" i="9"/>
  <c r="H108" i="9"/>
  <c r="H110" i="9"/>
  <c r="H111" i="9"/>
  <c r="H112" i="9"/>
  <c r="H95" i="9"/>
  <c r="H96" i="9"/>
  <c r="H97" i="9"/>
  <c r="H99" i="9"/>
  <c r="H100" i="9"/>
  <c r="H101" i="9"/>
  <c r="H84" i="9"/>
  <c r="H85" i="9"/>
  <c r="H86" i="9"/>
  <c r="H88" i="9"/>
  <c r="H89" i="9"/>
  <c r="H90" i="9"/>
  <c r="H73" i="9"/>
  <c r="H74" i="9"/>
  <c r="H75" i="9"/>
  <c r="H77" i="9"/>
  <c r="H78" i="9"/>
  <c r="H79" i="9"/>
  <c r="H62" i="9"/>
  <c r="H63" i="9"/>
  <c r="H64" i="9"/>
  <c r="H66" i="9"/>
  <c r="H67" i="9"/>
  <c r="H68" i="9"/>
  <c r="G46" i="9"/>
  <c r="G57" i="9"/>
  <c r="H50" i="9"/>
  <c r="H51" i="9"/>
  <c r="H52" i="9"/>
  <c r="H54" i="9"/>
  <c r="H55" i="9"/>
  <c r="H56" i="9"/>
  <c r="G49" i="9"/>
  <c r="G27" i="9"/>
  <c r="H39" i="9"/>
  <c r="H40" i="9"/>
  <c r="H41" i="9"/>
  <c r="H43" i="9"/>
  <c r="H44" i="9"/>
  <c r="H45" i="9"/>
  <c r="G38" i="9"/>
  <c r="H28" i="9"/>
  <c r="H29" i="9"/>
  <c r="H30" i="9"/>
  <c r="H32" i="9"/>
  <c r="H33" i="9"/>
  <c r="H34" i="9"/>
  <c r="H17" i="9"/>
  <c r="H18" i="9"/>
  <c r="H19" i="9"/>
  <c r="H21" i="9"/>
  <c r="H22" i="9"/>
  <c r="H23" i="9"/>
  <c r="G212" i="9"/>
  <c r="E197" i="9"/>
  <c r="E209" i="9" s="1"/>
  <c r="D10" i="4" s="1"/>
  <c r="F197" i="9"/>
  <c r="F209" i="9" s="1"/>
  <c r="E10" i="4" s="1"/>
  <c r="G197" i="9"/>
  <c r="G209" i="9" s="1"/>
  <c r="F10" i="4" s="1"/>
  <c r="E196" i="9"/>
  <c r="E208" i="9" s="1"/>
  <c r="D9" i="4" s="1"/>
  <c r="F196" i="9"/>
  <c r="F208" i="9" s="1"/>
  <c r="E9" i="4" s="1"/>
  <c r="G196" i="9"/>
  <c r="G208" i="9" s="1"/>
  <c r="F9" i="4" s="1"/>
  <c r="F195" i="9"/>
  <c r="F207" i="9" s="1"/>
  <c r="E8" i="4" s="1"/>
  <c r="E195" i="9"/>
  <c r="E207" i="9" s="1"/>
  <c r="D8" i="4" s="1"/>
  <c r="G195" i="9"/>
  <c r="E109" i="9"/>
  <c r="F109" i="9"/>
  <c r="G109" i="9"/>
  <c r="G113" i="9" s="1"/>
  <c r="D109" i="9"/>
  <c r="E98" i="9"/>
  <c r="F98" i="9"/>
  <c r="G98" i="9"/>
  <c r="G102" i="9" s="1"/>
  <c r="D98" i="9"/>
  <c r="E87" i="9"/>
  <c r="F87" i="9"/>
  <c r="G87" i="9"/>
  <c r="G91" i="9" s="1"/>
  <c r="D87" i="9"/>
  <c r="G76" i="9"/>
  <c r="G80" i="9" s="1"/>
  <c r="F76" i="9"/>
  <c r="G65" i="9"/>
  <c r="G69" i="9" s="1"/>
  <c r="F65" i="9"/>
  <c r="E31" i="9"/>
  <c r="E20" i="9"/>
  <c r="H20" i="9" s="1"/>
  <c r="N68" i="1"/>
  <c r="N69" i="1"/>
  <c r="N70" i="1"/>
  <c r="N62" i="1"/>
  <c r="N61" i="1"/>
  <c r="N168" i="1"/>
  <c r="N169" i="1"/>
  <c r="N171" i="1"/>
  <c r="N172" i="1"/>
  <c r="N173" i="1"/>
  <c r="N174" i="1"/>
  <c r="N167" i="1"/>
  <c r="N95" i="1"/>
  <c r="N94" i="1"/>
  <c r="N85" i="1"/>
  <c r="N86" i="1"/>
  <c r="N84" i="1"/>
  <c r="N79" i="1"/>
  <c r="N80" i="1"/>
  <c r="N78" i="1"/>
  <c r="N52" i="1"/>
  <c r="N53" i="1"/>
  <c r="N51" i="1"/>
  <c r="N31" i="1"/>
  <c r="N32" i="1"/>
  <c r="N33" i="1"/>
  <c r="N30" i="1"/>
  <c r="N24" i="1"/>
  <c r="N25" i="1"/>
  <c r="N23" i="1"/>
  <c r="N17" i="1"/>
  <c r="N18" i="1"/>
  <c r="N16" i="1"/>
  <c r="L28" i="1"/>
  <c r="L38" i="1"/>
  <c r="M38" i="1"/>
  <c r="K58" i="1"/>
  <c r="L58" i="1"/>
  <c r="M58" i="1"/>
  <c r="K66" i="1"/>
  <c r="L66" i="1"/>
  <c r="M66" i="1"/>
  <c r="L76" i="1"/>
  <c r="M76" i="1"/>
  <c r="K81" i="1"/>
  <c r="L81" i="1"/>
  <c r="M81" i="1"/>
  <c r="K92" i="1"/>
  <c r="L92" i="1"/>
  <c r="M92" i="1"/>
  <c r="K102" i="1"/>
  <c r="L102" i="1"/>
  <c r="M102" i="1"/>
  <c r="K175" i="1"/>
  <c r="L175" i="1"/>
  <c r="M175" i="1"/>
  <c r="H87" i="9" l="1"/>
  <c r="H65" i="9"/>
  <c r="L176" i="1"/>
  <c r="L177" i="1" s="1"/>
  <c r="H98" i="9"/>
  <c r="H76" i="9"/>
  <c r="N102" i="1"/>
  <c r="N81" i="1"/>
  <c r="N66" i="1"/>
  <c r="N58" i="1"/>
  <c r="N28" i="1"/>
  <c r="H109" i="9"/>
  <c r="N92" i="1"/>
  <c r="G207" i="9"/>
  <c r="F8" i="4" s="1"/>
  <c r="G202" i="9"/>
  <c r="G210" i="9"/>
  <c r="F11" i="4" s="1"/>
  <c r="F210" i="9"/>
  <c r="E11" i="4" s="1"/>
  <c r="E210" i="9"/>
  <c r="N76" i="1"/>
  <c r="N38" i="1"/>
  <c r="N21" i="1"/>
  <c r="L178" i="1" l="1"/>
  <c r="F15" i="4"/>
  <c r="F16" i="4" s="1"/>
  <c r="F17" i="4" s="1"/>
  <c r="E214" i="9"/>
  <c r="E215" i="9" s="1"/>
  <c r="D11" i="4"/>
  <c r="G214" i="9"/>
  <c r="G215" i="9" s="1"/>
  <c r="G216" i="9" s="1"/>
  <c r="G16" i="9" l="1"/>
  <c r="K76" i="1" l="1"/>
  <c r="K38" i="1"/>
  <c r="K21" i="1"/>
  <c r="K176" i="1" s="1"/>
  <c r="K178" i="1" s="1"/>
  <c r="J102" i="1" l="1"/>
  <c r="J92" i="1"/>
  <c r="J38" i="1"/>
  <c r="N170" i="1"/>
  <c r="N175" i="1" s="1"/>
  <c r="D174" i="1"/>
  <c r="H174" i="1" s="1"/>
  <c r="D173" i="1"/>
  <c r="H173" i="1" s="1"/>
  <c r="D172" i="1"/>
  <c r="H172" i="1" s="1"/>
  <c r="D171" i="1"/>
  <c r="H171" i="1" s="1"/>
  <c r="D170" i="1"/>
  <c r="D169" i="1"/>
  <c r="H169" i="1" s="1"/>
  <c r="D168" i="1"/>
  <c r="H168" i="1" s="1"/>
  <c r="D167" i="1"/>
  <c r="D53" i="1"/>
  <c r="H53" i="1" s="1"/>
  <c r="D52" i="1"/>
  <c r="H52" i="1" s="1"/>
  <c r="D51" i="1"/>
  <c r="D33" i="1"/>
  <c r="H33" i="1" s="1"/>
  <c r="D32" i="1"/>
  <c r="H32" i="1" s="1"/>
  <c r="D31" i="1"/>
  <c r="H31" i="1" s="1"/>
  <c r="D30" i="1"/>
  <c r="D23" i="1"/>
  <c r="D31" i="9" s="1"/>
  <c r="H170" i="1"/>
  <c r="G81" i="1"/>
  <c r="G83" i="9" s="1"/>
  <c r="G76" i="1"/>
  <c r="G58" i="1"/>
  <c r="H24" i="1"/>
  <c r="H25" i="1"/>
  <c r="H23" i="1"/>
  <c r="H17" i="1"/>
  <c r="H18" i="1"/>
  <c r="H16" i="1"/>
  <c r="E175" i="1"/>
  <c r="F175" i="1"/>
  <c r="G175" i="1"/>
  <c r="G194" i="9" s="1"/>
  <c r="H167" i="1"/>
  <c r="G102" i="1"/>
  <c r="G105" i="9" s="1"/>
  <c r="H95" i="1"/>
  <c r="H94" i="1"/>
  <c r="G92" i="1"/>
  <c r="G94" i="9" s="1"/>
  <c r="H85" i="1"/>
  <c r="H86" i="1"/>
  <c r="H84" i="1"/>
  <c r="H79" i="1"/>
  <c r="H80" i="1"/>
  <c r="H78" i="1"/>
  <c r="H69" i="1"/>
  <c r="H70" i="1"/>
  <c r="H68" i="1"/>
  <c r="H62" i="1"/>
  <c r="H61" i="1"/>
  <c r="I66" i="1" s="1"/>
  <c r="G66" i="1"/>
  <c r="D202" i="1" l="1"/>
  <c r="I21" i="1"/>
  <c r="G186" i="1"/>
  <c r="G187" i="1" s="1"/>
  <c r="G188" i="1" s="1"/>
  <c r="G195" i="1" s="1"/>
  <c r="F23" i="4" s="1"/>
  <c r="H51" i="1"/>
  <c r="D53" i="9"/>
  <c r="H53" i="9" s="1"/>
  <c r="D201" i="9"/>
  <c r="H31" i="9"/>
  <c r="G72" i="9"/>
  <c r="G61" i="9"/>
  <c r="H30" i="1"/>
  <c r="I38" i="1" s="1"/>
  <c r="D42" i="9"/>
  <c r="H42" i="9" s="1"/>
  <c r="D210" i="9" l="1"/>
  <c r="H201" i="9"/>
  <c r="D213" i="9"/>
  <c r="C14" i="4" s="1"/>
  <c r="G14" i="4" s="1"/>
  <c r="G194" i="1"/>
  <c r="D196" i="9"/>
  <c r="D197" i="9"/>
  <c r="D195" i="9"/>
  <c r="J21" i="1"/>
  <c r="J28" i="1"/>
  <c r="J58" i="1"/>
  <c r="J66" i="1"/>
  <c r="J76" i="1"/>
  <c r="J81" i="1"/>
  <c r="H210" i="9" l="1"/>
  <c r="C11" i="4"/>
  <c r="G11" i="4" s="1"/>
  <c r="G197" i="1"/>
  <c r="F25" i="4" s="1"/>
  <c r="F22" i="4"/>
  <c r="J176" i="1"/>
  <c r="D207" i="9"/>
  <c r="H195" i="9"/>
  <c r="D208" i="9"/>
  <c r="H196" i="9"/>
  <c r="D209" i="9"/>
  <c r="H197" i="9"/>
  <c r="H213" i="9"/>
  <c r="F212" i="9"/>
  <c r="F206" i="9"/>
  <c r="E206" i="9"/>
  <c r="D206" i="9"/>
  <c r="F202" i="9"/>
  <c r="E202" i="9"/>
  <c r="F191" i="9"/>
  <c r="E191" i="9"/>
  <c r="D191" i="9"/>
  <c r="H190" i="9"/>
  <c r="H189" i="9"/>
  <c r="H188" i="9"/>
  <c r="H187" i="9"/>
  <c r="H186" i="9"/>
  <c r="H185" i="9"/>
  <c r="H184" i="9"/>
  <c r="F180" i="9"/>
  <c r="E180" i="9"/>
  <c r="D180" i="9"/>
  <c r="H179" i="9"/>
  <c r="H178" i="9"/>
  <c r="H177" i="9"/>
  <c r="H176" i="9"/>
  <c r="H175" i="9"/>
  <c r="H174" i="9"/>
  <c r="H173" i="9"/>
  <c r="F169" i="9"/>
  <c r="E169" i="9"/>
  <c r="D169" i="9"/>
  <c r="H168" i="9"/>
  <c r="H167" i="9"/>
  <c r="H166" i="9"/>
  <c r="H165" i="9"/>
  <c r="H164" i="9"/>
  <c r="H163" i="9"/>
  <c r="H162" i="9"/>
  <c r="F158" i="9"/>
  <c r="E158" i="9"/>
  <c r="D158" i="9"/>
  <c r="H157" i="9"/>
  <c r="H156" i="9"/>
  <c r="H155" i="9"/>
  <c r="H154" i="9"/>
  <c r="H153" i="9"/>
  <c r="H152" i="9"/>
  <c r="H151" i="9"/>
  <c r="F146" i="9"/>
  <c r="E146" i="9"/>
  <c r="D146" i="9"/>
  <c r="H145" i="9"/>
  <c r="H144" i="9"/>
  <c r="H143" i="9"/>
  <c r="H142" i="9"/>
  <c r="H141" i="9"/>
  <c r="H140" i="9"/>
  <c r="H139" i="9"/>
  <c r="F135" i="9"/>
  <c r="E135" i="9"/>
  <c r="D135" i="9"/>
  <c r="H134" i="9"/>
  <c r="H133" i="9"/>
  <c r="H132" i="9"/>
  <c r="H131" i="9"/>
  <c r="H130" i="9"/>
  <c r="H129" i="9"/>
  <c r="H128" i="9"/>
  <c r="F124" i="9"/>
  <c r="E124" i="9"/>
  <c r="D124" i="9"/>
  <c r="H123" i="9"/>
  <c r="H122" i="9"/>
  <c r="H121" i="9"/>
  <c r="H120" i="9"/>
  <c r="H119" i="9"/>
  <c r="H118" i="9"/>
  <c r="H117" i="9"/>
  <c r="F113" i="9"/>
  <c r="E113" i="9"/>
  <c r="D113" i="9"/>
  <c r="F102" i="9"/>
  <c r="E102" i="9"/>
  <c r="D102" i="9"/>
  <c r="H102" i="9" s="1"/>
  <c r="F91" i="9"/>
  <c r="D91" i="9"/>
  <c r="F80" i="9"/>
  <c r="H80" i="9" s="1"/>
  <c r="E80" i="9"/>
  <c r="F69" i="9"/>
  <c r="H69" i="9" s="1"/>
  <c r="E69" i="9"/>
  <c r="F57" i="9"/>
  <c r="E57" i="9"/>
  <c r="D57" i="9"/>
  <c r="H57" i="9" s="1"/>
  <c r="F46" i="9"/>
  <c r="E46" i="9"/>
  <c r="D46" i="9"/>
  <c r="H46" i="9" s="1"/>
  <c r="F35" i="9"/>
  <c r="D35" i="9"/>
  <c r="F24" i="9"/>
  <c r="D24" i="9"/>
  <c r="F13" i="9"/>
  <c r="E13" i="9"/>
  <c r="D13" i="9"/>
  <c r="J178" i="1" l="1"/>
  <c r="H207" i="9"/>
  <c r="C8" i="4"/>
  <c r="H113" i="9"/>
  <c r="H209" i="9"/>
  <c r="C10" i="4"/>
  <c r="G10" i="4" s="1"/>
  <c r="H208" i="9"/>
  <c r="C9" i="4"/>
  <c r="G9" i="4" s="1"/>
  <c r="H146" i="9"/>
  <c r="H124" i="9"/>
  <c r="D69" i="9"/>
  <c r="E91" i="9"/>
  <c r="H91" i="9" s="1"/>
  <c r="H191" i="9"/>
  <c r="H180" i="9"/>
  <c r="D80" i="9"/>
  <c r="H135" i="9"/>
  <c r="H169" i="9"/>
  <c r="H158" i="9"/>
  <c r="F214" i="9"/>
  <c r="F215" i="9" s="1"/>
  <c r="F216" i="9" s="1"/>
  <c r="E24" i="9"/>
  <c r="H24" i="9" s="1"/>
  <c r="E35" i="9"/>
  <c r="H35" i="9" s="1"/>
  <c r="D202" i="9"/>
  <c r="H202" i="9" s="1"/>
  <c r="I199" i="1" l="1"/>
  <c r="N178" i="1"/>
  <c r="G8" i="4"/>
  <c r="C15" i="4"/>
  <c r="C16" i="4" s="1"/>
  <c r="E216" i="9"/>
  <c r="D214" i="9"/>
  <c r="H214" i="9" s="1"/>
  <c r="M199" i="1" l="1"/>
  <c r="M200" i="1" s="1"/>
  <c r="I200" i="1"/>
  <c r="D215" i="9"/>
  <c r="D216" i="9" l="1"/>
  <c r="H216" i="9" s="1"/>
  <c r="H215" i="9"/>
  <c r="H24" i="4"/>
  <c r="H23" i="4"/>
  <c r="H22" i="4"/>
  <c r="I197" i="1" l="1"/>
  <c r="H25" i="4" s="1"/>
  <c r="D21" i="4" l="1"/>
  <c r="E21" i="4"/>
  <c r="C21" i="4"/>
  <c r="D7" i="4"/>
  <c r="E7" i="4"/>
  <c r="C7" i="4"/>
  <c r="D144" i="1" l="1"/>
  <c r="D161" i="9" s="1"/>
  <c r="E144" i="1"/>
  <c r="E161" i="9" s="1"/>
  <c r="E193" i="1"/>
  <c r="F193" i="1"/>
  <c r="D193" i="1"/>
  <c r="E185" i="1"/>
  <c r="F185" i="1"/>
  <c r="D185" i="1"/>
  <c r="H160" i="1"/>
  <c r="H163" i="1"/>
  <c r="H162" i="1"/>
  <c r="H161" i="1"/>
  <c r="H159" i="1"/>
  <c r="H158" i="1"/>
  <c r="H157" i="1"/>
  <c r="H156" i="1"/>
  <c r="H153" i="1"/>
  <c r="H152" i="1"/>
  <c r="H151" i="1"/>
  <c r="H150" i="1"/>
  <c r="H149" i="1"/>
  <c r="H148" i="1"/>
  <c r="H147" i="1"/>
  <c r="H146" i="1"/>
  <c r="H143" i="1"/>
  <c r="H142" i="1"/>
  <c r="H141" i="1"/>
  <c r="H140" i="1"/>
  <c r="H139" i="1"/>
  <c r="H138" i="1"/>
  <c r="H137" i="1"/>
  <c r="H136" i="1"/>
  <c r="H133" i="1"/>
  <c r="H132" i="1"/>
  <c r="H131" i="1"/>
  <c r="H130" i="1"/>
  <c r="H129" i="1"/>
  <c r="H128" i="1"/>
  <c r="H127" i="1"/>
  <c r="H126" i="1"/>
  <c r="H121" i="1"/>
  <c r="H120" i="1"/>
  <c r="H119" i="1"/>
  <c r="H118" i="1"/>
  <c r="H117" i="1"/>
  <c r="H116" i="1"/>
  <c r="H115" i="1"/>
  <c r="H114" i="1"/>
  <c r="H111" i="1"/>
  <c r="H110" i="1"/>
  <c r="H109" i="1"/>
  <c r="H108" i="1"/>
  <c r="H107" i="1"/>
  <c r="H106" i="1"/>
  <c r="H105" i="1"/>
  <c r="H104" i="1"/>
  <c r="H101" i="1"/>
  <c r="H100" i="1"/>
  <c r="H99" i="1"/>
  <c r="H98" i="1"/>
  <c r="H97" i="1"/>
  <c r="H96" i="1"/>
  <c r="H91" i="1"/>
  <c r="H90" i="1"/>
  <c r="H89" i="1"/>
  <c r="H88" i="1"/>
  <c r="H87" i="1"/>
  <c r="H73" i="1"/>
  <c r="H72" i="1"/>
  <c r="H71" i="1"/>
  <c r="H65" i="1"/>
  <c r="H64" i="1"/>
  <c r="H63" i="1"/>
  <c r="H57" i="1"/>
  <c r="H56" i="1"/>
  <c r="H55" i="1"/>
  <c r="H54" i="1"/>
  <c r="H47" i="1"/>
  <c r="H46" i="1"/>
  <c r="H45" i="1"/>
  <c r="H44" i="1"/>
  <c r="H43" i="1"/>
  <c r="H42" i="1"/>
  <c r="H41" i="1"/>
  <c r="H40" i="1"/>
  <c r="H37" i="1"/>
  <c r="H36" i="1"/>
  <c r="H35" i="1"/>
  <c r="H34" i="1"/>
  <c r="H26" i="1"/>
  <c r="H27" i="1"/>
  <c r="H19" i="1"/>
  <c r="H20" i="1"/>
  <c r="E194" i="9"/>
  <c r="F194" i="9"/>
  <c r="D175" i="1"/>
  <c r="D194" i="9" s="1"/>
  <c r="H194" i="9" l="1"/>
  <c r="I58" i="1"/>
  <c r="I81" i="1"/>
  <c r="I28" i="1"/>
  <c r="H175" i="1"/>
  <c r="H122" i="1"/>
  <c r="H28" i="1"/>
  <c r="H58" i="1"/>
  <c r="H81" i="1"/>
  <c r="H112" i="1"/>
  <c r="H144" i="1"/>
  <c r="I164" i="1"/>
  <c r="H48" i="1"/>
  <c r="H76" i="1"/>
  <c r="I154" i="1"/>
  <c r="H66" i="1"/>
  <c r="H92" i="1"/>
  <c r="H102" i="1"/>
  <c r="H134" i="1"/>
  <c r="H154" i="1"/>
  <c r="I92" i="1"/>
  <c r="I112" i="1"/>
  <c r="I48" i="1"/>
  <c r="I122" i="1"/>
  <c r="I175" i="1"/>
  <c r="I134" i="1"/>
  <c r="I144" i="1"/>
  <c r="I102" i="1"/>
  <c r="I76" i="1"/>
  <c r="H164" i="1"/>
  <c r="H38" i="1"/>
  <c r="H21" i="1"/>
  <c r="D199" i="1" l="1"/>
  <c r="E15" i="4"/>
  <c r="E164" i="1"/>
  <c r="E183" i="9" s="1"/>
  <c r="F164" i="1"/>
  <c r="F183" i="9" s="1"/>
  <c r="E154" i="1"/>
  <c r="E172" i="9" s="1"/>
  <c r="F154" i="1"/>
  <c r="F172" i="9" s="1"/>
  <c r="F144" i="1"/>
  <c r="F161" i="9" s="1"/>
  <c r="H161" i="9" s="1"/>
  <c r="E134" i="1"/>
  <c r="E150" i="9" s="1"/>
  <c r="F134" i="1"/>
  <c r="F150" i="9" s="1"/>
  <c r="E122" i="1"/>
  <c r="E138" i="9" s="1"/>
  <c r="F122" i="1"/>
  <c r="F138" i="9" s="1"/>
  <c r="E112" i="1"/>
  <c r="E127" i="9" s="1"/>
  <c r="F112" i="1"/>
  <c r="F127" i="9" s="1"/>
  <c r="E102" i="1"/>
  <c r="F102" i="1"/>
  <c r="F105" i="9" s="1"/>
  <c r="E92" i="1"/>
  <c r="E94" i="9" s="1"/>
  <c r="F92" i="1"/>
  <c r="F94" i="9" s="1"/>
  <c r="E81" i="1"/>
  <c r="E83" i="9" s="1"/>
  <c r="F81" i="1"/>
  <c r="F83" i="9" s="1"/>
  <c r="E76" i="1"/>
  <c r="F76" i="1"/>
  <c r="E66" i="1"/>
  <c r="F66" i="1"/>
  <c r="E58" i="1"/>
  <c r="F58" i="1"/>
  <c r="E48" i="1"/>
  <c r="E49" i="9" s="1"/>
  <c r="F48" i="1"/>
  <c r="F49" i="9" s="1"/>
  <c r="E38" i="1"/>
  <c r="E38" i="9" s="1"/>
  <c r="F38" i="1"/>
  <c r="F38" i="9" s="1"/>
  <c r="E28" i="1"/>
  <c r="F28" i="1"/>
  <c r="D28" i="1"/>
  <c r="F21" i="1"/>
  <c r="F16" i="9" s="1"/>
  <c r="E21" i="1"/>
  <c r="E16" i="9" s="1"/>
  <c r="E186" i="1" l="1"/>
  <c r="F72" i="9"/>
  <c r="F61" i="9"/>
  <c r="F186" i="1"/>
  <c r="E72" i="9"/>
  <c r="E61" i="9"/>
  <c r="E116" i="9"/>
  <c r="E105" i="9"/>
  <c r="E27" i="9"/>
  <c r="F27" i="9"/>
  <c r="D27" i="9"/>
  <c r="E16" i="4"/>
  <c r="E17" i="4" s="1"/>
  <c r="C17" i="4"/>
  <c r="D15" i="4"/>
  <c r="H27" i="9" l="1"/>
  <c r="G15" i="4"/>
  <c r="D16" i="4"/>
  <c r="D17" i="4" s="1"/>
  <c r="F187" i="1"/>
  <c r="E187" i="1"/>
  <c r="D164" i="1"/>
  <c r="D183" i="9" s="1"/>
  <c r="H183" i="9" s="1"/>
  <c r="D154" i="1"/>
  <c r="D172" i="9" s="1"/>
  <c r="H172" i="9" s="1"/>
  <c r="D134" i="1"/>
  <c r="D150" i="9" s="1"/>
  <c r="H150" i="9" s="1"/>
  <c r="D122" i="1"/>
  <c r="D138" i="9" s="1"/>
  <c r="H138" i="9" s="1"/>
  <c r="D112" i="1"/>
  <c r="D127" i="9" s="1"/>
  <c r="H127" i="9" s="1"/>
  <c r="D102" i="1"/>
  <c r="D92" i="1"/>
  <c r="D94" i="9" s="1"/>
  <c r="H94" i="9" s="1"/>
  <c r="D81" i="1"/>
  <c r="D83" i="9" s="1"/>
  <c r="H83" i="9" s="1"/>
  <c r="D76" i="1"/>
  <c r="D66" i="1"/>
  <c r="D58" i="1"/>
  <c r="D49" i="9" s="1"/>
  <c r="H49" i="9" s="1"/>
  <c r="D48" i="1"/>
  <c r="D38" i="1"/>
  <c r="D21" i="1"/>
  <c r="D38" i="9" l="1"/>
  <c r="H38" i="9" s="1"/>
  <c r="D176" i="1"/>
  <c r="G16" i="4"/>
  <c r="G17" i="4" s="1"/>
  <c r="D116" i="9"/>
  <c r="H116" i="9" s="1"/>
  <c r="D105" i="9"/>
  <c r="H105" i="9" s="1"/>
  <c r="D72" i="9"/>
  <c r="H72" i="9" s="1"/>
  <c r="D61" i="9"/>
  <c r="H61" i="9" s="1"/>
  <c r="D16" i="9"/>
  <c r="H16" i="9" s="1"/>
  <c r="D186" i="1"/>
  <c r="H186" i="1" s="1"/>
  <c r="F188" i="1"/>
  <c r="L180" i="1" s="1"/>
  <c r="K180" i="1"/>
  <c r="C29" i="6"/>
  <c r="C40" i="6"/>
  <c r="C18" i="6"/>
  <c r="C7" i="6"/>
  <c r="D10" i="6" s="1"/>
  <c r="F196" i="1" l="1"/>
  <c r="E24" i="4" s="1"/>
  <c r="F195" i="1"/>
  <c r="E23" i="4" s="1"/>
  <c r="F194" i="1"/>
  <c r="E196" i="1"/>
  <c r="D24" i="4" s="1"/>
  <c r="E195" i="1"/>
  <c r="D23" i="4" s="1"/>
  <c r="E194" i="1"/>
  <c r="D45" i="6"/>
  <c r="D47" i="6"/>
  <c r="D46" i="6"/>
  <c r="D43" i="6"/>
  <c r="D44" i="6"/>
  <c r="D34" i="6"/>
  <c r="D36" i="6"/>
  <c r="D32" i="6"/>
  <c r="D33" i="6"/>
  <c r="D35" i="6"/>
  <c r="D24" i="6"/>
  <c r="D25" i="6"/>
  <c r="D21" i="6"/>
  <c r="D22" i="6"/>
  <c r="D23" i="6"/>
  <c r="D12" i="6"/>
  <c r="D11" i="6"/>
  <c r="D14" i="6"/>
  <c r="D13" i="6"/>
  <c r="D187" i="1"/>
  <c r="E197" i="1" l="1"/>
  <c r="F197" i="1"/>
  <c r="E25" i="4" s="1"/>
  <c r="H187" i="1"/>
  <c r="H188" i="1" s="1"/>
  <c r="E22" i="4"/>
  <c r="D22" i="4"/>
  <c r="D188" i="1"/>
  <c r="J180" i="1" s="1"/>
  <c r="N180" i="1" s="1"/>
  <c r="C30" i="6"/>
  <c r="C41" i="6"/>
  <c r="C19" i="6"/>
  <c r="C8" i="6"/>
  <c r="D25" i="4" l="1"/>
  <c r="D196" i="1"/>
  <c r="H196" i="1" s="1"/>
  <c r="D195" i="1"/>
  <c r="D194" i="1"/>
  <c r="H195" i="1" l="1"/>
  <c r="G23" i="4" s="1"/>
  <c r="C22" i="4"/>
  <c r="H194" i="1"/>
  <c r="G24" i="4"/>
  <c r="C24" i="4"/>
  <c r="D197" i="1"/>
  <c r="C25" i="4" s="1"/>
  <c r="C23" i="4"/>
  <c r="D203" i="1" l="1"/>
  <c r="D200" i="1"/>
  <c r="H197" i="1"/>
  <c r="G22" i="4"/>
  <c r="G25" i="4" l="1"/>
</calcChain>
</file>

<file path=xl/sharedStrings.xml><?xml version="1.0" encoding="utf-8"?>
<sst xmlns="http://schemas.openxmlformats.org/spreadsheetml/2006/main" count="859" uniqueCount="623">
  <si>
    <t xml:space="preserve">OUTCOME 1: </t>
  </si>
  <si>
    <t>Output 1.1:</t>
  </si>
  <si>
    <t>Activity 1.1.1:</t>
  </si>
  <si>
    <t>Activity 1.1.2:</t>
  </si>
  <si>
    <t>Activity 1.1.3:</t>
  </si>
  <si>
    <t>Output 1.2:</t>
  </si>
  <si>
    <t>Output 1.3:</t>
  </si>
  <si>
    <t>Indirect support costs (7%):</t>
  </si>
  <si>
    <t>1. Staff and other personnel</t>
  </si>
  <si>
    <t>2. Supplies, Commodities, Materials</t>
  </si>
  <si>
    <t>3. Equipment, Vehicles, and Furniture (including Depreciation)</t>
  </si>
  <si>
    <t>4. Contractual services</t>
  </si>
  <si>
    <t>6. Transfers and Grants to Counterparts</t>
  </si>
  <si>
    <t>Instructions:</t>
  </si>
  <si>
    <t>% Towards GEWE</t>
  </si>
  <si>
    <t>% Towards M&amp;E</t>
  </si>
  <si>
    <t>5. Travel</t>
  </si>
  <si>
    <t>Totals</t>
  </si>
  <si>
    <r>
      <t xml:space="preserve">Any </t>
    </r>
    <r>
      <rPr>
        <b/>
        <sz val="12"/>
        <color theme="1"/>
        <rFont val="Calibri"/>
        <family val="2"/>
        <scheme val="minor"/>
      </rPr>
      <t>remarks</t>
    </r>
    <r>
      <rPr>
        <sz val="12"/>
        <color theme="1"/>
        <rFont val="Calibri"/>
        <family val="2"/>
        <scheme val="minor"/>
      </rPr>
      <t xml:space="preserve"> (e.g. on types of inputs provided or budget justification, esp. for TA or travel costs)</t>
    </r>
  </si>
  <si>
    <r>
      <rPr>
        <b/>
        <sz val="11"/>
        <color theme="1"/>
        <rFont val="Calibri"/>
        <family val="2"/>
        <scheme val="minor"/>
      </rPr>
      <t xml:space="preserve">1. Staff and other personnel costs: </t>
    </r>
    <r>
      <rPr>
        <sz val="11"/>
        <color theme="1"/>
        <rFont val="Calibri"/>
        <family val="2"/>
        <scheme val="minor"/>
      </rPr>
      <t>Includes all related staff and temporary staff costs including base salary, post adjustment and all staff entitlements.</t>
    </r>
  </si>
  <si>
    <r>
      <rPr>
        <b/>
        <sz val="11"/>
        <color theme="1"/>
        <rFont val="Calibri"/>
        <family val="2"/>
        <scheme val="minor"/>
      </rPr>
      <t>2. Supplies, Commodities, Materials:</t>
    </r>
    <r>
      <rPr>
        <sz val="11"/>
        <color theme="1"/>
        <rFont val="Calibri"/>
        <family val="2"/>
        <scheme val="minor"/>
      </rPr>
      <t xml:space="preserve"> Includes all direct and indirect costs (e.g. freight, transport, delivery, distribution) associated with procurement of supplies, commodities and materials. Office supplies should be reported as "General Operating".</t>
    </r>
  </si>
  <si>
    <r>
      <rPr>
        <b/>
        <sz val="11"/>
        <color theme="1"/>
        <rFont val="Calibri"/>
        <family val="2"/>
        <scheme val="minor"/>
      </rPr>
      <t xml:space="preserve">3. Equipment, Vehicles and Furniture including Depreciation: </t>
    </r>
    <r>
      <rPr>
        <sz val="11"/>
        <color theme="1"/>
        <rFont val="Calibri"/>
        <family val="2"/>
        <scheme val="minor"/>
      </rPr>
      <t>For those reporting assets on UNSAS or modified UNSAS basis (i.e. expense up front) this would relate to all costs to put asset into service. For those who do donor reports according to IPSAS this would equal depreciation for period.</t>
    </r>
  </si>
  <si>
    <r>
      <rPr>
        <b/>
        <sz val="11"/>
        <color theme="1"/>
        <rFont val="Calibri"/>
        <family val="2"/>
        <scheme val="minor"/>
      </rPr>
      <t>4. Contractual Services:</t>
    </r>
    <r>
      <rPr>
        <sz val="11"/>
        <color theme="1"/>
        <rFont val="Calibri"/>
        <family val="2"/>
        <scheme val="minor"/>
      </rPr>
      <t xml:space="preserve"> Services contracted by an organization which follow the normal procurement processes. In IPSAS terminology this would be similar to exchange transactions. This could include contracts given to NGOs if they are more similar to procurement of services than a grant transfer.</t>
    </r>
  </si>
  <si>
    <r>
      <rPr>
        <b/>
        <sz val="11"/>
        <color theme="1"/>
        <rFont val="Calibri"/>
        <family val="2"/>
        <scheme val="minor"/>
      </rPr>
      <t>5. Travel:</t>
    </r>
    <r>
      <rPr>
        <sz val="11"/>
        <color theme="1"/>
        <rFont val="Calibri"/>
        <family val="2"/>
        <scheme val="minor"/>
      </rPr>
      <t xml:space="preserve"> Includes staff and non-staff travel paid for by the organization directly related to a project.</t>
    </r>
  </si>
  <si>
    <r>
      <rPr>
        <b/>
        <sz val="11"/>
        <color theme="1"/>
        <rFont val="Calibri"/>
        <family val="2"/>
        <scheme val="minor"/>
      </rPr>
      <t>6. Transfers and Grants to Counterparts:</t>
    </r>
    <r>
      <rPr>
        <sz val="11"/>
        <color theme="1"/>
        <rFont val="Calibri"/>
        <family val="2"/>
        <scheme val="minor"/>
      </rPr>
      <t xml:space="preserve"> Includes transfers to national counterparts and any other transfers given to an implementing partner (e.g. NGO) which is not similar to a commercial service contract as per above. In IPSAS terms this would be more similar to non-exchange transactions.</t>
    </r>
  </si>
  <si>
    <r>
      <rPr>
        <b/>
        <sz val="11"/>
        <color theme="1"/>
        <rFont val="Calibri"/>
        <family val="2"/>
        <scheme val="minor"/>
      </rPr>
      <t>7. General Operating and Other Direct Costs:</t>
    </r>
    <r>
      <rPr>
        <sz val="11"/>
        <color theme="1"/>
        <rFont val="Calibri"/>
        <family val="2"/>
        <scheme val="minor"/>
      </rPr>
      <t xml:space="preserve"> Includes all general operating costs for running an office. Examples include telecommunication, rents, finance charges and other costs which cannot be mapped to other expense categories.</t>
    </r>
  </si>
  <si>
    <t>Annex 1: MPTFO Guidance on UN Cost Categories</t>
  </si>
  <si>
    <t>Performance-Based Tranche Breakdown</t>
  </si>
  <si>
    <t>First Tranche:</t>
  </si>
  <si>
    <t>Tranche %</t>
  </si>
  <si>
    <t>Second Tranche:</t>
  </si>
  <si>
    <t>Recipient Agency 1</t>
  </si>
  <si>
    <t>Activity 1.1.7</t>
  </si>
  <si>
    <t>Activity 1.1.8</t>
  </si>
  <si>
    <t>Activity 1.2.3</t>
  </si>
  <si>
    <t>Activity 1.2.7</t>
  </si>
  <si>
    <t>Activity 1.2.8</t>
  </si>
  <si>
    <t>Activity 1.2.1</t>
  </si>
  <si>
    <t>Activity 1.2.2</t>
  </si>
  <si>
    <t>Activity 1.3.1</t>
  </si>
  <si>
    <t>Activity 1.3.2</t>
  </si>
  <si>
    <t>Activity 1.3.3</t>
  </si>
  <si>
    <t>Activity 1.3.4</t>
  </si>
  <si>
    <t>Activity 1.3.5</t>
  </si>
  <si>
    <t>Activity 1.3.6</t>
  </si>
  <si>
    <t>Activity 1.3.7</t>
  </si>
  <si>
    <t>Activity 1.3.8</t>
  </si>
  <si>
    <t>Output 1.4:</t>
  </si>
  <si>
    <t>Activity 1.4.1</t>
  </si>
  <si>
    <t>Activity 1.4.2</t>
  </si>
  <si>
    <t>Activity 1.4.3</t>
  </si>
  <si>
    <t>Activity 1.4.4</t>
  </si>
  <si>
    <t>Activity 1.4.5</t>
  </si>
  <si>
    <t>Activity 1.4.6</t>
  </si>
  <si>
    <t>Activity 1.4.7</t>
  </si>
  <si>
    <t>Activity 1.4.8</t>
  </si>
  <si>
    <t>Sub-Total Project Budget</t>
  </si>
  <si>
    <t>Total</t>
  </si>
  <si>
    <t>For MPTFO Use</t>
  </si>
  <si>
    <t>Activity 2.1.2</t>
  </si>
  <si>
    <t>Activity 2.1.1</t>
  </si>
  <si>
    <t>Activity 2.1.5</t>
  </si>
  <si>
    <t>Activity 2.1.6</t>
  </si>
  <si>
    <t>Activity 2.1.7</t>
  </si>
  <si>
    <t>Activity 2.1.8</t>
  </si>
  <si>
    <t>Output 2.2</t>
  </si>
  <si>
    <t>Activity 2.2.1</t>
  </si>
  <si>
    <t>Activity 2.2.2</t>
  </si>
  <si>
    <t>Activity 2.2.3</t>
  </si>
  <si>
    <t>Activity 2.2.6</t>
  </si>
  <si>
    <t>Activity 2.2.7</t>
  </si>
  <si>
    <t>Activity 2.2.8</t>
  </si>
  <si>
    <t>Activity 2.3.4</t>
  </si>
  <si>
    <t>Activity 2.3.5</t>
  </si>
  <si>
    <t>Activity 2.3.6</t>
  </si>
  <si>
    <t>Activity 2.3.7</t>
  </si>
  <si>
    <t>Activity 2.3.8</t>
  </si>
  <si>
    <t>Activity 3.1.4</t>
  </si>
  <si>
    <t>Activity 3.1.5</t>
  </si>
  <si>
    <t>Activity 3.1.6</t>
  </si>
  <si>
    <t>Activity 3.1.7</t>
  </si>
  <si>
    <t>Activity 3.1.8</t>
  </si>
  <si>
    <t>Activity 3.2.3</t>
  </si>
  <si>
    <t>Activity 3.2.4</t>
  </si>
  <si>
    <t>Activity 3.2.5</t>
  </si>
  <si>
    <t>Activity 3.2.6</t>
  </si>
  <si>
    <t>Activity 3.2.7</t>
  </si>
  <si>
    <t>Activity 3.2.8</t>
  </si>
  <si>
    <t>Output 3.3</t>
  </si>
  <si>
    <t>Activity 3.3.1</t>
  </si>
  <si>
    <t>Activity 3.3.2</t>
  </si>
  <si>
    <t>Activity 3.3.3</t>
  </si>
  <si>
    <t>Activity 3.3.4</t>
  </si>
  <si>
    <t>Activity 3.3.5</t>
  </si>
  <si>
    <t>Activity 3.3.6</t>
  </si>
  <si>
    <t>Activity 3.3.7</t>
  </si>
  <si>
    <t>Activity 3.3.8</t>
  </si>
  <si>
    <t>Output 3.4</t>
  </si>
  <si>
    <t>Activity 3.4.1</t>
  </si>
  <si>
    <t>Activity 3.4.2</t>
  </si>
  <si>
    <t>Activity 3.4.3</t>
  </si>
  <si>
    <t>Activity 3.4.4</t>
  </si>
  <si>
    <t>Activity 3.4.5</t>
  </si>
  <si>
    <t>Activity 3.4.6</t>
  </si>
  <si>
    <t>Activity 3.4.7</t>
  </si>
  <si>
    <t>Activity 3.4.8</t>
  </si>
  <si>
    <t xml:space="preserve">OUTCOME 4: </t>
  </si>
  <si>
    <t>Output 4.1</t>
  </si>
  <si>
    <t>Activity 4.1.1</t>
  </si>
  <si>
    <t>Activity 4.1.2</t>
  </si>
  <si>
    <t>Activity 4.1.3</t>
  </si>
  <si>
    <t>Activity 4.1.4</t>
  </si>
  <si>
    <t>Activity 4.1.5</t>
  </si>
  <si>
    <t>Activity 4.1.6</t>
  </si>
  <si>
    <t>Activity 4.1.7</t>
  </si>
  <si>
    <t>Activity 4.1.8</t>
  </si>
  <si>
    <t>Output 4.2</t>
  </si>
  <si>
    <t>Activity 4.2.1</t>
  </si>
  <si>
    <t>Activity 4.2.2</t>
  </si>
  <si>
    <t>Activity 4.2.3</t>
  </si>
  <si>
    <t>Activity 4.2.4</t>
  </si>
  <si>
    <t>Activity 4.2.5</t>
  </si>
  <si>
    <t>Activity 4.2.6</t>
  </si>
  <si>
    <t>Activity 4.2.7</t>
  </si>
  <si>
    <t>Activity 4.2.8</t>
  </si>
  <si>
    <t>Output 4.3</t>
  </si>
  <si>
    <t>Activity 4.3.1</t>
  </si>
  <si>
    <t>Activity 4.3.2</t>
  </si>
  <si>
    <t>Activity 4.3.3</t>
  </si>
  <si>
    <t>Activity 4.3.4</t>
  </si>
  <si>
    <t>Activity 4.3.5</t>
  </si>
  <si>
    <t>Activity 4.3.6</t>
  </si>
  <si>
    <t>Activity 4.3.7</t>
  </si>
  <si>
    <t>Activity 4.3.8</t>
  </si>
  <si>
    <t>Output 4.4</t>
  </si>
  <si>
    <t>Activity 4.4.1</t>
  </si>
  <si>
    <t>Activity 4.4.2</t>
  </si>
  <si>
    <t>Activity 4.4.3</t>
  </si>
  <si>
    <t>Activity 4.4.4</t>
  </si>
  <si>
    <t>Activity 4.4.5</t>
  </si>
  <si>
    <t>Activity 4.4.6</t>
  </si>
  <si>
    <t>Activity 4.4.7</t>
  </si>
  <si>
    <t>Activity 4.4.8</t>
  </si>
  <si>
    <t>Output Total</t>
  </si>
  <si>
    <t>Table 1 - PBF project budget by outcome, output and activity</t>
  </si>
  <si>
    <t>Table 2 - Output breakdown by UN budget categories</t>
  </si>
  <si>
    <t>Recipient Agency 2</t>
  </si>
  <si>
    <t>Recipient Agency 3</t>
  </si>
  <si>
    <t>Recip Agency 1</t>
  </si>
  <si>
    <t>Recip Agency 2</t>
  </si>
  <si>
    <t>Recip Agency 3</t>
  </si>
  <si>
    <t>7. General Operating and other Costs</t>
  </si>
  <si>
    <t>Output Total from Table 1</t>
  </si>
  <si>
    <t>Output 1.1</t>
  </si>
  <si>
    <t xml:space="preserve">Total </t>
  </si>
  <si>
    <t>Outcome 1</t>
  </si>
  <si>
    <t>OUTCOME 1</t>
  </si>
  <si>
    <t>Output 1.2</t>
  </si>
  <si>
    <t>Output 1.3</t>
  </si>
  <si>
    <t>Output 1.4</t>
  </si>
  <si>
    <t>OUTCOME 2</t>
  </si>
  <si>
    <t>Output 2.1</t>
  </si>
  <si>
    <t>Output 3.2</t>
  </si>
  <si>
    <t>OUTCOME 4</t>
  </si>
  <si>
    <t>Outcome Budget</t>
  </si>
  <si>
    <t>Other peacebuilding objectives not related to specific SDG target</t>
  </si>
  <si>
    <t>Other</t>
  </si>
  <si>
    <t>1.1 By 2030, eradicate extreme poverty for all people everywhere, currently measured as people living on less than $1.25 a day</t>
  </si>
  <si>
    <t>1.1</t>
  </si>
  <si>
    <t>1.2 By 2030, reduce at least by half the proportion of men, women and children of all ages living in poverty in all its dimensions according to national definitions</t>
  </si>
  <si>
    <t>1.2</t>
  </si>
  <si>
    <t>1.3 Implement nationally appropriate social protection systems and measures for all, including floors, and by 2030 achieve substantial coverage of the poor and the vulnerable</t>
  </si>
  <si>
    <t>1.3</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</si>
  <si>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</si>
  <si>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t>
  </si>
  <si>
    <t>1.5 By 2030, build the resilience of the poor and those in vulnerable situations and reduce their exposure and vulnerability to climate-related extreme events and other economic, social and environmental shocks and disasters</t>
  </si>
  <si>
    <t>1.5</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</si>
  <si>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</si>
  <si>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 xml:space="preserve">1.a </t>
  </si>
  <si>
    <t>1.b Create sound policy frameworks at the national, regional and international levels, based on pro-poor and gender-sensitive development strategies, to support accelerated investment in poverty eradication actions</t>
  </si>
  <si>
    <t>1.b</t>
  </si>
  <si>
    <t>2.1 By 2030, end hunger and ensure access by all people, in particular the poor and people in vulnerable situations, including infants, to safe, nutritious and sufficient food all year round</t>
  </si>
  <si>
    <t>2.1</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</si>
  <si>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</si>
  <si>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</si>
  <si>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</si>
  <si>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2.3</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</si>
  <si>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</si>
  <si>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2.4</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</si>
  <si>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</si>
  <si>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</si>
  <si>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</si>
  <si>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</si>
  <si>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</si>
  <si>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t>
  </si>
  <si>
    <t>2.c Adopt measures to ensure the proper functioning of food commodity markets and their derivatives and facilitate timely access to market information, including on food reserves, in order to help limit extreme food price volatility</t>
  </si>
  <si>
    <t>2.c</t>
  </si>
  <si>
    <t>3.1 By 2030, reduce the global maternal mortality ratio to less than 70 per 100,000 live births</t>
  </si>
  <si>
    <t>3.1</t>
  </si>
  <si>
    <t>3.2 By 2030, end preventable deaths of newborns and children under 5 years of age, with all countries aiming to reduce neonatal mortality to at least as low as 12 per 1,000 live births and under-5 mortality to at least as low as 25 per 1,000 live births</t>
  </si>
  <si>
    <t>3.2</t>
  </si>
  <si>
    <t>3.3 By 2030, end the epidemics of AIDS, tuberculosis, malaria and neglected tropical diseases and combat hepatitis, water-borne diseases and other communicable diseases</t>
  </si>
  <si>
    <t>3.3</t>
  </si>
  <si>
    <t>3.4  By 2030, reduce by one third premature mortality from non-communicable diseases through prevention and treatment and promote mental health and well-being</t>
  </si>
  <si>
    <t>3.4</t>
  </si>
  <si>
    <t>3.5 Strengthen the prevention and treatment of substance abuse, including narcotic drug abuse and harmful use of alcohol</t>
  </si>
  <si>
    <t>3.5</t>
  </si>
  <si>
    <t>3.6 By 2020, halve the number of global deaths and injuries from road traffic accidents</t>
  </si>
  <si>
    <t>3.6</t>
  </si>
  <si>
    <t>3.7 By 2030, ensure universal access to sexual and reproductive health-care services, including for family planning, information and education, and the integration of reproductive health into national strategies and programmes</t>
  </si>
  <si>
    <t>3.7</t>
  </si>
  <si>
    <t>3.8 Achieve universal health coverage, including financial risk protection, access to quality essential health-care services and access to safe, effective, quality and affordable essential medicines and vaccines for all</t>
  </si>
  <si>
    <t>3.8</t>
  </si>
  <si>
    <t>3.9 By 2030, substantially reduce the number of deaths and illnesses from hazardous chemicals and air, water and soil pollution and contamination</t>
  </si>
  <si>
    <t>3.9</t>
  </si>
  <si>
    <t>3.a Strengthen the implementation of the World Health Organization Framework Convention on Tobacco Control in all countries, as appropriate</t>
  </si>
  <si>
    <t>3.a</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</si>
  <si>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</si>
  <si>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t>
  </si>
  <si>
    <t>3.c Substantially increase health financing and the recruitment, development, training and retention of the health workforce in developing countries, especially in least developed countries and small island developing States</t>
  </si>
  <si>
    <t>3.c</t>
  </si>
  <si>
    <t>3.d Strengthen the capacity of all countries, in particular developing countries, for early warning, risk reduction and management of national and global health risks</t>
  </si>
  <si>
    <t>3.d</t>
  </si>
  <si>
    <t>4.1 By 2030, ensure that all girls and boys complete free, equitable and quality primary and secondary education leading to relevant and effective learning outcomes</t>
  </si>
  <si>
    <t>4.1</t>
  </si>
  <si>
    <t>4.2 By 2030, ensure that all girls and boys have access to quality early childhood development, care and pre-primary education so that they are ready for primary education</t>
  </si>
  <si>
    <t>4.2</t>
  </si>
  <si>
    <t>4.3 By 2030, ensure equal access for all women and men to affordable and quality technical, vocational and tertiary education, including university</t>
  </si>
  <si>
    <t>4.3</t>
  </si>
  <si>
    <t>4.4 By 2030, substantially increase the number of youth and adults who have relevant skills, including technical and vocational skills, for employment, decent jobs and entrepreneurship</t>
  </si>
  <si>
    <t>4.4</t>
  </si>
  <si>
    <t>4.5 By 2030, eliminate gender disparities in education and ensure equal access to all levels of education and vocational training for the vulnerable, including persons with disabilities, indigenous peoples and children in vulnerable situations</t>
  </si>
  <si>
    <t>4.5</t>
  </si>
  <si>
    <t>4.6 By 2030, ensure that all youth and a substantial proportion of adults, both men and women, achieve literacy and numeracy</t>
  </si>
  <si>
    <t>4.6</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</si>
  <si>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</si>
  <si>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t>
  </si>
  <si>
    <t>4.a Build and upgrade education facilities that are child, disability and gender sensitive and provide safe, non-violent, inclusive and effective learning environments for all</t>
  </si>
  <si>
    <t>4.a</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</si>
  <si>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</si>
  <si>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t>
  </si>
  <si>
    <t>4.c By 2030, substantially increase the supply of qualified teachers, including through international cooperation for teacher training in developing countries, especially least developed countries and small island developing States</t>
  </si>
  <si>
    <t>4.c</t>
  </si>
  <si>
    <t>5.1 End all forms of discrimination against all women and girls everywhere</t>
  </si>
  <si>
    <t>5.1</t>
  </si>
  <si>
    <t>5.2 Eliminate all forms of violence against all women and girls in the public and private spheres, including trafficking and sexual and other types of exploitation</t>
  </si>
  <si>
    <t>5.2</t>
  </si>
  <si>
    <t>5.3 Eliminate all harmful practices, such as child, early and forced marriage and female genital mutilation</t>
  </si>
  <si>
    <t>5.3</t>
  </si>
  <si>
    <t>5.4 Recognize and value unpaid care and domestic work through the provision of public services, infrastructure and social protection policies and the promotion of shared responsibility within the household and the family as nationally appropriate</t>
  </si>
  <si>
    <t>5.4</t>
  </si>
  <si>
    <t>5.5 Ensure women’s full and effective participation and equal opportunities for leadership at all levels of decision-making in political, economic and public life</t>
  </si>
  <si>
    <t>5.5</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</si>
  <si>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</si>
  <si>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t>
  </si>
  <si>
    <t>5.a Undertake reforms to give women equal rights to economic resources, as well as access to ownership and control over land and other forms of property, financial services, inheritance and natural resources, in accordance with national laws</t>
  </si>
  <si>
    <t>5.a</t>
  </si>
  <si>
    <t>5.b Enhance the use of enabling technology, in particular information and communications technology, to promote the empowerment of women</t>
  </si>
  <si>
    <t>5.b</t>
  </si>
  <si>
    <t>5.c Adopt and strengthen sound policies and enforceable legislation for the promotion of gender equality and the empowerment of all women and girls at all levels</t>
  </si>
  <si>
    <t>5.c</t>
  </si>
  <si>
    <t>6.1 By 2030, achieve universal and equitable access to safe and affordable drinking water for all</t>
  </si>
  <si>
    <t>6.1</t>
  </si>
  <si>
    <t>6.2 By 2030, achieve access to adequate and equitable sanitation and hygiene for all and end open defecation, paying special attention to the needs of women and girls and those in vulnerable situations</t>
  </si>
  <si>
    <t>6.2</t>
  </si>
  <si>
    <t>6.3 By 2030, improve water quality by reducing pollution, eliminating dumping and minimizing release of hazardous chemicals and materials, halving the proportion of untreated wastewater and substantially increasing recycling and safe reuse globally</t>
  </si>
  <si>
    <t>6.3</t>
  </si>
  <si>
    <t>6.4 By 2030, substantially increase water-use efficiency across all sectors and ensure sustainable withdrawals and supply of freshwater to address water scarcity and substantially reduce the number of people suffering from water scarcity</t>
  </si>
  <si>
    <t>6.4</t>
  </si>
  <si>
    <t>6.5 By 2030, implement integrated water resources management at all levels, including through transboundary cooperation as appropriate</t>
  </si>
  <si>
    <t>6.5</t>
  </si>
  <si>
    <t>6.6 By 2020, protect and restore water-related ecosystems, including mountains, forests, wetlands, rivers, aquifers and lakes</t>
  </si>
  <si>
    <t>6.6</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</si>
  <si>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</si>
  <si>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t>
  </si>
  <si>
    <t>6.b Support and strengthen the participation of local communities in improving water and sanitation management</t>
  </si>
  <si>
    <t>6.b</t>
  </si>
  <si>
    <t>7.1 By 2030, ensure universal access to affordable, reliable and modern energy services</t>
  </si>
  <si>
    <t>7.1</t>
  </si>
  <si>
    <t>7.2 By 2030, increase substantially the share of renewable energy in the global energy mix</t>
  </si>
  <si>
    <t>7.2</t>
  </si>
  <si>
    <t>7.3 By 2030, double the global rate of improvement in energy efficiency</t>
  </si>
  <si>
    <t>7.3</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</si>
  <si>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</si>
  <si>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</si>
  <si>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</si>
  <si>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t>
  </si>
  <si>
    <t>8.1 Sustain per capita economic growth in accordance with national circumstances and, in particular, at least 7 per cent gross domestic product growth per annum in the least developed countries</t>
  </si>
  <si>
    <t>8.1</t>
  </si>
  <si>
    <t>8.2 Achieve higher levels of economic productivity through diversification, technological upgrading and innovation, including through a focus on high-value added and labour-intensive sectors</t>
  </si>
  <si>
    <t>8.2</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</si>
  <si>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</si>
  <si>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</si>
  <si>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</si>
  <si>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t>
  </si>
  <si>
    <t>8.5 By 2030, achieve full and productive employment and decent work for all women and men, including for young people and persons with disabilities, and equal pay for work of equal value</t>
  </si>
  <si>
    <t>8.5</t>
  </si>
  <si>
    <t>8.6 By 2020, substantially reduce the proportion of youth not in employment, education or training</t>
  </si>
  <si>
    <t>8.6</t>
  </si>
  <si>
    <t>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t>
  </si>
  <si>
    <t>8.7</t>
  </si>
  <si>
    <t>8.8  Protect labour rights and promote safe and secure working environments for all workers, including migrant workers, in particular women migrants, and those in precarious employment</t>
  </si>
  <si>
    <t>8.8</t>
  </si>
  <si>
    <t>8.9 By 2030, devise and implement policies to promote sustainable tourism that creates jobs and promotes local culture and products</t>
  </si>
  <si>
    <t>8.9</t>
  </si>
  <si>
    <t>8.10 Strengthen the capacity of domestic financial institutions to encourage and expand access to banking, insurance and financial services for all</t>
  </si>
  <si>
    <t>8.10</t>
  </si>
  <si>
    <t>8.a Increase Aid for Trade support for developing countries, in particular least developed countries, including through the Enhanced Integrated Framework for Trade-related Technical Assistance to Least Developed Countries</t>
  </si>
  <si>
    <t>8.a</t>
  </si>
  <si>
    <t>8.b By 2020, develop and operationalize a global strategy for youth employment and implement the Global Jobs Pact of the International Labour Organization</t>
  </si>
  <si>
    <t>8.b</t>
  </si>
  <si>
    <t>9.1 Develop quality, reliable, sustainable and resilient infrastructure, including regional and trans-border infrastructure, to support economic development and human well-being, with a focus on affordable and equitable access for all</t>
  </si>
  <si>
    <t>9.1</t>
  </si>
  <si>
    <t>9.2 Promote inclusive and sustainable industrialization and, by 2030, significantly raise industry’s share of employment and gross domestic product, in line with national circumstances, and double its share in least developed countries</t>
  </si>
  <si>
    <t>9.2</t>
  </si>
  <si>
    <t>9.3 Increase the access of small-scale industrial and other enterprises, in particular in developing countries, to financial services, including affordable credit, and their integration into value chains and markets</t>
  </si>
  <si>
    <t>9.3</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</si>
  <si>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</si>
  <si>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t>9.4</t>
  </si>
  <si>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</si>
  <si>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</si>
  <si>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</si>
  <si>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t>
  </si>
  <si>
    <t>9.b Support domestic technology development, research and innovation in developing countries, including by ensuring a conducive policy environment for, inter alia, industrial diversification and value addition to commodities</t>
  </si>
  <si>
    <t>9.b</t>
  </si>
  <si>
    <t>9.c Significantly increase access to information and communications technology and strive to provide universal and affordable access to the Internet in least developed countries by 2020</t>
  </si>
  <si>
    <t>9.c</t>
  </si>
  <si>
    <t>10.1 By 2030, progressively achieve and sustain income growth of the bottom 40 per cent of the population at a rate higher than the national average</t>
  </si>
  <si>
    <t>10.1</t>
  </si>
  <si>
    <t>10.2 By 2030, empower and promote the social, economic and political inclusion of all, irrespective of age, sex, disability, race, ethnicity, origin, religion or economic or other status</t>
  </si>
  <si>
    <t>10.2</t>
  </si>
  <si>
    <t>10.3 Ensure equal opportunity and reduce inequalities of outcome, including by eliminating discriminatory laws, policies and practices and promoting appropriate legislation, policies and action in this regard</t>
  </si>
  <si>
    <t>10.3</t>
  </si>
  <si>
    <t>10.4 Adopt policies, especially fiscal, wage and social protection policies, and progressively achieve greater equality</t>
  </si>
  <si>
    <t>10.4</t>
  </si>
  <si>
    <t>10.5 Improve the regulation and monitoring of global financial markets and institutions and strengthen the implementation of such regulations</t>
  </si>
  <si>
    <t>10.5</t>
  </si>
  <si>
    <t>10.6 Ensure enhanced representation and voice for developing countries in decision-making in global international economic and financial institutions in order to deliver more effective, credible, accountable and legitimate institutions</t>
  </si>
  <si>
    <t>10.6</t>
  </si>
  <si>
    <t>10.7 Facilitate orderly, safe, regular and responsible migration and mobility of people, including through the implementation of planned and well-managed migration policies</t>
  </si>
  <si>
    <t>10.7</t>
  </si>
  <si>
    <t>10.a Implement the principle of special and differential treatment for developing countries, in particular least developed countries, in accordance with World Trade Organization agreements</t>
  </si>
  <si>
    <t>10.a</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</si>
  <si>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</si>
  <si>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t>
  </si>
  <si>
    <t>10.c By 2030, reduce to less than 3 per cent the transaction costs of migrant remittances and eliminate remittance corridors with costs higher than 5 per cent</t>
  </si>
  <si>
    <t>10.c</t>
  </si>
  <si>
    <t>11.1 By 2030, ensure access for all to adequate, safe and affordable housing and basic services and upgrade slums</t>
  </si>
  <si>
    <t>11.1</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</si>
  <si>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</si>
  <si>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t>
  </si>
  <si>
    <t>11.3 By 2030, enhance inclusive and sustainable urbanization and capacity for participatory, integrated and sustainable human settlement planning and management in all countries</t>
  </si>
  <si>
    <t>11.3</t>
  </si>
  <si>
    <t>11.4 Strengthen efforts to protect and safeguard the world’s cultural and natural heritage</t>
  </si>
  <si>
    <t>11.4</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</si>
  <si>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</si>
  <si>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t>
  </si>
  <si>
    <t>11.6 By 2030, reduce the adverse per capita environmental impact of cities, including by paying special attention to air quality and municipal and other waste management</t>
  </si>
  <si>
    <t>11.6</t>
  </si>
  <si>
    <t>11.7 By 2030, provide universal access to safe, inclusive and accessible, green and public spaces, in particular for women and children, older persons and persons with disabilities</t>
  </si>
  <si>
    <t>11.7</t>
  </si>
  <si>
    <t>11.a Support positive economic, social and environmental links between urban, peri-urban and rural areas by strengthening national and regional development planning</t>
  </si>
  <si>
    <t>11.a</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</si>
  <si>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</si>
  <si>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t>
  </si>
  <si>
    <t>11.c Support least developed countries, including through financial and technical assistance, in building sustainable and resilient buildings utilizing local materials</t>
  </si>
  <si>
    <t>11.c</t>
  </si>
  <si>
    <t>12.1 Implement the 10-Year Framework of Programmes on Sustainable Consumption and Production Patterns, all countries taking action, with developed countries taking the lead, taking into account the development and capabilities of developing countries</t>
  </si>
  <si>
    <t>12.1</t>
  </si>
  <si>
    <t>12.2 By 2030, achieve the sustainable management and efficient use of natural resources</t>
  </si>
  <si>
    <t>12.2</t>
  </si>
  <si>
    <t>12.3 By 2030, halve per capita global food waste at the retail and consumer levels and reduce food losses along production and supply chains, including post-harvest losses</t>
  </si>
  <si>
    <t>12.3</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</si>
  <si>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</si>
  <si>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12.4</t>
  </si>
  <si>
    <t>12.5 By 2030, substantially reduce waste generation through prevention, reduction, recycling and reuse</t>
  </si>
  <si>
    <t>12.5</t>
  </si>
  <si>
    <t>12.6 Encourage companies, especially large and transnational companies, to adopt sustainable practices and to integrate sustainability information into their reporting cycle</t>
  </si>
  <si>
    <t>12.6</t>
  </si>
  <si>
    <t>12.7 Promote public procurement practices that are sustainable, in accordance with national policies and priorities</t>
  </si>
  <si>
    <t>12.7</t>
  </si>
  <si>
    <t>12.8 By 2030, ensure that people everywhere have the relevant information and awareness for sustainable development and lifestyles in harmony with nature</t>
  </si>
  <si>
    <t>12.8</t>
  </si>
  <si>
    <t>12.a Support developing countries to strengthen their scientific and technological capacity to move towards more sustainable patterns of consumption and production</t>
  </si>
  <si>
    <t>12.a</t>
  </si>
  <si>
    <t>12.b Develop and implement tools to monitor sustainable development impacts for sustainable tourism that creates jobs and promotes local culture and products</t>
  </si>
  <si>
    <t>12.b</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</si>
  <si>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</si>
  <si>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t>
  </si>
  <si>
    <t>13.1 Strengthen resilience and adaptive capacity to climate-related hazards and natural disasters in all countries</t>
  </si>
  <si>
    <t>13.1</t>
  </si>
  <si>
    <t>13.2 Integrate climate change measures into national policies, strategies and planning</t>
  </si>
  <si>
    <t>13.2</t>
  </si>
  <si>
    <t>13.3 Improve education, awareness-raising and human and institutional capacity on climate change mitigation, adaptation, impact reduction and early warning</t>
  </si>
  <si>
    <t>13.3</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</si>
  <si>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</si>
  <si>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t>
  </si>
  <si>
    <t>13.b Promote mechanisms for raising capacity for effective climate change-related planning and management in least developed countries and small island developing States, including focusing on women, youth and local and marginalized communities</t>
  </si>
  <si>
    <t>13.b</t>
  </si>
  <si>
    <t>14.1 By 2025, prevent and significantly reduce marine pollution of all kinds, in particular from land-based activities, including marine debris and nutrient pollution</t>
  </si>
  <si>
    <t>14.1</t>
  </si>
  <si>
    <t>14.2 By 2020, sustainably manage and protect marine and coastal ecosystems to avoid significant adverse impacts, including by strengthening their resilience, and take action for their restoration in order to achieve healthy and productive oceans</t>
  </si>
  <si>
    <t>14.2</t>
  </si>
  <si>
    <t>14.3 Minimize and address the impacts of ocean acidification, including through enhanced scientific cooperation at all levels</t>
  </si>
  <si>
    <t>14.3</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</si>
  <si>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</si>
  <si>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t>
  </si>
  <si>
    <t>14.5 By 2020, conserve at least 10 per cent of coastal and marine areas, consistent with national and international law and based on the best available scientific information</t>
  </si>
  <si>
    <t>14.5</t>
  </si>
  <si>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negotiation[c]</t>
  </si>
  <si>
    <t>14.6</t>
  </si>
  <si>
    <t>14.7 By 2030, increase the economic benefits to small island developing States and least developed countries from the sustainable use of marine resources, including through sustainable management of fisheries, aquaculture and tourism</t>
  </si>
  <si>
    <t>14.7</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</si>
  <si>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</si>
  <si>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t>
  </si>
  <si>
    <t>14.b Provide access for small-scale artisanal fishers to marine resources and markets</t>
  </si>
  <si>
    <t>14.b</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</si>
  <si>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</si>
  <si>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t>
  </si>
  <si>
    <t>15.1 By 2020, ensure the conservation, restoration and sustainable use of terrestrial and inland freshwater ecosystems and their services, in particular forests, wetlands, mountains and drylands, in line with obligations under international agreements</t>
  </si>
  <si>
    <t>15.1</t>
  </si>
  <si>
    <t>15.2 By 2020, promote the implementation of sustainable management of all types of forests, halt deforestation, restore degraded forests and substantially increase afforestation and reforestation globally</t>
  </si>
  <si>
    <t>15.2</t>
  </si>
  <si>
    <t>15.3 By 2030, combat desertification, restore degraded land and soil, including land affected by desertification, drought and floods, and strive to achieve a land degradation-neutral world</t>
  </si>
  <si>
    <t>15.3</t>
  </si>
  <si>
    <t>15.4 By 2030, ensure the conservation of mountain ecosystems, including their biodiversity, in order to enhance their capacity to provide benefits that are essential for sustainable development</t>
  </si>
  <si>
    <t>15.4</t>
  </si>
  <si>
    <t>15.5 Take urgent and significant action to reduce the degradation of natural habitats, halt the loss of biodiversity and, by 2020, protect and prevent the extinction of threatened species</t>
  </si>
  <si>
    <t>15.5</t>
  </si>
  <si>
    <t>15.6 Promote fair and equitable sharing of the benefits arising from the utilization of genetic resources and promote appropriate access to such resources, as internationally agreed</t>
  </si>
  <si>
    <t>15.6</t>
  </si>
  <si>
    <t>15.7 Take urgent action to end poaching and trafficking of protected species of flora and fauna and address both demand and supply of illegal wildlife products</t>
  </si>
  <si>
    <t>15.7</t>
  </si>
  <si>
    <t>15.8 By 2020, introduce measures to prevent the introduction and significantly reduce the impact of invasive alien species on land and water ecosystems and control or eradicate the priority species</t>
  </si>
  <si>
    <t>15.8</t>
  </si>
  <si>
    <t>15.9 By 2020, integrate ecosystem and biodiversity values into national and local planning, development processes, poverty reduction strategies and accounts</t>
  </si>
  <si>
    <t>15.9</t>
  </si>
  <si>
    <t>15.a Mobilize and significantly increase financial resources from all sources to conserve and sustainably use biodiversity and ecosystems</t>
  </si>
  <si>
    <t>15.a</t>
  </si>
  <si>
    <t>15.b Mobilize significant resources from all sources and at all levels to finance sustainable forest management and provide adequate incentives to developing countries to advance such management, including for conservation and reforestation</t>
  </si>
  <si>
    <t>15.b</t>
  </si>
  <si>
    <t>15.c Enhance global support for efforts to combat poaching and trafficking of protected species, including by increasing the capacity of local communities to pursue sustainable livelihood opportunities</t>
  </si>
  <si>
    <t>15.c</t>
  </si>
  <si>
    <t>16.1 Significantly reduce all forms of violence and related death rates everywhere</t>
  </si>
  <si>
    <t>16.1</t>
  </si>
  <si>
    <t>16.2 End abuse, exploitation, trafficking and all forms of violence against and torture of children</t>
  </si>
  <si>
    <t>16.2</t>
  </si>
  <si>
    <t>16.3 Promote the rule of law at the national and international levels and ensure equal access to justice for all</t>
  </si>
  <si>
    <t>16.3</t>
  </si>
  <si>
    <t>16.4 By 2030, significantly reduce illicit financial and arms flows, strengthen the recovery and return of stolen assets and combat all forms of organized crime</t>
  </si>
  <si>
    <t>16.4</t>
  </si>
  <si>
    <t>16.5 Substantially reduce corruption and bribery in all their forms</t>
  </si>
  <si>
    <t>16.5</t>
  </si>
  <si>
    <t>16.6 Develop effective, accountable and transparent institutions at all levels</t>
  </si>
  <si>
    <t>16.6</t>
  </si>
  <si>
    <t>16.7 Ensure responsive, inclusive, participatory and representative decision-making at all levels</t>
  </si>
  <si>
    <t>16.7</t>
  </si>
  <si>
    <t>16.8 Broaden and strengthen the participation of developing countries in the institutions of global governance</t>
  </si>
  <si>
    <t>16.8</t>
  </si>
  <si>
    <t>16.9 By 2030, provide legal identity for all, including birth registration</t>
  </si>
  <si>
    <t>16.9</t>
  </si>
  <si>
    <t>16.10 Ensure public access to information and protect fundamental freedoms, in accordance with national legislation and international agreements</t>
  </si>
  <si>
    <t>16.10</t>
  </si>
  <si>
    <t>16.a Strengthen relevant national institutions, including through international cooperation, for building capacity at all levels, in particular in developing countries, to prevent violence and combat terrorism and crime</t>
  </si>
  <si>
    <t>16.a</t>
  </si>
  <si>
    <t>16.b Promote and enforce non-discriminatory laws and policies for sustainable development</t>
  </si>
  <si>
    <t>16.b</t>
  </si>
  <si>
    <t>17.1 Strengthen domestic resource mobilization, including through international support to developing countries, to improve domestic capacity for tax and other revenue collection</t>
  </si>
  <si>
    <t>17.1</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</si>
  <si>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</si>
  <si>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t>
  </si>
  <si>
    <t>17.3 Mobilize additional financial resources for developing countries from multiple sources</t>
  </si>
  <si>
    <t>17.3</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</si>
  <si>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</si>
  <si>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t>
  </si>
  <si>
    <t>17.5 Adopt and implement investment promotion regimes for least developed countries</t>
  </si>
  <si>
    <t>17.5</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</si>
  <si>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</si>
  <si>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t>17.6</t>
  </si>
  <si>
    <t>17.7 Promote the development, transfer, dissemination and diffusion of environmentally sound technologies to developing countries on favourable terms, including on concessional and preferential terms, as mutually agreed</t>
  </si>
  <si>
    <t>17.7</t>
  </si>
  <si>
    <t>17.8 Fully operationalize the technology bank and science, technology and innovation capacity-building mechanism for least developed countries by 2017 and enhance the use of enabling technology, in particular information and communications technology</t>
  </si>
  <si>
    <t>17.8</t>
  </si>
  <si>
    <t>17.9 Enhance international support for implementing effective and targeted capacity-building in developing countries to support national plans to implement all the Sustainable Development Goals, including through North-South, South-South and triangular cooperation</t>
  </si>
  <si>
    <t>17.9</t>
  </si>
  <si>
    <t>17.10 Promote a universal, rules-based, open, non‑discriminatory and equitable multilateral trading system under the World Trade Organization, including through the conclusion of negotiations under its Doha Development Agenda</t>
  </si>
  <si>
    <t>17.10</t>
  </si>
  <si>
    <t>17.11 Significantly increase the exports of developing countries, in particular with a view to doubling the least developed countries’ share of global exports by 2020</t>
  </si>
  <si>
    <t>17.11</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</si>
  <si>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</si>
  <si>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t>
  </si>
  <si>
    <t>17.13 Enhance global macroeconomic stability, including through policy coordination and policy coherence</t>
  </si>
  <si>
    <t>17.13</t>
  </si>
  <si>
    <t>17.14 Enhance policy coherence for sustainable development</t>
  </si>
  <si>
    <t>17.14</t>
  </si>
  <si>
    <t>17.15 Respect each country’s policy space and leadership to establish and implement policies for poverty eradication and sustainable development</t>
  </si>
  <si>
    <t>17.15</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</si>
  <si>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</si>
  <si>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t>
  </si>
  <si>
    <t>17.17 Encourage and promote effective public, public-private and civil society partnerships, building on the experience and resourcing strategies of partnerships</t>
  </si>
  <si>
    <t>17.17</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</si>
  <si>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</si>
  <si>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t>
  </si>
  <si>
    <t>17.19 By 2030, build on existing initiatives to develop measurements of progress on sustainable development that complement gross domestic product, and support statistical capacity-building in developing countries</t>
  </si>
  <si>
    <t>17.19</t>
  </si>
  <si>
    <t>SDG</t>
  </si>
  <si>
    <t>SDG %</t>
  </si>
  <si>
    <t>Total Towards SDG</t>
  </si>
  <si>
    <t>Outcome 2</t>
  </si>
  <si>
    <t>Outcome 3</t>
  </si>
  <si>
    <t>Outcome 4</t>
  </si>
  <si>
    <t>Total Outcome Budget Towards SDGs</t>
  </si>
  <si>
    <r>
      <t xml:space="preserve">1. Divide each output budget total along the relevant UN budget categories.
2. For reference, output totals from the outcome/output/activity breakdown have been transferred from Table 1.
3. The output totals should match, and will show as </t>
    </r>
    <r>
      <rPr>
        <b/>
        <sz val="16"/>
        <color rgb="FFFF0000"/>
        <rFont val="Calibri"/>
        <family val="2"/>
        <scheme val="minor"/>
      </rPr>
      <t xml:space="preserve">red </t>
    </r>
    <r>
      <rPr>
        <b/>
        <sz val="16"/>
        <color theme="1"/>
        <rFont val="Calibri"/>
        <family val="2"/>
        <scheme val="minor"/>
      </rPr>
      <t>if not.</t>
    </r>
  </si>
  <si>
    <t>Recipient Organization 1</t>
  </si>
  <si>
    <t>Recipient Organization 2</t>
  </si>
  <si>
    <t>Recipient Organization 3</t>
  </si>
  <si>
    <t>Additional Operational Costs</t>
  </si>
  <si>
    <t>Total Additional Costs</t>
  </si>
  <si>
    <t>Additional personnel costs</t>
  </si>
  <si>
    <t>Monitoring budget</t>
  </si>
  <si>
    <t>Additional Costs</t>
  </si>
  <si>
    <t>Additional Cost Totals from Table 1</t>
  </si>
  <si>
    <t>Total:</t>
  </si>
  <si>
    <t>Budget for independent final evaluation</t>
  </si>
  <si>
    <t>7% Indirect Costs</t>
  </si>
  <si>
    <t>TOTAL</t>
  </si>
  <si>
    <t xml:space="preserve">Subtotal </t>
  </si>
  <si>
    <t>Third Tranche</t>
  </si>
  <si>
    <r>
      <rPr>
        <b/>
        <sz val="12"/>
        <color theme="1"/>
        <rFont val="Calibri"/>
        <family val="2"/>
        <scheme val="minor"/>
      </rPr>
      <t>Outcome/ Output</t>
    </r>
    <r>
      <rPr>
        <sz val="12"/>
        <color theme="1"/>
        <rFont val="Calibri"/>
        <family val="2"/>
        <scheme val="minor"/>
      </rPr>
      <t xml:space="preserve"> number</t>
    </r>
  </si>
  <si>
    <r>
      <rPr>
        <b/>
        <sz val="12"/>
        <color theme="1"/>
        <rFont val="Calibri"/>
        <family val="2"/>
        <scheme val="minor"/>
      </rPr>
      <t>Description</t>
    </r>
    <r>
      <rPr>
        <sz val="12"/>
        <color theme="1"/>
        <rFont val="Calibri"/>
        <family val="2"/>
        <scheme val="minor"/>
      </rPr>
      <t xml:space="preserve"> (Text)</t>
    </r>
  </si>
  <si>
    <r>
      <rPr>
        <b/>
        <sz val="12"/>
        <color theme="1"/>
        <rFont val="Calibri"/>
        <family val="2"/>
        <scheme val="minor"/>
      </rPr>
      <t>Recipient Organization 2</t>
    </r>
    <r>
      <rPr>
        <sz val="12"/>
        <color theme="1"/>
        <rFont val="Calibri"/>
        <family val="2"/>
        <scheme val="minor"/>
      </rPr>
      <t xml:space="preserve"> Budget</t>
    </r>
  </si>
  <si>
    <r>
      <rPr>
        <b/>
        <sz val="12"/>
        <color theme="1"/>
        <rFont val="Calibri"/>
        <family val="2"/>
        <scheme val="minor"/>
      </rPr>
      <t>Recipient Organization 3</t>
    </r>
    <r>
      <rPr>
        <sz val="12"/>
        <color theme="1"/>
        <rFont val="Calibri"/>
        <family val="2"/>
        <scheme val="minor"/>
      </rPr>
      <t xml:space="preserve"> Budget</t>
    </r>
  </si>
  <si>
    <r>
      <rPr>
        <b/>
        <sz val="12"/>
        <color theme="1"/>
        <rFont val="Calibri"/>
        <family val="2"/>
        <scheme val="minor"/>
      </rPr>
      <t>% of budget</t>
    </r>
    <r>
      <rPr>
        <sz val="12"/>
        <color theme="1"/>
        <rFont val="Calibri"/>
        <family val="2"/>
        <scheme val="minor"/>
      </rPr>
      <t xml:space="preserve"> per activity  allocated to </t>
    </r>
    <r>
      <rPr>
        <b/>
        <sz val="12"/>
        <color theme="1"/>
        <rFont val="Calibri"/>
        <family val="2"/>
        <scheme val="minor"/>
      </rPr>
      <t>Gender Equality and Women's Empowerment (GEWE)</t>
    </r>
    <r>
      <rPr>
        <sz val="12"/>
        <color theme="1"/>
        <rFont val="Calibri"/>
        <family val="2"/>
        <scheme val="minor"/>
      </rPr>
      <t xml:space="preserve"> (if any):</t>
    </r>
  </si>
  <si>
    <r>
      <t xml:space="preserve">1. Only fill in white cells. Grey cells are locked and/or contain spreadsheet formulas.
2. Complete both Sheet 1 and Sheet 2. 
     a) </t>
    </r>
    <r>
      <rPr>
        <sz val="16"/>
        <color theme="1"/>
        <rFont val="Calibri"/>
        <family val="2"/>
        <scheme val="minor"/>
      </rPr>
      <t>First, prepare a budget organized by</t>
    </r>
    <r>
      <rPr>
        <b/>
        <sz val="16"/>
        <color theme="1"/>
        <rFont val="Calibri"/>
        <family val="2"/>
        <scheme val="minor"/>
      </rPr>
      <t xml:space="preserve"> activity/output/outcome</t>
    </r>
    <r>
      <rPr>
        <sz val="16"/>
        <color theme="1"/>
        <rFont val="Calibri"/>
        <family val="2"/>
        <scheme val="minor"/>
      </rPr>
      <t xml:space="preserve"> in </t>
    </r>
    <r>
      <rPr>
        <b/>
        <sz val="16"/>
        <color theme="1"/>
        <rFont val="Calibri"/>
        <family val="2"/>
        <scheme val="minor"/>
      </rPr>
      <t xml:space="preserve">Sheet 1. </t>
    </r>
    <r>
      <rPr>
        <sz val="16"/>
        <color theme="1"/>
        <rFont val="Calibri"/>
        <family val="2"/>
        <scheme val="minor"/>
      </rPr>
      <t>(Activity amounts can be indicative estimates.)</t>
    </r>
    <r>
      <rPr>
        <b/>
        <sz val="16"/>
        <color theme="1"/>
        <rFont val="Calibri"/>
        <family val="2"/>
        <scheme val="minor"/>
      </rPr>
      <t xml:space="preserve"> </t>
    </r>
    <r>
      <rPr>
        <sz val="16"/>
        <color theme="1"/>
        <rFont val="Calibri"/>
        <family val="2"/>
        <scheme val="minor"/>
      </rPr>
      <t xml:space="preserve"> 
    </t>
    </r>
    <r>
      <rPr>
        <b/>
        <sz val="16"/>
        <color theme="1"/>
        <rFont val="Calibri"/>
        <family val="2"/>
        <scheme val="minor"/>
      </rPr>
      <t xml:space="preserve"> b) </t>
    </r>
    <r>
      <rPr>
        <sz val="16"/>
        <color theme="1"/>
        <rFont val="Calibri"/>
        <family val="2"/>
        <scheme val="minor"/>
      </rPr>
      <t xml:space="preserve">Then, divide each </t>
    </r>
    <r>
      <rPr>
        <b/>
        <sz val="16"/>
        <color theme="1"/>
        <rFont val="Calibri"/>
        <family val="2"/>
        <scheme val="minor"/>
      </rPr>
      <t>output</t>
    </r>
    <r>
      <rPr>
        <sz val="16"/>
        <color theme="1"/>
        <rFont val="Calibri"/>
        <family val="2"/>
        <scheme val="minor"/>
      </rPr>
      <t xml:space="preserve"> budget along </t>
    </r>
    <r>
      <rPr>
        <b/>
        <sz val="16"/>
        <color theme="1"/>
        <rFont val="Calibri"/>
        <family val="2"/>
        <scheme val="minor"/>
      </rPr>
      <t xml:space="preserve">UN Budget Categories </t>
    </r>
    <r>
      <rPr>
        <sz val="16"/>
        <color theme="1"/>
        <rFont val="Calibri"/>
        <family val="2"/>
        <scheme val="minor"/>
      </rPr>
      <t xml:space="preserve">in </t>
    </r>
    <r>
      <rPr>
        <b/>
        <sz val="16"/>
        <color theme="1"/>
        <rFont val="Calibri"/>
        <family val="2"/>
        <scheme val="minor"/>
      </rPr>
      <t>Sheet 2</t>
    </r>
    <r>
      <rPr>
        <sz val="16"/>
        <color theme="1"/>
        <rFont val="Calibri"/>
        <family val="2"/>
        <scheme val="minor"/>
      </rPr>
      <t>.
3. Be sure to include</t>
    </r>
    <r>
      <rPr>
        <b/>
        <sz val="16"/>
        <color theme="1"/>
        <rFont val="Calibri"/>
        <family val="2"/>
        <scheme val="minor"/>
      </rPr>
      <t xml:space="preserve"> % towards Gender Equality and Women's Empowerment
3. Do not use Sheet 4 or 5, </t>
    </r>
    <r>
      <rPr>
        <sz val="16"/>
        <color theme="1"/>
        <rFont val="Calibri"/>
        <family val="2"/>
        <scheme val="minor"/>
      </rPr>
      <t>which are for MPTF and PBF use.</t>
    </r>
    <r>
      <rPr>
        <b/>
        <sz val="16"/>
        <color theme="1"/>
        <rFont val="Calibri"/>
        <family val="2"/>
        <scheme val="minor"/>
      </rPr>
      <t xml:space="preserve"> 
4. Leave blank</t>
    </r>
    <r>
      <rPr>
        <sz val="16"/>
        <color theme="1"/>
        <rFont val="Calibri"/>
        <family val="2"/>
        <scheme val="minor"/>
      </rPr>
      <t xml:space="preserve"> any Organizations/Outcomes/Outputs/Activities that aren't needed</t>
    </r>
    <r>
      <rPr>
        <b/>
        <sz val="16"/>
        <color theme="1"/>
        <rFont val="Calibri"/>
        <family val="2"/>
        <scheme val="minor"/>
      </rPr>
      <t xml:space="preserve">. DO NOT delete cells.
</t>
    </r>
    <r>
      <rPr>
        <sz val="16"/>
        <color theme="1"/>
        <rFont val="Calibri"/>
        <family val="2"/>
        <scheme val="minor"/>
      </rPr>
      <t xml:space="preserve">5. </t>
    </r>
    <r>
      <rPr>
        <b/>
        <sz val="16"/>
        <color theme="1"/>
        <rFont val="Calibri"/>
        <family val="2"/>
        <scheme val="minor"/>
      </rPr>
      <t>Do not adjust tranche amounts</t>
    </r>
    <r>
      <rPr>
        <sz val="16"/>
        <color theme="1"/>
        <rFont val="Calibri"/>
        <family val="2"/>
        <scheme val="minor"/>
      </rPr>
      <t xml:space="preserve"> without consulting PBSO.</t>
    </r>
  </si>
  <si>
    <t>For PBSO Use</t>
  </si>
  <si>
    <r>
      <t xml:space="preserve">Note: PBF does not accept projects with less than </t>
    </r>
    <r>
      <rPr>
        <b/>
        <sz val="11"/>
        <color theme="1"/>
        <rFont val="Calibri"/>
        <family val="2"/>
        <scheme val="minor"/>
      </rPr>
      <t>5%</t>
    </r>
    <r>
      <rPr>
        <sz val="11"/>
        <color theme="1"/>
        <rFont val="Calibri"/>
        <family val="2"/>
        <scheme val="minor"/>
      </rPr>
      <t xml:space="preserve"> towards M&amp;E and less than </t>
    </r>
    <r>
      <rPr>
        <b/>
        <sz val="11"/>
        <color theme="1"/>
        <rFont val="Calibri"/>
        <family val="2"/>
        <scheme val="minor"/>
      </rPr>
      <t xml:space="preserve">15% </t>
    </r>
    <r>
      <rPr>
        <sz val="11"/>
        <color theme="1"/>
        <rFont val="Calibri"/>
        <family val="2"/>
        <scheme val="minor"/>
      </rPr>
      <t xml:space="preserve">towards GEWE. These figures will show as </t>
    </r>
    <r>
      <rPr>
        <sz val="11"/>
        <color rgb="FFFF0000"/>
        <rFont val="Calibri"/>
        <family val="2"/>
        <scheme val="minor"/>
      </rPr>
      <t xml:space="preserve">red </t>
    </r>
    <r>
      <rPr>
        <sz val="11"/>
        <color theme="1"/>
        <rFont val="Calibri"/>
        <family val="2"/>
        <scheme val="minor"/>
      </rPr>
      <t xml:space="preserve">if this minimum threshold is not met.  </t>
    </r>
  </si>
  <si>
    <t xml:space="preserve">Sub-Total </t>
  </si>
  <si>
    <r>
      <t xml:space="preserve">Current level of </t>
    </r>
    <r>
      <rPr>
        <b/>
        <sz val="12"/>
        <color theme="1"/>
        <rFont val="Calibri"/>
        <family val="2"/>
        <scheme val="minor"/>
      </rPr>
      <t xml:space="preserve">expenditure/ commitment </t>
    </r>
    <r>
      <rPr>
        <sz val="12"/>
        <color theme="1"/>
        <rFont val="Calibri"/>
        <family val="2"/>
        <scheme val="minor"/>
      </rPr>
      <t>(To be completed at time of project progress reporting)</t>
    </r>
    <r>
      <rPr>
        <b/>
        <sz val="12"/>
        <color theme="1"/>
        <rFont val="Calibri"/>
        <family val="2"/>
        <scheme val="minor"/>
      </rPr>
      <t xml:space="preserve"> </t>
    </r>
  </si>
  <si>
    <r>
      <t xml:space="preserve">$ Towards GEWE </t>
    </r>
    <r>
      <rPr>
        <sz val="11"/>
        <color theme="1"/>
        <rFont val="Calibri"/>
        <family val="2"/>
        <scheme val="minor"/>
      </rPr>
      <t>(includes indirect costs)</t>
    </r>
  </si>
  <si>
    <r>
      <t xml:space="preserve">$ Towards M&amp;E </t>
    </r>
    <r>
      <rPr>
        <sz val="11"/>
        <color theme="1"/>
        <rFont val="Calibri"/>
        <family val="2"/>
        <scheme val="minor"/>
      </rPr>
      <t>(includes indirect costs)</t>
    </r>
  </si>
  <si>
    <t>Total Expenditure</t>
  </si>
  <si>
    <t>Delivery Rate:</t>
  </si>
  <si>
    <t>Third Tranche:</t>
  </si>
  <si>
    <t xml:space="preserve">Evaluation finale du projet par une cabinet indépendant </t>
  </si>
  <si>
    <t>Total of expenses</t>
  </si>
  <si>
    <t>Annex D - PBF .Consolider la Cohésion Sociale transfrontalière entre la Côte d’Ivoire et la Guinée pour une meilleure compréhension et anticipation des risques et le renforcement de la confiance et de la collaboration entre les acteurs locaux (CoSocFront). Forestière</t>
  </si>
  <si>
    <t>OIM-GUINEE</t>
  </si>
  <si>
    <t>OIM-CÔTE D'IVOIE</t>
  </si>
  <si>
    <t>FAO-GUINEE</t>
  </si>
  <si>
    <r>
      <t xml:space="preserve">Recipient Organization 4 </t>
    </r>
    <r>
      <rPr>
        <sz val="12"/>
        <color theme="1"/>
        <rFont val="Calibri"/>
        <family val="2"/>
        <scheme val="minor"/>
      </rPr>
      <t>Budget</t>
    </r>
  </si>
  <si>
    <t>FAO-CÔTE D'IVOIRE</t>
  </si>
  <si>
    <t>Cartographie : Organisation d’ateliers visant à discuter de la méthodologie et outils de suivi des transhumances (TTT) de l’OIM à l’ensemble des partenaires identifiés. Ces ateliers sont l’occasion de confirmer le calendrier et le sens des transhumance, de cartographier les couloirs de transhumance et de localiser les points de comptage qui seront utiles à la mise en œuvre de l’outil de comptage du TTT et les zones de tension requérant la mise en place de l’outil d’alerte du TTT.</t>
  </si>
  <si>
    <t>Comptage : Mise en œuvre de l’outil de comptage du TTT le long de la frontière Guinée – Côte d’Ivoire au cours des périodes de transhumance, permettant d’estimer le nombre d’animaux et d’éleveurs effectuant la transhumance et passant cette frontière (Collecte de données - Comptage (8 points/6 mois par an)</t>
  </si>
  <si>
    <t>Alerte: Mise en place du système d’alerte précoce du TTT afin de fournir des informations rapides quant aux mouvements et évènements risquant de déstabiliser les zones de travail du projet (Alerte (3 zones/18 mois))</t>
  </si>
  <si>
    <t xml:space="preserve">Réalisation d'une étude de base pour compléter l’état des lieux des conflits intercommunautaires et cartographier les différentes structures ou mecanisme   œuvrant dans la consolidation de la paix et la cohesion sociale dans la zone frontalière Guinée - Côte d'ivoire (Liste des acteurs et mise en réseau pour l’utilisation des rapports et des informations liés aux systèmes TTT en vue de prévenir les conflits liés aux déplacements et arrivées des transhumants) </t>
  </si>
  <si>
    <t>Rapports de comptage produits à l’issue de chaque cycle de transhumance (montée et descente par année). Les rapports d’alertes sont systématiquement transmis à un point focal qui les analyse puis les transmet aux divers acteurs susceptibles de mettre en œuvre des actions visant à prévenir ou atténuer les conflits</t>
  </si>
  <si>
    <t>A la fin de chaque cycle de transhumance (une fois par an), les différents acteurs identifiés sont réunis pour que leur soit présentée la méthodologie et les résultats du TTT, qu’ils se les approprient et que cela les guide en matière de prise de décisions futures.</t>
  </si>
  <si>
    <t>Organisation de quatre sessions (100 participants par session) de vulgarisation des textes relatifs à la transhumance et au déplacement du bétail en langues locales dans les deux pays à l’intention des autorités, membres des structures concernées par l’élevage et l’agriculture</t>
  </si>
  <si>
    <t>Promotion des activités de prévention et résolution des conflits à travers l’appui aux pactes sociaux et les pratiques qui renforcent les relations de paix entre les communautés transfrontalières</t>
  </si>
  <si>
    <t>Réalisation d'une étude de faisabilité, d'identification et de traçage des couloirs de transhumance (y compris les infrastructures à réaliser).</t>
  </si>
  <si>
    <t>Diagnostic des infrastructures existantes, des opportunités en formation et cartographie des acteurs associatifs sur la zone cible.</t>
  </si>
  <si>
    <t>Renforcement des capacités (matériel, réhabilitation d'infrastructures, gestion de centre de jeunes, activités sociales…) de deux (2) centres multifonctionnels. (1 par pays).</t>
  </si>
  <si>
    <t>Formation en entreprenariat et soutien aux initiatives socio-culturelles de 200 jeunes (100 par pays) et fourniture de kits adaptés.</t>
  </si>
  <si>
    <t xml:space="preserve">Identifier les groupements et les membres des groupements d’intérêt économique des femmes et des jeunes </t>
  </si>
  <si>
    <t>Former les membres des groupements en microprojet, en vie associative et développement organisationnel, technique de négociation et de gestion pacifique des conflits.</t>
  </si>
  <si>
    <t>Mettre en place des comités mixtes de jeunes (femmes et hommes) pour l’identification des micro-projets agricoles transfrontaliers de cohésion sociale</t>
  </si>
  <si>
    <t xml:space="preserve">Appui à la production et à l’aménagement de parcelle agricole communautaire pour renforcer la cohésion sociale </t>
  </si>
  <si>
    <t xml:space="preserve">La sécurité communautaireLes communautés (liée à la transhumance et l’accès aux ressources naturelles) des zones frontalières entre la Guinée et la Côte d’Ivoire  ont une meilleure compréhension des enjeux et dynamiques  liés à la transhumance et l’accès aux ressources naturelles autour de cette zone. </t>
  </si>
  <si>
    <t xml:space="preserve">L’ outil de suivi  des transhumances (TTT) est mis en place et opérationnel  dans les zones frontalières entre la Guinée et la Côte d’Ivoire </t>
  </si>
  <si>
    <t xml:space="preserve">Les données et analyses issues du système d’alerte et de comptage (TTT) fournissent des informations pertinentes aux autorités et acteurs locaux permettant de réduire les risques de conflits entre éleveurs et agriculteurs sur les zones transfrontalières du projet et d’assurer une transhumance pacifiée. </t>
  </si>
  <si>
    <t>Les cadres de concertation et de coordination entre les communautés et les autorités administratives et locales des deux pays sont organisés en tenant compte des dispositifs régionaux, encouragent la participation des jeunes et des femmes, et se mobilisent sur la base des informations collectées pour fonder leurs décisions et prévenir de potentiels conflits.</t>
  </si>
  <si>
    <t xml:space="preserve">Ateliers transfrontaliers rassemblant les comités/mécanismes communautaires de part et d’autre (et en commun) de la frontière afin d’identifier les défis communs et les bonnes pratiques permettant d’y répondre </t>
  </si>
  <si>
    <t xml:space="preserve">Développement et mise en œuvre d'un plan de communication et de sensibilisation à la résolution des conflits et à la consolidation de la paix liées à la transhumance et sensible à la participation des jeunes et des femmes </t>
  </si>
  <si>
    <t>Création d’un cadre de concertation/coopération transfrontalier qui définit les responsabilités et les mesures à prendre en matière de prévention de conflit et de gestion des ressources naturelles, en coordination avec les autorités locales</t>
  </si>
  <si>
    <t xml:space="preserve">Réalisation de six campagnes de sensibilisation relative à la transhumance dans la zone transfrontalière à travers plusieurs méthodologies (focus groupes- radios communautaires, sensibilisation de masse avec des affiches ; boites à images) </t>
  </si>
  <si>
    <t xml:space="preserve">Les acteurs (dont les chefs traditionnels) sont formés, informés et s’accordent sur les règlementations relatives à la gestion des ressources naturelles, à la gestion de la transhumance et au foncier rural avec une attention particulière au genre, </t>
  </si>
  <si>
    <t xml:space="preserve"> Mise en place et vulgarisation de calendriers agro-pastoraux transfrontaliers dans les zones conflictogènes </t>
  </si>
  <si>
    <t xml:space="preserve"> Les communautés dans la zone frontalière entre la Guinée et la Côte d’Ivoire adoptent des solutions aux conflits issues des cadres de concertation et de l’analyse des données </t>
  </si>
  <si>
    <t>Les couloirs et autres infrastructures de transhumance sont viabilisés avec l’appui des communautés/autorités concourant au renforcement de la confiance entre les autorités et les populations riveraines.</t>
  </si>
  <si>
    <t>Réalisation du balisage et réhabilitation des couloirs de transhumance et des infrastructures de viabilisation dans les deux (2) pays (4 points d'eau ; 4 parcs de vaccination ; 2 aires de repos ; 2 zones astrales de 10 ha scarifiées, postes d’entrée à bétail.</t>
  </si>
  <si>
    <t>Les centres multifonctionnels d'activités socio-économiques/cellule d'appui conseils pour les jeunes filles et garçons sont créés et/ou renforcés et fonctionnels.</t>
  </si>
  <si>
    <t>Output 2.3</t>
  </si>
  <si>
    <t>Activity 2.3.1</t>
  </si>
  <si>
    <t>Activity 2.3.2</t>
  </si>
  <si>
    <t>Activity 2.3.3</t>
  </si>
  <si>
    <t xml:space="preserve">Appuyer la mise en place de Groupements d’Intérêt Economiques (GIE) de 200 (100 par pays) Jeunes et des femmes en tenant compte des opportunités économique de la zone </t>
  </si>
  <si>
    <t>Des chaînes de valeurs autour des filières porteuses comme la pisciculture, les produits forestiers non ligneux et les produits maraichers sont développées, prenant compte des opportunités/complémentarités des marchés frontaliers et soutiennent l’économie verte en faveur des groupements de femmes et de jeunes.</t>
  </si>
  <si>
    <t>Output 2.4</t>
  </si>
  <si>
    <t>Des micro-projets agricoles transfrontaliers de cohésion sociale respectueux de l’environnement sont développés entre les communautés transfrontalières.</t>
  </si>
  <si>
    <t>Appuyer l’organisation de sessions d’identification des micro-projets agricoles transfrontaliers de cohésion sociale et d’utilité communautaires à travers un comité local mis en place à cet effet</t>
  </si>
  <si>
    <t>Accompagner le financement de 10 micro-projets agricoles transfrontaliers viables et à haut impact communautaire en faveur de la paix et de la cohésion sociale</t>
  </si>
  <si>
    <t>Activity 2.4.1</t>
  </si>
  <si>
    <t>Activity 2.4.2</t>
  </si>
  <si>
    <t>Activity 2.4.3</t>
  </si>
  <si>
    <t>Output 2.5:</t>
  </si>
  <si>
    <t xml:space="preserve">Des parcelles agricoles communautaires sont mises en valeur en adoptant des itinéraires techniques résilientes au changement climatique et sécurisées (notamment pour les femmes) </t>
  </si>
  <si>
    <t>Activity 2.5.1</t>
  </si>
  <si>
    <t>Activity 2.5.2</t>
  </si>
  <si>
    <t xml:space="preserve">Organisation /redynamisation de quatre marchés transfrontaliers (2) par pays </t>
  </si>
  <si>
    <t>1 Coordinateur/3 Chargé de projet/4 Assistants/1 M&amp;E</t>
  </si>
  <si>
    <t>Fournitures et autres matériels de bureau (Forfait) (ordinateur portable, appareil photo numérique, vidéo projecteur</t>
  </si>
  <si>
    <t>Equipement vehicule et mobilier -Carburant</t>
  </si>
  <si>
    <t>Frais généraux d fonctionnement et autres coûts directs (Locaux, communication, sécurité, assurance et autres charges communes)</t>
  </si>
  <si>
    <t>Achat vehicule</t>
  </si>
  <si>
    <t xml:space="preserve">Suivi et visibilité du projet </t>
  </si>
  <si>
    <t xml:space="preserve">Budget Enquête </t>
  </si>
  <si>
    <t>Budget Enquête de perception</t>
  </si>
  <si>
    <t>Recipient Organization 4</t>
  </si>
  <si>
    <t>FAO-CÔTE D'IIVOIRE</t>
  </si>
  <si>
    <r>
      <t xml:space="preserve">Current level of </t>
    </r>
    <r>
      <rPr>
        <b/>
        <sz val="12"/>
        <color theme="1"/>
        <rFont val="Calibri"/>
        <family val="2"/>
        <scheme val="minor"/>
      </rPr>
      <t xml:space="preserve">expenditure/ commitment </t>
    </r>
    <r>
      <rPr>
        <sz val="12"/>
        <color theme="1"/>
        <rFont val="Calibri"/>
        <family val="2"/>
        <scheme val="minor"/>
      </rPr>
      <t>(To be completed at time of project progress reporting)</t>
    </r>
  </si>
  <si>
    <t xml:space="preserve"> FAO-CÔTE D'Ivoire</t>
  </si>
  <si>
    <r>
      <t xml:space="preserve">Current level of </t>
    </r>
    <r>
      <rPr>
        <b/>
        <sz val="12"/>
        <color theme="1"/>
        <rFont val="Calibri"/>
        <family val="2"/>
        <scheme val="minor"/>
      </rPr>
      <t xml:space="preserve">expenditure/ commitment </t>
    </r>
    <r>
      <rPr>
        <sz val="12"/>
        <color theme="1"/>
        <rFont val="Calibri"/>
        <family val="2"/>
        <scheme val="minor"/>
      </rPr>
      <t>(To be completed at time of project progress reporting</t>
    </r>
  </si>
  <si>
    <t xml:space="preserve"> FAO-GUINEE</t>
  </si>
  <si>
    <t>OIM-CÔTE D'Ivoire</t>
  </si>
  <si>
    <t>FAO-CÖTE D'IVOIRE</t>
  </si>
  <si>
    <t>Recipient Agency 4</t>
  </si>
  <si>
    <t>Annex D - PBF Project Budget: Consolider la Cohésion Sociale transfrontalière entre la Côte d’Ivoire et la Guinée pour une meilleure compréhension et anticipation des risques et le renforcement de la confiance et de la collaboration entre les acteurs locaux (CoSocFront). Forestière</t>
  </si>
  <si>
    <t>Output 2.5</t>
  </si>
  <si>
    <t>Recip Agency 4</t>
  </si>
  <si>
    <t>TOTAL EXPENDITURE</t>
  </si>
  <si>
    <r>
      <t xml:space="preserve">Current level of </t>
    </r>
    <r>
      <rPr>
        <b/>
        <sz val="12"/>
        <rFont val="Calibri"/>
        <family val="2"/>
        <scheme val="minor"/>
      </rPr>
      <t xml:space="preserve">expenditure/ commitment </t>
    </r>
    <r>
      <rPr>
        <sz val="12"/>
        <rFont val="Calibri"/>
        <family val="2"/>
        <scheme val="minor"/>
      </rPr>
      <t>(To be completed at time of project progress reporting)</t>
    </r>
    <r>
      <rPr>
        <b/>
        <sz val="12"/>
        <rFont val="Calibri"/>
        <family val="2"/>
        <scheme val="minor"/>
      </rPr>
      <t xml:space="preserve"> </t>
    </r>
  </si>
  <si>
    <r>
      <rPr>
        <b/>
        <sz val="12"/>
        <rFont val="Calibri"/>
        <family val="2"/>
        <scheme val="minor"/>
      </rPr>
      <t>Recipient Organization 1</t>
    </r>
    <r>
      <rPr>
        <sz val="12"/>
        <rFont val="Calibri"/>
        <family val="2"/>
        <scheme val="minor"/>
      </rPr>
      <t xml:space="preserve"> Budget</t>
    </r>
  </si>
  <si>
    <t>BALANCE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</si>
</sst>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_(&quot;$&quot;* \(#,##0.00\);_(&quot;$&quot;* &quot;-&quot;??_);_(@_)"/>
    <numFmt numFmtId="165" formatCode="0.0%"/>
    <numFmt numFmtId="166" formatCode="_-[$$-409]* #,##0.00_ ;_-[$$-409]* \-#,##0.00\ ;_-[$$-409]* &quot;-&quot;??_ ;_-@_ "/>
    <numFmt numFmtId="167" formatCode="_-[$$-409]* #,##0_ ;_-[$$-409]* \-#,##0\ ;_-[$$-409]* &quot;-&quot;_ ;_-@_ "/>
    <numFmt numFmtId="168" formatCode="_-[$$-409]* #,##0.00_ ;_-[$$-409]* \-#,##0.00\ ;_-[$$-409]* &quot;-&quot;_ ;_-@_ "/>
  </numFmts>
  <fonts count="28" x14ac:knownFonts="1">
    <font>
      <sz val="11"/>
      <color theme="1"/>
      <name val="Calibri"/>
      <family val="2"/>
      <scheme val="minor"/>
    </font>
    <font>
      <sz val="12"/>
      <color theme="1"/>
      <name val="Calibri"/>
      <family val="2"/>
      <scheme val="minor"/>
    </font>
    <font>
      <b/>
      <sz val="12"/>
      <color theme="1"/>
      <name val="Calibri"/>
      <family val="2"/>
      <scheme val="minor"/>
    </font>
    <font>
      <b/>
      <sz val="11"/>
      <color theme="1"/>
      <name val="Calibri"/>
      <family val="2"/>
      <scheme val="minor"/>
    </font>
    <font>
      <b/>
      <sz val="16"/>
      <color theme="1"/>
      <name val="Calibri"/>
      <family val="2"/>
      <scheme val="minor"/>
    </font>
    <font>
      <sz val="11"/>
      <color theme="1"/>
      <name val="Calibri"/>
      <family val="2"/>
      <scheme val="minor"/>
    </font>
    <font>
      <sz val="12"/>
      <color theme="1"/>
      <name val="Calibri"/>
      <family val="2"/>
      <scheme val="minor"/>
    </font>
    <font>
      <sz val="12"/>
      <color theme="1"/>
      <name val="Calibri"/>
      <family val="2"/>
    </font>
    <font>
      <b/>
      <sz val="12"/>
      <color theme="1"/>
      <name val="Calibri"/>
      <family val="2"/>
    </font>
    <font>
      <sz val="11"/>
      <color rgb="FFFF0000"/>
      <name val="Calibri"/>
      <family val="2"/>
      <scheme val="minor"/>
    </font>
    <font>
      <b/>
      <sz val="12"/>
      <color rgb="FFFF0000"/>
      <name val="Calibri"/>
      <family val="2"/>
      <scheme val="minor"/>
    </font>
    <font>
      <sz val="12"/>
      <color rgb="FFFF0000"/>
      <name val="Calibri"/>
      <family val="2"/>
      <scheme val="minor"/>
    </font>
    <font>
      <b/>
      <sz val="28"/>
      <color theme="1"/>
      <name val="Calibri"/>
      <family val="2"/>
      <scheme val="minor"/>
    </font>
    <font>
      <sz val="16"/>
      <color theme="1"/>
      <name val="Calibri"/>
      <family val="2"/>
      <scheme val="minor"/>
    </font>
    <font>
      <b/>
      <sz val="20"/>
      <color theme="1"/>
      <name val="Calibri"/>
      <family val="2"/>
      <scheme val="minor"/>
    </font>
    <font>
      <sz val="36"/>
      <color theme="1"/>
      <name val="Calibri"/>
      <family val="2"/>
      <scheme val="minor"/>
    </font>
    <font>
      <sz val="9"/>
      <color theme="1"/>
      <name val="Calibri"/>
      <family val="2"/>
      <scheme val="minor"/>
    </font>
    <font>
      <sz val="11"/>
      <name val="Calibri"/>
      <family val="2"/>
      <scheme val="minor"/>
    </font>
    <font>
      <b/>
      <sz val="36"/>
      <color rgb="FF00B0F0"/>
      <name val="Calibri"/>
      <family val="2"/>
      <scheme val="minor"/>
    </font>
    <font>
      <b/>
      <sz val="16"/>
      <color rgb="FFFF0000"/>
      <name val="Calibri"/>
      <family val="2"/>
      <scheme val="minor"/>
    </font>
    <font>
      <sz val="11"/>
      <color theme="1"/>
      <name val="Calibri"/>
      <family val="2"/>
      <charset val="238"/>
      <scheme val="minor"/>
    </font>
    <font>
      <sz val="10"/>
      <name val="Calibri"/>
      <family val="2"/>
    </font>
    <font>
      <sz val="11"/>
      <color rgb="FF000000"/>
      <name val="Times New Roman"/>
      <family val="1"/>
    </font>
    <font>
      <sz val="14"/>
      <color theme="1"/>
      <name val="Calibri"/>
      <family val="2"/>
      <scheme val="minor"/>
    </font>
    <font>
      <b/>
      <sz val="20"/>
      <name val="Calibri"/>
      <family val="2"/>
      <scheme val="minor"/>
    </font>
    <font>
      <sz val="12"/>
      <name val="Calibri"/>
      <family val="2"/>
      <scheme val="minor"/>
    </font>
    <font>
      <b/>
      <sz val="12"/>
      <name val="Calibri"/>
      <family val="2"/>
      <scheme val="minor"/>
    </font>
    <font>
      <sz val="12"/>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7"/>
        <bgColor indexed="64"/>
      </patternFill>
    </fill>
    <fill>
      <patternFill patternType="solid">
        <fgColor theme="9"/>
        <bgColor indexed="64"/>
      </patternFill>
    </fill>
  </fills>
  <borders count="5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medium">
        <color indexed="64"/>
      </bottom>
      <diagonal/>
    </border>
  </borders>
  <cellStyleXfs count="4">
    <xf numFmtId="0" fontId="0" fillId="0" borderId="0"/>
    <xf numFmtId="164" fontId="5" fillId="0" borderId="0" applyFont="0" applyFill="0" applyBorder="0" applyAlignment="0" applyProtection="0"/>
    <xf numFmtId="9" fontId="5" fillId="0" borderId="0" applyFont="0" applyFill="0" applyBorder="0" applyAlignment="0" applyProtection="0"/>
    <xf numFmtId="0" fontId="20" fillId="0" borderId="0"/>
  </cellStyleXfs>
  <cellXfs count="413">
    <xf numFmtId="0" fontId="0" fillId="0" borderId="0" xfId="0"/>
    <xf numFmtId="0" fontId="6" fillId="0" borderId="0" xfId="0" applyFont="1" applyAlignment="1">
      <alignment vertical="center" wrapText="1"/>
    </xf>
    <xf numFmtId="0" fontId="2" fillId="0" borderId="0" xfId="0" applyFont="1" applyAlignment="1">
      <alignment vertical="center" wrapText="1"/>
    </xf>
    <xf numFmtId="0" fontId="2" fillId="0" borderId="0" xfId="0" applyFont="1" applyAlignment="1" applyProtection="1">
      <alignment vertical="center" wrapText="1"/>
      <protection locked="0"/>
    </xf>
    <xf numFmtId="0" fontId="6" fillId="0" borderId="0" xfId="0" applyFont="1" applyAlignment="1" applyProtection="1">
      <alignment vertical="center" wrapText="1"/>
      <protection locked="0"/>
    </xf>
    <xf numFmtId="0" fontId="7" fillId="0" borderId="0" xfId="0" applyFont="1" applyAlignment="1">
      <alignment vertical="center" wrapText="1"/>
    </xf>
    <xf numFmtId="0" fontId="2" fillId="3" borderId="0" xfId="0" applyFont="1" applyFill="1" applyAlignment="1">
      <alignment vertical="center" wrapText="1"/>
    </xf>
    <xf numFmtId="164" fontId="2" fillId="0" borderId="0" xfId="0" applyNumberFormat="1" applyFont="1" applyAlignment="1">
      <alignment vertical="center" wrapText="1"/>
    </xf>
    <xf numFmtId="9" fontId="2" fillId="2" borderId="9" xfId="2" applyFont="1" applyFill="1" applyBorder="1" applyAlignment="1">
      <alignment vertical="center" wrapText="1"/>
    </xf>
    <xf numFmtId="0" fontId="2" fillId="2" borderId="12" xfId="0" applyFont="1" applyFill="1" applyBorder="1" applyAlignment="1">
      <alignment vertical="center" wrapText="1"/>
    </xf>
    <xf numFmtId="164" fontId="6" fillId="3" borderId="0" xfId="1" applyFont="1" applyFill="1" applyBorder="1" applyAlignment="1" applyProtection="1">
      <alignment horizontal="center" vertical="center" wrapText="1"/>
      <protection locked="0"/>
    </xf>
    <xf numFmtId="0" fontId="6" fillId="3" borderId="0" xfId="0" applyFont="1" applyFill="1" applyAlignment="1" applyProtection="1">
      <alignment vertical="center" wrapText="1"/>
      <protection locked="0"/>
    </xf>
    <xf numFmtId="0" fontId="6" fillId="3" borderId="0" xfId="0" applyFont="1" applyFill="1" applyAlignment="1" applyProtection="1">
      <alignment horizontal="left" vertical="top" wrapText="1"/>
      <protection locked="0"/>
    </xf>
    <xf numFmtId="0" fontId="6" fillId="3" borderId="0" xfId="0" applyFont="1" applyFill="1" applyAlignment="1">
      <alignment horizontal="center" vertical="center" wrapText="1"/>
    </xf>
    <xf numFmtId="0" fontId="2" fillId="3" borderId="0" xfId="0" applyFont="1" applyFill="1" applyAlignment="1" applyProtection="1">
      <alignment vertical="center" wrapText="1"/>
      <protection locked="0"/>
    </xf>
    <xf numFmtId="0" fontId="6" fillId="3" borderId="0" xfId="0" applyFont="1" applyFill="1" applyAlignment="1">
      <alignment vertical="center" wrapText="1"/>
    </xf>
    <xf numFmtId="0" fontId="6" fillId="3" borderId="3" xfId="0" applyFont="1" applyFill="1" applyBorder="1" applyAlignment="1" applyProtection="1">
      <alignment vertical="center" wrapText="1"/>
      <protection locked="0"/>
    </xf>
    <xf numFmtId="0" fontId="6" fillId="0" borderId="3" xfId="0" applyFont="1" applyBorder="1" applyAlignment="1" applyProtection="1">
      <alignment horizontal="left" vertical="top" wrapText="1"/>
      <protection locked="0"/>
    </xf>
    <xf numFmtId="164" fontId="11" fillId="0" borderId="0" xfId="1" applyFont="1" applyFill="1" applyBorder="1" applyAlignment="1" applyProtection="1">
      <alignment vertical="center" wrapText="1"/>
    </xf>
    <xf numFmtId="164" fontId="6" fillId="0" borderId="3" xfId="1" applyFont="1" applyBorder="1" applyAlignment="1" applyProtection="1">
      <alignment horizontal="center" vertical="center" wrapText="1"/>
      <protection locked="0"/>
    </xf>
    <xf numFmtId="164" fontId="6" fillId="3" borderId="3" xfId="1" applyFont="1" applyFill="1" applyBorder="1" applyAlignment="1" applyProtection="1">
      <alignment horizontal="center" vertical="center" wrapText="1"/>
      <protection locked="0"/>
    </xf>
    <xf numFmtId="164" fontId="2" fillId="2" borderId="3" xfId="1" applyFont="1" applyFill="1" applyBorder="1" applyAlignment="1" applyProtection="1">
      <alignment horizontal="center" vertical="center" wrapText="1"/>
    </xf>
    <xf numFmtId="164" fontId="8" fillId="3" borderId="0" xfId="1" applyFont="1" applyFill="1" applyBorder="1" applyAlignment="1" applyProtection="1">
      <alignment vertical="center" wrapText="1"/>
    </xf>
    <xf numFmtId="164" fontId="2" fillId="2" borderId="5" xfId="1" applyFont="1" applyFill="1" applyBorder="1" applyAlignment="1" applyProtection="1">
      <alignment horizontal="center" vertical="center" wrapText="1"/>
    </xf>
    <xf numFmtId="164" fontId="6" fillId="3" borderId="0" xfId="1" applyFont="1" applyFill="1" applyBorder="1" applyAlignment="1" applyProtection="1">
      <alignment vertical="center" wrapText="1"/>
    </xf>
    <xf numFmtId="164" fontId="6" fillId="3" borderId="0" xfId="1" applyFont="1" applyFill="1" applyBorder="1" applyAlignment="1" applyProtection="1">
      <alignment vertical="center" wrapText="1"/>
      <protection locked="0"/>
    </xf>
    <xf numFmtId="0" fontId="2" fillId="2" borderId="3" xfId="0" applyFont="1" applyFill="1" applyBorder="1" applyAlignment="1">
      <alignment horizontal="center" vertical="center" wrapText="1"/>
    </xf>
    <xf numFmtId="0" fontId="2" fillId="2" borderId="8" xfId="0" applyFont="1" applyFill="1" applyBorder="1" applyAlignment="1">
      <alignment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164" fontId="6" fillId="0" borderId="3" xfId="1" applyFont="1" applyBorder="1" applyAlignment="1" applyProtection="1">
      <alignment vertical="center" wrapText="1"/>
      <protection locked="0"/>
    </xf>
    <xf numFmtId="164" fontId="2" fillId="3" borderId="0" xfId="0" applyNumberFormat="1" applyFont="1" applyFill="1" applyAlignment="1">
      <alignment vertical="center" wrapText="1"/>
    </xf>
    <xf numFmtId="0" fontId="0" fillId="3" borderId="0" xfId="0" applyFill="1" applyAlignment="1">
      <alignment horizontal="center" vertical="center" wrapText="1"/>
    </xf>
    <xf numFmtId="0" fontId="15" fillId="0" borderId="0" xfId="0" applyFont="1" applyAlignment="1">
      <alignment wrapText="1"/>
    </xf>
    <xf numFmtId="0" fontId="0" fillId="0" borderId="0" xfId="0" applyAlignment="1">
      <alignment wrapText="1"/>
    </xf>
    <xf numFmtId="0" fontId="0" fillId="3" borderId="0" xfId="0" applyFill="1" applyAlignment="1">
      <alignment wrapText="1"/>
    </xf>
    <xf numFmtId="0" fontId="2" fillId="0" borderId="0" xfId="0" applyFont="1" applyAlignment="1">
      <alignment wrapText="1"/>
    </xf>
    <xf numFmtId="0" fontId="3" fillId="0" borderId="0" xfId="0" applyFont="1" applyAlignment="1">
      <alignment wrapText="1"/>
    </xf>
    <xf numFmtId="0" fontId="0" fillId="0" borderId="0" xfId="0" applyAlignment="1">
      <alignment horizontal="center" wrapText="1"/>
    </xf>
    <xf numFmtId="9" fontId="2" fillId="3" borderId="0" xfId="2" applyFont="1" applyFill="1" applyBorder="1" applyAlignment="1">
      <alignment wrapText="1"/>
    </xf>
    <xf numFmtId="0" fontId="3" fillId="3" borderId="0" xfId="0" applyFont="1" applyFill="1" applyAlignment="1">
      <alignment horizontal="center" vertical="center" wrapText="1"/>
    </xf>
    <xf numFmtId="164" fontId="2" fillId="3" borderId="0" xfId="2" applyNumberFormat="1" applyFont="1" applyFill="1" applyBorder="1" applyAlignment="1">
      <alignment wrapText="1"/>
    </xf>
    <xf numFmtId="0" fontId="6" fillId="3" borderId="3" xfId="0" applyFont="1" applyFill="1" applyBorder="1" applyAlignment="1" applyProtection="1">
      <alignment horizontal="left" vertical="top" wrapText="1"/>
      <protection locked="0"/>
    </xf>
    <xf numFmtId="0" fontId="10" fillId="0" borderId="0" xfId="0" applyFont="1" applyAlignment="1">
      <alignment horizontal="center" vertical="center" wrapText="1"/>
    </xf>
    <xf numFmtId="0" fontId="6" fillId="2" borderId="3" xfId="0" applyFont="1" applyFill="1" applyBorder="1" applyAlignment="1">
      <alignment horizontal="center" vertical="center" wrapText="1"/>
    </xf>
    <xf numFmtId="0" fontId="2" fillId="3" borderId="0" xfId="0" applyFont="1" applyFill="1" applyAlignment="1">
      <alignment horizontal="left" wrapText="1"/>
    </xf>
    <xf numFmtId="164" fontId="2" fillId="0" borderId="0" xfId="1" applyFont="1" applyFill="1" applyBorder="1" applyAlignment="1" applyProtection="1">
      <alignment vertical="center" wrapText="1"/>
    </xf>
    <xf numFmtId="164" fontId="6" fillId="0" borderId="0" xfId="1" applyFont="1" applyFill="1" applyBorder="1" applyAlignment="1" applyProtection="1">
      <alignment horizontal="center" vertical="center" wrapText="1"/>
    </xf>
    <xf numFmtId="164" fontId="2" fillId="0" borderId="0" xfId="1" applyFont="1" applyFill="1" applyBorder="1" applyAlignment="1" applyProtection="1">
      <alignment horizontal="center" vertical="center" wrapText="1"/>
    </xf>
    <xf numFmtId="0" fontId="7" fillId="2" borderId="3" xfId="0" applyFont="1" applyFill="1" applyBorder="1" applyAlignment="1">
      <alignment vertical="center" wrapText="1"/>
    </xf>
    <xf numFmtId="0" fontId="7" fillId="2" borderId="3" xfId="0" applyFont="1" applyFill="1" applyBorder="1" applyAlignment="1" applyProtection="1">
      <alignment vertical="center" wrapText="1"/>
      <protection locked="0"/>
    </xf>
    <xf numFmtId="0" fontId="6" fillId="0" borderId="0" xfId="0" applyFont="1" applyAlignment="1">
      <alignment wrapText="1"/>
    </xf>
    <xf numFmtId="0" fontId="6" fillId="3" borderId="0" xfId="0" applyFont="1" applyFill="1" applyAlignment="1">
      <alignment wrapText="1"/>
    </xf>
    <xf numFmtId="164" fontId="2" fillId="4" borderId="3" xfId="1" applyFont="1" applyFill="1" applyBorder="1" applyAlignment="1" applyProtection="1">
      <alignment wrapText="1"/>
    </xf>
    <xf numFmtId="164" fontId="6" fillId="3" borderId="0" xfId="0" applyNumberFormat="1" applyFont="1" applyFill="1" applyAlignment="1">
      <alignment vertical="center" wrapText="1"/>
    </xf>
    <xf numFmtId="164" fontId="2" fillId="0" borderId="0" xfId="0" applyNumberFormat="1" applyFont="1" applyAlignment="1">
      <alignment wrapText="1"/>
    </xf>
    <xf numFmtId="164" fontId="7" fillId="0" borderId="0" xfId="1" applyFont="1" applyFill="1" applyBorder="1" applyAlignment="1">
      <alignment horizontal="right" vertical="center" wrapText="1"/>
    </xf>
    <xf numFmtId="164" fontId="2" fillId="2" borderId="3" xfId="0" applyNumberFormat="1" applyFont="1" applyFill="1" applyBorder="1" applyAlignment="1">
      <alignment wrapText="1"/>
    </xf>
    <xf numFmtId="0" fontId="7" fillId="2" borderId="38" xfId="0" applyFont="1" applyFill="1" applyBorder="1" applyAlignment="1">
      <alignment vertical="center" wrapText="1"/>
    </xf>
    <xf numFmtId="164" fontId="2" fillId="2" borderId="38" xfId="0" applyNumberFormat="1" applyFont="1" applyFill="1" applyBorder="1" applyAlignment="1">
      <alignment wrapText="1"/>
    </xf>
    <xf numFmtId="0" fontId="2" fillId="2" borderId="13" xfId="0" applyFont="1" applyFill="1" applyBorder="1" applyAlignment="1">
      <alignment horizontal="left" wrapText="1"/>
    </xf>
    <xf numFmtId="164" fontId="2" fillId="2" borderId="13" xfId="0" applyNumberFormat="1" applyFont="1" applyFill="1" applyBorder="1" applyAlignment="1">
      <alignment horizontal="center" wrapText="1"/>
    </xf>
    <xf numFmtId="164" fontId="2" fillId="2" borderId="13" xfId="0" applyNumberFormat="1" applyFont="1" applyFill="1" applyBorder="1" applyAlignment="1">
      <alignment wrapText="1"/>
    </xf>
    <xf numFmtId="164" fontId="2" fillId="4" borderId="3" xfId="1" applyFont="1" applyFill="1" applyBorder="1" applyAlignment="1">
      <alignment wrapText="1"/>
    </xf>
    <xf numFmtId="164" fontId="2" fillId="3" borderId="4" xfId="1" applyFont="1" applyFill="1" applyBorder="1" applyAlignment="1" applyProtection="1">
      <alignment wrapText="1"/>
    </xf>
    <xf numFmtId="164" fontId="2" fillId="3" borderId="1" xfId="1" applyFont="1" applyFill="1" applyBorder="1" applyAlignment="1">
      <alignment wrapText="1"/>
    </xf>
    <xf numFmtId="164" fontId="2" fillId="3" borderId="2" xfId="0" applyNumberFormat="1" applyFont="1" applyFill="1" applyBorder="1" applyAlignment="1">
      <alignment wrapText="1"/>
    </xf>
    <xf numFmtId="164" fontId="2" fillId="3" borderId="1" xfId="1" applyFont="1" applyFill="1" applyBorder="1" applyAlignment="1" applyProtection="1">
      <alignment wrapText="1"/>
    </xf>
    <xf numFmtId="0" fontId="6" fillId="3" borderId="1" xfId="0" applyFont="1" applyFill="1" applyBorder="1" applyAlignment="1" applyProtection="1">
      <alignment vertical="center" wrapText="1"/>
      <protection locked="0"/>
    </xf>
    <xf numFmtId="0" fontId="2" fillId="3" borderId="3" xfId="0" applyFont="1" applyFill="1" applyBorder="1" applyAlignment="1" applyProtection="1">
      <alignment horizontal="center" vertical="center" wrapText="1"/>
      <protection locked="0"/>
    </xf>
    <xf numFmtId="0" fontId="6" fillId="0" borderId="0" xfId="0" applyFont="1"/>
    <xf numFmtId="0" fontId="16" fillId="0" borderId="0" xfId="0" applyFont="1"/>
    <xf numFmtId="49" fontId="0" fillId="0" borderId="0" xfId="0" applyNumberFormat="1"/>
    <xf numFmtId="0" fontId="16" fillId="0" borderId="0" xfId="0" applyFont="1" applyAlignment="1">
      <alignment vertical="center"/>
    </xf>
    <xf numFmtId="49" fontId="17" fillId="0" borderId="0" xfId="0" applyNumberFormat="1" applyFont="1" applyAlignment="1">
      <alignment horizontal="left"/>
    </xf>
    <xf numFmtId="49" fontId="17" fillId="0" borderId="0" xfId="0" applyNumberFormat="1" applyFont="1" applyAlignment="1">
      <alignment horizontal="left" wrapText="1"/>
    </xf>
    <xf numFmtId="0" fontId="3" fillId="2" borderId="10" xfId="0" applyFont="1" applyFill="1" applyBorder="1"/>
    <xf numFmtId="0" fontId="3" fillId="2" borderId="8" xfId="0" applyFont="1" applyFill="1" applyBorder="1"/>
    <xf numFmtId="0" fontId="3" fillId="2" borderId="3" xfId="0" applyFont="1" applyFill="1" applyBorder="1"/>
    <xf numFmtId="0" fontId="3" fillId="2" borderId="9" xfId="0" applyFont="1" applyFill="1" applyBorder="1"/>
    <xf numFmtId="0" fontId="0" fillId="2" borderId="8" xfId="0" applyFill="1" applyBorder="1" applyAlignment="1">
      <alignment vertical="center" wrapText="1"/>
    </xf>
    <xf numFmtId="9" fontId="0" fillId="2" borderId="3" xfId="2" applyFont="1" applyFill="1" applyBorder="1" applyAlignment="1">
      <alignment vertical="center"/>
    </xf>
    <xf numFmtId="164" fontId="0" fillId="2" borderId="9" xfId="0" applyNumberFormat="1" applyFill="1" applyBorder="1" applyAlignment="1">
      <alignment vertical="center"/>
    </xf>
    <xf numFmtId="0" fontId="0" fillId="2" borderId="8" xfId="0" applyFill="1" applyBorder="1" applyAlignment="1">
      <alignment wrapText="1"/>
    </xf>
    <xf numFmtId="0" fontId="0" fillId="2" borderId="8" xfId="0" applyFill="1" applyBorder="1"/>
    <xf numFmtId="0" fontId="0" fillId="2" borderId="12" xfId="0" applyFill="1" applyBorder="1"/>
    <xf numFmtId="164" fontId="0" fillId="2" borderId="14" xfId="0" applyNumberFormat="1" applyFill="1" applyBorder="1" applyAlignment="1">
      <alignment vertical="center"/>
    </xf>
    <xf numFmtId="164" fontId="6" fillId="0" borderId="38" xfId="0" applyNumberFormat="1" applyFont="1" applyBorder="1" applyAlignment="1" applyProtection="1">
      <alignment wrapText="1"/>
      <protection locked="0"/>
    </xf>
    <xf numFmtId="164" fontId="6" fillId="3" borderId="38" xfId="1" applyFont="1" applyFill="1" applyBorder="1" applyAlignment="1" applyProtection="1">
      <alignment horizontal="center" vertical="center" wrapText="1"/>
      <protection locked="0"/>
    </xf>
    <xf numFmtId="164" fontId="6" fillId="0" borderId="3" xfId="0" applyNumberFormat="1" applyFont="1" applyBorder="1" applyAlignment="1" applyProtection="1">
      <alignment wrapText="1"/>
      <protection locked="0"/>
    </xf>
    <xf numFmtId="0" fontId="2" fillId="2" borderId="3" xfId="0" applyFont="1" applyFill="1" applyBorder="1" applyAlignment="1">
      <alignment vertical="center" wrapText="1"/>
    </xf>
    <xf numFmtId="164" fontId="6" fillId="2" borderId="3" xfId="0" applyNumberFormat="1" applyFont="1" applyFill="1" applyBorder="1" applyAlignment="1">
      <alignment vertical="center" wrapText="1"/>
    </xf>
    <xf numFmtId="164" fontId="2" fillId="2" borderId="4" xfId="1" applyFont="1" applyFill="1" applyBorder="1" applyAlignment="1" applyProtection="1">
      <alignment vertical="center" wrapText="1"/>
    </xf>
    <xf numFmtId="164" fontId="2" fillId="2" borderId="13" xfId="1" applyFont="1" applyFill="1" applyBorder="1" applyAlignment="1" applyProtection="1">
      <alignment vertical="center" wrapText="1"/>
    </xf>
    <xf numFmtId="9" fontId="2" fillId="2" borderId="14" xfId="2" applyFont="1" applyFill="1" applyBorder="1" applyAlignment="1" applyProtection="1">
      <alignment vertical="center" wrapText="1"/>
    </xf>
    <xf numFmtId="0" fontId="3" fillId="2" borderId="28" xfId="0" applyFont="1" applyFill="1" applyBorder="1" applyAlignment="1">
      <alignment horizontal="left" vertical="center" wrapText="1"/>
    </xf>
    <xf numFmtId="0" fontId="3" fillId="2" borderId="8" xfId="0" applyFont="1" applyFill="1" applyBorder="1" applyAlignment="1">
      <alignment horizontal="left" vertical="center" wrapText="1"/>
    </xf>
    <xf numFmtId="0" fontId="2" fillId="2" borderId="3" xfId="1" applyNumberFormat="1" applyFont="1" applyFill="1" applyBorder="1" applyAlignment="1" applyProtection="1">
      <alignment horizontal="center" vertical="center" wrapText="1"/>
    </xf>
    <xf numFmtId="0" fontId="0" fillId="2" borderId="8" xfId="0" applyFill="1" applyBorder="1" applyAlignment="1">
      <alignment vertical="top" wrapText="1"/>
    </xf>
    <xf numFmtId="0" fontId="0" fillId="2" borderId="8" xfId="0" applyFill="1" applyBorder="1" applyAlignment="1">
      <alignment vertical="top"/>
    </xf>
    <xf numFmtId="0" fontId="0" fillId="2" borderId="12" xfId="0" applyFill="1" applyBorder="1" applyAlignment="1">
      <alignment vertical="top"/>
    </xf>
    <xf numFmtId="49" fontId="6" fillId="0" borderId="3" xfId="1" applyNumberFormat="1" applyFont="1" applyBorder="1" applyAlignment="1" applyProtection="1">
      <alignment horizontal="left" wrapText="1"/>
      <protection locked="0"/>
    </xf>
    <xf numFmtId="49" fontId="6" fillId="3" borderId="3" xfId="1" applyNumberFormat="1" applyFont="1" applyFill="1" applyBorder="1" applyAlignment="1" applyProtection="1">
      <alignment horizontal="left" wrapText="1"/>
      <protection locked="0"/>
    </xf>
    <xf numFmtId="0" fontId="12" fillId="6" borderId="17" xfId="0" applyFont="1" applyFill="1" applyBorder="1" applyAlignment="1">
      <alignment wrapText="1"/>
    </xf>
    <xf numFmtId="0" fontId="2" fillId="6" borderId="15" xfId="0" applyFont="1" applyFill="1" applyBorder="1" applyAlignment="1">
      <alignment wrapText="1"/>
    </xf>
    <xf numFmtId="0" fontId="0" fillId="6" borderId="15" xfId="0" applyFill="1" applyBorder="1" applyAlignment="1">
      <alignment wrapText="1"/>
    </xf>
    <xf numFmtId="0" fontId="0" fillId="6" borderId="18" xfId="0" applyFill="1" applyBorder="1" applyAlignment="1">
      <alignment wrapText="1"/>
    </xf>
    <xf numFmtId="164" fontId="6" fillId="2" borderId="3" xfId="1" applyFont="1" applyFill="1" applyBorder="1" applyAlignment="1" applyProtection="1">
      <alignment vertical="center" wrapText="1"/>
    </xf>
    <xf numFmtId="0" fontId="6" fillId="2" borderId="8" xfId="0" applyFont="1" applyFill="1" applyBorder="1" applyAlignment="1">
      <alignment vertical="center" wrapText="1"/>
    </xf>
    <xf numFmtId="164" fontId="6" fillId="2" borderId="9" xfId="0" applyNumberFormat="1" applyFont="1" applyFill="1" applyBorder="1" applyAlignment="1">
      <alignment vertical="center" wrapText="1"/>
    </xf>
    <xf numFmtId="164" fontId="2" fillId="2" borderId="14" xfId="1" applyFont="1" applyFill="1" applyBorder="1" applyAlignment="1" applyProtection="1">
      <alignment vertical="center" wrapText="1"/>
    </xf>
    <xf numFmtId="49" fontId="6" fillId="0" borderId="3" xfId="0" applyNumberFormat="1" applyFont="1" applyBorder="1" applyAlignment="1" applyProtection="1">
      <alignment horizontal="left" wrapText="1"/>
      <protection locked="0"/>
    </xf>
    <xf numFmtId="0" fontId="2" fillId="2" borderId="38" xfId="0" applyFont="1" applyFill="1" applyBorder="1" applyAlignment="1">
      <alignment vertical="center" wrapText="1"/>
    </xf>
    <xf numFmtId="0" fontId="2" fillId="4" borderId="3" xfId="0" applyFont="1" applyFill="1" applyBorder="1" applyAlignment="1" applyProtection="1">
      <alignment vertical="center" wrapText="1"/>
      <protection locked="0"/>
    </xf>
    <xf numFmtId="0" fontId="2" fillId="2" borderId="34" xfId="0" applyFont="1" applyFill="1" applyBorder="1" applyAlignment="1">
      <alignment vertical="center" wrapText="1"/>
    </xf>
    <xf numFmtId="9" fontId="6" fillId="0" borderId="3" xfId="2" applyFont="1" applyBorder="1" applyAlignment="1" applyProtection="1">
      <alignment horizontal="center" vertical="center" wrapText="1"/>
      <protection locked="0"/>
    </xf>
    <xf numFmtId="9" fontId="6" fillId="3" borderId="3" xfId="2" applyFont="1" applyFill="1" applyBorder="1" applyAlignment="1" applyProtection="1">
      <alignment horizontal="center" vertical="center" wrapText="1"/>
      <protection locked="0"/>
    </xf>
    <xf numFmtId="9" fontId="6" fillId="0" borderId="3" xfId="2" applyFont="1" applyBorder="1" applyAlignment="1" applyProtection="1">
      <alignment vertical="center" wrapText="1"/>
      <protection locked="0"/>
    </xf>
    <xf numFmtId="164" fontId="6" fillId="2" borderId="3" xfId="1" applyFont="1" applyFill="1" applyBorder="1" applyAlignment="1" applyProtection="1">
      <alignment horizontal="center" vertical="center" wrapText="1"/>
    </xf>
    <xf numFmtId="164" fontId="2" fillId="4" borderId="3" xfId="1" applyFont="1" applyFill="1" applyBorder="1" applyAlignment="1" applyProtection="1">
      <alignment vertical="center" wrapText="1"/>
    </xf>
    <xf numFmtId="164" fontId="2" fillId="2" borderId="4" xfId="0" applyNumberFormat="1" applyFont="1" applyFill="1" applyBorder="1" applyAlignment="1">
      <alignment wrapText="1"/>
    </xf>
    <xf numFmtId="164" fontId="2" fillId="3" borderId="1" xfId="0" applyNumberFormat="1" applyFont="1" applyFill="1" applyBorder="1" applyAlignment="1">
      <alignment wrapText="1"/>
    </xf>
    <xf numFmtId="164" fontId="6" fillId="2" borderId="3" xfId="1" applyFont="1" applyFill="1" applyBorder="1" applyAlignment="1">
      <alignment wrapText="1"/>
    </xf>
    <xf numFmtId="0" fontId="2" fillId="2" borderId="32" xfId="0" applyFont="1" applyFill="1" applyBorder="1" applyAlignment="1">
      <alignment wrapText="1"/>
    </xf>
    <xf numFmtId="164" fontId="2" fillId="2" borderId="33" xfId="0" applyNumberFormat="1" applyFont="1" applyFill="1" applyBorder="1" applyAlignment="1">
      <alignment wrapText="1"/>
    </xf>
    <xf numFmtId="0" fontId="6" fillId="2" borderId="12" xfId="0" applyFont="1" applyFill="1" applyBorder="1" applyAlignment="1">
      <alignment wrapText="1"/>
    </xf>
    <xf numFmtId="9" fontId="2" fillId="3" borderId="9" xfId="2" applyFont="1" applyFill="1" applyBorder="1" applyAlignment="1" applyProtection="1">
      <alignment vertical="center" wrapText="1"/>
      <protection locked="0"/>
    </xf>
    <xf numFmtId="9" fontId="2" fillId="3" borderId="31" xfId="2" applyFont="1" applyFill="1" applyBorder="1" applyAlignment="1" applyProtection="1">
      <alignment vertical="center" wrapText="1"/>
      <protection locked="0"/>
    </xf>
    <xf numFmtId="9" fontId="2" fillId="3" borderId="31" xfId="2" applyFont="1" applyFill="1" applyBorder="1" applyAlignment="1" applyProtection="1">
      <alignment horizontal="right" vertical="center" wrapText="1"/>
      <protection locked="0"/>
    </xf>
    <xf numFmtId="9" fontId="0" fillId="0" borderId="0" xfId="2" applyFont="1"/>
    <xf numFmtId="0" fontId="3" fillId="7" borderId="6" xfId="0" applyFont="1" applyFill="1" applyBorder="1"/>
    <xf numFmtId="0" fontId="0" fillId="7" borderId="22" xfId="0" applyFill="1" applyBorder="1"/>
    <xf numFmtId="0" fontId="0" fillId="7" borderId="23" xfId="0" applyFill="1" applyBorder="1" applyAlignment="1">
      <alignment wrapText="1"/>
    </xf>
    <xf numFmtId="0" fontId="0" fillId="7" borderId="24" xfId="0" applyFill="1" applyBorder="1" applyAlignment="1">
      <alignment wrapText="1"/>
    </xf>
    <xf numFmtId="0" fontId="6" fillId="2" borderId="3" xfId="0" applyFont="1" applyFill="1" applyBorder="1" applyAlignment="1">
      <alignment vertical="center" wrapText="1"/>
    </xf>
    <xf numFmtId="0" fontId="8" fillId="2" borderId="8" xfId="0" applyFont="1" applyFill="1" applyBorder="1" applyAlignment="1">
      <alignment vertical="center" wrapText="1"/>
    </xf>
    <xf numFmtId="0" fontId="8" fillId="2" borderId="12" xfId="0" applyFont="1" applyFill="1" applyBorder="1" applyAlignment="1">
      <alignment vertical="center" wrapText="1"/>
    </xf>
    <xf numFmtId="0" fontId="8" fillId="2" borderId="8" xfId="0" applyFont="1" applyFill="1" applyBorder="1" applyAlignment="1" applyProtection="1">
      <alignment vertical="center" wrapText="1"/>
      <protection locked="0"/>
    </xf>
    <xf numFmtId="164" fontId="2" fillId="2" borderId="3" xfId="0" applyNumberFormat="1" applyFont="1" applyFill="1" applyBorder="1" applyAlignment="1">
      <alignment horizontal="center" wrapText="1"/>
    </xf>
    <xf numFmtId="0" fontId="2" fillId="2" borderId="38" xfId="0" applyFont="1" applyFill="1" applyBorder="1" applyAlignment="1">
      <alignment horizontal="center" wrapText="1"/>
    </xf>
    <xf numFmtId="164" fontId="2" fillId="2" borderId="37" xfId="0" applyNumberFormat="1" applyFont="1" applyFill="1" applyBorder="1" applyAlignment="1">
      <alignment wrapText="1"/>
    </xf>
    <xf numFmtId="0" fontId="2" fillId="2" borderId="11" xfId="0" applyFont="1" applyFill="1" applyBorder="1" applyAlignment="1">
      <alignment horizontal="center" wrapText="1"/>
    </xf>
    <xf numFmtId="164" fontId="6" fillId="2" borderId="38" xfId="0" applyNumberFormat="1" applyFont="1" applyFill="1" applyBorder="1" applyAlignment="1">
      <alignment wrapText="1"/>
    </xf>
    <xf numFmtId="164" fontId="6" fillId="2" borderId="13" xfId="0" applyNumberFormat="1" applyFont="1" applyFill="1" applyBorder="1" applyAlignment="1">
      <alignment wrapText="1"/>
    </xf>
    <xf numFmtId="164" fontId="6" fillId="2" borderId="8" xfId="1" applyFont="1" applyFill="1" applyBorder="1" applyAlignment="1" applyProtection="1">
      <alignment wrapText="1"/>
    </xf>
    <xf numFmtId="164" fontId="6" fillId="2" borderId="51" xfId="1" applyFont="1" applyFill="1" applyBorder="1" applyAlignment="1" applyProtection="1">
      <alignment wrapText="1"/>
    </xf>
    <xf numFmtId="164" fontId="2" fillId="2" borderId="52" xfId="1" applyFont="1" applyFill="1" applyBorder="1" applyAlignment="1">
      <alignment wrapText="1"/>
    </xf>
    <xf numFmtId="164" fontId="2" fillId="2" borderId="29" xfId="0" applyNumberFormat="1" applyFont="1" applyFill="1" applyBorder="1" applyAlignment="1">
      <alignment wrapText="1"/>
    </xf>
    <xf numFmtId="164" fontId="2" fillId="2" borderId="3" xfId="1" applyFont="1" applyFill="1" applyBorder="1" applyAlignment="1">
      <alignment wrapText="1"/>
    </xf>
    <xf numFmtId="164" fontId="2" fillId="2" borderId="12" xfId="1" applyFont="1" applyFill="1" applyBorder="1" applyAlignment="1" applyProtection="1">
      <alignment wrapText="1"/>
    </xf>
    <xf numFmtId="164" fontId="2" fillId="2" borderId="13" xfId="1" applyFont="1" applyFill="1" applyBorder="1" applyAlignment="1">
      <alignment wrapText="1"/>
    </xf>
    <xf numFmtId="0" fontId="1" fillId="2" borderId="3" xfId="0" applyFont="1" applyFill="1" applyBorder="1" applyAlignment="1">
      <alignment horizontal="center" vertical="center" wrapText="1"/>
    </xf>
    <xf numFmtId="164" fontId="2" fillId="2" borderId="28" xfId="0" applyNumberFormat="1" applyFont="1" applyFill="1" applyBorder="1" applyAlignment="1">
      <alignment vertical="center" wrapText="1"/>
    </xf>
    <xf numFmtId="164" fontId="0" fillId="2" borderId="16" xfId="1" applyFont="1" applyFill="1" applyBorder="1" applyAlignment="1">
      <alignment vertical="center" wrapText="1"/>
    </xf>
    <xf numFmtId="0" fontId="0" fillId="2" borderId="12" xfId="0" applyFill="1" applyBorder="1" applyAlignment="1">
      <alignment wrapText="1"/>
    </xf>
    <xf numFmtId="164" fontId="1" fillId="2" borderId="3" xfId="1" applyFont="1" applyFill="1" applyBorder="1" applyAlignment="1">
      <alignment vertical="center" wrapText="1"/>
    </xf>
    <xf numFmtId="164" fontId="3" fillId="2" borderId="13" xfId="0" applyNumberFormat="1" applyFont="1" applyFill="1" applyBorder="1"/>
    <xf numFmtId="0" fontId="2" fillId="2" borderId="4" xfId="0" applyFont="1" applyFill="1" applyBorder="1" applyAlignment="1">
      <alignment horizontal="center" vertical="center" wrapText="1"/>
    </xf>
    <xf numFmtId="164" fontId="2" fillId="2" borderId="4" xfId="2" applyNumberFormat="1" applyFont="1" applyFill="1" applyBorder="1" applyAlignment="1">
      <alignment vertical="center" wrapText="1"/>
    </xf>
    <xf numFmtId="164" fontId="3" fillId="2" borderId="53" xfId="0" applyNumberFormat="1" applyFont="1" applyFill="1" applyBorder="1"/>
    <xf numFmtId="0" fontId="6" fillId="2" borderId="16" xfId="0" applyFont="1" applyFill="1" applyBorder="1"/>
    <xf numFmtId="4" fontId="21" fillId="3" borderId="3" xfId="3" applyNumberFormat="1" applyFont="1" applyFill="1" applyBorder="1" applyAlignment="1" applyProtection="1">
      <alignment horizontal="right" vertical="center"/>
      <protection locked="0"/>
    </xf>
    <xf numFmtId="0" fontId="2" fillId="0" borderId="0" xfId="0" applyFont="1" applyAlignment="1">
      <alignment horizontal="center" vertical="center" wrapText="1"/>
    </xf>
    <xf numFmtId="12" fontId="6" fillId="0" borderId="38" xfId="0" applyNumberFormat="1" applyFont="1" applyBorder="1" applyAlignment="1" applyProtection="1">
      <alignment wrapText="1"/>
      <protection locked="0"/>
    </xf>
    <xf numFmtId="164" fontId="1" fillId="0" borderId="38" xfId="0" applyNumberFormat="1" applyFont="1" applyBorder="1" applyAlignment="1" applyProtection="1">
      <alignment wrapText="1"/>
      <protection locked="0"/>
    </xf>
    <xf numFmtId="0" fontId="2" fillId="2" borderId="38" xfId="0" applyFont="1" applyFill="1" applyBorder="1" applyAlignment="1">
      <alignment horizontal="center" vertical="center" wrapText="1"/>
    </xf>
    <xf numFmtId="0" fontId="1" fillId="0" borderId="3" xfId="0" applyFont="1" applyBorder="1" applyAlignment="1" applyProtection="1">
      <alignment horizontal="left" vertical="top" wrapText="1"/>
      <protection locked="0"/>
    </xf>
    <xf numFmtId="0" fontId="14" fillId="6" borderId="0" xfId="0" applyFont="1" applyFill="1" applyAlignment="1">
      <alignment horizontal="left" wrapText="1"/>
    </xf>
    <xf numFmtId="0" fontId="22" fillId="0" borderId="0" xfId="0" applyFont="1" applyAlignment="1">
      <alignment wrapText="1"/>
    </xf>
    <xf numFmtId="0" fontId="22" fillId="0" borderId="3" xfId="0" applyFont="1" applyBorder="1" applyAlignment="1">
      <alignment vertical="top" wrapText="1"/>
    </xf>
    <xf numFmtId="0" fontId="1" fillId="2" borderId="3" xfId="0" applyFont="1" applyFill="1" applyBorder="1" applyAlignment="1">
      <alignment vertical="center" wrapText="1"/>
    </xf>
    <xf numFmtId="166" fontId="0" fillId="0" borderId="0" xfId="0" applyNumberFormat="1" applyAlignment="1">
      <alignment wrapText="1"/>
    </xf>
    <xf numFmtId="166" fontId="0" fillId="6" borderId="15" xfId="0" applyNumberFormat="1" applyFill="1" applyBorder="1" applyAlignment="1">
      <alignment wrapText="1"/>
    </xf>
    <xf numFmtId="166" fontId="14" fillId="6" borderId="0" xfId="0" applyNumberFormat="1" applyFont="1" applyFill="1" applyAlignment="1">
      <alignment horizontal="left" wrapText="1"/>
    </xf>
    <xf numFmtId="166" fontId="2" fillId="2" borderId="3" xfId="0" applyNumberFormat="1" applyFont="1" applyFill="1" applyBorder="1" applyAlignment="1">
      <alignment horizontal="center" vertical="center" wrapText="1"/>
    </xf>
    <xf numFmtId="166" fontId="6" fillId="2" borderId="3" xfId="0" applyNumberFormat="1" applyFont="1" applyFill="1" applyBorder="1" applyAlignment="1">
      <alignment horizontal="center" vertical="center" wrapText="1"/>
    </xf>
    <xf numFmtId="166" fontId="6" fillId="0" borderId="3" xfId="2" applyNumberFormat="1" applyFont="1" applyBorder="1" applyAlignment="1" applyProtection="1">
      <alignment horizontal="center" vertical="center" wrapText="1"/>
      <protection locked="0"/>
    </xf>
    <xf numFmtId="166" fontId="6" fillId="3" borderId="3" xfId="2" applyNumberFormat="1" applyFont="1" applyFill="1" applyBorder="1" applyAlignment="1" applyProtection="1">
      <alignment horizontal="center" vertical="center" wrapText="1"/>
      <protection locked="0"/>
    </xf>
    <xf numFmtId="166" fontId="2" fillId="2" borderId="3" xfId="1" applyNumberFormat="1" applyFont="1" applyFill="1" applyBorder="1" applyAlignment="1" applyProtection="1">
      <alignment horizontal="center" vertical="center" wrapText="1"/>
    </xf>
    <xf numFmtId="166" fontId="1" fillId="0" borderId="3" xfId="2" applyNumberFormat="1" applyFont="1" applyBorder="1" applyAlignment="1" applyProtection="1">
      <alignment horizontal="center" vertical="center" wrapText="1"/>
      <protection locked="0"/>
    </xf>
    <xf numFmtId="166" fontId="6" fillId="3" borderId="0" xfId="1" applyNumberFormat="1" applyFont="1" applyFill="1" applyBorder="1" applyAlignment="1" applyProtection="1">
      <alignment horizontal="center" vertical="center" wrapText="1"/>
      <protection locked="0"/>
    </xf>
    <xf numFmtId="166" fontId="6" fillId="3" borderId="0" xfId="1" applyNumberFormat="1" applyFont="1" applyFill="1" applyBorder="1" applyAlignment="1" applyProtection="1">
      <alignment vertical="center" wrapText="1"/>
      <protection locked="0"/>
    </xf>
    <xf numFmtId="166" fontId="6" fillId="0" borderId="3" xfId="2" applyNumberFormat="1" applyFont="1" applyBorder="1" applyAlignment="1" applyProtection="1">
      <alignment vertical="center" wrapText="1"/>
      <protection locked="0"/>
    </xf>
    <xf numFmtId="166" fontId="2" fillId="3" borderId="0" xfId="0" applyNumberFormat="1" applyFont="1" applyFill="1" applyAlignment="1" applyProtection="1">
      <alignment vertical="center" wrapText="1"/>
      <protection locked="0"/>
    </xf>
    <xf numFmtId="166" fontId="6" fillId="3" borderId="0" xfId="0" applyNumberFormat="1" applyFont="1" applyFill="1" applyAlignment="1" applyProtection="1">
      <alignment vertical="center" wrapText="1"/>
      <protection locked="0"/>
    </xf>
    <xf numFmtId="166" fontId="6" fillId="0" borderId="0" xfId="0" applyNumberFormat="1" applyFont="1" applyAlignment="1" applyProtection="1">
      <alignment vertical="center" wrapText="1"/>
      <protection locked="0"/>
    </xf>
    <xf numFmtId="166" fontId="2" fillId="3" borderId="0" xfId="0" applyNumberFormat="1" applyFont="1" applyFill="1" applyAlignment="1">
      <alignment vertical="center" wrapText="1"/>
    </xf>
    <xf numFmtId="166" fontId="2" fillId="3" borderId="0" xfId="2" applyNumberFormat="1" applyFont="1" applyFill="1" applyBorder="1" applyAlignment="1" applyProtection="1">
      <alignment vertical="center" wrapText="1"/>
      <protection locked="0"/>
    </xf>
    <xf numFmtId="166" fontId="2" fillId="3" borderId="0" xfId="2" applyNumberFormat="1" applyFont="1" applyFill="1" applyBorder="1" applyAlignment="1" applyProtection="1">
      <alignment horizontal="right" vertical="center" wrapText="1"/>
      <protection locked="0"/>
    </xf>
    <xf numFmtId="166" fontId="2" fillId="0" borderId="0" xfId="0" applyNumberFormat="1" applyFont="1" applyAlignment="1">
      <alignment vertical="center" wrapText="1"/>
    </xf>
    <xf numFmtId="166" fontId="2" fillId="2" borderId="44" xfId="0" applyNumberFormat="1" applyFont="1" applyFill="1" applyBorder="1" applyAlignment="1">
      <alignment vertical="center" wrapText="1"/>
    </xf>
    <xf numFmtId="166" fontId="0" fillId="2" borderId="49" xfId="0" applyNumberFormat="1" applyFill="1" applyBorder="1" applyAlignment="1">
      <alignment wrapText="1"/>
    </xf>
    <xf numFmtId="0" fontId="2" fillId="2" borderId="46" xfId="1" applyNumberFormat="1" applyFont="1" applyFill="1" applyBorder="1" applyAlignment="1" applyProtection="1">
      <alignment horizontal="center" vertical="center" wrapText="1"/>
    </xf>
    <xf numFmtId="0" fontId="23" fillId="0" borderId="3" xfId="0" applyFont="1" applyBorder="1" applyAlignment="1" applyProtection="1">
      <alignment horizontal="left" vertical="top" wrapText="1"/>
      <protection locked="0"/>
    </xf>
    <xf numFmtId="0" fontId="23" fillId="0" borderId="0" xfId="0" applyFont="1" applyAlignment="1">
      <alignment wrapText="1"/>
    </xf>
    <xf numFmtId="0" fontId="1" fillId="3" borderId="3" xfId="0" applyFont="1" applyFill="1" applyBorder="1" applyAlignment="1" applyProtection="1">
      <alignment vertical="center" wrapText="1"/>
      <protection locked="0"/>
    </xf>
    <xf numFmtId="0" fontId="1" fillId="3" borderId="2" xfId="0" applyFont="1" applyFill="1" applyBorder="1" applyAlignment="1" applyProtection="1">
      <alignment vertical="center" wrapText="1"/>
      <protection locked="0"/>
    </xf>
    <xf numFmtId="9" fontId="6" fillId="0" borderId="3" xfId="2" applyFont="1" applyBorder="1" applyAlignment="1" applyProtection="1">
      <alignment horizontal="right" vertical="center" wrapText="1"/>
      <protection locked="0"/>
    </xf>
    <xf numFmtId="166" fontId="21" fillId="3" borderId="3" xfId="3" applyNumberFormat="1" applyFont="1" applyFill="1" applyBorder="1" applyAlignment="1" applyProtection="1">
      <alignment horizontal="right" vertical="center"/>
      <protection locked="0"/>
    </xf>
    <xf numFmtId="167" fontId="2" fillId="2" borderId="39" xfId="1" applyNumberFormat="1" applyFont="1" applyFill="1" applyBorder="1" applyAlignment="1" applyProtection="1">
      <alignment vertical="center" wrapText="1"/>
    </xf>
    <xf numFmtId="168" fontId="2" fillId="2" borderId="4" xfId="1" applyNumberFormat="1" applyFont="1" applyFill="1" applyBorder="1" applyAlignment="1" applyProtection="1">
      <alignment vertical="center" wrapText="1"/>
    </xf>
    <xf numFmtId="166" fontId="2" fillId="2" borderId="5" xfId="1" applyNumberFormat="1" applyFont="1" applyFill="1" applyBorder="1" applyAlignment="1" applyProtection="1">
      <alignment horizontal="center" vertical="center" wrapText="1"/>
    </xf>
    <xf numFmtId="166" fontId="2" fillId="4" borderId="3" xfId="1" applyNumberFormat="1" applyFont="1" applyFill="1" applyBorder="1" applyAlignment="1" applyProtection="1">
      <alignment vertical="center" wrapText="1"/>
    </xf>
    <xf numFmtId="166" fontId="2" fillId="3" borderId="3" xfId="0" applyNumberFormat="1" applyFont="1" applyFill="1" applyBorder="1" applyAlignment="1">
      <alignment horizontal="center" vertical="center" wrapText="1"/>
    </xf>
    <xf numFmtId="0" fontId="2" fillId="6" borderId="0" xfId="0" applyFont="1" applyFill="1" applyAlignment="1">
      <alignment horizontal="left" wrapText="1"/>
    </xf>
    <xf numFmtId="0" fontId="2" fillId="2" borderId="38" xfId="1" applyNumberFormat="1" applyFont="1" applyFill="1" applyBorder="1" applyAlignment="1" applyProtection="1">
      <alignment horizontal="center" vertical="center" wrapText="1"/>
    </xf>
    <xf numFmtId="164" fontId="2" fillId="4" borderId="4" xfId="1" applyFont="1" applyFill="1" applyBorder="1" applyAlignment="1">
      <alignment wrapText="1"/>
    </xf>
    <xf numFmtId="164" fontId="2" fillId="2" borderId="46" xfId="0" applyNumberFormat="1" applyFont="1" applyFill="1" applyBorder="1" applyAlignment="1">
      <alignment horizontal="center" wrapText="1"/>
    </xf>
    <xf numFmtId="0" fontId="2" fillId="2" borderId="3" xfId="0" applyFont="1" applyFill="1" applyBorder="1" applyAlignment="1">
      <alignment horizontal="center" wrapText="1"/>
    </xf>
    <xf numFmtId="166" fontId="2" fillId="3" borderId="3" xfId="1" applyNumberFormat="1" applyFont="1" applyFill="1" applyBorder="1" applyAlignment="1" applyProtection="1">
      <alignment horizontal="center" vertical="center" wrapText="1"/>
    </xf>
    <xf numFmtId="164" fontId="1" fillId="2" borderId="38" xfId="0" applyNumberFormat="1" applyFont="1" applyFill="1" applyBorder="1" applyAlignment="1">
      <alignment wrapText="1"/>
    </xf>
    <xf numFmtId="166" fontId="2" fillId="3" borderId="3" xfId="2" applyNumberFormat="1" applyFont="1" applyFill="1" applyBorder="1" applyAlignment="1" applyProtection="1">
      <alignment horizontal="center" vertical="center" wrapText="1"/>
      <protection locked="0"/>
    </xf>
    <xf numFmtId="164" fontId="1" fillId="2" borderId="8" xfId="1" applyFont="1" applyFill="1" applyBorder="1" applyAlignment="1" applyProtection="1">
      <alignment wrapText="1"/>
    </xf>
    <xf numFmtId="9" fontId="3" fillId="2" borderId="3" xfId="2" applyFont="1" applyFill="1" applyBorder="1"/>
    <xf numFmtId="164" fontId="2" fillId="3" borderId="0" xfId="1" applyFont="1" applyFill="1" applyBorder="1" applyAlignment="1" applyProtection="1">
      <alignment vertical="center" wrapText="1"/>
      <protection locked="0"/>
    </xf>
    <xf numFmtId="166" fontId="17" fillId="0" borderId="0" xfId="0" applyNumberFormat="1" applyFont="1" applyAlignment="1">
      <alignment wrapText="1"/>
    </xf>
    <xf numFmtId="166" fontId="17" fillId="0" borderId="15" xfId="0" applyNumberFormat="1" applyFont="1" applyBorder="1" applyAlignment="1">
      <alignment wrapText="1"/>
    </xf>
    <xf numFmtId="166" fontId="24" fillId="0" borderId="0" xfId="0" applyNumberFormat="1" applyFont="1" applyAlignment="1">
      <alignment horizontal="left" wrapText="1"/>
    </xf>
    <xf numFmtId="166" fontId="25" fillId="8" borderId="3" xfId="0" applyNumberFormat="1" applyFont="1" applyFill="1" applyBorder="1" applyAlignment="1">
      <alignment horizontal="center" vertical="center" wrapText="1"/>
    </xf>
    <xf numFmtId="166" fontId="26" fillId="8" borderId="3" xfId="0" applyNumberFormat="1" applyFont="1" applyFill="1" applyBorder="1" applyAlignment="1">
      <alignment horizontal="center" vertical="center" wrapText="1"/>
    </xf>
    <xf numFmtId="164" fontId="25" fillId="8" borderId="3" xfId="1" applyFont="1" applyFill="1" applyBorder="1" applyAlignment="1" applyProtection="1">
      <alignment horizontal="center" vertical="center" wrapText="1"/>
      <protection locked="0"/>
    </xf>
    <xf numFmtId="166" fontId="17" fillId="8" borderId="0" xfId="0" applyNumberFormat="1" applyFont="1" applyFill="1"/>
    <xf numFmtId="166" fontId="25" fillId="8" borderId="3" xfId="2" applyNumberFormat="1" applyFont="1" applyFill="1" applyBorder="1" applyAlignment="1" applyProtection="1">
      <alignment horizontal="center" vertical="center" wrapText="1"/>
      <protection locked="0"/>
    </xf>
    <xf numFmtId="166" fontId="26" fillId="8" borderId="5" xfId="1" applyNumberFormat="1" applyFont="1" applyFill="1" applyBorder="1" applyAlignment="1" applyProtection="1">
      <alignment horizontal="center" vertical="center" wrapText="1"/>
    </xf>
    <xf numFmtId="166" fontId="26" fillId="8" borderId="3" xfId="1" applyNumberFormat="1" applyFont="1" applyFill="1" applyBorder="1" applyAlignment="1" applyProtection="1">
      <alignment horizontal="center" vertical="center" wrapText="1"/>
    </xf>
    <xf numFmtId="166" fontId="25" fillId="0" borderId="3" xfId="2" applyNumberFormat="1" applyFont="1" applyFill="1" applyBorder="1" applyAlignment="1" applyProtection="1">
      <alignment horizontal="center" vertical="center" wrapText="1"/>
      <protection locked="0"/>
    </xf>
    <xf numFmtId="166" fontId="26" fillId="0" borderId="3" xfId="1" applyNumberFormat="1" applyFont="1" applyFill="1" applyBorder="1" applyAlignment="1" applyProtection="1">
      <alignment horizontal="center" vertical="center" wrapText="1"/>
    </xf>
    <xf numFmtId="166" fontId="25" fillId="0" borderId="0" xfId="1" applyNumberFormat="1" applyFont="1" applyFill="1" applyBorder="1" applyAlignment="1" applyProtection="1">
      <alignment horizontal="center" vertical="center" wrapText="1"/>
      <protection locked="0"/>
    </xf>
    <xf numFmtId="166" fontId="25" fillId="0" borderId="0" xfId="1" applyNumberFormat="1" applyFont="1" applyFill="1" applyBorder="1" applyAlignment="1" applyProtection="1">
      <alignment vertical="center" wrapText="1"/>
      <protection locked="0"/>
    </xf>
    <xf numFmtId="166" fontId="25" fillId="8" borderId="3" xfId="2" applyNumberFormat="1" applyFont="1" applyFill="1" applyBorder="1" applyAlignment="1" applyProtection="1">
      <alignment vertical="center" wrapText="1"/>
      <protection locked="0"/>
    </xf>
    <xf numFmtId="166" fontId="17" fillId="8" borderId="0" xfId="0" applyNumberFormat="1" applyFont="1" applyFill="1" applyAlignment="1">
      <alignment wrapText="1"/>
    </xf>
    <xf numFmtId="166" fontId="26" fillId="8" borderId="3" xfId="1" applyNumberFormat="1" applyFont="1" applyFill="1" applyBorder="1" applyAlignment="1" applyProtection="1">
      <alignment vertical="center" wrapText="1"/>
    </xf>
    <xf numFmtId="166" fontId="26" fillId="0" borderId="0" xfId="0" applyNumberFormat="1" applyFont="1" applyAlignment="1" applyProtection="1">
      <alignment vertical="center" wrapText="1"/>
      <protection locked="0"/>
    </xf>
    <xf numFmtId="166" fontId="25" fillId="0" borderId="0" xfId="0" applyNumberFormat="1" applyFont="1" applyAlignment="1" applyProtection="1">
      <alignment vertical="center" wrapText="1"/>
      <protection locked="0"/>
    </xf>
    <xf numFmtId="166" fontId="26" fillId="0" borderId="0" xfId="0" applyNumberFormat="1" applyFont="1" applyAlignment="1">
      <alignment vertical="center" wrapText="1"/>
    </xf>
    <xf numFmtId="166" fontId="26" fillId="0" borderId="0" xfId="2" applyNumberFormat="1" applyFont="1" applyFill="1" applyBorder="1" applyAlignment="1" applyProtection="1">
      <alignment vertical="center" wrapText="1"/>
      <protection locked="0"/>
    </xf>
    <xf numFmtId="166" fontId="26" fillId="0" borderId="0" xfId="2" applyNumberFormat="1" applyFont="1" applyFill="1" applyBorder="1" applyAlignment="1" applyProtection="1">
      <alignment horizontal="right" vertical="center" wrapText="1"/>
      <protection locked="0"/>
    </xf>
    <xf numFmtId="0" fontId="17" fillId="0" borderId="0" xfId="0" applyFont="1" applyAlignment="1">
      <alignment wrapText="1"/>
    </xf>
    <xf numFmtId="0" fontId="26" fillId="0" borderId="15" xfId="0" applyFont="1" applyBorder="1" applyAlignment="1">
      <alignment wrapText="1"/>
    </xf>
    <xf numFmtId="0" fontId="17" fillId="0" borderId="0" xfId="0" applyFont="1" applyAlignment="1">
      <alignment horizontal="center" wrapText="1"/>
    </xf>
    <xf numFmtId="0" fontId="25" fillId="8" borderId="3" xfId="0" applyFont="1" applyFill="1" applyBorder="1" applyAlignment="1">
      <alignment horizontal="center" vertical="center" wrapText="1"/>
    </xf>
    <xf numFmtId="0" fontId="26" fillId="8" borderId="3" xfId="0" applyFont="1" applyFill="1" applyBorder="1" applyAlignment="1" applyProtection="1">
      <alignment horizontal="center" vertical="center" wrapText="1"/>
      <protection locked="0"/>
    </xf>
    <xf numFmtId="164" fontId="26" fillId="8" borderId="3" xfId="1" applyFont="1" applyFill="1" applyBorder="1" applyAlignment="1" applyProtection="1">
      <alignment horizontal="center" vertical="center" wrapText="1"/>
    </xf>
    <xf numFmtId="164" fontId="26" fillId="8" borderId="5" xfId="1" applyFont="1" applyFill="1" applyBorder="1" applyAlignment="1" applyProtection="1">
      <alignment horizontal="center" vertical="center" wrapText="1"/>
    </xf>
    <xf numFmtId="164" fontId="25" fillId="0" borderId="3" xfId="1" applyFont="1" applyFill="1" applyBorder="1" applyAlignment="1" applyProtection="1">
      <alignment horizontal="center" vertical="center" wrapText="1"/>
      <protection locked="0"/>
    </xf>
    <xf numFmtId="164" fontId="26" fillId="0" borderId="3" xfId="1" applyFont="1" applyFill="1" applyBorder="1" applyAlignment="1" applyProtection="1">
      <alignment horizontal="center" vertical="center" wrapText="1"/>
    </xf>
    <xf numFmtId="164" fontId="25" fillId="0" borderId="0" xfId="1" applyFont="1" applyFill="1" applyBorder="1" applyAlignment="1" applyProtection="1">
      <alignment horizontal="center" vertical="center" wrapText="1"/>
      <protection locked="0"/>
    </xf>
    <xf numFmtId="4" fontId="27" fillId="8" borderId="3" xfId="3" applyNumberFormat="1" applyFont="1" applyFill="1" applyBorder="1" applyAlignment="1" applyProtection="1">
      <alignment horizontal="right" vertical="center"/>
      <protection locked="0"/>
    </xf>
    <xf numFmtId="4" fontId="21" fillId="8" borderId="3" xfId="3" applyNumberFormat="1" applyFont="1" applyFill="1" applyBorder="1" applyAlignment="1" applyProtection="1">
      <alignment horizontal="right" vertical="center"/>
      <protection locked="0"/>
    </xf>
    <xf numFmtId="164" fontId="25" fillId="0" borderId="0" xfId="1" applyFont="1" applyFill="1" applyBorder="1" applyAlignment="1" applyProtection="1">
      <alignment vertical="center" wrapText="1"/>
      <protection locked="0"/>
    </xf>
    <xf numFmtId="164" fontId="26" fillId="0" borderId="5" xfId="1" applyFont="1" applyFill="1" applyBorder="1" applyAlignment="1" applyProtection="1">
      <alignment horizontal="center" vertical="center" wrapText="1"/>
    </xf>
    <xf numFmtId="164" fontId="25" fillId="8" borderId="3" xfId="1" applyFont="1" applyFill="1" applyBorder="1" applyAlignment="1" applyProtection="1">
      <alignment vertical="center" wrapText="1"/>
      <protection locked="0"/>
    </xf>
    <xf numFmtId="164" fontId="26" fillId="8" borderId="3" xfId="1" applyFont="1" applyFill="1" applyBorder="1" applyAlignment="1" applyProtection="1">
      <alignment vertical="center" wrapText="1"/>
    </xf>
    <xf numFmtId="0" fontId="26" fillId="0" borderId="3" xfId="1" applyNumberFormat="1" applyFont="1" applyFill="1" applyBorder="1" applyAlignment="1" applyProtection="1">
      <alignment horizontal="center" vertical="center" wrapText="1"/>
    </xf>
    <xf numFmtId="164" fontId="25" fillId="0" borderId="3" xfId="0" applyNumberFormat="1" applyFont="1" applyBorder="1" applyAlignment="1">
      <alignment vertical="center" wrapText="1"/>
    </xf>
    <xf numFmtId="164" fontId="26" fillId="0" borderId="13" xfId="1" applyFont="1" applyFill="1" applyBorder="1" applyAlignment="1" applyProtection="1">
      <alignment vertical="center" wrapText="1"/>
    </xf>
    <xf numFmtId="164" fontId="26" fillId="0" borderId="0" xfId="0" applyNumberFormat="1" applyFont="1" applyAlignment="1">
      <alignment vertical="center" wrapText="1"/>
    </xf>
    <xf numFmtId="0" fontId="26" fillId="0" borderId="3" xfId="0" applyFont="1" applyBorder="1" applyAlignment="1">
      <alignment horizontal="center" vertical="center" wrapText="1"/>
    </xf>
    <xf numFmtId="164" fontId="26" fillId="0" borderId="3" xfId="1" applyFont="1" applyFill="1" applyBorder="1" applyAlignment="1" applyProtection="1">
      <alignment vertical="center" wrapText="1"/>
    </xf>
    <xf numFmtId="164" fontId="26" fillId="0" borderId="16" xfId="0" applyNumberFormat="1" applyFont="1" applyBorder="1" applyAlignment="1">
      <alignment vertical="center" wrapText="1"/>
    </xf>
    <xf numFmtId="10" fontId="26" fillId="0" borderId="9" xfId="2" applyNumberFormat="1" applyFont="1" applyFill="1" applyBorder="1" applyAlignment="1" applyProtection="1">
      <alignment wrapText="1"/>
    </xf>
    <xf numFmtId="164" fontId="26" fillId="0" borderId="9" xfId="2" applyNumberFormat="1" applyFont="1" applyFill="1" applyBorder="1" applyAlignment="1" applyProtection="1">
      <alignment wrapText="1"/>
    </xf>
    <xf numFmtId="166" fontId="25" fillId="10" borderId="0" xfId="1" applyNumberFormat="1" applyFont="1" applyFill="1" applyBorder="1" applyAlignment="1" applyProtection="1">
      <alignment vertical="center" wrapText="1"/>
      <protection locked="0"/>
    </xf>
    <xf numFmtId="164" fontId="25" fillId="9" borderId="0" xfId="1" applyFont="1" applyFill="1" applyBorder="1" applyAlignment="1" applyProtection="1">
      <alignment vertical="center" wrapText="1"/>
      <protection locked="0"/>
    </xf>
    <xf numFmtId="0" fontId="0" fillId="6" borderId="0" xfId="0" applyFill="1" applyAlignment="1">
      <alignment wrapText="1"/>
    </xf>
    <xf numFmtId="0" fontId="0" fillId="6" borderId="0" xfId="0" applyFill="1" applyAlignment="1">
      <alignment horizontal="center" wrapText="1"/>
    </xf>
    <xf numFmtId="0" fontId="6" fillId="6" borderId="3" xfId="0" applyFont="1" applyFill="1" applyBorder="1" applyAlignment="1">
      <alignment horizontal="center" vertical="center" wrapText="1"/>
    </xf>
    <xf numFmtId="0" fontId="2" fillId="6" borderId="3" xfId="0" applyFont="1" applyFill="1" applyBorder="1" applyAlignment="1" applyProtection="1">
      <alignment horizontal="center" vertical="center" wrapText="1"/>
      <protection locked="0"/>
    </xf>
    <xf numFmtId="164" fontId="6" fillId="6" borderId="3" xfId="1" applyFont="1" applyFill="1" applyBorder="1" applyAlignment="1" applyProtection="1">
      <alignment horizontal="center" vertical="center" wrapText="1"/>
      <protection locked="0"/>
    </xf>
    <xf numFmtId="164" fontId="2" fillId="6" borderId="5" xfId="1" applyFont="1" applyFill="1" applyBorder="1" applyAlignment="1" applyProtection="1">
      <alignment horizontal="center" vertical="center" wrapText="1"/>
    </xf>
    <xf numFmtId="164" fontId="2" fillId="6" borderId="3" xfId="1" applyFont="1" applyFill="1" applyBorder="1" applyAlignment="1" applyProtection="1">
      <alignment horizontal="center" vertical="center" wrapText="1"/>
    </xf>
    <xf numFmtId="164" fontId="6" fillId="6" borderId="0" xfId="1" applyFont="1" applyFill="1" applyBorder="1" applyAlignment="1" applyProtection="1">
      <alignment horizontal="center" vertical="center" wrapText="1"/>
      <protection locked="0"/>
    </xf>
    <xf numFmtId="166" fontId="21" fillId="6" borderId="3" xfId="3" applyNumberFormat="1" applyFont="1" applyFill="1" applyBorder="1" applyAlignment="1" applyProtection="1">
      <alignment horizontal="right" vertical="center"/>
      <protection locked="0"/>
    </xf>
    <xf numFmtId="4" fontId="21" fillId="6" borderId="3" xfId="3" applyNumberFormat="1" applyFont="1" applyFill="1" applyBorder="1" applyAlignment="1" applyProtection="1">
      <alignment horizontal="right" vertical="center"/>
      <protection locked="0"/>
    </xf>
    <xf numFmtId="164" fontId="6" fillId="6" borderId="0" xfId="1" applyFont="1" applyFill="1" applyBorder="1" applyAlignment="1" applyProtection="1">
      <alignment vertical="center" wrapText="1"/>
      <protection locked="0"/>
    </xf>
    <xf numFmtId="164" fontId="6" fillId="6" borderId="3" xfId="1" applyFont="1" applyFill="1" applyBorder="1" applyAlignment="1" applyProtection="1">
      <alignment vertical="center" wrapText="1"/>
      <protection locked="0"/>
    </xf>
    <xf numFmtId="164" fontId="2" fillId="6" borderId="3" xfId="1" applyFont="1" applyFill="1" applyBorder="1" applyAlignment="1" applyProtection="1">
      <alignment vertical="center" wrapText="1"/>
    </xf>
    <xf numFmtId="0" fontId="2" fillId="6" borderId="3" xfId="1" applyNumberFormat="1" applyFont="1" applyFill="1" applyBorder="1" applyAlignment="1" applyProtection="1">
      <alignment horizontal="center" vertical="center" wrapText="1"/>
    </xf>
    <xf numFmtId="164" fontId="6" fillId="6" borderId="3" xfId="0" applyNumberFormat="1" applyFont="1" applyFill="1" applyBorder="1" applyAlignment="1">
      <alignment vertical="center" wrapText="1"/>
    </xf>
    <xf numFmtId="164" fontId="2" fillId="6" borderId="13" xfId="1" applyFont="1" applyFill="1" applyBorder="1" applyAlignment="1" applyProtection="1">
      <alignment vertical="center" wrapText="1"/>
    </xf>
    <xf numFmtId="164" fontId="2" fillId="6" borderId="0" xfId="0" applyNumberFormat="1" applyFont="1" applyFill="1" applyAlignment="1">
      <alignment vertical="center" wrapText="1"/>
    </xf>
    <xf numFmtId="0" fontId="2" fillId="6" borderId="3" xfId="0" applyFont="1" applyFill="1" applyBorder="1" applyAlignment="1">
      <alignment horizontal="center" vertical="center" wrapText="1"/>
    </xf>
    <xf numFmtId="164" fontId="2" fillId="6" borderId="4" xfId="1" applyFont="1" applyFill="1" applyBorder="1" applyAlignment="1" applyProtection="1">
      <alignment vertical="center" wrapText="1"/>
    </xf>
    <xf numFmtId="9" fontId="2" fillId="6" borderId="0" xfId="2" applyFont="1" applyFill="1" applyBorder="1" applyAlignment="1">
      <alignment wrapText="1"/>
    </xf>
    <xf numFmtId="166" fontId="0" fillId="6" borderId="0" xfId="0" applyNumberFormat="1" applyFill="1" applyAlignment="1">
      <alignment wrapText="1"/>
    </xf>
    <xf numFmtId="0" fontId="1" fillId="6" borderId="3" xfId="0" applyFont="1" applyFill="1" applyBorder="1" applyAlignment="1">
      <alignment horizontal="center" vertical="center" wrapText="1"/>
    </xf>
    <xf numFmtId="166" fontId="2" fillId="6" borderId="3" xfId="0" applyNumberFormat="1" applyFont="1" applyFill="1" applyBorder="1" applyAlignment="1">
      <alignment horizontal="center" vertical="center" wrapText="1"/>
    </xf>
    <xf numFmtId="166" fontId="6" fillId="6" borderId="3" xfId="2" applyNumberFormat="1" applyFont="1" applyFill="1" applyBorder="1" applyAlignment="1" applyProtection="1">
      <alignment horizontal="center" vertical="center" wrapText="1"/>
      <protection locked="0"/>
    </xf>
    <xf numFmtId="166" fontId="2" fillId="6" borderId="3" xfId="2" applyNumberFormat="1" applyFont="1" applyFill="1" applyBorder="1" applyAlignment="1" applyProtection="1">
      <alignment horizontal="center" vertical="center" wrapText="1"/>
      <protection locked="0"/>
    </xf>
    <xf numFmtId="166" fontId="2" fillId="6" borderId="3" xfId="1" applyNumberFormat="1" applyFont="1" applyFill="1" applyBorder="1" applyAlignment="1" applyProtection="1">
      <alignment horizontal="center" vertical="center" wrapText="1"/>
    </xf>
    <xf numFmtId="166" fontId="6" fillId="6" borderId="0" xfId="1" applyNumberFormat="1" applyFont="1" applyFill="1" applyBorder="1" applyAlignment="1" applyProtection="1">
      <alignment horizontal="center" vertical="center" wrapText="1"/>
      <protection locked="0"/>
    </xf>
    <xf numFmtId="166" fontId="2" fillId="6" borderId="5" xfId="1" applyNumberFormat="1" applyFont="1" applyFill="1" applyBorder="1" applyAlignment="1" applyProtection="1">
      <alignment horizontal="center" vertical="center" wrapText="1"/>
    </xf>
    <xf numFmtId="166" fontId="6" fillId="6" borderId="0" xfId="1" applyNumberFormat="1" applyFont="1" applyFill="1" applyBorder="1" applyAlignment="1" applyProtection="1">
      <alignment vertical="center" wrapText="1"/>
      <protection locked="0"/>
    </xf>
    <xf numFmtId="166" fontId="6" fillId="6" borderId="3" xfId="2" applyNumberFormat="1" applyFont="1" applyFill="1" applyBorder="1" applyAlignment="1" applyProtection="1">
      <alignment vertical="center" wrapText="1"/>
      <protection locked="0"/>
    </xf>
    <xf numFmtId="166" fontId="2" fillId="6" borderId="3" xfId="1" applyNumberFormat="1" applyFont="1" applyFill="1" applyBorder="1" applyAlignment="1" applyProtection="1">
      <alignment vertical="center" wrapText="1"/>
    </xf>
    <xf numFmtId="166" fontId="2" fillId="6" borderId="0" xfId="0" applyNumberFormat="1" applyFont="1" applyFill="1" applyAlignment="1" applyProtection="1">
      <alignment vertical="center" wrapText="1"/>
      <protection locked="0"/>
    </xf>
    <xf numFmtId="166" fontId="6" fillId="6" borderId="0" xfId="0" applyNumberFormat="1" applyFont="1" applyFill="1" applyAlignment="1" applyProtection="1">
      <alignment vertical="center" wrapText="1"/>
      <protection locked="0"/>
    </xf>
    <xf numFmtId="166" fontId="2" fillId="6" borderId="0" xfId="0" applyNumberFormat="1" applyFont="1" applyFill="1" applyAlignment="1">
      <alignment vertical="center" wrapText="1"/>
    </xf>
    <xf numFmtId="166" fontId="2" fillId="6" borderId="0" xfId="2" applyNumberFormat="1" applyFont="1" applyFill="1" applyBorder="1" applyAlignment="1" applyProtection="1">
      <alignment vertical="center" wrapText="1"/>
      <protection locked="0"/>
    </xf>
    <xf numFmtId="166" fontId="2" fillId="6" borderId="0" xfId="2" applyNumberFormat="1" applyFont="1" applyFill="1" applyBorder="1" applyAlignment="1" applyProtection="1">
      <alignment horizontal="right" vertical="center" wrapText="1"/>
      <protection locked="0"/>
    </xf>
    <xf numFmtId="0" fontId="2" fillId="6" borderId="0" xfId="0" applyFont="1" applyFill="1" applyAlignment="1" applyProtection="1">
      <alignment vertical="center" wrapText="1"/>
      <protection locked="0"/>
    </xf>
    <xf numFmtId="164" fontId="6" fillId="10" borderId="3" xfId="1" applyFont="1" applyFill="1" applyBorder="1" applyAlignment="1" applyProtection="1">
      <alignment horizontal="center" vertical="center" wrapText="1"/>
      <protection locked="0"/>
    </xf>
    <xf numFmtId="166" fontId="6" fillId="10" borderId="3" xfId="2" applyNumberFormat="1" applyFont="1" applyFill="1" applyBorder="1" applyAlignment="1" applyProtection="1">
      <alignment horizontal="center" vertical="center" wrapText="1"/>
      <protection locked="0"/>
    </xf>
    <xf numFmtId="166" fontId="2" fillId="10" borderId="5" xfId="1" applyNumberFormat="1" applyFont="1" applyFill="1" applyBorder="1" applyAlignment="1" applyProtection="1">
      <alignment horizontal="center" vertical="center" wrapText="1"/>
    </xf>
    <xf numFmtId="166" fontId="2" fillId="10" borderId="3" xfId="1" applyNumberFormat="1" applyFont="1" applyFill="1" applyBorder="1" applyAlignment="1" applyProtection="1">
      <alignment horizontal="center" vertical="center" wrapText="1"/>
    </xf>
    <xf numFmtId="166" fontId="6" fillId="10" borderId="3" xfId="2" applyNumberFormat="1" applyFont="1" applyFill="1" applyBorder="1" applyAlignment="1" applyProtection="1">
      <alignment vertical="center" wrapText="1"/>
      <protection locked="0"/>
    </xf>
    <xf numFmtId="166" fontId="2" fillId="10" borderId="3" xfId="1" applyNumberFormat="1" applyFont="1" applyFill="1" applyBorder="1" applyAlignment="1" applyProtection="1">
      <alignment vertical="center" wrapText="1"/>
    </xf>
    <xf numFmtId="164" fontId="6" fillId="10" borderId="3" xfId="1" applyFont="1" applyFill="1" applyBorder="1" applyAlignment="1" applyProtection="1">
      <alignment vertical="center" wrapText="1"/>
      <protection locked="0"/>
    </xf>
    <xf numFmtId="164" fontId="2" fillId="10" borderId="3" xfId="1" applyFont="1" applyFill="1" applyBorder="1" applyAlignment="1" applyProtection="1">
      <alignment vertical="center" wrapText="1"/>
    </xf>
    <xf numFmtId="164" fontId="2" fillId="10" borderId="3" xfId="1" applyFont="1" applyFill="1" applyBorder="1" applyAlignment="1" applyProtection="1">
      <alignment horizontal="center" vertical="center" wrapText="1"/>
    </xf>
    <xf numFmtId="164" fontId="2" fillId="10" borderId="5" xfId="1" applyFont="1" applyFill="1" applyBorder="1" applyAlignment="1" applyProtection="1">
      <alignment horizontal="center" vertical="center" wrapText="1"/>
    </xf>
    <xf numFmtId="4" fontId="21" fillId="10" borderId="3" xfId="3" applyNumberFormat="1" applyFont="1" applyFill="1" applyBorder="1" applyAlignment="1" applyProtection="1">
      <alignment horizontal="right" vertical="center"/>
      <protection locked="0"/>
    </xf>
    <xf numFmtId="166" fontId="21" fillId="10" borderId="3" xfId="3" applyNumberFormat="1" applyFont="1" applyFill="1" applyBorder="1" applyAlignment="1" applyProtection="1">
      <alignment horizontal="right" vertical="center"/>
      <protection locked="0"/>
    </xf>
    <xf numFmtId="164" fontId="2" fillId="10" borderId="3" xfId="1" applyFont="1" applyFill="1" applyBorder="1" applyAlignment="1" applyProtection="1">
      <alignment horizontal="center" vertical="center" wrapText="1"/>
      <protection locked="0"/>
    </xf>
    <xf numFmtId="164" fontId="2" fillId="6" borderId="3" xfId="1" applyFont="1" applyFill="1" applyBorder="1" applyAlignment="1" applyProtection="1">
      <alignment horizontal="center" vertical="center" wrapText="1"/>
      <protection locked="0"/>
    </xf>
    <xf numFmtId="164" fontId="2" fillId="0" borderId="3" xfId="1" applyFont="1" applyBorder="1" applyAlignment="1" applyProtection="1">
      <alignment horizontal="center" vertical="center" wrapText="1"/>
      <protection locked="0"/>
    </xf>
    <xf numFmtId="164" fontId="26" fillId="8" borderId="3" xfId="1" applyFont="1" applyFill="1" applyBorder="1" applyAlignment="1" applyProtection="1">
      <alignment horizontal="center" vertical="center" wrapText="1"/>
      <protection locked="0"/>
    </xf>
    <xf numFmtId="49" fontId="2" fillId="3" borderId="3" xfId="1" applyNumberFormat="1" applyFont="1" applyFill="1" applyBorder="1" applyAlignment="1" applyProtection="1">
      <alignment horizontal="left" wrapText="1"/>
      <protection locked="0"/>
    </xf>
    <xf numFmtId="166" fontId="25" fillId="11" borderId="0" xfId="1" applyNumberFormat="1" applyFont="1" applyFill="1" applyBorder="1" applyAlignment="1" applyProtection="1">
      <alignment vertical="center" wrapText="1"/>
      <protection locked="0"/>
    </xf>
    <xf numFmtId="166" fontId="6" fillId="10" borderId="0" xfId="1" applyNumberFormat="1" applyFont="1" applyFill="1" applyBorder="1" applyAlignment="1" applyProtection="1">
      <alignment vertical="center" wrapText="1"/>
      <protection locked="0"/>
    </xf>
    <xf numFmtId="166" fontId="2" fillId="3" borderId="0" xfId="1" applyNumberFormat="1" applyFont="1" applyFill="1" applyBorder="1" applyAlignment="1" applyProtection="1">
      <alignment vertical="center" wrapText="1"/>
      <protection locked="0"/>
    </xf>
    <xf numFmtId="166" fontId="26" fillId="11" borderId="0" xfId="1" applyNumberFormat="1" applyFont="1" applyFill="1" applyBorder="1" applyAlignment="1" applyProtection="1">
      <alignment vertical="center" wrapText="1"/>
      <protection locked="0"/>
    </xf>
    <xf numFmtId="166" fontId="2" fillId="10" borderId="0" xfId="1" applyNumberFormat="1" applyFont="1" applyFill="1" applyBorder="1" applyAlignment="1" applyProtection="1">
      <alignment vertical="center" wrapText="1"/>
      <protection locked="0"/>
    </xf>
    <xf numFmtId="166" fontId="2" fillId="6" borderId="0" xfId="1" applyNumberFormat="1" applyFont="1" applyFill="1" applyBorder="1" applyAlignment="1" applyProtection="1">
      <alignment vertical="center" wrapText="1"/>
      <protection locked="0"/>
    </xf>
    <xf numFmtId="166" fontId="3" fillId="0" borderId="0" xfId="0" applyNumberFormat="1" applyFont="1" applyAlignment="1">
      <alignment wrapText="1"/>
    </xf>
    <xf numFmtId="9" fontId="25" fillId="8" borderId="3" xfId="2" applyFont="1" applyFill="1" applyBorder="1" applyAlignment="1" applyProtection="1">
      <alignment vertical="center" wrapText="1"/>
      <protection locked="0"/>
    </xf>
    <xf numFmtId="9" fontId="6" fillId="10" borderId="3" xfId="2" applyFont="1" applyFill="1" applyBorder="1" applyAlignment="1" applyProtection="1">
      <alignment vertical="center" wrapText="1"/>
      <protection locked="0"/>
    </xf>
    <xf numFmtId="9" fontId="6" fillId="6" borderId="3" xfId="2" applyFont="1" applyFill="1" applyBorder="1" applyAlignment="1" applyProtection="1">
      <alignment vertical="center" wrapText="1"/>
      <protection locked="0"/>
    </xf>
    <xf numFmtId="165" fontId="17" fillId="12" borderId="14" xfId="2" applyNumberFormat="1" applyFont="1" applyFill="1" applyBorder="1" applyAlignment="1">
      <alignment wrapText="1"/>
    </xf>
    <xf numFmtId="0" fontId="18" fillId="0" borderId="0" xfId="0" applyFont="1" applyAlignment="1">
      <alignment horizontal="left" vertical="top" wrapText="1"/>
    </xf>
    <xf numFmtId="0" fontId="6" fillId="3" borderId="3" xfId="0" applyFont="1" applyFill="1" applyBorder="1" applyAlignment="1" applyProtection="1">
      <alignment horizontal="left" vertical="top" wrapText="1"/>
      <protection locked="0"/>
    </xf>
    <xf numFmtId="0" fontId="2" fillId="0" borderId="0" xfId="0" applyFont="1" applyAlignment="1">
      <alignment horizontal="center" vertical="center" wrapText="1"/>
    </xf>
    <xf numFmtId="0" fontId="2" fillId="2" borderId="28"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0" fillId="5" borderId="12" xfId="0" applyFill="1" applyBorder="1" applyAlignment="1">
      <alignment horizontal="center" vertical="center" wrapText="1"/>
    </xf>
    <xf numFmtId="0" fontId="0" fillId="5" borderId="14" xfId="0"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10" xfId="0" applyFont="1" applyFill="1" applyBorder="1" applyAlignment="1">
      <alignment horizontal="center" vertical="center" wrapText="1"/>
    </xf>
    <xf numFmtId="164" fontId="2" fillId="2" borderId="31" xfId="1" applyFont="1" applyFill="1" applyBorder="1" applyAlignment="1" applyProtection="1">
      <alignment horizontal="center" vertical="center" wrapText="1"/>
    </xf>
    <xf numFmtId="164" fontId="2" fillId="2" borderId="37" xfId="1" applyFont="1" applyFill="1" applyBorder="1" applyAlignment="1" applyProtection="1">
      <alignment horizontal="center" vertical="center" wrapText="1"/>
    </xf>
    <xf numFmtId="0" fontId="2" fillId="2" borderId="5"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45" xfId="0" applyFont="1" applyFill="1" applyBorder="1" applyAlignment="1">
      <alignment horizontal="center" vertical="center" wrapText="1"/>
    </xf>
    <xf numFmtId="49" fontId="2" fillId="3" borderId="3" xfId="0" applyNumberFormat="1" applyFont="1" applyFill="1" applyBorder="1" applyAlignment="1" applyProtection="1">
      <alignment horizontal="left" vertical="top" wrapText="1"/>
      <protection locked="0"/>
    </xf>
    <xf numFmtId="0" fontId="4" fillId="6" borderId="19" xfId="0" applyFont="1" applyFill="1" applyBorder="1" applyAlignment="1">
      <alignment horizontal="left" wrapText="1"/>
    </xf>
    <xf numFmtId="0" fontId="4" fillId="6" borderId="25" xfId="0" applyFont="1" applyFill="1" applyBorder="1" applyAlignment="1">
      <alignment horizontal="left" wrapText="1"/>
    </xf>
    <xf numFmtId="0" fontId="4" fillId="6" borderId="20" xfId="0" applyFont="1" applyFill="1" applyBorder="1" applyAlignment="1">
      <alignment horizontal="left" wrapText="1"/>
    </xf>
    <xf numFmtId="0" fontId="2" fillId="2" borderId="5" xfId="0" applyFont="1" applyFill="1" applyBorder="1" applyAlignment="1">
      <alignment horizontal="left" vertical="center" wrapText="1"/>
    </xf>
    <xf numFmtId="0" fontId="2" fillId="2" borderId="52"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14" fillId="6" borderId="26" xfId="0" applyFont="1" applyFill="1" applyBorder="1" applyAlignment="1">
      <alignment horizontal="left" wrapText="1"/>
    </xf>
    <xf numFmtId="0" fontId="14" fillId="6" borderId="27" xfId="0" applyFont="1" applyFill="1" applyBorder="1" applyAlignment="1">
      <alignment horizontal="left" wrapText="1"/>
    </xf>
    <xf numFmtId="0" fontId="14" fillId="6" borderId="21" xfId="0" applyFont="1" applyFill="1" applyBorder="1" applyAlignment="1">
      <alignment horizontal="left" wrapText="1"/>
    </xf>
    <xf numFmtId="0" fontId="1" fillId="3" borderId="3" xfId="0" applyFont="1" applyFill="1" applyBorder="1" applyAlignment="1" applyProtection="1">
      <alignment horizontal="left" vertical="top" wrapText="1"/>
      <protection locked="0"/>
    </xf>
    <xf numFmtId="49" fontId="1" fillId="3" borderId="3" xfId="0" applyNumberFormat="1" applyFont="1" applyFill="1" applyBorder="1" applyAlignment="1" applyProtection="1">
      <alignment horizontal="left" vertical="top" wrapText="1"/>
      <protection locked="0"/>
    </xf>
    <xf numFmtId="49" fontId="6" fillId="3" borderId="3" xfId="0" applyNumberFormat="1" applyFont="1" applyFill="1" applyBorder="1" applyAlignment="1" applyProtection="1">
      <alignment horizontal="left" vertical="top" wrapText="1"/>
      <protection locked="0"/>
    </xf>
    <xf numFmtId="0" fontId="1" fillId="3" borderId="4" xfId="0" applyFont="1" applyFill="1" applyBorder="1" applyAlignment="1" applyProtection="1">
      <alignment horizontal="left" vertical="top" wrapText="1"/>
      <protection locked="0"/>
    </xf>
    <xf numFmtId="0" fontId="1" fillId="3" borderId="1" xfId="0" applyFont="1" applyFill="1" applyBorder="1" applyAlignment="1" applyProtection="1">
      <alignment horizontal="left" vertical="top" wrapText="1"/>
      <protection locked="0"/>
    </xf>
    <xf numFmtId="0" fontId="1" fillId="3" borderId="2" xfId="0" applyFont="1" applyFill="1" applyBorder="1" applyAlignment="1" applyProtection="1">
      <alignment horizontal="left" vertical="top" wrapText="1"/>
      <protection locked="0"/>
    </xf>
    <xf numFmtId="0" fontId="2" fillId="3" borderId="3" xfId="0" applyFont="1" applyFill="1" applyBorder="1" applyAlignment="1" applyProtection="1">
      <alignment horizontal="left" vertical="top" wrapText="1"/>
      <protection locked="0"/>
    </xf>
    <xf numFmtId="0" fontId="2" fillId="2" borderId="4" xfId="0" applyFont="1" applyFill="1" applyBorder="1" applyAlignment="1">
      <alignment horizontal="left" wrapText="1"/>
    </xf>
    <xf numFmtId="0" fontId="2" fillId="2" borderId="1" xfId="0" applyFont="1" applyFill="1" applyBorder="1" applyAlignment="1">
      <alignment horizontal="left" wrapText="1"/>
    </xf>
    <xf numFmtId="0" fontId="2" fillId="2" borderId="2" xfId="0" applyFont="1" applyFill="1" applyBorder="1" applyAlignment="1">
      <alignment horizontal="left" wrapText="1"/>
    </xf>
    <xf numFmtId="0" fontId="12" fillId="6" borderId="17" xfId="0" applyFont="1" applyFill="1" applyBorder="1" applyAlignment="1">
      <alignment horizontal="left" wrapText="1"/>
    </xf>
    <xf numFmtId="0" fontId="12" fillId="6" borderId="15" xfId="0" applyFont="1" applyFill="1" applyBorder="1" applyAlignment="1">
      <alignment horizontal="left" wrapText="1"/>
    </xf>
    <xf numFmtId="0" fontId="12" fillId="6" borderId="40" xfId="0" applyFont="1" applyFill="1" applyBorder="1" applyAlignment="1">
      <alignment horizontal="left" wrapText="1"/>
    </xf>
    <xf numFmtId="0" fontId="4" fillId="6" borderId="11" xfId="0" applyFont="1" applyFill="1" applyBorder="1" applyAlignment="1">
      <alignment horizontal="left" vertical="center" wrapText="1"/>
    </xf>
    <xf numFmtId="0" fontId="4" fillId="6" borderId="0" xfId="0" applyFont="1" applyFill="1" applyAlignment="1">
      <alignment horizontal="left" vertical="center" wrapText="1"/>
    </xf>
    <xf numFmtId="0" fontId="4" fillId="6" borderId="41"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25" xfId="0" applyFont="1" applyFill="1" applyBorder="1" applyAlignment="1">
      <alignment horizontal="left" vertical="center" wrapText="1"/>
    </xf>
    <xf numFmtId="0" fontId="4" fillId="6" borderId="42" xfId="0" applyFont="1" applyFill="1" applyBorder="1" applyAlignment="1">
      <alignment horizontal="left" vertical="center" wrapText="1"/>
    </xf>
    <xf numFmtId="0" fontId="2" fillId="6" borderId="26" xfId="0" applyFont="1" applyFill="1" applyBorder="1" applyAlignment="1">
      <alignment horizontal="left" wrapText="1"/>
    </xf>
    <xf numFmtId="0" fontId="2" fillId="6" borderId="27" xfId="0" applyFont="1" applyFill="1" applyBorder="1" applyAlignment="1">
      <alignment horizontal="left" wrapText="1"/>
    </xf>
    <xf numFmtId="0" fontId="2" fillId="6" borderId="21" xfId="0" applyFont="1" applyFill="1" applyBorder="1" applyAlignment="1">
      <alignment horizontal="left" wrapText="1"/>
    </xf>
    <xf numFmtId="0" fontId="2" fillId="2" borderId="26" xfId="0" applyFont="1" applyFill="1" applyBorder="1" applyAlignment="1">
      <alignment horizontal="center" wrapText="1"/>
    </xf>
    <xf numFmtId="0" fontId="2" fillId="2" borderId="27" xfId="0" applyFont="1" applyFill="1" applyBorder="1" applyAlignment="1">
      <alignment horizontal="center" wrapText="1"/>
    </xf>
    <xf numFmtId="0" fontId="2" fillId="2" borderId="15" xfId="0" applyFont="1" applyFill="1" applyBorder="1" applyAlignment="1">
      <alignment horizontal="center" wrapText="1"/>
    </xf>
    <xf numFmtId="0" fontId="2" fillId="2" borderId="21" xfId="0" applyFont="1" applyFill="1" applyBorder="1" applyAlignment="1">
      <alignment horizontal="center" wrapText="1"/>
    </xf>
    <xf numFmtId="0" fontId="2" fillId="2" borderId="29" xfId="0" applyFont="1" applyFill="1" applyBorder="1" applyAlignment="1">
      <alignment horizontal="center" vertical="center" wrapText="1"/>
    </xf>
    <xf numFmtId="0" fontId="3" fillId="6" borderId="17" xfId="0" applyFont="1" applyFill="1" applyBorder="1" applyAlignment="1">
      <alignment horizontal="center" vertical="center"/>
    </xf>
    <xf numFmtId="0" fontId="3" fillId="6" borderId="15" xfId="0" applyFont="1" applyFill="1" applyBorder="1" applyAlignment="1">
      <alignment horizontal="center" vertical="center"/>
    </xf>
    <xf numFmtId="0" fontId="3" fillId="6" borderId="18" xfId="0" applyFont="1" applyFill="1" applyBorder="1" applyAlignment="1">
      <alignment horizontal="center" vertical="center"/>
    </xf>
    <xf numFmtId="0" fontId="3" fillId="6" borderId="19" xfId="0" applyFont="1" applyFill="1" applyBorder="1" applyAlignment="1">
      <alignment horizontal="center" vertical="center"/>
    </xf>
    <xf numFmtId="0" fontId="3" fillId="6" borderId="25" xfId="0" applyFont="1" applyFill="1" applyBorder="1" applyAlignment="1">
      <alignment horizontal="center" vertical="center"/>
    </xf>
    <xf numFmtId="0" fontId="3" fillId="6" borderId="20" xfId="0" applyFont="1" applyFill="1" applyBorder="1" applyAlignment="1">
      <alignment horizontal="center" vertical="center"/>
    </xf>
    <xf numFmtId="164" fontId="3" fillId="2" borderId="46" xfId="0" applyNumberFormat="1" applyFont="1" applyFill="1" applyBorder="1" applyAlignment="1">
      <alignment horizontal="center"/>
    </xf>
    <xf numFmtId="164" fontId="3" fillId="2" borderId="47" xfId="0" applyNumberFormat="1" applyFont="1" applyFill="1" applyBorder="1" applyAlignment="1">
      <alignment horizontal="center"/>
    </xf>
    <xf numFmtId="49" fontId="0" fillId="2" borderId="48" xfId="0" applyNumberFormat="1" applyFill="1" applyBorder="1" applyAlignment="1">
      <alignment horizontal="center" wrapText="1"/>
    </xf>
    <xf numFmtId="49" fontId="0" fillId="2" borderId="49" xfId="0" applyNumberFormat="1" applyFill="1" applyBorder="1" applyAlignment="1">
      <alignment horizontal="center" wrapText="1"/>
    </xf>
    <xf numFmtId="49" fontId="0" fillId="2" borderId="50" xfId="0" applyNumberFormat="1" applyFill="1" applyBorder="1" applyAlignment="1">
      <alignment horizontal="center" wrapText="1"/>
    </xf>
    <xf numFmtId="0" fontId="3" fillId="2" borderId="43" xfId="0" applyFont="1" applyFill="1" applyBorder="1" applyAlignment="1">
      <alignment horizontal="left"/>
    </xf>
    <xf numFmtId="0" fontId="3" fillId="2" borderId="44" xfId="0" applyFont="1" applyFill="1" applyBorder="1" applyAlignment="1">
      <alignment horizontal="left"/>
    </xf>
    <xf numFmtId="0" fontId="3" fillId="2" borderId="45" xfId="0" applyFont="1" applyFill="1" applyBorder="1" applyAlignment="1">
      <alignment horizontal="left"/>
    </xf>
    <xf numFmtId="164" fontId="3" fillId="2" borderId="4" xfId="0" applyNumberFormat="1" applyFont="1" applyFill="1" applyBorder="1" applyAlignment="1">
      <alignment horizontal="center"/>
    </xf>
    <xf numFmtId="164" fontId="3" fillId="2" borderId="35" xfId="0" applyNumberFormat="1" applyFont="1" applyFill="1" applyBorder="1" applyAlignment="1">
      <alignment horizontal="center"/>
    </xf>
    <xf numFmtId="0" fontId="0" fillId="2" borderId="48" xfId="0" applyFill="1" applyBorder="1" applyAlignment="1">
      <alignment horizontal="center" wrapText="1"/>
    </xf>
    <xf numFmtId="0" fontId="0" fillId="2" borderId="49" xfId="0" applyFill="1" applyBorder="1" applyAlignment="1">
      <alignment horizontal="center" wrapText="1"/>
    </xf>
    <xf numFmtId="0" fontId="0" fillId="2" borderId="50" xfId="0" applyFill="1" applyBorder="1" applyAlignment="1">
      <alignment horizontal="center" wrapText="1"/>
    </xf>
    <xf numFmtId="0" fontId="2" fillId="6" borderId="17" xfId="0" applyFont="1" applyFill="1" applyBorder="1" applyAlignment="1">
      <alignment horizontal="center" vertical="center"/>
    </xf>
    <xf numFmtId="0" fontId="2" fillId="6" borderId="15" xfId="0" applyFont="1" applyFill="1" applyBorder="1" applyAlignment="1">
      <alignment horizontal="center" vertical="center"/>
    </xf>
    <xf numFmtId="0" fontId="2" fillId="6" borderId="18" xfId="0" applyFont="1" applyFill="1" applyBorder="1" applyAlignment="1">
      <alignment horizontal="center" vertical="center"/>
    </xf>
    <xf numFmtId="0" fontId="2" fillId="6" borderId="19" xfId="0" applyFont="1" applyFill="1" applyBorder="1" applyAlignment="1">
      <alignment horizontal="center" vertical="center"/>
    </xf>
    <xf numFmtId="0" fontId="2" fillId="6" borderId="25" xfId="0" applyFont="1" applyFill="1" applyBorder="1" applyAlignment="1">
      <alignment horizontal="center" vertical="center"/>
    </xf>
    <xf numFmtId="0" fontId="2" fillId="6" borderId="20" xfId="0" applyFont="1" applyFill="1" applyBorder="1" applyAlignment="1">
      <alignment horizontal="center" vertical="center"/>
    </xf>
  </cellXfs>
  <cellStyles count="4">
    <cellStyle name="Monétaire" xfId="1" builtinId="4"/>
    <cellStyle name="Normal" xfId="0" builtinId="0"/>
    <cellStyle name="Normal 2" xfId="3" xr:uid="{0DB47FDE-EF45-4C74-AD1C-E9A7A92DF0A2}"/>
    <cellStyle name="Pourcentage" xfId="2" builtinId="5"/>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D9075FC2-D9AB-43A8-A70C-5DCA0E0611BD}"/>
  </tableStyles>
  <colors>
    <mruColors>
      <color rgb="FFFF9797"/>
      <color rgb="FFFFA7A7"/>
      <color rgb="FFFF9B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2:P102068"/>
  <sheetViews>
    <sheetView showGridLines="0" showZeros="0" tabSelected="1" topLeftCell="E190" zoomScale="60" zoomScaleNormal="60" workbookViewId="0">
      <selection activeCell="N184" sqref="N184"/>
    </sheetView>
  </sheetViews>
  <sheetFormatPr baseColWidth="10" defaultColWidth="9.1796875" defaultRowHeight="14.5" x14ac:dyDescent="0.35"/>
  <cols>
    <col min="1" max="1" width="9.1796875" style="34"/>
    <col min="2" max="2" width="30.81640625" style="34" customWidth="1"/>
    <col min="3" max="3" width="32.453125" style="34" customWidth="1"/>
    <col min="4" max="4" width="23.1796875" style="237" customWidth="1"/>
    <col min="5" max="5" width="27.453125" style="34" customWidth="1"/>
    <col min="6" max="6" width="23.1796875" style="264" customWidth="1"/>
    <col min="7" max="7" width="27.453125" style="34" customWidth="1"/>
    <col min="8" max="8" width="23.1796875" style="34" customWidth="1"/>
    <col min="9" max="9" width="25.1796875" style="34" customWidth="1"/>
    <col min="10" max="10" width="22.453125" style="215" customWidth="1"/>
    <col min="11" max="11" width="22.453125" style="171" customWidth="1"/>
    <col min="12" max="12" width="22.453125" style="284" customWidth="1"/>
    <col min="13" max="14" width="22.453125" style="171" customWidth="1"/>
    <col min="15" max="15" width="30.1796875" style="34" customWidth="1"/>
    <col min="16" max="16" width="18.81640625" style="34" customWidth="1"/>
    <col min="17" max="17" width="9.1796875" style="34"/>
    <col min="18" max="18" width="17.81640625" style="34" customWidth="1"/>
    <col min="19" max="19" width="26.453125" style="34" customWidth="1"/>
    <col min="20" max="20" width="22.453125" style="34" customWidth="1"/>
    <col min="21" max="21" width="29.81640625" style="34" customWidth="1"/>
    <col min="22" max="22" width="23.453125" style="34" customWidth="1"/>
    <col min="23" max="23" width="18.453125" style="34" customWidth="1"/>
    <col min="24" max="24" width="17.453125" style="34" customWidth="1"/>
    <col min="25" max="25" width="25.1796875" style="34" customWidth="1"/>
    <col min="26" max="16384" width="9.1796875" style="34"/>
  </cols>
  <sheetData>
    <row r="2" spans="2:16" ht="101.15" customHeight="1" x14ac:dyDescent="0.35">
      <c r="B2" s="329" t="s">
        <v>545</v>
      </c>
      <c r="C2" s="329"/>
      <c r="D2" s="329"/>
      <c r="E2" s="329"/>
      <c r="F2" s="329"/>
      <c r="G2" s="329"/>
      <c r="H2" s="329"/>
      <c r="I2" s="329"/>
      <c r="J2" s="329"/>
      <c r="K2" s="329"/>
      <c r="L2" s="329"/>
      <c r="M2" s="329"/>
      <c r="N2" s="329"/>
      <c r="O2" s="329"/>
    </row>
    <row r="3" spans="2:16" ht="15.5" x14ac:dyDescent="0.35">
      <c r="B3" s="36"/>
    </row>
    <row r="4" spans="2:16" ht="16" thickBot="1" x14ac:dyDescent="0.4">
      <c r="B4" s="36"/>
    </row>
    <row r="5" spans="2:16" ht="36.75" customHeight="1" x14ac:dyDescent="0.8">
      <c r="B5" s="103" t="s">
        <v>13</v>
      </c>
      <c r="C5" s="104"/>
      <c r="D5" s="238"/>
      <c r="E5" s="104"/>
      <c r="F5" s="104"/>
      <c r="G5" s="104"/>
      <c r="H5" s="104"/>
      <c r="I5" s="105"/>
      <c r="J5" s="216"/>
      <c r="K5" s="172"/>
      <c r="L5" s="172"/>
      <c r="M5" s="172"/>
      <c r="N5" s="172"/>
      <c r="O5" s="106"/>
    </row>
    <row r="6" spans="2:16" ht="175.5" customHeight="1" thickBot="1" x14ac:dyDescent="0.55000000000000004">
      <c r="B6" s="352" t="s">
        <v>533</v>
      </c>
      <c r="C6" s="353"/>
      <c r="D6" s="353"/>
      <c r="E6" s="353"/>
      <c r="F6" s="353"/>
      <c r="G6" s="353"/>
      <c r="H6" s="353"/>
      <c r="I6" s="353"/>
      <c r="J6" s="353"/>
      <c r="K6" s="353"/>
      <c r="L6" s="353"/>
      <c r="M6" s="353"/>
      <c r="N6" s="353"/>
      <c r="O6" s="354"/>
    </row>
    <row r="7" spans="2:16" x14ac:dyDescent="0.35">
      <c r="B7" s="37"/>
    </row>
    <row r="8" spans="2:16" ht="15" thickBot="1" x14ac:dyDescent="0.4"/>
    <row r="9" spans="2:16" ht="27" customHeight="1" thickBot="1" x14ac:dyDescent="0.65">
      <c r="B9" s="358" t="s">
        <v>144</v>
      </c>
      <c r="C9" s="359"/>
      <c r="D9" s="359"/>
      <c r="E9" s="359"/>
      <c r="F9" s="359"/>
      <c r="G9" s="359"/>
      <c r="H9" s="359"/>
      <c r="I9" s="360"/>
      <c r="J9" s="217"/>
      <c r="K9" s="173"/>
      <c r="L9" s="173"/>
      <c r="M9" s="173"/>
      <c r="N9" s="173"/>
      <c r="O9" s="167"/>
    </row>
    <row r="11" spans="2:16" ht="25.5" customHeight="1" x14ac:dyDescent="0.35">
      <c r="D11" s="239"/>
      <c r="E11" s="38"/>
      <c r="F11" s="265"/>
      <c r="G11" s="38"/>
      <c r="H11" s="38"/>
      <c r="O11" s="35"/>
      <c r="P11" s="35"/>
    </row>
    <row r="12" spans="2:16" ht="133.5" customHeight="1" x14ac:dyDescent="0.35">
      <c r="B12" s="44" t="s">
        <v>528</v>
      </c>
      <c r="C12" s="44" t="s">
        <v>529</v>
      </c>
      <c r="D12" s="240" t="s">
        <v>621</v>
      </c>
      <c r="E12" s="44" t="s">
        <v>530</v>
      </c>
      <c r="F12" s="266" t="s">
        <v>531</v>
      </c>
      <c r="G12" s="26" t="s">
        <v>549</v>
      </c>
      <c r="H12" s="26" t="s">
        <v>57</v>
      </c>
      <c r="I12" s="151" t="s">
        <v>532</v>
      </c>
      <c r="J12" s="218" t="s">
        <v>620</v>
      </c>
      <c r="K12" s="151" t="s">
        <v>537</v>
      </c>
      <c r="L12" s="285" t="s">
        <v>611</v>
      </c>
      <c r="M12" s="151" t="s">
        <v>609</v>
      </c>
      <c r="N12" s="174" t="s">
        <v>544</v>
      </c>
      <c r="O12" s="44" t="s">
        <v>18</v>
      </c>
      <c r="P12" s="43"/>
    </row>
    <row r="13" spans="2:16" ht="38.15" customHeight="1" x14ac:dyDescent="0.35">
      <c r="B13" s="44"/>
      <c r="C13" s="44"/>
      <c r="D13" s="241" t="s">
        <v>546</v>
      </c>
      <c r="E13" s="69" t="s">
        <v>547</v>
      </c>
      <c r="F13" s="267" t="s">
        <v>548</v>
      </c>
      <c r="G13" s="69" t="s">
        <v>550</v>
      </c>
      <c r="H13" s="26"/>
      <c r="I13" s="44"/>
      <c r="J13" s="219" t="s">
        <v>546</v>
      </c>
      <c r="K13" s="203" t="s">
        <v>613</v>
      </c>
      <c r="L13" s="286" t="s">
        <v>612</v>
      </c>
      <c r="M13" s="203" t="s">
        <v>610</v>
      </c>
      <c r="N13" s="175"/>
      <c r="O13" s="44"/>
      <c r="P13" s="43"/>
    </row>
    <row r="14" spans="2:16" ht="51" customHeight="1" x14ac:dyDescent="0.35">
      <c r="B14" s="90" t="s">
        <v>0</v>
      </c>
      <c r="C14" s="351" t="s">
        <v>567</v>
      </c>
      <c r="D14" s="351"/>
      <c r="E14" s="351"/>
      <c r="F14" s="351"/>
      <c r="G14" s="351"/>
      <c r="H14" s="351"/>
      <c r="I14" s="351"/>
      <c r="J14" s="351"/>
      <c r="K14" s="351"/>
      <c r="L14" s="351"/>
      <c r="M14" s="351"/>
      <c r="N14" s="351"/>
      <c r="O14" s="351"/>
      <c r="P14" s="18"/>
    </row>
    <row r="15" spans="2:16" ht="51" customHeight="1" x14ac:dyDescent="0.35">
      <c r="B15" s="90" t="s">
        <v>1</v>
      </c>
      <c r="C15" s="362" t="s">
        <v>568</v>
      </c>
      <c r="D15" s="363"/>
      <c r="E15" s="363"/>
      <c r="F15" s="363"/>
      <c r="G15" s="363"/>
      <c r="H15" s="363"/>
      <c r="I15" s="363"/>
      <c r="J15" s="363"/>
      <c r="K15" s="363"/>
      <c r="L15" s="363"/>
      <c r="M15" s="363"/>
      <c r="N15" s="363"/>
      <c r="O15" s="363"/>
      <c r="P15" s="46"/>
    </row>
    <row r="16" spans="2:16" ht="148" customHeight="1" x14ac:dyDescent="0.35">
      <c r="B16" s="134" t="s">
        <v>2</v>
      </c>
      <c r="C16" s="166" t="s">
        <v>551</v>
      </c>
      <c r="D16" s="220"/>
      <c r="E16" s="301">
        <v>80200</v>
      </c>
      <c r="F16" s="268"/>
      <c r="G16" s="19"/>
      <c r="H16" s="19">
        <f>SUM(D16:G16)</f>
        <v>80200</v>
      </c>
      <c r="I16" s="19">
        <v>0.3</v>
      </c>
      <c r="J16" s="220"/>
      <c r="K16" s="301">
        <v>76238.66</v>
      </c>
      <c r="L16" s="287"/>
      <c r="M16" s="176"/>
      <c r="N16" s="176">
        <f>+SUM(J16,K16,L16,M16)</f>
        <v>76238.66</v>
      </c>
      <c r="O16" s="101"/>
      <c r="P16" s="47"/>
    </row>
    <row r="17" spans="1:16" ht="155" x14ac:dyDescent="0.35">
      <c r="B17" s="134" t="s">
        <v>3</v>
      </c>
      <c r="C17" s="166" t="s">
        <v>552</v>
      </c>
      <c r="D17" s="220"/>
      <c r="E17" s="301">
        <v>224020</v>
      </c>
      <c r="F17" s="268"/>
      <c r="G17" s="19"/>
      <c r="H17" s="19">
        <f t="shared" ref="H17:H18" si="0">SUM(D17:G17)</f>
        <v>224020</v>
      </c>
      <c r="I17" s="19">
        <v>0.3</v>
      </c>
      <c r="J17" s="220"/>
      <c r="K17" s="301">
        <v>209435.26</v>
      </c>
      <c r="L17" s="287"/>
      <c r="M17" s="176"/>
      <c r="N17" s="176">
        <f t="shared" ref="N17:N18" si="1">+SUM(J17,K17,L17,M17)</f>
        <v>209435.26</v>
      </c>
      <c r="O17" s="101"/>
      <c r="P17" s="47"/>
    </row>
    <row r="18" spans="1:16" ht="108.5" x14ac:dyDescent="0.35">
      <c r="B18" s="134" t="s">
        <v>4</v>
      </c>
      <c r="C18" s="166" t="s">
        <v>553</v>
      </c>
      <c r="D18" s="220"/>
      <c r="E18" s="301">
        <v>49400</v>
      </c>
      <c r="F18" s="268"/>
      <c r="G18" s="19"/>
      <c r="H18" s="19">
        <f t="shared" si="0"/>
        <v>49400</v>
      </c>
      <c r="I18" s="19">
        <v>0.3</v>
      </c>
      <c r="J18" s="220"/>
      <c r="K18" s="301">
        <v>55787.69</v>
      </c>
      <c r="L18" s="287"/>
      <c r="M18" s="176"/>
      <c r="N18" s="176">
        <f t="shared" si="1"/>
        <v>55787.69</v>
      </c>
      <c r="O18" s="101"/>
      <c r="P18" s="47"/>
    </row>
    <row r="19" spans="1:16" ht="15.5" hidden="1" x14ac:dyDescent="0.35">
      <c r="B19" s="134" t="s">
        <v>32</v>
      </c>
      <c r="C19" s="42"/>
      <c r="D19" s="220"/>
      <c r="E19" s="301"/>
      <c r="F19" s="268"/>
      <c r="G19" s="19"/>
      <c r="H19" s="19">
        <f t="shared" ref="H19:H20" si="2">SUM(D19:F19)</f>
        <v>0</v>
      </c>
      <c r="I19" s="19"/>
      <c r="J19" s="220"/>
      <c r="K19" s="301"/>
      <c r="L19" s="287"/>
      <c r="M19" s="177"/>
      <c r="N19" s="177"/>
      <c r="O19" s="102"/>
      <c r="P19" s="47"/>
    </row>
    <row r="20" spans="1:16" ht="15.5" hidden="1" x14ac:dyDescent="0.35">
      <c r="A20" s="35"/>
      <c r="B20" s="134" t="s">
        <v>33</v>
      </c>
      <c r="C20" s="42"/>
      <c r="D20" s="220"/>
      <c r="E20" s="301"/>
      <c r="F20" s="268"/>
      <c r="G20" s="19"/>
      <c r="H20" s="19">
        <f t="shared" si="2"/>
        <v>0</v>
      </c>
      <c r="I20" s="19"/>
      <c r="J20" s="220"/>
      <c r="K20" s="301"/>
      <c r="L20" s="287"/>
      <c r="M20" s="177"/>
      <c r="N20" s="177"/>
      <c r="O20" s="102"/>
    </row>
    <row r="21" spans="1:16" ht="15.5" x14ac:dyDescent="0.35">
      <c r="A21" s="35"/>
      <c r="C21" s="90" t="s">
        <v>143</v>
      </c>
      <c r="D21" s="242">
        <f>SUM(D16:D20)</f>
        <v>0</v>
      </c>
      <c r="E21" s="313">
        <f>SUM(E16:E20)</f>
        <v>353620</v>
      </c>
      <c r="F21" s="314">
        <f>SUM(F16:F20)</f>
        <v>0</v>
      </c>
      <c r="G21" s="315">
        <f>SUM(G16:G20)</f>
        <v>0</v>
      </c>
      <c r="H21" s="315">
        <f>SUM(H16:H20)</f>
        <v>353620</v>
      </c>
      <c r="I21" s="315">
        <f>(I16*H16)+(I17*H17)+(I18*H18)</f>
        <v>106086</v>
      </c>
      <c r="J21" s="316">
        <f>SUM(J16:J20)</f>
        <v>0</v>
      </c>
      <c r="K21" s="313">
        <f>SUM(K16:K20)</f>
        <v>341461.61000000004</v>
      </c>
      <c r="L21" s="288">
        <f t="shared" ref="L21:M21" si="3">SUM(L16:L20)</f>
        <v>0</v>
      </c>
      <c r="M21" s="211">
        <f t="shared" si="3"/>
        <v>0</v>
      </c>
      <c r="N21" s="209">
        <f t="shared" ref="N21" si="4">SUM(N16:N20)</f>
        <v>341461.61000000004</v>
      </c>
      <c r="O21" s="317"/>
      <c r="P21" s="48"/>
    </row>
    <row r="22" spans="1:16" ht="51" customHeight="1" x14ac:dyDescent="0.35">
      <c r="A22" s="35"/>
      <c r="B22" s="90" t="s">
        <v>5</v>
      </c>
      <c r="C22" s="361" t="s">
        <v>569</v>
      </c>
      <c r="D22" s="330"/>
      <c r="E22" s="330"/>
      <c r="F22" s="330"/>
      <c r="G22" s="330"/>
      <c r="H22" s="330"/>
      <c r="I22" s="330"/>
      <c r="J22" s="330"/>
      <c r="K22" s="330"/>
      <c r="L22" s="330"/>
      <c r="M22" s="330"/>
      <c r="N22" s="330"/>
      <c r="O22" s="330"/>
      <c r="P22" s="46"/>
    </row>
    <row r="23" spans="1:16" ht="73.5" customHeight="1" x14ac:dyDescent="0.35">
      <c r="A23" s="35"/>
      <c r="B23" s="170" t="s">
        <v>37</v>
      </c>
      <c r="C23" s="166" t="s">
        <v>554</v>
      </c>
      <c r="D23" s="220">
        <f>80000</f>
        <v>80000</v>
      </c>
      <c r="E23" s="301"/>
      <c r="F23" s="268"/>
      <c r="G23" s="19"/>
      <c r="H23" s="118">
        <f>SUM(D23:G23)</f>
        <v>80000</v>
      </c>
      <c r="I23" s="197">
        <v>0.4</v>
      </c>
      <c r="J23" s="221">
        <v>75626.67</v>
      </c>
      <c r="K23" s="302"/>
      <c r="L23" s="287"/>
      <c r="M23" s="176"/>
      <c r="N23" s="176">
        <f>SUM(J23,K23,L23,M23)</f>
        <v>75626.67</v>
      </c>
      <c r="O23" s="101"/>
      <c r="P23" s="47"/>
    </row>
    <row r="24" spans="1:16" ht="95.15" customHeight="1" x14ac:dyDescent="0.35">
      <c r="A24" s="35"/>
      <c r="B24" s="134" t="s">
        <v>38</v>
      </c>
      <c r="C24" s="169" t="s">
        <v>555</v>
      </c>
      <c r="D24" s="220"/>
      <c r="E24" s="301">
        <v>12000</v>
      </c>
      <c r="F24" s="268"/>
      <c r="G24" s="19"/>
      <c r="H24" s="19">
        <f t="shared" ref="H24:H25" si="5">SUM(D24:G24)</f>
        <v>12000</v>
      </c>
      <c r="I24" s="19">
        <v>0.3</v>
      </c>
      <c r="J24" s="220"/>
      <c r="K24" s="301">
        <v>19804.689999999999</v>
      </c>
      <c r="L24" s="287"/>
      <c r="M24" s="176"/>
      <c r="N24" s="176">
        <f t="shared" ref="N24:N25" si="6">SUM(J24,K24,L24,M24)</f>
        <v>19804.689999999999</v>
      </c>
      <c r="O24" s="101"/>
      <c r="P24" s="47"/>
    </row>
    <row r="25" spans="1:16" ht="86.5" customHeight="1" x14ac:dyDescent="0.35">
      <c r="A25" s="35"/>
      <c r="B25" s="134" t="s">
        <v>34</v>
      </c>
      <c r="C25" s="168" t="s">
        <v>556</v>
      </c>
      <c r="D25" s="220"/>
      <c r="E25" s="301">
        <v>38900</v>
      </c>
      <c r="F25" s="268"/>
      <c r="G25" s="19"/>
      <c r="H25" s="19">
        <f t="shared" si="5"/>
        <v>38900</v>
      </c>
      <c r="I25" s="19">
        <v>0.2</v>
      </c>
      <c r="J25" s="220"/>
      <c r="K25" s="301">
        <v>40909.440000000002</v>
      </c>
      <c r="L25" s="287"/>
      <c r="M25" s="176"/>
      <c r="N25" s="176">
        <f t="shared" si="6"/>
        <v>40909.440000000002</v>
      </c>
      <c r="O25" s="101"/>
      <c r="P25" s="47"/>
    </row>
    <row r="26" spans="1:16" ht="15.5" hidden="1" x14ac:dyDescent="0.35">
      <c r="A26" s="35"/>
      <c r="B26" s="134" t="s">
        <v>35</v>
      </c>
      <c r="C26" s="42"/>
      <c r="D26" s="220"/>
      <c r="E26" s="301"/>
      <c r="F26" s="268"/>
      <c r="G26" s="20"/>
      <c r="H26" s="118">
        <f t="shared" ref="H26:H27" si="7">SUM(D26:F26)</f>
        <v>0</v>
      </c>
      <c r="I26" s="116"/>
      <c r="J26" s="222"/>
      <c r="K26" s="302"/>
      <c r="L26" s="287"/>
      <c r="M26" s="177"/>
      <c r="N26" s="177"/>
      <c r="O26" s="102"/>
      <c r="P26" s="47"/>
    </row>
    <row r="27" spans="1:16" ht="15.5" hidden="1" x14ac:dyDescent="0.35">
      <c r="A27" s="35"/>
      <c r="B27" s="134" t="s">
        <v>36</v>
      </c>
      <c r="C27" s="42"/>
      <c r="D27" s="220"/>
      <c r="E27" s="301"/>
      <c r="F27" s="268"/>
      <c r="G27" s="20"/>
      <c r="H27" s="118">
        <f t="shared" si="7"/>
        <v>0</v>
      </c>
      <c r="I27" s="116"/>
      <c r="J27" s="222"/>
      <c r="K27" s="302"/>
      <c r="L27" s="287"/>
      <c r="M27" s="177"/>
      <c r="N27" s="177"/>
      <c r="O27" s="102"/>
      <c r="P27" s="47"/>
    </row>
    <row r="28" spans="1:16" ht="15.5" x14ac:dyDescent="0.35">
      <c r="A28" s="35"/>
      <c r="C28" s="90" t="s">
        <v>143</v>
      </c>
      <c r="D28" s="243">
        <f>SUM(D23:D27)</f>
        <v>80000</v>
      </c>
      <c r="E28" s="310">
        <f>SUM(E23:E27)</f>
        <v>50900</v>
      </c>
      <c r="F28" s="269">
        <f>SUM(F23:F27)</f>
        <v>0</v>
      </c>
      <c r="G28" s="23">
        <f>SUM(G23:G27)</f>
        <v>0</v>
      </c>
      <c r="H28" s="23">
        <f>SUM(H23:H27)</f>
        <v>130900</v>
      </c>
      <c r="I28" s="21">
        <f>(I23*H23)+(I24*H24)+(I25*H25)</f>
        <v>43380</v>
      </c>
      <c r="J28" s="223">
        <f>SUM(J23:J27)</f>
        <v>75626.67</v>
      </c>
      <c r="K28" s="303">
        <f>SUM(K23:K27)</f>
        <v>60714.130000000005</v>
      </c>
      <c r="L28" s="289">
        <f t="shared" ref="L28:N28" si="8">SUM(L24:L27)</f>
        <v>0</v>
      </c>
      <c r="M28" s="209">
        <f t="shared" si="8"/>
        <v>0</v>
      </c>
      <c r="N28" s="209">
        <f t="shared" si="8"/>
        <v>60714.130000000005</v>
      </c>
      <c r="O28" s="102"/>
      <c r="P28" s="48"/>
    </row>
    <row r="29" spans="1:16" ht="51" customHeight="1" x14ac:dyDescent="0.35">
      <c r="A29" s="35"/>
      <c r="B29" s="90" t="s">
        <v>6</v>
      </c>
      <c r="C29" s="361" t="s">
        <v>570</v>
      </c>
      <c r="D29" s="330"/>
      <c r="E29" s="330"/>
      <c r="F29" s="330"/>
      <c r="G29" s="330"/>
      <c r="H29" s="330"/>
      <c r="I29" s="330"/>
      <c r="J29" s="330"/>
      <c r="K29" s="330"/>
      <c r="L29" s="330"/>
      <c r="M29" s="330"/>
      <c r="N29" s="330"/>
      <c r="O29" s="330"/>
      <c r="P29" s="46"/>
    </row>
    <row r="30" spans="1:16" ht="124" x14ac:dyDescent="0.35">
      <c r="A30" s="35"/>
      <c r="B30" s="170" t="s">
        <v>39</v>
      </c>
      <c r="C30" s="166" t="s">
        <v>571</v>
      </c>
      <c r="D30" s="220">
        <f>120000</f>
        <v>120000</v>
      </c>
      <c r="E30" s="301"/>
      <c r="F30" s="268"/>
      <c r="G30" s="19"/>
      <c r="H30" s="118">
        <f>SUM(D30:G30)</f>
        <v>120000</v>
      </c>
      <c r="I30" s="197">
        <v>0.4</v>
      </c>
      <c r="J30" s="222">
        <v>118844.25</v>
      </c>
      <c r="K30" s="302"/>
      <c r="L30" s="287"/>
      <c r="M30" s="176"/>
      <c r="N30" s="176">
        <f>SUM(J30,K30,L30,M30)</f>
        <v>118844.25</v>
      </c>
      <c r="O30" s="101"/>
      <c r="P30" s="47"/>
    </row>
    <row r="31" spans="1:16" ht="108.5" x14ac:dyDescent="0.35">
      <c r="A31" s="35"/>
      <c r="B31" s="170" t="s">
        <v>40</v>
      </c>
      <c r="C31" s="166" t="s">
        <v>572</v>
      </c>
      <c r="D31" s="220">
        <f>40000</f>
        <v>40000</v>
      </c>
      <c r="E31" s="301"/>
      <c r="F31" s="268"/>
      <c r="G31" s="19"/>
      <c r="H31" s="118">
        <f t="shared" ref="H31:H33" si="9">SUM(D31:G31)</f>
        <v>40000</v>
      </c>
      <c r="I31" s="197">
        <v>0.4</v>
      </c>
      <c r="J31" s="222">
        <v>40000</v>
      </c>
      <c r="K31" s="302"/>
      <c r="L31" s="287"/>
      <c r="M31" s="176"/>
      <c r="N31" s="176">
        <f t="shared" ref="N31:N33" si="10">SUM(J31,K31,L31,M31)</f>
        <v>40000</v>
      </c>
      <c r="O31" s="101"/>
      <c r="P31" s="47"/>
    </row>
    <row r="32" spans="1:16" ht="139.5" x14ac:dyDescent="0.35">
      <c r="A32" s="35"/>
      <c r="B32" s="170" t="s">
        <v>41</v>
      </c>
      <c r="C32" s="166" t="s">
        <v>573</v>
      </c>
      <c r="D32" s="220">
        <f>120000</f>
        <v>120000</v>
      </c>
      <c r="E32" s="301"/>
      <c r="F32" s="268"/>
      <c r="G32" s="19"/>
      <c r="H32" s="118">
        <f t="shared" si="9"/>
        <v>120000</v>
      </c>
      <c r="I32" s="197">
        <v>0.3</v>
      </c>
      <c r="J32" s="222">
        <v>119707.84</v>
      </c>
      <c r="K32" s="302"/>
      <c r="L32" s="287"/>
      <c r="M32" s="176"/>
      <c r="N32" s="176">
        <f t="shared" si="10"/>
        <v>119707.84</v>
      </c>
      <c r="O32" s="101"/>
      <c r="P32" s="47"/>
    </row>
    <row r="33" spans="1:16" ht="124" x14ac:dyDescent="0.35">
      <c r="A33" s="35"/>
      <c r="B33" s="170" t="s">
        <v>42</v>
      </c>
      <c r="C33" s="17" t="s">
        <v>574</v>
      </c>
      <c r="D33" s="220">
        <f>110000</f>
        <v>110000</v>
      </c>
      <c r="E33" s="301"/>
      <c r="F33" s="268"/>
      <c r="G33" s="19"/>
      <c r="H33" s="118">
        <f t="shared" si="9"/>
        <v>110000</v>
      </c>
      <c r="I33" s="197">
        <v>0.5</v>
      </c>
      <c r="J33" s="222">
        <v>112176.31</v>
      </c>
      <c r="K33" s="302"/>
      <c r="L33" s="287"/>
      <c r="M33" s="176"/>
      <c r="N33" s="176">
        <f t="shared" si="10"/>
        <v>112176.31</v>
      </c>
      <c r="O33" s="101"/>
      <c r="P33" s="47"/>
    </row>
    <row r="34" spans="1:16" s="35" customFormat="1" ht="15.5" hidden="1" x14ac:dyDescent="0.35">
      <c r="B34" s="134" t="s">
        <v>43</v>
      </c>
      <c r="C34" s="17"/>
      <c r="D34" s="220"/>
      <c r="E34" s="301"/>
      <c r="F34" s="268"/>
      <c r="G34" s="19"/>
      <c r="H34" s="118">
        <f t="shared" ref="H34:H37" si="11">SUM(D34:F34)</f>
        <v>0</v>
      </c>
      <c r="I34" s="115"/>
      <c r="J34" s="222"/>
      <c r="K34" s="176"/>
      <c r="L34" s="287"/>
      <c r="M34" s="176"/>
      <c r="N34" s="176"/>
      <c r="O34" s="101"/>
      <c r="P34" s="47"/>
    </row>
    <row r="35" spans="1:16" s="35" customFormat="1" ht="15.5" hidden="1" x14ac:dyDescent="0.35">
      <c r="B35" s="134" t="s">
        <v>44</v>
      </c>
      <c r="C35" s="17"/>
      <c r="D35" s="220"/>
      <c r="E35" s="301"/>
      <c r="F35" s="268"/>
      <c r="G35" s="19"/>
      <c r="H35" s="118">
        <f t="shared" si="11"/>
        <v>0</v>
      </c>
      <c r="I35" s="115"/>
      <c r="J35" s="222"/>
      <c r="K35" s="176"/>
      <c r="L35" s="287"/>
      <c r="M35" s="176"/>
      <c r="N35" s="176"/>
      <c r="O35" s="101"/>
      <c r="P35" s="47"/>
    </row>
    <row r="36" spans="1:16" s="35" customFormat="1" ht="15.5" hidden="1" x14ac:dyDescent="0.35">
      <c r="A36" s="34"/>
      <c r="B36" s="134" t="s">
        <v>45</v>
      </c>
      <c r="C36" s="42"/>
      <c r="D36" s="220"/>
      <c r="E36" s="301"/>
      <c r="F36" s="268"/>
      <c r="G36" s="20"/>
      <c r="H36" s="118">
        <f t="shared" si="11"/>
        <v>0</v>
      </c>
      <c r="I36" s="116"/>
      <c r="J36" s="222"/>
      <c r="K36" s="177"/>
      <c r="L36" s="287"/>
      <c r="M36" s="177"/>
      <c r="N36" s="177"/>
      <c r="O36" s="102"/>
      <c r="P36" s="47"/>
    </row>
    <row r="37" spans="1:16" ht="15.5" hidden="1" x14ac:dyDescent="0.35">
      <c r="B37" s="134" t="s">
        <v>46</v>
      </c>
      <c r="C37" s="42"/>
      <c r="D37" s="220"/>
      <c r="E37" s="301"/>
      <c r="F37" s="268"/>
      <c r="G37" s="20"/>
      <c r="H37" s="118">
        <f t="shared" si="11"/>
        <v>0</v>
      </c>
      <c r="I37" s="116"/>
      <c r="J37" s="222"/>
      <c r="K37" s="177"/>
      <c r="L37" s="287"/>
      <c r="M37" s="177"/>
      <c r="N37" s="177"/>
      <c r="O37" s="102"/>
      <c r="P37" s="47"/>
    </row>
    <row r="38" spans="1:16" ht="15.5" x14ac:dyDescent="0.35">
      <c r="C38" s="90" t="s">
        <v>143</v>
      </c>
      <c r="D38" s="242">
        <f>SUM(D30:D37)</f>
        <v>390000</v>
      </c>
      <c r="E38" s="309">
        <f>SUM(E30:E37)</f>
        <v>0</v>
      </c>
      <c r="F38" s="270">
        <f>SUM(F30:F37)</f>
        <v>0</v>
      </c>
      <c r="G38" s="21">
        <f>SUM(G30:G37)</f>
        <v>0</v>
      </c>
      <c r="H38" s="21">
        <f>SUM(H30:H37)</f>
        <v>390000</v>
      </c>
      <c r="I38" s="21">
        <f>(I30*H30)+(I31*H31)+(I32*H32)+(I33*H33)</f>
        <v>155000</v>
      </c>
      <c r="J38" s="224">
        <f>SUM(J30:J33)</f>
        <v>390728.39999999997</v>
      </c>
      <c r="K38" s="304">
        <f>SUM(K30:K33)</f>
        <v>0</v>
      </c>
      <c r="L38" s="289">
        <f t="shared" ref="L38:N38" si="12">SUM(L30:L33)</f>
        <v>0</v>
      </c>
      <c r="M38" s="178">
        <f t="shared" si="12"/>
        <v>0</v>
      </c>
      <c r="N38" s="178">
        <f t="shared" si="12"/>
        <v>390728.39999999997</v>
      </c>
      <c r="O38" s="102"/>
      <c r="P38" s="48"/>
    </row>
    <row r="39" spans="1:16" ht="51" hidden="1" customHeight="1" x14ac:dyDescent="0.35">
      <c r="B39" s="90" t="s">
        <v>47</v>
      </c>
      <c r="C39" s="330"/>
      <c r="D39" s="330"/>
      <c r="E39" s="330"/>
      <c r="F39" s="330"/>
      <c r="G39" s="330"/>
      <c r="H39" s="330"/>
      <c r="I39" s="330"/>
      <c r="J39" s="330"/>
      <c r="K39" s="330"/>
      <c r="L39" s="330"/>
      <c r="M39" s="330"/>
      <c r="N39" s="330"/>
      <c r="O39" s="330"/>
      <c r="P39" s="46"/>
    </row>
    <row r="40" spans="1:16" ht="15.5" hidden="1" x14ac:dyDescent="0.35">
      <c r="B40" s="134" t="s">
        <v>48</v>
      </c>
      <c r="C40" s="17"/>
      <c r="D40" s="244"/>
      <c r="E40" s="19"/>
      <c r="F40" s="268"/>
      <c r="G40" s="19"/>
      <c r="H40" s="118">
        <f>SUM(D40:F40)</f>
        <v>0</v>
      </c>
      <c r="I40" s="115"/>
      <c r="J40" s="225"/>
      <c r="K40" s="176"/>
      <c r="L40" s="287"/>
      <c r="M40" s="176"/>
      <c r="N40" s="176"/>
      <c r="O40" s="101"/>
      <c r="P40" s="47"/>
    </row>
    <row r="41" spans="1:16" ht="15.5" hidden="1" x14ac:dyDescent="0.35">
      <c r="B41" s="134" t="s">
        <v>49</v>
      </c>
      <c r="C41" s="17"/>
      <c r="D41" s="244"/>
      <c r="E41" s="19"/>
      <c r="F41" s="268"/>
      <c r="G41" s="19"/>
      <c r="H41" s="118">
        <f t="shared" ref="H41:H47" si="13">SUM(D41:F41)</f>
        <v>0</v>
      </c>
      <c r="I41" s="115"/>
      <c r="J41" s="225"/>
      <c r="K41" s="176"/>
      <c r="L41" s="287"/>
      <c r="M41" s="176"/>
      <c r="N41" s="176"/>
      <c r="O41" s="101"/>
      <c r="P41" s="47"/>
    </row>
    <row r="42" spans="1:16" ht="15.5" hidden="1" x14ac:dyDescent="0.35">
      <c r="B42" s="134" t="s">
        <v>50</v>
      </c>
      <c r="C42" s="17"/>
      <c r="D42" s="244"/>
      <c r="E42" s="19"/>
      <c r="F42" s="268"/>
      <c r="G42" s="19"/>
      <c r="H42" s="118">
        <f t="shared" si="13"/>
        <v>0</v>
      </c>
      <c r="I42" s="115"/>
      <c r="J42" s="225"/>
      <c r="K42" s="176"/>
      <c r="L42" s="287"/>
      <c r="M42" s="176"/>
      <c r="N42" s="176"/>
      <c r="O42" s="101"/>
      <c r="P42" s="47"/>
    </row>
    <row r="43" spans="1:16" ht="15.5" hidden="1" x14ac:dyDescent="0.35">
      <c r="B43" s="134" t="s">
        <v>51</v>
      </c>
      <c r="C43" s="17"/>
      <c r="D43" s="244"/>
      <c r="E43" s="19"/>
      <c r="F43" s="268"/>
      <c r="G43" s="19"/>
      <c r="H43" s="118">
        <f t="shared" si="13"/>
        <v>0</v>
      </c>
      <c r="I43" s="115"/>
      <c r="J43" s="225"/>
      <c r="K43" s="176"/>
      <c r="L43" s="287"/>
      <c r="M43" s="176"/>
      <c r="N43" s="176"/>
      <c r="O43" s="101"/>
      <c r="P43" s="47"/>
    </row>
    <row r="44" spans="1:16" ht="15.5" hidden="1" x14ac:dyDescent="0.35">
      <c r="B44" s="134" t="s">
        <v>52</v>
      </c>
      <c r="C44" s="17"/>
      <c r="D44" s="244"/>
      <c r="E44" s="19"/>
      <c r="F44" s="268"/>
      <c r="G44" s="19"/>
      <c r="H44" s="118">
        <f t="shared" si="13"/>
        <v>0</v>
      </c>
      <c r="I44" s="115"/>
      <c r="J44" s="225"/>
      <c r="K44" s="176"/>
      <c r="L44" s="287"/>
      <c r="M44" s="176"/>
      <c r="N44" s="176"/>
      <c r="O44" s="101"/>
      <c r="P44" s="47"/>
    </row>
    <row r="45" spans="1:16" ht="15.5" hidden="1" x14ac:dyDescent="0.35">
      <c r="A45" s="35"/>
      <c r="B45" s="134" t="s">
        <v>53</v>
      </c>
      <c r="C45" s="17"/>
      <c r="D45" s="244"/>
      <c r="E45" s="19"/>
      <c r="F45" s="268"/>
      <c r="G45" s="19"/>
      <c r="H45" s="118">
        <f t="shared" si="13"/>
        <v>0</v>
      </c>
      <c r="I45" s="115"/>
      <c r="J45" s="225"/>
      <c r="K45" s="176"/>
      <c r="L45" s="287"/>
      <c r="M45" s="176"/>
      <c r="N45" s="176"/>
      <c r="O45" s="101"/>
      <c r="P45" s="47"/>
    </row>
    <row r="46" spans="1:16" s="35" customFormat="1" ht="15.5" hidden="1" x14ac:dyDescent="0.35">
      <c r="A46" s="34"/>
      <c r="B46" s="134" t="s">
        <v>54</v>
      </c>
      <c r="C46" s="42"/>
      <c r="D46" s="244"/>
      <c r="E46" s="20"/>
      <c r="F46" s="268"/>
      <c r="G46" s="20"/>
      <c r="H46" s="118">
        <f t="shared" si="13"/>
        <v>0</v>
      </c>
      <c r="I46" s="116"/>
      <c r="J46" s="225"/>
      <c r="K46" s="177"/>
      <c r="L46" s="287"/>
      <c r="M46" s="177"/>
      <c r="N46" s="177"/>
      <c r="O46" s="102"/>
      <c r="P46" s="47"/>
    </row>
    <row r="47" spans="1:16" ht="15.5" hidden="1" x14ac:dyDescent="0.35">
      <c r="B47" s="134" t="s">
        <v>55</v>
      </c>
      <c r="C47" s="42"/>
      <c r="D47" s="244"/>
      <c r="E47" s="20"/>
      <c r="F47" s="268"/>
      <c r="G47" s="20"/>
      <c r="H47" s="118">
        <f t="shared" si="13"/>
        <v>0</v>
      </c>
      <c r="I47" s="116"/>
      <c r="J47" s="225"/>
      <c r="K47" s="177"/>
      <c r="L47" s="287"/>
      <c r="M47" s="177"/>
      <c r="N47" s="177"/>
      <c r="O47" s="102"/>
      <c r="P47" s="47"/>
    </row>
    <row r="48" spans="1:16" ht="15.5" hidden="1" x14ac:dyDescent="0.35">
      <c r="C48" s="90" t="s">
        <v>143</v>
      </c>
      <c r="D48" s="245">
        <f>SUM(D40:D47)</f>
        <v>0</v>
      </c>
      <c r="E48" s="21">
        <f>SUM(E40:E47)</f>
        <v>0</v>
      </c>
      <c r="F48" s="270">
        <f>SUM(F40:F47)</f>
        <v>0</v>
      </c>
      <c r="G48" s="21"/>
      <c r="H48" s="21">
        <f>SUM(H40:H47)</f>
        <v>0</v>
      </c>
      <c r="I48" s="21">
        <f>(I40*H40)+(I41*H41)+(I42*H42)+(I43*H43)+(I44*H44)+(I45*H45)+(I46*H46)+(I47*H47)</f>
        <v>0</v>
      </c>
      <c r="J48" s="226"/>
      <c r="K48" s="178"/>
      <c r="L48" s="289"/>
      <c r="M48" s="178"/>
      <c r="N48" s="178"/>
      <c r="O48" s="102"/>
      <c r="P48" s="48"/>
    </row>
    <row r="49" spans="1:16" ht="15.5" x14ac:dyDescent="0.35">
      <c r="B49" s="11"/>
      <c r="C49" s="12"/>
      <c r="D49" s="246"/>
      <c r="E49" s="10"/>
      <c r="F49" s="271"/>
      <c r="G49" s="10"/>
      <c r="H49" s="10"/>
      <c r="I49" s="10"/>
      <c r="J49" s="227"/>
      <c r="K49" s="180"/>
      <c r="L49" s="290"/>
      <c r="M49" s="180"/>
      <c r="N49" s="180"/>
      <c r="O49" s="10"/>
      <c r="P49" s="47"/>
    </row>
    <row r="50" spans="1:16" ht="51" customHeight="1" x14ac:dyDescent="0.35">
      <c r="B50" s="90" t="s">
        <v>159</v>
      </c>
      <c r="C50" s="364" t="s">
        <v>575</v>
      </c>
      <c r="D50" s="365"/>
      <c r="E50" s="365"/>
      <c r="F50" s="365"/>
      <c r="G50" s="365"/>
      <c r="H50" s="365"/>
      <c r="I50" s="365"/>
      <c r="J50" s="365"/>
      <c r="K50" s="365"/>
      <c r="L50" s="365"/>
      <c r="M50" s="365"/>
      <c r="N50" s="365"/>
      <c r="O50" s="366"/>
      <c r="P50" s="46"/>
    </row>
    <row r="51" spans="1:16" ht="139.5" x14ac:dyDescent="0.35">
      <c r="B51" s="170" t="s">
        <v>48</v>
      </c>
      <c r="C51" s="166" t="s">
        <v>557</v>
      </c>
      <c r="D51" s="247">
        <f>100000</f>
        <v>100000</v>
      </c>
      <c r="E51" s="312"/>
      <c r="F51" s="272"/>
      <c r="G51" s="198"/>
      <c r="H51" s="118">
        <f>SUM(D51:G51)</f>
        <v>100000</v>
      </c>
      <c r="I51" s="197">
        <v>0.4</v>
      </c>
      <c r="J51" s="222">
        <v>100769.93</v>
      </c>
      <c r="K51" s="302"/>
      <c r="L51" s="287"/>
      <c r="M51" s="176"/>
      <c r="N51" s="176">
        <f>SUM(J51,K51,L51,M51)</f>
        <v>100769.93</v>
      </c>
      <c r="O51" s="101"/>
      <c r="P51" s="47"/>
    </row>
    <row r="52" spans="1:16" ht="91.5" customHeight="1" x14ac:dyDescent="0.35">
      <c r="B52" s="170" t="s">
        <v>49</v>
      </c>
      <c r="C52" s="166" t="s">
        <v>576</v>
      </c>
      <c r="D52" s="247">
        <f>50000</f>
        <v>50000</v>
      </c>
      <c r="E52" s="312"/>
      <c r="F52" s="272"/>
      <c r="G52" s="198"/>
      <c r="H52" s="118">
        <f t="shared" ref="H52:H53" si="14">SUM(D52:G52)</f>
        <v>50000</v>
      </c>
      <c r="I52" s="197">
        <v>0.3</v>
      </c>
      <c r="J52" s="222">
        <v>63940.480000000003</v>
      </c>
      <c r="K52" s="302"/>
      <c r="L52" s="287"/>
      <c r="M52" s="176"/>
      <c r="N52" s="176">
        <f t="shared" ref="N52:N53" si="15">SUM(J52,K52,L52,M52)</f>
        <v>63940.480000000003</v>
      </c>
      <c r="O52" s="101"/>
      <c r="P52" s="47"/>
    </row>
    <row r="53" spans="1:16" ht="108.5" x14ac:dyDescent="0.35">
      <c r="B53" s="170" t="s">
        <v>50</v>
      </c>
      <c r="C53" s="166" t="s">
        <v>558</v>
      </c>
      <c r="D53" s="247">
        <f>40000</f>
        <v>40000</v>
      </c>
      <c r="E53" s="312"/>
      <c r="F53" s="272"/>
      <c r="G53" s="198"/>
      <c r="H53" s="118">
        <f t="shared" si="14"/>
        <v>40000</v>
      </c>
      <c r="I53" s="197">
        <v>0.5</v>
      </c>
      <c r="J53" s="222">
        <v>39239.56</v>
      </c>
      <c r="K53" s="302"/>
      <c r="L53" s="287"/>
      <c r="M53" s="176"/>
      <c r="N53" s="176">
        <f t="shared" si="15"/>
        <v>39239.56</v>
      </c>
      <c r="O53" s="101"/>
      <c r="P53" s="47"/>
    </row>
    <row r="54" spans="1:16" ht="15.5" hidden="1" x14ac:dyDescent="0.35">
      <c r="B54" s="134" t="s">
        <v>61</v>
      </c>
      <c r="C54" s="17"/>
      <c r="D54" s="220"/>
      <c r="E54" s="301"/>
      <c r="F54" s="268"/>
      <c r="G54" s="19"/>
      <c r="H54" s="118">
        <f t="shared" ref="H54:H57" si="16">SUM(D54:F54)</f>
        <v>0</v>
      </c>
      <c r="I54" s="115"/>
      <c r="J54" s="222"/>
      <c r="K54" s="302"/>
      <c r="L54" s="287"/>
      <c r="M54" s="176"/>
      <c r="N54" s="176"/>
      <c r="O54" s="101"/>
      <c r="P54" s="47"/>
    </row>
    <row r="55" spans="1:16" ht="15.5" hidden="1" x14ac:dyDescent="0.35">
      <c r="B55" s="134" t="s">
        <v>62</v>
      </c>
      <c r="C55" s="17"/>
      <c r="D55" s="220"/>
      <c r="E55" s="301"/>
      <c r="F55" s="268"/>
      <c r="G55" s="19"/>
      <c r="H55" s="118">
        <f t="shared" si="16"/>
        <v>0</v>
      </c>
      <c r="I55" s="115"/>
      <c r="J55" s="222"/>
      <c r="K55" s="302"/>
      <c r="L55" s="287"/>
      <c r="M55" s="176"/>
      <c r="N55" s="176"/>
      <c r="O55" s="101"/>
      <c r="P55" s="47"/>
    </row>
    <row r="56" spans="1:16" ht="15.5" hidden="1" x14ac:dyDescent="0.35">
      <c r="A56" s="35"/>
      <c r="B56" s="134" t="s">
        <v>63</v>
      </c>
      <c r="C56" s="42"/>
      <c r="D56" s="220"/>
      <c r="E56" s="301"/>
      <c r="F56" s="268"/>
      <c r="G56" s="20"/>
      <c r="H56" s="118">
        <f t="shared" si="16"/>
        <v>0</v>
      </c>
      <c r="I56" s="116"/>
      <c r="J56" s="222"/>
      <c r="K56" s="302"/>
      <c r="L56" s="287"/>
      <c r="M56" s="177"/>
      <c r="N56" s="177"/>
      <c r="O56" s="102"/>
      <c r="P56" s="47"/>
    </row>
    <row r="57" spans="1:16" s="35" customFormat="1" ht="15.5" hidden="1" x14ac:dyDescent="0.35">
      <c r="B57" s="134" t="s">
        <v>64</v>
      </c>
      <c r="C57" s="42"/>
      <c r="D57" s="220"/>
      <c r="E57" s="301"/>
      <c r="F57" s="268"/>
      <c r="G57" s="20"/>
      <c r="H57" s="118">
        <f t="shared" si="16"/>
        <v>0</v>
      </c>
      <c r="I57" s="116"/>
      <c r="J57" s="222"/>
      <c r="K57" s="302"/>
      <c r="L57" s="287"/>
      <c r="M57" s="177"/>
      <c r="N57" s="177"/>
      <c r="O57" s="102"/>
      <c r="P57" s="47"/>
    </row>
    <row r="58" spans="1:16" s="35" customFormat="1" ht="15.5" x14ac:dyDescent="0.35">
      <c r="A58" s="34"/>
      <c r="B58" s="34"/>
      <c r="C58" s="90" t="s">
        <v>143</v>
      </c>
      <c r="D58" s="242">
        <f>SUM(D51:D57)</f>
        <v>190000</v>
      </c>
      <c r="E58" s="309">
        <f>SUM(E51:E57)</f>
        <v>0</v>
      </c>
      <c r="F58" s="270">
        <f>SUM(F51:F57)</f>
        <v>0</v>
      </c>
      <c r="G58" s="21">
        <f>SUM(G51:G57)</f>
        <v>0</v>
      </c>
      <c r="H58" s="23">
        <f>SUM(H51:H57)</f>
        <v>190000</v>
      </c>
      <c r="I58" s="21">
        <f>(I51*H51)+(I52*H52)+(I53*H53)+(I54*H54)+(I55*H55)+(I56*H56)+(I57*H57)</f>
        <v>75000</v>
      </c>
      <c r="J58" s="223">
        <f>SUM(J51:J57)</f>
        <v>203949.97</v>
      </c>
      <c r="K58" s="303">
        <f t="shared" ref="K58:N58" si="17">SUM(K51:K57)</f>
        <v>0</v>
      </c>
      <c r="L58" s="291">
        <f t="shared" si="17"/>
        <v>0</v>
      </c>
      <c r="M58" s="201">
        <f t="shared" si="17"/>
        <v>0</v>
      </c>
      <c r="N58" s="201">
        <f t="shared" si="17"/>
        <v>203949.97</v>
      </c>
      <c r="O58" s="102"/>
      <c r="P58" s="48"/>
    </row>
    <row r="59" spans="1:16" ht="51" customHeight="1" x14ac:dyDescent="0.35">
      <c r="B59" s="90" t="s">
        <v>160</v>
      </c>
      <c r="C59" s="367" t="s">
        <v>577</v>
      </c>
      <c r="D59" s="367"/>
      <c r="E59" s="367"/>
      <c r="F59" s="367"/>
      <c r="G59" s="367"/>
      <c r="H59" s="367"/>
      <c r="I59" s="367"/>
      <c r="J59" s="367"/>
      <c r="K59" s="367"/>
      <c r="L59" s="367"/>
      <c r="M59" s="367"/>
      <c r="N59" s="367"/>
      <c r="O59" s="367"/>
      <c r="P59" s="46"/>
    </row>
    <row r="60" spans="1:16" ht="51" customHeight="1" x14ac:dyDescent="0.35">
      <c r="B60" s="90" t="s">
        <v>161</v>
      </c>
      <c r="C60" s="364" t="s">
        <v>578</v>
      </c>
      <c r="D60" s="365"/>
      <c r="E60" s="365"/>
      <c r="F60" s="365"/>
      <c r="G60" s="365"/>
      <c r="H60" s="365"/>
      <c r="I60" s="365"/>
      <c r="J60" s="365"/>
      <c r="K60" s="365"/>
      <c r="L60" s="365"/>
      <c r="M60" s="365"/>
      <c r="N60" s="365"/>
      <c r="O60" s="366"/>
      <c r="P60" s="46"/>
    </row>
    <row r="61" spans="1:16" ht="77.5" x14ac:dyDescent="0.35">
      <c r="B61" s="170" t="s">
        <v>60</v>
      </c>
      <c r="C61" s="166" t="s">
        <v>559</v>
      </c>
      <c r="D61" s="248"/>
      <c r="E61" s="311"/>
      <c r="F61" s="273">
        <v>15000</v>
      </c>
      <c r="G61" s="161">
        <v>15000</v>
      </c>
      <c r="H61" s="118">
        <f>SUM(D61:G61)</f>
        <v>30000</v>
      </c>
      <c r="I61" s="197">
        <v>0.4</v>
      </c>
      <c r="J61" s="222"/>
      <c r="K61" s="302"/>
      <c r="L61" s="287">
        <v>15000</v>
      </c>
      <c r="M61" s="176">
        <v>7776.85</v>
      </c>
      <c r="N61" s="176">
        <f>SUM(J61,K61,L61,M61)</f>
        <v>22776.85</v>
      </c>
      <c r="O61" s="101"/>
      <c r="P61" s="47"/>
    </row>
    <row r="62" spans="1:16" ht="139.5" x14ac:dyDescent="0.35">
      <c r="B62" s="170" t="s">
        <v>59</v>
      </c>
      <c r="C62" s="166" t="s">
        <v>579</v>
      </c>
      <c r="D62" s="248"/>
      <c r="E62" s="311"/>
      <c r="F62" s="273">
        <v>75000</v>
      </c>
      <c r="G62" s="161">
        <v>75000</v>
      </c>
      <c r="H62" s="118">
        <f>SUM(D62:G62)</f>
        <v>150000</v>
      </c>
      <c r="I62" s="197">
        <v>0.4</v>
      </c>
      <c r="J62" s="222"/>
      <c r="K62" s="302"/>
      <c r="L62" s="287">
        <v>83000</v>
      </c>
      <c r="M62" s="176">
        <v>36809.360000000001</v>
      </c>
      <c r="N62" s="176">
        <f>SUM(J62,K62,L62,M62)</f>
        <v>119809.36</v>
      </c>
      <c r="O62" s="101"/>
      <c r="P62" s="47"/>
    </row>
    <row r="63" spans="1:16" ht="15.5" hidden="1" x14ac:dyDescent="0.35">
      <c r="B63" s="134" t="s">
        <v>69</v>
      </c>
      <c r="C63" s="17"/>
      <c r="D63" s="220"/>
      <c r="E63" s="301"/>
      <c r="F63" s="268"/>
      <c r="G63" s="19"/>
      <c r="H63" s="118">
        <f t="shared" ref="H63:H65" si="18">SUM(D63:F63)</f>
        <v>0</v>
      </c>
      <c r="I63" s="115"/>
      <c r="J63" s="222"/>
      <c r="K63" s="302"/>
      <c r="L63" s="287"/>
      <c r="M63" s="176"/>
      <c r="N63" s="176"/>
      <c r="O63" s="101"/>
      <c r="P63" s="47"/>
    </row>
    <row r="64" spans="1:16" ht="15.5" hidden="1" x14ac:dyDescent="0.35">
      <c r="B64" s="134" t="s">
        <v>70</v>
      </c>
      <c r="C64" s="42"/>
      <c r="D64" s="220"/>
      <c r="E64" s="301"/>
      <c r="F64" s="268"/>
      <c r="G64" s="20"/>
      <c r="H64" s="118">
        <f t="shared" si="18"/>
        <v>0</v>
      </c>
      <c r="I64" s="116"/>
      <c r="J64" s="222"/>
      <c r="K64" s="302"/>
      <c r="L64" s="287"/>
      <c r="M64" s="177"/>
      <c r="N64" s="177"/>
      <c r="O64" s="102"/>
      <c r="P64" s="47"/>
    </row>
    <row r="65" spans="1:16" ht="15.5" hidden="1" x14ac:dyDescent="0.35">
      <c r="B65" s="134" t="s">
        <v>71</v>
      </c>
      <c r="C65" s="42"/>
      <c r="D65" s="220"/>
      <c r="E65" s="301"/>
      <c r="F65" s="268"/>
      <c r="G65" s="20"/>
      <c r="H65" s="118">
        <f t="shared" si="18"/>
        <v>0</v>
      </c>
      <c r="I65" s="116"/>
      <c r="J65" s="222"/>
      <c r="K65" s="302"/>
      <c r="L65" s="287"/>
      <c r="M65" s="177"/>
      <c r="N65" s="177"/>
      <c r="O65" s="102"/>
      <c r="P65" s="47"/>
    </row>
    <row r="66" spans="1:16" ht="34.5" customHeight="1" x14ac:dyDescent="0.35">
      <c r="C66" s="90" t="s">
        <v>143</v>
      </c>
      <c r="D66" s="243">
        <f>SUM(D61:D65)</f>
        <v>0</v>
      </c>
      <c r="E66" s="310">
        <f>SUM(E61:E65)</f>
        <v>0</v>
      </c>
      <c r="F66" s="269">
        <f>SUM(F61:F65)</f>
        <v>90000</v>
      </c>
      <c r="G66" s="23">
        <f>SUM(G61:G65)</f>
        <v>90000</v>
      </c>
      <c r="H66" s="23">
        <f>SUM(H61:H65)</f>
        <v>180000</v>
      </c>
      <c r="I66" s="21">
        <f>(I61*H61)+(I62*H62)</f>
        <v>72000</v>
      </c>
      <c r="J66" s="223">
        <f>SUM(J61:J65)</f>
        <v>0</v>
      </c>
      <c r="K66" s="303">
        <f t="shared" ref="K66:N66" si="19">SUM(K61:K65)</f>
        <v>0</v>
      </c>
      <c r="L66" s="291">
        <f t="shared" si="19"/>
        <v>98000</v>
      </c>
      <c r="M66" s="201">
        <f t="shared" si="19"/>
        <v>44586.21</v>
      </c>
      <c r="N66" s="201">
        <f t="shared" si="19"/>
        <v>142586.21</v>
      </c>
      <c r="O66" s="102"/>
      <c r="P66" s="48"/>
    </row>
    <row r="67" spans="1:16" ht="51" customHeight="1" x14ac:dyDescent="0.35">
      <c r="B67" s="90" t="s">
        <v>65</v>
      </c>
      <c r="C67" s="364" t="s">
        <v>580</v>
      </c>
      <c r="D67" s="365"/>
      <c r="E67" s="365"/>
      <c r="F67" s="365"/>
      <c r="G67" s="365"/>
      <c r="H67" s="365"/>
      <c r="I67" s="365"/>
      <c r="J67" s="365"/>
      <c r="K67" s="365"/>
      <c r="L67" s="365"/>
      <c r="M67" s="365"/>
      <c r="N67" s="365"/>
      <c r="O67" s="366"/>
      <c r="P67" s="46"/>
    </row>
    <row r="68" spans="1:16" ht="77.5" x14ac:dyDescent="0.35">
      <c r="B68" s="170" t="s">
        <v>66</v>
      </c>
      <c r="C68" s="166" t="s">
        <v>560</v>
      </c>
      <c r="D68" s="220"/>
      <c r="E68" s="301"/>
      <c r="F68" s="268">
        <v>10000</v>
      </c>
      <c r="G68" s="19">
        <v>10000</v>
      </c>
      <c r="H68" s="118">
        <f>SUM(D68:G68)</f>
        <v>20000</v>
      </c>
      <c r="I68" s="197">
        <v>0.5</v>
      </c>
      <c r="J68" s="222"/>
      <c r="K68" s="302"/>
      <c r="L68" s="287">
        <v>10000</v>
      </c>
      <c r="M68" s="176">
        <v>15311.11</v>
      </c>
      <c r="N68" s="176">
        <f>SUM(J68,K68,L68,M68)</f>
        <v>25311.11</v>
      </c>
      <c r="O68" s="101"/>
      <c r="P68" s="47"/>
    </row>
    <row r="69" spans="1:16" ht="129.5" x14ac:dyDescent="0.35">
      <c r="B69" s="170" t="s">
        <v>67</v>
      </c>
      <c r="C69" s="193" t="s">
        <v>561</v>
      </c>
      <c r="D69" s="220"/>
      <c r="E69" s="301"/>
      <c r="F69" s="268">
        <v>30000</v>
      </c>
      <c r="G69" s="19">
        <v>30000</v>
      </c>
      <c r="H69" s="118">
        <f t="shared" ref="H69:H70" si="20">SUM(D69:G69)</f>
        <v>60000</v>
      </c>
      <c r="I69" s="197">
        <v>0.5</v>
      </c>
      <c r="J69" s="222"/>
      <c r="K69" s="302"/>
      <c r="L69" s="287">
        <v>30000</v>
      </c>
      <c r="M69" s="176">
        <v>27223.38</v>
      </c>
      <c r="N69" s="176">
        <f>SUM(J69,K69,L69,M69)</f>
        <v>57223.380000000005</v>
      </c>
      <c r="O69" s="101"/>
      <c r="P69" s="47"/>
    </row>
    <row r="70" spans="1:16" ht="92.5" x14ac:dyDescent="0.45">
      <c r="B70" s="170" t="s">
        <v>68</v>
      </c>
      <c r="C70" s="194" t="s">
        <v>562</v>
      </c>
      <c r="D70" s="220"/>
      <c r="E70" s="301"/>
      <c r="F70" s="268">
        <v>50000</v>
      </c>
      <c r="G70" s="19">
        <v>50000</v>
      </c>
      <c r="H70" s="118">
        <f t="shared" si="20"/>
        <v>100000</v>
      </c>
      <c r="I70" s="197">
        <v>0.4</v>
      </c>
      <c r="J70" s="222"/>
      <c r="K70" s="302"/>
      <c r="L70" s="287">
        <v>50000</v>
      </c>
      <c r="M70" s="179">
        <v>51000</v>
      </c>
      <c r="N70" s="176">
        <f>+SUM(J70,K70,L70,M70)</f>
        <v>101000</v>
      </c>
      <c r="O70" s="101"/>
      <c r="P70" s="47"/>
    </row>
    <row r="71" spans="1:16" ht="15.5" hidden="1" x14ac:dyDescent="0.35">
      <c r="A71" s="35"/>
      <c r="B71" s="134" t="s">
        <v>72</v>
      </c>
      <c r="C71" s="17"/>
      <c r="D71" s="220"/>
      <c r="E71" s="301"/>
      <c r="F71" s="268"/>
      <c r="G71" s="19"/>
      <c r="H71" s="118">
        <f t="shared" ref="H71:H75" si="21">SUM(D71:F71)</f>
        <v>0</v>
      </c>
      <c r="I71" s="115"/>
      <c r="J71" s="222"/>
      <c r="K71" s="302"/>
      <c r="L71" s="287"/>
      <c r="M71" s="176"/>
      <c r="N71" s="176"/>
      <c r="O71" s="101"/>
      <c r="P71" s="47"/>
    </row>
    <row r="72" spans="1:16" s="35" customFormat="1" ht="15.5" hidden="1" x14ac:dyDescent="0.35">
      <c r="A72" s="34"/>
      <c r="B72" s="134" t="s">
        <v>73</v>
      </c>
      <c r="C72" s="17"/>
      <c r="D72" s="220"/>
      <c r="E72" s="301"/>
      <c r="F72" s="268"/>
      <c r="G72" s="19"/>
      <c r="H72" s="118">
        <f t="shared" si="21"/>
        <v>0</v>
      </c>
      <c r="I72" s="115"/>
      <c r="J72" s="222"/>
      <c r="K72" s="302"/>
      <c r="L72" s="287"/>
      <c r="M72" s="176"/>
      <c r="N72" s="176"/>
      <c r="O72" s="101"/>
      <c r="P72" s="47"/>
    </row>
    <row r="73" spans="1:16" ht="15.5" hidden="1" x14ac:dyDescent="0.35">
      <c r="B73" s="134" t="s">
        <v>74</v>
      </c>
      <c r="C73" s="17"/>
      <c r="D73" s="220"/>
      <c r="E73" s="301"/>
      <c r="F73" s="268"/>
      <c r="G73" s="19"/>
      <c r="H73" s="118">
        <f t="shared" si="21"/>
        <v>0</v>
      </c>
      <c r="I73" s="115"/>
      <c r="J73" s="222"/>
      <c r="K73" s="302"/>
      <c r="L73" s="287"/>
      <c r="M73" s="176"/>
      <c r="N73" s="176"/>
      <c r="O73" s="101"/>
      <c r="P73" s="47"/>
    </row>
    <row r="74" spans="1:16" ht="40.5" customHeight="1" x14ac:dyDescent="0.35">
      <c r="B74" s="134" t="s">
        <v>75</v>
      </c>
      <c r="C74" s="42"/>
      <c r="D74" s="220"/>
      <c r="E74" s="301"/>
      <c r="F74" s="268"/>
      <c r="G74" s="20"/>
      <c r="H74" s="118">
        <f t="shared" si="21"/>
        <v>0</v>
      </c>
      <c r="I74" s="116"/>
      <c r="J74" s="222"/>
      <c r="K74" s="302"/>
      <c r="L74" s="287"/>
      <c r="M74" s="177"/>
      <c r="N74" s="177"/>
      <c r="O74" s="102"/>
      <c r="P74" s="47"/>
    </row>
    <row r="75" spans="1:16" ht="25.5" customHeight="1" x14ac:dyDescent="0.35">
      <c r="B75" s="134" t="s">
        <v>76</v>
      </c>
      <c r="C75" s="42"/>
      <c r="D75" s="220"/>
      <c r="E75" s="301"/>
      <c r="F75" s="268"/>
      <c r="G75" s="20"/>
      <c r="H75" s="118">
        <f t="shared" si="21"/>
        <v>0</v>
      </c>
      <c r="I75" s="116"/>
      <c r="J75" s="222"/>
      <c r="K75" s="302"/>
      <c r="L75" s="287"/>
      <c r="M75" s="177"/>
      <c r="N75" s="177"/>
      <c r="O75" s="102"/>
      <c r="P75" s="47"/>
    </row>
    <row r="76" spans="1:16" ht="15.5" x14ac:dyDescent="0.35">
      <c r="C76" s="90" t="s">
        <v>143</v>
      </c>
      <c r="D76" s="243">
        <f>SUM(D68:D75)</f>
        <v>0</v>
      </c>
      <c r="E76" s="310">
        <f>SUM(E68:E75)</f>
        <v>0</v>
      </c>
      <c r="F76" s="269">
        <f>SUM(F68:F75)</f>
        <v>90000</v>
      </c>
      <c r="G76" s="23">
        <f>SUM(G68:G75)</f>
        <v>90000</v>
      </c>
      <c r="H76" s="23">
        <f>SUM(H68:H75)</f>
        <v>180000</v>
      </c>
      <c r="I76" s="21">
        <f>(I68*H68)+(I69*H69)+(I70*H70)+(I71*H71)+(I72*H72)+(I73*H73)+(I74*H74)+(I75*H75)</f>
        <v>80000</v>
      </c>
      <c r="J76" s="223">
        <f>SUM(J68:J75)</f>
        <v>0</v>
      </c>
      <c r="K76" s="303">
        <f>SUM(K68:K75)</f>
        <v>0</v>
      </c>
      <c r="L76" s="291">
        <f>SUM(L68:L75)</f>
        <v>90000</v>
      </c>
      <c r="M76" s="201">
        <f>SUM(M68:M75)</f>
        <v>93534.49</v>
      </c>
      <c r="N76" s="201">
        <f>SUM(N68:N75)</f>
        <v>183534.49</v>
      </c>
      <c r="O76" s="102"/>
      <c r="P76" s="48"/>
    </row>
    <row r="77" spans="1:16" ht="51" customHeight="1" x14ac:dyDescent="0.35">
      <c r="B77" s="90" t="s">
        <v>581</v>
      </c>
      <c r="C77" s="361" t="s">
        <v>586</v>
      </c>
      <c r="D77" s="330"/>
      <c r="E77" s="330"/>
      <c r="F77" s="330"/>
      <c r="G77" s="330"/>
      <c r="H77" s="330"/>
      <c r="I77" s="330"/>
      <c r="J77" s="330"/>
      <c r="K77" s="330"/>
      <c r="L77" s="330"/>
      <c r="M77" s="330"/>
      <c r="N77" s="330"/>
      <c r="O77" s="330"/>
      <c r="P77" s="46"/>
    </row>
    <row r="78" spans="1:16" ht="92.5" x14ac:dyDescent="0.35">
      <c r="B78" s="170" t="s">
        <v>582</v>
      </c>
      <c r="C78" s="193" t="s">
        <v>563</v>
      </c>
      <c r="D78" s="220"/>
      <c r="E78" s="301"/>
      <c r="F78" s="268">
        <v>15000</v>
      </c>
      <c r="G78" s="19">
        <v>15000</v>
      </c>
      <c r="H78" s="118">
        <f>SUM(D78:G78)</f>
        <v>30000</v>
      </c>
      <c r="I78" s="197">
        <v>0.5</v>
      </c>
      <c r="J78" s="222"/>
      <c r="K78" s="302"/>
      <c r="L78" s="287">
        <v>15000</v>
      </c>
      <c r="M78" s="176">
        <v>13000</v>
      </c>
      <c r="N78" s="176">
        <f>SUM(J78,K78,L78,M78)</f>
        <v>28000</v>
      </c>
      <c r="O78" s="101"/>
      <c r="P78" s="47"/>
    </row>
    <row r="79" spans="1:16" ht="129.5" x14ac:dyDescent="0.35">
      <c r="B79" s="170" t="s">
        <v>583</v>
      </c>
      <c r="C79" s="193" t="s">
        <v>564</v>
      </c>
      <c r="D79" s="220"/>
      <c r="E79" s="301"/>
      <c r="F79" s="268">
        <v>25000</v>
      </c>
      <c r="G79" s="19">
        <v>25000</v>
      </c>
      <c r="H79" s="118">
        <f t="shared" ref="H79:H80" si="22">SUM(D79:G79)</f>
        <v>50000</v>
      </c>
      <c r="I79" s="197">
        <v>0.4</v>
      </c>
      <c r="J79" s="222"/>
      <c r="K79" s="302"/>
      <c r="L79" s="287">
        <v>25000</v>
      </c>
      <c r="M79" s="176">
        <v>24000</v>
      </c>
      <c r="N79" s="176">
        <f t="shared" ref="N79:N80" si="23">SUM(J79,K79,L79,M79)</f>
        <v>49000</v>
      </c>
      <c r="O79" s="101"/>
      <c r="P79" s="47"/>
    </row>
    <row r="80" spans="1:16" ht="129.5" x14ac:dyDescent="0.35">
      <c r="B80" s="170" t="s">
        <v>584</v>
      </c>
      <c r="C80" s="193" t="s">
        <v>585</v>
      </c>
      <c r="D80" s="220"/>
      <c r="E80" s="301"/>
      <c r="F80" s="268">
        <v>100000</v>
      </c>
      <c r="G80" s="19">
        <v>100000</v>
      </c>
      <c r="H80" s="118">
        <f t="shared" si="22"/>
        <v>200000</v>
      </c>
      <c r="I80" s="197">
        <v>0.5</v>
      </c>
      <c r="J80" s="222"/>
      <c r="K80" s="302"/>
      <c r="L80" s="287">
        <v>105900.3</v>
      </c>
      <c r="M80" s="176">
        <v>87043.540000000008</v>
      </c>
      <c r="N80" s="176">
        <f t="shared" si="23"/>
        <v>192943.84000000003</v>
      </c>
      <c r="O80" s="101"/>
      <c r="P80" s="47"/>
    </row>
    <row r="81" spans="2:16" ht="15.5" x14ac:dyDescent="0.35">
      <c r="C81" s="90" t="s">
        <v>143</v>
      </c>
      <c r="D81" s="242">
        <f>SUM(D78:D80)</f>
        <v>0</v>
      </c>
      <c r="E81" s="309">
        <f>SUM(E78:E80)</f>
        <v>0</v>
      </c>
      <c r="F81" s="270">
        <f>SUM(F78:F80)</f>
        <v>140000</v>
      </c>
      <c r="G81" s="21">
        <f>SUM(G78:G80)</f>
        <v>140000</v>
      </c>
      <c r="H81" s="21">
        <f>SUM(H78:H80)</f>
        <v>280000</v>
      </c>
      <c r="I81" s="21">
        <f>(I78*H78)+(I79*H79)+(I80*H80)</f>
        <v>135000</v>
      </c>
      <c r="J81" s="224">
        <f>SUM(J78:J80)</f>
        <v>0</v>
      </c>
      <c r="K81" s="304">
        <f t="shared" ref="K81:N81" si="24">SUM(K78:K80)</f>
        <v>0</v>
      </c>
      <c r="L81" s="289">
        <f t="shared" si="24"/>
        <v>145900.29999999999</v>
      </c>
      <c r="M81" s="178">
        <f t="shared" si="24"/>
        <v>124043.54000000001</v>
      </c>
      <c r="N81" s="178">
        <f t="shared" si="24"/>
        <v>269943.84000000003</v>
      </c>
      <c r="O81" s="102"/>
      <c r="P81" s="48"/>
    </row>
    <row r="82" spans="2:16" ht="15.75" customHeight="1" x14ac:dyDescent="0.35">
      <c r="B82" s="6"/>
      <c r="C82" s="11"/>
      <c r="D82" s="249"/>
      <c r="E82" s="25"/>
      <c r="F82" s="274"/>
      <c r="G82" s="25"/>
      <c r="H82" s="25"/>
      <c r="I82" s="25"/>
      <c r="J82" s="228"/>
      <c r="K82" s="181"/>
      <c r="L82" s="292"/>
      <c r="M82" s="181"/>
      <c r="N82" s="181"/>
      <c r="O82" s="11"/>
      <c r="P82" s="3"/>
    </row>
    <row r="83" spans="2:16" ht="51" customHeight="1" x14ac:dyDescent="0.35">
      <c r="B83" s="90" t="s">
        <v>587</v>
      </c>
      <c r="C83" s="361" t="s">
        <v>588</v>
      </c>
      <c r="D83" s="330"/>
      <c r="E83" s="330"/>
      <c r="F83" s="330"/>
      <c r="G83" s="330"/>
      <c r="H83" s="330"/>
      <c r="I83" s="330"/>
      <c r="J83" s="330"/>
      <c r="K83" s="330"/>
      <c r="L83" s="330"/>
      <c r="M83" s="330"/>
      <c r="N83" s="330"/>
      <c r="O83" s="330"/>
      <c r="P83" s="46"/>
    </row>
    <row r="84" spans="2:16" ht="93" x14ac:dyDescent="0.35">
      <c r="B84" s="170" t="s">
        <v>591</v>
      </c>
      <c r="C84" s="17" t="s">
        <v>565</v>
      </c>
      <c r="D84" s="220"/>
      <c r="E84" s="301"/>
      <c r="F84" s="268">
        <v>10000</v>
      </c>
      <c r="G84" s="19">
        <v>10000</v>
      </c>
      <c r="H84" s="118">
        <f>SUM(D84:G84)</f>
        <v>20000</v>
      </c>
      <c r="I84" s="197">
        <v>0.5</v>
      </c>
      <c r="J84" s="222"/>
      <c r="K84" s="302"/>
      <c r="L84" s="287">
        <v>12000</v>
      </c>
      <c r="M84" s="176">
        <v>40653.97</v>
      </c>
      <c r="N84" s="176">
        <f>SUM(J84,K84,L84,M84)</f>
        <v>52653.97</v>
      </c>
      <c r="O84" s="101"/>
      <c r="P84" s="47"/>
    </row>
    <row r="85" spans="2:16" ht="108.5" x14ac:dyDescent="0.35">
      <c r="B85" s="170" t="s">
        <v>592</v>
      </c>
      <c r="C85" s="17" t="s">
        <v>589</v>
      </c>
      <c r="D85" s="220"/>
      <c r="E85" s="301"/>
      <c r="F85" s="268">
        <v>15000</v>
      </c>
      <c r="G85" s="19">
        <v>15000</v>
      </c>
      <c r="H85" s="118">
        <f t="shared" ref="H85:H86" si="25">SUM(D85:G85)</f>
        <v>30000</v>
      </c>
      <c r="I85" s="197">
        <v>0.4</v>
      </c>
      <c r="J85" s="222"/>
      <c r="K85" s="302"/>
      <c r="L85" s="287">
        <v>18000</v>
      </c>
      <c r="M85" s="176">
        <v>8076.04</v>
      </c>
      <c r="N85" s="176">
        <f t="shared" ref="N85:N86" si="26">SUM(J85,K85,L85,M85)</f>
        <v>26076.04</v>
      </c>
      <c r="O85" s="101"/>
      <c r="P85" s="47"/>
    </row>
    <row r="86" spans="2:16" ht="101.15" customHeight="1" x14ac:dyDescent="0.35">
      <c r="B86" s="170" t="s">
        <v>593</v>
      </c>
      <c r="C86" s="17" t="s">
        <v>590</v>
      </c>
      <c r="D86" s="220"/>
      <c r="E86" s="301"/>
      <c r="F86" s="268">
        <v>50000</v>
      </c>
      <c r="G86" s="19">
        <v>50000</v>
      </c>
      <c r="H86" s="118">
        <f t="shared" si="25"/>
        <v>100000</v>
      </c>
      <c r="I86" s="197">
        <v>0.5</v>
      </c>
      <c r="J86" s="222"/>
      <c r="K86" s="302"/>
      <c r="L86" s="287">
        <v>50000</v>
      </c>
      <c r="M86" s="176">
        <v>44405</v>
      </c>
      <c r="N86" s="176">
        <f t="shared" si="26"/>
        <v>94405</v>
      </c>
      <c r="O86" s="101"/>
      <c r="P86" s="47"/>
    </row>
    <row r="87" spans="2:16" ht="15.5" hidden="1" x14ac:dyDescent="0.35">
      <c r="B87" s="134" t="s">
        <v>77</v>
      </c>
      <c r="C87" s="17"/>
      <c r="D87" s="220"/>
      <c r="E87" s="301"/>
      <c r="F87" s="268"/>
      <c r="G87" s="19"/>
      <c r="H87" s="118">
        <f t="shared" ref="H87:H91" si="27">SUM(D87:F87)</f>
        <v>0</v>
      </c>
      <c r="I87" s="115"/>
      <c r="J87" s="222"/>
      <c r="K87" s="302"/>
      <c r="L87" s="287"/>
      <c r="M87" s="176"/>
      <c r="N87" s="176"/>
      <c r="O87" s="101"/>
      <c r="P87" s="47"/>
    </row>
    <row r="88" spans="2:16" ht="15.5" hidden="1" x14ac:dyDescent="0.35">
      <c r="B88" s="134" t="s">
        <v>78</v>
      </c>
      <c r="C88" s="17"/>
      <c r="D88" s="220"/>
      <c r="E88" s="301"/>
      <c r="F88" s="268"/>
      <c r="G88" s="19"/>
      <c r="H88" s="118">
        <f t="shared" si="27"/>
        <v>0</v>
      </c>
      <c r="I88" s="115"/>
      <c r="J88" s="222"/>
      <c r="K88" s="302"/>
      <c r="L88" s="287"/>
      <c r="M88" s="176"/>
      <c r="N88" s="176"/>
      <c r="O88" s="101"/>
      <c r="P88" s="47"/>
    </row>
    <row r="89" spans="2:16" ht="15.5" hidden="1" x14ac:dyDescent="0.35">
      <c r="B89" s="134" t="s">
        <v>79</v>
      </c>
      <c r="C89" s="17"/>
      <c r="D89" s="220"/>
      <c r="E89" s="301"/>
      <c r="F89" s="268"/>
      <c r="G89" s="19"/>
      <c r="H89" s="118">
        <f t="shared" si="27"/>
        <v>0</v>
      </c>
      <c r="I89" s="115"/>
      <c r="J89" s="222"/>
      <c r="K89" s="302"/>
      <c r="L89" s="287"/>
      <c r="M89" s="176"/>
      <c r="N89" s="176"/>
      <c r="O89" s="101"/>
      <c r="P89" s="47"/>
    </row>
    <row r="90" spans="2:16" ht="15.5" hidden="1" x14ac:dyDescent="0.35">
      <c r="B90" s="134" t="s">
        <v>80</v>
      </c>
      <c r="C90" s="42"/>
      <c r="D90" s="220"/>
      <c r="E90" s="301"/>
      <c r="F90" s="268"/>
      <c r="G90" s="20"/>
      <c r="H90" s="118">
        <f t="shared" si="27"/>
        <v>0</v>
      </c>
      <c r="I90" s="116"/>
      <c r="J90" s="222"/>
      <c r="K90" s="302"/>
      <c r="L90" s="287"/>
      <c r="M90" s="177"/>
      <c r="N90" s="177"/>
      <c r="O90" s="102"/>
      <c r="P90" s="47"/>
    </row>
    <row r="91" spans="2:16" ht="15.5" hidden="1" x14ac:dyDescent="0.35">
      <c r="B91" s="134" t="s">
        <v>81</v>
      </c>
      <c r="C91" s="42"/>
      <c r="D91" s="220"/>
      <c r="E91" s="301"/>
      <c r="F91" s="268"/>
      <c r="G91" s="20"/>
      <c r="H91" s="118">
        <f t="shared" si="27"/>
        <v>0</v>
      </c>
      <c r="I91" s="116"/>
      <c r="J91" s="222"/>
      <c r="K91" s="302"/>
      <c r="L91" s="287"/>
      <c r="M91" s="177"/>
      <c r="N91" s="177"/>
      <c r="O91" s="102"/>
      <c r="P91" s="47"/>
    </row>
    <row r="92" spans="2:16" ht="15.5" x14ac:dyDescent="0.35">
      <c r="C92" s="90" t="s">
        <v>143</v>
      </c>
      <c r="D92" s="242">
        <f>SUM(D84:D91)</f>
        <v>0</v>
      </c>
      <c r="E92" s="309">
        <f>SUM(E84:E91)</f>
        <v>0</v>
      </c>
      <c r="F92" s="270">
        <f>SUM(F84:F91)</f>
        <v>75000</v>
      </c>
      <c r="G92" s="21">
        <f>SUM(G84:G91)</f>
        <v>75000</v>
      </c>
      <c r="H92" s="23">
        <f>SUM(H84:H91)</f>
        <v>150000</v>
      </c>
      <c r="I92" s="21">
        <f>(I84*H84)+(I85*H85)+(I86*H86)+(I87*H87)+(I88*H88)+(I89*H89)+(I90*H90)+(I91*H91)</f>
        <v>72000</v>
      </c>
      <c r="J92" s="224">
        <f>SUM(J84:J86)</f>
        <v>0</v>
      </c>
      <c r="K92" s="304">
        <f t="shared" ref="K92:N92" si="28">SUM(K84:K86)</f>
        <v>0</v>
      </c>
      <c r="L92" s="289">
        <f t="shared" si="28"/>
        <v>80000</v>
      </c>
      <c r="M92" s="178">
        <f t="shared" si="28"/>
        <v>93135.010000000009</v>
      </c>
      <c r="N92" s="178">
        <f t="shared" si="28"/>
        <v>173135.01</v>
      </c>
      <c r="O92" s="102"/>
      <c r="P92" s="48"/>
    </row>
    <row r="93" spans="2:16" ht="51" customHeight="1" x14ac:dyDescent="0.35">
      <c r="B93" s="90" t="s">
        <v>594</v>
      </c>
      <c r="C93" s="361" t="s">
        <v>595</v>
      </c>
      <c r="D93" s="330"/>
      <c r="E93" s="330"/>
      <c r="F93" s="330"/>
      <c r="G93" s="330"/>
      <c r="H93" s="330"/>
      <c r="I93" s="330"/>
      <c r="J93" s="330"/>
      <c r="K93" s="330"/>
      <c r="L93" s="330"/>
      <c r="M93" s="330"/>
      <c r="N93" s="330"/>
      <c r="O93" s="330"/>
      <c r="P93" s="46"/>
    </row>
    <row r="94" spans="2:16" ht="86.15" customHeight="1" x14ac:dyDescent="0.35">
      <c r="B94" s="170" t="s">
        <v>596</v>
      </c>
      <c r="C94" s="17" t="s">
        <v>566</v>
      </c>
      <c r="D94" s="220"/>
      <c r="E94" s="301"/>
      <c r="F94" s="268">
        <v>55000</v>
      </c>
      <c r="G94" s="19">
        <v>55000</v>
      </c>
      <c r="H94" s="118">
        <f>SUM(D94:G94)</f>
        <v>110000</v>
      </c>
      <c r="I94" s="197">
        <v>0.4</v>
      </c>
      <c r="J94" s="222"/>
      <c r="K94" s="302"/>
      <c r="L94" s="287">
        <v>55000</v>
      </c>
      <c r="M94" s="176">
        <v>41444</v>
      </c>
      <c r="N94" s="176">
        <f>SUM(J94,K94,L94,M94)</f>
        <v>96444</v>
      </c>
      <c r="O94" s="101"/>
      <c r="P94" s="47"/>
    </row>
    <row r="95" spans="2:16" ht="82" customHeight="1" x14ac:dyDescent="0.35">
      <c r="B95" s="170" t="s">
        <v>597</v>
      </c>
      <c r="C95" s="17" t="s">
        <v>598</v>
      </c>
      <c r="D95" s="220"/>
      <c r="E95" s="301"/>
      <c r="F95" s="268">
        <v>40000</v>
      </c>
      <c r="G95" s="19">
        <v>40000</v>
      </c>
      <c r="H95" s="118">
        <f>SUM(D95:G95)</f>
        <v>80000</v>
      </c>
      <c r="I95" s="197">
        <v>0.4</v>
      </c>
      <c r="J95" s="222"/>
      <c r="K95" s="302"/>
      <c r="L95" s="287">
        <v>43000</v>
      </c>
      <c r="M95" s="176">
        <v>31000</v>
      </c>
      <c r="N95" s="176">
        <f>SUM(J95,K95,L95,M95)</f>
        <v>74000</v>
      </c>
      <c r="O95" s="101"/>
      <c r="P95" s="47"/>
    </row>
    <row r="96" spans="2:16" ht="15.5" hidden="1" x14ac:dyDescent="0.35">
      <c r="B96" s="134" t="s">
        <v>82</v>
      </c>
      <c r="C96" s="17"/>
      <c r="D96" s="220"/>
      <c r="E96" s="301"/>
      <c r="F96" s="268"/>
      <c r="G96" s="19"/>
      <c r="H96" s="118">
        <f t="shared" ref="H96:H101" si="29">SUM(D96:F96)</f>
        <v>0</v>
      </c>
      <c r="I96" s="115"/>
      <c r="J96" s="222"/>
      <c r="K96" s="302"/>
      <c r="L96" s="287"/>
      <c r="M96" s="176"/>
      <c r="N96" s="176"/>
      <c r="O96" s="101"/>
      <c r="P96" s="47"/>
    </row>
    <row r="97" spans="2:16" ht="15.5" hidden="1" x14ac:dyDescent="0.35">
      <c r="B97" s="134" t="s">
        <v>83</v>
      </c>
      <c r="C97" s="17"/>
      <c r="D97" s="220"/>
      <c r="E97" s="301"/>
      <c r="F97" s="268"/>
      <c r="G97" s="19"/>
      <c r="H97" s="118">
        <f t="shared" si="29"/>
        <v>0</v>
      </c>
      <c r="I97" s="115"/>
      <c r="J97" s="222"/>
      <c r="K97" s="302"/>
      <c r="L97" s="287"/>
      <c r="M97" s="176"/>
      <c r="N97" s="176"/>
      <c r="O97" s="101"/>
      <c r="P97" s="47"/>
    </row>
    <row r="98" spans="2:16" ht="15.5" hidden="1" x14ac:dyDescent="0.35">
      <c r="B98" s="134" t="s">
        <v>84</v>
      </c>
      <c r="C98" s="17"/>
      <c r="D98" s="220"/>
      <c r="E98" s="301"/>
      <c r="F98" s="268"/>
      <c r="G98" s="19"/>
      <c r="H98" s="118">
        <f t="shared" si="29"/>
        <v>0</v>
      </c>
      <c r="I98" s="115"/>
      <c r="J98" s="222"/>
      <c r="K98" s="302"/>
      <c r="L98" s="287"/>
      <c r="M98" s="176"/>
      <c r="N98" s="176"/>
      <c r="O98" s="101"/>
      <c r="P98" s="47"/>
    </row>
    <row r="99" spans="2:16" ht="15.5" hidden="1" x14ac:dyDescent="0.35">
      <c r="B99" s="134" t="s">
        <v>85</v>
      </c>
      <c r="C99" s="17"/>
      <c r="D99" s="220"/>
      <c r="E99" s="301"/>
      <c r="F99" s="268"/>
      <c r="G99" s="19"/>
      <c r="H99" s="118">
        <f t="shared" si="29"/>
        <v>0</v>
      </c>
      <c r="I99" s="115"/>
      <c r="J99" s="222"/>
      <c r="K99" s="302"/>
      <c r="L99" s="287"/>
      <c r="M99" s="176"/>
      <c r="N99" s="176"/>
      <c r="O99" s="101"/>
      <c r="P99" s="47"/>
    </row>
    <row r="100" spans="2:16" ht="15.5" hidden="1" x14ac:dyDescent="0.35">
      <c r="B100" s="134" t="s">
        <v>86</v>
      </c>
      <c r="C100" s="42"/>
      <c r="D100" s="220"/>
      <c r="E100" s="301"/>
      <c r="F100" s="268"/>
      <c r="G100" s="20"/>
      <c r="H100" s="118">
        <f t="shared" si="29"/>
        <v>0</v>
      </c>
      <c r="I100" s="116"/>
      <c r="J100" s="222"/>
      <c r="K100" s="302"/>
      <c r="L100" s="287"/>
      <c r="M100" s="177"/>
      <c r="N100" s="177"/>
      <c r="O100" s="102"/>
      <c r="P100" s="47"/>
    </row>
    <row r="101" spans="2:16" ht="15.5" hidden="1" x14ac:dyDescent="0.35">
      <c r="B101" s="134" t="s">
        <v>87</v>
      </c>
      <c r="C101" s="42"/>
      <c r="D101" s="220"/>
      <c r="E101" s="301"/>
      <c r="F101" s="268"/>
      <c r="G101" s="20"/>
      <c r="H101" s="118">
        <f t="shared" si="29"/>
        <v>0</v>
      </c>
      <c r="I101" s="116"/>
      <c r="J101" s="222"/>
      <c r="K101" s="302"/>
      <c r="L101" s="287"/>
      <c r="M101" s="177"/>
      <c r="N101" s="177"/>
      <c r="O101" s="102"/>
      <c r="P101" s="47"/>
    </row>
    <row r="102" spans="2:16" ht="15.5" x14ac:dyDescent="0.35">
      <c r="C102" s="90" t="s">
        <v>143</v>
      </c>
      <c r="D102" s="242">
        <f>SUM(D94:D101)</f>
        <v>0</v>
      </c>
      <c r="E102" s="309">
        <f>SUM(E94:E101)</f>
        <v>0</v>
      </c>
      <c r="F102" s="270">
        <f>SUM(F94:F101)</f>
        <v>95000</v>
      </c>
      <c r="G102" s="21">
        <f>SUM(G94:G101)</f>
        <v>95000</v>
      </c>
      <c r="H102" s="21">
        <f>SUM(H94:H101)</f>
        <v>190000</v>
      </c>
      <c r="I102" s="21">
        <f>(I94*H94)+(I95*H95)+(I96*H96)+(I97*H97)+(I98*H98)+(I99*H99)+(I100*H100)+(I101*H101)</f>
        <v>76000</v>
      </c>
      <c r="J102" s="224">
        <f>SUM(J94:J95)</f>
        <v>0</v>
      </c>
      <c r="K102" s="304">
        <f t="shared" ref="K102:N102" si="30">SUM(K94:K95)</f>
        <v>0</v>
      </c>
      <c r="L102" s="289">
        <f t="shared" si="30"/>
        <v>98000</v>
      </c>
      <c r="M102" s="178">
        <f t="shared" si="30"/>
        <v>72444</v>
      </c>
      <c r="N102" s="178">
        <f t="shared" si="30"/>
        <v>170444</v>
      </c>
      <c r="O102" s="102"/>
      <c r="P102" s="48"/>
    </row>
    <row r="103" spans="2:16" ht="51" hidden="1" customHeight="1" x14ac:dyDescent="0.35">
      <c r="B103" s="90" t="s">
        <v>88</v>
      </c>
      <c r="C103" s="330"/>
      <c r="D103" s="330"/>
      <c r="E103" s="330"/>
      <c r="F103" s="330"/>
      <c r="G103" s="330"/>
      <c r="H103" s="330"/>
      <c r="I103" s="330"/>
      <c r="J103" s="330"/>
      <c r="K103" s="330"/>
      <c r="L103" s="330"/>
      <c r="M103" s="330"/>
      <c r="N103" s="330"/>
      <c r="O103" s="330"/>
      <c r="P103" s="46"/>
    </row>
    <row r="104" spans="2:16" ht="15.5" hidden="1" x14ac:dyDescent="0.35">
      <c r="B104" s="134" t="s">
        <v>89</v>
      </c>
      <c r="C104" s="17"/>
      <c r="D104" s="244"/>
      <c r="E104" s="19"/>
      <c r="F104" s="268"/>
      <c r="G104" s="19"/>
      <c r="H104" s="118">
        <f>SUM(D104:F104)</f>
        <v>0</v>
      </c>
      <c r="I104" s="115"/>
      <c r="J104" s="225"/>
      <c r="K104" s="176"/>
      <c r="L104" s="287"/>
      <c r="M104" s="176"/>
      <c r="N104" s="176"/>
      <c r="O104" s="101"/>
      <c r="P104" s="47"/>
    </row>
    <row r="105" spans="2:16" ht="15.5" hidden="1" x14ac:dyDescent="0.35">
      <c r="B105" s="134" t="s">
        <v>90</v>
      </c>
      <c r="C105" s="17"/>
      <c r="D105" s="244"/>
      <c r="E105" s="19"/>
      <c r="F105" s="268"/>
      <c r="G105" s="19"/>
      <c r="H105" s="118">
        <f t="shared" ref="H105:H111" si="31">SUM(D105:F105)</f>
        <v>0</v>
      </c>
      <c r="I105" s="115"/>
      <c r="J105" s="225"/>
      <c r="K105" s="176"/>
      <c r="L105" s="287"/>
      <c r="M105" s="176"/>
      <c r="N105" s="176"/>
      <c r="O105" s="101"/>
      <c r="P105" s="47"/>
    </row>
    <row r="106" spans="2:16" ht="15.5" hidden="1" x14ac:dyDescent="0.35">
      <c r="B106" s="134" t="s">
        <v>91</v>
      </c>
      <c r="C106" s="17"/>
      <c r="D106" s="244"/>
      <c r="E106" s="19"/>
      <c r="F106" s="268"/>
      <c r="G106" s="19"/>
      <c r="H106" s="118">
        <f t="shared" si="31"/>
        <v>0</v>
      </c>
      <c r="I106" s="115"/>
      <c r="J106" s="225"/>
      <c r="K106" s="176"/>
      <c r="L106" s="287"/>
      <c r="M106" s="176"/>
      <c r="N106" s="176"/>
      <c r="O106" s="101"/>
      <c r="P106" s="47"/>
    </row>
    <row r="107" spans="2:16" ht="15.5" hidden="1" x14ac:dyDescent="0.35">
      <c r="B107" s="134" t="s">
        <v>92</v>
      </c>
      <c r="C107" s="17"/>
      <c r="D107" s="244"/>
      <c r="E107" s="19"/>
      <c r="F107" s="268"/>
      <c r="G107" s="19"/>
      <c r="H107" s="118">
        <f t="shared" si="31"/>
        <v>0</v>
      </c>
      <c r="I107" s="115"/>
      <c r="J107" s="225"/>
      <c r="K107" s="176"/>
      <c r="L107" s="287"/>
      <c r="M107" s="176"/>
      <c r="N107" s="176"/>
      <c r="O107" s="101"/>
      <c r="P107" s="47"/>
    </row>
    <row r="108" spans="2:16" ht="15.5" hidden="1" x14ac:dyDescent="0.35">
      <c r="B108" s="134" t="s">
        <v>93</v>
      </c>
      <c r="C108" s="17"/>
      <c r="D108" s="244"/>
      <c r="E108" s="19"/>
      <c r="F108" s="268"/>
      <c r="G108" s="19"/>
      <c r="H108" s="118">
        <f t="shared" si="31"/>
        <v>0</v>
      </c>
      <c r="I108" s="115"/>
      <c r="J108" s="225"/>
      <c r="K108" s="176"/>
      <c r="L108" s="287"/>
      <c r="M108" s="176"/>
      <c r="N108" s="176"/>
      <c r="O108" s="101"/>
      <c r="P108" s="47"/>
    </row>
    <row r="109" spans="2:16" ht="15.5" hidden="1" x14ac:dyDescent="0.35">
      <c r="B109" s="134" t="s">
        <v>94</v>
      </c>
      <c r="C109" s="17"/>
      <c r="D109" s="244"/>
      <c r="E109" s="19"/>
      <c r="F109" s="268"/>
      <c r="G109" s="19"/>
      <c r="H109" s="118">
        <f t="shared" si="31"/>
        <v>0</v>
      </c>
      <c r="I109" s="115"/>
      <c r="J109" s="225"/>
      <c r="K109" s="176"/>
      <c r="L109" s="287"/>
      <c r="M109" s="176"/>
      <c r="N109" s="176"/>
      <c r="O109" s="101"/>
      <c r="P109" s="47"/>
    </row>
    <row r="110" spans="2:16" ht="15.5" hidden="1" x14ac:dyDescent="0.35">
      <c r="B110" s="134" t="s">
        <v>95</v>
      </c>
      <c r="C110" s="42"/>
      <c r="D110" s="244"/>
      <c r="E110" s="20"/>
      <c r="F110" s="268"/>
      <c r="G110" s="20"/>
      <c r="H110" s="118">
        <f t="shared" si="31"/>
        <v>0</v>
      </c>
      <c r="I110" s="116"/>
      <c r="J110" s="225"/>
      <c r="K110" s="177"/>
      <c r="L110" s="287"/>
      <c r="M110" s="177"/>
      <c r="N110" s="177"/>
      <c r="O110" s="102"/>
      <c r="P110" s="47"/>
    </row>
    <row r="111" spans="2:16" ht="15.5" hidden="1" x14ac:dyDescent="0.35">
      <c r="B111" s="134" t="s">
        <v>96</v>
      </c>
      <c r="C111" s="42"/>
      <c r="D111" s="244"/>
      <c r="E111" s="20"/>
      <c r="F111" s="268"/>
      <c r="G111" s="20"/>
      <c r="H111" s="118">
        <f t="shared" si="31"/>
        <v>0</v>
      </c>
      <c r="I111" s="116"/>
      <c r="J111" s="225"/>
      <c r="K111" s="177"/>
      <c r="L111" s="287"/>
      <c r="M111" s="177"/>
      <c r="N111" s="177"/>
      <c r="O111" s="102"/>
      <c r="P111" s="47"/>
    </row>
    <row r="112" spans="2:16" ht="15.5" hidden="1" x14ac:dyDescent="0.35">
      <c r="C112" s="90" t="s">
        <v>143</v>
      </c>
      <c r="D112" s="250">
        <f>SUM(D104:D111)</f>
        <v>0</v>
      </c>
      <c r="E112" s="23">
        <f>SUM(E104:E111)</f>
        <v>0</v>
      </c>
      <c r="F112" s="269">
        <f>SUM(F104:F111)</f>
        <v>0</v>
      </c>
      <c r="G112" s="23"/>
      <c r="H112" s="23">
        <f>SUM(H104:H111)</f>
        <v>0</v>
      </c>
      <c r="I112" s="21">
        <f>(I104*H104)+(I105*H105)+(I106*H106)+(I107*H107)+(I108*H108)+(I109*H109)+(I110*H110)+(I111*H111)</f>
        <v>0</v>
      </c>
      <c r="J112" s="226"/>
      <c r="K112" s="178"/>
      <c r="L112" s="289"/>
      <c r="M112" s="178"/>
      <c r="N112" s="178"/>
      <c r="O112" s="102"/>
      <c r="P112" s="48"/>
    </row>
    <row r="113" spans="2:16" ht="51" hidden="1" customHeight="1" x14ac:dyDescent="0.35">
      <c r="B113" s="90" t="s">
        <v>97</v>
      </c>
      <c r="C113" s="330"/>
      <c r="D113" s="330"/>
      <c r="E113" s="330"/>
      <c r="F113" s="330"/>
      <c r="G113" s="330"/>
      <c r="H113" s="330"/>
      <c r="I113" s="330"/>
      <c r="J113" s="330"/>
      <c r="K113" s="330"/>
      <c r="L113" s="330"/>
      <c r="M113" s="330"/>
      <c r="N113" s="330"/>
      <c r="O113" s="330"/>
      <c r="P113" s="46"/>
    </row>
    <row r="114" spans="2:16" ht="15.5" hidden="1" x14ac:dyDescent="0.35">
      <c r="B114" s="134" t="s">
        <v>98</v>
      </c>
      <c r="C114" s="17"/>
      <c r="D114" s="244"/>
      <c r="E114" s="19"/>
      <c r="F114" s="268"/>
      <c r="G114" s="19"/>
      <c r="H114" s="118">
        <f>SUM(D114:F114)</f>
        <v>0</v>
      </c>
      <c r="I114" s="115"/>
      <c r="J114" s="225"/>
      <c r="K114" s="176"/>
      <c r="L114" s="287"/>
      <c r="M114" s="176"/>
      <c r="N114" s="176"/>
      <c r="O114" s="101"/>
      <c r="P114" s="47"/>
    </row>
    <row r="115" spans="2:16" ht="15.5" hidden="1" x14ac:dyDescent="0.35">
      <c r="B115" s="134" t="s">
        <v>99</v>
      </c>
      <c r="C115" s="17"/>
      <c r="D115" s="244"/>
      <c r="E115" s="19"/>
      <c r="F115" s="268"/>
      <c r="G115" s="19"/>
      <c r="H115" s="118">
        <f t="shared" ref="H115:H121" si="32">SUM(D115:F115)</f>
        <v>0</v>
      </c>
      <c r="I115" s="115"/>
      <c r="J115" s="225"/>
      <c r="K115" s="176"/>
      <c r="L115" s="287"/>
      <c r="M115" s="176"/>
      <c r="N115" s="176"/>
      <c r="O115" s="101"/>
      <c r="P115" s="47"/>
    </row>
    <row r="116" spans="2:16" ht="15.5" hidden="1" x14ac:dyDescent="0.35">
      <c r="B116" s="134" t="s">
        <v>100</v>
      </c>
      <c r="C116" s="17"/>
      <c r="D116" s="244"/>
      <c r="E116" s="19"/>
      <c r="F116" s="268"/>
      <c r="G116" s="19"/>
      <c r="H116" s="118">
        <f t="shared" si="32"/>
        <v>0</v>
      </c>
      <c r="I116" s="115"/>
      <c r="J116" s="225"/>
      <c r="K116" s="176"/>
      <c r="L116" s="287"/>
      <c r="M116" s="176"/>
      <c r="N116" s="176"/>
      <c r="O116" s="101"/>
      <c r="P116" s="47"/>
    </row>
    <row r="117" spans="2:16" ht="15.5" hidden="1" x14ac:dyDescent="0.35">
      <c r="B117" s="134" t="s">
        <v>101</v>
      </c>
      <c r="C117" s="17"/>
      <c r="D117" s="244"/>
      <c r="E117" s="19"/>
      <c r="F117" s="268"/>
      <c r="G117" s="19"/>
      <c r="H117" s="118">
        <f t="shared" si="32"/>
        <v>0</v>
      </c>
      <c r="I117" s="115"/>
      <c r="J117" s="225"/>
      <c r="K117" s="176"/>
      <c r="L117" s="287"/>
      <c r="M117" s="176"/>
      <c r="N117" s="176"/>
      <c r="O117" s="101"/>
      <c r="P117" s="47"/>
    </row>
    <row r="118" spans="2:16" ht="15.5" hidden="1" x14ac:dyDescent="0.35">
      <c r="B118" s="134" t="s">
        <v>102</v>
      </c>
      <c r="C118" s="17"/>
      <c r="D118" s="244"/>
      <c r="E118" s="19"/>
      <c r="F118" s="268"/>
      <c r="G118" s="19"/>
      <c r="H118" s="118">
        <f t="shared" si="32"/>
        <v>0</v>
      </c>
      <c r="I118" s="115"/>
      <c r="J118" s="225"/>
      <c r="K118" s="176"/>
      <c r="L118" s="287"/>
      <c r="M118" s="176"/>
      <c r="N118" s="176"/>
      <c r="O118" s="101"/>
      <c r="P118" s="47"/>
    </row>
    <row r="119" spans="2:16" ht="15.5" hidden="1" x14ac:dyDescent="0.35">
      <c r="B119" s="134" t="s">
        <v>103</v>
      </c>
      <c r="C119" s="17"/>
      <c r="D119" s="244"/>
      <c r="E119" s="19"/>
      <c r="F119" s="268"/>
      <c r="G119" s="19"/>
      <c r="H119" s="118">
        <f t="shared" si="32"/>
        <v>0</v>
      </c>
      <c r="I119" s="115"/>
      <c r="J119" s="225"/>
      <c r="K119" s="176"/>
      <c r="L119" s="287"/>
      <c r="M119" s="176"/>
      <c r="N119" s="176"/>
      <c r="O119" s="101"/>
      <c r="P119" s="47"/>
    </row>
    <row r="120" spans="2:16" ht="15.5" hidden="1" x14ac:dyDescent="0.35">
      <c r="B120" s="134" t="s">
        <v>104</v>
      </c>
      <c r="C120" s="42"/>
      <c r="D120" s="244"/>
      <c r="E120" s="20"/>
      <c r="F120" s="268"/>
      <c r="G120" s="20"/>
      <c r="H120" s="118">
        <f t="shared" si="32"/>
        <v>0</v>
      </c>
      <c r="I120" s="116"/>
      <c r="J120" s="225"/>
      <c r="K120" s="177"/>
      <c r="L120" s="287"/>
      <c r="M120" s="177"/>
      <c r="N120" s="177"/>
      <c r="O120" s="102"/>
      <c r="P120" s="47"/>
    </row>
    <row r="121" spans="2:16" ht="15.5" hidden="1" x14ac:dyDescent="0.35">
      <c r="B121" s="134" t="s">
        <v>105</v>
      </c>
      <c r="C121" s="42"/>
      <c r="D121" s="244"/>
      <c r="E121" s="20"/>
      <c r="F121" s="268"/>
      <c r="G121" s="20"/>
      <c r="H121" s="118">
        <f t="shared" si="32"/>
        <v>0</v>
      </c>
      <c r="I121" s="116"/>
      <c r="J121" s="225"/>
      <c r="K121" s="177"/>
      <c r="L121" s="287"/>
      <c r="M121" s="177"/>
      <c r="N121" s="177"/>
      <c r="O121" s="102"/>
      <c r="P121" s="47"/>
    </row>
    <row r="122" spans="2:16" ht="15.5" hidden="1" x14ac:dyDescent="0.35">
      <c r="C122" s="90" t="s">
        <v>143</v>
      </c>
      <c r="D122" s="245">
        <f>SUM(D114:D121)</f>
        <v>0</v>
      </c>
      <c r="E122" s="21">
        <f>SUM(E114:E121)</f>
        <v>0</v>
      </c>
      <c r="F122" s="270">
        <f>SUM(F114:F121)</f>
        <v>0</v>
      </c>
      <c r="G122" s="21"/>
      <c r="H122" s="21">
        <f>SUM(H114:H121)</f>
        <v>0</v>
      </c>
      <c r="I122" s="21">
        <f>(I114*H114)+(I115*H115)+(I116*H116)+(I117*H117)+(I118*H118)+(I119*H119)+(I120*H120)+(I121*H121)</f>
        <v>0</v>
      </c>
      <c r="J122" s="226"/>
      <c r="K122" s="178"/>
      <c r="L122" s="289"/>
      <c r="M122" s="178"/>
      <c r="N122" s="178"/>
      <c r="O122" s="102"/>
      <c r="P122" s="48"/>
    </row>
    <row r="123" spans="2:16" ht="15.75" hidden="1" customHeight="1" x14ac:dyDescent="0.35">
      <c r="B123" s="6"/>
      <c r="C123" s="11"/>
      <c r="D123" s="249"/>
      <c r="E123" s="25"/>
      <c r="F123" s="274"/>
      <c r="G123" s="25"/>
      <c r="H123" s="25"/>
      <c r="I123" s="25"/>
      <c r="J123" s="228"/>
      <c r="K123" s="181"/>
      <c r="L123" s="292"/>
      <c r="M123" s="181"/>
      <c r="N123" s="181"/>
      <c r="O123" s="68"/>
      <c r="P123" s="3"/>
    </row>
    <row r="124" spans="2:16" ht="51" hidden="1" customHeight="1" x14ac:dyDescent="0.35">
      <c r="B124" s="90" t="s">
        <v>106</v>
      </c>
      <c r="C124" s="367"/>
      <c r="D124" s="367"/>
      <c r="E124" s="367"/>
      <c r="F124" s="367"/>
      <c r="G124" s="367"/>
      <c r="H124" s="367"/>
      <c r="I124" s="367"/>
      <c r="J124" s="367"/>
      <c r="K124" s="367"/>
      <c r="L124" s="367"/>
      <c r="M124" s="367"/>
      <c r="N124" s="367"/>
      <c r="O124" s="367"/>
      <c r="P124" s="18"/>
    </row>
    <row r="125" spans="2:16" ht="51" hidden="1" customHeight="1" x14ac:dyDescent="0.35">
      <c r="B125" s="90" t="s">
        <v>107</v>
      </c>
      <c r="C125" s="330"/>
      <c r="D125" s="330"/>
      <c r="E125" s="330"/>
      <c r="F125" s="330"/>
      <c r="G125" s="330"/>
      <c r="H125" s="330"/>
      <c r="I125" s="330"/>
      <c r="J125" s="330"/>
      <c r="K125" s="330"/>
      <c r="L125" s="330"/>
      <c r="M125" s="330"/>
      <c r="N125" s="330"/>
      <c r="O125" s="330"/>
      <c r="P125" s="46"/>
    </row>
    <row r="126" spans="2:16" ht="15.5" hidden="1" x14ac:dyDescent="0.35">
      <c r="B126" s="134" t="s">
        <v>108</v>
      </c>
      <c r="C126" s="17"/>
      <c r="D126" s="244"/>
      <c r="E126" s="19"/>
      <c r="F126" s="268"/>
      <c r="G126" s="19"/>
      <c r="H126" s="118">
        <f>SUM(D126:F126)</f>
        <v>0</v>
      </c>
      <c r="I126" s="115"/>
      <c r="J126" s="225"/>
      <c r="K126" s="176"/>
      <c r="L126" s="287"/>
      <c r="M126" s="176"/>
      <c r="N126" s="176"/>
      <c r="O126" s="101"/>
      <c r="P126" s="47"/>
    </row>
    <row r="127" spans="2:16" ht="15.5" hidden="1" x14ac:dyDescent="0.35">
      <c r="B127" s="134" t="s">
        <v>109</v>
      </c>
      <c r="C127" s="17"/>
      <c r="D127" s="244"/>
      <c r="E127" s="19"/>
      <c r="F127" s="268"/>
      <c r="G127" s="19"/>
      <c r="H127" s="118">
        <f t="shared" ref="H127:H133" si="33">SUM(D127:F127)</f>
        <v>0</v>
      </c>
      <c r="I127" s="115"/>
      <c r="J127" s="225"/>
      <c r="K127" s="176"/>
      <c r="L127" s="287"/>
      <c r="M127" s="176"/>
      <c r="N127" s="176"/>
      <c r="O127" s="101"/>
      <c r="P127" s="47"/>
    </row>
    <row r="128" spans="2:16" ht="15.5" hidden="1" x14ac:dyDescent="0.35">
      <c r="B128" s="134" t="s">
        <v>110</v>
      </c>
      <c r="C128" s="17"/>
      <c r="D128" s="244"/>
      <c r="E128" s="19"/>
      <c r="F128" s="268"/>
      <c r="G128" s="19"/>
      <c r="H128" s="118">
        <f t="shared" si="33"/>
        <v>0</v>
      </c>
      <c r="I128" s="115"/>
      <c r="J128" s="225"/>
      <c r="K128" s="176"/>
      <c r="L128" s="287"/>
      <c r="M128" s="176"/>
      <c r="N128" s="176"/>
      <c r="O128" s="101"/>
      <c r="P128" s="47"/>
    </row>
    <row r="129" spans="2:16" ht="15.5" hidden="1" x14ac:dyDescent="0.35">
      <c r="B129" s="134" t="s">
        <v>111</v>
      </c>
      <c r="C129" s="17"/>
      <c r="D129" s="244"/>
      <c r="E129" s="19"/>
      <c r="F129" s="268"/>
      <c r="G129" s="19"/>
      <c r="H129" s="118">
        <f t="shared" si="33"/>
        <v>0</v>
      </c>
      <c r="I129" s="115"/>
      <c r="J129" s="225"/>
      <c r="K129" s="176"/>
      <c r="L129" s="287"/>
      <c r="M129" s="176"/>
      <c r="N129" s="176"/>
      <c r="O129" s="101"/>
      <c r="P129" s="47"/>
    </row>
    <row r="130" spans="2:16" ht="15.5" hidden="1" x14ac:dyDescent="0.35">
      <c r="B130" s="134" t="s">
        <v>112</v>
      </c>
      <c r="C130" s="17"/>
      <c r="D130" s="244"/>
      <c r="E130" s="19"/>
      <c r="F130" s="268"/>
      <c r="G130" s="19"/>
      <c r="H130" s="118">
        <f t="shared" si="33"/>
        <v>0</v>
      </c>
      <c r="I130" s="115"/>
      <c r="J130" s="225"/>
      <c r="K130" s="176"/>
      <c r="L130" s="287"/>
      <c r="M130" s="176"/>
      <c r="N130" s="176"/>
      <c r="O130" s="101"/>
      <c r="P130" s="47"/>
    </row>
    <row r="131" spans="2:16" ht="15.5" hidden="1" x14ac:dyDescent="0.35">
      <c r="B131" s="134" t="s">
        <v>113</v>
      </c>
      <c r="C131" s="17"/>
      <c r="D131" s="244"/>
      <c r="E131" s="19"/>
      <c r="F131" s="268"/>
      <c r="G131" s="19"/>
      <c r="H131" s="118">
        <f t="shared" si="33"/>
        <v>0</v>
      </c>
      <c r="I131" s="115"/>
      <c r="J131" s="225"/>
      <c r="K131" s="176"/>
      <c r="L131" s="287"/>
      <c r="M131" s="176"/>
      <c r="N131" s="176"/>
      <c r="O131" s="101"/>
      <c r="P131" s="47"/>
    </row>
    <row r="132" spans="2:16" ht="15.5" hidden="1" x14ac:dyDescent="0.35">
      <c r="B132" s="134" t="s">
        <v>114</v>
      </c>
      <c r="C132" s="42"/>
      <c r="D132" s="244"/>
      <c r="E132" s="20"/>
      <c r="F132" s="268"/>
      <c r="G132" s="20"/>
      <c r="H132" s="118">
        <f t="shared" si="33"/>
        <v>0</v>
      </c>
      <c r="I132" s="116"/>
      <c r="J132" s="225"/>
      <c r="K132" s="177"/>
      <c r="L132" s="287"/>
      <c r="M132" s="177"/>
      <c r="N132" s="177"/>
      <c r="O132" s="102"/>
      <c r="P132" s="47"/>
    </row>
    <row r="133" spans="2:16" ht="15.5" hidden="1" x14ac:dyDescent="0.35">
      <c r="B133" s="134" t="s">
        <v>115</v>
      </c>
      <c r="C133" s="42"/>
      <c r="D133" s="244"/>
      <c r="E133" s="20"/>
      <c r="F133" s="268"/>
      <c r="G133" s="20"/>
      <c r="H133" s="118">
        <f t="shared" si="33"/>
        <v>0</v>
      </c>
      <c r="I133" s="116"/>
      <c r="J133" s="225"/>
      <c r="K133" s="177"/>
      <c r="L133" s="287"/>
      <c r="M133" s="177"/>
      <c r="N133" s="177"/>
      <c r="O133" s="102"/>
      <c r="P133" s="47"/>
    </row>
    <row r="134" spans="2:16" ht="15.5" hidden="1" x14ac:dyDescent="0.35">
      <c r="C134" s="90" t="s">
        <v>143</v>
      </c>
      <c r="D134" s="245">
        <f>SUM(D126:D133)</f>
        <v>0</v>
      </c>
      <c r="E134" s="21">
        <f>SUM(E126:E133)</f>
        <v>0</v>
      </c>
      <c r="F134" s="270">
        <f>SUM(F126:F133)</f>
        <v>0</v>
      </c>
      <c r="G134" s="23"/>
      <c r="H134" s="23">
        <f>SUM(H126:H133)</f>
        <v>0</v>
      </c>
      <c r="I134" s="21">
        <f>(I126*H126)+(I127*H127)+(I128*H128)+(I129*H129)+(I130*H130)+(I131*H131)+(I132*H132)+(I133*H133)</f>
        <v>0</v>
      </c>
      <c r="J134" s="226"/>
      <c r="K134" s="178"/>
      <c r="L134" s="289"/>
      <c r="M134" s="178"/>
      <c r="N134" s="178"/>
      <c r="O134" s="102"/>
      <c r="P134" s="48"/>
    </row>
    <row r="135" spans="2:16" ht="51" hidden="1" customHeight="1" x14ac:dyDescent="0.35">
      <c r="B135" s="90" t="s">
        <v>116</v>
      </c>
      <c r="C135" s="330"/>
      <c r="D135" s="330"/>
      <c r="E135" s="330"/>
      <c r="F135" s="330"/>
      <c r="G135" s="330"/>
      <c r="H135" s="330"/>
      <c r="I135" s="330"/>
      <c r="J135" s="330"/>
      <c r="K135" s="330"/>
      <c r="L135" s="330"/>
      <c r="M135" s="330"/>
      <c r="N135" s="330"/>
      <c r="O135" s="330"/>
      <c r="P135" s="46"/>
    </row>
    <row r="136" spans="2:16" ht="15.5" hidden="1" x14ac:dyDescent="0.35">
      <c r="B136" s="134" t="s">
        <v>117</v>
      </c>
      <c r="C136" s="17"/>
      <c r="D136" s="244"/>
      <c r="E136" s="19"/>
      <c r="F136" s="268"/>
      <c r="G136" s="19"/>
      <c r="H136" s="118">
        <f>SUM(D136:F136)</f>
        <v>0</v>
      </c>
      <c r="I136" s="115"/>
      <c r="J136" s="225"/>
      <c r="K136" s="176"/>
      <c r="L136" s="287"/>
      <c r="M136" s="176"/>
      <c r="N136" s="176"/>
      <c r="O136" s="101"/>
      <c r="P136" s="47"/>
    </row>
    <row r="137" spans="2:16" ht="15.5" hidden="1" x14ac:dyDescent="0.35">
      <c r="B137" s="134" t="s">
        <v>118</v>
      </c>
      <c r="C137" s="17"/>
      <c r="D137" s="244"/>
      <c r="E137" s="19"/>
      <c r="F137" s="268"/>
      <c r="G137" s="19"/>
      <c r="H137" s="118">
        <f t="shared" ref="H137:H143" si="34">SUM(D137:F137)</f>
        <v>0</v>
      </c>
      <c r="I137" s="115"/>
      <c r="J137" s="225"/>
      <c r="K137" s="176"/>
      <c r="L137" s="287"/>
      <c r="M137" s="176"/>
      <c r="N137" s="176"/>
      <c r="O137" s="101"/>
      <c r="P137" s="47"/>
    </row>
    <row r="138" spans="2:16" ht="15.5" hidden="1" x14ac:dyDescent="0.35">
      <c r="B138" s="134" t="s">
        <v>119</v>
      </c>
      <c r="C138" s="17"/>
      <c r="D138" s="244"/>
      <c r="E138" s="19"/>
      <c r="F138" s="268"/>
      <c r="G138" s="19"/>
      <c r="H138" s="118">
        <f t="shared" si="34"/>
        <v>0</v>
      </c>
      <c r="I138" s="115"/>
      <c r="J138" s="225"/>
      <c r="K138" s="176"/>
      <c r="L138" s="287"/>
      <c r="M138" s="176"/>
      <c r="N138" s="176"/>
      <c r="O138" s="101"/>
      <c r="P138" s="47"/>
    </row>
    <row r="139" spans="2:16" ht="15.5" hidden="1" x14ac:dyDescent="0.35">
      <c r="B139" s="134" t="s">
        <v>120</v>
      </c>
      <c r="C139" s="17"/>
      <c r="D139" s="244"/>
      <c r="E139" s="19"/>
      <c r="F139" s="268"/>
      <c r="G139" s="19"/>
      <c r="H139" s="118">
        <f t="shared" si="34"/>
        <v>0</v>
      </c>
      <c r="I139" s="115"/>
      <c r="J139" s="225"/>
      <c r="K139" s="176"/>
      <c r="L139" s="287"/>
      <c r="M139" s="176"/>
      <c r="N139" s="176"/>
      <c r="O139" s="101"/>
      <c r="P139" s="47"/>
    </row>
    <row r="140" spans="2:16" ht="15.5" hidden="1" x14ac:dyDescent="0.35">
      <c r="B140" s="134" t="s">
        <v>121</v>
      </c>
      <c r="C140" s="17"/>
      <c r="D140" s="244"/>
      <c r="E140" s="19"/>
      <c r="F140" s="268"/>
      <c r="G140" s="19"/>
      <c r="H140" s="118">
        <f t="shared" si="34"/>
        <v>0</v>
      </c>
      <c r="I140" s="115"/>
      <c r="J140" s="225"/>
      <c r="K140" s="176"/>
      <c r="L140" s="287"/>
      <c r="M140" s="176"/>
      <c r="N140" s="176"/>
      <c r="O140" s="101"/>
      <c r="P140" s="47"/>
    </row>
    <row r="141" spans="2:16" ht="15.5" hidden="1" x14ac:dyDescent="0.35">
      <c r="B141" s="134" t="s">
        <v>122</v>
      </c>
      <c r="C141" s="17"/>
      <c r="D141" s="244"/>
      <c r="E141" s="19"/>
      <c r="F141" s="268"/>
      <c r="G141" s="19"/>
      <c r="H141" s="118">
        <f t="shared" si="34"/>
        <v>0</v>
      </c>
      <c r="I141" s="115"/>
      <c r="J141" s="225"/>
      <c r="K141" s="176"/>
      <c r="L141" s="287"/>
      <c r="M141" s="176"/>
      <c r="N141" s="176"/>
      <c r="O141" s="101"/>
      <c r="P141" s="47"/>
    </row>
    <row r="142" spans="2:16" ht="15.5" hidden="1" x14ac:dyDescent="0.35">
      <c r="B142" s="134" t="s">
        <v>123</v>
      </c>
      <c r="C142" s="42"/>
      <c r="D142" s="244"/>
      <c r="E142" s="20"/>
      <c r="F142" s="268"/>
      <c r="G142" s="20"/>
      <c r="H142" s="118">
        <f t="shared" si="34"/>
        <v>0</v>
      </c>
      <c r="I142" s="116"/>
      <c r="J142" s="225"/>
      <c r="K142" s="177"/>
      <c r="L142" s="287"/>
      <c r="M142" s="177"/>
      <c r="N142" s="177"/>
      <c r="O142" s="102"/>
      <c r="P142" s="47"/>
    </row>
    <row r="143" spans="2:16" ht="15.5" hidden="1" x14ac:dyDescent="0.35">
      <c r="B143" s="134" t="s">
        <v>124</v>
      </c>
      <c r="C143" s="42"/>
      <c r="D143" s="244"/>
      <c r="E143" s="20"/>
      <c r="F143" s="268"/>
      <c r="G143" s="20"/>
      <c r="H143" s="118">
        <f t="shared" si="34"/>
        <v>0</v>
      </c>
      <c r="I143" s="116"/>
      <c r="J143" s="225"/>
      <c r="K143" s="177"/>
      <c r="L143" s="287"/>
      <c r="M143" s="177"/>
      <c r="N143" s="177"/>
      <c r="O143" s="102"/>
      <c r="P143" s="47"/>
    </row>
    <row r="144" spans="2:16" ht="15.5" hidden="1" x14ac:dyDescent="0.35">
      <c r="C144" s="90" t="s">
        <v>143</v>
      </c>
      <c r="D144" s="250">
        <f>SUM(D136:D143)</f>
        <v>0</v>
      </c>
      <c r="E144" s="23">
        <f>SUM(E136:E143)</f>
        <v>0</v>
      </c>
      <c r="F144" s="269">
        <f>SUM(F136:F143)</f>
        <v>0</v>
      </c>
      <c r="G144" s="23"/>
      <c r="H144" s="23">
        <f>SUM(H136:H143)</f>
        <v>0</v>
      </c>
      <c r="I144" s="21">
        <f>(I136*H136)+(I137*H137)+(I138*H138)+(I139*H139)+(I140*H140)+(I141*H141)+(I142*H142)+(I143*H143)</f>
        <v>0</v>
      </c>
      <c r="J144" s="226"/>
      <c r="K144" s="178"/>
      <c r="L144" s="289"/>
      <c r="M144" s="178"/>
      <c r="N144" s="178"/>
      <c r="O144" s="102"/>
      <c r="P144" s="48"/>
    </row>
    <row r="145" spans="2:16" ht="51" hidden="1" customHeight="1" x14ac:dyDescent="0.35">
      <c r="B145" s="90" t="s">
        <v>125</v>
      </c>
      <c r="C145" s="330"/>
      <c r="D145" s="330"/>
      <c r="E145" s="330"/>
      <c r="F145" s="330"/>
      <c r="G145" s="330"/>
      <c r="H145" s="330"/>
      <c r="I145" s="330"/>
      <c r="J145" s="330"/>
      <c r="K145" s="330"/>
      <c r="L145" s="330"/>
      <c r="M145" s="330"/>
      <c r="N145" s="330"/>
      <c r="O145" s="330"/>
      <c r="P145" s="46"/>
    </row>
    <row r="146" spans="2:16" ht="15.5" hidden="1" x14ac:dyDescent="0.35">
      <c r="B146" s="134" t="s">
        <v>126</v>
      </c>
      <c r="C146" s="17"/>
      <c r="D146" s="244"/>
      <c r="E146" s="19"/>
      <c r="F146" s="268"/>
      <c r="G146" s="19"/>
      <c r="H146" s="118">
        <f>SUM(D146:F146)</f>
        <v>0</v>
      </c>
      <c r="I146" s="115"/>
      <c r="J146" s="225"/>
      <c r="K146" s="176"/>
      <c r="L146" s="287"/>
      <c r="M146" s="176"/>
      <c r="N146" s="176"/>
      <c r="O146" s="101"/>
      <c r="P146" s="47"/>
    </row>
    <row r="147" spans="2:16" ht="15.5" hidden="1" x14ac:dyDescent="0.35">
      <c r="B147" s="134" t="s">
        <v>127</v>
      </c>
      <c r="C147" s="17"/>
      <c r="D147" s="244"/>
      <c r="E147" s="19"/>
      <c r="F147" s="268"/>
      <c r="G147" s="19"/>
      <c r="H147" s="118">
        <f t="shared" ref="H147:H153" si="35">SUM(D147:F147)</f>
        <v>0</v>
      </c>
      <c r="I147" s="115"/>
      <c r="J147" s="225"/>
      <c r="K147" s="176"/>
      <c r="L147" s="287"/>
      <c r="M147" s="176"/>
      <c r="N147" s="176"/>
      <c r="O147" s="101"/>
      <c r="P147" s="47"/>
    </row>
    <row r="148" spans="2:16" ht="15.5" hidden="1" x14ac:dyDescent="0.35">
      <c r="B148" s="134" t="s">
        <v>128</v>
      </c>
      <c r="C148" s="17"/>
      <c r="D148" s="244"/>
      <c r="E148" s="19"/>
      <c r="F148" s="268"/>
      <c r="G148" s="19"/>
      <c r="H148" s="118">
        <f t="shared" si="35"/>
        <v>0</v>
      </c>
      <c r="I148" s="115"/>
      <c r="J148" s="225"/>
      <c r="K148" s="176"/>
      <c r="L148" s="287"/>
      <c r="M148" s="176"/>
      <c r="N148" s="176"/>
      <c r="O148" s="101"/>
      <c r="P148" s="47"/>
    </row>
    <row r="149" spans="2:16" ht="15.5" hidden="1" x14ac:dyDescent="0.35">
      <c r="B149" s="134" t="s">
        <v>129</v>
      </c>
      <c r="C149" s="17"/>
      <c r="D149" s="244"/>
      <c r="E149" s="19"/>
      <c r="F149" s="268"/>
      <c r="G149" s="19"/>
      <c r="H149" s="118">
        <f t="shared" si="35"/>
        <v>0</v>
      </c>
      <c r="I149" s="115"/>
      <c r="J149" s="225"/>
      <c r="K149" s="176"/>
      <c r="L149" s="287"/>
      <c r="M149" s="176"/>
      <c r="N149" s="176"/>
      <c r="O149" s="101"/>
      <c r="P149" s="47"/>
    </row>
    <row r="150" spans="2:16" ht="15.5" hidden="1" x14ac:dyDescent="0.35">
      <c r="B150" s="134" t="s">
        <v>130</v>
      </c>
      <c r="C150" s="17"/>
      <c r="D150" s="244"/>
      <c r="E150" s="19"/>
      <c r="F150" s="268"/>
      <c r="G150" s="19"/>
      <c r="H150" s="118">
        <f t="shared" si="35"/>
        <v>0</v>
      </c>
      <c r="I150" s="115"/>
      <c r="J150" s="225"/>
      <c r="K150" s="176"/>
      <c r="L150" s="287"/>
      <c r="M150" s="176"/>
      <c r="N150" s="176"/>
      <c r="O150" s="101"/>
      <c r="P150" s="47"/>
    </row>
    <row r="151" spans="2:16" ht="15.5" hidden="1" x14ac:dyDescent="0.35">
      <c r="B151" s="134" t="s">
        <v>131</v>
      </c>
      <c r="C151" s="17"/>
      <c r="D151" s="244"/>
      <c r="E151" s="19"/>
      <c r="F151" s="268"/>
      <c r="G151" s="19"/>
      <c r="H151" s="118">
        <f t="shared" si="35"/>
        <v>0</v>
      </c>
      <c r="I151" s="115"/>
      <c r="J151" s="225"/>
      <c r="K151" s="176"/>
      <c r="L151" s="287"/>
      <c r="M151" s="176"/>
      <c r="N151" s="176"/>
      <c r="O151" s="101"/>
      <c r="P151" s="47"/>
    </row>
    <row r="152" spans="2:16" ht="15.5" hidden="1" x14ac:dyDescent="0.35">
      <c r="B152" s="134" t="s">
        <v>132</v>
      </c>
      <c r="C152" s="42"/>
      <c r="D152" s="244"/>
      <c r="E152" s="20"/>
      <c r="F152" s="268"/>
      <c r="G152" s="20"/>
      <c r="H152" s="118">
        <f t="shared" si="35"/>
        <v>0</v>
      </c>
      <c r="I152" s="116"/>
      <c r="J152" s="225"/>
      <c r="K152" s="177"/>
      <c r="L152" s="287"/>
      <c r="M152" s="177"/>
      <c r="N152" s="177"/>
      <c r="O152" s="102"/>
      <c r="P152" s="47"/>
    </row>
    <row r="153" spans="2:16" ht="15.5" hidden="1" x14ac:dyDescent="0.35">
      <c r="B153" s="134" t="s">
        <v>133</v>
      </c>
      <c r="C153" s="42"/>
      <c r="D153" s="244"/>
      <c r="E153" s="20"/>
      <c r="F153" s="268"/>
      <c r="G153" s="20"/>
      <c r="H153" s="118">
        <f t="shared" si="35"/>
        <v>0</v>
      </c>
      <c r="I153" s="116"/>
      <c r="J153" s="225"/>
      <c r="K153" s="177"/>
      <c r="L153" s="287"/>
      <c r="M153" s="177"/>
      <c r="N153" s="177"/>
      <c r="O153" s="102"/>
      <c r="P153" s="47"/>
    </row>
    <row r="154" spans="2:16" ht="15.5" hidden="1" x14ac:dyDescent="0.35">
      <c r="C154" s="90" t="s">
        <v>143</v>
      </c>
      <c r="D154" s="250">
        <f>SUM(D146:D153)</f>
        <v>0</v>
      </c>
      <c r="E154" s="23">
        <f>SUM(E146:E153)</f>
        <v>0</v>
      </c>
      <c r="F154" s="269">
        <f>SUM(F146:F153)</f>
        <v>0</v>
      </c>
      <c r="G154" s="23"/>
      <c r="H154" s="23">
        <f>SUM(H146:H153)</f>
        <v>0</v>
      </c>
      <c r="I154" s="21">
        <f>(I146*H146)+(I147*H147)+(I148*H148)+(I149*H149)+(I150*H150)+(I151*H151)+(I152*H152)+(I153*H153)</f>
        <v>0</v>
      </c>
      <c r="J154" s="226"/>
      <c r="K154" s="178"/>
      <c r="L154" s="289"/>
      <c r="M154" s="178"/>
      <c r="N154" s="178"/>
      <c r="O154" s="102"/>
      <c r="P154" s="48"/>
    </row>
    <row r="155" spans="2:16" ht="51" hidden="1" customHeight="1" x14ac:dyDescent="0.35">
      <c r="B155" s="90" t="s">
        <v>134</v>
      </c>
      <c r="C155" s="330"/>
      <c r="D155" s="330"/>
      <c r="E155" s="330"/>
      <c r="F155" s="330"/>
      <c r="G155" s="330"/>
      <c r="H155" s="330"/>
      <c r="I155" s="330"/>
      <c r="J155" s="330"/>
      <c r="K155" s="330"/>
      <c r="L155" s="330"/>
      <c r="M155" s="330"/>
      <c r="N155" s="330"/>
      <c r="O155" s="330"/>
      <c r="P155" s="46"/>
    </row>
    <row r="156" spans="2:16" ht="15.5" hidden="1" x14ac:dyDescent="0.35">
      <c r="B156" s="134" t="s">
        <v>135</v>
      </c>
      <c r="C156" s="17"/>
      <c r="D156" s="244"/>
      <c r="E156" s="19"/>
      <c r="F156" s="268"/>
      <c r="G156" s="19"/>
      <c r="H156" s="118">
        <f>SUM(D156:F156)</f>
        <v>0</v>
      </c>
      <c r="I156" s="115"/>
      <c r="J156" s="225"/>
      <c r="K156" s="176"/>
      <c r="L156" s="287"/>
      <c r="M156" s="176"/>
      <c r="N156" s="176"/>
      <c r="O156" s="101"/>
      <c r="P156" s="47"/>
    </row>
    <row r="157" spans="2:16" ht="15.5" hidden="1" x14ac:dyDescent="0.35">
      <c r="B157" s="134" t="s">
        <v>136</v>
      </c>
      <c r="C157" s="17"/>
      <c r="D157" s="244"/>
      <c r="E157" s="19"/>
      <c r="F157" s="268"/>
      <c r="G157" s="19"/>
      <c r="H157" s="118">
        <f t="shared" ref="H157:H163" si="36">SUM(D157:F157)</f>
        <v>0</v>
      </c>
      <c r="I157" s="115"/>
      <c r="J157" s="225"/>
      <c r="K157" s="176"/>
      <c r="L157" s="287"/>
      <c r="M157" s="176"/>
      <c r="N157" s="176"/>
      <c r="O157" s="101"/>
      <c r="P157" s="47"/>
    </row>
    <row r="158" spans="2:16" ht="15.5" hidden="1" x14ac:dyDescent="0.35">
      <c r="B158" s="134" t="s">
        <v>137</v>
      </c>
      <c r="C158" s="17"/>
      <c r="D158" s="244"/>
      <c r="E158" s="19"/>
      <c r="F158" s="268"/>
      <c r="G158" s="19"/>
      <c r="H158" s="118">
        <f t="shared" si="36"/>
        <v>0</v>
      </c>
      <c r="I158" s="115"/>
      <c r="J158" s="225"/>
      <c r="K158" s="176"/>
      <c r="L158" s="287"/>
      <c r="M158" s="176"/>
      <c r="N158" s="176"/>
      <c r="O158" s="101"/>
      <c r="P158" s="47"/>
    </row>
    <row r="159" spans="2:16" ht="15.5" hidden="1" x14ac:dyDescent="0.35">
      <c r="B159" s="134" t="s">
        <v>138</v>
      </c>
      <c r="C159" s="17"/>
      <c r="D159" s="244"/>
      <c r="E159" s="19"/>
      <c r="F159" s="268"/>
      <c r="G159" s="19"/>
      <c r="H159" s="118">
        <f t="shared" si="36"/>
        <v>0</v>
      </c>
      <c r="I159" s="115"/>
      <c r="J159" s="225"/>
      <c r="K159" s="176"/>
      <c r="L159" s="287"/>
      <c r="M159" s="176"/>
      <c r="N159" s="176"/>
      <c r="O159" s="101"/>
      <c r="P159" s="47"/>
    </row>
    <row r="160" spans="2:16" ht="15.5" hidden="1" x14ac:dyDescent="0.35">
      <c r="B160" s="134" t="s">
        <v>139</v>
      </c>
      <c r="C160" s="17"/>
      <c r="D160" s="244"/>
      <c r="E160" s="19"/>
      <c r="F160" s="268"/>
      <c r="G160" s="19"/>
      <c r="H160" s="118">
        <f>SUM(D160:F160)</f>
        <v>0</v>
      </c>
      <c r="I160" s="115"/>
      <c r="J160" s="225"/>
      <c r="K160" s="176"/>
      <c r="L160" s="287"/>
      <c r="M160" s="176"/>
      <c r="N160" s="176"/>
      <c r="O160" s="101"/>
      <c r="P160" s="47"/>
    </row>
    <row r="161" spans="2:16" ht="15.5" hidden="1" x14ac:dyDescent="0.35">
      <c r="B161" s="134" t="s">
        <v>140</v>
      </c>
      <c r="C161" s="17"/>
      <c r="D161" s="244"/>
      <c r="E161" s="19"/>
      <c r="F161" s="268"/>
      <c r="G161" s="19"/>
      <c r="H161" s="118">
        <f t="shared" si="36"/>
        <v>0</v>
      </c>
      <c r="I161" s="115"/>
      <c r="J161" s="225"/>
      <c r="K161" s="176"/>
      <c r="L161" s="287"/>
      <c r="M161" s="176"/>
      <c r="N161" s="176"/>
      <c r="O161" s="101"/>
      <c r="P161" s="47"/>
    </row>
    <row r="162" spans="2:16" ht="15.5" hidden="1" x14ac:dyDescent="0.35">
      <c r="B162" s="134" t="s">
        <v>141</v>
      </c>
      <c r="C162" s="42"/>
      <c r="D162" s="244"/>
      <c r="E162" s="20"/>
      <c r="F162" s="268"/>
      <c r="G162" s="20"/>
      <c r="H162" s="118">
        <f t="shared" si="36"/>
        <v>0</v>
      </c>
      <c r="I162" s="116"/>
      <c r="J162" s="225"/>
      <c r="K162" s="177"/>
      <c r="L162" s="287"/>
      <c r="M162" s="177"/>
      <c r="N162" s="177"/>
      <c r="O162" s="102"/>
      <c r="P162" s="47"/>
    </row>
    <row r="163" spans="2:16" ht="15.5" hidden="1" x14ac:dyDescent="0.35">
      <c r="B163" s="134" t="s">
        <v>142</v>
      </c>
      <c r="C163" s="42"/>
      <c r="D163" s="244"/>
      <c r="E163" s="20"/>
      <c r="F163" s="268"/>
      <c r="G163" s="20"/>
      <c r="H163" s="118">
        <f t="shared" si="36"/>
        <v>0</v>
      </c>
      <c r="I163" s="116"/>
      <c r="J163" s="225"/>
      <c r="K163" s="177"/>
      <c r="L163" s="287"/>
      <c r="M163" s="177"/>
      <c r="N163" s="177"/>
      <c r="O163" s="102"/>
      <c r="P163" s="47"/>
    </row>
    <row r="164" spans="2:16" ht="15.5" hidden="1" x14ac:dyDescent="0.35">
      <c r="C164" s="90" t="s">
        <v>143</v>
      </c>
      <c r="D164" s="245">
        <f>SUM(D156:D163)</f>
        <v>0</v>
      </c>
      <c r="E164" s="21">
        <f>SUM(E156:E163)</f>
        <v>0</v>
      </c>
      <c r="F164" s="270">
        <f>SUM(F156:F163)</f>
        <v>0</v>
      </c>
      <c r="G164" s="21"/>
      <c r="H164" s="21">
        <f>SUM(H156:H163)</f>
        <v>0</v>
      </c>
      <c r="I164" s="21">
        <f>(I156*H156)+(I157*H157)+(I158*H158)+(I159*H159)+(I160*H160)+(I161*H161)+(I162*H162)+(I163*H163)</f>
        <v>0</v>
      </c>
      <c r="J164" s="226"/>
      <c r="K164" s="178"/>
      <c r="L164" s="289"/>
      <c r="M164" s="178"/>
      <c r="N164" s="178"/>
      <c r="O164" s="102"/>
      <c r="P164" s="48"/>
    </row>
    <row r="165" spans="2:16" ht="15.75" customHeight="1" x14ac:dyDescent="0.35">
      <c r="B165" s="6"/>
      <c r="C165" s="11"/>
      <c r="D165" s="249"/>
      <c r="E165" s="25"/>
      <c r="F165" s="274"/>
      <c r="G165" s="25"/>
      <c r="H165" s="25"/>
      <c r="I165" s="25"/>
      <c r="J165" s="228"/>
      <c r="K165" s="181"/>
      <c r="L165" s="292"/>
      <c r="M165" s="181"/>
      <c r="N165" s="181"/>
      <c r="O165" s="11"/>
      <c r="P165" s="3"/>
    </row>
    <row r="166" spans="2:16" ht="15.75" customHeight="1" x14ac:dyDescent="0.35">
      <c r="B166" s="6"/>
      <c r="C166" s="11"/>
      <c r="D166" s="249"/>
      <c r="E166" s="25"/>
      <c r="F166" s="274"/>
      <c r="G166" s="25"/>
      <c r="H166" s="25"/>
      <c r="I166" s="25"/>
      <c r="J166" s="228"/>
      <c r="K166" s="181"/>
      <c r="L166" s="292"/>
      <c r="M166" s="181"/>
      <c r="N166" s="181"/>
      <c r="O166" s="11"/>
      <c r="P166" s="3"/>
    </row>
    <row r="167" spans="2:16" ht="93" customHeight="1" x14ac:dyDescent="0.35">
      <c r="B167" s="90" t="s">
        <v>518</v>
      </c>
      <c r="C167" s="195" t="s">
        <v>599</v>
      </c>
      <c r="D167" s="251">
        <f>275700</f>
        <v>275700</v>
      </c>
      <c r="E167" s="301">
        <v>159800</v>
      </c>
      <c r="F167" s="275">
        <v>53000</v>
      </c>
      <c r="G167" s="30">
        <v>45072</v>
      </c>
      <c r="H167" s="107">
        <f>SUM(D167:G167)</f>
        <v>533572</v>
      </c>
      <c r="I167" s="117">
        <v>0.3</v>
      </c>
      <c r="J167" s="229">
        <v>276821.83</v>
      </c>
      <c r="K167" s="305">
        <v>159493.18000000002</v>
      </c>
      <c r="L167" s="293">
        <v>53000</v>
      </c>
      <c r="M167" s="182">
        <v>150553.42000000001</v>
      </c>
      <c r="N167" s="182">
        <f>SUM(J167,K167,L167,M167)</f>
        <v>639868.43000000005</v>
      </c>
      <c r="O167" s="111"/>
      <c r="P167" s="48"/>
    </row>
    <row r="168" spans="2:16" ht="93" customHeight="1" x14ac:dyDescent="0.35">
      <c r="B168" s="355" t="s">
        <v>516</v>
      </c>
      <c r="C168" s="195" t="s">
        <v>600</v>
      </c>
      <c r="D168" s="251">
        <f>20000</f>
        <v>20000</v>
      </c>
      <c r="E168" s="301">
        <v>5000</v>
      </c>
      <c r="F168" s="275">
        <v>53003.12</v>
      </c>
      <c r="G168" s="30">
        <v>52000</v>
      </c>
      <c r="H168" s="107">
        <f t="shared" ref="H168:H174" si="37">SUM(D168:G168)</f>
        <v>130003.12</v>
      </c>
      <c r="I168" s="117">
        <v>0.3</v>
      </c>
      <c r="J168" s="230">
        <v>20882.419999999998</v>
      </c>
      <c r="K168" s="305">
        <v>8621.51</v>
      </c>
      <c r="L168" s="293">
        <v>50000</v>
      </c>
      <c r="M168" s="182"/>
      <c r="N168" s="182">
        <f t="shared" ref="N168:N174" si="38">SUM(J168,K168,L168,M168)</f>
        <v>79503.929999999993</v>
      </c>
      <c r="O168" s="111"/>
      <c r="P168" s="48"/>
    </row>
    <row r="169" spans="2:16" ht="93" customHeight="1" x14ac:dyDescent="0.35">
      <c r="B169" s="356"/>
      <c r="C169" s="195" t="s">
        <v>601</v>
      </c>
      <c r="D169" s="251">
        <f>37000</f>
        <v>37000</v>
      </c>
      <c r="E169" s="301">
        <v>20000</v>
      </c>
      <c r="F169" s="275">
        <v>25000.21</v>
      </c>
      <c r="G169" s="30"/>
      <c r="H169" s="107">
        <f t="shared" si="37"/>
        <v>82000.209999999992</v>
      </c>
      <c r="I169" s="117">
        <v>0.3</v>
      </c>
      <c r="J169" s="229">
        <v>31684.63</v>
      </c>
      <c r="K169" s="305">
        <v>15471.59</v>
      </c>
      <c r="L169" s="293">
        <v>25000</v>
      </c>
      <c r="M169" s="182">
        <v>36241.18</v>
      </c>
      <c r="N169" s="182">
        <f t="shared" si="38"/>
        <v>108397.4</v>
      </c>
      <c r="O169" s="111"/>
      <c r="P169" s="48"/>
    </row>
    <row r="170" spans="2:16" ht="120" customHeight="1" x14ac:dyDescent="0.35">
      <c r="B170" s="356"/>
      <c r="C170" s="195" t="s">
        <v>602</v>
      </c>
      <c r="D170" s="251">
        <f>50000</f>
        <v>50000</v>
      </c>
      <c r="E170" s="301">
        <v>30000</v>
      </c>
      <c r="F170" s="275">
        <v>80000.01400000001</v>
      </c>
      <c r="G170" s="30">
        <v>80000</v>
      </c>
      <c r="H170" s="107">
        <f t="shared" si="37"/>
        <v>240000.01400000002</v>
      </c>
      <c r="I170" s="117">
        <v>0.3</v>
      </c>
      <c r="J170" s="229">
        <v>45970.7</v>
      </c>
      <c r="K170" s="305">
        <v>27321.56</v>
      </c>
      <c r="L170" s="293">
        <v>70000</v>
      </c>
      <c r="M170" s="182">
        <v>82491.459999999992</v>
      </c>
      <c r="N170" s="182">
        <f t="shared" si="38"/>
        <v>225783.72</v>
      </c>
      <c r="O170" s="111"/>
      <c r="P170" s="48"/>
    </row>
    <row r="171" spans="2:16" ht="23.15" customHeight="1" x14ac:dyDescent="0.35">
      <c r="B171" s="357"/>
      <c r="C171" s="196" t="s">
        <v>603</v>
      </c>
      <c r="D171" s="251">
        <f>45000</f>
        <v>45000</v>
      </c>
      <c r="E171" s="301"/>
      <c r="F171" s="275"/>
      <c r="G171" s="30">
        <v>40000</v>
      </c>
      <c r="H171" s="107">
        <f t="shared" si="37"/>
        <v>85000</v>
      </c>
      <c r="I171" s="117">
        <v>0</v>
      </c>
      <c r="J171" s="229">
        <v>43505.05</v>
      </c>
      <c r="K171" s="305"/>
      <c r="L171" s="293"/>
      <c r="M171" s="182">
        <v>34000</v>
      </c>
      <c r="N171" s="182">
        <f t="shared" si="38"/>
        <v>77505.05</v>
      </c>
      <c r="O171" s="111"/>
      <c r="P171" s="48"/>
    </row>
    <row r="172" spans="2:16" ht="57" customHeight="1" x14ac:dyDescent="0.35">
      <c r="B172" s="90" t="s">
        <v>519</v>
      </c>
      <c r="C172" s="195" t="s">
        <v>604</v>
      </c>
      <c r="D172" s="251">
        <f>90000</f>
        <v>90000</v>
      </c>
      <c r="E172" s="301">
        <v>50000</v>
      </c>
      <c r="F172" s="275">
        <v>44340.66</v>
      </c>
      <c r="G172" s="30">
        <v>40560</v>
      </c>
      <c r="H172" s="107">
        <f t="shared" si="37"/>
        <v>224900.66</v>
      </c>
      <c r="I172" s="117">
        <v>0.3</v>
      </c>
      <c r="J172" s="229">
        <v>87775.83</v>
      </c>
      <c r="K172" s="305">
        <v>53949.62</v>
      </c>
      <c r="L172" s="293">
        <v>30196.04</v>
      </c>
      <c r="M172" s="182">
        <v>16602.66</v>
      </c>
      <c r="N172" s="182">
        <f t="shared" si="38"/>
        <v>188524.15000000002</v>
      </c>
      <c r="O172" s="111"/>
      <c r="P172" s="48"/>
    </row>
    <row r="173" spans="2:16" ht="57" customHeight="1" x14ac:dyDescent="0.35">
      <c r="B173" s="112" t="s">
        <v>605</v>
      </c>
      <c r="C173" s="195" t="s">
        <v>606</v>
      </c>
      <c r="D173" s="251">
        <f>50000</f>
        <v>50000</v>
      </c>
      <c r="E173" s="307">
        <v>0</v>
      </c>
      <c r="F173" s="275">
        <v>0</v>
      </c>
      <c r="G173" s="30">
        <v>0</v>
      </c>
      <c r="H173" s="107">
        <f t="shared" si="37"/>
        <v>50000</v>
      </c>
      <c r="I173" s="117">
        <v>0.5</v>
      </c>
      <c r="J173" s="229">
        <v>49952.480000000003</v>
      </c>
      <c r="K173" s="305"/>
      <c r="L173" s="293">
        <v>0</v>
      </c>
      <c r="M173" s="182"/>
      <c r="N173" s="182">
        <f t="shared" si="38"/>
        <v>49952.480000000003</v>
      </c>
      <c r="O173" s="111"/>
      <c r="P173" s="48"/>
    </row>
    <row r="174" spans="2:16" ht="65.25" customHeight="1" x14ac:dyDescent="0.35">
      <c r="B174" s="112" t="s">
        <v>523</v>
      </c>
      <c r="C174" s="195" t="s">
        <v>543</v>
      </c>
      <c r="D174" s="251">
        <f>80000</f>
        <v>80000</v>
      </c>
      <c r="E174" s="307">
        <v>0</v>
      </c>
      <c r="F174" s="275">
        <v>0</v>
      </c>
      <c r="G174" s="30">
        <v>0</v>
      </c>
      <c r="H174" s="107">
        <f t="shared" si="37"/>
        <v>80000</v>
      </c>
      <c r="I174" s="117">
        <v>0.3</v>
      </c>
      <c r="J174" s="229">
        <v>79529.240000000005</v>
      </c>
      <c r="K174" s="305"/>
      <c r="L174" s="293">
        <v>0</v>
      </c>
      <c r="M174" s="182"/>
      <c r="N174" s="182">
        <f t="shared" si="38"/>
        <v>79529.240000000005</v>
      </c>
      <c r="O174" s="111"/>
      <c r="P174" s="48"/>
    </row>
    <row r="175" spans="2:16" ht="21.75" customHeight="1" x14ac:dyDescent="0.35">
      <c r="B175" s="6"/>
      <c r="C175" s="113" t="s">
        <v>517</v>
      </c>
      <c r="D175" s="252">
        <f>SUM(D167:D174)</f>
        <v>647700</v>
      </c>
      <c r="E175" s="308">
        <f t="shared" ref="E175:G175" si="39">SUM(E167:E174)</f>
        <v>264800</v>
      </c>
      <c r="F175" s="276">
        <f t="shared" si="39"/>
        <v>255344.00399999999</v>
      </c>
      <c r="G175" s="119">
        <f t="shared" si="39"/>
        <v>257632</v>
      </c>
      <c r="H175" s="119">
        <f>SUM(H167:H174)</f>
        <v>1425476.004</v>
      </c>
      <c r="I175" s="21">
        <f>(I167*H167)+(I170*H170)+(I172*H172)+(I174*H174)</f>
        <v>323541.80220000003</v>
      </c>
      <c r="J175" s="231">
        <v>636122.18000000005</v>
      </c>
      <c r="K175" s="306">
        <f t="shared" ref="K175:N175" si="40">SUM(K167:K174)</f>
        <v>264857.46000000002</v>
      </c>
      <c r="L175" s="294">
        <f t="shared" si="40"/>
        <v>228196.04</v>
      </c>
      <c r="M175" s="202">
        <f t="shared" si="40"/>
        <v>319888.71999999997</v>
      </c>
      <c r="N175" s="202">
        <f t="shared" si="40"/>
        <v>1449064.4000000001</v>
      </c>
      <c r="O175" s="16"/>
      <c r="P175" s="14"/>
    </row>
    <row r="176" spans="2:16" ht="37" customHeight="1" x14ac:dyDescent="0.35">
      <c r="B176" s="6"/>
      <c r="C176" s="11"/>
      <c r="D176" s="263">
        <f>+D28+D38+D58+D175</f>
        <v>1307700</v>
      </c>
      <c r="E176" s="25"/>
      <c r="F176" s="274"/>
      <c r="G176" s="25"/>
      <c r="H176" s="25"/>
      <c r="I176" s="25"/>
      <c r="J176" s="318">
        <f>+J21+J28+J38+J58+J66+J76+J81+J92+J102+J175</f>
        <v>1306427.22</v>
      </c>
      <c r="K176" s="319">
        <f>K21+K28+K175</f>
        <v>667033.20000000007</v>
      </c>
      <c r="L176" s="292">
        <f>L175+L102+L92+L81+L76+L66</f>
        <v>740096.34000000008</v>
      </c>
      <c r="M176" s="181">
        <f>M175+M102+M92+M81+M76+M66</f>
        <v>747631.97</v>
      </c>
      <c r="N176" s="171">
        <f>J176+K176+L176+M176</f>
        <v>3461188.7299999995</v>
      </c>
      <c r="O176" s="11"/>
      <c r="P176" s="14"/>
    </row>
    <row r="177" spans="2:16" ht="34.5" customHeight="1" x14ac:dyDescent="0.35">
      <c r="B177" s="6"/>
      <c r="C177" s="11"/>
      <c r="D177" s="249"/>
      <c r="E177" s="25"/>
      <c r="F177" s="274"/>
      <c r="G177" s="25"/>
      <c r="H177" s="25"/>
      <c r="I177" s="214" t="s">
        <v>524</v>
      </c>
      <c r="J177" s="318">
        <v>92811.78</v>
      </c>
      <c r="K177" s="319">
        <v>46616.45</v>
      </c>
      <c r="L177" s="292">
        <f>L176*7/100</f>
        <v>51806.743800000011</v>
      </c>
      <c r="M177" s="181">
        <f>M176*7/100</f>
        <v>52334.2379</v>
      </c>
      <c r="N177" s="171">
        <f t="shared" ref="N177:N180" si="41">J177+K177+L177+M177</f>
        <v>243569.21169999999</v>
      </c>
      <c r="O177" s="11"/>
      <c r="P177" s="14"/>
    </row>
    <row r="178" spans="2:16" ht="29.5" customHeight="1" x14ac:dyDescent="0.35">
      <c r="B178" s="6"/>
      <c r="C178" s="11"/>
      <c r="D178" s="249"/>
      <c r="E178" s="25"/>
      <c r="F178" s="274"/>
      <c r="G178" s="25"/>
      <c r="H178" s="25"/>
      <c r="I178" s="214" t="s">
        <v>619</v>
      </c>
      <c r="J178" s="321">
        <f>SUM(J176:J177)</f>
        <v>1399239</v>
      </c>
      <c r="K178" s="322">
        <f>K176+K177</f>
        <v>713649.65</v>
      </c>
      <c r="L178" s="323">
        <f>L176+L177</f>
        <v>791903.08380000014</v>
      </c>
      <c r="M178" s="320">
        <f>M176+M177</f>
        <v>799966.20789999992</v>
      </c>
      <c r="N178" s="324">
        <f t="shared" si="41"/>
        <v>3704757.9416999999</v>
      </c>
      <c r="O178" s="11"/>
      <c r="P178" s="14"/>
    </row>
    <row r="179" spans="2:16" ht="15.75" customHeight="1" x14ac:dyDescent="0.35">
      <c r="B179" s="6"/>
      <c r="C179" s="11"/>
      <c r="D179" s="249"/>
      <c r="E179" s="25"/>
      <c r="F179" s="274"/>
      <c r="G179" s="25"/>
      <c r="H179" s="25"/>
      <c r="I179" s="25"/>
      <c r="J179" s="318"/>
      <c r="K179" s="319"/>
      <c r="L179" s="292"/>
      <c r="M179" s="181"/>
      <c r="N179" s="171">
        <f t="shared" si="41"/>
        <v>0</v>
      </c>
      <c r="O179" s="11"/>
      <c r="P179" s="14"/>
    </row>
    <row r="180" spans="2:16" ht="15.75" customHeight="1" x14ac:dyDescent="0.35">
      <c r="B180" s="6"/>
      <c r="C180" s="11"/>
      <c r="D180" s="249"/>
      <c r="E180" s="25"/>
      <c r="F180" s="274"/>
      <c r="G180" s="25"/>
      <c r="H180" s="25"/>
      <c r="I180" s="320" t="s">
        <v>622</v>
      </c>
      <c r="J180" s="318">
        <f>D188-J178</f>
        <v>0</v>
      </c>
      <c r="K180" s="262">
        <f>E188-K178</f>
        <v>2522.75</v>
      </c>
      <c r="L180" s="292">
        <f>F188-L178</f>
        <v>5615.0004799998133</v>
      </c>
      <c r="M180" s="181">
        <f>G188-M178</f>
        <v>3.2100000069476664E-2</v>
      </c>
      <c r="N180" s="171">
        <f t="shared" si="41"/>
        <v>8137.7825799998827</v>
      </c>
      <c r="O180" s="11"/>
      <c r="P180" s="14"/>
    </row>
    <row r="181" spans="2:16" ht="15.75" customHeight="1" x14ac:dyDescent="0.35">
      <c r="B181" s="6"/>
      <c r="C181" s="11"/>
      <c r="D181" s="249"/>
      <c r="E181" s="25"/>
      <c r="F181" s="274"/>
      <c r="G181" s="25"/>
      <c r="H181" s="25"/>
      <c r="I181" s="25"/>
      <c r="J181" s="318"/>
      <c r="K181" s="319"/>
      <c r="L181" s="292"/>
      <c r="M181" s="181"/>
      <c r="N181" s="181"/>
      <c r="O181" s="11"/>
      <c r="P181" s="14"/>
    </row>
    <row r="182" spans="2:16" ht="15.75" customHeight="1" thickBot="1" x14ac:dyDescent="0.4">
      <c r="B182" s="6"/>
      <c r="C182" s="11"/>
      <c r="D182" s="249"/>
      <c r="E182" s="25"/>
      <c r="F182" s="274"/>
      <c r="G182" s="25"/>
      <c r="H182" s="25"/>
      <c r="I182" s="25"/>
      <c r="J182" s="228"/>
      <c r="K182" s="181"/>
      <c r="L182" s="292"/>
      <c r="M182" s="181"/>
      <c r="N182" s="181"/>
      <c r="O182" s="11"/>
      <c r="P182" s="14"/>
    </row>
    <row r="183" spans="2:16" ht="15.5" x14ac:dyDescent="0.35">
      <c r="B183" s="6"/>
      <c r="C183" s="348" t="s">
        <v>17</v>
      </c>
      <c r="D183" s="349"/>
      <c r="E183" s="349"/>
      <c r="F183" s="349"/>
      <c r="G183" s="349"/>
      <c r="H183" s="350"/>
      <c r="I183" s="14"/>
      <c r="J183" s="232"/>
      <c r="K183" s="183"/>
      <c r="L183" s="295"/>
      <c r="M183" s="183"/>
      <c r="N183" s="183"/>
      <c r="O183" s="14"/>
    </row>
    <row r="184" spans="2:16" ht="40.5" customHeight="1" x14ac:dyDescent="0.35">
      <c r="B184" s="6"/>
      <c r="C184" s="338"/>
      <c r="D184" s="245" t="s">
        <v>513</v>
      </c>
      <c r="E184" s="21" t="s">
        <v>514</v>
      </c>
      <c r="F184" s="270" t="s">
        <v>515</v>
      </c>
      <c r="G184" s="21" t="s">
        <v>607</v>
      </c>
      <c r="H184" s="340" t="s">
        <v>57</v>
      </c>
      <c r="I184" s="11"/>
      <c r="J184" s="233"/>
      <c r="K184" s="184"/>
      <c r="L184" s="296"/>
      <c r="M184" s="184"/>
      <c r="N184" s="184"/>
      <c r="O184" s="14"/>
    </row>
    <row r="185" spans="2:16" ht="24.75" customHeight="1" x14ac:dyDescent="0.35">
      <c r="B185" s="6"/>
      <c r="C185" s="339"/>
      <c r="D185" s="253" t="str">
        <f>D13</f>
        <v>OIM-GUINEE</v>
      </c>
      <c r="E185" s="97" t="str">
        <f>E13</f>
        <v>OIM-CÔTE D'IVOIE</v>
      </c>
      <c r="F185" s="277" t="str">
        <f>F13</f>
        <v>FAO-GUINEE</v>
      </c>
      <c r="G185" s="192" t="s">
        <v>550</v>
      </c>
      <c r="H185" s="341"/>
      <c r="I185" s="11"/>
      <c r="J185" s="233"/>
      <c r="K185" s="184"/>
      <c r="L185" s="296"/>
      <c r="M185" s="184"/>
      <c r="N185" s="184"/>
      <c r="O185" s="14"/>
    </row>
    <row r="186" spans="2:16" ht="41.15" customHeight="1" x14ac:dyDescent="0.35">
      <c r="B186" s="15"/>
      <c r="C186" s="108" t="s">
        <v>56</v>
      </c>
      <c r="D186" s="254">
        <f>SUM(D21,D28,D38,D58,D66,D76,D81,D175,)</f>
        <v>1307700</v>
      </c>
      <c r="E186" s="91">
        <f>SUM(E21,E28,E38,E58,E66,E76,E81,E175,)</f>
        <v>669320</v>
      </c>
      <c r="F186" s="278">
        <f>SUM(F21,F28,F38,F58,F66,F76,F81,F92,F102,F175)</f>
        <v>745344.00399999996</v>
      </c>
      <c r="G186" s="91">
        <f>SUM(G21,G28,G38,G58,G66,G76,G81,G92,G102,G175)</f>
        <v>747632</v>
      </c>
      <c r="H186" s="109">
        <f>SUM(D186:G186)</f>
        <v>3469996.0039999997</v>
      </c>
      <c r="I186" s="11"/>
      <c r="J186" s="233"/>
      <c r="K186" s="184"/>
      <c r="L186" s="296"/>
      <c r="M186" s="184"/>
      <c r="N186" s="184"/>
      <c r="O186" s="15"/>
    </row>
    <row r="187" spans="2:16" ht="51.75" customHeight="1" x14ac:dyDescent="0.35">
      <c r="B187" s="4"/>
      <c r="C187" s="108" t="s">
        <v>7</v>
      </c>
      <c r="D187" s="254">
        <f>D186*0.07</f>
        <v>91539.000000000015</v>
      </c>
      <c r="E187" s="91">
        <f>E186*0.07</f>
        <v>46852.4</v>
      </c>
      <c r="F187" s="278">
        <f>F186*0.07</f>
        <v>52174.080280000002</v>
      </c>
      <c r="G187" s="91">
        <f>G186*0.07</f>
        <v>52334.240000000005</v>
      </c>
      <c r="H187" s="109">
        <f>H186*0.07</f>
        <v>242899.72028000001</v>
      </c>
      <c r="I187" s="4"/>
      <c r="J187" s="233"/>
      <c r="K187" s="183"/>
      <c r="L187" s="296"/>
      <c r="M187" s="185"/>
      <c r="N187" s="185"/>
      <c r="O187" s="1"/>
    </row>
    <row r="188" spans="2:16" ht="51.75" customHeight="1" thickBot="1" x14ac:dyDescent="0.4">
      <c r="B188" s="4"/>
      <c r="C188" s="9" t="s">
        <v>57</v>
      </c>
      <c r="D188" s="255">
        <f>SUM(D186:D187)</f>
        <v>1399239</v>
      </c>
      <c r="E188" s="93">
        <f>SUM(E186:E187)</f>
        <v>716172.4</v>
      </c>
      <c r="F188" s="279">
        <f>SUM(F186:F187)</f>
        <v>797518.08427999995</v>
      </c>
      <c r="G188" s="93">
        <f>SUM(G186:G187)</f>
        <v>799966.24</v>
      </c>
      <c r="H188" s="110">
        <f>SUM(H186:H187)</f>
        <v>3712895.7242799997</v>
      </c>
      <c r="I188" s="4"/>
      <c r="J188" s="233"/>
      <c r="K188" s="183"/>
      <c r="M188" s="185"/>
      <c r="N188" s="185"/>
      <c r="O188" s="1"/>
    </row>
    <row r="189" spans="2:16" ht="42" customHeight="1" x14ac:dyDescent="0.35">
      <c r="B189" s="4"/>
      <c r="O189" s="3"/>
      <c r="P189" s="1"/>
    </row>
    <row r="190" spans="2:16" s="35" customFormat="1" ht="29.25" customHeight="1" thickBot="1" x14ac:dyDescent="0.4">
      <c r="B190" s="11"/>
      <c r="C190" s="6"/>
      <c r="D190" s="256"/>
      <c r="E190" s="31"/>
      <c r="F190" s="280"/>
      <c r="G190" s="31"/>
      <c r="H190" s="31"/>
      <c r="I190" s="31"/>
      <c r="J190" s="234"/>
      <c r="K190" s="186"/>
      <c r="L190" s="297"/>
      <c r="M190" s="186"/>
      <c r="N190" s="186"/>
      <c r="O190" s="14"/>
      <c r="P190" s="15"/>
    </row>
    <row r="191" spans="2:16" ht="23.25" customHeight="1" x14ac:dyDescent="0.35">
      <c r="B191" s="1"/>
      <c r="C191" s="332" t="s">
        <v>27</v>
      </c>
      <c r="D191" s="333"/>
      <c r="E191" s="334"/>
      <c r="F191" s="334"/>
      <c r="G191" s="334"/>
      <c r="H191" s="334"/>
      <c r="I191" s="335"/>
      <c r="J191" s="234"/>
      <c r="K191" s="186"/>
      <c r="L191" s="297"/>
      <c r="M191" s="186"/>
      <c r="N191" s="186"/>
      <c r="O191" s="1"/>
    </row>
    <row r="192" spans="2:16" ht="41.25" customHeight="1" x14ac:dyDescent="0.35">
      <c r="B192" s="1"/>
      <c r="C192" s="28"/>
      <c r="D192" s="257" t="s">
        <v>513</v>
      </c>
      <c r="E192" s="26" t="s">
        <v>514</v>
      </c>
      <c r="F192" s="281" t="s">
        <v>515</v>
      </c>
      <c r="G192" s="26" t="s">
        <v>607</v>
      </c>
      <c r="H192" s="342" t="s">
        <v>57</v>
      </c>
      <c r="I192" s="344" t="s">
        <v>29</v>
      </c>
      <c r="J192" s="234"/>
      <c r="K192" s="186"/>
      <c r="L192" s="297"/>
      <c r="M192" s="186"/>
      <c r="N192" s="186"/>
      <c r="O192" s="1"/>
    </row>
    <row r="193" spans="2:16" ht="27.75" customHeight="1" x14ac:dyDescent="0.35">
      <c r="B193" s="1"/>
      <c r="C193" s="28"/>
      <c r="D193" s="257" t="str">
        <f>D13</f>
        <v>OIM-GUINEE</v>
      </c>
      <c r="E193" s="26" t="str">
        <f>E13</f>
        <v>OIM-CÔTE D'IVOIE</v>
      </c>
      <c r="F193" s="281" t="str">
        <f>F13</f>
        <v>FAO-GUINEE</v>
      </c>
      <c r="G193" s="165" t="s">
        <v>608</v>
      </c>
      <c r="H193" s="343"/>
      <c r="I193" s="345"/>
      <c r="J193" s="234"/>
      <c r="K193" s="186"/>
      <c r="L193" s="297"/>
      <c r="M193" s="186"/>
      <c r="N193" s="186"/>
      <c r="O193" s="1"/>
    </row>
    <row r="194" spans="2:16" ht="55.5" customHeight="1" x14ac:dyDescent="0.35">
      <c r="B194" s="1"/>
      <c r="C194" s="27" t="s">
        <v>28</v>
      </c>
      <c r="D194" s="258">
        <f>$D$188*I194</f>
        <v>979467.29999999993</v>
      </c>
      <c r="E194" s="92">
        <f>$E$188*I194</f>
        <v>501320.68</v>
      </c>
      <c r="F194" s="282">
        <f>$F$188*I194</f>
        <v>558262.65899599995</v>
      </c>
      <c r="G194" s="200">
        <f>SUM(G186:G187)*I194</f>
        <v>559976.3679999999</v>
      </c>
      <c r="H194" s="92">
        <f>SUM(D194:G194)</f>
        <v>2599027.0069959997</v>
      </c>
      <c r="I194" s="126">
        <v>0.7</v>
      </c>
      <c r="J194" s="235"/>
      <c r="K194" s="187"/>
      <c r="L194" s="298"/>
      <c r="M194" s="187"/>
      <c r="N194" s="187"/>
      <c r="O194" s="1"/>
    </row>
    <row r="195" spans="2:16" ht="57.75" customHeight="1" x14ac:dyDescent="0.35">
      <c r="B195" s="331"/>
      <c r="C195" s="114" t="s">
        <v>30</v>
      </c>
      <c r="D195" s="258">
        <f>$D$188*I195</f>
        <v>419771.7</v>
      </c>
      <c r="E195" s="92">
        <f>$E$188*I195</f>
        <v>214851.72</v>
      </c>
      <c r="F195" s="282">
        <f>$F$188*I195</f>
        <v>239255.42528399997</v>
      </c>
      <c r="G195" s="92">
        <f>$G$188*I195</f>
        <v>239989.87199999997</v>
      </c>
      <c r="H195" s="92">
        <f>SUM(D195:G195)</f>
        <v>1113868.717284</v>
      </c>
      <c r="I195" s="127">
        <v>0.3</v>
      </c>
      <c r="J195" s="235"/>
      <c r="K195" s="187"/>
      <c r="L195" s="298"/>
      <c r="M195" s="187"/>
      <c r="N195" s="187"/>
    </row>
    <row r="196" spans="2:16" ht="57.75" customHeight="1" x14ac:dyDescent="0.35">
      <c r="B196" s="331"/>
      <c r="C196" s="114" t="s">
        <v>527</v>
      </c>
      <c r="D196" s="258">
        <f>$D$188*I196</f>
        <v>0</v>
      </c>
      <c r="E196" s="92">
        <f>$E$188*I196</f>
        <v>0</v>
      </c>
      <c r="F196" s="282">
        <f>$F$188*I196</f>
        <v>0</v>
      </c>
      <c r="G196" s="199"/>
      <c r="H196" s="92">
        <f>SUM(D196:G196)</f>
        <v>0</v>
      </c>
      <c r="I196" s="128">
        <v>0</v>
      </c>
      <c r="J196" s="236"/>
      <c r="K196" s="188"/>
      <c r="L196" s="299"/>
      <c r="M196" s="188"/>
      <c r="N196" s="188"/>
    </row>
    <row r="197" spans="2:16" ht="38.25" customHeight="1" thickBot="1" x14ac:dyDescent="0.4">
      <c r="B197" s="331"/>
      <c r="C197" s="9" t="s">
        <v>522</v>
      </c>
      <c r="D197" s="255">
        <f t="shared" ref="D197:I197" si="42">SUM(D194:D196)</f>
        <v>1399239</v>
      </c>
      <c r="E197" s="93">
        <f t="shared" si="42"/>
        <v>716172.4</v>
      </c>
      <c r="F197" s="279">
        <f t="shared" si="42"/>
        <v>797518.08427999995</v>
      </c>
      <c r="G197" s="93">
        <f t="shared" si="42"/>
        <v>799966.23999999987</v>
      </c>
      <c r="H197" s="93">
        <f t="shared" si="42"/>
        <v>3712895.7242799997</v>
      </c>
      <c r="I197" s="94">
        <f t="shared" si="42"/>
        <v>1</v>
      </c>
      <c r="J197" s="232"/>
      <c r="K197" s="14"/>
      <c r="L197" s="300"/>
      <c r="M197" s="14"/>
      <c r="N197" s="14"/>
    </row>
    <row r="198" spans="2:16" ht="21.75" customHeight="1" thickBot="1" x14ac:dyDescent="0.4">
      <c r="B198" s="331"/>
      <c r="C198" s="2"/>
      <c r="D198" s="256"/>
      <c r="E198" s="7"/>
      <c r="F198" s="280"/>
      <c r="G198" s="7"/>
      <c r="H198" s="7"/>
      <c r="I198" s="7"/>
      <c r="J198" s="234"/>
      <c r="K198" s="189"/>
      <c r="L198" s="297"/>
      <c r="M198" s="189"/>
      <c r="N198" s="189"/>
    </row>
    <row r="199" spans="2:16" ht="49.5" customHeight="1" x14ac:dyDescent="0.35">
      <c r="B199" s="331"/>
      <c r="C199" s="95" t="s">
        <v>538</v>
      </c>
      <c r="D199" s="259">
        <f>SUM(I21,I28,I38,I48,I58,I66,I76,I81,I92,I102,I112,I122,I134,I144,I154,I164,I175)*1.07</f>
        <v>1217668.3483540001</v>
      </c>
      <c r="E199" s="31"/>
      <c r="F199" s="280"/>
      <c r="G199" s="152" t="s">
        <v>540</v>
      </c>
      <c r="H199" s="190"/>
      <c r="I199" s="251">
        <f>+J178</f>
        <v>1399239</v>
      </c>
      <c r="J199" s="307">
        <f>+K178</f>
        <v>713649.65</v>
      </c>
      <c r="K199" s="275">
        <f>+L178</f>
        <v>791903.08380000014</v>
      </c>
      <c r="L199" s="30">
        <f>+M178</f>
        <v>799966.20789999992</v>
      </c>
      <c r="M199" s="153">
        <f>+I199+J199+K199+L199</f>
        <v>3704757.9416999999</v>
      </c>
    </row>
    <row r="200" spans="2:16" ht="28.5" customHeight="1" thickBot="1" x14ac:dyDescent="0.4">
      <c r="B200" s="331"/>
      <c r="C200" s="96" t="s">
        <v>14</v>
      </c>
      <c r="D200" s="260">
        <f>D199/H194</f>
        <v>0.46850930947478003</v>
      </c>
      <c r="E200" s="39"/>
      <c r="F200" s="283"/>
      <c r="G200" s="154" t="s">
        <v>541</v>
      </c>
      <c r="H200" s="191"/>
      <c r="I200" s="325">
        <f>+I199/D188</f>
        <v>1</v>
      </c>
      <c r="J200" s="326">
        <f>+J199/E188</f>
        <v>0.99647745431128032</v>
      </c>
      <c r="K200" s="327">
        <f>+K199/F188</f>
        <v>0.99295940670101668</v>
      </c>
      <c r="L200" s="117">
        <f>+L199/G188</f>
        <v>0.99999995987330659</v>
      </c>
      <c r="M200" s="328">
        <f>+M199/H188</f>
        <v>0.99780823831739096</v>
      </c>
    </row>
    <row r="201" spans="2:16" ht="28.5" customHeight="1" x14ac:dyDescent="0.35">
      <c r="B201" s="331"/>
      <c r="C201" s="346"/>
      <c r="D201" s="347"/>
      <c r="E201" s="40"/>
      <c r="F201" s="34"/>
      <c r="J201" s="34"/>
      <c r="K201" s="34"/>
      <c r="L201" s="34"/>
    </row>
    <row r="202" spans="2:16" ht="32.25" customHeight="1" x14ac:dyDescent="0.35">
      <c r="B202" s="331"/>
      <c r="C202" s="96" t="s">
        <v>539</v>
      </c>
      <c r="D202" s="261">
        <f>SUM(D172:G174)*1.07</f>
        <v>379743.70620000007</v>
      </c>
      <c r="E202" s="41"/>
      <c r="F202" s="34"/>
      <c r="J202" s="34"/>
      <c r="K202" s="34"/>
      <c r="L202" s="34"/>
    </row>
    <row r="203" spans="2:16" ht="23.25" customHeight="1" x14ac:dyDescent="0.35">
      <c r="B203" s="331"/>
      <c r="C203" s="96" t="s">
        <v>15</v>
      </c>
      <c r="D203" s="260">
        <f>D202/H194</f>
        <v>0.1461099500612402</v>
      </c>
      <c r="E203" s="41"/>
      <c r="F203" s="34"/>
      <c r="J203" s="34"/>
      <c r="K203" s="34"/>
      <c r="L203" s="34"/>
    </row>
    <row r="204" spans="2:16" ht="66.75" customHeight="1" thickBot="1" x14ac:dyDescent="0.4">
      <c r="B204" s="331"/>
      <c r="C204" s="336" t="s">
        <v>535</v>
      </c>
      <c r="D204" s="337"/>
      <c r="E204" s="32"/>
      <c r="F204" s="34"/>
      <c r="J204" s="34"/>
      <c r="K204" s="34"/>
      <c r="L204" s="34"/>
    </row>
    <row r="205" spans="2:16" ht="55.5" customHeight="1" x14ac:dyDescent="0.35">
      <c r="B205" s="331"/>
      <c r="F205" s="34"/>
      <c r="J205" s="34"/>
      <c r="K205" s="34"/>
      <c r="L205" s="34"/>
      <c r="P205" s="35"/>
    </row>
    <row r="206" spans="2:16" ht="42.75" customHeight="1" x14ac:dyDescent="0.35">
      <c r="B206" s="331"/>
      <c r="F206" s="34"/>
      <c r="J206" s="34"/>
      <c r="K206" s="34"/>
      <c r="L206" s="34"/>
    </row>
    <row r="207" spans="2:16" ht="21.75" customHeight="1" x14ac:dyDescent="0.35">
      <c r="B207" s="331"/>
      <c r="F207" s="34"/>
      <c r="J207" s="34"/>
      <c r="K207" s="34"/>
      <c r="L207" s="34"/>
    </row>
    <row r="208" spans="2:16" ht="21.75" customHeight="1" x14ac:dyDescent="0.35">
      <c r="B208" s="331"/>
      <c r="F208" s="34"/>
      <c r="J208" s="34"/>
      <c r="K208" s="34"/>
      <c r="L208" s="34"/>
    </row>
    <row r="209" spans="2:12" ht="23.25" customHeight="1" x14ac:dyDescent="0.35">
      <c r="B209" s="331"/>
      <c r="F209" s="34"/>
      <c r="J209" s="34"/>
      <c r="K209" s="34"/>
      <c r="L209" s="34"/>
    </row>
    <row r="210" spans="2:12" ht="23.25" customHeight="1" x14ac:dyDescent="0.35">
      <c r="F210" s="34"/>
      <c r="J210" s="34"/>
      <c r="K210" s="34"/>
      <c r="L210" s="34"/>
    </row>
    <row r="211" spans="2:12" ht="21.75" customHeight="1" x14ac:dyDescent="0.35">
      <c r="F211" s="34"/>
      <c r="J211" s="34"/>
      <c r="K211" s="34"/>
      <c r="L211" s="34"/>
    </row>
    <row r="212" spans="2:12" ht="16.5" customHeight="1" x14ac:dyDescent="0.35">
      <c r="F212" s="34"/>
      <c r="J212" s="34"/>
      <c r="K212" s="34"/>
      <c r="L212" s="34"/>
    </row>
    <row r="213" spans="2:12" ht="29.25" customHeight="1" x14ac:dyDescent="0.35">
      <c r="F213" s="34"/>
      <c r="J213" s="34"/>
      <c r="K213" s="34"/>
      <c r="L213" s="34"/>
    </row>
    <row r="214" spans="2:12" ht="24.75" customHeight="1" x14ac:dyDescent="0.35">
      <c r="F214" s="34"/>
      <c r="J214" s="34"/>
      <c r="K214" s="34"/>
      <c r="L214" s="34"/>
    </row>
    <row r="215" spans="2:12" ht="33" customHeight="1" x14ac:dyDescent="0.35">
      <c r="F215" s="34"/>
      <c r="J215" s="34"/>
      <c r="K215" s="34"/>
      <c r="L215" s="34"/>
    </row>
    <row r="216" spans="2:12" x14ac:dyDescent="0.35">
      <c r="F216" s="34"/>
      <c r="J216" s="34"/>
      <c r="K216" s="34"/>
      <c r="L216" s="34"/>
    </row>
    <row r="217" spans="2:12" ht="15" customHeight="1" x14ac:dyDescent="0.35">
      <c r="F217" s="34"/>
      <c r="J217" s="34"/>
      <c r="K217" s="34"/>
      <c r="L217" s="34"/>
    </row>
    <row r="218" spans="2:12" ht="25.5" customHeight="1" x14ac:dyDescent="0.35">
      <c r="F218" s="34"/>
      <c r="J218" s="34"/>
      <c r="K218" s="34"/>
      <c r="L218" s="34"/>
    </row>
    <row r="219" spans="2:12" x14ac:dyDescent="0.35">
      <c r="F219" s="34"/>
      <c r="J219" s="34"/>
      <c r="K219" s="34"/>
      <c r="L219" s="34"/>
    </row>
    <row r="220" spans="2:12" x14ac:dyDescent="0.35">
      <c r="F220" s="34"/>
      <c r="J220" s="34"/>
      <c r="K220" s="34"/>
      <c r="L220" s="34"/>
    </row>
    <row r="221" spans="2:12" x14ac:dyDescent="0.35">
      <c r="F221" s="34"/>
      <c r="J221" s="34"/>
      <c r="K221" s="34"/>
      <c r="L221" s="34"/>
    </row>
    <row r="222" spans="2:12" x14ac:dyDescent="0.35">
      <c r="F222" s="34"/>
      <c r="J222" s="34"/>
      <c r="K222" s="34"/>
      <c r="L222" s="34"/>
    </row>
    <row r="223" spans="2:12" x14ac:dyDescent="0.35">
      <c r="F223" s="34"/>
      <c r="J223" s="34"/>
      <c r="K223" s="34"/>
      <c r="L223" s="34"/>
    </row>
    <row r="224" spans="2:12" x14ac:dyDescent="0.35">
      <c r="F224" s="34"/>
      <c r="J224" s="34"/>
      <c r="K224" s="34"/>
      <c r="L224" s="34"/>
    </row>
    <row r="225" spans="6:12" x14ac:dyDescent="0.35">
      <c r="F225" s="34"/>
      <c r="J225" s="34"/>
      <c r="K225" s="34"/>
      <c r="L225" s="34"/>
    </row>
    <row r="226" spans="6:12" x14ac:dyDescent="0.35">
      <c r="F226" s="34"/>
      <c r="J226" s="34"/>
      <c r="K226" s="34"/>
      <c r="L226" s="34"/>
    </row>
    <row r="227" spans="6:12" x14ac:dyDescent="0.35">
      <c r="F227" s="34"/>
      <c r="J227" s="34"/>
      <c r="K227" s="34"/>
      <c r="L227" s="34"/>
    </row>
    <row r="228" spans="6:12" x14ac:dyDescent="0.35">
      <c r="F228" s="34"/>
      <c r="J228" s="34"/>
      <c r="K228" s="34"/>
      <c r="L228" s="34"/>
    </row>
    <row r="229" spans="6:12" x14ac:dyDescent="0.35">
      <c r="F229" s="34"/>
      <c r="J229" s="34"/>
      <c r="K229" s="34"/>
      <c r="L229" s="34"/>
    </row>
    <row r="230" spans="6:12" x14ac:dyDescent="0.35">
      <c r="F230" s="34"/>
      <c r="J230" s="34"/>
      <c r="K230" s="34"/>
      <c r="L230" s="34"/>
    </row>
    <row r="231" spans="6:12" x14ac:dyDescent="0.35">
      <c r="F231" s="34"/>
      <c r="J231" s="34"/>
      <c r="K231" s="34"/>
      <c r="L231" s="34"/>
    </row>
    <row r="232" spans="6:12" x14ac:dyDescent="0.35">
      <c r="F232" s="34"/>
      <c r="J232" s="34"/>
      <c r="K232" s="34"/>
      <c r="L232" s="34"/>
    </row>
    <row r="233" spans="6:12" x14ac:dyDescent="0.35">
      <c r="F233" s="34"/>
      <c r="J233" s="34"/>
      <c r="K233" s="34"/>
      <c r="L233" s="34"/>
    </row>
    <row r="234" spans="6:12" x14ac:dyDescent="0.35">
      <c r="F234" s="34"/>
      <c r="J234" s="34"/>
      <c r="K234" s="34"/>
      <c r="L234" s="34"/>
    </row>
    <row r="235" spans="6:12" x14ac:dyDescent="0.35">
      <c r="F235" s="34"/>
      <c r="J235" s="34"/>
      <c r="K235" s="34"/>
      <c r="L235" s="34"/>
    </row>
    <row r="236" spans="6:12" x14ac:dyDescent="0.35">
      <c r="F236" s="34"/>
      <c r="J236" s="34"/>
      <c r="K236" s="34"/>
      <c r="L236" s="34"/>
    </row>
    <row r="237" spans="6:12" x14ac:dyDescent="0.35">
      <c r="F237" s="34"/>
      <c r="J237" s="34"/>
      <c r="K237" s="34"/>
      <c r="L237" s="34"/>
    </row>
    <row r="238" spans="6:12" x14ac:dyDescent="0.35">
      <c r="F238" s="34"/>
      <c r="J238" s="34"/>
      <c r="K238" s="34"/>
      <c r="L238" s="34"/>
    </row>
    <row r="239" spans="6:12" x14ac:dyDescent="0.35">
      <c r="F239" s="34"/>
      <c r="J239" s="34"/>
      <c r="K239" s="34"/>
      <c r="L239" s="34"/>
    </row>
    <row r="240" spans="6:12" x14ac:dyDescent="0.35">
      <c r="F240" s="34"/>
      <c r="J240" s="34"/>
      <c r="K240" s="34"/>
      <c r="L240" s="34"/>
    </row>
    <row r="241" spans="6:12" x14ac:dyDescent="0.35">
      <c r="F241" s="34"/>
      <c r="J241" s="34"/>
      <c r="K241" s="34"/>
      <c r="L241" s="34"/>
    </row>
    <row r="242" spans="6:12" x14ac:dyDescent="0.35">
      <c r="F242" s="34"/>
      <c r="J242" s="34"/>
      <c r="K242" s="34"/>
      <c r="L242" s="34"/>
    </row>
    <row r="243" spans="6:12" x14ac:dyDescent="0.35">
      <c r="F243" s="34"/>
      <c r="J243" s="34"/>
      <c r="K243" s="34"/>
      <c r="L243" s="34"/>
    </row>
    <row r="244" spans="6:12" x14ac:dyDescent="0.35">
      <c r="F244" s="34"/>
      <c r="J244" s="34"/>
      <c r="K244" s="34"/>
      <c r="L244" s="34"/>
    </row>
    <row r="245" spans="6:12" x14ac:dyDescent="0.35">
      <c r="F245" s="34"/>
      <c r="J245" s="34"/>
      <c r="K245" s="34"/>
      <c r="L245" s="34"/>
    </row>
    <row r="246" spans="6:12" x14ac:dyDescent="0.35">
      <c r="F246" s="34"/>
      <c r="J246" s="34"/>
      <c r="K246" s="34"/>
      <c r="L246" s="34"/>
    </row>
    <row r="247" spans="6:12" x14ac:dyDescent="0.35">
      <c r="F247" s="34"/>
      <c r="J247" s="34"/>
      <c r="K247" s="34"/>
      <c r="L247" s="34"/>
    </row>
    <row r="248" spans="6:12" x14ac:dyDescent="0.35">
      <c r="F248" s="34"/>
      <c r="J248" s="34"/>
      <c r="K248" s="34"/>
      <c r="L248" s="34"/>
    </row>
    <row r="249" spans="6:12" x14ac:dyDescent="0.35">
      <c r="F249" s="34"/>
      <c r="J249" s="34"/>
      <c r="K249" s="34"/>
      <c r="L249" s="34"/>
    </row>
    <row r="250" spans="6:12" x14ac:dyDescent="0.35">
      <c r="F250" s="34"/>
      <c r="J250" s="34"/>
      <c r="K250" s="34"/>
      <c r="L250" s="34"/>
    </row>
    <row r="251" spans="6:12" x14ac:dyDescent="0.35">
      <c r="F251" s="34"/>
      <c r="J251" s="34"/>
      <c r="K251" s="34"/>
      <c r="L251" s="34"/>
    </row>
    <row r="252" spans="6:12" x14ac:dyDescent="0.35">
      <c r="F252" s="34"/>
      <c r="J252" s="34"/>
      <c r="K252" s="34"/>
      <c r="L252" s="34"/>
    </row>
    <row r="253" spans="6:12" x14ac:dyDescent="0.35">
      <c r="F253" s="34"/>
      <c r="J253" s="34"/>
      <c r="K253" s="34"/>
      <c r="L253" s="34"/>
    </row>
    <row r="254" spans="6:12" x14ac:dyDescent="0.35">
      <c r="F254" s="34"/>
      <c r="J254" s="34"/>
      <c r="K254" s="34"/>
      <c r="L254" s="34"/>
    </row>
    <row r="255" spans="6:12" x14ac:dyDescent="0.35">
      <c r="F255" s="34"/>
      <c r="J255" s="34"/>
      <c r="K255" s="34"/>
      <c r="L255" s="34"/>
    </row>
    <row r="256" spans="6:12" x14ac:dyDescent="0.35">
      <c r="F256" s="34"/>
      <c r="J256" s="34"/>
      <c r="K256" s="34"/>
      <c r="L256" s="34"/>
    </row>
    <row r="257" spans="6:12" x14ac:dyDescent="0.35">
      <c r="F257" s="34"/>
      <c r="J257" s="34"/>
      <c r="K257" s="34"/>
      <c r="L257" s="34"/>
    </row>
    <row r="258" spans="6:12" x14ac:dyDescent="0.35">
      <c r="F258" s="34"/>
      <c r="J258" s="34"/>
      <c r="K258" s="34"/>
      <c r="L258" s="34"/>
    </row>
    <row r="259" spans="6:12" x14ac:dyDescent="0.35">
      <c r="F259" s="34"/>
      <c r="J259" s="34"/>
      <c r="K259" s="34"/>
      <c r="L259" s="34"/>
    </row>
    <row r="260" spans="6:12" x14ac:dyDescent="0.35">
      <c r="F260" s="34"/>
      <c r="J260" s="34"/>
      <c r="K260" s="34"/>
      <c r="L260" s="34"/>
    </row>
    <row r="261" spans="6:12" x14ac:dyDescent="0.35">
      <c r="F261" s="34"/>
      <c r="J261" s="34"/>
      <c r="K261" s="34"/>
      <c r="L261" s="34"/>
    </row>
    <row r="262" spans="6:12" x14ac:dyDescent="0.35">
      <c r="F262" s="34"/>
      <c r="J262" s="34"/>
      <c r="K262" s="34"/>
      <c r="L262" s="34"/>
    </row>
    <row r="263" spans="6:12" x14ac:dyDescent="0.35">
      <c r="F263" s="34"/>
      <c r="J263" s="34"/>
      <c r="K263" s="34"/>
      <c r="L263" s="34"/>
    </row>
    <row r="264" spans="6:12" x14ac:dyDescent="0.35">
      <c r="F264" s="34"/>
      <c r="J264" s="34"/>
      <c r="K264" s="34"/>
      <c r="L264" s="34"/>
    </row>
    <row r="265" spans="6:12" x14ac:dyDescent="0.35">
      <c r="F265" s="34"/>
      <c r="J265" s="34"/>
      <c r="K265" s="34"/>
      <c r="L265" s="34"/>
    </row>
    <row r="266" spans="6:12" x14ac:dyDescent="0.35">
      <c r="F266" s="34"/>
      <c r="J266" s="34"/>
      <c r="K266" s="34"/>
      <c r="L266" s="34"/>
    </row>
    <row r="267" spans="6:12" x14ac:dyDescent="0.35">
      <c r="F267" s="34"/>
      <c r="J267" s="34"/>
      <c r="K267" s="34"/>
      <c r="L267" s="34"/>
    </row>
    <row r="268" spans="6:12" x14ac:dyDescent="0.35">
      <c r="F268" s="34"/>
      <c r="J268" s="34"/>
      <c r="K268" s="34"/>
      <c r="L268" s="34"/>
    </row>
    <row r="269" spans="6:12" x14ac:dyDescent="0.35">
      <c r="F269" s="34"/>
      <c r="J269" s="34"/>
      <c r="K269" s="34"/>
      <c r="L269" s="34"/>
    </row>
    <row r="270" spans="6:12" x14ac:dyDescent="0.35">
      <c r="F270" s="34"/>
      <c r="J270" s="34"/>
      <c r="K270" s="34"/>
      <c r="L270" s="34"/>
    </row>
    <row r="271" spans="6:12" x14ac:dyDescent="0.35">
      <c r="F271" s="34"/>
      <c r="J271" s="34"/>
      <c r="K271" s="34"/>
      <c r="L271" s="34"/>
    </row>
    <row r="272" spans="6:12" x14ac:dyDescent="0.35">
      <c r="F272" s="34"/>
      <c r="J272" s="34"/>
      <c r="K272" s="34"/>
      <c r="L272" s="34"/>
    </row>
    <row r="273" spans="6:12" x14ac:dyDescent="0.35">
      <c r="F273" s="34"/>
      <c r="J273" s="34"/>
      <c r="K273" s="34"/>
      <c r="L273" s="34"/>
    </row>
    <row r="274" spans="6:12" x14ac:dyDescent="0.35">
      <c r="F274" s="34"/>
      <c r="J274" s="34"/>
      <c r="K274" s="34"/>
      <c r="L274" s="34"/>
    </row>
    <row r="275" spans="6:12" x14ac:dyDescent="0.35">
      <c r="F275" s="34"/>
      <c r="J275" s="34"/>
      <c r="K275" s="34"/>
      <c r="L275" s="34"/>
    </row>
    <row r="276" spans="6:12" x14ac:dyDescent="0.35">
      <c r="F276" s="34"/>
      <c r="J276" s="34"/>
      <c r="K276" s="34"/>
      <c r="L276" s="34"/>
    </row>
    <row r="277" spans="6:12" x14ac:dyDescent="0.35">
      <c r="F277" s="34"/>
      <c r="J277" s="34"/>
      <c r="K277" s="34"/>
      <c r="L277" s="34"/>
    </row>
    <row r="278" spans="6:12" x14ac:dyDescent="0.35">
      <c r="F278" s="34"/>
      <c r="J278" s="34"/>
      <c r="K278" s="34"/>
      <c r="L278" s="34"/>
    </row>
    <row r="279" spans="6:12" x14ac:dyDescent="0.35">
      <c r="F279" s="34"/>
      <c r="J279" s="34"/>
      <c r="K279" s="34"/>
      <c r="L279" s="34"/>
    </row>
    <row r="280" spans="6:12" x14ac:dyDescent="0.35">
      <c r="F280" s="34"/>
      <c r="J280" s="34"/>
      <c r="K280" s="34"/>
      <c r="L280" s="34"/>
    </row>
    <row r="281" spans="6:12" x14ac:dyDescent="0.35">
      <c r="F281" s="34"/>
      <c r="J281" s="34"/>
      <c r="K281" s="34"/>
      <c r="L281" s="34"/>
    </row>
    <row r="282" spans="6:12" x14ac:dyDescent="0.35">
      <c r="F282" s="34"/>
      <c r="J282" s="34"/>
      <c r="K282" s="34"/>
      <c r="L282" s="34"/>
    </row>
    <row r="283" spans="6:12" x14ac:dyDescent="0.35">
      <c r="F283" s="34"/>
      <c r="J283" s="34"/>
      <c r="K283" s="34"/>
      <c r="L283" s="34"/>
    </row>
    <row r="284" spans="6:12" x14ac:dyDescent="0.35">
      <c r="F284" s="34"/>
      <c r="J284" s="34"/>
      <c r="K284" s="34"/>
      <c r="L284" s="34"/>
    </row>
    <row r="285" spans="6:12" x14ac:dyDescent="0.35">
      <c r="F285" s="34"/>
      <c r="J285" s="34"/>
      <c r="K285" s="34"/>
      <c r="L285" s="34"/>
    </row>
    <row r="286" spans="6:12" x14ac:dyDescent="0.35">
      <c r="F286" s="34"/>
      <c r="J286" s="34"/>
      <c r="K286" s="34"/>
      <c r="L286" s="34"/>
    </row>
    <row r="287" spans="6:12" x14ac:dyDescent="0.35">
      <c r="F287" s="34"/>
      <c r="J287" s="34"/>
      <c r="K287" s="34"/>
      <c r="L287" s="34"/>
    </row>
    <row r="288" spans="6:12" x14ac:dyDescent="0.35">
      <c r="F288" s="34"/>
      <c r="J288" s="34"/>
      <c r="K288" s="34"/>
      <c r="L288" s="34"/>
    </row>
    <row r="289" spans="6:12" x14ac:dyDescent="0.35">
      <c r="F289" s="34"/>
      <c r="J289" s="34"/>
      <c r="K289" s="34"/>
      <c r="L289" s="34"/>
    </row>
    <row r="290" spans="6:12" x14ac:dyDescent="0.35">
      <c r="F290" s="34"/>
      <c r="J290" s="34"/>
      <c r="K290" s="34"/>
      <c r="L290" s="34"/>
    </row>
    <row r="291" spans="6:12" x14ac:dyDescent="0.35">
      <c r="F291" s="34"/>
      <c r="J291" s="34"/>
      <c r="K291" s="34"/>
      <c r="L291" s="34"/>
    </row>
    <row r="292" spans="6:12" x14ac:dyDescent="0.35">
      <c r="F292" s="34"/>
      <c r="J292" s="34"/>
      <c r="K292" s="34"/>
      <c r="L292" s="34"/>
    </row>
    <row r="293" spans="6:12" x14ac:dyDescent="0.35">
      <c r="F293" s="34"/>
      <c r="J293" s="34"/>
      <c r="K293" s="34"/>
      <c r="L293" s="34"/>
    </row>
    <row r="294" spans="6:12" x14ac:dyDescent="0.35">
      <c r="F294" s="34"/>
      <c r="J294" s="34"/>
      <c r="K294" s="34"/>
      <c r="L294" s="34"/>
    </row>
    <row r="295" spans="6:12" x14ac:dyDescent="0.35">
      <c r="F295" s="34"/>
      <c r="J295" s="34"/>
      <c r="K295" s="34"/>
      <c r="L295" s="34"/>
    </row>
    <row r="296" spans="6:12" x14ac:dyDescent="0.35">
      <c r="F296" s="34"/>
      <c r="J296" s="34"/>
      <c r="K296" s="34"/>
      <c r="L296" s="34"/>
    </row>
    <row r="297" spans="6:12" x14ac:dyDescent="0.35">
      <c r="F297" s="34"/>
      <c r="J297" s="34"/>
      <c r="K297" s="34"/>
      <c r="L297" s="34"/>
    </row>
    <row r="298" spans="6:12" x14ac:dyDescent="0.35">
      <c r="F298" s="34"/>
      <c r="J298" s="34"/>
      <c r="K298" s="34"/>
      <c r="L298" s="34"/>
    </row>
    <row r="299" spans="6:12" x14ac:dyDescent="0.35">
      <c r="F299" s="34"/>
      <c r="J299" s="34"/>
      <c r="K299" s="34"/>
      <c r="L299" s="34"/>
    </row>
    <row r="300" spans="6:12" x14ac:dyDescent="0.35">
      <c r="F300" s="34"/>
      <c r="J300" s="34"/>
      <c r="K300" s="34"/>
      <c r="L300" s="34"/>
    </row>
    <row r="301" spans="6:12" x14ac:dyDescent="0.35">
      <c r="F301" s="34"/>
      <c r="J301" s="34"/>
      <c r="K301" s="34"/>
      <c r="L301" s="34"/>
    </row>
    <row r="302" spans="6:12" x14ac:dyDescent="0.35">
      <c r="F302" s="34"/>
      <c r="J302" s="34"/>
      <c r="K302" s="34"/>
      <c r="L302" s="34"/>
    </row>
    <row r="303" spans="6:12" x14ac:dyDescent="0.35">
      <c r="F303" s="34"/>
      <c r="J303" s="34"/>
      <c r="K303" s="34"/>
      <c r="L303" s="34"/>
    </row>
    <row r="304" spans="6:12" x14ac:dyDescent="0.35">
      <c r="F304" s="34"/>
      <c r="J304" s="34"/>
      <c r="K304" s="34"/>
      <c r="L304" s="34"/>
    </row>
    <row r="305" spans="6:12" x14ac:dyDescent="0.35">
      <c r="F305" s="34"/>
      <c r="J305" s="34"/>
      <c r="K305" s="34"/>
      <c r="L305" s="34"/>
    </row>
    <row r="306" spans="6:12" x14ac:dyDescent="0.35">
      <c r="F306" s="34"/>
      <c r="J306" s="34"/>
      <c r="K306" s="34"/>
      <c r="L306" s="34"/>
    </row>
    <row r="307" spans="6:12" x14ac:dyDescent="0.35">
      <c r="F307" s="34"/>
      <c r="J307" s="34"/>
      <c r="K307" s="34"/>
      <c r="L307" s="34"/>
    </row>
    <row r="308" spans="6:12" x14ac:dyDescent="0.35">
      <c r="F308" s="34"/>
      <c r="J308" s="34"/>
      <c r="K308" s="34"/>
      <c r="L308" s="34"/>
    </row>
    <row r="309" spans="6:12" x14ac:dyDescent="0.35">
      <c r="F309" s="34"/>
      <c r="J309" s="34"/>
      <c r="K309" s="34"/>
      <c r="L309" s="34"/>
    </row>
    <row r="310" spans="6:12" x14ac:dyDescent="0.35">
      <c r="F310" s="34"/>
      <c r="J310" s="34"/>
      <c r="K310" s="34"/>
      <c r="L310" s="34"/>
    </row>
    <row r="311" spans="6:12" x14ac:dyDescent="0.35">
      <c r="F311" s="34"/>
      <c r="J311" s="34"/>
      <c r="K311" s="34"/>
      <c r="L311" s="34"/>
    </row>
    <row r="312" spans="6:12" x14ac:dyDescent="0.35">
      <c r="F312" s="34"/>
      <c r="J312" s="34"/>
      <c r="K312" s="34"/>
      <c r="L312" s="34"/>
    </row>
    <row r="313" spans="6:12" x14ac:dyDescent="0.35">
      <c r="F313" s="34"/>
      <c r="J313" s="34"/>
      <c r="K313" s="34"/>
      <c r="L313" s="34"/>
    </row>
    <row r="314" spans="6:12" x14ac:dyDescent="0.35">
      <c r="F314" s="34"/>
      <c r="J314" s="34"/>
      <c r="K314" s="34"/>
      <c r="L314" s="34"/>
    </row>
    <row r="315" spans="6:12" x14ac:dyDescent="0.35">
      <c r="F315" s="34"/>
      <c r="J315" s="34"/>
      <c r="K315" s="34"/>
      <c r="L315" s="34"/>
    </row>
    <row r="316" spans="6:12" x14ac:dyDescent="0.35">
      <c r="F316" s="34"/>
      <c r="J316" s="34"/>
      <c r="K316" s="34"/>
      <c r="L316" s="34"/>
    </row>
    <row r="317" spans="6:12" x14ac:dyDescent="0.35">
      <c r="F317" s="34"/>
      <c r="J317" s="34"/>
      <c r="K317" s="34"/>
      <c r="L317" s="34"/>
    </row>
    <row r="318" spans="6:12" x14ac:dyDescent="0.35">
      <c r="F318" s="34"/>
      <c r="J318" s="34"/>
      <c r="K318" s="34"/>
      <c r="L318" s="34"/>
    </row>
    <row r="319" spans="6:12" x14ac:dyDescent="0.35">
      <c r="F319" s="34"/>
      <c r="J319" s="34"/>
      <c r="K319" s="34"/>
      <c r="L319" s="34"/>
    </row>
    <row r="320" spans="6:12" x14ac:dyDescent="0.35">
      <c r="F320" s="34"/>
      <c r="J320" s="34"/>
      <c r="K320" s="34"/>
      <c r="L320" s="34"/>
    </row>
    <row r="321" spans="6:12" x14ac:dyDescent="0.35">
      <c r="F321" s="34"/>
      <c r="J321" s="34"/>
      <c r="K321" s="34"/>
      <c r="L321" s="34"/>
    </row>
    <row r="322" spans="6:12" x14ac:dyDescent="0.35">
      <c r="F322" s="34"/>
      <c r="J322" s="34"/>
      <c r="K322" s="34"/>
      <c r="L322" s="34"/>
    </row>
    <row r="323" spans="6:12" x14ac:dyDescent="0.35">
      <c r="F323" s="34"/>
      <c r="J323" s="34"/>
      <c r="K323" s="34"/>
      <c r="L323" s="34"/>
    </row>
    <row r="324" spans="6:12" x14ac:dyDescent="0.35">
      <c r="F324" s="34"/>
      <c r="J324" s="34"/>
      <c r="K324" s="34"/>
      <c r="L324" s="34"/>
    </row>
    <row r="325" spans="6:12" x14ac:dyDescent="0.35">
      <c r="F325" s="34"/>
      <c r="J325" s="34"/>
      <c r="K325" s="34"/>
      <c r="L325" s="34"/>
    </row>
    <row r="326" spans="6:12" x14ac:dyDescent="0.35">
      <c r="F326" s="34"/>
      <c r="J326" s="34"/>
      <c r="K326" s="34"/>
      <c r="L326" s="34"/>
    </row>
    <row r="327" spans="6:12" x14ac:dyDescent="0.35">
      <c r="F327" s="34"/>
      <c r="J327" s="34"/>
      <c r="K327" s="34"/>
      <c r="L327" s="34"/>
    </row>
    <row r="328" spans="6:12" x14ac:dyDescent="0.35">
      <c r="F328" s="34"/>
      <c r="J328" s="34"/>
      <c r="K328" s="34"/>
      <c r="L328" s="34"/>
    </row>
    <row r="329" spans="6:12" x14ac:dyDescent="0.35">
      <c r="F329" s="34"/>
      <c r="J329" s="34"/>
      <c r="K329" s="34"/>
      <c r="L329" s="34"/>
    </row>
    <row r="330" spans="6:12" x14ac:dyDescent="0.35">
      <c r="F330" s="34"/>
      <c r="J330" s="34"/>
      <c r="K330" s="34"/>
      <c r="L330" s="34"/>
    </row>
    <row r="331" spans="6:12" x14ac:dyDescent="0.35">
      <c r="F331" s="34"/>
      <c r="J331" s="34"/>
      <c r="K331" s="34"/>
      <c r="L331" s="34"/>
    </row>
    <row r="332" spans="6:12" x14ac:dyDescent="0.35">
      <c r="F332" s="34"/>
      <c r="J332" s="34"/>
      <c r="K332" s="34"/>
      <c r="L332" s="34"/>
    </row>
    <row r="333" spans="6:12" x14ac:dyDescent="0.35">
      <c r="F333" s="34"/>
      <c r="J333" s="34"/>
      <c r="K333" s="34"/>
      <c r="L333" s="34"/>
    </row>
    <row r="334" spans="6:12" x14ac:dyDescent="0.35">
      <c r="F334" s="34"/>
      <c r="J334" s="34"/>
      <c r="K334" s="34"/>
      <c r="L334" s="34"/>
    </row>
    <row r="335" spans="6:12" x14ac:dyDescent="0.35">
      <c r="F335" s="34"/>
      <c r="J335" s="34"/>
      <c r="K335" s="34"/>
      <c r="L335" s="34"/>
    </row>
    <row r="336" spans="6:12" x14ac:dyDescent="0.35">
      <c r="F336" s="34"/>
      <c r="J336" s="34"/>
      <c r="K336" s="34"/>
      <c r="L336" s="34"/>
    </row>
    <row r="337" spans="6:12" x14ac:dyDescent="0.35">
      <c r="F337" s="34"/>
      <c r="J337" s="34"/>
      <c r="K337" s="34"/>
      <c r="L337" s="34"/>
    </row>
    <row r="338" spans="6:12" x14ac:dyDescent="0.35">
      <c r="F338" s="34"/>
      <c r="J338" s="34"/>
      <c r="K338" s="34"/>
      <c r="L338" s="34"/>
    </row>
    <row r="339" spans="6:12" x14ac:dyDescent="0.35">
      <c r="F339" s="34"/>
      <c r="J339" s="34"/>
      <c r="K339" s="34"/>
      <c r="L339" s="34"/>
    </row>
    <row r="340" spans="6:12" x14ac:dyDescent="0.35">
      <c r="F340" s="34"/>
      <c r="J340" s="34"/>
      <c r="K340" s="34"/>
      <c r="L340" s="34"/>
    </row>
    <row r="341" spans="6:12" x14ac:dyDescent="0.35">
      <c r="F341" s="34"/>
      <c r="J341" s="34"/>
      <c r="K341" s="34"/>
      <c r="L341" s="34"/>
    </row>
    <row r="342" spans="6:12" x14ac:dyDescent="0.35">
      <c r="F342" s="34"/>
      <c r="J342" s="34"/>
      <c r="K342" s="34"/>
      <c r="L342" s="34"/>
    </row>
    <row r="343" spans="6:12" x14ac:dyDescent="0.35">
      <c r="F343" s="34"/>
      <c r="J343" s="34"/>
      <c r="K343" s="34"/>
      <c r="L343" s="34"/>
    </row>
    <row r="344" spans="6:12" x14ac:dyDescent="0.35">
      <c r="F344" s="34"/>
      <c r="J344" s="34"/>
      <c r="K344" s="34"/>
      <c r="L344" s="34"/>
    </row>
    <row r="345" spans="6:12" x14ac:dyDescent="0.35">
      <c r="F345" s="34"/>
      <c r="J345" s="34"/>
      <c r="K345" s="34"/>
      <c r="L345" s="34"/>
    </row>
    <row r="346" spans="6:12" x14ac:dyDescent="0.35">
      <c r="F346" s="34"/>
      <c r="J346" s="34"/>
      <c r="K346" s="34"/>
      <c r="L346" s="34"/>
    </row>
    <row r="347" spans="6:12" x14ac:dyDescent="0.35">
      <c r="F347" s="34"/>
      <c r="J347" s="34"/>
      <c r="K347" s="34"/>
      <c r="L347" s="34"/>
    </row>
    <row r="348" spans="6:12" x14ac:dyDescent="0.35">
      <c r="F348" s="34"/>
      <c r="J348" s="34"/>
      <c r="K348" s="34"/>
      <c r="L348" s="34"/>
    </row>
    <row r="349" spans="6:12" x14ac:dyDescent="0.35">
      <c r="F349" s="34"/>
      <c r="J349" s="34"/>
      <c r="K349" s="34"/>
      <c r="L349" s="34"/>
    </row>
    <row r="350" spans="6:12" x14ac:dyDescent="0.35">
      <c r="F350" s="34"/>
      <c r="J350" s="34"/>
      <c r="K350" s="34"/>
      <c r="L350" s="34"/>
    </row>
    <row r="351" spans="6:12" x14ac:dyDescent="0.35">
      <c r="F351" s="34"/>
      <c r="J351" s="34"/>
      <c r="K351" s="34"/>
      <c r="L351" s="34"/>
    </row>
    <row r="352" spans="6:12" x14ac:dyDescent="0.35">
      <c r="F352" s="34"/>
      <c r="J352" s="34"/>
      <c r="K352" s="34"/>
      <c r="L352" s="34"/>
    </row>
    <row r="353" spans="6:12" x14ac:dyDescent="0.35">
      <c r="F353" s="34"/>
      <c r="J353" s="34"/>
      <c r="K353" s="34"/>
      <c r="L353" s="34"/>
    </row>
    <row r="354" spans="6:12" x14ac:dyDescent="0.35">
      <c r="F354" s="34"/>
      <c r="J354" s="34"/>
      <c r="K354" s="34"/>
      <c r="L354" s="34"/>
    </row>
    <row r="355" spans="6:12" x14ac:dyDescent="0.35">
      <c r="F355" s="34"/>
      <c r="J355" s="34"/>
      <c r="K355" s="34"/>
      <c r="L355" s="34"/>
    </row>
    <row r="356" spans="6:12" x14ac:dyDescent="0.35">
      <c r="F356" s="34"/>
      <c r="J356" s="34"/>
      <c r="K356" s="34"/>
      <c r="L356" s="34"/>
    </row>
    <row r="357" spans="6:12" x14ac:dyDescent="0.35">
      <c r="F357" s="34"/>
      <c r="J357" s="34"/>
      <c r="K357" s="34"/>
      <c r="L357" s="34"/>
    </row>
    <row r="358" spans="6:12" x14ac:dyDescent="0.35">
      <c r="F358" s="34"/>
      <c r="J358" s="34"/>
      <c r="K358" s="34"/>
      <c r="L358" s="34"/>
    </row>
    <row r="359" spans="6:12" x14ac:dyDescent="0.35">
      <c r="F359" s="34"/>
      <c r="J359" s="34"/>
      <c r="K359" s="34"/>
      <c r="L359" s="34"/>
    </row>
    <row r="360" spans="6:12" x14ac:dyDescent="0.35">
      <c r="F360" s="34"/>
      <c r="J360" s="34"/>
      <c r="K360" s="34"/>
      <c r="L360" s="34"/>
    </row>
    <row r="361" spans="6:12" x14ac:dyDescent="0.35">
      <c r="F361" s="34"/>
      <c r="J361" s="34"/>
      <c r="K361" s="34"/>
      <c r="L361" s="34"/>
    </row>
    <row r="362" spans="6:12" x14ac:dyDescent="0.35">
      <c r="F362" s="34"/>
      <c r="J362" s="34"/>
      <c r="K362" s="34"/>
      <c r="L362" s="34"/>
    </row>
    <row r="363" spans="6:12" x14ac:dyDescent="0.35">
      <c r="F363" s="34"/>
      <c r="J363" s="34"/>
      <c r="K363" s="34"/>
      <c r="L363" s="34"/>
    </row>
    <row r="364" spans="6:12" x14ac:dyDescent="0.35">
      <c r="F364" s="34"/>
      <c r="J364" s="34"/>
      <c r="K364" s="34"/>
      <c r="L364" s="34"/>
    </row>
    <row r="365" spans="6:12" x14ac:dyDescent="0.35">
      <c r="F365" s="34"/>
      <c r="J365" s="34"/>
      <c r="K365" s="34"/>
      <c r="L365" s="34"/>
    </row>
    <row r="366" spans="6:12" x14ac:dyDescent="0.35">
      <c r="F366" s="34"/>
      <c r="J366" s="34"/>
      <c r="K366" s="34"/>
      <c r="L366" s="34"/>
    </row>
    <row r="367" spans="6:12" x14ac:dyDescent="0.35">
      <c r="F367" s="34"/>
      <c r="J367" s="34"/>
      <c r="K367" s="34"/>
      <c r="L367" s="34"/>
    </row>
    <row r="368" spans="6:12" x14ac:dyDescent="0.35">
      <c r="F368" s="34"/>
      <c r="J368" s="34"/>
      <c r="K368" s="34"/>
      <c r="L368" s="34"/>
    </row>
    <row r="369" spans="6:12" x14ac:dyDescent="0.35">
      <c r="F369" s="34"/>
      <c r="J369" s="34"/>
      <c r="K369" s="34"/>
      <c r="L369" s="34"/>
    </row>
    <row r="370" spans="6:12" x14ac:dyDescent="0.35">
      <c r="F370" s="34"/>
      <c r="J370" s="34"/>
      <c r="K370" s="34"/>
      <c r="L370" s="34"/>
    </row>
    <row r="371" spans="6:12" x14ac:dyDescent="0.35">
      <c r="F371" s="34"/>
      <c r="J371" s="34"/>
      <c r="K371" s="34"/>
      <c r="L371" s="34"/>
    </row>
    <row r="372" spans="6:12" x14ac:dyDescent="0.35">
      <c r="F372" s="34"/>
      <c r="J372" s="34"/>
      <c r="K372" s="34"/>
      <c r="L372" s="34"/>
    </row>
    <row r="373" spans="6:12" x14ac:dyDescent="0.35">
      <c r="F373" s="34"/>
      <c r="J373" s="34"/>
      <c r="K373" s="34"/>
      <c r="L373" s="34"/>
    </row>
    <row r="374" spans="6:12" x14ac:dyDescent="0.35">
      <c r="F374" s="34"/>
      <c r="J374" s="34"/>
      <c r="K374" s="34"/>
      <c r="L374" s="34"/>
    </row>
    <row r="375" spans="6:12" x14ac:dyDescent="0.35">
      <c r="F375" s="34"/>
      <c r="J375" s="34"/>
      <c r="K375" s="34"/>
      <c r="L375" s="34"/>
    </row>
    <row r="376" spans="6:12" x14ac:dyDescent="0.35">
      <c r="F376" s="34"/>
      <c r="J376" s="34"/>
      <c r="K376" s="34"/>
      <c r="L376" s="34"/>
    </row>
    <row r="377" spans="6:12" x14ac:dyDescent="0.35">
      <c r="F377" s="34"/>
      <c r="J377" s="34"/>
      <c r="K377" s="34"/>
      <c r="L377" s="34"/>
    </row>
    <row r="378" spans="6:12" x14ac:dyDescent="0.35">
      <c r="F378" s="34"/>
      <c r="J378" s="34"/>
      <c r="K378" s="34"/>
      <c r="L378" s="34"/>
    </row>
    <row r="379" spans="6:12" x14ac:dyDescent="0.35">
      <c r="F379" s="34"/>
      <c r="J379" s="34"/>
      <c r="K379" s="34"/>
      <c r="L379" s="34"/>
    </row>
    <row r="380" spans="6:12" x14ac:dyDescent="0.35">
      <c r="F380" s="34"/>
      <c r="J380" s="34"/>
      <c r="K380" s="34"/>
      <c r="L380" s="34"/>
    </row>
    <row r="381" spans="6:12" x14ac:dyDescent="0.35">
      <c r="F381" s="34"/>
      <c r="J381" s="34"/>
      <c r="K381" s="34"/>
      <c r="L381" s="34"/>
    </row>
    <row r="382" spans="6:12" x14ac:dyDescent="0.35">
      <c r="F382" s="34"/>
      <c r="J382" s="34"/>
      <c r="K382" s="34"/>
      <c r="L382" s="34"/>
    </row>
    <row r="383" spans="6:12" x14ac:dyDescent="0.35">
      <c r="F383" s="34"/>
      <c r="J383" s="34"/>
      <c r="K383" s="34"/>
      <c r="L383" s="34"/>
    </row>
    <row r="384" spans="6:12" x14ac:dyDescent="0.35">
      <c r="F384" s="34"/>
      <c r="J384" s="34"/>
      <c r="K384" s="34"/>
      <c r="L384" s="34"/>
    </row>
    <row r="385" spans="6:12" x14ac:dyDescent="0.35">
      <c r="F385" s="34"/>
      <c r="J385" s="34"/>
      <c r="K385" s="34"/>
      <c r="L385" s="34"/>
    </row>
    <row r="386" spans="6:12" x14ac:dyDescent="0.35">
      <c r="F386" s="34"/>
      <c r="J386" s="34"/>
      <c r="K386" s="34"/>
      <c r="L386" s="34"/>
    </row>
    <row r="387" spans="6:12" x14ac:dyDescent="0.35">
      <c r="F387" s="34"/>
      <c r="J387" s="34"/>
      <c r="K387" s="34"/>
      <c r="L387" s="34"/>
    </row>
    <row r="388" spans="6:12" x14ac:dyDescent="0.35">
      <c r="F388" s="34"/>
      <c r="J388" s="34"/>
      <c r="K388" s="34"/>
      <c r="L388" s="34"/>
    </row>
    <row r="389" spans="6:12" x14ac:dyDescent="0.35">
      <c r="F389" s="34"/>
      <c r="J389" s="34"/>
      <c r="K389" s="34"/>
      <c r="L389" s="34"/>
    </row>
    <row r="390" spans="6:12" x14ac:dyDescent="0.35">
      <c r="F390" s="34"/>
      <c r="J390" s="34"/>
      <c r="K390" s="34"/>
      <c r="L390" s="34"/>
    </row>
    <row r="391" spans="6:12" x14ac:dyDescent="0.35">
      <c r="F391" s="34"/>
      <c r="J391" s="34"/>
      <c r="K391" s="34"/>
      <c r="L391" s="34"/>
    </row>
    <row r="392" spans="6:12" x14ac:dyDescent="0.35">
      <c r="F392" s="34"/>
      <c r="J392" s="34"/>
      <c r="K392" s="34"/>
      <c r="L392" s="34"/>
    </row>
    <row r="393" spans="6:12" x14ac:dyDescent="0.35">
      <c r="F393" s="34"/>
      <c r="J393" s="34"/>
      <c r="K393" s="34"/>
      <c r="L393" s="34"/>
    </row>
    <row r="394" spans="6:12" x14ac:dyDescent="0.35">
      <c r="F394" s="34"/>
      <c r="J394" s="34"/>
      <c r="K394" s="34"/>
      <c r="L394" s="34"/>
    </row>
    <row r="395" spans="6:12" x14ac:dyDescent="0.35">
      <c r="F395" s="34"/>
      <c r="J395" s="34"/>
      <c r="K395" s="34"/>
      <c r="L395" s="34"/>
    </row>
    <row r="396" spans="6:12" x14ac:dyDescent="0.35">
      <c r="F396" s="34"/>
      <c r="J396" s="34"/>
      <c r="K396" s="34"/>
      <c r="L396" s="34"/>
    </row>
    <row r="397" spans="6:12" x14ac:dyDescent="0.35">
      <c r="F397" s="34"/>
      <c r="J397" s="34"/>
      <c r="K397" s="34"/>
      <c r="L397" s="34"/>
    </row>
    <row r="398" spans="6:12" x14ac:dyDescent="0.35">
      <c r="F398" s="34"/>
      <c r="J398" s="34"/>
      <c r="K398" s="34"/>
      <c r="L398" s="34"/>
    </row>
    <row r="399" spans="6:12" x14ac:dyDescent="0.35">
      <c r="F399" s="34"/>
      <c r="J399" s="34"/>
      <c r="K399" s="34"/>
      <c r="L399" s="34"/>
    </row>
    <row r="400" spans="6:12" x14ac:dyDescent="0.35">
      <c r="F400" s="34"/>
      <c r="J400" s="34"/>
      <c r="K400" s="34"/>
      <c r="L400" s="34"/>
    </row>
    <row r="401" spans="6:12" x14ac:dyDescent="0.35">
      <c r="F401" s="34"/>
      <c r="J401" s="34"/>
      <c r="K401" s="34"/>
      <c r="L401" s="34"/>
    </row>
    <row r="402" spans="6:12" x14ac:dyDescent="0.35">
      <c r="F402" s="34"/>
      <c r="J402" s="34"/>
      <c r="K402" s="34"/>
      <c r="L402" s="34"/>
    </row>
    <row r="403" spans="6:12" x14ac:dyDescent="0.35">
      <c r="F403" s="34"/>
      <c r="J403" s="34"/>
      <c r="K403" s="34"/>
      <c r="L403" s="34"/>
    </row>
    <row r="404" spans="6:12" x14ac:dyDescent="0.35">
      <c r="F404" s="34"/>
      <c r="J404" s="34"/>
      <c r="K404" s="34"/>
      <c r="L404" s="34"/>
    </row>
    <row r="405" spans="6:12" x14ac:dyDescent="0.35">
      <c r="F405" s="34"/>
      <c r="J405" s="34"/>
      <c r="K405" s="34"/>
      <c r="L405" s="34"/>
    </row>
    <row r="406" spans="6:12" x14ac:dyDescent="0.35">
      <c r="F406" s="34"/>
      <c r="J406" s="34"/>
      <c r="K406" s="34"/>
      <c r="L406" s="34"/>
    </row>
    <row r="407" spans="6:12" x14ac:dyDescent="0.35">
      <c r="F407" s="34"/>
      <c r="J407" s="34"/>
      <c r="K407" s="34"/>
      <c r="L407" s="34"/>
    </row>
    <row r="408" spans="6:12" x14ac:dyDescent="0.35">
      <c r="F408" s="34"/>
      <c r="J408" s="34"/>
      <c r="K408" s="34"/>
      <c r="L408" s="34"/>
    </row>
    <row r="409" spans="6:12" x14ac:dyDescent="0.35">
      <c r="F409" s="34"/>
      <c r="J409" s="34"/>
      <c r="K409" s="34"/>
      <c r="L409" s="34"/>
    </row>
    <row r="410" spans="6:12" x14ac:dyDescent="0.35">
      <c r="F410" s="34"/>
      <c r="J410" s="34"/>
      <c r="K410" s="34"/>
      <c r="L410" s="34"/>
    </row>
    <row r="411" spans="6:12" x14ac:dyDescent="0.35">
      <c r="F411" s="34"/>
      <c r="J411" s="34"/>
      <c r="K411" s="34"/>
      <c r="L411" s="34"/>
    </row>
    <row r="412" spans="6:12" x14ac:dyDescent="0.35">
      <c r="F412" s="34"/>
      <c r="J412" s="34"/>
      <c r="K412" s="34"/>
      <c r="L412" s="34"/>
    </row>
    <row r="413" spans="6:12" x14ac:dyDescent="0.35">
      <c r="F413" s="34"/>
      <c r="J413" s="34"/>
      <c r="K413" s="34"/>
      <c r="L413" s="34"/>
    </row>
    <row r="414" spans="6:12" x14ac:dyDescent="0.35">
      <c r="F414" s="34"/>
      <c r="J414" s="34"/>
      <c r="K414" s="34"/>
      <c r="L414" s="34"/>
    </row>
    <row r="415" spans="6:12" x14ac:dyDescent="0.35">
      <c r="F415" s="34"/>
      <c r="J415" s="34"/>
      <c r="K415" s="34"/>
      <c r="L415" s="34"/>
    </row>
    <row r="416" spans="6:12" x14ac:dyDescent="0.35">
      <c r="F416" s="34"/>
      <c r="J416" s="34"/>
      <c r="K416" s="34"/>
      <c r="L416" s="34"/>
    </row>
    <row r="417" spans="6:12" x14ac:dyDescent="0.35">
      <c r="F417" s="34"/>
      <c r="J417" s="34"/>
      <c r="K417" s="34"/>
      <c r="L417" s="34"/>
    </row>
    <row r="418" spans="6:12" x14ac:dyDescent="0.35">
      <c r="F418" s="34"/>
      <c r="J418" s="34"/>
      <c r="K418" s="34"/>
      <c r="L418" s="34"/>
    </row>
    <row r="419" spans="6:12" x14ac:dyDescent="0.35">
      <c r="F419" s="34"/>
      <c r="J419" s="34"/>
      <c r="K419" s="34"/>
      <c r="L419" s="34"/>
    </row>
    <row r="420" spans="6:12" x14ac:dyDescent="0.35">
      <c r="F420" s="34"/>
      <c r="J420" s="34"/>
      <c r="K420" s="34"/>
      <c r="L420" s="34"/>
    </row>
    <row r="421" spans="6:12" x14ac:dyDescent="0.35">
      <c r="F421" s="34"/>
      <c r="J421" s="34"/>
      <c r="K421" s="34"/>
      <c r="L421" s="34"/>
    </row>
    <row r="422" spans="6:12" x14ac:dyDescent="0.35">
      <c r="F422" s="34"/>
      <c r="J422" s="34"/>
      <c r="K422" s="34"/>
      <c r="L422" s="34"/>
    </row>
    <row r="423" spans="6:12" x14ac:dyDescent="0.35">
      <c r="F423" s="34"/>
      <c r="J423" s="34"/>
      <c r="K423" s="34"/>
      <c r="L423" s="34"/>
    </row>
    <row r="424" spans="6:12" x14ac:dyDescent="0.35">
      <c r="F424" s="34"/>
      <c r="J424" s="34"/>
      <c r="K424" s="34"/>
      <c r="L424" s="34"/>
    </row>
    <row r="425" spans="6:12" x14ac:dyDescent="0.35">
      <c r="F425" s="34"/>
      <c r="J425" s="34"/>
      <c r="K425" s="34"/>
      <c r="L425" s="34"/>
    </row>
    <row r="426" spans="6:12" x14ac:dyDescent="0.35">
      <c r="F426" s="34"/>
      <c r="J426" s="34"/>
      <c r="K426" s="34"/>
      <c r="L426" s="34"/>
    </row>
    <row r="427" spans="6:12" x14ac:dyDescent="0.35">
      <c r="F427" s="34"/>
      <c r="J427" s="34"/>
      <c r="K427" s="34"/>
      <c r="L427" s="34"/>
    </row>
    <row r="428" spans="6:12" x14ac:dyDescent="0.35">
      <c r="F428" s="34"/>
      <c r="J428" s="34"/>
      <c r="K428" s="34"/>
      <c r="L428" s="34"/>
    </row>
    <row r="429" spans="6:12" x14ac:dyDescent="0.35">
      <c r="F429" s="34"/>
      <c r="J429" s="34"/>
      <c r="K429" s="34"/>
      <c r="L429" s="34"/>
    </row>
    <row r="430" spans="6:12" x14ac:dyDescent="0.35">
      <c r="F430" s="34"/>
      <c r="J430" s="34"/>
      <c r="K430" s="34"/>
      <c r="L430" s="34"/>
    </row>
    <row r="431" spans="6:12" x14ac:dyDescent="0.35">
      <c r="F431" s="34"/>
      <c r="J431" s="34"/>
      <c r="K431" s="34"/>
      <c r="L431" s="34"/>
    </row>
    <row r="432" spans="6:12" x14ac:dyDescent="0.35">
      <c r="F432" s="34"/>
      <c r="J432" s="34"/>
      <c r="K432" s="34"/>
      <c r="L432" s="34"/>
    </row>
    <row r="433" spans="6:12" x14ac:dyDescent="0.35">
      <c r="F433" s="34"/>
      <c r="J433" s="34"/>
      <c r="K433" s="34"/>
      <c r="L433" s="34"/>
    </row>
    <row r="434" spans="6:12" x14ac:dyDescent="0.35">
      <c r="F434" s="34"/>
      <c r="J434" s="34"/>
      <c r="K434" s="34"/>
      <c r="L434" s="34"/>
    </row>
    <row r="435" spans="6:12" x14ac:dyDescent="0.35">
      <c r="F435" s="34"/>
      <c r="J435" s="34"/>
      <c r="K435" s="34"/>
      <c r="L435" s="34"/>
    </row>
    <row r="436" spans="6:12" x14ac:dyDescent="0.35">
      <c r="F436" s="34"/>
      <c r="J436" s="34"/>
      <c r="K436" s="34"/>
      <c r="L436" s="34"/>
    </row>
    <row r="437" spans="6:12" x14ac:dyDescent="0.35">
      <c r="F437" s="34"/>
      <c r="J437" s="34"/>
      <c r="K437" s="34"/>
      <c r="L437" s="34"/>
    </row>
    <row r="438" spans="6:12" x14ac:dyDescent="0.35">
      <c r="F438" s="34"/>
      <c r="J438" s="34"/>
      <c r="K438" s="34"/>
      <c r="L438" s="34"/>
    </row>
    <row r="439" spans="6:12" x14ac:dyDescent="0.35">
      <c r="F439" s="34"/>
      <c r="J439" s="34"/>
      <c r="K439" s="34"/>
      <c r="L439" s="34"/>
    </row>
    <row r="440" spans="6:12" x14ac:dyDescent="0.35">
      <c r="F440" s="34"/>
      <c r="J440" s="34"/>
      <c r="K440" s="34"/>
      <c r="L440" s="34"/>
    </row>
    <row r="441" spans="6:12" x14ac:dyDescent="0.35">
      <c r="F441" s="34"/>
      <c r="J441" s="34"/>
      <c r="K441" s="34"/>
      <c r="L441" s="34"/>
    </row>
    <row r="442" spans="6:12" x14ac:dyDescent="0.35">
      <c r="F442" s="34"/>
      <c r="J442" s="34"/>
      <c r="K442" s="34"/>
      <c r="L442" s="34"/>
    </row>
    <row r="443" spans="6:12" x14ac:dyDescent="0.35">
      <c r="F443" s="34"/>
      <c r="J443" s="34"/>
      <c r="K443" s="34"/>
      <c r="L443" s="34"/>
    </row>
    <row r="444" spans="6:12" x14ac:dyDescent="0.35">
      <c r="F444" s="34"/>
      <c r="J444" s="34"/>
      <c r="K444" s="34"/>
      <c r="L444" s="34"/>
    </row>
    <row r="445" spans="6:12" x14ac:dyDescent="0.35">
      <c r="F445" s="34"/>
      <c r="J445" s="34"/>
      <c r="K445" s="34"/>
      <c r="L445" s="34"/>
    </row>
    <row r="446" spans="6:12" x14ac:dyDescent="0.35">
      <c r="F446" s="34"/>
      <c r="J446" s="34"/>
      <c r="K446" s="34"/>
      <c r="L446" s="34"/>
    </row>
    <row r="447" spans="6:12" x14ac:dyDescent="0.35">
      <c r="F447" s="34"/>
      <c r="J447" s="34"/>
      <c r="K447" s="34"/>
      <c r="L447" s="34"/>
    </row>
    <row r="448" spans="6:12" x14ac:dyDescent="0.35">
      <c r="F448" s="34"/>
      <c r="J448" s="34"/>
      <c r="K448" s="34"/>
      <c r="L448" s="34"/>
    </row>
    <row r="449" spans="6:12" x14ac:dyDescent="0.35">
      <c r="F449" s="34"/>
      <c r="J449" s="34"/>
      <c r="K449" s="34"/>
      <c r="L449" s="34"/>
    </row>
    <row r="450" spans="6:12" x14ac:dyDescent="0.35">
      <c r="F450" s="34"/>
      <c r="J450" s="34"/>
      <c r="K450" s="34"/>
      <c r="L450" s="34"/>
    </row>
    <row r="451" spans="6:12" x14ac:dyDescent="0.35">
      <c r="F451" s="34"/>
      <c r="J451" s="34"/>
      <c r="K451" s="34"/>
      <c r="L451" s="34"/>
    </row>
    <row r="452" spans="6:12" x14ac:dyDescent="0.35">
      <c r="F452" s="34"/>
      <c r="J452" s="34"/>
      <c r="K452" s="34"/>
      <c r="L452" s="34"/>
    </row>
    <row r="453" spans="6:12" x14ac:dyDescent="0.35">
      <c r="F453" s="34"/>
      <c r="J453" s="34"/>
      <c r="K453" s="34"/>
      <c r="L453" s="34"/>
    </row>
    <row r="454" spans="6:12" x14ac:dyDescent="0.35">
      <c r="F454" s="34"/>
      <c r="J454" s="34"/>
      <c r="K454" s="34"/>
      <c r="L454" s="34"/>
    </row>
    <row r="455" spans="6:12" x14ac:dyDescent="0.35">
      <c r="F455" s="34"/>
      <c r="J455" s="34"/>
      <c r="K455" s="34"/>
      <c r="L455" s="34"/>
    </row>
    <row r="456" spans="6:12" x14ac:dyDescent="0.35">
      <c r="F456" s="34"/>
      <c r="J456" s="34"/>
      <c r="K456" s="34"/>
      <c r="L456" s="34"/>
    </row>
    <row r="457" spans="6:12" x14ac:dyDescent="0.35">
      <c r="F457" s="34"/>
      <c r="J457" s="34"/>
      <c r="K457" s="34"/>
      <c r="L457" s="34"/>
    </row>
    <row r="458" spans="6:12" x14ac:dyDescent="0.35">
      <c r="F458" s="34"/>
      <c r="J458" s="34"/>
      <c r="K458" s="34"/>
      <c r="L458" s="34"/>
    </row>
    <row r="459" spans="6:12" x14ac:dyDescent="0.35">
      <c r="F459" s="34"/>
      <c r="J459" s="34"/>
      <c r="K459" s="34"/>
      <c r="L459" s="34"/>
    </row>
    <row r="460" spans="6:12" x14ac:dyDescent="0.35">
      <c r="F460" s="34"/>
      <c r="J460" s="34"/>
      <c r="K460" s="34"/>
      <c r="L460" s="34"/>
    </row>
    <row r="461" spans="6:12" x14ac:dyDescent="0.35">
      <c r="F461" s="34"/>
      <c r="J461" s="34"/>
      <c r="K461" s="34"/>
      <c r="L461" s="34"/>
    </row>
    <row r="462" spans="6:12" x14ac:dyDescent="0.35">
      <c r="F462" s="34"/>
      <c r="J462" s="34"/>
      <c r="K462" s="34"/>
      <c r="L462" s="34"/>
    </row>
    <row r="463" spans="6:12" x14ac:dyDescent="0.35">
      <c r="F463" s="34"/>
      <c r="J463" s="34"/>
      <c r="K463" s="34"/>
      <c r="L463" s="34"/>
    </row>
    <row r="464" spans="6:12" x14ac:dyDescent="0.35">
      <c r="F464" s="34"/>
      <c r="J464" s="34"/>
      <c r="K464" s="34"/>
      <c r="L464" s="34"/>
    </row>
    <row r="465" spans="6:12" x14ac:dyDescent="0.35">
      <c r="F465" s="34"/>
      <c r="J465" s="34"/>
      <c r="K465" s="34"/>
      <c r="L465" s="34"/>
    </row>
    <row r="466" spans="6:12" x14ac:dyDescent="0.35">
      <c r="F466" s="34"/>
      <c r="J466" s="34"/>
      <c r="K466" s="34"/>
      <c r="L466" s="34"/>
    </row>
    <row r="467" spans="6:12" x14ac:dyDescent="0.35">
      <c r="F467" s="34"/>
      <c r="J467" s="34"/>
      <c r="K467" s="34"/>
      <c r="L467" s="34"/>
    </row>
    <row r="468" spans="6:12" x14ac:dyDescent="0.35">
      <c r="F468" s="34"/>
      <c r="J468" s="34"/>
      <c r="K468" s="34"/>
      <c r="L468" s="34"/>
    </row>
    <row r="469" spans="6:12" x14ac:dyDescent="0.35">
      <c r="F469" s="34"/>
      <c r="J469" s="34"/>
      <c r="K469" s="34"/>
      <c r="L469" s="34"/>
    </row>
    <row r="470" spans="6:12" x14ac:dyDescent="0.35">
      <c r="F470" s="34"/>
      <c r="J470" s="34"/>
      <c r="K470" s="34"/>
      <c r="L470" s="34"/>
    </row>
    <row r="471" spans="6:12" x14ac:dyDescent="0.35">
      <c r="F471" s="34"/>
      <c r="J471" s="34"/>
      <c r="K471" s="34"/>
      <c r="L471" s="34"/>
    </row>
    <row r="472" spans="6:12" x14ac:dyDescent="0.35">
      <c r="F472" s="34"/>
      <c r="J472" s="34"/>
      <c r="K472" s="34"/>
      <c r="L472" s="34"/>
    </row>
    <row r="473" spans="6:12" x14ac:dyDescent="0.35">
      <c r="F473" s="34"/>
      <c r="J473" s="34"/>
      <c r="K473" s="34"/>
      <c r="L473" s="34"/>
    </row>
    <row r="474" spans="6:12" x14ac:dyDescent="0.35">
      <c r="F474" s="34"/>
      <c r="J474" s="34"/>
      <c r="K474" s="34"/>
      <c r="L474" s="34"/>
    </row>
    <row r="475" spans="6:12" x14ac:dyDescent="0.35">
      <c r="F475" s="34"/>
      <c r="J475" s="34"/>
      <c r="K475" s="34"/>
      <c r="L475" s="34"/>
    </row>
    <row r="476" spans="6:12" x14ac:dyDescent="0.35">
      <c r="F476" s="34"/>
      <c r="J476" s="34"/>
      <c r="K476" s="34"/>
      <c r="L476" s="34"/>
    </row>
    <row r="477" spans="6:12" x14ac:dyDescent="0.35">
      <c r="F477" s="34"/>
      <c r="J477" s="34"/>
      <c r="K477" s="34"/>
      <c r="L477" s="34"/>
    </row>
    <row r="478" spans="6:12" x14ac:dyDescent="0.35">
      <c r="F478" s="34"/>
      <c r="J478" s="34"/>
      <c r="K478" s="34"/>
      <c r="L478" s="34"/>
    </row>
    <row r="479" spans="6:12" x14ac:dyDescent="0.35">
      <c r="F479" s="34"/>
      <c r="J479" s="34"/>
      <c r="K479" s="34"/>
      <c r="L479" s="34"/>
    </row>
    <row r="480" spans="6:12" x14ac:dyDescent="0.35">
      <c r="F480" s="34"/>
      <c r="J480" s="34"/>
      <c r="K480" s="34"/>
      <c r="L480" s="34"/>
    </row>
    <row r="481" spans="6:12" x14ac:dyDescent="0.35">
      <c r="F481" s="34"/>
      <c r="J481" s="34"/>
      <c r="K481" s="34"/>
      <c r="L481" s="34"/>
    </row>
    <row r="482" spans="6:12" x14ac:dyDescent="0.35">
      <c r="F482" s="34"/>
      <c r="J482" s="34"/>
      <c r="K482" s="34"/>
      <c r="L482" s="34"/>
    </row>
    <row r="483" spans="6:12" x14ac:dyDescent="0.35">
      <c r="F483" s="34"/>
      <c r="J483" s="34"/>
      <c r="K483" s="34"/>
      <c r="L483" s="34"/>
    </row>
    <row r="484" spans="6:12" x14ac:dyDescent="0.35">
      <c r="F484" s="34"/>
      <c r="J484" s="34"/>
      <c r="K484" s="34"/>
      <c r="L484" s="34"/>
    </row>
    <row r="485" spans="6:12" x14ac:dyDescent="0.35">
      <c r="F485" s="34"/>
      <c r="J485" s="34"/>
      <c r="K485" s="34"/>
      <c r="L485" s="34"/>
    </row>
    <row r="486" spans="6:12" x14ac:dyDescent="0.35">
      <c r="F486" s="34"/>
      <c r="J486" s="34"/>
      <c r="K486" s="34"/>
      <c r="L486" s="34"/>
    </row>
    <row r="487" spans="6:12" x14ac:dyDescent="0.35">
      <c r="F487" s="34"/>
      <c r="J487" s="34"/>
      <c r="K487" s="34"/>
      <c r="L487" s="34"/>
    </row>
    <row r="488" spans="6:12" x14ac:dyDescent="0.35">
      <c r="F488" s="34"/>
      <c r="J488" s="34"/>
      <c r="K488" s="34"/>
      <c r="L488" s="34"/>
    </row>
    <row r="489" spans="6:12" x14ac:dyDescent="0.35">
      <c r="F489" s="34"/>
      <c r="J489" s="34"/>
      <c r="K489" s="34"/>
      <c r="L489" s="34"/>
    </row>
    <row r="490" spans="6:12" x14ac:dyDescent="0.35">
      <c r="F490" s="34"/>
      <c r="J490" s="34"/>
      <c r="K490" s="34"/>
      <c r="L490" s="34"/>
    </row>
    <row r="491" spans="6:12" x14ac:dyDescent="0.35">
      <c r="F491" s="34"/>
      <c r="J491" s="34"/>
      <c r="K491" s="34"/>
      <c r="L491" s="34"/>
    </row>
    <row r="492" spans="6:12" x14ac:dyDescent="0.35">
      <c r="F492" s="34"/>
      <c r="J492" s="34"/>
      <c r="K492" s="34"/>
      <c r="L492" s="34"/>
    </row>
    <row r="493" spans="6:12" x14ac:dyDescent="0.35">
      <c r="F493" s="34"/>
      <c r="J493" s="34"/>
      <c r="K493" s="34"/>
      <c r="L493" s="34"/>
    </row>
    <row r="494" spans="6:12" x14ac:dyDescent="0.35">
      <c r="F494" s="34"/>
      <c r="J494" s="34"/>
      <c r="K494" s="34"/>
      <c r="L494" s="34"/>
    </row>
    <row r="495" spans="6:12" x14ac:dyDescent="0.35">
      <c r="F495" s="34"/>
      <c r="J495" s="34"/>
      <c r="K495" s="34"/>
      <c r="L495" s="34"/>
    </row>
    <row r="496" spans="6:12" x14ac:dyDescent="0.35">
      <c r="F496" s="34"/>
      <c r="J496" s="34"/>
      <c r="K496" s="34"/>
      <c r="L496" s="34"/>
    </row>
    <row r="497" spans="6:12" x14ac:dyDescent="0.35">
      <c r="F497" s="34"/>
      <c r="J497" s="34"/>
      <c r="K497" s="34"/>
      <c r="L497" s="34"/>
    </row>
    <row r="498" spans="6:12" x14ac:dyDescent="0.35">
      <c r="F498" s="34"/>
      <c r="J498" s="34"/>
      <c r="K498" s="34"/>
      <c r="L498" s="34"/>
    </row>
    <row r="499" spans="6:12" x14ac:dyDescent="0.35">
      <c r="F499" s="34"/>
      <c r="J499" s="34"/>
      <c r="K499" s="34"/>
      <c r="L499" s="34"/>
    </row>
    <row r="500" spans="6:12" x14ac:dyDescent="0.35">
      <c r="F500" s="34"/>
      <c r="J500" s="34"/>
      <c r="K500" s="34"/>
      <c r="L500" s="34"/>
    </row>
    <row r="501" spans="6:12" x14ac:dyDescent="0.35">
      <c r="F501" s="34"/>
      <c r="J501" s="34"/>
      <c r="K501" s="34"/>
      <c r="L501" s="34"/>
    </row>
    <row r="502" spans="6:12" x14ac:dyDescent="0.35">
      <c r="F502" s="34"/>
      <c r="J502" s="34"/>
      <c r="K502" s="34"/>
      <c r="L502" s="34"/>
    </row>
    <row r="503" spans="6:12" x14ac:dyDescent="0.35">
      <c r="F503" s="34"/>
      <c r="J503" s="34"/>
      <c r="K503" s="34"/>
      <c r="L503" s="34"/>
    </row>
    <row r="504" spans="6:12" x14ac:dyDescent="0.35">
      <c r="F504" s="34"/>
      <c r="J504" s="34"/>
      <c r="K504" s="34"/>
      <c r="L504" s="34"/>
    </row>
    <row r="505" spans="6:12" x14ac:dyDescent="0.35">
      <c r="F505" s="34"/>
      <c r="J505" s="34"/>
      <c r="K505" s="34"/>
      <c r="L505" s="34"/>
    </row>
    <row r="506" spans="6:12" x14ac:dyDescent="0.35">
      <c r="F506" s="34"/>
      <c r="J506" s="34"/>
      <c r="K506" s="34"/>
      <c r="L506" s="34"/>
    </row>
    <row r="507" spans="6:12" x14ac:dyDescent="0.35">
      <c r="F507" s="34"/>
      <c r="J507" s="34"/>
      <c r="K507" s="34"/>
      <c r="L507" s="34"/>
    </row>
    <row r="508" spans="6:12" x14ac:dyDescent="0.35">
      <c r="F508" s="34"/>
      <c r="J508" s="34"/>
      <c r="K508" s="34"/>
      <c r="L508" s="34"/>
    </row>
    <row r="509" spans="6:12" x14ac:dyDescent="0.35">
      <c r="F509" s="34"/>
      <c r="J509" s="34"/>
      <c r="K509" s="34"/>
      <c r="L509" s="34"/>
    </row>
    <row r="510" spans="6:12" x14ac:dyDescent="0.35">
      <c r="F510" s="34"/>
      <c r="J510" s="34"/>
      <c r="K510" s="34"/>
      <c r="L510" s="34"/>
    </row>
    <row r="511" spans="6:12" x14ac:dyDescent="0.35">
      <c r="F511" s="34"/>
      <c r="J511" s="34"/>
      <c r="K511" s="34"/>
      <c r="L511" s="34"/>
    </row>
    <row r="512" spans="6:12" x14ac:dyDescent="0.35">
      <c r="F512" s="34"/>
      <c r="J512" s="34"/>
      <c r="K512" s="34"/>
      <c r="L512" s="34"/>
    </row>
    <row r="513" spans="6:12" x14ac:dyDescent="0.35">
      <c r="F513" s="34"/>
      <c r="J513" s="34"/>
      <c r="K513" s="34"/>
      <c r="L513" s="34"/>
    </row>
    <row r="514" spans="6:12" x14ac:dyDescent="0.35">
      <c r="F514" s="34"/>
      <c r="J514" s="34"/>
      <c r="K514" s="34"/>
      <c r="L514" s="34"/>
    </row>
    <row r="515" spans="6:12" x14ac:dyDescent="0.35">
      <c r="F515" s="34"/>
      <c r="J515" s="34"/>
      <c r="K515" s="34"/>
      <c r="L515" s="34"/>
    </row>
    <row r="516" spans="6:12" x14ac:dyDescent="0.35">
      <c r="F516" s="34"/>
      <c r="J516" s="34"/>
      <c r="K516" s="34"/>
      <c r="L516" s="34"/>
    </row>
    <row r="517" spans="6:12" x14ac:dyDescent="0.35">
      <c r="F517" s="34"/>
      <c r="J517" s="34"/>
      <c r="K517" s="34"/>
      <c r="L517" s="34"/>
    </row>
    <row r="518" spans="6:12" x14ac:dyDescent="0.35">
      <c r="F518" s="34"/>
      <c r="J518" s="34"/>
      <c r="K518" s="34"/>
      <c r="L518" s="34"/>
    </row>
    <row r="519" spans="6:12" x14ac:dyDescent="0.35">
      <c r="F519" s="34"/>
      <c r="J519" s="34"/>
      <c r="K519" s="34"/>
      <c r="L519" s="34"/>
    </row>
    <row r="520" spans="6:12" x14ac:dyDescent="0.35">
      <c r="F520" s="34"/>
      <c r="J520" s="34"/>
      <c r="K520" s="34"/>
      <c r="L520" s="34"/>
    </row>
    <row r="521" spans="6:12" x14ac:dyDescent="0.35">
      <c r="F521" s="34"/>
      <c r="J521" s="34"/>
      <c r="K521" s="34"/>
      <c r="L521" s="34"/>
    </row>
    <row r="522" spans="6:12" x14ac:dyDescent="0.35">
      <c r="F522" s="34"/>
      <c r="J522" s="34"/>
      <c r="K522" s="34"/>
      <c r="L522" s="34"/>
    </row>
    <row r="523" spans="6:12" x14ac:dyDescent="0.35">
      <c r="F523" s="34"/>
      <c r="J523" s="34"/>
      <c r="K523" s="34"/>
      <c r="L523" s="34"/>
    </row>
    <row r="524" spans="6:12" x14ac:dyDescent="0.35">
      <c r="F524" s="34"/>
      <c r="J524" s="34"/>
      <c r="K524" s="34"/>
      <c r="L524" s="34"/>
    </row>
    <row r="525" spans="6:12" x14ac:dyDescent="0.35">
      <c r="F525" s="34"/>
      <c r="J525" s="34"/>
      <c r="K525" s="34"/>
      <c r="L525" s="34"/>
    </row>
    <row r="526" spans="6:12" x14ac:dyDescent="0.35">
      <c r="F526" s="34"/>
      <c r="J526" s="34"/>
      <c r="K526" s="34"/>
      <c r="L526" s="34"/>
    </row>
    <row r="527" spans="6:12" x14ac:dyDescent="0.35">
      <c r="F527" s="34"/>
      <c r="J527" s="34"/>
      <c r="K527" s="34"/>
      <c r="L527" s="34"/>
    </row>
    <row r="528" spans="6:12" x14ac:dyDescent="0.35">
      <c r="F528" s="34"/>
      <c r="J528" s="34"/>
      <c r="K528" s="34"/>
      <c r="L528" s="34"/>
    </row>
    <row r="529" spans="6:12" x14ac:dyDescent="0.35">
      <c r="F529" s="34"/>
      <c r="J529" s="34"/>
      <c r="K529" s="34"/>
      <c r="L529" s="34"/>
    </row>
    <row r="530" spans="6:12" x14ac:dyDescent="0.35">
      <c r="F530" s="34"/>
      <c r="J530" s="34"/>
      <c r="K530" s="34"/>
      <c r="L530" s="34"/>
    </row>
    <row r="531" spans="6:12" x14ac:dyDescent="0.35">
      <c r="F531" s="34"/>
      <c r="J531" s="34"/>
      <c r="K531" s="34"/>
      <c r="L531" s="34"/>
    </row>
    <row r="532" spans="6:12" x14ac:dyDescent="0.35">
      <c r="F532" s="34"/>
      <c r="J532" s="34"/>
      <c r="K532" s="34"/>
      <c r="L532" s="34"/>
    </row>
    <row r="533" spans="6:12" x14ac:dyDescent="0.35">
      <c r="F533" s="34"/>
      <c r="J533" s="34"/>
      <c r="K533" s="34"/>
      <c r="L533" s="34"/>
    </row>
    <row r="534" spans="6:12" x14ac:dyDescent="0.35">
      <c r="F534" s="34"/>
      <c r="J534" s="34"/>
      <c r="K534" s="34"/>
      <c r="L534" s="34"/>
    </row>
    <row r="535" spans="6:12" x14ac:dyDescent="0.35">
      <c r="F535" s="34"/>
      <c r="J535" s="34"/>
      <c r="K535" s="34"/>
      <c r="L535" s="34"/>
    </row>
    <row r="536" spans="6:12" x14ac:dyDescent="0.35">
      <c r="F536" s="34"/>
      <c r="J536" s="34"/>
      <c r="K536" s="34"/>
      <c r="L536" s="34"/>
    </row>
    <row r="537" spans="6:12" x14ac:dyDescent="0.35">
      <c r="F537" s="34"/>
      <c r="J537" s="34"/>
      <c r="K537" s="34"/>
      <c r="L537" s="34"/>
    </row>
    <row r="538" spans="6:12" x14ac:dyDescent="0.35">
      <c r="F538" s="34"/>
      <c r="J538" s="34"/>
      <c r="K538" s="34"/>
      <c r="L538" s="34"/>
    </row>
    <row r="539" spans="6:12" x14ac:dyDescent="0.35">
      <c r="F539" s="34"/>
      <c r="J539" s="34"/>
      <c r="K539" s="34"/>
      <c r="L539" s="34"/>
    </row>
    <row r="540" spans="6:12" x14ac:dyDescent="0.35">
      <c r="F540" s="34"/>
      <c r="J540" s="34"/>
      <c r="K540" s="34"/>
      <c r="L540" s="34"/>
    </row>
    <row r="541" spans="6:12" x14ac:dyDescent="0.35">
      <c r="F541" s="34"/>
      <c r="J541" s="34"/>
      <c r="K541" s="34"/>
      <c r="L541" s="34"/>
    </row>
    <row r="542" spans="6:12" x14ac:dyDescent="0.35">
      <c r="F542" s="34"/>
      <c r="J542" s="34"/>
      <c r="K542" s="34"/>
      <c r="L542" s="34"/>
    </row>
    <row r="543" spans="6:12" x14ac:dyDescent="0.35">
      <c r="F543" s="34"/>
      <c r="J543" s="34"/>
      <c r="K543" s="34"/>
      <c r="L543" s="34"/>
    </row>
    <row r="544" spans="6:12" x14ac:dyDescent="0.35">
      <c r="F544" s="34"/>
      <c r="J544" s="34"/>
      <c r="K544" s="34"/>
      <c r="L544" s="34"/>
    </row>
    <row r="545" spans="6:12" x14ac:dyDescent="0.35">
      <c r="F545" s="34"/>
      <c r="J545" s="34"/>
      <c r="K545" s="34"/>
      <c r="L545" s="34"/>
    </row>
    <row r="546" spans="6:12" x14ac:dyDescent="0.35">
      <c r="F546" s="34"/>
      <c r="J546" s="34"/>
      <c r="K546" s="34"/>
      <c r="L546" s="34"/>
    </row>
    <row r="547" spans="6:12" x14ac:dyDescent="0.35">
      <c r="F547" s="34"/>
      <c r="J547" s="34"/>
      <c r="K547" s="34"/>
      <c r="L547" s="34"/>
    </row>
    <row r="548" spans="6:12" x14ac:dyDescent="0.35">
      <c r="F548" s="34"/>
      <c r="J548" s="34"/>
      <c r="K548" s="34"/>
      <c r="L548" s="34"/>
    </row>
    <row r="549" spans="6:12" x14ac:dyDescent="0.35">
      <c r="F549" s="34"/>
      <c r="J549" s="34"/>
      <c r="K549" s="34"/>
      <c r="L549" s="34"/>
    </row>
    <row r="550" spans="6:12" x14ac:dyDescent="0.35">
      <c r="F550" s="34"/>
      <c r="J550" s="34"/>
      <c r="K550" s="34"/>
      <c r="L550" s="34"/>
    </row>
    <row r="551" spans="6:12" x14ac:dyDescent="0.35">
      <c r="F551" s="34"/>
      <c r="J551" s="34"/>
      <c r="K551" s="34"/>
      <c r="L551" s="34"/>
    </row>
    <row r="552" spans="6:12" x14ac:dyDescent="0.35">
      <c r="F552" s="34"/>
      <c r="J552" s="34"/>
      <c r="K552" s="34"/>
      <c r="L552" s="34"/>
    </row>
    <row r="553" spans="6:12" x14ac:dyDescent="0.35">
      <c r="F553" s="34"/>
      <c r="J553" s="34"/>
      <c r="K553" s="34"/>
      <c r="L553" s="34"/>
    </row>
    <row r="554" spans="6:12" x14ac:dyDescent="0.35">
      <c r="F554" s="34"/>
      <c r="J554" s="34"/>
      <c r="K554" s="34"/>
      <c r="L554" s="34"/>
    </row>
    <row r="555" spans="6:12" x14ac:dyDescent="0.35">
      <c r="F555" s="34"/>
      <c r="J555" s="34"/>
      <c r="K555" s="34"/>
      <c r="L555" s="34"/>
    </row>
    <row r="556" spans="6:12" x14ac:dyDescent="0.35">
      <c r="F556" s="34"/>
      <c r="J556" s="34"/>
      <c r="K556" s="34"/>
      <c r="L556" s="34"/>
    </row>
    <row r="557" spans="6:12" x14ac:dyDescent="0.35">
      <c r="F557" s="34"/>
      <c r="J557" s="34"/>
      <c r="K557" s="34"/>
      <c r="L557" s="34"/>
    </row>
    <row r="558" spans="6:12" x14ac:dyDescent="0.35">
      <c r="F558" s="34"/>
      <c r="J558" s="34"/>
      <c r="K558" s="34"/>
      <c r="L558" s="34"/>
    </row>
    <row r="559" spans="6:12" x14ac:dyDescent="0.35">
      <c r="F559" s="34"/>
      <c r="J559" s="34"/>
      <c r="K559" s="34"/>
      <c r="L559" s="34"/>
    </row>
    <row r="560" spans="6:12" x14ac:dyDescent="0.35">
      <c r="F560" s="34"/>
      <c r="J560" s="34"/>
      <c r="K560" s="34"/>
      <c r="L560" s="34"/>
    </row>
    <row r="561" spans="6:12" x14ac:dyDescent="0.35">
      <c r="F561" s="34"/>
      <c r="J561" s="34"/>
      <c r="K561" s="34"/>
      <c r="L561" s="34"/>
    </row>
    <row r="562" spans="6:12" x14ac:dyDescent="0.35">
      <c r="F562" s="34"/>
      <c r="J562" s="34"/>
      <c r="K562" s="34"/>
      <c r="L562" s="34"/>
    </row>
    <row r="563" spans="6:12" x14ac:dyDescent="0.35">
      <c r="F563" s="34"/>
      <c r="J563" s="34"/>
      <c r="K563" s="34"/>
      <c r="L563" s="34"/>
    </row>
    <row r="564" spans="6:12" x14ac:dyDescent="0.35">
      <c r="F564" s="34"/>
      <c r="J564" s="34"/>
      <c r="K564" s="34"/>
      <c r="L564" s="34"/>
    </row>
    <row r="565" spans="6:12" x14ac:dyDescent="0.35">
      <c r="F565" s="34"/>
      <c r="J565" s="34"/>
      <c r="K565" s="34"/>
      <c r="L565" s="34"/>
    </row>
    <row r="566" spans="6:12" x14ac:dyDescent="0.35">
      <c r="F566" s="34"/>
      <c r="J566" s="34"/>
      <c r="K566" s="34"/>
      <c r="L566" s="34"/>
    </row>
    <row r="567" spans="6:12" x14ac:dyDescent="0.35">
      <c r="F567" s="34"/>
      <c r="J567" s="34"/>
      <c r="K567" s="34"/>
      <c r="L567" s="34"/>
    </row>
    <row r="568" spans="6:12" x14ac:dyDescent="0.35">
      <c r="F568" s="34"/>
      <c r="J568" s="34"/>
      <c r="K568" s="34"/>
      <c r="L568" s="34"/>
    </row>
    <row r="569" spans="6:12" x14ac:dyDescent="0.35">
      <c r="F569" s="34"/>
      <c r="J569" s="34"/>
      <c r="K569" s="34"/>
      <c r="L569" s="34"/>
    </row>
    <row r="570" spans="6:12" x14ac:dyDescent="0.35">
      <c r="F570" s="34"/>
      <c r="J570" s="34"/>
      <c r="K570" s="34"/>
      <c r="L570" s="34"/>
    </row>
    <row r="571" spans="6:12" x14ac:dyDescent="0.35">
      <c r="F571" s="34"/>
      <c r="J571" s="34"/>
      <c r="K571" s="34"/>
      <c r="L571" s="34"/>
    </row>
    <row r="572" spans="6:12" x14ac:dyDescent="0.35">
      <c r="F572" s="34"/>
      <c r="J572" s="34"/>
      <c r="K572" s="34"/>
      <c r="L572" s="34"/>
    </row>
    <row r="573" spans="6:12" x14ac:dyDescent="0.35">
      <c r="F573" s="34"/>
      <c r="J573" s="34"/>
      <c r="K573" s="34"/>
      <c r="L573" s="34"/>
    </row>
    <row r="574" spans="6:12" x14ac:dyDescent="0.35">
      <c r="F574" s="34"/>
      <c r="J574" s="34"/>
      <c r="K574" s="34"/>
      <c r="L574" s="34"/>
    </row>
    <row r="575" spans="6:12" x14ac:dyDescent="0.35">
      <c r="F575" s="34"/>
      <c r="J575" s="34"/>
      <c r="K575" s="34"/>
      <c r="L575" s="34"/>
    </row>
    <row r="576" spans="6:12" x14ac:dyDescent="0.35">
      <c r="F576" s="34"/>
      <c r="J576" s="34"/>
      <c r="K576" s="34"/>
      <c r="L576" s="34"/>
    </row>
    <row r="577" spans="6:12" x14ac:dyDescent="0.35">
      <c r="F577" s="34"/>
      <c r="J577" s="34"/>
      <c r="K577" s="34"/>
      <c r="L577" s="34"/>
    </row>
    <row r="578" spans="6:12" x14ac:dyDescent="0.35">
      <c r="F578" s="34"/>
      <c r="J578" s="34"/>
      <c r="K578" s="34"/>
      <c r="L578" s="34"/>
    </row>
    <row r="579" spans="6:12" x14ac:dyDescent="0.35">
      <c r="F579" s="34"/>
      <c r="J579" s="34"/>
      <c r="K579" s="34"/>
      <c r="L579" s="34"/>
    </row>
    <row r="580" spans="6:12" x14ac:dyDescent="0.35">
      <c r="F580" s="34"/>
      <c r="J580" s="34"/>
      <c r="K580" s="34"/>
      <c r="L580" s="34"/>
    </row>
    <row r="581" spans="6:12" x14ac:dyDescent="0.35">
      <c r="F581" s="34"/>
      <c r="J581" s="34"/>
      <c r="K581" s="34"/>
      <c r="L581" s="34"/>
    </row>
    <row r="582" spans="6:12" x14ac:dyDescent="0.35">
      <c r="F582" s="34"/>
      <c r="J582" s="34"/>
      <c r="K582" s="34"/>
      <c r="L582" s="34"/>
    </row>
    <row r="583" spans="6:12" x14ac:dyDescent="0.35">
      <c r="F583" s="34"/>
      <c r="J583" s="34"/>
      <c r="K583" s="34"/>
      <c r="L583" s="34"/>
    </row>
    <row r="584" spans="6:12" x14ac:dyDescent="0.35">
      <c r="F584" s="34"/>
      <c r="J584" s="34"/>
      <c r="K584" s="34"/>
      <c r="L584" s="34"/>
    </row>
    <row r="585" spans="6:12" x14ac:dyDescent="0.35">
      <c r="F585" s="34"/>
      <c r="J585" s="34"/>
      <c r="K585" s="34"/>
      <c r="L585" s="34"/>
    </row>
    <row r="586" spans="6:12" x14ac:dyDescent="0.35">
      <c r="F586" s="34"/>
      <c r="J586" s="34"/>
      <c r="K586" s="34"/>
      <c r="L586" s="34"/>
    </row>
    <row r="587" spans="6:12" x14ac:dyDescent="0.35">
      <c r="F587" s="34"/>
      <c r="J587" s="34"/>
      <c r="K587" s="34"/>
      <c r="L587" s="34"/>
    </row>
    <row r="588" spans="6:12" x14ac:dyDescent="0.35">
      <c r="F588" s="34"/>
      <c r="J588" s="34"/>
      <c r="K588" s="34"/>
      <c r="L588" s="34"/>
    </row>
    <row r="589" spans="6:12" x14ac:dyDescent="0.35">
      <c r="F589" s="34"/>
      <c r="J589" s="34"/>
      <c r="K589" s="34"/>
      <c r="L589" s="34"/>
    </row>
    <row r="590" spans="6:12" x14ac:dyDescent="0.35">
      <c r="F590" s="34"/>
      <c r="J590" s="34"/>
      <c r="K590" s="34"/>
      <c r="L590" s="34"/>
    </row>
    <row r="591" spans="6:12" x14ac:dyDescent="0.35">
      <c r="F591" s="34"/>
      <c r="J591" s="34"/>
      <c r="K591" s="34"/>
      <c r="L591" s="34"/>
    </row>
    <row r="592" spans="6:12" x14ac:dyDescent="0.35">
      <c r="F592" s="34"/>
      <c r="J592" s="34"/>
      <c r="K592" s="34"/>
      <c r="L592" s="34"/>
    </row>
    <row r="593" spans="6:12" x14ac:dyDescent="0.35">
      <c r="F593" s="34"/>
      <c r="J593" s="34"/>
      <c r="K593" s="34"/>
      <c r="L593" s="34"/>
    </row>
    <row r="594" spans="6:12" x14ac:dyDescent="0.35">
      <c r="F594" s="34"/>
      <c r="J594" s="34"/>
      <c r="K594" s="34"/>
      <c r="L594" s="34"/>
    </row>
    <row r="595" spans="6:12" x14ac:dyDescent="0.35">
      <c r="F595" s="34"/>
      <c r="J595" s="34"/>
      <c r="K595" s="34"/>
      <c r="L595" s="34"/>
    </row>
    <row r="596" spans="6:12" x14ac:dyDescent="0.35">
      <c r="F596" s="34"/>
      <c r="J596" s="34"/>
      <c r="K596" s="34"/>
      <c r="L596" s="34"/>
    </row>
    <row r="597" spans="6:12" x14ac:dyDescent="0.35">
      <c r="F597" s="34"/>
      <c r="J597" s="34"/>
      <c r="K597" s="34"/>
      <c r="L597" s="34"/>
    </row>
    <row r="598" spans="6:12" x14ac:dyDescent="0.35">
      <c r="F598" s="34"/>
      <c r="J598" s="34"/>
      <c r="K598" s="34"/>
      <c r="L598" s="34"/>
    </row>
    <row r="599" spans="6:12" x14ac:dyDescent="0.35">
      <c r="F599" s="34"/>
      <c r="J599" s="34"/>
      <c r="K599" s="34"/>
      <c r="L599" s="34"/>
    </row>
    <row r="600" spans="6:12" x14ac:dyDescent="0.35">
      <c r="F600" s="34"/>
      <c r="J600" s="34"/>
      <c r="K600" s="34"/>
      <c r="L600" s="34"/>
    </row>
    <row r="601" spans="6:12" x14ac:dyDescent="0.35">
      <c r="F601" s="34"/>
      <c r="J601" s="34"/>
      <c r="K601" s="34"/>
      <c r="L601" s="34"/>
    </row>
    <row r="602" spans="6:12" x14ac:dyDescent="0.35">
      <c r="F602" s="34"/>
      <c r="J602" s="34"/>
      <c r="K602" s="34"/>
      <c r="L602" s="34"/>
    </row>
    <row r="603" spans="6:12" x14ac:dyDescent="0.35">
      <c r="F603" s="34"/>
      <c r="J603" s="34"/>
      <c r="K603" s="34"/>
      <c r="L603" s="34"/>
    </row>
    <row r="604" spans="6:12" x14ac:dyDescent="0.35">
      <c r="F604" s="34"/>
      <c r="J604" s="34"/>
      <c r="K604" s="34"/>
      <c r="L604" s="34"/>
    </row>
    <row r="605" spans="6:12" x14ac:dyDescent="0.35">
      <c r="F605" s="34"/>
      <c r="J605" s="34"/>
      <c r="K605" s="34"/>
      <c r="L605" s="34"/>
    </row>
    <row r="606" spans="6:12" x14ac:dyDescent="0.35">
      <c r="F606" s="34"/>
      <c r="J606" s="34"/>
      <c r="K606" s="34"/>
      <c r="L606" s="34"/>
    </row>
    <row r="607" spans="6:12" x14ac:dyDescent="0.35">
      <c r="F607" s="34"/>
      <c r="J607" s="34"/>
      <c r="K607" s="34"/>
      <c r="L607" s="34"/>
    </row>
    <row r="608" spans="6:12" x14ac:dyDescent="0.35">
      <c r="F608" s="34"/>
      <c r="J608" s="34"/>
      <c r="K608" s="34"/>
      <c r="L608" s="34"/>
    </row>
    <row r="609" spans="6:12" x14ac:dyDescent="0.35">
      <c r="F609" s="34"/>
      <c r="J609" s="34"/>
      <c r="K609" s="34"/>
      <c r="L609" s="34"/>
    </row>
    <row r="610" spans="6:12" x14ac:dyDescent="0.35">
      <c r="F610" s="34"/>
      <c r="J610" s="34"/>
      <c r="K610" s="34"/>
      <c r="L610" s="34"/>
    </row>
    <row r="611" spans="6:12" x14ac:dyDescent="0.35">
      <c r="F611" s="34"/>
      <c r="J611" s="34"/>
      <c r="K611" s="34"/>
      <c r="L611" s="34"/>
    </row>
    <row r="612" spans="6:12" x14ac:dyDescent="0.35">
      <c r="F612" s="34"/>
      <c r="J612" s="34"/>
      <c r="K612" s="34"/>
      <c r="L612" s="34"/>
    </row>
    <row r="613" spans="6:12" x14ac:dyDescent="0.35">
      <c r="F613" s="34"/>
      <c r="J613" s="34"/>
      <c r="K613" s="34"/>
      <c r="L613" s="34"/>
    </row>
    <row r="614" spans="6:12" x14ac:dyDescent="0.35">
      <c r="F614" s="34"/>
      <c r="J614" s="34"/>
      <c r="K614" s="34"/>
      <c r="L614" s="34"/>
    </row>
    <row r="615" spans="6:12" x14ac:dyDescent="0.35">
      <c r="F615" s="34"/>
      <c r="J615" s="34"/>
      <c r="K615" s="34"/>
      <c r="L615" s="34"/>
    </row>
    <row r="616" spans="6:12" x14ac:dyDescent="0.35">
      <c r="F616" s="34"/>
      <c r="J616" s="34"/>
      <c r="K616" s="34"/>
      <c r="L616" s="34"/>
    </row>
    <row r="617" spans="6:12" x14ac:dyDescent="0.35">
      <c r="F617" s="34"/>
      <c r="J617" s="34"/>
      <c r="K617" s="34"/>
      <c r="L617" s="34"/>
    </row>
    <row r="618" spans="6:12" x14ac:dyDescent="0.35">
      <c r="F618" s="34"/>
      <c r="J618" s="34"/>
      <c r="K618" s="34"/>
      <c r="L618" s="34"/>
    </row>
    <row r="619" spans="6:12" x14ac:dyDescent="0.35">
      <c r="F619" s="34"/>
      <c r="J619" s="34"/>
      <c r="K619" s="34"/>
      <c r="L619" s="34"/>
    </row>
    <row r="620" spans="6:12" x14ac:dyDescent="0.35">
      <c r="F620" s="34"/>
      <c r="J620" s="34"/>
      <c r="K620" s="34"/>
      <c r="L620" s="34"/>
    </row>
    <row r="621" spans="6:12" x14ac:dyDescent="0.35">
      <c r="F621" s="34"/>
      <c r="J621" s="34"/>
      <c r="K621" s="34"/>
      <c r="L621" s="34"/>
    </row>
    <row r="622" spans="6:12" x14ac:dyDescent="0.35">
      <c r="F622" s="34"/>
      <c r="J622" s="34"/>
      <c r="K622" s="34"/>
      <c r="L622" s="34"/>
    </row>
    <row r="623" spans="6:12" x14ac:dyDescent="0.35">
      <c r="F623" s="34"/>
      <c r="J623" s="34"/>
      <c r="K623" s="34"/>
      <c r="L623" s="34"/>
    </row>
    <row r="624" spans="6:12" x14ac:dyDescent="0.35">
      <c r="F624" s="34"/>
      <c r="J624" s="34"/>
      <c r="K624" s="34"/>
      <c r="L624" s="34"/>
    </row>
    <row r="625" spans="6:12" x14ac:dyDescent="0.35">
      <c r="F625" s="34"/>
      <c r="J625" s="34"/>
      <c r="K625" s="34"/>
      <c r="L625" s="34"/>
    </row>
    <row r="626" spans="6:12" x14ac:dyDescent="0.35">
      <c r="F626" s="34"/>
      <c r="J626" s="34"/>
      <c r="K626" s="34"/>
      <c r="L626" s="34"/>
    </row>
    <row r="627" spans="6:12" x14ac:dyDescent="0.35">
      <c r="F627" s="34"/>
      <c r="J627" s="34"/>
      <c r="K627" s="34"/>
      <c r="L627" s="34"/>
    </row>
    <row r="628" spans="6:12" x14ac:dyDescent="0.35">
      <c r="F628" s="34"/>
      <c r="J628" s="34"/>
      <c r="K628" s="34"/>
      <c r="L628" s="34"/>
    </row>
    <row r="629" spans="6:12" x14ac:dyDescent="0.35">
      <c r="F629" s="34"/>
      <c r="J629" s="34"/>
      <c r="K629" s="34"/>
      <c r="L629" s="34"/>
    </row>
    <row r="630" spans="6:12" x14ac:dyDescent="0.35">
      <c r="F630" s="34"/>
      <c r="J630" s="34"/>
      <c r="K630" s="34"/>
      <c r="L630" s="34"/>
    </row>
    <row r="631" spans="6:12" x14ac:dyDescent="0.35">
      <c r="F631" s="34"/>
      <c r="J631" s="34"/>
      <c r="K631" s="34"/>
      <c r="L631" s="34"/>
    </row>
    <row r="632" spans="6:12" x14ac:dyDescent="0.35">
      <c r="F632" s="34"/>
      <c r="J632" s="34"/>
      <c r="K632" s="34"/>
      <c r="L632" s="34"/>
    </row>
    <row r="633" spans="6:12" x14ac:dyDescent="0.35">
      <c r="F633" s="34"/>
      <c r="J633" s="34"/>
      <c r="K633" s="34"/>
      <c r="L633" s="34"/>
    </row>
    <row r="634" spans="6:12" x14ac:dyDescent="0.35">
      <c r="F634" s="34"/>
      <c r="J634" s="34"/>
      <c r="K634" s="34"/>
      <c r="L634" s="34"/>
    </row>
    <row r="635" spans="6:12" x14ac:dyDescent="0.35">
      <c r="F635" s="34"/>
      <c r="J635" s="34"/>
      <c r="K635" s="34"/>
      <c r="L635" s="34"/>
    </row>
    <row r="636" spans="6:12" x14ac:dyDescent="0.35">
      <c r="F636" s="34"/>
      <c r="J636" s="34"/>
      <c r="K636" s="34"/>
      <c r="L636" s="34"/>
    </row>
    <row r="637" spans="6:12" x14ac:dyDescent="0.35">
      <c r="F637" s="34"/>
      <c r="J637" s="34"/>
      <c r="K637" s="34"/>
      <c r="L637" s="34"/>
    </row>
    <row r="638" spans="6:12" x14ac:dyDescent="0.35">
      <c r="F638" s="34"/>
      <c r="J638" s="34"/>
      <c r="K638" s="34"/>
      <c r="L638" s="34"/>
    </row>
    <row r="639" spans="6:12" x14ac:dyDescent="0.35">
      <c r="F639" s="34"/>
      <c r="J639" s="34"/>
      <c r="K639" s="34"/>
      <c r="L639" s="34"/>
    </row>
    <row r="640" spans="6:12" x14ac:dyDescent="0.35">
      <c r="F640" s="34"/>
      <c r="J640" s="34"/>
      <c r="K640" s="34"/>
      <c r="L640" s="34"/>
    </row>
    <row r="641" spans="6:12" x14ac:dyDescent="0.35">
      <c r="F641" s="34"/>
      <c r="J641" s="34"/>
      <c r="K641" s="34"/>
      <c r="L641" s="34"/>
    </row>
    <row r="642" spans="6:12" x14ac:dyDescent="0.35">
      <c r="F642" s="34"/>
      <c r="J642" s="34"/>
      <c r="K642" s="34"/>
      <c r="L642" s="34"/>
    </row>
    <row r="643" spans="6:12" x14ac:dyDescent="0.35">
      <c r="F643" s="34"/>
      <c r="J643" s="34"/>
      <c r="K643" s="34"/>
      <c r="L643" s="34"/>
    </row>
    <row r="644" spans="6:12" x14ac:dyDescent="0.35">
      <c r="F644" s="34"/>
      <c r="J644" s="34"/>
      <c r="K644" s="34"/>
      <c r="L644" s="34"/>
    </row>
    <row r="645" spans="6:12" x14ac:dyDescent="0.35">
      <c r="F645" s="34"/>
      <c r="J645" s="34"/>
      <c r="K645" s="34"/>
      <c r="L645" s="34"/>
    </row>
    <row r="646" spans="6:12" x14ac:dyDescent="0.35">
      <c r="F646" s="34"/>
      <c r="J646" s="34"/>
      <c r="K646" s="34"/>
      <c r="L646" s="34"/>
    </row>
    <row r="647" spans="6:12" x14ac:dyDescent="0.35">
      <c r="F647" s="34"/>
      <c r="J647" s="34"/>
      <c r="K647" s="34"/>
      <c r="L647" s="34"/>
    </row>
    <row r="648" spans="6:12" x14ac:dyDescent="0.35">
      <c r="F648" s="34"/>
      <c r="J648" s="34"/>
      <c r="K648" s="34"/>
      <c r="L648" s="34"/>
    </row>
    <row r="649" spans="6:12" x14ac:dyDescent="0.35">
      <c r="F649" s="34"/>
      <c r="J649" s="34"/>
      <c r="K649" s="34"/>
      <c r="L649" s="34"/>
    </row>
    <row r="650" spans="6:12" x14ac:dyDescent="0.35">
      <c r="F650" s="34"/>
      <c r="J650" s="34"/>
      <c r="K650" s="34"/>
      <c r="L650" s="34"/>
    </row>
    <row r="651" spans="6:12" x14ac:dyDescent="0.35">
      <c r="F651" s="34"/>
      <c r="J651" s="34"/>
      <c r="K651" s="34"/>
      <c r="L651" s="34"/>
    </row>
    <row r="652" spans="6:12" x14ac:dyDescent="0.35">
      <c r="F652" s="34"/>
      <c r="J652" s="34"/>
      <c r="K652" s="34"/>
      <c r="L652" s="34"/>
    </row>
    <row r="653" spans="6:12" x14ac:dyDescent="0.35">
      <c r="F653" s="34"/>
      <c r="J653" s="34"/>
      <c r="K653" s="34"/>
      <c r="L653" s="34"/>
    </row>
    <row r="654" spans="6:12" x14ac:dyDescent="0.35">
      <c r="F654" s="34"/>
      <c r="J654" s="34"/>
      <c r="K654" s="34"/>
      <c r="L654" s="34"/>
    </row>
    <row r="655" spans="6:12" x14ac:dyDescent="0.35">
      <c r="F655" s="34"/>
      <c r="J655" s="34"/>
      <c r="K655" s="34"/>
      <c r="L655" s="34"/>
    </row>
    <row r="656" spans="6:12" x14ac:dyDescent="0.35">
      <c r="F656" s="34"/>
      <c r="J656" s="34"/>
      <c r="K656" s="34"/>
      <c r="L656" s="34"/>
    </row>
    <row r="657" spans="6:12" x14ac:dyDescent="0.35">
      <c r="F657" s="34"/>
      <c r="J657" s="34"/>
      <c r="K657" s="34"/>
      <c r="L657" s="34"/>
    </row>
    <row r="658" spans="6:12" x14ac:dyDescent="0.35">
      <c r="F658" s="34"/>
      <c r="J658" s="34"/>
      <c r="K658" s="34"/>
      <c r="L658" s="34"/>
    </row>
    <row r="659" spans="6:12" x14ac:dyDescent="0.35">
      <c r="F659" s="34"/>
      <c r="J659" s="34"/>
      <c r="K659" s="34"/>
      <c r="L659" s="34"/>
    </row>
    <row r="660" spans="6:12" x14ac:dyDescent="0.35">
      <c r="F660" s="34"/>
      <c r="J660" s="34"/>
      <c r="K660" s="34"/>
      <c r="L660" s="34"/>
    </row>
    <row r="661" spans="6:12" x14ac:dyDescent="0.35">
      <c r="F661" s="34"/>
      <c r="J661" s="34"/>
      <c r="K661" s="34"/>
      <c r="L661" s="34"/>
    </row>
    <row r="662" spans="6:12" x14ac:dyDescent="0.35">
      <c r="F662" s="34"/>
      <c r="J662" s="34"/>
      <c r="K662" s="34"/>
      <c r="L662" s="34"/>
    </row>
    <row r="663" spans="6:12" x14ac:dyDescent="0.35">
      <c r="F663" s="34"/>
      <c r="J663" s="34"/>
      <c r="K663" s="34"/>
      <c r="L663" s="34"/>
    </row>
    <row r="664" spans="6:12" x14ac:dyDescent="0.35">
      <c r="F664" s="34"/>
      <c r="J664" s="34"/>
      <c r="K664" s="34"/>
      <c r="L664" s="34"/>
    </row>
    <row r="665" spans="6:12" x14ac:dyDescent="0.35">
      <c r="F665" s="34"/>
      <c r="J665" s="34"/>
      <c r="K665" s="34"/>
      <c r="L665" s="34"/>
    </row>
    <row r="666" spans="6:12" x14ac:dyDescent="0.35">
      <c r="F666" s="34"/>
      <c r="J666" s="34"/>
      <c r="K666" s="34"/>
      <c r="L666" s="34"/>
    </row>
    <row r="667" spans="6:12" x14ac:dyDescent="0.35">
      <c r="F667" s="34"/>
      <c r="J667" s="34"/>
      <c r="K667" s="34"/>
      <c r="L667" s="34"/>
    </row>
    <row r="668" spans="6:12" x14ac:dyDescent="0.35">
      <c r="F668" s="34"/>
      <c r="J668" s="34"/>
      <c r="K668" s="34"/>
      <c r="L668" s="34"/>
    </row>
    <row r="669" spans="6:12" x14ac:dyDescent="0.35">
      <c r="F669" s="34"/>
      <c r="J669" s="34"/>
      <c r="K669" s="34"/>
      <c r="L669" s="34"/>
    </row>
    <row r="670" spans="6:12" x14ac:dyDescent="0.35">
      <c r="F670" s="34"/>
      <c r="J670" s="34"/>
      <c r="K670" s="34"/>
      <c r="L670" s="34"/>
    </row>
    <row r="671" spans="6:12" x14ac:dyDescent="0.35">
      <c r="F671" s="34"/>
      <c r="J671" s="34"/>
      <c r="K671" s="34"/>
      <c r="L671" s="34"/>
    </row>
    <row r="672" spans="6:12" x14ac:dyDescent="0.35">
      <c r="F672" s="34"/>
      <c r="J672" s="34"/>
      <c r="K672" s="34"/>
      <c r="L672" s="34"/>
    </row>
    <row r="673" spans="6:12" x14ac:dyDescent="0.35">
      <c r="F673" s="34"/>
      <c r="J673" s="34"/>
      <c r="K673" s="34"/>
      <c r="L673" s="34"/>
    </row>
    <row r="674" spans="6:12" x14ac:dyDescent="0.35">
      <c r="F674" s="34"/>
      <c r="J674" s="34"/>
      <c r="K674" s="34"/>
      <c r="L674" s="34"/>
    </row>
    <row r="675" spans="6:12" x14ac:dyDescent="0.35">
      <c r="F675" s="34"/>
      <c r="J675" s="34"/>
      <c r="K675" s="34"/>
      <c r="L675" s="34"/>
    </row>
    <row r="676" spans="6:12" x14ac:dyDescent="0.35">
      <c r="F676" s="34"/>
      <c r="J676" s="34"/>
      <c r="K676" s="34"/>
      <c r="L676" s="34"/>
    </row>
    <row r="677" spans="6:12" x14ac:dyDescent="0.35">
      <c r="F677" s="34"/>
      <c r="J677" s="34"/>
      <c r="K677" s="34"/>
      <c r="L677" s="34"/>
    </row>
    <row r="678" spans="6:12" x14ac:dyDescent="0.35">
      <c r="F678" s="34"/>
      <c r="J678" s="34"/>
      <c r="K678" s="34"/>
      <c r="L678" s="34"/>
    </row>
    <row r="679" spans="6:12" x14ac:dyDescent="0.35">
      <c r="F679" s="34"/>
      <c r="J679" s="34"/>
      <c r="K679" s="34"/>
      <c r="L679" s="34"/>
    </row>
    <row r="680" spans="6:12" x14ac:dyDescent="0.35">
      <c r="F680" s="34"/>
      <c r="J680" s="34"/>
      <c r="K680" s="34"/>
      <c r="L680" s="34"/>
    </row>
    <row r="681" spans="6:12" x14ac:dyDescent="0.35">
      <c r="F681" s="34"/>
      <c r="J681" s="34"/>
      <c r="K681" s="34"/>
      <c r="L681" s="34"/>
    </row>
    <row r="682" spans="6:12" x14ac:dyDescent="0.35">
      <c r="F682" s="34"/>
      <c r="J682" s="34"/>
      <c r="K682" s="34"/>
      <c r="L682" s="34"/>
    </row>
    <row r="683" spans="6:12" x14ac:dyDescent="0.35">
      <c r="F683" s="34"/>
      <c r="J683" s="34"/>
      <c r="K683" s="34"/>
      <c r="L683" s="34"/>
    </row>
    <row r="684" spans="6:12" x14ac:dyDescent="0.35">
      <c r="F684" s="34"/>
      <c r="J684" s="34"/>
      <c r="K684" s="34"/>
      <c r="L684" s="34"/>
    </row>
    <row r="685" spans="6:12" x14ac:dyDescent="0.35">
      <c r="F685" s="34"/>
      <c r="J685" s="34"/>
      <c r="K685" s="34"/>
      <c r="L685" s="34"/>
    </row>
    <row r="686" spans="6:12" x14ac:dyDescent="0.35">
      <c r="F686" s="34"/>
      <c r="J686" s="34"/>
      <c r="K686" s="34"/>
      <c r="L686" s="34"/>
    </row>
    <row r="687" spans="6:12" x14ac:dyDescent="0.35">
      <c r="F687" s="34"/>
      <c r="J687" s="34"/>
      <c r="K687" s="34"/>
      <c r="L687" s="34"/>
    </row>
    <row r="688" spans="6:12" x14ac:dyDescent="0.35">
      <c r="F688" s="34"/>
      <c r="J688" s="34"/>
      <c r="K688" s="34"/>
      <c r="L688" s="34"/>
    </row>
    <row r="689" spans="6:12" x14ac:dyDescent="0.35">
      <c r="F689" s="34"/>
      <c r="J689" s="34"/>
      <c r="K689" s="34"/>
      <c r="L689" s="34"/>
    </row>
    <row r="690" spans="6:12" x14ac:dyDescent="0.35">
      <c r="F690" s="34"/>
      <c r="J690" s="34"/>
      <c r="K690" s="34"/>
      <c r="L690" s="34"/>
    </row>
    <row r="691" spans="6:12" x14ac:dyDescent="0.35">
      <c r="F691" s="34"/>
      <c r="J691" s="34"/>
      <c r="K691" s="34"/>
      <c r="L691" s="34"/>
    </row>
    <row r="692" spans="6:12" x14ac:dyDescent="0.35">
      <c r="F692" s="34"/>
      <c r="J692" s="34"/>
      <c r="K692" s="34"/>
      <c r="L692" s="34"/>
    </row>
    <row r="693" spans="6:12" x14ac:dyDescent="0.35">
      <c r="F693" s="34"/>
      <c r="J693" s="34"/>
      <c r="K693" s="34"/>
      <c r="L693" s="34"/>
    </row>
    <row r="694" spans="6:12" x14ac:dyDescent="0.35">
      <c r="F694" s="34"/>
      <c r="J694" s="34"/>
      <c r="K694" s="34"/>
      <c r="L694" s="34"/>
    </row>
    <row r="695" spans="6:12" x14ac:dyDescent="0.35">
      <c r="F695" s="34"/>
      <c r="J695" s="34"/>
      <c r="K695" s="34"/>
      <c r="L695" s="34"/>
    </row>
    <row r="696" spans="6:12" x14ac:dyDescent="0.35">
      <c r="F696" s="34"/>
      <c r="J696" s="34"/>
      <c r="K696" s="34"/>
      <c r="L696" s="34"/>
    </row>
    <row r="697" spans="6:12" x14ac:dyDescent="0.35">
      <c r="F697" s="34"/>
      <c r="J697" s="34"/>
      <c r="K697" s="34"/>
      <c r="L697" s="34"/>
    </row>
    <row r="698" spans="6:12" x14ac:dyDescent="0.35">
      <c r="F698" s="34"/>
      <c r="J698" s="34"/>
      <c r="K698" s="34"/>
      <c r="L698" s="34"/>
    </row>
    <row r="699" spans="6:12" x14ac:dyDescent="0.35">
      <c r="F699" s="34"/>
      <c r="J699" s="34"/>
      <c r="K699" s="34"/>
      <c r="L699" s="34"/>
    </row>
    <row r="700" spans="6:12" x14ac:dyDescent="0.35">
      <c r="F700" s="34"/>
      <c r="J700" s="34"/>
      <c r="K700" s="34"/>
      <c r="L700" s="34"/>
    </row>
    <row r="701" spans="6:12" x14ac:dyDescent="0.35">
      <c r="F701" s="34"/>
      <c r="J701" s="34"/>
      <c r="K701" s="34"/>
      <c r="L701" s="34"/>
    </row>
    <row r="702" spans="6:12" x14ac:dyDescent="0.35">
      <c r="F702" s="34"/>
      <c r="J702" s="34"/>
      <c r="K702" s="34"/>
      <c r="L702" s="34"/>
    </row>
    <row r="703" spans="6:12" x14ac:dyDescent="0.35">
      <c r="F703" s="34"/>
      <c r="J703" s="34"/>
      <c r="K703" s="34"/>
      <c r="L703" s="34"/>
    </row>
    <row r="704" spans="6:12" x14ac:dyDescent="0.35">
      <c r="F704" s="34"/>
      <c r="J704" s="34"/>
      <c r="K704" s="34"/>
      <c r="L704" s="34"/>
    </row>
    <row r="705" spans="6:12" x14ac:dyDescent="0.35">
      <c r="F705" s="34"/>
      <c r="J705" s="34"/>
      <c r="K705" s="34"/>
      <c r="L705" s="34"/>
    </row>
    <row r="706" spans="6:12" x14ac:dyDescent="0.35">
      <c r="F706" s="34"/>
      <c r="J706" s="34"/>
      <c r="K706" s="34"/>
      <c r="L706" s="34"/>
    </row>
    <row r="707" spans="6:12" x14ac:dyDescent="0.35">
      <c r="F707" s="34"/>
      <c r="J707" s="34"/>
      <c r="K707" s="34"/>
      <c r="L707" s="34"/>
    </row>
    <row r="708" spans="6:12" x14ac:dyDescent="0.35">
      <c r="F708" s="34"/>
      <c r="J708" s="34"/>
      <c r="K708" s="34"/>
      <c r="L708" s="34"/>
    </row>
    <row r="709" spans="6:12" x14ac:dyDescent="0.35">
      <c r="F709" s="34"/>
      <c r="J709" s="34"/>
      <c r="K709" s="34"/>
      <c r="L709" s="34"/>
    </row>
    <row r="710" spans="6:12" x14ac:dyDescent="0.35">
      <c r="F710" s="34"/>
      <c r="J710" s="34"/>
      <c r="K710" s="34"/>
      <c r="L710" s="34"/>
    </row>
    <row r="711" spans="6:12" x14ac:dyDescent="0.35">
      <c r="F711" s="34"/>
      <c r="J711" s="34"/>
      <c r="K711" s="34"/>
      <c r="L711" s="34"/>
    </row>
    <row r="712" spans="6:12" x14ac:dyDescent="0.35">
      <c r="F712" s="34"/>
      <c r="J712" s="34"/>
      <c r="K712" s="34"/>
      <c r="L712" s="34"/>
    </row>
    <row r="713" spans="6:12" x14ac:dyDescent="0.35">
      <c r="F713" s="34"/>
      <c r="J713" s="34"/>
      <c r="K713" s="34"/>
      <c r="L713" s="34"/>
    </row>
    <row r="714" spans="6:12" x14ac:dyDescent="0.35">
      <c r="F714" s="34"/>
      <c r="J714" s="34"/>
      <c r="K714" s="34"/>
      <c r="L714" s="34"/>
    </row>
    <row r="715" spans="6:12" x14ac:dyDescent="0.35">
      <c r="F715" s="34"/>
      <c r="J715" s="34"/>
      <c r="K715" s="34"/>
      <c r="L715" s="34"/>
    </row>
    <row r="716" spans="6:12" x14ac:dyDescent="0.35">
      <c r="F716" s="34"/>
      <c r="J716" s="34"/>
      <c r="K716" s="34"/>
      <c r="L716" s="34"/>
    </row>
    <row r="717" spans="6:12" x14ac:dyDescent="0.35">
      <c r="F717" s="34"/>
      <c r="J717" s="34"/>
      <c r="K717" s="34"/>
      <c r="L717" s="34"/>
    </row>
    <row r="718" spans="6:12" x14ac:dyDescent="0.35">
      <c r="F718" s="34"/>
      <c r="J718" s="34"/>
      <c r="K718" s="34"/>
      <c r="L718" s="34"/>
    </row>
    <row r="719" spans="6:12" x14ac:dyDescent="0.35">
      <c r="F719" s="34"/>
      <c r="J719" s="34"/>
      <c r="K719" s="34"/>
      <c r="L719" s="34"/>
    </row>
    <row r="720" spans="6:12" x14ac:dyDescent="0.35">
      <c r="F720" s="34"/>
      <c r="J720" s="34"/>
      <c r="K720" s="34"/>
      <c r="L720" s="34"/>
    </row>
    <row r="721" spans="6:12" x14ac:dyDescent="0.35">
      <c r="F721" s="34"/>
      <c r="J721" s="34"/>
      <c r="K721" s="34"/>
      <c r="L721" s="34"/>
    </row>
    <row r="722" spans="6:12" x14ac:dyDescent="0.35">
      <c r="F722" s="34"/>
      <c r="J722" s="34"/>
      <c r="K722" s="34"/>
      <c r="L722" s="34"/>
    </row>
    <row r="723" spans="6:12" x14ac:dyDescent="0.35">
      <c r="F723" s="34"/>
      <c r="J723" s="34"/>
      <c r="K723" s="34"/>
      <c r="L723" s="34"/>
    </row>
    <row r="724" spans="6:12" x14ac:dyDescent="0.35">
      <c r="F724" s="34"/>
      <c r="J724" s="34"/>
      <c r="K724" s="34"/>
      <c r="L724" s="34"/>
    </row>
    <row r="725" spans="6:12" x14ac:dyDescent="0.35">
      <c r="F725" s="34"/>
      <c r="J725" s="34"/>
      <c r="K725" s="34"/>
      <c r="L725" s="34"/>
    </row>
    <row r="726" spans="6:12" x14ac:dyDescent="0.35">
      <c r="F726" s="34"/>
      <c r="J726" s="34"/>
      <c r="K726" s="34"/>
      <c r="L726" s="34"/>
    </row>
    <row r="727" spans="6:12" x14ac:dyDescent="0.35">
      <c r="F727" s="34"/>
      <c r="J727" s="34"/>
      <c r="K727" s="34"/>
      <c r="L727" s="34"/>
    </row>
    <row r="728" spans="6:12" x14ac:dyDescent="0.35">
      <c r="F728" s="34"/>
      <c r="J728" s="34"/>
      <c r="K728" s="34"/>
      <c r="L728" s="34"/>
    </row>
    <row r="729" spans="6:12" x14ac:dyDescent="0.35">
      <c r="F729" s="34"/>
      <c r="J729" s="34"/>
      <c r="K729" s="34"/>
      <c r="L729" s="34"/>
    </row>
    <row r="730" spans="6:12" x14ac:dyDescent="0.35">
      <c r="F730" s="34"/>
      <c r="J730" s="34"/>
      <c r="K730" s="34"/>
      <c r="L730" s="34"/>
    </row>
    <row r="731" spans="6:12" x14ac:dyDescent="0.35">
      <c r="F731" s="34"/>
      <c r="J731" s="34"/>
      <c r="K731" s="34"/>
      <c r="L731" s="34"/>
    </row>
    <row r="732" spans="6:12" x14ac:dyDescent="0.35">
      <c r="F732" s="34"/>
      <c r="J732" s="34"/>
      <c r="K732" s="34"/>
      <c r="L732" s="34"/>
    </row>
    <row r="733" spans="6:12" x14ac:dyDescent="0.35">
      <c r="F733" s="34"/>
      <c r="J733" s="34"/>
      <c r="K733" s="34"/>
      <c r="L733" s="34"/>
    </row>
    <row r="734" spans="6:12" x14ac:dyDescent="0.35">
      <c r="F734" s="34"/>
      <c r="J734" s="34"/>
      <c r="K734" s="34"/>
      <c r="L734" s="34"/>
    </row>
    <row r="735" spans="6:12" x14ac:dyDescent="0.35">
      <c r="F735" s="34"/>
      <c r="J735" s="34"/>
      <c r="K735" s="34"/>
      <c r="L735" s="34"/>
    </row>
    <row r="736" spans="6:12" x14ac:dyDescent="0.35">
      <c r="F736" s="34"/>
      <c r="J736" s="34"/>
      <c r="K736" s="34"/>
      <c r="L736" s="34"/>
    </row>
    <row r="737" spans="6:12" x14ac:dyDescent="0.35">
      <c r="F737" s="34"/>
      <c r="J737" s="34"/>
      <c r="K737" s="34"/>
      <c r="L737" s="34"/>
    </row>
    <row r="738" spans="6:12" x14ac:dyDescent="0.35">
      <c r="F738" s="34"/>
      <c r="J738" s="34"/>
      <c r="K738" s="34"/>
      <c r="L738" s="34"/>
    </row>
    <row r="739" spans="6:12" x14ac:dyDescent="0.35">
      <c r="F739" s="34"/>
      <c r="J739" s="34"/>
      <c r="K739" s="34"/>
      <c r="L739" s="34"/>
    </row>
    <row r="740" spans="6:12" x14ac:dyDescent="0.35">
      <c r="F740" s="34"/>
      <c r="J740" s="34"/>
      <c r="K740" s="34"/>
      <c r="L740" s="34"/>
    </row>
    <row r="741" spans="6:12" x14ac:dyDescent="0.35">
      <c r="F741" s="34"/>
      <c r="J741" s="34"/>
      <c r="K741" s="34"/>
      <c r="L741" s="34"/>
    </row>
    <row r="742" spans="6:12" x14ac:dyDescent="0.35">
      <c r="F742" s="34"/>
      <c r="J742" s="34"/>
      <c r="K742" s="34"/>
      <c r="L742" s="34"/>
    </row>
    <row r="743" spans="6:12" x14ac:dyDescent="0.35">
      <c r="F743" s="34"/>
      <c r="J743" s="34"/>
      <c r="K743" s="34"/>
      <c r="L743" s="34"/>
    </row>
    <row r="744" spans="6:12" x14ac:dyDescent="0.35">
      <c r="F744" s="34"/>
      <c r="J744" s="34"/>
      <c r="K744" s="34"/>
      <c r="L744" s="34"/>
    </row>
    <row r="745" spans="6:12" x14ac:dyDescent="0.35">
      <c r="F745" s="34"/>
      <c r="J745" s="34"/>
      <c r="K745" s="34"/>
      <c r="L745" s="34"/>
    </row>
    <row r="746" spans="6:12" x14ac:dyDescent="0.35">
      <c r="F746" s="34"/>
      <c r="J746" s="34"/>
      <c r="K746" s="34"/>
      <c r="L746" s="34"/>
    </row>
    <row r="747" spans="6:12" x14ac:dyDescent="0.35">
      <c r="F747" s="34"/>
      <c r="J747" s="34"/>
      <c r="K747" s="34"/>
      <c r="L747" s="34"/>
    </row>
    <row r="748" spans="6:12" x14ac:dyDescent="0.35">
      <c r="F748" s="34"/>
      <c r="J748" s="34"/>
      <c r="K748" s="34"/>
      <c r="L748" s="34"/>
    </row>
    <row r="749" spans="6:12" x14ac:dyDescent="0.35">
      <c r="F749" s="34"/>
      <c r="J749" s="34"/>
      <c r="K749" s="34"/>
      <c r="L749" s="34"/>
    </row>
    <row r="750" spans="6:12" x14ac:dyDescent="0.35">
      <c r="F750" s="34"/>
      <c r="J750" s="34"/>
      <c r="K750" s="34"/>
      <c r="L750" s="34"/>
    </row>
    <row r="751" spans="6:12" x14ac:dyDescent="0.35">
      <c r="F751" s="34"/>
      <c r="J751" s="34"/>
      <c r="K751" s="34"/>
      <c r="L751" s="34"/>
    </row>
    <row r="752" spans="6:12" x14ac:dyDescent="0.35">
      <c r="F752" s="34"/>
      <c r="J752" s="34"/>
      <c r="K752" s="34"/>
      <c r="L752" s="34"/>
    </row>
    <row r="753" spans="6:12" x14ac:dyDescent="0.35">
      <c r="F753" s="34"/>
      <c r="J753" s="34"/>
      <c r="K753" s="34"/>
      <c r="L753" s="34"/>
    </row>
    <row r="754" spans="6:12" x14ac:dyDescent="0.35">
      <c r="F754" s="34"/>
      <c r="J754" s="34"/>
      <c r="K754" s="34"/>
      <c r="L754" s="34"/>
    </row>
    <row r="755" spans="6:12" x14ac:dyDescent="0.35">
      <c r="F755" s="34"/>
      <c r="J755" s="34"/>
      <c r="K755" s="34"/>
      <c r="L755" s="34"/>
    </row>
    <row r="756" spans="6:12" x14ac:dyDescent="0.35">
      <c r="F756" s="34"/>
      <c r="J756" s="34"/>
      <c r="K756" s="34"/>
      <c r="L756" s="34"/>
    </row>
    <row r="757" spans="6:12" x14ac:dyDescent="0.35">
      <c r="F757" s="34"/>
      <c r="J757" s="34"/>
      <c r="K757" s="34"/>
      <c r="L757" s="34"/>
    </row>
    <row r="758" spans="6:12" x14ac:dyDescent="0.35">
      <c r="F758" s="34"/>
      <c r="J758" s="34"/>
      <c r="K758" s="34"/>
      <c r="L758" s="34"/>
    </row>
    <row r="759" spans="6:12" x14ac:dyDescent="0.35">
      <c r="F759" s="34"/>
      <c r="J759" s="34"/>
      <c r="K759" s="34"/>
      <c r="L759" s="34"/>
    </row>
    <row r="760" spans="6:12" x14ac:dyDescent="0.35">
      <c r="F760" s="34"/>
      <c r="J760" s="34"/>
      <c r="K760" s="34"/>
      <c r="L760" s="34"/>
    </row>
    <row r="761" spans="6:12" x14ac:dyDescent="0.35">
      <c r="F761" s="34"/>
      <c r="J761" s="34"/>
      <c r="K761" s="34"/>
      <c r="L761" s="34"/>
    </row>
    <row r="762" spans="6:12" x14ac:dyDescent="0.35">
      <c r="F762" s="34"/>
      <c r="J762" s="34"/>
      <c r="K762" s="34"/>
      <c r="L762" s="34"/>
    </row>
    <row r="763" spans="6:12" x14ac:dyDescent="0.35">
      <c r="F763" s="34"/>
      <c r="J763" s="34"/>
      <c r="K763" s="34"/>
      <c r="L763" s="34"/>
    </row>
    <row r="764" spans="6:12" x14ac:dyDescent="0.35">
      <c r="F764" s="34"/>
      <c r="J764" s="34"/>
      <c r="K764" s="34"/>
      <c r="L764" s="34"/>
    </row>
    <row r="765" spans="6:12" x14ac:dyDescent="0.35">
      <c r="F765" s="34"/>
      <c r="J765" s="34"/>
      <c r="K765" s="34"/>
      <c r="L765" s="34"/>
    </row>
    <row r="766" spans="6:12" x14ac:dyDescent="0.35">
      <c r="F766" s="34"/>
      <c r="J766" s="34"/>
      <c r="K766" s="34"/>
      <c r="L766" s="34"/>
    </row>
    <row r="767" spans="6:12" x14ac:dyDescent="0.35">
      <c r="F767" s="34"/>
      <c r="J767" s="34"/>
      <c r="K767" s="34"/>
      <c r="L767" s="34"/>
    </row>
    <row r="768" spans="6:12" x14ac:dyDescent="0.35">
      <c r="F768" s="34"/>
      <c r="J768" s="34"/>
      <c r="K768" s="34"/>
      <c r="L768" s="34"/>
    </row>
    <row r="769" spans="6:12" x14ac:dyDescent="0.35">
      <c r="F769" s="34"/>
      <c r="J769" s="34"/>
      <c r="K769" s="34"/>
      <c r="L769" s="34"/>
    </row>
    <row r="770" spans="6:12" x14ac:dyDescent="0.35">
      <c r="F770" s="34"/>
      <c r="J770" s="34"/>
      <c r="K770" s="34"/>
      <c r="L770" s="34"/>
    </row>
    <row r="771" spans="6:12" x14ac:dyDescent="0.35">
      <c r="F771" s="34"/>
      <c r="J771" s="34"/>
      <c r="K771" s="34"/>
      <c r="L771" s="34"/>
    </row>
    <row r="772" spans="6:12" x14ac:dyDescent="0.35">
      <c r="F772" s="34"/>
      <c r="J772" s="34"/>
      <c r="K772" s="34"/>
      <c r="L772" s="34"/>
    </row>
    <row r="773" spans="6:12" x14ac:dyDescent="0.35">
      <c r="F773" s="34"/>
      <c r="J773" s="34"/>
      <c r="K773" s="34"/>
      <c r="L773" s="34"/>
    </row>
    <row r="774" spans="6:12" x14ac:dyDescent="0.35">
      <c r="F774" s="34"/>
      <c r="J774" s="34"/>
      <c r="K774" s="34"/>
      <c r="L774" s="34"/>
    </row>
    <row r="775" spans="6:12" x14ac:dyDescent="0.35">
      <c r="F775" s="34"/>
      <c r="J775" s="34"/>
      <c r="K775" s="34"/>
      <c r="L775" s="34"/>
    </row>
    <row r="776" spans="6:12" x14ac:dyDescent="0.35">
      <c r="F776" s="34"/>
      <c r="J776" s="34"/>
      <c r="K776" s="34"/>
      <c r="L776" s="34"/>
    </row>
    <row r="777" spans="6:12" x14ac:dyDescent="0.35">
      <c r="F777" s="34"/>
      <c r="J777" s="34"/>
      <c r="K777" s="34"/>
      <c r="L777" s="34"/>
    </row>
    <row r="778" spans="6:12" x14ac:dyDescent="0.35">
      <c r="F778" s="34"/>
      <c r="J778" s="34"/>
      <c r="K778" s="34"/>
      <c r="L778" s="34"/>
    </row>
    <row r="779" spans="6:12" x14ac:dyDescent="0.35">
      <c r="F779" s="34"/>
      <c r="J779" s="34"/>
      <c r="K779" s="34"/>
      <c r="L779" s="34"/>
    </row>
    <row r="780" spans="6:12" x14ac:dyDescent="0.35">
      <c r="F780" s="34"/>
      <c r="J780" s="34"/>
      <c r="K780" s="34"/>
      <c r="L780" s="34"/>
    </row>
    <row r="781" spans="6:12" x14ac:dyDescent="0.35">
      <c r="F781" s="34"/>
      <c r="J781" s="34"/>
      <c r="K781" s="34"/>
      <c r="L781" s="34"/>
    </row>
    <row r="782" spans="6:12" x14ac:dyDescent="0.35">
      <c r="F782" s="34"/>
      <c r="J782" s="34"/>
      <c r="K782" s="34"/>
      <c r="L782" s="34"/>
    </row>
    <row r="783" spans="6:12" x14ac:dyDescent="0.35">
      <c r="F783" s="34"/>
      <c r="J783" s="34"/>
      <c r="K783" s="34"/>
      <c r="L783" s="34"/>
    </row>
    <row r="784" spans="6:12" x14ac:dyDescent="0.35">
      <c r="F784" s="34"/>
      <c r="J784" s="34"/>
      <c r="K784" s="34"/>
      <c r="L784" s="34"/>
    </row>
    <row r="785" spans="6:12" x14ac:dyDescent="0.35">
      <c r="F785" s="34"/>
      <c r="J785" s="34"/>
      <c r="K785" s="34"/>
      <c r="L785" s="34"/>
    </row>
    <row r="786" spans="6:12" x14ac:dyDescent="0.35">
      <c r="F786" s="34"/>
      <c r="J786" s="34"/>
      <c r="K786" s="34"/>
      <c r="L786" s="34"/>
    </row>
    <row r="787" spans="6:12" x14ac:dyDescent="0.35">
      <c r="F787" s="34"/>
      <c r="J787" s="34"/>
      <c r="K787" s="34"/>
      <c r="L787" s="34"/>
    </row>
    <row r="788" spans="6:12" x14ac:dyDescent="0.35">
      <c r="F788" s="34"/>
      <c r="J788" s="34"/>
      <c r="K788" s="34"/>
      <c r="L788" s="34"/>
    </row>
    <row r="789" spans="6:12" x14ac:dyDescent="0.35">
      <c r="F789" s="34"/>
      <c r="J789" s="34"/>
      <c r="K789" s="34"/>
      <c r="L789" s="34"/>
    </row>
    <row r="790" spans="6:12" x14ac:dyDescent="0.35">
      <c r="F790" s="34"/>
      <c r="J790" s="34"/>
      <c r="K790" s="34"/>
      <c r="L790" s="34"/>
    </row>
    <row r="791" spans="6:12" x14ac:dyDescent="0.35">
      <c r="F791" s="34"/>
      <c r="J791" s="34"/>
      <c r="K791" s="34"/>
      <c r="L791" s="34"/>
    </row>
    <row r="792" spans="6:12" x14ac:dyDescent="0.35">
      <c r="F792" s="34"/>
      <c r="J792" s="34"/>
      <c r="K792" s="34"/>
      <c r="L792" s="34"/>
    </row>
    <row r="793" spans="6:12" x14ac:dyDescent="0.35">
      <c r="F793" s="34"/>
      <c r="J793" s="34"/>
      <c r="K793" s="34"/>
      <c r="L793" s="34"/>
    </row>
    <row r="794" spans="6:12" x14ac:dyDescent="0.35">
      <c r="F794" s="34"/>
      <c r="J794" s="34"/>
      <c r="K794" s="34"/>
      <c r="L794" s="34"/>
    </row>
    <row r="795" spans="6:12" x14ac:dyDescent="0.35">
      <c r="F795" s="34"/>
      <c r="J795" s="34"/>
      <c r="K795" s="34"/>
      <c r="L795" s="34"/>
    </row>
    <row r="796" spans="6:12" x14ac:dyDescent="0.35">
      <c r="F796" s="34"/>
      <c r="J796" s="34"/>
      <c r="K796" s="34"/>
      <c r="L796" s="34"/>
    </row>
    <row r="797" spans="6:12" x14ac:dyDescent="0.35">
      <c r="F797" s="34"/>
      <c r="J797" s="34"/>
      <c r="K797" s="34"/>
      <c r="L797" s="34"/>
    </row>
    <row r="798" spans="6:12" x14ac:dyDescent="0.35">
      <c r="F798" s="34"/>
      <c r="J798" s="34"/>
      <c r="K798" s="34"/>
      <c r="L798" s="34"/>
    </row>
    <row r="799" spans="6:12" x14ac:dyDescent="0.35">
      <c r="F799" s="34"/>
      <c r="J799" s="34"/>
      <c r="K799" s="34"/>
      <c r="L799" s="34"/>
    </row>
    <row r="800" spans="6:12" x14ac:dyDescent="0.35">
      <c r="F800" s="34"/>
      <c r="J800" s="34"/>
      <c r="K800" s="34"/>
      <c r="L800" s="34"/>
    </row>
    <row r="801" spans="6:12" x14ac:dyDescent="0.35">
      <c r="F801" s="34"/>
      <c r="J801" s="34"/>
      <c r="K801" s="34"/>
      <c r="L801" s="34"/>
    </row>
    <row r="802" spans="6:12" x14ac:dyDescent="0.35">
      <c r="F802" s="34"/>
      <c r="J802" s="34"/>
      <c r="K802" s="34"/>
      <c r="L802" s="34"/>
    </row>
    <row r="803" spans="6:12" x14ac:dyDescent="0.35">
      <c r="F803" s="34"/>
      <c r="J803" s="34"/>
      <c r="K803" s="34"/>
      <c r="L803" s="34"/>
    </row>
    <row r="804" spans="6:12" x14ac:dyDescent="0.35">
      <c r="F804" s="34"/>
      <c r="J804" s="34"/>
      <c r="K804" s="34"/>
      <c r="L804" s="34"/>
    </row>
    <row r="805" spans="6:12" x14ac:dyDescent="0.35">
      <c r="F805" s="34"/>
      <c r="J805" s="34"/>
      <c r="K805" s="34"/>
      <c r="L805" s="34"/>
    </row>
    <row r="806" spans="6:12" x14ac:dyDescent="0.35">
      <c r="F806" s="34"/>
      <c r="J806" s="34"/>
      <c r="K806" s="34"/>
      <c r="L806" s="34"/>
    </row>
    <row r="807" spans="6:12" x14ac:dyDescent="0.35">
      <c r="F807" s="34"/>
      <c r="J807" s="34"/>
      <c r="K807" s="34"/>
      <c r="L807" s="34"/>
    </row>
    <row r="808" spans="6:12" x14ac:dyDescent="0.35">
      <c r="F808" s="34"/>
      <c r="J808" s="34"/>
      <c r="K808" s="34"/>
      <c r="L808" s="34"/>
    </row>
    <row r="809" spans="6:12" x14ac:dyDescent="0.35">
      <c r="F809" s="34"/>
      <c r="J809" s="34"/>
      <c r="K809" s="34"/>
      <c r="L809" s="34"/>
    </row>
    <row r="810" spans="6:12" x14ac:dyDescent="0.35">
      <c r="F810" s="34"/>
      <c r="J810" s="34"/>
      <c r="K810" s="34"/>
      <c r="L810" s="34"/>
    </row>
    <row r="811" spans="6:12" x14ac:dyDescent="0.35">
      <c r="F811" s="34"/>
      <c r="J811" s="34"/>
      <c r="K811" s="34"/>
      <c r="L811" s="34"/>
    </row>
    <row r="812" spans="6:12" x14ac:dyDescent="0.35">
      <c r="F812" s="34"/>
      <c r="J812" s="34"/>
      <c r="K812" s="34"/>
      <c r="L812" s="34"/>
    </row>
    <row r="813" spans="6:12" x14ac:dyDescent="0.35">
      <c r="F813" s="34"/>
      <c r="J813" s="34"/>
      <c r="K813" s="34"/>
      <c r="L813" s="34"/>
    </row>
    <row r="814" spans="6:12" x14ac:dyDescent="0.35">
      <c r="F814" s="34"/>
      <c r="J814" s="34"/>
      <c r="K814" s="34"/>
      <c r="L814" s="34"/>
    </row>
    <row r="815" spans="6:12" x14ac:dyDescent="0.35">
      <c r="F815" s="34"/>
      <c r="J815" s="34"/>
      <c r="K815" s="34"/>
      <c r="L815" s="34"/>
    </row>
    <row r="816" spans="6:12" x14ac:dyDescent="0.35">
      <c r="F816" s="34"/>
      <c r="J816" s="34"/>
      <c r="K816" s="34"/>
      <c r="L816" s="34"/>
    </row>
    <row r="817" spans="6:12" x14ac:dyDescent="0.35">
      <c r="F817" s="34"/>
      <c r="J817" s="34"/>
      <c r="K817" s="34"/>
      <c r="L817" s="34"/>
    </row>
    <row r="818" spans="6:12" x14ac:dyDescent="0.35">
      <c r="F818" s="34"/>
      <c r="J818" s="34"/>
      <c r="K818" s="34"/>
      <c r="L818" s="34"/>
    </row>
    <row r="819" spans="6:12" x14ac:dyDescent="0.35">
      <c r="F819" s="34"/>
      <c r="J819" s="34"/>
      <c r="K819" s="34"/>
      <c r="L819" s="34"/>
    </row>
    <row r="820" spans="6:12" x14ac:dyDescent="0.35">
      <c r="F820" s="34"/>
      <c r="J820" s="34"/>
      <c r="K820" s="34"/>
      <c r="L820" s="34"/>
    </row>
    <row r="821" spans="6:12" x14ac:dyDescent="0.35">
      <c r="F821" s="34"/>
      <c r="J821" s="34"/>
      <c r="K821" s="34"/>
      <c r="L821" s="34"/>
    </row>
    <row r="822" spans="6:12" x14ac:dyDescent="0.35">
      <c r="F822" s="34"/>
      <c r="J822" s="34"/>
      <c r="K822" s="34"/>
      <c r="L822" s="34"/>
    </row>
    <row r="823" spans="6:12" x14ac:dyDescent="0.35">
      <c r="F823" s="34"/>
      <c r="J823" s="34"/>
      <c r="K823" s="34"/>
      <c r="L823" s="34"/>
    </row>
    <row r="824" spans="6:12" x14ac:dyDescent="0.35">
      <c r="F824" s="34"/>
      <c r="J824" s="34"/>
      <c r="K824" s="34"/>
      <c r="L824" s="34"/>
    </row>
    <row r="825" spans="6:12" x14ac:dyDescent="0.35">
      <c r="F825" s="34"/>
      <c r="J825" s="34"/>
      <c r="K825" s="34"/>
      <c r="L825" s="34"/>
    </row>
    <row r="826" spans="6:12" x14ac:dyDescent="0.35">
      <c r="F826" s="34"/>
      <c r="J826" s="34"/>
      <c r="K826" s="34"/>
      <c r="L826" s="34"/>
    </row>
    <row r="827" spans="6:12" x14ac:dyDescent="0.35">
      <c r="F827" s="34"/>
      <c r="J827" s="34"/>
      <c r="K827" s="34"/>
      <c r="L827" s="34"/>
    </row>
    <row r="828" spans="6:12" x14ac:dyDescent="0.35">
      <c r="F828" s="34"/>
      <c r="J828" s="34"/>
      <c r="K828" s="34"/>
      <c r="L828" s="34"/>
    </row>
    <row r="829" spans="6:12" x14ac:dyDescent="0.35">
      <c r="F829" s="34"/>
      <c r="J829" s="34"/>
      <c r="K829" s="34"/>
      <c r="L829" s="34"/>
    </row>
    <row r="830" spans="6:12" x14ac:dyDescent="0.35">
      <c r="F830" s="34"/>
      <c r="J830" s="34"/>
      <c r="K830" s="34"/>
      <c r="L830" s="34"/>
    </row>
    <row r="831" spans="6:12" x14ac:dyDescent="0.35">
      <c r="F831" s="34"/>
      <c r="J831" s="34"/>
      <c r="K831" s="34"/>
      <c r="L831" s="34"/>
    </row>
    <row r="832" spans="6:12" x14ac:dyDescent="0.35">
      <c r="F832" s="34"/>
      <c r="J832" s="34"/>
      <c r="K832" s="34"/>
      <c r="L832" s="34"/>
    </row>
    <row r="833" spans="6:12" x14ac:dyDescent="0.35">
      <c r="F833" s="34"/>
      <c r="J833" s="34"/>
      <c r="K833" s="34"/>
      <c r="L833" s="34"/>
    </row>
    <row r="834" spans="6:12" x14ac:dyDescent="0.35">
      <c r="F834" s="34"/>
      <c r="J834" s="34"/>
      <c r="K834" s="34"/>
      <c r="L834" s="34"/>
    </row>
    <row r="835" spans="6:12" x14ac:dyDescent="0.35">
      <c r="F835" s="34"/>
      <c r="J835" s="34"/>
      <c r="K835" s="34"/>
      <c r="L835" s="34"/>
    </row>
    <row r="836" spans="6:12" x14ac:dyDescent="0.35">
      <c r="F836" s="34"/>
      <c r="J836" s="34"/>
      <c r="K836" s="34"/>
      <c r="L836" s="34"/>
    </row>
    <row r="837" spans="6:12" x14ac:dyDescent="0.35">
      <c r="F837" s="34"/>
      <c r="J837" s="34"/>
      <c r="K837" s="34"/>
      <c r="L837" s="34"/>
    </row>
    <row r="838" spans="6:12" x14ac:dyDescent="0.35">
      <c r="F838" s="34"/>
      <c r="J838" s="34"/>
      <c r="K838" s="34"/>
      <c r="L838" s="34"/>
    </row>
    <row r="839" spans="6:12" x14ac:dyDescent="0.35">
      <c r="F839" s="34"/>
      <c r="J839" s="34"/>
      <c r="K839" s="34"/>
      <c r="L839" s="34"/>
    </row>
    <row r="840" spans="6:12" x14ac:dyDescent="0.35">
      <c r="F840" s="34"/>
      <c r="J840" s="34"/>
      <c r="K840" s="34"/>
      <c r="L840" s="34"/>
    </row>
    <row r="841" spans="6:12" x14ac:dyDescent="0.35">
      <c r="F841" s="34"/>
      <c r="J841" s="34"/>
      <c r="K841" s="34"/>
      <c r="L841" s="34"/>
    </row>
    <row r="842" spans="6:12" x14ac:dyDescent="0.35">
      <c r="F842" s="34"/>
      <c r="J842" s="34"/>
      <c r="K842" s="34"/>
      <c r="L842" s="34"/>
    </row>
    <row r="843" spans="6:12" x14ac:dyDescent="0.35">
      <c r="F843" s="34"/>
      <c r="J843" s="34"/>
      <c r="K843" s="34"/>
      <c r="L843" s="34"/>
    </row>
    <row r="844" spans="6:12" x14ac:dyDescent="0.35">
      <c r="F844" s="34"/>
      <c r="J844" s="34"/>
      <c r="K844" s="34"/>
      <c r="L844" s="34"/>
    </row>
    <row r="845" spans="6:12" x14ac:dyDescent="0.35">
      <c r="F845" s="34"/>
      <c r="J845" s="34"/>
      <c r="K845" s="34"/>
      <c r="L845" s="34"/>
    </row>
    <row r="846" spans="6:12" x14ac:dyDescent="0.35">
      <c r="F846" s="34"/>
      <c r="J846" s="34"/>
      <c r="K846" s="34"/>
      <c r="L846" s="34"/>
    </row>
    <row r="847" spans="6:12" x14ac:dyDescent="0.35">
      <c r="F847" s="34"/>
      <c r="J847" s="34"/>
      <c r="K847" s="34"/>
      <c r="L847" s="34"/>
    </row>
    <row r="848" spans="6:12" x14ac:dyDescent="0.35">
      <c r="F848" s="34"/>
      <c r="J848" s="34"/>
      <c r="K848" s="34"/>
      <c r="L848" s="34"/>
    </row>
    <row r="849" spans="6:12" x14ac:dyDescent="0.35">
      <c r="F849" s="34"/>
      <c r="J849" s="34"/>
      <c r="K849" s="34"/>
      <c r="L849" s="34"/>
    </row>
    <row r="850" spans="6:12" x14ac:dyDescent="0.35">
      <c r="F850" s="34"/>
      <c r="J850" s="34"/>
      <c r="K850" s="34"/>
      <c r="L850" s="34"/>
    </row>
    <row r="851" spans="6:12" x14ac:dyDescent="0.35">
      <c r="F851" s="34"/>
      <c r="J851" s="34"/>
      <c r="K851" s="34"/>
      <c r="L851" s="34"/>
    </row>
    <row r="852" spans="6:12" x14ac:dyDescent="0.35">
      <c r="F852" s="34"/>
      <c r="J852" s="34"/>
      <c r="K852" s="34"/>
      <c r="L852" s="34"/>
    </row>
    <row r="853" spans="6:12" x14ac:dyDescent="0.35">
      <c r="F853" s="34"/>
      <c r="J853" s="34"/>
      <c r="K853" s="34"/>
      <c r="L853" s="34"/>
    </row>
    <row r="854" spans="6:12" x14ac:dyDescent="0.35">
      <c r="F854" s="34"/>
      <c r="J854" s="34"/>
      <c r="K854" s="34"/>
      <c r="L854" s="34"/>
    </row>
    <row r="855" spans="6:12" x14ac:dyDescent="0.35">
      <c r="F855" s="34"/>
      <c r="J855" s="34"/>
      <c r="K855" s="34"/>
      <c r="L855" s="34"/>
    </row>
    <row r="856" spans="6:12" x14ac:dyDescent="0.35">
      <c r="F856" s="34"/>
      <c r="J856" s="34"/>
      <c r="K856" s="34"/>
      <c r="L856" s="34"/>
    </row>
    <row r="857" spans="6:12" x14ac:dyDescent="0.35">
      <c r="F857" s="34"/>
      <c r="J857" s="34"/>
      <c r="K857" s="34"/>
      <c r="L857" s="34"/>
    </row>
    <row r="858" spans="6:12" x14ac:dyDescent="0.35">
      <c r="F858" s="34"/>
      <c r="J858" s="34"/>
      <c r="K858" s="34"/>
      <c r="L858" s="34"/>
    </row>
    <row r="859" spans="6:12" x14ac:dyDescent="0.35">
      <c r="F859" s="34"/>
      <c r="J859" s="34"/>
      <c r="K859" s="34"/>
      <c r="L859" s="34"/>
    </row>
    <row r="860" spans="6:12" x14ac:dyDescent="0.35">
      <c r="F860" s="34"/>
      <c r="J860" s="34"/>
      <c r="K860" s="34"/>
      <c r="L860" s="34"/>
    </row>
    <row r="861" spans="6:12" x14ac:dyDescent="0.35">
      <c r="F861" s="34"/>
      <c r="J861" s="34"/>
      <c r="K861" s="34"/>
      <c r="L861" s="34"/>
    </row>
    <row r="862" spans="6:12" x14ac:dyDescent="0.35">
      <c r="F862" s="34"/>
      <c r="J862" s="34"/>
      <c r="K862" s="34"/>
      <c r="L862" s="34"/>
    </row>
    <row r="863" spans="6:12" x14ac:dyDescent="0.35">
      <c r="F863" s="34"/>
      <c r="J863" s="34"/>
      <c r="K863" s="34"/>
      <c r="L863" s="34"/>
    </row>
    <row r="864" spans="6:12" x14ac:dyDescent="0.35">
      <c r="F864" s="34"/>
      <c r="J864" s="34"/>
      <c r="K864" s="34"/>
      <c r="L864" s="34"/>
    </row>
    <row r="865" spans="6:12" x14ac:dyDescent="0.35">
      <c r="F865" s="34"/>
      <c r="J865" s="34"/>
      <c r="K865" s="34"/>
      <c r="L865" s="34"/>
    </row>
    <row r="866" spans="6:12" x14ac:dyDescent="0.35">
      <c r="F866" s="34"/>
      <c r="J866" s="34"/>
      <c r="K866" s="34"/>
      <c r="L866" s="34"/>
    </row>
    <row r="867" spans="6:12" x14ac:dyDescent="0.35">
      <c r="F867" s="34"/>
      <c r="J867" s="34"/>
      <c r="K867" s="34"/>
      <c r="L867" s="34"/>
    </row>
    <row r="868" spans="6:12" x14ac:dyDescent="0.35">
      <c r="F868" s="34"/>
      <c r="J868" s="34"/>
      <c r="K868" s="34"/>
      <c r="L868" s="34"/>
    </row>
    <row r="869" spans="6:12" x14ac:dyDescent="0.35">
      <c r="F869" s="34"/>
      <c r="J869" s="34"/>
      <c r="K869" s="34"/>
      <c r="L869" s="34"/>
    </row>
    <row r="870" spans="6:12" x14ac:dyDescent="0.35">
      <c r="F870" s="34"/>
      <c r="J870" s="34"/>
      <c r="K870" s="34"/>
      <c r="L870" s="34"/>
    </row>
    <row r="871" spans="6:12" x14ac:dyDescent="0.35">
      <c r="F871" s="34"/>
      <c r="J871" s="34"/>
      <c r="K871" s="34"/>
      <c r="L871" s="34"/>
    </row>
    <row r="872" spans="6:12" x14ac:dyDescent="0.35">
      <c r="F872" s="34"/>
      <c r="J872" s="34"/>
      <c r="K872" s="34"/>
      <c r="L872" s="34"/>
    </row>
    <row r="873" spans="6:12" x14ac:dyDescent="0.35">
      <c r="F873" s="34"/>
      <c r="J873" s="34"/>
      <c r="K873" s="34"/>
      <c r="L873" s="34"/>
    </row>
    <row r="874" spans="6:12" x14ac:dyDescent="0.35">
      <c r="F874" s="34"/>
      <c r="J874" s="34"/>
      <c r="K874" s="34"/>
      <c r="L874" s="34"/>
    </row>
    <row r="875" spans="6:12" x14ac:dyDescent="0.35">
      <c r="F875" s="34"/>
      <c r="J875" s="34"/>
      <c r="K875" s="34"/>
      <c r="L875" s="34"/>
    </row>
    <row r="876" spans="6:12" x14ac:dyDescent="0.35">
      <c r="F876" s="34"/>
      <c r="J876" s="34"/>
      <c r="K876" s="34"/>
      <c r="L876" s="34"/>
    </row>
    <row r="877" spans="6:12" x14ac:dyDescent="0.35">
      <c r="F877" s="34"/>
      <c r="J877" s="34"/>
      <c r="K877" s="34"/>
      <c r="L877" s="34"/>
    </row>
    <row r="878" spans="6:12" x14ac:dyDescent="0.35">
      <c r="F878" s="34"/>
      <c r="J878" s="34"/>
      <c r="K878" s="34"/>
      <c r="L878" s="34"/>
    </row>
    <row r="879" spans="6:12" x14ac:dyDescent="0.35">
      <c r="F879" s="34"/>
      <c r="J879" s="34"/>
      <c r="K879" s="34"/>
      <c r="L879" s="34"/>
    </row>
    <row r="880" spans="6:12" x14ac:dyDescent="0.35">
      <c r="F880" s="34"/>
      <c r="J880" s="34"/>
      <c r="K880" s="34"/>
      <c r="L880" s="34"/>
    </row>
    <row r="881" spans="6:12" x14ac:dyDescent="0.35">
      <c r="F881" s="34"/>
      <c r="J881" s="34"/>
      <c r="K881" s="34"/>
      <c r="L881" s="34"/>
    </row>
    <row r="882" spans="6:12" x14ac:dyDescent="0.35">
      <c r="F882" s="34"/>
      <c r="J882" s="34"/>
      <c r="K882" s="34"/>
      <c r="L882" s="34"/>
    </row>
    <row r="883" spans="6:12" x14ac:dyDescent="0.35">
      <c r="F883" s="34"/>
      <c r="J883" s="34"/>
      <c r="K883" s="34"/>
      <c r="L883" s="34"/>
    </row>
    <row r="884" spans="6:12" x14ac:dyDescent="0.35">
      <c r="F884" s="34"/>
      <c r="J884" s="34"/>
      <c r="K884" s="34"/>
      <c r="L884" s="34"/>
    </row>
    <row r="885" spans="6:12" x14ac:dyDescent="0.35">
      <c r="F885" s="34"/>
      <c r="J885" s="34"/>
      <c r="K885" s="34"/>
      <c r="L885" s="34"/>
    </row>
    <row r="886" spans="6:12" x14ac:dyDescent="0.35">
      <c r="F886" s="34"/>
      <c r="J886" s="34"/>
      <c r="K886" s="34"/>
      <c r="L886" s="34"/>
    </row>
    <row r="887" spans="6:12" x14ac:dyDescent="0.35">
      <c r="F887" s="34"/>
      <c r="J887" s="34"/>
      <c r="K887" s="34"/>
      <c r="L887" s="34"/>
    </row>
    <row r="888" spans="6:12" x14ac:dyDescent="0.35">
      <c r="F888" s="34"/>
      <c r="J888" s="34"/>
      <c r="K888" s="34"/>
      <c r="L888" s="34"/>
    </row>
    <row r="889" spans="6:12" x14ac:dyDescent="0.35">
      <c r="F889" s="34"/>
      <c r="J889" s="34"/>
      <c r="K889" s="34"/>
      <c r="L889" s="34"/>
    </row>
    <row r="890" spans="6:12" x14ac:dyDescent="0.35">
      <c r="F890" s="34"/>
      <c r="J890" s="34"/>
      <c r="K890" s="34"/>
      <c r="L890" s="34"/>
    </row>
    <row r="891" spans="6:12" x14ac:dyDescent="0.35">
      <c r="F891" s="34"/>
      <c r="J891" s="34"/>
      <c r="K891" s="34"/>
      <c r="L891" s="34"/>
    </row>
    <row r="892" spans="6:12" x14ac:dyDescent="0.35">
      <c r="F892" s="34"/>
      <c r="J892" s="34"/>
      <c r="K892" s="34"/>
      <c r="L892" s="34"/>
    </row>
    <row r="893" spans="6:12" x14ac:dyDescent="0.35">
      <c r="F893" s="34"/>
      <c r="J893" s="34"/>
      <c r="K893" s="34"/>
      <c r="L893" s="34"/>
    </row>
    <row r="894" spans="6:12" x14ac:dyDescent="0.35">
      <c r="F894" s="34"/>
      <c r="J894" s="34"/>
      <c r="K894" s="34"/>
      <c r="L894" s="34"/>
    </row>
    <row r="895" spans="6:12" x14ac:dyDescent="0.35">
      <c r="F895" s="34"/>
      <c r="J895" s="34"/>
      <c r="K895" s="34"/>
      <c r="L895" s="34"/>
    </row>
    <row r="896" spans="6:12" x14ac:dyDescent="0.35">
      <c r="F896" s="34"/>
      <c r="J896" s="34"/>
      <c r="K896" s="34"/>
      <c r="L896" s="34"/>
    </row>
    <row r="897" spans="6:12" x14ac:dyDescent="0.35">
      <c r="F897" s="34"/>
      <c r="J897" s="34"/>
      <c r="K897" s="34"/>
      <c r="L897" s="34"/>
    </row>
    <row r="898" spans="6:12" x14ac:dyDescent="0.35">
      <c r="F898" s="34"/>
      <c r="J898" s="34"/>
      <c r="K898" s="34"/>
      <c r="L898" s="34"/>
    </row>
    <row r="899" spans="6:12" x14ac:dyDescent="0.35">
      <c r="F899" s="34"/>
      <c r="J899" s="34"/>
      <c r="K899" s="34"/>
      <c r="L899" s="34"/>
    </row>
    <row r="900" spans="6:12" x14ac:dyDescent="0.35">
      <c r="F900" s="34"/>
      <c r="J900" s="34"/>
      <c r="K900" s="34"/>
      <c r="L900" s="34"/>
    </row>
    <row r="901" spans="6:12" x14ac:dyDescent="0.35">
      <c r="F901" s="34"/>
      <c r="J901" s="34"/>
      <c r="K901" s="34"/>
      <c r="L901" s="34"/>
    </row>
    <row r="902" spans="6:12" x14ac:dyDescent="0.35">
      <c r="F902" s="34"/>
      <c r="J902" s="34"/>
      <c r="K902" s="34"/>
      <c r="L902" s="34"/>
    </row>
    <row r="903" spans="6:12" x14ac:dyDescent="0.35">
      <c r="F903" s="34"/>
      <c r="J903" s="34"/>
      <c r="K903" s="34"/>
      <c r="L903" s="34"/>
    </row>
    <row r="904" spans="6:12" x14ac:dyDescent="0.35">
      <c r="F904" s="34"/>
      <c r="J904" s="34"/>
      <c r="K904" s="34"/>
      <c r="L904" s="34"/>
    </row>
    <row r="905" spans="6:12" x14ac:dyDescent="0.35">
      <c r="F905" s="34"/>
      <c r="J905" s="34"/>
      <c r="K905" s="34"/>
      <c r="L905" s="34"/>
    </row>
    <row r="906" spans="6:12" x14ac:dyDescent="0.35">
      <c r="F906" s="34"/>
      <c r="J906" s="34"/>
      <c r="K906" s="34"/>
      <c r="L906" s="34"/>
    </row>
    <row r="907" spans="6:12" x14ac:dyDescent="0.35">
      <c r="F907" s="34"/>
      <c r="J907" s="34"/>
      <c r="K907" s="34"/>
      <c r="L907" s="34"/>
    </row>
    <row r="908" spans="6:12" x14ac:dyDescent="0.35">
      <c r="F908" s="34"/>
      <c r="J908" s="34"/>
      <c r="K908" s="34"/>
      <c r="L908" s="34"/>
    </row>
    <row r="909" spans="6:12" x14ac:dyDescent="0.35">
      <c r="F909" s="34"/>
      <c r="J909" s="34"/>
      <c r="K909" s="34"/>
      <c r="L909" s="34"/>
    </row>
    <row r="910" spans="6:12" x14ac:dyDescent="0.35">
      <c r="F910" s="34"/>
      <c r="J910" s="34"/>
      <c r="K910" s="34"/>
      <c r="L910" s="34"/>
    </row>
    <row r="911" spans="6:12" x14ac:dyDescent="0.35">
      <c r="F911" s="34"/>
      <c r="J911" s="34"/>
      <c r="K911" s="34"/>
      <c r="L911" s="34"/>
    </row>
    <row r="912" spans="6:12" x14ac:dyDescent="0.35">
      <c r="F912" s="34"/>
      <c r="J912" s="34"/>
      <c r="K912" s="34"/>
      <c r="L912" s="34"/>
    </row>
    <row r="913" spans="6:12" x14ac:dyDescent="0.35">
      <c r="F913" s="34"/>
      <c r="J913" s="34"/>
      <c r="K913" s="34"/>
      <c r="L913" s="34"/>
    </row>
    <row r="914" spans="6:12" x14ac:dyDescent="0.35">
      <c r="F914" s="34"/>
      <c r="J914" s="34"/>
      <c r="K914" s="34"/>
      <c r="L914" s="34"/>
    </row>
    <row r="915" spans="6:12" x14ac:dyDescent="0.35">
      <c r="F915" s="34"/>
      <c r="J915" s="34"/>
      <c r="K915" s="34"/>
      <c r="L915" s="34"/>
    </row>
    <row r="916" spans="6:12" x14ac:dyDescent="0.35">
      <c r="F916" s="34"/>
      <c r="J916" s="34"/>
      <c r="K916" s="34"/>
      <c r="L916" s="34"/>
    </row>
    <row r="917" spans="6:12" x14ac:dyDescent="0.35">
      <c r="F917" s="34"/>
      <c r="J917" s="34"/>
      <c r="K917" s="34"/>
      <c r="L917" s="34"/>
    </row>
    <row r="918" spans="6:12" x14ac:dyDescent="0.35">
      <c r="F918" s="34"/>
      <c r="J918" s="34"/>
      <c r="K918" s="34"/>
      <c r="L918" s="34"/>
    </row>
    <row r="919" spans="6:12" x14ac:dyDescent="0.35">
      <c r="F919" s="34"/>
      <c r="J919" s="34"/>
      <c r="K919" s="34"/>
      <c r="L919" s="34"/>
    </row>
    <row r="920" spans="6:12" x14ac:dyDescent="0.35">
      <c r="F920" s="34"/>
      <c r="J920" s="34"/>
      <c r="K920" s="34"/>
      <c r="L920" s="34"/>
    </row>
    <row r="921" spans="6:12" x14ac:dyDescent="0.35">
      <c r="F921" s="34"/>
      <c r="J921" s="34"/>
      <c r="K921" s="34"/>
      <c r="L921" s="34"/>
    </row>
    <row r="922" spans="6:12" x14ac:dyDescent="0.35">
      <c r="F922" s="34"/>
      <c r="J922" s="34"/>
      <c r="K922" s="34"/>
      <c r="L922" s="34"/>
    </row>
    <row r="923" spans="6:12" x14ac:dyDescent="0.35">
      <c r="F923" s="34"/>
      <c r="J923" s="34"/>
      <c r="K923" s="34"/>
      <c r="L923" s="34"/>
    </row>
    <row r="924" spans="6:12" x14ac:dyDescent="0.35">
      <c r="F924" s="34"/>
      <c r="J924" s="34"/>
      <c r="K924" s="34"/>
      <c r="L924" s="34"/>
    </row>
    <row r="925" spans="6:12" x14ac:dyDescent="0.35">
      <c r="F925" s="34"/>
      <c r="J925" s="34"/>
      <c r="K925" s="34"/>
      <c r="L925" s="34"/>
    </row>
    <row r="926" spans="6:12" x14ac:dyDescent="0.35">
      <c r="F926" s="34"/>
      <c r="J926" s="34"/>
      <c r="K926" s="34"/>
      <c r="L926" s="34"/>
    </row>
    <row r="927" spans="6:12" x14ac:dyDescent="0.35">
      <c r="F927" s="34"/>
      <c r="J927" s="34"/>
      <c r="K927" s="34"/>
      <c r="L927" s="34"/>
    </row>
    <row r="928" spans="6:12" x14ac:dyDescent="0.35">
      <c r="F928" s="34"/>
      <c r="J928" s="34"/>
      <c r="K928" s="34"/>
      <c r="L928" s="34"/>
    </row>
    <row r="929" spans="6:12" x14ac:dyDescent="0.35">
      <c r="F929" s="34"/>
      <c r="J929" s="34"/>
      <c r="K929" s="34"/>
      <c r="L929" s="34"/>
    </row>
    <row r="930" spans="6:12" x14ac:dyDescent="0.35">
      <c r="F930" s="34"/>
      <c r="J930" s="34"/>
      <c r="K930" s="34"/>
      <c r="L930" s="34"/>
    </row>
    <row r="931" spans="6:12" x14ac:dyDescent="0.35">
      <c r="F931" s="34"/>
      <c r="J931" s="34"/>
      <c r="K931" s="34"/>
      <c r="L931" s="34"/>
    </row>
    <row r="932" spans="6:12" x14ac:dyDescent="0.35">
      <c r="F932" s="34"/>
      <c r="J932" s="34"/>
      <c r="K932" s="34"/>
      <c r="L932" s="34"/>
    </row>
    <row r="933" spans="6:12" x14ac:dyDescent="0.35">
      <c r="F933" s="34"/>
      <c r="J933" s="34"/>
      <c r="K933" s="34"/>
      <c r="L933" s="34"/>
    </row>
    <row r="934" spans="6:12" x14ac:dyDescent="0.35">
      <c r="F934" s="34"/>
      <c r="J934" s="34"/>
      <c r="K934" s="34"/>
      <c r="L934" s="34"/>
    </row>
    <row r="935" spans="6:12" x14ac:dyDescent="0.35">
      <c r="F935" s="34"/>
      <c r="J935" s="34"/>
      <c r="K935" s="34"/>
      <c r="L935" s="34"/>
    </row>
    <row r="936" spans="6:12" x14ac:dyDescent="0.35">
      <c r="F936" s="34"/>
      <c r="J936" s="34"/>
      <c r="K936" s="34"/>
      <c r="L936" s="34"/>
    </row>
    <row r="937" spans="6:12" x14ac:dyDescent="0.35">
      <c r="F937" s="34"/>
      <c r="J937" s="34"/>
      <c r="K937" s="34"/>
      <c r="L937" s="34"/>
    </row>
    <row r="938" spans="6:12" x14ac:dyDescent="0.35">
      <c r="F938" s="34"/>
      <c r="J938" s="34"/>
      <c r="K938" s="34"/>
      <c r="L938" s="34"/>
    </row>
    <row r="939" spans="6:12" x14ac:dyDescent="0.35">
      <c r="F939" s="34"/>
      <c r="J939" s="34"/>
      <c r="K939" s="34"/>
      <c r="L939" s="34"/>
    </row>
    <row r="940" spans="6:12" x14ac:dyDescent="0.35">
      <c r="F940" s="34"/>
      <c r="J940" s="34"/>
      <c r="K940" s="34"/>
      <c r="L940" s="34"/>
    </row>
    <row r="941" spans="6:12" x14ac:dyDescent="0.35">
      <c r="F941" s="34"/>
      <c r="J941" s="34"/>
      <c r="K941" s="34"/>
      <c r="L941" s="34"/>
    </row>
    <row r="942" spans="6:12" x14ac:dyDescent="0.35">
      <c r="F942" s="34"/>
      <c r="J942" s="34"/>
      <c r="K942" s="34"/>
      <c r="L942" s="34"/>
    </row>
    <row r="943" spans="6:12" x14ac:dyDescent="0.35">
      <c r="F943" s="34"/>
      <c r="J943" s="34"/>
      <c r="K943" s="34"/>
      <c r="L943" s="34"/>
    </row>
    <row r="944" spans="6:12" x14ac:dyDescent="0.35">
      <c r="F944" s="34"/>
      <c r="J944" s="34"/>
      <c r="K944" s="34"/>
      <c r="L944" s="34"/>
    </row>
    <row r="945" spans="6:12" x14ac:dyDescent="0.35">
      <c r="F945" s="34"/>
      <c r="J945" s="34"/>
      <c r="K945" s="34"/>
      <c r="L945" s="34"/>
    </row>
    <row r="946" spans="6:12" x14ac:dyDescent="0.35">
      <c r="F946" s="34"/>
      <c r="J946" s="34"/>
      <c r="K946" s="34"/>
      <c r="L946" s="34"/>
    </row>
    <row r="947" spans="6:12" x14ac:dyDescent="0.35">
      <c r="F947" s="34"/>
      <c r="J947" s="34"/>
      <c r="K947" s="34"/>
      <c r="L947" s="34"/>
    </row>
    <row r="948" spans="6:12" x14ac:dyDescent="0.35">
      <c r="F948" s="34"/>
      <c r="J948" s="34"/>
      <c r="K948" s="34"/>
      <c r="L948" s="34"/>
    </row>
    <row r="949" spans="6:12" x14ac:dyDescent="0.35">
      <c r="F949" s="34"/>
      <c r="J949" s="34"/>
      <c r="K949" s="34"/>
      <c r="L949" s="34"/>
    </row>
    <row r="950" spans="6:12" x14ac:dyDescent="0.35">
      <c r="F950" s="34"/>
      <c r="J950" s="34"/>
      <c r="K950" s="34"/>
      <c r="L950" s="34"/>
    </row>
    <row r="951" spans="6:12" x14ac:dyDescent="0.35">
      <c r="F951" s="34"/>
      <c r="J951" s="34"/>
      <c r="K951" s="34"/>
      <c r="L951" s="34"/>
    </row>
    <row r="952" spans="6:12" x14ac:dyDescent="0.35">
      <c r="F952" s="34"/>
      <c r="J952" s="34"/>
      <c r="K952" s="34"/>
      <c r="L952" s="34"/>
    </row>
    <row r="953" spans="6:12" x14ac:dyDescent="0.35">
      <c r="F953" s="34"/>
      <c r="J953" s="34"/>
      <c r="K953" s="34"/>
      <c r="L953" s="34"/>
    </row>
    <row r="954" spans="6:12" x14ac:dyDescent="0.35">
      <c r="F954" s="34"/>
      <c r="J954" s="34"/>
      <c r="K954" s="34"/>
      <c r="L954" s="34"/>
    </row>
    <row r="955" spans="6:12" x14ac:dyDescent="0.35">
      <c r="F955" s="34"/>
      <c r="J955" s="34"/>
      <c r="K955" s="34"/>
      <c r="L955" s="34"/>
    </row>
    <row r="956" spans="6:12" x14ac:dyDescent="0.35">
      <c r="F956" s="34"/>
      <c r="J956" s="34"/>
      <c r="K956" s="34"/>
      <c r="L956" s="34"/>
    </row>
    <row r="957" spans="6:12" x14ac:dyDescent="0.35">
      <c r="F957" s="34"/>
      <c r="J957" s="34"/>
      <c r="K957" s="34"/>
      <c r="L957" s="34"/>
    </row>
    <row r="958" spans="6:12" x14ac:dyDescent="0.35">
      <c r="F958" s="34"/>
      <c r="J958" s="34"/>
      <c r="K958" s="34"/>
      <c r="L958" s="34"/>
    </row>
    <row r="959" spans="6:12" x14ac:dyDescent="0.35">
      <c r="F959" s="34"/>
      <c r="J959" s="34"/>
      <c r="K959" s="34"/>
      <c r="L959" s="34"/>
    </row>
    <row r="960" spans="6:12" x14ac:dyDescent="0.35">
      <c r="F960" s="34"/>
      <c r="J960" s="34"/>
      <c r="K960" s="34"/>
      <c r="L960" s="34"/>
    </row>
    <row r="961" spans="6:12" x14ac:dyDescent="0.35">
      <c r="F961" s="34"/>
      <c r="J961" s="34"/>
      <c r="K961" s="34"/>
      <c r="L961" s="34"/>
    </row>
    <row r="962" spans="6:12" x14ac:dyDescent="0.35">
      <c r="F962" s="34"/>
      <c r="J962" s="34"/>
      <c r="K962" s="34"/>
      <c r="L962" s="34"/>
    </row>
    <row r="963" spans="6:12" x14ac:dyDescent="0.35">
      <c r="F963" s="34"/>
      <c r="J963" s="34"/>
      <c r="K963" s="34"/>
      <c r="L963" s="34"/>
    </row>
    <row r="964" spans="6:12" x14ac:dyDescent="0.35">
      <c r="F964" s="34"/>
      <c r="J964" s="34"/>
      <c r="K964" s="34"/>
      <c r="L964" s="34"/>
    </row>
    <row r="965" spans="6:12" x14ac:dyDescent="0.35">
      <c r="F965" s="34"/>
      <c r="J965" s="34"/>
      <c r="K965" s="34"/>
      <c r="L965" s="34"/>
    </row>
    <row r="966" spans="6:12" x14ac:dyDescent="0.35">
      <c r="F966" s="34"/>
      <c r="J966" s="34"/>
      <c r="K966" s="34"/>
      <c r="L966" s="34"/>
    </row>
    <row r="967" spans="6:12" x14ac:dyDescent="0.35">
      <c r="F967" s="34"/>
      <c r="J967" s="34"/>
      <c r="K967" s="34"/>
      <c r="L967" s="34"/>
    </row>
    <row r="968" spans="6:12" x14ac:dyDescent="0.35">
      <c r="F968" s="34"/>
      <c r="J968" s="34"/>
      <c r="K968" s="34"/>
      <c r="L968" s="34"/>
    </row>
    <row r="969" spans="6:12" x14ac:dyDescent="0.35">
      <c r="F969" s="34"/>
      <c r="J969" s="34"/>
      <c r="K969" s="34"/>
      <c r="L969" s="34"/>
    </row>
    <row r="970" spans="6:12" x14ac:dyDescent="0.35">
      <c r="F970" s="34"/>
      <c r="J970" s="34"/>
      <c r="K970" s="34"/>
      <c r="L970" s="34"/>
    </row>
    <row r="971" spans="6:12" x14ac:dyDescent="0.35">
      <c r="F971" s="34"/>
      <c r="J971" s="34"/>
      <c r="K971" s="34"/>
      <c r="L971" s="34"/>
    </row>
    <row r="972" spans="6:12" x14ac:dyDescent="0.35">
      <c r="F972" s="34"/>
      <c r="J972" s="34"/>
      <c r="K972" s="34"/>
      <c r="L972" s="34"/>
    </row>
    <row r="973" spans="6:12" x14ac:dyDescent="0.35">
      <c r="F973" s="34"/>
      <c r="J973" s="34"/>
      <c r="K973" s="34"/>
      <c r="L973" s="34"/>
    </row>
    <row r="974" spans="6:12" x14ac:dyDescent="0.35">
      <c r="F974" s="34"/>
      <c r="J974" s="34"/>
      <c r="K974" s="34"/>
      <c r="L974" s="34"/>
    </row>
    <row r="975" spans="6:12" x14ac:dyDescent="0.35">
      <c r="F975" s="34"/>
      <c r="J975" s="34"/>
      <c r="K975" s="34"/>
      <c r="L975" s="34"/>
    </row>
    <row r="976" spans="6:12" x14ac:dyDescent="0.35">
      <c r="F976" s="34"/>
      <c r="J976" s="34"/>
      <c r="K976" s="34"/>
      <c r="L976" s="34"/>
    </row>
    <row r="977" spans="6:12" x14ac:dyDescent="0.35">
      <c r="F977" s="34"/>
      <c r="J977" s="34"/>
      <c r="K977" s="34"/>
      <c r="L977" s="34"/>
    </row>
    <row r="978" spans="6:12" x14ac:dyDescent="0.35">
      <c r="F978" s="34"/>
      <c r="J978" s="34"/>
      <c r="K978" s="34"/>
      <c r="L978" s="34"/>
    </row>
    <row r="979" spans="6:12" x14ac:dyDescent="0.35">
      <c r="F979" s="34"/>
      <c r="J979" s="34"/>
      <c r="K979" s="34"/>
      <c r="L979" s="34"/>
    </row>
    <row r="980" spans="6:12" x14ac:dyDescent="0.35">
      <c r="F980" s="34"/>
      <c r="J980" s="34"/>
      <c r="K980" s="34"/>
      <c r="L980" s="34"/>
    </row>
    <row r="981" spans="6:12" x14ac:dyDescent="0.35">
      <c r="F981" s="34"/>
      <c r="J981" s="34"/>
      <c r="K981" s="34"/>
      <c r="L981" s="34"/>
    </row>
    <row r="982" spans="6:12" x14ac:dyDescent="0.35">
      <c r="F982" s="34"/>
      <c r="J982" s="34"/>
      <c r="K982" s="34"/>
      <c r="L982" s="34"/>
    </row>
    <row r="983" spans="6:12" x14ac:dyDescent="0.35">
      <c r="F983" s="34"/>
      <c r="J983" s="34"/>
      <c r="K983" s="34"/>
      <c r="L983" s="34"/>
    </row>
    <row r="984" spans="6:12" x14ac:dyDescent="0.35">
      <c r="F984" s="34"/>
      <c r="J984" s="34"/>
      <c r="K984" s="34"/>
      <c r="L984" s="34"/>
    </row>
    <row r="985" spans="6:12" x14ac:dyDescent="0.35">
      <c r="F985" s="34"/>
      <c r="J985" s="34"/>
      <c r="K985" s="34"/>
      <c r="L985" s="34"/>
    </row>
    <row r="986" spans="6:12" x14ac:dyDescent="0.35">
      <c r="F986" s="34"/>
      <c r="J986" s="34"/>
      <c r="K986" s="34"/>
      <c r="L986" s="34"/>
    </row>
    <row r="987" spans="6:12" x14ac:dyDescent="0.35">
      <c r="F987" s="34"/>
      <c r="J987" s="34"/>
      <c r="K987" s="34"/>
      <c r="L987" s="34"/>
    </row>
    <row r="988" spans="6:12" x14ac:dyDescent="0.35">
      <c r="F988" s="34"/>
      <c r="J988" s="34"/>
      <c r="K988" s="34"/>
      <c r="L988" s="34"/>
    </row>
    <row r="989" spans="6:12" x14ac:dyDescent="0.35">
      <c r="F989" s="34"/>
      <c r="J989" s="34"/>
      <c r="K989" s="34"/>
      <c r="L989" s="34"/>
    </row>
    <row r="990" spans="6:12" x14ac:dyDescent="0.35">
      <c r="F990" s="34"/>
      <c r="J990" s="34"/>
      <c r="K990" s="34"/>
      <c r="L990" s="34"/>
    </row>
    <row r="991" spans="6:12" x14ac:dyDescent="0.35">
      <c r="F991" s="34"/>
      <c r="J991" s="34"/>
      <c r="K991" s="34"/>
      <c r="L991" s="34"/>
    </row>
    <row r="992" spans="6:12" x14ac:dyDescent="0.35">
      <c r="F992" s="34"/>
      <c r="J992" s="34"/>
      <c r="K992" s="34"/>
      <c r="L992" s="34"/>
    </row>
    <row r="993" spans="6:12" x14ac:dyDescent="0.35">
      <c r="F993" s="34"/>
      <c r="J993" s="34"/>
      <c r="K993" s="34"/>
      <c r="L993" s="34"/>
    </row>
    <row r="994" spans="6:12" x14ac:dyDescent="0.35">
      <c r="F994" s="34"/>
      <c r="J994" s="34"/>
      <c r="K994" s="34"/>
      <c r="L994" s="34"/>
    </row>
    <row r="995" spans="6:12" x14ac:dyDescent="0.35">
      <c r="F995" s="34"/>
      <c r="J995" s="34"/>
      <c r="K995" s="34"/>
      <c r="L995" s="34"/>
    </row>
    <row r="996" spans="6:12" x14ac:dyDescent="0.35">
      <c r="F996" s="34"/>
      <c r="J996" s="34"/>
      <c r="K996" s="34"/>
      <c r="L996" s="34"/>
    </row>
    <row r="997" spans="6:12" x14ac:dyDescent="0.35">
      <c r="F997" s="34"/>
      <c r="J997" s="34"/>
      <c r="K997" s="34"/>
      <c r="L997" s="34"/>
    </row>
    <row r="998" spans="6:12" x14ac:dyDescent="0.35">
      <c r="F998" s="34"/>
      <c r="J998" s="34"/>
      <c r="K998" s="34"/>
      <c r="L998" s="34"/>
    </row>
    <row r="999" spans="6:12" x14ac:dyDescent="0.35">
      <c r="F999" s="34"/>
      <c r="J999" s="34"/>
      <c r="K999" s="34"/>
      <c r="L999" s="34"/>
    </row>
    <row r="1000" spans="6:12" x14ac:dyDescent="0.35">
      <c r="F1000" s="34"/>
      <c r="J1000" s="34"/>
      <c r="K1000" s="34"/>
      <c r="L1000" s="34"/>
    </row>
    <row r="1001" spans="6:12" x14ac:dyDescent="0.35">
      <c r="F1001" s="34"/>
      <c r="J1001" s="34"/>
      <c r="K1001" s="34"/>
      <c r="L1001" s="34"/>
    </row>
    <row r="1002" spans="6:12" x14ac:dyDescent="0.35">
      <c r="F1002" s="34"/>
      <c r="J1002" s="34"/>
      <c r="K1002" s="34"/>
      <c r="L1002" s="34"/>
    </row>
    <row r="1003" spans="6:12" x14ac:dyDescent="0.35">
      <c r="F1003" s="34"/>
      <c r="J1003" s="34"/>
      <c r="K1003" s="34"/>
      <c r="L1003" s="34"/>
    </row>
    <row r="1004" spans="6:12" x14ac:dyDescent="0.35">
      <c r="F1004" s="34"/>
      <c r="J1004" s="34"/>
      <c r="K1004" s="34"/>
      <c r="L1004" s="34"/>
    </row>
    <row r="1005" spans="6:12" x14ac:dyDescent="0.35">
      <c r="F1005" s="34"/>
      <c r="J1005" s="34"/>
      <c r="K1005" s="34"/>
      <c r="L1005" s="34"/>
    </row>
    <row r="1006" spans="6:12" x14ac:dyDescent="0.35">
      <c r="F1006" s="34"/>
      <c r="J1006" s="34"/>
      <c r="K1006" s="34"/>
      <c r="L1006" s="34"/>
    </row>
    <row r="1007" spans="6:12" x14ac:dyDescent="0.35">
      <c r="F1007" s="34"/>
      <c r="J1007" s="34"/>
      <c r="K1007" s="34"/>
      <c r="L1007" s="34"/>
    </row>
    <row r="1008" spans="6:12" x14ac:dyDescent="0.35">
      <c r="F1008" s="34"/>
      <c r="J1008" s="34"/>
      <c r="K1008" s="34"/>
      <c r="L1008" s="34"/>
    </row>
    <row r="1009" spans="6:12" x14ac:dyDescent="0.35">
      <c r="F1009" s="34"/>
      <c r="J1009" s="34"/>
      <c r="K1009" s="34"/>
      <c r="L1009" s="34"/>
    </row>
    <row r="1010" spans="6:12" x14ac:dyDescent="0.35">
      <c r="F1010" s="34"/>
      <c r="J1010" s="34"/>
      <c r="K1010" s="34"/>
      <c r="L1010" s="34"/>
    </row>
    <row r="1011" spans="6:12" x14ac:dyDescent="0.35">
      <c r="F1011" s="34"/>
      <c r="J1011" s="34"/>
      <c r="K1011" s="34"/>
      <c r="L1011" s="34"/>
    </row>
    <row r="1012" spans="6:12" x14ac:dyDescent="0.35">
      <c r="F1012" s="34"/>
      <c r="J1012" s="34"/>
      <c r="K1012" s="34"/>
      <c r="L1012" s="34"/>
    </row>
    <row r="1013" spans="6:12" x14ac:dyDescent="0.35">
      <c r="F1013" s="34"/>
      <c r="J1013" s="34"/>
      <c r="K1013" s="34"/>
      <c r="L1013" s="34"/>
    </row>
    <row r="1014" spans="6:12" x14ac:dyDescent="0.35">
      <c r="F1014" s="34"/>
      <c r="J1014" s="34"/>
      <c r="K1014" s="34"/>
      <c r="L1014" s="34"/>
    </row>
    <row r="1015" spans="6:12" x14ac:dyDescent="0.35">
      <c r="F1015" s="34"/>
      <c r="J1015" s="34"/>
      <c r="K1015" s="34"/>
      <c r="L1015" s="34"/>
    </row>
    <row r="1016" spans="6:12" x14ac:dyDescent="0.35">
      <c r="F1016" s="34"/>
      <c r="J1016" s="34"/>
      <c r="K1016" s="34"/>
      <c r="L1016" s="34"/>
    </row>
    <row r="1017" spans="6:12" x14ac:dyDescent="0.35">
      <c r="F1017" s="34"/>
      <c r="J1017" s="34"/>
      <c r="K1017" s="34"/>
      <c r="L1017" s="34"/>
    </row>
    <row r="1018" spans="6:12" x14ac:dyDescent="0.35">
      <c r="F1018" s="34"/>
      <c r="J1018" s="34"/>
      <c r="K1018" s="34"/>
      <c r="L1018" s="34"/>
    </row>
    <row r="1019" spans="6:12" x14ac:dyDescent="0.35">
      <c r="F1019" s="34"/>
      <c r="J1019" s="34"/>
      <c r="K1019" s="34"/>
      <c r="L1019" s="34"/>
    </row>
    <row r="1020" spans="6:12" x14ac:dyDescent="0.35">
      <c r="F1020" s="34"/>
      <c r="J1020" s="34"/>
      <c r="K1020" s="34"/>
      <c r="L1020" s="34"/>
    </row>
    <row r="1021" spans="6:12" x14ac:dyDescent="0.35">
      <c r="F1021" s="34"/>
      <c r="J1021" s="34"/>
      <c r="K1021" s="34"/>
      <c r="L1021" s="34"/>
    </row>
    <row r="1022" spans="6:12" x14ac:dyDescent="0.35">
      <c r="F1022" s="34"/>
      <c r="J1022" s="34"/>
      <c r="K1022" s="34"/>
      <c r="L1022" s="34"/>
    </row>
    <row r="1023" spans="6:12" x14ac:dyDescent="0.35">
      <c r="F1023" s="34"/>
      <c r="J1023" s="34"/>
      <c r="K1023" s="34"/>
      <c r="L1023" s="34"/>
    </row>
    <row r="1024" spans="6:12" x14ac:dyDescent="0.35">
      <c r="F1024" s="34"/>
      <c r="J1024" s="34"/>
      <c r="K1024" s="34"/>
      <c r="L1024" s="34"/>
    </row>
    <row r="1025" spans="6:12" x14ac:dyDescent="0.35">
      <c r="F1025" s="34"/>
      <c r="J1025" s="34"/>
      <c r="K1025" s="34"/>
      <c r="L1025" s="34"/>
    </row>
    <row r="1026" spans="6:12" x14ac:dyDescent="0.35">
      <c r="F1026" s="34"/>
      <c r="J1026" s="34"/>
      <c r="K1026" s="34"/>
      <c r="L1026" s="34"/>
    </row>
    <row r="1027" spans="6:12" x14ac:dyDescent="0.35">
      <c r="F1027" s="34"/>
      <c r="J1027" s="34"/>
      <c r="K1027" s="34"/>
      <c r="L1027" s="34"/>
    </row>
    <row r="1028" spans="6:12" x14ac:dyDescent="0.35">
      <c r="F1028" s="34"/>
      <c r="J1028" s="34"/>
      <c r="K1028" s="34"/>
      <c r="L1028" s="34"/>
    </row>
    <row r="1029" spans="6:12" x14ac:dyDescent="0.35">
      <c r="F1029" s="34"/>
      <c r="J1029" s="34"/>
      <c r="K1029" s="34"/>
      <c r="L1029" s="34"/>
    </row>
    <row r="1030" spans="6:12" x14ac:dyDescent="0.35">
      <c r="F1030" s="34"/>
      <c r="J1030" s="34"/>
      <c r="K1030" s="34"/>
      <c r="L1030" s="34"/>
    </row>
    <row r="1031" spans="6:12" x14ac:dyDescent="0.35">
      <c r="F1031" s="34"/>
      <c r="J1031" s="34"/>
      <c r="K1031" s="34"/>
      <c r="L1031" s="34"/>
    </row>
    <row r="1032" spans="6:12" x14ac:dyDescent="0.35">
      <c r="F1032" s="34"/>
      <c r="J1032" s="34"/>
      <c r="K1032" s="34"/>
      <c r="L1032" s="34"/>
    </row>
    <row r="1033" spans="6:12" x14ac:dyDescent="0.35">
      <c r="F1033" s="34"/>
      <c r="J1033" s="34"/>
      <c r="K1033" s="34"/>
      <c r="L1033" s="34"/>
    </row>
    <row r="1034" spans="6:12" x14ac:dyDescent="0.35">
      <c r="F1034" s="34"/>
      <c r="J1034" s="34"/>
      <c r="K1034" s="34"/>
      <c r="L1034" s="34"/>
    </row>
    <row r="1035" spans="6:12" x14ac:dyDescent="0.35">
      <c r="F1035" s="34"/>
      <c r="J1035" s="34"/>
      <c r="K1035" s="34"/>
      <c r="L1035" s="34"/>
    </row>
    <row r="1036" spans="6:12" x14ac:dyDescent="0.35">
      <c r="F1036" s="34"/>
      <c r="J1036" s="34"/>
      <c r="K1036" s="34"/>
      <c r="L1036" s="34"/>
    </row>
    <row r="1037" spans="6:12" x14ac:dyDescent="0.35">
      <c r="F1037" s="34"/>
      <c r="J1037" s="34"/>
      <c r="K1037" s="34"/>
      <c r="L1037" s="34"/>
    </row>
    <row r="1038" spans="6:12" x14ac:dyDescent="0.35">
      <c r="F1038" s="34"/>
      <c r="J1038" s="34"/>
      <c r="K1038" s="34"/>
      <c r="L1038" s="34"/>
    </row>
    <row r="1039" spans="6:12" x14ac:dyDescent="0.35">
      <c r="F1039" s="34"/>
      <c r="J1039" s="34"/>
      <c r="K1039" s="34"/>
      <c r="L1039" s="34"/>
    </row>
    <row r="1040" spans="6:12" x14ac:dyDescent="0.35">
      <c r="F1040" s="34"/>
      <c r="J1040" s="34"/>
      <c r="K1040" s="34"/>
      <c r="L1040" s="34"/>
    </row>
    <row r="1041" spans="6:12" x14ac:dyDescent="0.35">
      <c r="F1041" s="34"/>
      <c r="J1041" s="34"/>
      <c r="K1041" s="34"/>
      <c r="L1041" s="34"/>
    </row>
    <row r="1042" spans="6:12" x14ac:dyDescent="0.35">
      <c r="F1042" s="34"/>
      <c r="J1042" s="34"/>
      <c r="K1042" s="34"/>
      <c r="L1042" s="34"/>
    </row>
    <row r="1043" spans="6:12" x14ac:dyDescent="0.35">
      <c r="F1043" s="34"/>
      <c r="J1043" s="34"/>
      <c r="K1043" s="34"/>
      <c r="L1043" s="34"/>
    </row>
    <row r="1044" spans="6:12" x14ac:dyDescent="0.35">
      <c r="F1044" s="34"/>
      <c r="J1044" s="34"/>
      <c r="K1044" s="34"/>
      <c r="L1044" s="34"/>
    </row>
    <row r="1045" spans="6:12" x14ac:dyDescent="0.35">
      <c r="F1045" s="34"/>
      <c r="J1045" s="34"/>
      <c r="K1045" s="34"/>
      <c r="L1045" s="34"/>
    </row>
    <row r="1046" spans="6:12" x14ac:dyDescent="0.35">
      <c r="F1046" s="34"/>
      <c r="J1046" s="34"/>
      <c r="K1046" s="34"/>
      <c r="L1046" s="34"/>
    </row>
    <row r="1047" spans="6:12" x14ac:dyDescent="0.35">
      <c r="F1047" s="34"/>
      <c r="J1047" s="34"/>
      <c r="K1047" s="34"/>
      <c r="L1047" s="34"/>
    </row>
    <row r="1048" spans="6:12" x14ac:dyDescent="0.35">
      <c r="F1048" s="34"/>
      <c r="J1048" s="34"/>
      <c r="K1048" s="34"/>
      <c r="L1048" s="34"/>
    </row>
    <row r="1049" spans="6:12" x14ac:dyDescent="0.35">
      <c r="F1049" s="34"/>
      <c r="J1049" s="34"/>
      <c r="K1049" s="34"/>
      <c r="L1049" s="34"/>
    </row>
    <row r="1050" spans="6:12" x14ac:dyDescent="0.35">
      <c r="F1050" s="34"/>
      <c r="J1050" s="34"/>
      <c r="K1050" s="34"/>
      <c r="L1050" s="34"/>
    </row>
    <row r="1051" spans="6:12" x14ac:dyDescent="0.35">
      <c r="F1051" s="34"/>
      <c r="J1051" s="34"/>
      <c r="K1051" s="34"/>
      <c r="L1051" s="34"/>
    </row>
    <row r="1052" spans="6:12" x14ac:dyDescent="0.35">
      <c r="F1052" s="34"/>
      <c r="J1052" s="34"/>
      <c r="K1052" s="34"/>
      <c r="L1052" s="34"/>
    </row>
    <row r="1053" spans="6:12" x14ac:dyDescent="0.35">
      <c r="F1053" s="34"/>
      <c r="J1053" s="34"/>
      <c r="K1053" s="34"/>
      <c r="L1053" s="34"/>
    </row>
    <row r="1054" spans="6:12" x14ac:dyDescent="0.35">
      <c r="F1054" s="34"/>
      <c r="J1054" s="34"/>
      <c r="K1054" s="34"/>
      <c r="L1054" s="34"/>
    </row>
    <row r="1055" spans="6:12" x14ac:dyDescent="0.35">
      <c r="F1055" s="34"/>
      <c r="J1055" s="34"/>
      <c r="K1055" s="34"/>
      <c r="L1055" s="34"/>
    </row>
    <row r="1056" spans="6:12" x14ac:dyDescent="0.35">
      <c r="F1056" s="34"/>
      <c r="J1056" s="34"/>
      <c r="K1056" s="34"/>
      <c r="L1056" s="34"/>
    </row>
    <row r="1057" spans="6:12" x14ac:dyDescent="0.35">
      <c r="F1057" s="34"/>
      <c r="J1057" s="34"/>
      <c r="K1057" s="34"/>
      <c r="L1057" s="34"/>
    </row>
    <row r="1058" spans="6:12" x14ac:dyDescent="0.35">
      <c r="F1058" s="34"/>
      <c r="J1058" s="34"/>
      <c r="K1058" s="34"/>
      <c r="L1058" s="34"/>
    </row>
    <row r="1059" spans="6:12" x14ac:dyDescent="0.35">
      <c r="F1059" s="34"/>
      <c r="J1059" s="34"/>
      <c r="K1059" s="34"/>
      <c r="L1059" s="34"/>
    </row>
    <row r="1060" spans="6:12" x14ac:dyDescent="0.35">
      <c r="F1060" s="34"/>
      <c r="J1060" s="34"/>
      <c r="K1060" s="34"/>
      <c r="L1060" s="34"/>
    </row>
    <row r="1061" spans="6:12" x14ac:dyDescent="0.35">
      <c r="F1061" s="34"/>
      <c r="J1061" s="34"/>
      <c r="K1061" s="34"/>
      <c r="L1061" s="34"/>
    </row>
    <row r="1062" spans="6:12" x14ac:dyDescent="0.35">
      <c r="F1062" s="34"/>
      <c r="J1062" s="34"/>
      <c r="K1062" s="34"/>
      <c r="L1062" s="34"/>
    </row>
    <row r="1063" spans="6:12" x14ac:dyDescent="0.35">
      <c r="F1063" s="34"/>
      <c r="J1063" s="34"/>
      <c r="K1063" s="34"/>
      <c r="L1063" s="34"/>
    </row>
    <row r="1064" spans="6:12" x14ac:dyDescent="0.35">
      <c r="F1064" s="34"/>
      <c r="J1064" s="34"/>
      <c r="K1064" s="34"/>
      <c r="L1064" s="34"/>
    </row>
    <row r="1065" spans="6:12" x14ac:dyDescent="0.35">
      <c r="F1065" s="34"/>
      <c r="J1065" s="34"/>
      <c r="K1065" s="34"/>
      <c r="L1065" s="34"/>
    </row>
    <row r="1066" spans="6:12" x14ac:dyDescent="0.35">
      <c r="F1066" s="34"/>
      <c r="J1066" s="34"/>
      <c r="K1066" s="34"/>
      <c r="L1066" s="34"/>
    </row>
    <row r="1067" spans="6:12" x14ac:dyDescent="0.35">
      <c r="F1067" s="34"/>
      <c r="J1067" s="34"/>
      <c r="K1067" s="34"/>
      <c r="L1067" s="34"/>
    </row>
    <row r="1068" spans="6:12" x14ac:dyDescent="0.35">
      <c r="F1068" s="34"/>
      <c r="J1068" s="34"/>
      <c r="K1068" s="34"/>
      <c r="L1068" s="34"/>
    </row>
    <row r="1069" spans="6:12" x14ac:dyDescent="0.35">
      <c r="F1069" s="34"/>
      <c r="J1069" s="34"/>
      <c r="K1069" s="34"/>
      <c r="L1069" s="34"/>
    </row>
    <row r="1070" spans="6:12" x14ac:dyDescent="0.35">
      <c r="F1070" s="34"/>
      <c r="J1070" s="34"/>
      <c r="K1070" s="34"/>
      <c r="L1070" s="34"/>
    </row>
    <row r="1071" spans="6:12" x14ac:dyDescent="0.35">
      <c r="F1071" s="34"/>
      <c r="J1071" s="34"/>
      <c r="K1071" s="34"/>
      <c r="L1071" s="34"/>
    </row>
    <row r="1072" spans="6:12" x14ac:dyDescent="0.35">
      <c r="F1072" s="34"/>
      <c r="J1072" s="34"/>
      <c r="K1072" s="34"/>
      <c r="L1072" s="34"/>
    </row>
    <row r="1073" spans="6:12" x14ac:dyDescent="0.35">
      <c r="F1073" s="34"/>
      <c r="J1073" s="34"/>
      <c r="K1073" s="34"/>
      <c r="L1073" s="34"/>
    </row>
    <row r="1074" spans="6:12" x14ac:dyDescent="0.35">
      <c r="F1074" s="34"/>
      <c r="J1074" s="34"/>
      <c r="K1074" s="34"/>
      <c r="L1074" s="34"/>
    </row>
    <row r="1075" spans="6:12" x14ac:dyDescent="0.35">
      <c r="F1075" s="34"/>
      <c r="J1075" s="34"/>
      <c r="K1075" s="34"/>
      <c r="L1075" s="34"/>
    </row>
    <row r="1076" spans="6:12" x14ac:dyDescent="0.35">
      <c r="F1076" s="34"/>
      <c r="J1076" s="34"/>
      <c r="K1076" s="34"/>
      <c r="L1076" s="34"/>
    </row>
    <row r="1077" spans="6:12" x14ac:dyDescent="0.35">
      <c r="F1077" s="34"/>
      <c r="J1077" s="34"/>
      <c r="K1077" s="34"/>
      <c r="L1077" s="34"/>
    </row>
    <row r="1078" spans="6:12" x14ac:dyDescent="0.35">
      <c r="F1078" s="34"/>
      <c r="J1078" s="34"/>
      <c r="K1078" s="34"/>
      <c r="L1078" s="34"/>
    </row>
    <row r="1079" spans="6:12" x14ac:dyDescent="0.35">
      <c r="F1079" s="34"/>
      <c r="J1079" s="34"/>
      <c r="K1079" s="34"/>
      <c r="L1079" s="34"/>
    </row>
    <row r="1080" spans="6:12" x14ac:dyDescent="0.35">
      <c r="F1080" s="34"/>
      <c r="J1080" s="34"/>
      <c r="K1080" s="34"/>
      <c r="L1080" s="34"/>
    </row>
    <row r="1081" spans="6:12" x14ac:dyDescent="0.35">
      <c r="F1081" s="34"/>
      <c r="J1081" s="34"/>
      <c r="K1081" s="34"/>
      <c r="L1081" s="34"/>
    </row>
    <row r="1082" spans="6:12" x14ac:dyDescent="0.35">
      <c r="F1082" s="34"/>
      <c r="J1082" s="34"/>
      <c r="K1082" s="34"/>
      <c r="L1082" s="34"/>
    </row>
    <row r="1083" spans="6:12" x14ac:dyDescent="0.35">
      <c r="F1083" s="34"/>
      <c r="J1083" s="34"/>
      <c r="K1083" s="34"/>
      <c r="L1083" s="34"/>
    </row>
    <row r="1084" spans="6:12" x14ac:dyDescent="0.35">
      <c r="F1084" s="34"/>
      <c r="J1084" s="34"/>
      <c r="K1084" s="34"/>
      <c r="L1084" s="34"/>
    </row>
    <row r="1085" spans="6:12" x14ac:dyDescent="0.35">
      <c r="F1085" s="34"/>
      <c r="J1085" s="34"/>
      <c r="K1085" s="34"/>
      <c r="L1085" s="34"/>
    </row>
    <row r="1086" spans="6:12" x14ac:dyDescent="0.35">
      <c r="F1086" s="34"/>
      <c r="J1086" s="34"/>
      <c r="K1086" s="34"/>
      <c r="L1086" s="34"/>
    </row>
    <row r="1087" spans="6:12" x14ac:dyDescent="0.35">
      <c r="F1087" s="34"/>
      <c r="J1087" s="34"/>
      <c r="K1087" s="34"/>
      <c r="L1087" s="34"/>
    </row>
    <row r="1088" spans="6:12" x14ac:dyDescent="0.35">
      <c r="F1088" s="34"/>
      <c r="J1088" s="34"/>
      <c r="K1088" s="34"/>
      <c r="L1088" s="34"/>
    </row>
    <row r="1089" spans="6:12" x14ac:dyDescent="0.35">
      <c r="F1089" s="34"/>
      <c r="J1089" s="34"/>
      <c r="K1089" s="34"/>
      <c r="L1089" s="34"/>
    </row>
    <row r="1090" spans="6:12" x14ac:dyDescent="0.35">
      <c r="F1090" s="34"/>
      <c r="J1090" s="34"/>
      <c r="K1090" s="34"/>
      <c r="L1090" s="34"/>
    </row>
    <row r="1091" spans="6:12" x14ac:dyDescent="0.35">
      <c r="F1091" s="34"/>
      <c r="J1091" s="34"/>
      <c r="K1091" s="34"/>
      <c r="L1091" s="34"/>
    </row>
    <row r="1092" spans="6:12" x14ac:dyDescent="0.35">
      <c r="F1092" s="34"/>
      <c r="J1092" s="34"/>
      <c r="K1092" s="34"/>
      <c r="L1092" s="34"/>
    </row>
    <row r="1093" spans="6:12" x14ac:dyDescent="0.35">
      <c r="F1093" s="34"/>
      <c r="J1093" s="34"/>
      <c r="K1093" s="34"/>
      <c r="L1093" s="34"/>
    </row>
    <row r="1094" spans="6:12" x14ac:dyDescent="0.35">
      <c r="F1094" s="34"/>
      <c r="J1094" s="34"/>
      <c r="K1094" s="34"/>
      <c r="L1094" s="34"/>
    </row>
    <row r="1095" spans="6:12" x14ac:dyDescent="0.35">
      <c r="F1095" s="34"/>
      <c r="J1095" s="34"/>
      <c r="K1095" s="34"/>
      <c r="L1095" s="34"/>
    </row>
    <row r="1096" spans="6:12" x14ac:dyDescent="0.35">
      <c r="F1096" s="34"/>
      <c r="J1096" s="34"/>
      <c r="K1096" s="34"/>
      <c r="L1096" s="34"/>
    </row>
    <row r="1097" spans="6:12" x14ac:dyDescent="0.35">
      <c r="F1097" s="34"/>
      <c r="J1097" s="34"/>
      <c r="K1097" s="34"/>
      <c r="L1097" s="34"/>
    </row>
    <row r="1098" spans="6:12" x14ac:dyDescent="0.35">
      <c r="F1098" s="34"/>
      <c r="J1098" s="34"/>
      <c r="K1098" s="34"/>
      <c r="L1098" s="34"/>
    </row>
    <row r="1099" spans="6:12" x14ac:dyDescent="0.35">
      <c r="F1099" s="34"/>
      <c r="J1099" s="34"/>
      <c r="K1099" s="34"/>
      <c r="L1099" s="34"/>
    </row>
    <row r="1100" spans="6:12" x14ac:dyDescent="0.35">
      <c r="F1100" s="34"/>
      <c r="J1100" s="34"/>
      <c r="K1100" s="34"/>
      <c r="L1100" s="34"/>
    </row>
    <row r="1101" spans="6:12" x14ac:dyDescent="0.35">
      <c r="F1101" s="34"/>
      <c r="J1101" s="34"/>
      <c r="K1101" s="34"/>
      <c r="L1101" s="34"/>
    </row>
    <row r="1102" spans="6:12" x14ac:dyDescent="0.35">
      <c r="F1102" s="34"/>
      <c r="J1102" s="34"/>
      <c r="K1102" s="34"/>
      <c r="L1102" s="34"/>
    </row>
    <row r="1103" spans="6:12" x14ac:dyDescent="0.35">
      <c r="F1103" s="34"/>
      <c r="J1103" s="34"/>
      <c r="K1103" s="34"/>
      <c r="L1103" s="34"/>
    </row>
    <row r="1104" spans="6:12" x14ac:dyDescent="0.35">
      <c r="F1104" s="34"/>
      <c r="J1104" s="34"/>
      <c r="K1104" s="34"/>
      <c r="L1104" s="34"/>
    </row>
    <row r="1105" spans="6:12" x14ac:dyDescent="0.35">
      <c r="F1105" s="34"/>
      <c r="J1105" s="34"/>
      <c r="K1105" s="34"/>
      <c r="L1105" s="34"/>
    </row>
    <row r="1106" spans="6:12" x14ac:dyDescent="0.35">
      <c r="F1106" s="34"/>
      <c r="J1106" s="34"/>
      <c r="K1106" s="34"/>
      <c r="L1106" s="34"/>
    </row>
    <row r="1107" spans="6:12" x14ac:dyDescent="0.35">
      <c r="F1107" s="34"/>
      <c r="J1107" s="34"/>
      <c r="K1107" s="34"/>
      <c r="L1107" s="34"/>
    </row>
    <row r="1108" spans="6:12" x14ac:dyDescent="0.35">
      <c r="F1108" s="34"/>
      <c r="J1108" s="34"/>
      <c r="K1108" s="34"/>
      <c r="L1108" s="34"/>
    </row>
    <row r="1109" spans="6:12" x14ac:dyDescent="0.35">
      <c r="F1109" s="34"/>
      <c r="J1109" s="34"/>
      <c r="K1109" s="34"/>
      <c r="L1109" s="34"/>
    </row>
    <row r="1110" spans="6:12" x14ac:dyDescent="0.35">
      <c r="F1110" s="34"/>
      <c r="J1110" s="34"/>
      <c r="K1110" s="34"/>
      <c r="L1110" s="34"/>
    </row>
    <row r="1111" spans="6:12" x14ac:dyDescent="0.35">
      <c r="F1111" s="34"/>
      <c r="J1111" s="34"/>
      <c r="K1111" s="34"/>
      <c r="L1111" s="34"/>
    </row>
    <row r="1112" spans="6:12" x14ac:dyDescent="0.35">
      <c r="F1112" s="34"/>
      <c r="J1112" s="34"/>
      <c r="K1112" s="34"/>
      <c r="L1112" s="34"/>
    </row>
    <row r="1113" spans="6:12" x14ac:dyDescent="0.35">
      <c r="F1113" s="34"/>
      <c r="J1113" s="34"/>
      <c r="K1113" s="34"/>
      <c r="L1113" s="34"/>
    </row>
    <row r="1114" spans="6:12" x14ac:dyDescent="0.35">
      <c r="F1114" s="34"/>
      <c r="J1114" s="34"/>
      <c r="K1114" s="34"/>
      <c r="L1114" s="34"/>
    </row>
    <row r="1115" spans="6:12" x14ac:dyDescent="0.35">
      <c r="F1115" s="34"/>
      <c r="J1115" s="34"/>
      <c r="K1115" s="34"/>
      <c r="L1115" s="34"/>
    </row>
    <row r="1116" spans="6:12" x14ac:dyDescent="0.35">
      <c r="F1116" s="34"/>
      <c r="J1116" s="34"/>
      <c r="K1116" s="34"/>
      <c r="L1116" s="34"/>
    </row>
    <row r="1117" spans="6:12" x14ac:dyDescent="0.35">
      <c r="F1117" s="34"/>
      <c r="J1117" s="34"/>
      <c r="K1117" s="34"/>
      <c r="L1117" s="34"/>
    </row>
    <row r="1118" spans="6:12" x14ac:dyDescent="0.35">
      <c r="F1118" s="34"/>
      <c r="J1118" s="34"/>
      <c r="K1118" s="34"/>
      <c r="L1118" s="34"/>
    </row>
    <row r="1119" spans="6:12" x14ac:dyDescent="0.35">
      <c r="F1119" s="34"/>
      <c r="J1119" s="34"/>
      <c r="K1119" s="34"/>
      <c r="L1119" s="34"/>
    </row>
    <row r="1120" spans="6:12" x14ac:dyDescent="0.35">
      <c r="F1120" s="34"/>
      <c r="J1120" s="34"/>
      <c r="K1120" s="34"/>
      <c r="L1120" s="34"/>
    </row>
    <row r="1121" spans="6:12" x14ac:dyDescent="0.35">
      <c r="F1121" s="34"/>
      <c r="J1121" s="34"/>
      <c r="K1121" s="34"/>
      <c r="L1121" s="34"/>
    </row>
    <row r="1122" spans="6:12" x14ac:dyDescent="0.35">
      <c r="F1122" s="34"/>
      <c r="J1122" s="34"/>
      <c r="K1122" s="34"/>
      <c r="L1122" s="34"/>
    </row>
    <row r="1123" spans="6:12" x14ac:dyDescent="0.35">
      <c r="F1123" s="34"/>
      <c r="J1123" s="34"/>
      <c r="K1123" s="34"/>
      <c r="L1123" s="34"/>
    </row>
    <row r="1124" spans="6:12" x14ac:dyDescent="0.35">
      <c r="F1124" s="34"/>
      <c r="J1124" s="34"/>
      <c r="K1124" s="34"/>
      <c r="L1124" s="34"/>
    </row>
    <row r="1125" spans="6:12" x14ac:dyDescent="0.35">
      <c r="F1125" s="34"/>
      <c r="J1125" s="34"/>
      <c r="K1125" s="34"/>
      <c r="L1125" s="34"/>
    </row>
    <row r="1126" spans="6:12" x14ac:dyDescent="0.35">
      <c r="F1126" s="34"/>
      <c r="J1126" s="34"/>
      <c r="K1126" s="34"/>
      <c r="L1126" s="34"/>
    </row>
    <row r="1127" spans="6:12" x14ac:dyDescent="0.35">
      <c r="F1127" s="34"/>
      <c r="J1127" s="34"/>
      <c r="K1127" s="34"/>
      <c r="L1127" s="34"/>
    </row>
    <row r="1128" spans="6:12" x14ac:dyDescent="0.35">
      <c r="F1128" s="34"/>
      <c r="J1128" s="34"/>
      <c r="K1128" s="34"/>
      <c r="L1128" s="34"/>
    </row>
    <row r="1129" spans="6:12" x14ac:dyDescent="0.35">
      <c r="F1129" s="34"/>
      <c r="J1129" s="34"/>
      <c r="K1129" s="34"/>
      <c r="L1129" s="34"/>
    </row>
    <row r="1130" spans="6:12" x14ac:dyDescent="0.35">
      <c r="F1130" s="34"/>
      <c r="J1130" s="34"/>
      <c r="K1130" s="34"/>
      <c r="L1130" s="34"/>
    </row>
    <row r="1131" spans="6:12" x14ac:dyDescent="0.35">
      <c r="F1131" s="34"/>
      <c r="J1131" s="34"/>
      <c r="K1131" s="34"/>
      <c r="L1131" s="34"/>
    </row>
    <row r="1132" spans="6:12" x14ac:dyDescent="0.35">
      <c r="F1132" s="34"/>
      <c r="J1132" s="34"/>
      <c r="K1132" s="34"/>
      <c r="L1132" s="34"/>
    </row>
    <row r="1133" spans="6:12" x14ac:dyDescent="0.35">
      <c r="F1133" s="34"/>
      <c r="J1133" s="34"/>
      <c r="K1133" s="34"/>
      <c r="L1133" s="34"/>
    </row>
    <row r="1134" spans="6:12" x14ac:dyDescent="0.35">
      <c r="F1134" s="34"/>
      <c r="J1134" s="34"/>
      <c r="K1134" s="34"/>
      <c r="L1134" s="34"/>
    </row>
    <row r="1135" spans="6:12" x14ac:dyDescent="0.35">
      <c r="F1135" s="34"/>
      <c r="J1135" s="34"/>
      <c r="K1135" s="34"/>
      <c r="L1135" s="34"/>
    </row>
    <row r="1136" spans="6:12" x14ac:dyDescent="0.35">
      <c r="F1136" s="34"/>
      <c r="J1136" s="34"/>
      <c r="K1136" s="34"/>
      <c r="L1136" s="34"/>
    </row>
    <row r="1137" spans="6:12" x14ac:dyDescent="0.35">
      <c r="F1137" s="34"/>
      <c r="J1137" s="34"/>
      <c r="K1137" s="34"/>
      <c r="L1137" s="34"/>
    </row>
    <row r="1138" spans="6:12" x14ac:dyDescent="0.35">
      <c r="F1138" s="34"/>
      <c r="J1138" s="34"/>
      <c r="K1138" s="34"/>
      <c r="L1138" s="34"/>
    </row>
    <row r="1139" spans="6:12" x14ac:dyDescent="0.35">
      <c r="F1139" s="34"/>
      <c r="J1139" s="34"/>
      <c r="K1139" s="34"/>
      <c r="L1139" s="34"/>
    </row>
    <row r="1140" spans="6:12" x14ac:dyDescent="0.35">
      <c r="F1140" s="34"/>
      <c r="J1140" s="34"/>
      <c r="K1140" s="34"/>
      <c r="L1140" s="34"/>
    </row>
    <row r="1141" spans="6:12" x14ac:dyDescent="0.35">
      <c r="F1141" s="34"/>
      <c r="J1141" s="34"/>
      <c r="K1141" s="34"/>
      <c r="L1141" s="34"/>
    </row>
    <row r="1142" spans="6:12" x14ac:dyDescent="0.35">
      <c r="F1142" s="34"/>
      <c r="J1142" s="34"/>
      <c r="K1142" s="34"/>
      <c r="L1142" s="34"/>
    </row>
    <row r="1143" spans="6:12" x14ac:dyDescent="0.35">
      <c r="F1143" s="34"/>
      <c r="J1143" s="34"/>
      <c r="K1143" s="34"/>
      <c r="L1143" s="34"/>
    </row>
    <row r="1144" spans="6:12" x14ac:dyDescent="0.35">
      <c r="F1144" s="34"/>
      <c r="J1144" s="34"/>
      <c r="K1144" s="34"/>
      <c r="L1144" s="34"/>
    </row>
    <row r="1145" spans="6:12" x14ac:dyDescent="0.35">
      <c r="F1145" s="34"/>
      <c r="J1145" s="34"/>
      <c r="K1145" s="34"/>
      <c r="L1145" s="34"/>
    </row>
    <row r="1146" spans="6:12" x14ac:dyDescent="0.35">
      <c r="F1146" s="34"/>
      <c r="J1146" s="34"/>
      <c r="K1146" s="34"/>
      <c r="L1146" s="34"/>
    </row>
    <row r="1147" spans="6:12" x14ac:dyDescent="0.35">
      <c r="F1147" s="34"/>
      <c r="J1147" s="34"/>
      <c r="K1147" s="34"/>
      <c r="L1147" s="34"/>
    </row>
    <row r="1148" spans="6:12" x14ac:dyDescent="0.35">
      <c r="F1148" s="34"/>
      <c r="J1148" s="34"/>
      <c r="K1148" s="34"/>
      <c r="L1148" s="34"/>
    </row>
    <row r="1149" spans="6:12" x14ac:dyDescent="0.35">
      <c r="F1149" s="34"/>
      <c r="J1149" s="34"/>
      <c r="K1149" s="34"/>
      <c r="L1149" s="34"/>
    </row>
    <row r="1150" spans="6:12" x14ac:dyDescent="0.35">
      <c r="F1150" s="34"/>
      <c r="J1150" s="34"/>
      <c r="K1150" s="34"/>
      <c r="L1150" s="34"/>
    </row>
    <row r="1151" spans="6:12" x14ac:dyDescent="0.35">
      <c r="F1151" s="34"/>
      <c r="J1151" s="34"/>
      <c r="K1151" s="34"/>
      <c r="L1151" s="34"/>
    </row>
    <row r="1152" spans="6:12" x14ac:dyDescent="0.35">
      <c r="F1152" s="34"/>
      <c r="J1152" s="34"/>
      <c r="K1152" s="34"/>
      <c r="L1152" s="34"/>
    </row>
    <row r="1153" spans="6:12" x14ac:dyDescent="0.35">
      <c r="F1153" s="34"/>
      <c r="J1153" s="34"/>
      <c r="K1153" s="34"/>
      <c r="L1153" s="34"/>
    </row>
    <row r="1154" spans="6:12" x14ac:dyDescent="0.35">
      <c r="F1154" s="34"/>
      <c r="J1154" s="34"/>
      <c r="K1154" s="34"/>
      <c r="L1154" s="34"/>
    </row>
    <row r="1155" spans="6:12" x14ac:dyDescent="0.35">
      <c r="F1155" s="34"/>
      <c r="J1155" s="34"/>
      <c r="K1155" s="34"/>
      <c r="L1155" s="34"/>
    </row>
    <row r="1156" spans="6:12" x14ac:dyDescent="0.35">
      <c r="F1156" s="34"/>
      <c r="J1156" s="34"/>
      <c r="K1156" s="34"/>
      <c r="L1156" s="34"/>
    </row>
    <row r="1157" spans="6:12" x14ac:dyDescent="0.35">
      <c r="F1157" s="34"/>
      <c r="J1157" s="34"/>
      <c r="K1157" s="34"/>
      <c r="L1157" s="34"/>
    </row>
    <row r="1158" spans="6:12" x14ac:dyDescent="0.35">
      <c r="F1158" s="34"/>
      <c r="J1158" s="34"/>
      <c r="K1158" s="34"/>
      <c r="L1158" s="34"/>
    </row>
    <row r="1159" spans="6:12" x14ac:dyDescent="0.35">
      <c r="F1159" s="34"/>
      <c r="J1159" s="34"/>
      <c r="K1159" s="34"/>
      <c r="L1159" s="34"/>
    </row>
    <row r="1160" spans="6:12" x14ac:dyDescent="0.35">
      <c r="F1160" s="34"/>
      <c r="J1160" s="34"/>
      <c r="K1160" s="34"/>
      <c r="L1160" s="34"/>
    </row>
    <row r="1161" spans="6:12" x14ac:dyDescent="0.35">
      <c r="F1161" s="34"/>
      <c r="J1161" s="34"/>
      <c r="K1161" s="34"/>
      <c r="L1161" s="34"/>
    </row>
    <row r="1162" spans="6:12" x14ac:dyDescent="0.35">
      <c r="F1162" s="34"/>
      <c r="J1162" s="34"/>
      <c r="K1162" s="34"/>
      <c r="L1162" s="34"/>
    </row>
    <row r="1163" spans="6:12" x14ac:dyDescent="0.35">
      <c r="F1163" s="34"/>
      <c r="J1163" s="34"/>
      <c r="K1163" s="34"/>
      <c r="L1163" s="34"/>
    </row>
    <row r="1164" spans="6:12" x14ac:dyDescent="0.35">
      <c r="F1164" s="34"/>
      <c r="J1164" s="34"/>
      <c r="K1164" s="34"/>
      <c r="L1164" s="34"/>
    </row>
    <row r="1165" spans="6:12" x14ac:dyDescent="0.35">
      <c r="F1165" s="34"/>
      <c r="J1165" s="34"/>
      <c r="K1165" s="34"/>
      <c r="L1165" s="34"/>
    </row>
    <row r="1166" spans="6:12" x14ac:dyDescent="0.35">
      <c r="F1166" s="34"/>
      <c r="J1166" s="34"/>
      <c r="K1166" s="34"/>
      <c r="L1166" s="34"/>
    </row>
    <row r="1167" spans="6:12" x14ac:dyDescent="0.35">
      <c r="F1167" s="34"/>
      <c r="J1167" s="34"/>
      <c r="K1167" s="34"/>
      <c r="L1167" s="34"/>
    </row>
    <row r="1168" spans="6:12" x14ac:dyDescent="0.35">
      <c r="F1168" s="34"/>
      <c r="J1168" s="34"/>
      <c r="K1168" s="34"/>
      <c r="L1168" s="34"/>
    </row>
    <row r="1169" spans="6:12" x14ac:dyDescent="0.35">
      <c r="F1169" s="34"/>
      <c r="J1169" s="34"/>
      <c r="K1169" s="34"/>
      <c r="L1169" s="34"/>
    </row>
    <row r="1170" spans="6:12" x14ac:dyDescent="0.35">
      <c r="F1170" s="34"/>
      <c r="J1170" s="34"/>
      <c r="K1170" s="34"/>
      <c r="L1170" s="34"/>
    </row>
    <row r="1171" spans="6:12" x14ac:dyDescent="0.35">
      <c r="F1171" s="34"/>
      <c r="J1171" s="34"/>
      <c r="K1171" s="34"/>
      <c r="L1171" s="34"/>
    </row>
    <row r="1172" spans="6:12" x14ac:dyDescent="0.35">
      <c r="F1172" s="34"/>
      <c r="J1172" s="34"/>
      <c r="K1172" s="34"/>
      <c r="L1172" s="34"/>
    </row>
    <row r="1173" spans="6:12" x14ac:dyDescent="0.35">
      <c r="F1173" s="34"/>
      <c r="J1173" s="34"/>
      <c r="K1173" s="34"/>
      <c r="L1173" s="34"/>
    </row>
    <row r="1174" spans="6:12" x14ac:dyDescent="0.35">
      <c r="F1174" s="34"/>
      <c r="J1174" s="34"/>
      <c r="K1174" s="34"/>
      <c r="L1174" s="34"/>
    </row>
    <row r="1175" spans="6:12" x14ac:dyDescent="0.35">
      <c r="F1175" s="34"/>
      <c r="J1175" s="34"/>
      <c r="K1175" s="34"/>
      <c r="L1175" s="34"/>
    </row>
    <row r="1176" spans="6:12" x14ac:dyDescent="0.35">
      <c r="F1176" s="34"/>
      <c r="J1176" s="34"/>
      <c r="K1176" s="34"/>
      <c r="L1176" s="34"/>
    </row>
    <row r="1177" spans="6:12" x14ac:dyDescent="0.35">
      <c r="F1177" s="34"/>
      <c r="J1177" s="34"/>
      <c r="K1177" s="34"/>
      <c r="L1177" s="34"/>
    </row>
    <row r="1178" spans="6:12" x14ac:dyDescent="0.35">
      <c r="F1178" s="34"/>
      <c r="J1178" s="34"/>
      <c r="K1178" s="34"/>
      <c r="L1178" s="34"/>
    </row>
    <row r="1179" spans="6:12" x14ac:dyDescent="0.35">
      <c r="F1179" s="34"/>
      <c r="J1179" s="34"/>
      <c r="K1179" s="34"/>
      <c r="L1179" s="34"/>
    </row>
    <row r="1180" spans="6:12" x14ac:dyDescent="0.35">
      <c r="F1180" s="34"/>
      <c r="J1180" s="34"/>
      <c r="K1180" s="34"/>
      <c r="L1180" s="34"/>
    </row>
    <row r="1181" spans="6:12" x14ac:dyDescent="0.35">
      <c r="F1181" s="34"/>
      <c r="J1181" s="34"/>
      <c r="K1181" s="34"/>
      <c r="L1181" s="34"/>
    </row>
    <row r="1182" spans="6:12" x14ac:dyDescent="0.35">
      <c r="F1182" s="34"/>
      <c r="J1182" s="34"/>
      <c r="K1182" s="34"/>
      <c r="L1182" s="34"/>
    </row>
    <row r="1183" spans="6:12" x14ac:dyDescent="0.35">
      <c r="F1183" s="34"/>
      <c r="J1183" s="34"/>
      <c r="K1183" s="34"/>
      <c r="L1183" s="34"/>
    </row>
    <row r="1184" spans="6:12" x14ac:dyDescent="0.35">
      <c r="F1184" s="34"/>
      <c r="J1184" s="34"/>
      <c r="K1184" s="34"/>
      <c r="L1184" s="34"/>
    </row>
    <row r="1185" spans="6:12" x14ac:dyDescent="0.35">
      <c r="F1185" s="34"/>
      <c r="J1185" s="34"/>
      <c r="K1185" s="34"/>
      <c r="L1185" s="34"/>
    </row>
    <row r="1186" spans="6:12" x14ac:dyDescent="0.35">
      <c r="F1186" s="34"/>
      <c r="J1186" s="34"/>
      <c r="K1186" s="34"/>
      <c r="L1186" s="34"/>
    </row>
    <row r="1187" spans="6:12" x14ac:dyDescent="0.35">
      <c r="F1187" s="34"/>
      <c r="J1187" s="34"/>
      <c r="K1187" s="34"/>
      <c r="L1187" s="34"/>
    </row>
    <row r="1188" spans="6:12" x14ac:dyDescent="0.35">
      <c r="F1188" s="34"/>
      <c r="J1188" s="34"/>
      <c r="K1188" s="34"/>
      <c r="L1188" s="34"/>
    </row>
    <row r="1189" spans="6:12" x14ac:dyDescent="0.35">
      <c r="F1189" s="34"/>
      <c r="J1189" s="34"/>
      <c r="K1189" s="34"/>
      <c r="L1189" s="34"/>
    </row>
    <row r="1190" spans="6:12" x14ac:dyDescent="0.35">
      <c r="F1190" s="34"/>
      <c r="J1190" s="34"/>
      <c r="K1190" s="34"/>
      <c r="L1190" s="34"/>
    </row>
    <row r="1191" spans="6:12" x14ac:dyDescent="0.35">
      <c r="F1191" s="34"/>
      <c r="J1191" s="34"/>
      <c r="K1191" s="34"/>
      <c r="L1191" s="34"/>
    </row>
    <row r="1192" spans="6:12" x14ac:dyDescent="0.35">
      <c r="F1192" s="34"/>
      <c r="J1192" s="34"/>
      <c r="K1192" s="34"/>
      <c r="L1192" s="34"/>
    </row>
    <row r="1193" spans="6:12" x14ac:dyDescent="0.35">
      <c r="F1193" s="34"/>
      <c r="J1193" s="34"/>
      <c r="K1193" s="34"/>
      <c r="L1193" s="34"/>
    </row>
    <row r="1194" spans="6:12" x14ac:dyDescent="0.35">
      <c r="F1194" s="34"/>
      <c r="J1194" s="34"/>
      <c r="K1194" s="34"/>
      <c r="L1194" s="34"/>
    </row>
    <row r="1195" spans="6:12" x14ac:dyDescent="0.35">
      <c r="F1195" s="34"/>
      <c r="J1195" s="34"/>
      <c r="K1195" s="34"/>
      <c r="L1195" s="34"/>
    </row>
    <row r="1196" spans="6:12" x14ac:dyDescent="0.35">
      <c r="F1196" s="34"/>
      <c r="J1196" s="34"/>
      <c r="K1196" s="34"/>
      <c r="L1196" s="34"/>
    </row>
    <row r="1197" spans="6:12" x14ac:dyDescent="0.35">
      <c r="F1197" s="34"/>
      <c r="J1197" s="34"/>
      <c r="K1197" s="34"/>
      <c r="L1197" s="34"/>
    </row>
    <row r="1198" spans="6:12" x14ac:dyDescent="0.35">
      <c r="F1198" s="34"/>
      <c r="J1198" s="34"/>
      <c r="K1198" s="34"/>
      <c r="L1198" s="34"/>
    </row>
    <row r="1199" spans="6:12" x14ac:dyDescent="0.35">
      <c r="F1199" s="34"/>
      <c r="J1199" s="34"/>
      <c r="K1199" s="34"/>
      <c r="L1199" s="34"/>
    </row>
    <row r="1200" spans="6:12" x14ac:dyDescent="0.35">
      <c r="F1200" s="34"/>
      <c r="J1200" s="34"/>
      <c r="K1200" s="34"/>
      <c r="L1200" s="34"/>
    </row>
    <row r="1201" spans="6:12" x14ac:dyDescent="0.35">
      <c r="F1201" s="34"/>
      <c r="J1201" s="34"/>
      <c r="K1201" s="34"/>
      <c r="L1201" s="34"/>
    </row>
    <row r="1202" spans="6:12" x14ac:dyDescent="0.35">
      <c r="F1202" s="34"/>
      <c r="J1202" s="34"/>
      <c r="K1202" s="34"/>
      <c r="L1202" s="34"/>
    </row>
    <row r="1203" spans="6:12" x14ac:dyDescent="0.35">
      <c r="F1203" s="34"/>
      <c r="J1203" s="34"/>
      <c r="K1203" s="34"/>
      <c r="L1203" s="34"/>
    </row>
    <row r="1204" spans="6:12" x14ac:dyDescent="0.35">
      <c r="F1204" s="34"/>
      <c r="J1204" s="34"/>
      <c r="K1204" s="34"/>
      <c r="L1204" s="34"/>
    </row>
    <row r="1205" spans="6:12" x14ac:dyDescent="0.35">
      <c r="F1205" s="34"/>
      <c r="J1205" s="34"/>
      <c r="K1205" s="34"/>
      <c r="L1205" s="34"/>
    </row>
    <row r="1206" spans="6:12" x14ac:dyDescent="0.35">
      <c r="F1206" s="34"/>
      <c r="J1206" s="34"/>
      <c r="K1206" s="34"/>
      <c r="L1206" s="34"/>
    </row>
    <row r="1207" spans="6:12" x14ac:dyDescent="0.35">
      <c r="F1207" s="34"/>
      <c r="J1207" s="34"/>
      <c r="K1207" s="34"/>
      <c r="L1207" s="34"/>
    </row>
    <row r="1208" spans="6:12" x14ac:dyDescent="0.35">
      <c r="F1208" s="34"/>
      <c r="J1208" s="34"/>
      <c r="K1208" s="34"/>
      <c r="L1208" s="34"/>
    </row>
    <row r="1209" spans="6:12" x14ac:dyDescent="0.35">
      <c r="F1209" s="34"/>
      <c r="J1209" s="34"/>
      <c r="K1209" s="34"/>
      <c r="L1209" s="34"/>
    </row>
    <row r="1210" spans="6:12" x14ac:dyDescent="0.35">
      <c r="F1210" s="34"/>
      <c r="J1210" s="34"/>
      <c r="K1210" s="34"/>
      <c r="L1210" s="34"/>
    </row>
    <row r="1211" spans="6:12" x14ac:dyDescent="0.35">
      <c r="F1211" s="34"/>
      <c r="J1211" s="34"/>
      <c r="K1211" s="34"/>
      <c r="L1211" s="34"/>
    </row>
    <row r="1212" spans="6:12" x14ac:dyDescent="0.35">
      <c r="F1212" s="34"/>
      <c r="J1212" s="34"/>
      <c r="K1212" s="34"/>
      <c r="L1212" s="34"/>
    </row>
    <row r="1213" spans="6:12" x14ac:dyDescent="0.35">
      <c r="F1213" s="34"/>
      <c r="J1213" s="34"/>
      <c r="K1213" s="34"/>
      <c r="L1213" s="34"/>
    </row>
    <row r="1214" spans="6:12" x14ac:dyDescent="0.35">
      <c r="F1214" s="34"/>
      <c r="J1214" s="34"/>
      <c r="K1214" s="34"/>
      <c r="L1214" s="34"/>
    </row>
    <row r="1215" spans="6:12" x14ac:dyDescent="0.35">
      <c r="F1215" s="34"/>
      <c r="J1215" s="34"/>
      <c r="K1215" s="34"/>
      <c r="L1215" s="34"/>
    </row>
    <row r="1216" spans="6:12" x14ac:dyDescent="0.35">
      <c r="F1216" s="34"/>
      <c r="J1216" s="34"/>
      <c r="K1216" s="34"/>
      <c r="L1216" s="34"/>
    </row>
    <row r="1217" spans="6:12" x14ac:dyDescent="0.35">
      <c r="F1217" s="34"/>
      <c r="J1217" s="34"/>
      <c r="K1217" s="34"/>
      <c r="L1217" s="34"/>
    </row>
    <row r="1218" spans="6:12" x14ac:dyDescent="0.35">
      <c r="F1218" s="34"/>
      <c r="J1218" s="34"/>
      <c r="K1218" s="34"/>
      <c r="L1218" s="34"/>
    </row>
    <row r="1219" spans="6:12" x14ac:dyDescent="0.35">
      <c r="F1219" s="34"/>
      <c r="J1219" s="34"/>
      <c r="K1219" s="34"/>
      <c r="L1219" s="34"/>
    </row>
    <row r="1220" spans="6:12" x14ac:dyDescent="0.35">
      <c r="F1220" s="34"/>
      <c r="J1220" s="34"/>
      <c r="K1220" s="34"/>
      <c r="L1220" s="34"/>
    </row>
    <row r="1221" spans="6:12" x14ac:dyDescent="0.35">
      <c r="F1221" s="34"/>
      <c r="J1221" s="34"/>
      <c r="K1221" s="34"/>
      <c r="L1221" s="34"/>
    </row>
    <row r="1222" spans="6:12" x14ac:dyDescent="0.35">
      <c r="F1222" s="34"/>
      <c r="J1222" s="34"/>
      <c r="K1222" s="34"/>
      <c r="L1222" s="34"/>
    </row>
    <row r="1223" spans="6:12" x14ac:dyDescent="0.35">
      <c r="F1223" s="34"/>
      <c r="J1223" s="34"/>
      <c r="K1223" s="34"/>
      <c r="L1223" s="34"/>
    </row>
    <row r="1224" spans="6:12" x14ac:dyDescent="0.35">
      <c r="F1224" s="34"/>
      <c r="J1224" s="34"/>
      <c r="K1224" s="34"/>
      <c r="L1224" s="34"/>
    </row>
    <row r="1225" spans="6:12" x14ac:dyDescent="0.35">
      <c r="F1225" s="34"/>
      <c r="J1225" s="34"/>
      <c r="K1225" s="34"/>
      <c r="L1225" s="34"/>
    </row>
    <row r="1226" spans="6:12" x14ac:dyDescent="0.35">
      <c r="F1226" s="34"/>
      <c r="J1226" s="34"/>
      <c r="K1226" s="34"/>
      <c r="L1226" s="34"/>
    </row>
    <row r="1227" spans="6:12" x14ac:dyDescent="0.35">
      <c r="F1227" s="34"/>
      <c r="J1227" s="34"/>
      <c r="K1227" s="34"/>
      <c r="L1227" s="34"/>
    </row>
    <row r="1228" spans="6:12" x14ac:dyDescent="0.35">
      <c r="F1228" s="34"/>
      <c r="J1228" s="34"/>
      <c r="K1228" s="34"/>
      <c r="L1228" s="34"/>
    </row>
    <row r="1229" spans="6:12" x14ac:dyDescent="0.35">
      <c r="F1229" s="34"/>
      <c r="J1229" s="34"/>
      <c r="K1229" s="34"/>
      <c r="L1229" s="34"/>
    </row>
    <row r="1230" spans="6:12" x14ac:dyDescent="0.35">
      <c r="F1230" s="34"/>
      <c r="J1230" s="34"/>
      <c r="K1230" s="34"/>
      <c r="L1230" s="34"/>
    </row>
    <row r="1231" spans="6:12" x14ac:dyDescent="0.35">
      <c r="F1231" s="34"/>
      <c r="J1231" s="34"/>
      <c r="K1231" s="34"/>
      <c r="L1231" s="34"/>
    </row>
    <row r="1232" spans="6:12" x14ac:dyDescent="0.35">
      <c r="F1232" s="34"/>
      <c r="J1232" s="34"/>
      <c r="K1232" s="34"/>
      <c r="L1232" s="34"/>
    </row>
    <row r="1233" spans="6:12" x14ac:dyDescent="0.35">
      <c r="F1233" s="34"/>
      <c r="J1233" s="34"/>
      <c r="K1233" s="34"/>
      <c r="L1233" s="34"/>
    </row>
    <row r="1234" spans="6:12" x14ac:dyDescent="0.35">
      <c r="F1234" s="34"/>
      <c r="J1234" s="34"/>
      <c r="K1234" s="34"/>
      <c r="L1234" s="34"/>
    </row>
    <row r="1235" spans="6:12" x14ac:dyDescent="0.35">
      <c r="F1235" s="34"/>
      <c r="J1235" s="34"/>
      <c r="K1235" s="34"/>
      <c r="L1235" s="34"/>
    </row>
    <row r="1236" spans="6:12" x14ac:dyDescent="0.35">
      <c r="F1236" s="34"/>
      <c r="J1236" s="34"/>
      <c r="K1236" s="34"/>
      <c r="L1236" s="34"/>
    </row>
    <row r="1237" spans="6:12" x14ac:dyDescent="0.35">
      <c r="F1237" s="34"/>
      <c r="J1237" s="34"/>
      <c r="K1237" s="34"/>
      <c r="L1237" s="34"/>
    </row>
    <row r="1238" spans="6:12" x14ac:dyDescent="0.35">
      <c r="F1238" s="34"/>
      <c r="J1238" s="34"/>
      <c r="K1238" s="34"/>
      <c r="L1238" s="34"/>
    </row>
    <row r="1239" spans="6:12" x14ac:dyDescent="0.35">
      <c r="F1239" s="34"/>
      <c r="J1239" s="34"/>
      <c r="K1239" s="34"/>
      <c r="L1239" s="34"/>
    </row>
    <row r="1240" spans="6:12" x14ac:dyDescent="0.35">
      <c r="F1240" s="34"/>
      <c r="J1240" s="34"/>
      <c r="K1240" s="34"/>
      <c r="L1240" s="34"/>
    </row>
    <row r="1241" spans="6:12" x14ac:dyDescent="0.35">
      <c r="F1241" s="34"/>
      <c r="J1241" s="34"/>
      <c r="K1241" s="34"/>
      <c r="L1241" s="34"/>
    </row>
    <row r="1242" spans="6:12" x14ac:dyDescent="0.35">
      <c r="F1242" s="34"/>
      <c r="J1242" s="34"/>
      <c r="K1242" s="34"/>
      <c r="L1242" s="34"/>
    </row>
    <row r="1243" spans="6:12" x14ac:dyDescent="0.35">
      <c r="F1243" s="34"/>
      <c r="J1243" s="34"/>
      <c r="K1243" s="34"/>
      <c r="L1243" s="34"/>
    </row>
    <row r="1244" spans="6:12" x14ac:dyDescent="0.35">
      <c r="F1244" s="34"/>
      <c r="J1244" s="34"/>
      <c r="K1244" s="34"/>
      <c r="L1244" s="34"/>
    </row>
    <row r="1245" spans="6:12" x14ac:dyDescent="0.35">
      <c r="F1245" s="34"/>
      <c r="J1245" s="34"/>
      <c r="K1245" s="34"/>
      <c r="L1245" s="34"/>
    </row>
    <row r="1246" spans="6:12" x14ac:dyDescent="0.35">
      <c r="F1246" s="34"/>
      <c r="J1246" s="34"/>
      <c r="K1246" s="34"/>
      <c r="L1246" s="34"/>
    </row>
    <row r="1247" spans="6:12" x14ac:dyDescent="0.35">
      <c r="F1247" s="34"/>
      <c r="J1247" s="34"/>
      <c r="K1247" s="34"/>
      <c r="L1247" s="34"/>
    </row>
    <row r="1248" spans="6:12" x14ac:dyDescent="0.35">
      <c r="F1248" s="34"/>
      <c r="J1248" s="34"/>
      <c r="K1248" s="34"/>
      <c r="L1248" s="34"/>
    </row>
    <row r="1249" spans="6:12" x14ac:dyDescent="0.35">
      <c r="F1249" s="34"/>
      <c r="J1249" s="34"/>
      <c r="K1249" s="34"/>
      <c r="L1249" s="34"/>
    </row>
    <row r="1250" spans="6:12" x14ac:dyDescent="0.35">
      <c r="F1250" s="34"/>
      <c r="J1250" s="34"/>
      <c r="K1250" s="34"/>
      <c r="L1250" s="34"/>
    </row>
    <row r="1251" spans="6:12" x14ac:dyDescent="0.35">
      <c r="F1251" s="34"/>
      <c r="J1251" s="34"/>
      <c r="K1251" s="34"/>
      <c r="L1251" s="34"/>
    </row>
    <row r="1252" spans="6:12" x14ac:dyDescent="0.35">
      <c r="F1252" s="34"/>
      <c r="J1252" s="34"/>
      <c r="K1252" s="34"/>
      <c r="L1252" s="34"/>
    </row>
    <row r="1253" spans="6:12" x14ac:dyDescent="0.35">
      <c r="F1253" s="34"/>
      <c r="J1253" s="34"/>
      <c r="K1253" s="34"/>
      <c r="L1253" s="34"/>
    </row>
    <row r="1254" spans="6:12" x14ac:dyDescent="0.35">
      <c r="F1254" s="34"/>
      <c r="J1254" s="34"/>
      <c r="K1254" s="34"/>
      <c r="L1254" s="34"/>
    </row>
    <row r="1255" spans="6:12" x14ac:dyDescent="0.35">
      <c r="F1255" s="34"/>
      <c r="J1255" s="34"/>
      <c r="K1255" s="34"/>
      <c r="L1255" s="34"/>
    </row>
    <row r="1256" spans="6:12" x14ac:dyDescent="0.35">
      <c r="F1256" s="34"/>
      <c r="J1256" s="34"/>
      <c r="K1256" s="34"/>
      <c r="L1256" s="34"/>
    </row>
    <row r="1257" spans="6:12" x14ac:dyDescent="0.35">
      <c r="F1257" s="34"/>
      <c r="J1257" s="34"/>
      <c r="K1257" s="34"/>
      <c r="L1257" s="34"/>
    </row>
    <row r="1258" spans="6:12" x14ac:dyDescent="0.35">
      <c r="F1258" s="34"/>
      <c r="J1258" s="34"/>
      <c r="K1258" s="34"/>
      <c r="L1258" s="34"/>
    </row>
    <row r="1259" spans="6:12" x14ac:dyDescent="0.35">
      <c r="F1259" s="34"/>
      <c r="J1259" s="34"/>
      <c r="K1259" s="34"/>
      <c r="L1259" s="34"/>
    </row>
    <row r="1260" spans="6:12" x14ac:dyDescent="0.35">
      <c r="F1260" s="34"/>
      <c r="J1260" s="34"/>
      <c r="K1260" s="34"/>
      <c r="L1260" s="34"/>
    </row>
    <row r="1261" spans="6:12" x14ac:dyDescent="0.35">
      <c r="F1261" s="34"/>
      <c r="J1261" s="34"/>
      <c r="K1261" s="34"/>
      <c r="L1261" s="34"/>
    </row>
    <row r="1262" spans="6:12" x14ac:dyDescent="0.35">
      <c r="F1262" s="34"/>
      <c r="J1262" s="34"/>
      <c r="K1262" s="34"/>
      <c r="L1262" s="34"/>
    </row>
    <row r="1263" spans="6:12" x14ac:dyDescent="0.35">
      <c r="F1263" s="34"/>
      <c r="J1263" s="34"/>
      <c r="K1263" s="34"/>
      <c r="L1263" s="34"/>
    </row>
    <row r="1264" spans="6:12" x14ac:dyDescent="0.35">
      <c r="F1264" s="34"/>
      <c r="J1264" s="34"/>
      <c r="K1264" s="34"/>
      <c r="L1264" s="34"/>
    </row>
    <row r="1265" spans="6:12" x14ac:dyDescent="0.35">
      <c r="F1265" s="34"/>
      <c r="J1265" s="34"/>
      <c r="K1265" s="34"/>
      <c r="L1265" s="34"/>
    </row>
    <row r="1266" spans="6:12" x14ac:dyDescent="0.35">
      <c r="F1266" s="34"/>
      <c r="J1266" s="34"/>
      <c r="K1266" s="34"/>
      <c r="L1266" s="34"/>
    </row>
    <row r="1267" spans="6:12" x14ac:dyDescent="0.35">
      <c r="F1267" s="34"/>
      <c r="J1267" s="34"/>
      <c r="K1267" s="34"/>
      <c r="L1267" s="34"/>
    </row>
    <row r="1268" spans="6:12" x14ac:dyDescent="0.35">
      <c r="F1268" s="34"/>
      <c r="J1268" s="34"/>
      <c r="K1268" s="34"/>
      <c r="L1268" s="34"/>
    </row>
    <row r="1269" spans="6:12" x14ac:dyDescent="0.35">
      <c r="F1269" s="34"/>
      <c r="J1269" s="34"/>
      <c r="K1269" s="34"/>
      <c r="L1269" s="34"/>
    </row>
    <row r="1270" spans="6:12" x14ac:dyDescent="0.35">
      <c r="F1270" s="34"/>
      <c r="J1270" s="34"/>
      <c r="K1270" s="34"/>
      <c r="L1270" s="34"/>
    </row>
    <row r="1271" spans="6:12" x14ac:dyDescent="0.35">
      <c r="F1271" s="34"/>
      <c r="J1271" s="34"/>
      <c r="K1271" s="34"/>
      <c r="L1271" s="34"/>
    </row>
    <row r="1272" spans="6:12" x14ac:dyDescent="0.35">
      <c r="F1272" s="34"/>
      <c r="J1272" s="34"/>
      <c r="K1272" s="34"/>
      <c r="L1272" s="34"/>
    </row>
    <row r="1273" spans="6:12" x14ac:dyDescent="0.35">
      <c r="F1273" s="34"/>
      <c r="J1273" s="34"/>
      <c r="K1273" s="34"/>
      <c r="L1273" s="34"/>
    </row>
    <row r="1274" spans="6:12" x14ac:dyDescent="0.35">
      <c r="F1274" s="34"/>
      <c r="J1274" s="34"/>
      <c r="K1274" s="34"/>
      <c r="L1274" s="34"/>
    </row>
    <row r="1275" spans="6:12" x14ac:dyDescent="0.35">
      <c r="F1275" s="34"/>
      <c r="J1275" s="34"/>
      <c r="K1275" s="34"/>
      <c r="L1275" s="34"/>
    </row>
    <row r="1276" spans="6:12" x14ac:dyDescent="0.35">
      <c r="F1276" s="34"/>
      <c r="J1276" s="34"/>
      <c r="K1276" s="34"/>
      <c r="L1276" s="34"/>
    </row>
    <row r="1277" spans="6:12" x14ac:dyDescent="0.35">
      <c r="F1277" s="34"/>
      <c r="J1277" s="34"/>
      <c r="K1277" s="34"/>
      <c r="L1277" s="34"/>
    </row>
    <row r="1278" spans="6:12" x14ac:dyDescent="0.35">
      <c r="F1278" s="34"/>
      <c r="J1278" s="34"/>
      <c r="K1278" s="34"/>
      <c r="L1278" s="34"/>
    </row>
    <row r="1279" spans="6:12" x14ac:dyDescent="0.35">
      <c r="F1279" s="34"/>
      <c r="J1279" s="34"/>
      <c r="K1279" s="34"/>
      <c r="L1279" s="34"/>
    </row>
    <row r="1280" spans="6:12" x14ac:dyDescent="0.35">
      <c r="F1280" s="34"/>
      <c r="J1280" s="34"/>
      <c r="K1280" s="34"/>
      <c r="L1280" s="34"/>
    </row>
    <row r="1281" spans="6:12" x14ac:dyDescent="0.35">
      <c r="F1281" s="34"/>
      <c r="J1281" s="34"/>
      <c r="K1281" s="34"/>
      <c r="L1281" s="34"/>
    </row>
    <row r="1282" spans="6:12" x14ac:dyDescent="0.35">
      <c r="F1282" s="34"/>
      <c r="J1282" s="34"/>
      <c r="K1282" s="34"/>
      <c r="L1282" s="34"/>
    </row>
    <row r="1283" spans="6:12" x14ac:dyDescent="0.35">
      <c r="F1283" s="34"/>
      <c r="J1283" s="34"/>
      <c r="K1283" s="34"/>
      <c r="L1283" s="34"/>
    </row>
    <row r="1284" spans="6:12" x14ac:dyDescent="0.35">
      <c r="F1284" s="34"/>
      <c r="J1284" s="34"/>
      <c r="K1284" s="34"/>
      <c r="L1284" s="34"/>
    </row>
    <row r="1285" spans="6:12" x14ac:dyDescent="0.35">
      <c r="F1285" s="34"/>
      <c r="J1285" s="34"/>
      <c r="K1285" s="34"/>
      <c r="L1285" s="34"/>
    </row>
    <row r="1286" spans="6:12" x14ac:dyDescent="0.35">
      <c r="F1286" s="34"/>
      <c r="J1286" s="34"/>
      <c r="K1286" s="34"/>
      <c r="L1286" s="34"/>
    </row>
    <row r="1287" spans="6:12" x14ac:dyDescent="0.35">
      <c r="F1287" s="34"/>
      <c r="J1287" s="34"/>
      <c r="K1287" s="34"/>
      <c r="L1287" s="34"/>
    </row>
    <row r="1288" spans="6:12" x14ac:dyDescent="0.35">
      <c r="F1288" s="34"/>
      <c r="J1288" s="34"/>
      <c r="K1288" s="34"/>
      <c r="L1288" s="34"/>
    </row>
    <row r="1289" spans="6:12" x14ac:dyDescent="0.35">
      <c r="F1289" s="34"/>
      <c r="J1289" s="34"/>
      <c r="K1289" s="34"/>
      <c r="L1289" s="34"/>
    </row>
    <row r="1290" spans="6:12" x14ac:dyDescent="0.35">
      <c r="F1290" s="34"/>
      <c r="J1290" s="34"/>
      <c r="K1290" s="34"/>
      <c r="L1290" s="34"/>
    </row>
    <row r="1291" spans="6:12" x14ac:dyDescent="0.35">
      <c r="F1291" s="34"/>
      <c r="J1291" s="34"/>
      <c r="K1291" s="34"/>
      <c r="L1291" s="34"/>
    </row>
    <row r="1292" spans="6:12" x14ac:dyDescent="0.35">
      <c r="F1292" s="34"/>
      <c r="J1292" s="34"/>
      <c r="K1292" s="34"/>
      <c r="L1292" s="34"/>
    </row>
    <row r="1293" spans="6:12" x14ac:dyDescent="0.35">
      <c r="F1293" s="34"/>
      <c r="J1293" s="34"/>
      <c r="K1293" s="34"/>
      <c r="L1293" s="34"/>
    </row>
    <row r="1294" spans="6:12" x14ac:dyDescent="0.35">
      <c r="F1294" s="34"/>
      <c r="J1294" s="34"/>
      <c r="K1294" s="34"/>
      <c r="L1294" s="34"/>
    </row>
    <row r="1295" spans="6:12" x14ac:dyDescent="0.35">
      <c r="F1295" s="34"/>
      <c r="J1295" s="34"/>
      <c r="K1295" s="34"/>
      <c r="L1295" s="34"/>
    </row>
    <row r="1296" spans="6:12" x14ac:dyDescent="0.35">
      <c r="F1296" s="34"/>
      <c r="J1296" s="34"/>
      <c r="K1296" s="34"/>
      <c r="L1296" s="34"/>
    </row>
    <row r="1297" spans="6:12" x14ac:dyDescent="0.35">
      <c r="F1297" s="34"/>
      <c r="J1297" s="34"/>
      <c r="K1297" s="34"/>
      <c r="L1297" s="34"/>
    </row>
    <row r="1298" spans="6:12" x14ac:dyDescent="0.35">
      <c r="F1298" s="34"/>
      <c r="J1298" s="34"/>
      <c r="K1298" s="34"/>
      <c r="L1298" s="34"/>
    </row>
    <row r="1299" spans="6:12" x14ac:dyDescent="0.35">
      <c r="F1299" s="34"/>
      <c r="J1299" s="34"/>
      <c r="K1299" s="34"/>
      <c r="L1299" s="34"/>
    </row>
    <row r="1300" spans="6:12" x14ac:dyDescent="0.35">
      <c r="F1300" s="34"/>
      <c r="J1300" s="34"/>
      <c r="K1300" s="34"/>
      <c r="L1300" s="34"/>
    </row>
    <row r="1301" spans="6:12" x14ac:dyDescent="0.35">
      <c r="F1301" s="34"/>
      <c r="J1301" s="34"/>
      <c r="K1301" s="34"/>
      <c r="L1301" s="34"/>
    </row>
    <row r="1302" spans="6:12" x14ac:dyDescent="0.35">
      <c r="F1302" s="34"/>
      <c r="J1302" s="34"/>
      <c r="K1302" s="34"/>
      <c r="L1302" s="34"/>
    </row>
    <row r="1303" spans="6:12" x14ac:dyDescent="0.35">
      <c r="F1303" s="34"/>
      <c r="J1303" s="34"/>
      <c r="K1303" s="34"/>
      <c r="L1303" s="34"/>
    </row>
    <row r="1304" spans="6:12" x14ac:dyDescent="0.35">
      <c r="F1304" s="34"/>
      <c r="J1304" s="34"/>
      <c r="K1304" s="34"/>
      <c r="L1304" s="34"/>
    </row>
    <row r="1305" spans="6:12" x14ac:dyDescent="0.35">
      <c r="F1305" s="34"/>
      <c r="J1305" s="34"/>
      <c r="K1305" s="34"/>
      <c r="L1305" s="34"/>
    </row>
    <row r="1306" spans="6:12" x14ac:dyDescent="0.35">
      <c r="F1306" s="34"/>
      <c r="J1306" s="34"/>
      <c r="K1306" s="34"/>
      <c r="L1306" s="34"/>
    </row>
    <row r="1307" spans="6:12" x14ac:dyDescent="0.35">
      <c r="F1307" s="34"/>
      <c r="J1307" s="34"/>
      <c r="K1307" s="34"/>
      <c r="L1307" s="34"/>
    </row>
    <row r="1308" spans="6:12" x14ac:dyDescent="0.35">
      <c r="F1308" s="34"/>
      <c r="J1308" s="34"/>
      <c r="K1308" s="34"/>
      <c r="L1308" s="34"/>
    </row>
    <row r="1309" spans="6:12" x14ac:dyDescent="0.35">
      <c r="F1309" s="34"/>
      <c r="J1309" s="34"/>
      <c r="K1309" s="34"/>
      <c r="L1309" s="34"/>
    </row>
    <row r="1310" spans="6:12" x14ac:dyDescent="0.35">
      <c r="F1310" s="34"/>
      <c r="J1310" s="34"/>
      <c r="K1310" s="34"/>
      <c r="L1310" s="34"/>
    </row>
    <row r="1311" spans="6:12" x14ac:dyDescent="0.35">
      <c r="F1311" s="34"/>
      <c r="J1311" s="34"/>
      <c r="K1311" s="34"/>
      <c r="L1311" s="34"/>
    </row>
    <row r="1312" spans="6:12" x14ac:dyDescent="0.35">
      <c r="F1312" s="34"/>
      <c r="J1312" s="34"/>
      <c r="K1312" s="34"/>
      <c r="L1312" s="34"/>
    </row>
    <row r="1313" spans="6:12" x14ac:dyDescent="0.35">
      <c r="F1313" s="34"/>
      <c r="J1313" s="34"/>
      <c r="K1313" s="34"/>
      <c r="L1313" s="34"/>
    </row>
    <row r="1314" spans="6:12" x14ac:dyDescent="0.35">
      <c r="F1314" s="34"/>
      <c r="J1314" s="34"/>
      <c r="K1314" s="34"/>
      <c r="L1314" s="34"/>
    </row>
    <row r="1315" spans="6:12" x14ac:dyDescent="0.35">
      <c r="F1315" s="34"/>
      <c r="J1315" s="34"/>
      <c r="K1315" s="34"/>
      <c r="L1315" s="34"/>
    </row>
    <row r="1316" spans="6:12" x14ac:dyDescent="0.35">
      <c r="F1316" s="34"/>
      <c r="J1316" s="34"/>
      <c r="K1316" s="34"/>
      <c r="L1316" s="34"/>
    </row>
    <row r="1317" spans="6:12" x14ac:dyDescent="0.35">
      <c r="F1317" s="34"/>
      <c r="J1317" s="34"/>
      <c r="K1317" s="34"/>
      <c r="L1317" s="34"/>
    </row>
    <row r="1318" spans="6:12" x14ac:dyDescent="0.35">
      <c r="F1318" s="34"/>
      <c r="J1318" s="34"/>
      <c r="K1318" s="34"/>
      <c r="L1318" s="34"/>
    </row>
    <row r="1319" spans="6:12" x14ac:dyDescent="0.35">
      <c r="F1319" s="34"/>
      <c r="J1319" s="34"/>
      <c r="K1319" s="34"/>
      <c r="L1319" s="34"/>
    </row>
    <row r="1320" spans="6:12" x14ac:dyDescent="0.35">
      <c r="F1320" s="34"/>
      <c r="J1320" s="34"/>
      <c r="K1320" s="34"/>
      <c r="L1320" s="34"/>
    </row>
    <row r="1321" spans="6:12" x14ac:dyDescent="0.35">
      <c r="F1321" s="34"/>
      <c r="J1321" s="34"/>
      <c r="K1321" s="34"/>
      <c r="L1321" s="34"/>
    </row>
    <row r="1322" spans="6:12" x14ac:dyDescent="0.35">
      <c r="F1322" s="34"/>
      <c r="J1322" s="34"/>
      <c r="K1322" s="34"/>
      <c r="L1322" s="34"/>
    </row>
    <row r="1323" spans="6:12" x14ac:dyDescent="0.35">
      <c r="F1323" s="34"/>
      <c r="J1323" s="34"/>
      <c r="K1323" s="34"/>
      <c r="L1323" s="34"/>
    </row>
    <row r="1324" spans="6:12" x14ac:dyDescent="0.35">
      <c r="F1324" s="34"/>
      <c r="J1324" s="34"/>
      <c r="K1324" s="34"/>
      <c r="L1324" s="34"/>
    </row>
    <row r="1325" spans="6:12" x14ac:dyDescent="0.35">
      <c r="F1325" s="34"/>
      <c r="J1325" s="34"/>
      <c r="K1325" s="34"/>
      <c r="L1325" s="34"/>
    </row>
    <row r="1326" spans="6:12" x14ac:dyDescent="0.35">
      <c r="F1326" s="34"/>
      <c r="J1326" s="34"/>
      <c r="K1326" s="34"/>
      <c r="L1326" s="34"/>
    </row>
    <row r="1327" spans="6:12" x14ac:dyDescent="0.35">
      <c r="F1327" s="34"/>
      <c r="J1327" s="34"/>
      <c r="K1327" s="34"/>
      <c r="L1327" s="34"/>
    </row>
    <row r="1328" spans="6:12" x14ac:dyDescent="0.35">
      <c r="F1328" s="34"/>
      <c r="J1328" s="34"/>
      <c r="K1328" s="34"/>
      <c r="L1328" s="34"/>
    </row>
    <row r="1329" spans="6:12" x14ac:dyDescent="0.35">
      <c r="F1329" s="34"/>
      <c r="J1329" s="34"/>
      <c r="K1329" s="34"/>
      <c r="L1329" s="34"/>
    </row>
    <row r="1330" spans="6:12" x14ac:dyDescent="0.35">
      <c r="F1330" s="34"/>
      <c r="J1330" s="34"/>
      <c r="K1330" s="34"/>
      <c r="L1330" s="34"/>
    </row>
    <row r="1331" spans="6:12" x14ac:dyDescent="0.35">
      <c r="F1331" s="34"/>
      <c r="J1331" s="34"/>
      <c r="K1331" s="34"/>
      <c r="L1331" s="34"/>
    </row>
    <row r="1332" spans="6:12" x14ac:dyDescent="0.35">
      <c r="F1332" s="34"/>
      <c r="J1332" s="34"/>
      <c r="K1332" s="34"/>
      <c r="L1332" s="34"/>
    </row>
    <row r="1333" spans="6:12" x14ac:dyDescent="0.35">
      <c r="F1333" s="34"/>
      <c r="J1333" s="34"/>
      <c r="K1333" s="34"/>
      <c r="L1333" s="34"/>
    </row>
    <row r="1334" spans="6:12" x14ac:dyDescent="0.35">
      <c r="F1334" s="34"/>
      <c r="J1334" s="34"/>
      <c r="K1334" s="34"/>
      <c r="L1334" s="34"/>
    </row>
    <row r="1335" spans="6:12" x14ac:dyDescent="0.35">
      <c r="F1335" s="34"/>
      <c r="J1335" s="34"/>
      <c r="K1335" s="34"/>
      <c r="L1335" s="34"/>
    </row>
    <row r="1336" spans="6:12" x14ac:dyDescent="0.35">
      <c r="F1336" s="34"/>
      <c r="J1336" s="34"/>
      <c r="K1336" s="34"/>
      <c r="L1336" s="34"/>
    </row>
    <row r="1337" spans="6:12" x14ac:dyDescent="0.35">
      <c r="F1337" s="34"/>
      <c r="J1337" s="34"/>
      <c r="K1337" s="34"/>
      <c r="L1337" s="34"/>
    </row>
    <row r="1338" spans="6:12" x14ac:dyDescent="0.35">
      <c r="F1338" s="34"/>
      <c r="J1338" s="34"/>
      <c r="K1338" s="34"/>
      <c r="L1338" s="34"/>
    </row>
    <row r="1339" spans="6:12" x14ac:dyDescent="0.35">
      <c r="F1339" s="34"/>
      <c r="J1339" s="34"/>
      <c r="K1339" s="34"/>
      <c r="L1339" s="34"/>
    </row>
    <row r="1340" spans="6:12" x14ac:dyDescent="0.35">
      <c r="F1340" s="34"/>
      <c r="J1340" s="34"/>
      <c r="K1340" s="34"/>
      <c r="L1340" s="34"/>
    </row>
    <row r="1341" spans="6:12" x14ac:dyDescent="0.35">
      <c r="F1341" s="34"/>
      <c r="J1341" s="34"/>
      <c r="K1341" s="34"/>
      <c r="L1341" s="34"/>
    </row>
    <row r="1342" spans="6:12" x14ac:dyDescent="0.35">
      <c r="F1342" s="34"/>
      <c r="J1342" s="34"/>
      <c r="K1342" s="34"/>
      <c r="L1342" s="34"/>
    </row>
    <row r="1343" spans="6:12" x14ac:dyDescent="0.35">
      <c r="F1343" s="34"/>
      <c r="J1343" s="34"/>
      <c r="K1343" s="34"/>
      <c r="L1343" s="34"/>
    </row>
    <row r="1344" spans="6:12" x14ac:dyDescent="0.35">
      <c r="F1344" s="34"/>
      <c r="J1344" s="34"/>
      <c r="K1344" s="34"/>
      <c r="L1344" s="34"/>
    </row>
    <row r="1345" spans="6:12" x14ac:dyDescent="0.35">
      <c r="F1345" s="34"/>
      <c r="J1345" s="34"/>
      <c r="K1345" s="34"/>
      <c r="L1345" s="34"/>
    </row>
    <row r="1346" spans="6:12" x14ac:dyDescent="0.35">
      <c r="F1346" s="34"/>
      <c r="J1346" s="34"/>
      <c r="K1346" s="34"/>
      <c r="L1346" s="34"/>
    </row>
    <row r="1347" spans="6:12" x14ac:dyDescent="0.35">
      <c r="F1347" s="34"/>
      <c r="J1347" s="34"/>
      <c r="K1347" s="34"/>
      <c r="L1347" s="34"/>
    </row>
    <row r="1348" spans="6:12" x14ac:dyDescent="0.35">
      <c r="F1348" s="34"/>
      <c r="J1348" s="34"/>
      <c r="K1348" s="34"/>
      <c r="L1348" s="34"/>
    </row>
    <row r="1349" spans="6:12" x14ac:dyDescent="0.35">
      <c r="F1349" s="34"/>
      <c r="J1349" s="34"/>
      <c r="K1349" s="34"/>
      <c r="L1349" s="34"/>
    </row>
    <row r="1350" spans="6:12" x14ac:dyDescent="0.35">
      <c r="F1350" s="34"/>
      <c r="J1350" s="34"/>
      <c r="K1350" s="34"/>
      <c r="L1350" s="34"/>
    </row>
    <row r="1351" spans="6:12" x14ac:dyDescent="0.35">
      <c r="F1351" s="34"/>
      <c r="J1351" s="34"/>
      <c r="K1351" s="34"/>
      <c r="L1351" s="34"/>
    </row>
    <row r="1352" spans="6:12" x14ac:dyDescent="0.35">
      <c r="F1352" s="34"/>
      <c r="J1352" s="34"/>
      <c r="K1352" s="34"/>
      <c r="L1352" s="34"/>
    </row>
    <row r="1353" spans="6:12" x14ac:dyDescent="0.35">
      <c r="F1353" s="34"/>
      <c r="J1353" s="34"/>
      <c r="K1353" s="34"/>
      <c r="L1353" s="34"/>
    </row>
    <row r="1354" spans="6:12" x14ac:dyDescent="0.35">
      <c r="F1354" s="34"/>
      <c r="J1354" s="34"/>
      <c r="K1354" s="34"/>
      <c r="L1354" s="34"/>
    </row>
    <row r="1355" spans="6:12" x14ac:dyDescent="0.35">
      <c r="F1355" s="34"/>
      <c r="J1355" s="34"/>
      <c r="K1355" s="34"/>
      <c r="L1355" s="34"/>
    </row>
    <row r="1356" spans="6:12" x14ac:dyDescent="0.35">
      <c r="F1356" s="34"/>
      <c r="J1356" s="34"/>
      <c r="K1356" s="34"/>
      <c r="L1356" s="34"/>
    </row>
    <row r="1357" spans="6:12" x14ac:dyDescent="0.35">
      <c r="F1357" s="34"/>
      <c r="J1357" s="34"/>
      <c r="K1357" s="34"/>
      <c r="L1357" s="34"/>
    </row>
    <row r="1358" spans="6:12" x14ac:dyDescent="0.35">
      <c r="F1358" s="34"/>
      <c r="J1358" s="34"/>
      <c r="K1358" s="34"/>
      <c r="L1358" s="34"/>
    </row>
    <row r="1359" spans="6:12" x14ac:dyDescent="0.35">
      <c r="F1359" s="34"/>
      <c r="J1359" s="34"/>
      <c r="K1359" s="34"/>
      <c r="L1359" s="34"/>
    </row>
    <row r="1360" spans="6:12" x14ac:dyDescent="0.35">
      <c r="F1360" s="34"/>
      <c r="J1360" s="34"/>
      <c r="K1360" s="34"/>
      <c r="L1360" s="34"/>
    </row>
    <row r="1361" spans="6:12" x14ac:dyDescent="0.35">
      <c r="F1361" s="34"/>
      <c r="J1361" s="34"/>
      <c r="K1361" s="34"/>
      <c r="L1361" s="34"/>
    </row>
    <row r="1362" spans="6:12" x14ac:dyDescent="0.35">
      <c r="F1362" s="34"/>
      <c r="J1362" s="34"/>
      <c r="K1362" s="34"/>
      <c r="L1362" s="34"/>
    </row>
    <row r="1363" spans="6:12" x14ac:dyDescent="0.35">
      <c r="F1363" s="34"/>
      <c r="J1363" s="34"/>
      <c r="K1363" s="34"/>
      <c r="L1363" s="34"/>
    </row>
    <row r="1364" spans="6:12" x14ac:dyDescent="0.35">
      <c r="F1364" s="34"/>
      <c r="J1364" s="34"/>
      <c r="K1364" s="34"/>
      <c r="L1364" s="34"/>
    </row>
    <row r="1365" spans="6:12" x14ac:dyDescent="0.35">
      <c r="F1365" s="34"/>
      <c r="J1365" s="34"/>
      <c r="K1365" s="34"/>
      <c r="L1365" s="34"/>
    </row>
    <row r="1366" spans="6:12" x14ac:dyDescent="0.35">
      <c r="F1366" s="34"/>
      <c r="J1366" s="34"/>
      <c r="K1366" s="34"/>
      <c r="L1366" s="34"/>
    </row>
    <row r="1367" spans="6:12" x14ac:dyDescent="0.35">
      <c r="F1367" s="34"/>
      <c r="J1367" s="34"/>
      <c r="K1367" s="34"/>
      <c r="L1367" s="34"/>
    </row>
    <row r="1368" spans="6:12" x14ac:dyDescent="0.35">
      <c r="F1368" s="34"/>
      <c r="J1368" s="34"/>
      <c r="K1368" s="34"/>
      <c r="L1368" s="34"/>
    </row>
    <row r="1369" spans="6:12" x14ac:dyDescent="0.35">
      <c r="F1369" s="34"/>
      <c r="J1369" s="34"/>
      <c r="K1369" s="34"/>
      <c r="L1369" s="34"/>
    </row>
    <row r="1370" spans="6:12" x14ac:dyDescent="0.35">
      <c r="F1370" s="34"/>
      <c r="J1370" s="34"/>
      <c r="K1370" s="34"/>
      <c r="L1370" s="34"/>
    </row>
    <row r="1371" spans="6:12" x14ac:dyDescent="0.35">
      <c r="F1371" s="34"/>
      <c r="J1371" s="34"/>
      <c r="K1371" s="34"/>
      <c r="L1371" s="34"/>
    </row>
    <row r="1372" spans="6:12" x14ac:dyDescent="0.35">
      <c r="F1372" s="34"/>
      <c r="J1372" s="34"/>
      <c r="K1372" s="34"/>
      <c r="L1372" s="34"/>
    </row>
    <row r="1373" spans="6:12" x14ac:dyDescent="0.35">
      <c r="F1373" s="34"/>
      <c r="J1373" s="34"/>
      <c r="K1373" s="34"/>
      <c r="L1373" s="34"/>
    </row>
    <row r="1374" spans="6:12" x14ac:dyDescent="0.35">
      <c r="F1374" s="34"/>
      <c r="J1374" s="34"/>
      <c r="K1374" s="34"/>
      <c r="L1374" s="34"/>
    </row>
    <row r="1375" spans="6:12" x14ac:dyDescent="0.35">
      <c r="F1375" s="34"/>
      <c r="J1375" s="34"/>
      <c r="K1375" s="34"/>
      <c r="L1375" s="34"/>
    </row>
    <row r="1376" spans="6:12" x14ac:dyDescent="0.35">
      <c r="F1376" s="34"/>
      <c r="J1376" s="34"/>
      <c r="K1376" s="34"/>
      <c r="L1376" s="34"/>
    </row>
    <row r="1377" spans="6:12" x14ac:dyDescent="0.35">
      <c r="F1377" s="34"/>
      <c r="J1377" s="34"/>
      <c r="K1377" s="34"/>
      <c r="L1377" s="34"/>
    </row>
    <row r="1378" spans="6:12" x14ac:dyDescent="0.35">
      <c r="F1378" s="34"/>
      <c r="J1378" s="34"/>
      <c r="K1378" s="34"/>
      <c r="L1378" s="34"/>
    </row>
    <row r="1379" spans="6:12" x14ac:dyDescent="0.35">
      <c r="F1379" s="34"/>
      <c r="J1379" s="34"/>
      <c r="K1379" s="34"/>
      <c r="L1379" s="34"/>
    </row>
    <row r="1380" spans="6:12" x14ac:dyDescent="0.35">
      <c r="F1380" s="34"/>
      <c r="J1380" s="34"/>
      <c r="K1380" s="34"/>
      <c r="L1380" s="34"/>
    </row>
    <row r="1381" spans="6:12" x14ac:dyDescent="0.35">
      <c r="F1381" s="34"/>
      <c r="J1381" s="34"/>
      <c r="K1381" s="34"/>
      <c r="L1381" s="34"/>
    </row>
    <row r="1382" spans="6:12" x14ac:dyDescent="0.35">
      <c r="F1382" s="34"/>
      <c r="J1382" s="34"/>
      <c r="K1382" s="34"/>
      <c r="L1382" s="34"/>
    </row>
    <row r="1383" spans="6:12" x14ac:dyDescent="0.35">
      <c r="F1383" s="34"/>
      <c r="J1383" s="34"/>
      <c r="K1383" s="34"/>
      <c r="L1383" s="34"/>
    </row>
    <row r="1384" spans="6:12" x14ac:dyDescent="0.35">
      <c r="F1384" s="34"/>
      <c r="J1384" s="34"/>
      <c r="K1384" s="34"/>
      <c r="L1384" s="34"/>
    </row>
    <row r="1385" spans="6:12" x14ac:dyDescent="0.35">
      <c r="F1385" s="34"/>
      <c r="J1385" s="34"/>
      <c r="K1385" s="34"/>
      <c r="L1385" s="34"/>
    </row>
    <row r="1386" spans="6:12" x14ac:dyDescent="0.35">
      <c r="F1386" s="34"/>
      <c r="J1386" s="34"/>
      <c r="K1386" s="34"/>
      <c r="L1386" s="34"/>
    </row>
    <row r="1387" spans="6:12" x14ac:dyDescent="0.35">
      <c r="F1387" s="34"/>
      <c r="J1387" s="34"/>
      <c r="K1387" s="34"/>
      <c r="L1387" s="34"/>
    </row>
    <row r="1388" spans="6:12" x14ac:dyDescent="0.35">
      <c r="F1388" s="34"/>
      <c r="J1388" s="34"/>
      <c r="K1388" s="34"/>
      <c r="L1388" s="34"/>
    </row>
    <row r="1389" spans="6:12" x14ac:dyDescent="0.35">
      <c r="F1389" s="34"/>
      <c r="J1389" s="34"/>
      <c r="K1389" s="34"/>
      <c r="L1389" s="34"/>
    </row>
    <row r="1390" spans="6:12" x14ac:dyDescent="0.35">
      <c r="F1390" s="34"/>
      <c r="J1390" s="34"/>
      <c r="K1390" s="34"/>
      <c r="L1390" s="34"/>
    </row>
    <row r="1391" spans="6:12" x14ac:dyDescent="0.35">
      <c r="F1391" s="34"/>
      <c r="J1391" s="34"/>
      <c r="K1391" s="34"/>
      <c r="L1391" s="34"/>
    </row>
    <row r="1392" spans="6:12" x14ac:dyDescent="0.35">
      <c r="F1392" s="34"/>
      <c r="J1392" s="34"/>
      <c r="K1392" s="34"/>
      <c r="L1392" s="34"/>
    </row>
    <row r="1393" spans="6:12" x14ac:dyDescent="0.35">
      <c r="F1393" s="34"/>
      <c r="J1393" s="34"/>
      <c r="K1393" s="34"/>
      <c r="L1393" s="34"/>
    </row>
    <row r="1394" spans="6:12" x14ac:dyDescent="0.35">
      <c r="F1394" s="34"/>
      <c r="J1394" s="34"/>
      <c r="K1394" s="34"/>
      <c r="L1394" s="34"/>
    </row>
    <row r="1395" spans="6:12" x14ac:dyDescent="0.35">
      <c r="F1395" s="34"/>
      <c r="J1395" s="34"/>
      <c r="K1395" s="34"/>
      <c r="L1395" s="34"/>
    </row>
    <row r="1396" spans="6:12" x14ac:dyDescent="0.35">
      <c r="F1396" s="34"/>
      <c r="J1396" s="34"/>
      <c r="K1396" s="34"/>
      <c r="L1396" s="34"/>
    </row>
    <row r="1397" spans="6:12" x14ac:dyDescent="0.35">
      <c r="F1397" s="34"/>
      <c r="J1397" s="34"/>
      <c r="K1397" s="34"/>
      <c r="L1397" s="34"/>
    </row>
    <row r="1398" spans="6:12" x14ac:dyDescent="0.35">
      <c r="F1398" s="34"/>
      <c r="J1398" s="34"/>
      <c r="K1398" s="34"/>
      <c r="L1398" s="34"/>
    </row>
    <row r="1399" spans="6:12" x14ac:dyDescent="0.35">
      <c r="F1399" s="34"/>
      <c r="J1399" s="34"/>
      <c r="K1399" s="34"/>
      <c r="L1399" s="34"/>
    </row>
    <row r="1400" spans="6:12" x14ac:dyDescent="0.35">
      <c r="F1400" s="34"/>
      <c r="J1400" s="34"/>
      <c r="K1400" s="34"/>
      <c r="L1400" s="34"/>
    </row>
    <row r="1401" spans="6:12" x14ac:dyDescent="0.35">
      <c r="F1401" s="34"/>
      <c r="J1401" s="34"/>
      <c r="K1401" s="34"/>
      <c r="L1401" s="34"/>
    </row>
    <row r="1402" spans="6:12" x14ac:dyDescent="0.35">
      <c r="F1402" s="34"/>
      <c r="J1402" s="34"/>
      <c r="K1402" s="34"/>
      <c r="L1402" s="34"/>
    </row>
    <row r="1403" spans="6:12" x14ac:dyDescent="0.35">
      <c r="F1403" s="34"/>
      <c r="J1403" s="34"/>
      <c r="K1403" s="34"/>
      <c r="L1403" s="34"/>
    </row>
    <row r="1404" spans="6:12" x14ac:dyDescent="0.35">
      <c r="F1404" s="34"/>
      <c r="J1404" s="34"/>
      <c r="K1404" s="34"/>
      <c r="L1404" s="34"/>
    </row>
    <row r="1405" spans="6:12" x14ac:dyDescent="0.35">
      <c r="F1405" s="34"/>
      <c r="J1405" s="34"/>
      <c r="K1405" s="34"/>
      <c r="L1405" s="34"/>
    </row>
    <row r="1406" spans="6:12" x14ac:dyDescent="0.35">
      <c r="F1406" s="34"/>
      <c r="J1406" s="34"/>
      <c r="K1406" s="34"/>
      <c r="L1406" s="34"/>
    </row>
    <row r="1407" spans="6:12" x14ac:dyDescent="0.35">
      <c r="F1407" s="34"/>
      <c r="J1407" s="34"/>
      <c r="K1407" s="34"/>
      <c r="L1407" s="34"/>
    </row>
    <row r="1408" spans="6:12" x14ac:dyDescent="0.35">
      <c r="F1408" s="34"/>
      <c r="J1408" s="34"/>
      <c r="K1408" s="34"/>
      <c r="L1408" s="34"/>
    </row>
    <row r="1409" spans="6:12" x14ac:dyDescent="0.35">
      <c r="F1409" s="34"/>
      <c r="J1409" s="34"/>
      <c r="K1409" s="34"/>
      <c r="L1409" s="34"/>
    </row>
    <row r="1410" spans="6:12" x14ac:dyDescent="0.35">
      <c r="F1410" s="34"/>
      <c r="J1410" s="34"/>
      <c r="K1410" s="34"/>
      <c r="L1410" s="34"/>
    </row>
    <row r="1411" spans="6:12" x14ac:dyDescent="0.35">
      <c r="F1411" s="34"/>
      <c r="J1411" s="34"/>
      <c r="K1411" s="34"/>
      <c r="L1411" s="34"/>
    </row>
    <row r="1412" spans="6:12" x14ac:dyDescent="0.35">
      <c r="F1412" s="34"/>
      <c r="J1412" s="34"/>
      <c r="K1412" s="34"/>
      <c r="L1412" s="34"/>
    </row>
    <row r="1413" spans="6:12" x14ac:dyDescent="0.35">
      <c r="F1413" s="34"/>
      <c r="J1413" s="34"/>
      <c r="K1413" s="34"/>
      <c r="L1413" s="34"/>
    </row>
    <row r="1414" spans="6:12" x14ac:dyDescent="0.35">
      <c r="F1414" s="34"/>
      <c r="J1414" s="34"/>
      <c r="K1414" s="34"/>
      <c r="L1414" s="34"/>
    </row>
    <row r="1415" spans="6:12" x14ac:dyDescent="0.35">
      <c r="F1415" s="34"/>
      <c r="J1415" s="34"/>
      <c r="K1415" s="34"/>
      <c r="L1415" s="34"/>
    </row>
    <row r="1416" spans="6:12" x14ac:dyDescent="0.35">
      <c r="F1416" s="34"/>
      <c r="J1416" s="34"/>
      <c r="K1416" s="34"/>
      <c r="L1416" s="34"/>
    </row>
    <row r="1417" spans="6:12" x14ac:dyDescent="0.35">
      <c r="F1417" s="34"/>
      <c r="J1417" s="34"/>
      <c r="K1417" s="34"/>
      <c r="L1417" s="34"/>
    </row>
    <row r="1418" spans="6:12" x14ac:dyDescent="0.35">
      <c r="F1418" s="34"/>
      <c r="J1418" s="34"/>
      <c r="K1418" s="34"/>
      <c r="L1418" s="34"/>
    </row>
    <row r="1419" spans="6:12" x14ac:dyDescent="0.35">
      <c r="F1419" s="34"/>
      <c r="J1419" s="34"/>
      <c r="K1419" s="34"/>
      <c r="L1419" s="34"/>
    </row>
    <row r="1420" spans="6:12" x14ac:dyDescent="0.35">
      <c r="F1420" s="34"/>
      <c r="J1420" s="34"/>
      <c r="K1420" s="34"/>
      <c r="L1420" s="34"/>
    </row>
    <row r="1421" spans="6:12" x14ac:dyDescent="0.35">
      <c r="F1421" s="34"/>
      <c r="J1421" s="34"/>
      <c r="K1421" s="34"/>
      <c r="L1421" s="34"/>
    </row>
    <row r="1422" spans="6:12" x14ac:dyDescent="0.35">
      <c r="F1422" s="34"/>
      <c r="J1422" s="34"/>
      <c r="K1422" s="34"/>
      <c r="L1422" s="34"/>
    </row>
    <row r="1423" spans="6:12" x14ac:dyDescent="0.35">
      <c r="F1423" s="34"/>
      <c r="J1423" s="34"/>
      <c r="K1423" s="34"/>
      <c r="L1423" s="34"/>
    </row>
    <row r="1424" spans="6:12" x14ac:dyDescent="0.35">
      <c r="F1424" s="34"/>
      <c r="J1424" s="34"/>
      <c r="K1424" s="34"/>
      <c r="L1424" s="34"/>
    </row>
    <row r="1425" spans="6:12" x14ac:dyDescent="0.35">
      <c r="F1425" s="34"/>
      <c r="J1425" s="34"/>
      <c r="K1425" s="34"/>
      <c r="L1425" s="34"/>
    </row>
    <row r="1426" spans="6:12" x14ac:dyDescent="0.35">
      <c r="F1426" s="34"/>
      <c r="J1426" s="34"/>
      <c r="K1426" s="34"/>
      <c r="L1426" s="34"/>
    </row>
    <row r="1427" spans="6:12" x14ac:dyDescent="0.35">
      <c r="F1427" s="34"/>
      <c r="J1427" s="34"/>
      <c r="K1427" s="34"/>
      <c r="L1427" s="34"/>
    </row>
    <row r="1428" spans="6:12" x14ac:dyDescent="0.35">
      <c r="F1428" s="34"/>
      <c r="J1428" s="34"/>
      <c r="K1428" s="34"/>
      <c r="L1428" s="34"/>
    </row>
    <row r="1429" spans="6:12" x14ac:dyDescent="0.35">
      <c r="F1429" s="34"/>
      <c r="J1429" s="34"/>
      <c r="K1429" s="34"/>
      <c r="L1429" s="34"/>
    </row>
    <row r="1430" spans="6:12" x14ac:dyDescent="0.35">
      <c r="F1430" s="34"/>
      <c r="J1430" s="34"/>
      <c r="K1430" s="34"/>
      <c r="L1430" s="34"/>
    </row>
    <row r="1431" spans="6:12" x14ac:dyDescent="0.35">
      <c r="F1431" s="34"/>
      <c r="J1431" s="34"/>
      <c r="K1431" s="34"/>
      <c r="L1431" s="34"/>
    </row>
    <row r="1432" spans="6:12" x14ac:dyDescent="0.35">
      <c r="F1432" s="34"/>
      <c r="J1432" s="34"/>
      <c r="K1432" s="34"/>
      <c r="L1432" s="34"/>
    </row>
    <row r="1433" spans="6:12" x14ac:dyDescent="0.35">
      <c r="F1433" s="34"/>
      <c r="J1433" s="34"/>
      <c r="K1433" s="34"/>
      <c r="L1433" s="34"/>
    </row>
    <row r="1434" spans="6:12" x14ac:dyDescent="0.35">
      <c r="F1434" s="34"/>
      <c r="J1434" s="34"/>
      <c r="K1434" s="34"/>
      <c r="L1434" s="34"/>
    </row>
    <row r="1435" spans="6:12" x14ac:dyDescent="0.35">
      <c r="F1435" s="34"/>
      <c r="J1435" s="34"/>
      <c r="K1435" s="34"/>
      <c r="L1435" s="34"/>
    </row>
    <row r="1436" spans="6:12" x14ac:dyDescent="0.35">
      <c r="F1436" s="34"/>
      <c r="J1436" s="34"/>
      <c r="K1436" s="34"/>
      <c r="L1436" s="34"/>
    </row>
    <row r="1437" spans="6:12" x14ac:dyDescent="0.35">
      <c r="F1437" s="34"/>
      <c r="J1437" s="34"/>
      <c r="K1437" s="34"/>
      <c r="L1437" s="34"/>
    </row>
    <row r="1438" spans="6:12" x14ac:dyDescent="0.35">
      <c r="F1438" s="34"/>
      <c r="J1438" s="34"/>
      <c r="K1438" s="34"/>
      <c r="L1438" s="34"/>
    </row>
    <row r="1439" spans="6:12" x14ac:dyDescent="0.35">
      <c r="F1439" s="34"/>
      <c r="J1439" s="34"/>
      <c r="K1439" s="34"/>
      <c r="L1439" s="34"/>
    </row>
    <row r="1440" spans="6:12" x14ac:dyDescent="0.35">
      <c r="F1440" s="34"/>
      <c r="J1440" s="34"/>
      <c r="K1440" s="34"/>
      <c r="L1440" s="34"/>
    </row>
    <row r="1441" spans="6:12" x14ac:dyDescent="0.35">
      <c r="F1441" s="34"/>
      <c r="J1441" s="34"/>
      <c r="K1441" s="34"/>
      <c r="L1441" s="34"/>
    </row>
    <row r="1442" spans="6:12" x14ac:dyDescent="0.35">
      <c r="F1442" s="34"/>
      <c r="J1442" s="34"/>
      <c r="K1442" s="34"/>
      <c r="L1442" s="34"/>
    </row>
    <row r="1443" spans="6:12" x14ac:dyDescent="0.35">
      <c r="F1443" s="34"/>
      <c r="J1443" s="34"/>
      <c r="K1443" s="34"/>
      <c r="L1443" s="34"/>
    </row>
    <row r="1444" spans="6:12" x14ac:dyDescent="0.35">
      <c r="F1444" s="34"/>
      <c r="J1444" s="34"/>
      <c r="K1444" s="34"/>
      <c r="L1444" s="34"/>
    </row>
    <row r="1445" spans="6:12" x14ac:dyDescent="0.35">
      <c r="F1445" s="34"/>
      <c r="J1445" s="34"/>
      <c r="K1445" s="34"/>
      <c r="L1445" s="34"/>
    </row>
    <row r="1446" spans="6:12" x14ac:dyDescent="0.35">
      <c r="F1446" s="34"/>
      <c r="J1446" s="34"/>
      <c r="K1446" s="34"/>
      <c r="L1446" s="34"/>
    </row>
    <row r="1447" spans="6:12" x14ac:dyDescent="0.35">
      <c r="F1447" s="34"/>
      <c r="J1447" s="34"/>
      <c r="K1447" s="34"/>
      <c r="L1447" s="34"/>
    </row>
    <row r="1448" spans="6:12" x14ac:dyDescent="0.35">
      <c r="F1448" s="34"/>
      <c r="J1448" s="34"/>
      <c r="K1448" s="34"/>
      <c r="L1448" s="34"/>
    </row>
    <row r="1449" spans="6:12" x14ac:dyDescent="0.35">
      <c r="F1449" s="34"/>
      <c r="J1449" s="34"/>
      <c r="K1449" s="34"/>
      <c r="L1449" s="34"/>
    </row>
    <row r="1450" spans="6:12" x14ac:dyDescent="0.35">
      <c r="F1450" s="34"/>
      <c r="J1450" s="34"/>
      <c r="K1450" s="34"/>
      <c r="L1450" s="34"/>
    </row>
    <row r="1451" spans="6:12" x14ac:dyDescent="0.35">
      <c r="F1451" s="34"/>
      <c r="J1451" s="34"/>
      <c r="K1451" s="34"/>
      <c r="L1451" s="34"/>
    </row>
    <row r="1452" spans="6:12" x14ac:dyDescent="0.35">
      <c r="F1452" s="34"/>
      <c r="J1452" s="34"/>
      <c r="K1452" s="34"/>
      <c r="L1452" s="34"/>
    </row>
    <row r="1453" spans="6:12" x14ac:dyDescent="0.35">
      <c r="F1453" s="34"/>
      <c r="J1453" s="34"/>
      <c r="K1453" s="34"/>
      <c r="L1453" s="34"/>
    </row>
    <row r="1454" spans="6:12" x14ac:dyDescent="0.35">
      <c r="F1454" s="34"/>
      <c r="J1454" s="34"/>
      <c r="K1454" s="34"/>
      <c r="L1454" s="34"/>
    </row>
    <row r="1455" spans="6:12" x14ac:dyDescent="0.35">
      <c r="F1455" s="34"/>
      <c r="J1455" s="34"/>
      <c r="K1455" s="34"/>
      <c r="L1455" s="34"/>
    </row>
    <row r="1456" spans="6:12" x14ac:dyDescent="0.35">
      <c r="F1456" s="34"/>
      <c r="J1456" s="34"/>
      <c r="K1456" s="34"/>
      <c r="L1456" s="34"/>
    </row>
    <row r="1457" spans="6:12" x14ac:dyDescent="0.35">
      <c r="F1457" s="34"/>
      <c r="J1457" s="34"/>
      <c r="K1457" s="34"/>
      <c r="L1457" s="34"/>
    </row>
    <row r="1458" spans="6:12" x14ac:dyDescent="0.35">
      <c r="F1458" s="34"/>
      <c r="J1458" s="34"/>
      <c r="K1458" s="34"/>
      <c r="L1458" s="34"/>
    </row>
    <row r="1459" spans="6:12" x14ac:dyDescent="0.35">
      <c r="F1459" s="34"/>
      <c r="J1459" s="34"/>
      <c r="K1459" s="34"/>
      <c r="L1459" s="34"/>
    </row>
    <row r="1460" spans="6:12" x14ac:dyDescent="0.35">
      <c r="F1460" s="34"/>
      <c r="J1460" s="34"/>
      <c r="K1460" s="34"/>
      <c r="L1460" s="34"/>
    </row>
    <row r="1461" spans="6:12" x14ac:dyDescent="0.35">
      <c r="F1461" s="34"/>
      <c r="J1461" s="34"/>
      <c r="K1461" s="34"/>
      <c r="L1461" s="34"/>
    </row>
    <row r="1462" spans="6:12" x14ac:dyDescent="0.35">
      <c r="F1462" s="34"/>
      <c r="J1462" s="34"/>
      <c r="K1462" s="34"/>
      <c r="L1462" s="34"/>
    </row>
    <row r="1463" spans="6:12" x14ac:dyDescent="0.35">
      <c r="F1463" s="34"/>
      <c r="J1463" s="34"/>
      <c r="K1463" s="34"/>
      <c r="L1463" s="34"/>
    </row>
    <row r="1464" spans="6:12" x14ac:dyDescent="0.35">
      <c r="F1464" s="34"/>
      <c r="J1464" s="34"/>
      <c r="K1464" s="34"/>
      <c r="L1464" s="34"/>
    </row>
    <row r="1465" spans="6:12" x14ac:dyDescent="0.35">
      <c r="F1465" s="34"/>
      <c r="J1465" s="34"/>
      <c r="K1465" s="34"/>
      <c r="L1465" s="34"/>
    </row>
    <row r="1466" spans="6:12" x14ac:dyDescent="0.35">
      <c r="F1466" s="34"/>
      <c r="J1466" s="34"/>
      <c r="K1466" s="34"/>
      <c r="L1466" s="34"/>
    </row>
    <row r="1467" spans="6:12" x14ac:dyDescent="0.35">
      <c r="F1467" s="34"/>
      <c r="J1467" s="34"/>
      <c r="K1467" s="34"/>
      <c r="L1467" s="34"/>
    </row>
    <row r="1468" spans="6:12" x14ac:dyDescent="0.35">
      <c r="F1468" s="34"/>
      <c r="J1468" s="34"/>
      <c r="K1468" s="34"/>
      <c r="L1468" s="34"/>
    </row>
    <row r="1469" spans="6:12" x14ac:dyDescent="0.35">
      <c r="F1469" s="34"/>
      <c r="J1469" s="34"/>
      <c r="K1469" s="34"/>
      <c r="L1469" s="34"/>
    </row>
    <row r="1470" spans="6:12" x14ac:dyDescent="0.35">
      <c r="F1470" s="34"/>
      <c r="J1470" s="34"/>
      <c r="K1470" s="34"/>
      <c r="L1470" s="34"/>
    </row>
    <row r="1471" spans="6:12" x14ac:dyDescent="0.35">
      <c r="F1471" s="34"/>
      <c r="J1471" s="34"/>
      <c r="K1471" s="34"/>
      <c r="L1471" s="34"/>
    </row>
    <row r="1472" spans="6:12" x14ac:dyDescent="0.35">
      <c r="F1472" s="34"/>
      <c r="J1472" s="34"/>
      <c r="K1472" s="34"/>
      <c r="L1472" s="34"/>
    </row>
    <row r="1473" spans="6:12" x14ac:dyDescent="0.35">
      <c r="F1473" s="34"/>
      <c r="J1473" s="34"/>
      <c r="K1473" s="34"/>
      <c r="L1473" s="34"/>
    </row>
    <row r="1474" spans="6:12" x14ac:dyDescent="0.35">
      <c r="F1474" s="34"/>
      <c r="J1474" s="34"/>
      <c r="K1474" s="34"/>
      <c r="L1474" s="34"/>
    </row>
    <row r="1475" spans="6:12" x14ac:dyDescent="0.35">
      <c r="F1475" s="34"/>
      <c r="J1475" s="34"/>
      <c r="K1475" s="34"/>
      <c r="L1475" s="34"/>
    </row>
    <row r="1476" spans="6:12" x14ac:dyDescent="0.35">
      <c r="F1476" s="34"/>
      <c r="J1476" s="34"/>
      <c r="K1476" s="34"/>
      <c r="L1476" s="34"/>
    </row>
    <row r="1477" spans="6:12" x14ac:dyDescent="0.35">
      <c r="F1477" s="34"/>
      <c r="J1477" s="34"/>
      <c r="K1477" s="34"/>
      <c r="L1477" s="34"/>
    </row>
    <row r="1478" spans="6:12" x14ac:dyDescent="0.35">
      <c r="F1478" s="34"/>
      <c r="J1478" s="34"/>
      <c r="K1478" s="34"/>
      <c r="L1478" s="34"/>
    </row>
    <row r="1479" spans="6:12" x14ac:dyDescent="0.35">
      <c r="F1479" s="34"/>
      <c r="J1479" s="34"/>
      <c r="K1479" s="34"/>
      <c r="L1479" s="34"/>
    </row>
    <row r="1480" spans="6:12" x14ac:dyDescent="0.35">
      <c r="F1480" s="34"/>
      <c r="J1480" s="34"/>
      <c r="K1480" s="34"/>
      <c r="L1480" s="34"/>
    </row>
    <row r="1481" spans="6:12" x14ac:dyDescent="0.35">
      <c r="F1481" s="34"/>
      <c r="J1481" s="34"/>
      <c r="K1481" s="34"/>
      <c r="L1481" s="34"/>
    </row>
    <row r="1482" spans="6:12" x14ac:dyDescent="0.35">
      <c r="F1482" s="34"/>
      <c r="J1482" s="34"/>
      <c r="K1482" s="34"/>
      <c r="L1482" s="34"/>
    </row>
    <row r="1483" spans="6:12" x14ac:dyDescent="0.35">
      <c r="F1483" s="34"/>
      <c r="J1483" s="34"/>
      <c r="K1483" s="34"/>
      <c r="L1483" s="34"/>
    </row>
    <row r="1484" spans="6:12" x14ac:dyDescent="0.35">
      <c r="F1484" s="34"/>
      <c r="J1484" s="34"/>
      <c r="K1484" s="34"/>
      <c r="L1484" s="34"/>
    </row>
    <row r="1485" spans="6:12" x14ac:dyDescent="0.35">
      <c r="F1485" s="34"/>
      <c r="J1485" s="34"/>
      <c r="K1485" s="34"/>
      <c r="L1485" s="34"/>
    </row>
    <row r="1486" spans="6:12" x14ac:dyDescent="0.35">
      <c r="F1486" s="34"/>
      <c r="J1486" s="34"/>
      <c r="K1486" s="34"/>
      <c r="L1486" s="34"/>
    </row>
    <row r="1487" spans="6:12" x14ac:dyDescent="0.35">
      <c r="F1487" s="34"/>
      <c r="J1487" s="34"/>
      <c r="K1487" s="34"/>
      <c r="L1487" s="34"/>
    </row>
    <row r="1488" spans="6:12" x14ac:dyDescent="0.35">
      <c r="F1488" s="34"/>
      <c r="J1488" s="34"/>
      <c r="K1488" s="34"/>
      <c r="L1488" s="34"/>
    </row>
    <row r="1489" spans="6:12" x14ac:dyDescent="0.35">
      <c r="F1489" s="34"/>
      <c r="J1489" s="34"/>
      <c r="K1489" s="34"/>
      <c r="L1489" s="34"/>
    </row>
    <row r="1490" spans="6:12" x14ac:dyDescent="0.35">
      <c r="F1490" s="34"/>
      <c r="J1490" s="34"/>
      <c r="K1490" s="34"/>
      <c r="L1490" s="34"/>
    </row>
    <row r="1491" spans="6:12" x14ac:dyDescent="0.35">
      <c r="F1491" s="34"/>
      <c r="J1491" s="34"/>
      <c r="K1491" s="34"/>
      <c r="L1491" s="34"/>
    </row>
    <row r="1492" spans="6:12" x14ac:dyDescent="0.35">
      <c r="F1492" s="34"/>
      <c r="J1492" s="34"/>
      <c r="K1492" s="34"/>
      <c r="L1492" s="34"/>
    </row>
    <row r="1493" spans="6:12" x14ac:dyDescent="0.35">
      <c r="F1493" s="34"/>
      <c r="J1493" s="34"/>
      <c r="K1493" s="34"/>
      <c r="L1493" s="34"/>
    </row>
    <row r="1494" spans="6:12" x14ac:dyDescent="0.35">
      <c r="F1494" s="34"/>
      <c r="J1494" s="34"/>
      <c r="K1494" s="34"/>
      <c r="L1494" s="34"/>
    </row>
    <row r="1495" spans="6:12" x14ac:dyDescent="0.35">
      <c r="F1495" s="34"/>
      <c r="J1495" s="34"/>
      <c r="K1495" s="34"/>
      <c r="L1495" s="34"/>
    </row>
    <row r="1496" spans="6:12" x14ac:dyDescent="0.35">
      <c r="F1496" s="34"/>
      <c r="J1496" s="34"/>
      <c r="K1496" s="34"/>
      <c r="L1496" s="34"/>
    </row>
    <row r="1497" spans="6:12" x14ac:dyDescent="0.35">
      <c r="F1497" s="34"/>
      <c r="J1497" s="34"/>
      <c r="K1497" s="34"/>
      <c r="L1497" s="34"/>
    </row>
    <row r="1498" spans="6:12" x14ac:dyDescent="0.35">
      <c r="F1498" s="34"/>
      <c r="J1498" s="34"/>
      <c r="K1498" s="34"/>
      <c r="L1498" s="34"/>
    </row>
    <row r="1499" spans="6:12" x14ac:dyDescent="0.35">
      <c r="F1499" s="34"/>
      <c r="J1499" s="34"/>
      <c r="K1499" s="34"/>
      <c r="L1499" s="34"/>
    </row>
    <row r="1500" spans="6:12" x14ac:dyDescent="0.35">
      <c r="F1500" s="34"/>
      <c r="J1500" s="34"/>
      <c r="K1500" s="34"/>
      <c r="L1500" s="34"/>
    </row>
    <row r="1501" spans="6:12" x14ac:dyDescent="0.35">
      <c r="F1501" s="34"/>
      <c r="J1501" s="34"/>
      <c r="K1501" s="34"/>
      <c r="L1501" s="34"/>
    </row>
    <row r="1502" spans="6:12" x14ac:dyDescent="0.35">
      <c r="F1502" s="34"/>
      <c r="J1502" s="34"/>
      <c r="K1502" s="34"/>
      <c r="L1502" s="34"/>
    </row>
    <row r="1503" spans="6:12" x14ac:dyDescent="0.35">
      <c r="F1503" s="34"/>
      <c r="J1503" s="34"/>
      <c r="K1503" s="34"/>
      <c r="L1503" s="34"/>
    </row>
    <row r="1504" spans="6:12" x14ac:dyDescent="0.35">
      <c r="F1504" s="34"/>
      <c r="J1504" s="34"/>
      <c r="K1504" s="34"/>
      <c r="L1504" s="34"/>
    </row>
    <row r="1505" spans="6:12" x14ac:dyDescent="0.35">
      <c r="F1505" s="34"/>
      <c r="J1505" s="34"/>
      <c r="K1505" s="34"/>
      <c r="L1505" s="34"/>
    </row>
    <row r="1506" spans="6:12" x14ac:dyDescent="0.35">
      <c r="F1506" s="34"/>
      <c r="J1506" s="34"/>
      <c r="K1506" s="34"/>
      <c r="L1506" s="34"/>
    </row>
    <row r="1507" spans="6:12" x14ac:dyDescent="0.35">
      <c r="F1507" s="34"/>
      <c r="J1507" s="34"/>
      <c r="K1507" s="34"/>
      <c r="L1507" s="34"/>
    </row>
    <row r="1508" spans="6:12" x14ac:dyDescent="0.35">
      <c r="F1508" s="34"/>
      <c r="J1508" s="34"/>
      <c r="K1508" s="34"/>
      <c r="L1508" s="34"/>
    </row>
    <row r="1509" spans="6:12" x14ac:dyDescent="0.35">
      <c r="F1509" s="34"/>
      <c r="J1509" s="34"/>
      <c r="K1509" s="34"/>
      <c r="L1509" s="34"/>
    </row>
    <row r="1510" spans="6:12" x14ac:dyDescent="0.35">
      <c r="F1510" s="34"/>
      <c r="J1510" s="34"/>
      <c r="K1510" s="34"/>
      <c r="L1510" s="34"/>
    </row>
    <row r="1511" spans="6:12" x14ac:dyDescent="0.35">
      <c r="F1511" s="34"/>
      <c r="J1511" s="34"/>
      <c r="K1511" s="34"/>
      <c r="L1511" s="34"/>
    </row>
    <row r="1512" spans="6:12" x14ac:dyDescent="0.35">
      <c r="F1512" s="34"/>
      <c r="J1512" s="34"/>
      <c r="K1512" s="34"/>
      <c r="L1512" s="34"/>
    </row>
    <row r="1513" spans="6:12" x14ac:dyDescent="0.35">
      <c r="F1513" s="34"/>
      <c r="J1513" s="34"/>
      <c r="K1513" s="34"/>
      <c r="L1513" s="34"/>
    </row>
    <row r="1514" spans="6:12" x14ac:dyDescent="0.35">
      <c r="F1514" s="34"/>
      <c r="J1514" s="34"/>
      <c r="K1514" s="34"/>
      <c r="L1514" s="34"/>
    </row>
    <row r="1515" spans="6:12" x14ac:dyDescent="0.35">
      <c r="F1515" s="34"/>
      <c r="J1515" s="34"/>
      <c r="K1515" s="34"/>
      <c r="L1515" s="34"/>
    </row>
    <row r="1516" spans="6:12" x14ac:dyDescent="0.35">
      <c r="F1516" s="34"/>
      <c r="J1516" s="34"/>
      <c r="K1516" s="34"/>
      <c r="L1516" s="34"/>
    </row>
    <row r="1517" spans="6:12" x14ac:dyDescent="0.35">
      <c r="F1517" s="34"/>
      <c r="J1517" s="34"/>
      <c r="K1517" s="34"/>
      <c r="L1517" s="34"/>
    </row>
    <row r="1518" spans="6:12" x14ac:dyDescent="0.35">
      <c r="F1518" s="34"/>
      <c r="J1518" s="34"/>
      <c r="K1518" s="34"/>
      <c r="L1518" s="34"/>
    </row>
    <row r="1519" spans="6:12" x14ac:dyDescent="0.35">
      <c r="F1519" s="34"/>
      <c r="J1519" s="34"/>
      <c r="K1519" s="34"/>
      <c r="L1519" s="34"/>
    </row>
    <row r="1520" spans="6:12" x14ac:dyDescent="0.35">
      <c r="F1520" s="34"/>
      <c r="J1520" s="34"/>
      <c r="K1520" s="34"/>
      <c r="L1520" s="34"/>
    </row>
    <row r="1521" spans="6:12" x14ac:dyDescent="0.35">
      <c r="F1521" s="34"/>
      <c r="J1521" s="34"/>
      <c r="K1521" s="34"/>
      <c r="L1521" s="34"/>
    </row>
    <row r="1522" spans="6:12" x14ac:dyDescent="0.35">
      <c r="F1522" s="34"/>
      <c r="J1522" s="34"/>
      <c r="K1522" s="34"/>
      <c r="L1522" s="34"/>
    </row>
    <row r="1523" spans="6:12" x14ac:dyDescent="0.35">
      <c r="F1523" s="34"/>
      <c r="J1523" s="34"/>
      <c r="K1523" s="34"/>
      <c r="L1523" s="34"/>
    </row>
    <row r="1524" spans="6:12" x14ac:dyDescent="0.35">
      <c r="F1524" s="34"/>
      <c r="J1524" s="34"/>
      <c r="K1524" s="34"/>
      <c r="L1524" s="34"/>
    </row>
    <row r="1525" spans="6:12" x14ac:dyDescent="0.35">
      <c r="F1525" s="34"/>
      <c r="J1525" s="34"/>
      <c r="K1525" s="34"/>
      <c r="L1525" s="34"/>
    </row>
    <row r="1526" spans="6:12" x14ac:dyDescent="0.35">
      <c r="F1526" s="34"/>
      <c r="J1526" s="34"/>
      <c r="K1526" s="34"/>
      <c r="L1526" s="34"/>
    </row>
    <row r="1527" spans="6:12" x14ac:dyDescent="0.35">
      <c r="F1527" s="34"/>
      <c r="J1527" s="34"/>
      <c r="K1527" s="34"/>
      <c r="L1527" s="34"/>
    </row>
    <row r="1528" spans="6:12" x14ac:dyDescent="0.35">
      <c r="F1528" s="34"/>
      <c r="J1528" s="34"/>
      <c r="K1528" s="34"/>
      <c r="L1528" s="34"/>
    </row>
    <row r="1529" spans="6:12" x14ac:dyDescent="0.35">
      <c r="F1529" s="34"/>
      <c r="J1529" s="34"/>
      <c r="K1529" s="34"/>
      <c r="L1529" s="34"/>
    </row>
    <row r="1530" spans="6:12" x14ac:dyDescent="0.35">
      <c r="F1530" s="34"/>
      <c r="J1530" s="34"/>
      <c r="K1530" s="34"/>
      <c r="L1530" s="34"/>
    </row>
    <row r="1531" spans="6:12" x14ac:dyDescent="0.35">
      <c r="F1531" s="34"/>
      <c r="J1531" s="34"/>
      <c r="K1531" s="34"/>
      <c r="L1531" s="34"/>
    </row>
    <row r="1532" spans="6:12" x14ac:dyDescent="0.35">
      <c r="F1532" s="34"/>
      <c r="J1532" s="34"/>
      <c r="K1532" s="34"/>
      <c r="L1532" s="34"/>
    </row>
    <row r="1533" spans="6:12" x14ac:dyDescent="0.35">
      <c r="F1533" s="34"/>
      <c r="J1533" s="34"/>
      <c r="K1533" s="34"/>
      <c r="L1533" s="34"/>
    </row>
    <row r="1534" spans="6:12" x14ac:dyDescent="0.35">
      <c r="F1534" s="34"/>
      <c r="J1534" s="34"/>
      <c r="K1534" s="34"/>
      <c r="L1534" s="34"/>
    </row>
    <row r="1535" spans="6:12" x14ac:dyDescent="0.35">
      <c r="F1535" s="34"/>
      <c r="J1535" s="34"/>
      <c r="K1535" s="34"/>
      <c r="L1535" s="34"/>
    </row>
    <row r="1536" spans="6:12" x14ac:dyDescent="0.35">
      <c r="F1536" s="34"/>
      <c r="J1536" s="34"/>
      <c r="K1536" s="34"/>
      <c r="L1536" s="34"/>
    </row>
    <row r="1537" spans="6:12" x14ac:dyDescent="0.35">
      <c r="F1537" s="34"/>
      <c r="J1537" s="34"/>
      <c r="K1537" s="34"/>
      <c r="L1537" s="34"/>
    </row>
    <row r="1538" spans="6:12" x14ac:dyDescent="0.35">
      <c r="F1538" s="34"/>
      <c r="J1538" s="34"/>
      <c r="K1538" s="34"/>
      <c r="L1538" s="34"/>
    </row>
    <row r="1539" spans="6:12" x14ac:dyDescent="0.35">
      <c r="F1539" s="34"/>
      <c r="J1539" s="34"/>
      <c r="K1539" s="34"/>
      <c r="L1539" s="34"/>
    </row>
    <row r="1540" spans="6:12" x14ac:dyDescent="0.35">
      <c r="F1540" s="34"/>
      <c r="J1540" s="34"/>
      <c r="K1540" s="34"/>
      <c r="L1540" s="34"/>
    </row>
    <row r="1541" spans="6:12" x14ac:dyDescent="0.35">
      <c r="F1541" s="34"/>
      <c r="J1541" s="34"/>
      <c r="K1541" s="34"/>
      <c r="L1541" s="34"/>
    </row>
    <row r="1542" spans="6:12" x14ac:dyDescent="0.35">
      <c r="F1542" s="34"/>
      <c r="J1542" s="34"/>
      <c r="K1542" s="34"/>
      <c r="L1542" s="34"/>
    </row>
    <row r="1543" spans="6:12" x14ac:dyDescent="0.35">
      <c r="F1543" s="34"/>
      <c r="J1543" s="34"/>
      <c r="K1543" s="34"/>
      <c r="L1543" s="34"/>
    </row>
    <row r="1544" spans="6:12" x14ac:dyDescent="0.35">
      <c r="F1544" s="34"/>
      <c r="J1544" s="34"/>
      <c r="K1544" s="34"/>
      <c r="L1544" s="34"/>
    </row>
    <row r="1545" spans="6:12" x14ac:dyDescent="0.35">
      <c r="F1545" s="34"/>
      <c r="J1545" s="34"/>
      <c r="K1545" s="34"/>
      <c r="L1545" s="34"/>
    </row>
    <row r="1546" spans="6:12" x14ac:dyDescent="0.35">
      <c r="F1546" s="34"/>
      <c r="J1546" s="34"/>
      <c r="K1546" s="34"/>
      <c r="L1546" s="34"/>
    </row>
    <row r="1547" spans="6:12" x14ac:dyDescent="0.35">
      <c r="F1547" s="34"/>
      <c r="J1547" s="34"/>
      <c r="K1547" s="34"/>
      <c r="L1547" s="34"/>
    </row>
    <row r="1548" spans="6:12" x14ac:dyDescent="0.35">
      <c r="F1548" s="34"/>
      <c r="J1548" s="34"/>
      <c r="K1548" s="34"/>
      <c r="L1548" s="34"/>
    </row>
    <row r="1549" spans="6:12" x14ac:dyDescent="0.35">
      <c r="F1549" s="34"/>
      <c r="J1549" s="34"/>
      <c r="K1549" s="34"/>
      <c r="L1549" s="34"/>
    </row>
    <row r="1550" spans="6:12" x14ac:dyDescent="0.35">
      <c r="F1550" s="34"/>
      <c r="J1550" s="34"/>
      <c r="K1550" s="34"/>
      <c r="L1550" s="34"/>
    </row>
    <row r="1551" spans="6:12" x14ac:dyDescent="0.35">
      <c r="F1551" s="34"/>
      <c r="J1551" s="34"/>
      <c r="K1551" s="34"/>
      <c r="L1551" s="34"/>
    </row>
    <row r="1552" spans="6:12" x14ac:dyDescent="0.35">
      <c r="F1552" s="34"/>
      <c r="J1552" s="34"/>
      <c r="K1552" s="34"/>
      <c r="L1552" s="34"/>
    </row>
    <row r="1553" spans="6:12" x14ac:dyDescent="0.35">
      <c r="F1553" s="34"/>
      <c r="J1553" s="34"/>
      <c r="K1553" s="34"/>
      <c r="L1553" s="34"/>
    </row>
    <row r="1554" spans="6:12" x14ac:dyDescent="0.35">
      <c r="F1554" s="34"/>
      <c r="J1554" s="34"/>
      <c r="K1554" s="34"/>
      <c r="L1554" s="34"/>
    </row>
    <row r="1555" spans="6:12" x14ac:dyDescent="0.35">
      <c r="F1555" s="34"/>
      <c r="J1555" s="34"/>
      <c r="K1555" s="34"/>
      <c r="L1555" s="34"/>
    </row>
    <row r="1556" spans="6:12" x14ac:dyDescent="0.35">
      <c r="F1556" s="34"/>
      <c r="J1556" s="34"/>
      <c r="K1556" s="34"/>
      <c r="L1556" s="34"/>
    </row>
    <row r="1557" spans="6:12" x14ac:dyDescent="0.35">
      <c r="F1557" s="34"/>
      <c r="J1557" s="34"/>
      <c r="K1557" s="34"/>
      <c r="L1557" s="34"/>
    </row>
    <row r="1558" spans="6:12" x14ac:dyDescent="0.35">
      <c r="F1558" s="34"/>
      <c r="J1558" s="34"/>
      <c r="K1558" s="34"/>
      <c r="L1558" s="34"/>
    </row>
    <row r="1559" spans="6:12" x14ac:dyDescent="0.35">
      <c r="F1559" s="34"/>
      <c r="J1559" s="34"/>
      <c r="K1559" s="34"/>
      <c r="L1559" s="34"/>
    </row>
    <row r="1560" spans="6:12" x14ac:dyDescent="0.35">
      <c r="F1560" s="34"/>
      <c r="J1560" s="34"/>
      <c r="K1560" s="34"/>
      <c r="L1560" s="34"/>
    </row>
    <row r="1561" spans="6:12" x14ac:dyDescent="0.35">
      <c r="F1561" s="34"/>
      <c r="J1561" s="34"/>
      <c r="K1561" s="34"/>
      <c r="L1561" s="34"/>
    </row>
    <row r="1562" spans="6:12" x14ac:dyDescent="0.35">
      <c r="F1562" s="34"/>
      <c r="J1562" s="34"/>
      <c r="K1562" s="34"/>
      <c r="L1562" s="34"/>
    </row>
    <row r="1563" spans="6:12" x14ac:dyDescent="0.35">
      <c r="F1563" s="34"/>
      <c r="J1563" s="34"/>
      <c r="K1563" s="34"/>
      <c r="L1563" s="34"/>
    </row>
    <row r="1564" spans="6:12" x14ac:dyDescent="0.35">
      <c r="F1564" s="34"/>
      <c r="J1564" s="34"/>
      <c r="K1564" s="34"/>
      <c r="L1564" s="34"/>
    </row>
    <row r="1565" spans="6:12" x14ac:dyDescent="0.35">
      <c r="F1565" s="34"/>
      <c r="J1565" s="34"/>
      <c r="K1565" s="34"/>
      <c r="L1565" s="34"/>
    </row>
    <row r="1566" spans="6:12" x14ac:dyDescent="0.35">
      <c r="F1566" s="34"/>
      <c r="J1566" s="34"/>
      <c r="K1566" s="34"/>
      <c r="L1566" s="34"/>
    </row>
    <row r="1567" spans="6:12" x14ac:dyDescent="0.35">
      <c r="F1567" s="34"/>
      <c r="J1567" s="34"/>
      <c r="K1567" s="34"/>
      <c r="L1567" s="34"/>
    </row>
    <row r="1568" spans="6:12" x14ac:dyDescent="0.35">
      <c r="F1568" s="34"/>
      <c r="J1568" s="34"/>
      <c r="K1568" s="34"/>
      <c r="L1568" s="34"/>
    </row>
    <row r="1569" spans="6:12" x14ac:dyDescent="0.35">
      <c r="F1569" s="34"/>
      <c r="J1569" s="34"/>
      <c r="K1569" s="34"/>
      <c r="L1569" s="34"/>
    </row>
    <row r="1570" spans="6:12" x14ac:dyDescent="0.35">
      <c r="F1570" s="34"/>
      <c r="J1570" s="34"/>
      <c r="K1570" s="34"/>
      <c r="L1570" s="34"/>
    </row>
    <row r="1571" spans="6:12" x14ac:dyDescent="0.35">
      <c r="F1571" s="34"/>
      <c r="J1571" s="34"/>
      <c r="K1571" s="34"/>
      <c r="L1571" s="34"/>
    </row>
    <row r="1572" spans="6:12" x14ac:dyDescent="0.35">
      <c r="F1572" s="34"/>
      <c r="J1572" s="34"/>
      <c r="K1572" s="34"/>
      <c r="L1572" s="34"/>
    </row>
    <row r="1573" spans="6:12" x14ac:dyDescent="0.35">
      <c r="F1573" s="34"/>
      <c r="J1573" s="34"/>
      <c r="K1573" s="34"/>
      <c r="L1573" s="34"/>
    </row>
    <row r="1574" spans="6:12" x14ac:dyDescent="0.35">
      <c r="F1574" s="34"/>
      <c r="J1574" s="34"/>
      <c r="K1574" s="34"/>
      <c r="L1574" s="34"/>
    </row>
    <row r="1575" spans="6:12" x14ac:dyDescent="0.35">
      <c r="F1575" s="34"/>
      <c r="J1575" s="34"/>
      <c r="K1575" s="34"/>
      <c r="L1575" s="34"/>
    </row>
    <row r="1576" spans="6:12" x14ac:dyDescent="0.35">
      <c r="F1576" s="34"/>
      <c r="J1576" s="34"/>
      <c r="K1576" s="34"/>
      <c r="L1576" s="34"/>
    </row>
    <row r="1577" spans="6:12" x14ac:dyDescent="0.35">
      <c r="F1577" s="34"/>
      <c r="J1577" s="34"/>
      <c r="K1577" s="34"/>
      <c r="L1577" s="34"/>
    </row>
    <row r="1578" spans="6:12" x14ac:dyDescent="0.35">
      <c r="F1578" s="34"/>
      <c r="J1578" s="34"/>
      <c r="K1578" s="34"/>
      <c r="L1578" s="34"/>
    </row>
    <row r="1579" spans="6:12" x14ac:dyDescent="0.35">
      <c r="F1579" s="34"/>
      <c r="J1579" s="34"/>
      <c r="K1579" s="34"/>
      <c r="L1579" s="34"/>
    </row>
    <row r="1580" spans="6:12" x14ac:dyDescent="0.35">
      <c r="F1580" s="34"/>
      <c r="J1580" s="34"/>
      <c r="K1580" s="34"/>
      <c r="L1580" s="34"/>
    </row>
    <row r="1581" spans="6:12" x14ac:dyDescent="0.35">
      <c r="F1581" s="34"/>
      <c r="J1581" s="34"/>
      <c r="K1581" s="34"/>
      <c r="L1581" s="34"/>
    </row>
    <row r="1582" spans="6:12" x14ac:dyDescent="0.35">
      <c r="F1582" s="34"/>
      <c r="J1582" s="34"/>
      <c r="K1582" s="34"/>
      <c r="L1582" s="34"/>
    </row>
    <row r="1583" spans="6:12" x14ac:dyDescent="0.35">
      <c r="F1583" s="34"/>
      <c r="J1583" s="34"/>
      <c r="K1583" s="34"/>
      <c r="L1583" s="34"/>
    </row>
    <row r="1584" spans="6:12" x14ac:dyDescent="0.35">
      <c r="F1584" s="34"/>
      <c r="J1584" s="34"/>
      <c r="K1584" s="34"/>
      <c r="L1584" s="34"/>
    </row>
    <row r="1585" spans="6:12" x14ac:dyDescent="0.35">
      <c r="F1585" s="34"/>
      <c r="J1585" s="34"/>
      <c r="K1585" s="34"/>
      <c r="L1585" s="34"/>
    </row>
    <row r="1586" spans="6:12" x14ac:dyDescent="0.35">
      <c r="F1586" s="34"/>
      <c r="J1586" s="34"/>
      <c r="K1586" s="34"/>
      <c r="L1586" s="34"/>
    </row>
    <row r="1587" spans="6:12" x14ac:dyDescent="0.35">
      <c r="F1587" s="34"/>
      <c r="J1587" s="34"/>
      <c r="K1587" s="34"/>
      <c r="L1587" s="34"/>
    </row>
    <row r="1588" spans="6:12" x14ac:dyDescent="0.35">
      <c r="F1588" s="34"/>
      <c r="J1588" s="34"/>
      <c r="K1588" s="34"/>
      <c r="L1588" s="34"/>
    </row>
    <row r="1589" spans="6:12" x14ac:dyDescent="0.35">
      <c r="F1589" s="34"/>
      <c r="J1589" s="34"/>
      <c r="K1589" s="34"/>
      <c r="L1589" s="34"/>
    </row>
    <row r="1590" spans="6:12" x14ac:dyDescent="0.35">
      <c r="F1590" s="34"/>
      <c r="J1590" s="34"/>
      <c r="K1590" s="34"/>
      <c r="L1590" s="34"/>
    </row>
    <row r="1591" spans="6:12" x14ac:dyDescent="0.35">
      <c r="F1591" s="34"/>
      <c r="J1591" s="34"/>
      <c r="K1591" s="34"/>
      <c r="L1591" s="34"/>
    </row>
    <row r="1592" spans="6:12" x14ac:dyDescent="0.35">
      <c r="F1592" s="34"/>
      <c r="J1592" s="34"/>
      <c r="K1592" s="34"/>
      <c r="L1592" s="34"/>
    </row>
    <row r="1593" spans="6:12" x14ac:dyDescent="0.35">
      <c r="F1593" s="34"/>
      <c r="J1593" s="34"/>
      <c r="K1593" s="34"/>
      <c r="L1593" s="34"/>
    </row>
    <row r="1594" spans="6:12" x14ac:dyDescent="0.35">
      <c r="F1594" s="34"/>
      <c r="J1594" s="34"/>
      <c r="K1594" s="34"/>
      <c r="L1594" s="34"/>
    </row>
    <row r="1595" spans="6:12" x14ac:dyDescent="0.35">
      <c r="F1595" s="34"/>
      <c r="J1595" s="34"/>
      <c r="K1595" s="34"/>
      <c r="L1595" s="34"/>
    </row>
    <row r="1596" spans="6:12" x14ac:dyDescent="0.35">
      <c r="F1596" s="34"/>
      <c r="J1596" s="34"/>
      <c r="K1596" s="34"/>
      <c r="L1596" s="34"/>
    </row>
    <row r="1597" spans="6:12" x14ac:dyDescent="0.35">
      <c r="F1597" s="34"/>
      <c r="J1597" s="34"/>
      <c r="K1597" s="34"/>
      <c r="L1597" s="34"/>
    </row>
    <row r="1598" spans="6:12" x14ac:dyDescent="0.35">
      <c r="F1598" s="34"/>
      <c r="J1598" s="34"/>
      <c r="K1598" s="34"/>
      <c r="L1598" s="34"/>
    </row>
    <row r="1599" spans="6:12" x14ac:dyDescent="0.35">
      <c r="F1599" s="34"/>
      <c r="J1599" s="34"/>
      <c r="K1599" s="34"/>
      <c r="L1599" s="34"/>
    </row>
    <row r="1600" spans="6:12" x14ac:dyDescent="0.35">
      <c r="F1600" s="34"/>
      <c r="J1600" s="34"/>
      <c r="K1600" s="34"/>
      <c r="L1600" s="34"/>
    </row>
    <row r="1601" spans="6:12" x14ac:dyDescent="0.35">
      <c r="F1601" s="34"/>
      <c r="J1601" s="34"/>
      <c r="K1601" s="34"/>
      <c r="L1601" s="34"/>
    </row>
    <row r="1602" spans="6:12" x14ac:dyDescent="0.35">
      <c r="F1602" s="34"/>
      <c r="J1602" s="34"/>
      <c r="K1602" s="34"/>
      <c r="L1602" s="34"/>
    </row>
    <row r="1603" spans="6:12" x14ac:dyDescent="0.35">
      <c r="F1603" s="34"/>
      <c r="J1603" s="34"/>
      <c r="K1603" s="34"/>
      <c r="L1603" s="34"/>
    </row>
    <row r="1604" spans="6:12" x14ac:dyDescent="0.35">
      <c r="F1604" s="34"/>
      <c r="J1604" s="34"/>
      <c r="K1604" s="34"/>
      <c r="L1604" s="34"/>
    </row>
    <row r="1605" spans="6:12" x14ac:dyDescent="0.35">
      <c r="F1605" s="34"/>
      <c r="J1605" s="34"/>
      <c r="K1605" s="34"/>
      <c r="L1605" s="34"/>
    </row>
    <row r="1606" spans="6:12" x14ac:dyDescent="0.35">
      <c r="F1606" s="34"/>
      <c r="J1606" s="34"/>
      <c r="K1606" s="34"/>
      <c r="L1606" s="34"/>
    </row>
    <row r="1607" spans="6:12" x14ac:dyDescent="0.35">
      <c r="F1607" s="34"/>
      <c r="J1607" s="34"/>
      <c r="K1607" s="34"/>
      <c r="L1607" s="34"/>
    </row>
    <row r="1608" spans="6:12" x14ac:dyDescent="0.35">
      <c r="F1608" s="34"/>
      <c r="J1608" s="34"/>
      <c r="K1608" s="34"/>
      <c r="L1608" s="34"/>
    </row>
    <row r="1609" spans="6:12" x14ac:dyDescent="0.35">
      <c r="F1609" s="34"/>
      <c r="J1609" s="34"/>
      <c r="K1609" s="34"/>
      <c r="L1609" s="34"/>
    </row>
    <row r="1610" spans="6:12" x14ac:dyDescent="0.35">
      <c r="F1610" s="34"/>
      <c r="J1610" s="34"/>
      <c r="K1610" s="34"/>
      <c r="L1610" s="34"/>
    </row>
    <row r="1611" spans="6:12" x14ac:dyDescent="0.35">
      <c r="F1611" s="34"/>
      <c r="J1611" s="34"/>
      <c r="K1611" s="34"/>
      <c r="L1611" s="34"/>
    </row>
    <row r="1612" spans="6:12" x14ac:dyDescent="0.35">
      <c r="F1612" s="34"/>
      <c r="J1612" s="34"/>
      <c r="K1612" s="34"/>
      <c r="L1612" s="34"/>
    </row>
    <row r="1613" spans="6:12" x14ac:dyDescent="0.35">
      <c r="F1613" s="34"/>
      <c r="J1613" s="34"/>
      <c r="K1613" s="34"/>
      <c r="L1613" s="34"/>
    </row>
    <row r="1614" spans="6:12" x14ac:dyDescent="0.35">
      <c r="F1614" s="34"/>
      <c r="J1614" s="34"/>
      <c r="K1614" s="34"/>
      <c r="L1614" s="34"/>
    </row>
    <row r="1615" spans="6:12" x14ac:dyDescent="0.35">
      <c r="F1615" s="34"/>
      <c r="J1615" s="34"/>
      <c r="K1615" s="34"/>
      <c r="L1615" s="34"/>
    </row>
    <row r="1616" spans="6:12" x14ac:dyDescent="0.35">
      <c r="F1616" s="34"/>
      <c r="J1616" s="34"/>
      <c r="K1616" s="34"/>
      <c r="L1616" s="34"/>
    </row>
    <row r="1617" spans="6:12" x14ac:dyDescent="0.35">
      <c r="F1617" s="34"/>
      <c r="J1617" s="34"/>
      <c r="K1617" s="34"/>
      <c r="L1617" s="34"/>
    </row>
    <row r="1618" spans="6:12" x14ac:dyDescent="0.35">
      <c r="F1618" s="34"/>
      <c r="J1618" s="34"/>
      <c r="K1618" s="34"/>
      <c r="L1618" s="34"/>
    </row>
    <row r="1619" spans="6:12" x14ac:dyDescent="0.35">
      <c r="F1619" s="34"/>
      <c r="J1619" s="34"/>
      <c r="K1619" s="34"/>
      <c r="L1619" s="34"/>
    </row>
    <row r="1620" spans="6:12" x14ac:dyDescent="0.35">
      <c r="F1620" s="34"/>
      <c r="J1620" s="34"/>
      <c r="K1620" s="34"/>
      <c r="L1620" s="34"/>
    </row>
    <row r="1621" spans="6:12" x14ac:dyDescent="0.35">
      <c r="F1621" s="34"/>
      <c r="J1621" s="34"/>
      <c r="K1621" s="34"/>
      <c r="L1621" s="34"/>
    </row>
    <row r="1622" spans="6:12" x14ac:dyDescent="0.35">
      <c r="F1622" s="34"/>
      <c r="J1622" s="34"/>
      <c r="K1622" s="34"/>
      <c r="L1622" s="34"/>
    </row>
    <row r="1623" spans="6:12" x14ac:dyDescent="0.35">
      <c r="F1623" s="34"/>
      <c r="J1623" s="34"/>
      <c r="K1623" s="34"/>
      <c r="L1623" s="34"/>
    </row>
    <row r="1624" spans="6:12" x14ac:dyDescent="0.35">
      <c r="F1624" s="34"/>
      <c r="J1624" s="34"/>
      <c r="K1624" s="34"/>
      <c r="L1624" s="34"/>
    </row>
    <row r="1625" spans="6:12" x14ac:dyDescent="0.35">
      <c r="F1625" s="34"/>
      <c r="J1625" s="34"/>
      <c r="K1625" s="34"/>
      <c r="L1625" s="34"/>
    </row>
    <row r="1626" spans="6:12" x14ac:dyDescent="0.35">
      <c r="F1626" s="34"/>
      <c r="J1626" s="34"/>
      <c r="K1626" s="34"/>
      <c r="L1626" s="34"/>
    </row>
    <row r="1627" spans="6:12" x14ac:dyDescent="0.35">
      <c r="F1627" s="34"/>
      <c r="J1627" s="34"/>
      <c r="K1627" s="34"/>
      <c r="L1627" s="34"/>
    </row>
    <row r="1628" spans="6:12" x14ac:dyDescent="0.35">
      <c r="F1628" s="34"/>
      <c r="J1628" s="34"/>
      <c r="K1628" s="34"/>
      <c r="L1628" s="34"/>
    </row>
    <row r="1629" spans="6:12" x14ac:dyDescent="0.35">
      <c r="F1629" s="34"/>
      <c r="J1629" s="34"/>
      <c r="K1629" s="34"/>
      <c r="L1629" s="34"/>
    </row>
    <row r="1630" spans="6:12" x14ac:dyDescent="0.35">
      <c r="F1630" s="34"/>
      <c r="J1630" s="34"/>
      <c r="K1630" s="34"/>
      <c r="L1630" s="34"/>
    </row>
    <row r="1631" spans="6:12" x14ac:dyDescent="0.35">
      <c r="F1631" s="34"/>
      <c r="J1631" s="34"/>
      <c r="K1631" s="34"/>
      <c r="L1631" s="34"/>
    </row>
    <row r="1632" spans="6:12" x14ac:dyDescent="0.35">
      <c r="F1632" s="34"/>
      <c r="J1632" s="34"/>
      <c r="K1632" s="34"/>
      <c r="L1632" s="34"/>
    </row>
    <row r="1633" spans="6:12" x14ac:dyDescent="0.35">
      <c r="F1633" s="34"/>
      <c r="J1633" s="34"/>
      <c r="K1633" s="34"/>
      <c r="L1633" s="34"/>
    </row>
    <row r="1634" spans="6:12" x14ac:dyDescent="0.35">
      <c r="F1634" s="34"/>
      <c r="J1634" s="34"/>
      <c r="K1634" s="34"/>
      <c r="L1634" s="34"/>
    </row>
    <row r="1635" spans="6:12" x14ac:dyDescent="0.35">
      <c r="F1635" s="34"/>
      <c r="J1635" s="34"/>
      <c r="K1635" s="34"/>
      <c r="L1635" s="34"/>
    </row>
    <row r="1636" spans="6:12" x14ac:dyDescent="0.35">
      <c r="F1636" s="34"/>
      <c r="J1636" s="34"/>
      <c r="K1636" s="34"/>
      <c r="L1636" s="34"/>
    </row>
    <row r="1637" spans="6:12" x14ac:dyDescent="0.35">
      <c r="F1637" s="34"/>
      <c r="J1637" s="34"/>
      <c r="K1637" s="34"/>
      <c r="L1637" s="34"/>
    </row>
    <row r="1638" spans="6:12" x14ac:dyDescent="0.35">
      <c r="F1638" s="34"/>
      <c r="J1638" s="34"/>
      <c r="K1638" s="34"/>
      <c r="L1638" s="34"/>
    </row>
    <row r="1639" spans="6:12" x14ac:dyDescent="0.35">
      <c r="F1639" s="34"/>
      <c r="J1639" s="34"/>
      <c r="K1639" s="34"/>
      <c r="L1639" s="34"/>
    </row>
    <row r="1640" spans="6:12" x14ac:dyDescent="0.35">
      <c r="F1640" s="34"/>
      <c r="J1640" s="34"/>
      <c r="K1640" s="34"/>
      <c r="L1640" s="34"/>
    </row>
    <row r="1641" spans="6:12" x14ac:dyDescent="0.35">
      <c r="F1641" s="34"/>
      <c r="J1641" s="34"/>
      <c r="K1641" s="34"/>
      <c r="L1641" s="34"/>
    </row>
    <row r="1642" spans="6:12" x14ac:dyDescent="0.35">
      <c r="F1642" s="34"/>
      <c r="J1642" s="34"/>
      <c r="K1642" s="34"/>
      <c r="L1642" s="34"/>
    </row>
    <row r="1643" spans="6:12" x14ac:dyDescent="0.35">
      <c r="F1643" s="34"/>
      <c r="J1643" s="34"/>
      <c r="K1643" s="34"/>
      <c r="L1643" s="34"/>
    </row>
    <row r="1644" spans="6:12" x14ac:dyDescent="0.35">
      <c r="F1644" s="34"/>
      <c r="J1644" s="34"/>
      <c r="K1644" s="34"/>
      <c r="L1644" s="34"/>
    </row>
    <row r="1645" spans="6:12" x14ac:dyDescent="0.35">
      <c r="F1645" s="34"/>
      <c r="J1645" s="34"/>
      <c r="K1645" s="34"/>
      <c r="L1645" s="34"/>
    </row>
    <row r="1646" spans="6:12" x14ac:dyDescent="0.35">
      <c r="F1646" s="34"/>
      <c r="J1646" s="34"/>
      <c r="K1646" s="34"/>
      <c r="L1646" s="34"/>
    </row>
    <row r="1647" spans="6:12" x14ac:dyDescent="0.35">
      <c r="F1647" s="34"/>
      <c r="J1647" s="34"/>
      <c r="K1647" s="34"/>
      <c r="L1647" s="34"/>
    </row>
    <row r="1648" spans="6:12" x14ac:dyDescent="0.35">
      <c r="F1648" s="34"/>
      <c r="J1648" s="34"/>
      <c r="K1648" s="34"/>
      <c r="L1648" s="34"/>
    </row>
    <row r="1649" spans="6:12" x14ac:dyDescent="0.35">
      <c r="F1649" s="34"/>
      <c r="J1649" s="34"/>
      <c r="K1649" s="34"/>
      <c r="L1649" s="34"/>
    </row>
    <row r="1650" spans="6:12" x14ac:dyDescent="0.35">
      <c r="F1650" s="34"/>
      <c r="J1650" s="34"/>
      <c r="K1650" s="34"/>
      <c r="L1650" s="34"/>
    </row>
    <row r="1651" spans="6:12" x14ac:dyDescent="0.35">
      <c r="F1651" s="34"/>
      <c r="J1651" s="34"/>
      <c r="K1651" s="34"/>
      <c r="L1651" s="34"/>
    </row>
    <row r="1652" spans="6:12" x14ac:dyDescent="0.35">
      <c r="F1652" s="34"/>
      <c r="J1652" s="34"/>
      <c r="K1652" s="34"/>
      <c r="L1652" s="34"/>
    </row>
    <row r="1653" spans="6:12" x14ac:dyDescent="0.35">
      <c r="F1653" s="34"/>
      <c r="J1653" s="34"/>
      <c r="K1653" s="34"/>
      <c r="L1653" s="34"/>
    </row>
    <row r="1654" spans="6:12" x14ac:dyDescent="0.35">
      <c r="F1654" s="34"/>
      <c r="J1654" s="34"/>
      <c r="K1654" s="34"/>
      <c r="L1654" s="34"/>
    </row>
    <row r="1655" spans="6:12" x14ac:dyDescent="0.35">
      <c r="F1655" s="34"/>
      <c r="J1655" s="34"/>
      <c r="K1655" s="34"/>
      <c r="L1655" s="34"/>
    </row>
    <row r="1656" spans="6:12" x14ac:dyDescent="0.35">
      <c r="F1656" s="34"/>
      <c r="J1656" s="34"/>
      <c r="K1656" s="34"/>
      <c r="L1656" s="34"/>
    </row>
    <row r="1657" spans="6:12" x14ac:dyDescent="0.35">
      <c r="F1657" s="34"/>
      <c r="J1657" s="34"/>
      <c r="K1657" s="34"/>
      <c r="L1657" s="34"/>
    </row>
    <row r="1658" spans="6:12" x14ac:dyDescent="0.35">
      <c r="F1658" s="34"/>
      <c r="J1658" s="34"/>
      <c r="K1658" s="34"/>
      <c r="L1658" s="34"/>
    </row>
    <row r="1659" spans="6:12" x14ac:dyDescent="0.35">
      <c r="F1659" s="34"/>
      <c r="J1659" s="34"/>
      <c r="K1659" s="34"/>
      <c r="L1659" s="34"/>
    </row>
    <row r="1660" spans="6:12" x14ac:dyDescent="0.35">
      <c r="F1660" s="34"/>
      <c r="J1660" s="34"/>
      <c r="K1660" s="34"/>
      <c r="L1660" s="34"/>
    </row>
    <row r="1661" spans="6:12" x14ac:dyDescent="0.35">
      <c r="F1661" s="34"/>
      <c r="J1661" s="34"/>
      <c r="K1661" s="34"/>
      <c r="L1661" s="34"/>
    </row>
    <row r="1662" spans="6:12" x14ac:dyDescent="0.35">
      <c r="F1662" s="34"/>
      <c r="J1662" s="34"/>
      <c r="K1662" s="34"/>
      <c r="L1662" s="34"/>
    </row>
    <row r="1663" spans="6:12" x14ac:dyDescent="0.35">
      <c r="F1663" s="34"/>
      <c r="J1663" s="34"/>
      <c r="K1663" s="34"/>
      <c r="L1663" s="34"/>
    </row>
    <row r="1664" spans="6:12" x14ac:dyDescent="0.35">
      <c r="F1664" s="34"/>
      <c r="J1664" s="34"/>
      <c r="K1664" s="34"/>
      <c r="L1664" s="34"/>
    </row>
    <row r="1665" spans="6:12" x14ac:dyDescent="0.35">
      <c r="F1665" s="34"/>
      <c r="J1665" s="34"/>
      <c r="K1665" s="34"/>
      <c r="L1665" s="34"/>
    </row>
    <row r="1666" spans="6:12" x14ac:dyDescent="0.35">
      <c r="F1666" s="34"/>
      <c r="J1666" s="34"/>
      <c r="K1666" s="34"/>
      <c r="L1666" s="34"/>
    </row>
    <row r="1667" spans="6:12" x14ac:dyDescent="0.35">
      <c r="F1667" s="34"/>
      <c r="J1667" s="34"/>
      <c r="K1667" s="34"/>
      <c r="L1667" s="34"/>
    </row>
    <row r="1668" spans="6:12" x14ac:dyDescent="0.35">
      <c r="F1668" s="34"/>
      <c r="J1668" s="34"/>
      <c r="K1668" s="34"/>
      <c r="L1668" s="34"/>
    </row>
    <row r="1669" spans="6:12" x14ac:dyDescent="0.35">
      <c r="F1669" s="34"/>
      <c r="J1669" s="34"/>
      <c r="K1669" s="34"/>
      <c r="L1669" s="34"/>
    </row>
    <row r="1670" spans="6:12" x14ac:dyDescent="0.35">
      <c r="F1670" s="34"/>
      <c r="J1670" s="34"/>
      <c r="K1670" s="34"/>
      <c r="L1670" s="34"/>
    </row>
    <row r="1671" spans="6:12" x14ac:dyDescent="0.35">
      <c r="F1671" s="34"/>
      <c r="J1671" s="34"/>
      <c r="K1671" s="34"/>
      <c r="L1671" s="34"/>
    </row>
    <row r="1672" spans="6:12" x14ac:dyDescent="0.35">
      <c r="F1672" s="34"/>
      <c r="J1672" s="34"/>
      <c r="K1672" s="34"/>
      <c r="L1672" s="34"/>
    </row>
    <row r="1673" spans="6:12" x14ac:dyDescent="0.35">
      <c r="F1673" s="34"/>
      <c r="J1673" s="34"/>
      <c r="K1673" s="34"/>
      <c r="L1673" s="34"/>
    </row>
    <row r="1674" spans="6:12" x14ac:dyDescent="0.35">
      <c r="F1674" s="34"/>
      <c r="J1674" s="34"/>
      <c r="K1674" s="34"/>
      <c r="L1674" s="34"/>
    </row>
    <row r="1675" spans="6:12" x14ac:dyDescent="0.35">
      <c r="F1675" s="34"/>
      <c r="J1675" s="34"/>
      <c r="K1675" s="34"/>
      <c r="L1675" s="34"/>
    </row>
    <row r="1676" spans="6:12" x14ac:dyDescent="0.35">
      <c r="F1676" s="34"/>
      <c r="J1676" s="34"/>
      <c r="K1676" s="34"/>
      <c r="L1676" s="34"/>
    </row>
    <row r="1677" spans="6:12" x14ac:dyDescent="0.35">
      <c r="F1677" s="34"/>
      <c r="J1677" s="34"/>
      <c r="K1677" s="34"/>
      <c r="L1677" s="34"/>
    </row>
    <row r="1678" spans="6:12" x14ac:dyDescent="0.35">
      <c r="F1678" s="34"/>
      <c r="J1678" s="34"/>
      <c r="K1678" s="34"/>
      <c r="L1678" s="34"/>
    </row>
    <row r="1679" spans="6:12" x14ac:dyDescent="0.35">
      <c r="F1679" s="34"/>
      <c r="J1679" s="34"/>
      <c r="K1679" s="34"/>
      <c r="L1679" s="34"/>
    </row>
    <row r="1680" spans="6:12" x14ac:dyDescent="0.35">
      <c r="F1680" s="34"/>
      <c r="J1680" s="34"/>
      <c r="K1680" s="34"/>
      <c r="L1680" s="34"/>
    </row>
    <row r="1681" spans="6:12" x14ac:dyDescent="0.35">
      <c r="F1681" s="34"/>
      <c r="J1681" s="34"/>
      <c r="K1681" s="34"/>
      <c r="L1681" s="34"/>
    </row>
    <row r="1682" spans="6:12" x14ac:dyDescent="0.35">
      <c r="F1682" s="34"/>
      <c r="J1682" s="34"/>
      <c r="K1682" s="34"/>
      <c r="L1682" s="34"/>
    </row>
    <row r="1683" spans="6:12" x14ac:dyDescent="0.35">
      <c r="F1683" s="34"/>
      <c r="J1683" s="34"/>
      <c r="K1683" s="34"/>
      <c r="L1683" s="34"/>
    </row>
    <row r="1684" spans="6:12" x14ac:dyDescent="0.35">
      <c r="F1684" s="34"/>
      <c r="J1684" s="34"/>
      <c r="K1684" s="34"/>
      <c r="L1684" s="34"/>
    </row>
    <row r="1685" spans="6:12" x14ac:dyDescent="0.35">
      <c r="F1685" s="34"/>
      <c r="J1685" s="34"/>
      <c r="K1685" s="34"/>
      <c r="L1685" s="34"/>
    </row>
    <row r="1686" spans="6:12" x14ac:dyDescent="0.35">
      <c r="F1686" s="34"/>
      <c r="J1686" s="34"/>
      <c r="K1686" s="34"/>
      <c r="L1686" s="34"/>
    </row>
    <row r="1687" spans="6:12" x14ac:dyDescent="0.35">
      <c r="F1687" s="34"/>
      <c r="J1687" s="34"/>
      <c r="K1687" s="34"/>
      <c r="L1687" s="34"/>
    </row>
    <row r="1688" spans="6:12" x14ac:dyDescent="0.35">
      <c r="F1688" s="34"/>
      <c r="J1688" s="34"/>
      <c r="K1688" s="34"/>
      <c r="L1688" s="34"/>
    </row>
    <row r="1689" spans="6:12" x14ac:dyDescent="0.35">
      <c r="F1689" s="34"/>
      <c r="J1689" s="34"/>
      <c r="K1689" s="34"/>
      <c r="L1689" s="34"/>
    </row>
    <row r="1690" spans="6:12" x14ac:dyDescent="0.35">
      <c r="F1690" s="34"/>
      <c r="J1690" s="34"/>
      <c r="K1690" s="34"/>
      <c r="L1690" s="34"/>
    </row>
    <row r="1691" spans="6:12" x14ac:dyDescent="0.35">
      <c r="F1691" s="34"/>
      <c r="J1691" s="34"/>
      <c r="K1691" s="34"/>
      <c r="L1691" s="34"/>
    </row>
    <row r="1692" spans="6:12" x14ac:dyDescent="0.35">
      <c r="F1692" s="34"/>
      <c r="J1692" s="34"/>
      <c r="K1692" s="34"/>
      <c r="L1692" s="34"/>
    </row>
    <row r="1693" spans="6:12" x14ac:dyDescent="0.35">
      <c r="F1693" s="34"/>
      <c r="J1693" s="34"/>
      <c r="K1693" s="34"/>
      <c r="L1693" s="34"/>
    </row>
    <row r="1694" spans="6:12" x14ac:dyDescent="0.35">
      <c r="F1694" s="34"/>
      <c r="J1694" s="34"/>
      <c r="K1694" s="34"/>
      <c r="L1694" s="34"/>
    </row>
    <row r="1695" spans="6:12" x14ac:dyDescent="0.35">
      <c r="F1695" s="34"/>
      <c r="J1695" s="34"/>
      <c r="K1695" s="34"/>
      <c r="L1695" s="34"/>
    </row>
    <row r="1696" spans="6:12" x14ac:dyDescent="0.35">
      <c r="F1696" s="34"/>
      <c r="J1696" s="34"/>
      <c r="K1696" s="34"/>
      <c r="L1696" s="34"/>
    </row>
    <row r="1697" spans="6:12" x14ac:dyDescent="0.35">
      <c r="F1697" s="34"/>
      <c r="J1697" s="34"/>
      <c r="K1697" s="34"/>
      <c r="L1697" s="34"/>
    </row>
    <row r="1698" spans="6:12" x14ac:dyDescent="0.35">
      <c r="F1698" s="34"/>
      <c r="J1698" s="34"/>
      <c r="K1698" s="34"/>
      <c r="L1698" s="34"/>
    </row>
    <row r="1699" spans="6:12" x14ac:dyDescent="0.35">
      <c r="F1699" s="34"/>
      <c r="J1699" s="34"/>
      <c r="K1699" s="34"/>
      <c r="L1699" s="34"/>
    </row>
    <row r="1700" spans="6:12" x14ac:dyDescent="0.35">
      <c r="F1700" s="34"/>
      <c r="J1700" s="34"/>
      <c r="K1700" s="34"/>
      <c r="L1700" s="34"/>
    </row>
    <row r="1701" spans="6:12" x14ac:dyDescent="0.35">
      <c r="F1701" s="34"/>
      <c r="J1701" s="34"/>
      <c r="K1701" s="34"/>
      <c r="L1701" s="34"/>
    </row>
    <row r="1702" spans="6:12" x14ac:dyDescent="0.35">
      <c r="F1702" s="34"/>
      <c r="J1702" s="34"/>
      <c r="K1702" s="34"/>
      <c r="L1702" s="34"/>
    </row>
    <row r="1703" spans="6:12" x14ac:dyDescent="0.35">
      <c r="F1703" s="34"/>
      <c r="J1703" s="34"/>
      <c r="K1703" s="34"/>
      <c r="L1703" s="34"/>
    </row>
    <row r="1704" spans="6:12" x14ac:dyDescent="0.35">
      <c r="F1704" s="34"/>
      <c r="J1704" s="34"/>
      <c r="K1704" s="34"/>
      <c r="L1704" s="34"/>
    </row>
    <row r="1705" spans="6:12" x14ac:dyDescent="0.35">
      <c r="F1705" s="34"/>
      <c r="J1705" s="34"/>
      <c r="K1705" s="34"/>
      <c r="L1705" s="34"/>
    </row>
    <row r="1706" spans="6:12" x14ac:dyDescent="0.35">
      <c r="F1706" s="34"/>
      <c r="J1706" s="34"/>
      <c r="K1706" s="34"/>
      <c r="L1706" s="34"/>
    </row>
    <row r="1707" spans="6:12" x14ac:dyDescent="0.35">
      <c r="F1707" s="34"/>
      <c r="J1707" s="34"/>
      <c r="K1707" s="34"/>
      <c r="L1707" s="34"/>
    </row>
    <row r="1708" spans="6:12" x14ac:dyDescent="0.35">
      <c r="F1708" s="34"/>
      <c r="J1708" s="34"/>
      <c r="K1708" s="34"/>
      <c r="L1708" s="34"/>
    </row>
    <row r="1709" spans="6:12" x14ac:dyDescent="0.35">
      <c r="F1709" s="34"/>
      <c r="J1709" s="34"/>
      <c r="K1709" s="34"/>
      <c r="L1709" s="34"/>
    </row>
    <row r="1710" spans="6:12" x14ac:dyDescent="0.35">
      <c r="F1710" s="34"/>
      <c r="J1710" s="34"/>
      <c r="K1710" s="34"/>
      <c r="L1710" s="34"/>
    </row>
    <row r="1711" spans="6:12" x14ac:dyDescent="0.35">
      <c r="F1711" s="34"/>
      <c r="J1711" s="34"/>
      <c r="K1711" s="34"/>
      <c r="L1711" s="34"/>
    </row>
    <row r="1712" spans="6:12" x14ac:dyDescent="0.35">
      <c r="F1712" s="34"/>
      <c r="J1712" s="34"/>
      <c r="K1712" s="34"/>
      <c r="L1712" s="34"/>
    </row>
    <row r="1713" spans="6:12" x14ac:dyDescent="0.35">
      <c r="F1713" s="34"/>
      <c r="J1713" s="34"/>
      <c r="K1713" s="34"/>
      <c r="L1713" s="34"/>
    </row>
    <row r="1714" spans="6:12" x14ac:dyDescent="0.35">
      <c r="F1714" s="34"/>
      <c r="J1714" s="34"/>
      <c r="K1714" s="34"/>
      <c r="L1714" s="34"/>
    </row>
    <row r="1715" spans="6:12" x14ac:dyDescent="0.35">
      <c r="F1715" s="34"/>
      <c r="J1715" s="34"/>
      <c r="K1715" s="34"/>
      <c r="L1715" s="34"/>
    </row>
    <row r="1716" spans="6:12" x14ac:dyDescent="0.35">
      <c r="F1716" s="34"/>
      <c r="J1716" s="34"/>
      <c r="K1716" s="34"/>
      <c r="L1716" s="34"/>
    </row>
    <row r="1717" spans="6:12" x14ac:dyDescent="0.35">
      <c r="F1717" s="34"/>
      <c r="J1717" s="34"/>
      <c r="K1717" s="34"/>
      <c r="L1717" s="34"/>
    </row>
    <row r="1718" spans="6:12" x14ac:dyDescent="0.35">
      <c r="F1718" s="34"/>
      <c r="J1718" s="34"/>
      <c r="K1718" s="34"/>
      <c r="L1718" s="34"/>
    </row>
    <row r="1719" spans="6:12" x14ac:dyDescent="0.35">
      <c r="F1719" s="34"/>
      <c r="J1719" s="34"/>
      <c r="K1719" s="34"/>
      <c r="L1719" s="34"/>
    </row>
    <row r="1720" spans="6:12" x14ac:dyDescent="0.35">
      <c r="F1720" s="34"/>
      <c r="J1720" s="34"/>
      <c r="K1720" s="34"/>
      <c r="L1720" s="34"/>
    </row>
    <row r="1721" spans="6:12" x14ac:dyDescent="0.35">
      <c r="F1721" s="34"/>
      <c r="J1721" s="34"/>
      <c r="K1721" s="34"/>
      <c r="L1721" s="34"/>
    </row>
    <row r="1722" spans="6:12" x14ac:dyDescent="0.35">
      <c r="F1722" s="34"/>
      <c r="J1722" s="34"/>
      <c r="K1722" s="34"/>
      <c r="L1722" s="34"/>
    </row>
    <row r="1723" spans="6:12" x14ac:dyDescent="0.35">
      <c r="F1723" s="34"/>
      <c r="J1723" s="34"/>
      <c r="K1723" s="34"/>
      <c r="L1723" s="34"/>
    </row>
    <row r="1724" spans="6:12" x14ac:dyDescent="0.35">
      <c r="F1724" s="34"/>
      <c r="J1724" s="34"/>
      <c r="K1724" s="34"/>
      <c r="L1724" s="34"/>
    </row>
    <row r="1725" spans="6:12" x14ac:dyDescent="0.35">
      <c r="F1725" s="34"/>
      <c r="J1725" s="34"/>
      <c r="K1725" s="34"/>
      <c r="L1725" s="34"/>
    </row>
    <row r="1726" spans="6:12" x14ac:dyDescent="0.35">
      <c r="F1726" s="34"/>
      <c r="J1726" s="34"/>
      <c r="K1726" s="34"/>
      <c r="L1726" s="34"/>
    </row>
    <row r="1727" spans="6:12" x14ac:dyDescent="0.35">
      <c r="F1727" s="34"/>
      <c r="J1727" s="34"/>
      <c r="K1727" s="34"/>
      <c r="L1727" s="34"/>
    </row>
    <row r="1728" spans="6:12" x14ac:dyDescent="0.35">
      <c r="F1728" s="34"/>
      <c r="J1728" s="34"/>
      <c r="K1728" s="34"/>
      <c r="L1728" s="34"/>
    </row>
    <row r="1729" spans="6:12" x14ac:dyDescent="0.35">
      <c r="F1729" s="34"/>
      <c r="J1729" s="34"/>
      <c r="K1729" s="34"/>
      <c r="L1729" s="34"/>
    </row>
    <row r="1730" spans="6:12" x14ac:dyDescent="0.35">
      <c r="F1730" s="34"/>
      <c r="J1730" s="34"/>
      <c r="K1730" s="34"/>
      <c r="L1730" s="34"/>
    </row>
    <row r="1731" spans="6:12" x14ac:dyDescent="0.35">
      <c r="F1731" s="34"/>
      <c r="J1731" s="34"/>
      <c r="K1731" s="34"/>
      <c r="L1731" s="34"/>
    </row>
    <row r="1732" spans="6:12" x14ac:dyDescent="0.35">
      <c r="F1732" s="34"/>
      <c r="J1732" s="34"/>
      <c r="K1732" s="34"/>
      <c r="L1732" s="34"/>
    </row>
    <row r="1733" spans="6:12" x14ac:dyDescent="0.35">
      <c r="F1733" s="34"/>
      <c r="J1733" s="34"/>
      <c r="K1733" s="34"/>
      <c r="L1733" s="34"/>
    </row>
    <row r="1734" spans="6:12" x14ac:dyDescent="0.35">
      <c r="F1734" s="34"/>
      <c r="J1734" s="34"/>
      <c r="K1734" s="34"/>
      <c r="L1734" s="34"/>
    </row>
    <row r="1735" spans="6:12" x14ac:dyDescent="0.35">
      <c r="F1735" s="34"/>
      <c r="J1735" s="34"/>
      <c r="K1735" s="34"/>
      <c r="L1735" s="34"/>
    </row>
    <row r="1736" spans="6:12" x14ac:dyDescent="0.35">
      <c r="F1736" s="34"/>
      <c r="J1736" s="34"/>
      <c r="K1736" s="34"/>
      <c r="L1736" s="34"/>
    </row>
    <row r="1737" spans="6:12" x14ac:dyDescent="0.35">
      <c r="F1737" s="34"/>
      <c r="J1737" s="34"/>
      <c r="K1737" s="34"/>
      <c r="L1737" s="34"/>
    </row>
    <row r="1738" spans="6:12" x14ac:dyDescent="0.35">
      <c r="F1738" s="34"/>
      <c r="J1738" s="34"/>
      <c r="K1738" s="34"/>
      <c r="L1738" s="34"/>
    </row>
    <row r="1739" spans="6:12" x14ac:dyDescent="0.35">
      <c r="F1739" s="34"/>
      <c r="J1739" s="34"/>
      <c r="K1739" s="34"/>
      <c r="L1739" s="34"/>
    </row>
    <row r="1740" spans="6:12" x14ac:dyDescent="0.35">
      <c r="F1740" s="34"/>
      <c r="J1740" s="34"/>
      <c r="K1740" s="34"/>
      <c r="L1740" s="34"/>
    </row>
    <row r="1741" spans="6:12" x14ac:dyDescent="0.35">
      <c r="F1741" s="34"/>
      <c r="J1741" s="34"/>
      <c r="K1741" s="34"/>
      <c r="L1741" s="34"/>
    </row>
    <row r="1742" spans="6:12" x14ac:dyDescent="0.35">
      <c r="F1742" s="34"/>
      <c r="J1742" s="34"/>
      <c r="K1742" s="34"/>
      <c r="L1742" s="34"/>
    </row>
    <row r="1743" spans="6:12" x14ac:dyDescent="0.35">
      <c r="F1743" s="34"/>
      <c r="J1743" s="34"/>
      <c r="K1743" s="34"/>
      <c r="L1743" s="34"/>
    </row>
    <row r="1744" spans="6:12" x14ac:dyDescent="0.35">
      <c r="F1744" s="34"/>
      <c r="J1744" s="34"/>
      <c r="K1744" s="34"/>
      <c r="L1744" s="34"/>
    </row>
    <row r="1745" spans="6:12" x14ac:dyDescent="0.35">
      <c r="F1745" s="34"/>
      <c r="J1745" s="34"/>
      <c r="K1745" s="34"/>
      <c r="L1745" s="34"/>
    </row>
    <row r="1746" spans="6:12" x14ac:dyDescent="0.35">
      <c r="F1746" s="34"/>
      <c r="J1746" s="34"/>
      <c r="K1746" s="34"/>
      <c r="L1746" s="34"/>
    </row>
    <row r="1747" spans="6:12" x14ac:dyDescent="0.35">
      <c r="F1747" s="34"/>
      <c r="J1747" s="34"/>
      <c r="K1747" s="34"/>
      <c r="L1747" s="34"/>
    </row>
    <row r="1748" spans="6:12" x14ac:dyDescent="0.35">
      <c r="F1748" s="34"/>
      <c r="J1748" s="34"/>
      <c r="K1748" s="34"/>
      <c r="L1748" s="34"/>
    </row>
    <row r="1749" spans="6:12" x14ac:dyDescent="0.35">
      <c r="F1749" s="34"/>
      <c r="J1749" s="34"/>
      <c r="K1749" s="34"/>
      <c r="L1749" s="34"/>
    </row>
    <row r="1750" spans="6:12" x14ac:dyDescent="0.35">
      <c r="F1750" s="34"/>
      <c r="J1750" s="34"/>
      <c r="K1750" s="34"/>
      <c r="L1750" s="34"/>
    </row>
    <row r="1751" spans="6:12" x14ac:dyDescent="0.35">
      <c r="F1751" s="34"/>
      <c r="J1751" s="34"/>
      <c r="K1751" s="34"/>
      <c r="L1751" s="34"/>
    </row>
    <row r="1752" spans="6:12" x14ac:dyDescent="0.35">
      <c r="F1752" s="34"/>
      <c r="J1752" s="34"/>
      <c r="K1752" s="34"/>
      <c r="L1752" s="34"/>
    </row>
    <row r="1753" spans="6:12" x14ac:dyDescent="0.35">
      <c r="F1753" s="34"/>
      <c r="J1753" s="34"/>
      <c r="K1753" s="34"/>
      <c r="L1753" s="34"/>
    </row>
    <row r="1754" spans="6:12" x14ac:dyDescent="0.35">
      <c r="F1754" s="34"/>
      <c r="J1754" s="34"/>
      <c r="K1754" s="34"/>
      <c r="L1754" s="34"/>
    </row>
    <row r="1755" spans="6:12" x14ac:dyDescent="0.35">
      <c r="F1755" s="34"/>
      <c r="J1755" s="34"/>
      <c r="K1755" s="34"/>
      <c r="L1755" s="34"/>
    </row>
    <row r="1756" spans="6:12" x14ac:dyDescent="0.35">
      <c r="F1756" s="34"/>
      <c r="J1756" s="34"/>
      <c r="K1756" s="34"/>
      <c r="L1756" s="34"/>
    </row>
    <row r="1757" spans="6:12" x14ac:dyDescent="0.35">
      <c r="F1757" s="34"/>
      <c r="J1757" s="34"/>
      <c r="K1757" s="34"/>
      <c r="L1757" s="34"/>
    </row>
    <row r="1758" spans="6:12" x14ac:dyDescent="0.35">
      <c r="F1758" s="34"/>
      <c r="J1758" s="34"/>
      <c r="K1758" s="34"/>
      <c r="L1758" s="34"/>
    </row>
    <row r="1759" spans="6:12" x14ac:dyDescent="0.35">
      <c r="F1759" s="34"/>
      <c r="J1759" s="34"/>
      <c r="K1759" s="34"/>
      <c r="L1759" s="34"/>
    </row>
    <row r="1760" spans="6:12" x14ac:dyDescent="0.35">
      <c r="F1760" s="34"/>
      <c r="J1760" s="34"/>
      <c r="K1760" s="34"/>
      <c r="L1760" s="34"/>
    </row>
    <row r="1761" spans="6:12" x14ac:dyDescent="0.35">
      <c r="F1761" s="34"/>
      <c r="J1761" s="34"/>
      <c r="K1761" s="34"/>
      <c r="L1761" s="34"/>
    </row>
    <row r="1762" spans="6:12" x14ac:dyDescent="0.35">
      <c r="F1762" s="34"/>
      <c r="J1762" s="34"/>
      <c r="K1762" s="34"/>
      <c r="L1762" s="34"/>
    </row>
    <row r="1763" spans="6:12" x14ac:dyDescent="0.35">
      <c r="F1763" s="34"/>
      <c r="J1763" s="34"/>
      <c r="K1763" s="34"/>
      <c r="L1763" s="34"/>
    </row>
    <row r="1764" spans="6:12" x14ac:dyDescent="0.35">
      <c r="F1764" s="34"/>
      <c r="J1764" s="34"/>
      <c r="K1764" s="34"/>
      <c r="L1764" s="34"/>
    </row>
    <row r="1765" spans="6:12" x14ac:dyDescent="0.35">
      <c r="F1765" s="34"/>
      <c r="J1765" s="34"/>
      <c r="K1765" s="34"/>
      <c r="L1765" s="34"/>
    </row>
    <row r="1766" spans="6:12" x14ac:dyDescent="0.35">
      <c r="F1766" s="34"/>
      <c r="J1766" s="34"/>
      <c r="K1766" s="34"/>
      <c r="L1766" s="34"/>
    </row>
    <row r="1767" spans="6:12" x14ac:dyDescent="0.35">
      <c r="F1767" s="34"/>
      <c r="J1767" s="34"/>
      <c r="K1767" s="34"/>
      <c r="L1767" s="34"/>
    </row>
    <row r="1768" spans="6:12" x14ac:dyDescent="0.35">
      <c r="F1768" s="34"/>
      <c r="J1768" s="34"/>
      <c r="K1768" s="34"/>
      <c r="L1768" s="34"/>
    </row>
    <row r="1769" spans="6:12" x14ac:dyDescent="0.35">
      <c r="F1769" s="34"/>
      <c r="J1769" s="34"/>
      <c r="K1769" s="34"/>
      <c r="L1769" s="34"/>
    </row>
    <row r="1770" spans="6:12" x14ac:dyDescent="0.35">
      <c r="F1770" s="34"/>
      <c r="J1770" s="34"/>
      <c r="K1770" s="34"/>
      <c r="L1770" s="34"/>
    </row>
    <row r="1771" spans="6:12" x14ac:dyDescent="0.35">
      <c r="F1771" s="34"/>
      <c r="J1771" s="34"/>
      <c r="K1771" s="34"/>
      <c r="L1771" s="34"/>
    </row>
    <row r="1772" spans="6:12" x14ac:dyDescent="0.35">
      <c r="F1772" s="34"/>
      <c r="J1772" s="34"/>
      <c r="K1772" s="34"/>
      <c r="L1772" s="34"/>
    </row>
    <row r="1773" spans="6:12" x14ac:dyDescent="0.35">
      <c r="F1773" s="34"/>
      <c r="J1773" s="34"/>
      <c r="K1773" s="34"/>
      <c r="L1773" s="34"/>
    </row>
    <row r="1774" spans="6:12" x14ac:dyDescent="0.35">
      <c r="F1774" s="34"/>
      <c r="J1774" s="34"/>
      <c r="K1774" s="34"/>
      <c r="L1774" s="34"/>
    </row>
    <row r="1775" spans="6:12" x14ac:dyDescent="0.35">
      <c r="F1775" s="34"/>
      <c r="J1775" s="34"/>
      <c r="K1775" s="34"/>
      <c r="L1775" s="34"/>
    </row>
    <row r="1776" spans="6:12" x14ac:dyDescent="0.35">
      <c r="F1776" s="34"/>
      <c r="J1776" s="34"/>
      <c r="K1776" s="34"/>
      <c r="L1776" s="34"/>
    </row>
    <row r="1777" spans="6:12" x14ac:dyDescent="0.35">
      <c r="F1777" s="34"/>
      <c r="J1777" s="34"/>
      <c r="K1777" s="34"/>
      <c r="L1777" s="34"/>
    </row>
    <row r="1778" spans="6:12" x14ac:dyDescent="0.35">
      <c r="F1778" s="34"/>
      <c r="J1778" s="34"/>
      <c r="K1778" s="34"/>
      <c r="L1778" s="34"/>
    </row>
    <row r="1779" spans="6:12" x14ac:dyDescent="0.35">
      <c r="F1779" s="34"/>
      <c r="J1779" s="34"/>
      <c r="K1779" s="34"/>
      <c r="L1779" s="34"/>
    </row>
    <row r="1780" spans="6:12" x14ac:dyDescent="0.35">
      <c r="F1780" s="34"/>
      <c r="J1780" s="34"/>
      <c r="K1780" s="34"/>
      <c r="L1780" s="34"/>
    </row>
    <row r="1781" spans="6:12" x14ac:dyDescent="0.35">
      <c r="F1781" s="34"/>
      <c r="J1781" s="34"/>
      <c r="K1781" s="34"/>
      <c r="L1781" s="34"/>
    </row>
    <row r="1782" spans="6:12" x14ac:dyDescent="0.35">
      <c r="F1782" s="34"/>
      <c r="J1782" s="34"/>
      <c r="K1782" s="34"/>
      <c r="L1782" s="34"/>
    </row>
    <row r="1783" spans="6:12" x14ac:dyDescent="0.35">
      <c r="F1783" s="34"/>
      <c r="J1783" s="34"/>
      <c r="K1783" s="34"/>
      <c r="L1783" s="34"/>
    </row>
    <row r="1784" spans="6:12" x14ac:dyDescent="0.35">
      <c r="F1784" s="34"/>
      <c r="J1784" s="34"/>
      <c r="K1784" s="34"/>
      <c r="L1784" s="34"/>
    </row>
    <row r="1785" spans="6:12" x14ac:dyDescent="0.35">
      <c r="F1785" s="34"/>
      <c r="J1785" s="34"/>
      <c r="K1785" s="34"/>
      <c r="L1785" s="34"/>
    </row>
    <row r="1786" spans="6:12" x14ac:dyDescent="0.35">
      <c r="F1786" s="34"/>
      <c r="J1786" s="34"/>
      <c r="K1786" s="34"/>
      <c r="L1786" s="34"/>
    </row>
    <row r="1787" spans="6:12" x14ac:dyDescent="0.35">
      <c r="F1787" s="34"/>
      <c r="J1787" s="34"/>
      <c r="K1787" s="34"/>
      <c r="L1787" s="34"/>
    </row>
    <row r="1788" spans="6:12" x14ac:dyDescent="0.35">
      <c r="F1788" s="34"/>
      <c r="J1788" s="34"/>
      <c r="K1788" s="34"/>
      <c r="L1788" s="34"/>
    </row>
    <row r="1789" spans="6:12" x14ac:dyDescent="0.35">
      <c r="F1789" s="34"/>
      <c r="J1789" s="34"/>
      <c r="K1789" s="34"/>
      <c r="L1789" s="34"/>
    </row>
    <row r="1790" spans="6:12" x14ac:dyDescent="0.35">
      <c r="F1790" s="34"/>
      <c r="J1790" s="34"/>
      <c r="K1790" s="34"/>
      <c r="L1790" s="34"/>
    </row>
    <row r="1791" spans="6:12" x14ac:dyDescent="0.35">
      <c r="F1791" s="34"/>
      <c r="J1791" s="34"/>
      <c r="K1791" s="34"/>
      <c r="L1791" s="34"/>
    </row>
    <row r="1792" spans="6:12" x14ac:dyDescent="0.35">
      <c r="F1792" s="34"/>
      <c r="J1792" s="34"/>
      <c r="K1792" s="34"/>
      <c r="L1792" s="34"/>
    </row>
    <row r="1793" spans="6:12" x14ac:dyDescent="0.35">
      <c r="F1793" s="34"/>
      <c r="J1793" s="34"/>
      <c r="K1793" s="34"/>
      <c r="L1793" s="34"/>
    </row>
    <row r="1794" spans="6:12" x14ac:dyDescent="0.35">
      <c r="F1794" s="34"/>
      <c r="J1794" s="34"/>
      <c r="K1794" s="34"/>
      <c r="L1794" s="34"/>
    </row>
    <row r="1795" spans="6:12" x14ac:dyDescent="0.35">
      <c r="F1795" s="34"/>
      <c r="J1795" s="34"/>
      <c r="K1795" s="34"/>
      <c r="L1795" s="34"/>
    </row>
    <row r="1796" spans="6:12" x14ac:dyDescent="0.35">
      <c r="F1796" s="34"/>
      <c r="J1796" s="34"/>
      <c r="K1796" s="34"/>
      <c r="L1796" s="34"/>
    </row>
    <row r="1797" spans="6:12" x14ac:dyDescent="0.35">
      <c r="F1797" s="34"/>
      <c r="J1797" s="34"/>
      <c r="K1797" s="34"/>
      <c r="L1797" s="34"/>
    </row>
    <row r="1798" spans="6:12" x14ac:dyDescent="0.35">
      <c r="F1798" s="34"/>
      <c r="J1798" s="34"/>
      <c r="K1798" s="34"/>
      <c r="L1798" s="34"/>
    </row>
    <row r="1799" spans="6:12" x14ac:dyDescent="0.35">
      <c r="F1799" s="34"/>
      <c r="J1799" s="34"/>
      <c r="K1799" s="34"/>
      <c r="L1799" s="34"/>
    </row>
    <row r="1800" spans="6:12" x14ac:dyDescent="0.35">
      <c r="F1800" s="34"/>
      <c r="J1800" s="34"/>
      <c r="K1800" s="34"/>
      <c r="L1800" s="34"/>
    </row>
    <row r="1801" spans="6:12" x14ac:dyDescent="0.35">
      <c r="F1801" s="34"/>
      <c r="J1801" s="34"/>
      <c r="K1801" s="34"/>
      <c r="L1801" s="34"/>
    </row>
    <row r="1802" spans="6:12" x14ac:dyDescent="0.35">
      <c r="F1802" s="34"/>
      <c r="J1802" s="34"/>
      <c r="K1802" s="34"/>
      <c r="L1802" s="34"/>
    </row>
    <row r="1803" spans="6:12" x14ac:dyDescent="0.35">
      <c r="F1803" s="34"/>
      <c r="J1803" s="34"/>
      <c r="K1803" s="34"/>
      <c r="L1803" s="34"/>
    </row>
    <row r="1804" spans="6:12" x14ac:dyDescent="0.35">
      <c r="F1804" s="34"/>
      <c r="J1804" s="34"/>
      <c r="K1804" s="34"/>
      <c r="L1804" s="34"/>
    </row>
    <row r="1805" spans="6:12" x14ac:dyDescent="0.35">
      <c r="F1805" s="34"/>
      <c r="J1805" s="34"/>
      <c r="K1805" s="34"/>
      <c r="L1805" s="34"/>
    </row>
    <row r="1806" spans="6:12" x14ac:dyDescent="0.35">
      <c r="F1806" s="34"/>
      <c r="J1806" s="34"/>
      <c r="K1806" s="34"/>
      <c r="L1806" s="34"/>
    </row>
    <row r="1807" spans="6:12" x14ac:dyDescent="0.35">
      <c r="F1807" s="34"/>
      <c r="J1807" s="34"/>
      <c r="K1807" s="34"/>
      <c r="L1807" s="34"/>
    </row>
    <row r="1808" spans="6:12" x14ac:dyDescent="0.35">
      <c r="F1808" s="34"/>
      <c r="J1808" s="34"/>
      <c r="K1808" s="34"/>
      <c r="L1808" s="34"/>
    </row>
    <row r="1809" spans="6:12" x14ac:dyDescent="0.35">
      <c r="F1809" s="34"/>
      <c r="J1809" s="34"/>
      <c r="K1809" s="34"/>
      <c r="L1809" s="34"/>
    </row>
    <row r="1810" spans="6:12" x14ac:dyDescent="0.35">
      <c r="F1810" s="34"/>
      <c r="J1810" s="34"/>
      <c r="K1810" s="34"/>
      <c r="L1810" s="34"/>
    </row>
    <row r="1811" spans="6:12" x14ac:dyDescent="0.35">
      <c r="F1811" s="34"/>
      <c r="J1811" s="34"/>
      <c r="K1811" s="34"/>
      <c r="L1811" s="34"/>
    </row>
    <row r="1812" spans="6:12" x14ac:dyDescent="0.35">
      <c r="F1812" s="34"/>
      <c r="J1812" s="34"/>
      <c r="K1812" s="34"/>
      <c r="L1812" s="34"/>
    </row>
    <row r="1813" spans="6:12" x14ac:dyDescent="0.35">
      <c r="F1813" s="34"/>
      <c r="J1813" s="34"/>
      <c r="K1813" s="34"/>
      <c r="L1813" s="34"/>
    </row>
    <row r="1814" spans="6:12" x14ac:dyDescent="0.35">
      <c r="F1814" s="34"/>
      <c r="J1814" s="34"/>
      <c r="K1814" s="34"/>
      <c r="L1814" s="34"/>
    </row>
    <row r="1815" spans="6:12" x14ac:dyDescent="0.35">
      <c r="F1815" s="34"/>
      <c r="J1815" s="34"/>
      <c r="K1815" s="34"/>
      <c r="L1815" s="34"/>
    </row>
    <row r="1816" spans="6:12" x14ac:dyDescent="0.35">
      <c r="F1816" s="34"/>
      <c r="J1816" s="34"/>
      <c r="K1816" s="34"/>
      <c r="L1816" s="34"/>
    </row>
    <row r="1817" spans="6:12" x14ac:dyDescent="0.35">
      <c r="F1817" s="34"/>
      <c r="J1817" s="34"/>
      <c r="K1817" s="34"/>
      <c r="L1817" s="34"/>
    </row>
    <row r="1818" spans="6:12" x14ac:dyDescent="0.35">
      <c r="F1818" s="34"/>
      <c r="J1818" s="34"/>
      <c r="K1818" s="34"/>
      <c r="L1818" s="34"/>
    </row>
    <row r="1819" spans="6:12" x14ac:dyDescent="0.35">
      <c r="F1819" s="34"/>
      <c r="J1819" s="34"/>
      <c r="K1819" s="34"/>
      <c r="L1819" s="34"/>
    </row>
    <row r="1820" spans="6:12" x14ac:dyDescent="0.35">
      <c r="F1820" s="34"/>
      <c r="J1820" s="34"/>
      <c r="K1820" s="34"/>
      <c r="L1820" s="34"/>
    </row>
    <row r="1821" spans="6:12" x14ac:dyDescent="0.35">
      <c r="F1821" s="34"/>
      <c r="J1821" s="34"/>
      <c r="K1821" s="34"/>
      <c r="L1821" s="34"/>
    </row>
    <row r="1822" spans="6:12" x14ac:dyDescent="0.35">
      <c r="F1822" s="34"/>
      <c r="J1822" s="34"/>
      <c r="K1822" s="34"/>
      <c r="L1822" s="34"/>
    </row>
    <row r="1823" spans="6:12" x14ac:dyDescent="0.35">
      <c r="F1823" s="34"/>
      <c r="J1823" s="34"/>
      <c r="K1823" s="34"/>
      <c r="L1823" s="34"/>
    </row>
    <row r="1824" spans="6:12" x14ac:dyDescent="0.35">
      <c r="F1824" s="34"/>
      <c r="J1824" s="34"/>
      <c r="K1824" s="34"/>
      <c r="L1824" s="34"/>
    </row>
    <row r="1825" spans="6:12" x14ac:dyDescent="0.35">
      <c r="F1825" s="34"/>
      <c r="J1825" s="34"/>
      <c r="K1825" s="34"/>
      <c r="L1825" s="34"/>
    </row>
    <row r="1826" spans="6:12" x14ac:dyDescent="0.35">
      <c r="F1826" s="34"/>
      <c r="J1826" s="34"/>
      <c r="K1826" s="34"/>
      <c r="L1826" s="34"/>
    </row>
    <row r="1827" spans="6:12" x14ac:dyDescent="0.35">
      <c r="F1827" s="34"/>
      <c r="J1827" s="34"/>
      <c r="K1827" s="34"/>
      <c r="L1827" s="34"/>
    </row>
    <row r="1828" spans="6:12" x14ac:dyDescent="0.35">
      <c r="F1828" s="34"/>
      <c r="J1828" s="34"/>
      <c r="K1828" s="34"/>
      <c r="L1828" s="34"/>
    </row>
    <row r="1829" spans="6:12" x14ac:dyDescent="0.35">
      <c r="F1829" s="34"/>
      <c r="J1829" s="34"/>
      <c r="K1829" s="34"/>
      <c r="L1829" s="34"/>
    </row>
    <row r="1830" spans="6:12" x14ac:dyDescent="0.35">
      <c r="F1830" s="34"/>
      <c r="J1830" s="34"/>
      <c r="K1830" s="34"/>
      <c r="L1830" s="34"/>
    </row>
    <row r="1831" spans="6:12" x14ac:dyDescent="0.35">
      <c r="F1831" s="34"/>
      <c r="J1831" s="34"/>
      <c r="K1831" s="34"/>
      <c r="L1831" s="34"/>
    </row>
    <row r="1832" spans="6:12" x14ac:dyDescent="0.35">
      <c r="F1832" s="34"/>
      <c r="J1832" s="34"/>
      <c r="K1832" s="34"/>
      <c r="L1832" s="34"/>
    </row>
    <row r="1833" spans="6:12" x14ac:dyDescent="0.35">
      <c r="F1833" s="34"/>
      <c r="J1833" s="34"/>
      <c r="K1833" s="34"/>
      <c r="L1833" s="34"/>
    </row>
    <row r="1834" spans="6:12" x14ac:dyDescent="0.35">
      <c r="F1834" s="34"/>
      <c r="J1834" s="34"/>
      <c r="K1834" s="34"/>
      <c r="L1834" s="34"/>
    </row>
    <row r="1835" spans="6:12" x14ac:dyDescent="0.35">
      <c r="F1835" s="34"/>
      <c r="J1835" s="34"/>
      <c r="K1835" s="34"/>
      <c r="L1835" s="34"/>
    </row>
    <row r="1836" spans="6:12" x14ac:dyDescent="0.35">
      <c r="F1836" s="34"/>
      <c r="J1836" s="34"/>
      <c r="K1836" s="34"/>
      <c r="L1836" s="34"/>
    </row>
    <row r="1837" spans="6:12" x14ac:dyDescent="0.35">
      <c r="F1837" s="34"/>
      <c r="J1837" s="34"/>
      <c r="K1837" s="34"/>
      <c r="L1837" s="34"/>
    </row>
    <row r="1838" spans="6:12" x14ac:dyDescent="0.35">
      <c r="F1838" s="34"/>
      <c r="J1838" s="34"/>
      <c r="K1838" s="34"/>
      <c r="L1838" s="34"/>
    </row>
    <row r="1839" spans="6:12" x14ac:dyDescent="0.35">
      <c r="F1839" s="34"/>
      <c r="J1839" s="34"/>
      <c r="K1839" s="34"/>
      <c r="L1839" s="34"/>
    </row>
    <row r="1840" spans="6:12" x14ac:dyDescent="0.35">
      <c r="F1840" s="34"/>
      <c r="J1840" s="34"/>
      <c r="K1840" s="34"/>
      <c r="L1840" s="34"/>
    </row>
    <row r="1841" spans="6:12" x14ac:dyDescent="0.35">
      <c r="F1841" s="34"/>
      <c r="J1841" s="34"/>
      <c r="K1841" s="34"/>
      <c r="L1841" s="34"/>
    </row>
    <row r="1842" spans="6:12" x14ac:dyDescent="0.35">
      <c r="F1842" s="34"/>
      <c r="J1842" s="34"/>
      <c r="K1842" s="34"/>
      <c r="L1842" s="34"/>
    </row>
    <row r="1843" spans="6:12" x14ac:dyDescent="0.35">
      <c r="F1843" s="34"/>
      <c r="J1843" s="34"/>
      <c r="K1843" s="34"/>
      <c r="L1843" s="34"/>
    </row>
    <row r="1844" spans="6:12" x14ac:dyDescent="0.35">
      <c r="F1844" s="34"/>
      <c r="J1844" s="34"/>
      <c r="K1844" s="34"/>
      <c r="L1844" s="34"/>
    </row>
    <row r="1845" spans="6:12" x14ac:dyDescent="0.35">
      <c r="F1845" s="34"/>
      <c r="J1845" s="34"/>
      <c r="K1845" s="34"/>
      <c r="L1845" s="34"/>
    </row>
    <row r="1846" spans="6:12" x14ac:dyDescent="0.35">
      <c r="F1846" s="34"/>
      <c r="J1846" s="34"/>
      <c r="K1846" s="34"/>
      <c r="L1846" s="34"/>
    </row>
    <row r="1847" spans="6:12" x14ac:dyDescent="0.35">
      <c r="F1847" s="34"/>
      <c r="J1847" s="34"/>
      <c r="K1847" s="34"/>
      <c r="L1847" s="34"/>
    </row>
    <row r="1848" spans="6:12" x14ac:dyDescent="0.35">
      <c r="F1848" s="34"/>
      <c r="J1848" s="34"/>
      <c r="K1848" s="34"/>
      <c r="L1848" s="34"/>
    </row>
    <row r="1849" spans="6:12" x14ac:dyDescent="0.35">
      <c r="F1849" s="34"/>
      <c r="J1849" s="34"/>
      <c r="K1849" s="34"/>
      <c r="L1849" s="34"/>
    </row>
    <row r="1850" spans="6:12" x14ac:dyDescent="0.35">
      <c r="F1850" s="34"/>
      <c r="J1850" s="34"/>
      <c r="K1850" s="34"/>
      <c r="L1850" s="34"/>
    </row>
    <row r="1851" spans="6:12" x14ac:dyDescent="0.35">
      <c r="F1851" s="34"/>
      <c r="J1851" s="34"/>
      <c r="K1851" s="34"/>
      <c r="L1851" s="34"/>
    </row>
    <row r="1852" spans="6:12" x14ac:dyDescent="0.35">
      <c r="F1852" s="34"/>
      <c r="J1852" s="34"/>
      <c r="K1852" s="34"/>
      <c r="L1852" s="34"/>
    </row>
    <row r="1853" spans="6:12" x14ac:dyDescent="0.35">
      <c r="F1853" s="34"/>
      <c r="J1853" s="34"/>
      <c r="K1853" s="34"/>
      <c r="L1853" s="34"/>
    </row>
    <row r="1854" spans="6:12" x14ac:dyDescent="0.35">
      <c r="F1854" s="34"/>
      <c r="J1854" s="34"/>
      <c r="K1854" s="34"/>
      <c r="L1854" s="34"/>
    </row>
    <row r="1855" spans="6:12" x14ac:dyDescent="0.35">
      <c r="F1855" s="34"/>
      <c r="J1855" s="34"/>
      <c r="K1855" s="34"/>
      <c r="L1855" s="34"/>
    </row>
    <row r="1856" spans="6:12" x14ac:dyDescent="0.35">
      <c r="F1856" s="34"/>
      <c r="J1856" s="34"/>
      <c r="K1856" s="34"/>
      <c r="L1856" s="34"/>
    </row>
    <row r="1857" spans="6:12" x14ac:dyDescent="0.35">
      <c r="F1857" s="34"/>
      <c r="J1857" s="34"/>
      <c r="K1857" s="34"/>
      <c r="L1857" s="34"/>
    </row>
    <row r="1858" spans="6:12" x14ac:dyDescent="0.35">
      <c r="F1858" s="34"/>
      <c r="J1858" s="34"/>
      <c r="K1858" s="34"/>
      <c r="L1858" s="34"/>
    </row>
    <row r="1859" spans="6:12" x14ac:dyDescent="0.35">
      <c r="F1859" s="34"/>
      <c r="J1859" s="34"/>
      <c r="K1859" s="34"/>
      <c r="L1859" s="34"/>
    </row>
    <row r="1860" spans="6:12" x14ac:dyDescent="0.35">
      <c r="F1860" s="34"/>
      <c r="J1860" s="34"/>
      <c r="K1860" s="34"/>
      <c r="L1860" s="34"/>
    </row>
    <row r="1861" spans="6:12" x14ac:dyDescent="0.35">
      <c r="F1861" s="34"/>
      <c r="J1861" s="34"/>
      <c r="K1861" s="34"/>
      <c r="L1861" s="34"/>
    </row>
    <row r="1862" spans="6:12" x14ac:dyDescent="0.35">
      <c r="F1862" s="34"/>
      <c r="J1862" s="34"/>
      <c r="K1862" s="34"/>
      <c r="L1862" s="34"/>
    </row>
    <row r="1863" spans="6:12" x14ac:dyDescent="0.35">
      <c r="F1863" s="34"/>
      <c r="J1863" s="34"/>
      <c r="K1863" s="34"/>
      <c r="L1863" s="34"/>
    </row>
    <row r="1864" spans="6:12" x14ac:dyDescent="0.35">
      <c r="F1864" s="34"/>
      <c r="J1864" s="34"/>
      <c r="K1864" s="34"/>
      <c r="L1864" s="34"/>
    </row>
    <row r="1865" spans="6:12" x14ac:dyDescent="0.35">
      <c r="F1865" s="34"/>
      <c r="J1865" s="34"/>
      <c r="K1865" s="34"/>
      <c r="L1865" s="34"/>
    </row>
    <row r="1866" spans="6:12" x14ac:dyDescent="0.35">
      <c r="F1866" s="34"/>
      <c r="J1866" s="34"/>
      <c r="K1866" s="34"/>
      <c r="L1866" s="34"/>
    </row>
    <row r="1867" spans="6:12" x14ac:dyDescent="0.35">
      <c r="F1867" s="34"/>
      <c r="J1867" s="34"/>
      <c r="K1867" s="34"/>
      <c r="L1867" s="34"/>
    </row>
    <row r="1868" spans="6:12" x14ac:dyDescent="0.35">
      <c r="F1868" s="34"/>
      <c r="J1868" s="34"/>
      <c r="K1868" s="34"/>
      <c r="L1868" s="34"/>
    </row>
    <row r="1869" spans="6:12" x14ac:dyDescent="0.35">
      <c r="F1869" s="34"/>
      <c r="J1869" s="34"/>
      <c r="K1869" s="34"/>
      <c r="L1869" s="34"/>
    </row>
    <row r="1870" spans="6:12" x14ac:dyDescent="0.35">
      <c r="F1870" s="34"/>
      <c r="J1870" s="34"/>
      <c r="K1870" s="34"/>
      <c r="L1870" s="34"/>
    </row>
    <row r="1871" spans="6:12" x14ac:dyDescent="0.35">
      <c r="F1871" s="34"/>
      <c r="J1871" s="34"/>
      <c r="K1871" s="34"/>
      <c r="L1871" s="34"/>
    </row>
    <row r="1872" spans="6:12" x14ac:dyDescent="0.35">
      <c r="F1872" s="34"/>
      <c r="J1872" s="34"/>
      <c r="K1872" s="34"/>
      <c r="L1872" s="34"/>
    </row>
    <row r="1873" spans="6:12" x14ac:dyDescent="0.35">
      <c r="F1873" s="34"/>
      <c r="J1873" s="34"/>
      <c r="K1873" s="34"/>
      <c r="L1873" s="34"/>
    </row>
    <row r="1874" spans="6:12" x14ac:dyDescent="0.35">
      <c r="F1874" s="34"/>
      <c r="J1874" s="34"/>
      <c r="K1874" s="34"/>
      <c r="L1874" s="34"/>
    </row>
    <row r="1875" spans="6:12" x14ac:dyDescent="0.35">
      <c r="F1875" s="34"/>
      <c r="J1875" s="34"/>
      <c r="K1875" s="34"/>
      <c r="L1875" s="34"/>
    </row>
    <row r="1876" spans="6:12" x14ac:dyDescent="0.35">
      <c r="F1876" s="34"/>
      <c r="J1876" s="34"/>
      <c r="K1876" s="34"/>
      <c r="L1876" s="34"/>
    </row>
    <row r="1877" spans="6:12" x14ac:dyDescent="0.35">
      <c r="F1877" s="34"/>
      <c r="J1877" s="34"/>
      <c r="K1877" s="34"/>
      <c r="L1877" s="34"/>
    </row>
    <row r="1878" spans="6:12" x14ac:dyDescent="0.35">
      <c r="F1878" s="34"/>
      <c r="J1878" s="34"/>
      <c r="K1878" s="34"/>
      <c r="L1878" s="34"/>
    </row>
    <row r="1879" spans="6:12" x14ac:dyDescent="0.35">
      <c r="F1879" s="34"/>
      <c r="J1879" s="34"/>
      <c r="K1879" s="34"/>
      <c r="L1879" s="34"/>
    </row>
    <row r="1880" spans="6:12" x14ac:dyDescent="0.35">
      <c r="F1880" s="34"/>
      <c r="J1880" s="34"/>
      <c r="K1880" s="34"/>
      <c r="L1880" s="34"/>
    </row>
    <row r="1881" spans="6:12" x14ac:dyDescent="0.35">
      <c r="F1881" s="34"/>
      <c r="J1881" s="34"/>
      <c r="K1881" s="34"/>
      <c r="L1881" s="34"/>
    </row>
    <row r="1882" spans="6:12" x14ac:dyDescent="0.35">
      <c r="F1882" s="34"/>
      <c r="J1882" s="34"/>
      <c r="K1882" s="34"/>
      <c r="L1882" s="34"/>
    </row>
    <row r="1883" spans="6:12" x14ac:dyDescent="0.35">
      <c r="F1883" s="34"/>
      <c r="J1883" s="34"/>
      <c r="K1883" s="34"/>
      <c r="L1883" s="34"/>
    </row>
    <row r="1884" spans="6:12" x14ac:dyDescent="0.35">
      <c r="F1884" s="34"/>
      <c r="J1884" s="34"/>
      <c r="K1884" s="34"/>
      <c r="L1884" s="34"/>
    </row>
    <row r="1885" spans="6:12" x14ac:dyDescent="0.35">
      <c r="F1885" s="34"/>
      <c r="J1885" s="34"/>
      <c r="K1885" s="34"/>
      <c r="L1885" s="34"/>
    </row>
    <row r="1886" spans="6:12" x14ac:dyDescent="0.35">
      <c r="F1886" s="34"/>
      <c r="J1886" s="34"/>
      <c r="K1886" s="34"/>
      <c r="L1886" s="34"/>
    </row>
    <row r="1887" spans="6:12" x14ac:dyDescent="0.35">
      <c r="F1887" s="34"/>
      <c r="J1887" s="34"/>
      <c r="K1887" s="34"/>
      <c r="L1887" s="34"/>
    </row>
    <row r="1888" spans="6:12" x14ac:dyDescent="0.35">
      <c r="F1888" s="34"/>
      <c r="J1888" s="34"/>
      <c r="K1888" s="34"/>
      <c r="L1888" s="34"/>
    </row>
    <row r="1889" spans="6:12" x14ac:dyDescent="0.35">
      <c r="F1889" s="34"/>
      <c r="J1889" s="34"/>
      <c r="K1889" s="34"/>
      <c r="L1889" s="34"/>
    </row>
    <row r="1890" spans="6:12" x14ac:dyDescent="0.35">
      <c r="F1890" s="34"/>
      <c r="J1890" s="34"/>
      <c r="K1890" s="34"/>
      <c r="L1890" s="34"/>
    </row>
    <row r="1891" spans="6:12" x14ac:dyDescent="0.35">
      <c r="F1891" s="34"/>
      <c r="J1891" s="34"/>
      <c r="K1891" s="34"/>
      <c r="L1891" s="34"/>
    </row>
    <row r="1892" spans="6:12" x14ac:dyDescent="0.35">
      <c r="F1892" s="34"/>
      <c r="J1892" s="34"/>
      <c r="K1892" s="34"/>
      <c r="L1892" s="34"/>
    </row>
    <row r="1893" spans="6:12" x14ac:dyDescent="0.35">
      <c r="F1893" s="34"/>
      <c r="J1893" s="34"/>
      <c r="K1893" s="34"/>
      <c r="L1893" s="34"/>
    </row>
    <row r="1894" spans="6:12" x14ac:dyDescent="0.35">
      <c r="F1894" s="34"/>
      <c r="J1894" s="34"/>
      <c r="K1894" s="34"/>
      <c r="L1894" s="34"/>
    </row>
    <row r="1895" spans="6:12" x14ac:dyDescent="0.35">
      <c r="F1895" s="34"/>
      <c r="J1895" s="34"/>
      <c r="K1895" s="34"/>
      <c r="L1895" s="34"/>
    </row>
    <row r="1896" spans="6:12" x14ac:dyDescent="0.35">
      <c r="F1896" s="34"/>
      <c r="J1896" s="34"/>
      <c r="K1896" s="34"/>
      <c r="L1896" s="34"/>
    </row>
    <row r="1897" spans="6:12" x14ac:dyDescent="0.35">
      <c r="F1897" s="34"/>
      <c r="J1897" s="34"/>
      <c r="K1897" s="34"/>
      <c r="L1897" s="34"/>
    </row>
    <row r="1898" spans="6:12" x14ac:dyDescent="0.35">
      <c r="F1898" s="34"/>
      <c r="J1898" s="34"/>
      <c r="K1898" s="34"/>
      <c r="L1898" s="34"/>
    </row>
    <row r="1899" spans="6:12" x14ac:dyDescent="0.35">
      <c r="F1899" s="34"/>
      <c r="J1899" s="34"/>
      <c r="K1899" s="34"/>
      <c r="L1899" s="34"/>
    </row>
    <row r="1900" spans="6:12" x14ac:dyDescent="0.35">
      <c r="F1900" s="34"/>
      <c r="J1900" s="34"/>
      <c r="K1900" s="34"/>
      <c r="L1900" s="34"/>
    </row>
    <row r="1901" spans="6:12" x14ac:dyDescent="0.35">
      <c r="F1901" s="34"/>
      <c r="J1901" s="34"/>
      <c r="K1901" s="34"/>
      <c r="L1901" s="34"/>
    </row>
    <row r="1902" spans="6:12" x14ac:dyDescent="0.35">
      <c r="F1902" s="34"/>
      <c r="J1902" s="34"/>
      <c r="K1902" s="34"/>
      <c r="L1902" s="34"/>
    </row>
    <row r="1903" spans="6:12" x14ac:dyDescent="0.35">
      <c r="F1903" s="34"/>
      <c r="J1903" s="34"/>
      <c r="K1903" s="34"/>
      <c r="L1903" s="34"/>
    </row>
    <row r="1904" spans="6:12" x14ac:dyDescent="0.35">
      <c r="F1904" s="34"/>
      <c r="J1904" s="34"/>
      <c r="K1904" s="34"/>
      <c r="L1904" s="34"/>
    </row>
    <row r="1905" spans="6:12" x14ac:dyDescent="0.35">
      <c r="F1905" s="34"/>
      <c r="J1905" s="34"/>
      <c r="K1905" s="34"/>
      <c r="L1905" s="34"/>
    </row>
    <row r="1906" spans="6:12" x14ac:dyDescent="0.35">
      <c r="F1906" s="34"/>
      <c r="J1906" s="34"/>
      <c r="K1906" s="34"/>
      <c r="L1906" s="34"/>
    </row>
    <row r="1907" spans="6:12" x14ac:dyDescent="0.35">
      <c r="F1907" s="34"/>
      <c r="J1907" s="34"/>
      <c r="K1907" s="34"/>
      <c r="L1907" s="34"/>
    </row>
    <row r="1908" spans="6:12" x14ac:dyDescent="0.35">
      <c r="F1908" s="34"/>
      <c r="J1908" s="34"/>
      <c r="K1908" s="34"/>
      <c r="L1908" s="34"/>
    </row>
    <row r="1909" spans="6:12" x14ac:dyDescent="0.35">
      <c r="F1909" s="34"/>
      <c r="J1909" s="34"/>
      <c r="K1909" s="34"/>
      <c r="L1909" s="34"/>
    </row>
    <row r="1910" spans="6:12" x14ac:dyDescent="0.35">
      <c r="F1910" s="34"/>
      <c r="J1910" s="34"/>
      <c r="K1910" s="34"/>
      <c r="L1910" s="34"/>
    </row>
    <row r="1911" spans="6:12" x14ac:dyDescent="0.35">
      <c r="F1911" s="34"/>
      <c r="J1911" s="34"/>
      <c r="K1911" s="34"/>
      <c r="L1911" s="34"/>
    </row>
    <row r="1912" spans="6:12" x14ac:dyDescent="0.35">
      <c r="F1912" s="34"/>
      <c r="J1912" s="34"/>
      <c r="K1912" s="34"/>
      <c r="L1912" s="34"/>
    </row>
    <row r="1913" spans="6:12" x14ac:dyDescent="0.35">
      <c r="F1913" s="34"/>
      <c r="J1913" s="34"/>
      <c r="K1913" s="34"/>
      <c r="L1913" s="34"/>
    </row>
    <row r="1914" spans="6:12" x14ac:dyDescent="0.35">
      <c r="F1914" s="34"/>
      <c r="J1914" s="34"/>
      <c r="K1914" s="34"/>
      <c r="L1914" s="34"/>
    </row>
    <row r="1915" spans="6:12" x14ac:dyDescent="0.35">
      <c r="F1915" s="34"/>
      <c r="J1915" s="34"/>
      <c r="K1915" s="34"/>
      <c r="L1915" s="34"/>
    </row>
    <row r="1916" spans="6:12" x14ac:dyDescent="0.35">
      <c r="F1916" s="34"/>
      <c r="J1916" s="34"/>
      <c r="K1916" s="34"/>
      <c r="L1916" s="34"/>
    </row>
    <row r="1917" spans="6:12" x14ac:dyDescent="0.35">
      <c r="F1917" s="34"/>
      <c r="J1917" s="34"/>
      <c r="K1917" s="34"/>
      <c r="L1917" s="34"/>
    </row>
    <row r="1918" spans="6:12" x14ac:dyDescent="0.35">
      <c r="F1918" s="34"/>
      <c r="J1918" s="34"/>
      <c r="K1918" s="34"/>
      <c r="L1918" s="34"/>
    </row>
    <row r="1919" spans="6:12" x14ac:dyDescent="0.35">
      <c r="F1919" s="34"/>
      <c r="J1919" s="34"/>
      <c r="K1919" s="34"/>
      <c r="L1919" s="34"/>
    </row>
    <row r="1920" spans="6:12" x14ac:dyDescent="0.35">
      <c r="F1920" s="34"/>
      <c r="J1920" s="34"/>
      <c r="K1920" s="34"/>
      <c r="L1920" s="34"/>
    </row>
    <row r="1921" spans="6:12" x14ac:dyDescent="0.35">
      <c r="F1921" s="34"/>
      <c r="J1921" s="34"/>
      <c r="K1921" s="34"/>
      <c r="L1921" s="34"/>
    </row>
    <row r="1922" spans="6:12" x14ac:dyDescent="0.35">
      <c r="F1922" s="34"/>
      <c r="J1922" s="34"/>
      <c r="K1922" s="34"/>
      <c r="L1922" s="34"/>
    </row>
    <row r="1923" spans="6:12" x14ac:dyDescent="0.35">
      <c r="F1923" s="34"/>
      <c r="J1923" s="34"/>
      <c r="K1923" s="34"/>
      <c r="L1923" s="34"/>
    </row>
    <row r="1924" spans="6:12" x14ac:dyDescent="0.35">
      <c r="F1924" s="34"/>
      <c r="J1924" s="34"/>
      <c r="K1924" s="34"/>
      <c r="L1924" s="34"/>
    </row>
    <row r="1925" spans="6:12" x14ac:dyDescent="0.35">
      <c r="F1925" s="34"/>
      <c r="J1925" s="34"/>
      <c r="K1925" s="34"/>
      <c r="L1925" s="34"/>
    </row>
    <row r="1926" spans="6:12" x14ac:dyDescent="0.35">
      <c r="F1926" s="34"/>
      <c r="J1926" s="34"/>
      <c r="K1926" s="34"/>
      <c r="L1926" s="34"/>
    </row>
    <row r="1927" spans="6:12" x14ac:dyDescent="0.35">
      <c r="F1927" s="34"/>
      <c r="J1927" s="34"/>
      <c r="K1927" s="34"/>
      <c r="L1927" s="34"/>
    </row>
    <row r="1928" spans="6:12" x14ac:dyDescent="0.35">
      <c r="F1928" s="34"/>
      <c r="J1928" s="34"/>
      <c r="K1928" s="34"/>
      <c r="L1928" s="34"/>
    </row>
    <row r="1929" spans="6:12" x14ac:dyDescent="0.35">
      <c r="F1929" s="34"/>
      <c r="J1929" s="34"/>
      <c r="K1929" s="34"/>
      <c r="L1929" s="34"/>
    </row>
    <row r="1930" spans="6:12" x14ac:dyDescent="0.35">
      <c r="F1930" s="34"/>
      <c r="J1930" s="34"/>
      <c r="K1930" s="34"/>
      <c r="L1930" s="34"/>
    </row>
    <row r="1931" spans="6:12" x14ac:dyDescent="0.35">
      <c r="F1931" s="34"/>
      <c r="J1931" s="34"/>
      <c r="K1931" s="34"/>
      <c r="L1931" s="34"/>
    </row>
    <row r="1932" spans="6:12" x14ac:dyDescent="0.35">
      <c r="F1932" s="34"/>
      <c r="J1932" s="34"/>
      <c r="K1932" s="34"/>
      <c r="L1932" s="34"/>
    </row>
    <row r="1933" spans="6:12" x14ac:dyDescent="0.35">
      <c r="F1933" s="34"/>
      <c r="J1933" s="34"/>
      <c r="K1933" s="34"/>
      <c r="L1933" s="34"/>
    </row>
    <row r="1934" spans="6:12" x14ac:dyDescent="0.35">
      <c r="F1934" s="34"/>
      <c r="J1934" s="34"/>
      <c r="K1934" s="34"/>
      <c r="L1934" s="34"/>
    </row>
    <row r="1935" spans="6:12" x14ac:dyDescent="0.35">
      <c r="F1935" s="34"/>
      <c r="J1935" s="34"/>
      <c r="K1935" s="34"/>
      <c r="L1935" s="34"/>
    </row>
    <row r="1936" spans="6:12" x14ac:dyDescent="0.35">
      <c r="F1936" s="34"/>
      <c r="J1936" s="34"/>
      <c r="K1936" s="34"/>
      <c r="L1936" s="34"/>
    </row>
    <row r="1937" spans="6:12" x14ac:dyDescent="0.35">
      <c r="F1937" s="34"/>
      <c r="J1937" s="34"/>
      <c r="K1937" s="34"/>
      <c r="L1937" s="34"/>
    </row>
    <row r="1938" spans="6:12" x14ac:dyDescent="0.35">
      <c r="F1938" s="34"/>
      <c r="J1938" s="34"/>
      <c r="K1938" s="34"/>
      <c r="L1938" s="34"/>
    </row>
    <row r="1939" spans="6:12" x14ac:dyDescent="0.35">
      <c r="F1939" s="34"/>
      <c r="J1939" s="34"/>
      <c r="K1939" s="34"/>
      <c r="L1939" s="34"/>
    </row>
    <row r="1940" spans="6:12" x14ac:dyDescent="0.35">
      <c r="F1940" s="34"/>
      <c r="J1940" s="34"/>
      <c r="K1940" s="34"/>
      <c r="L1940" s="34"/>
    </row>
    <row r="1941" spans="6:12" x14ac:dyDescent="0.35">
      <c r="F1941" s="34"/>
      <c r="J1941" s="34"/>
      <c r="K1941" s="34"/>
      <c r="L1941" s="34"/>
    </row>
    <row r="1942" spans="6:12" x14ac:dyDescent="0.35">
      <c r="F1942" s="34"/>
      <c r="J1942" s="34"/>
      <c r="K1942" s="34"/>
      <c r="L1942" s="34"/>
    </row>
    <row r="1943" spans="6:12" x14ac:dyDescent="0.35">
      <c r="F1943" s="34"/>
      <c r="J1943" s="34"/>
      <c r="K1943" s="34"/>
      <c r="L1943" s="34"/>
    </row>
    <row r="1944" spans="6:12" x14ac:dyDescent="0.35">
      <c r="F1944" s="34"/>
      <c r="J1944" s="34"/>
      <c r="K1944" s="34"/>
      <c r="L1944" s="34"/>
    </row>
    <row r="1945" spans="6:12" x14ac:dyDescent="0.35">
      <c r="F1945" s="34"/>
      <c r="J1945" s="34"/>
      <c r="K1945" s="34"/>
      <c r="L1945" s="34"/>
    </row>
    <row r="1946" spans="6:12" x14ac:dyDescent="0.35">
      <c r="F1946" s="34"/>
      <c r="J1946" s="34"/>
      <c r="K1946" s="34"/>
      <c r="L1946" s="34"/>
    </row>
    <row r="1947" spans="6:12" x14ac:dyDescent="0.35">
      <c r="F1947" s="34"/>
      <c r="J1947" s="34"/>
      <c r="K1947" s="34"/>
      <c r="L1947" s="34"/>
    </row>
    <row r="1948" spans="6:12" x14ac:dyDescent="0.35">
      <c r="F1948" s="34"/>
      <c r="J1948" s="34"/>
      <c r="K1948" s="34"/>
      <c r="L1948" s="34"/>
    </row>
    <row r="1949" spans="6:12" x14ac:dyDescent="0.35">
      <c r="F1949" s="34"/>
      <c r="J1949" s="34"/>
      <c r="K1949" s="34"/>
      <c r="L1949" s="34"/>
    </row>
    <row r="1950" spans="6:12" x14ac:dyDescent="0.35">
      <c r="F1950" s="34"/>
      <c r="J1950" s="34"/>
      <c r="K1950" s="34"/>
      <c r="L1950" s="34"/>
    </row>
    <row r="1951" spans="6:12" x14ac:dyDescent="0.35">
      <c r="F1951" s="34"/>
      <c r="J1951" s="34"/>
      <c r="K1951" s="34"/>
      <c r="L1951" s="34"/>
    </row>
    <row r="1952" spans="6:12" x14ac:dyDescent="0.35">
      <c r="F1952" s="34"/>
      <c r="J1952" s="34"/>
      <c r="K1952" s="34"/>
      <c r="L1952" s="34"/>
    </row>
    <row r="1953" spans="6:12" x14ac:dyDescent="0.35">
      <c r="F1953" s="34"/>
      <c r="J1953" s="34"/>
      <c r="K1953" s="34"/>
      <c r="L1953" s="34"/>
    </row>
    <row r="1954" spans="6:12" x14ac:dyDescent="0.35">
      <c r="F1954" s="34"/>
      <c r="J1954" s="34"/>
      <c r="K1954" s="34"/>
      <c r="L1954" s="34"/>
    </row>
    <row r="1955" spans="6:12" x14ac:dyDescent="0.35">
      <c r="F1955" s="34"/>
      <c r="J1955" s="34"/>
      <c r="K1955" s="34"/>
      <c r="L1955" s="34"/>
    </row>
    <row r="1956" spans="6:12" x14ac:dyDescent="0.35">
      <c r="F1956" s="34"/>
      <c r="J1956" s="34"/>
      <c r="K1956" s="34"/>
      <c r="L1956" s="34"/>
    </row>
    <row r="1957" spans="6:12" x14ac:dyDescent="0.35">
      <c r="F1957" s="34"/>
      <c r="J1957" s="34"/>
      <c r="K1957" s="34"/>
      <c r="L1957" s="34"/>
    </row>
    <row r="1958" spans="6:12" x14ac:dyDescent="0.35">
      <c r="F1958" s="34"/>
      <c r="J1958" s="34"/>
      <c r="K1958" s="34"/>
      <c r="L1958" s="34"/>
    </row>
    <row r="1959" spans="6:12" x14ac:dyDescent="0.35">
      <c r="F1959" s="34"/>
      <c r="J1959" s="34"/>
      <c r="K1959" s="34"/>
      <c r="L1959" s="34"/>
    </row>
    <row r="1960" spans="6:12" x14ac:dyDescent="0.35">
      <c r="F1960" s="34"/>
      <c r="J1960" s="34"/>
      <c r="K1960" s="34"/>
      <c r="L1960" s="34"/>
    </row>
    <row r="1961" spans="6:12" x14ac:dyDescent="0.35">
      <c r="F1961" s="34"/>
      <c r="J1961" s="34"/>
      <c r="K1961" s="34"/>
      <c r="L1961" s="34"/>
    </row>
    <row r="1962" spans="6:12" x14ac:dyDescent="0.35">
      <c r="F1962" s="34"/>
      <c r="J1962" s="34"/>
      <c r="K1962" s="34"/>
      <c r="L1962" s="34"/>
    </row>
    <row r="1963" spans="6:12" x14ac:dyDescent="0.35">
      <c r="F1963" s="34"/>
      <c r="J1963" s="34"/>
      <c r="K1963" s="34"/>
      <c r="L1963" s="34"/>
    </row>
    <row r="1964" spans="6:12" x14ac:dyDescent="0.35">
      <c r="F1964" s="34"/>
      <c r="J1964" s="34"/>
      <c r="K1964" s="34"/>
      <c r="L1964" s="34"/>
    </row>
    <row r="1965" spans="6:12" x14ac:dyDescent="0.35">
      <c r="F1965" s="34"/>
      <c r="J1965" s="34"/>
      <c r="K1965" s="34"/>
      <c r="L1965" s="34"/>
    </row>
    <row r="1966" spans="6:12" x14ac:dyDescent="0.35">
      <c r="F1966" s="34"/>
      <c r="J1966" s="34"/>
      <c r="K1966" s="34"/>
      <c r="L1966" s="34"/>
    </row>
    <row r="1967" spans="6:12" x14ac:dyDescent="0.35">
      <c r="F1967" s="34"/>
      <c r="J1967" s="34"/>
      <c r="K1967" s="34"/>
      <c r="L1967" s="34"/>
    </row>
    <row r="1968" spans="6:12" x14ac:dyDescent="0.35">
      <c r="F1968" s="34"/>
      <c r="J1968" s="34"/>
      <c r="K1968" s="34"/>
      <c r="L1968" s="34"/>
    </row>
    <row r="1969" spans="6:12" x14ac:dyDescent="0.35">
      <c r="F1969" s="34"/>
      <c r="J1969" s="34"/>
      <c r="K1969" s="34"/>
      <c r="L1969" s="34"/>
    </row>
    <row r="1970" spans="6:12" x14ac:dyDescent="0.35">
      <c r="F1970" s="34"/>
      <c r="J1970" s="34"/>
      <c r="K1970" s="34"/>
      <c r="L1970" s="34"/>
    </row>
    <row r="1971" spans="6:12" x14ac:dyDescent="0.35">
      <c r="F1971" s="34"/>
      <c r="J1971" s="34"/>
      <c r="K1971" s="34"/>
      <c r="L1971" s="34"/>
    </row>
    <row r="1972" spans="6:12" x14ac:dyDescent="0.35">
      <c r="F1972" s="34"/>
      <c r="J1972" s="34"/>
      <c r="K1972" s="34"/>
      <c r="L1972" s="34"/>
    </row>
    <row r="1973" spans="6:12" x14ac:dyDescent="0.35">
      <c r="F1973" s="34"/>
      <c r="J1973" s="34"/>
      <c r="K1973" s="34"/>
      <c r="L1973" s="34"/>
    </row>
    <row r="1974" spans="6:12" x14ac:dyDescent="0.35">
      <c r="F1974" s="34"/>
      <c r="J1974" s="34"/>
      <c r="K1974" s="34"/>
      <c r="L1974" s="34"/>
    </row>
    <row r="1975" spans="6:12" x14ac:dyDescent="0.35">
      <c r="F1975" s="34"/>
      <c r="J1975" s="34"/>
      <c r="K1975" s="34"/>
      <c r="L1975" s="34"/>
    </row>
    <row r="1976" spans="6:12" x14ac:dyDescent="0.35">
      <c r="F1976" s="34"/>
      <c r="J1976" s="34"/>
      <c r="K1976" s="34"/>
      <c r="L1976" s="34"/>
    </row>
    <row r="1977" spans="6:12" x14ac:dyDescent="0.35">
      <c r="F1977" s="34"/>
      <c r="J1977" s="34"/>
      <c r="K1977" s="34"/>
      <c r="L1977" s="34"/>
    </row>
    <row r="1978" spans="6:12" x14ac:dyDescent="0.35">
      <c r="F1978" s="34"/>
      <c r="J1978" s="34"/>
      <c r="K1978" s="34"/>
      <c r="L1978" s="34"/>
    </row>
    <row r="1979" spans="6:12" x14ac:dyDescent="0.35">
      <c r="F1979" s="34"/>
      <c r="J1979" s="34"/>
      <c r="K1979" s="34"/>
      <c r="L1979" s="34"/>
    </row>
    <row r="1980" spans="6:12" x14ac:dyDescent="0.35">
      <c r="F1980" s="34"/>
      <c r="J1980" s="34"/>
      <c r="K1980" s="34"/>
      <c r="L1980" s="34"/>
    </row>
    <row r="1981" spans="6:12" x14ac:dyDescent="0.35">
      <c r="F1981" s="34"/>
      <c r="J1981" s="34"/>
      <c r="K1981" s="34"/>
      <c r="L1981" s="34"/>
    </row>
    <row r="1982" spans="6:12" x14ac:dyDescent="0.35">
      <c r="F1982" s="34"/>
      <c r="J1982" s="34"/>
      <c r="K1982" s="34"/>
      <c r="L1982" s="34"/>
    </row>
    <row r="1983" spans="6:12" x14ac:dyDescent="0.35">
      <c r="F1983" s="34"/>
      <c r="J1983" s="34"/>
      <c r="K1983" s="34"/>
      <c r="L1983" s="34"/>
    </row>
    <row r="1984" spans="6:12" x14ac:dyDescent="0.35">
      <c r="F1984" s="34"/>
      <c r="J1984" s="34"/>
      <c r="K1984" s="34"/>
      <c r="L1984" s="34"/>
    </row>
    <row r="1985" spans="6:12" x14ac:dyDescent="0.35">
      <c r="F1985" s="34"/>
      <c r="J1985" s="34"/>
      <c r="K1985" s="34"/>
      <c r="L1985" s="34"/>
    </row>
    <row r="1986" spans="6:12" x14ac:dyDescent="0.35">
      <c r="F1986" s="34"/>
      <c r="J1986" s="34"/>
      <c r="K1986" s="34"/>
      <c r="L1986" s="34"/>
    </row>
    <row r="1987" spans="6:12" x14ac:dyDescent="0.35">
      <c r="F1987" s="34"/>
      <c r="J1987" s="34"/>
      <c r="K1987" s="34"/>
      <c r="L1987" s="34"/>
    </row>
    <row r="1988" spans="6:12" x14ac:dyDescent="0.35">
      <c r="F1988" s="34"/>
      <c r="J1988" s="34"/>
      <c r="K1988" s="34"/>
      <c r="L1988" s="34"/>
    </row>
    <row r="1989" spans="6:12" x14ac:dyDescent="0.35">
      <c r="F1989" s="34"/>
      <c r="J1989" s="34"/>
      <c r="K1989" s="34"/>
      <c r="L1989" s="34"/>
    </row>
    <row r="1990" spans="6:12" x14ac:dyDescent="0.35">
      <c r="F1990" s="34"/>
      <c r="J1990" s="34"/>
      <c r="K1990" s="34"/>
      <c r="L1990" s="34"/>
    </row>
    <row r="1991" spans="6:12" x14ac:dyDescent="0.35">
      <c r="F1991" s="34"/>
      <c r="J1991" s="34"/>
      <c r="K1991" s="34"/>
      <c r="L1991" s="34"/>
    </row>
    <row r="1992" spans="6:12" x14ac:dyDescent="0.35">
      <c r="F1992" s="34"/>
      <c r="J1992" s="34"/>
      <c r="K1992" s="34"/>
      <c r="L1992" s="34"/>
    </row>
    <row r="1993" spans="6:12" x14ac:dyDescent="0.35">
      <c r="F1993" s="34"/>
      <c r="J1993" s="34"/>
      <c r="K1993" s="34"/>
      <c r="L1993" s="34"/>
    </row>
    <row r="1994" spans="6:12" x14ac:dyDescent="0.35">
      <c r="F1994" s="34"/>
      <c r="J1994" s="34"/>
      <c r="K1994" s="34"/>
      <c r="L1994" s="34"/>
    </row>
    <row r="1995" spans="6:12" x14ac:dyDescent="0.35">
      <c r="F1995" s="34"/>
      <c r="J1995" s="34"/>
      <c r="K1995" s="34"/>
      <c r="L1995" s="34"/>
    </row>
    <row r="1996" spans="6:12" x14ac:dyDescent="0.35">
      <c r="F1996" s="34"/>
      <c r="J1996" s="34"/>
      <c r="K1996" s="34"/>
      <c r="L1996" s="34"/>
    </row>
    <row r="1997" spans="6:12" x14ac:dyDescent="0.35">
      <c r="F1997" s="34"/>
      <c r="J1997" s="34"/>
      <c r="K1997" s="34"/>
      <c r="L1997" s="34"/>
    </row>
    <row r="1998" spans="6:12" x14ac:dyDescent="0.35">
      <c r="F1998" s="34"/>
      <c r="J1998" s="34"/>
      <c r="K1998" s="34"/>
      <c r="L1998" s="34"/>
    </row>
    <row r="1999" spans="6:12" x14ac:dyDescent="0.35">
      <c r="F1999" s="34"/>
      <c r="J1999" s="34"/>
      <c r="K1999" s="34"/>
      <c r="L1999" s="34"/>
    </row>
    <row r="2000" spans="6:12" x14ac:dyDescent="0.35">
      <c r="F2000" s="34"/>
      <c r="J2000" s="34"/>
      <c r="K2000" s="34"/>
      <c r="L2000" s="34"/>
    </row>
    <row r="2001" spans="6:12" x14ac:dyDescent="0.35">
      <c r="F2001" s="34"/>
      <c r="J2001" s="34"/>
      <c r="K2001" s="34"/>
      <c r="L2001" s="34"/>
    </row>
    <row r="2002" spans="6:12" x14ac:dyDescent="0.35">
      <c r="F2002" s="34"/>
      <c r="J2002" s="34"/>
      <c r="K2002" s="34"/>
      <c r="L2002" s="34"/>
    </row>
    <row r="2003" spans="6:12" x14ac:dyDescent="0.35">
      <c r="F2003" s="34"/>
      <c r="J2003" s="34"/>
      <c r="K2003" s="34"/>
      <c r="L2003" s="34"/>
    </row>
    <row r="2004" spans="6:12" x14ac:dyDescent="0.35">
      <c r="F2004" s="34"/>
      <c r="J2004" s="34"/>
      <c r="K2004" s="34"/>
      <c r="L2004" s="34"/>
    </row>
    <row r="2005" spans="6:12" x14ac:dyDescent="0.35">
      <c r="F2005" s="34"/>
      <c r="J2005" s="34"/>
      <c r="K2005" s="34"/>
      <c r="L2005" s="34"/>
    </row>
    <row r="2006" spans="6:12" x14ac:dyDescent="0.35">
      <c r="F2006" s="34"/>
      <c r="J2006" s="34"/>
      <c r="K2006" s="34"/>
      <c r="L2006" s="34"/>
    </row>
    <row r="2007" spans="6:12" x14ac:dyDescent="0.35">
      <c r="F2007" s="34"/>
      <c r="J2007" s="34"/>
      <c r="K2007" s="34"/>
      <c r="L2007" s="34"/>
    </row>
    <row r="2008" spans="6:12" x14ac:dyDescent="0.35">
      <c r="F2008" s="34"/>
      <c r="J2008" s="34"/>
      <c r="K2008" s="34"/>
      <c r="L2008" s="34"/>
    </row>
    <row r="2009" spans="6:12" x14ac:dyDescent="0.35">
      <c r="F2009" s="34"/>
      <c r="J2009" s="34"/>
      <c r="K2009" s="34"/>
      <c r="L2009" s="34"/>
    </row>
    <row r="2010" spans="6:12" x14ac:dyDescent="0.35">
      <c r="F2010" s="34"/>
      <c r="J2010" s="34"/>
      <c r="K2010" s="34"/>
      <c r="L2010" s="34"/>
    </row>
    <row r="2011" spans="6:12" x14ac:dyDescent="0.35">
      <c r="F2011" s="34"/>
      <c r="J2011" s="34"/>
      <c r="K2011" s="34"/>
      <c r="L2011" s="34"/>
    </row>
    <row r="2012" spans="6:12" x14ac:dyDescent="0.35">
      <c r="F2012" s="34"/>
      <c r="J2012" s="34"/>
      <c r="K2012" s="34"/>
      <c r="L2012" s="34"/>
    </row>
    <row r="2013" spans="6:12" x14ac:dyDescent="0.35">
      <c r="F2013" s="34"/>
      <c r="J2013" s="34"/>
      <c r="K2013" s="34"/>
      <c r="L2013" s="34"/>
    </row>
    <row r="2014" spans="6:12" x14ac:dyDescent="0.35">
      <c r="F2014" s="34"/>
      <c r="J2014" s="34"/>
      <c r="K2014" s="34"/>
      <c r="L2014" s="34"/>
    </row>
    <row r="2015" spans="6:12" x14ac:dyDescent="0.35">
      <c r="F2015" s="34"/>
      <c r="J2015" s="34"/>
      <c r="K2015" s="34"/>
      <c r="L2015" s="34"/>
    </row>
    <row r="2016" spans="6:12" x14ac:dyDescent="0.35">
      <c r="F2016" s="34"/>
      <c r="J2016" s="34"/>
      <c r="K2016" s="34"/>
      <c r="L2016" s="34"/>
    </row>
    <row r="2017" spans="6:12" x14ac:dyDescent="0.35">
      <c r="F2017" s="34"/>
      <c r="J2017" s="34"/>
      <c r="K2017" s="34"/>
      <c r="L2017" s="34"/>
    </row>
    <row r="2018" spans="6:12" x14ac:dyDescent="0.35">
      <c r="F2018" s="34"/>
      <c r="J2018" s="34"/>
      <c r="K2018" s="34"/>
      <c r="L2018" s="34"/>
    </row>
    <row r="2019" spans="6:12" x14ac:dyDescent="0.35">
      <c r="F2019" s="34"/>
      <c r="J2019" s="34"/>
      <c r="K2019" s="34"/>
      <c r="L2019" s="34"/>
    </row>
    <row r="2020" spans="6:12" x14ac:dyDescent="0.35">
      <c r="F2020" s="34"/>
      <c r="J2020" s="34"/>
      <c r="K2020" s="34"/>
      <c r="L2020" s="34"/>
    </row>
    <row r="2021" spans="6:12" x14ac:dyDescent="0.35">
      <c r="F2021" s="34"/>
      <c r="J2021" s="34"/>
      <c r="K2021" s="34"/>
      <c r="L2021" s="34"/>
    </row>
    <row r="2022" spans="6:12" x14ac:dyDescent="0.35">
      <c r="F2022" s="34"/>
      <c r="J2022" s="34"/>
      <c r="K2022" s="34"/>
      <c r="L2022" s="34"/>
    </row>
    <row r="2023" spans="6:12" x14ac:dyDescent="0.35">
      <c r="F2023" s="34"/>
      <c r="J2023" s="34"/>
      <c r="K2023" s="34"/>
      <c r="L2023" s="34"/>
    </row>
    <row r="2024" spans="6:12" x14ac:dyDescent="0.35">
      <c r="F2024" s="34"/>
      <c r="J2024" s="34"/>
      <c r="K2024" s="34"/>
      <c r="L2024" s="34"/>
    </row>
    <row r="2025" spans="6:12" x14ac:dyDescent="0.35">
      <c r="F2025" s="34"/>
      <c r="J2025" s="34"/>
      <c r="K2025" s="34"/>
      <c r="L2025" s="34"/>
    </row>
    <row r="2026" spans="6:12" x14ac:dyDescent="0.35">
      <c r="F2026" s="34"/>
      <c r="J2026" s="34"/>
      <c r="K2026" s="34"/>
      <c r="L2026" s="34"/>
    </row>
    <row r="2027" spans="6:12" x14ac:dyDescent="0.35">
      <c r="F2027" s="34"/>
      <c r="J2027" s="34"/>
      <c r="K2027" s="34"/>
      <c r="L2027" s="34"/>
    </row>
    <row r="2028" spans="6:12" x14ac:dyDescent="0.35">
      <c r="F2028" s="34"/>
      <c r="J2028" s="34"/>
      <c r="K2028" s="34"/>
      <c r="L2028" s="34"/>
    </row>
    <row r="2029" spans="6:12" x14ac:dyDescent="0.35">
      <c r="F2029" s="34"/>
      <c r="J2029" s="34"/>
      <c r="K2029" s="34"/>
      <c r="L2029" s="34"/>
    </row>
    <row r="2030" spans="6:12" x14ac:dyDescent="0.35">
      <c r="F2030" s="34"/>
      <c r="J2030" s="34"/>
      <c r="K2030" s="34"/>
      <c r="L2030" s="34"/>
    </row>
    <row r="2031" spans="6:12" x14ac:dyDescent="0.35">
      <c r="F2031" s="34"/>
      <c r="J2031" s="34"/>
      <c r="K2031" s="34"/>
      <c r="L2031" s="34"/>
    </row>
    <row r="2032" spans="6:12" x14ac:dyDescent="0.35">
      <c r="F2032" s="34"/>
      <c r="J2032" s="34"/>
      <c r="K2032" s="34"/>
      <c r="L2032" s="34"/>
    </row>
    <row r="2033" spans="6:12" x14ac:dyDescent="0.35">
      <c r="F2033" s="34"/>
      <c r="J2033" s="34"/>
      <c r="K2033" s="34"/>
      <c r="L2033" s="34"/>
    </row>
    <row r="2034" spans="6:12" x14ac:dyDescent="0.35">
      <c r="F2034" s="34"/>
      <c r="J2034" s="34"/>
      <c r="K2034" s="34"/>
      <c r="L2034" s="34"/>
    </row>
    <row r="2035" spans="6:12" x14ac:dyDescent="0.35">
      <c r="F2035" s="34"/>
      <c r="J2035" s="34"/>
      <c r="K2035" s="34"/>
      <c r="L2035" s="34"/>
    </row>
    <row r="2036" spans="6:12" x14ac:dyDescent="0.35">
      <c r="F2036" s="34"/>
      <c r="J2036" s="34"/>
      <c r="K2036" s="34"/>
      <c r="L2036" s="34"/>
    </row>
    <row r="2037" spans="6:12" x14ac:dyDescent="0.35">
      <c r="F2037" s="34"/>
      <c r="J2037" s="34"/>
      <c r="K2037" s="34"/>
      <c r="L2037" s="34"/>
    </row>
    <row r="2038" spans="6:12" x14ac:dyDescent="0.35">
      <c r="F2038" s="34"/>
      <c r="J2038" s="34"/>
      <c r="K2038" s="34"/>
      <c r="L2038" s="34"/>
    </row>
    <row r="2039" spans="6:12" x14ac:dyDescent="0.35">
      <c r="F2039" s="34"/>
      <c r="J2039" s="34"/>
      <c r="K2039" s="34"/>
      <c r="L2039" s="34"/>
    </row>
    <row r="2040" spans="6:12" x14ac:dyDescent="0.35">
      <c r="F2040" s="34"/>
      <c r="J2040" s="34"/>
      <c r="K2040" s="34"/>
      <c r="L2040" s="34"/>
    </row>
    <row r="2041" spans="6:12" x14ac:dyDescent="0.35">
      <c r="F2041" s="34"/>
      <c r="J2041" s="34"/>
      <c r="K2041" s="34"/>
      <c r="L2041" s="34"/>
    </row>
    <row r="2042" spans="6:12" x14ac:dyDescent="0.35">
      <c r="F2042" s="34"/>
      <c r="J2042" s="34"/>
      <c r="K2042" s="34"/>
      <c r="L2042" s="34"/>
    </row>
    <row r="2043" spans="6:12" x14ac:dyDescent="0.35">
      <c r="F2043" s="34"/>
      <c r="J2043" s="34"/>
      <c r="K2043" s="34"/>
      <c r="L2043" s="34"/>
    </row>
    <row r="2044" spans="6:12" x14ac:dyDescent="0.35">
      <c r="F2044" s="34"/>
      <c r="J2044" s="34"/>
      <c r="K2044" s="34"/>
      <c r="L2044" s="34"/>
    </row>
    <row r="2045" spans="6:12" x14ac:dyDescent="0.35">
      <c r="F2045" s="34"/>
      <c r="J2045" s="34"/>
      <c r="K2045" s="34"/>
      <c r="L2045" s="34"/>
    </row>
    <row r="2046" spans="6:12" x14ac:dyDescent="0.35">
      <c r="F2046" s="34"/>
      <c r="J2046" s="34"/>
      <c r="K2046" s="34"/>
      <c r="L2046" s="34"/>
    </row>
    <row r="2047" spans="6:12" x14ac:dyDescent="0.35">
      <c r="F2047" s="34"/>
      <c r="J2047" s="34"/>
      <c r="K2047" s="34"/>
      <c r="L2047" s="34"/>
    </row>
    <row r="2048" spans="6:12" x14ac:dyDescent="0.35">
      <c r="F2048" s="34"/>
      <c r="J2048" s="34"/>
      <c r="K2048" s="34"/>
      <c r="L2048" s="34"/>
    </row>
    <row r="2049" spans="6:12" x14ac:dyDescent="0.35">
      <c r="F2049" s="34"/>
      <c r="J2049" s="34"/>
      <c r="K2049" s="34"/>
      <c r="L2049" s="34"/>
    </row>
    <row r="2050" spans="6:12" x14ac:dyDescent="0.35">
      <c r="F2050" s="34"/>
      <c r="J2050" s="34"/>
      <c r="K2050" s="34"/>
      <c r="L2050" s="34"/>
    </row>
    <row r="2051" spans="6:12" x14ac:dyDescent="0.35">
      <c r="F2051" s="34"/>
      <c r="J2051" s="34"/>
      <c r="K2051" s="34"/>
      <c r="L2051" s="34"/>
    </row>
    <row r="2052" spans="6:12" x14ac:dyDescent="0.35">
      <c r="F2052" s="34"/>
      <c r="J2052" s="34"/>
      <c r="K2052" s="34"/>
      <c r="L2052" s="34"/>
    </row>
    <row r="2053" spans="6:12" x14ac:dyDescent="0.35">
      <c r="F2053" s="34"/>
      <c r="J2053" s="34"/>
      <c r="K2053" s="34"/>
      <c r="L2053" s="34"/>
    </row>
    <row r="2054" spans="6:12" x14ac:dyDescent="0.35">
      <c r="F2054" s="34"/>
      <c r="J2054" s="34"/>
      <c r="K2054" s="34"/>
      <c r="L2054" s="34"/>
    </row>
    <row r="2055" spans="6:12" x14ac:dyDescent="0.35">
      <c r="F2055" s="34"/>
      <c r="J2055" s="34"/>
      <c r="K2055" s="34"/>
      <c r="L2055" s="34"/>
    </row>
    <row r="2056" spans="6:12" x14ac:dyDescent="0.35">
      <c r="F2056" s="34"/>
      <c r="J2056" s="34"/>
      <c r="K2056" s="34"/>
      <c r="L2056" s="34"/>
    </row>
    <row r="2057" spans="6:12" x14ac:dyDescent="0.35">
      <c r="F2057" s="34"/>
      <c r="J2057" s="34"/>
      <c r="K2057" s="34"/>
      <c r="L2057" s="34"/>
    </row>
    <row r="2058" spans="6:12" x14ac:dyDescent="0.35">
      <c r="F2058" s="34"/>
      <c r="J2058" s="34"/>
      <c r="K2058" s="34"/>
      <c r="L2058" s="34"/>
    </row>
    <row r="2059" spans="6:12" x14ac:dyDescent="0.35">
      <c r="F2059" s="34"/>
      <c r="J2059" s="34"/>
      <c r="K2059" s="34"/>
      <c r="L2059" s="34"/>
    </row>
    <row r="2060" spans="6:12" x14ac:dyDescent="0.35">
      <c r="F2060" s="34"/>
      <c r="J2060" s="34"/>
      <c r="K2060" s="34"/>
      <c r="L2060" s="34"/>
    </row>
    <row r="2061" spans="6:12" x14ac:dyDescent="0.35">
      <c r="F2061" s="34"/>
      <c r="J2061" s="34"/>
      <c r="K2061" s="34"/>
      <c r="L2061" s="34"/>
    </row>
    <row r="2062" spans="6:12" x14ac:dyDescent="0.35">
      <c r="F2062" s="34"/>
      <c r="J2062" s="34"/>
      <c r="K2062" s="34"/>
      <c r="L2062" s="34"/>
    </row>
    <row r="2063" spans="6:12" x14ac:dyDescent="0.35">
      <c r="F2063" s="34"/>
      <c r="J2063" s="34"/>
      <c r="K2063" s="34"/>
      <c r="L2063" s="34"/>
    </row>
    <row r="2064" spans="6:12" x14ac:dyDescent="0.35">
      <c r="F2064" s="34"/>
      <c r="J2064" s="34"/>
      <c r="K2064" s="34"/>
      <c r="L2064" s="34"/>
    </row>
    <row r="2065" spans="6:12" x14ac:dyDescent="0.35">
      <c r="F2065" s="34"/>
      <c r="J2065" s="34"/>
      <c r="K2065" s="34"/>
      <c r="L2065" s="34"/>
    </row>
    <row r="2066" spans="6:12" x14ac:dyDescent="0.35">
      <c r="F2066" s="34"/>
      <c r="J2066" s="34"/>
      <c r="K2066" s="34"/>
      <c r="L2066" s="34"/>
    </row>
    <row r="2067" spans="6:12" x14ac:dyDescent="0.35">
      <c r="F2067" s="34"/>
      <c r="J2067" s="34"/>
      <c r="K2067" s="34"/>
      <c r="L2067" s="34"/>
    </row>
    <row r="2068" spans="6:12" x14ac:dyDescent="0.35">
      <c r="F2068" s="34"/>
      <c r="J2068" s="34"/>
      <c r="K2068" s="34"/>
      <c r="L2068" s="34"/>
    </row>
    <row r="2069" spans="6:12" x14ac:dyDescent="0.35">
      <c r="F2069" s="34"/>
      <c r="J2069" s="34"/>
      <c r="K2069" s="34"/>
      <c r="L2069" s="34"/>
    </row>
    <row r="2070" spans="6:12" x14ac:dyDescent="0.35">
      <c r="F2070" s="34"/>
      <c r="J2070" s="34"/>
      <c r="K2070" s="34"/>
      <c r="L2070" s="34"/>
    </row>
    <row r="2071" spans="6:12" x14ac:dyDescent="0.35">
      <c r="F2071" s="34"/>
      <c r="J2071" s="34"/>
      <c r="K2071" s="34"/>
      <c r="L2071" s="34"/>
    </row>
    <row r="2072" spans="6:12" x14ac:dyDescent="0.35">
      <c r="F2072" s="34"/>
      <c r="J2072" s="34"/>
      <c r="K2072" s="34"/>
      <c r="L2072" s="34"/>
    </row>
    <row r="2073" spans="6:12" x14ac:dyDescent="0.35">
      <c r="F2073" s="34"/>
      <c r="J2073" s="34"/>
      <c r="K2073" s="34"/>
      <c r="L2073" s="34"/>
    </row>
    <row r="2074" spans="6:12" x14ac:dyDescent="0.35">
      <c r="F2074" s="34"/>
      <c r="J2074" s="34"/>
      <c r="K2074" s="34"/>
      <c r="L2074" s="34"/>
    </row>
    <row r="2075" spans="6:12" x14ac:dyDescent="0.35">
      <c r="F2075" s="34"/>
      <c r="J2075" s="34"/>
      <c r="K2075" s="34"/>
      <c r="L2075" s="34"/>
    </row>
    <row r="2076" spans="6:12" x14ac:dyDescent="0.35">
      <c r="F2076" s="34"/>
      <c r="J2076" s="34"/>
      <c r="K2076" s="34"/>
      <c r="L2076" s="34"/>
    </row>
    <row r="2077" spans="6:12" x14ac:dyDescent="0.35">
      <c r="F2077" s="34"/>
      <c r="J2077" s="34"/>
      <c r="K2077" s="34"/>
      <c r="L2077" s="34"/>
    </row>
    <row r="2078" spans="6:12" x14ac:dyDescent="0.35">
      <c r="F2078" s="34"/>
      <c r="J2078" s="34"/>
      <c r="K2078" s="34"/>
      <c r="L2078" s="34"/>
    </row>
    <row r="2079" spans="6:12" x14ac:dyDescent="0.35">
      <c r="F2079" s="34"/>
      <c r="J2079" s="34"/>
      <c r="K2079" s="34"/>
      <c r="L2079" s="34"/>
    </row>
    <row r="2080" spans="6:12" x14ac:dyDescent="0.35">
      <c r="F2080" s="34"/>
      <c r="J2080" s="34"/>
      <c r="K2080" s="34"/>
      <c r="L2080" s="34"/>
    </row>
    <row r="2081" spans="6:12" x14ac:dyDescent="0.35">
      <c r="F2081" s="34"/>
      <c r="J2081" s="34"/>
      <c r="K2081" s="34"/>
      <c r="L2081" s="34"/>
    </row>
    <row r="2082" spans="6:12" x14ac:dyDescent="0.35">
      <c r="F2082" s="34"/>
      <c r="J2082" s="34"/>
      <c r="K2082" s="34"/>
      <c r="L2082" s="34"/>
    </row>
    <row r="2083" spans="6:12" x14ac:dyDescent="0.35">
      <c r="F2083" s="34"/>
      <c r="J2083" s="34"/>
      <c r="K2083" s="34"/>
      <c r="L2083" s="34"/>
    </row>
    <row r="2084" spans="6:12" x14ac:dyDescent="0.35">
      <c r="F2084" s="34"/>
      <c r="J2084" s="34"/>
      <c r="K2084" s="34"/>
      <c r="L2084" s="34"/>
    </row>
    <row r="2085" spans="6:12" x14ac:dyDescent="0.35">
      <c r="F2085" s="34"/>
      <c r="J2085" s="34"/>
      <c r="K2085" s="34"/>
      <c r="L2085" s="34"/>
    </row>
    <row r="2086" spans="6:12" x14ac:dyDescent="0.35">
      <c r="F2086" s="34"/>
      <c r="J2086" s="34"/>
      <c r="K2086" s="34"/>
      <c r="L2086" s="34"/>
    </row>
    <row r="2087" spans="6:12" x14ac:dyDescent="0.35">
      <c r="F2087" s="34"/>
      <c r="J2087" s="34"/>
      <c r="K2087" s="34"/>
      <c r="L2087" s="34"/>
    </row>
    <row r="2088" spans="6:12" x14ac:dyDescent="0.35">
      <c r="F2088" s="34"/>
      <c r="J2088" s="34"/>
      <c r="K2088" s="34"/>
      <c r="L2088" s="34"/>
    </row>
    <row r="2089" spans="6:12" x14ac:dyDescent="0.35">
      <c r="F2089" s="34"/>
      <c r="J2089" s="34"/>
      <c r="K2089" s="34"/>
      <c r="L2089" s="34"/>
    </row>
    <row r="2090" spans="6:12" x14ac:dyDescent="0.35">
      <c r="F2090" s="34"/>
      <c r="J2090" s="34"/>
      <c r="K2090" s="34"/>
      <c r="L2090" s="34"/>
    </row>
    <row r="2091" spans="6:12" x14ac:dyDescent="0.35">
      <c r="F2091" s="34"/>
      <c r="J2091" s="34"/>
      <c r="K2091" s="34"/>
      <c r="L2091" s="34"/>
    </row>
    <row r="2092" spans="6:12" x14ac:dyDescent="0.35">
      <c r="F2092" s="34"/>
      <c r="J2092" s="34"/>
      <c r="K2092" s="34"/>
      <c r="L2092" s="34"/>
    </row>
    <row r="2093" spans="6:12" x14ac:dyDescent="0.35">
      <c r="F2093" s="34"/>
      <c r="J2093" s="34"/>
      <c r="K2093" s="34"/>
      <c r="L2093" s="34"/>
    </row>
    <row r="2094" spans="6:12" x14ac:dyDescent="0.35">
      <c r="F2094" s="34"/>
      <c r="J2094" s="34"/>
      <c r="K2094" s="34"/>
      <c r="L2094" s="34"/>
    </row>
    <row r="2095" spans="6:12" x14ac:dyDescent="0.35">
      <c r="F2095" s="34"/>
      <c r="J2095" s="34"/>
      <c r="K2095" s="34"/>
      <c r="L2095" s="34"/>
    </row>
    <row r="2096" spans="6:12" x14ac:dyDescent="0.35">
      <c r="F2096" s="34"/>
      <c r="J2096" s="34"/>
      <c r="K2096" s="34"/>
      <c r="L2096" s="34"/>
    </row>
    <row r="2097" spans="6:12" x14ac:dyDescent="0.35">
      <c r="F2097" s="34"/>
      <c r="J2097" s="34"/>
      <c r="K2097" s="34"/>
      <c r="L2097" s="34"/>
    </row>
    <row r="2098" spans="6:12" x14ac:dyDescent="0.35">
      <c r="F2098" s="34"/>
      <c r="J2098" s="34"/>
      <c r="K2098" s="34"/>
      <c r="L2098" s="34"/>
    </row>
    <row r="2099" spans="6:12" x14ac:dyDescent="0.35">
      <c r="F2099" s="34"/>
      <c r="J2099" s="34"/>
      <c r="K2099" s="34"/>
      <c r="L2099" s="34"/>
    </row>
    <row r="2100" spans="6:12" x14ac:dyDescent="0.35">
      <c r="F2100" s="34"/>
      <c r="J2100" s="34"/>
      <c r="K2100" s="34"/>
      <c r="L2100" s="34"/>
    </row>
    <row r="2101" spans="6:12" x14ac:dyDescent="0.35">
      <c r="F2101" s="34"/>
      <c r="J2101" s="34"/>
      <c r="K2101" s="34"/>
      <c r="L2101" s="34"/>
    </row>
    <row r="2102" spans="6:12" x14ac:dyDescent="0.35">
      <c r="F2102" s="34"/>
      <c r="J2102" s="34"/>
      <c r="K2102" s="34"/>
      <c r="L2102" s="34"/>
    </row>
    <row r="2103" spans="6:12" x14ac:dyDescent="0.35">
      <c r="F2103" s="34"/>
      <c r="J2103" s="34"/>
      <c r="K2103" s="34"/>
      <c r="L2103" s="34"/>
    </row>
    <row r="2104" spans="6:12" x14ac:dyDescent="0.35">
      <c r="F2104" s="34"/>
      <c r="J2104" s="34"/>
      <c r="K2104" s="34"/>
      <c r="L2104" s="34"/>
    </row>
    <row r="2105" spans="6:12" x14ac:dyDescent="0.35">
      <c r="F2105" s="34"/>
      <c r="J2105" s="34"/>
      <c r="K2105" s="34"/>
      <c r="L2105" s="34"/>
    </row>
    <row r="2106" spans="6:12" x14ac:dyDescent="0.35">
      <c r="F2106" s="34"/>
      <c r="J2106" s="34"/>
      <c r="K2106" s="34"/>
      <c r="L2106" s="34"/>
    </row>
    <row r="2107" spans="6:12" x14ac:dyDescent="0.35">
      <c r="F2107" s="34"/>
      <c r="J2107" s="34"/>
      <c r="K2107" s="34"/>
      <c r="L2107" s="34"/>
    </row>
    <row r="2108" spans="6:12" x14ac:dyDescent="0.35">
      <c r="F2108" s="34"/>
      <c r="J2108" s="34"/>
      <c r="K2108" s="34"/>
      <c r="L2108" s="34"/>
    </row>
    <row r="2109" spans="6:12" x14ac:dyDescent="0.35">
      <c r="F2109" s="34"/>
      <c r="J2109" s="34"/>
      <c r="K2109" s="34"/>
      <c r="L2109" s="34"/>
    </row>
    <row r="2110" spans="6:12" x14ac:dyDescent="0.35">
      <c r="F2110" s="34"/>
      <c r="J2110" s="34"/>
      <c r="K2110" s="34"/>
      <c r="L2110" s="34"/>
    </row>
    <row r="2111" spans="6:12" x14ac:dyDescent="0.35">
      <c r="F2111" s="34"/>
      <c r="J2111" s="34"/>
      <c r="K2111" s="34"/>
      <c r="L2111" s="34"/>
    </row>
    <row r="2112" spans="6:12" x14ac:dyDescent="0.35">
      <c r="F2112" s="34"/>
      <c r="J2112" s="34"/>
      <c r="K2112" s="34"/>
      <c r="L2112" s="34"/>
    </row>
    <row r="2113" spans="6:12" x14ac:dyDescent="0.35">
      <c r="F2113" s="34"/>
      <c r="J2113" s="34"/>
      <c r="K2113" s="34"/>
      <c r="L2113" s="34"/>
    </row>
    <row r="2114" spans="6:12" x14ac:dyDescent="0.35">
      <c r="F2114" s="34"/>
      <c r="J2114" s="34"/>
      <c r="K2114" s="34"/>
      <c r="L2114" s="34"/>
    </row>
    <row r="2115" spans="6:12" x14ac:dyDescent="0.35">
      <c r="F2115" s="34"/>
      <c r="J2115" s="34"/>
      <c r="K2115" s="34"/>
      <c r="L2115" s="34"/>
    </row>
    <row r="2116" spans="6:12" x14ac:dyDescent="0.35">
      <c r="F2116" s="34"/>
      <c r="J2116" s="34"/>
      <c r="K2116" s="34"/>
      <c r="L2116" s="34"/>
    </row>
    <row r="2117" spans="6:12" x14ac:dyDescent="0.35">
      <c r="F2117" s="34"/>
      <c r="J2117" s="34"/>
      <c r="K2117" s="34"/>
      <c r="L2117" s="34"/>
    </row>
    <row r="2118" spans="6:12" x14ac:dyDescent="0.35">
      <c r="F2118" s="34"/>
      <c r="J2118" s="34"/>
      <c r="K2118" s="34"/>
      <c r="L2118" s="34"/>
    </row>
    <row r="2119" spans="6:12" x14ac:dyDescent="0.35">
      <c r="F2119" s="34"/>
      <c r="J2119" s="34"/>
      <c r="K2119" s="34"/>
      <c r="L2119" s="34"/>
    </row>
    <row r="2120" spans="6:12" x14ac:dyDescent="0.35">
      <c r="F2120" s="34"/>
      <c r="J2120" s="34"/>
      <c r="K2120" s="34"/>
      <c r="L2120" s="34"/>
    </row>
    <row r="2121" spans="6:12" x14ac:dyDescent="0.35">
      <c r="F2121" s="34"/>
      <c r="J2121" s="34"/>
      <c r="K2121" s="34"/>
      <c r="L2121" s="34"/>
    </row>
    <row r="2122" spans="6:12" x14ac:dyDescent="0.35">
      <c r="F2122" s="34"/>
      <c r="J2122" s="34"/>
      <c r="K2122" s="34"/>
      <c r="L2122" s="34"/>
    </row>
    <row r="2123" spans="6:12" x14ac:dyDescent="0.35">
      <c r="F2123" s="34"/>
      <c r="J2123" s="34"/>
      <c r="K2123" s="34"/>
      <c r="L2123" s="34"/>
    </row>
    <row r="2124" spans="6:12" x14ac:dyDescent="0.35">
      <c r="F2124" s="34"/>
      <c r="J2124" s="34"/>
      <c r="K2124" s="34"/>
      <c r="L2124" s="34"/>
    </row>
    <row r="2125" spans="6:12" x14ac:dyDescent="0.35">
      <c r="F2125" s="34"/>
      <c r="J2125" s="34"/>
      <c r="K2125" s="34"/>
      <c r="L2125" s="34"/>
    </row>
    <row r="2126" spans="6:12" x14ac:dyDescent="0.35">
      <c r="F2126" s="34"/>
      <c r="J2126" s="34"/>
      <c r="K2126" s="34"/>
      <c r="L2126" s="34"/>
    </row>
    <row r="2127" spans="6:12" x14ac:dyDescent="0.35">
      <c r="F2127" s="34"/>
      <c r="J2127" s="34"/>
      <c r="K2127" s="34"/>
      <c r="L2127" s="34"/>
    </row>
    <row r="2128" spans="6:12" x14ac:dyDescent="0.35">
      <c r="F2128" s="34"/>
      <c r="J2128" s="34"/>
      <c r="K2128" s="34"/>
      <c r="L2128" s="34"/>
    </row>
    <row r="2129" spans="6:12" x14ac:dyDescent="0.35">
      <c r="F2129" s="34"/>
      <c r="J2129" s="34"/>
      <c r="K2129" s="34"/>
      <c r="L2129" s="34"/>
    </row>
    <row r="2130" spans="6:12" x14ac:dyDescent="0.35">
      <c r="F2130" s="34"/>
      <c r="J2130" s="34"/>
      <c r="K2130" s="34"/>
      <c r="L2130" s="34"/>
    </row>
    <row r="2131" spans="6:12" x14ac:dyDescent="0.35">
      <c r="F2131" s="34"/>
      <c r="J2131" s="34"/>
      <c r="K2131" s="34"/>
      <c r="L2131" s="34"/>
    </row>
    <row r="2132" spans="6:12" x14ac:dyDescent="0.35">
      <c r="F2132" s="34"/>
      <c r="J2132" s="34"/>
      <c r="K2132" s="34"/>
      <c r="L2132" s="34"/>
    </row>
    <row r="2133" spans="6:12" x14ac:dyDescent="0.35">
      <c r="F2133" s="34"/>
      <c r="J2133" s="34"/>
      <c r="K2133" s="34"/>
      <c r="L2133" s="34"/>
    </row>
    <row r="2134" spans="6:12" x14ac:dyDescent="0.35">
      <c r="F2134" s="34"/>
      <c r="J2134" s="34"/>
      <c r="K2134" s="34"/>
      <c r="L2134" s="34"/>
    </row>
    <row r="2135" spans="6:12" x14ac:dyDescent="0.35">
      <c r="F2135" s="34"/>
      <c r="J2135" s="34"/>
      <c r="K2135" s="34"/>
      <c r="L2135" s="34"/>
    </row>
    <row r="2136" spans="6:12" x14ac:dyDescent="0.35">
      <c r="F2136" s="34"/>
      <c r="J2136" s="34"/>
      <c r="K2136" s="34"/>
      <c r="L2136" s="34"/>
    </row>
    <row r="2137" spans="6:12" x14ac:dyDescent="0.35">
      <c r="F2137" s="34"/>
      <c r="J2137" s="34"/>
      <c r="K2137" s="34"/>
      <c r="L2137" s="34"/>
    </row>
    <row r="2138" spans="6:12" x14ac:dyDescent="0.35">
      <c r="F2138" s="34"/>
      <c r="J2138" s="34"/>
      <c r="K2138" s="34"/>
      <c r="L2138" s="34"/>
    </row>
    <row r="2139" spans="6:12" x14ac:dyDescent="0.35">
      <c r="F2139" s="34"/>
      <c r="J2139" s="34"/>
      <c r="K2139" s="34"/>
      <c r="L2139" s="34"/>
    </row>
    <row r="2140" spans="6:12" x14ac:dyDescent="0.35">
      <c r="F2140" s="34"/>
      <c r="J2140" s="34"/>
      <c r="K2140" s="34"/>
      <c r="L2140" s="34"/>
    </row>
    <row r="2141" spans="6:12" x14ac:dyDescent="0.35">
      <c r="F2141" s="34"/>
      <c r="J2141" s="34"/>
      <c r="K2141" s="34"/>
      <c r="L2141" s="34"/>
    </row>
    <row r="2142" spans="6:12" x14ac:dyDescent="0.35">
      <c r="F2142" s="34"/>
      <c r="J2142" s="34"/>
      <c r="K2142" s="34"/>
      <c r="L2142" s="34"/>
    </row>
    <row r="2143" spans="6:12" x14ac:dyDescent="0.35">
      <c r="F2143" s="34"/>
      <c r="J2143" s="34"/>
      <c r="K2143" s="34"/>
      <c r="L2143" s="34"/>
    </row>
    <row r="2144" spans="6:12" x14ac:dyDescent="0.35">
      <c r="F2144" s="34"/>
      <c r="J2144" s="34"/>
      <c r="K2144" s="34"/>
      <c r="L2144" s="34"/>
    </row>
    <row r="2145" spans="6:12" x14ac:dyDescent="0.35">
      <c r="F2145" s="34"/>
      <c r="J2145" s="34"/>
      <c r="K2145" s="34"/>
      <c r="L2145" s="34"/>
    </row>
    <row r="2146" spans="6:12" x14ac:dyDescent="0.35">
      <c r="F2146" s="34"/>
      <c r="J2146" s="34"/>
      <c r="K2146" s="34"/>
      <c r="L2146" s="34"/>
    </row>
    <row r="2147" spans="6:12" x14ac:dyDescent="0.35">
      <c r="F2147" s="34"/>
      <c r="J2147" s="34"/>
      <c r="K2147" s="34"/>
      <c r="L2147" s="34"/>
    </row>
    <row r="2148" spans="6:12" x14ac:dyDescent="0.35">
      <c r="F2148" s="34"/>
      <c r="J2148" s="34"/>
      <c r="K2148" s="34"/>
      <c r="L2148" s="34"/>
    </row>
    <row r="2149" spans="6:12" x14ac:dyDescent="0.35">
      <c r="F2149" s="34"/>
      <c r="J2149" s="34"/>
      <c r="K2149" s="34"/>
      <c r="L2149" s="34"/>
    </row>
    <row r="2150" spans="6:12" x14ac:dyDescent="0.35">
      <c r="F2150" s="34"/>
      <c r="J2150" s="34"/>
      <c r="K2150" s="34"/>
      <c r="L2150" s="34"/>
    </row>
    <row r="2151" spans="6:12" x14ac:dyDescent="0.35">
      <c r="F2151" s="34"/>
      <c r="J2151" s="34"/>
      <c r="K2151" s="34"/>
      <c r="L2151" s="34"/>
    </row>
    <row r="2152" spans="6:12" x14ac:dyDescent="0.35">
      <c r="F2152" s="34"/>
      <c r="J2152" s="34"/>
      <c r="K2152" s="34"/>
      <c r="L2152" s="34"/>
    </row>
    <row r="2153" spans="6:12" x14ac:dyDescent="0.35">
      <c r="F2153" s="34"/>
      <c r="J2153" s="34"/>
      <c r="K2153" s="34"/>
      <c r="L2153" s="34"/>
    </row>
    <row r="2154" spans="6:12" x14ac:dyDescent="0.35">
      <c r="F2154" s="34"/>
      <c r="J2154" s="34"/>
      <c r="K2154" s="34"/>
      <c r="L2154" s="34"/>
    </row>
    <row r="2155" spans="6:12" x14ac:dyDescent="0.35">
      <c r="F2155" s="34"/>
      <c r="J2155" s="34"/>
      <c r="K2155" s="34"/>
      <c r="L2155" s="34"/>
    </row>
    <row r="2156" spans="6:12" x14ac:dyDescent="0.35">
      <c r="F2156" s="34"/>
      <c r="J2156" s="34"/>
      <c r="K2156" s="34"/>
      <c r="L2156" s="34"/>
    </row>
    <row r="2157" spans="6:12" x14ac:dyDescent="0.35">
      <c r="F2157" s="34"/>
      <c r="J2157" s="34"/>
      <c r="K2157" s="34"/>
      <c r="L2157" s="34"/>
    </row>
    <row r="2158" spans="6:12" x14ac:dyDescent="0.35">
      <c r="F2158" s="34"/>
      <c r="J2158" s="34"/>
      <c r="K2158" s="34"/>
      <c r="L2158" s="34"/>
    </row>
    <row r="2159" spans="6:12" x14ac:dyDescent="0.35">
      <c r="F2159" s="34"/>
      <c r="J2159" s="34"/>
      <c r="K2159" s="34"/>
      <c r="L2159" s="34"/>
    </row>
    <row r="2160" spans="6:12" x14ac:dyDescent="0.35">
      <c r="F2160" s="34"/>
      <c r="J2160" s="34"/>
      <c r="K2160" s="34"/>
      <c r="L2160" s="34"/>
    </row>
    <row r="2161" spans="6:12" x14ac:dyDescent="0.35">
      <c r="F2161" s="34"/>
      <c r="J2161" s="34"/>
      <c r="K2161" s="34"/>
      <c r="L2161" s="34"/>
    </row>
    <row r="2162" spans="6:12" x14ac:dyDescent="0.35">
      <c r="F2162" s="34"/>
      <c r="J2162" s="34"/>
      <c r="K2162" s="34"/>
      <c r="L2162" s="34"/>
    </row>
    <row r="2163" spans="6:12" x14ac:dyDescent="0.35">
      <c r="F2163" s="34"/>
      <c r="J2163" s="34"/>
      <c r="K2163" s="34"/>
      <c r="L2163" s="34"/>
    </row>
    <row r="2164" spans="6:12" x14ac:dyDescent="0.35">
      <c r="F2164" s="34"/>
      <c r="J2164" s="34"/>
      <c r="K2164" s="34"/>
      <c r="L2164" s="34"/>
    </row>
    <row r="2165" spans="6:12" x14ac:dyDescent="0.35">
      <c r="F2165" s="34"/>
      <c r="J2165" s="34"/>
      <c r="K2165" s="34"/>
      <c r="L2165" s="34"/>
    </row>
    <row r="2166" spans="6:12" x14ac:dyDescent="0.35">
      <c r="F2166" s="34"/>
      <c r="J2166" s="34"/>
      <c r="K2166" s="34"/>
      <c r="L2166" s="34"/>
    </row>
    <row r="2167" spans="6:12" x14ac:dyDescent="0.35">
      <c r="F2167" s="34"/>
      <c r="J2167" s="34"/>
      <c r="K2167" s="34"/>
      <c r="L2167" s="34"/>
    </row>
    <row r="2168" spans="6:12" x14ac:dyDescent="0.35">
      <c r="F2168" s="34"/>
      <c r="J2168" s="34"/>
      <c r="K2168" s="34"/>
      <c r="L2168" s="34"/>
    </row>
    <row r="2169" spans="6:12" x14ac:dyDescent="0.35">
      <c r="F2169" s="34"/>
      <c r="J2169" s="34"/>
      <c r="K2169" s="34"/>
      <c r="L2169" s="34"/>
    </row>
    <row r="2170" spans="6:12" x14ac:dyDescent="0.35">
      <c r="F2170" s="34"/>
      <c r="J2170" s="34"/>
      <c r="K2170" s="34"/>
      <c r="L2170" s="34"/>
    </row>
    <row r="2171" spans="6:12" x14ac:dyDescent="0.35">
      <c r="F2171" s="34"/>
      <c r="J2171" s="34"/>
      <c r="K2171" s="34"/>
      <c r="L2171" s="34"/>
    </row>
    <row r="2172" spans="6:12" x14ac:dyDescent="0.35">
      <c r="F2172" s="34"/>
      <c r="J2172" s="34"/>
      <c r="K2172" s="34"/>
      <c r="L2172" s="34"/>
    </row>
    <row r="2173" spans="6:12" x14ac:dyDescent="0.35">
      <c r="F2173" s="34"/>
      <c r="J2173" s="34"/>
      <c r="K2173" s="34"/>
      <c r="L2173" s="34"/>
    </row>
    <row r="2174" spans="6:12" x14ac:dyDescent="0.35">
      <c r="F2174" s="34"/>
      <c r="J2174" s="34"/>
      <c r="K2174" s="34"/>
      <c r="L2174" s="34"/>
    </row>
    <row r="2175" spans="6:12" x14ac:dyDescent="0.35">
      <c r="F2175" s="34"/>
      <c r="J2175" s="34"/>
      <c r="K2175" s="34"/>
      <c r="L2175" s="34"/>
    </row>
    <row r="2176" spans="6:12" x14ac:dyDescent="0.35">
      <c r="F2176" s="34"/>
      <c r="J2176" s="34"/>
      <c r="K2176" s="34"/>
      <c r="L2176" s="34"/>
    </row>
    <row r="2177" spans="6:12" x14ac:dyDescent="0.35">
      <c r="F2177" s="34"/>
      <c r="J2177" s="34"/>
      <c r="K2177" s="34"/>
      <c r="L2177" s="34"/>
    </row>
    <row r="2178" spans="6:12" x14ac:dyDescent="0.35">
      <c r="F2178" s="34"/>
      <c r="J2178" s="34"/>
      <c r="K2178" s="34"/>
      <c r="L2178" s="34"/>
    </row>
    <row r="2179" spans="6:12" x14ac:dyDescent="0.35">
      <c r="F2179" s="34"/>
      <c r="J2179" s="34"/>
      <c r="K2179" s="34"/>
      <c r="L2179" s="34"/>
    </row>
    <row r="2180" spans="6:12" x14ac:dyDescent="0.35">
      <c r="F2180" s="34"/>
      <c r="J2180" s="34"/>
      <c r="K2180" s="34"/>
      <c r="L2180" s="34"/>
    </row>
    <row r="2181" spans="6:12" x14ac:dyDescent="0.35">
      <c r="F2181" s="34"/>
      <c r="J2181" s="34"/>
      <c r="K2181" s="34"/>
      <c r="L2181" s="34"/>
    </row>
    <row r="2182" spans="6:12" x14ac:dyDescent="0.35">
      <c r="F2182" s="34"/>
      <c r="J2182" s="34"/>
      <c r="K2182" s="34"/>
      <c r="L2182" s="34"/>
    </row>
    <row r="2183" spans="6:12" x14ac:dyDescent="0.35">
      <c r="F2183" s="34"/>
      <c r="J2183" s="34"/>
      <c r="K2183" s="34"/>
      <c r="L2183" s="34"/>
    </row>
    <row r="2184" spans="6:12" x14ac:dyDescent="0.35">
      <c r="F2184" s="34"/>
      <c r="J2184" s="34"/>
      <c r="K2184" s="34"/>
      <c r="L2184" s="34"/>
    </row>
    <row r="2185" spans="6:12" x14ac:dyDescent="0.35">
      <c r="F2185" s="34"/>
      <c r="J2185" s="34"/>
      <c r="K2185" s="34"/>
      <c r="L2185" s="34"/>
    </row>
    <row r="2186" spans="6:12" x14ac:dyDescent="0.35">
      <c r="F2186" s="34"/>
      <c r="J2186" s="34"/>
      <c r="K2186" s="34"/>
      <c r="L2186" s="34"/>
    </row>
    <row r="2187" spans="6:12" x14ac:dyDescent="0.35">
      <c r="F2187" s="34"/>
      <c r="J2187" s="34"/>
      <c r="K2187" s="34"/>
      <c r="L2187" s="34"/>
    </row>
    <row r="2188" spans="6:12" x14ac:dyDescent="0.35">
      <c r="F2188" s="34"/>
      <c r="J2188" s="34"/>
      <c r="K2188" s="34"/>
      <c r="L2188" s="34"/>
    </row>
    <row r="2189" spans="6:12" x14ac:dyDescent="0.35">
      <c r="F2189" s="34"/>
      <c r="J2189" s="34"/>
      <c r="K2189" s="34"/>
      <c r="L2189" s="34"/>
    </row>
    <row r="2190" spans="6:12" x14ac:dyDescent="0.35">
      <c r="F2190" s="34"/>
      <c r="J2190" s="34"/>
      <c r="K2190" s="34"/>
      <c r="L2190" s="34"/>
    </row>
    <row r="2191" spans="6:12" x14ac:dyDescent="0.35">
      <c r="F2191" s="34"/>
      <c r="J2191" s="34"/>
      <c r="K2191" s="34"/>
      <c r="L2191" s="34"/>
    </row>
    <row r="2192" spans="6:12" x14ac:dyDescent="0.35">
      <c r="F2192" s="34"/>
      <c r="J2192" s="34"/>
      <c r="K2192" s="34"/>
      <c r="L2192" s="34"/>
    </row>
    <row r="2193" spans="6:12" x14ac:dyDescent="0.35">
      <c r="F2193" s="34"/>
      <c r="J2193" s="34"/>
      <c r="K2193" s="34"/>
      <c r="L2193" s="34"/>
    </row>
    <row r="2194" spans="6:12" x14ac:dyDescent="0.35">
      <c r="F2194" s="34"/>
      <c r="J2194" s="34"/>
      <c r="K2194" s="34"/>
      <c r="L2194" s="34"/>
    </row>
    <row r="2195" spans="6:12" x14ac:dyDescent="0.35">
      <c r="F2195" s="34"/>
      <c r="J2195" s="34"/>
      <c r="K2195" s="34"/>
      <c r="L2195" s="34"/>
    </row>
    <row r="2196" spans="6:12" x14ac:dyDescent="0.35">
      <c r="F2196" s="34"/>
      <c r="J2196" s="34"/>
      <c r="K2196" s="34"/>
      <c r="L2196" s="34"/>
    </row>
    <row r="2197" spans="6:12" x14ac:dyDescent="0.35">
      <c r="F2197" s="34"/>
      <c r="J2197" s="34"/>
      <c r="K2197" s="34"/>
      <c r="L2197" s="34"/>
    </row>
    <row r="2198" spans="6:12" x14ac:dyDescent="0.35">
      <c r="F2198" s="34"/>
      <c r="J2198" s="34"/>
      <c r="K2198" s="34"/>
      <c r="L2198" s="34"/>
    </row>
    <row r="2199" spans="6:12" x14ac:dyDescent="0.35">
      <c r="F2199" s="34"/>
      <c r="J2199" s="34"/>
      <c r="K2199" s="34"/>
      <c r="L2199" s="34"/>
    </row>
    <row r="2200" spans="6:12" x14ac:dyDescent="0.35">
      <c r="F2200" s="34"/>
      <c r="J2200" s="34"/>
      <c r="K2200" s="34"/>
      <c r="L2200" s="34"/>
    </row>
    <row r="2201" spans="6:12" x14ac:dyDescent="0.35">
      <c r="F2201" s="34"/>
      <c r="J2201" s="34"/>
      <c r="K2201" s="34"/>
      <c r="L2201" s="34"/>
    </row>
    <row r="2202" spans="6:12" x14ac:dyDescent="0.35">
      <c r="F2202" s="34"/>
      <c r="J2202" s="34"/>
      <c r="K2202" s="34"/>
      <c r="L2202" s="34"/>
    </row>
    <row r="2203" spans="6:12" x14ac:dyDescent="0.35">
      <c r="F2203" s="34"/>
      <c r="J2203" s="34"/>
      <c r="K2203" s="34"/>
      <c r="L2203" s="34"/>
    </row>
    <row r="2204" spans="6:12" x14ac:dyDescent="0.35">
      <c r="F2204" s="34"/>
      <c r="J2204" s="34"/>
      <c r="K2204" s="34"/>
      <c r="L2204" s="34"/>
    </row>
    <row r="2205" spans="6:12" x14ac:dyDescent="0.35">
      <c r="F2205" s="34"/>
      <c r="J2205" s="34"/>
      <c r="K2205" s="34"/>
      <c r="L2205" s="34"/>
    </row>
    <row r="2206" spans="6:12" x14ac:dyDescent="0.35">
      <c r="F2206" s="34"/>
      <c r="J2206" s="34"/>
      <c r="K2206" s="34"/>
      <c r="L2206" s="34"/>
    </row>
    <row r="2207" spans="6:12" x14ac:dyDescent="0.35">
      <c r="F2207" s="34"/>
      <c r="J2207" s="34"/>
      <c r="K2207" s="34"/>
      <c r="L2207" s="34"/>
    </row>
    <row r="2208" spans="6:12" x14ac:dyDescent="0.35">
      <c r="F2208" s="34"/>
      <c r="J2208" s="34"/>
      <c r="K2208" s="34"/>
      <c r="L2208" s="34"/>
    </row>
    <row r="2209" spans="6:12" x14ac:dyDescent="0.35">
      <c r="F2209" s="34"/>
      <c r="J2209" s="34"/>
      <c r="K2209" s="34"/>
      <c r="L2209" s="34"/>
    </row>
    <row r="2210" spans="6:12" x14ac:dyDescent="0.35">
      <c r="F2210" s="34"/>
      <c r="J2210" s="34"/>
      <c r="K2210" s="34"/>
      <c r="L2210" s="34"/>
    </row>
    <row r="2211" spans="6:12" x14ac:dyDescent="0.35">
      <c r="F2211" s="34"/>
      <c r="J2211" s="34"/>
      <c r="K2211" s="34"/>
      <c r="L2211" s="34"/>
    </row>
    <row r="2212" spans="6:12" x14ac:dyDescent="0.35">
      <c r="F2212" s="34"/>
      <c r="J2212" s="34"/>
      <c r="K2212" s="34"/>
      <c r="L2212" s="34"/>
    </row>
    <row r="2213" spans="6:12" x14ac:dyDescent="0.35">
      <c r="F2213" s="34"/>
      <c r="J2213" s="34"/>
      <c r="K2213" s="34"/>
      <c r="L2213" s="34"/>
    </row>
    <row r="2214" spans="6:12" x14ac:dyDescent="0.35">
      <c r="F2214" s="34"/>
      <c r="J2214" s="34"/>
      <c r="K2214" s="34"/>
      <c r="L2214" s="34"/>
    </row>
    <row r="2215" spans="6:12" x14ac:dyDescent="0.35">
      <c r="F2215" s="34"/>
      <c r="J2215" s="34"/>
      <c r="K2215" s="34"/>
      <c r="L2215" s="34"/>
    </row>
    <row r="2216" spans="6:12" x14ac:dyDescent="0.35">
      <c r="F2216" s="34"/>
      <c r="J2216" s="34"/>
      <c r="K2216" s="34"/>
      <c r="L2216" s="34"/>
    </row>
    <row r="2217" spans="6:12" x14ac:dyDescent="0.35">
      <c r="F2217" s="34"/>
      <c r="J2217" s="34"/>
      <c r="K2217" s="34"/>
      <c r="L2217" s="34"/>
    </row>
    <row r="2218" spans="6:12" x14ac:dyDescent="0.35">
      <c r="F2218" s="34"/>
      <c r="J2218" s="34"/>
      <c r="K2218" s="34"/>
      <c r="L2218" s="34"/>
    </row>
    <row r="2219" spans="6:12" x14ac:dyDescent="0.35">
      <c r="F2219" s="34"/>
      <c r="J2219" s="34"/>
      <c r="K2219" s="34"/>
      <c r="L2219" s="34"/>
    </row>
    <row r="2220" spans="6:12" x14ac:dyDescent="0.35">
      <c r="F2220" s="34"/>
      <c r="J2220" s="34"/>
      <c r="K2220" s="34"/>
      <c r="L2220" s="34"/>
    </row>
    <row r="2221" spans="6:12" x14ac:dyDescent="0.35">
      <c r="F2221" s="34"/>
      <c r="J2221" s="34"/>
      <c r="K2221" s="34"/>
      <c r="L2221" s="34"/>
    </row>
    <row r="2222" spans="6:12" x14ac:dyDescent="0.35">
      <c r="F2222" s="34"/>
      <c r="J2222" s="34"/>
      <c r="K2222" s="34"/>
      <c r="L2222" s="34"/>
    </row>
    <row r="2223" spans="6:12" x14ac:dyDescent="0.35">
      <c r="F2223" s="34"/>
      <c r="J2223" s="34"/>
      <c r="K2223" s="34"/>
      <c r="L2223" s="34"/>
    </row>
    <row r="2224" spans="6:12" x14ac:dyDescent="0.35">
      <c r="F2224" s="34"/>
      <c r="J2224" s="34"/>
      <c r="K2224" s="34"/>
      <c r="L2224" s="34"/>
    </row>
    <row r="2225" spans="6:12" x14ac:dyDescent="0.35">
      <c r="F2225" s="34"/>
      <c r="J2225" s="34"/>
      <c r="K2225" s="34"/>
      <c r="L2225" s="34"/>
    </row>
    <row r="2226" spans="6:12" x14ac:dyDescent="0.35">
      <c r="F2226" s="34"/>
      <c r="J2226" s="34"/>
      <c r="K2226" s="34"/>
      <c r="L2226" s="34"/>
    </row>
    <row r="2227" spans="6:12" x14ac:dyDescent="0.35">
      <c r="F2227" s="34"/>
      <c r="J2227" s="34"/>
      <c r="K2227" s="34"/>
      <c r="L2227" s="34"/>
    </row>
    <row r="2228" spans="6:12" x14ac:dyDescent="0.35">
      <c r="F2228" s="34"/>
      <c r="J2228" s="34"/>
      <c r="K2228" s="34"/>
      <c r="L2228" s="34"/>
    </row>
    <row r="2229" spans="6:12" x14ac:dyDescent="0.35">
      <c r="F2229" s="34"/>
      <c r="J2229" s="34"/>
      <c r="K2229" s="34"/>
      <c r="L2229" s="34"/>
    </row>
    <row r="2230" spans="6:12" x14ac:dyDescent="0.35">
      <c r="F2230" s="34"/>
      <c r="J2230" s="34"/>
      <c r="K2230" s="34"/>
      <c r="L2230" s="34"/>
    </row>
    <row r="2231" spans="6:12" x14ac:dyDescent="0.35">
      <c r="F2231" s="34"/>
      <c r="J2231" s="34"/>
      <c r="K2231" s="34"/>
      <c r="L2231" s="34"/>
    </row>
    <row r="2232" spans="6:12" x14ac:dyDescent="0.35">
      <c r="F2232" s="34"/>
      <c r="J2232" s="34"/>
      <c r="K2232" s="34"/>
      <c r="L2232" s="34"/>
    </row>
    <row r="2233" spans="6:12" x14ac:dyDescent="0.35">
      <c r="F2233" s="34"/>
      <c r="J2233" s="34"/>
      <c r="K2233" s="34"/>
      <c r="L2233" s="34"/>
    </row>
    <row r="2234" spans="6:12" x14ac:dyDescent="0.35">
      <c r="F2234" s="34"/>
      <c r="J2234" s="34"/>
      <c r="K2234" s="34"/>
      <c r="L2234" s="34"/>
    </row>
    <row r="2235" spans="6:12" x14ac:dyDescent="0.35">
      <c r="F2235" s="34"/>
      <c r="J2235" s="34"/>
      <c r="K2235" s="34"/>
      <c r="L2235" s="34"/>
    </row>
    <row r="2236" spans="6:12" x14ac:dyDescent="0.35">
      <c r="F2236" s="34"/>
      <c r="J2236" s="34"/>
      <c r="K2236" s="34"/>
      <c r="L2236" s="34"/>
    </row>
    <row r="2237" spans="6:12" x14ac:dyDescent="0.35">
      <c r="F2237" s="34"/>
      <c r="J2237" s="34"/>
      <c r="K2237" s="34"/>
      <c r="L2237" s="34"/>
    </row>
    <row r="2238" spans="6:12" x14ac:dyDescent="0.35">
      <c r="F2238" s="34"/>
      <c r="J2238" s="34"/>
      <c r="K2238" s="34"/>
      <c r="L2238" s="34"/>
    </row>
    <row r="2239" spans="6:12" x14ac:dyDescent="0.35">
      <c r="F2239" s="34"/>
      <c r="J2239" s="34"/>
      <c r="K2239" s="34"/>
      <c r="L2239" s="34"/>
    </row>
    <row r="2240" spans="6:12" x14ac:dyDescent="0.35">
      <c r="F2240" s="34"/>
      <c r="J2240" s="34"/>
      <c r="K2240" s="34"/>
      <c r="L2240" s="34"/>
    </row>
    <row r="2241" spans="6:12" x14ac:dyDescent="0.35">
      <c r="F2241" s="34"/>
      <c r="J2241" s="34"/>
      <c r="K2241" s="34"/>
      <c r="L2241" s="34"/>
    </row>
    <row r="2242" spans="6:12" x14ac:dyDescent="0.35">
      <c r="F2242" s="34"/>
      <c r="J2242" s="34"/>
      <c r="K2242" s="34"/>
      <c r="L2242" s="34"/>
    </row>
    <row r="2243" spans="6:12" x14ac:dyDescent="0.35">
      <c r="F2243" s="34"/>
      <c r="J2243" s="34"/>
      <c r="K2243" s="34"/>
      <c r="L2243" s="34"/>
    </row>
    <row r="2244" spans="6:12" x14ac:dyDescent="0.35">
      <c r="F2244" s="34"/>
      <c r="J2244" s="34"/>
      <c r="K2244" s="34"/>
      <c r="L2244" s="34"/>
    </row>
    <row r="2245" spans="6:12" x14ac:dyDescent="0.35">
      <c r="F2245" s="34"/>
      <c r="J2245" s="34"/>
      <c r="K2245" s="34"/>
      <c r="L2245" s="34"/>
    </row>
    <row r="2246" spans="6:12" x14ac:dyDescent="0.35">
      <c r="F2246" s="34"/>
      <c r="J2246" s="34"/>
      <c r="K2246" s="34"/>
      <c r="L2246" s="34"/>
    </row>
    <row r="2247" spans="6:12" x14ac:dyDescent="0.35">
      <c r="F2247" s="34"/>
      <c r="J2247" s="34"/>
      <c r="K2247" s="34"/>
      <c r="L2247" s="34"/>
    </row>
    <row r="2248" spans="6:12" x14ac:dyDescent="0.35">
      <c r="F2248" s="34"/>
      <c r="J2248" s="34"/>
      <c r="K2248" s="34"/>
      <c r="L2248" s="34"/>
    </row>
    <row r="2249" spans="6:12" x14ac:dyDescent="0.35">
      <c r="F2249" s="34"/>
      <c r="J2249" s="34"/>
      <c r="K2249" s="34"/>
      <c r="L2249" s="34"/>
    </row>
    <row r="2250" spans="6:12" x14ac:dyDescent="0.35">
      <c r="F2250" s="34"/>
      <c r="J2250" s="34"/>
      <c r="K2250" s="34"/>
      <c r="L2250" s="34"/>
    </row>
    <row r="2251" spans="6:12" x14ac:dyDescent="0.35">
      <c r="F2251" s="34"/>
      <c r="J2251" s="34"/>
      <c r="K2251" s="34"/>
      <c r="L2251" s="34"/>
    </row>
    <row r="2252" spans="6:12" x14ac:dyDescent="0.35">
      <c r="F2252" s="34"/>
      <c r="J2252" s="34"/>
      <c r="K2252" s="34"/>
      <c r="L2252" s="34"/>
    </row>
    <row r="2253" spans="6:12" x14ac:dyDescent="0.35">
      <c r="F2253" s="34"/>
      <c r="J2253" s="34"/>
      <c r="K2253" s="34"/>
      <c r="L2253" s="34"/>
    </row>
    <row r="2254" spans="6:12" x14ac:dyDescent="0.35">
      <c r="F2254" s="34"/>
      <c r="J2254" s="34"/>
      <c r="K2254" s="34"/>
      <c r="L2254" s="34"/>
    </row>
    <row r="2255" spans="6:12" x14ac:dyDescent="0.35">
      <c r="F2255" s="34"/>
      <c r="J2255" s="34"/>
      <c r="K2255" s="34"/>
      <c r="L2255" s="34"/>
    </row>
    <row r="2256" spans="6:12" x14ac:dyDescent="0.35">
      <c r="F2256" s="34"/>
      <c r="J2256" s="34"/>
      <c r="K2256" s="34"/>
      <c r="L2256" s="34"/>
    </row>
    <row r="2257" spans="6:12" x14ac:dyDescent="0.35">
      <c r="F2257" s="34"/>
      <c r="J2257" s="34"/>
      <c r="K2257" s="34"/>
      <c r="L2257" s="34"/>
    </row>
    <row r="2258" spans="6:12" x14ac:dyDescent="0.35">
      <c r="F2258" s="34"/>
      <c r="J2258" s="34"/>
      <c r="K2258" s="34"/>
      <c r="L2258" s="34"/>
    </row>
    <row r="2259" spans="6:12" x14ac:dyDescent="0.35">
      <c r="F2259" s="34"/>
      <c r="J2259" s="34"/>
      <c r="K2259" s="34"/>
      <c r="L2259" s="34"/>
    </row>
    <row r="2260" spans="6:12" x14ac:dyDescent="0.35">
      <c r="F2260" s="34"/>
      <c r="J2260" s="34"/>
      <c r="K2260" s="34"/>
      <c r="L2260" s="34"/>
    </row>
    <row r="2261" spans="6:12" x14ac:dyDescent="0.35">
      <c r="F2261" s="34"/>
      <c r="J2261" s="34"/>
      <c r="K2261" s="34"/>
      <c r="L2261" s="34"/>
    </row>
    <row r="2262" spans="6:12" x14ac:dyDescent="0.35">
      <c r="F2262" s="34"/>
      <c r="J2262" s="34"/>
      <c r="K2262" s="34"/>
      <c r="L2262" s="34"/>
    </row>
    <row r="2263" spans="6:12" x14ac:dyDescent="0.35">
      <c r="F2263" s="34"/>
      <c r="J2263" s="34"/>
      <c r="K2263" s="34"/>
      <c r="L2263" s="34"/>
    </row>
    <row r="2264" spans="6:12" x14ac:dyDescent="0.35">
      <c r="F2264" s="34"/>
      <c r="J2264" s="34"/>
      <c r="K2264" s="34"/>
      <c r="L2264" s="34"/>
    </row>
    <row r="2265" spans="6:12" x14ac:dyDescent="0.35">
      <c r="F2265" s="34"/>
      <c r="J2265" s="34"/>
      <c r="K2265" s="34"/>
      <c r="L2265" s="34"/>
    </row>
    <row r="2266" spans="6:12" x14ac:dyDescent="0.35">
      <c r="F2266" s="34"/>
      <c r="J2266" s="34"/>
      <c r="K2266" s="34"/>
      <c r="L2266" s="34"/>
    </row>
    <row r="2267" spans="6:12" x14ac:dyDescent="0.35">
      <c r="F2267" s="34"/>
      <c r="J2267" s="34"/>
      <c r="K2267" s="34"/>
      <c r="L2267" s="34"/>
    </row>
    <row r="2268" spans="6:12" x14ac:dyDescent="0.35">
      <c r="F2268" s="34"/>
      <c r="J2268" s="34"/>
      <c r="K2268" s="34"/>
      <c r="L2268" s="34"/>
    </row>
    <row r="2269" spans="6:12" x14ac:dyDescent="0.35">
      <c r="F2269" s="34"/>
      <c r="J2269" s="34"/>
      <c r="K2269" s="34"/>
      <c r="L2269" s="34"/>
    </row>
    <row r="2270" spans="6:12" x14ac:dyDescent="0.35">
      <c r="F2270" s="34"/>
      <c r="J2270" s="34"/>
      <c r="K2270" s="34"/>
      <c r="L2270" s="34"/>
    </row>
    <row r="2271" spans="6:12" x14ac:dyDescent="0.35">
      <c r="F2271" s="34"/>
      <c r="J2271" s="34"/>
      <c r="K2271" s="34"/>
      <c r="L2271" s="34"/>
    </row>
    <row r="2272" spans="6:12" x14ac:dyDescent="0.35">
      <c r="F2272" s="34"/>
      <c r="J2272" s="34"/>
      <c r="K2272" s="34"/>
      <c r="L2272" s="34"/>
    </row>
    <row r="2273" spans="6:12" x14ac:dyDescent="0.35">
      <c r="F2273" s="34"/>
      <c r="J2273" s="34"/>
      <c r="K2273" s="34"/>
      <c r="L2273" s="34"/>
    </row>
    <row r="2274" spans="6:12" x14ac:dyDescent="0.35">
      <c r="F2274" s="34"/>
      <c r="J2274" s="34"/>
      <c r="K2274" s="34"/>
      <c r="L2274" s="34"/>
    </row>
    <row r="2275" spans="6:12" x14ac:dyDescent="0.35">
      <c r="F2275" s="34"/>
      <c r="J2275" s="34"/>
      <c r="K2275" s="34"/>
      <c r="L2275" s="34"/>
    </row>
    <row r="2276" spans="6:12" x14ac:dyDescent="0.35">
      <c r="F2276" s="34"/>
      <c r="J2276" s="34"/>
      <c r="K2276" s="34"/>
      <c r="L2276" s="34"/>
    </row>
    <row r="2277" spans="6:12" x14ac:dyDescent="0.35">
      <c r="F2277" s="34"/>
      <c r="J2277" s="34"/>
      <c r="K2277" s="34"/>
      <c r="L2277" s="34"/>
    </row>
    <row r="2278" spans="6:12" x14ac:dyDescent="0.35">
      <c r="F2278" s="34"/>
      <c r="J2278" s="34"/>
      <c r="K2278" s="34"/>
      <c r="L2278" s="34"/>
    </row>
    <row r="2279" spans="6:12" x14ac:dyDescent="0.35">
      <c r="F2279" s="34"/>
      <c r="J2279" s="34"/>
      <c r="K2279" s="34"/>
      <c r="L2279" s="34"/>
    </row>
    <row r="2280" spans="6:12" x14ac:dyDescent="0.35">
      <c r="F2280" s="34"/>
      <c r="J2280" s="34"/>
      <c r="K2280" s="34"/>
      <c r="L2280" s="34"/>
    </row>
    <row r="2281" spans="6:12" x14ac:dyDescent="0.35">
      <c r="F2281" s="34"/>
      <c r="J2281" s="34"/>
      <c r="K2281" s="34"/>
      <c r="L2281" s="34"/>
    </row>
    <row r="2282" spans="6:12" x14ac:dyDescent="0.35">
      <c r="F2282" s="34"/>
      <c r="J2282" s="34"/>
      <c r="K2282" s="34"/>
      <c r="L2282" s="34"/>
    </row>
    <row r="2283" spans="6:12" x14ac:dyDescent="0.35">
      <c r="F2283" s="34"/>
      <c r="J2283" s="34"/>
      <c r="K2283" s="34"/>
      <c r="L2283" s="34"/>
    </row>
    <row r="2284" spans="6:12" x14ac:dyDescent="0.35">
      <c r="F2284" s="34"/>
      <c r="J2284" s="34"/>
      <c r="K2284" s="34"/>
      <c r="L2284" s="34"/>
    </row>
    <row r="2285" spans="6:12" x14ac:dyDescent="0.35">
      <c r="F2285" s="34"/>
      <c r="J2285" s="34"/>
      <c r="K2285" s="34"/>
      <c r="L2285" s="34"/>
    </row>
    <row r="2286" spans="6:12" x14ac:dyDescent="0.35">
      <c r="F2286" s="34"/>
      <c r="J2286" s="34"/>
      <c r="K2286" s="34"/>
      <c r="L2286" s="34"/>
    </row>
    <row r="2287" spans="6:12" x14ac:dyDescent="0.35">
      <c r="F2287" s="34"/>
      <c r="J2287" s="34"/>
      <c r="K2287" s="34"/>
      <c r="L2287" s="34"/>
    </row>
    <row r="2288" spans="6:12" x14ac:dyDescent="0.35">
      <c r="F2288" s="34"/>
      <c r="J2288" s="34"/>
      <c r="K2288" s="34"/>
      <c r="L2288" s="34"/>
    </row>
    <row r="2289" spans="6:12" x14ac:dyDescent="0.35">
      <c r="F2289" s="34"/>
      <c r="J2289" s="34"/>
      <c r="K2289" s="34"/>
      <c r="L2289" s="34"/>
    </row>
    <row r="2290" spans="6:12" x14ac:dyDescent="0.35">
      <c r="F2290" s="34"/>
      <c r="J2290" s="34"/>
      <c r="K2290" s="34"/>
      <c r="L2290" s="34"/>
    </row>
    <row r="2291" spans="6:12" x14ac:dyDescent="0.35">
      <c r="F2291" s="34"/>
      <c r="J2291" s="34"/>
      <c r="K2291" s="34"/>
      <c r="L2291" s="34"/>
    </row>
    <row r="2292" spans="6:12" x14ac:dyDescent="0.35">
      <c r="F2292" s="34"/>
      <c r="J2292" s="34"/>
      <c r="K2292" s="34"/>
      <c r="L2292" s="34"/>
    </row>
    <row r="2293" spans="6:12" x14ac:dyDescent="0.35">
      <c r="F2293" s="34"/>
      <c r="J2293" s="34"/>
      <c r="K2293" s="34"/>
      <c r="L2293" s="34"/>
    </row>
    <row r="2294" spans="6:12" x14ac:dyDescent="0.35">
      <c r="F2294" s="34"/>
      <c r="J2294" s="34"/>
      <c r="K2294" s="34"/>
      <c r="L2294" s="34"/>
    </row>
    <row r="2295" spans="6:12" x14ac:dyDescent="0.35">
      <c r="F2295" s="34"/>
      <c r="J2295" s="34"/>
      <c r="K2295" s="34"/>
      <c r="L2295" s="34"/>
    </row>
    <row r="2296" spans="6:12" x14ac:dyDescent="0.35">
      <c r="F2296" s="34"/>
      <c r="J2296" s="34"/>
      <c r="K2296" s="34"/>
      <c r="L2296" s="34"/>
    </row>
    <row r="2297" spans="6:12" x14ac:dyDescent="0.35">
      <c r="F2297" s="34"/>
      <c r="J2297" s="34"/>
      <c r="K2297" s="34"/>
      <c r="L2297" s="34"/>
    </row>
    <row r="2298" spans="6:12" x14ac:dyDescent="0.35">
      <c r="F2298" s="34"/>
      <c r="J2298" s="34"/>
      <c r="K2298" s="34"/>
      <c r="L2298" s="34"/>
    </row>
    <row r="2299" spans="6:12" x14ac:dyDescent="0.35">
      <c r="F2299" s="34"/>
      <c r="J2299" s="34"/>
      <c r="K2299" s="34"/>
      <c r="L2299" s="34"/>
    </row>
    <row r="2300" spans="6:12" x14ac:dyDescent="0.35">
      <c r="F2300" s="34"/>
      <c r="J2300" s="34"/>
      <c r="K2300" s="34"/>
      <c r="L2300" s="34"/>
    </row>
    <row r="2301" spans="6:12" x14ac:dyDescent="0.35">
      <c r="F2301" s="34"/>
      <c r="J2301" s="34"/>
      <c r="K2301" s="34"/>
      <c r="L2301" s="34"/>
    </row>
    <row r="2302" spans="6:12" x14ac:dyDescent="0.35">
      <c r="F2302" s="34"/>
      <c r="J2302" s="34"/>
      <c r="K2302" s="34"/>
      <c r="L2302" s="34"/>
    </row>
    <row r="2303" spans="6:12" x14ac:dyDescent="0.35">
      <c r="F2303" s="34"/>
      <c r="J2303" s="34"/>
      <c r="K2303" s="34"/>
      <c r="L2303" s="34"/>
    </row>
    <row r="2304" spans="6:12" x14ac:dyDescent="0.35">
      <c r="F2304" s="34"/>
      <c r="J2304" s="34"/>
      <c r="K2304" s="34"/>
      <c r="L2304" s="34"/>
    </row>
    <row r="2305" spans="6:12" x14ac:dyDescent="0.35">
      <c r="F2305" s="34"/>
      <c r="J2305" s="34"/>
      <c r="K2305" s="34"/>
      <c r="L2305" s="34"/>
    </row>
    <row r="2306" spans="6:12" x14ac:dyDescent="0.35">
      <c r="F2306" s="34"/>
      <c r="J2306" s="34"/>
      <c r="K2306" s="34"/>
      <c r="L2306" s="34"/>
    </row>
    <row r="2307" spans="6:12" x14ac:dyDescent="0.35">
      <c r="F2307" s="34"/>
      <c r="J2307" s="34"/>
      <c r="K2307" s="34"/>
      <c r="L2307" s="34"/>
    </row>
    <row r="2308" spans="6:12" x14ac:dyDescent="0.35">
      <c r="F2308" s="34"/>
      <c r="J2308" s="34"/>
      <c r="K2308" s="34"/>
      <c r="L2308" s="34"/>
    </row>
    <row r="2309" spans="6:12" x14ac:dyDescent="0.35">
      <c r="F2309" s="34"/>
      <c r="J2309" s="34"/>
      <c r="K2309" s="34"/>
      <c r="L2309" s="34"/>
    </row>
    <row r="2310" spans="6:12" x14ac:dyDescent="0.35">
      <c r="F2310" s="34"/>
      <c r="J2310" s="34"/>
      <c r="K2310" s="34"/>
      <c r="L2310" s="34"/>
    </row>
    <row r="2311" spans="6:12" x14ac:dyDescent="0.35">
      <c r="F2311" s="34"/>
      <c r="J2311" s="34"/>
      <c r="K2311" s="34"/>
      <c r="L2311" s="34"/>
    </row>
    <row r="2312" spans="6:12" x14ac:dyDescent="0.35">
      <c r="F2312" s="34"/>
      <c r="J2312" s="34"/>
      <c r="K2312" s="34"/>
      <c r="L2312" s="34"/>
    </row>
    <row r="2313" spans="6:12" x14ac:dyDescent="0.35">
      <c r="F2313" s="34"/>
      <c r="J2313" s="34"/>
      <c r="K2313" s="34"/>
      <c r="L2313" s="34"/>
    </row>
    <row r="2314" spans="6:12" x14ac:dyDescent="0.35">
      <c r="F2314" s="34"/>
      <c r="J2314" s="34"/>
      <c r="K2314" s="34"/>
      <c r="L2314" s="34"/>
    </row>
    <row r="2315" spans="6:12" x14ac:dyDescent="0.35">
      <c r="F2315" s="34"/>
      <c r="J2315" s="34"/>
      <c r="K2315" s="34"/>
      <c r="L2315" s="34"/>
    </row>
    <row r="2316" spans="6:12" x14ac:dyDescent="0.35">
      <c r="F2316" s="34"/>
      <c r="J2316" s="34"/>
      <c r="K2316" s="34"/>
      <c r="L2316" s="34"/>
    </row>
    <row r="2317" spans="6:12" x14ac:dyDescent="0.35">
      <c r="F2317" s="34"/>
      <c r="J2317" s="34"/>
      <c r="K2317" s="34"/>
      <c r="L2317" s="34"/>
    </row>
    <row r="2318" spans="6:12" x14ac:dyDescent="0.35">
      <c r="F2318" s="34"/>
      <c r="J2318" s="34"/>
      <c r="K2318" s="34"/>
      <c r="L2318" s="34"/>
    </row>
    <row r="2319" spans="6:12" x14ac:dyDescent="0.35">
      <c r="F2319" s="34"/>
      <c r="J2319" s="34"/>
      <c r="K2319" s="34"/>
      <c r="L2319" s="34"/>
    </row>
    <row r="2320" spans="6:12" x14ac:dyDescent="0.35">
      <c r="F2320" s="34"/>
      <c r="J2320" s="34"/>
      <c r="K2320" s="34"/>
      <c r="L2320" s="34"/>
    </row>
    <row r="2321" spans="6:12" x14ac:dyDescent="0.35">
      <c r="F2321" s="34"/>
      <c r="J2321" s="34"/>
      <c r="K2321" s="34"/>
      <c r="L2321" s="34"/>
    </row>
    <row r="2322" spans="6:12" x14ac:dyDescent="0.35">
      <c r="F2322" s="34"/>
      <c r="J2322" s="34"/>
      <c r="K2322" s="34"/>
      <c r="L2322" s="34"/>
    </row>
    <row r="2323" spans="6:12" x14ac:dyDescent="0.35">
      <c r="F2323" s="34"/>
      <c r="J2323" s="34"/>
      <c r="K2323" s="34"/>
      <c r="L2323" s="34"/>
    </row>
    <row r="2324" spans="6:12" x14ac:dyDescent="0.35">
      <c r="F2324" s="34"/>
      <c r="J2324" s="34"/>
      <c r="K2324" s="34"/>
      <c r="L2324" s="34"/>
    </row>
    <row r="2325" spans="6:12" x14ac:dyDescent="0.35">
      <c r="F2325" s="34"/>
      <c r="J2325" s="34"/>
      <c r="K2325" s="34"/>
      <c r="L2325" s="34"/>
    </row>
    <row r="2326" spans="6:12" x14ac:dyDescent="0.35">
      <c r="F2326" s="34"/>
      <c r="J2326" s="34"/>
      <c r="K2326" s="34"/>
      <c r="L2326" s="34"/>
    </row>
    <row r="2327" spans="6:12" x14ac:dyDescent="0.35">
      <c r="F2327" s="34"/>
      <c r="J2327" s="34"/>
      <c r="K2327" s="34"/>
      <c r="L2327" s="34"/>
    </row>
    <row r="2328" spans="6:12" x14ac:dyDescent="0.35">
      <c r="F2328" s="34"/>
      <c r="J2328" s="34"/>
      <c r="K2328" s="34"/>
      <c r="L2328" s="34"/>
    </row>
    <row r="2329" spans="6:12" x14ac:dyDescent="0.35">
      <c r="F2329" s="34"/>
      <c r="J2329" s="34"/>
      <c r="K2329" s="34"/>
      <c r="L2329" s="34"/>
    </row>
    <row r="2330" spans="6:12" x14ac:dyDescent="0.35">
      <c r="F2330" s="34"/>
      <c r="J2330" s="34"/>
      <c r="K2330" s="34"/>
      <c r="L2330" s="34"/>
    </row>
    <row r="2331" spans="6:12" x14ac:dyDescent="0.35">
      <c r="F2331" s="34"/>
      <c r="J2331" s="34"/>
      <c r="K2331" s="34"/>
      <c r="L2331" s="34"/>
    </row>
    <row r="2332" spans="6:12" x14ac:dyDescent="0.35">
      <c r="F2332" s="34"/>
      <c r="J2332" s="34"/>
      <c r="K2332" s="34"/>
      <c r="L2332" s="34"/>
    </row>
    <row r="2333" spans="6:12" x14ac:dyDescent="0.35">
      <c r="F2333" s="34"/>
      <c r="J2333" s="34"/>
      <c r="K2333" s="34"/>
      <c r="L2333" s="34"/>
    </row>
    <row r="2334" spans="6:12" x14ac:dyDescent="0.35">
      <c r="F2334" s="34"/>
      <c r="J2334" s="34"/>
      <c r="K2334" s="34"/>
      <c r="L2334" s="34"/>
    </row>
    <row r="2335" spans="6:12" x14ac:dyDescent="0.35">
      <c r="F2335" s="34"/>
      <c r="J2335" s="34"/>
      <c r="K2335" s="34"/>
      <c r="L2335" s="34"/>
    </row>
    <row r="2336" spans="6:12" x14ac:dyDescent="0.35">
      <c r="F2336" s="34"/>
      <c r="J2336" s="34"/>
      <c r="K2336" s="34"/>
      <c r="L2336" s="34"/>
    </row>
    <row r="2337" spans="6:12" x14ac:dyDescent="0.35">
      <c r="F2337" s="34"/>
      <c r="J2337" s="34"/>
      <c r="K2337" s="34"/>
      <c r="L2337" s="34"/>
    </row>
    <row r="2338" spans="6:12" x14ac:dyDescent="0.35">
      <c r="F2338" s="34"/>
      <c r="J2338" s="34"/>
      <c r="K2338" s="34"/>
      <c r="L2338" s="34"/>
    </row>
    <row r="2339" spans="6:12" x14ac:dyDescent="0.35">
      <c r="F2339" s="34"/>
      <c r="J2339" s="34"/>
      <c r="K2339" s="34"/>
      <c r="L2339" s="34"/>
    </row>
    <row r="2340" spans="6:12" x14ac:dyDescent="0.35">
      <c r="F2340" s="34"/>
      <c r="J2340" s="34"/>
      <c r="K2340" s="34"/>
      <c r="L2340" s="34"/>
    </row>
    <row r="2341" spans="6:12" x14ac:dyDescent="0.35">
      <c r="F2341" s="34"/>
      <c r="J2341" s="34"/>
      <c r="K2341" s="34"/>
      <c r="L2341" s="34"/>
    </row>
    <row r="2342" spans="6:12" x14ac:dyDescent="0.35">
      <c r="F2342" s="34"/>
      <c r="J2342" s="34"/>
      <c r="K2342" s="34"/>
      <c r="L2342" s="34"/>
    </row>
    <row r="2343" spans="6:12" x14ac:dyDescent="0.35">
      <c r="F2343" s="34"/>
      <c r="J2343" s="34"/>
      <c r="K2343" s="34"/>
      <c r="L2343" s="34"/>
    </row>
    <row r="2344" spans="6:12" x14ac:dyDescent="0.35">
      <c r="F2344" s="34"/>
      <c r="J2344" s="34"/>
      <c r="K2344" s="34"/>
      <c r="L2344" s="34"/>
    </row>
    <row r="2345" spans="6:12" x14ac:dyDescent="0.35">
      <c r="F2345" s="34"/>
      <c r="J2345" s="34"/>
      <c r="K2345" s="34"/>
      <c r="L2345" s="34"/>
    </row>
    <row r="2346" spans="6:12" x14ac:dyDescent="0.35">
      <c r="F2346" s="34"/>
      <c r="J2346" s="34"/>
      <c r="K2346" s="34"/>
      <c r="L2346" s="34"/>
    </row>
    <row r="2347" spans="6:12" x14ac:dyDescent="0.35">
      <c r="F2347" s="34"/>
      <c r="J2347" s="34"/>
      <c r="K2347" s="34"/>
      <c r="L2347" s="34"/>
    </row>
    <row r="2348" spans="6:12" x14ac:dyDescent="0.35">
      <c r="F2348" s="34"/>
      <c r="J2348" s="34"/>
      <c r="K2348" s="34"/>
      <c r="L2348" s="34"/>
    </row>
    <row r="2349" spans="6:12" x14ac:dyDescent="0.35">
      <c r="F2349" s="34"/>
      <c r="J2349" s="34"/>
      <c r="K2349" s="34"/>
      <c r="L2349" s="34"/>
    </row>
    <row r="2350" spans="6:12" x14ac:dyDescent="0.35">
      <c r="F2350" s="34"/>
      <c r="J2350" s="34"/>
      <c r="K2350" s="34"/>
      <c r="L2350" s="34"/>
    </row>
    <row r="2351" spans="6:12" x14ac:dyDescent="0.35">
      <c r="F2351" s="34"/>
      <c r="J2351" s="34"/>
      <c r="K2351" s="34"/>
      <c r="L2351" s="34"/>
    </row>
    <row r="2352" spans="6:12" x14ac:dyDescent="0.35">
      <c r="F2352" s="34"/>
      <c r="J2352" s="34"/>
      <c r="K2352" s="34"/>
      <c r="L2352" s="34"/>
    </row>
    <row r="2353" spans="6:12" x14ac:dyDescent="0.35">
      <c r="F2353" s="34"/>
      <c r="J2353" s="34"/>
      <c r="K2353" s="34"/>
      <c r="L2353" s="34"/>
    </row>
    <row r="2354" spans="6:12" x14ac:dyDescent="0.35">
      <c r="F2354" s="34"/>
      <c r="J2354" s="34"/>
      <c r="K2354" s="34"/>
      <c r="L2354" s="34"/>
    </row>
    <row r="2355" spans="6:12" x14ac:dyDescent="0.35">
      <c r="F2355" s="34"/>
      <c r="J2355" s="34"/>
      <c r="K2355" s="34"/>
      <c r="L2355" s="34"/>
    </row>
    <row r="2356" spans="6:12" x14ac:dyDescent="0.35">
      <c r="F2356" s="34"/>
      <c r="J2356" s="34"/>
      <c r="K2356" s="34"/>
      <c r="L2356" s="34"/>
    </row>
    <row r="2357" spans="6:12" x14ac:dyDescent="0.35">
      <c r="F2357" s="34"/>
      <c r="J2357" s="34"/>
      <c r="K2357" s="34"/>
      <c r="L2357" s="34"/>
    </row>
    <row r="2358" spans="6:12" x14ac:dyDescent="0.35">
      <c r="F2358" s="34"/>
      <c r="J2358" s="34"/>
      <c r="K2358" s="34"/>
      <c r="L2358" s="34"/>
    </row>
    <row r="2359" spans="6:12" x14ac:dyDescent="0.35">
      <c r="F2359" s="34"/>
      <c r="J2359" s="34"/>
      <c r="K2359" s="34"/>
      <c r="L2359" s="34"/>
    </row>
    <row r="2360" spans="6:12" x14ac:dyDescent="0.35">
      <c r="F2360" s="34"/>
      <c r="J2360" s="34"/>
      <c r="K2360" s="34"/>
      <c r="L2360" s="34"/>
    </row>
    <row r="2361" spans="6:12" x14ac:dyDescent="0.35">
      <c r="F2361" s="34"/>
      <c r="J2361" s="34"/>
      <c r="K2361" s="34"/>
      <c r="L2361" s="34"/>
    </row>
    <row r="2362" spans="6:12" x14ac:dyDescent="0.35">
      <c r="F2362" s="34"/>
      <c r="J2362" s="34"/>
      <c r="K2362" s="34"/>
      <c r="L2362" s="34"/>
    </row>
    <row r="2363" spans="6:12" x14ac:dyDescent="0.35">
      <c r="F2363" s="34"/>
      <c r="J2363" s="34"/>
      <c r="K2363" s="34"/>
      <c r="L2363" s="34"/>
    </row>
    <row r="2364" spans="6:12" x14ac:dyDescent="0.35">
      <c r="F2364" s="34"/>
      <c r="J2364" s="34"/>
      <c r="K2364" s="34"/>
      <c r="L2364" s="34"/>
    </row>
    <row r="2365" spans="6:12" x14ac:dyDescent="0.35">
      <c r="F2365" s="34"/>
      <c r="J2365" s="34"/>
      <c r="K2365" s="34"/>
      <c r="L2365" s="34"/>
    </row>
    <row r="2366" spans="6:12" x14ac:dyDescent="0.35">
      <c r="F2366" s="34"/>
      <c r="J2366" s="34"/>
      <c r="K2366" s="34"/>
      <c r="L2366" s="34"/>
    </row>
    <row r="2367" spans="6:12" x14ac:dyDescent="0.35">
      <c r="F2367" s="34"/>
      <c r="J2367" s="34"/>
      <c r="K2367" s="34"/>
      <c r="L2367" s="34"/>
    </row>
    <row r="2368" spans="6:12" x14ac:dyDescent="0.35">
      <c r="F2368" s="34"/>
      <c r="J2368" s="34"/>
      <c r="K2368" s="34"/>
      <c r="L2368" s="34"/>
    </row>
    <row r="2369" spans="6:12" x14ac:dyDescent="0.35">
      <c r="F2369" s="34"/>
      <c r="J2369" s="34"/>
      <c r="K2369" s="34"/>
      <c r="L2369" s="34"/>
    </row>
    <row r="2370" spans="6:12" x14ac:dyDescent="0.35">
      <c r="F2370" s="34"/>
      <c r="J2370" s="34"/>
      <c r="K2370" s="34"/>
      <c r="L2370" s="34"/>
    </row>
    <row r="2371" spans="6:12" x14ac:dyDescent="0.35">
      <c r="F2371" s="34"/>
      <c r="J2371" s="34"/>
      <c r="K2371" s="34"/>
      <c r="L2371" s="34"/>
    </row>
    <row r="2372" spans="6:12" x14ac:dyDescent="0.35">
      <c r="F2372" s="34"/>
      <c r="J2372" s="34"/>
      <c r="K2372" s="34"/>
      <c r="L2372" s="34"/>
    </row>
    <row r="2373" spans="6:12" x14ac:dyDescent="0.35">
      <c r="F2373" s="34"/>
      <c r="J2373" s="34"/>
      <c r="K2373" s="34"/>
      <c r="L2373" s="34"/>
    </row>
    <row r="2374" spans="6:12" x14ac:dyDescent="0.35">
      <c r="F2374" s="34"/>
      <c r="J2374" s="34"/>
      <c r="K2374" s="34"/>
      <c r="L2374" s="34"/>
    </row>
    <row r="2375" spans="6:12" x14ac:dyDescent="0.35">
      <c r="F2375" s="34"/>
      <c r="J2375" s="34"/>
      <c r="K2375" s="34"/>
      <c r="L2375" s="34"/>
    </row>
    <row r="2376" spans="6:12" x14ac:dyDescent="0.35">
      <c r="F2376" s="34"/>
      <c r="J2376" s="34"/>
      <c r="K2376" s="34"/>
      <c r="L2376" s="34"/>
    </row>
    <row r="2377" spans="6:12" x14ac:dyDescent="0.35">
      <c r="F2377" s="34"/>
      <c r="J2377" s="34"/>
      <c r="K2377" s="34"/>
      <c r="L2377" s="34"/>
    </row>
    <row r="2378" spans="6:12" x14ac:dyDescent="0.35">
      <c r="F2378" s="34"/>
      <c r="J2378" s="34"/>
      <c r="K2378" s="34"/>
      <c r="L2378" s="34"/>
    </row>
    <row r="2379" spans="6:12" x14ac:dyDescent="0.35">
      <c r="F2379" s="34"/>
      <c r="J2379" s="34"/>
      <c r="K2379" s="34"/>
      <c r="L2379" s="34"/>
    </row>
    <row r="2380" spans="6:12" x14ac:dyDescent="0.35">
      <c r="F2380" s="34"/>
      <c r="J2380" s="34"/>
      <c r="K2380" s="34"/>
      <c r="L2380" s="34"/>
    </row>
    <row r="2381" spans="6:12" x14ac:dyDescent="0.35">
      <c r="F2381" s="34"/>
      <c r="J2381" s="34"/>
      <c r="K2381" s="34"/>
      <c r="L2381" s="34"/>
    </row>
    <row r="2382" spans="6:12" x14ac:dyDescent="0.35">
      <c r="F2382" s="34"/>
      <c r="J2382" s="34"/>
      <c r="K2382" s="34"/>
      <c r="L2382" s="34"/>
    </row>
    <row r="2383" spans="6:12" x14ac:dyDescent="0.35">
      <c r="F2383" s="34"/>
      <c r="J2383" s="34"/>
      <c r="K2383" s="34"/>
      <c r="L2383" s="34"/>
    </row>
    <row r="2384" spans="6:12" x14ac:dyDescent="0.35">
      <c r="F2384" s="34"/>
      <c r="J2384" s="34"/>
      <c r="K2384" s="34"/>
      <c r="L2384" s="34"/>
    </row>
    <row r="2385" spans="6:12" x14ac:dyDescent="0.35">
      <c r="F2385" s="34"/>
      <c r="J2385" s="34"/>
      <c r="K2385" s="34"/>
      <c r="L2385" s="34"/>
    </row>
    <row r="2386" spans="6:12" x14ac:dyDescent="0.35">
      <c r="F2386" s="34"/>
      <c r="J2386" s="34"/>
      <c r="K2386" s="34"/>
      <c r="L2386" s="34"/>
    </row>
    <row r="2387" spans="6:12" x14ac:dyDescent="0.35">
      <c r="F2387" s="34"/>
      <c r="J2387" s="34"/>
      <c r="K2387" s="34"/>
      <c r="L2387" s="34"/>
    </row>
    <row r="2388" spans="6:12" x14ac:dyDescent="0.35">
      <c r="F2388" s="34"/>
      <c r="J2388" s="34"/>
      <c r="K2388" s="34"/>
      <c r="L2388" s="34"/>
    </row>
    <row r="2389" spans="6:12" x14ac:dyDescent="0.35">
      <c r="F2389" s="34"/>
      <c r="J2389" s="34"/>
      <c r="K2389" s="34"/>
      <c r="L2389" s="34"/>
    </row>
    <row r="2390" spans="6:12" x14ac:dyDescent="0.35">
      <c r="F2390" s="34"/>
      <c r="J2390" s="34"/>
      <c r="K2390" s="34"/>
      <c r="L2390" s="34"/>
    </row>
    <row r="2391" spans="6:12" x14ac:dyDescent="0.35">
      <c r="F2391" s="34"/>
      <c r="J2391" s="34"/>
      <c r="K2391" s="34"/>
      <c r="L2391" s="34"/>
    </row>
    <row r="2392" spans="6:12" x14ac:dyDescent="0.35">
      <c r="F2392" s="34"/>
      <c r="J2392" s="34"/>
      <c r="K2392" s="34"/>
      <c r="L2392" s="34"/>
    </row>
    <row r="2393" spans="6:12" x14ac:dyDescent="0.35">
      <c r="F2393" s="34"/>
      <c r="J2393" s="34"/>
      <c r="K2393" s="34"/>
      <c r="L2393" s="34"/>
    </row>
    <row r="2394" spans="6:12" x14ac:dyDescent="0.35">
      <c r="F2394" s="34"/>
      <c r="J2394" s="34"/>
      <c r="K2394" s="34"/>
      <c r="L2394" s="34"/>
    </row>
    <row r="2395" spans="6:12" x14ac:dyDescent="0.35">
      <c r="F2395" s="34"/>
      <c r="J2395" s="34"/>
      <c r="K2395" s="34"/>
      <c r="L2395" s="34"/>
    </row>
    <row r="2396" spans="6:12" x14ac:dyDescent="0.35">
      <c r="F2396" s="34"/>
      <c r="J2396" s="34"/>
      <c r="K2396" s="34"/>
      <c r="L2396" s="34"/>
    </row>
    <row r="2397" spans="6:12" x14ac:dyDescent="0.35">
      <c r="F2397" s="34"/>
      <c r="J2397" s="34"/>
      <c r="K2397" s="34"/>
      <c r="L2397" s="34"/>
    </row>
    <row r="2398" spans="6:12" x14ac:dyDescent="0.35">
      <c r="F2398" s="34"/>
      <c r="J2398" s="34"/>
      <c r="K2398" s="34"/>
      <c r="L2398" s="34"/>
    </row>
    <row r="2399" spans="6:12" x14ac:dyDescent="0.35">
      <c r="F2399" s="34"/>
      <c r="J2399" s="34"/>
      <c r="K2399" s="34"/>
      <c r="L2399" s="34"/>
    </row>
    <row r="2400" spans="6:12" x14ac:dyDescent="0.35">
      <c r="F2400" s="34"/>
      <c r="J2400" s="34"/>
      <c r="K2400" s="34"/>
      <c r="L2400" s="34"/>
    </row>
    <row r="2401" spans="6:12" x14ac:dyDescent="0.35">
      <c r="F2401" s="34"/>
      <c r="J2401" s="34"/>
      <c r="K2401" s="34"/>
      <c r="L2401" s="34"/>
    </row>
    <row r="2402" spans="6:12" x14ac:dyDescent="0.35">
      <c r="F2402" s="34"/>
      <c r="J2402" s="34"/>
      <c r="K2402" s="34"/>
      <c r="L2402" s="34"/>
    </row>
    <row r="2403" spans="6:12" x14ac:dyDescent="0.35">
      <c r="F2403" s="34"/>
      <c r="J2403" s="34"/>
      <c r="K2403" s="34"/>
      <c r="L2403" s="34"/>
    </row>
    <row r="2404" spans="6:12" x14ac:dyDescent="0.35">
      <c r="F2404" s="34"/>
      <c r="J2404" s="34"/>
      <c r="K2404" s="34"/>
      <c r="L2404" s="34"/>
    </row>
    <row r="2405" spans="6:12" x14ac:dyDescent="0.35">
      <c r="F2405" s="34"/>
      <c r="J2405" s="34"/>
      <c r="K2405" s="34"/>
      <c r="L2405" s="34"/>
    </row>
    <row r="2406" spans="6:12" x14ac:dyDescent="0.35">
      <c r="F2406" s="34"/>
      <c r="J2406" s="34"/>
      <c r="K2406" s="34"/>
      <c r="L2406" s="34"/>
    </row>
    <row r="2407" spans="6:12" x14ac:dyDescent="0.35">
      <c r="F2407" s="34"/>
      <c r="J2407" s="34"/>
      <c r="K2407" s="34"/>
      <c r="L2407" s="34"/>
    </row>
    <row r="2408" spans="6:12" x14ac:dyDescent="0.35">
      <c r="F2408" s="34"/>
      <c r="J2408" s="34"/>
      <c r="K2408" s="34"/>
      <c r="L2408" s="34"/>
    </row>
    <row r="2409" spans="6:12" x14ac:dyDescent="0.35">
      <c r="F2409" s="34"/>
      <c r="J2409" s="34"/>
      <c r="K2409" s="34"/>
      <c r="L2409" s="34"/>
    </row>
    <row r="2410" spans="6:12" x14ac:dyDescent="0.35">
      <c r="F2410" s="34"/>
      <c r="J2410" s="34"/>
      <c r="K2410" s="34"/>
      <c r="L2410" s="34"/>
    </row>
    <row r="2411" spans="6:12" x14ac:dyDescent="0.35">
      <c r="F2411" s="34"/>
      <c r="J2411" s="34"/>
      <c r="K2411" s="34"/>
      <c r="L2411" s="34"/>
    </row>
    <row r="2412" spans="6:12" x14ac:dyDescent="0.35">
      <c r="F2412" s="34"/>
      <c r="J2412" s="34"/>
      <c r="K2412" s="34"/>
      <c r="L2412" s="34"/>
    </row>
    <row r="2413" spans="6:12" x14ac:dyDescent="0.35">
      <c r="F2413" s="34"/>
      <c r="J2413" s="34"/>
      <c r="K2413" s="34"/>
      <c r="L2413" s="34"/>
    </row>
    <row r="2414" spans="6:12" x14ac:dyDescent="0.35">
      <c r="F2414" s="34"/>
      <c r="J2414" s="34"/>
      <c r="K2414" s="34"/>
      <c r="L2414" s="34"/>
    </row>
    <row r="2415" spans="6:12" x14ac:dyDescent="0.35">
      <c r="F2415" s="34"/>
      <c r="J2415" s="34"/>
      <c r="K2415" s="34"/>
      <c r="L2415" s="34"/>
    </row>
    <row r="2416" spans="6:12" x14ac:dyDescent="0.35">
      <c r="F2416" s="34"/>
      <c r="J2416" s="34"/>
      <c r="K2416" s="34"/>
      <c r="L2416" s="34"/>
    </row>
    <row r="2417" spans="6:12" x14ac:dyDescent="0.35">
      <c r="F2417" s="34"/>
      <c r="J2417" s="34"/>
      <c r="K2417" s="34"/>
      <c r="L2417" s="34"/>
    </row>
    <row r="2418" spans="6:12" x14ac:dyDescent="0.35">
      <c r="F2418" s="34"/>
      <c r="J2418" s="34"/>
      <c r="K2418" s="34"/>
      <c r="L2418" s="34"/>
    </row>
    <row r="2419" spans="6:12" x14ac:dyDescent="0.35">
      <c r="F2419" s="34"/>
      <c r="J2419" s="34"/>
      <c r="K2419" s="34"/>
      <c r="L2419" s="34"/>
    </row>
    <row r="2420" spans="6:12" x14ac:dyDescent="0.35">
      <c r="F2420" s="34"/>
      <c r="J2420" s="34"/>
      <c r="K2420" s="34"/>
      <c r="L2420" s="34"/>
    </row>
    <row r="2421" spans="6:12" x14ac:dyDescent="0.35">
      <c r="F2421" s="34"/>
      <c r="J2421" s="34"/>
      <c r="K2421" s="34"/>
      <c r="L2421" s="34"/>
    </row>
    <row r="2422" spans="6:12" x14ac:dyDescent="0.35">
      <c r="F2422" s="34"/>
      <c r="J2422" s="34"/>
      <c r="K2422" s="34"/>
      <c r="L2422" s="34"/>
    </row>
    <row r="2423" spans="6:12" x14ac:dyDescent="0.35">
      <c r="F2423" s="34"/>
      <c r="J2423" s="34"/>
      <c r="K2423" s="34"/>
      <c r="L2423" s="34"/>
    </row>
    <row r="2424" spans="6:12" x14ac:dyDescent="0.35">
      <c r="F2424" s="34"/>
      <c r="J2424" s="34"/>
      <c r="K2424" s="34"/>
      <c r="L2424" s="34"/>
    </row>
    <row r="2425" spans="6:12" x14ac:dyDescent="0.35">
      <c r="F2425" s="34"/>
      <c r="J2425" s="34"/>
      <c r="K2425" s="34"/>
      <c r="L2425" s="34"/>
    </row>
    <row r="2426" spans="6:12" x14ac:dyDescent="0.35">
      <c r="F2426" s="34"/>
      <c r="J2426" s="34"/>
      <c r="K2426" s="34"/>
      <c r="L2426" s="34"/>
    </row>
    <row r="2427" spans="6:12" x14ac:dyDescent="0.35">
      <c r="F2427" s="34"/>
      <c r="J2427" s="34"/>
      <c r="K2427" s="34"/>
      <c r="L2427" s="34"/>
    </row>
    <row r="2428" spans="6:12" x14ac:dyDescent="0.35">
      <c r="F2428" s="34"/>
      <c r="J2428" s="34"/>
      <c r="K2428" s="34"/>
      <c r="L2428" s="34"/>
    </row>
    <row r="2429" spans="6:12" x14ac:dyDescent="0.35">
      <c r="F2429" s="34"/>
      <c r="J2429" s="34"/>
      <c r="K2429" s="34"/>
      <c r="L2429" s="34"/>
    </row>
    <row r="2430" spans="6:12" x14ac:dyDescent="0.35">
      <c r="F2430" s="34"/>
      <c r="J2430" s="34"/>
      <c r="K2430" s="34"/>
      <c r="L2430" s="34"/>
    </row>
    <row r="2431" spans="6:12" x14ac:dyDescent="0.35">
      <c r="F2431" s="34"/>
      <c r="J2431" s="34"/>
      <c r="K2431" s="34"/>
      <c r="L2431" s="34"/>
    </row>
    <row r="2432" spans="6:12" x14ac:dyDescent="0.35">
      <c r="F2432" s="34"/>
      <c r="J2432" s="34"/>
      <c r="K2432" s="34"/>
      <c r="L2432" s="34"/>
    </row>
    <row r="2433" spans="6:12" x14ac:dyDescent="0.35">
      <c r="F2433" s="34"/>
      <c r="J2433" s="34"/>
      <c r="K2433" s="34"/>
      <c r="L2433" s="34"/>
    </row>
    <row r="2434" spans="6:12" x14ac:dyDescent="0.35">
      <c r="F2434" s="34"/>
      <c r="J2434" s="34"/>
      <c r="K2434" s="34"/>
      <c r="L2434" s="34"/>
    </row>
    <row r="2435" spans="6:12" x14ac:dyDescent="0.35">
      <c r="F2435" s="34"/>
      <c r="J2435" s="34"/>
      <c r="K2435" s="34"/>
      <c r="L2435" s="34"/>
    </row>
    <row r="2436" spans="6:12" x14ac:dyDescent="0.35">
      <c r="F2436" s="34"/>
      <c r="J2436" s="34"/>
      <c r="K2436" s="34"/>
      <c r="L2436" s="34"/>
    </row>
    <row r="2437" spans="6:12" x14ac:dyDescent="0.35">
      <c r="F2437" s="34"/>
      <c r="J2437" s="34"/>
      <c r="K2437" s="34"/>
      <c r="L2437" s="34"/>
    </row>
    <row r="2438" spans="6:12" x14ac:dyDescent="0.35">
      <c r="F2438" s="34"/>
      <c r="J2438" s="34"/>
      <c r="K2438" s="34"/>
      <c r="L2438" s="34"/>
    </row>
    <row r="2439" spans="6:12" x14ac:dyDescent="0.35">
      <c r="F2439" s="34"/>
      <c r="J2439" s="34"/>
      <c r="K2439" s="34"/>
      <c r="L2439" s="34"/>
    </row>
    <row r="2440" spans="6:12" x14ac:dyDescent="0.35">
      <c r="F2440" s="34"/>
      <c r="J2440" s="34"/>
      <c r="K2440" s="34"/>
      <c r="L2440" s="34"/>
    </row>
    <row r="2441" spans="6:12" x14ac:dyDescent="0.35">
      <c r="F2441" s="34"/>
      <c r="J2441" s="34"/>
      <c r="K2441" s="34"/>
      <c r="L2441" s="34"/>
    </row>
    <row r="2442" spans="6:12" x14ac:dyDescent="0.35">
      <c r="F2442" s="34"/>
      <c r="J2442" s="34"/>
      <c r="K2442" s="34"/>
      <c r="L2442" s="34"/>
    </row>
    <row r="2443" spans="6:12" x14ac:dyDescent="0.35">
      <c r="F2443" s="34"/>
      <c r="J2443" s="34"/>
      <c r="K2443" s="34"/>
      <c r="L2443" s="34"/>
    </row>
    <row r="2444" spans="6:12" x14ac:dyDescent="0.35">
      <c r="F2444" s="34"/>
      <c r="J2444" s="34"/>
      <c r="K2444" s="34"/>
      <c r="L2444" s="34"/>
    </row>
    <row r="2445" spans="6:12" x14ac:dyDescent="0.35">
      <c r="F2445" s="34"/>
      <c r="J2445" s="34"/>
      <c r="K2445" s="34"/>
      <c r="L2445" s="34"/>
    </row>
    <row r="2446" spans="6:12" x14ac:dyDescent="0.35">
      <c r="F2446" s="34"/>
      <c r="J2446" s="34"/>
      <c r="K2446" s="34"/>
      <c r="L2446" s="34"/>
    </row>
    <row r="2447" spans="6:12" x14ac:dyDescent="0.35">
      <c r="F2447" s="34"/>
      <c r="J2447" s="34"/>
      <c r="K2447" s="34"/>
      <c r="L2447" s="34"/>
    </row>
    <row r="2448" spans="6:12" x14ac:dyDescent="0.35">
      <c r="F2448" s="34"/>
      <c r="J2448" s="34"/>
      <c r="K2448" s="34"/>
      <c r="L2448" s="34"/>
    </row>
    <row r="2449" spans="6:12" x14ac:dyDescent="0.35">
      <c r="F2449" s="34"/>
      <c r="J2449" s="34"/>
      <c r="K2449" s="34"/>
      <c r="L2449" s="34"/>
    </row>
    <row r="2450" spans="6:12" x14ac:dyDescent="0.35">
      <c r="F2450" s="34"/>
      <c r="J2450" s="34"/>
      <c r="K2450" s="34"/>
      <c r="L2450" s="34"/>
    </row>
    <row r="2451" spans="6:12" x14ac:dyDescent="0.35">
      <c r="F2451" s="34"/>
      <c r="J2451" s="34"/>
      <c r="K2451" s="34"/>
      <c r="L2451" s="34"/>
    </row>
    <row r="2452" spans="6:12" x14ac:dyDescent="0.35">
      <c r="F2452" s="34"/>
      <c r="J2452" s="34"/>
      <c r="K2452" s="34"/>
      <c r="L2452" s="34"/>
    </row>
    <row r="2453" spans="6:12" x14ac:dyDescent="0.35">
      <c r="F2453" s="34"/>
      <c r="J2453" s="34"/>
      <c r="K2453" s="34"/>
      <c r="L2453" s="34"/>
    </row>
    <row r="2454" spans="6:12" x14ac:dyDescent="0.35">
      <c r="F2454" s="34"/>
      <c r="J2454" s="34"/>
      <c r="K2454" s="34"/>
      <c r="L2454" s="34"/>
    </row>
    <row r="2455" spans="6:12" x14ac:dyDescent="0.35">
      <c r="F2455" s="34"/>
      <c r="J2455" s="34"/>
      <c r="K2455" s="34"/>
      <c r="L2455" s="34"/>
    </row>
    <row r="2456" spans="6:12" x14ac:dyDescent="0.35">
      <c r="F2456" s="34"/>
      <c r="J2456" s="34"/>
      <c r="K2456" s="34"/>
      <c r="L2456" s="34"/>
    </row>
    <row r="2457" spans="6:12" x14ac:dyDescent="0.35">
      <c r="F2457" s="34"/>
      <c r="J2457" s="34"/>
      <c r="K2457" s="34"/>
      <c r="L2457" s="34"/>
    </row>
    <row r="2458" spans="6:12" x14ac:dyDescent="0.35">
      <c r="F2458" s="34"/>
      <c r="J2458" s="34"/>
      <c r="K2458" s="34"/>
      <c r="L2458" s="34"/>
    </row>
    <row r="2459" spans="6:12" x14ac:dyDescent="0.35">
      <c r="F2459" s="34"/>
      <c r="J2459" s="34"/>
      <c r="K2459" s="34"/>
      <c r="L2459" s="34"/>
    </row>
    <row r="2460" spans="6:12" x14ac:dyDescent="0.35">
      <c r="F2460" s="34"/>
      <c r="J2460" s="34"/>
      <c r="K2460" s="34"/>
      <c r="L2460" s="34"/>
    </row>
    <row r="2461" spans="6:12" x14ac:dyDescent="0.35">
      <c r="F2461" s="34"/>
      <c r="J2461" s="34"/>
      <c r="K2461" s="34"/>
      <c r="L2461" s="34"/>
    </row>
    <row r="2462" spans="6:12" x14ac:dyDescent="0.35">
      <c r="F2462" s="34"/>
      <c r="J2462" s="34"/>
      <c r="K2462" s="34"/>
      <c r="L2462" s="34"/>
    </row>
    <row r="2463" spans="6:12" x14ac:dyDescent="0.35">
      <c r="F2463" s="34"/>
      <c r="J2463" s="34"/>
      <c r="K2463" s="34"/>
      <c r="L2463" s="34"/>
    </row>
    <row r="2464" spans="6:12" x14ac:dyDescent="0.35">
      <c r="F2464" s="34"/>
      <c r="J2464" s="34"/>
      <c r="K2464" s="34"/>
      <c r="L2464" s="34"/>
    </row>
    <row r="2465" spans="6:12" x14ac:dyDescent="0.35">
      <c r="F2465" s="34"/>
      <c r="J2465" s="34"/>
      <c r="K2465" s="34"/>
      <c r="L2465" s="34"/>
    </row>
    <row r="2466" spans="6:12" x14ac:dyDescent="0.35">
      <c r="F2466" s="34"/>
      <c r="J2466" s="34"/>
      <c r="K2466" s="34"/>
      <c r="L2466" s="34"/>
    </row>
    <row r="2467" spans="6:12" x14ac:dyDescent="0.35">
      <c r="F2467" s="34"/>
      <c r="J2467" s="34"/>
      <c r="K2467" s="34"/>
      <c r="L2467" s="34"/>
    </row>
    <row r="2468" spans="6:12" x14ac:dyDescent="0.35">
      <c r="F2468" s="34"/>
      <c r="J2468" s="34"/>
      <c r="K2468" s="34"/>
      <c r="L2468" s="34"/>
    </row>
    <row r="2469" spans="6:12" x14ac:dyDescent="0.35">
      <c r="F2469" s="34"/>
      <c r="J2469" s="34"/>
      <c r="K2469" s="34"/>
      <c r="L2469" s="34"/>
    </row>
    <row r="2470" spans="6:12" x14ac:dyDescent="0.35">
      <c r="F2470" s="34"/>
      <c r="J2470" s="34"/>
      <c r="K2470" s="34"/>
      <c r="L2470" s="34"/>
    </row>
    <row r="2471" spans="6:12" x14ac:dyDescent="0.35">
      <c r="F2471" s="34"/>
      <c r="J2471" s="34"/>
      <c r="K2471" s="34"/>
      <c r="L2471" s="34"/>
    </row>
    <row r="2472" spans="6:12" x14ac:dyDescent="0.35">
      <c r="F2472" s="34"/>
      <c r="J2472" s="34"/>
      <c r="K2472" s="34"/>
      <c r="L2472" s="34"/>
    </row>
    <row r="2473" spans="6:12" x14ac:dyDescent="0.35">
      <c r="F2473" s="34"/>
      <c r="J2473" s="34"/>
      <c r="K2473" s="34"/>
      <c r="L2473" s="34"/>
    </row>
    <row r="2474" spans="6:12" x14ac:dyDescent="0.35">
      <c r="F2474" s="34"/>
      <c r="J2474" s="34"/>
      <c r="K2474" s="34"/>
      <c r="L2474" s="34"/>
    </row>
    <row r="2475" spans="6:12" x14ac:dyDescent="0.35">
      <c r="F2475" s="34"/>
      <c r="J2475" s="34"/>
      <c r="K2475" s="34"/>
      <c r="L2475" s="34"/>
    </row>
    <row r="2476" spans="6:12" x14ac:dyDescent="0.35">
      <c r="F2476" s="34"/>
      <c r="J2476" s="34"/>
      <c r="K2476" s="34"/>
      <c r="L2476" s="34"/>
    </row>
    <row r="2477" spans="6:12" x14ac:dyDescent="0.35">
      <c r="F2477" s="34"/>
      <c r="J2477" s="34"/>
      <c r="K2477" s="34"/>
      <c r="L2477" s="34"/>
    </row>
    <row r="2478" spans="6:12" x14ac:dyDescent="0.35">
      <c r="F2478" s="34"/>
      <c r="J2478" s="34"/>
      <c r="K2478" s="34"/>
      <c r="L2478" s="34"/>
    </row>
    <row r="2479" spans="6:12" x14ac:dyDescent="0.35">
      <c r="F2479" s="34"/>
      <c r="J2479" s="34"/>
      <c r="K2479" s="34"/>
      <c r="L2479" s="34"/>
    </row>
    <row r="2480" spans="6:12" x14ac:dyDescent="0.35">
      <c r="F2480" s="34"/>
      <c r="J2480" s="34"/>
      <c r="K2480" s="34"/>
      <c r="L2480" s="34"/>
    </row>
    <row r="2481" spans="6:12" x14ac:dyDescent="0.35">
      <c r="F2481" s="34"/>
      <c r="J2481" s="34"/>
      <c r="K2481" s="34"/>
      <c r="L2481" s="34"/>
    </row>
    <row r="2482" spans="6:12" x14ac:dyDescent="0.35">
      <c r="F2482" s="34"/>
      <c r="J2482" s="34"/>
      <c r="K2482" s="34"/>
      <c r="L2482" s="34"/>
    </row>
    <row r="2483" spans="6:12" x14ac:dyDescent="0.35">
      <c r="F2483" s="34"/>
      <c r="J2483" s="34"/>
      <c r="K2483" s="34"/>
      <c r="L2483" s="34"/>
    </row>
    <row r="2484" spans="6:12" x14ac:dyDescent="0.35">
      <c r="F2484" s="34"/>
      <c r="J2484" s="34"/>
      <c r="K2484" s="34"/>
      <c r="L2484" s="34"/>
    </row>
    <row r="2485" spans="6:12" x14ac:dyDescent="0.35">
      <c r="F2485" s="34"/>
      <c r="J2485" s="34"/>
      <c r="K2485" s="34"/>
      <c r="L2485" s="34"/>
    </row>
    <row r="2486" spans="6:12" x14ac:dyDescent="0.35">
      <c r="F2486" s="34"/>
      <c r="J2486" s="34"/>
      <c r="K2486" s="34"/>
      <c r="L2486" s="34"/>
    </row>
    <row r="2487" spans="6:12" x14ac:dyDescent="0.35">
      <c r="F2487" s="34"/>
      <c r="J2487" s="34"/>
      <c r="K2487" s="34"/>
      <c r="L2487" s="34"/>
    </row>
    <row r="2488" spans="6:12" x14ac:dyDescent="0.35">
      <c r="F2488" s="34"/>
      <c r="J2488" s="34"/>
      <c r="K2488" s="34"/>
      <c r="L2488" s="34"/>
    </row>
    <row r="2489" spans="6:12" x14ac:dyDescent="0.35">
      <c r="F2489" s="34"/>
      <c r="J2489" s="34"/>
      <c r="K2489" s="34"/>
      <c r="L2489" s="34"/>
    </row>
    <row r="2490" spans="6:12" x14ac:dyDescent="0.35">
      <c r="F2490" s="34"/>
      <c r="J2490" s="34"/>
      <c r="K2490" s="34"/>
      <c r="L2490" s="34"/>
    </row>
    <row r="2491" spans="6:12" x14ac:dyDescent="0.35">
      <c r="F2491" s="34"/>
      <c r="J2491" s="34"/>
      <c r="K2491" s="34"/>
      <c r="L2491" s="34"/>
    </row>
    <row r="2492" spans="6:12" x14ac:dyDescent="0.35">
      <c r="F2492" s="34"/>
      <c r="J2492" s="34"/>
      <c r="K2492" s="34"/>
      <c r="L2492" s="34"/>
    </row>
    <row r="2493" spans="6:12" x14ac:dyDescent="0.35">
      <c r="F2493" s="34"/>
      <c r="J2493" s="34"/>
      <c r="K2493" s="34"/>
      <c r="L2493" s="34"/>
    </row>
    <row r="2494" spans="6:12" x14ac:dyDescent="0.35">
      <c r="F2494" s="34"/>
      <c r="J2494" s="34"/>
      <c r="K2494" s="34"/>
      <c r="L2494" s="34"/>
    </row>
    <row r="2495" spans="6:12" x14ac:dyDescent="0.35">
      <c r="F2495" s="34"/>
      <c r="J2495" s="34"/>
      <c r="K2495" s="34"/>
      <c r="L2495" s="34"/>
    </row>
    <row r="2496" spans="6:12" x14ac:dyDescent="0.35">
      <c r="F2496" s="34"/>
      <c r="J2496" s="34"/>
      <c r="K2496" s="34"/>
      <c r="L2496" s="34"/>
    </row>
    <row r="2497" spans="6:12" x14ac:dyDescent="0.35">
      <c r="F2497" s="34"/>
      <c r="J2497" s="34"/>
      <c r="K2497" s="34"/>
      <c r="L2497" s="34"/>
    </row>
    <row r="2498" spans="6:12" x14ac:dyDescent="0.35">
      <c r="F2498" s="34"/>
      <c r="J2498" s="34"/>
      <c r="K2498" s="34"/>
      <c r="L2498" s="34"/>
    </row>
    <row r="2499" spans="6:12" x14ac:dyDescent="0.35">
      <c r="F2499" s="34"/>
      <c r="J2499" s="34"/>
      <c r="K2499" s="34"/>
      <c r="L2499" s="34"/>
    </row>
    <row r="2500" spans="6:12" x14ac:dyDescent="0.35">
      <c r="F2500" s="34"/>
      <c r="J2500" s="34"/>
      <c r="K2500" s="34"/>
      <c r="L2500" s="34"/>
    </row>
    <row r="2501" spans="6:12" x14ac:dyDescent="0.35">
      <c r="F2501" s="34"/>
      <c r="J2501" s="34"/>
      <c r="K2501" s="34"/>
      <c r="L2501" s="34"/>
    </row>
    <row r="2502" spans="6:12" x14ac:dyDescent="0.35">
      <c r="F2502" s="34"/>
      <c r="J2502" s="34"/>
      <c r="K2502" s="34"/>
      <c r="L2502" s="34"/>
    </row>
    <row r="2503" spans="6:12" x14ac:dyDescent="0.35">
      <c r="F2503" s="34"/>
      <c r="J2503" s="34"/>
      <c r="K2503" s="34"/>
      <c r="L2503" s="34"/>
    </row>
    <row r="2504" spans="6:12" x14ac:dyDescent="0.35">
      <c r="F2504" s="34"/>
      <c r="J2504" s="34"/>
      <c r="K2504" s="34"/>
      <c r="L2504" s="34"/>
    </row>
    <row r="2505" spans="6:12" x14ac:dyDescent="0.35">
      <c r="F2505" s="34"/>
      <c r="J2505" s="34"/>
      <c r="K2505" s="34"/>
      <c r="L2505" s="34"/>
    </row>
    <row r="2506" spans="6:12" x14ac:dyDescent="0.35">
      <c r="F2506" s="34"/>
      <c r="J2506" s="34"/>
      <c r="K2506" s="34"/>
      <c r="L2506" s="34"/>
    </row>
    <row r="2507" spans="6:12" x14ac:dyDescent="0.35">
      <c r="F2507" s="34"/>
      <c r="J2507" s="34"/>
      <c r="K2507" s="34"/>
      <c r="L2507" s="34"/>
    </row>
    <row r="2508" spans="6:12" x14ac:dyDescent="0.35">
      <c r="F2508" s="34"/>
      <c r="J2508" s="34"/>
      <c r="K2508" s="34"/>
      <c r="L2508" s="34"/>
    </row>
    <row r="2509" spans="6:12" x14ac:dyDescent="0.35">
      <c r="F2509" s="34"/>
      <c r="J2509" s="34"/>
      <c r="K2509" s="34"/>
      <c r="L2509" s="34"/>
    </row>
    <row r="2510" spans="6:12" x14ac:dyDescent="0.35">
      <c r="F2510" s="34"/>
      <c r="J2510" s="34"/>
      <c r="K2510" s="34"/>
      <c r="L2510" s="34"/>
    </row>
    <row r="2511" spans="6:12" x14ac:dyDescent="0.35">
      <c r="F2511" s="34"/>
      <c r="J2511" s="34"/>
      <c r="K2511" s="34"/>
      <c r="L2511" s="34"/>
    </row>
    <row r="2512" spans="6:12" x14ac:dyDescent="0.35">
      <c r="F2512" s="34"/>
      <c r="J2512" s="34"/>
      <c r="K2512" s="34"/>
      <c r="L2512" s="34"/>
    </row>
    <row r="2513" spans="6:12" x14ac:dyDescent="0.35">
      <c r="F2513" s="34"/>
      <c r="J2513" s="34"/>
      <c r="K2513" s="34"/>
      <c r="L2513" s="34"/>
    </row>
    <row r="2514" spans="6:12" x14ac:dyDescent="0.35">
      <c r="F2514" s="34"/>
      <c r="J2514" s="34"/>
      <c r="K2514" s="34"/>
      <c r="L2514" s="34"/>
    </row>
    <row r="2515" spans="6:12" x14ac:dyDescent="0.35">
      <c r="F2515" s="34"/>
      <c r="J2515" s="34"/>
      <c r="K2515" s="34"/>
      <c r="L2515" s="34"/>
    </row>
    <row r="2516" spans="6:12" x14ac:dyDescent="0.35">
      <c r="F2516" s="34"/>
      <c r="J2516" s="34"/>
      <c r="K2516" s="34"/>
      <c r="L2516" s="34"/>
    </row>
    <row r="2517" spans="6:12" x14ac:dyDescent="0.35">
      <c r="F2517" s="34"/>
      <c r="J2517" s="34"/>
      <c r="K2517" s="34"/>
      <c r="L2517" s="34"/>
    </row>
    <row r="2518" spans="6:12" x14ac:dyDescent="0.35">
      <c r="F2518" s="34"/>
      <c r="J2518" s="34"/>
      <c r="K2518" s="34"/>
      <c r="L2518" s="34"/>
    </row>
    <row r="2519" spans="6:12" x14ac:dyDescent="0.35">
      <c r="F2519" s="34"/>
      <c r="J2519" s="34"/>
      <c r="K2519" s="34"/>
      <c r="L2519" s="34"/>
    </row>
    <row r="2520" spans="6:12" x14ac:dyDescent="0.35">
      <c r="F2520" s="34"/>
      <c r="J2520" s="34"/>
      <c r="K2520" s="34"/>
      <c r="L2520" s="34"/>
    </row>
    <row r="2521" spans="6:12" x14ac:dyDescent="0.35">
      <c r="F2521" s="34"/>
      <c r="J2521" s="34"/>
      <c r="K2521" s="34"/>
      <c r="L2521" s="34"/>
    </row>
    <row r="2522" spans="6:12" x14ac:dyDescent="0.35">
      <c r="F2522" s="34"/>
      <c r="J2522" s="34"/>
      <c r="K2522" s="34"/>
      <c r="L2522" s="34"/>
    </row>
    <row r="2523" spans="6:12" x14ac:dyDescent="0.35">
      <c r="F2523" s="34"/>
      <c r="J2523" s="34"/>
      <c r="K2523" s="34"/>
      <c r="L2523" s="34"/>
    </row>
    <row r="2524" spans="6:12" x14ac:dyDescent="0.35">
      <c r="F2524" s="34"/>
      <c r="J2524" s="34"/>
      <c r="K2524" s="34"/>
      <c r="L2524" s="34"/>
    </row>
    <row r="2525" spans="6:12" x14ac:dyDescent="0.35">
      <c r="F2525" s="34"/>
      <c r="J2525" s="34"/>
      <c r="K2525" s="34"/>
      <c r="L2525" s="34"/>
    </row>
    <row r="2526" spans="6:12" x14ac:dyDescent="0.35">
      <c r="F2526" s="34"/>
      <c r="J2526" s="34"/>
      <c r="K2526" s="34"/>
      <c r="L2526" s="34"/>
    </row>
    <row r="2527" spans="6:12" x14ac:dyDescent="0.35">
      <c r="F2527" s="34"/>
      <c r="J2527" s="34"/>
      <c r="K2527" s="34"/>
      <c r="L2527" s="34"/>
    </row>
    <row r="2528" spans="6:12" x14ac:dyDescent="0.35">
      <c r="F2528" s="34"/>
      <c r="J2528" s="34"/>
      <c r="K2528" s="34"/>
      <c r="L2528" s="34"/>
    </row>
    <row r="2529" spans="6:12" x14ac:dyDescent="0.35">
      <c r="F2529" s="34"/>
      <c r="J2529" s="34"/>
      <c r="K2529" s="34"/>
      <c r="L2529" s="34"/>
    </row>
    <row r="2530" spans="6:12" x14ac:dyDescent="0.35">
      <c r="F2530" s="34"/>
      <c r="J2530" s="34"/>
      <c r="K2530" s="34"/>
      <c r="L2530" s="34"/>
    </row>
    <row r="2531" spans="6:12" x14ac:dyDescent="0.35">
      <c r="F2531" s="34"/>
      <c r="J2531" s="34"/>
      <c r="K2531" s="34"/>
      <c r="L2531" s="34"/>
    </row>
    <row r="2532" spans="6:12" x14ac:dyDescent="0.35">
      <c r="F2532" s="34"/>
      <c r="J2532" s="34"/>
      <c r="K2532" s="34"/>
      <c r="L2532" s="34"/>
    </row>
    <row r="2533" spans="6:12" x14ac:dyDescent="0.35">
      <c r="F2533" s="34"/>
      <c r="J2533" s="34"/>
      <c r="K2533" s="34"/>
      <c r="L2533" s="34"/>
    </row>
    <row r="2534" spans="6:12" x14ac:dyDescent="0.35">
      <c r="F2534" s="34"/>
      <c r="J2534" s="34"/>
      <c r="K2534" s="34"/>
      <c r="L2534" s="34"/>
    </row>
    <row r="2535" spans="6:12" x14ac:dyDescent="0.35">
      <c r="F2535" s="34"/>
      <c r="J2535" s="34"/>
      <c r="K2535" s="34"/>
      <c r="L2535" s="34"/>
    </row>
    <row r="2536" spans="6:12" x14ac:dyDescent="0.35">
      <c r="F2536" s="34"/>
      <c r="J2536" s="34"/>
      <c r="K2536" s="34"/>
      <c r="L2536" s="34"/>
    </row>
    <row r="2537" spans="6:12" x14ac:dyDescent="0.35">
      <c r="F2537" s="34"/>
      <c r="J2537" s="34"/>
      <c r="K2537" s="34"/>
      <c r="L2537" s="34"/>
    </row>
    <row r="2538" spans="6:12" x14ac:dyDescent="0.35">
      <c r="F2538" s="34"/>
      <c r="J2538" s="34"/>
      <c r="K2538" s="34"/>
      <c r="L2538" s="34"/>
    </row>
    <row r="2539" spans="6:12" x14ac:dyDescent="0.35">
      <c r="F2539" s="34"/>
      <c r="J2539" s="34"/>
      <c r="K2539" s="34"/>
      <c r="L2539" s="34"/>
    </row>
    <row r="2540" spans="6:12" x14ac:dyDescent="0.35">
      <c r="F2540" s="34"/>
      <c r="J2540" s="34"/>
      <c r="K2540" s="34"/>
      <c r="L2540" s="34"/>
    </row>
    <row r="2541" spans="6:12" x14ac:dyDescent="0.35">
      <c r="F2541" s="34"/>
      <c r="J2541" s="34"/>
      <c r="K2541" s="34"/>
      <c r="L2541" s="34"/>
    </row>
    <row r="2542" spans="6:12" x14ac:dyDescent="0.35">
      <c r="F2542" s="34"/>
      <c r="J2542" s="34"/>
      <c r="K2542" s="34"/>
      <c r="L2542" s="34"/>
    </row>
    <row r="2543" spans="6:12" x14ac:dyDescent="0.35">
      <c r="F2543" s="34"/>
      <c r="J2543" s="34"/>
      <c r="K2543" s="34"/>
      <c r="L2543" s="34"/>
    </row>
    <row r="2544" spans="6:12" x14ac:dyDescent="0.35">
      <c r="F2544" s="34"/>
      <c r="J2544" s="34"/>
      <c r="K2544" s="34"/>
      <c r="L2544" s="34"/>
    </row>
    <row r="2545" spans="6:12" x14ac:dyDescent="0.35">
      <c r="F2545" s="34"/>
      <c r="J2545" s="34"/>
      <c r="K2545" s="34"/>
      <c r="L2545" s="34"/>
    </row>
    <row r="2546" spans="6:12" x14ac:dyDescent="0.35">
      <c r="F2546" s="34"/>
      <c r="J2546" s="34"/>
      <c r="K2546" s="34"/>
      <c r="L2546" s="34"/>
    </row>
    <row r="2547" spans="6:12" x14ac:dyDescent="0.35">
      <c r="F2547" s="34"/>
      <c r="J2547" s="34"/>
      <c r="K2547" s="34"/>
      <c r="L2547" s="34"/>
    </row>
    <row r="2548" spans="6:12" x14ac:dyDescent="0.35">
      <c r="F2548" s="34"/>
      <c r="J2548" s="34"/>
      <c r="K2548" s="34"/>
      <c r="L2548" s="34"/>
    </row>
    <row r="2549" spans="6:12" x14ac:dyDescent="0.35">
      <c r="F2549" s="34"/>
      <c r="J2549" s="34"/>
      <c r="K2549" s="34"/>
      <c r="L2549" s="34"/>
    </row>
    <row r="2550" spans="6:12" x14ac:dyDescent="0.35">
      <c r="F2550" s="34"/>
      <c r="J2550" s="34"/>
      <c r="K2550" s="34"/>
      <c r="L2550" s="34"/>
    </row>
    <row r="2551" spans="6:12" x14ac:dyDescent="0.35">
      <c r="F2551" s="34"/>
      <c r="J2551" s="34"/>
      <c r="K2551" s="34"/>
      <c r="L2551" s="34"/>
    </row>
    <row r="2552" spans="6:12" x14ac:dyDescent="0.35">
      <c r="F2552" s="34"/>
      <c r="J2552" s="34"/>
      <c r="K2552" s="34"/>
      <c r="L2552" s="34"/>
    </row>
    <row r="2553" spans="6:12" x14ac:dyDescent="0.35">
      <c r="F2553" s="34"/>
      <c r="J2553" s="34"/>
      <c r="K2553" s="34"/>
      <c r="L2553" s="34"/>
    </row>
    <row r="2554" spans="6:12" x14ac:dyDescent="0.35">
      <c r="F2554" s="34"/>
      <c r="J2554" s="34"/>
      <c r="K2554" s="34"/>
      <c r="L2554" s="34"/>
    </row>
    <row r="2555" spans="6:12" x14ac:dyDescent="0.35">
      <c r="F2555" s="34"/>
      <c r="J2555" s="34"/>
      <c r="K2555" s="34"/>
      <c r="L2555" s="34"/>
    </row>
    <row r="2556" spans="6:12" x14ac:dyDescent="0.35">
      <c r="F2556" s="34"/>
      <c r="J2556" s="34"/>
      <c r="K2556" s="34"/>
      <c r="L2556" s="34"/>
    </row>
    <row r="2557" spans="6:12" x14ac:dyDescent="0.35">
      <c r="F2557" s="34"/>
      <c r="J2557" s="34"/>
      <c r="K2557" s="34"/>
      <c r="L2557" s="34"/>
    </row>
    <row r="2558" spans="6:12" x14ac:dyDescent="0.35">
      <c r="F2558" s="34"/>
      <c r="J2558" s="34"/>
      <c r="K2558" s="34"/>
      <c r="L2558" s="34"/>
    </row>
    <row r="2559" spans="6:12" x14ac:dyDescent="0.35">
      <c r="F2559" s="34"/>
      <c r="J2559" s="34"/>
      <c r="K2559" s="34"/>
      <c r="L2559" s="34"/>
    </row>
    <row r="2560" spans="6:12" x14ac:dyDescent="0.35">
      <c r="F2560" s="34"/>
      <c r="J2560" s="34"/>
      <c r="K2560" s="34"/>
      <c r="L2560" s="34"/>
    </row>
    <row r="2561" spans="6:12" x14ac:dyDescent="0.35">
      <c r="F2561" s="34"/>
      <c r="J2561" s="34"/>
      <c r="K2561" s="34"/>
      <c r="L2561" s="34"/>
    </row>
    <row r="2562" spans="6:12" x14ac:dyDescent="0.35">
      <c r="F2562" s="34"/>
      <c r="J2562" s="34"/>
      <c r="K2562" s="34"/>
      <c r="L2562" s="34"/>
    </row>
    <row r="2563" spans="6:12" x14ac:dyDescent="0.35">
      <c r="F2563" s="34"/>
      <c r="J2563" s="34"/>
      <c r="K2563" s="34"/>
      <c r="L2563" s="34"/>
    </row>
    <row r="2564" spans="6:12" x14ac:dyDescent="0.35">
      <c r="F2564" s="34"/>
      <c r="J2564" s="34"/>
      <c r="K2564" s="34"/>
      <c r="L2564" s="34"/>
    </row>
    <row r="2565" spans="6:12" x14ac:dyDescent="0.35">
      <c r="F2565" s="34"/>
      <c r="J2565" s="34"/>
      <c r="K2565" s="34"/>
      <c r="L2565" s="34"/>
    </row>
    <row r="2566" spans="6:12" x14ac:dyDescent="0.35">
      <c r="F2566" s="34"/>
      <c r="J2566" s="34"/>
      <c r="K2566" s="34"/>
      <c r="L2566" s="34"/>
    </row>
    <row r="2567" spans="6:12" x14ac:dyDescent="0.35">
      <c r="F2567" s="34"/>
      <c r="J2567" s="34"/>
      <c r="K2567" s="34"/>
      <c r="L2567" s="34"/>
    </row>
    <row r="2568" spans="6:12" x14ac:dyDescent="0.35">
      <c r="F2568" s="34"/>
      <c r="J2568" s="34"/>
      <c r="K2568" s="34"/>
      <c r="L2568" s="34"/>
    </row>
    <row r="2569" spans="6:12" x14ac:dyDescent="0.35">
      <c r="F2569" s="34"/>
      <c r="J2569" s="34"/>
      <c r="K2569" s="34"/>
      <c r="L2569" s="34"/>
    </row>
    <row r="2570" spans="6:12" x14ac:dyDescent="0.35">
      <c r="F2570" s="34"/>
      <c r="J2570" s="34"/>
      <c r="K2570" s="34"/>
      <c r="L2570" s="34"/>
    </row>
    <row r="2571" spans="6:12" x14ac:dyDescent="0.35">
      <c r="F2571" s="34"/>
      <c r="J2571" s="34"/>
      <c r="K2571" s="34"/>
      <c r="L2571" s="34"/>
    </row>
    <row r="2572" spans="6:12" x14ac:dyDescent="0.35">
      <c r="F2572" s="34"/>
      <c r="J2572" s="34"/>
      <c r="K2572" s="34"/>
      <c r="L2572" s="34"/>
    </row>
    <row r="2573" spans="6:12" x14ac:dyDescent="0.35">
      <c r="F2573" s="34"/>
      <c r="J2573" s="34"/>
      <c r="K2573" s="34"/>
      <c r="L2573" s="34"/>
    </row>
    <row r="2574" spans="6:12" x14ac:dyDescent="0.35">
      <c r="F2574" s="34"/>
      <c r="J2574" s="34"/>
      <c r="K2574" s="34"/>
      <c r="L2574" s="34"/>
    </row>
    <row r="2575" spans="6:12" x14ac:dyDescent="0.35">
      <c r="F2575" s="34"/>
      <c r="J2575" s="34"/>
      <c r="K2575" s="34"/>
      <c r="L2575" s="34"/>
    </row>
    <row r="2576" spans="6:12" x14ac:dyDescent="0.35">
      <c r="F2576" s="34"/>
      <c r="J2576" s="34"/>
      <c r="K2576" s="34"/>
      <c r="L2576" s="34"/>
    </row>
    <row r="2577" spans="6:12" x14ac:dyDescent="0.35">
      <c r="F2577" s="34"/>
      <c r="J2577" s="34"/>
      <c r="K2577" s="34"/>
      <c r="L2577" s="34"/>
    </row>
    <row r="2578" spans="6:12" x14ac:dyDescent="0.35">
      <c r="F2578" s="34"/>
      <c r="J2578" s="34"/>
      <c r="K2578" s="34"/>
      <c r="L2578" s="34"/>
    </row>
    <row r="2579" spans="6:12" x14ac:dyDescent="0.35">
      <c r="F2579" s="34"/>
      <c r="J2579" s="34"/>
      <c r="K2579" s="34"/>
      <c r="L2579" s="34"/>
    </row>
    <row r="2580" spans="6:12" x14ac:dyDescent="0.35">
      <c r="F2580" s="34"/>
      <c r="J2580" s="34"/>
      <c r="K2580" s="34"/>
      <c r="L2580" s="34"/>
    </row>
    <row r="2581" spans="6:12" x14ac:dyDescent="0.35">
      <c r="F2581" s="34"/>
      <c r="J2581" s="34"/>
      <c r="K2581" s="34"/>
      <c r="L2581" s="34"/>
    </row>
    <row r="2582" spans="6:12" x14ac:dyDescent="0.35">
      <c r="F2582" s="34"/>
      <c r="J2582" s="34"/>
      <c r="K2582" s="34"/>
      <c r="L2582" s="34"/>
    </row>
    <row r="2583" spans="6:12" x14ac:dyDescent="0.35">
      <c r="F2583" s="34"/>
      <c r="J2583" s="34"/>
      <c r="K2583" s="34"/>
      <c r="L2583" s="34"/>
    </row>
    <row r="2584" spans="6:12" x14ac:dyDescent="0.35">
      <c r="F2584" s="34"/>
      <c r="J2584" s="34"/>
      <c r="K2584" s="34"/>
      <c r="L2584" s="34"/>
    </row>
    <row r="2585" spans="6:12" x14ac:dyDescent="0.35">
      <c r="F2585" s="34"/>
      <c r="J2585" s="34"/>
      <c r="K2585" s="34"/>
      <c r="L2585" s="34"/>
    </row>
    <row r="2586" spans="6:12" x14ac:dyDescent="0.35">
      <c r="F2586" s="34"/>
      <c r="J2586" s="34"/>
      <c r="K2586" s="34"/>
      <c r="L2586" s="34"/>
    </row>
    <row r="2587" spans="6:12" x14ac:dyDescent="0.35">
      <c r="F2587" s="34"/>
      <c r="J2587" s="34"/>
      <c r="K2587" s="34"/>
      <c r="L2587" s="34"/>
    </row>
    <row r="2588" spans="6:12" x14ac:dyDescent="0.35">
      <c r="F2588" s="34"/>
      <c r="J2588" s="34"/>
      <c r="K2588" s="34"/>
      <c r="L2588" s="34"/>
    </row>
    <row r="2589" spans="6:12" x14ac:dyDescent="0.35">
      <c r="F2589" s="34"/>
      <c r="J2589" s="34"/>
      <c r="K2589" s="34"/>
      <c r="L2589" s="34"/>
    </row>
    <row r="2590" spans="6:12" x14ac:dyDescent="0.35">
      <c r="F2590" s="34"/>
      <c r="J2590" s="34"/>
      <c r="K2590" s="34"/>
      <c r="L2590" s="34"/>
    </row>
    <row r="2591" spans="6:12" x14ac:dyDescent="0.35">
      <c r="F2591" s="34"/>
      <c r="J2591" s="34"/>
      <c r="K2591" s="34"/>
      <c r="L2591" s="34"/>
    </row>
    <row r="2592" spans="6:12" x14ac:dyDescent="0.35">
      <c r="F2592" s="34"/>
      <c r="J2592" s="34"/>
      <c r="K2592" s="34"/>
      <c r="L2592" s="34"/>
    </row>
    <row r="2593" spans="6:12" x14ac:dyDescent="0.35">
      <c r="F2593" s="34"/>
      <c r="J2593" s="34"/>
      <c r="K2593" s="34"/>
      <c r="L2593" s="34"/>
    </row>
    <row r="2594" spans="6:12" x14ac:dyDescent="0.35">
      <c r="F2594" s="34"/>
      <c r="J2594" s="34"/>
      <c r="K2594" s="34"/>
      <c r="L2594" s="34"/>
    </row>
    <row r="2595" spans="6:12" x14ac:dyDescent="0.35">
      <c r="F2595" s="34"/>
      <c r="J2595" s="34"/>
      <c r="K2595" s="34"/>
      <c r="L2595" s="34"/>
    </row>
    <row r="2596" spans="6:12" x14ac:dyDescent="0.35">
      <c r="F2596" s="34"/>
      <c r="J2596" s="34"/>
      <c r="K2596" s="34"/>
      <c r="L2596" s="34"/>
    </row>
    <row r="2597" spans="6:12" x14ac:dyDescent="0.35">
      <c r="F2597" s="34"/>
      <c r="J2597" s="34"/>
      <c r="K2597" s="34"/>
      <c r="L2597" s="34"/>
    </row>
    <row r="2598" spans="6:12" x14ac:dyDescent="0.35">
      <c r="F2598" s="34"/>
      <c r="J2598" s="34"/>
      <c r="K2598" s="34"/>
      <c r="L2598" s="34"/>
    </row>
    <row r="2599" spans="6:12" x14ac:dyDescent="0.35">
      <c r="F2599" s="34"/>
      <c r="J2599" s="34"/>
      <c r="K2599" s="34"/>
      <c r="L2599" s="34"/>
    </row>
    <row r="2600" spans="6:12" x14ac:dyDescent="0.35">
      <c r="F2600" s="34"/>
      <c r="J2600" s="34"/>
      <c r="K2600" s="34"/>
      <c r="L2600" s="34"/>
    </row>
    <row r="2601" spans="6:12" x14ac:dyDescent="0.35">
      <c r="F2601" s="34"/>
      <c r="J2601" s="34"/>
      <c r="K2601" s="34"/>
      <c r="L2601" s="34"/>
    </row>
    <row r="2602" spans="6:12" x14ac:dyDescent="0.35">
      <c r="F2602" s="34"/>
      <c r="J2602" s="34"/>
      <c r="K2602" s="34"/>
      <c r="L2602" s="34"/>
    </row>
    <row r="2603" spans="6:12" x14ac:dyDescent="0.35">
      <c r="F2603" s="34"/>
      <c r="J2603" s="34"/>
      <c r="K2603" s="34"/>
      <c r="L2603" s="34"/>
    </row>
    <row r="2604" spans="6:12" x14ac:dyDescent="0.35">
      <c r="F2604" s="34"/>
      <c r="J2604" s="34"/>
      <c r="K2604" s="34"/>
      <c r="L2604" s="34"/>
    </row>
    <row r="2605" spans="6:12" x14ac:dyDescent="0.35">
      <c r="F2605" s="34"/>
      <c r="J2605" s="34"/>
      <c r="K2605" s="34"/>
      <c r="L2605" s="34"/>
    </row>
    <row r="2606" spans="6:12" x14ac:dyDescent="0.35">
      <c r="F2606" s="34"/>
      <c r="J2606" s="34"/>
      <c r="K2606" s="34"/>
      <c r="L2606" s="34"/>
    </row>
    <row r="2607" spans="6:12" x14ac:dyDescent="0.35">
      <c r="F2607" s="34"/>
      <c r="J2607" s="34"/>
      <c r="K2607" s="34"/>
      <c r="L2607" s="34"/>
    </row>
    <row r="2608" spans="6:12" x14ac:dyDescent="0.35">
      <c r="F2608" s="34"/>
      <c r="J2608" s="34"/>
      <c r="K2608" s="34"/>
      <c r="L2608" s="34"/>
    </row>
    <row r="2609" spans="6:12" x14ac:dyDescent="0.35">
      <c r="F2609" s="34"/>
      <c r="J2609" s="34"/>
      <c r="K2609" s="34"/>
      <c r="L2609" s="34"/>
    </row>
    <row r="2610" spans="6:12" x14ac:dyDescent="0.35">
      <c r="F2610" s="34"/>
      <c r="J2610" s="34"/>
      <c r="K2610" s="34"/>
      <c r="L2610" s="34"/>
    </row>
    <row r="2611" spans="6:12" x14ac:dyDescent="0.35">
      <c r="F2611" s="34"/>
      <c r="J2611" s="34"/>
      <c r="K2611" s="34"/>
      <c r="L2611" s="34"/>
    </row>
    <row r="2612" spans="6:12" x14ac:dyDescent="0.35">
      <c r="F2612" s="34"/>
      <c r="J2612" s="34"/>
      <c r="K2612" s="34"/>
      <c r="L2612" s="34"/>
    </row>
    <row r="2613" spans="6:12" x14ac:dyDescent="0.35">
      <c r="F2613" s="34"/>
      <c r="J2613" s="34"/>
      <c r="K2613" s="34"/>
      <c r="L2613" s="34"/>
    </row>
    <row r="2614" spans="6:12" x14ac:dyDescent="0.35">
      <c r="F2614" s="34"/>
      <c r="J2614" s="34"/>
      <c r="K2614" s="34"/>
      <c r="L2614" s="34"/>
    </row>
    <row r="2615" spans="6:12" x14ac:dyDescent="0.35">
      <c r="F2615" s="34"/>
      <c r="J2615" s="34"/>
      <c r="K2615" s="34"/>
      <c r="L2615" s="34"/>
    </row>
    <row r="2616" spans="6:12" x14ac:dyDescent="0.35">
      <c r="F2616" s="34"/>
      <c r="J2616" s="34"/>
      <c r="K2616" s="34"/>
      <c r="L2616" s="34"/>
    </row>
    <row r="2617" spans="6:12" x14ac:dyDescent="0.35">
      <c r="F2617" s="34"/>
      <c r="J2617" s="34"/>
      <c r="K2617" s="34"/>
      <c r="L2617" s="34"/>
    </row>
    <row r="2618" spans="6:12" x14ac:dyDescent="0.35">
      <c r="F2618" s="34"/>
      <c r="J2618" s="34"/>
      <c r="K2618" s="34"/>
      <c r="L2618" s="34"/>
    </row>
    <row r="2619" spans="6:12" x14ac:dyDescent="0.35">
      <c r="F2619" s="34"/>
      <c r="J2619" s="34"/>
      <c r="K2619" s="34"/>
      <c r="L2619" s="34"/>
    </row>
    <row r="2620" spans="6:12" x14ac:dyDescent="0.35">
      <c r="F2620" s="34"/>
      <c r="J2620" s="34"/>
      <c r="K2620" s="34"/>
      <c r="L2620" s="34"/>
    </row>
    <row r="2621" spans="6:12" x14ac:dyDescent="0.35">
      <c r="F2621" s="34"/>
      <c r="J2621" s="34"/>
      <c r="K2621" s="34"/>
      <c r="L2621" s="34"/>
    </row>
    <row r="2622" spans="6:12" x14ac:dyDescent="0.35">
      <c r="F2622" s="34"/>
      <c r="J2622" s="34"/>
      <c r="K2622" s="34"/>
      <c r="L2622" s="34"/>
    </row>
    <row r="2623" spans="6:12" x14ac:dyDescent="0.35">
      <c r="F2623" s="34"/>
      <c r="J2623" s="34"/>
      <c r="K2623" s="34"/>
      <c r="L2623" s="34"/>
    </row>
    <row r="2624" spans="6:12" x14ac:dyDescent="0.35">
      <c r="F2624" s="34"/>
      <c r="J2624" s="34"/>
      <c r="K2624" s="34"/>
      <c r="L2624" s="34"/>
    </row>
    <row r="2625" spans="6:12" x14ac:dyDescent="0.35">
      <c r="F2625" s="34"/>
      <c r="J2625" s="34"/>
      <c r="K2625" s="34"/>
      <c r="L2625" s="34"/>
    </row>
    <row r="2626" spans="6:12" x14ac:dyDescent="0.35">
      <c r="F2626" s="34"/>
      <c r="J2626" s="34"/>
      <c r="K2626" s="34"/>
      <c r="L2626" s="34"/>
    </row>
    <row r="2627" spans="6:12" x14ac:dyDescent="0.35">
      <c r="F2627" s="34"/>
      <c r="J2627" s="34"/>
      <c r="K2627" s="34"/>
      <c r="L2627" s="34"/>
    </row>
    <row r="2628" spans="6:12" x14ac:dyDescent="0.35">
      <c r="F2628" s="34"/>
      <c r="J2628" s="34"/>
      <c r="K2628" s="34"/>
      <c r="L2628" s="34"/>
    </row>
    <row r="2629" spans="6:12" x14ac:dyDescent="0.35">
      <c r="F2629" s="34"/>
      <c r="J2629" s="34"/>
      <c r="K2629" s="34"/>
      <c r="L2629" s="34"/>
    </row>
    <row r="2630" spans="6:12" x14ac:dyDescent="0.35">
      <c r="F2630" s="34"/>
      <c r="J2630" s="34"/>
      <c r="K2630" s="34"/>
      <c r="L2630" s="34"/>
    </row>
    <row r="2631" spans="6:12" x14ac:dyDescent="0.35">
      <c r="F2631" s="34"/>
      <c r="J2631" s="34"/>
      <c r="K2631" s="34"/>
      <c r="L2631" s="34"/>
    </row>
    <row r="2632" spans="6:12" x14ac:dyDescent="0.35">
      <c r="F2632" s="34"/>
      <c r="J2632" s="34"/>
      <c r="K2632" s="34"/>
      <c r="L2632" s="34"/>
    </row>
    <row r="2633" spans="6:12" x14ac:dyDescent="0.35">
      <c r="F2633" s="34"/>
      <c r="J2633" s="34"/>
      <c r="K2633" s="34"/>
      <c r="L2633" s="34"/>
    </row>
    <row r="2634" spans="6:12" x14ac:dyDescent="0.35">
      <c r="F2634" s="34"/>
      <c r="J2634" s="34"/>
      <c r="K2634" s="34"/>
      <c r="L2634" s="34"/>
    </row>
    <row r="2635" spans="6:12" x14ac:dyDescent="0.35">
      <c r="F2635" s="34"/>
      <c r="J2635" s="34"/>
      <c r="K2635" s="34"/>
      <c r="L2635" s="34"/>
    </row>
    <row r="2636" spans="6:12" x14ac:dyDescent="0.35">
      <c r="F2636" s="34"/>
      <c r="J2636" s="34"/>
      <c r="K2636" s="34"/>
      <c r="L2636" s="34"/>
    </row>
    <row r="2637" spans="6:12" x14ac:dyDescent="0.35">
      <c r="F2637" s="34"/>
      <c r="J2637" s="34"/>
      <c r="K2637" s="34"/>
      <c r="L2637" s="34"/>
    </row>
    <row r="2638" spans="6:12" x14ac:dyDescent="0.35">
      <c r="F2638" s="34"/>
      <c r="J2638" s="34"/>
      <c r="K2638" s="34"/>
      <c r="L2638" s="34"/>
    </row>
    <row r="2639" spans="6:12" x14ac:dyDescent="0.35">
      <c r="F2639" s="34"/>
      <c r="J2639" s="34"/>
      <c r="K2639" s="34"/>
      <c r="L2639" s="34"/>
    </row>
    <row r="2640" spans="6:12" x14ac:dyDescent="0.35">
      <c r="F2640" s="34"/>
      <c r="J2640" s="34"/>
      <c r="K2640" s="34"/>
      <c r="L2640" s="34"/>
    </row>
    <row r="2641" spans="6:12" x14ac:dyDescent="0.35">
      <c r="F2641" s="34"/>
      <c r="J2641" s="34"/>
      <c r="K2641" s="34"/>
      <c r="L2641" s="34"/>
    </row>
    <row r="2642" spans="6:12" x14ac:dyDescent="0.35">
      <c r="F2642" s="34"/>
      <c r="J2642" s="34"/>
      <c r="K2642" s="34"/>
      <c r="L2642" s="34"/>
    </row>
    <row r="2643" spans="6:12" x14ac:dyDescent="0.35">
      <c r="F2643" s="34"/>
      <c r="J2643" s="34"/>
      <c r="K2643" s="34"/>
      <c r="L2643" s="34"/>
    </row>
    <row r="2644" spans="6:12" x14ac:dyDescent="0.35">
      <c r="F2644" s="34"/>
      <c r="J2644" s="34"/>
      <c r="K2644" s="34"/>
      <c r="L2644" s="34"/>
    </row>
    <row r="2645" spans="6:12" x14ac:dyDescent="0.35">
      <c r="F2645" s="34"/>
      <c r="J2645" s="34"/>
      <c r="K2645" s="34"/>
      <c r="L2645" s="34"/>
    </row>
    <row r="2646" spans="6:12" x14ac:dyDescent="0.35">
      <c r="F2646" s="34"/>
      <c r="J2646" s="34"/>
      <c r="K2646" s="34"/>
      <c r="L2646" s="34"/>
    </row>
    <row r="2647" spans="6:12" x14ac:dyDescent="0.35">
      <c r="F2647" s="34"/>
      <c r="J2647" s="34"/>
      <c r="K2647" s="34"/>
      <c r="L2647" s="34"/>
    </row>
    <row r="2648" spans="6:12" x14ac:dyDescent="0.35">
      <c r="F2648" s="34"/>
      <c r="J2648" s="34"/>
      <c r="K2648" s="34"/>
      <c r="L2648" s="34"/>
    </row>
    <row r="2649" spans="6:12" x14ac:dyDescent="0.35">
      <c r="F2649" s="34"/>
      <c r="J2649" s="34"/>
      <c r="K2649" s="34"/>
      <c r="L2649" s="34"/>
    </row>
    <row r="2650" spans="6:12" x14ac:dyDescent="0.35">
      <c r="F2650" s="34"/>
      <c r="J2650" s="34"/>
      <c r="K2650" s="34"/>
      <c r="L2650" s="34"/>
    </row>
    <row r="2651" spans="6:12" x14ac:dyDescent="0.35">
      <c r="F2651" s="34"/>
      <c r="J2651" s="34"/>
      <c r="K2651" s="34"/>
      <c r="L2651" s="34"/>
    </row>
    <row r="2652" spans="6:12" x14ac:dyDescent="0.35">
      <c r="F2652" s="34"/>
      <c r="J2652" s="34"/>
      <c r="K2652" s="34"/>
      <c r="L2652" s="34"/>
    </row>
    <row r="2653" spans="6:12" x14ac:dyDescent="0.35">
      <c r="F2653" s="34"/>
      <c r="J2653" s="34"/>
      <c r="K2653" s="34"/>
      <c r="L2653" s="34"/>
    </row>
    <row r="2654" spans="6:12" x14ac:dyDescent="0.35">
      <c r="F2654" s="34"/>
      <c r="J2654" s="34"/>
      <c r="K2654" s="34"/>
      <c r="L2654" s="34"/>
    </row>
    <row r="2655" spans="6:12" x14ac:dyDescent="0.35">
      <c r="F2655" s="34"/>
      <c r="J2655" s="34"/>
      <c r="K2655" s="34"/>
      <c r="L2655" s="34"/>
    </row>
    <row r="2656" spans="6:12" x14ac:dyDescent="0.35">
      <c r="F2656" s="34"/>
      <c r="J2656" s="34"/>
      <c r="K2656" s="34"/>
      <c r="L2656" s="34"/>
    </row>
    <row r="2657" spans="6:12" x14ac:dyDescent="0.35">
      <c r="F2657" s="34"/>
      <c r="J2657" s="34"/>
      <c r="K2657" s="34"/>
      <c r="L2657" s="34"/>
    </row>
    <row r="2658" spans="6:12" x14ac:dyDescent="0.35">
      <c r="F2658" s="34"/>
      <c r="J2658" s="34"/>
      <c r="K2658" s="34"/>
      <c r="L2658" s="34"/>
    </row>
    <row r="2659" spans="6:12" x14ac:dyDescent="0.35">
      <c r="F2659" s="34"/>
      <c r="J2659" s="34"/>
      <c r="K2659" s="34"/>
      <c r="L2659" s="34"/>
    </row>
    <row r="2660" spans="6:12" x14ac:dyDescent="0.35">
      <c r="F2660" s="34"/>
      <c r="J2660" s="34"/>
      <c r="K2660" s="34"/>
      <c r="L2660" s="34"/>
    </row>
    <row r="2661" spans="6:12" x14ac:dyDescent="0.35">
      <c r="F2661" s="34"/>
      <c r="J2661" s="34"/>
      <c r="K2661" s="34"/>
      <c r="L2661" s="34"/>
    </row>
    <row r="2662" spans="6:12" x14ac:dyDescent="0.35">
      <c r="F2662" s="34"/>
      <c r="J2662" s="34"/>
      <c r="K2662" s="34"/>
      <c r="L2662" s="34"/>
    </row>
    <row r="2663" spans="6:12" x14ac:dyDescent="0.35">
      <c r="F2663" s="34"/>
      <c r="J2663" s="34"/>
      <c r="K2663" s="34"/>
      <c r="L2663" s="34"/>
    </row>
    <row r="2664" spans="6:12" x14ac:dyDescent="0.35">
      <c r="F2664" s="34"/>
      <c r="J2664" s="34"/>
      <c r="K2664" s="34"/>
      <c r="L2664" s="34"/>
    </row>
    <row r="2665" spans="6:12" x14ac:dyDescent="0.35">
      <c r="F2665" s="34"/>
      <c r="J2665" s="34"/>
      <c r="K2665" s="34"/>
      <c r="L2665" s="34"/>
    </row>
    <row r="2666" spans="6:12" x14ac:dyDescent="0.35">
      <c r="F2666" s="34"/>
      <c r="J2666" s="34"/>
      <c r="K2666" s="34"/>
      <c r="L2666" s="34"/>
    </row>
    <row r="2667" spans="6:12" x14ac:dyDescent="0.35">
      <c r="F2667" s="34"/>
      <c r="J2667" s="34"/>
      <c r="K2667" s="34"/>
      <c r="L2667" s="34"/>
    </row>
    <row r="2668" spans="6:12" x14ac:dyDescent="0.35">
      <c r="F2668" s="34"/>
      <c r="J2668" s="34"/>
      <c r="K2668" s="34"/>
      <c r="L2668" s="34"/>
    </row>
    <row r="2669" spans="6:12" x14ac:dyDescent="0.35">
      <c r="F2669" s="34"/>
      <c r="J2669" s="34"/>
      <c r="K2669" s="34"/>
      <c r="L2669" s="34"/>
    </row>
    <row r="2670" spans="6:12" x14ac:dyDescent="0.35">
      <c r="F2670" s="34"/>
      <c r="J2670" s="34"/>
      <c r="K2670" s="34"/>
      <c r="L2670" s="34"/>
    </row>
    <row r="2671" spans="6:12" x14ac:dyDescent="0.35">
      <c r="F2671" s="34"/>
      <c r="J2671" s="34"/>
      <c r="K2671" s="34"/>
      <c r="L2671" s="34"/>
    </row>
    <row r="2672" spans="6:12" x14ac:dyDescent="0.35">
      <c r="F2672" s="34"/>
      <c r="J2672" s="34"/>
      <c r="K2672" s="34"/>
      <c r="L2672" s="34"/>
    </row>
    <row r="2673" spans="6:12" x14ac:dyDescent="0.35">
      <c r="F2673" s="34"/>
      <c r="J2673" s="34"/>
      <c r="K2673" s="34"/>
      <c r="L2673" s="34"/>
    </row>
    <row r="2674" spans="6:12" x14ac:dyDescent="0.35">
      <c r="F2674" s="34"/>
      <c r="J2674" s="34"/>
      <c r="K2674" s="34"/>
      <c r="L2674" s="34"/>
    </row>
    <row r="2675" spans="6:12" x14ac:dyDescent="0.35">
      <c r="F2675" s="34"/>
      <c r="J2675" s="34"/>
      <c r="K2675" s="34"/>
      <c r="L2675" s="34"/>
    </row>
    <row r="2676" spans="6:12" x14ac:dyDescent="0.35">
      <c r="F2676" s="34"/>
      <c r="J2676" s="34"/>
      <c r="K2676" s="34"/>
      <c r="L2676" s="34"/>
    </row>
    <row r="2677" spans="6:12" x14ac:dyDescent="0.35">
      <c r="F2677" s="34"/>
      <c r="J2677" s="34"/>
      <c r="K2677" s="34"/>
      <c r="L2677" s="34"/>
    </row>
    <row r="2678" spans="6:12" x14ac:dyDescent="0.35">
      <c r="F2678" s="34"/>
      <c r="J2678" s="34"/>
      <c r="K2678" s="34"/>
      <c r="L2678" s="34"/>
    </row>
    <row r="2679" spans="6:12" x14ac:dyDescent="0.35">
      <c r="F2679" s="34"/>
      <c r="J2679" s="34"/>
      <c r="K2679" s="34"/>
      <c r="L2679" s="34"/>
    </row>
    <row r="2680" spans="6:12" x14ac:dyDescent="0.35">
      <c r="F2680" s="34"/>
      <c r="J2680" s="34"/>
      <c r="K2680" s="34"/>
      <c r="L2680" s="34"/>
    </row>
    <row r="2681" spans="6:12" x14ac:dyDescent="0.35">
      <c r="F2681" s="34"/>
      <c r="J2681" s="34"/>
      <c r="K2681" s="34"/>
      <c r="L2681" s="34"/>
    </row>
    <row r="2682" spans="6:12" x14ac:dyDescent="0.35">
      <c r="F2682" s="34"/>
      <c r="J2682" s="34"/>
      <c r="K2682" s="34"/>
      <c r="L2682" s="34"/>
    </row>
    <row r="2683" spans="6:12" x14ac:dyDescent="0.35">
      <c r="F2683" s="34"/>
      <c r="J2683" s="34"/>
      <c r="K2683" s="34"/>
      <c r="L2683" s="34"/>
    </row>
    <row r="2684" spans="6:12" x14ac:dyDescent="0.35">
      <c r="F2684" s="34"/>
      <c r="J2684" s="34"/>
      <c r="K2684" s="34"/>
      <c r="L2684" s="34"/>
    </row>
    <row r="2685" spans="6:12" x14ac:dyDescent="0.35">
      <c r="F2685" s="34"/>
      <c r="J2685" s="34"/>
      <c r="K2685" s="34"/>
      <c r="L2685" s="34"/>
    </row>
    <row r="2686" spans="6:12" x14ac:dyDescent="0.35">
      <c r="F2686" s="34"/>
      <c r="J2686" s="34"/>
      <c r="K2686" s="34"/>
      <c r="L2686" s="34"/>
    </row>
    <row r="2687" spans="6:12" x14ac:dyDescent="0.35">
      <c r="F2687" s="34"/>
      <c r="J2687" s="34"/>
      <c r="K2687" s="34"/>
      <c r="L2687" s="34"/>
    </row>
    <row r="2688" spans="6:12" x14ac:dyDescent="0.35">
      <c r="F2688" s="34"/>
      <c r="J2688" s="34"/>
      <c r="K2688" s="34"/>
      <c r="L2688" s="34"/>
    </row>
    <row r="2689" spans="6:12" x14ac:dyDescent="0.35">
      <c r="F2689" s="34"/>
      <c r="J2689" s="34"/>
      <c r="K2689" s="34"/>
      <c r="L2689" s="34"/>
    </row>
    <row r="2690" spans="6:12" x14ac:dyDescent="0.35">
      <c r="F2690" s="34"/>
      <c r="J2690" s="34"/>
      <c r="K2690" s="34"/>
      <c r="L2690" s="34"/>
    </row>
    <row r="2691" spans="6:12" x14ac:dyDescent="0.35">
      <c r="F2691" s="34"/>
      <c r="J2691" s="34"/>
      <c r="K2691" s="34"/>
      <c r="L2691" s="34"/>
    </row>
    <row r="2692" spans="6:12" x14ac:dyDescent="0.35">
      <c r="F2692" s="34"/>
      <c r="J2692" s="34"/>
      <c r="K2692" s="34"/>
      <c r="L2692" s="34"/>
    </row>
    <row r="2693" spans="6:12" x14ac:dyDescent="0.35">
      <c r="F2693" s="34"/>
      <c r="J2693" s="34"/>
      <c r="K2693" s="34"/>
      <c r="L2693" s="34"/>
    </row>
    <row r="2694" spans="6:12" x14ac:dyDescent="0.35">
      <c r="F2694" s="34"/>
      <c r="J2694" s="34"/>
      <c r="K2694" s="34"/>
      <c r="L2694" s="34"/>
    </row>
    <row r="2695" spans="6:12" x14ac:dyDescent="0.35">
      <c r="F2695" s="34"/>
      <c r="J2695" s="34"/>
      <c r="K2695" s="34"/>
      <c r="L2695" s="34"/>
    </row>
    <row r="2696" spans="6:12" x14ac:dyDescent="0.35">
      <c r="F2696" s="34"/>
      <c r="J2696" s="34"/>
      <c r="K2696" s="34"/>
      <c r="L2696" s="34"/>
    </row>
    <row r="2697" spans="6:12" x14ac:dyDescent="0.35">
      <c r="F2697" s="34"/>
      <c r="J2697" s="34"/>
      <c r="K2697" s="34"/>
      <c r="L2697" s="34"/>
    </row>
    <row r="2698" spans="6:12" x14ac:dyDescent="0.35">
      <c r="F2698" s="34"/>
      <c r="J2698" s="34"/>
      <c r="K2698" s="34"/>
      <c r="L2698" s="34"/>
    </row>
    <row r="2699" spans="6:12" x14ac:dyDescent="0.35">
      <c r="F2699" s="34"/>
      <c r="J2699" s="34"/>
      <c r="K2699" s="34"/>
      <c r="L2699" s="34"/>
    </row>
    <row r="2700" spans="6:12" x14ac:dyDescent="0.35">
      <c r="F2700" s="34"/>
      <c r="J2700" s="34"/>
      <c r="K2700" s="34"/>
      <c r="L2700" s="34"/>
    </row>
    <row r="2701" spans="6:12" x14ac:dyDescent="0.35">
      <c r="F2701" s="34"/>
      <c r="J2701" s="34"/>
      <c r="K2701" s="34"/>
      <c r="L2701" s="34"/>
    </row>
    <row r="2702" spans="6:12" x14ac:dyDescent="0.35">
      <c r="F2702" s="34"/>
      <c r="J2702" s="34"/>
      <c r="K2702" s="34"/>
      <c r="L2702" s="34"/>
    </row>
    <row r="2703" spans="6:12" x14ac:dyDescent="0.35">
      <c r="F2703" s="34"/>
      <c r="J2703" s="34"/>
      <c r="K2703" s="34"/>
      <c r="L2703" s="34"/>
    </row>
    <row r="2704" spans="6:12" x14ac:dyDescent="0.35">
      <c r="F2704" s="34"/>
      <c r="J2704" s="34"/>
      <c r="K2704" s="34"/>
      <c r="L2704" s="34"/>
    </row>
    <row r="2705" spans="6:12" x14ac:dyDescent="0.35">
      <c r="F2705" s="34"/>
      <c r="J2705" s="34"/>
      <c r="K2705" s="34"/>
      <c r="L2705" s="34"/>
    </row>
    <row r="2706" spans="6:12" x14ac:dyDescent="0.35">
      <c r="F2706" s="34"/>
      <c r="J2706" s="34"/>
      <c r="K2706" s="34"/>
      <c r="L2706" s="34"/>
    </row>
    <row r="2707" spans="6:12" x14ac:dyDescent="0.35">
      <c r="F2707" s="34"/>
      <c r="J2707" s="34"/>
      <c r="K2707" s="34"/>
      <c r="L2707" s="34"/>
    </row>
    <row r="2708" spans="6:12" x14ac:dyDescent="0.35">
      <c r="F2708" s="34"/>
      <c r="J2708" s="34"/>
      <c r="K2708" s="34"/>
      <c r="L2708" s="34"/>
    </row>
    <row r="2709" spans="6:12" x14ac:dyDescent="0.35">
      <c r="F2709" s="34"/>
      <c r="J2709" s="34"/>
      <c r="K2709" s="34"/>
      <c r="L2709" s="34"/>
    </row>
    <row r="2710" spans="6:12" x14ac:dyDescent="0.35">
      <c r="F2710" s="34"/>
      <c r="J2710" s="34"/>
      <c r="K2710" s="34"/>
      <c r="L2710" s="34"/>
    </row>
    <row r="2711" spans="6:12" x14ac:dyDescent="0.35">
      <c r="F2711" s="34"/>
      <c r="J2711" s="34"/>
      <c r="K2711" s="34"/>
      <c r="L2711" s="34"/>
    </row>
    <row r="2712" spans="6:12" x14ac:dyDescent="0.35">
      <c r="F2712" s="34"/>
      <c r="J2712" s="34"/>
      <c r="K2712" s="34"/>
      <c r="L2712" s="34"/>
    </row>
    <row r="2713" spans="6:12" x14ac:dyDescent="0.35">
      <c r="F2713" s="34"/>
      <c r="J2713" s="34"/>
      <c r="K2713" s="34"/>
      <c r="L2713" s="34"/>
    </row>
    <row r="2714" spans="6:12" x14ac:dyDescent="0.35">
      <c r="F2714" s="34"/>
      <c r="J2714" s="34"/>
      <c r="K2714" s="34"/>
      <c r="L2714" s="34"/>
    </row>
    <row r="2715" spans="6:12" x14ac:dyDescent="0.35">
      <c r="F2715" s="34"/>
      <c r="J2715" s="34"/>
      <c r="K2715" s="34"/>
      <c r="L2715" s="34"/>
    </row>
    <row r="2716" spans="6:12" x14ac:dyDescent="0.35">
      <c r="F2716" s="34"/>
      <c r="J2716" s="34"/>
      <c r="K2716" s="34"/>
      <c r="L2716" s="34"/>
    </row>
    <row r="2717" spans="6:12" x14ac:dyDescent="0.35">
      <c r="F2717" s="34"/>
      <c r="J2717" s="34"/>
      <c r="K2717" s="34"/>
      <c r="L2717" s="34"/>
    </row>
    <row r="2718" spans="6:12" x14ac:dyDescent="0.35">
      <c r="F2718" s="34"/>
      <c r="J2718" s="34"/>
      <c r="K2718" s="34"/>
      <c r="L2718" s="34"/>
    </row>
    <row r="2719" spans="6:12" x14ac:dyDescent="0.35">
      <c r="F2719" s="34"/>
      <c r="J2719" s="34"/>
      <c r="K2719" s="34"/>
      <c r="L2719" s="34"/>
    </row>
    <row r="2720" spans="6:12" x14ac:dyDescent="0.35">
      <c r="F2720" s="34"/>
      <c r="J2720" s="34"/>
      <c r="K2720" s="34"/>
      <c r="L2720" s="34"/>
    </row>
    <row r="2721" spans="6:12" x14ac:dyDescent="0.35">
      <c r="F2721" s="34"/>
      <c r="J2721" s="34"/>
      <c r="K2721" s="34"/>
      <c r="L2721" s="34"/>
    </row>
    <row r="2722" spans="6:12" x14ac:dyDescent="0.35">
      <c r="F2722" s="34"/>
      <c r="J2722" s="34"/>
      <c r="K2722" s="34"/>
      <c r="L2722" s="34"/>
    </row>
    <row r="2723" spans="6:12" x14ac:dyDescent="0.35">
      <c r="F2723" s="34"/>
      <c r="J2723" s="34"/>
      <c r="K2723" s="34"/>
      <c r="L2723" s="34"/>
    </row>
    <row r="2724" spans="6:12" x14ac:dyDescent="0.35">
      <c r="F2724" s="34"/>
      <c r="J2724" s="34"/>
      <c r="K2724" s="34"/>
      <c r="L2724" s="34"/>
    </row>
    <row r="2725" spans="6:12" x14ac:dyDescent="0.35">
      <c r="F2725" s="34"/>
      <c r="J2725" s="34"/>
      <c r="K2725" s="34"/>
      <c r="L2725" s="34"/>
    </row>
    <row r="2726" spans="6:12" x14ac:dyDescent="0.35">
      <c r="F2726" s="34"/>
      <c r="J2726" s="34"/>
      <c r="K2726" s="34"/>
      <c r="L2726" s="34"/>
    </row>
    <row r="2727" spans="6:12" x14ac:dyDescent="0.35">
      <c r="F2727" s="34"/>
      <c r="J2727" s="34"/>
      <c r="K2727" s="34"/>
      <c r="L2727" s="34"/>
    </row>
    <row r="2728" spans="6:12" x14ac:dyDescent="0.35">
      <c r="F2728" s="34"/>
      <c r="J2728" s="34"/>
      <c r="K2728" s="34"/>
      <c r="L2728" s="34"/>
    </row>
    <row r="2729" spans="6:12" x14ac:dyDescent="0.35">
      <c r="F2729" s="34"/>
      <c r="J2729" s="34"/>
      <c r="K2729" s="34"/>
      <c r="L2729" s="34"/>
    </row>
    <row r="2730" spans="6:12" x14ac:dyDescent="0.35">
      <c r="F2730" s="34"/>
      <c r="J2730" s="34"/>
      <c r="K2730" s="34"/>
      <c r="L2730" s="34"/>
    </row>
    <row r="2731" spans="6:12" x14ac:dyDescent="0.35">
      <c r="F2731" s="34"/>
      <c r="J2731" s="34"/>
      <c r="K2731" s="34"/>
      <c r="L2731" s="34"/>
    </row>
    <row r="2732" spans="6:12" x14ac:dyDescent="0.35">
      <c r="F2732" s="34"/>
      <c r="J2732" s="34"/>
      <c r="K2732" s="34"/>
      <c r="L2732" s="34"/>
    </row>
    <row r="2733" spans="6:12" x14ac:dyDescent="0.35">
      <c r="F2733" s="34"/>
      <c r="J2733" s="34"/>
      <c r="K2733" s="34"/>
      <c r="L2733" s="34"/>
    </row>
    <row r="2734" spans="6:12" x14ac:dyDescent="0.35">
      <c r="F2734" s="34"/>
      <c r="J2734" s="34"/>
      <c r="K2734" s="34"/>
      <c r="L2734" s="34"/>
    </row>
    <row r="2735" spans="6:12" x14ac:dyDescent="0.35">
      <c r="F2735" s="34"/>
      <c r="J2735" s="34"/>
      <c r="K2735" s="34"/>
      <c r="L2735" s="34"/>
    </row>
    <row r="2736" spans="6:12" x14ac:dyDescent="0.35">
      <c r="F2736" s="34"/>
      <c r="J2736" s="34"/>
      <c r="K2736" s="34"/>
      <c r="L2736" s="34"/>
    </row>
    <row r="2737" spans="6:12" x14ac:dyDescent="0.35">
      <c r="F2737" s="34"/>
      <c r="J2737" s="34"/>
      <c r="K2737" s="34"/>
      <c r="L2737" s="34"/>
    </row>
    <row r="2738" spans="6:12" x14ac:dyDescent="0.35">
      <c r="F2738" s="34"/>
      <c r="J2738" s="34"/>
      <c r="K2738" s="34"/>
      <c r="L2738" s="34"/>
    </row>
    <row r="2739" spans="6:12" x14ac:dyDescent="0.35">
      <c r="F2739" s="34"/>
      <c r="J2739" s="34"/>
      <c r="K2739" s="34"/>
      <c r="L2739" s="34"/>
    </row>
    <row r="2740" spans="6:12" x14ac:dyDescent="0.35">
      <c r="F2740" s="34"/>
      <c r="J2740" s="34"/>
      <c r="K2740" s="34"/>
      <c r="L2740" s="34"/>
    </row>
    <row r="2741" spans="6:12" x14ac:dyDescent="0.35">
      <c r="F2741" s="34"/>
      <c r="J2741" s="34"/>
      <c r="K2741" s="34"/>
      <c r="L2741" s="34"/>
    </row>
    <row r="2742" spans="6:12" x14ac:dyDescent="0.35">
      <c r="F2742" s="34"/>
      <c r="J2742" s="34"/>
      <c r="K2742" s="34"/>
      <c r="L2742" s="34"/>
    </row>
    <row r="2743" spans="6:12" x14ac:dyDescent="0.35">
      <c r="F2743" s="34"/>
      <c r="J2743" s="34"/>
      <c r="K2743" s="34"/>
      <c r="L2743" s="34"/>
    </row>
    <row r="2744" spans="6:12" x14ac:dyDescent="0.35">
      <c r="F2744" s="34"/>
      <c r="J2744" s="34"/>
      <c r="K2744" s="34"/>
      <c r="L2744" s="34"/>
    </row>
    <row r="2745" spans="6:12" x14ac:dyDescent="0.35">
      <c r="F2745" s="34"/>
      <c r="J2745" s="34"/>
      <c r="K2745" s="34"/>
      <c r="L2745" s="34"/>
    </row>
    <row r="2746" spans="6:12" x14ac:dyDescent="0.35">
      <c r="F2746" s="34"/>
      <c r="J2746" s="34"/>
      <c r="K2746" s="34"/>
      <c r="L2746" s="34"/>
    </row>
    <row r="2747" spans="6:12" x14ac:dyDescent="0.35">
      <c r="F2747" s="34"/>
      <c r="J2747" s="34"/>
      <c r="K2747" s="34"/>
      <c r="L2747" s="34"/>
    </row>
    <row r="2748" spans="6:12" x14ac:dyDescent="0.35">
      <c r="F2748" s="34"/>
      <c r="J2748" s="34"/>
      <c r="K2748" s="34"/>
      <c r="L2748" s="34"/>
    </row>
    <row r="2749" spans="6:12" x14ac:dyDescent="0.35">
      <c r="F2749" s="34"/>
      <c r="J2749" s="34"/>
      <c r="K2749" s="34"/>
      <c r="L2749" s="34"/>
    </row>
    <row r="2750" spans="6:12" x14ac:dyDescent="0.35">
      <c r="F2750" s="34"/>
      <c r="J2750" s="34"/>
      <c r="K2750" s="34"/>
      <c r="L2750" s="34"/>
    </row>
    <row r="2751" spans="6:12" x14ac:dyDescent="0.35">
      <c r="F2751" s="34"/>
      <c r="J2751" s="34"/>
      <c r="K2751" s="34"/>
      <c r="L2751" s="34"/>
    </row>
    <row r="2752" spans="6:12" x14ac:dyDescent="0.35">
      <c r="F2752" s="34"/>
      <c r="J2752" s="34"/>
      <c r="K2752" s="34"/>
      <c r="L2752" s="34"/>
    </row>
    <row r="2753" spans="6:12" x14ac:dyDescent="0.35">
      <c r="F2753" s="34"/>
      <c r="J2753" s="34"/>
      <c r="K2753" s="34"/>
      <c r="L2753" s="34"/>
    </row>
    <row r="2754" spans="6:12" x14ac:dyDescent="0.35">
      <c r="F2754" s="34"/>
      <c r="J2754" s="34"/>
      <c r="K2754" s="34"/>
      <c r="L2754" s="34"/>
    </row>
    <row r="2755" spans="6:12" x14ac:dyDescent="0.35">
      <c r="F2755" s="34"/>
      <c r="J2755" s="34"/>
      <c r="K2755" s="34"/>
      <c r="L2755" s="34"/>
    </row>
    <row r="2756" spans="6:12" x14ac:dyDescent="0.35">
      <c r="F2756" s="34"/>
      <c r="J2756" s="34"/>
      <c r="K2756" s="34"/>
      <c r="L2756" s="34"/>
    </row>
    <row r="2757" spans="6:12" x14ac:dyDescent="0.35">
      <c r="F2757" s="34"/>
      <c r="J2757" s="34"/>
      <c r="K2757" s="34"/>
      <c r="L2757" s="34"/>
    </row>
    <row r="2758" spans="6:12" x14ac:dyDescent="0.35">
      <c r="F2758" s="34"/>
      <c r="J2758" s="34"/>
      <c r="K2758" s="34"/>
      <c r="L2758" s="34"/>
    </row>
    <row r="2759" spans="6:12" x14ac:dyDescent="0.35">
      <c r="F2759" s="34"/>
      <c r="J2759" s="34"/>
      <c r="K2759" s="34"/>
      <c r="L2759" s="34"/>
    </row>
    <row r="2760" spans="6:12" x14ac:dyDescent="0.35">
      <c r="F2760" s="34"/>
      <c r="J2760" s="34"/>
      <c r="K2760" s="34"/>
      <c r="L2760" s="34"/>
    </row>
    <row r="2761" spans="6:12" x14ac:dyDescent="0.35">
      <c r="F2761" s="34"/>
      <c r="J2761" s="34"/>
      <c r="K2761" s="34"/>
      <c r="L2761" s="34"/>
    </row>
    <row r="2762" spans="6:12" x14ac:dyDescent="0.35">
      <c r="F2762" s="34"/>
      <c r="J2762" s="34"/>
      <c r="K2762" s="34"/>
      <c r="L2762" s="34"/>
    </row>
    <row r="2763" spans="6:12" x14ac:dyDescent="0.35">
      <c r="F2763" s="34"/>
      <c r="J2763" s="34"/>
      <c r="K2763" s="34"/>
      <c r="L2763" s="34"/>
    </row>
    <row r="2764" spans="6:12" x14ac:dyDescent="0.35">
      <c r="F2764" s="34"/>
      <c r="J2764" s="34"/>
      <c r="K2764" s="34"/>
      <c r="L2764" s="34"/>
    </row>
    <row r="2765" spans="6:12" x14ac:dyDescent="0.35">
      <c r="F2765" s="34"/>
      <c r="J2765" s="34"/>
      <c r="K2765" s="34"/>
      <c r="L2765" s="34"/>
    </row>
    <row r="2766" spans="6:12" x14ac:dyDescent="0.35">
      <c r="F2766" s="34"/>
      <c r="J2766" s="34"/>
      <c r="K2766" s="34"/>
      <c r="L2766" s="34"/>
    </row>
    <row r="2767" spans="6:12" x14ac:dyDescent="0.35">
      <c r="F2767" s="34"/>
      <c r="J2767" s="34"/>
      <c r="K2767" s="34"/>
      <c r="L2767" s="34"/>
    </row>
    <row r="2768" spans="6:12" x14ac:dyDescent="0.35">
      <c r="F2768" s="34"/>
      <c r="J2768" s="34"/>
      <c r="K2768" s="34"/>
      <c r="L2768" s="34"/>
    </row>
    <row r="2769" spans="6:12" x14ac:dyDescent="0.35">
      <c r="F2769" s="34"/>
      <c r="J2769" s="34"/>
      <c r="K2769" s="34"/>
      <c r="L2769" s="34"/>
    </row>
    <row r="2770" spans="6:12" x14ac:dyDescent="0.35">
      <c r="F2770" s="34"/>
      <c r="J2770" s="34"/>
      <c r="K2770" s="34"/>
      <c r="L2770" s="34"/>
    </row>
    <row r="2771" spans="6:12" x14ac:dyDescent="0.35">
      <c r="F2771" s="34"/>
      <c r="J2771" s="34"/>
      <c r="K2771" s="34"/>
      <c r="L2771" s="34"/>
    </row>
    <row r="2772" spans="6:12" x14ac:dyDescent="0.35">
      <c r="F2772" s="34"/>
      <c r="J2772" s="34"/>
      <c r="K2772" s="34"/>
      <c r="L2772" s="34"/>
    </row>
    <row r="2773" spans="6:12" x14ac:dyDescent="0.35">
      <c r="F2773" s="34"/>
      <c r="J2773" s="34"/>
      <c r="K2773" s="34"/>
      <c r="L2773" s="34"/>
    </row>
    <row r="2774" spans="6:12" x14ac:dyDescent="0.35">
      <c r="F2774" s="34"/>
      <c r="J2774" s="34"/>
      <c r="K2774" s="34"/>
      <c r="L2774" s="34"/>
    </row>
    <row r="2775" spans="6:12" x14ac:dyDescent="0.35">
      <c r="F2775" s="34"/>
      <c r="J2775" s="34"/>
      <c r="K2775" s="34"/>
      <c r="L2775" s="34"/>
    </row>
    <row r="2776" spans="6:12" x14ac:dyDescent="0.35">
      <c r="F2776" s="34"/>
      <c r="J2776" s="34"/>
      <c r="K2776" s="34"/>
      <c r="L2776" s="34"/>
    </row>
    <row r="2777" spans="6:12" x14ac:dyDescent="0.35">
      <c r="F2777" s="34"/>
      <c r="J2777" s="34"/>
      <c r="K2777" s="34"/>
      <c r="L2777" s="34"/>
    </row>
    <row r="2778" spans="6:12" x14ac:dyDescent="0.35">
      <c r="F2778" s="34"/>
      <c r="J2778" s="34"/>
      <c r="K2778" s="34"/>
      <c r="L2778" s="34"/>
    </row>
    <row r="2779" spans="6:12" x14ac:dyDescent="0.35">
      <c r="F2779" s="34"/>
      <c r="J2779" s="34"/>
      <c r="K2779" s="34"/>
      <c r="L2779" s="34"/>
    </row>
    <row r="2780" spans="6:12" x14ac:dyDescent="0.35">
      <c r="F2780" s="34"/>
      <c r="J2780" s="34"/>
      <c r="K2780" s="34"/>
      <c r="L2780" s="34"/>
    </row>
    <row r="2781" spans="6:12" x14ac:dyDescent="0.35">
      <c r="F2781" s="34"/>
      <c r="J2781" s="34"/>
      <c r="K2781" s="34"/>
      <c r="L2781" s="34"/>
    </row>
    <row r="2782" spans="6:12" x14ac:dyDescent="0.35">
      <c r="F2782" s="34"/>
      <c r="J2782" s="34"/>
      <c r="K2782" s="34"/>
      <c r="L2782" s="34"/>
    </row>
    <row r="2783" spans="6:12" x14ac:dyDescent="0.35">
      <c r="F2783" s="34"/>
      <c r="J2783" s="34"/>
      <c r="K2783" s="34"/>
      <c r="L2783" s="34"/>
    </row>
    <row r="2784" spans="6:12" x14ac:dyDescent="0.35">
      <c r="F2784" s="34"/>
      <c r="J2784" s="34"/>
      <c r="K2784" s="34"/>
      <c r="L2784" s="34"/>
    </row>
    <row r="2785" spans="6:12" x14ac:dyDescent="0.35">
      <c r="F2785" s="34"/>
      <c r="J2785" s="34"/>
      <c r="K2785" s="34"/>
      <c r="L2785" s="34"/>
    </row>
    <row r="2786" spans="6:12" x14ac:dyDescent="0.35">
      <c r="F2786" s="34"/>
      <c r="J2786" s="34"/>
      <c r="K2786" s="34"/>
      <c r="L2786" s="34"/>
    </row>
    <row r="2787" spans="6:12" x14ac:dyDescent="0.35">
      <c r="F2787" s="34"/>
      <c r="J2787" s="34"/>
      <c r="K2787" s="34"/>
      <c r="L2787" s="34"/>
    </row>
    <row r="2788" spans="6:12" x14ac:dyDescent="0.35">
      <c r="F2788" s="34"/>
      <c r="J2788" s="34"/>
      <c r="K2788" s="34"/>
      <c r="L2788" s="34"/>
    </row>
    <row r="2789" spans="6:12" x14ac:dyDescent="0.35">
      <c r="F2789" s="34"/>
      <c r="J2789" s="34"/>
      <c r="K2789" s="34"/>
      <c r="L2789" s="34"/>
    </row>
    <row r="2790" spans="6:12" x14ac:dyDescent="0.35">
      <c r="F2790" s="34"/>
      <c r="J2790" s="34"/>
      <c r="K2790" s="34"/>
      <c r="L2790" s="34"/>
    </row>
    <row r="2791" spans="6:12" x14ac:dyDescent="0.35">
      <c r="F2791" s="34"/>
      <c r="J2791" s="34"/>
      <c r="K2791" s="34"/>
      <c r="L2791" s="34"/>
    </row>
    <row r="2792" spans="6:12" x14ac:dyDescent="0.35">
      <c r="F2792" s="34"/>
      <c r="J2792" s="34"/>
      <c r="K2792" s="34"/>
      <c r="L2792" s="34"/>
    </row>
    <row r="2793" spans="6:12" x14ac:dyDescent="0.35">
      <c r="F2793" s="34"/>
      <c r="J2793" s="34"/>
      <c r="K2793" s="34"/>
      <c r="L2793" s="34"/>
    </row>
    <row r="2794" spans="6:12" x14ac:dyDescent="0.35">
      <c r="F2794" s="34"/>
      <c r="J2794" s="34"/>
      <c r="K2794" s="34"/>
      <c r="L2794" s="34"/>
    </row>
    <row r="2795" spans="6:12" x14ac:dyDescent="0.35">
      <c r="F2795" s="34"/>
      <c r="J2795" s="34"/>
      <c r="K2795" s="34"/>
      <c r="L2795" s="34"/>
    </row>
    <row r="2796" spans="6:12" x14ac:dyDescent="0.35">
      <c r="F2796" s="34"/>
      <c r="J2796" s="34"/>
      <c r="K2796" s="34"/>
      <c r="L2796" s="34"/>
    </row>
    <row r="2797" spans="6:12" x14ac:dyDescent="0.35">
      <c r="F2797" s="34"/>
      <c r="J2797" s="34"/>
      <c r="K2797" s="34"/>
      <c r="L2797" s="34"/>
    </row>
    <row r="2798" spans="6:12" x14ac:dyDescent="0.35">
      <c r="F2798" s="34"/>
      <c r="J2798" s="34"/>
      <c r="K2798" s="34"/>
      <c r="L2798" s="34"/>
    </row>
    <row r="2799" spans="6:12" x14ac:dyDescent="0.35">
      <c r="F2799" s="34"/>
      <c r="J2799" s="34"/>
      <c r="K2799" s="34"/>
      <c r="L2799" s="34"/>
    </row>
    <row r="2800" spans="6:12" x14ac:dyDescent="0.35">
      <c r="F2800" s="34"/>
      <c r="J2800" s="34"/>
      <c r="K2800" s="34"/>
      <c r="L2800" s="34"/>
    </row>
    <row r="2801" spans="6:12" x14ac:dyDescent="0.35">
      <c r="F2801" s="34"/>
      <c r="J2801" s="34"/>
      <c r="K2801" s="34"/>
      <c r="L2801" s="34"/>
    </row>
    <row r="2802" spans="6:12" x14ac:dyDescent="0.35">
      <c r="F2802" s="34"/>
      <c r="J2802" s="34"/>
      <c r="K2802" s="34"/>
      <c r="L2802" s="34"/>
    </row>
    <row r="2803" spans="6:12" x14ac:dyDescent="0.35">
      <c r="F2803" s="34"/>
      <c r="J2803" s="34"/>
      <c r="K2803" s="34"/>
      <c r="L2803" s="34"/>
    </row>
    <row r="2804" spans="6:12" x14ac:dyDescent="0.35">
      <c r="F2804" s="34"/>
      <c r="J2804" s="34"/>
      <c r="K2804" s="34"/>
      <c r="L2804" s="34"/>
    </row>
    <row r="2805" spans="6:12" x14ac:dyDescent="0.35">
      <c r="F2805" s="34"/>
      <c r="J2805" s="34"/>
      <c r="K2805" s="34"/>
      <c r="L2805" s="34"/>
    </row>
    <row r="2806" spans="6:12" x14ac:dyDescent="0.35">
      <c r="F2806" s="34"/>
      <c r="J2806" s="34"/>
      <c r="K2806" s="34"/>
      <c r="L2806" s="34"/>
    </row>
    <row r="2807" spans="6:12" x14ac:dyDescent="0.35">
      <c r="F2807" s="34"/>
      <c r="J2807" s="34"/>
      <c r="K2807" s="34"/>
      <c r="L2807" s="34"/>
    </row>
    <row r="2808" spans="6:12" x14ac:dyDescent="0.35">
      <c r="F2808" s="34"/>
      <c r="J2808" s="34"/>
      <c r="K2808" s="34"/>
      <c r="L2808" s="34"/>
    </row>
    <row r="2809" spans="6:12" x14ac:dyDescent="0.35">
      <c r="F2809" s="34"/>
      <c r="J2809" s="34"/>
      <c r="K2809" s="34"/>
      <c r="L2809" s="34"/>
    </row>
    <row r="2810" spans="6:12" x14ac:dyDescent="0.35">
      <c r="F2810" s="34"/>
      <c r="J2810" s="34"/>
      <c r="K2810" s="34"/>
      <c r="L2810" s="34"/>
    </row>
    <row r="2811" spans="6:12" x14ac:dyDescent="0.35">
      <c r="F2811" s="34"/>
      <c r="J2811" s="34"/>
      <c r="K2811" s="34"/>
      <c r="L2811" s="34"/>
    </row>
    <row r="2812" spans="6:12" x14ac:dyDescent="0.35">
      <c r="F2812" s="34"/>
      <c r="J2812" s="34"/>
      <c r="K2812" s="34"/>
      <c r="L2812" s="34"/>
    </row>
    <row r="2813" spans="6:12" x14ac:dyDescent="0.35">
      <c r="F2813" s="34"/>
      <c r="J2813" s="34"/>
      <c r="K2813" s="34"/>
      <c r="L2813" s="34"/>
    </row>
    <row r="2814" spans="6:12" x14ac:dyDescent="0.35">
      <c r="F2814" s="34"/>
      <c r="J2814" s="34"/>
      <c r="K2814" s="34"/>
      <c r="L2814" s="34"/>
    </row>
    <row r="2815" spans="6:12" x14ac:dyDescent="0.35">
      <c r="F2815" s="34"/>
      <c r="J2815" s="34"/>
      <c r="K2815" s="34"/>
      <c r="L2815" s="34"/>
    </row>
    <row r="2816" spans="6:12" x14ac:dyDescent="0.35">
      <c r="F2816" s="34"/>
      <c r="J2816" s="34"/>
      <c r="K2816" s="34"/>
      <c r="L2816" s="34"/>
    </row>
    <row r="2817" spans="6:12" x14ac:dyDescent="0.35">
      <c r="F2817" s="34"/>
      <c r="J2817" s="34"/>
      <c r="K2817" s="34"/>
      <c r="L2817" s="34"/>
    </row>
    <row r="2818" spans="6:12" x14ac:dyDescent="0.35">
      <c r="F2818" s="34"/>
      <c r="J2818" s="34"/>
      <c r="K2818" s="34"/>
      <c r="L2818" s="34"/>
    </row>
    <row r="2819" spans="6:12" x14ac:dyDescent="0.35">
      <c r="F2819" s="34"/>
      <c r="J2819" s="34"/>
      <c r="K2819" s="34"/>
      <c r="L2819" s="34"/>
    </row>
    <row r="2820" spans="6:12" x14ac:dyDescent="0.35">
      <c r="F2820" s="34"/>
      <c r="J2820" s="34"/>
      <c r="K2820" s="34"/>
      <c r="L2820" s="34"/>
    </row>
    <row r="2821" spans="6:12" x14ac:dyDescent="0.35">
      <c r="F2821" s="34"/>
      <c r="J2821" s="34"/>
      <c r="K2821" s="34"/>
      <c r="L2821" s="34"/>
    </row>
    <row r="2822" spans="6:12" x14ac:dyDescent="0.35">
      <c r="F2822" s="34"/>
      <c r="J2822" s="34"/>
      <c r="K2822" s="34"/>
      <c r="L2822" s="34"/>
    </row>
    <row r="2823" spans="6:12" x14ac:dyDescent="0.35">
      <c r="F2823" s="34"/>
      <c r="J2823" s="34"/>
      <c r="K2823" s="34"/>
      <c r="L2823" s="34"/>
    </row>
    <row r="2824" spans="6:12" x14ac:dyDescent="0.35">
      <c r="F2824" s="34"/>
      <c r="J2824" s="34"/>
      <c r="K2824" s="34"/>
      <c r="L2824" s="34"/>
    </row>
    <row r="2825" spans="6:12" x14ac:dyDescent="0.35">
      <c r="F2825" s="34"/>
      <c r="J2825" s="34"/>
      <c r="K2825" s="34"/>
      <c r="L2825" s="34"/>
    </row>
    <row r="2826" spans="6:12" x14ac:dyDescent="0.35">
      <c r="F2826" s="34"/>
      <c r="J2826" s="34"/>
      <c r="K2826" s="34"/>
      <c r="L2826" s="34"/>
    </row>
    <row r="2827" spans="6:12" x14ac:dyDescent="0.35">
      <c r="F2827" s="34"/>
      <c r="J2827" s="34"/>
      <c r="K2827" s="34"/>
      <c r="L2827" s="34"/>
    </row>
    <row r="2828" spans="6:12" x14ac:dyDescent="0.35">
      <c r="F2828" s="34"/>
      <c r="J2828" s="34"/>
      <c r="K2828" s="34"/>
      <c r="L2828" s="34"/>
    </row>
    <row r="2829" spans="6:12" x14ac:dyDescent="0.35">
      <c r="F2829" s="34"/>
      <c r="J2829" s="34"/>
      <c r="K2829" s="34"/>
      <c r="L2829" s="34"/>
    </row>
    <row r="2830" spans="6:12" x14ac:dyDescent="0.35">
      <c r="F2830" s="34"/>
      <c r="J2830" s="34"/>
      <c r="K2830" s="34"/>
      <c r="L2830" s="34"/>
    </row>
    <row r="2831" spans="6:12" x14ac:dyDescent="0.35">
      <c r="F2831" s="34"/>
      <c r="J2831" s="34"/>
      <c r="K2831" s="34"/>
      <c r="L2831" s="34"/>
    </row>
    <row r="2832" spans="6:12" x14ac:dyDescent="0.35">
      <c r="F2832" s="34"/>
      <c r="J2832" s="34"/>
      <c r="K2832" s="34"/>
      <c r="L2832" s="34"/>
    </row>
    <row r="2833" spans="6:12" x14ac:dyDescent="0.35">
      <c r="F2833" s="34"/>
      <c r="J2833" s="34"/>
      <c r="K2833" s="34"/>
      <c r="L2833" s="34"/>
    </row>
    <row r="2834" spans="6:12" x14ac:dyDescent="0.35">
      <c r="F2834" s="34"/>
      <c r="J2834" s="34"/>
      <c r="K2834" s="34"/>
      <c r="L2834" s="34"/>
    </row>
    <row r="2835" spans="6:12" x14ac:dyDescent="0.35">
      <c r="F2835" s="34"/>
      <c r="J2835" s="34"/>
      <c r="K2835" s="34"/>
      <c r="L2835" s="34"/>
    </row>
    <row r="2836" spans="6:12" x14ac:dyDescent="0.35">
      <c r="F2836" s="34"/>
      <c r="J2836" s="34"/>
      <c r="K2836" s="34"/>
      <c r="L2836" s="34"/>
    </row>
    <row r="2837" spans="6:12" x14ac:dyDescent="0.35">
      <c r="F2837" s="34"/>
      <c r="J2837" s="34"/>
      <c r="K2837" s="34"/>
      <c r="L2837" s="34"/>
    </row>
    <row r="2838" spans="6:12" x14ac:dyDescent="0.35">
      <c r="F2838" s="34"/>
      <c r="J2838" s="34"/>
      <c r="K2838" s="34"/>
      <c r="L2838" s="34"/>
    </row>
    <row r="2839" spans="6:12" x14ac:dyDescent="0.35">
      <c r="F2839" s="34"/>
      <c r="J2839" s="34"/>
      <c r="K2839" s="34"/>
      <c r="L2839" s="34"/>
    </row>
    <row r="2840" spans="6:12" x14ac:dyDescent="0.35">
      <c r="F2840" s="34"/>
      <c r="J2840" s="34"/>
      <c r="K2840" s="34"/>
      <c r="L2840" s="34"/>
    </row>
    <row r="2841" spans="6:12" x14ac:dyDescent="0.35">
      <c r="F2841" s="34"/>
      <c r="J2841" s="34"/>
      <c r="K2841" s="34"/>
      <c r="L2841" s="34"/>
    </row>
    <row r="2842" spans="6:12" x14ac:dyDescent="0.35">
      <c r="F2842" s="34"/>
      <c r="J2842" s="34"/>
      <c r="K2842" s="34"/>
      <c r="L2842" s="34"/>
    </row>
    <row r="2843" spans="6:12" x14ac:dyDescent="0.35">
      <c r="F2843" s="34"/>
      <c r="J2843" s="34"/>
      <c r="K2843" s="34"/>
      <c r="L2843" s="34"/>
    </row>
    <row r="2844" spans="6:12" x14ac:dyDescent="0.35">
      <c r="F2844" s="34"/>
      <c r="J2844" s="34"/>
      <c r="K2844" s="34"/>
      <c r="L2844" s="34"/>
    </row>
    <row r="2845" spans="6:12" x14ac:dyDescent="0.35">
      <c r="F2845" s="34"/>
      <c r="J2845" s="34"/>
      <c r="K2845" s="34"/>
      <c r="L2845" s="34"/>
    </row>
    <row r="2846" spans="6:12" x14ac:dyDescent="0.35">
      <c r="F2846" s="34"/>
      <c r="J2846" s="34"/>
      <c r="K2846" s="34"/>
      <c r="L2846" s="34"/>
    </row>
    <row r="2847" spans="6:12" x14ac:dyDescent="0.35">
      <c r="F2847" s="34"/>
      <c r="J2847" s="34"/>
      <c r="K2847" s="34"/>
      <c r="L2847" s="34"/>
    </row>
    <row r="2848" spans="6:12" x14ac:dyDescent="0.35">
      <c r="F2848" s="34"/>
      <c r="J2848" s="34"/>
      <c r="K2848" s="34"/>
      <c r="L2848" s="34"/>
    </row>
    <row r="2849" spans="6:12" x14ac:dyDescent="0.35">
      <c r="F2849" s="34"/>
      <c r="J2849" s="34"/>
      <c r="K2849" s="34"/>
      <c r="L2849" s="34"/>
    </row>
    <row r="2850" spans="6:12" x14ac:dyDescent="0.35">
      <c r="F2850" s="34"/>
      <c r="J2850" s="34"/>
      <c r="K2850" s="34"/>
      <c r="L2850" s="34"/>
    </row>
    <row r="2851" spans="6:12" x14ac:dyDescent="0.35">
      <c r="F2851" s="34"/>
      <c r="J2851" s="34"/>
      <c r="K2851" s="34"/>
      <c r="L2851" s="34"/>
    </row>
    <row r="2852" spans="6:12" x14ac:dyDescent="0.35">
      <c r="F2852" s="34"/>
      <c r="J2852" s="34"/>
      <c r="K2852" s="34"/>
      <c r="L2852" s="34"/>
    </row>
    <row r="2853" spans="6:12" x14ac:dyDescent="0.35">
      <c r="F2853" s="34"/>
      <c r="J2853" s="34"/>
      <c r="K2853" s="34"/>
      <c r="L2853" s="34"/>
    </row>
    <row r="2854" spans="6:12" x14ac:dyDescent="0.35">
      <c r="F2854" s="34"/>
      <c r="J2854" s="34"/>
      <c r="K2854" s="34"/>
      <c r="L2854" s="34"/>
    </row>
    <row r="2855" spans="6:12" x14ac:dyDescent="0.35">
      <c r="F2855" s="34"/>
      <c r="J2855" s="34"/>
      <c r="K2855" s="34"/>
      <c r="L2855" s="34"/>
    </row>
    <row r="2856" spans="6:12" x14ac:dyDescent="0.35">
      <c r="F2856" s="34"/>
      <c r="J2856" s="34"/>
      <c r="K2856" s="34"/>
      <c r="L2856" s="34"/>
    </row>
    <row r="2857" spans="6:12" x14ac:dyDescent="0.35">
      <c r="F2857" s="34"/>
      <c r="J2857" s="34"/>
      <c r="K2857" s="34"/>
      <c r="L2857" s="34"/>
    </row>
    <row r="2858" spans="6:12" x14ac:dyDescent="0.35">
      <c r="F2858" s="34"/>
      <c r="J2858" s="34"/>
      <c r="K2858" s="34"/>
      <c r="L2858" s="34"/>
    </row>
    <row r="2859" spans="6:12" x14ac:dyDescent="0.35">
      <c r="F2859" s="34"/>
      <c r="J2859" s="34"/>
      <c r="K2859" s="34"/>
      <c r="L2859" s="34"/>
    </row>
    <row r="2860" spans="6:12" x14ac:dyDescent="0.35">
      <c r="F2860" s="34"/>
      <c r="J2860" s="34"/>
      <c r="K2860" s="34"/>
      <c r="L2860" s="34"/>
    </row>
    <row r="2861" spans="6:12" x14ac:dyDescent="0.35">
      <c r="F2861" s="34"/>
      <c r="J2861" s="34"/>
      <c r="K2861" s="34"/>
      <c r="L2861" s="34"/>
    </row>
    <row r="2862" spans="6:12" x14ac:dyDescent="0.35">
      <c r="F2862" s="34"/>
      <c r="J2862" s="34"/>
      <c r="K2862" s="34"/>
      <c r="L2862" s="34"/>
    </row>
    <row r="2863" spans="6:12" x14ac:dyDescent="0.35">
      <c r="F2863" s="34"/>
      <c r="J2863" s="34"/>
      <c r="K2863" s="34"/>
      <c r="L2863" s="34"/>
    </row>
    <row r="2864" spans="6:12" x14ac:dyDescent="0.35">
      <c r="F2864" s="34"/>
      <c r="J2864" s="34"/>
      <c r="K2864" s="34"/>
      <c r="L2864" s="34"/>
    </row>
    <row r="2865" spans="6:12" x14ac:dyDescent="0.35">
      <c r="F2865" s="34"/>
      <c r="J2865" s="34"/>
      <c r="K2865" s="34"/>
      <c r="L2865" s="34"/>
    </row>
    <row r="2866" spans="6:12" x14ac:dyDescent="0.35">
      <c r="F2866" s="34"/>
      <c r="J2866" s="34"/>
      <c r="K2866" s="34"/>
      <c r="L2866" s="34"/>
    </row>
    <row r="2867" spans="6:12" x14ac:dyDescent="0.35">
      <c r="F2867" s="34"/>
      <c r="J2867" s="34"/>
      <c r="K2867" s="34"/>
      <c r="L2867" s="34"/>
    </row>
    <row r="2868" spans="6:12" x14ac:dyDescent="0.35">
      <c r="F2868" s="34"/>
      <c r="J2868" s="34"/>
      <c r="K2868" s="34"/>
      <c r="L2868" s="34"/>
    </row>
    <row r="2869" spans="6:12" x14ac:dyDescent="0.35">
      <c r="F2869" s="34"/>
      <c r="J2869" s="34"/>
      <c r="K2869" s="34"/>
      <c r="L2869" s="34"/>
    </row>
    <row r="2870" spans="6:12" x14ac:dyDescent="0.35">
      <c r="F2870" s="34"/>
      <c r="J2870" s="34"/>
      <c r="K2870" s="34"/>
      <c r="L2870" s="34"/>
    </row>
    <row r="2871" spans="6:12" x14ac:dyDescent="0.35">
      <c r="F2871" s="34"/>
      <c r="J2871" s="34"/>
      <c r="K2871" s="34"/>
      <c r="L2871" s="34"/>
    </row>
    <row r="2872" spans="6:12" x14ac:dyDescent="0.35">
      <c r="F2872" s="34"/>
      <c r="J2872" s="34"/>
      <c r="K2872" s="34"/>
      <c r="L2872" s="34"/>
    </row>
    <row r="2873" spans="6:12" x14ac:dyDescent="0.35">
      <c r="F2873" s="34"/>
      <c r="J2873" s="34"/>
      <c r="K2873" s="34"/>
      <c r="L2873" s="34"/>
    </row>
    <row r="2874" spans="6:12" x14ac:dyDescent="0.35">
      <c r="F2874" s="34"/>
      <c r="J2874" s="34"/>
      <c r="K2874" s="34"/>
      <c r="L2874" s="34"/>
    </row>
    <row r="2875" spans="6:12" x14ac:dyDescent="0.35">
      <c r="F2875" s="34"/>
      <c r="J2875" s="34"/>
      <c r="K2875" s="34"/>
      <c r="L2875" s="34"/>
    </row>
    <row r="2876" spans="6:12" x14ac:dyDescent="0.35">
      <c r="F2876" s="34"/>
      <c r="J2876" s="34"/>
      <c r="K2876" s="34"/>
      <c r="L2876" s="34"/>
    </row>
    <row r="2877" spans="6:12" x14ac:dyDescent="0.35">
      <c r="F2877" s="34"/>
      <c r="J2877" s="34"/>
      <c r="K2877" s="34"/>
      <c r="L2877" s="34"/>
    </row>
    <row r="2878" spans="6:12" x14ac:dyDescent="0.35">
      <c r="F2878" s="34"/>
      <c r="J2878" s="34"/>
      <c r="K2878" s="34"/>
      <c r="L2878" s="34"/>
    </row>
    <row r="2879" spans="6:12" x14ac:dyDescent="0.35">
      <c r="F2879" s="34"/>
      <c r="J2879" s="34"/>
      <c r="K2879" s="34"/>
      <c r="L2879" s="34"/>
    </row>
    <row r="2880" spans="6:12" x14ac:dyDescent="0.35">
      <c r="F2880" s="34"/>
      <c r="J2880" s="34"/>
      <c r="K2880" s="34"/>
      <c r="L2880" s="34"/>
    </row>
    <row r="2881" spans="6:12" x14ac:dyDescent="0.35">
      <c r="F2881" s="34"/>
      <c r="J2881" s="34"/>
      <c r="K2881" s="34"/>
      <c r="L2881" s="34"/>
    </row>
    <row r="2882" spans="6:12" x14ac:dyDescent="0.35">
      <c r="F2882" s="34"/>
      <c r="J2882" s="34"/>
      <c r="K2882" s="34"/>
      <c r="L2882" s="34"/>
    </row>
    <row r="2883" spans="6:12" x14ac:dyDescent="0.35">
      <c r="F2883" s="34"/>
      <c r="J2883" s="34"/>
      <c r="K2883" s="34"/>
      <c r="L2883" s="34"/>
    </row>
    <row r="2884" spans="6:12" x14ac:dyDescent="0.35">
      <c r="F2884" s="34"/>
      <c r="J2884" s="34"/>
      <c r="K2884" s="34"/>
      <c r="L2884" s="34"/>
    </row>
    <row r="2885" spans="6:12" x14ac:dyDescent="0.35">
      <c r="F2885" s="34"/>
      <c r="J2885" s="34"/>
      <c r="K2885" s="34"/>
      <c r="L2885" s="34"/>
    </row>
    <row r="2886" spans="6:12" x14ac:dyDescent="0.35">
      <c r="F2886" s="34"/>
      <c r="J2886" s="34"/>
      <c r="K2886" s="34"/>
      <c r="L2886" s="34"/>
    </row>
    <row r="2887" spans="6:12" x14ac:dyDescent="0.35">
      <c r="F2887" s="34"/>
      <c r="J2887" s="34"/>
      <c r="K2887" s="34"/>
      <c r="L2887" s="34"/>
    </row>
    <row r="2888" spans="6:12" x14ac:dyDescent="0.35">
      <c r="F2888" s="34"/>
      <c r="J2888" s="34"/>
      <c r="K2888" s="34"/>
      <c r="L2888" s="34"/>
    </row>
    <row r="2889" spans="6:12" x14ac:dyDescent="0.35">
      <c r="F2889" s="34"/>
      <c r="J2889" s="34"/>
      <c r="K2889" s="34"/>
      <c r="L2889" s="34"/>
    </row>
    <row r="2890" spans="6:12" x14ac:dyDescent="0.35">
      <c r="F2890" s="34"/>
      <c r="J2890" s="34"/>
      <c r="K2890" s="34"/>
      <c r="L2890" s="34"/>
    </row>
    <row r="2891" spans="6:12" x14ac:dyDescent="0.35">
      <c r="F2891" s="34"/>
      <c r="J2891" s="34"/>
      <c r="K2891" s="34"/>
      <c r="L2891" s="34"/>
    </row>
    <row r="2892" spans="6:12" x14ac:dyDescent="0.35">
      <c r="F2892" s="34"/>
      <c r="J2892" s="34"/>
      <c r="K2892" s="34"/>
      <c r="L2892" s="34"/>
    </row>
    <row r="2893" spans="6:12" x14ac:dyDescent="0.35">
      <c r="F2893" s="34"/>
      <c r="J2893" s="34"/>
      <c r="K2893" s="34"/>
      <c r="L2893" s="34"/>
    </row>
    <row r="2894" spans="6:12" x14ac:dyDescent="0.35">
      <c r="F2894" s="34"/>
      <c r="J2894" s="34"/>
      <c r="K2894" s="34"/>
      <c r="L2894" s="34"/>
    </row>
    <row r="2895" spans="6:12" x14ac:dyDescent="0.35">
      <c r="F2895" s="34"/>
      <c r="J2895" s="34"/>
      <c r="K2895" s="34"/>
      <c r="L2895" s="34"/>
    </row>
    <row r="2896" spans="6:12" x14ac:dyDescent="0.35">
      <c r="F2896" s="34"/>
      <c r="J2896" s="34"/>
      <c r="K2896" s="34"/>
      <c r="L2896" s="34"/>
    </row>
    <row r="2897" spans="6:12" x14ac:dyDescent="0.35">
      <c r="F2897" s="34"/>
      <c r="J2897" s="34"/>
      <c r="K2897" s="34"/>
      <c r="L2897" s="34"/>
    </row>
    <row r="2898" spans="6:12" x14ac:dyDescent="0.35">
      <c r="F2898" s="34"/>
      <c r="J2898" s="34"/>
      <c r="K2898" s="34"/>
      <c r="L2898" s="34"/>
    </row>
    <row r="2899" spans="6:12" x14ac:dyDescent="0.35">
      <c r="F2899" s="34"/>
      <c r="J2899" s="34"/>
      <c r="K2899" s="34"/>
      <c r="L2899" s="34"/>
    </row>
    <row r="2900" spans="6:12" x14ac:dyDescent="0.35">
      <c r="F2900" s="34"/>
      <c r="J2900" s="34"/>
      <c r="K2900" s="34"/>
      <c r="L2900" s="34"/>
    </row>
    <row r="2901" spans="6:12" x14ac:dyDescent="0.35">
      <c r="F2901" s="34"/>
      <c r="J2901" s="34"/>
      <c r="K2901" s="34"/>
      <c r="L2901" s="34"/>
    </row>
    <row r="2902" spans="6:12" x14ac:dyDescent="0.35">
      <c r="F2902" s="34"/>
      <c r="J2902" s="34"/>
      <c r="K2902" s="34"/>
      <c r="L2902" s="34"/>
    </row>
    <row r="2903" spans="6:12" x14ac:dyDescent="0.35">
      <c r="F2903" s="34"/>
      <c r="J2903" s="34"/>
      <c r="K2903" s="34"/>
      <c r="L2903" s="34"/>
    </row>
    <row r="2904" spans="6:12" x14ac:dyDescent="0.35">
      <c r="F2904" s="34"/>
      <c r="J2904" s="34"/>
      <c r="K2904" s="34"/>
      <c r="L2904" s="34"/>
    </row>
    <row r="2905" spans="6:12" x14ac:dyDescent="0.35">
      <c r="F2905" s="34"/>
      <c r="J2905" s="34"/>
      <c r="K2905" s="34"/>
      <c r="L2905" s="34"/>
    </row>
    <row r="2906" spans="6:12" x14ac:dyDescent="0.35">
      <c r="F2906" s="34"/>
      <c r="J2906" s="34"/>
      <c r="K2906" s="34"/>
      <c r="L2906" s="34"/>
    </row>
    <row r="2907" spans="6:12" x14ac:dyDescent="0.35">
      <c r="F2907" s="34"/>
      <c r="J2907" s="34"/>
      <c r="K2907" s="34"/>
      <c r="L2907" s="34"/>
    </row>
    <row r="2908" spans="6:12" x14ac:dyDescent="0.35">
      <c r="F2908" s="34"/>
      <c r="J2908" s="34"/>
      <c r="K2908" s="34"/>
      <c r="L2908" s="34"/>
    </row>
    <row r="2909" spans="6:12" x14ac:dyDescent="0.35">
      <c r="F2909" s="34"/>
      <c r="J2909" s="34"/>
      <c r="K2909" s="34"/>
      <c r="L2909" s="34"/>
    </row>
    <row r="2910" spans="6:12" x14ac:dyDescent="0.35">
      <c r="F2910" s="34"/>
      <c r="J2910" s="34"/>
      <c r="K2910" s="34"/>
      <c r="L2910" s="34"/>
    </row>
    <row r="2911" spans="6:12" x14ac:dyDescent="0.35">
      <c r="F2911" s="34"/>
      <c r="J2911" s="34"/>
      <c r="K2911" s="34"/>
      <c r="L2911" s="34"/>
    </row>
    <row r="2912" spans="6:12" x14ac:dyDescent="0.35">
      <c r="F2912" s="34"/>
      <c r="J2912" s="34"/>
      <c r="K2912" s="34"/>
      <c r="L2912" s="34"/>
    </row>
    <row r="2913" spans="6:12" x14ac:dyDescent="0.35">
      <c r="F2913" s="34"/>
      <c r="J2913" s="34"/>
      <c r="K2913" s="34"/>
      <c r="L2913" s="34"/>
    </row>
    <row r="2914" spans="6:12" x14ac:dyDescent="0.35">
      <c r="F2914" s="34"/>
      <c r="J2914" s="34"/>
      <c r="K2914" s="34"/>
      <c r="L2914" s="34"/>
    </row>
    <row r="2915" spans="6:12" x14ac:dyDescent="0.35">
      <c r="F2915" s="34"/>
      <c r="J2915" s="34"/>
      <c r="K2915" s="34"/>
      <c r="L2915" s="34"/>
    </row>
    <row r="2916" spans="6:12" x14ac:dyDescent="0.35">
      <c r="F2916" s="34"/>
      <c r="J2916" s="34"/>
      <c r="K2916" s="34"/>
      <c r="L2916" s="34"/>
    </row>
    <row r="2917" spans="6:12" x14ac:dyDescent="0.35">
      <c r="F2917" s="34"/>
      <c r="J2917" s="34"/>
      <c r="K2917" s="34"/>
      <c r="L2917" s="34"/>
    </row>
    <row r="2918" spans="6:12" x14ac:dyDescent="0.35">
      <c r="F2918" s="34"/>
      <c r="J2918" s="34"/>
      <c r="K2918" s="34"/>
      <c r="L2918" s="34"/>
    </row>
    <row r="2919" spans="6:12" x14ac:dyDescent="0.35">
      <c r="F2919" s="34"/>
      <c r="J2919" s="34"/>
      <c r="K2919" s="34"/>
      <c r="L2919" s="34"/>
    </row>
    <row r="2920" spans="6:12" x14ac:dyDescent="0.35">
      <c r="F2920" s="34"/>
      <c r="J2920" s="34"/>
      <c r="K2920" s="34"/>
      <c r="L2920" s="34"/>
    </row>
    <row r="2921" spans="6:12" x14ac:dyDescent="0.35">
      <c r="F2921" s="34"/>
      <c r="J2921" s="34"/>
      <c r="K2921" s="34"/>
      <c r="L2921" s="34"/>
    </row>
    <row r="2922" spans="6:12" x14ac:dyDescent="0.35">
      <c r="F2922" s="34"/>
      <c r="J2922" s="34"/>
      <c r="K2922" s="34"/>
      <c r="L2922" s="34"/>
    </row>
    <row r="2923" spans="6:12" x14ac:dyDescent="0.35">
      <c r="F2923" s="34"/>
      <c r="J2923" s="34"/>
      <c r="K2923" s="34"/>
      <c r="L2923" s="34"/>
    </row>
    <row r="2924" spans="6:12" x14ac:dyDescent="0.35">
      <c r="F2924" s="34"/>
      <c r="J2924" s="34"/>
      <c r="K2924" s="34"/>
      <c r="L2924" s="34"/>
    </row>
    <row r="2925" spans="6:12" x14ac:dyDescent="0.35">
      <c r="F2925" s="34"/>
      <c r="J2925" s="34"/>
      <c r="K2925" s="34"/>
      <c r="L2925" s="34"/>
    </row>
    <row r="2926" spans="6:12" x14ac:dyDescent="0.35">
      <c r="F2926" s="34"/>
      <c r="J2926" s="34"/>
      <c r="K2926" s="34"/>
      <c r="L2926" s="34"/>
    </row>
    <row r="2927" spans="6:12" x14ac:dyDescent="0.35">
      <c r="F2927" s="34"/>
      <c r="J2927" s="34"/>
      <c r="K2927" s="34"/>
      <c r="L2927" s="34"/>
    </row>
    <row r="2928" spans="6:12" x14ac:dyDescent="0.35">
      <c r="F2928" s="34"/>
      <c r="J2928" s="34"/>
      <c r="K2928" s="34"/>
      <c r="L2928" s="34"/>
    </row>
    <row r="2929" spans="6:12" x14ac:dyDescent="0.35">
      <c r="F2929" s="34"/>
      <c r="J2929" s="34"/>
      <c r="K2929" s="34"/>
      <c r="L2929" s="34"/>
    </row>
    <row r="2930" spans="6:12" x14ac:dyDescent="0.35">
      <c r="F2930" s="34"/>
      <c r="J2930" s="34"/>
      <c r="K2930" s="34"/>
      <c r="L2930" s="34"/>
    </row>
    <row r="2931" spans="6:12" x14ac:dyDescent="0.35">
      <c r="F2931" s="34"/>
      <c r="J2931" s="34"/>
      <c r="K2931" s="34"/>
      <c r="L2931" s="34"/>
    </row>
    <row r="2932" spans="6:12" x14ac:dyDescent="0.35">
      <c r="F2932" s="34"/>
      <c r="J2932" s="34"/>
      <c r="K2932" s="34"/>
      <c r="L2932" s="34"/>
    </row>
    <row r="2933" spans="6:12" x14ac:dyDescent="0.35">
      <c r="F2933" s="34"/>
      <c r="J2933" s="34"/>
      <c r="K2933" s="34"/>
      <c r="L2933" s="34"/>
    </row>
    <row r="2934" spans="6:12" x14ac:dyDescent="0.35">
      <c r="F2934" s="34"/>
      <c r="J2934" s="34"/>
      <c r="K2934" s="34"/>
      <c r="L2934" s="34"/>
    </row>
    <row r="2935" spans="6:12" x14ac:dyDescent="0.35">
      <c r="F2935" s="34"/>
      <c r="J2935" s="34"/>
      <c r="K2935" s="34"/>
      <c r="L2935" s="34"/>
    </row>
    <row r="2936" spans="6:12" x14ac:dyDescent="0.35">
      <c r="F2936" s="34"/>
      <c r="J2936" s="34"/>
      <c r="K2936" s="34"/>
      <c r="L2936" s="34"/>
    </row>
    <row r="2937" spans="6:12" x14ac:dyDescent="0.35">
      <c r="F2937" s="34"/>
      <c r="J2937" s="34"/>
      <c r="K2937" s="34"/>
      <c r="L2937" s="34"/>
    </row>
    <row r="2938" spans="6:12" x14ac:dyDescent="0.35">
      <c r="F2938" s="34"/>
      <c r="J2938" s="34"/>
      <c r="K2938" s="34"/>
      <c r="L2938" s="34"/>
    </row>
    <row r="2939" spans="6:12" x14ac:dyDescent="0.35">
      <c r="F2939" s="34"/>
      <c r="J2939" s="34"/>
      <c r="K2939" s="34"/>
      <c r="L2939" s="34"/>
    </row>
    <row r="2940" spans="6:12" x14ac:dyDescent="0.35">
      <c r="F2940" s="34"/>
      <c r="J2940" s="34"/>
      <c r="K2940" s="34"/>
      <c r="L2940" s="34"/>
    </row>
    <row r="2941" spans="6:12" x14ac:dyDescent="0.35">
      <c r="F2941" s="34"/>
      <c r="J2941" s="34"/>
      <c r="K2941" s="34"/>
      <c r="L2941" s="34"/>
    </row>
    <row r="2942" spans="6:12" x14ac:dyDescent="0.35">
      <c r="F2942" s="34"/>
      <c r="J2942" s="34"/>
      <c r="K2942" s="34"/>
      <c r="L2942" s="34"/>
    </row>
    <row r="2943" spans="6:12" x14ac:dyDescent="0.35">
      <c r="F2943" s="34"/>
      <c r="J2943" s="34"/>
      <c r="K2943" s="34"/>
      <c r="L2943" s="34"/>
    </row>
    <row r="2944" spans="6:12" x14ac:dyDescent="0.35">
      <c r="F2944" s="34"/>
      <c r="J2944" s="34"/>
      <c r="K2944" s="34"/>
      <c r="L2944" s="34"/>
    </row>
    <row r="2945" spans="6:12" x14ac:dyDescent="0.35">
      <c r="F2945" s="34"/>
      <c r="J2945" s="34"/>
      <c r="K2945" s="34"/>
      <c r="L2945" s="34"/>
    </row>
    <row r="2946" spans="6:12" x14ac:dyDescent="0.35">
      <c r="F2946" s="34"/>
      <c r="J2946" s="34"/>
      <c r="K2946" s="34"/>
      <c r="L2946" s="34"/>
    </row>
    <row r="2947" spans="6:12" x14ac:dyDescent="0.35">
      <c r="F2947" s="34"/>
      <c r="J2947" s="34"/>
      <c r="K2947" s="34"/>
      <c r="L2947" s="34"/>
    </row>
    <row r="2948" spans="6:12" x14ac:dyDescent="0.35">
      <c r="F2948" s="34"/>
      <c r="J2948" s="34"/>
      <c r="K2948" s="34"/>
      <c r="L2948" s="34"/>
    </row>
    <row r="2949" spans="6:12" x14ac:dyDescent="0.35">
      <c r="F2949" s="34"/>
      <c r="J2949" s="34"/>
      <c r="K2949" s="34"/>
      <c r="L2949" s="34"/>
    </row>
    <row r="2950" spans="6:12" x14ac:dyDescent="0.35">
      <c r="F2950" s="34"/>
      <c r="J2950" s="34"/>
      <c r="K2950" s="34"/>
      <c r="L2950" s="34"/>
    </row>
    <row r="2951" spans="6:12" x14ac:dyDescent="0.35">
      <c r="F2951" s="34"/>
      <c r="J2951" s="34"/>
      <c r="K2951" s="34"/>
      <c r="L2951" s="34"/>
    </row>
    <row r="2952" spans="6:12" x14ac:dyDescent="0.35">
      <c r="F2952" s="34"/>
      <c r="J2952" s="34"/>
      <c r="K2952" s="34"/>
      <c r="L2952" s="34"/>
    </row>
    <row r="2953" spans="6:12" x14ac:dyDescent="0.35">
      <c r="F2953" s="34"/>
      <c r="J2953" s="34"/>
      <c r="K2953" s="34"/>
      <c r="L2953" s="34"/>
    </row>
    <row r="2954" spans="6:12" x14ac:dyDescent="0.35">
      <c r="F2954" s="34"/>
      <c r="J2954" s="34"/>
      <c r="K2954" s="34"/>
      <c r="L2954" s="34"/>
    </row>
    <row r="2955" spans="6:12" x14ac:dyDescent="0.35">
      <c r="F2955" s="34"/>
      <c r="J2955" s="34"/>
      <c r="K2955" s="34"/>
      <c r="L2955" s="34"/>
    </row>
    <row r="2956" spans="6:12" x14ac:dyDescent="0.35">
      <c r="F2956" s="34"/>
      <c r="J2956" s="34"/>
      <c r="K2956" s="34"/>
      <c r="L2956" s="34"/>
    </row>
    <row r="2957" spans="6:12" x14ac:dyDescent="0.35">
      <c r="F2957" s="34"/>
      <c r="J2957" s="34"/>
      <c r="K2957" s="34"/>
      <c r="L2957" s="34"/>
    </row>
    <row r="2958" spans="6:12" x14ac:dyDescent="0.35">
      <c r="F2958" s="34"/>
      <c r="J2958" s="34"/>
      <c r="K2958" s="34"/>
      <c r="L2958" s="34"/>
    </row>
    <row r="2959" spans="6:12" x14ac:dyDescent="0.35">
      <c r="F2959" s="34"/>
      <c r="J2959" s="34"/>
      <c r="K2959" s="34"/>
      <c r="L2959" s="34"/>
    </row>
    <row r="2960" spans="6:12" x14ac:dyDescent="0.35">
      <c r="F2960" s="34"/>
      <c r="J2960" s="34"/>
      <c r="K2960" s="34"/>
      <c r="L2960" s="34"/>
    </row>
    <row r="2961" spans="6:12" x14ac:dyDescent="0.35">
      <c r="F2961" s="34"/>
      <c r="J2961" s="34"/>
      <c r="K2961" s="34"/>
      <c r="L2961" s="34"/>
    </row>
    <row r="2962" spans="6:12" x14ac:dyDescent="0.35">
      <c r="F2962" s="34"/>
      <c r="J2962" s="34"/>
      <c r="K2962" s="34"/>
      <c r="L2962" s="34"/>
    </row>
    <row r="2963" spans="6:12" x14ac:dyDescent="0.35">
      <c r="F2963" s="34"/>
      <c r="J2963" s="34"/>
      <c r="K2963" s="34"/>
      <c r="L2963" s="34"/>
    </row>
    <row r="2964" spans="6:12" x14ac:dyDescent="0.35">
      <c r="F2964" s="34"/>
      <c r="J2964" s="34"/>
      <c r="K2964" s="34"/>
      <c r="L2964" s="34"/>
    </row>
    <row r="2965" spans="6:12" x14ac:dyDescent="0.35">
      <c r="F2965" s="34"/>
      <c r="J2965" s="34"/>
      <c r="K2965" s="34"/>
      <c r="L2965" s="34"/>
    </row>
    <row r="2966" spans="6:12" x14ac:dyDescent="0.35">
      <c r="F2966" s="34"/>
      <c r="J2966" s="34"/>
      <c r="K2966" s="34"/>
      <c r="L2966" s="34"/>
    </row>
    <row r="2967" spans="6:12" x14ac:dyDescent="0.35">
      <c r="F2967" s="34"/>
      <c r="J2967" s="34"/>
      <c r="K2967" s="34"/>
      <c r="L2967" s="34"/>
    </row>
    <row r="2968" spans="6:12" x14ac:dyDescent="0.35">
      <c r="F2968" s="34"/>
      <c r="J2968" s="34"/>
      <c r="K2968" s="34"/>
      <c r="L2968" s="34"/>
    </row>
    <row r="2969" spans="6:12" x14ac:dyDescent="0.35">
      <c r="F2969" s="34"/>
      <c r="J2969" s="34"/>
      <c r="K2969" s="34"/>
      <c r="L2969" s="34"/>
    </row>
    <row r="2970" spans="6:12" x14ac:dyDescent="0.35">
      <c r="F2970" s="34"/>
      <c r="J2970" s="34"/>
      <c r="K2970" s="34"/>
      <c r="L2970" s="34"/>
    </row>
    <row r="2971" spans="6:12" x14ac:dyDescent="0.35">
      <c r="F2971" s="34"/>
      <c r="J2971" s="34"/>
      <c r="K2971" s="34"/>
      <c r="L2971" s="34"/>
    </row>
    <row r="2972" spans="6:12" x14ac:dyDescent="0.35">
      <c r="F2972" s="34"/>
      <c r="J2972" s="34"/>
      <c r="K2972" s="34"/>
      <c r="L2972" s="34"/>
    </row>
    <row r="2973" spans="6:12" x14ac:dyDescent="0.35">
      <c r="F2973" s="34"/>
      <c r="J2973" s="34"/>
      <c r="K2973" s="34"/>
      <c r="L2973" s="34"/>
    </row>
    <row r="2974" spans="6:12" x14ac:dyDescent="0.35">
      <c r="F2974" s="34"/>
      <c r="J2974" s="34"/>
      <c r="K2974" s="34"/>
      <c r="L2974" s="34"/>
    </row>
    <row r="2975" spans="6:12" x14ac:dyDescent="0.35">
      <c r="F2975" s="34"/>
      <c r="J2975" s="34"/>
      <c r="K2975" s="34"/>
      <c r="L2975" s="34"/>
    </row>
    <row r="2976" spans="6:12" x14ac:dyDescent="0.35">
      <c r="F2976" s="34"/>
      <c r="J2976" s="34"/>
      <c r="K2976" s="34"/>
      <c r="L2976" s="34"/>
    </row>
    <row r="2977" spans="6:12" x14ac:dyDescent="0.35">
      <c r="F2977" s="34"/>
      <c r="J2977" s="34"/>
      <c r="K2977" s="34"/>
      <c r="L2977" s="34"/>
    </row>
    <row r="2978" spans="6:12" x14ac:dyDescent="0.35">
      <c r="F2978" s="34"/>
      <c r="J2978" s="34"/>
      <c r="K2978" s="34"/>
      <c r="L2978" s="34"/>
    </row>
    <row r="2979" spans="6:12" x14ac:dyDescent="0.35">
      <c r="F2979" s="34"/>
      <c r="J2979" s="34"/>
      <c r="K2979" s="34"/>
      <c r="L2979" s="34"/>
    </row>
    <row r="2980" spans="6:12" x14ac:dyDescent="0.35">
      <c r="F2980" s="34"/>
      <c r="J2980" s="34"/>
      <c r="K2980" s="34"/>
      <c r="L2980" s="34"/>
    </row>
    <row r="2981" spans="6:12" x14ac:dyDescent="0.35">
      <c r="F2981" s="34"/>
      <c r="J2981" s="34"/>
      <c r="K2981" s="34"/>
      <c r="L2981" s="34"/>
    </row>
    <row r="2982" spans="6:12" x14ac:dyDescent="0.35">
      <c r="F2982" s="34"/>
      <c r="J2982" s="34"/>
      <c r="K2982" s="34"/>
      <c r="L2982" s="34"/>
    </row>
    <row r="2983" spans="6:12" x14ac:dyDescent="0.35">
      <c r="F2983" s="34"/>
      <c r="J2983" s="34"/>
      <c r="K2983" s="34"/>
      <c r="L2983" s="34"/>
    </row>
    <row r="2984" spans="6:12" x14ac:dyDescent="0.35">
      <c r="F2984" s="34"/>
      <c r="J2984" s="34"/>
      <c r="K2984" s="34"/>
      <c r="L2984" s="34"/>
    </row>
    <row r="2985" spans="6:12" x14ac:dyDescent="0.35">
      <c r="F2985" s="34"/>
      <c r="J2985" s="34"/>
      <c r="K2985" s="34"/>
      <c r="L2985" s="34"/>
    </row>
    <row r="2986" spans="6:12" x14ac:dyDescent="0.35">
      <c r="F2986" s="34"/>
      <c r="J2986" s="34"/>
      <c r="K2986" s="34"/>
      <c r="L2986" s="34"/>
    </row>
    <row r="2987" spans="6:12" x14ac:dyDescent="0.35">
      <c r="F2987" s="34"/>
      <c r="J2987" s="34"/>
      <c r="K2987" s="34"/>
      <c r="L2987" s="34"/>
    </row>
    <row r="2988" spans="6:12" x14ac:dyDescent="0.35">
      <c r="F2988" s="34"/>
      <c r="J2988" s="34"/>
      <c r="K2988" s="34"/>
      <c r="L2988" s="34"/>
    </row>
    <row r="2989" spans="6:12" x14ac:dyDescent="0.35">
      <c r="F2989" s="34"/>
      <c r="J2989" s="34"/>
      <c r="K2989" s="34"/>
      <c r="L2989" s="34"/>
    </row>
    <row r="2990" spans="6:12" x14ac:dyDescent="0.35">
      <c r="F2990" s="34"/>
      <c r="J2990" s="34"/>
      <c r="K2990" s="34"/>
      <c r="L2990" s="34"/>
    </row>
    <row r="2991" spans="6:12" x14ac:dyDescent="0.35">
      <c r="F2991" s="34"/>
      <c r="J2991" s="34"/>
      <c r="K2991" s="34"/>
      <c r="L2991" s="34"/>
    </row>
    <row r="2992" spans="6:12" x14ac:dyDescent="0.35">
      <c r="F2992" s="34"/>
      <c r="J2992" s="34"/>
      <c r="K2992" s="34"/>
      <c r="L2992" s="34"/>
    </row>
    <row r="2993" spans="6:12" x14ac:dyDescent="0.35">
      <c r="F2993" s="34"/>
      <c r="J2993" s="34"/>
      <c r="K2993" s="34"/>
      <c r="L2993" s="34"/>
    </row>
    <row r="2994" spans="6:12" x14ac:dyDescent="0.35">
      <c r="F2994" s="34"/>
      <c r="J2994" s="34"/>
      <c r="K2994" s="34"/>
      <c r="L2994" s="34"/>
    </row>
    <row r="2995" spans="6:12" x14ac:dyDescent="0.35">
      <c r="F2995" s="34"/>
      <c r="J2995" s="34"/>
      <c r="K2995" s="34"/>
      <c r="L2995" s="34"/>
    </row>
    <row r="2996" spans="6:12" x14ac:dyDescent="0.35">
      <c r="F2996" s="34"/>
      <c r="J2996" s="34"/>
      <c r="K2996" s="34"/>
      <c r="L2996" s="34"/>
    </row>
    <row r="2997" spans="6:12" x14ac:dyDescent="0.35">
      <c r="F2997" s="34"/>
      <c r="J2997" s="34"/>
      <c r="K2997" s="34"/>
      <c r="L2997" s="34"/>
    </row>
    <row r="2998" spans="6:12" x14ac:dyDescent="0.35">
      <c r="F2998" s="34"/>
      <c r="J2998" s="34"/>
      <c r="K2998" s="34"/>
      <c r="L2998" s="34"/>
    </row>
    <row r="2999" spans="6:12" x14ac:dyDescent="0.35">
      <c r="F2999" s="34"/>
      <c r="J2999" s="34"/>
      <c r="K2999" s="34"/>
      <c r="L2999" s="34"/>
    </row>
    <row r="3000" spans="6:12" x14ac:dyDescent="0.35">
      <c r="F3000" s="34"/>
      <c r="J3000" s="34"/>
      <c r="K3000" s="34"/>
      <c r="L3000" s="34"/>
    </row>
    <row r="3001" spans="6:12" x14ac:dyDescent="0.35">
      <c r="F3001" s="34"/>
      <c r="J3001" s="34"/>
      <c r="K3001" s="34"/>
      <c r="L3001" s="34"/>
    </row>
    <row r="3002" spans="6:12" x14ac:dyDescent="0.35">
      <c r="F3002" s="34"/>
      <c r="J3002" s="34"/>
      <c r="K3002" s="34"/>
      <c r="L3002" s="34"/>
    </row>
    <row r="3003" spans="6:12" x14ac:dyDescent="0.35">
      <c r="F3003" s="34"/>
      <c r="J3003" s="34"/>
      <c r="K3003" s="34"/>
      <c r="L3003" s="34"/>
    </row>
    <row r="3004" spans="6:12" x14ac:dyDescent="0.35">
      <c r="F3004" s="34"/>
      <c r="J3004" s="34"/>
      <c r="K3004" s="34"/>
      <c r="L3004" s="34"/>
    </row>
    <row r="3005" spans="6:12" x14ac:dyDescent="0.35">
      <c r="F3005" s="34"/>
      <c r="J3005" s="34"/>
      <c r="K3005" s="34"/>
      <c r="L3005" s="34"/>
    </row>
    <row r="3006" spans="6:12" x14ac:dyDescent="0.35">
      <c r="F3006" s="34"/>
      <c r="J3006" s="34"/>
      <c r="K3006" s="34"/>
      <c r="L3006" s="34"/>
    </row>
    <row r="3007" spans="6:12" x14ac:dyDescent="0.35">
      <c r="F3007" s="34"/>
      <c r="J3007" s="34"/>
      <c r="K3007" s="34"/>
      <c r="L3007" s="34"/>
    </row>
    <row r="3008" spans="6:12" x14ac:dyDescent="0.35">
      <c r="F3008" s="34"/>
      <c r="J3008" s="34"/>
      <c r="K3008" s="34"/>
      <c r="L3008" s="34"/>
    </row>
    <row r="3009" spans="6:12" x14ac:dyDescent="0.35">
      <c r="F3009" s="34"/>
      <c r="J3009" s="34"/>
      <c r="K3009" s="34"/>
      <c r="L3009" s="34"/>
    </row>
    <row r="3010" spans="6:12" x14ac:dyDescent="0.35">
      <c r="F3010" s="34"/>
      <c r="J3010" s="34"/>
      <c r="K3010" s="34"/>
      <c r="L3010" s="34"/>
    </row>
    <row r="3011" spans="6:12" x14ac:dyDescent="0.35">
      <c r="F3011" s="34"/>
      <c r="J3011" s="34"/>
      <c r="K3011" s="34"/>
      <c r="L3011" s="34"/>
    </row>
    <row r="3012" spans="6:12" x14ac:dyDescent="0.35">
      <c r="F3012" s="34"/>
      <c r="J3012" s="34"/>
      <c r="K3012" s="34"/>
      <c r="L3012" s="34"/>
    </row>
    <row r="3013" spans="6:12" x14ac:dyDescent="0.35">
      <c r="F3013" s="34"/>
      <c r="J3013" s="34"/>
      <c r="K3013" s="34"/>
      <c r="L3013" s="34"/>
    </row>
    <row r="3014" spans="6:12" x14ac:dyDescent="0.35">
      <c r="F3014" s="34"/>
      <c r="J3014" s="34"/>
      <c r="K3014" s="34"/>
      <c r="L3014" s="34"/>
    </row>
    <row r="3015" spans="6:12" x14ac:dyDescent="0.35">
      <c r="F3015" s="34"/>
      <c r="J3015" s="34"/>
      <c r="K3015" s="34"/>
      <c r="L3015" s="34"/>
    </row>
    <row r="3016" spans="6:12" x14ac:dyDescent="0.35">
      <c r="F3016" s="34"/>
      <c r="J3016" s="34"/>
      <c r="K3016" s="34"/>
      <c r="L3016" s="34"/>
    </row>
    <row r="3017" spans="6:12" x14ac:dyDescent="0.35">
      <c r="F3017" s="34"/>
      <c r="J3017" s="34"/>
      <c r="K3017" s="34"/>
      <c r="L3017" s="34"/>
    </row>
    <row r="3018" spans="6:12" x14ac:dyDescent="0.35">
      <c r="F3018" s="34"/>
      <c r="J3018" s="34"/>
      <c r="K3018" s="34"/>
      <c r="L3018" s="34"/>
    </row>
    <row r="3019" spans="6:12" x14ac:dyDescent="0.35">
      <c r="F3019" s="34"/>
      <c r="J3019" s="34"/>
      <c r="K3019" s="34"/>
      <c r="L3019" s="34"/>
    </row>
    <row r="3020" spans="6:12" x14ac:dyDescent="0.35">
      <c r="F3020" s="34"/>
      <c r="J3020" s="34"/>
      <c r="K3020" s="34"/>
      <c r="L3020" s="34"/>
    </row>
    <row r="3021" spans="6:12" x14ac:dyDescent="0.35">
      <c r="F3021" s="34"/>
      <c r="J3021" s="34"/>
      <c r="K3021" s="34"/>
      <c r="L3021" s="34"/>
    </row>
    <row r="3022" spans="6:12" x14ac:dyDescent="0.35">
      <c r="F3022" s="34"/>
      <c r="J3022" s="34"/>
      <c r="K3022" s="34"/>
      <c r="L3022" s="34"/>
    </row>
    <row r="3023" spans="6:12" x14ac:dyDescent="0.35">
      <c r="F3023" s="34"/>
      <c r="J3023" s="34"/>
      <c r="K3023" s="34"/>
      <c r="L3023" s="34"/>
    </row>
    <row r="3024" spans="6:12" x14ac:dyDescent="0.35">
      <c r="F3024" s="34"/>
      <c r="J3024" s="34"/>
      <c r="K3024" s="34"/>
      <c r="L3024" s="34"/>
    </row>
    <row r="3025" spans="6:12" x14ac:dyDescent="0.35">
      <c r="F3025" s="34"/>
      <c r="J3025" s="34"/>
      <c r="K3025" s="34"/>
      <c r="L3025" s="34"/>
    </row>
    <row r="3026" spans="6:12" x14ac:dyDescent="0.35">
      <c r="F3026" s="34"/>
      <c r="J3026" s="34"/>
      <c r="K3026" s="34"/>
      <c r="L3026" s="34"/>
    </row>
    <row r="3027" spans="6:12" x14ac:dyDescent="0.35">
      <c r="F3027" s="34"/>
      <c r="J3027" s="34"/>
      <c r="K3027" s="34"/>
      <c r="L3027" s="34"/>
    </row>
    <row r="3028" spans="6:12" x14ac:dyDescent="0.35">
      <c r="F3028" s="34"/>
      <c r="J3028" s="34"/>
      <c r="K3028" s="34"/>
      <c r="L3028" s="34"/>
    </row>
    <row r="3029" spans="6:12" x14ac:dyDescent="0.35">
      <c r="F3029" s="34"/>
      <c r="J3029" s="34"/>
      <c r="K3029" s="34"/>
      <c r="L3029" s="34"/>
    </row>
    <row r="3030" spans="6:12" x14ac:dyDescent="0.35">
      <c r="F3030" s="34"/>
      <c r="J3030" s="34"/>
      <c r="K3030" s="34"/>
      <c r="L3030" s="34"/>
    </row>
    <row r="3031" spans="6:12" x14ac:dyDescent="0.35">
      <c r="F3031" s="34"/>
      <c r="J3031" s="34"/>
      <c r="K3031" s="34"/>
      <c r="L3031" s="34"/>
    </row>
    <row r="3032" spans="6:12" x14ac:dyDescent="0.35">
      <c r="F3032" s="34"/>
      <c r="J3032" s="34"/>
      <c r="K3032" s="34"/>
      <c r="L3032" s="34"/>
    </row>
    <row r="3033" spans="6:12" x14ac:dyDescent="0.35">
      <c r="F3033" s="34"/>
      <c r="J3033" s="34"/>
      <c r="K3033" s="34"/>
      <c r="L3033" s="34"/>
    </row>
    <row r="3034" spans="6:12" x14ac:dyDescent="0.35">
      <c r="F3034" s="34"/>
      <c r="J3034" s="34"/>
      <c r="K3034" s="34"/>
      <c r="L3034" s="34"/>
    </row>
    <row r="3035" spans="6:12" x14ac:dyDescent="0.35">
      <c r="F3035" s="34"/>
      <c r="J3035" s="34"/>
      <c r="K3035" s="34"/>
      <c r="L3035" s="34"/>
    </row>
    <row r="3036" spans="6:12" x14ac:dyDescent="0.35">
      <c r="F3036" s="34"/>
      <c r="J3036" s="34"/>
      <c r="K3036" s="34"/>
      <c r="L3036" s="34"/>
    </row>
    <row r="3037" spans="6:12" x14ac:dyDescent="0.35">
      <c r="F3037" s="34"/>
      <c r="J3037" s="34"/>
      <c r="K3037" s="34"/>
      <c r="L3037" s="34"/>
    </row>
    <row r="3038" spans="6:12" x14ac:dyDescent="0.35">
      <c r="F3038" s="34"/>
      <c r="J3038" s="34"/>
      <c r="K3038" s="34"/>
      <c r="L3038" s="34"/>
    </row>
    <row r="3039" spans="6:12" x14ac:dyDescent="0.35">
      <c r="F3039" s="34"/>
      <c r="J3039" s="34"/>
      <c r="K3039" s="34"/>
      <c r="L3039" s="34"/>
    </row>
    <row r="3040" spans="6:12" x14ac:dyDescent="0.35">
      <c r="F3040" s="34"/>
      <c r="J3040" s="34"/>
      <c r="K3040" s="34"/>
      <c r="L3040" s="34"/>
    </row>
    <row r="3041" spans="6:12" x14ac:dyDescent="0.35">
      <c r="F3041" s="34"/>
      <c r="J3041" s="34"/>
      <c r="K3041" s="34"/>
      <c r="L3041" s="34"/>
    </row>
    <row r="3042" spans="6:12" x14ac:dyDescent="0.35">
      <c r="F3042" s="34"/>
      <c r="J3042" s="34"/>
      <c r="K3042" s="34"/>
      <c r="L3042" s="34"/>
    </row>
    <row r="3043" spans="6:12" x14ac:dyDescent="0.35">
      <c r="F3043" s="34"/>
      <c r="J3043" s="34"/>
      <c r="K3043" s="34"/>
      <c r="L3043" s="34"/>
    </row>
    <row r="3044" spans="6:12" x14ac:dyDescent="0.35">
      <c r="F3044" s="34"/>
      <c r="J3044" s="34"/>
      <c r="K3044" s="34"/>
      <c r="L3044" s="34"/>
    </row>
    <row r="3045" spans="6:12" x14ac:dyDescent="0.35">
      <c r="F3045" s="34"/>
      <c r="J3045" s="34"/>
      <c r="K3045" s="34"/>
      <c r="L3045" s="34"/>
    </row>
    <row r="3046" spans="6:12" x14ac:dyDescent="0.35">
      <c r="F3046" s="34"/>
      <c r="J3046" s="34"/>
      <c r="K3046" s="34"/>
      <c r="L3046" s="34"/>
    </row>
    <row r="3047" spans="6:12" x14ac:dyDescent="0.35">
      <c r="F3047" s="34"/>
      <c r="J3047" s="34"/>
      <c r="K3047" s="34"/>
      <c r="L3047" s="34"/>
    </row>
    <row r="3048" spans="6:12" x14ac:dyDescent="0.35">
      <c r="F3048" s="34"/>
      <c r="J3048" s="34"/>
      <c r="K3048" s="34"/>
      <c r="L3048" s="34"/>
    </row>
    <row r="3049" spans="6:12" x14ac:dyDescent="0.35">
      <c r="F3049" s="34"/>
      <c r="J3049" s="34"/>
      <c r="K3049" s="34"/>
      <c r="L3049" s="34"/>
    </row>
    <row r="3050" spans="6:12" x14ac:dyDescent="0.35">
      <c r="F3050" s="34"/>
      <c r="J3050" s="34"/>
      <c r="K3050" s="34"/>
      <c r="L3050" s="34"/>
    </row>
    <row r="3051" spans="6:12" x14ac:dyDescent="0.35">
      <c r="F3051" s="34"/>
      <c r="J3051" s="34"/>
      <c r="K3051" s="34"/>
      <c r="L3051" s="34"/>
    </row>
    <row r="3052" spans="6:12" x14ac:dyDescent="0.35">
      <c r="F3052" s="34"/>
      <c r="J3052" s="34"/>
      <c r="K3052" s="34"/>
      <c r="L3052" s="34"/>
    </row>
    <row r="3053" spans="6:12" x14ac:dyDescent="0.35">
      <c r="F3053" s="34"/>
      <c r="J3053" s="34"/>
      <c r="K3053" s="34"/>
      <c r="L3053" s="34"/>
    </row>
    <row r="3054" spans="6:12" x14ac:dyDescent="0.35">
      <c r="F3054" s="34"/>
      <c r="J3054" s="34"/>
      <c r="K3054" s="34"/>
      <c r="L3054" s="34"/>
    </row>
    <row r="3055" spans="6:12" x14ac:dyDescent="0.35">
      <c r="F3055" s="34"/>
      <c r="J3055" s="34"/>
      <c r="K3055" s="34"/>
      <c r="L3055" s="34"/>
    </row>
    <row r="3056" spans="6:12" x14ac:dyDescent="0.35">
      <c r="F3056" s="34"/>
      <c r="J3056" s="34"/>
      <c r="K3056" s="34"/>
      <c r="L3056" s="34"/>
    </row>
    <row r="3057" spans="6:12" x14ac:dyDescent="0.35">
      <c r="F3057" s="34"/>
      <c r="J3057" s="34"/>
      <c r="K3057" s="34"/>
      <c r="L3057" s="34"/>
    </row>
    <row r="3058" spans="6:12" x14ac:dyDescent="0.35">
      <c r="F3058" s="34"/>
      <c r="J3058" s="34"/>
      <c r="K3058" s="34"/>
      <c r="L3058" s="34"/>
    </row>
    <row r="3059" spans="6:12" x14ac:dyDescent="0.35">
      <c r="F3059" s="34"/>
      <c r="J3059" s="34"/>
      <c r="K3059" s="34"/>
      <c r="L3059" s="34"/>
    </row>
    <row r="3060" spans="6:12" x14ac:dyDescent="0.35">
      <c r="F3060" s="34"/>
      <c r="J3060" s="34"/>
      <c r="K3060" s="34"/>
      <c r="L3060" s="34"/>
    </row>
    <row r="3061" spans="6:12" x14ac:dyDescent="0.35">
      <c r="F3061" s="34"/>
      <c r="J3061" s="34"/>
      <c r="K3061" s="34"/>
      <c r="L3061" s="34"/>
    </row>
    <row r="3062" spans="6:12" x14ac:dyDescent="0.35">
      <c r="F3062" s="34"/>
      <c r="J3062" s="34"/>
      <c r="K3062" s="34"/>
      <c r="L3062" s="34"/>
    </row>
    <row r="3063" spans="6:12" x14ac:dyDescent="0.35">
      <c r="F3063" s="34"/>
      <c r="J3063" s="34"/>
      <c r="K3063" s="34"/>
      <c r="L3063" s="34"/>
    </row>
    <row r="3064" spans="6:12" x14ac:dyDescent="0.35">
      <c r="F3064" s="34"/>
      <c r="J3064" s="34"/>
      <c r="K3064" s="34"/>
      <c r="L3064" s="34"/>
    </row>
    <row r="3065" spans="6:12" x14ac:dyDescent="0.35">
      <c r="F3065" s="34"/>
      <c r="J3065" s="34"/>
      <c r="K3065" s="34"/>
      <c r="L3065" s="34"/>
    </row>
    <row r="3066" spans="6:12" x14ac:dyDescent="0.35">
      <c r="F3066" s="34"/>
      <c r="J3066" s="34"/>
      <c r="K3066" s="34"/>
      <c r="L3066" s="34"/>
    </row>
    <row r="3067" spans="6:12" x14ac:dyDescent="0.35">
      <c r="F3067" s="34"/>
      <c r="J3067" s="34"/>
      <c r="K3067" s="34"/>
      <c r="L3067" s="34"/>
    </row>
    <row r="3068" spans="6:12" x14ac:dyDescent="0.35">
      <c r="F3068" s="34"/>
      <c r="J3068" s="34"/>
      <c r="K3068" s="34"/>
      <c r="L3068" s="34"/>
    </row>
    <row r="3069" spans="6:12" x14ac:dyDescent="0.35">
      <c r="F3069" s="34"/>
      <c r="J3069" s="34"/>
      <c r="K3069" s="34"/>
      <c r="L3069" s="34"/>
    </row>
    <row r="3070" spans="6:12" x14ac:dyDescent="0.35">
      <c r="F3070" s="34"/>
      <c r="J3070" s="34"/>
      <c r="K3070" s="34"/>
      <c r="L3070" s="34"/>
    </row>
    <row r="3071" spans="6:12" x14ac:dyDescent="0.35">
      <c r="F3071" s="34"/>
      <c r="J3071" s="34"/>
      <c r="K3071" s="34"/>
      <c r="L3071" s="34"/>
    </row>
    <row r="3072" spans="6:12" x14ac:dyDescent="0.35">
      <c r="F3072" s="34"/>
      <c r="J3072" s="34"/>
      <c r="K3072" s="34"/>
      <c r="L3072" s="34"/>
    </row>
    <row r="3073" spans="6:12" x14ac:dyDescent="0.35">
      <c r="F3073" s="34"/>
      <c r="J3073" s="34"/>
      <c r="K3073" s="34"/>
      <c r="L3073" s="34"/>
    </row>
    <row r="3074" spans="6:12" x14ac:dyDescent="0.35">
      <c r="F3074" s="34"/>
      <c r="J3074" s="34"/>
      <c r="K3074" s="34"/>
      <c r="L3074" s="34"/>
    </row>
    <row r="3075" spans="6:12" x14ac:dyDescent="0.35">
      <c r="F3075" s="34"/>
      <c r="J3075" s="34"/>
      <c r="K3075" s="34"/>
      <c r="L3075" s="34"/>
    </row>
    <row r="3076" spans="6:12" x14ac:dyDescent="0.35">
      <c r="F3076" s="34"/>
      <c r="J3076" s="34"/>
      <c r="K3076" s="34"/>
      <c r="L3076" s="34"/>
    </row>
    <row r="3077" spans="6:12" x14ac:dyDescent="0.35">
      <c r="F3077" s="34"/>
      <c r="J3077" s="34"/>
      <c r="K3077" s="34"/>
      <c r="L3077" s="34"/>
    </row>
    <row r="3078" spans="6:12" x14ac:dyDescent="0.35">
      <c r="F3078" s="34"/>
      <c r="J3078" s="34"/>
      <c r="K3078" s="34"/>
      <c r="L3078" s="34"/>
    </row>
    <row r="3079" spans="6:12" x14ac:dyDescent="0.35">
      <c r="F3079" s="34"/>
      <c r="J3079" s="34"/>
      <c r="K3079" s="34"/>
      <c r="L3079" s="34"/>
    </row>
    <row r="3080" spans="6:12" x14ac:dyDescent="0.35">
      <c r="F3080" s="34"/>
      <c r="J3080" s="34"/>
      <c r="K3080" s="34"/>
      <c r="L3080" s="34"/>
    </row>
    <row r="3081" spans="6:12" x14ac:dyDescent="0.35">
      <c r="F3081" s="34"/>
      <c r="J3081" s="34"/>
      <c r="K3081" s="34"/>
      <c r="L3081" s="34"/>
    </row>
    <row r="3082" spans="6:12" x14ac:dyDescent="0.35">
      <c r="F3082" s="34"/>
      <c r="J3082" s="34"/>
      <c r="K3082" s="34"/>
      <c r="L3082" s="34"/>
    </row>
    <row r="3083" spans="6:12" x14ac:dyDescent="0.35">
      <c r="F3083" s="34"/>
      <c r="J3083" s="34"/>
      <c r="K3083" s="34"/>
      <c r="L3083" s="34"/>
    </row>
    <row r="3084" spans="6:12" x14ac:dyDescent="0.35">
      <c r="F3084" s="34"/>
      <c r="J3084" s="34"/>
      <c r="K3084" s="34"/>
      <c r="L3084" s="34"/>
    </row>
    <row r="3085" spans="6:12" x14ac:dyDescent="0.35">
      <c r="F3085" s="34"/>
      <c r="J3085" s="34"/>
      <c r="K3085" s="34"/>
      <c r="L3085" s="34"/>
    </row>
    <row r="3086" spans="6:12" x14ac:dyDescent="0.35">
      <c r="F3086" s="34"/>
      <c r="J3086" s="34"/>
      <c r="K3086" s="34"/>
      <c r="L3086" s="34"/>
    </row>
    <row r="3087" spans="6:12" x14ac:dyDescent="0.35">
      <c r="F3087" s="34"/>
      <c r="J3087" s="34"/>
      <c r="K3087" s="34"/>
      <c r="L3087" s="34"/>
    </row>
    <row r="3088" spans="6:12" x14ac:dyDescent="0.35">
      <c r="F3088" s="34"/>
      <c r="J3088" s="34"/>
      <c r="K3088" s="34"/>
      <c r="L3088" s="34"/>
    </row>
    <row r="3089" spans="6:12" x14ac:dyDescent="0.35">
      <c r="F3089" s="34"/>
      <c r="J3089" s="34"/>
      <c r="K3089" s="34"/>
      <c r="L3089" s="34"/>
    </row>
    <row r="3090" spans="6:12" x14ac:dyDescent="0.35">
      <c r="F3090" s="34"/>
      <c r="J3090" s="34"/>
      <c r="K3090" s="34"/>
      <c r="L3090" s="34"/>
    </row>
    <row r="3091" spans="6:12" x14ac:dyDescent="0.35">
      <c r="F3091" s="34"/>
      <c r="J3091" s="34"/>
      <c r="K3091" s="34"/>
      <c r="L3091" s="34"/>
    </row>
    <row r="3092" spans="6:12" x14ac:dyDescent="0.35">
      <c r="F3092" s="34"/>
      <c r="J3092" s="34"/>
      <c r="K3092" s="34"/>
      <c r="L3092" s="34"/>
    </row>
    <row r="3093" spans="6:12" x14ac:dyDescent="0.35">
      <c r="F3093" s="34"/>
      <c r="J3093" s="34"/>
      <c r="K3093" s="34"/>
      <c r="L3093" s="34"/>
    </row>
    <row r="3094" spans="6:12" x14ac:dyDescent="0.35">
      <c r="F3094" s="34"/>
      <c r="J3094" s="34"/>
      <c r="K3094" s="34"/>
      <c r="L3094" s="34"/>
    </row>
    <row r="3095" spans="6:12" x14ac:dyDescent="0.35">
      <c r="F3095" s="34"/>
      <c r="J3095" s="34"/>
      <c r="K3095" s="34"/>
      <c r="L3095" s="34"/>
    </row>
    <row r="3096" spans="6:12" x14ac:dyDescent="0.35">
      <c r="F3096" s="34"/>
      <c r="J3096" s="34"/>
      <c r="K3096" s="34"/>
      <c r="L3096" s="34"/>
    </row>
    <row r="3097" spans="6:12" x14ac:dyDescent="0.35">
      <c r="F3097" s="34"/>
      <c r="J3097" s="34"/>
      <c r="K3097" s="34"/>
      <c r="L3097" s="34"/>
    </row>
    <row r="3098" spans="6:12" x14ac:dyDescent="0.35">
      <c r="F3098" s="34"/>
      <c r="J3098" s="34"/>
      <c r="K3098" s="34"/>
      <c r="L3098" s="34"/>
    </row>
    <row r="3099" spans="6:12" x14ac:dyDescent="0.35">
      <c r="F3099" s="34"/>
      <c r="J3099" s="34"/>
      <c r="K3099" s="34"/>
      <c r="L3099" s="34"/>
    </row>
    <row r="3100" spans="6:12" x14ac:dyDescent="0.35">
      <c r="F3100" s="34"/>
      <c r="J3100" s="34"/>
      <c r="K3100" s="34"/>
      <c r="L3100" s="34"/>
    </row>
    <row r="3101" spans="6:12" x14ac:dyDescent="0.35">
      <c r="F3101" s="34"/>
      <c r="J3101" s="34"/>
      <c r="K3101" s="34"/>
      <c r="L3101" s="34"/>
    </row>
    <row r="3102" spans="6:12" x14ac:dyDescent="0.35">
      <c r="F3102" s="34"/>
      <c r="J3102" s="34"/>
      <c r="K3102" s="34"/>
      <c r="L3102" s="34"/>
    </row>
    <row r="3103" spans="6:12" x14ac:dyDescent="0.35">
      <c r="F3103" s="34"/>
      <c r="J3103" s="34"/>
      <c r="K3103" s="34"/>
      <c r="L3103" s="34"/>
    </row>
    <row r="3104" spans="6:12" x14ac:dyDescent="0.35">
      <c r="F3104" s="34"/>
      <c r="J3104" s="34"/>
      <c r="K3104" s="34"/>
      <c r="L3104" s="34"/>
    </row>
    <row r="3105" spans="6:12" x14ac:dyDescent="0.35">
      <c r="F3105" s="34"/>
      <c r="J3105" s="34"/>
      <c r="K3105" s="34"/>
      <c r="L3105" s="34"/>
    </row>
    <row r="3106" spans="6:12" x14ac:dyDescent="0.35">
      <c r="F3106" s="34"/>
      <c r="J3106" s="34"/>
      <c r="K3106" s="34"/>
      <c r="L3106" s="34"/>
    </row>
    <row r="3107" spans="6:12" x14ac:dyDescent="0.35">
      <c r="F3107" s="34"/>
      <c r="J3107" s="34"/>
      <c r="K3107" s="34"/>
      <c r="L3107" s="34"/>
    </row>
    <row r="3108" spans="6:12" x14ac:dyDescent="0.35">
      <c r="F3108" s="34"/>
      <c r="J3108" s="34"/>
      <c r="K3108" s="34"/>
      <c r="L3108" s="34"/>
    </row>
    <row r="3109" spans="6:12" x14ac:dyDescent="0.35">
      <c r="F3109" s="34"/>
      <c r="J3109" s="34"/>
      <c r="K3109" s="34"/>
      <c r="L3109" s="34"/>
    </row>
    <row r="3110" spans="6:12" x14ac:dyDescent="0.35">
      <c r="F3110" s="34"/>
      <c r="J3110" s="34"/>
      <c r="K3110" s="34"/>
      <c r="L3110" s="34"/>
    </row>
    <row r="3111" spans="6:12" x14ac:dyDescent="0.35">
      <c r="F3111" s="34"/>
      <c r="J3111" s="34"/>
      <c r="K3111" s="34"/>
      <c r="L3111" s="34"/>
    </row>
    <row r="3112" spans="6:12" x14ac:dyDescent="0.35">
      <c r="F3112" s="34"/>
      <c r="J3112" s="34"/>
      <c r="K3112" s="34"/>
      <c r="L3112" s="34"/>
    </row>
    <row r="3113" spans="6:12" x14ac:dyDescent="0.35">
      <c r="F3113" s="34"/>
      <c r="J3113" s="34"/>
      <c r="K3113" s="34"/>
      <c r="L3113" s="34"/>
    </row>
    <row r="3114" spans="6:12" x14ac:dyDescent="0.35">
      <c r="F3114" s="34"/>
      <c r="J3114" s="34"/>
      <c r="K3114" s="34"/>
      <c r="L3114" s="34"/>
    </row>
    <row r="3115" spans="6:12" x14ac:dyDescent="0.35">
      <c r="F3115" s="34"/>
      <c r="J3115" s="34"/>
      <c r="K3115" s="34"/>
      <c r="L3115" s="34"/>
    </row>
    <row r="3116" spans="6:12" x14ac:dyDescent="0.35">
      <c r="F3116" s="34"/>
      <c r="J3116" s="34"/>
      <c r="K3116" s="34"/>
      <c r="L3116" s="34"/>
    </row>
    <row r="3117" spans="6:12" x14ac:dyDescent="0.35">
      <c r="F3117" s="34"/>
      <c r="J3117" s="34"/>
      <c r="K3117" s="34"/>
      <c r="L3117" s="34"/>
    </row>
    <row r="3118" spans="6:12" x14ac:dyDescent="0.35">
      <c r="F3118" s="34"/>
      <c r="J3118" s="34"/>
      <c r="K3118" s="34"/>
      <c r="L3118" s="34"/>
    </row>
    <row r="3119" spans="6:12" x14ac:dyDescent="0.35">
      <c r="F3119" s="34"/>
      <c r="J3119" s="34"/>
      <c r="K3119" s="34"/>
      <c r="L3119" s="34"/>
    </row>
    <row r="3120" spans="6:12" x14ac:dyDescent="0.35">
      <c r="F3120" s="34"/>
      <c r="J3120" s="34"/>
      <c r="K3120" s="34"/>
      <c r="L3120" s="34"/>
    </row>
    <row r="3121" spans="6:12" x14ac:dyDescent="0.35">
      <c r="F3121" s="34"/>
      <c r="J3121" s="34"/>
      <c r="K3121" s="34"/>
      <c r="L3121" s="34"/>
    </row>
    <row r="3122" spans="6:12" x14ac:dyDescent="0.35">
      <c r="F3122" s="34"/>
      <c r="J3122" s="34"/>
      <c r="K3122" s="34"/>
      <c r="L3122" s="34"/>
    </row>
    <row r="3123" spans="6:12" x14ac:dyDescent="0.35">
      <c r="F3123" s="34"/>
      <c r="J3123" s="34"/>
      <c r="K3123" s="34"/>
      <c r="L3123" s="34"/>
    </row>
    <row r="3124" spans="6:12" x14ac:dyDescent="0.35">
      <c r="F3124" s="34"/>
      <c r="J3124" s="34"/>
      <c r="K3124" s="34"/>
      <c r="L3124" s="34"/>
    </row>
    <row r="3125" spans="6:12" x14ac:dyDescent="0.35">
      <c r="F3125" s="34"/>
      <c r="J3125" s="34"/>
      <c r="K3125" s="34"/>
      <c r="L3125" s="34"/>
    </row>
    <row r="3126" spans="6:12" x14ac:dyDescent="0.35">
      <c r="F3126" s="34"/>
      <c r="J3126" s="34"/>
      <c r="K3126" s="34"/>
      <c r="L3126" s="34"/>
    </row>
    <row r="3127" spans="6:12" x14ac:dyDescent="0.35">
      <c r="F3127" s="34"/>
      <c r="J3127" s="34"/>
      <c r="K3127" s="34"/>
      <c r="L3127" s="34"/>
    </row>
    <row r="3128" spans="6:12" x14ac:dyDescent="0.35">
      <c r="F3128" s="34"/>
      <c r="J3128" s="34"/>
      <c r="K3128" s="34"/>
      <c r="L3128" s="34"/>
    </row>
    <row r="3129" spans="6:12" x14ac:dyDescent="0.35">
      <c r="F3129" s="34"/>
      <c r="J3129" s="34"/>
      <c r="K3129" s="34"/>
      <c r="L3129" s="34"/>
    </row>
    <row r="3130" spans="6:12" x14ac:dyDescent="0.35">
      <c r="F3130" s="34"/>
      <c r="J3130" s="34"/>
      <c r="K3130" s="34"/>
      <c r="L3130" s="34"/>
    </row>
    <row r="3131" spans="6:12" x14ac:dyDescent="0.35">
      <c r="F3131" s="34"/>
      <c r="J3131" s="34"/>
      <c r="K3131" s="34"/>
      <c r="L3131" s="34"/>
    </row>
    <row r="3132" spans="6:12" x14ac:dyDescent="0.35">
      <c r="F3132" s="34"/>
      <c r="J3132" s="34"/>
      <c r="K3132" s="34"/>
      <c r="L3132" s="34"/>
    </row>
    <row r="3133" spans="6:12" x14ac:dyDescent="0.35">
      <c r="F3133" s="34"/>
      <c r="J3133" s="34"/>
      <c r="K3133" s="34"/>
      <c r="L3133" s="34"/>
    </row>
    <row r="3134" spans="6:12" x14ac:dyDescent="0.35">
      <c r="F3134" s="34"/>
      <c r="J3134" s="34"/>
      <c r="K3134" s="34"/>
      <c r="L3134" s="34"/>
    </row>
    <row r="3135" spans="6:12" x14ac:dyDescent="0.35">
      <c r="F3135" s="34"/>
      <c r="J3135" s="34"/>
      <c r="K3135" s="34"/>
      <c r="L3135" s="34"/>
    </row>
    <row r="3136" spans="6:12" x14ac:dyDescent="0.35">
      <c r="F3136" s="34"/>
      <c r="J3136" s="34"/>
      <c r="K3136" s="34"/>
      <c r="L3136" s="34"/>
    </row>
    <row r="3137" spans="6:12" x14ac:dyDescent="0.35">
      <c r="F3137" s="34"/>
      <c r="J3137" s="34"/>
      <c r="K3137" s="34"/>
      <c r="L3137" s="34"/>
    </row>
    <row r="3138" spans="6:12" x14ac:dyDescent="0.35">
      <c r="F3138" s="34"/>
      <c r="J3138" s="34"/>
      <c r="K3138" s="34"/>
      <c r="L3138" s="34"/>
    </row>
    <row r="3139" spans="6:12" x14ac:dyDescent="0.35">
      <c r="F3139" s="34"/>
      <c r="J3139" s="34"/>
      <c r="K3139" s="34"/>
      <c r="L3139" s="34"/>
    </row>
    <row r="3140" spans="6:12" x14ac:dyDescent="0.35">
      <c r="F3140" s="34"/>
      <c r="J3140" s="34"/>
      <c r="K3140" s="34"/>
      <c r="L3140" s="34"/>
    </row>
    <row r="3141" spans="6:12" x14ac:dyDescent="0.35">
      <c r="F3141" s="34"/>
      <c r="J3141" s="34"/>
      <c r="K3141" s="34"/>
      <c r="L3141" s="34"/>
    </row>
    <row r="3142" spans="6:12" x14ac:dyDescent="0.35">
      <c r="F3142" s="34"/>
      <c r="J3142" s="34"/>
      <c r="K3142" s="34"/>
      <c r="L3142" s="34"/>
    </row>
    <row r="3143" spans="6:12" x14ac:dyDescent="0.35">
      <c r="F3143" s="34"/>
      <c r="J3143" s="34"/>
      <c r="K3143" s="34"/>
      <c r="L3143" s="34"/>
    </row>
    <row r="3144" spans="6:12" x14ac:dyDescent="0.35">
      <c r="F3144" s="34"/>
      <c r="J3144" s="34"/>
      <c r="K3144" s="34"/>
      <c r="L3144" s="34"/>
    </row>
    <row r="3145" spans="6:12" x14ac:dyDescent="0.35">
      <c r="F3145" s="34"/>
      <c r="J3145" s="34"/>
      <c r="K3145" s="34"/>
      <c r="L3145" s="34"/>
    </row>
    <row r="3146" spans="6:12" x14ac:dyDescent="0.35">
      <c r="F3146" s="34"/>
      <c r="J3146" s="34"/>
      <c r="K3146" s="34"/>
      <c r="L3146" s="34"/>
    </row>
    <row r="3147" spans="6:12" x14ac:dyDescent="0.35">
      <c r="F3147" s="34"/>
      <c r="J3147" s="34"/>
      <c r="K3147" s="34"/>
      <c r="L3147" s="34"/>
    </row>
    <row r="3148" spans="6:12" x14ac:dyDescent="0.35">
      <c r="F3148" s="34"/>
      <c r="J3148" s="34"/>
      <c r="K3148" s="34"/>
      <c r="L3148" s="34"/>
    </row>
    <row r="3149" spans="6:12" x14ac:dyDescent="0.35">
      <c r="F3149" s="34"/>
      <c r="J3149" s="34"/>
      <c r="K3149" s="34"/>
      <c r="L3149" s="34"/>
    </row>
    <row r="3150" spans="6:12" x14ac:dyDescent="0.35">
      <c r="F3150" s="34"/>
      <c r="J3150" s="34"/>
      <c r="K3150" s="34"/>
      <c r="L3150" s="34"/>
    </row>
    <row r="3151" spans="6:12" x14ac:dyDescent="0.35">
      <c r="F3151" s="34"/>
      <c r="J3151" s="34"/>
      <c r="K3151" s="34"/>
      <c r="L3151" s="34"/>
    </row>
    <row r="3152" spans="6:12" x14ac:dyDescent="0.35">
      <c r="F3152" s="34"/>
      <c r="J3152" s="34"/>
      <c r="K3152" s="34"/>
      <c r="L3152" s="34"/>
    </row>
    <row r="3153" spans="6:12" x14ac:dyDescent="0.35">
      <c r="F3153" s="34"/>
      <c r="J3153" s="34"/>
      <c r="K3153" s="34"/>
      <c r="L3153" s="34"/>
    </row>
    <row r="3154" spans="6:12" x14ac:dyDescent="0.35">
      <c r="F3154" s="34"/>
      <c r="J3154" s="34"/>
      <c r="K3154" s="34"/>
      <c r="L3154" s="34"/>
    </row>
    <row r="3155" spans="6:12" x14ac:dyDescent="0.35">
      <c r="F3155" s="34"/>
      <c r="J3155" s="34"/>
      <c r="K3155" s="34"/>
      <c r="L3155" s="34"/>
    </row>
    <row r="3156" spans="6:12" x14ac:dyDescent="0.35">
      <c r="F3156" s="34"/>
      <c r="J3156" s="34"/>
      <c r="K3156" s="34"/>
      <c r="L3156" s="34"/>
    </row>
    <row r="3157" spans="6:12" x14ac:dyDescent="0.35">
      <c r="F3157" s="34"/>
      <c r="J3157" s="34"/>
      <c r="K3157" s="34"/>
      <c r="L3157" s="34"/>
    </row>
    <row r="3158" spans="6:12" x14ac:dyDescent="0.35">
      <c r="F3158" s="34"/>
      <c r="J3158" s="34"/>
      <c r="K3158" s="34"/>
      <c r="L3158" s="34"/>
    </row>
    <row r="3159" spans="6:12" x14ac:dyDescent="0.35">
      <c r="F3159" s="34"/>
      <c r="J3159" s="34"/>
      <c r="K3159" s="34"/>
      <c r="L3159" s="34"/>
    </row>
    <row r="3160" spans="6:12" x14ac:dyDescent="0.35">
      <c r="F3160" s="34"/>
      <c r="J3160" s="34"/>
      <c r="K3160" s="34"/>
      <c r="L3160" s="34"/>
    </row>
    <row r="3161" spans="6:12" x14ac:dyDescent="0.35">
      <c r="F3161" s="34"/>
      <c r="J3161" s="34"/>
      <c r="K3161" s="34"/>
      <c r="L3161" s="34"/>
    </row>
    <row r="3162" spans="6:12" x14ac:dyDescent="0.35">
      <c r="F3162" s="34"/>
      <c r="J3162" s="34"/>
      <c r="K3162" s="34"/>
      <c r="L3162" s="34"/>
    </row>
    <row r="3163" spans="6:12" x14ac:dyDescent="0.35">
      <c r="F3163" s="34"/>
      <c r="J3163" s="34"/>
      <c r="K3163" s="34"/>
      <c r="L3163" s="34"/>
    </row>
    <row r="3164" spans="6:12" x14ac:dyDescent="0.35">
      <c r="F3164" s="34"/>
      <c r="J3164" s="34"/>
      <c r="K3164" s="34"/>
      <c r="L3164" s="34"/>
    </row>
    <row r="3165" spans="6:12" x14ac:dyDescent="0.35">
      <c r="F3165" s="34"/>
      <c r="J3165" s="34"/>
      <c r="K3165" s="34"/>
      <c r="L3165" s="34"/>
    </row>
    <row r="3166" spans="6:12" x14ac:dyDescent="0.35">
      <c r="F3166" s="34"/>
      <c r="J3166" s="34"/>
      <c r="K3166" s="34"/>
      <c r="L3166" s="34"/>
    </row>
    <row r="3167" spans="6:12" x14ac:dyDescent="0.35">
      <c r="F3167" s="34"/>
      <c r="J3167" s="34"/>
      <c r="K3167" s="34"/>
      <c r="L3167" s="34"/>
    </row>
    <row r="3168" spans="6:12" x14ac:dyDescent="0.35">
      <c r="F3168" s="34"/>
      <c r="J3168" s="34"/>
      <c r="K3168" s="34"/>
      <c r="L3168" s="34"/>
    </row>
    <row r="3169" spans="6:12" x14ac:dyDescent="0.35">
      <c r="F3169" s="34"/>
      <c r="J3169" s="34"/>
      <c r="K3169" s="34"/>
      <c r="L3169" s="34"/>
    </row>
    <row r="3170" spans="6:12" x14ac:dyDescent="0.35">
      <c r="F3170" s="34"/>
      <c r="J3170" s="34"/>
      <c r="K3170" s="34"/>
      <c r="L3170" s="34"/>
    </row>
    <row r="3171" spans="6:12" x14ac:dyDescent="0.35">
      <c r="F3171" s="34"/>
      <c r="J3171" s="34"/>
      <c r="K3171" s="34"/>
      <c r="L3171" s="34"/>
    </row>
    <row r="3172" spans="6:12" x14ac:dyDescent="0.35">
      <c r="F3172" s="34"/>
      <c r="J3172" s="34"/>
      <c r="K3172" s="34"/>
      <c r="L3172" s="34"/>
    </row>
    <row r="3173" spans="6:12" x14ac:dyDescent="0.35">
      <c r="F3173" s="34"/>
      <c r="J3173" s="34"/>
      <c r="K3173" s="34"/>
      <c r="L3173" s="34"/>
    </row>
    <row r="3174" spans="6:12" x14ac:dyDescent="0.35">
      <c r="F3174" s="34"/>
      <c r="J3174" s="34"/>
      <c r="K3174" s="34"/>
      <c r="L3174" s="34"/>
    </row>
    <row r="3175" spans="6:12" x14ac:dyDescent="0.35">
      <c r="F3175" s="34"/>
      <c r="J3175" s="34"/>
      <c r="K3175" s="34"/>
      <c r="L3175" s="34"/>
    </row>
    <row r="3176" spans="6:12" x14ac:dyDescent="0.35">
      <c r="F3176" s="34"/>
      <c r="J3176" s="34"/>
      <c r="K3176" s="34"/>
      <c r="L3176" s="34"/>
    </row>
    <row r="3177" spans="6:12" x14ac:dyDescent="0.35">
      <c r="F3177" s="34"/>
      <c r="J3177" s="34"/>
      <c r="K3177" s="34"/>
      <c r="L3177" s="34"/>
    </row>
    <row r="3178" spans="6:12" x14ac:dyDescent="0.35">
      <c r="F3178" s="34"/>
      <c r="J3178" s="34"/>
      <c r="K3178" s="34"/>
      <c r="L3178" s="34"/>
    </row>
    <row r="3179" spans="6:12" x14ac:dyDescent="0.35">
      <c r="F3179" s="34"/>
      <c r="J3179" s="34"/>
      <c r="K3179" s="34"/>
      <c r="L3179" s="34"/>
    </row>
    <row r="3180" spans="6:12" x14ac:dyDescent="0.35">
      <c r="F3180" s="34"/>
      <c r="J3180" s="34"/>
      <c r="K3180" s="34"/>
      <c r="L3180" s="34"/>
    </row>
    <row r="3181" spans="6:12" x14ac:dyDescent="0.35">
      <c r="F3181" s="34"/>
      <c r="J3181" s="34"/>
      <c r="K3181" s="34"/>
      <c r="L3181" s="34"/>
    </row>
    <row r="3182" spans="6:12" x14ac:dyDescent="0.35">
      <c r="F3182" s="34"/>
      <c r="J3182" s="34"/>
      <c r="K3182" s="34"/>
      <c r="L3182" s="34"/>
    </row>
    <row r="3183" spans="6:12" x14ac:dyDescent="0.35">
      <c r="F3183" s="34"/>
      <c r="J3183" s="34"/>
      <c r="K3183" s="34"/>
      <c r="L3183" s="34"/>
    </row>
    <row r="3184" spans="6:12" x14ac:dyDescent="0.35">
      <c r="F3184" s="34"/>
      <c r="J3184" s="34"/>
      <c r="K3184" s="34"/>
      <c r="L3184" s="34"/>
    </row>
    <row r="3185" spans="6:12" x14ac:dyDescent="0.35">
      <c r="F3185" s="34"/>
      <c r="J3185" s="34"/>
      <c r="K3185" s="34"/>
      <c r="L3185" s="34"/>
    </row>
    <row r="3186" spans="6:12" x14ac:dyDescent="0.35">
      <c r="F3186" s="34"/>
      <c r="J3186" s="34"/>
      <c r="K3186" s="34"/>
      <c r="L3186" s="34"/>
    </row>
    <row r="3187" spans="6:12" x14ac:dyDescent="0.35">
      <c r="F3187" s="34"/>
      <c r="J3187" s="34"/>
      <c r="K3187" s="34"/>
      <c r="L3187" s="34"/>
    </row>
    <row r="3188" spans="6:12" x14ac:dyDescent="0.35">
      <c r="F3188" s="34"/>
      <c r="J3188" s="34"/>
      <c r="K3188" s="34"/>
      <c r="L3188" s="34"/>
    </row>
    <row r="3189" spans="6:12" x14ac:dyDescent="0.35">
      <c r="F3189" s="34"/>
      <c r="J3189" s="34"/>
      <c r="K3189" s="34"/>
      <c r="L3189" s="34"/>
    </row>
    <row r="3190" spans="6:12" x14ac:dyDescent="0.35">
      <c r="F3190" s="34"/>
      <c r="J3190" s="34"/>
      <c r="K3190" s="34"/>
      <c r="L3190" s="34"/>
    </row>
    <row r="3191" spans="6:12" x14ac:dyDescent="0.35">
      <c r="F3191" s="34"/>
      <c r="J3191" s="34"/>
      <c r="K3191" s="34"/>
      <c r="L3191" s="34"/>
    </row>
    <row r="3192" spans="6:12" x14ac:dyDescent="0.35">
      <c r="F3192" s="34"/>
      <c r="J3192" s="34"/>
      <c r="K3192" s="34"/>
      <c r="L3192" s="34"/>
    </row>
    <row r="3193" spans="6:12" x14ac:dyDescent="0.35">
      <c r="F3193" s="34"/>
      <c r="J3193" s="34"/>
      <c r="K3193" s="34"/>
      <c r="L3193" s="34"/>
    </row>
    <row r="3194" spans="6:12" x14ac:dyDescent="0.35">
      <c r="F3194" s="34"/>
      <c r="J3194" s="34"/>
      <c r="K3194" s="34"/>
      <c r="L3194" s="34"/>
    </row>
    <row r="3195" spans="6:12" x14ac:dyDescent="0.35">
      <c r="F3195" s="34"/>
      <c r="J3195" s="34"/>
      <c r="K3195" s="34"/>
      <c r="L3195" s="34"/>
    </row>
    <row r="3196" spans="6:12" x14ac:dyDescent="0.35">
      <c r="F3196" s="34"/>
      <c r="J3196" s="34"/>
      <c r="K3196" s="34"/>
      <c r="L3196" s="34"/>
    </row>
    <row r="3197" spans="6:12" x14ac:dyDescent="0.35">
      <c r="F3197" s="34"/>
      <c r="J3197" s="34"/>
      <c r="K3197" s="34"/>
      <c r="L3197" s="34"/>
    </row>
    <row r="3198" spans="6:12" x14ac:dyDescent="0.35">
      <c r="F3198" s="34"/>
      <c r="J3198" s="34"/>
      <c r="K3198" s="34"/>
      <c r="L3198" s="34"/>
    </row>
    <row r="3199" spans="6:12" x14ac:dyDescent="0.35">
      <c r="F3199" s="34"/>
      <c r="J3199" s="34"/>
      <c r="K3199" s="34"/>
      <c r="L3199" s="34"/>
    </row>
    <row r="3200" spans="6:12" x14ac:dyDescent="0.35">
      <c r="F3200" s="34"/>
      <c r="J3200" s="34"/>
      <c r="K3200" s="34"/>
      <c r="L3200" s="34"/>
    </row>
    <row r="3201" spans="6:12" x14ac:dyDescent="0.35">
      <c r="F3201" s="34"/>
      <c r="J3201" s="34"/>
      <c r="K3201" s="34"/>
      <c r="L3201" s="34"/>
    </row>
    <row r="3202" spans="6:12" x14ac:dyDescent="0.35">
      <c r="F3202" s="34"/>
      <c r="J3202" s="34"/>
      <c r="K3202" s="34"/>
      <c r="L3202" s="34"/>
    </row>
    <row r="3203" spans="6:12" x14ac:dyDescent="0.35">
      <c r="F3203" s="34"/>
      <c r="J3203" s="34"/>
      <c r="K3203" s="34"/>
      <c r="L3203" s="34"/>
    </row>
    <row r="3204" spans="6:12" x14ac:dyDescent="0.35">
      <c r="F3204" s="34"/>
      <c r="J3204" s="34"/>
      <c r="K3204" s="34"/>
      <c r="L3204" s="34"/>
    </row>
    <row r="3205" spans="6:12" x14ac:dyDescent="0.35">
      <c r="F3205" s="34"/>
      <c r="J3205" s="34"/>
      <c r="K3205" s="34"/>
      <c r="L3205" s="34"/>
    </row>
    <row r="3206" spans="6:12" x14ac:dyDescent="0.35">
      <c r="F3206" s="34"/>
      <c r="J3206" s="34"/>
      <c r="K3206" s="34"/>
      <c r="L3206" s="34"/>
    </row>
    <row r="3207" spans="6:12" x14ac:dyDescent="0.35">
      <c r="F3207" s="34"/>
      <c r="J3207" s="34"/>
      <c r="K3207" s="34"/>
      <c r="L3207" s="34"/>
    </row>
    <row r="3208" spans="6:12" x14ac:dyDescent="0.35">
      <c r="F3208" s="34"/>
      <c r="J3208" s="34"/>
      <c r="K3208" s="34"/>
      <c r="L3208" s="34"/>
    </row>
    <row r="3209" spans="6:12" x14ac:dyDescent="0.35">
      <c r="F3209" s="34"/>
      <c r="J3209" s="34"/>
      <c r="K3209" s="34"/>
      <c r="L3209" s="34"/>
    </row>
    <row r="3210" spans="6:12" x14ac:dyDescent="0.35">
      <c r="F3210" s="34"/>
      <c r="J3210" s="34"/>
      <c r="K3210" s="34"/>
      <c r="L3210" s="34"/>
    </row>
    <row r="3211" spans="6:12" x14ac:dyDescent="0.35">
      <c r="F3211" s="34"/>
      <c r="J3211" s="34"/>
      <c r="K3211" s="34"/>
      <c r="L3211" s="34"/>
    </row>
    <row r="3212" spans="6:12" x14ac:dyDescent="0.35">
      <c r="F3212" s="34"/>
      <c r="J3212" s="34"/>
      <c r="K3212" s="34"/>
      <c r="L3212" s="34"/>
    </row>
    <row r="3213" spans="6:12" x14ac:dyDescent="0.35">
      <c r="F3213" s="34"/>
      <c r="J3213" s="34"/>
      <c r="K3213" s="34"/>
      <c r="L3213" s="34"/>
    </row>
    <row r="3214" spans="6:12" x14ac:dyDescent="0.35">
      <c r="F3214" s="34"/>
      <c r="J3214" s="34"/>
      <c r="K3214" s="34"/>
      <c r="L3214" s="34"/>
    </row>
    <row r="3215" spans="6:12" x14ac:dyDescent="0.35">
      <c r="F3215" s="34"/>
      <c r="J3215" s="34"/>
      <c r="K3215" s="34"/>
      <c r="L3215" s="34"/>
    </row>
    <row r="3216" spans="6:12" x14ac:dyDescent="0.35">
      <c r="F3216" s="34"/>
      <c r="J3216" s="34"/>
      <c r="K3216" s="34"/>
      <c r="L3216" s="34"/>
    </row>
    <row r="3217" spans="6:12" x14ac:dyDescent="0.35">
      <c r="F3217" s="34"/>
      <c r="J3217" s="34"/>
      <c r="K3217" s="34"/>
      <c r="L3217" s="34"/>
    </row>
    <row r="3218" spans="6:12" x14ac:dyDescent="0.35">
      <c r="F3218" s="34"/>
      <c r="J3218" s="34"/>
      <c r="K3218" s="34"/>
      <c r="L3218" s="34"/>
    </row>
    <row r="3219" spans="6:12" x14ac:dyDescent="0.35">
      <c r="F3219" s="34"/>
      <c r="J3219" s="34"/>
      <c r="K3219" s="34"/>
      <c r="L3219" s="34"/>
    </row>
    <row r="3220" spans="6:12" x14ac:dyDescent="0.35">
      <c r="F3220" s="34"/>
      <c r="J3220" s="34"/>
      <c r="K3220" s="34"/>
      <c r="L3220" s="34"/>
    </row>
    <row r="3221" spans="6:12" x14ac:dyDescent="0.35">
      <c r="F3221" s="34"/>
      <c r="J3221" s="34"/>
      <c r="K3221" s="34"/>
      <c r="L3221" s="34"/>
    </row>
    <row r="3222" spans="6:12" x14ac:dyDescent="0.35">
      <c r="F3222" s="34"/>
      <c r="J3222" s="34"/>
      <c r="K3222" s="34"/>
      <c r="L3222" s="34"/>
    </row>
    <row r="3223" spans="6:12" x14ac:dyDescent="0.35">
      <c r="F3223" s="34"/>
      <c r="J3223" s="34"/>
      <c r="K3223" s="34"/>
      <c r="L3223" s="34"/>
    </row>
    <row r="3224" spans="6:12" x14ac:dyDescent="0.35">
      <c r="F3224" s="34"/>
      <c r="J3224" s="34"/>
      <c r="K3224" s="34"/>
      <c r="L3224" s="34"/>
    </row>
    <row r="3225" spans="6:12" x14ac:dyDescent="0.35">
      <c r="F3225" s="34"/>
      <c r="J3225" s="34"/>
      <c r="K3225" s="34"/>
      <c r="L3225" s="34"/>
    </row>
    <row r="3226" spans="6:12" x14ac:dyDescent="0.35">
      <c r="F3226" s="34"/>
      <c r="J3226" s="34"/>
      <c r="K3226" s="34"/>
      <c r="L3226" s="34"/>
    </row>
    <row r="3227" spans="6:12" x14ac:dyDescent="0.35">
      <c r="F3227" s="34"/>
      <c r="J3227" s="34"/>
      <c r="K3227" s="34"/>
      <c r="L3227" s="34"/>
    </row>
    <row r="3228" spans="6:12" x14ac:dyDescent="0.35">
      <c r="F3228" s="34"/>
      <c r="J3228" s="34"/>
      <c r="K3228" s="34"/>
      <c r="L3228" s="34"/>
    </row>
    <row r="3229" spans="6:12" x14ac:dyDescent="0.35">
      <c r="F3229" s="34"/>
      <c r="J3229" s="34"/>
      <c r="K3229" s="34"/>
      <c r="L3229" s="34"/>
    </row>
    <row r="3230" spans="6:12" x14ac:dyDescent="0.35">
      <c r="F3230" s="34"/>
      <c r="J3230" s="34"/>
      <c r="K3230" s="34"/>
      <c r="L3230" s="34"/>
    </row>
    <row r="3231" spans="6:12" x14ac:dyDescent="0.35">
      <c r="F3231" s="34"/>
      <c r="J3231" s="34"/>
      <c r="K3231" s="34"/>
      <c r="L3231" s="34"/>
    </row>
    <row r="3232" spans="6:12" x14ac:dyDescent="0.35">
      <c r="F3232" s="34"/>
      <c r="J3232" s="34"/>
      <c r="K3232" s="34"/>
      <c r="L3232" s="34"/>
    </row>
    <row r="3233" spans="6:12" x14ac:dyDescent="0.35">
      <c r="F3233" s="34"/>
      <c r="J3233" s="34"/>
      <c r="K3233" s="34"/>
      <c r="L3233" s="34"/>
    </row>
    <row r="3234" spans="6:12" x14ac:dyDescent="0.35">
      <c r="F3234" s="34"/>
      <c r="J3234" s="34"/>
      <c r="K3234" s="34"/>
      <c r="L3234" s="34"/>
    </row>
    <row r="3235" spans="6:12" x14ac:dyDescent="0.35">
      <c r="F3235" s="34"/>
      <c r="J3235" s="34"/>
      <c r="K3235" s="34"/>
      <c r="L3235" s="34"/>
    </row>
    <row r="3236" spans="6:12" x14ac:dyDescent="0.35">
      <c r="F3236" s="34"/>
      <c r="J3236" s="34"/>
      <c r="K3236" s="34"/>
      <c r="L3236" s="34"/>
    </row>
    <row r="3237" spans="6:12" x14ac:dyDescent="0.35">
      <c r="F3237" s="34"/>
      <c r="J3237" s="34"/>
      <c r="K3237" s="34"/>
      <c r="L3237" s="34"/>
    </row>
    <row r="3238" spans="6:12" x14ac:dyDescent="0.35">
      <c r="F3238" s="34"/>
      <c r="J3238" s="34"/>
      <c r="K3238" s="34"/>
      <c r="L3238" s="34"/>
    </row>
    <row r="3239" spans="6:12" x14ac:dyDescent="0.35">
      <c r="F3239" s="34"/>
      <c r="J3239" s="34"/>
      <c r="K3239" s="34"/>
      <c r="L3239" s="34"/>
    </row>
    <row r="3240" spans="6:12" x14ac:dyDescent="0.35">
      <c r="F3240" s="34"/>
      <c r="J3240" s="34"/>
      <c r="K3240" s="34"/>
      <c r="L3240" s="34"/>
    </row>
    <row r="3241" spans="6:12" x14ac:dyDescent="0.35">
      <c r="F3241" s="34"/>
      <c r="J3241" s="34"/>
      <c r="K3241" s="34"/>
      <c r="L3241" s="34"/>
    </row>
    <row r="3242" spans="6:12" x14ac:dyDescent="0.35">
      <c r="F3242" s="34"/>
      <c r="J3242" s="34"/>
      <c r="K3242" s="34"/>
      <c r="L3242" s="34"/>
    </row>
    <row r="3243" spans="6:12" x14ac:dyDescent="0.35">
      <c r="F3243" s="34"/>
      <c r="J3243" s="34"/>
      <c r="K3243" s="34"/>
      <c r="L3243" s="34"/>
    </row>
    <row r="3244" spans="6:12" x14ac:dyDescent="0.35">
      <c r="F3244" s="34"/>
      <c r="J3244" s="34"/>
      <c r="K3244" s="34"/>
      <c r="L3244" s="34"/>
    </row>
    <row r="3245" spans="6:12" x14ac:dyDescent="0.35">
      <c r="F3245" s="34"/>
      <c r="J3245" s="34"/>
      <c r="K3245" s="34"/>
      <c r="L3245" s="34"/>
    </row>
    <row r="3246" spans="6:12" x14ac:dyDescent="0.35">
      <c r="F3246" s="34"/>
      <c r="J3246" s="34"/>
      <c r="K3246" s="34"/>
      <c r="L3246" s="34"/>
    </row>
    <row r="3247" spans="6:12" x14ac:dyDescent="0.35">
      <c r="F3247" s="34"/>
      <c r="J3247" s="34"/>
      <c r="K3247" s="34"/>
      <c r="L3247" s="34"/>
    </row>
    <row r="3248" spans="6:12" x14ac:dyDescent="0.35">
      <c r="F3248" s="34"/>
      <c r="J3248" s="34"/>
      <c r="K3248" s="34"/>
      <c r="L3248" s="34"/>
    </row>
    <row r="3249" spans="6:12" x14ac:dyDescent="0.35">
      <c r="F3249" s="34"/>
      <c r="J3249" s="34"/>
      <c r="K3249" s="34"/>
      <c r="L3249" s="34"/>
    </row>
    <row r="3250" spans="6:12" x14ac:dyDescent="0.35">
      <c r="F3250" s="34"/>
      <c r="J3250" s="34"/>
      <c r="K3250" s="34"/>
      <c r="L3250" s="34"/>
    </row>
    <row r="3251" spans="6:12" x14ac:dyDescent="0.35">
      <c r="F3251" s="34"/>
      <c r="J3251" s="34"/>
      <c r="K3251" s="34"/>
      <c r="L3251" s="34"/>
    </row>
    <row r="3252" spans="6:12" x14ac:dyDescent="0.35">
      <c r="F3252" s="34"/>
      <c r="J3252" s="34"/>
      <c r="K3252" s="34"/>
      <c r="L3252" s="34"/>
    </row>
    <row r="3253" spans="6:12" x14ac:dyDescent="0.35">
      <c r="F3253" s="34"/>
      <c r="J3253" s="34"/>
      <c r="K3253" s="34"/>
      <c r="L3253" s="34"/>
    </row>
    <row r="3254" spans="6:12" x14ac:dyDescent="0.35">
      <c r="F3254" s="34"/>
      <c r="J3254" s="34"/>
      <c r="K3254" s="34"/>
      <c r="L3254" s="34"/>
    </row>
    <row r="3255" spans="6:12" x14ac:dyDescent="0.35">
      <c r="F3255" s="34"/>
      <c r="J3255" s="34"/>
      <c r="K3255" s="34"/>
      <c r="L3255" s="34"/>
    </row>
    <row r="3256" spans="6:12" x14ac:dyDescent="0.35">
      <c r="F3256" s="34"/>
      <c r="J3256" s="34"/>
      <c r="K3256" s="34"/>
      <c r="L3256" s="34"/>
    </row>
    <row r="3257" spans="6:12" x14ac:dyDescent="0.35">
      <c r="F3257" s="34"/>
      <c r="J3257" s="34"/>
      <c r="K3257" s="34"/>
      <c r="L3257" s="34"/>
    </row>
    <row r="3258" spans="6:12" x14ac:dyDescent="0.35">
      <c r="F3258" s="34"/>
      <c r="J3258" s="34"/>
      <c r="K3258" s="34"/>
      <c r="L3258" s="34"/>
    </row>
    <row r="3259" spans="6:12" x14ac:dyDescent="0.35">
      <c r="F3259" s="34"/>
      <c r="J3259" s="34"/>
      <c r="K3259" s="34"/>
      <c r="L3259" s="34"/>
    </row>
    <row r="3260" spans="6:12" x14ac:dyDescent="0.35">
      <c r="F3260" s="34"/>
      <c r="J3260" s="34"/>
      <c r="K3260" s="34"/>
      <c r="L3260" s="34"/>
    </row>
    <row r="3261" spans="6:12" x14ac:dyDescent="0.35">
      <c r="F3261" s="34"/>
      <c r="J3261" s="34"/>
      <c r="K3261" s="34"/>
      <c r="L3261" s="34"/>
    </row>
    <row r="3262" spans="6:12" x14ac:dyDescent="0.35">
      <c r="F3262" s="34"/>
      <c r="J3262" s="34"/>
      <c r="K3262" s="34"/>
      <c r="L3262" s="34"/>
    </row>
    <row r="3263" spans="6:12" x14ac:dyDescent="0.35">
      <c r="F3263" s="34"/>
      <c r="J3263" s="34"/>
      <c r="K3263" s="34"/>
      <c r="L3263" s="34"/>
    </row>
    <row r="3264" spans="6:12" x14ac:dyDescent="0.35">
      <c r="F3264" s="34"/>
      <c r="J3264" s="34"/>
      <c r="K3264" s="34"/>
      <c r="L3264" s="34"/>
    </row>
    <row r="3265" spans="6:12" x14ac:dyDescent="0.35">
      <c r="F3265" s="34"/>
      <c r="J3265" s="34"/>
      <c r="K3265" s="34"/>
      <c r="L3265" s="34"/>
    </row>
    <row r="3266" spans="6:12" x14ac:dyDescent="0.35">
      <c r="F3266" s="34"/>
      <c r="J3266" s="34"/>
      <c r="K3266" s="34"/>
      <c r="L3266" s="34"/>
    </row>
    <row r="3267" spans="6:12" x14ac:dyDescent="0.35">
      <c r="F3267" s="34"/>
      <c r="J3267" s="34"/>
      <c r="K3267" s="34"/>
      <c r="L3267" s="34"/>
    </row>
    <row r="3268" spans="6:12" x14ac:dyDescent="0.35">
      <c r="F3268" s="34"/>
      <c r="J3268" s="34"/>
      <c r="K3268" s="34"/>
      <c r="L3268" s="34"/>
    </row>
    <row r="3269" spans="6:12" x14ac:dyDescent="0.35">
      <c r="F3269" s="34"/>
      <c r="J3269" s="34"/>
      <c r="K3269" s="34"/>
      <c r="L3269" s="34"/>
    </row>
    <row r="3270" spans="6:12" x14ac:dyDescent="0.35">
      <c r="F3270" s="34"/>
      <c r="J3270" s="34"/>
      <c r="K3270" s="34"/>
      <c r="L3270" s="34"/>
    </row>
    <row r="3271" spans="6:12" x14ac:dyDescent="0.35">
      <c r="F3271" s="34"/>
      <c r="J3271" s="34"/>
      <c r="K3271" s="34"/>
      <c r="L3271" s="34"/>
    </row>
    <row r="3272" spans="6:12" x14ac:dyDescent="0.35">
      <c r="F3272" s="34"/>
      <c r="J3272" s="34"/>
      <c r="K3272" s="34"/>
      <c r="L3272" s="34"/>
    </row>
    <row r="3273" spans="6:12" x14ac:dyDescent="0.35">
      <c r="F3273" s="34"/>
      <c r="J3273" s="34"/>
      <c r="K3273" s="34"/>
      <c r="L3273" s="34"/>
    </row>
    <row r="3274" spans="6:12" x14ac:dyDescent="0.35">
      <c r="F3274" s="34"/>
      <c r="J3274" s="34"/>
      <c r="K3274" s="34"/>
      <c r="L3274" s="34"/>
    </row>
    <row r="3275" spans="6:12" x14ac:dyDescent="0.35">
      <c r="F3275" s="34"/>
      <c r="J3275" s="34"/>
      <c r="K3275" s="34"/>
      <c r="L3275" s="34"/>
    </row>
    <row r="3276" spans="6:12" x14ac:dyDescent="0.35">
      <c r="F3276" s="34"/>
      <c r="J3276" s="34"/>
      <c r="K3276" s="34"/>
      <c r="L3276" s="34"/>
    </row>
    <row r="3277" spans="6:12" x14ac:dyDescent="0.35">
      <c r="F3277" s="34"/>
      <c r="J3277" s="34"/>
      <c r="K3277" s="34"/>
      <c r="L3277" s="34"/>
    </row>
    <row r="3278" spans="6:12" x14ac:dyDescent="0.35">
      <c r="F3278" s="34"/>
      <c r="J3278" s="34"/>
      <c r="K3278" s="34"/>
      <c r="L3278" s="34"/>
    </row>
    <row r="3279" spans="6:12" x14ac:dyDescent="0.35">
      <c r="F3279" s="34"/>
      <c r="J3279" s="34"/>
      <c r="K3279" s="34"/>
      <c r="L3279" s="34"/>
    </row>
    <row r="3280" spans="6:12" x14ac:dyDescent="0.35">
      <c r="F3280" s="34"/>
      <c r="J3280" s="34"/>
      <c r="K3280" s="34"/>
      <c r="L3280" s="34"/>
    </row>
    <row r="3281" spans="6:12" x14ac:dyDescent="0.35">
      <c r="F3281" s="34"/>
      <c r="J3281" s="34"/>
      <c r="K3281" s="34"/>
      <c r="L3281" s="34"/>
    </row>
    <row r="3282" spans="6:12" x14ac:dyDescent="0.35">
      <c r="F3282" s="34"/>
      <c r="J3282" s="34"/>
      <c r="K3282" s="34"/>
      <c r="L3282" s="34"/>
    </row>
    <row r="3283" spans="6:12" x14ac:dyDescent="0.35">
      <c r="F3283" s="34"/>
      <c r="J3283" s="34"/>
      <c r="K3283" s="34"/>
      <c r="L3283" s="34"/>
    </row>
    <row r="3284" spans="6:12" x14ac:dyDescent="0.35">
      <c r="F3284" s="34"/>
      <c r="J3284" s="34"/>
      <c r="K3284" s="34"/>
      <c r="L3284" s="34"/>
    </row>
    <row r="3285" spans="6:12" x14ac:dyDescent="0.35">
      <c r="F3285" s="34"/>
      <c r="J3285" s="34"/>
      <c r="K3285" s="34"/>
      <c r="L3285" s="34"/>
    </row>
    <row r="3286" spans="6:12" x14ac:dyDescent="0.35">
      <c r="F3286" s="34"/>
      <c r="J3286" s="34"/>
      <c r="K3286" s="34"/>
      <c r="L3286" s="34"/>
    </row>
    <row r="3287" spans="6:12" x14ac:dyDescent="0.35">
      <c r="F3287" s="34"/>
      <c r="J3287" s="34"/>
      <c r="K3287" s="34"/>
      <c r="L3287" s="34"/>
    </row>
    <row r="3288" spans="6:12" x14ac:dyDescent="0.35">
      <c r="F3288" s="34"/>
      <c r="J3288" s="34"/>
      <c r="K3288" s="34"/>
      <c r="L3288" s="34"/>
    </row>
    <row r="3289" spans="6:12" x14ac:dyDescent="0.35">
      <c r="F3289" s="34"/>
      <c r="J3289" s="34"/>
      <c r="K3289" s="34"/>
      <c r="L3289" s="34"/>
    </row>
    <row r="3290" spans="6:12" x14ac:dyDescent="0.35">
      <c r="F3290" s="34"/>
      <c r="J3290" s="34"/>
      <c r="K3290" s="34"/>
      <c r="L3290" s="34"/>
    </row>
    <row r="3291" spans="6:12" x14ac:dyDescent="0.35">
      <c r="F3291" s="34"/>
      <c r="J3291" s="34"/>
      <c r="K3291" s="34"/>
      <c r="L3291" s="34"/>
    </row>
    <row r="3292" spans="6:12" x14ac:dyDescent="0.35">
      <c r="F3292" s="34"/>
      <c r="J3292" s="34"/>
      <c r="K3292" s="34"/>
      <c r="L3292" s="34"/>
    </row>
    <row r="3293" spans="6:12" x14ac:dyDescent="0.35">
      <c r="F3293" s="34"/>
      <c r="J3293" s="34"/>
      <c r="K3293" s="34"/>
      <c r="L3293" s="34"/>
    </row>
    <row r="3294" spans="6:12" x14ac:dyDescent="0.35">
      <c r="F3294" s="34"/>
      <c r="J3294" s="34"/>
      <c r="K3294" s="34"/>
      <c r="L3294" s="34"/>
    </row>
    <row r="3295" spans="6:12" x14ac:dyDescent="0.35">
      <c r="F3295" s="34"/>
      <c r="J3295" s="34"/>
      <c r="K3295" s="34"/>
      <c r="L3295" s="34"/>
    </row>
    <row r="3296" spans="6:12" x14ac:dyDescent="0.35">
      <c r="F3296" s="34"/>
      <c r="J3296" s="34"/>
      <c r="K3296" s="34"/>
      <c r="L3296" s="34"/>
    </row>
    <row r="3297" spans="6:12" x14ac:dyDescent="0.35">
      <c r="F3297" s="34"/>
      <c r="J3297" s="34"/>
      <c r="K3297" s="34"/>
      <c r="L3297" s="34"/>
    </row>
    <row r="3298" spans="6:12" x14ac:dyDescent="0.35">
      <c r="F3298" s="34"/>
      <c r="J3298" s="34"/>
      <c r="K3298" s="34"/>
      <c r="L3298" s="34"/>
    </row>
    <row r="3299" spans="6:12" x14ac:dyDescent="0.35">
      <c r="F3299" s="34"/>
      <c r="J3299" s="34"/>
      <c r="K3299" s="34"/>
      <c r="L3299" s="34"/>
    </row>
    <row r="3300" spans="6:12" x14ac:dyDescent="0.35">
      <c r="F3300" s="34"/>
      <c r="J3300" s="34"/>
      <c r="K3300" s="34"/>
      <c r="L3300" s="34"/>
    </row>
    <row r="3301" spans="6:12" x14ac:dyDescent="0.35">
      <c r="F3301" s="34"/>
      <c r="J3301" s="34"/>
      <c r="K3301" s="34"/>
      <c r="L3301" s="34"/>
    </row>
    <row r="3302" spans="6:12" x14ac:dyDescent="0.35">
      <c r="F3302" s="34"/>
      <c r="J3302" s="34"/>
      <c r="K3302" s="34"/>
      <c r="L3302" s="34"/>
    </row>
    <row r="3303" spans="6:12" x14ac:dyDescent="0.35">
      <c r="F3303" s="34"/>
      <c r="J3303" s="34"/>
      <c r="K3303" s="34"/>
      <c r="L3303" s="34"/>
    </row>
    <row r="3304" spans="6:12" x14ac:dyDescent="0.35">
      <c r="F3304" s="34"/>
      <c r="J3304" s="34"/>
      <c r="K3304" s="34"/>
      <c r="L3304" s="34"/>
    </row>
    <row r="3305" spans="6:12" x14ac:dyDescent="0.35">
      <c r="F3305" s="34"/>
      <c r="J3305" s="34"/>
      <c r="K3305" s="34"/>
      <c r="L3305" s="34"/>
    </row>
    <row r="3306" spans="6:12" x14ac:dyDescent="0.35">
      <c r="F3306" s="34"/>
      <c r="J3306" s="34"/>
      <c r="K3306" s="34"/>
      <c r="L3306" s="34"/>
    </row>
    <row r="3307" spans="6:12" x14ac:dyDescent="0.35">
      <c r="F3307" s="34"/>
      <c r="J3307" s="34"/>
      <c r="K3307" s="34"/>
      <c r="L3307" s="34"/>
    </row>
    <row r="3308" spans="6:12" x14ac:dyDescent="0.35">
      <c r="F3308" s="34"/>
      <c r="J3308" s="34"/>
      <c r="K3308" s="34"/>
      <c r="L3308" s="34"/>
    </row>
    <row r="3309" spans="6:12" x14ac:dyDescent="0.35">
      <c r="F3309" s="34"/>
      <c r="J3309" s="34"/>
      <c r="K3309" s="34"/>
      <c r="L3309" s="34"/>
    </row>
    <row r="3310" spans="6:12" x14ac:dyDescent="0.35">
      <c r="F3310" s="34"/>
      <c r="J3310" s="34"/>
      <c r="K3310" s="34"/>
      <c r="L3310" s="34"/>
    </row>
    <row r="3311" spans="6:12" x14ac:dyDescent="0.35">
      <c r="F3311" s="34"/>
      <c r="J3311" s="34"/>
      <c r="K3311" s="34"/>
      <c r="L3311" s="34"/>
    </row>
    <row r="3312" spans="6:12" x14ac:dyDescent="0.35">
      <c r="F3312" s="34"/>
      <c r="J3312" s="34"/>
      <c r="K3312" s="34"/>
      <c r="L3312" s="34"/>
    </row>
    <row r="3313" spans="6:12" x14ac:dyDescent="0.35">
      <c r="F3313" s="34"/>
      <c r="J3313" s="34"/>
      <c r="K3313" s="34"/>
      <c r="L3313" s="34"/>
    </row>
    <row r="3314" spans="6:12" x14ac:dyDescent="0.35">
      <c r="F3314" s="34"/>
      <c r="J3314" s="34"/>
      <c r="K3314" s="34"/>
      <c r="L3314" s="34"/>
    </row>
    <row r="3315" spans="6:12" x14ac:dyDescent="0.35">
      <c r="F3315" s="34"/>
      <c r="J3315" s="34"/>
      <c r="K3315" s="34"/>
      <c r="L3315" s="34"/>
    </row>
    <row r="3316" spans="6:12" x14ac:dyDescent="0.35">
      <c r="F3316" s="34"/>
      <c r="J3316" s="34"/>
      <c r="K3316" s="34"/>
      <c r="L3316" s="34"/>
    </row>
    <row r="3317" spans="6:12" x14ac:dyDescent="0.35">
      <c r="F3317" s="34"/>
      <c r="J3317" s="34"/>
      <c r="K3317" s="34"/>
      <c r="L3317" s="34"/>
    </row>
    <row r="3318" spans="6:12" x14ac:dyDescent="0.35">
      <c r="F3318" s="34"/>
      <c r="J3318" s="34"/>
      <c r="K3318" s="34"/>
      <c r="L3318" s="34"/>
    </row>
    <row r="3319" spans="6:12" x14ac:dyDescent="0.35">
      <c r="F3319" s="34"/>
      <c r="J3319" s="34"/>
      <c r="K3319" s="34"/>
      <c r="L3319" s="34"/>
    </row>
    <row r="3320" spans="6:12" x14ac:dyDescent="0.35">
      <c r="F3320" s="34"/>
      <c r="J3320" s="34"/>
      <c r="K3320" s="34"/>
      <c r="L3320" s="34"/>
    </row>
    <row r="3321" spans="6:12" x14ac:dyDescent="0.35">
      <c r="F3321" s="34"/>
      <c r="J3321" s="34"/>
      <c r="K3321" s="34"/>
      <c r="L3321" s="34"/>
    </row>
    <row r="3322" spans="6:12" x14ac:dyDescent="0.35">
      <c r="F3322" s="34"/>
      <c r="J3322" s="34"/>
      <c r="K3322" s="34"/>
      <c r="L3322" s="34"/>
    </row>
    <row r="3323" spans="6:12" x14ac:dyDescent="0.35">
      <c r="F3323" s="34"/>
      <c r="J3323" s="34"/>
      <c r="K3323" s="34"/>
      <c r="L3323" s="34"/>
    </row>
    <row r="3324" spans="6:12" x14ac:dyDescent="0.35">
      <c r="F3324" s="34"/>
      <c r="J3324" s="34"/>
      <c r="K3324" s="34"/>
      <c r="L3324" s="34"/>
    </row>
    <row r="3325" spans="6:12" x14ac:dyDescent="0.35">
      <c r="F3325" s="34"/>
      <c r="J3325" s="34"/>
      <c r="K3325" s="34"/>
      <c r="L3325" s="34"/>
    </row>
    <row r="3326" spans="6:12" x14ac:dyDescent="0.35">
      <c r="F3326" s="34"/>
      <c r="J3326" s="34"/>
      <c r="K3326" s="34"/>
      <c r="L3326" s="34"/>
    </row>
    <row r="3327" spans="6:12" x14ac:dyDescent="0.35">
      <c r="F3327" s="34"/>
      <c r="J3327" s="34"/>
      <c r="K3327" s="34"/>
      <c r="L3327" s="34"/>
    </row>
    <row r="3328" spans="6:12" x14ac:dyDescent="0.35">
      <c r="F3328" s="34"/>
      <c r="J3328" s="34"/>
      <c r="K3328" s="34"/>
      <c r="L3328" s="34"/>
    </row>
    <row r="3329" spans="6:12" x14ac:dyDescent="0.35">
      <c r="F3329" s="34"/>
      <c r="J3329" s="34"/>
      <c r="K3329" s="34"/>
      <c r="L3329" s="34"/>
    </row>
    <row r="3330" spans="6:12" x14ac:dyDescent="0.35">
      <c r="F3330" s="34"/>
      <c r="J3330" s="34"/>
      <c r="K3330" s="34"/>
      <c r="L3330" s="34"/>
    </row>
    <row r="3331" spans="6:12" x14ac:dyDescent="0.35">
      <c r="F3331" s="34"/>
      <c r="J3331" s="34"/>
      <c r="K3331" s="34"/>
      <c r="L3331" s="34"/>
    </row>
    <row r="3332" spans="6:12" x14ac:dyDescent="0.35">
      <c r="F3332" s="34"/>
      <c r="J3332" s="34"/>
      <c r="K3332" s="34"/>
      <c r="L3332" s="34"/>
    </row>
    <row r="3333" spans="6:12" x14ac:dyDescent="0.35">
      <c r="F3333" s="34"/>
      <c r="J3333" s="34"/>
      <c r="K3333" s="34"/>
      <c r="L3333" s="34"/>
    </row>
    <row r="3334" spans="6:12" x14ac:dyDescent="0.35">
      <c r="F3334" s="34"/>
      <c r="J3334" s="34"/>
      <c r="K3334" s="34"/>
      <c r="L3334" s="34"/>
    </row>
    <row r="3335" spans="6:12" x14ac:dyDescent="0.35">
      <c r="F3335" s="34"/>
      <c r="J3335" s="34"/>
      <c r="K3335" s="34"/>
      <c r="L3335" s="34"/>
    </row>
    <row r="3336" spans="6:12" x14ac:dyDescent="0.35">
      <c r="F3336" s="34"/>
      <c r="J3336" s="34"/>
      <c r="K3336" s="34"/>
      <c r="L3336" s="34"/>
    </row>
    <row r="3337" spans="6:12" x14ac:dyDescent="0.35">
      <c r="F3337" s="34"/>
      <c r="J3337" s="34"/>
      <c r="K3337" s="34"/>
      <c r="L3337" s="34"/>
    </row>
    <row r="3338" spans="6:12" x14ac:dyDescent="0.35">
      <c r="F3338" s="34"/>
      <c r="J3338" s="34"/>
      <c r="K3338" s="34"/>
      <c r="L3338" s="34"/>
    </row>
    <row r="3339" spans="6:12" x14ac:dyDescent="0.35">
      <c r="F3339" s="34"/>
      <c r="J3339" s="34"/>
      <c r="K3339" s="34"/>
      <c r="L3339" s="34"/>
    </row>
    <row r="3340" spans="6:12" x14ac:dyDescent="0.35">
      <c r="F3340" s="34"/>
      <c r="J3340" s="34"/>
      <c r="K3340" s="34"/>
      <c r="L3340" s="34"/>
    </row>
    <row r="3341" spans="6:12" x14ac:dyDescent="0.35">
      <c r="F3341" s="34"/>
      <c r="J3341" s="34"/>
      <c r="K3341" s="34"/>
      <c r="L3341" s="34"/>
    </row>
    <row r="3342" spans="6:12" x14ac:dyDescent="0.35">
      <c r="F3342" s="34"/>
      <c r="J3342" s="34"/>
      <c r="K3342" s="34"/>
      <c r="L3342" s="34"/>
    </row>
    <row r="3343" spans="6:12" x14ac:dyDescent="0.35">
      <c r="F3343" s="34"/>
      <c r="J3343" s="34"/>
      <c r="K3343" s="34"/>
      <c r="L3343" s="34"/>
    </row>
    <row r="3344" spans="6:12" x14ac:dyDescent="0.35">
      <c r="F3344" s="34"/>
      <c r="J3344" s="34"/>
      <c r="K3344" s="34"/>
      <c r="L3344" s="34"/>
    </row>
    <row r="3345" spans="6:12" x14ac:dyDescent="0.35">
      <c r="F3345" s="34"/>
      <c r="J3345" s="34"/>
      <c r="K3345" s="34"/>
      <c r="L3345" s="34"/>
    </row>
    <row r="3346" spans="6:12" x14ac:dyDescent="0.35">
      <c r="F3346" s="34"/>
      <c r="J3346" s="34"/>
      <c r="K3346" s="34"/>
      <c r="L3346" s="34"/>
    </row>
    <row r="3347" spans="6:12" x14ac:dyDescent="0.35">
      <c r="F3347" s="34"/>
      <c r="J3347" s="34"/>
      <c r="K3347" s="34"/>
      <c r="L3347" s="34"/>
    </row>
    <row r="3348" spans="6:12" x14ac:dyDescent="0.35">
      <c r="F3348" s="34"/>
      <c r="J3348" s="34"/>
      <c r="K3348" s="34"/>
      <c r="L3348" s="34"/>
    </row>
    <row r="3349" spans="6:12" x14ac:dyDescent="0.35">
      <c r="F3349" s="34"/>
      <c r="J3349" s="34"/>
      <c r="K3349" s="34"/>
      <c r="L3349" s="34"/>
    </row>
    <row r="3350" spans="6:12" x14ac:dyDescent="0.35">
      <c r="F3350" s="34"/>
      <c r="J3350" s="34"/>
      <c r="K3350" s="34"/>
      <c r="L3350" s="34"/>
    </row>
    <row r="3351" spans="6:12" x14ac:dyDescent="0.35">
      <c r="F3351" s="34"/>
      <c r="J3351" s="34"/>
      <c r="K3351" s="34"/>
      <c r="L3351" s="34"/>
    </row>
    <row r="3352" spans="6:12" x14ac:dyDescent="0.35">
      <c r="F3352" s="34"/>
      <c r="J3352" s="34"/>
      <c r="K3352" s="34"/>
      <c r="L3352" s="34"/>
    </row>
    <row r="3353" spans="6:12" x14ac:dyDescent="0.35">
      <c r="F3353" s="34"/>
      <c r="J3353" s="34"/>
      <c r="K3353" s="34"/>
      <c r="L3353" s="34"/>
    </row>
    <row r="3354" spans="6:12" x14ac:dyDescent="0.35">
      <c r="F3354" s="34"/>
      <c r="J3354" s="34"/>
      <c r="K3354" s="34"/>
      <c r="L3354" s="34"/>
    </row>
    <row r="3355" spans="6:12" x14ac:dyDescent="0.35">
      <c r="F3355" s="34"/>
      <c r="J3355" s="34"/>
      <c r="K3355" s="34"/>
      <c r="L3355" s="34"/>
    </row>
    <row r="3356" spans="6:12" x14ac:dyDescent="0.35">
      <c r="F3356" s="34"/>
      <c r="J3356" s="34"/>
      <c r="K3356" s="34"/>
      <c r="L3356" s="34"/>
    </row>
    <row r="3357" spans="6:12" x14ac:dyDescent="0.35">
      <c r="F3357" s="34"/>
      <c r="J3357" s="34"/>
      <c r="K3357" s="34"/>
      <c r="L3357" s="34"/>
    </row>
    <row r="3358" spans="6:12" x14ac:dyDescent="0.35">
      <c r="F3358" s="34"/>
      <c r="J3358" s="34"/>
      <c r="K3358" s="34"/>
      <c r="L3358" s="34"/>
    </row>
    <row r="3359" spans="6:12" x14ac:dyDescent="0.35">
      <c r="F3359" s="34"/>
      <c r="J3359" s="34"/>
      <c r="K3359" s="34"/>
      <c r="L3359" s="34"/>
    </row>
    <row r="3360" spans="6:12" x14ac:dyDescent="0.35">
      <c r="F3360" s="34"/>
      <c r="J3360" s="34"/>
      <c r="K3360" s="34"/>
      <c r="L3360" s="34"/>
    </row>
    <row r="3361" spans="6:12" x14ac:dyDescent="0.35">
      <c r="F3361" s="34"/>
      <c r="J3361" s="34"/>
      <c r="K3361" s="34"/>
      <c r="L3361" s="34"/>
    </row>
    <row r="3362" spans="6:12" x14ac:dyDescent="0.35">
      <c r="F3362" s="34"/>
      <c r="J3362" s="34"/>
      <c r="K3362" s="34"/>
      <c r="L3362" s="34"/>
    </row>
    <row r="3363" spans="6:12" x14ac:dyDescent="0.35">
      <c r="F3363" s="34"/>
      <c r="J3363" s="34"/>
      <c r="K3363" s="34"/>
      <c r="L3363" s="34"/>
    </row>
    <row r="3364" spans="6:12" x14ac:dyDescent="0.35">
      <c r="F3364" s="34"/>
      <c r="J3364" s="34"/>
      <c r="K3364" s="34"/>
      <c r="L3364" s="34"/>
    </row>
    <row r="3365" spans="6:12" x14ac:dyDescent="0.35">
      <c r="F3365" s="34"/>
      <c r="J3365" s="34"/>
      <c r="K3365" s="34"/>
      <c r="L3365" s="34"/>
    </row>
    <row r="3366" spans="6:12" x14ac:dyDescent="0.35">
      <c r="F3366" s="34"/>
      <c r="J3366" s="34"/>
      <c r="K3366" s="34"/>
      <c r="L3366" s="34"/>
    </row>
    <row r="3367" spans="6:12" x14ac:dyDescent="0.35">
      <c r="F3367" s="34"/>
      <c r="J3367" s="34"/>
      <c r="K3367" s="34"/>
      <c r="L3367" s="34"/>
    </row>
    <row r="3368" spans="6:12" x14ac:dyDescent="0.35">
      <c r="F3368" s="34"/>
      <c r="J3368" s="34"/>
      <c r="K3368" s="34"/>
      <c r="L3368" s="34"/>
    </row>
    <row r="3369" spans="6:12" x14ac:dyDescent="0.35">
      <c r="F3369" s="34"/>
      <c r="J3369" s="34"/>
      <c r="K3369" s="34"/>
      <c r="L3369" s="34"/>
    </row>
    <row r="3370" spans="6:12" x14ac:dyDescent="0.35">
      <c r="F3370" s="34"/>
      <c r="J3370" s="34"/>
      <c r="K3370" s="34"/>
      <c r="L3370" s="34"/>
    </row>
    <row r="3371" spans="6:12" x14ac:dyDescent="0.35">
      <c r="F3371" s="34"/>
      <c r="J3371" s="34"/>
      <c r="K3371" s="34"/>
      <c r="L3371" s="34"/>
    </row>
    <row r="3372" spans="6:12" x14ac:dyDescent="0.35">
      <c r="F3372" s="34"/>
      <c r="J3372" s="34"/>
      <c r="K3372" s="34"/>
      <c r="L3372" s="34"/>
    </row>
    <row r="3373" spans="6:12" x14ac:dyDescent="0.35">
      <c r="F3373" s="34"/>
      <c r="J3373" s="34"/>
      <c r="K3373" s="34"/>
      <c r="L3373" s="34"/>
    </row>
    <row r="3374" spans="6:12" x14ac:dyDescent="0.35">
      <c r="F3374" s="34"/>
      <c r="J3374" s="34"/>
      <c r="K3374" s="34"/>
      <c r="L3374" s="34"/>
    </row>
    <row r="3375" spans="6:12" x14ac:dyDescent="0.35">
      <c r="F3375" s="34"/>
      <c r="J3375" s="34"/>
      <c r="K3375" s="34"/>
      <c r="L3375" s="34"/>
    </row>
    <row r="3376" spans="6:12" x14ac:dyDescent="0.35">
      <c r="F3376" s="34"/>
      <c r="J3376" s="34"/>
      <c r="K3376" s="34"/>
      <c r="L3376" s="34"/>
    </row>
    <row r="3377" spans="6:12" x14ac:dyDescent="0.35">
      <c r="F3377" s="34"/>
      <c r="J3377" s="34"/>
      <c r="K3377" s="34"/>
      <c r="L3377" s="34"/>
    </row>
    <row r="3378" spans="6:12" x14ac:dyDescent="0.35">
      <c r="F3378" s="34"/>
      <c r="J3378" s="34"/>
      <c r="K3378" s="34"/>
      <c r="L3378" s="34"/>
    </row>
    <row r="3379" spans="6:12" x14ac:dyDescent="0.35">
      <c r="F3379" s="34"/>
      <c r="J3379" s="34"/>
      <c r="K3379" s="34"/>
      <c r="L3379" s="34"/>
    </row>
    <row r="3380" spans="6:12" x14ac:dyDescent="0.35">
      <c r="F3380" s="34"/>
      <c r="J3380" s="34"/>
      <c r="K3380" s="34"/>
      <c r="L3380" s="34"/>
    </row>
    <row r="3381" spans="6:12" x14ac:dyDescent="0.35">
      <c r="F3381" s="34"/>
      <c r="J3381" s="34"/>
      <c r="K3381" s="34"/>
      <c r="L3381" s="34"/>
    </row>
    <row r="3382" spans="6:12" x14ac:dyDescent="0.35">
      <c r="F3382" s="34"/>
      <c r="J3382" s="34"/>
      <c r="K3382" s="34"/>
      <c r="L3382" s="34"/>
    </row>
    <row r="3383" spans="6:12" x14ac:dyDescent="0.35">
      <c r="F3383" s="34"/>
      <c r="J3383" s="34"/>
      <c r="K3383" s="34"/>
      <c r="L3383" s="34"/>
    </row>
    <row r="3384" spans="6:12" x14ac:dyDescent="0.35">
      <c r="F3384" s="34"/>
      <c r="J3384" s="34"/>
      <c r="K3384" s="34"/>
      <c r="L3384" s="34"/>
    </row>
    <row r="3385" spans="6:12" x14ac:dyDescent="0.35">
      <c r="F3385" s="34"/>
      <c r="J3385" s="34"/>
      <c r="K3385" s="34"/>
      <c r="L3385" s="34"/>
    </row>
    <row r="3386" spans="6:12" x14ac:dyDescent="0.35">
      <c r="F3386" s="34"/>
      <c r="J3386" s="34"/>
      <c r="K3386" s="34"/>
      <c r="L3386" s="34"/>
    </row>
    <row r="3387" spans="6:12" x14ac:dyDescent="0.35">
      <c r="F3387" s="34"/>
      <c r="J3387" s="34"/>
      <c r="K3387" s="34"/>
      <c r="L3387" s="34"/>
    </row>
    <row r="3388" spans="6:12" x14ac:dyDescent="0.35">
      <c r="F3388" s="34"/>
      <c r="J3388" s="34"/>
      <c r="K3388" s="34"/>
      <c r="L3388" s="34"/>
    </row>
    <row r="3389" spans="6:12" x14ac:dyDescent="0.35">
      <c r="F3389" s="34"/>
      <c r="J3389" s="34"/>
      <c r="K3389" s="34"/>
      <c r="L3389" s="34"/>
    </row>
    <row r="3390" spans="6:12" x14ac:dyDescent="0.35">
      <c r="F3390" s="34"/>
      <c r="J3390" s="34"/>
      <c r="K3390" s="34"/>
      <c r="L3390" s="34"/>
    </row>
    <row r="3391" spans="6:12" x14ac:dyDescent="0.35">
      <c r="F3391" s="34"/>
      <c r="J3391" s="34"/>
      <c r="K3391" s="34"/>
      <c r="L3391" s="34"/>
    </row>
    <row r="3392" spans="6:12" x14ac:dyDescent="0.35">
      <c r="F3392" s="34"/>
      <c r="J3392" s="34"/>
      <c r="K3392" s="34"/>
      <c r="L3392" s="34"/>
    </row>
    <row r="3393" spans="6:12" x14ac:dyDescent="0.35">
      <c r="F3393" s="34"/>
      <c r="J3393" s="34"/>
      <c r="K3393" s="34"/>
      <c r="L3393" s="34"/>
    </row>
    <row r="3394" spans="6:12" x14ac:dyDescent="0.35">
      <c r="F3394" s="34"/>
      <c r="J3394" s="34"/>
      <c r="K3394" s="34"/>
      <c r="L3394" s="34"/>
    </row>
    <row r="3395" spans="6:12" x14ac:dyDescent="0.35">
      <c r="F3395" s="34"/>
      <c r="J3395" s="34"/>
      <c r="K3395" s="34"/>
      <c r="L3395" s="34"/>
    </row>
    <row r="3396" spans="6:12" x14ac:dyDescent="0.35">
      <c r="F3396" s="34"/>
      <c r="J3396" s="34"/>
      <c r="K3396" s="34"/>
      <c r="L3396" s="34"/>
    </row>
    <row r="3397" spans="6:12" x14ac:dyDescent="0.35">
      <c r="F3397" s="34"/>
      <c r="J3397" s="34"/>
      <c r="K3397" s="34"/>
      <c r="L3397" s="34"/>
    </row>
    <row r="3398" spans="6:12" x14ac:dyDescent="0.35">
      <c r="F3398" s="34"/>
      <c r="J3398" s="34"/>
      <c r="K3398" s="34"/>
      <c r="L3398" s="34"/>
    </row>
    <row r="3399" spans="6:12" x14ac:dyDescent="0.35">
      <c r="F3399" s="34"/>
      <c r="J3399" s="34"/>
      <c r="K3399" s="34"/>
      <c r="L3399" s="34"/>
    </row>
    <row r="3400" spans="6:12" x14ac:dyDescent="0.35">
      <c r="F3400" s="34"/>
      <c r="J3400" s="34"/>
      <c r="K3400" s="34"/>
      <c r="L3400" s="34"/>
    </row>
    <row r="3401" spans="6:12" x14ac:dyDescent="0.35">
      <c r="F3401" s="34"/>
      <c r="J3401" s="34"/>
      <c r="K3401" s="34"/>
      <c r="L3401" s="34"/>
    </row>
    <row r="3402" spans="6:12" x14ac:dyDescent="0.35">
      <c r="F3402" s="34"/>
      <c r="J3402" s="34"/>
      <c r="K3402" s="34"/>
      <c r="L3402" s="34"/>
    </row>
    <row r="3403" spans="6:12" x14ac:dyDescent="0.35">
      <c r="F3403" s="34"/>
      <c r="J3403" s="34"/>
      <c r="K3403" s="34"/>
      <c r="L3403" s="34"/>
    </row>
    <row r="3404" spans="6:12" x14ac:dyDescent="0.35">
      <c r="F3404" s="34"/>
      <c r="J3404" s="34"/>
      <c r="K3404" s="34"/>
      <c r="L3404" s="34"/>
    </row>
    <row r="3405" spans="6:12" x14ac:dyDescent="0.35">
      <c r="F3405" s="34"/>
      <c r="J3405" s="34"/>
      <c r="K3405" s="34"/>
      <c r="L3405" s="34"/>
    </row>
    <row r="3406" spans="6:12" x14ac:dyDescent="0.35">
      <c r="F3406" s="34"/>
      <c r="J3406" s="34"/>
      <c r="K3406" s="34"/>
      <c r="L3406" s="34"/>
    </row>
    <row r="3407" spans="6:12" x14ac:dyDescent="0.35">
      <c r="F3407" s="34"/>
      <c r="J3407" s="34"/>
      <c r="K3407" s="34"/>
      <c r="L3407" s="34"/>
    </row>
    <row r="3408" spans="6:12" x14ac:dyDescent="0.35">
      <c r="F3408" s="34"/>
      <c r="J3408" s="34"/>
      <c r="K3408" s="34"/>
      <c r="L3408" s="34"/>
    </row>
    <row r="3409" spans="6:12" x14ac:dyDescent="0.35">
      <c r="F3409" s="34"/>
      <c r="J3409" s="34"/>
      <c r="K3409" s="34"/>
      <c r="L3409" s="34"/>
    </row>
    <row r="3410" spans="6:12" x14ac:dyDescent="0.35">
      <c r="F3410" s="34"/>
      <c r="J3410" s="34"/>
      <c r="K3410" s="34"/>
      <c r="L3410" s="34"/>
    </row>
    <row r="3411" spans="6:12" x14ac:dyDescent="0.35">
      <c r="F3411" s="34"/>
      <c r="J3411" s="34"/>
      <c r="K3411" s="34"/>
      <c r="L3411" s="34"/>
    </row>
    <row r="3412" spans="6:12" x14ac:dyDescent="0.35">
      <c r="F3412" s="34"/>
      <c r="J3412" s="34"/>
      <c r="K3412" s="34"/>
      <c r="L3412" s="34"/>
    </row>
    <row r="3413" spans="6:12" x14ac:dyDescent="0.35">
      <c r="F3413" s="34"/>
      <c r="J3413" s="34"/>
      <c r="K3413" s="34"/>
      <c r="L3413" s="34"/>
    </row>
    <row r="3414" spans="6:12" x14ac:dyDescent="0.35">
      <c r="F3414" s="34"/>
      <c r="J3414" s="34"/>
      <c r="K3414" s="34"/>
      <c r="L3414" s="34"/>
    </row>
    <row r="3415" spans="6:12" x14ac:dyDescent="0.35">
      <c r="F3415" s="34"/>
      <c r="J3415" s="34"/>
      <c r="K3415" s="34"/>
      <c r="L3415" s="34"/>
    </row>
    <row r="3416" spans="6:12" x14ac:dyDescent="0.35">
      <c r="F3416" s="34"/>
      <c r="J3416" s="34"/>
      <c r="K3416" s="34"/>
      <c r="L3416" s="34"/>
    </row>
    <row r="3417" spans="6:12" x14ac:dyDescent="0.35">
      <c r="F3417" s="34"/>
      <c r="J3417" s="34"/>
      <c r="K3417" s="34"/>
      <c r="L3417" s="34"/>
    </row>
    <row r="3418" spans="6:12" x14ac:dyDescent="0.35">
      <c r="F3418" s="34"/>
      <c r="J3418" s="34"/>
      <c r="K3418" s="34"/>
      <c r="L3418" s="34"/>
    </row>
    <row r="3419" spans="6:12" x14ac:dyDescent="0.35">
      <c r="F3419" s="34"/>
      <c r="J3419" s="34"/>
      <c r="K3419" s="34"/>
      <c r="L3419" s="34"/>
    </row>
    <row r="3420" spans="6:12" x14ac:dyDescent="0.35">
      <c r="F3420" s="34"/>
      <c r="J3420" s="34"/>
      <c r="K3420" s="34"/>
      <c r="L3420" s="34"/>
    </row>
    <row r="3421" spans="6:12" x14ac:dyDescent="0.35">
      <c r="F3421" s="34"/>
      <c r="J3421" s="34"/>
      <c r="K3421" s="34"/>
      <c r="L3421" s="34"/>
    </row>
    <row r="3422" spans="6:12" x14ac:dyDescent="0.35">
      <c r="F3422" s="34"/>
      <c r="J3422" s="34"/>
      <c r="K3422" s="34"/>
      <c r="L3422" s="34"/>
    </row>
    <row r="3423" spans="6:12" x14ac:dyDescent="0.35">
      <c r="F3423" s="34"/>
      <c r="J3423" s="34"/>
      <c r="K3423" s="34"/>
      <c r="L3423" s="34"/>
    </row>
    <row r="3424" spans="6:12" x14ac:dyDescent="0.35">
      <c r="F3424" s="34"/>
      <c r="J3424" s="34"/>
      <c r="K3424" s="34"/>
      <c r="L3424" s="34"/>
    </row>
    <row r="3425" spans="6:12" x14ac:dyDescent="0.35">
      <c r="F3425" s="34"/>
      <c r="J3425" s="34"/>
      <c r="K3425" s="34"/>
      <c r="L3425" s="34"/>
    </row>
    <row r="3426" spans="6:12" x14ac:dyDescent="0.35">
      <c r="F3426" s="34"/>
      <c r="J3426" s="34"/>
      <c r="K3426" s="34"/>
      <c r="L3426" s="34"/>
    </row>
    <row r="3427" spans="6:12" x14ac:dyDescent="0.35">
      <c r="F3427" s="34"/>
      <c r="J3427" s="34"/>
      <c r="K3427" s="34"/>
      <c r="L3427" s="34"/>
    </row>
    <row r="3428" spans="6:12" x14ac:dyDescent="0.35">
      <c r="F3428" s="34"/>
      <c r="J3428" s="34"/>
      <c r="K3428" s="34"/>
      <c r="L3428" s="34"/>
    </row>
    <row r="3429" spans="6:12" x14ac:dyDescent="0.35">
      <c r="F3429" s="34"/>
      <c r="J3429" s="34"/>
      <c r="K3429" s="34"/>
      <c r="L3429" s="34"/>
    </row>
    <row r="3430" spans="6:12" x14ac:dyDescent="0.35">
      <c r="F3430" s="34"/>
      <c r="J3430" s="34"/>
      <c r="K3430" s="34"/>
      <c r="L3430" s="34"/>
    </row>
    <row r="3431" spans="6:12" x14ac:dyDescent="0.35">
      <c r="F3431" s="34"/>
      <c r="J3431" s="34"/>
      <c r="K3431" s="34"/>
      <c r="L3431" s="34"/>
    </row>
    <row r="3432" spans="6:12" x14ac:dyDescent="0.35">
      <c r="F3432" s="34"/>
      <c r="J3432" s="34"/>
      <c r="K3432" s="34"/>
      <c r="L3432" s="34"/>
    </row>
    <row r="3433" spans="6:12" x14ac:dyDescent="0.35">
      <c r="F3433" s="34"/>
      <c r="J3433" s="34"/>
      <c r="K3433" s="34"/>
      <c r="L3433" s="34"/>
    </row>
    <row r="3434" spans="6:12" x14ac:dyDescent="0.35">
      <c r="F3434" s="34"/>
      <c r="J3434" s="34"/>
      <c r="K3434" s="34"/>
      <c r="L3434" s="34"/>
    </row>
    <row r="3435" spans="6:12" x14ac:dyDescent="0.35">
      <c r="F3435" s="34"/>
      <c r="J3435" s="34"/>
      <c r="K3435" s="34"/>
      <c r="L3435" s="34"/>
    </row>
    <row r="3436" spans="6:12" x14ac:dyDescent="0.35">
      <c r="F3436" s="34"/>
      <c r="J3436" s="34"/>
      <c r="K3436" s="34"/>
      <c r="L3436" s="34"/>
    </row>
    <row r="3437" spans="6:12" x14ac:dyDescent="0.35">
      <c r="F3437" s="34"/>
      <c r="J3437" s="34"/>
      <c r="K3437" s="34"/>
      <c r="L3437" s="34"/>
    </row>
    <row r="3438" spans="6:12" x14ac:dyDescent="0.35">
      <c r="F3438" s="34"/>
      <c r="J3438" s="34"/>
      <c r="K3438" s="34"/>
      <c r="L3438" s="34"/>
    </row>
    <row r="3439" spans="6:12" x14ac:dyDescent="0.35">
      <c r="F3439" s="34"/>
      <c r="J3439" s="34"/>
      <c r="K3439" s="34"/>
      <c r="L3439" s="34"/>
    </row>
    <row r="3440" spans="6:12" x14ac:dyDescent="0.35">
      <c r="F3440" s="34"/>
      <c r="J3440" s="34"/>
      <c r="K3440" s="34"/>
      <c r="L3440" s="34"/>
    </row>
    <row r="3441" spans="6:12" x14ac:dyDescent="0.35">
      <c r="F3441" s="34"/>
      <c r="J3441" s="34"/>
      <c r="K3441" s="34"/>
      <c r="L3441" s="34"/>
    </row>
    <row r="3442" spans="6:12" x14ac:dyDescent="0.35">
      <c r="F3442" s="34"/>
      <c r="J3442" s="34"/>
      <c r="K3442" s="34"/>
      <c r="L3442" s="34"/>
    </row>
    <row r="3443" spans="6:12" x14ac:dyDescent="0.35">
      <c r="F3443" s="34"/>
      <c r="J3443" s="34"/>
      <c r="K3443" s="34"/>
      <c r="L3443" s="34"/>
    </row>
    <row r="3444" spans="6:12" x14ac:dyDescent="0.35">
      <c r="F3444" s="34"/>
      <c r="J3444" s="34"/>
      <c r="K3444" s="34"/>
      <c r="L3444" s="34"/>
    </row>
    <row r="3445" spans="6:12" x14ac:dyDescent="0.35">
      <c r="F3445" s="34"/>
      <c r="J3445" s="34"/>
      <c r="K3445" s="34"/>
      <c r="L3445" s="34"/>
    </row>
    <row r="3446" spans="6:12" x14ac:dyDescent="0.35">
      <c r="F3446" s="34"/>
      <c r="J3446" s="34"/>
      <c r="K3446" s="34"/>
      <c r="L3446" s="34"/>
    </row>
    <row r="3447" spans="6:12" x14ac:dyDescent="0.35">
      <c r="F3447" s="34"/>
      <c r="J3447" s="34"/>
      <c r="K3447" s="34"/>
      <c r="L3447" s="34"/>
    </row>
    <row r="3448" spans="6:12" x14ac:dyDescent="0.35">
      <c r="F3448" s="34"/>
      <c r="J3448" s="34"/>
      <c r="K3448" s="34"/>
      <c r="L3448" s="34"/>
    </row>
    <row r="3449" spans="6:12" x14ac:dyDescent="0.35">
      <c r="F3449" s="34"/>
      <c r="J3449" s="34"/>
      <c r="K3449" s="34"/>
      <c r="L3449" s="34"/>
    </row>
    <row r="3450" spans="6:12" x14ac:dyDescent="0.35">
      <c r="F3450" s="34"/>
      <c r="J3450" s="34"/>
      <c r="K3450" s="34"/>
      <c r="L3450" s="34"/>
    </row>
    <row r="3451" spans="6:12" x14ac:dyDescent="0.35">
      <c r="F3451" s="34"/>
      <c r="J3451" s="34"/>
      <c r="K3451" s="34"/>
      <c r="L3451" s="34"/>
    </row>
    <row r="3452" spans="6:12" x14ac:dyDescent="0.35">
      <c r="F3452" s="34"/>
      <c r="J3452" s="34"/>
      <c r="K3452" s="34"/>
      <c r="L3452" s="34"/>
    </row>
    <row r="3453" spans="6:12" x14ac:dyDescent="0.35">
      <c r="F3453" s="34"/>
      <c r="J3453" s="34"/>
      <c r="K3453" s="34"/>
      <c r="L3453" s="34"/>
    </row>
    <row r="3454" spans="6:12" x14ac:dyDescent="0.35">
      <c r="F3454" s="34"/>
      <c r="J3454" s="34"/>
      <c r="K3454" s="34"/>
      <c r="L3454" s="34"/>
    </row>
    <row r="3455" spans="6:12" x14ac:dyDescent="0.35">
      <c r="F3455" s="34"/>
      <c r="J3455" s="34"/>
      <c r="K3455" s="34"/>
      <c r="L3455" s="34"/>
    </row>
    <row r="3456" spans="6:12" x14ac:dyDescent="0.35">
      <c r="F3456" s="34"/>
      <c r="J3456" s="34"/>
      <c r="K3456" s="34"/>
      <c r="L3456" s="34"/>
    </row>
    <row r="3457" spans="6:12" x14ac:dyDescent="0.35">
      <c r="F3457" s="34"/>
      <c r="J3457" s="34"/>
      <c r="K3457" s="34"/>
      <c r="L3457" s="34"/>
    </row>
    <row r="3458" spans="6:12" x14ac:dyDescent="0.35">
      <c r="F3458" s="34"/>
      <c r="J3458" s="34"/>
      <c r="K3458" s="34"/>
      <c r="L3458" s="34"/>
    </row>
    <row r="3459" spans="6:12" x14ac:dyDescent="0.35">
      <c r="F3459" s="34"/>
      <c r="J3459" s="34"/>
      <c r="K3459" s="34"/>
      <c r="L3459" s="34"/>
    </row>
    <row r="3460" spans="6:12" x14ac:dyDescent="0.35">
      <c r="F3460" s="34"/>
      <c r="J3460" s="34"/>
      <c r="K3460" s="34"/>
      <c r="L3460" s="34"/>
    </row>
    <row r="3461" spans="6:12" x14ac:dyDescent="0.35">
      <c r="F3461" s="34"/>
      <c r="J3461" s="34"/>
      <c r="K3461" s="34"/>
      <c r="L3461" s="34"/>
    </row>
    <row r="3462" spans="6:12" x14ac:dyDescent="0.35">
      <c r="F3462" s="34"/>
      <c r="J3462" s="34"/>
      <c r="K3462" s="34"/>
      <c r="L3462" s="34"/>
    </row>
    <row r="3463" spans="6:12" x14ac:dyDescent="0.35">
      <c r="F3463" s="34"/>
      <c r="J3463" s="34"/>
      <c r="K3463" s="34"/>
      <c r="L3463" s="34"/>
    </row>
    <row r="3464" spans="6:12" x14ac:dyDescent="0.35">
      <c r="F3464" s="34"/>
      <c r="J3464" s="34"/>
      <c r="K3464" s="34"/>
      <c r="L3464" s="34"/>
    </row>
    <row r="3465" spans="6:12" x14ac:dyDescent="0.35">
      <c r="F3465" s="34"/>
      <c r="J3465" s="34"/>
      <c r="K3465" s="34"/>
      <c r="L3465" s="34"/>
    </row>
    <row r="3466" spans="6:12" x14ac:dyDescent="0.35">
      <c r="F3466" s="34"/>
      <c r="J3466" s="34"/>
      <c r="K3466" s="34"/>
      <c r="L3466" s="34"/>
    </row>
    <row r="3467" spans="6:12" x14ac:dyDescent="0.35">
      <c r="F3467" s="34"/>
      <c r="J3467" s="34"/>
      <c r="K3467" s="34"/>
      <c r="L3467" s="34"/>
    </row>
    <row r="3468" spans="6:12" x14ac:dyDescent="0.35">
      <c r="F3468" s="34"/>
      <c r="J3468" s="34"/>
      <c r="K3468" s="34"/>
      <c r="L3468" s="34"/>
    </row>
    <row r="3469" spans="6:12" x14ac:dyDescent="0.35">
      <c r="F3469" s="34"/>
      <c r="J3469" s="34"/>
      <c r="K3469" s="34"/>
      <c r="L3469" s="34"/>
    </row>
    <row r="3470" spans="6:12" x14ac:dyDescent="0.35">
      <c r="F3470" s="34"/>
      <c r="J3470" s="34"/>
      <c r="K3470" s="34"/>
      <c r="L3470" s="34"/>
    </row>
    <row r="3471" spans="6:12" x14ac:dyDescent="0.35">
      <c r="F3471" s="34"/>
      <c r="J3471" s="34"/>
      <c r="K3471" s="34"/>
      <c r="L3471" s="34"/>
    </row>
    <row r="3472" spans="6:12" x14ac:dyDescent="0.35">
      <c r="F3472" s="34"/>
      <c r="J3472" s="34"/>
      <c r="K3472" s="34"/>
      <c r="L3472" s="34"/>
    </row>
    <row r="3473" spans="6:12" x14ac:dyDescent="0.35">
      <c r="F3473" s="34"/>
      <c r="J3473" s="34"/>
      <c r="K3473" s="34"/>
      <c r="L3473" s="34"/>
    </row>
    <row r="3474" spans="6:12" x14ac:dyDescent="0.35">
      <c r="F3474" s="34"/>
      <c r="J3474" s="34"/>
      <c r="K3474" s="34"/>
      <c r="L3474" s="34"/>
    </row>
    <row r="3475" spans="6:12" x14ac:dyDescent="0.35">
      <c r="F3475" s="34"/>
      <c r="J3475" s="34"/>
      <c r="K3475" s="34"/>
      <c r="L3475" s="34"/>
    </row>
    <row r="3476" spans="6:12" x14ac:dyDescent="0.35">
      <c r="F3476" s="34"/>
      <c r="J3476" s="34"/>
      <c r="K3476" s="34"/>
      <c r="L3476" s="34"/>
    </row>
    <row r="3477" spans="6:12" x14ac:dyDescent="0.35">
      <c r="F3477" s="34"/>
      <c r="J3477" s="34"/>
      <c r="K3477" s="34"/>
      <c r="L3477" s="34"/>
    </row>
    <row r="3478" spans="6:12" x14ac:dyDescent="0.35">
      <c r="F3478" s="34"/>
      <c r="J3478" s="34"/>
      <c r="K3478" s="34"/>
      <c r="L3478" s="34"/>
    </row>
    <row r="3479" spans="6:12" x14ac:dyDescent="0.35">
      <c r="F3479" s="34"/>
      <c r="J3479" s="34"/>
      <c r="K3479" s="34"/>
      <c r="L3479" s="34"/>
    </row>
    <row r="3480" spans="6:12" x14ac:dyDescent="0.35">
      <c r="F3480" s="34"/>
      <c r="J3480" s="34"/>
      <c r="K3480" s="34"/>
      <c r="L3480" s="34"/>
    </row>
    <row r="3481" spans="6:12" x14ac:dyDescent="0.35">
      <c r="F3481" s="34"/>
      <c r="J3481" s="34"/>
      <c r="K3481" s="34"/>
      <c r="L3481" s="34"/>
    </row>
    <row r="3482" spans="6:12" x14ac:dyDescent="0.35">
      <c r="F3482" s="34"/>
      <c r="J3482" s="34"/>
      <c r="K3482" s="34"/>
      <c r="L3482" s="34"/>
    </row>
    <row r="3483" spans="6:12" x14ac:dyDescent="0.35">
      <c r="F3483" s="34"/>
      <c r="J3483" s="34"/>
      <c r="K3483" s="34"/>
      <c r="L3483" s="34"/>
    </row>
    <row r="3484" spans="6:12" x14ac:dyDescent="0.35">
      <c r="F3484" s="34"/>
      <c r="J3484" s="34"/>
      <c r="K3484" s="34"/>
      <c r="L3484" s="34"/>
    </row>
    <row r="3485" spans="6:12" x14ac:dyDescent="0.35">
      <c r="F3485" s="34"/>
      <c r="J3485" s="34"/>
      <c r="K3485" s="34"/>
      <c r="L3485" s="34"/>
    </row>
    <row r="3486" spans="6:12" x14ac:dyDescent="0.35">
      <c r="F3486" s="34"/>
      <c r="J3486" s="34"/>
      <c r="K3486" s="34"/>
      <c r="L3486" s="34"/>
    </row>
    <row r="3487" spans="6:12" x14ac:dyDescent="0.35">
      <c r="F3487" s="34"/>
      <c r="J3487" s="34"/>
      <c r="K3487" s="34"/>
      <c r="L3487" s="34"/>
    </row>
    <row r="3488" spans="6:12" x14ac:dyDescent="0.35">
      <c r="F3488" s="34"/>
      <c r="J3488" s="34"/>
      <c r="K3488" s="34"/>
      <c r="L3488" s="34"/>
    </row>
    <row r="3489" spans="6:12" x14ac:dyDescent="0.35">
      <c r="F3489" s="34"/>
      <c r="J3489" s="34"/>
      <c r="K3489" s="34"/>
      <c r="L3489" s="34"/>
    </row>
    <row r="3490" spans="6:12" x14ac:dyDescent="0.35">
      <c r="F3490" s="34"/>
      <c r="J3490" s="34"/>
      <c r="K3490" s="34"/>
      <c r="L3490" s="34"/>
    </row>
    <row r="3491" spans="6:12" x14ac:dyDescent="0.35">
      <c r="F3491" s="34"/>
      <c r="J3491" s="34"/>
      <c r="K3491" s="34"/>
      <c r="L3491" s="34"/>
    </row>
    <row r="3492" spans="6:12" x14ac:dyDescent="0.35">
      <c r="F3492" s="34"/>
      <c r="J3492" s="34"/>
      <c r="K3492" s="34"/>
      <c r="L3492" s="34"/>
    </row>
    <row r="3493" spans="6:12" x14ac:dyDescent="0.35">
      <c r="F3493" s="34"/>
      <c r="J3493" s="34"/>
      <c r="K3493" s="34"/>
      <c r="L3493" s="34"/>
    </row>
    <row r="3494" spans="6:12" x14ac:dyDescent="0.35">
      <c r="F3494" s="34"/>
      <c r="J3494" s="34"/>
      <c r="K3494" s="34"/>
      <c r="L3494" s="34"/>
    </row>
    <row r="3495" spans="6:12" x14ac:dyDescent="0.35">
      <c r="F3495" s="34"/>
      <c r="J3495" s="34"/>
      <c r="K3495" s="34"/>
      <c r="L3495" s="34"/>
    </row>
    <row r="3496" spans="6:12" x14ac:dyDescent="0.35">
      <c r="F3496" s="34"/>
      <c r="J3496" s="34"/>
      <c r="K3496" s="34"/>
      <c r="L3496" s="34"/>
    </row>
    <row r="3497" spans="6:12" x14ac:dyDescent="0.35">
      <c r="F3497" s="34"/>
      <c r="J3497" s="34"/>
      <c r="K3497" s="34"/>
      <c r="L3497" s="34"/>
    </row>
    <row r="3498" spans="6:12" x14ac:dyDescent="0.35">
      <c r="F3498" s="34"/>
      <c r="J3498" s="34"/>
      <c r="K3498" s="34"/>
      <c r="L3498" s="34"/>
    </row>
    <row r="3499" spans="6:12" x14ac:dyDescent="0.35">
      <c r="F3499" s="34"/>
      <c r="J3499" s="34"/>
      <c r="K3499" s="34"/>
      <c r="L3499" s="34"/>
    </row>
    <row r="3500" spans="6:12" x14ac:dyDescent="0.35">
      <c r="F3500" s="34"/>
      <c r="J3500" s="34"/>
      <c r="K3500" s="34"/>
      <c r="L3500" s="34"/>
    </row>
    <row r="3501" spans="6:12" x14ac:dyDescent="0.35">
      <c r="F3501" s="34"/>
      <c r="J3501" s="34"/>
      <c r="K3501" s="34"/>
      <c r="L3501" s="34"/>
    </row>
    <row r="3502" spans="6:12" x14ac:dyDescent="0.35">
      <c r="F3502" s="34"/>
      <c r="J3502" s="34"/>
      <c r="K3502" s="34"/>
      <c r="L3502" s="34"/>
    </row>
    <row r="3503" spans="6:12" x14ac:dyDescent="0.35">
      <c r="F3503" s="34"/>
      <c r="J3503" s="34"/>
      <c r="K3503" s="34"/>
      <c r="L3503" s="34"/>
    </row>
    <row r="3504" spans="6:12" x14ac:dyDescent="0.35">
      <c r="F3504" s="34"/>
      <c r="J3504" s="34"/>
      <c r="K3504" s="34"/>
      <c r="L3504" s="34"/>
    </row>
    <row r="3505" spans="6:12" x14ac:dyDescent="0.35">
      <c r="F3505" s="34"/>
      <c r="J3505" s="34"/>
      <c r="K3505" s="34"/>
      <c r="L3505" s="34"/>
    </row>
    <row r="3506" spans="6:12" x14ac:dyDescent="0.35">
      <c r="F3506" s="34"/>
      <c r="J3506" s="34"/>
      <c r="K3506" s="34"/>
      <c r="L3506" s="34"/>
    </row>
    <row r="3507" spans="6:12" x14ac:dyDescent="0.35">
      <c r="F3507" s="34"/>
      <c r="J3507" s="34"/>
      <c r="K3507" s="34"/>
      <c r="L3507" s="34"/>
    </row>
    <row r="3508" spans="6:12" x14ac:dyDescent="0.35">
      <c r="F3508" s="34"/>
      <c r="J3508" s="34"/>
      <c r="K3508" s="34"/>
      <c r="L3508" s="34"/>
    </row>
    <row r="3509" spans="6:12" x14ac:dyDescent="0.35">
      <c r="F3509" s="34"/>
      <c r="J3509" s="34"/>
      <c r="K3509" s="34"/>
      <c r="L3509" s="34"/>
    </row>
    <row r="3510" spans="6:12" x14ac:dyDescent="0.35">
      <c r="F3510" s="34"/>
      <c r="J3510" s="34"/>
      <c r="K3510" s="34"/>
      <c r="L3510" s="34"/>
    </row>
    <row r="3511" spans="6:12" x14ac:dyDescent="0.35">
      <c r="F3511" s="34"/>
      <c r="J3511" s="34"/>
      <c r="K3511" s="34"/>
      <c r="L3511" s="34"/>
    </row>
    <row r="3512" spans="6:12" x14ac:dyDescent="0.35">
      <c r="F3512" s="34"/>
      <c r="J3512" s="34"/>
      <c r="K3512" s="34"/>
      <c r="L3512" s="34"/>
    </row>
    <row r="3513" spans="6:12" x14ac:dyDescent="0.35">
      <c r="F3513" s="34"/>
      <c r="J3513" s="34"/>
      <c r="K3513" s="34"/>
      <c r="L3513" s="34"/>
    </row>
    <row r="3514" spans="6:12" x14ac:dyDescent="0.35">
      <c r="F3514" s="34"/>
      <c r="J3514" s="34"/>
      <c r="K3514" s="34"/>
      <c r="L3514" s="34"/>
    </row>
    <row r="3515" spans="6:12" x14ac:dyDescent="0.35">
      <c r="F3515" s="34"/>
      <c r="J3515" s="34"/>
      <c r="K3515" s="34"/>
      <c r="L3515" s="34"/>
    </row>
    <row r="3516" spans="6:12" x14ac:dyDescent="0.35">
      <c r="F3516" s="34"/>
      <c r="J3516" s="34"/>
      <c r="K3516" s="34"/>
      <c r="L3516" s="34"/>
    </row>
    <row r="3517" spans="6:12" x14ac:dyDescent="0.35">
      <c r="F3517" s="34"/>
      <c r="J3517" s="34"/>
      <c r="K3517" s="34"/>
      <c r="L3517" s="34"/>
    </row>
    <row r="3518" spans="6:12" x14ac:dyDescent="0.35">
      <c r="F3518" s="34"/>
      <c r="J3518" s="34"/>
      <c r="K3518" s="34"/>
      <c r="L3518" s="34"/>
    </row>
    <row r="3519" spans="6:12" x14ac:dyDescent="0.35">
      <c r="F3519" s="34"/>
      <c r="J3519" s="34"/>
      <c r="K3519" s="34"/>
      <c r="L3519" s="34"/>
    </row>
    <row r="3520" spans="6:12" x14ac:dyDescent="0.35">
      <c r="F3520" s="34"/>
      <c r="J3520" s="34"/>
      <c r="K3520" s="34"/>
      <c r="L3520" s="34"/>
    </row>
    <row r="3521" spans="6:12" x14ac:dyDescent="0.35">
      <c r="F3521" s="34"/>
      <c r="J3521" s="34"/>
      <c r="K3521" s="34"/>
      <c r="L3521" s="34"/>
    </row>
    <row r="3522" spans="6:12" x14ac:dyDescent="0.35">
      <c r="F3522" s="34"/>
      <c r="J3522" s="34"/>
      <c r="K3522" s="34"/>
      <c r="L3522" s="34"/>
    </row>
    <row r="3523" spans="6:12" x14ac:dyDescent="0.35">
      <c r="F3523" s="34"/>
      <c r="J3523" s="34"/>
      <c r="K3523" s="34"/>
      <c r="L3523" s="34"/>
    </row>
    <row r="3524" spans="6:12" x14ac:dyDescent="0.35">
      <c r="F3524" s="34"/>
      <c r="J3524" s="34"/>
      <c r="K3524" s="34"/>
      <c r="L3524" s="34"/>
    </row>
    <row r="3525" spans="6:12" x14ac:dyDescent="0.35">
      <c r="F3525" s="34"/>
      <c r="J3525" s="34"/>
      <c r="K3525" s="34"/>
      <c r="L3525" s="34"/>
    </row>
    <row r="3526" spans="6:12" x14ac:dyDescent="0.35">
      <c r="F3526" s="34"/>
      <c r="J3526" s="34"/>
      <c r="K3526" s="34"/>
      <c r="L3526" s="34"/>
    </row>
    <row r="3527" spans="6:12" x14ac:dyDescent="0.35">
      <c r="F3527" s="34"/>
      <c r="J3527" s="34"/>
      <c r="K3527" s="34"/>
      <c r="L3527" s="34"/>
    </row>
    <row r="3528" spans="6:12" x14ac:dyDescent="0.35">
      <c r="F3528" s="34"/>
      <c r="J3528" s="34"/>
      <c r="K3528" s="34"/>
      <c r="L3528" s="34"/>
    </row>
    <row r="3529" spans="6:12" x14ac:dyDescent="0.35">
      <c r="F3529" s="34"/>
      <c r="J3529" s="34"/>
      <c r="K3529" s="34"/>
      <c r="L3529" s="34"/>
    </row>
    <row r="3530" spans="6:12" x14ac:dyDescent="0.35">
      <c r="F3530" s="34"/>
      <c r="J3530" s="34"/>
      <c r="K3530" s="34"/>
      <c r="L3530" s="34"/>
    </row>
    <row r="3531" spans="6:12" x14ac:dyDescent="0.35">
      <c r="F3531" s="34"/>
      <c r="J3531" s="34"/>
      <c r="K3531" s="34"/>
      <c r="L3531" s="34"/>
    </row>
    <row r="3532" spans="6:12" x14ac:dyDescent="0.35">
      <c r="F3532" s="34"/>
      <c r="J3532" s="34"/>
      <c r="K3532" s="34"/>
      <c r="L3532" s="34"/>
    </row>
    <row r="3533" spans="6:12" x14ac:dyDescent="0.35">
      <c r="F3533" s="34"/>
      <c r="J3533" s="34"/>
      <c r="K3533" s="34"/>
      <c r="L3533" s="34"/>
    </row>
    <row r="3534" spans="6:12" x14ac:dyDescent="0.35">
      <c r="F3534" s="34"/>
      <c r="J3534" s="34"/>
      <c r="K3534" s="34"/>
      <c r="L3534" s="34"/>
    </row>
    <row r="3535" spans="6:12" x14ac:dyDescent="0.35">
      <c r="F3535" s="34"/>
      <c r="J3535" s="34"/>
      <c r="K3535" s="34"/>
      <c r="L3535" s="34"/>
    </row>
    <row r="3536" spans="6:12" x14ac:dyDescent="0.35">
      <c r="F3536" s="34"/>
      <c r="J3536" s="34"/>
      <c r="K3536" s="34"/>
      <c r="L3536" s="34"/>
    </row>
    <row r="3537" spans="6:12" x14ac:dyDescent="0.35">
      <c r="F3537" s="34"/>
      <c r="J3537" s="34"/>
      <c r="K3537" s="34"/>
      <c r="L3537" s="34"/>
    </row>
    <row r="3538" spans="6:12" x14ac:dyDescent="0.35">
      <c r="F3538" s="34"/>
      <c r="J3538" s="34"/>
      <c r="K3538" s="34"/>
      <c r="L3538" s="34"/>
    </row>
    <row r="3539" spans="6:12" x14ac:dyDescent="0.35">
      <c r="F3539" s="34"/>
      <c r="J3539" s="34"/>
      <c r="K3539" s="34"/>
      <c r="L3539" s="34"/>
    </row>
    <row r="3540" spans="6:12" x14ac:dyDescent="0.35">
      <c r="F3540" s="34"/>
      <c r="J3540" s="34"/>
      <c r="K3540" s="34"/>
      <c r="L3540" s="34"/>
    </row>
    <row r="3541" spans="6:12" x14ac:dyDescent="0.35">
      <c r="F3541" s="34"/>
      <c r="J3541" s="34"/>
      <c r="K3541" s="34"/>
      <c r="L3541" s="34"/>
    </row>
    <row r="3542" spans="6:12" x14ac:dyDescent="0.35">
      <c r="F3542" s="34"/>
      <c r="J3542" s="34"/>
      <c r="K3542" s="34"/>
      <c r="L3542" s="34"/>
    </row>
    <row r="3543" spans="6:12" x14ac:dyDescent="0.35">
      <c r="F3543" s="34"/>
      <c r="J3543" s="34"/>
      <c r="K3543" s="34"/>
      <c r="L3543" s="34"/>
    </row>
    <row r="3544" spans="6:12" x14ac:dyDescent="0.35">
      <c r="F3544" s="34"/>
      <c r="J3544" s="34"/>
      <c r="K3544" s="34"/>
      <c r="L3544" s="34"/>
    </row>
    <row r="3545" spans="6:12" x14ac:dyDescent="0.35">
      <c r="F3545" s="34"/>
      <c r="J3545" s="34"/>
      <c r="K3545" s="34"/>
      <c r="L3545" s="34"/>
    </row>
    <row r="3546" spans="6:12" x14ac:dyDescent="0.35">
      <c r="F3546" s="34"/>
      <c r="J3546" s="34"/>
      <c r="K3546" s="34"/>
      <c r="L3546" s="34"/>
    </row>
    <row r="3547" spans="6:12" x14ac:dyDescent="0.35">
      <c r="F3547" s="34"/>
      <c r="J3547" s="34"/>
      <c r="K3547" s="34"/>
      <c r="L3547" s="34"/>
    </row>
    <row r="3548" spans="6:12" x14ac:dyDescent="0.35">
      <c r="F3548" s="34"/>
      <c r="J3548" s="34"/>
      <c r="K3548" s="34"/>
      <c r="L3548" s="34"/>
    </row>
    <row r="3549" spans="6:12" x14ac:dyDescent="0.35">
      <c r="F3549" s="34"/>
      <c r="J3549" s="34"/>
      <c r="K3549" s="34"/>
      <c r="L3549" s="34"/>
    </row>
    <row r="3550" spans="6:12" x14ac:dyDescent="0.35">
      <c r="F3550" s="34"/>
      <c r="J3550" s="34"/>
      <c r="K3550" s="34"/>
      <c r="L3550" s="34"/>
    </row>
    <row r="3551" spans="6:12" x14ac:dyDescent="0.35">
      <c r="F3551" s="34"/>
      <c r="J3551" s="34"/>
      <c r="K3551" s="34"/>
      <c r="L3551" s="34"/>
    </row>
    <row r="3552" spans="6:12" x14ac:dyDescent="0.35">
      <c r="F3552" s="34"/>
      <c r="J3552" s="34"/>
      <c r="K3552" s="34"/>
      <c r="L3552" s="34"/>
    </row>
    <row r="3553" spans="6:12" x14ac:dyDescent="0.35">
      <c r="F3553" s="34"/>
      <c r="J3553" s="34"/>
      <c r="K3553" s="34"/>
      <c r="L3553" s="34"/>
    </row>
    <row r="3554" spans="6:12" x14ac:dyDescent="0.35">
      <c r="F3554" s="34"/>
      <c r="J3554" s="34"/>
      <c r="K3554" s="34"/>
      <c r="L3554" s="34"/>
    </row>
    <row r="3555" spans="6:12" x14ac:dyDescent="0.35">
      <c r="F3555" s="34"/>
      <c r="J3555" s="34"/>
      <c r="K3555" s="34"/>
      <c r="L3555" s="34"/>
    </row>
    <row r="3556" spans="6:12" x14ac:dyDescent="0.35">
      <c r="F3556" s="34"/>
      <c r="J3556" s="34"/>
      <c r="K3556" s="34"/>
      <c r="L3556" s="34"/>
    </row>
    <row r="3557" spans="6:12" x14ac:dyDescent="0.35">
      <c r="F3557" s="34"/>
      <c r="J3557" s="34"/>
      <c r="K3557" s="34"/>
      <c r="L3557" s="34"/>
    </row>
    <row r="3558" spans="6:12" x14ac:dyDescent="0.35">
      <c r="F3558" s="34"/>
      <c r="J3558" s="34"/>
      <c r="K3558" s="34"/>
      <c r="L3558" s="34"/>
    </row>
    <row r="3559" spans="6:12" x14ac:dyDescent="0.35">
      <c r="F3559" s="34"/>
      <c r="J3559" s="34"/>
      <c r="K3559" s="34"/>
      <c r="L3559" s="34"/>
    </row>
    <row r="3560" spans="6:12" x14ac:dyDescent="0.35">
      <c r="F3560" s="34"/>
      <c r="J3560" s="34"/>
      <c r="K3560" s="34"/>
      <c r="L3560" s="34"/>
    </row>
    <row r="3561" spans="6:12" x14ac:dyDescent="0.35">
      <c r="F3561" s="34"/>
      <c r="J3561" s="34"/>
      <c r="K3561" s="34"/>
      <c r="L3561" s="34"/>
    </row>
    <row r="3562" spans="6:12" x14ac:dyDescent="0.35">
      <c r="F3562" s="34"/>
      <c r="J3562" s="34"/>
      <c r="K3562" s="34"/>
      <c r="L3562" s="34"/>
    </row>
    <row r="3563" spans="6:12" x14ac:dyDescent="0.35">
      <c r="F3563" s="34"/>
      <c r="J3563" s="34"/>
      <c r="K3563" s="34"/>
      <c r="L3563" s="34"/>
    </row>
    <row r="3564" spans="6:12" x14ac:dyDescent="0.35">
      <c r="F3564" s="34"/>
      <c r="J3564" s="34"/>
      <c r="K3564" s="34"/>
      <c r="L3564" s="34"/>
    </row>
    <row r="3565" spans="6:12" x14ac:dyDescent="0.35">
      <c r="F3565" s="34"/>
      <c r="J3565" s="34"/>
      <c r="K3565" s="34"/>
      <c r="L3565" s="34"/>
    </row>
    <row r="3566" spans="6:12" x14ac:dyDescent="0.35">
      <c r="F3566" s="34"/>
      <c r="J3566" s="34"/>
      <c r="K3566" s="34"/>
      <c r="L3566" s="34"/>
    </row>
    <row r="3567" spans="6:12" x14ac:dyDescent="0.35">
      <c r="F3567" s="34"/>
      <c r="J3567" s="34"/>
      <c r="K3567" s="34"/>
      <c r="L3567" s="34"/>
    </row>
    <row r="3568" spans="6:12" x14ac:dyDescent="0.35">
      <c r="F3568" s="34"/>
      <c r="J3568" s="34"/>
      <c r="K3568" s="34"/>
      <c r="L3568" s="34"/>
    </row>
    <row r="3569" spans="6:12" x14ac:dyDescent="0.35">
      <c r="F3569" s="34"/>
      <c r="J3569" s="34"/>
      <c r="K3569" s="34"/>
      <c r="L3569" s="34"/>
    </row>
    <row r="3570" spans="6:12" x14ac:dyDescent="0.35">
      <c r="F3570" s="34"/>
      <c r="J3570" s="34"/>
      <c r="K3570" s="34"/>
      <c r="L3570" s="34"/>
    </row>
    <row r="3571" spans="6:12" x14ac:dyDescent="0.35">
      <c r="F3571" s="34"/>
      <c r="J3571" s="34"/>
      <c r="K3571" s="34"/>
      <c r="L3571" s="34"/>
    </row>
    <row r="3572" spans="6:12" x14ac:dyDescent="0.35">
      <c r="F3572" s="34"/>
      <c r="J3572" s="34"/>
      <c r="K3572" s="34"/>
      <c r="L3572" s="34"/>
    </row>
    <row r="3573" spans="6:12" x14ac:dyDescent="0.35">
      <c r="F3573" s="34"/>
      <c r="J3573" s="34"/>
      <c r="K3573" s="34"/>
      <c r="L3573" s="34"/>
    </row>
    <row r="3574" spans="6:12" x14ac:dyDescent="0.35">
      <c r="F3574" s="34"/>
      <c r="J3574" s="34"/>
      <c r="K3574" s="34"/>
      <c r="L3574" s="34"/>
    </row>
    <row r="3575" spans="6:12" x14ac:dyDescent="0.35">
      <c r="F3575" s="34"/>
      <c r="J3575" s="34"/>
      <c r="K3575" s="34"/>
      <c r="L3575" s="34"/>
    </row>
    <row r="3576" spans="6:12" x14ac:dyDescent="0.35">
      <c r="F3576" s="34"/>
      <c r="J3576" s="34"/>
      <c r="K3576" s="34"/>
      <c r="L3576" s="34"/>
    </row>
    <row r="3577" spans="6:12" x14ac:dyDescent="0.35">
      <c r="F3577" s="34"/>
      <c r="J3577" s="34"/>
      <c r="K3577" s="34"/>
      <c r="L3577" s="34"/>
    </row>
    <row r="3578" spans="6:12" x14ac:dyDescent="0.35">
      <c r="F3578" s="34"/>
      <c r="J3578" s="34"/>
      <c r="K3578" s="34"/>
      <c r="L3578" s="34"/>
    </row>
    <row r="3579" spans="6:12" x14ac:dyDescent="0.35">
      <c r="F3579" s="34"/>
      <c r="J3579" s="34"/>
      <c r="K3579" s="34"/>
      <c r="L3579" s="34"/>
    </row>
    <row r="3580" spans="6:12" x14ac:dyDescent="0.35">
      <c r="F3580" s="34"/>
      <c r="J3580" s="34"/>
      <c r="K3580" s="34"/>
      <c r="L3580" s="34"/>
    </row>
    <row r="3581" spans="6:12" x14ac:dyDescent="0.35">
      <c r="F3581" s="34"/>
      <c r="J3581" s="34"/>
      <c r="K3581" s="34"/>
      <c r="L3581" s="34"/>
    </row>
    <row r="3582" spans="6:12" x14ac:dyDescent="0.35">
      <c r="F3582" s="34"/>
      <c r="J3582" s="34"/>
      <c r="K3582" s="34"/>
      <c r="L3582" s="34"/>
    </row>
    <row r="3583" spans="6:12" x14ac:dyDescent="0.35">
      <c r="F3583" s="34"/>
      <c r="J3583" s="34"/>
      <c r="K3583" s="34"/>
      <c r="L3583" s="34"/>
    </row>
    <row r="3584" spans="6:12" x14ac:dyDescent="0.35">
      <c r="F3584" s="34"/>
      <c r="J3584" s="34"/>
      <c r="K3584" s="34"/>
      <c r="L3584" s="34"/>
    </row>
    <row r="3585" spans="6:12" x14ac:dyDescent="0.35">
      <c r="F3585" s="34"/>
      <c r="J3585" s="34"/>
      <c r="K3585" s="34"/>
      <c r="L3585" s="34"/>
    </row>
    <row r="3586" spans="6:12" x14ac:dyDescent="0.35">
      <c r="F3586" s="34"/>
      <c r="J3586" s="34"/>
      <c r="K3586" s="34"/>
      <c r="L3586" s="34"/>
    </row>
    <row r="3587" spans="6:12" x14ac:dyDescent="0.35">
      <c r="F3587" s="34"/>
      <c r="J3587" s="34"/>
      <c r="K3587" s="34"/>
      <c r="L3587" s="34"/>
    </row>
    <row r="3588" spans="6:12" x14ac:dyDescent="0.35">
      <c r="F3588" s="34"/>
      <c r="J3588" s="34"/>
      <c r="K3588" s="34"/>
      <c r="L3588" s="34"/>
    </row>
    <row r="3589" spans="6:12" x14ac:dyDescent="0.35">
      <c r="F3589" s="34"/>
      <c r="J3589" s="34"/>
      <c r="K3589" s="34"/>
      <c r="L3589" s="34"/>
    </row>
    <row r="3590" spans="6:12" x14ac:dyDescent="0.35">
      <c r="F3590" s="34"/>
      <c r="J3590" s="34"/>
      <c r="K3590" s="34"/>
      <c r="L3590" s="34"/>
    </row>
    <row r="3591" spans="6:12" x14ac:dyDescent="0.35">
      <c r="F3591" s="34"/>
      <c r="J3591" s="34"/>
      <c r="K3591" s="34"/>
      <c r="L3591" s="34"/>
    </row>
    <row r="3592" spans="6:12" x14ac:dyDescent="0.35">
      <c r="F3592" s="34"/>
      <c r="J3592" s="34"/>
      <c r="K3592" s="34"/>
      <c r="L3592" s="34"/>
    </row>
    <row r="3593" spans="6:12" x14ac:dyDescent="0.35">
      <c r="F3593" s="34"/>
      <c r="J3593" s="34"/>
      <c r="K3593" s="34"/>
      <c r="L3593" s="34"/>
    </row>
    <row r="3594" spans="6:12" x14ac:dyDescent="0.35">
      <c r="F3594" s="34"/>
      <c r="J3594" s="34"/>
      <c r="K3594" s="34"/>
      <c r="L3594" s="34"/>
    </row>
    <row r="3595" spans="6:12" x14ac:dyDescent="0.35">
      <c r="F3595" s="34"/>
      <c r="J3595" s="34"/>
      <c r="K3595" s="34"/>
      <c r="L3595" s="34"/>
    </row>
    <row r="3596" spans="6:12" x14ac:dyDescent="0.35">
      <c r="F3596" s="34"/>
      <c r="J3596" s="34"/>
      <c r="K3596" s="34"/>
      <c r="L3596" s="34"/>
    </row>
    <row r="3597" spans="6:12" x14ac:dyDescent="0.35">
      <c r="F3597" s="34"/>
      <c r="J3597" s="34"/>
      <c r="K3597" s="34"/>
      <c r="L3597" s="34"/>
    </row>
    <row r="3598" spans="6:12" x14ac:dyDescent="0.35">
      <c r="F3598" s="34"/>
      <c r="J3598" s="34"/>
      <c r="K3598" s="34"/>
      <c r="L3598" s="34"/>
    </row>
    <row r="3599" spans="6:12" x14ac:dyDescent="0.35">
      <c r="F3599" s="34"/>
      <c r="J3599" s="34"/>
      <c r="K3599" s="34"/>
      <c r="L3599" s="34"/>
    </row>
    <row r="3600" spans="6:12" x14ac:dyDescent="0.35">
      <c r="F3600" s="34"/>
      <c r="J3600" s="34"/>
      <c r="K3600" s="34"/>
      <c r="L3600" s="34"/>
    </row>
    <row r="3601" spans="6:12" x14ac:dyDescent="0.35">
      <c r="F3601" s="34"/>
      <c r="J3601" s="34"/>
      <c r="K3601" s="34"/>
      <c r="L3601" s="34"/>
    </row>
    <row r="3602" spans="6:12" x14ac:dyDescent="0.35">
      <c r="F3602" s="34"/>
      <c r="J3602" s="34"/>
      <c r="K3602" s="34"/>
      <c r="L3602" s="34"/>
    </row>
    <row r="3603" spans="6:12" x14ac:dyDescent="0.35">
      <c r="F3603" s="34"/>
      <c r="J3603" s="34"/>
      <c r="K3603" s="34"/>
      <c r="L3603" s="34"/>
    </row>
    <row r="3604" spans="6:12" x14ac:dyDescent="0.35">
      <c r="F3604" s="34"/>
      <c r="J3604" s="34"/>
      <c r="K3604" s="34"/>
      <c r="L3604" s="34"/>
    </row>
    <row r="3605" spans="6:12" x14ac:dyDescent="0.35">
      <c r="F3605" s="34"/>
      <c r="J3605" s="34"/>
      <c r="K3605" s="34"/>
      <c r="L3605" s="34"/>
    </row>
    <row r="3606" spans="6:12" x14ac:dyDescent="0.35">
      <c r="F3606" s="34"/>
      <c r="J3606" s="34"/>
      <c r="K3606" s="34"/>
      <c r="L3606" s="34"/>
    </row>
    <row r="3607" spans="6:12" x14ac:dyDescent="0.35">
      <c r="F3607" s="34"/>
      <c r="J3607" s="34"/>
      <c r="K3607" s="34"/>
      <c r="L3607" s="34"/>
    </row>
    <row r="3608" spans="6:12" x14ac:dyDescent="0.35">
      <c r="F3608" s="34"/>
      <c r="J3608" s="34"/>
      <c r="K3608" s="34"/>
      <c r="L3608" s="34"/>
    </row>
    <row r="3609" spans="6:12" x14ac:dyDescent="0.35">
      <c r="F3609" s="34"/>
      <c r="J3609" s="34"/>
      <c r="K3609" s="34"/>
      <c r="L3609" s="34"/>
    </row>
    <row r="3610" spans="6:12" x14ac:dyDescent="0.35">
      <c r="F3610" s="34"/>
      <c r="J3610" s="34"/>
      <c r="K3610" s="34"/>
      <c r="L3610" s="34"/>
    </row>
    <row r="3611" spans="6:12" x14ac:dyDescent="0.35">
      <c r="F3611" s="34"/>
      <c r="J3611" s="34"/>
      <c r="K3611" s="34"/>
      <c r="L3611" s="34"/>
    </row>
    <row r="3612" spans="6:12" x14ac:dyDescent="0.35">
      <c r="F3612" s="34"/>
      <c r="J3612" s="34"/>
      <c r="K3612" s="34"/>
      <c r="L3612" s="34"/>
    </row>
    <row r="3613" spans="6:12" x14ac:dyDescent="0.35">
      <c r="F3613" s="34"/>
      <c r="J3613" s="34"/>
      <c r="K3613" s="34"/>
      <c r="L3613" s="34"/>
    </row>
    <row r="3614" spans="6:12" x14ac:dyDescent="0.35">
      <c r="F3614" s="34"/>
      <c r="J3614" s="34"/>
      <c r="K3614" s="34"/>
      <c r="L3614" s="34"/>
    </row>
    <row r="3615" spans="6:12" x14ac:dyDescent="0.35">
      <c r="F3615" s="34"/>
      <c r="J3615" s="34"/>
      <c r="K3615" s="34"/>
      <c r="L3615" s="34"/>
    </row>
    <row r="3616" spans="6:12" x14ac:dyDescent="0.35">
      <c r="F3616" s="34"/>
      <c r="J3616" s="34"/>
      <c r="K3616" s="34"/>
      <c r="L3616" s="34"/>
    </row>
    <row r="3617" spans="6:12" x14ac:dyDescent="0.35">
      <c r="F3617" s="34"/>
      <c r="J3617" s="34"/>
      <c r="K3617" s="34"/>
      <c r="L3617" s="34"/>
    </row>
    <row r="3618" spans="6:12" x14ac:dyDescent="0.35">
      <c r="F3618" s="34"/>
      <c r="J3618" s="34"/>
      <c r="K3618" s="34"/>
      <c r="L3618" s="34"/>
    </row>
    <row r="3619" spans="6:12" x14ac:dyDescent="0.35">
      <c r="F3619" s="34"/>
      <c r="J3619" s="34"/>
      <c r="K3619" s="34"/>
      <c r="L3619" s="34"/>
    </row>
    <row r="3620" spans="6:12" x14ac:dyDescent="0.35">
      <c r="F3620" s="34"/>
      <c r="J3620" s="34"/>
      <c r="K3620" s="34"/>
      <c r="L3620" s="34"/>
    </row>
    <row r="3621" spans="6:12" x14ac:dyDescent="0.35">
      <c r="F3621" s="34"/>
      <c r="J3621" s="34"/>
      <c r="K3621" s="34"/>
      <c r="L3621" s="34"/>
    </row>
    <row r="3622" spans="6:12" x14ac:dyDescent="0.35">
      <c r="F3622" s="34"/>
      <c r="J3622" s="34"/>
      <c r="K3622" s="34"/>
      <c r="L3622" s="34"/>
    </row>
    <row r="3623" spans="6:12" x14ac:dyDescent="0.35">
      <c r="F3623" s="34"/>
      <c r="J3623" s="34"/>
      <c r="K3623" s="34"/>
      <c r="L3623" s="34"/>
    </row>
    <row r="3624" spans="6:12" x14ac:dyDescent="0.35">
      <c r="F3624" s="34"/>
      <c r="J3624" s="34"/>
      <c r="K3624" s="34"/>
      <c r="L3624" s="34"/>
    </row>
    <row r="3625" spans="6:12" x14ac:dyDescent="0.35">
      <c r="F3625" s="34"/>
      <c r="J3625" s="34"/>
      <c r="K3625" s="34"/>
      <c r="L3625" s="34"/>
    </row>
    <row r="3626" spans="6:12" x14ac:dyDescent="0.35">
      <c r="F3626" s="34"/>
      <c r="J3626" s="34"/>
      <c r="K3626" s="34"/>
      <c r="L3626" s="34"/>
    </row>
    <row r="3627" spans="6:12" x14ac:dyDescent="0.35">
      <c r="F3627" s="34"/>
      <c r="J3627" s="34"/>
      <c r="K3627" s="34"/>
      <c r="L3627" s="34"/>
    </row>
    <row r="3628" spans="6:12" x14ac:dyDescent="0.35">
      <c r="F3628" s="34"/>
      <c r="J3628" s="34"/>
      <c r="K3628" s="34"/>
      <c r="L3628" s="34"/>
    </row>
    <row r="3629" spans="6:12" x14ac:dyDescent="0.35">
      <c r="F3629" s="34"/>
      <c r="J3629" s="34"/>
      <c r="K3629" s="34"/>
      <c r="L3629" s="34"/>
    </row>
    <row r="3630" spans="6:12" x14ac:dyDescent="0.35">
      <c r="F3630" s="34"/>
      <c r="J3630" s="34"/>
      <c r="K3630" s="34"/>
      <c r="L3630" s="34"/>
    </row>
    <row r="3631" spans="6:12" x14ac:dyDescent="0.35">
      <c r="F3631" s="34"/>
      <c r="J3631" s="34"/>
      <c r="K3631" s="34"/>
      <c r="L3631" s="34"/>
    </row>
    <row r="3632" spans="6:12" x14ac:dyDescent="0.35">
      <c r="F3632" s="34"/>
      <c r="J3632" s="34"/>
      <c r="K3632" s="34"/>
      <c r="L3632" s="34"/>
    </row>
    <row r="3633" spans="6:12" x14ac:dyDescent="0.35">
      <c r="F3633" s="34"/>
      <c r="J3633" s="34"/>
      <c r="K3633" s="34"/>
      <c r="L3633" s="34"/>
    </row>
    <row r="3634" spans="6:12" x14ac:dyDescent="0.35">
      <c r="F3634" s="34"/>
      <c r="J3634" s="34"/>
      <c r="K3634" s="34"/>
      <c r="L3634" s="34"/>
    </row>
    <row r="3635" spans="6:12" x14ac:dyDescent="0.35">
      <c r="F3635" s="34"/>
      <c r="J3635" s="34"/>
      <c r="K3635" s="34"/>
      <c r="L3635" s="34"/>
    </row>
    <row r="3636" spans="6:12" x14ac:dyDescent="0.35">
      <c r="F3636" s="34"/>
      <c r="J3636" s="34"/>
      <c r="K3636" s="34"/>
      <c r="L3636" s="34"/>
    </row>
    <row r="3637" spans="6:12" x14ac:dyDescent="0.35">
      <c r="F3637" s="34"/>
      <c r="J3637" s="34"/>
      <c r="K3637" s="34"/>
      <c r="L3637" s="34"/>
    </row>
    <row r="3638" spans="6:12" x14ac:dyDescent="0.35">
      <c r="F3638" s="34"/>
      <c r="J3638" s="34"/>
      <c r="K3638" s="34"/>
      <c r="L3638" s="34"/>
    </row>
    <row r="3639" spans="6:12" x14ac:dyDescent="0.35">
      <c r="F3639" s="34"/>
      <c r="J3639" s="34"/>
      <c r="K3639" s="34"/>
      <c r="L3639" s="34"/>
    </row>
    <row r="3640" spans="6:12" x14ac:dyDescent="0.35">
      <c r="F3640" s="34"/>
      <c r="J3640" s="34"/>
      <c r="K3640" s="34"/>
      <c r="L3640" s="34"/>
    </row>
    <row r="3641" spans="6:12" x14ac:dyDescent="0.35">
      <c r="F3641" s="34"/>
      <c r="J3641" s="34"/>
      <c r="K3641" s="34"/>
      <c r="L3641" s="34"/>
    </row>
    <row r="3642" spans="6:12" x14ac:dyDescent="0.35">
      <c r="F3642" s="34"/>
      <c r="J3642" s="34"/>
      <c r="K3642" s="34"/>
      <c r="L3642" s="34"/>
    </row>
    <row r="3643" spans="6:12" x14ac:dyDescent="0.35">
      <c r="F3643" s="34"/>
      <c r="J3643" s="34"/>
      <c r="K3643" s="34"/>
      <c r="L3643" s="34"/>
    </row>
    <row r="3644" spans="6:12" x14ac:dyDescent="0.35">
      <c r="F3644" s="34"/>
      <c r="J3644" s="34"/>
      <c r="K3644" s="34"/>
      <c r="L3644" s="34"/>
    </row>
    <row r="3645" spans="6:12" x14ac:dyDescent="0.35">
      <c r="F3645" s="34"/>
      <c r="J3645" s="34"/>
      <c r="K3645" s="34"/>
      <c r="L3645" s="34"/>
    </row>
    <row r="3646" spans="6:12" x14ac:dyDescent="0.35">
      <c r="F3646" s="34"/>
      <c r="J3646" s="34"/>
      <c r="K3646" s="34"/>
      <c r="L3646" s="34"/>
    </row>
    <row r="3647" spans="6:12" x14ac:dyDescent="0.35">
      <c r="F3647" s="34"/>
      <c r="J3647" s="34"/>
      <c r="K3647" s="34"/>
      <c r="L3647" s="34"/>
    </row>
    <row r="3648" spans="6:12" x14ac:dyDescent="0.35">
      <c r="F3648" s="34"/>
      <c r="J3648" s="34"/>
      <c r="K3648" s="34"/>
      <c r="L3648" s="34"/>
    </row>
    <row r="3649" spans="6:12" x14ac:dyDescent="0.35">
      <c r="F3649" s="34"/>
      <c r="J3649" s="34"/>
      <c r="K3649" s="34"/>
      <c r="L3649" s="34"/>
    </row>
    <row r="3650" spans="6:12" x14ac:dyDescent="0.35">
      <c r="F3650" s="34"/>
      <c r="J3650" s="34"/>
      <c r="K3650" s="34"/>
      <c r="L3650" s="34"/>
    </row>
    <row r="3651" spans="6:12" x14ac:dyDescent="0.35">
      <c r="F3651" s="34"/>
      <c r="J3651" s="34"/>
      <c r="K3651" s="34"/>
      <c r="L3651" s="34"/>
    </row>
    <row r="3652" spans="6:12" x14ac:dyDescent="0.35">
      <c r="F3652" s="34"/>
      <c r="J3652" s="34"/>
      <c r="K3652" s="34"/>
      <c r="L3652" s="34"/>
    </row>
    <row r="3653" spans="6:12" x14ac:dyDescent="0.35">
      <c r="F3653" s="34"/>
      <c r="J3653" s="34"/>
      <c r="K3653" s="34"/>
      <c r="L3653" s="34"/>
    </row>
    <row r="3654" spans="6:12" x14ac:dyDescent="0.35">
      <c r="F3654" s="34"/>
      <c r="J3654" s="34"/>
      <c r="K3654" s="34"/>
      <c r="L3654" s="34"/>
    </row>
    <row r="3655" spans="6:12" x14ac:dyDescent="0.35">
      <c r="F3655" s="34"/>
      <c r="J3655" s="34"/>
      <c r="K3655" s="34"/>
      <c r="L3655" s="34"/>
    </row>
    <row r="3656" spans="6:12" x14ac:dyDescent="0.35">
      <c r="F3656" s="34"/>
      <c r="J3656" s="34"/>
      <c r="K3656" s="34"/>
      <c r="L3656" s="34"/>
    </row>
    <row r="3657" spans="6:12" x14ac:dyDescent="0.35">
      <c r="F3657" s="34"/>
      <c r="J3657" s="34"/>
      <c r="K3657" s="34"/>
      <c r="L3657" s="34"/>
    </row>
    <row r="3658" spans="6:12" x14ac:dyDescent="0.35">
      <c r="F3658" s="34"/>
      <c r="J3658" s="34"/>
      <c r="K3658" s="34"/>
      <c r="L3658" s="34"/>
    </row>
    <row r="3659" spans="6:12" x14ac:dyDescent="0.35">
      <c r="F3659" s="34"/>
      <c r="J3659" s="34"/>
      <c r="K3659" s="34"/>
      <c r="L3659" s="34"/>
    </row>
    <row r="3660" spans="6:12" x14ac:dyDescent="0.35">
      <c r="F3660" s="34"/>
      <c r="J3660" s="34"/>
      <c r="K3660" s="34"/>
      <c r="L3660" s="34"/>
    </row>
    <row r="3661" spans="6:12" x14ac:dyDescent="0.35">
      <c r="F3661" s="34"/>
      <c r="J3661" s="34"/>
      <c r="K3661" s="34"/>
      <c r="L3661" s="34"/>
    </row>
    <row r="3662" spans="6:12" x14ac:dyDescent="0.35">
      <c r="F3662" s="34"/>
      <c r="J3662" s="34"/>
      <c r="K3662" s="34"/>
      <c r="L3662" s="34"/>
    </row>
    <row r="3663" spans="6:12" x14ac:dyDescent="0.35">
      <c r="F3663" s="34"/>
      <c r="J3663" s="34"/>
      <c r="K3663" s="34"/>
      <c r="L3663" s="34"/>
    </row>
    <row r="3664" spans="6:12" x14ac:dyDescent="0.35">
      <c r="F3664" s="34"/>
      <c r="J3664" s="34"/>
      <c r="K3664" s="34"/>
      <c r="L3664" s="34"/>
    </row>
    <row r="3665" spans="6:12" x14ac:dyDescent="0.35">
      <c r="F3665" s="34"/>
      <c r="J3665" s="34"/>
      <c r="K3665" s="34"/>
      <c r="L3665" s="34"/>
    </row>
    <row r="3666" spans="6:12" x14ac:dyDescent="0.35">
      <c r="F3666" s="34"/>
      <c r="J3666" s="34"/>
      <c r="K3666" s="34"/>
      <c r="L3666" s="34"/>
    </row>
    <row r="3667" spans="6:12" x14ac:dyDescent="0.35">
      <c r="F3667" s="34"/>
      <c r="J3667" s="34"/>
      <c r="K3667" s="34"/>
      <c r="L3667" s="34"/>
    </row>
    <row r="3668" spans="6:12" x14ac:dyDescent="0.35">
      <c r="F3668" s="34"/>
      <c r="J3668" s="34"/>
      <c r="K3668" s="34"/>
      <c r="L3668" s="34"/>
    </row>
    <row r="3669" spans="6:12" x14ac:dyDescent="0.35">
      <c r="F3669" s="34"/>
      <c r="J3669" s="34"/>
      <c r="K3669" s="34"/>
      <c r="L3669" s="34"/>
    </row>
    <row r="3670" spans="6:12" x14ac:dyDescent="0.35">
      <c r="F3670" s="34"/>
      <c r="J3670" s="34"/>
      <c r="K3670" s="34"/>
      <c r="L3670" s="34"/>
    </row>
    <row r="3671" spans="6:12" x14ac:dyDescent="0.35">
      <c r="F3671" s="34"/>
      <c r="J3671" s="34"/>
      <c r="K3671" s="34"/>
      <c r="L3671" s="34"/>
    </row>
    <row r="3672" spans="6:12" x14ac:dyDescent="0.35">
      <c r="F3672" s="34"/>
      <c r="J3672" s="34"/>
      <c r="K3672" s="34"/>
      <c r="L3672" s="34"/>
    </row>
    <row r="3673" spans="6:12" x14ac:dyDescent="0.35">
      <c r="F3673" s="34"/>
      <c r="J3673" s="34"/>
      <c r="K3673" s="34"/>
      <c r="L3673" s="34"/>
    </row>
    <row r="3674" spans="6:12" x14ac:dyDescent="0.35">
      <c r="F3674" s="34"/>
      <c r="J3674" s="34"/>
      <c r="K3674" s="34"/>
      <c r="L3674" s="34"/>
    </row>
    <row r="3675" spans="6:12" x14ac:dyDescent="0.35">
      <c r="F3675" s="34"/>
      <c r="J3675" s="34"/>
      <c r="K3675" s="34"/>
      <c r="L3675" s="34"/>
    </row>
    <row r="3676" spans="6:12" x14ac:dyDescent="0.35">
      <c r="F3676" s="34"/>
      <c r="J3676" s="34"/>
      <c r="K3676" s="34"/>
      <c r="L3676" s="34"/>
    </row>
    <row r="3677" spans="6:12" x14ac:dyDescent="0.35">
      <c r="F3677" s="34"/>
      <c r="J3677" s="34"/>
      <c r="K3677" s="34"/>
      <c r="L3677" s="34"/>
    </row>
    <row r="3678" spans="6:12" x14ac:dyDescent="0.35">
      <c r="F3678" s="34"/>
      <c r="J3678" s="34"/>
      <c r="K3678" s="34"/>
      <c r="L3678" s="34"/>
    </row>
    <row r="3679" spans="6:12" x14ac:dyDescent="0.35">
      <c r="F3679" s="34"/>
      <c r="J3679" s="34"/>
      <c r="K3679" s="34"/>
      <c r="L3679" s="34"/>
    </row>
    <row r="3680" spans="6:12" x14ac:dyDescent="0.35">
      <c r="F3680" s="34"/>
      <c r="J3680" s="34"/>
      <c r="K3680" s="34"/>
      <c r="L3680" s="34"/>
    </row>
    <row r="3681" spans="6:12" x14ac:dyDescent="0.35">
      <c r="F3681" s="34"/>
      <c r="J3681" s="34"/>
      <c r="K3681" s="34"/>
      <c r="L3681" s="34"/>
    </row>
    <row r="3682" spans="6:12" x14ac:dyDescent="0.35">
      <c r="F3682" s="34"/>
      <c r="J3682" s="34"/>
      <c r="K3682" s="34"/>
      <c r="L3682" s="34"/>
    </row>
    <row r="3683" spans="6:12" x14ac:dyDescent="0.35">
      <c r="F3683" s="34"/>
      <c r="J3683" s="34"/>
      <c r="K3683" s="34"/>
      <c r="L3683" s="34"/>
    </row>
    <row r="3684" spans="6:12" x14ac:dyDescent="0.35">
      <c r="F3684" s="34"/>
      <c r="J3684" s="34"/>
      <c r="K3684" s="34"/>
      <c r="L3684" s="34"/>
    </row>
    <row r="3685" spans="6:12" x14ac:dyDescent="0.35">
      <c r="F3685" s="34"/>
      <c r="J3685" s="34"/>
      <c r="K3685" s="34"/>
      <c r="L3685" s="34"/>
    </row>
    <row r="3686" spans="6:12" x14ac:dyDescent="0.35">
      <c r="F3686" s="34"/>
      <c r="J3686" s="34"/>
      <c r="K3686" s="34"/>
      <c r="L3686" s="34"/>
    </row>
    <row r="3687" spans="6:12" x14ac:dyDescent="0.35">
      <c r="F3687" s="34"/>
      <c r="J3687" s="34"/>
      <c r="K3687" s="34"/>
      <c r="L3687" s="34"/>
    </row>
    <row r="3688" spans="6:12" x14ac:dyDescent="0.35">
      <c r="F3688" s="34"/>
      <c r="J3688" s="34"/>
      <c r="K3688" s="34"/>
      <c r="L3688" s="34"/>
    </row>
    <row r="3689" spans="6:12" x14ac:dyDescent="0.35">
      <c r="F3689" s="34"/>
      <c r="J3689" s="34"/>
      <c r="K3689" s="34"/>
      <c r="L3689" s="34"/>
    </row>
    <row r="3690" spans="6:12" x14ac:dyDescent="0.35">
      <c r="F3690" s="34"/>
      <c r="J3690" s="34"/>
      <c r="K3690" s="34"/>
      <c r="L3690" s="34"/>
    </row>
    <row r="3691" spans="6:12" x14ac:dyDescent="0.35">
      <c r="F3691" s="34"/>
      <c r="J3691" s="34"/>
      <c r="K3691" s="34"/>
      <c r="L3691" s="34"/>
    </row>
    <row r="3692" spans="6:12" x14ac:dyDescent="0.35">
      <c r="F3692" s="34"/>
      <c r="J3692" s="34"/>
      <c r="K3692" s="34"/>
      <c r="L3692" s="34"/>
    </row>
    <row r="3693" spans="6:12" x14ac:dyDescent="0.35">
      <c r="F3693" s="34"/>
      <c r="J3693" s="34"/>
      <c r="K3693" s="34"/>
      <c r="L3693" s="34"/>
    </row>
    <row r="3694" spans="6:12" x14ac:dyDescent="0.35">
      <c r="F3694" s="34"/>
      <c r="J3694" s="34"/>
      <c r="K3694" s="34"/>
      <c r="L3694" s="34"/>
    </row>
    <row r="3695" spans="6:12" x14ac:dyDescent="0.35">
      <c r="F3695" s="34"/>
      <c r="J3695" s="34"/>
      <c r="K3695" s="34"/>
      <c r="L3695" s="34"/>
    </row>
    <row r="3696" spans="6:12" x14ac:dyDescent="0.35">
      <c r="F3696" s="34"/>
      <c r="J3696" s="34"/>
      <c r="K3696" s="34"/>
      <c r="L3696" s="34"/>
    </row>
    <row r="3697" spans="6:12" x14ac:dyDescent="0.35">
      <c r="F3697" s="34"/>
      <c r="J3697" s="34"/>
      <c r="K3697" s="34"/>
      <c r="L3697" s="34"/>
    </row>
    <row r="3698" spans="6:12" x14ac:dyDescent="0.35">
      <c r="F3698" s="34"/>
      <c r="J3698" s="34"/>
      <c r="K3698" s="34"/>
      <c r="L3698" s="34"/>
    </row>
    <row r="3699" spans="6:12" x14ac:dyDescent="0.35">
      <c r="F3699" s="34"/>
      <c r="J3699" s="34"/>
      <c r="K3699" s="34"/>
      <c r="L3699" s="34"/>
    </row>
    <row r="3700" spans="6:12" x14ac:dyDescent="0.35">
      <c r="F3700" s="34"/>
      <c r="J3700" s="34"/>
      <c r="K3700" s="34"/>
      <c r="L3700" s="34"/>
    </row>
    <row r="3701" spans="6:12" x14ac:dyDescent="0.35">
      <c r="F3701" s="34"/>
      <c r="J3701" s="34"/>
      <c r="K3701" s="34"/>
      <c r="L3701" s="34"/>
    </row>
    <row r="3702" spans="6:12" x14ac:dyDescent="0.35">
      <c r="F3702" s="34"/>
      <c r="J3702" s="34"/>
      <c r="K3702" s="34"/>
      <c r="L3702" s="34"/>
    </row>
    <row r="3703" spans="6:12" x14ac:dyDescent="0.35">
      <c r="F3703" s="34"/>
      <c r="J3703" s="34"/>
      <c r="K3703" s="34"/>
      <c r="L3703" s="34"/>
    </row>
    <row r="3704" spans="6:12" x14ac:dyDescent="0.35">
      <c r="F3704" s="34"/>
      <c r="J3704" s="34"/>
      <c r="K3704" s="34"/>
      <c r="L3704" s="34"/>
    </row>
    <row r="3705" spans="6:12" x14ac:dyDescent="0.35">
      <c r="F3705" s="34"/>
      <c r="J3705" s="34"/>
      <c r="K3705" s="34"/>
      <c r="L3705" s="34"/>
    </row>
    <row r="3706" spans="6:12" x14ac:dyDescent="0.35">
      <c r="F3706" s="34"/>
      <c r="J3706" s="34"/>
      <c r="K3706" s="34"/>
      <c r="L3706" s="34"/>
    </row>
    <row r="3707" spans="6:12" x14ac:dyDescent="0.35">
      <c r="F3707" s="34"/>
      <c r="J3707" s="34"/>
      <c r="K3707" s="34"/>
      <c r="L3707" s="34"/>
    </row>
    <row r="3708" spans="6:12" x14ac:dyDescent="0.35">
      <c r="F3708" s="34"/>
      <c r="J3708" s="34"/>
      <c r="K3708" s="34"/>
      <c r="L3708" s="34"/>
    </row>
    <row r="3709" spans="6:12" x14ac:dyDescent="0.35">
      <c r="F3709" s="34"/>
      <c r="J3709" s="34"/>
      <c r="K3709" s="34"/>
      <c r="L3709" s="34"/>
    </row>
    <row r="3710" spans="6:12" x14ac:dyDescent="0.35">
      <c r="F3710" s="34"/>
      <c r="J3710" s="34"/>
      <c r="K3710" s="34"/>
      <c r="L3710" s="34"/>
    </row>
    <row r="3711" spans="6:12" x14ac:dyDescent="0.35">
      <c r="F3711" s="34"/>
      <c r="J3711" s="34"/>
      <c r="K3711" s="34"/>
      <c r="L3711" s="34"/>
    </row>
    <row r="3712" spans="6:12" x14ac:dyDescent="0.35">
      <c r="F3712" s="34"/>
      <c r="J3712" s="34"/>
      <c r="K3712" s="34"/>
      <c r="L3712" s="34"/>
    </row>
    <row r="3713" spans="6:12" x14ac:dyDescent="0.35">
      <c r="F3713" s="34"/>
      <c r="J3713" s="34"/>
      <c r="K3713" s="34"/>
      <c r="L3713" s="34"/>
    </row>
    <row r="3714" spans="6:12" x14ac:dyDescent="0.35">
      <c r="F3714" s="34"/>
      <c r="J3714" s="34"/>
      <c r="K3714" s="34"/>
      <c r="L3714" s="34"/>
    </row>
    <row r="3715" spans="6:12" x14ac:dyDescent="0.35">
      <c r="F3715" s="34"/>
      <c r="J3715" s="34"/>
      <c r="K3715" s="34"/>
      <c r="L3715" s="34"/>
    </row>
    <row r="3716" spans="6:12" x14ac:dyDescent="0.35">
      <c r="F3716" s="34"/>
      <c r="J3716" s="34"/>
      <c r="K3716" s="34"/>
      <c r="L3716" s="34"/>
    </row>
    <row r="3717" spans="6:12" x14ac:dyDescent="0.35">
      <c r="F3717" s="34"/>
      <c r="J3717" s="34"/>
      <c r="K3717" s="34"/>
      <c r="L3717" s="34"/>
    </row>
    <row r="3718" spans="6:12" x14ac:dyDescent="0.35">
      <c r="F3718" s="34"/>
      <c r="J3718" s="34"/>
      <c r="K3718" s="34"/>
      <c r="L3718" s="34"/>
    </row>
    <row r="3719" spans="6:12" x14ac:dyDescent="0.35">
      <c r="F3719" s="34"/>
      <c r="J3719" s="34"/>
      <c r="K3719" s="34"/>
      <c r="L3719" s="34"/>
    </row>
    <row r="3720" spans="6:12" x14ac:dyDescent="0.35">
      <c r="F3720" s="34"/>
      <c r="J3720" s="34"/>
      <c r="K3720" s="34"/>
      <c r="L3720" s="34"/>
    </row>
    <row r="3721" spans="6:12" x14ac:dyDescent="0.35">
      <c r="F3721" s="34"/>
      <c r="J3721" s="34"/>
      <c r="K3721" s="34"/>
      <c r="L3721" s="34"/>
    </row>
    <row r="3722" spans="6:12" x14ac:dyDescent="0.35">
      <c r="F3722" s="34"/>
      <c r="J3722" s="34"/>
      <c r="K3722" s="34"/>
      <c r="L3722" s="34"/>
    </row>
    <row r="3723" spans="6:12" x14ac:dyDescent="0.35">
      <c r="F3723" s="34"/>
      <c r="J3723" s="34"/>
      <c r="K3723" s="34"/>
      <c r="L3723" s="34"/>
    </row>
    <row r="3724" spans="6:12" x14ac:dyDescent="0.35">
      <c r="F3724" s="34"/>
      <c r="J3724" s="34"/>
      <c r="K3724" s="34"/>
      <c r="L3724" s="34"/>
    </row>
    <row r="3725" spans="6:12" x14ac:dyDescent="0.35">
      <c r="F3725" s="34"/>
      <c r="J3725" s="34"/>
      <c r="K3725" s="34"/>
      <c r="L3725" s="34"/>
    </row>
    <row r="3726" spans="6:12" x14ac:dyDescent="0.35">
      <c r="F3726" s="34"/>
      <c r="J3726" s="34"/>
      <c r="K3726" s="34"/>
      <c r="L3726" s="34"/>
    </row>
    <row r="3727" spans="6:12" x14ac:dyDescent="0.35">
      <c r="F3727" s="34"/>
      <c r="J3727" s="34"/>
      <c r="K3727" s="34"/>
      <c r="L3727" s="34"/>
    </row>
    <row r="3728" spans="6:12" x14ac:dyDescent="0.35">
      <c r="F3728" s="34"/>
      <c r="J3728" s="34"/>
      <c r="K3728" s="34"/>
      <c r="L3728" s="34"/>
    </row>
    <row r="3729" spans="6:12" x14ac:dyDescent="0.35">
      <c r="F3729" s="34"/>
      <c r="J3729" s="34"/>
      <c r="K3729" s="34"/>
      <c r="L3729" s="34"/>
    </row>
    <row r="3730" spans="6:12" x14ac:dyDescent="0.35">
      <c r="F3730" s="34"/>
      <c r="J3730" s="34"/>
      <c r="K3730" s="34"/>
      <c r="L3730" s="34"/>
    </row>
    <row r="3731" spans="6:12" x14ac:dyDescent="0.35">
      <c r="F3731" s="34"/>
      <c r="J3731" s="34"/>
      <c r="K3731" s="34"/>
      <c r="L3731" s="34"/>
    </row>
    <row r="3732" spans="6:12" x14ac:dyDescent="0.35">
      <c r="F3732" s="34"/>
      <c r="J3732" s="34"/>
      <c r="K3732" s="34"/>
      <c r="L3732" s="34"/>
    </row>
    <row r="3733" spans="6:12" x14ac:dyDescent="0.35">
      <c r="F3733" s="34"/>
      <c r="J3733" s="34"/>
      <c r="K3733" s="34"/>
      <c r="L3733" s="34"/>
    </row>
    <row r="3734" spans="6:12" x14ac:dyDescent="0.35">
      <c r="F3734" s="34"/>
      <c r="J3734" s="34"/>
      <c r="K3734" s="34"/>
      <c r="L3734" s="34"/>
    </row>
    <row r="3735" spans="6:12" x14ac:dyDescent="0.35">
      <c r="F3735" s="34"/>
      <c r="J3735" s="34"/>
      <c r="K3735" s="34"/>
      <c r="L3735" s="34"/>
    </row>
    <row r="3736" spans="6:12" x14ac:dyDescent="0.35">
      <c r="F3736" s="34"/>
      <c r="J3736" s="34"/>
      <c r="K3736" s="34"/>
      <c r="L3736" s="34"/>
    </row>
    <row r="3737" spans="6:12" x14ac:dyDescent="0.35">
      <c r="F3737" s="34"/>
      <c r="J3737" s="34"/>
      <c r="K3737" s="34"/>
      <c r="L3737" s="34"/>
    </row>
    <row r="3738" spans="6:12" x14ac:dyDescent="0.35">
      <c r="F3738" s="34"/>
      <c r="J3738" s="34"/>
      <c r="K3738" s="34"/>
      <c r="L3738" s="34"/>
    </row>
    <row r="3739" spans="6:12" x14ac:dyDescent="0.35">
      <c r="F3739" s="34"/>
      <c r="J3739" s="34"/>
      <c r="K3739" s="34"/>
      <c r="L3739" s="34"/>
    </row>
    <row r="3740" spans="6:12" x14ac:dyDescent="0.35">
      <c r="F3740" s="34"/>
      <c r="J3740" s="34"/>
      <c r="K3740" s="34"/>
      <c r="L3740" s="34"/>
    </row>
    <row r="3741" spans="6:12" x14ac:dyDescent="0.35">
      <c r="F3741" s="34"/>
      <c r="J3741" s="34"/>
      <c r="K3741" s="34"/>
      <c r="L3741" s="34"/>
    </row>
    <row r="3742" spans="6:12" x14ac:dyDescent="0.35">
      <c r="F3742" s="34"/>
      <c r="J3742" s="34"/>
      <c r="K3742" s="34"/>
      <c r="L3742" s="34"/>
    </row>
    <row r="3743" spans="6:12" x14ac:dyDescent="0.35">
      <c r="F3743" s="34"/>
      <c r="J3743" s="34"/>
      <c r="K3743" s="34"/>
      <c r="L3743" s="34"/>
    </row>
    <row r="3744" spans="6:12" x14ac:dyDescent="0.35">
      <c r="F3744" s="34"/>
      <c r="J3744" s="34"/>
      <c r="K3744" s="34"/>
      <c r="L3744" s="34"/>
    </row>
    <row r="3745" spans="6:12" x14ac:dyDescent="0.35">
      <c r="F3745" s="34"/>
      <c r="J3745" s="34"/>
      <c r="K3745" s="34"/>
      <c r="L3745" s="34"/>
    </row>
    <row r="3746" spans="6:12" x14ac:dyDescent="0.35">
      <c r="F3746" s="34"/>
      <c r="J3746" s="34"/>
      <c r="K3746" s="34"/>
      <c r="L3746" s="34"/>
    </row>
    <row r="3747" spans="6:12" x14ac:dyDescent="0.35">
      <c r="F3747" s="34"/>
      <c r="J3747" s="34"/>
      <c r="K3747" s="34"/>
      <c r="L3747" s="34"/>
    </row>
    <row r="3748" spans="6:12" x14ac:dyDescent="0.35">
      <c r="F3748" s="34"/>
      <c r="J3748" s="34"/>
      <c r="K3748" s="34"/>
      <c r="L3748" s="34"/>
    </row>
    <row r="3749" spans="6:12" x14ac:dyDescent="0.35">
      <c r="F3749" s="34"/>
      <c r="J3749" s="34"/>
      <c r="K3749" s="34"/>
      <c r="L3749" s="34"/>
    </row>
    <row r="3750" spans="6:12" x14ac:dyDescent="0.35">
      <c r="F3750" s="34"/>
      <c r="J3750" s="34"/>
      <c r="K3750" s="34"/>
      <c r="L3750" s="34"/>
    </row>
    <row r="3751" spans="6:12" x14ac:dyDescent="0.35">
      <c r="F3751" s="34"/>
      <c r="J3751" s="34"/>
      <c r="K3751" s="34"/>
      <c r="L3751" s="34"/>
    </row>
    <row r="3752" spans="6:12" x14ac:dyDescent="0.35">
      <c r="F3752" s="34"/>
      <c r="J3752" s="34"/>
      <c r="K3752" s="34"/>
      <c r="L3752" s="34"/>
    </row>
    <row r="3753" spans="6:12" x14ac:dyDescent="0.35">
      <c r="F3753" s="34"/>
      <c r="J3753" s="34"/>
      <c r="K3753" s="34"/>
      <c r="L3753" s="34"/>
    </row>
    <row r="3754" spans="6:12" x14ac:dyDescent="0.35">
      <c r="F3754" s="34"/>
      <c r="J3754" s="34"/>
      <c r="K3754" s="34"/>
      <c r="L3754" s="34"/>
    </row>
    <row r="3755" spans="6:12" x14ac:dyDescent="0.35">
      <c r="F3755" s="34"/>
      <c r="J3755" s="34"/>
      <c r="K3755" s="34"/>
      <c r="L3755" s="34"/>
    </row>
    <row r="3756" spans="6:12" x14ac:dyDescent="0.35">
      <c r="F3756" s="34"/>
      <c r="J3756" s="34"/>
      <c r="K3756" s="34"/>
      <c r="L3756" s="34"/>
    </row>
    <row r="3757" spans="6:12" x14ac:dyDescent="0.35">
      <c r="F3757" s="34"/>
      <c r="J3757" s="34"/>
      <c r="K3757" s="34"/>
      <c r="L3757" s="34"/>
    </row>
    <row r="3758" spans="6:12" x14ac:dyDescent="0.35">
      <c r="F3758" s="34"/>
      <c r="J3758" s="34"/>
      <c r="K3758" s="34"/>
      <c r="L3758" s="34"/>
    </row>
    <row r="3759" spans="6:12" x14ac:dyDescent="0.35">
      <c r="F3759" s="34"/>
      <c r="J3759" s="34"/>
      <c r="K3759" s="34"/>
      <c r="L3759" s="34"/>
    </row>
    <row r="3760" spans="6:12" x14ac:dyDescent="0.35">
      <c r="F3760" s="34"/>
      <c r="J3760" s="34"/>
      <c r="K3760" s="34"/>
      <c r="L3760" s="34"/>
    </row>
    <row r="3761" spans="6:12" x14ac:dyDescent="0.35">
      <c r="F3761" s="34"/>
      <c r="J3761" s="34"/>
      <c r="K3761" s="34"/>
      <c r="L3761" s="34"/>
    </row>
    <row r="3762" spans="6:12" x14ac:dyDescent="0.35">
      <c r="F3762" s="34"/>
      <c r="J3762" s="34"/>
      <c r="K3762" s="34"/>
      <c r="L3762" s="34"/>
    </row>
    <row r="3763" spans="6:12" x14ac:dyDescent="0.35">
      <c r="F3763" s="34"/>
      <c r="J3763" s="34"/>
      <c r="K3763" s="34"/>
      <c r="L3763" s="34"/>
    </row>
    <row r="3764" spans="6:12" x14ac:dyDescent="0.35">
      <c r="F3764" s="34"/>
      <c r="J3764" s="34"/>
      <c r="K3764" s="34"/>
      <c r="L3764" s="34"/>
    </row>
    <row r="3765" spans="6:12" x14ac:dyDescent="0.35">
      <c r="F3765" s="34"/>
      <c r="J3765" s="34"/>
      <c r="K3765" s="34"/>
      <c r="L3765" s="34"/>
    </row>
    <row r="3766" spans="6:12" x14ac:dyDescent="0.35">
      <c r="F3766" s="34"/>
      <c r="J3766" s="34"/>
      <c r="K3766" s="34"/>
      <c r="L3766" s="34"/>
    </row>
    <row r="3767" spans="6:12" x14ac:dyDescent="0.35">
      <c r="F3767" s="34"/>
      <c r="J3767" s="34"/>
      <c r="K3767" s="34"/>
      <c r="L3767" s="34"/>
    </row>
    <row r="3768" spans="6:12" x14ac:dyDescent="0.35">
      <c r="F3768" s="34"/>
      <c r="J3768" s="34"/>
      <c r="K3768" s="34"/>
      <c r="L3768" s="34"/>
    </row>
    <row r="3769" spans="6:12" x14ac:dyDescent="0.35">
      <c r="F3769" s="34"/>
      <c r="J3769" s="34"/>
      <c r="K3769" s="34"/>
      <c r="L3769" s="34"/>
    </row>
    <row r="3770" spans="6:12" x14ac:dyDescent="0.35">
      <c r="F3770" s="34"/>
      <c r="J3770" s="34"/>
      <c r="K3770" s="34"/>
      <c r="L3770" s="34"/>
    </row>
    <row r="3771" spans="6:12" x14ac:dyDescent="0.35">
      <c r="F3771" s="34"/>
      <c r="J3771" s="34"/>
      <c r="K3771" s="34"/>
      <c r="L3771" s="34"/>
    </row>
    <row r="3772" spans="6:12" x14ac:dyDescent="0.35">
      <c r="F3772" s="34"/>
      <c r="J3772" s="34"/>
      <c r="K3772" s="34"/>
      <c r="L3772" s="34"/>
    </row>
    <row r="3773" spans="6:12" x14ac:dyDescent="0.35">
      <c r="F3773" s="34"/>
      <c r="J3773" s="34"/>
      <c r="K3773" s="34"/>
      <c r="L3773" s="34"/>
    </row>
    <row r="3774" spans="6:12" x14ac:dyDescent="0.35">
      <c r="F3774" s="34"/>
      <c r="J3774" s="34"/>
      <c r="K3774" s="34"/>
      <c r="L3774" s="34"/>
    </row>
    <row r="3775" spans="6:12" x14ac:dyDescent="0.35">
      <c r="F3775" s="34"/>
      <c r="J3775" s="34"/>
      <c r="K3775" s="34"/>
      <c r="L3775" s="34"/>
    </row>
    <row r="3776" spans="6:12" x14ac:dyDescent="0.35">
      <c r="F3776" s="34"/>
      <c r="J3776" s="34"/>
      <c r="K3776" s="34"/>
      <c r="L3776" s="34"/>
    </row>
    <row r="3777" spans="6:12" x14ac:dyDescent="0.35">
      <c r="F3777" s="34"/>
      <c r="J3777" s="34"/>
      <c r="K3777" s="34"/>
      <c r="L3777" s="34"/>
    </row>
    <row r="3778" spans="6:12" x14ac:dyDescent="0.35">
      <c r="F3778" s="34"/>
      <c r="J3778" s="34"/>
      <c r="K3778" s="34"/>
      <c r="L3778" s="34"/>
    </row>
    <row r="3779" spans="6:12" x14ac:dyDescent="0.35">
      <c r="F3779" s="34"/>
      <c r="J3779" s="34"/>
      <c r="K3779" s="34"/>
      <c r="L3779" s="34"/>
    </row>
    <row r="3780" spans="6:12" x14ac:dyDescent="0.35">
      <c r="F3780" s="34"/>
      <c r="J3780" s="34"/>
      <c r="K3780" s="34"/>
      <c r="L3780" s="34"/>
    </row>
    <row r="3781" spans="6:12" x14ac:dyDescent="0.35">
      <c r="F3781" s="34"/>
      <c r="J3781" s="34"/>
      <c r="K3781" s="34"/>
      <c r="L3781" s="34"/>
    </row>
    <row r="3782" spans="6:12" x14ac:dyDescent="0.35">
      <c r="F3782" s="34"/>
      <c r="J3782" s="34"/>
      <c r="K3782" s="34"/>
      <c r="L3782" s="34"/>
    </row>
    <row r="3783" spans="6:12" x14ac:dyDescent="0.35">
      <c r="F3783" s="34"/>
      <c r="J3783" s="34"/>
      <c r="K3783" s="34"/>
      <c r="L3783" s="34"/>
    </row>
    <row r="3784" spans="6:12" x14ac:dyDescent="0.35">
      <c r="F3784" s="34"/>
      <c r="J3784" s="34"/>
      <c r="K3784" s="34"/>
      <c r="L3784" s="34"/>
    </row>
    <row r="3785" spans="6:12" x14ac:dyDescent="0.35">
      <c r="F3785" s="34"/>
      <c r="J3785" s="34"/>
      <c r="K3785" s="34"/>
      <c r="L3785" s="34"/>
    </row>
    <row r="3786" spans="6:12" x14ac:dyDescent="0.35">
      <c r="F3786" s="34"/>
      <c r="J3786" s="34"/>
      <c r="K3786" s="34"/>
      <c r="L3786" s="34"/>
    </row>
    <row r="3787" spans="6:12" x14ac:dyDescent="0.35">
      <c r="F3787" s="34"/>
      <c r="J3787" s="34"/>
      <c r="K3787" s="34"/>
      <c r="L3787" s="34"/>
    </row>
    <row r="3788" spans="6:12" x14ac:dyDescent="0.35">
      <c r="F3788" s="34"/>
      <c r="J3788" s="34"/>
      <c r="K3788" s="34"/>
      <c r="L3788" s="34"/>
    </row>
    <row r="3789" spans="6:12" x14ac:dyDescent="0.35">
      <c r="F3789" s="34"/>
      <c r="J3789" s="34"/>
      <c r="K3789" s="34"/>
      <c r="L3789" s="34"/>
    </row>
    <row r="3790" spans="6:12" x14ac:dyDescent="0.35">
      <c r="F3790" s="34"/>
      <c r="J3790" s="34"/>
      <c r="K3790" s="34"/>
      <c r="L3790" s="34"/>
    </row>
    <row r="3791" spans="6:12" x14ac:dyDescent="0.35">
      <c r="F3791" s="34"/>
      <c r="J3791" s="34"/>
      <c r="K3791" s="34"/>
      <c r="L3791" s="34"/>
    </row>
    <row r="3792" spans="6:12" x14ac:dyDescent="0.35">
      <c r="F3792" s="34"/>
      <c r="J3792" s="34"/>
      <c r="K3792" s="34"/>
      <c r="L3792" s="34"/>
    </row>
    <row r="3793" spans="6:12" x14ac:dyDescent="0.35">
      <c r="F3793" s="34"/>
      <c r="J3793" s="34"/>
      <c r="K3793" s="34"/>
      <c r="L3793" s="34"/>
    </row>
    <row r="3794" spans="6:12" x14ac:dyDescent="0.35">
      <c r="F3794" s="34"/>
      <c r="J3794" s="34"/>
      <c r="K3794" s="34"/>
      <c r="L3794" s="34"/>
    </row>
    <row r="3795" spans="6:12" x14ac:dyDescent="0.35">
      <c r="F3795" s="34"/>
      <c r="J3795" s="34"/>
      <c r="K3795" s="34"/>
      <c r="L3795" s="34"/>
    </row>
    <row r="3796" spans="6:12" x14ac:dyDescent="0.35">
      <c r="F3796" s="34"/>
      <c r="J3796" s="34"/>
      <c r="K3796" s="34"/>
      <c r="L3796" s="34"/>
    </row>
    <row r="3797" spans="6:12" x14ac:dyDescent="0.35">
      <c r="F3797" s="34"/>
      <c r="J3797" s="34"/>
      <c r="K3797" s="34"/>
      <c r="L3797" s="34"/>
    </row>
    <row r="3798" spans="6:12" x14ac:dyDescent="0.35">
      <c r="F3798" s="34"/>
      <c r="J3798" s="34"/>
      <c r="K3798" s="34"/>
      <c r="L3798" s="34"/>
    </row>
    <row r="3799" spans="6:12" x14ac:dyDescent="0.35">
      <c r="F3799" s="34"/>
      <c r="J3799" s="34"/>
      <c r="K3799" s="34"/>
      <c r="L3799" s="34"/>
    </row>
    <row r="3800" spans="6:12" x14ac:dyDescent="0.35">
      <c r="F3800" s="34"/>
      <c r="J3800" s="34"/>
      <c r="K3800" s="34"/>
      <c r="L3800" s="34"/>
    </row>
    <row r="3801" spans="6:12" x14ac:dyDescent="0.35">
      <c r="F3801" s="34"/>
      <c r="J3801" s="34"/>
      <c r="K3801" s="34"/>
      <c r="L3801" s="34"/>
    </row>
    <row r="3802" spans="6:12" x14ac:dyDescent="0.35">
      <c r="F3802" s="34"/>
      <c r="J3802" s="34"/>
      <c r="K3802" s="34"/>
      <c r="L3802" s="34"/>
    </row>
    <row r="3803" spans="6:12" x14ac:dyDescent="0.35">
      <c r="F3803" s="34"/>
      <c r="J3803" s="34"/>
      <c r="K3803" s="34"/>
      <c r="L3803" s="34"/>
    </row>
    <row r="3804" spans="6:12" x14ac:dyDescent="0.35">
      <c r="F3804" s="34"/>
      <c r="J3804" s="34"/>
      <c r="K3804" s="34"/>
      <c r="L3804" s="34"/>
    </row>
    <row r="3805" spans="6:12" x14ac:dyDescent="0.35">
      <c r="F3805" s="34"/>
      <c r="J3805" s="34"/>
      <c r="K3805" s="34"/>
      <c r="L3805" s="34"/>
    </row>
    <row r="3806" spans="6:12" x14ac:dyDescent="0.35">
      <c r="F3806" s="34"/>
      <c r="J3806" s="34"/>
      <c r="K3806" s="34"/>
      <c r="L3806" s="34"/>
    </row>
    <row r="3807" spans="6:12" x14ac:dyDescent="0.35">
      <c r="F3807" s="34"/>
      <c r="J3807" s="34"/>
      <c r="K3807" s="34"/>
      <c r="L3807" s="34"/>
    </row>
    <row r="3808" spans="6:12" x14ac:dyDescent="0.35">
      <c r="F3808" s="34"/>
      <c r="J3808" s="34"/>
      <c r="K3808" s="34"/>
      <c r="L3808" s="34"/>
    </row>
    <row r="3809" spans="6:12" x14ac:dyDescent="0.35">
      <c r="F3809" s="34"/>
      <c r="J3809" s="34"/>
      <c r="K3809" s="34"/>
      <c r="L3809" s="34"/>
    </row>
    <row r="3810" spans="6:12" x14ac:dyDescent="0.35">
      <c r="F3810" s="34"/>
      <c r="J3810" s="34"/>
      <c r="K3810" s="34"/>
      <c r="L3810" s="34"/>
    </row>
    <row r="3811" spans="6:12" x14ac:dyDescent="0.35">
      <c r="F3811" s="34"/>
      <c r="J3811" s="34"/>
      <c r="K3811" s="34"/>
      <c r="L3811" s="34"/>
    </row>
    <row r="3812" spans="6:12" x14ac:dyDescent="0.35">
      <c r="F3812" s="34"/>
      <c r="J3812" s="34"/>
      <c r="K3812" s="34"/>
      <c r="L3812" s="34"/>
    </row>
    <row r="3813" spans="6:12" x14ac:dyDescent="0.35">
      <c r="F3813" s="34"/>
      <c r="J3813" s="34"/>
      <c r="K3813" s="34"/>
      <c r="L3813" s="34"/>
    </row>
    <row r="3814" spans="6:12" x14ac:dyDescent="0.35">
      <c r="F3814" s="34"/>
      <c r="J3814" s="34"/>
      <c r="K3814" s="34"/>
      <c r="L3814" s="34"/>
    </row>
    <row r="3815" spans="6:12" x14ac:dyDescent="0.35">
      <c r="F3815" s="34"/>
      <c r="J3815" s="34"/>
      <c r="K3815" s="34"/>
      <c r="L3815" s="34"/>
    </row>
    <row r="3816" spans="6:12" x14ac:dyDescent="0.35">
      <c r="F3816" s="34"/>
      <c r="J3816" s="34"/>
      <c r="K3816" s="34"/>
      <c r="L3816" s="34"/>
    </row>
    <row r="3817" spans="6:12" x14ac:dyDescent="0.35">
      <c r="F3817" s="34"/>
      <c r="J3817" s="34"/>
      <c r="K3817" s="34"/>
      <c r="L3817" s="34"/>
    </row>
    <row r="3818" spans="6:12" x14ac:dyDescent="0.35">
      <c r="F3818" s="34"/>
      <c r="J3818" s="34"/>
      <c r="K3818" s="34"/>
      <c r="L3818" s="34"/>
    </row>
    <row r="3819" spans="6:12" x14ac:dyDescent="0.35">
      <c r="F3819" s="34"/>
      <c r="J3819" s="34"/>
      <c r="K3819" s="34"/>
      <c r="L3819" s="34"/>
    </row>
    <row r="3820" spans="6:12" x14ac:dyDescent="0.35">
      <c r="F3820" s="34"/>
      <c r="J3820" s="34"/>
      <c r="K3820" s="34"/>
      <c r="L3820" s="34"/>
    </row>
    <row r="3821" spans="6:12" x14ac:dyDescent="0.35">
      <c r="F3821" s="34"/>
      <c r="J3821" s="34"/>
      <c r="K3821" s="34"/>
      <c r="L3821" s="34"/>
    </row>
    <row r="3822" spans="6:12" x14ac:dyDescent="0.35">
      <c r="F3822" s="34"/>
      <c r="J3822" s="34"/>
      <c r="K3822" s="34"/>
      <c r="L3822" s="34"/>
    </row>
    <row r="3823" spans="6:12" x14ac:dyDescent="0.35">
      <c r="F3823" s="34"/>
      <c r="J3823" s="34"/>
      <c r="K3823" s="34"/>
      <c r="L3823" s="34"/>
    </row>
    <row r="3824" spans="6:12" x14ac:dyDescent="0.35">
      <c r="F3824" s="34"/>
      <c r="J3824" s="34"/>
      <c r="K3824" s="34"/>
      <c r="L3824" s="34"/>
    </row>
    <row r="3825" spans="6:12" x14ac:dyDescent="0.35">
      <c r="F3825" s="34"/>
      <c r="J3825" s="34"/>
      <c r="K3825" s="34"/>
      <c r="L3825" s="34"/>
    </row>
    <row r="3826" spans="6:12" x14ac:dyDescent="0.35">
      <c r="F3826" s="34"/>
      <c r="J3826" s="34"/>
      <c r="K3826" s="34"/>
      <c r="L3826" s="34"/>
    </row>
    <row r="3827" spans="6:12" x14ac:dyDescent="0.35">
      <c r="F3827" s="34"/>
      <c r="J3827" s="34"/>
      <c r="K3827" s="34"/>
      <c r="L3827" s="34"/>
    </row>
    <row r="3828" spans="6:12" x14ac:dyDescent="0.35">
      <c r="F3828" s="34"/>
      <c r="J3828" s="34"/>
      <c r="K3828" s="34"/>
      <c r="L3828" s="34"/>
    </row>
    <row r="3829" spans="6:12" x14ac:dyDescent="0.35">
      <c r="F3829" s="34"/>
      <c r="J3829" s="34"/>
      <c r="K3829" s="34"/>
      <c r="L3829" s="34"/>
    </row>
    <row r="3830" spans="6:12" x14ac:dyDescent="0.35">
      <c r="F3830" s="34"/>
      <c r="J3830" s="34"/>
      <c r="K3830" s="34"/>
      <c r="L3830" s="34"/>
    </row>
    <row r="3831" spans="6:12" x14ac:dyDescent="0.35">
      <c r="F3831" s="34"/>
      <c r="J3831" s="34"/>
      <c r="K3831" s="34"/>
      <c r="L3831" s="34"/>
    </row>
    <row r="3832" spans="6:12" x14ac:dyDescent="0.35">
      <c r="F3832" s="34"/>
      <c r="J3832" s="34"/>
      <c r="K3832" s="34"/>
      <c r="L3832" s="34"/>
    </row>
    <row r="3833" spans="6:12" x14ac:dyDescent="0.35">
      <c r="F3833" s="34"/>
      <c r="J3833" s="34"/>
      <c r="K3833" s="34"/>
      <c r="L3833" s="34"/>
    </row>
    <row r="3834" spans="6:12" x14ac:dyDescent="0.35">
      <c r="F3834" s="34"/>
      <c r="J3834" s="34"/>
      <c r="K3834" s="34"/>
      <c r="L3834" s="34"/>
    </row>
    <row r="3835" spans="6:12" x14ac:dyDescent="0.35">
      <c r="F3835" s="34"/>
      <c r="J3835" s="34"/>
      <c r="K3835" s="34"/>
      <c r="L3835" s="34"/>
    </row>
    <row r="3836" spans="6:12" x14ac:dyDescent="0.35">
      <c r="F3836" s="34"/>
      <c r="J3836" s="34"/>
      <c r="K3836" s="34"/>
      <c r="L3836" s="34"/>
    </row>
    <row r="3837" spans="6:12" x14ac:dyDescent="0.35">
      <c r="F3837" s="34"/>
      <c r="J3837" s="34"/>
      <c r="K3837" s="34"/>
      <c r="L3837" s="34"/>
    </row>
    <row r="3838" spans="6:12" x14ac:dyDescent="0.35">
      <c r="F3838" s="34"/>
      <c r="J3838" s="34"/>
      <c r="K3838" s="34"/>
      <c r="L3838" s="34"/>
    </row>
    <row r="3839" spans="6:12" x14ac:dyDescent="0.35">
      <c r="F3839" s="34"/>
      <c r="J3839" s="34"/>
      <c r="K3839" s="34"/>
      <c r="L3839" s="34"/>
    </row>
    <row r="3840" spans="6:12" x14ac:dyDescent="0.35">
      <c r="F3840" s="34"/>
      <c r="J3840" s="34"/>
      <c r="K3840" s="34"/>
      <c r="L3840" s="34"/>
    </row>
    <row r="3841" spans="6:12" x14ac:dyDescent="0.35">
      <c r="F3841" s="34"/>
      <c r="J3841" s="34"/>
      <c r="K3841" s="34"/>
      <c r="L3841" s="34"/>
    </row>
    <row r="3842" spans="6:12" x14ac:dyDescent="0.35">
      <c r="F3842" s="34"/>
      <c r="J3842" s="34"/>
      <c r="K3842" s="34"/>
      <c r="L3842" s="34"/>
    </row>
    <row r="3843" spans="6:12" x14ac:dyDescent="0.35">
      <c r="F3843" s="34"/>
      <c r="J3843" s="34"/>
      <c r="K3843" s="34"/>
      <c r="L3843" s="34"/>
    </row>
    <row r="3844" spans="6:12" x14ac:dyDescent="0.35">
      <c r="F3844" s="34"/>
      <c r="J3844" s="34"/>
      <c r="K3844" s="34"/>
      <c r="L3844" s="34"/>
    </row>
    <row r="3845" spans="6:12" x14ac:dyDescent="0.35">
      <c r="F3845" s="34"/>
      <c r="J3845" s="34"/>
      <c r="K3845" s="34"/>
      <c r="L3845" s="34"/>
    </row>
    <row r="3846" spans="6:12" x14ac:dyDescent="0.35">
      <c r="F3846" s="34"/>
      <c r="J3846" s="34"/>
      <c r="K3846" s="34"/>
      <c r="L3846" s="34"/>
    </row>
    <row r="3847" spans="6:12" x14ac:dyDescent="0.35">
      <c r="F3847" s="34"/>
      <c r="J3847" s="34"/>
      <c r="K3847" s="34"/>
      <c r="L3847" s="34"/>
    </row>
    <row r="3848" spans="6:12" x14ac:dyDescent="0.35">
      <c r="F3848" s="34"/>
      <c r="J3848" s="34"/>
      <c r="K3848" s="34"/>
      <c r="L3848" s="34"/>
    </row>
    <row r="3849" spans="6:12" x14ac:dyDescent="0.35">
      <c r="F3849" s="34"/>
      <c r="J3849" s="34"/>
      <c r="K3849" s="34"/>
      <c r="L3849" s="34"/>
    </row>
    <row r="3850" spans="6:12" x14ac:dyDescent="0.35">
      <c r="F3850" s="34"/>
      <c r="J3850" s="34"/>
      <c r="K3850" s="34"/>
      <c r="L3850" s="34"/>
    </row>
    <row r="3851" spans="6:12" x14ac:dyDescent="0.35">
      <c r="F3851" s="34"/>
      <c r="J3851" s="34"/>
      <c r="K3851" s="34"/>
      <c r="L3851" s="34"/>
    </row>
    <row r="3852" spans="6:12" x14ac:dyDescent="0.35">
      <c r="F3852" s="34"/>
      <c r="J3852" s="34"/>
      <c r="K3852" s="34"/>
      <c r="L3852" s="34"/>
    </row>
    <row r="3853" spans="6:12" x14ac:dyDescent="0.35">
      <c r="F3853" s="34"/>
      <c r="J3853" s="34"/>
      <c r="K3853" s="34"/>
      <c r="L3853" s="34"/>
    </row>
    <row r="3854" spans="6:12" x14ac:dyDescent="0.35">
      <c r="F3854" s="34"/>
      <c r="J3854" s="34"/>
      <c r="K3854" s="34"/>
      <c r="L3854" s="34"/>
    </row>
    <row r="3855" spans="6:12" x14ac:dyDescent="0.35">
      <c r="F3855" s="34"/>
      <c r="J3855" s="34"/>
      <c r="K3855" s="34"/>
      <c r="L3855" s="34"/>
    </row>
    <row r="3856" spans="6:12" x14ac:dyDescent="0.35">
      <c r="F3856" s="34"/>
      <c r="J3856" s="34"/>
      <c r="K3856" s="34"/>
      <c r="L3856" s="34"/>
    </row>
    <row r="3857" spans="6:12" x14ac:dyDescent="0.35">
      <c r="F3857" s="34"/>
      <c r="J3857" s="34"/>
      <c r="K3857" s="34"/>
      <c r="L3857" s="34"/>
    </row>
    <row r="3858" spans="6:12" x14ac:dyDescent="0.35">
      <c r="F3858" s="34"/>
      <c r="J3858" s="34"/>
      <c r="K3858" s="34"/>
      <c r="L3858" s="34"/>
    </row>
    <row r="3859" spans="6:12" x14ac:dyDescent="0.35">
      <c r="F3859" s="34"/>
      <c r="J3859" s="34"/>
      <c r="K3859" s="34"/>
      <c r="L3859" s="34"/>
    </row>
    <row r="3860" spans="6:12" x14ac:dyDescent="0.35">
      <c r="F3860" s="34"/>
      <c r="J3860" s="34"/>
      <c r="K3860" s="34"/>
      <c r="L3860" s="34"/>
    </row>
    <row r="3861" spans="6:12" x14ac:dyDescent="0.35">
      <c r="F3861" s="34"/>
      <c r="J3861" s="34"/>
      <c r="K3861" s="34"/>
      <c r="L3861" s="34"/>
    </row>
    <row r="3862" spans="6:12" x14ac:dyDescent="0.35">
      <c r="F3862" s="34"/>
      <c r="J3862" s="34"/>
      <c r="K3862" s="34"/>
      <c r="L3862" s="34"/>
    </row>
    <row r="3863" spans="6:12" x14ac:dyDescent="0.35">
      <c r="F3863" s="34"/>
      <c r="J3863" s="34"/>
      <c r="K3863" s="34"/>
      <c r="L3863" s="34"/>
    </row>
    <row r="3864" spans="6:12" x14ac:dyDescent="0.35">
      <c r="F3864" s="34"/>
      <c r="J3864" s="34"/>
      <c r="K3864" s="34"/>
      <c r="L3864" s="34"/>
    </row>
    <row r="3865" spans="6:12" x14ac:dyDescent="0.35">
      <c r="F3865" s="34"/>
      <c r="J3865" s="34"/>
      <c r="K3865" s="34"/>
      <c r="L3865" s="34"/>
    </row>
    <row r="3866" spans="6:12" x14ac:dyDescent="0.35">
      <c r="F3866" s="34"/>
      <c r="J3866" s="34"/>
      <c r="K3866" s="34"/>
      <c r="L3866" s="34"/>
    </row>
    <row r="3867" spans="6:12" x14ac:dyDescent="0.35">
      <c r="F3867" s="34"/>
      <c r="J3867" s="34"/>
      <c r="K3867" s="34"/>
      <c r="L3867" s="34"/>
    </row>
    <row r="3868" spans="6:12" x14ac:dyDescent="0.35">
      <c r="F3868" s="34"/>
      <c r="J3868" s="34"/>
      <c r="K3868" s="34"/>
      <c r="L3868" s="34"/>
    </row>
    <row r="3869" spans="6:12" x14ac:dyDescent="0.35">
      <c r="F3869" s="34"/>
      <c r="J3869" s="34"/>
      <c r="K3869" s="34"/>
      <c r="L3869" s="34"/>
    </row>
    <row r="3870" spans="6:12" x14ac:dyDescent="0.35">
      <c r="F3870" s="34"/>
      <c r="J3870" s="34"/>
      <c r="K3870" s="34"/>
      <c r="L3870" s="34"/>
    </row>
    <row r="3871" spans="6:12" x14ac:dyDescent="0.35">
      <c r="F3871" s="34"/>
      <c r="J3871" s="34"/>
      <c r="K3871" s="34"/>
      <c r="L3871" s="34"/>
    </row>
    <row r="3872" spans="6:12" x14ac:dyDescent="0.35">
      <c r="F3872" s="34"/>
      <c r="J3872" s="34"/>
      <c r="K3872" s="34"/>
      <c r="L3872" s="34"/>
    </row>
    <row r="3873" spans="6:12" x14ac:dyDescent="0.35">
      <c r="F3873" s="34"/>
      <c r="J3873" s="34"/>
      <c r="K3873" s="34"/>
      <c r="L3873" s="34"/>
    </row>
    <row r="3874" spans="6:12" x14ac:dyDescent="0.35">
      <c r="F3874" s="34"/>
      <c r="J3874" s="34"/>
      <c r="K3874" s="34"/>
      <c r="L3874" s="34"/>
    </row>
    <row r="3875" spans="6:12" x14ac:dyDescent="0.35">
      <c r="F3875" s="34"/>
      <c r="J3875" s="34"/>
      <c r="K3875" s="34"/>
      <c r="L3875" s="34"/>
    </row>
    <row r="3876" spans="6:12" x14ac:dyDescent="0.35">
      <c r="F3876" s="34"/>
      <c r="J3876" s="34"/>
      <c r="K3876" s="34"/>
      <c r="L3876" s="34"/>
    </row>
    <row r="3877" spans="6:12" x14ac:dyDescent="0.35">
      <c r="F3877" s="34"/>
      <c r="J3877" s="34"/>
      <c r="K3877" s="34"/>
      <c r="L3877" s="34"/>
    </row>
    <row r="3878" spans="6:12" x14ac:dyDescent="0.35">
      <c r="F3878" s="34"/>
      <c r="J3878" s="34"/>
      <c r="K3878" s="34"/>
      <c r="L3878" s="34"/>
    </row>
    <row r="3879" spans="6:12" x14ac:dyDescent="0.35">
      <c r="F3879" s="34"/>
      <c r="J3879" s="34"/>
      <c r="K3879" s="34"/>
      <c r="L3879" s="34"/>
    </row>
    <row r="3880" spans="6:12" x14ac:dyDescent="0.35">
      <c r="F3880" s="34"/>
      <c r="J3880" s="34"/>
      <c r="K3880" s="34"/>
      <c r="L3880" s="34"/>
    </row>
    <row r="3881" spans="6:12" x14ac:dyDescent="0.35">
      <c r="F3881" s="34"/>
      <c r="J3881" s="34"/>
      <c r="K3881" s="34"/>
      <c r="L3881" s="34"/>
    </row>
    <row r="3882" spans="6:12" x14ac:dyDescent="0.35">
      <c r="F3882" s="34"/>
      <c r="J3882" s="34"/>
      <c r="K3882" s="34"/>
      <c r="L3882" s="34"/>
    </row>
    <row r="3883" spans="6:12" x14ac:dyDescent="0.35">
      <c r="F3883" s="34"/>
      <c r="J3883" s="34"/>
      <c r="K3883" s="34"/>
      <c r="L3883" s="34"/>
    </row>
    <row r="3884" spans="6:12" x14ac:dyDescent="0.35">
      <c r="F3884" s="34"/>
      <c r="J3884" s="34"/>
      <c r="K3884" s="34"/>
      <c r="L3884" s="34"/>
    </row>
    <row r="3885" spans="6:12" x14ac:dyDescent="0.35">
      <c r="F3885" s="34"/>
      <c r="J3885" s="34"/>
      <c r="K3885" s="34"/>
      <c r="L3885" s="34"/>
    </row>
    <row r="3886" spans="6:12" x14ac:dyDescent="0.35">
      <c r="F3886" s="34"/>
      <c r="J3886" s="34"/>
      <c r="K3886" s="34"/>
      <c r="L3886" s="34"/>
    </row>
    <row r="3887" spans="6:12" x14ac:dyDescent="0.35">
      <c r="F3887" s="34"/>
      <c r="J3887" s="34"/>
      <c r="K3887" s="34"/>
      <c r="L3887" s="34"/>
    </row>
    <row r="3888" spans="6:12" x14ac:dyDescent="0.35">
      <c r="F3888" s="34"/>
      <c r="J3888" s="34"/>
      <c r="K3888" s="34"/>
      <c r="L3888" s="34"/>
    </row>
    <row r="3889" spans="6:12" x14ac:dyDescent="0.35">
      <c r="F3889" s="34"/>
      <c r="J3889" s="34"/>
      <c r="K3889" s="34"/>
      <c r="L3889" s="34"/>
    </row>
    <row r="3890" spans="6:12" x14ac:dyDescent="0.35">
      <c r="F3890" s="34"/>
      <c r="J3890" s="34"/>
      <c r="K3890" s="34"/>
      <c r="L3890" s="34"/>
    </row>
    <row r="3891" spans="6:12" x14ac:dyDescent="0.35">
      <c r="F3891" s="34"/>
      <c r="J3891" s="34"/>
      <c r="K3891" s="34"/>
      <c r="L3891" s="34"/>
    </row>
    <row r="3892" spans="6:12" x14ac:dyDescent="0.35">
      <c r="F3892" s="34"/>
      <c r="J3892" s="34"/>
      <c r="K3892" s="34"/>
      <c r="L3892" s="34"/>
    </row>
    <row r="3893" spans="6:12" x14ac:dyDescent="0.35">
      <c r="F3893" s="34"/>
      <c r="J3893" s="34"/>
      <c r="K3893" s="34"/>
      <c r="L3893" s="34"/>
    </row>
    <row r="3894" spans="6:12" x14ac:dyDescent="0.35">
      <c r="F3894" s="34"/>
      <c r="J3894" s="34"/>
      <c r="K3894" s="34"/>
      <c r="L3894" s="34"/>
    </row>
    <row r="3895" spans="6:12" x14ac:dyDescent="0.35">
      <c r="F3895" s="34"/>
      <c r="J3895" s="34"/>
      <c r="K3895" s="34"/>
      <c r="L3895" s="34"/>
    </row>
    <row r="3896" spans="6:12" x14ac:dyDescent="0.35">
      <c r="F3896" s="34"/>
      <c r="J3896" s="34"/>
      <c r="K3896" s="34"/>
      <c r="L3896" s="34"/>
    </row>
    <row r="3897" spans="6:12" x14ac:dyDescent="0.35">
      <c r="F3897" s="34"/>
      <c r="J3897" s="34"/>
      <c r="K3897" s="34"/>
      <c r="L3897" s="34"/>
    </row>
    <row r="3898" spans="6:12" x14ac:dyDescent="0.35">
      <c r="F3898" s="34"/>
      <c r="J3898" s="34"/>
      <c r="K3898" s="34"/>
      <c r="L3898" s="34"/>
    </row>
    <row r="3899" spans="6:12" x14ac:dyDescent="0.35">
      <c r="F3899" s="34"/>
      <c r="J3899" s="34"/>
      <c r="K3899" s="34"/>
      <c r="L3899" s="34"/>
    </row>
    <row r="3900" spans="6:12" x14ac:dyDescent="0.35">
      <c r="F3900" s="34"/>
      <c r="J3900" s="34"/>
      <c r="K3900" s="34"/>
      <c r="L3900" s="34"/>
    </row>
    <row r="3901" spans="6:12" x14ac:dyDescent="0.35">
      <c r="F3901" s="34"/>
      <c r="J3901" s="34"/>
      <c r="K3901" s="34"/>
      <c r="L3901" s="34"/>
    </row>
    <row r="3902" spans="6:12" x14ac:dyDescent="0.35">
      <c r="F3902" s="34"/>
      <c r="J3902" s="34"/>
      <c r="K3902" s="34"/>
      <c r="L3902" s="34"/>
    </row>
    <row r="3903" spans="6:12" x14ac:dyDescent="0.35">
      <c r="F3903" s="34"/>
      <c r="J3903" s="34"/>
      <c r="K3903" s="34"/>
      <c r="L3903" s="34"/>
    </row>
    <row r="3904" spans="6:12" x14ac:dyDescent="0.35">
      <c r="F3904" s="34"/>
      <c r="J3904" s="34"/>
      <c r="K3904" s="34"/>
      <c r="L3904" s="34"/>
    </row>
    <row r="3905" spans="6:12" x14ac:dyDescent="0.35">
      <c r="F3905" s="34"/>
      <c r="J3905" s="34"/>
      <c r="K3905" s="34"/>
      <c r="L3905" s="34"/>
    </row>
    <row r="3906" spans="6:12" x14ac:dyDescent="0.35">
      <c r="F3906" s="34"/>
      <c r="J3906" s="34"/>
      <c r="K3906" s="34"/>
      <c r="L3906" s="34"/>
    </row>
    <row r="3907" spans="6:12" x14ac:dyDescent="0.35">
      <c r="F3907" s="34"/>
      <c r="J3907" s="34"/>
      <c r="K3907" s="34"/>
      <c r="L3907" s="34"/>
    </row>
    <row r="3908" spans="6:12" x14ac:dyDescent="0.35">
      <c r="F3908" s="34"/>
      <c r="J3908" s="34"/>
      <c r="K3908" s="34"/>
      <c r="L3908" s="34"/>
    </row>
    <row r="3909" spans="6:12" x14ac:dyDescent="0.35">
      <c r="F3909" s="34"/>
      <c r="J3909" s="34"/>
      <c r="K3909" s="34"/>
      <c r="L3909" s="34"/>
    </row>
    <row r="3910" spans="6:12" x14ac:dyDescent="0.35">
      <c r="F3910" s="34"/>
      <c r="J3910" s="34"/>
      <c r="K3910" s="34"/>
      <c r="L3910" s="34"/>
    </row>
    <row r="3911" spans="6:12" x14ac:dyDescent="0.35">
      <c r="F3911" s="34"/>
      <c r="J3911" s="34"/>
      <c r="K3911" s="34"/>
      <c r="L3911" s="34"/>
    </row>
    <row r="3912" spans="6:12" x14ac:dyDescent="0.35">
      <c r="F3912" s="34"/>
      <c r="J3912" s="34"/>
      <c r="K3912" s="34"/>
      <c r="L3912" s="34"/>
    </row>
    <row r="3913" spans="6:12" x14ac:dyDescent="0.35">
      <c r="F3913" s="34"/>
      <c r="J3913" s="34"/>
      <c r="K3913" s="34"/>
      <c r="L3913" s="34"/>
    </row>
    <row r="3914" spans="6:12" x14ac:dyDescent="0.35">
      <c r="F3914" s="34"/>
      <c r="J3914" s="34"/>
      <c r="K3914" s="34"/>
      <c r="L3914" s="34"/>
    </row>
    <row r="3915" spans="6:12" x14ac:dyDescent="0.35">
      <c r="F3915" s="34"/>
      <c r="J3915" s="34"/>
      <c r="K3915" s="34"/>
      <c r="L3915" s="34"/>
    </row>
    <row r="3916" spans="6:12" x14ac:dyDescent="0.35">
      <c r="F3916" s="34"/>
      <c r="J3916" s="34"/>
      <c r="K3916" s="34"/>
      <c r="L3916" s="34"/>
    </row>
    <row r="3917" spans="6:12" x14ac:dyDescent="0.35">
      <c r="F3917" s="34"/>
      <c r="J3917" s="34"/>
      <c r="K3917" s="34"/>
      <c r="L3917" s="34"/>
    </row>
    <row r="3918" spans="6:12" x14ac:dyDescent="0.35">
      <c r="F3918" s="34"/>
      <c r="J3918" s="34"/>
      <c r="K3918" s="34"/>
      <c r="L3918" s="34"/>
    </row>
    <row r="3919" spans="6:12" x14ac:dyDescent="0.35">
      <c r="F3919" s="34"/>
      <c r="J3919" s="34"/>
      <c r="K3919" s="34"/>
      <c r="L3919" s="34"/>
    </row>
    <row r="3920" spans="6:12" x14ac:dyDescent="0.35">
      <c r="F3920" s="34"/>
      <c r="J3920" s="34"/>
      <c r="K3920" s="34"/>
      <c r="L3920" s="34"/>
    </row>
    <row r="3921" spans="6:12" x14ac:dyDescent="0.35">
      <c r="F3921" s="34"/>
      <c r="J3921" s="34"/>
      <c r="K3921" s="34"/>
      <c r="L3921" s="34"/>
    </row>
    <row r="3922" spans="6:12" x14ac:dyDescent="0.35">
      <c r="F3922" s="34"/>
      <c r="J3922" s="34"/>
      <c r="K3922" s="34"/>
      <c r="L3922" s="34"/>
    </row>
    <row r="3923" spans="6:12" x14ac:dyDescent="0.35">
      <c r="F3923" s="34"/>
      <c r="J3923" s="34"/>
      <c r="K3923" s="34"/>
      <c r="L3923" s="34"/>
    </row>
    <row r="3924" spans="6:12" x14ac:dyDescent="0.35">
      <c r="F3924" s="34"/>
      <c r="J3924" s="34"/>
      <c r="K3924" s="34"/>
      <c r="L3924" s="34"/>
    </row>
    <row r="3925" spans="6:12" x14ac:dyDescent="0.35">
      <c r="F3925" s="34"/>
      <c r="J3925" s="34"/>
      <c r="K3925" s="34"/>
      <c r="L3925" s="34"/>
    </row>
    <row r="3926" spans="6:12" x14ac:dyDescent="0.35">
      <c r="F3926" s="34"/>
      <c r="J3926" s="34"/>
      <c r="K3926" s="34"/>
      <c r="L3926" s="34"/>
    </row>
    <row r="3927" spans="6:12" x14ac:dyDescent="0.35">
      <c r="F3927" s="34"/>
      <c r="J3927" s="34"/>
      <c r="K3927" s="34"/>
      <c r="L3927" s="34"/>
    </row>
    <row r="3928" spans="6:12" x14ac:dyDescent="0.35">
      <c r="F3928" s="34"/>
      <c r="J3928" s="34"/>
      <c r="K3928" s="34"/>
      <c r="L3928" s="34"/>
    </row>
    <row r="3929" spans="6:12" x14ac:dyDescent="0.35">
      <c r="F3929" s="34"/>
      <c r="J3929" s="34"/>
      <c r="K3929" s="34"/>
      <c r="L3929" s="34"/>
    </row>
    <row r="3930" spans="6:12" x14ac:dyDescent="0.35">
      <c r="F3930" s="34"/>
      <c r="J3930" s="34"/>
      <c r="K3930" s="34"/>
      <c r="L3930" s="34"/>
    </row>
    <row r="3931" spans="6:12" x14ac:dyDescent="0.35">
      <c r="F3931" s="34"/>
      <c r="J3931" s="34"/>
      <c r="K3931" s="34"/>
      <c r="L3931" s="34"/>
    </row>
    <row r="3932" spans="6:12" x14ac:dyDescent="0.35">
      <c r="F3932" s="34"/>
      <c r="J3932" s="34"/>
      <c r="K3932" s="34"/>
      <c r="L3932" s="34"/>
    </row>
    <row r="3933" spans="6:12" x14ac:dyDescent="0.35">
      <c r="F3933" s="34"/>
      <c r="J3933" s="34"/>
      <c r="K3933" s="34"/>
      <c r="L3933" s="34"/>
    </row>
    <row r="3934" spans="6:12" x14ac:dyDescent="0.35">
      <c r="F3934" s="34"/>
      <c r="J3934" s="34"/>
      <c r="K3934" s="34"/>
      <c r="L3934" s="34"/>
    </row>
    <row r="3935" spans="6:12" x14ac:dyDescent="0.35">
      <c r="F3935" s="34"/>
      <c r="J3935" s="34"/>
      <c r="K3935" s="34"/>
      <c r="L3935" s="34"/>
    </row>
    <row r="3936" spans="6:12" x14ac:dyDescent="0.35">
      <c r="F3936" s="34"/>
      <c r="J3936" s="34"/>
      <c r="K3936" s="34"/>
      <c r="L3936" s="34"/>
    </row>
    <row r="3937" spans="6:12" x14ac:dyDescent="0.35">
      <c r="F3937" s="34"/>
      <c r="J3937" s="34"/>
      <c r="K3937" s="34"/>
      <c r="L3937" s="34"/>
    </row>
    <row r="3938" spans="6:12" x14ac:dyDescent="0.35">
      <c r="F3938" s="34"/>
      <c r="J3938" s="34"/>
      <c r="K3938" s="34"/>
      <c r="L3938" s="34"/>
    </row>
    <row r="3939" spans="6:12" x14ac:dyDescent="0.35">
      <c r="F3939" s="34"/>
      <c r="J3939" s="34"/>
      <c r="K3939" s="34"/>
      <c r="L3939" s="34"/>
    </row>
    <row r="3940" spans="6:12" x14ac:dyDescent="0.35">
      <c r="F3940" s="34"/>
      <c r="J3940" s="34"/>
      <c r="K3940" s="34"/>
      <c r="L3940" s="34"/>
    </row>
    <row r="3941" spans="6:12" x14ac:dyDescent="0.35">
      <c r="F3941" s="34"/>
      <c r="J3941" s="34"/>
      <c r="K3941" s="34"/>
      <c r="L3941" s="34"/>
    </row>
    <row r="3942" spans="6:12" x14ac:dyDescent="0.35">
      <c r="F3942" s="34"/>
      <c r="J3942" s="34"/>
      <c r="K3942" s="34"/>
      <c r="L3942" s="34"/>
    </row>
    <row r="3943" spans="6:12" x14ac:dyDescent="0.35">
      <c r="F3943" s="34"/>
      <c r="J3943" s="34"/>
      <c r="K3943" s="34"/>
      <c r="L3943" s="34"/>
    </row>
    <row r="3944" spans="6:12" x14ac:dyDescent="0.35">
      <c r="F3944" s="34"/>
      <c r="J3944" s="34"/>
      <c r="K3944" s="34"/>
      <c r="L3944" s="34"/>
    </row>
    <row r="3945" spans="6:12" x14ac:dyDescent="0.35">
      <c r="F3945" s="34"/>
      <c r="J3945" s="34"/>
      <c r="K3945" s="34"/>
      <c r="L3945" s="34"/>
    </row>
    <row r="3946" spans="6:12" x14ac:dyDescent="0.35">
      <c r="F3946" s="34"/>
      <c r="J3946" s="34"/>
      <c r="K3946" s="34"/>
      <c r="L3946" s="34"/>
    </row>
    <row r="3947" spans="6:12" x14ac:dyDescent="0.35">
      <c r="F3947" s="34"/>
      <c r="J3947" s="34"/>
      <c r="K3947" s="34"/>
      <c r="L3947" s="34"/>
    </row>
    <row r="3948" spans="6:12" x14ac:dyDescent="0.35">
      <c r="F3948" s="34"/>
      <c r="J3948" s="34"/>
      <c r="K3948" s="34"/>
      <c r="L3948" s="34"/>
    </row>
    <row r="3949" spans="6:12" x14ac:dyDescent="0.35">
      <c r="F3949" s="34"/>
      <c r="J3949" s="34"/>
      <c r="K3949" s="34"/>
      <c r="L3949" s="34"/>
    </row>
    <row r="3950" spans="6:12" x14ac:dyDescent="0.35">
      <c r="F3950" s="34"/>
      <c r="J3950" s="34"/>
      <c r="K3950" s="34"/>
      <c r="L3950" s="34"/>
    </row>
    <row r="3951" spans="6:12" x14ac:dyDescent="0.35">
      <c r="F3951" s="34"/>
      <c r="J3951" s="34"/>
      <c r="K3951" s="34"/>
      <c r="L3951" s="34"/>
    </row>
    <row r="3952" spans="6:12" x14ac:dyDescent="0.35">
      <c r="F3952" s="34"/>
      <c r="J3952" s="34"/>
      <c r="K3952" s="34"/>
      <c r="L3952" s="34"/>
    </row>
    <row r="3953" spans="6:12" x14ac:dyDescent="0.35">
      <c r="F3953" s="34"/>
      <c r="J3953" s="34"/>
      <c r="K3953" s="34"/>
      <c r="L3953" s="34"/>
    </row>
    <row r="3954" spans="6:12" x14ac:dyDescent="0.35">
      <c r="F3954" s="34"/>
      <c r="J3954" s="34"/>
      <c r="K3954" s="34"/>
      <c r="L3954" s="34"/>
    </row>
    <row r="3955" spans="6:12" x14ac:dyDescent="0.35">
      <c r="F3955" s="34"/>
      <c r="J3955" s="34"/>
      <c r="K3955" s="34"/>
      <c r="L3955" s="34"/>
    </row>
    <row r="3956" spans="6:12" x14ac:dyDescent="0.35">
      <c r="F3956" s="34"/>
      <c r="J3956" s="34"/>
      <c r="K3956" s="34"/>
      <c r="L3956" s="34"/>
    </row>
    <row r="3957" spans="6:12" x14ac:dyDescent="0.35">
      <c r="F3957" s="34"/>
      <c r="J3957" s="34"/>
      <c r="K3957" s="34"/>
      <c r="L3957" s="34"/>
    </row>
    <row r="3958" spans="6:12" x14ac:dyDescent="0.35">
      <c r="F3958" s="34"/>
      <c r="J3958" s="34"/>
      <c r="K3958" s="34"/>
      <c r="L3958" s="34"/>
    </row>
    <row r="3959" spans="6:12" x14ac:dyDescent="0.35">
      <c r="F3959" s="34"/>
      <c r="J3959" s="34"/>
      <c r="K3959" s="34"/>
      <c r="L3959" s="34"/>
    </row>
    <row r="3960" spans="6:12" x14ac:dyDescent="0.35">
      <c r="F3960" s="34"/>
      <c r="J3960" s="34"/>
      <c r="K3960" s="34"/>
      <c r="L3960" s="34"/>
    </row>
    <row r="3961" spans="6:12" x14ac:dyDescent="0.35">
      <c r="F3961" s="34"/>
      <c r="J3961" s="34"/>
      <c r="K3961" s="34"/>
      <c r="L3961" s="34"/>
    </row>
    <row r="3962" spans="6:12" x14ac:dyDescent="0.35">
      <c r="F3962" s="34"/>
      <c r="J3962" s="34"/>
      <c r="K3962" s="34"/>
      <c r="L3962" s="34"/>
    </row>
    <row r="3963" spans="6:12" x14ac:dyDescent="0.35">
      <c r="F3963" s="34"/>
      <c r="J3963" s="34"/>
      <c r="K3963" s="34"/>
      <c r="L3963" s="34"/>
    </row>
    <row r="3964" spans="6:12" x14ac:dyDescent="0.35">
      <c r="F3964" s="34"/>
      <c r="J3964" s="34"/>
      <c r="K3964" s="34"/>
      <c r="L3964" s="34"/>
    </row>
    <row r="3965" spans="6:12" x14ac:dyDescent="0.35">
      <c r="F3965" s="34"/>
      <c r="J3965" s="34"/>
      <c r="K3965" s="34"/>
      <c r="L3965" s="34"/>
    </row>
    <row r="3966" spans="6:12" x14ac:dyDescent="0.35">
      <c r="F3966" s="34"/>
      <c r="J3966" s="34"/>
      <c r="K3966" s="34"/>
      <c r="L3966" s="34"/>
    </row>
    <row r="3967" spans="6:12" x14ac:dyDescent="0.35">
      <c r="F3967" s="34"/>
      <c r="J3967" s="34"/>
      <c r="K3967" s="34"/>
      <c r="L3967" s="34"/>
    </row>
    <row r="3968" spans="6:12" x14ac:dyDescent="0.35">
      <c r="F3968" s="34"/>
      <c r="J3968" s="34"/>
      <c r="K3968" s="34"/>
      <c r="L3968" s="34"/>
    </row>
    <row r="3969" spans="6:12" x14ac:dyDescent="0.35">
      <c r="F3969" s="34"/>
      <c r="J3969" s="34"/>
      <c r="K3969" s="34"/>
      <c r="L3969" s="34"/>
    </row>
    <row r="3970" spans="6:12" x14ac:dyDescent="0.35">
      <c r="F3970" s="34"/>
      <c r="J3970" s="34"/>
      <c r="K3970" s="34"/>
      <c r="L3970" s="34"/>
    </row>
    <row r="3971" spans="6:12" x14ac:dyDescent="0.35">
      <c r="F3971" s="34"/>
      <c r="J3971" s="34"/>
      <c r="K3971" s="34"/>
      <c r="L3971" s="34"/>
    </row>
    <row r="3972" spans="6:12" x14ac:dyDescent="0.35">
      <c r="F3972" s="34"/>
      <c r="J3972" s="34"/>
      <c r="K3972" s="34"/>
      <c r="L3972" s="34"/>
    </row>
    <row r="3973" spans="6:12" x14ac:dyDescent="0.35">
      <c r="F3973" s="34"/>
      <c r="J3973" s="34"/>
      <c r="K3973" s="34"/>
      <c r="L3973" s="34"/>
    </row>
    <row r="3974" spans="6:12" x14ac:dyDescent="0.35">
      <c r="F3974" s="34"/>
      <c r="J3974" s="34"/>
      <c r="K3974" s="34"/>
      <c r="L3974" s="34"/>
    </row>
    <row r="3975" spans="6:12" x14ac:dyDescent="0.35">
      <c r="F3975" s="34"/>
      <c r="J3975" s="34"/>
      <c r="K3975" s="34"/>
      <c r="L3975" s="34"/>
    </row>
    <row r="3976" spans="6:12" x14ac:dyDescent="0.35">
      <c r="F3976" s="34"/>
      <c r="J3976" s="34"/>
      <c r="K3976" s="34"/>
      <c r="L3976" s="34"/>
    </row>
    <row r="3977" spans="6:12" x14ac:dyDescent="0.35">
      <c r="F3977" s="34"/>
      <c r="J3977" s="34"/>
      <c r="K3977" s="34"/>
      <c r="L3977" s="34"/>
    </row>
    <row r="3978" spans="6:12" x14ac:dyDescent="0.35">
      <c r="F3978" s="34"/>
      <c r="J3978" s="34"/>
      <c r="K3978" s="34"/>
      <c r="L3978" s="34"/>
    </row>
    <row r="3979" spans="6:12" x14ac:dyDescent="0.35">
      <c r="F3979" s="34"/>
      <c r="J3979" s="34"/>
      <c r="K3979" s="34"/>
      <c r="L3979" s="34"/>
    </row>
    <row r="3980" spans="6:12" x14ac:dyDescent="0.35">
      <c r="F3980" s="34"/>
      <c r="J3980" s="34"/>
      <c r="K3980" s="34"/>
      <c r="L3980" s="34"/>
    </row>
    <row r="3981" spans="6:12" x14ac:dyDescent="0.35">
      <c r="F3981" s="34"/>
      <c r="J3981" s="34"/>
      <c r="K3981" s="34"/>
      <c r="L3981" s="34"/>
    </row>
    <row r="3982" spans="6:12" x14ac:dyDescent="0.35">
      <c r="F3982" s="34"/>
      <c r="J3982" s="34"/>
      <c r="K3982" s="34"/>
      <c r="L3982" s="34"/>
    </row>
    <row r="3983" spans="6:12" x14ac:dyDescent="0.35">
      <c r="F3983" s="34"/>
      <c r="J3983" s="34"/>
      <c r="K3983" s="34"/>
      <c r="L3983" s="34"/>
    </row>
    <row r="3984" spans="6:12" x14ac:dyDescent="0.35">
      <c r="F3984" s="34"/>
      <c r="J3984" s="34"/>
      <c r="K3984" s="34"/>
      <c r="L3984" s="34"/>
    </row>
    <row r="3985" spans="6:12" x14ac:dyDescent="0.35">
      <c r="F3985" s="34"/>
      <c r="J3985" s="34"/>
      <c r="K3985" s="34"/>
      <c r="L3985" s="34"/>
    </row>
    <row r="3986" spans="6:12" x14ac:dyDescent="0.35">
      <c r="F3986" s="34"/>
      <c r="J3986" s="34"/>
      <c r="K3986" s="34"/>
      <c r="L3986" s="34"/>
    </row>
    <row r="3987" spans="6:12" x14ac:dyDescent="0.35">
      <c r="F3987" s="34"/>
      <c r="J3987" s="34"/>
      <c r="K3987" s="34"/>
      <c r="L3987" s="34"/>
    </row>
    <row r="3988" spans="6:12" x14ac:dyDescent="0.35">
      <c r="F3988" s="34"/>
      <c r="J3988" s="34"/>
      <c r="K3988" s="34"/>
      <c r="L3988" s="34"/>
    </row>
    <row r="3989" spans="6:12" x14ac:dyDescent="0.35">
      <c r="F3989" s="34"/>
      <c r="J3989" s="34"/>
      <c r="K3989" s="34"/>
      <c r="L3989" s="34"/>
    </row>
    <row r="3990" spans="6:12" x14ac:dyDescent="0.35">
      <c r="F3990" s="34"/>
      <c r="J3990" s="34"/>
      <c r="K3990" s="34"/>
      <c r="L3990" s="34"/>
    </row>
    <row r="3991" spans="6:12" x14ac:dyDescent="0.35">
      <c r="F3991" s="34"/>
      <c r="J3991" s="34"/>
      <c r="K3991" s="34"/>
      <c r="L3991" s="34"/>
    </row>
    <row r="3992" spans="6:12" x14ac:dyDescent="0.35">
      <c r="F3992" s="34"/>
      <c r="J3992" s="34"/>
      <c r="K3992" s="34"/>
      <c r="L3992" s="34"/>
    </row>
    <row r="3993" spans="6:12" x14ac:dyDescent="0.35">
      <c r="F3993" s="34"/>
      <c r="J3993" s="34"/>
      <c r="K3993" s="34"/>
      <c r="L3993" s="34"/>
    </row>
    <row r="3994" spans="6:12" x14ac:dyDescent="0.35">
      <c r="F3994" s="34"/>
      <c r="J3994" s="34"/>
      <c r="K3994" s="34"/>
      <c r="L3994" s="34"/>
    </row>
    <row r="3995" spans="6:12" x14ac:dyDescent="0.35">
      <c r="F3995" s="34"/>
      <c r="J3995" s="34"/>
      <c r="K3995" s="34"/>
      <c r="L3995" s="34"/>
    </row>
    <row r="3996" spans="6:12" x14ac:dyDescent="0.35">
      <c r="F3996" s="34"/>
      <c r="J3996" s="34"/>
      <c r="K3996" s="34"/>
      <c r="L3996" s="34"/>
    </row>
    <row r="3997" spans="6:12" x14ac:dyDescent="0.35">
      <c r="F3997" s="34"/>
      <c r="J3997" s="34"/>
      <c r="K3997" s="34"/>
      <c r="L3997" s="34"/>
    </row>
    <row r="3998" spans="6:12" x14ac:dyDescent="0.35">
      <c r="F3998" s="34"/>
      <c r="J3998" s="34"/>
      <c r="K3998" s="34"/>
      <c r="L3998" s="34"/>
    </row>
    <row r="3999" spans="6:12" x14ac:dyDescent="0.35">
      <c r="F3999" s="34"/>
      <c r="J3999" s="34"/>
      <c r="K3999" s="34"/>
      <c r="L3999" s="34"/>
    </row>
    <row r="4000" spans="6:12" x14ac:dyDescent="0.35">
      <c r="F4000" s="34"/>
      <c r="J4000" s="34"/>
      <c r="K4000" s="34"/>
      <c r="L4000" s="34"/>
    </row>
    <row r="4001" spans="6:12" x14ac:dyDescent="0.35">
      <c r="F4001" s="34"/>
      <c r="J4001" s="34"/>
      <c r="K4001" s="34"/>
      <c r="L4001" s="34"/>
    </row>
    <row r="4002" spans="6:12" x14ac:dyDescent="0.35">
      <c r="F4002" s="34"/>
      <c r="J4002" s="34"/>
      <c r="K4002" s="34"/>
      <c r="L4002" s="34"/>
    </row>
    <row r="4003" spans="6:12" x14ac:dyDescent="0.35">
      <c r="F4003" s="34"/>
      <c r="J4003" s="34"/>
      <c r="K4003" s="34"/>
      <c r="L4003" s="34"/>
    </row>
    <row r="4004" spans="6:12" x14ac:dyDescent="0.35">
      <c r="F4004" s="34"/>
      <c r="J4004" s="34"/>
      <c r="K4004" s="34"/>
      <c r="L4004" s="34"/>
    </row>
    <row r="4005" spans="6:12" x14ac:dyDescent="0.35">
      <c r="F4005" s="34"/>
      <c r="J4005" s="34"/>
      <c r="K4005" s="34"/>
      <c r="L4005" s="34"/>
    </row>
    <row r="4006" spans="6:12" x14ac:dyDescent="0.35">
      <c r="F4006" s="34"/>
      <c r="J4006" s="34"/>
      <c r="K4006" s="34"/>
      <c r="L4006" s="34"/>
    </row>
    <row r="4007" spans="6:12" x14ac:dyDescent="0.35">
      <c r="F4007" s="34"/>
      <c r="J4007" s="34"/>
      <c r="K4007" s="34"/>
      <c r="L4007" s="34"/>
    </row>
    <row r="4008" spans="6:12" x14ac:dyDescent="0.35">
      <c r="F4008" s="34"/>
      <c r="J4008" s="34"/>
      <c r="K4008" s="34"/>
      <c r="L4008" s="34"/>
    </row>
    <row r="4009" spans="6:12" x14ac:dyDescent="0.35">
      <c r="F4009" s="34"/>
      <c r="J4009" s="34"/>
      <c r="K4009" s="34"/>
      <c r="L4009" s="34"/>
    </row>
    <row r="4010" spans="6:12" x14ac:dyDescent="0.35">
      <c r="F4010" s="34"/>
      <c r="J4010" s="34"/>
      <c r="K4010" s="34"/>
      <c r="L4010" s="34"/>
    </row>
    <row r="4011" spans="6:12" x14ac:dyDescent="0.35">
      <c r="F4011" s="34"/>
      <c r="J4011" s="34"/>
      <c r="K4011" s="34"/>
      <c r="L4011" s="34"/>
    </row>
    <row r="4012" spans="6:12" x14ac:dyDescent="0.35">
      <c r="F4012" s="34"/>
      <c r="J4012" s="34"/>
      <c r="K4012" s="34"/>
      <c r="L4012" s="34"/>
    </row>
    <row r="4013" spans="6:12" x14ac:dyDescent="0.35">
      <c r="F4013" s="34"/>
      <c r="J4013" s="34"/>
      <c r="K4013" s="34"/>
      <c r="L4013" s="34"/>
    </row>
    <row r="4014" spans="6:12" x14ac:dyDescent="0.35">
      <c r="F4014" s="34"/>
      <c r="J4014" s="34"/>
      <c r="K4014" s="34"/>
      <c r="L4014" s="34"/>
    </row>
    <row r="4015" spans="6:12" x14ac:dyDescent="0.35">
      <c r="F4015" s="34"/>
      <c r="J4015" s="34"/>
      <c r="K4015" s="34"/>
      <c r="L4015" s="34"/>
    </row>
    <row r="4016" spans="6:12" x14ac:dyDescent="0.35">
      <c r="F4016" s="34"/>
      <c r="J4016" s="34"/>
      <c r="K4016" s="34"/>
      <c r="L4016" s="34"/>
    </row>
    <row r="4017" spans="6:12" x14ac:dyDescent="0.35">
      <c r="F4017" s="34"/>
      <c r="J4017" s="34"/>
      <c r="K4017" s="34"/>
      <c r="L4017" s="34"/>
    </row>
    <row r="4018" spans="6:12" x14ac:dyDescent="0.35">
      <c r="F4018" s="34"/>
      <c r="J4018" s="34"/>
      <c r="K4018" s="34"/>
      <c r="L4018" s="34"/>
    </row>
    <row r="4019" spans="6:12" x14ac:dyDescent="0.35">
      <c r="F4019" s="34"/>
      <c r="J4019" s="34"/>
      <c r="K4019" s="34"/>
      <c r="L4019" s="34"/>
    </row>
    <row r="4020" spans="6:12" x14ac:dyDescent="0.35">
      <c r="F4020" s="34"/>
      <c r="J4020" s="34"/>
      <c r="K4020" s="34"/>
      <c r="L4020" s="34"/>
    </row>
    <row r="4021" spans="6:12" x14ac:dyDescent="0.35">
      <c r="F4021" s="34"/>
      <c r="J4021" s="34"/>
      <c r="K4021" s="34"/>
      <c r="L4021" s="34"/>
    </row>
    <row r="4022" spans="6:12" x14ac:dyDescent="0.35">
      <c r="F4022" s="34"/>
      <c r="J4022" s="34"/>
      <c r="K4022" s="34"/>
      <c r="L4022" s="34"/>
    </row>
    <row r="4023" spans="6:12" x14ac:dyDescent="0.35">
      <c r="F4023" s="34"/>
      <c r="J4023" s="34"/>
      <c r="K4023" s="34"/>
      <c r="L4023" s="34"/>
    </row>
    <row r="4024" spans="6:12" x14ac:dyDescent="0.35">
      <c r="F4024" s="34"/>
      <c r="J4024" s="34"/>
      <c r="K4024" s="34"/>
      <c r="L4024" s="34"/>
    </row>
    <row r="4025" spans="6:12" x14ac:dyDescent="0.35">
      <c r="F4025" s="34"/>
      <c r="J4025" s="34"/>
      <c r="K4025" s="34"/>
      <c r="L4025" s="34"/>
    </row>
    <row r="4026" spans="6:12" x14ac:dyDescent="0.35">
      <c r="F4026" s="34"/>
      <c r="J4026" s="34"/>
      <c r="K4026" s="34"/>
      <c r="L4026" s="34"/>
    </row>
    <row r="4027" spans="6:12" x14ac:dyDescent="0.35">
      <c r="F4027" s="34"/>
      <c r="J4027" s="34"/>
      <c r="K4027" s="34"/>
      <c r="L4027" s="34"/>
    </row>
    <row r="4028" spans="6:12" x14ac:dyDescent="0.35">
      <c r="F4028" s="34"/>
      <c r="J4028" s="34"/>
      <c r="K4028" s="34"/>
      <c r="L4028" s="34"/>
    </row>
    <row r="4029" spans="6:12" x14ac:dyDescent="0.35">
      <c r="F4029" s="34"/>
      <c r="J4029" s="34"/>
      <c r="K4029" s="34"/>
      <c r="L4029" s="34"/>
    </row>
    <row r="4030" spans="6:12" x14ac:dyDescent="0.35">
      <c r="F4030" s="34"/>
      <c r="J4030" s="34"/>
      <c r="K4030" s="34"/>
      <c r="L4030" s="34"/>
    </row>
    <row r="4031" spans="6:12" x14ac:dyDescent="0.35">
      <c r="F4031" s="34"/>
      <c r="J4031" s="34"/>
      <c r="K4031" s="34"/>
      <c r="L4031" s="34"/>
    </row>
    <row r="4032" spans="6:12" x14ac:dyDescent="0.35">
      <c r="F4032" s="34"/>
      <c r="J4032" s="34"/>
      <c r="K4032" s="34"/>
      <c r="L4032" s="34"/>
    </row>
    <row r="4033" spans="6:12" x14ac:dyDescent="0.35">
      <c r="F4033" s="34"/>
      <c r="J4033" s="34"/>
      <c r="K4033" s="34"/>
      <c r="L4033" s="34"/>
    </row>
    <row r="4034" spans="6:12" x14ac:dyDescent="0.35">
      <c r="F4034" s="34"/>
      <c r="J4034" s="34"/>
      <c r="K4034" s="34"/>
      <c r="L4034" s="34"/>
    </row>
    <row r="4035" spans="6:12" x14ac:dyDescent="0.35">
      <c r="F4035" s="34"/>
      <c r="J4035" s="34"/>
      <c r="K4035" s="34"/>
      <c r="L4035" s="34"/>
    </row>
    <row r="4036" spans="6:12" x14ac:dyDescent="0.35">
      <c r="F4036" s="34"/>
      <c r="J4036" s="34"/>
      <c r="K4036" s="34"/>
      <c r="L4036" s="34"/>
    </row>
    <row r="4037" spans="6:12" x14ac:dyDescent="0.35">
      <c r="F4037" s="34"/>
      <c r="J4037" s="34"/>
      <c r="K4037" s="34"/>
      <c r="L4037" s="34"/>
    </row>
    <row r="4038" spans="6:12" x14ac:dyDescent="0.35">
      <c r="F4038" s="34"/>
      <c r="J4038" s="34"/>
      <c r="K4038" s="34"/>
      <c r="L4038" s="34"/>
    </row>
    <row r="4039" spans="6:12" x14ac:dyDescent="0.35">
      <c r="F4039" s="34"/>
      <c r="J4039" s="34"/>
      <c r="K4039" s="34"/>
      <c r="L4039" s="34"/>
    </row>
    <row r="4040" spans="6:12" x14ac:dyDescent="0.35">
      <c r="F4040" s="34"/>
      <c r="J4040" s="34"/>
      <c r="K4040" s="34"/>
      <c r="L4040" s="34"/>
    </row>
    <row r="4041" spans="6:12" x14ac:dyDescent="0.35">
      <c r="F4041" s="34"/>
      <c r="J4041" s="34"/>
      <c r="K4041" s="34"/>
      <c r="L4041" s="34"/>
    </row>
    <row r="4042" spans="6:12" x14ac:dyDescent="0.35">
      <c r="F4042" s="34"/>
      <c r="J4042" s="34"/>
      <c r="K4042" s="34"/>
      <c r="L4042" s="34"/>
    </row>
    <row r="4043" spans="6:12" x14ac:dyDescent="0.35">
      <c r="F4043" s="34"/>
      <c r="J4043" s="34"/>
      <c r="K4043" s="34"/>
      <c r="L4043" s="34"/>
    </row>
    <row r="4044" spans="6:12" x14ac:dyDescent="0.35">
      <c r="F4044" s="34"/>
      <c r="J4044" s="34"/>
      <c r="K4044" s="34"/>
      <c r="L4044" s="34"/>
    </row>
    <row r="4045" spans="6:12" x14ac:dyDescent="0.35">
      <c r="F4045" s="34"/>
      <c r="J4045" s="34"/>
      <c r="K4045" s="34"/>
      <c r="L4045" s="34"/>
    </row>
    <row r="4046" spans="6:12" x14ac:dyDescent="0.35">
      <c r="F4046" s="34"/>
      <c r="J4046" s="34"/>
      <c r="K4046" s="34"/>
      <c r="L4046" s="34"/>
    </row>
    <row r="4047" spans="6:12" x14ac:dyDescent="0.35">
      <c r="F4047" s="34"/>
      <c r="J4047" s="34"/>
      <c r="K4047" s="34"/>
      <c r="L4047" s="34"/>
    </row>
    <row r="4048" spans="6:12" x14ac:dyDescent="0.35">
      <c r="F4048" s="34"/>
      <c r="J4048" s="34"/>
      <c r="K4048" s="34"/>
      <c r="L4048" s="34"/>
    </row>
    <row r="4049" spans="6:12" x14ac:dyDescent="0.35">
      <c r="F4049" s="34"/>
      <c r="J4049" s="34"/>
      <c r="K4049" s="34"/>
      <c r="L4049" s="34"/>
    </row>
    <row r="4050" spans="6:12" x14ac:dyDescent="0.35">
      <c r="F4050" s="34"/>
      <c r="J4050" s="34"/>
      <c r="K4050" s="34"/>
      <c r="L4050" s="34"/>
    </row>
    <row r="4051" spans="6:12" x14ac:dyDescent="0.35">
      <c r="F4051" s="34"/>
      <c r="J4051" s="34"/>
      <c r="K4051" s="34"/>
      <c r="L4051" s="34"/>
    </row>
    <row r="4052" spans="6:12" x14ac:dyDescent="0.35">
      <c r="F4052" s="34"/>
      <c r="J4052" s="34"/>
      <c r="K4052" s="34"/>
      <c r="L4052" s="34"/>
    </row>
    <row r="4053" spans="6:12" x14ac:dyDescent="0.35">
      <c r="F4053" s="34"/>
      <c r="J4053" s="34"/>
      <c r="K4053" s="34"/>
      <c r="L4053" s="34"/>
    </row>
    <row r="4054" spans="6:12" x14ac:dyDescent="0.35">
      <c r="F4054" s="34"/>
      <c r="J4054" s="34"/>
      <c r="K4054" s="34"/>
      <c r="L4054" s="34"/>
    </row>
    <row r="4055" spans="6:12" x14ac:dyDescent="0.35">
      <c r="F4055" s="34"/>
      <c r="J4055" s="34"/>
      <c r="K4055" s="34"/>
      <c r="L4055" s="34"/>
    </row>
    <row r="4056" spans="6:12" x14ac:dyDescent="0.35">
      <c r="F4056" s="34"/>
      <c r="J4056" s="34"/>
      <c r="K4056" s="34"/>
      <c r="L4056" s="34"/>
    </row>
    <row r="4057" spans="6:12" x14ac:dyDescent="0.35">
      <c r="F4057" s="34"/>
      <c r="J4057" s="34"/>
      <c r="K4057" s="34"/>
      <c r="L4057" s="34"/>
    </row>
    <row r="4058" spans="6:12" x14ac:dyDescent="0.35">
      <c r="F4058" s="34"/>
      <c r="J4058" s="34"/>
      <c r="K4058" s="34"/>
      <c r="L4058" s="34"/>
    </row>
    <row r="4059" spans="6:12" x14ac:dyDescent="0.35">
      <c r="F4059" s="34"/>
      <c r="J4059" s="34"/>
      <c r="K4059" s="34"/>
      <c r="L4059" s="34"/>
    </row>
    <row r="4060" spans="6:12" x14ac:dyDescent="0.35">
      <c r="F4060" s="34"/>
      <c r="J4060" s="34"/>
      <c r="K4060" s="34"/>
      <c r="L4060" s="34"/>
    </row>
    <row r="4061" spans="6:12" x14ac:dyDescent="0.35">
      <c r="F4061" s="34"/>
      <c r="J4061" s="34"/>
      <c r="K4061" s="34"/>
      <c r="L4061" s="34"/>
    </row>
    <row r="4062" spans="6:12" x14ac:dyDescent="0.35">
      <c r="F4062" s="34"/>
      <c r="J4062" s="34"/>
      <c r="K4062" s="34"/>
      <c r="L4062" s="34"/>
    </row>
    <row r="4063" spans="6:12" x14ac:dyDescent="0.35">
      <c r="F4063" s="34"/>
      <c r="J4063" s="34"/>
      <c r="K4063" s="34"/>
      <c r="L4063" s="34"/>
    </row>
    <row r="4064" spans="6:12" x14ac:dyDescent="0.35">
      <c r="F4064" s="34"/>
      <c r="J4064" s="34"/>
      <c r="K4064" s="34"/>
      <c r="L4064" s="34"/>
    </row>
    <row r="4065" spans="6:12" x14ac:dyDescent="0.35">
      <c r="F4065" s="34"/>
      <c r="J4065" s="34"/>
      <c r="K4065" s="34"/>
      <c r="L4065" s="34"/>
    </row>
    <row r="4066" spans="6:12" x14ac:dyDescent="0.35">
      <c r="F4066" s="34"/>
      <c r="J4066" s="34"/>
      <c r="K4066" s="34"/>
      <c r="L4066" s="34"/>
    </row>
    <row r="4067" spans="6:12" x14ac:dyDescent="0.35">
      <c r="F4067" s="34"/>
      <c r="J4067" s="34"/>
      <c r="K4067" s="34"/>
      <c r="L4067" s="34"/>
    </row>
    <row r="4068" spans="6:12" x14ac:dyDescent="0.35">
      <c r="F4068" s="34"/>
      <c r="J4068" s="34"/>
      <c r="K4068" s="34"/>
      <c r="L4068" s="34"/>
    </row>
    <row r="4069" spans="6:12" x14ac:dyDescent="0.35">
      <c r="F4069" s="34"/>
      <c r="J4069" s="34"/>
      <c r="K4069" s="34"/>
      <c r="L4069" s="34"/>
    </row>
    <row r="4070" spans="6:12" x14ac:dyDescent="0.35">
      <c r="F4070" s="34"/>
      <c r="J4070" s="34"/>
      <c r="K4070" s="34"/>
      <c r="L4070" s="34"/>
    </row>
    <row r="4071" spans="6:12" x14ac:dyDescent="0.35">
      <c r="F4071" s="34"/>
      <c r="J4071" s="34"/>
      <c r="K4071" s="34"/>
      <c r="L4071" s="34"/>
    </row>
    <row r="4072" spans="6:12" x14ac:dyDescent="0.35">
      <c r="F4072" s="34"/>
      <c r="J4072" s="34"/>
      <c r="K4072" s="34"/>
      <c r="L4072" s="34"/>
    </row>
    <row r="4073" spans="6:12" x14ac:dyDescent="0.35">
      <c r="F4073" s="34"/>
      <c r="J4073" s="34"/>
      <c r="K4073" s="34"/>
      <c r="L4073" s="34"/>
    </row>
    <row r="4074" spans="6:12" x14ac:dyDescent="0.35">
      <c r="F4074" s="34"/>
      <c r="J4074" s="34"/>
      <c r="K4074" s="34"/>
      <c r="L4074" s="34"/>
    </row>
    <row r="4075" spans="6:12" x14ac:dyDescent="0.35">
      <c r="F4075" s="34"/>
      <c r="J4075" s="34"/>
      <c r="K4075" s="34"/>
      <c r="L4075" s="34"/>
    </row>
    <row r="4076" spans="6:12" x14ac:dyDescent="0.35">
      <c r="F4076" s="34"/>
      <c r="J4076" s="34"/>
      <c r="K4076" s="34"/>
      <c r="L4076" s="34"/>
    </row>
    <row r="4077" spans="6:12" x14ac:dyDescent="0.35">
      <c r="F4077" s="34"/>
      <c r="J4077" s="34"/>
      <c r="K4077" s="34"/>
      <c r="L4077" s="34"/>
    </row>
    <row r="4078" spans="6:12" x14ac:dyDescent="0.35">
      <c r="F4078" s="34"/>
      <c r="J4078" s="34"/>
      <c r="K4078" s="34"/>
      <c r="L4078" s="34"/>
    </row>
    <row r="4079" spans="6:12" x14ac:dyDescent="0.35">
      <c r="F4079" s="34"/>
      <c r="J4079" s="34"/>
      <c r="K4079" s="34"/>
      <c r="L4079" s="34"/>
    </row>
    <row r="4080" spans="6:12" x14ac:dyDescent="0.35">
      <c r="F4080" s="34"/>
      <c r="J4080" s="34"/>
      <c r="K4080" s="34"/>
      <c r="L4080" s="34"/>
    </row>
    <row r="4081" spans="6:12" x14ac:dyDescent="0.35">
      <c r="F4081" s="34"/>
      <c r="J4081" s="34"/>
      <c r="K4081" s="34"/>
      <c r="L4081" s="34"/>
    </row>
    <row r="4082" spans="6:12" x14ac:dyDescent="0.35">
      <c r="F4082" s="34"/>
      <c r="J4082" s="34"/>
      <c r="K4082" s="34"/>
      <c r="L4082" s="34"/>
    </row>
    <row r="4083" spans="6:12" x14ac:dyDescent="0.35">
      <c r="F4083" s="34"/>
      <c r="J4083" s="34"/>
      <c r="K4083" s="34"/>
      <c r="L4083" s="34"/>
    </row>
    <row r="4084" spans="6:12" x14ac:dyDescent="0.35">
      <c r="F4084" s="34"/>
      <c r="J4084" s="34"/>
      <c r="K4084" s="34"/>
      <c r="L4084" s="34"/>
    </row>
    <row r="4085" spans="6:12" x14ac:dyDescent="0.35">
      <c r="F4085" s="34"/>
      <c r="J4085" s="34"/>
      <c r="K4085" s="34"/>
      <c r="L4085" s="34"/>
    </row>
    <row r="4086" spans="6:12" x14ac:dyDescent="0.35">
      <c r="F4086" s="34"/>
      <c r="J4086" s="34"/>
      <c r="K4086" s="34"/>
      <c r="L4086" s="34"/>
    </row>
    <row r="4087" spans="6:12" x14ac:dyDescent="0.35">
      <c r="F4087" s="34"/>
      <c r="J4087" s="34"/>
      <c r="K4087" s="34"/>
      <c r="L4087" s="34"/>
    </row>
    <row r="4088" spans="6:12" x14ac:dyDescent="0.35">
      <c r="F4088" s="34"/>
      <c r="J4088" s="34"/>
      <c r="K4088" s="34"/>
      <c r="L4088" s="34"/>
    </row>
    <row r="4089" spans="6:12" x14ac:dyDescent="0.35">
      <c r="F4089" s="34"/>
      <c r="J4089" s="34"/>
      <c r="K4089" s="34"/>
      <c r="L4089" s="34"/>
    </row>
    <row r="4090" spans="6:12" x14ac:dyDescent="0.35">
      <c r="F4090" s="34"/>
      <c r="J4090" s="34"/>
      <c r="K4090" s="34"/>
      <c r="L4090" s="34"/>
    </row>
    <row r="4091" spans="6:12" x14ac:dyDescent="0.35">
      <c r="F4091" s="34"/>
      <c r="J4091" s="34"/>
      <c r="K4091" s="34"/>
      <c r="L4091" s="34"/>
    </row>
    <row r="4092" spans="6:12" x14ac:dyDescent="0.35">
      <c r="F4092" s="34"/>
      <c r="J4092" s="34"/>
      <c r="K4092" s="34"/>
      <c r="L4092" s="34"/>
    </row>
    <row r="4093" spans="6:12" x14ac:dyDescent="0.35">
      <c r="F4093" s="34"/>
      <c r="J4093" s="34"/>
      <c r="K4093" s="34"/>
      <c r="L4093" s="34"/>
    </row>
    <row r="4094" spans="6:12" x14ac:dyDescent="0.35">
      <c r="F4094" s="34"/>
      <c r="J4094" s="34"/>
      <c r="K4094" s="34"/>
      <c r="L4094" s="34"/>
    </row>
    <row r="4095" spans="6:12" x14ac:dyDescent="0.35">
      <c r="F4095" s="34"/>
      <c r="J4095" s="34"/>
      <c r="K4095" s="34"/>
      <c r="L4095" s="34"/>
    </row>
    <row r="4096" spans="6:12" x14ac:dyDescent="0.35">
      <c r="F4096" s="34"/>
      <c r="J4096" s="34"/>
      <c r="K4096" s="34"/>
      <c r="L4096" s="34"/>
    </row>
    <row r="4097" spans="6:12" x14ac:dyDescent="0.35">
      <c r="F4097" s="34"/>
      <c r="J4097" s="34"/>
      <c r="K4097" s="34"/>
      <c r="L4097" s="34"/>
    </row>
    <row r="4098" spans="6:12" x14ac:dyDescent="0.35">
      <c r="F4098" s="34"/>
      <c r="J4098" s="34"/>
      <c r="K4098" s="34"/>
      <c r="L4098" s="34"/>
    </row>
    <row r="4099" spans="6:12" x14ac:dyDescent="0.35">
      <c r="F4099" s="34"/>
      <c r="J4099" s="34"/>
      <c r="K4099" s="34"/>
      <c r="L4099" s="34"/>
    </row>
    <row r="4100" spans="6:12" x14ac:dyDescent="0.35">
      <c r="F4100" s="34"/>
      <c r="J4100" s="34"/>
      <c r="K4100" s="34"/>
      <c r="L4100" s="34"/>
    </row>
    <row r="4101" spans="6:12" x14ac:dyDescent="0.35">
      <c r="F4101" s="34"/>
      <c r="J4101" s="34"/>
      <c r="K4101" s="34"/>
      <c r="L4101" s="34"/>
    </row>
    <row r="4102" spans="6:12" x14ac:dyDescent="0.35">
      <c r="F4102" s="34"/>
      <c r="J4102" s="34"/>
      <c r="K4102" s="34"/>
      <c r="L4102" s="34"/>
    </row>
    <row r="4103" spans="6:12" x14ac:dyDescent="0.35">
      <c r="F4103" s="34"/>
      <c r="J4103" s="34"/>
      <c r="K4103" s="34"/>
      <c r="L4103" s="34"/>
    </row>
    <row r="4104" spans="6:12" x14ac:dyDescent="0.35">
      <c r="F4104" s="34"/>
      <c r="J4104" s="34"/>
      <c r="K4104" s="34"/>
      <c r="L4104" s="34"/>
    </row>
    <row r="4105" spans="6:12" x14ac:dyDescent="0.35">
      <c r="F4105" s="34"/>
      <c r="J4105" s="34"/>
      <c r="K4105" s="34"/>
      <c r="L4105" s="34"/>
    </row>
    <row r="4106" spans="6:12" x14ac:dyDescent="0.35">
      <c r="F4106" s="34"/>
      <c r="J4106" s="34"/>
      <c r="K4106" s="34"/>
      <c r="L4106" s="34"/>
    </row>
    <row r="4107" spans="6:12" x14ac:dyDescent="0.35">
      <c r="F4107" s="34"/>
      <c r="J4107" s="34"/>
      <c r="K4107" s="34"/>
      <c r="L4107" s="34"/>
    </row>
    <row r="4108" spans="6:12" x14ac:dyDescent="0.35">
      <c r="F4108" s="34"/>
      <c r="J4108" s="34"/>
      <c r="K4108" s="34"/>
      <c r="L4108" s="34"/>
    </row>
    <row r="4109" spans="6:12" x14ac:dyDescent="0.35">
      <c r="F4109" s="34"/>
      <c r="J4109" s="34"/>
      <c r="K4109" s="34"/>
      <c r="L4109" s="34"/>
    </row>
    <row r="4110" spans="6:12" x14ac:dyDescent="0.35">
      <c r="F4110" s="34"/>
      <c r="J4110" s="34"/>
      <c r="K4110" s="34"/>
      <c r="L4110" s="34"/>
    </row>
    <row r="4111" spans="6:12" x14ac:dyDescent="0.35">
      <c r="F4111" s="34"/>
      <c r="J4111" s="34"/>
      <c r="K4111" s="34"/>
      <c r="L4111" s="34"/>
    </row>
    <row r="4112" spans="6:12" x14ac:dyDescent="0.35">
      <c r="F4112" s="34"/>
      <c r="J4112" s="34"/>
      <c r="K4112" s="34"/>
      <c r="L4112" s="34"/>
    </row>
    <row r="4113" spans="6:12" x14ac:dyDescent="0.35">
      <c r="F4113" s="34"/>
      <c r="J4113" s="34"/>
      <c r="K4113" s="34"/>
      <c r="L4113" s="34"/>
    </row>
    <row r="4114" spans="6:12" x14ac:dyDescent="0.35">
      <c r="F4114" s="34"/>
      <c r="J4114" s="34"/>
      <c r="K4114" s="34"/>
      <c r="L4114" s="34"/>
    </row>
    <row r="4115" spans="6:12" x14ac:dyDescent="0.35">
      <c r="F4115" s="34"/>
      <c r="J4115" s="34"/>
      <c r="K4115" s="34"/>
      <c r="L4115" s="34"/>
    </row>
    <row r="4116" spans="6:12" x14ac:dyDescent="0.35">
      <c r="F4116" s="34"/>
      <c r="J4116" s="34"/>
      <c r="K4116" s="34"/>
      <c r="L4116" s="34"/>
    </row>
    <row r="4117" spans="6:12" x14ac:dyDescent="0.35">
      <c r="F4117" s="34"/>
      <c r="J4117" s="34"/>
      <c r="K4117" s="34"/>
      <c r="L4117" s="34"/>
    </row>
    <row r="4118" spans="6:12" x14ac:dyDescent="0.35">
      <c r="F4118" s="34"/>
      <c r="J4118" s="34"/>
      <c r="K4118" s="34"/>
      <c r="L4118" s="34"/>
    </row>
    <row r="4119" spans="6:12" x14ac:dyDescent="0.35">
      <c r="F4119" s="34"/>
      <c r="J4119" s="34"/>
      <c r="K4119" s="34"/>
      <c r="L4119" s="34"/>
    </row>
    <row r="4120" spans="6:12" x14ac:dyDescent="0.35">
      <c r="F4120" s="34"/>
      <c r="J4120" s="34"/>
      <c r="K4120" s="34"/>
      <c r="L4120" s="34"/>
    </row>
    <row r="4121" spans="6:12" x14ac:dyDescent="0.35">
      <c r="F4121" s="34"/>
      <c r="J4121" s="34"/>
      <c r="K4121" s="34"/>
      <c r="L4121" s="34"/>
    </row>
    <row r="4122" spans="6:12" x14ac:dyDescent="0.35">
      <c r="F4122" s="34"/>
      <c r="J4122" s="34"/>
      <c r="K4122" s="34"/>
      <c r="L4122" s="34"/>
    </row>
    <row r="4123" spans="6:12" x14ac:dyDescent="0.35">
      <c r="F4123" s="34"/>
      <c r="J4123" s="34"/>
      <c r="K4123" s="34"/>
      <c r="L4123" s="34"/>
    </row>
    <row r="4124" spans="6:12" x14ac:dyDescent="0.35">
      <c r="F4124" s="34"/>
      <c r="J4124" s="34"/>
      <c r="K4124" s="34"/>
      <c r="L4124" s="34"/>
    </row>
    <row r="4125" spans="6:12" x14ac:dyDescent="0.35">
      <c r="F4125" s="34"/>
      <c r="J4125" s="34"/>
      <c r="K4125" s="34"/>
      <c r="L4125" s="34"/>
    </row>
    <row r="4126" spans="6:12" x14ac:dyDescent="0.35">
      <c r="F4126" s="34"/>
      <c r="J4126" s="34"/>
      <c r="K4126" s="34"/>
      <c r="L4126" s="34"/>
    </row>
    <row r="4127" spans="6:12" x14ac:dyDescent="0.35">
      <c r="F4127" s="34"/>
      <c r="J4127" s="34"/>
      <c r="K4127" s="34"/>
      <c r="L4127" s="34"/>
    </row>
    <row r="4128" spans="6:12" x14ac:dyDescent="0.35">
      <c r="F4128" s="34"/>
      <c r="J4128" s="34"/>
      <c r="K4128" s="34"/>
      <c r="L4128" s="34"/>
    </row>
    <row r="4129" spans="6:12" x14ac:dyDescent="0.35">
      <c r="F4129" s="34"/>
      <c r="J4129" s="34"/>
      <c r="K4129" s="34"/>
      <c r="L4129" s="34"/>
    </row>
    <row r="4130" spans="6:12" x14ac:dyDescent="0.35">
      <c r="F4130" s="34"/>
      <c r="J4130" s="34"/>
      <c r="K4130" s="34"/>
      <c r="L4130" s="34"/>
    </row>
    <row r="4131" spans="6:12" x14ac:dyDescent="0.35">
      <c r="F4131" s="34"/>
      <c r="J4131" s="34"/>
      <c r="K4131" s="34"/>
      <c r="L4131" s="34"/>
    </row>
    <row r="4132" spans="6:12" x14ac:dyDescent="0.35">
      <c r="F4132" s="34"/>
      <c r="J4132" s="34"/>
      <c r="K4132" s="34"/>
      <c r="L4132" s="34"/>
    </row>
    <row r="4133" spans="6:12" x14ac:dyDescent="0.35">
      <c r="F4133" s="34"/>
      <c r="J4133" s="34"/>
      <c r="K4133" s="34"/>
      <c r="L4133" s="34"/>
    </row>
    <row r="4134" spans="6:12" x14ac:dyDescent="0.35">
      <c r="F4134" s="34"/>
      <c r="J4134" s="34"/>
      <c r="K4134" s="34"/>
      <c r="L4134" s="34"/>
    </row>
    <row r="4135" spans="6:12" x14ac:dyDescent="0.35">
      <c r="F4135" s="34"/>
      <c r="J4135" s="34"/>
      <c r="K4135" s="34"/>
      <c r="L4135" s="34"/>
    </row>
    <row r="4136" spans="6:12" x14ac:dyDescent="0.35">
      <c r="F4136" s="34"/>
      <c r="J4136" s="34"/>
      <c r="K4136" s="34"/>
      <c r="L4136" s="34"/>
    </row>
    <row r="4137" spans="6:12" x14ac:dyDescent="0.35">
      <c r="F4137" s="34"/>
      <c r="J4137" s="34"/>
      <c r="K4137" s="34"/>
      <c r="L4137" s="34"/>
    </row>
    <row r="4138" spans="6:12" x14ac:dyDescent="0.35">
      <c r="F4138" s="34"/>
      <c r="J4138" s="34"/>
      <c r="K4138" s="34"/>
      <c r="L4138" s="34"/>
    </row>
    <row r="4139" spans="6:12" x14ac:dyDescent="0.35">
      <c r="F4139" s="34"/>
      <c r="J4139" s="34"/>
      <c r="K4139" s="34"/>
      <c r="L4139" s="34"/>
    </row>
    <row r="4140" spans="6:12" x14ac:dyDescent="0.35">
      <c r="F4140" s="34"/>
      <c r="J4140" s="34"/>
      <c r="K4140" s="34"/>
      <c r="L4140" s="34"/>
    </row>
    <row r="4141" spans="6:12" x14ac:dyDescent="0.35">
      <c r="F4141" s="34"/>
      <c r="J4141" s="34"/>
      <c r="K4141" s="34"/>
      <c r="L4141" s="34"/>
    </row>
    <row r="4142" spans="6:12" x14ac:dyDescent="0.35">
      <c r="F4142" s="34"/>
      <c r="J4142" s="34"/>
      <c r="K4142" s="34"/>
      <c r="L4142" s="34"/>
    </row>
    <row r="4143" spans="6:12" x14ac:dyDescent="0.35">
      <c r="F4143" s="34"/>
      <c r="J4143" s="34"/>
      <c r="K4143" s="34"/>
      <c r="L4143" s="34"/>
    </row>
    <row r="4144" spans="6:12" x14ac:dyDescent="0.35">
      <c r="F4144" s="34"/>
      <c r="J4144" s="34"/>
      <c r="K4144" s="34"/>
      <c r="L4144" s="34"/>
    </row>
    <row r="4145" spans="6:12" x14ac:dyDescent="0.35">
      <c r="F4145" s="34"/>
      <c r="J4145" s="34"/>
      <c r="K4145" s="34"/>
      <c r="L4145" s="34"/>
    </row>
    <row r="4146" spans="6:12" x14ac:dyDescent="0.35">
      <c r="F4146" s="34"/>
      <c r="J4146" s="34"/>
      <c r="K4146" s="34"/>
      <c r="L4146" s="34"/>
    </row>
    <row r="4147" spans="6:12" x14ac:dyDescent="0.35">
      <c r="F4147" s="34"/>
      <c r="J4147" s="34"/>
      <c r="K4147" s="34"/>
      <c r="L4147" s="34"/>
    </row>
    <row r="4148" spans="6:12" x14ac:dyDescent="0.35">
      <c r="F4148" s="34"/>
      <c r="J4148" s="34"/>
      <c r="K4148" s="34"/>
      <c r="L4148" s="34"/>
    </row>
    <row r="4149" spans="6:12" x14ac:dyDescent="0.35">
      <c r="F4149" s="34"/>
      <c r="J4149" s="34"/>
      <c r="K4149" s="34"/>
      <c r="L4149" s="34"/>
    </row>
    <row r="4150" spans="6:12" x14ac:dyDescent="0.35">
      <c r="F4150" s="34"/>
      <c r="J4150" s="34"/>
      <c r="K4150" s="34"/>
      <c r="L4150" s="34"/>
    </row>
    <row r="4151" spans="6:12" x14ac:dyDescent="0.35">
      <c r="F4151" s="34"/>
      <c r="J4151" s="34"/>
      <c r="K4151" s="34"/>
      <c r="L4151" s="34"/>
    </row>
    <row r="4152" spans="6:12" x14ac:dyDescent="0.35">
      <c r="F4152" s="34"/>
      <c r="J4152" s="34"/>
      <c r="K4152" s="34"/>
      <c r="L4152" s="34"/>
    </row>
    <row r="4153" spans="6:12" x14ac:dyDescent="0.35">
      <c r="F4153" s="34"/>
      <c r="J4153" s="34"/>
      <c r="K4153" s="34"/>
      <c r="L4153" s="34"/>
    </row>
    <row r="4154" spans="6:12" x14ac:dyDescent="0.35">
      <c r="F4154" s="34"/>
      <c r="J4154" s="34"/>
      <c r="K4154" s="34"/>
      <c r="L4154" s="34"/>
    </row>
    <row r="4155" spans="6:12" x14ac:dyDescent="0.35">
      <c r="F4155" s="34"/>
      <c r="J4155" s="34"/>
      <c r="K4155" s="34"/>
      <c r="L4155" s="34"/>
    </row>
    <row r="4156" spans="6:12" x14ac:dyDescent="0.35">
      <c r="F4156" s="34"/>
      <c r="J4156" s="34"/>
      <c r="K4156" s="34"/>
      <c r="L4156" s="34"/>
    </row>
    <row r="4157" spans="6:12" x14ac:dyDescent="0.35">
      <c r="F4157" s="34"/>
      <c r="J4157" s="34"/>
      <c r="K4157" s="34"/>
      <c r="L4157" s="34"/>
    </row>
    <row r="4158" spans="6:12" x14ac:dyDescent="0.35">
      <c r="F4158" s="34"/>
      <c r="J4158" s="34"/>
      <c r="K4158" s="34"/>
      <c r="L4158" s="34"/>
    </row>
    <row r="4159" spans="6:12" x14ac:dyDescent="0.35">
      <c r="F4159" s="34"/>
      <c r="J4159" s="34"/>
      <c r="K4159" s="34"/>
      <c r="L4159" s="34"/>
    </row>
    <row r="4160" spans="6:12" x14ac:dyDescent="0.35">
      <c r="F4160" s="34"/>
      <c r="J4160" s="34"/>
      <c r="K4160" s="34"/>
      <c r="L4160" s="34"/>
    </row>
    <row r="4161" spans="6:12" x14ac:dyDescent="0.35">
      <c r="F4161" s="34"/>
      <c r="J4161" s="34"/>
      <c r="K4161" s="34"/>
      <c r="L4161" s="34"/>
    </row>
    <row r="4162" spans="6:12" x14ac:dyDescent="0.35">
      <c r="F4162" s="34"/>
      <c r="J4162" s="34"/>
      <c r="K4162" s="34"/>
      <c r="L4162" s="34"/>
    </row>
    <row r="4163" spans="6:12" x14ac:dyDescent="0.35">
      <c r="F4163" s="34"/>
      <c r="J4163" s="34"/>
      <c r="K4163" s="34"/>
      <c r="L4163" s="34"/>
    </row>
    <row r="4164" spans="6:12" x14ac:dyDescent="0.35">
      <c r="F4164" s="34"/>
      <c r="J4164" s="34"/>
      <c r="K4164" s="34"/>
      <c r="L4164" s="34"/>
    </row>
    <row r="4165" spans="6:12" x14ac:dyDescent="0.35">
      <c r="F4165" s="34"/>
      <c r="J4165" s="34"/>
      <c r="K4165" s="34"/>
      <c r="L4165" s="34"/>
    </row>
    <row r="4166" spans="6:12" x14ac:dyDescent="0.35">
      <c r="F4166" s="34"/>
      <c r="J4166" s="34"/>
      <c r="K4166" s="34"/>
      <c r="L4166" s="34"/>
    </row>
    <row r="4167" spans="6:12" x14ac:dyDescent="0.35">
      <c r="F4167" s="34"/>
      <c r="J4167" s="34"/>
      <c r="K4167" s="34"/>
      <c r="L4167" s="34"/>
    </row>
    <row r="4168" spans="6:12" x14ac:dyDescent="0.35">
      <c r="F4168" s="34"/>
      <c r="J4168" s="34"/>
      <c r="K4168" s="34"/>
      <c r="L4168" s="34"/>
    </row>
    <row r="4169" spans="6:12" x14ac:dyDescent="0.35">
      <c r="F4169" s="34"/>
      <c r="J4169" s="34"/>
      <c r="K4169" s="34"/>
      <c r="L4169" s="34"/>
    </row>
    <row r="4170" spans="6:12" x14ac:dyDescent="0.35">
      <c r="F4170" s="34"/>
      <c r="J4170" s="34"/>
      <c r="K4170" s="34"/>
      <c r="L4170" s="34"/>
    </row>
    <row r="4171" spans="6:12" x14ac:dyDescent="0.35">
      <c r="F4171" s="34"/>
      <c r="J4171" s="34"/>
      <c r="K4171" s="34"/>
      <c r="L4171" s="34"/>
    </row>
    <row r="4172" spans="6:12" x14ac:dyDescent="0.35">
      <c r="F4172" s="34"/>
      <c r="J4172" s="34"/>
      <c r="K4172" s="34"/>
      <c r="L4172" s="34"/>
    </row>
    <row r="4173" spans="6:12" x14ac:dyDescent="0.35">
      <c r="F4173" s="34"/>
      <c r="J4173" s="34"/>
      <c r="K4173" s="34"/>
      <c r="L4173" s="34"/>
    </row>
    <row r="4174" spans="6:12" x14ac:dyDescent="0.35">
      <c r="F4174" s="34"/>
      <c r="J4174" s="34"/>
      <c r="K4174" s="34"/>
      <c r="L4174" s="34"/>
    </row>
    <row r="4175" spans="6:12" x14ac:dyDescent="0.35">
      <c r="F4175" s="34"/>
      <c r="J4175" s="34"/>
      <c r="K4175" s="34"/>
      <c r="L4175" s="34"/>
    </row>
    <row r="4176" spans="6:12" x14ac:dyDescent="0.35">
      <c r="F4176" s="34"/>
      <c r="J4176" s="34"/>
      <c r="K4176" s="34"/>
      <c r="L4176" s="34"/>
    </row>
    <row r="4177" spans="6:12" x14ac:dyDescent="0.35">
      <c r="F4177" s="34"/>
      <c r="J4177" s="34"/>
      <c r="K4177" s="34"/>
      <c r="L4177" s="34"/>
    </row>
    <row r="4178" spans="6:12" x14ac:dyDescent="0.35">
      <c r="F4178" s="34"/>
      <c r="J4178" s="34"/>
      <c r="K4178" s="34"/>
      <c r="L4178" s="34"/>
    </row>
    <row r="4179" spans="6:12" x14ac:dyDescent="0.35">
      <c r="F4179" s="34"/>
      <c r="J4179" s="34"/>
      <c r="K4179" s="34"/>
      <c r="L4179" s="34"/>
    </row>
    <row r="4180" spans="6:12" x14ac:dyDescent="0.35">
      <c r="F4180" s="34"/>
      <c r="J4180" s="34"/>
      <c r="K4180" s="34"/>
      <c r="L4180" s="34"/>
    </row>
    <row r="4181" spans="6:12" x14ac:dyDescent="0.35">
      <c r="F4181" s="34"/>
      <c r="J4181" s="34"/>
      <c r="K4181" s="34"/>
      <c r="L4181" s="34"/>
    </row>
    <row r="4182" spans="6:12" x14ac:dyDescent="0.35">
      <c r="F4182" s="34"/>
      <c r="J4182" s="34"/>
      <c r="K4182" s="34"/>
      <c r="L4182" s="34"/>
    </row>
    <row r="4183" spans="6:12" x14ac:dyDescent="0.35">
      <c r="F4183" s="34"/>
      <c r="J4183" s="34"/>
      <c r="K4183" s="34"/>
      <c r="L4183" s="34"/>
    </row>
    <row r="4184" spans="6:12" x14ac:dyDescent="0.35">
      <c r="F4184" s="34"/>
      <c r="J4184" s="34"/>
      <c r="K4184" s="34"/>
      <c r="L4184" s="34"/>
    </row>
    <row r="4185" spans="6:12" x14ac:dyDescent="0.35">
      <c r="F4185" s="34"/>
      <c r="J4185" s="34"/>
      <c r="K4185" s="34"/>
      <c r="L4185" s="34"/>
    </row>
    <row r="4186" spans="6:12" x14ac:dyDescent="0.35">
      <c r="F4186" s="34"/>
      <c r="J4186" s="34"/>
      <c r="K4186" s="34"/>
      <c r="L4186" s="34"/>
    </row>
    <row r="4187" spans="6:12" x14ac:dyDescent="0.35">
      <c r="F4187" s="34"/>
      <c r="J4187" s="34"/>
      <c r="K4187" s="34"/>
      <c r="L4187" s="34"/>
    </row>
    <row r="4188" spans="6:12" x14ac:dyDescent="0.35">
      <c r="F4188" s="34"/>
      <c r="J4188" s="34"/>
      <c r="K4188" s="34"/>
      <c r="L4188" s="34"/>
    </row>
    <row r="4189" spans="6:12" x14ac:dyDescent="0.35">
      <c r="F4189" s="34"/>
      <c r="J4189" s="34"/>
      <c r="K4189" s="34"/>
      <c r="L4189" s="34"/>
    </row>
    <row r="4190" spans="6:12" x14ac:dyDescent="0.35">
      <c r="F4190" s="34"/>
      <c r="J4190" s="34"/>
      <c r="K4190" s="34"/>
      <c r="L4190" s="34"/>
    </row>
    <row r="4191" spans="6:12" x14ac:dyDescent="0.35">
      <c r="F4191" s="34"/>
      <c r="J4191" s="34"/>
      <c r="K4191" s="34"/>
      <c r="L4191" s="34"/>
    </row>
    <row r="4192" spans="6:12" x14ac:dyDescent="0.35">
      <c r="F4192" s="34"/>
      <c r="J4192" s="34"/>
      <c r="K4192" s="34"/>
      <c r="L4192" s="34"/>
    </row>
    <row r="4193" spans="6:12" x14ac:dyDescent="0.35">
      <c r="F4193" s="34"/>
      <c r="J4193" s="34"/>
      <c r="K4193" s="34"/>
      <c r="L4193" s="34"/>
    </row>
    <row r="4194" spans="6:12" x14ac:dyDescent="0.35">
      <c r="F4194" s="34"/>
      <c r="J4194" s="34"/>
      <c r="K4194" s="34"/>
      <c r="L4194" s="34"/>
    </row>
    <row r="4195" spans="6:12" x14ac:dyDescent="0.35">
      <c r="F4195" s="34"/>
      <c r="J4195" s="34"/>
      <c r="K4195" s="34"/>
      <c r="L4195" s="34"/>
    </row>
    <row r="4196" spans="6:12" x14ac:dyDescent="0.35">
      <c r="F4196" s="34"/>
      <c r="J4196" s="34"/>
      <c r="K4196" s="34"/>
      <c r="L4196" s="34"/>
    </row>
    <row r="4197" spans="6:12" x14ac:dyDescent="0.35">
      <c r="F4197" s="34"/>
      <c r="J4197" s="34"/>
      <c r="K4197" s="34"/>
      <c r="L4197" s="34"/>
    </row>
    <row r="4198" spans="6:12" x14ac:dyDescent="0.35">
      <c r="F4198" s="34"/>
      <c r="J4198" s="34"/>
      <c r="K4198" s="34"/>
      <c r="L4198" s="34"/>
    </row>
    <row r="4199" spans="6:12" x14ac:dyDescent="0.35">
      <c r="F4199" s="34"/>
      <c r="J4199" s="34"/>
      <c r="K4199" s="34"/>
      <c r="L4199" s="34"/>
    </row>
    <row r="4200" spans="6:12" x14ac:dyDescent="0.35">
      <c r="F4200" s="34"/>
      <c r="J4200" s="34"/>
      <c r="K4200" s="34"/>
      <c r="L4200" s="34"/>
    </row>
    <row r="4201" spans="6:12" x14ac:dyDescent="0.35">
      <c r="F4201" s="34"/>
      <c r="J4201" s="34"/>
      <c r="K4201" s="34"/>
      <c r="L4201" s="34"/>
    </row>
    <row r="4202" spans="6:12" x14ac:dyDescent="0.35">
      <c r="F4202" s="34"/>
      <c r="J4202" s="34"/>
      <c r="K4202" s="34"/>
      <c r="L4202" s="34"/>
    </row>
    <row r="4203" spans="6:12" x14ac:dyDescent="0.35">
      <c r="F4203" s="34"/>
      <c r="J4203" s="34"/>
      <c r="K4203" s="34"/>
      <c r="L4203" s="34"/>
    </row>
    <row r="4204" spans="6:12" x14ac:dyDescent="0.35">
      <c r="F4204" s="34"/>
      <c r="J4204" s="34"/>
      <c r="K4204" s="34"/>
      <c r="L4204" s="34"/>
    </row>
    <row r="4205" spans="6:12" x14ac:dyDescent="0.35">
      <c r="F4205" s="34"/>
      <c r="J4205" s="34"/>
      <c r="K4205" s="34"/>
      <c r="L4205" s="34"/>
    </row>
    <row r="4206" spans="6:12" x14ac:dyDescent="0.35">
      <c r="F4206" s="34"/>
      <c r="J4206" s="34"/>
      <c r="K4206" s="34"/>
      <c r="L4206" s="34"/>
    </row>
    <row r="4207" spans="6:12" x14ac:dyDescent="0.35">
      <c r="F4207" s="34"/>
      <c r="J4207" s="34"/>
      <c r="K4207" s="34"/>
      <c r="L4207" s="34"/>
    </row>
    <row r="4208" spans="6:12" x14ac:dyDescent="0.35">
      <c r="F4208" s="34"/>
      <c r="J4208" s="34"/>
      <c r="K4208" s="34"/>
      <c r="L4208" s="34"/>
    </row>
    <row r="4209" spans="6:12" x14ac:dyDescent="0.35">
      <c r="F4209" s="34"/>
      <c r="J4209" s="34"/>
      <c r="K4209" s="34"/>
      <c r="L4209" s="34"/>
    </row>
    <row r="4210" spans="6:12" x14ac:dyDescent="0.35">
      <c r="F4210" s="34"/>
      <c r="J4210" s="34"/>
      <c r="K4210" s="34"/>
      <c r="L4210" s="34"/>
    </row>
    <row r="4211" spans="6:12" x14ac:dyDescent="0.35">
      <c r="F4211" s="34"/>
      <c r="J4211" s="34"/>
      <c r="K4211" s="34"/>
      <c r="L4211" s="34"/>
    </row>
    <row r="4212" spans="6:12" x14ac:dyDescent="0.35">
      <c r="F4212" s="34"/>
      <c r="J4212" s="34"/>
      <c r="K4212" s="34"/>
      <c r="L4212" s="34"/>
    </row>
    <row r="4213" spans="6:12" x14ac:dyDescent="0.35">
      <c r="F4213" s="34"/>
      <c r="J4213" s="34"/>
      <c r="K4213" s="34"/>
      <c r="L4213" s="34"/>
    </row>
    <row r="4214" spans="6:12" x14ac:dyDescent="0.35">
      <c r="F4214" s="34"/>
      <c r="J4214" s="34"/>
      <c r="K4214" s="34"/>
      <c r="L4214" s="34"/>
    </row>
    <row r="4215" spans="6:12" x14ac:dyDescent="0.35">
      <c r="F4215" s="34"/>
      <c r="J4215" s="34"/>
      <c r="K4215" s="34"/>
      <c r="L4215" s="34"/>
    </row>
    <row r="4216" spans="6:12" x14ac:dyDescent="0.35">
      <c r="F4216" s="34"/>
      <c r="J4216" s="34"/>
      <c r="K4216" s="34"/>
      <c r="L4216" s="34"/>
    </row>
    <row r="4217" spans="6:12" x14ac:dyDescent="0.35">
      <c r="F4217" s="34"/>
      <c r="J4217" s="34"/>
      <c r="K4217" s="34"/>
      <c r="L4217" s="34"/>
    </row>
    <row r="4218" spans="6:12" x14ac:dyDescent="0.35">
      <c r="F4218" s="34"/>
      <c r="J4218" s="34"/>
      <c r="K4218" s="34"/>
      <c r="L4218" s="34"/>
    </row>
    <row r="4219" spans="6:12" x14ac:dyDescent="0.35">
      <c r="F4219" s="34"/>
      <c r="J4219" s="34"/>
      <c r="K4219" s="34"/>
      <c r="L4219" s="34"/>
    </row>
    <row r="4220" spans="6:12" x14ac:dyDescent="0.35">
      <c r="F4220" s="34"/>
      <c r="J4220" s="34"/>
      <c r="K4220" s="34"/>
      <c r="L4220" s="34"/>
    </row>
    <row r="4221" spans="6:12" x14ac:dyDescent="0.35">
      <c r="F4221" s="34"/>
      <c r="J4221" s="34"/>
      <c r="K4221" s="34"/>
      <c r="L4221" s="34"/>
    </row>
    <row r="4222" spans="6:12" x14ac:dyDescent="0.35">
      <c r="F4222" s="34"/>
      <c r="J4222" s="34"/>
      <c r="K4222" s="34"/>
      <c r="L4222" s="34"/>
    </row>
    <row r="4223" spans="6:12" x14ac:dyDescent="0.35">
      <c r="F4223" s="34"/>
      <c r="J4223" s="34"/>
      <c r="K4223" s="34"/>
      <c r="L4223" s="34"/>
    </row>
    <row r="4224" spans="6:12" x14ac:dyDescent="0.35">
      <c r="F4224" s="34"/>
      <c r="J4224" s="34"/>
      <c r="K4224" s="34"/>
      <c r="L4224" s="34"/>
    </row>
    <row r="4225" spans="6:12" x14ac:dyDescent="0.35">
      <c r="F4225" s="34"/>
      <c r="J4225" s="34"/>
      <c r="K4225" s="34"/>
      <c r="L4225" s="34"/>
    </row>
    <row r="4226" spans="6:12" x14ac:dyDescent="0.35">
      <c r="F4226" s="34"/>
      <c r="J4226" s="34"/>
      <c r="K4226" s="34"/>
      <c r="L4226" s="34"/>
    </row>
    <row r="4227" spans="6:12" x14ac:dyDescent="0.35">
      <c r="F4227" s="34"/>
      <c r="J4227" s="34"/>
      <c r="K4227" s="34"/>
      <c r="L4227" s="34"/>
    </row>
    <row r="4228" spans="6:12" x14ac:dyDescent="0.35">
      <c r="F4228" s="34"/>
      <c r="J4228" s="34"/>
      <c r="K4228" s="34"/>
      <c r="L4228" s="34"/>
    </row>
    <row r="4229" spans="6:12" x14ac:dyDescent="0.35">
      <c r="F4229" s="34"/>
      <c r="J4229" s="34"/>
      <c r="K4229" s="34"/>
      <c r="L4229" s="34"/>
    </row>
    <row r="4230" spans="6:12" x14ac:dyDescent="0.35">
      <c r="F4230" s="34"/>
      <c r="J4230" s="34"/>
      <c r="K4230" s="34"/>
      <c r="L4230" s="34"/>
    </row>
    <row r="4231" spans="6:12" x14ac:dyDescent="0.35">
      <c r="F4231" s="34"/>
      <c r="J4231" s="34"/>
      <c r="K4231" s="34"/>
      <c r="L4231" s="34"/>
    </row>
    <row r="4232" spans="6:12" x14ac:dyDescent="0.35">
      <c r="F4232" s="34"/>
      <c r="J4232" s="34"/>
      <c r="K4232" s="34"/>
      <c r="L4232" s="34"/>
    </row>
    <row r="4233" spans="6:12" x14ac:dyDescent="0.35">
      <c r="F4233" s="34"/>
      <c r="J4233" s="34"/>
      <c r="K4233" s="34"/>
      <c r="L4233" s="34"/>
    </row>
    <row r="4234" spans="6:12" x14ac:dyDescent="0.35">
      <c r="F4234" s="34"/>
      <c r="J4234" s="34"/>
      <c r="K4234" s="34"/>
      <c r="L4234" s="34"/>
    </row>
    <row r="4235" spans="6:12" x14ac:dyDescent="0.35">
      <c r="F4235" s="34"/>
      <c r="J4235" s="34"/>
      <c r="K4235" s="34"/>
      <c r="L4235" s="34"/>
    </row>
    <row r="4236" spans="6:12" x14ac:dyDescent="0.35">
      <c r="F4236" s="34"/>
      <c r="J4236" s="34"/>
      <c r="K4236" s="34"/>
      <c r="L4236" s="34"/>
    </row>
    <row r="4237" spans="6:12" x14ac:dyDescent="0.35">
      <c r="F4237" s="34"/>
      <c r="J4237" s="34"/>
      <c r="K4237" s="34"/>
      <c r="L4237" s="34"/>
    </row>
    <row r="4238" spans="6:12" x14ac:dyDescent="0.35">
      <c r="F4238" s="34"/>
      <c r="J4238" s="34"/>
      <c r="K4238" s="34"/>
      <c r="L4238" s="34"/>
    </row>
    <row r="4239" spans="6:12" x14ac:dyDescent="0.35">
      <c r="F4239" s="34"/>
      <c r="J4239" s="34"/>
      <c r="K4239" s="34"/>
      <c r="L4239" s="34"/>
    </row>
    <row r="4240" spans="6:12" x14ac:dyDescent="0.35">
      <c r="F4240" s="34"/>
      <c r="J4240" s="34"/>
      <c r="K4240" s="34"/>
      <c r="L4240" s="34"/>
    </row>
    <row r="4241" spans="6:12" x14ac:dyDescent="0.35">
      <c r="F4241" s="34"/>
      <c r="J4241" s="34"/>
      <c r="K4241" s="34"/>
      <c r="L4241" s="34"/>
    </row>
    <row r="4242" spans="6:12" x14ac:dyDescent="0.35">
      <c r="F4242" s="34"/>
      <c r="J4242" s="34"/>
      <c r="K4242" s="34"/>
      <c r="L4242" s="34"/>
    </row>
    <row r="4243" spans="6:12" x14ac:dyDescent="0.35">
      <c r="F4243" s="34"/>
      <c r="J4243" s="34"/>
      <c r="K4243" s="34"/>
      <c r="L4243" s="34"/>
    </row>
    <row r="4244" spans="6:12" x14ac:dyDescent="0.35">
      <c r="F4244" s="34"/>
      <c r="J4244" s="34"/>
      <c r="K4244" s="34"/>
      <c r="L4244" s="34"/>
    </row>
    <row r="4245" spans="6:12" x14ac:dyDescent="0.35">
      <c r="F4245" s="34"/>
      <c r="J4245" s="34"/>
      <c r="K4245" s="34"/>
      <c r="L4245" s="34"/>
    </row>
    <row r="4246" spans="6:12" x14ac:dyDescent="0.35">
      <c r="F4246" s="34"/>
      <c r="J4246" s="34"/>
      <c r="K4246" s="34"/>
      <c r="L4246" s="34"/>
    </row>
    <row r="4247" spans="6:12" x14ac:dyDescent="0.35">
      <c r="F4247" s="34"/>
      <c r="J4247" s="34"/>
      <c r="K4247" s="34"/>
      <c r="L4247" s="34"/>
    </row>
    <row r="4248" spans="6:12" x14ac:dyDescent="0.35">
      <c r="F4248" s="34"/>
      <c r="J4248" s="34"/>
      <c r="K4248" s="34"/>
      <c r="L4248" s="34"/>
    </row>
    <row r="4249" spans="6:12" x14ac:dyDescent="0.35">
      <c r="F4249" s="34"/>
      <c r="J4249" s="34"/>
      <c r="K4249" s="34"/>
      <c r="L4249" s="34"/>
    </row>
    <row r="4250" spans="6:12" x14ac:dyDescent="0.35">
      <c r="F4250" s="34"/>
      <c r="J4250" s="34"/>
      <c r="K4250" s="34"/>
      <c r="L4250" s="34"/>
    </row>
    <row r="4251" spans="6:12" x14ac:dyDescent="0.35">
      <c r="F4251" s="34"/>
      <c r="J4251" s="34"/>
      <c r="K4251" s="34"/>
      <c r="L4251" s="34"/>
    </row>
    <row r="4252" spans="6:12" x14ac:dyDescent="0.35">
      <c r="F4252" s="34"/>
      <c r="J4252" s="34"/>
      <c r="K4252" s="34"/>
      <c r="L4252" s="34"/>
    </row>
    <row r="4253" spans="6:12" x14ac:dyDescent="0.35">
      <c r="F4253" s="34"/>
      <c r="J4253" s="34"/>
      <c r="K4253" s="34"/>
      <c r="L4253" s="34"/>
    </row>
    <row r="4254" spans="6:12" x14ac:dyDescent="0.35">
      <c r="F4254" s="34"/>
      <c r="J4254" s="34"/>
      <c r="K4254" s="34"/>
      <c r="L4254" s="34"/>
    </row>
    <row r="4255" spans="6:12" x14ac:dyDescent="0.35">
      <c r="F4255" s="34"/>
      <c r="J4255" s="34"/>
      <c r="K4255" s="34"/>
      <c r="L4255" s="34"/>
    </row>
    <row r="4256" spans="6:12" x14ac:dyDescent="0.35">
      <c r="F4256" s="34"/>
      <c r="J4256" s="34"/>
      <c r="K4256" s="34"/>
      <c r="L4256" s="34"/>
    </row>
    <row r="4257" spans="6:12" x14ac:dyDescent="0.35">
      <c r="F4257" s="34"/>
      <c r="J4257" s="34"/>
      <c r="K4257" s="34"/>
      <c r="L4257" s="34"/>
    </row>
    <row r="4258" spans="6:12" x14ac:dyDescent="0.35">
      <c r="F4258" s="34"/>
      <c r="J4258" s="34"/>
      <c r="K4258" s="34"/>
      <c r="L4258" s="34"/>
    </row>
    <row r="4259" spans="6:12" x14ac:dyDescent="0.35">
      <c r="F4259" s="34"/>
      <c r="J4259" s="34"/>
      <c r="K4259" s="34"/>
      <c r="L4259" s="34"/>
    </row>
    <row r="4260" spans="6:12" x14ac:dyDescent="0.35">
      <c r="F4260" s="34"/>
      <c r="J4260" s="34"/>
      <c r="K4260" s="34"/>
      <c r="L4260" s="34"/>
    </row>
    <row r="4261" spans="6:12" x14ac:dyDescent="0.35">
      <c r="F4261" s="34"/>
      <c r="J4261" s="34"/>
      <c r="K4261" s="34"/>
      <c r="L4261" s="34"/>
    </row>
    <row r="4262" spans="6:12" x14ac:dyDescent="0.35">
      <c r="F4262" s="34"/>
      <c r="J4262" s="34"/>
      <c r="K4262" s="34"/>
      <c r="L4262" s="34"/>
    </row>
    <row r="4263" spans="6:12" x14ac:dyDescent="0.35">
      <c r="F4263" s="34"/>
      <c r="J4263" s="34"/>
      <c r="K4263" s="34"/>
      <c r="L4263" s="34"/>
    </row>
    <row r="4264" spans="6:12" x14ac:dyDescent="0.35">
      <c r="F4264" s="34"/>
      <c r="J4264" s="34"/>
      <c r="K4264" s="34"/>
      <c r="L4264" s="34"/>
    </row>
    <row r="4265" spans="6:12" x14ac:dyDescent="0.35">
      <c r="F4265" s="34"/>
      <c r="J4265" s="34"/>
      <c r="K4265" s="34"/>
      <c r="L4265" s="34"/>
    </row>
    <row r="4266" spans="6:12" x14ac:dyDescent="0.35">
      <c r="F4266" s="34"/>
      <c r="J4266" s="34"/>
      <c r="K4266" s="34"/>
      <c r="L4266" s="34"/>
    </row>
    <row r="4267" spans="6:12" x14ac:dyDescent="0.35">
      <c r="F4267" s="34"/>
      <c r="J4267" s="34"/>
      <c r="K4267" s="34"/>
      <c r="L4267" s="34"/>
    </row>
    <row r="4268" spans="6:12" x14ac:dyDescent="0.35">
      <c r="F4268" s="34"/>
      <c r="J4268" s="34"/>
      <c r="K4268" s="34"/>
      <c r="L4268" s="34"/>
    </row>
    <row r="4269" spans="6:12" x14ac:dyDescent="0.35">
      <c r="F4269" s="34"/>
      <c r="J4269" s="34"/>
      <c r="K4269" s="34"/>
      <c r="L4269" s="34"/>
    </row>
    <row r="4270" spans="6:12" x14ac:dyDescent="0.35">
      <c r="F4270" s="34"/>
      <c r="J4270" s="34"/>
      <c r="K4270" s="34"/>
      <c r="L4270" s="34"/>
    </row>
    <row r="4271" spans="6:12" x14ac:dyDescent="0.35">
      <c r="F4271" s="34"/>
      <c r="J4271" s="34"/>
      <c r="K4271" s="34"/>
      <c r="L4271" s="34"/>
    </row>
    <row r="4272" spans="6:12" x14ac:dyDescent="0.35">
      <c r="F4272" s="34"/>
      <c r="J4272" s="34"/>
      <c r="K4272" s="34"/>
      <c r="L4272" s="34"/>
    </row>
    <row r="4273" spans="6:12" x14ac:dyDescent="0.35">
      <c r="F4273" s="34"/>
      <c r="J4273" s="34"/>
      <c r="K4273" s="34"/>
      <c r="L4273" s="34"/>
    </row>
    <row r="4274" spans="6:12" x14ac:dyDescent="0.35">
      <c r="F4274" s="34"/>
      <c r="J4274" s="34"/>
      <c r="K4274" s="34"/>
      <c r="L4274" s="34"/>
    </row>
    <row r="4275" spans="6:12" x14ac:dyDescent="0.35">
      <c r="F4275" s="34"/>
      <c r="J4275" s="34"/>
      <c r="K4275" s="34"/>
      <c r="L4275" s="34"/>
    </row>
    <row r="4276" spans="6:12" x14ac:dyDescent="0.35">
      <c r="F4276" s="34"/>
      <c r="J4276" s="34"/>
      <c r="K4276" s="34"/>
      <c r="L4276" s="34"/>
    </row>
    <row r="4277" spans="6:12" x14ac:dyDescent="0.35">
      <c r="F4277" s="34"/>
      <c r="J4277" s="34"/>
      <c r="K4277" s="34"/>
      <c r="L4277" s="34"/>
    </row>
    <row r="4278" spans="6:12" x14ac:dyDescent="0.35">
      <c r="F4278" s="34"/>
      <c r="J4278" s="34"/>
      <c r="K4278" s="34"/>
      <c r="L4278" s="34"/>
    </row>
    <row r="4279" spans="6:12" x14ac:dyDescent="0.35">
      <c r="F4279" s="34"/>
      <c r="J4279" s="34"/>
      <c r="K4279" s="34"/>
      <c r="L4279" s="34"/>
    </row>
    <row r="4280" spans="6:12" x14ac:dyDescent="0.35">
      <c r="F4280" s="34"/>
      <c r="J4280" s="34"/>
      <c r="K4280" s="34"/>
      <c r="L4280" s="34"/>
    </row>
    <row r="4281" spans="6:12" x14ac:dyDescent="0.35">
      <c r="F4281" s="34"/>
      <c r="J4281" s="34"/>
      <c r="K4281" s="34"/>
      <c r="L4281" s="34"/>
    </row>
    <row r="4282" spans="6:12" x14ac:dyDescent="0.35">
      <c r="F4282" s="34"/>
      <c r="J4282" s="34"/>
      <c r="K4282" s="34"/>
      <c r="L4282" s="34"/>
    </row>
    <row r="4283" spans="6:12" x14ac:dyDescent="0.35">
      <c r="F4283" s="34"/>
      <c r="J4283" s="34"/>
      <c r="K4283" s="34"/>
      <c r="L4283" s="34"/>
    </row>
    <row r="4284" spans="6:12" x14ac:dyDescent="0.35">
      <c r="F4284" s="34"/>
      <c r="J4284" s="34"/>
      <c r="K4284" s="34"/>
      <c r="L4284" s="34"/>
    </row>
    <row r="4285" spans="6:12" x14ac:dyDescent="0.35">
      <c r="F4285" s="34"/>
      <c r="J4285" s="34"/>
      <c r="K4285" s="34"/>
      <c r="L4285" s="34"/>
    </row>
    <row r="4286" spans="6:12" x14ac:dyDescent="0.35">
      <c r="F4286" s="34"/>
      <c r="J4286" s="34"/>
      <c r="K4286" s="34"/>
      <c r="L4286" s="34"/>
    </row>
    <row r="4287" spans="6:12" x14ac:dyDescent="0.35">
      <c r="F4287" s="34"/>
      <c r="J4287" s="34"/>
      <c r="K4287" s="34"/>
      <c r="L4287" s="34"/>
    </row>
    <row r="4288" spans="6:12" x14ac:dyDescent="0.35">
      <c r="F4288" s="34"/>
      <c r="J4288" s="34"/>
      <c r="K4288" s="34"/>
      <c r="L4288" s="34"/>
    </row>
    <row r="4289" spans="6:12" x14ac:dyDescent="0.35">
      <c r="F4289" s="34"/>
      <c r="J4289" s="34"/>
      <c r="K4289" s="34"/>
      <c r="L4289" s="34"/>
    </row>
    <row r="4290" spans="6:12" x14ac:dyDescent="0.35">
      <c r="F4290" s="34"/>
      <c r="J4290" s="34"/>
      <c r="K4290" s="34"/>
      <c r="L4290" s="34"/>
    </row>
    <row r="4291" spans="6:12" x14ac:dyDescent="0.35">
      <c r="F4291" s="34"/>
      <c r="J4291" s="34"/>
      <c r="K4291" s="34"/>
      <c r="L4291" s="34"/>
    </row>
    <row r="4292" spans="6:12" x14ac:dyDescent="0.35">
      <c r="F4292" s="34"/>
      <c r="J4292" s="34"/>
      <c r="K4292" s="34"/>
      <c r="L4292" s="34"/>
    </row>
    <row r="4293" spans="6:12" x14ac:dyDescent="0.35">
      <c r="F4293" s="34"/>
      <c r="J4293" s="34"/>
      <c r="K4293" s="34"/>
      <c r="L4293" s="34"/>
    </row>
    <row r="4294" spans="6:12" x14ac:dyDescent="0.35">
      <c r="F4294" s="34"/>
      <c r="J4294" s="34"/>
      <c r="K4294" s="34"/>
      <c r="L4294" s="34"/>
    </row>
    <row r="4295" spans="6:12" x14ac:dyDescent="0.35">
      <c r="F4295" s="34"/>
      <c r="J4295" s="34"/>
      <c r="K4295" s="34"/>
      <c r="L4295" s="34"/>
    </row>
    <row r="4296" spans="6:12" x14ac:dyDescent="0.35">
      <c r="F4296" s="34"/>
      <c r="J4296" s="34"/>
      <c r="K4296" s="34"/>
      <c r="L4296" s="34"/>
    </row>
    <row r="4297" spans="6:12" x14ac:dyDescent="0.35">
      <c r="F4297" s="34"/>
      <c r="J4297" s="34"/>
      <c r="K4297" s="34"/>
      <c r="L4297" s="34"/>
    </row>
    <row r="4298" spans="6:12" x14ac:dyDescent="0.35">
      <c r="F4298" s="34"/>
      <c r="J4298" s="34"/>
      <c r="K4298" s="34"/>
      <c r="L4298" s="34"/>
    </row>
    <row r="4299" spans="6:12" x14ac:dyDescent="0.35">
      <c r="F4299" s="34"/>
      <c r="J4299" s="34"/>
      <c r="K4299" s="34"/>
      <c r="L4299" s="34"/>
    </row>
    <row r="4300" spans="6:12" x14ac:dyDescent="0.35">
      <c r="F4300" s="34"/>
      <c r="J4300" s="34"/>
      <c r="K4300" s="34"/>
      <c r="L4300" s="34"/>
    </row>
    <row r="4301" spans="6:12" x14ac:dyDescent="0.35">
      <c r="F4301" s="34"/>
      <c r="J4301" s="34"/>
      <c r="K4301" s="34"/>
      <c r="L4301" s="34"/>
    </row>
    <row r="4302" spans="6:12" x14ac:dyDescent="0.35">
      <c r="F4302" s="34"/>
      <c r="J4302" s="34"/>
      <c r="K4302" s="34"/>
      <c r="L4302" s="34"/>
    </row>
    <row r="4303" spans="6:12" x14ac:dyDescent="0.35">
      <c r="F4303" s="34"/>
      <c r="J4303" s="34"/>
      <c r="K4303" s="34"/>
      <c r="L4303" s="34"/>
    </row>
    <row r="4304" spans="6:12" x14ac:dyDescent="0.35">
      <c r="F4304" s="34"/>
      <c r="J4304" s="34"/>
      <c r="K4304" s="34"/>
      <c r="L4304" s="34"/>
    </row>
    <row r="4305" spans="6:12" x14ac:dyDescent="0.35">
      <c r="F4305" s="34"/>
      <c r="J4305" s="34"/>
      <c r="K4305" s="34"/>
      <c r="L4305" s="34"/>
    </row>
    <row r="4306" spans="6:12" x14ac:dyDescent="0.35">
      <c r="F4306" s="34"/>
      <c r="J4306" s="34"/>
      <c r="K4306" s="34"/>
      <c r="L4306" s="34"/>
    </row>
    <row r="4307" spans="6:12" x14ac:dyDescent="0.35">
      <c r="F4307" s="34"/>
      <c r="J4307" s="34"/>
      <c r="K4307" s="34"/>
      <c r="L4307" s="34"/>
    </row>
    <row r="4308" spans="6:12" x14ac:dyDescent="0.35">
      <c r="F4308" s="34"/>
      <c r="J4308" s="34"/>
      <c r="K4308" s="34"/>
      <c r="L4308" s="34"/>
    </row>
    <row r="4309" spans="6:12" x14ac:dyDescent="0.35">
      <c r="F4309" s="34"/>
      <c r="J4309" s="34"/>
      <c r="K4309" s="34"/>
      <c r="L4309" s="34"/>
    </row>
    <row r="4310" spans="6:12" x14ac:dyDescent="0.35">
      <c r="F4310" s="34"/>
      <c r="J4310" s="34"/>
      <c r="K4310" s="34"/>
      <c r="L4310" s="34"/>
    </row>
    <row r="4311" spans="6:12" x14ac:dyDescent="0.35">
      <c r="F4311" s="34"/>
      <c r="J4311" s="34"/>
      <c r="K4311" s="34"/>
      <c r="L4311" s="34"/>
    </row>
    <row r="4312" spans="6:12" x14ac:dyDescent="0.35">
      <c r="F4312" s="34"/>
      <c r="J4312" s="34"/>
      <c r="K4312" s="34"/>
      <c r="L4312" s="34"/>
    </row>
    <row r="4313" spans="6:12" x14ac:dyDescent="0.35">
      <c r="F4313" s="34"/>
      <c r="J4313" s="34"/>
      <c r="K4313" s="34"/>
      <c r="L4313" s="34"/>
    </row>
    <row r="4314" spans="6:12" x14ac:dyDescent="0.35">
      <c r="F4314" s="34"/>
      <c r="J4314" s="34"/>
      <c r="K4314" s="34"/>
      <c r="L4314" s="34"/>
    </row>
    <row r="4315" spans="6:12" x14ac:dyDescent="0.35">
      <c r="F4315" s="34"/>
      <c r="J4315" s="34"/>
      <c r="K4315" s="34"/>
      <c r="L4315" s="34"/>
    </row>
    <row r="4316" spans="6:12" x14ac:dyDescent="0.35">
      <c r="F4316" s="34"/>
      <c r="J4316" s="34"/>
      <c r="K4316" s="34"/>
      <c r="L4316" s="34"/>
    </row>
    <row r="4317" spans="6:12" x14ac:dyDescent="0.35">
      <c r="F4317" s="34"/>
      <c r="J4317" s="34"/>
      <c r="K4317" s="34"/>
      <c r="L4317" s="34"/>
    </row>
    <row r="4318" spans="6:12" x14ac:dyDescent="0.35">
      <c r="F4318" s="34"/>
      <c r="J4318" s="34"/>
      <c r="K4318" s="34"/>
      <c r="L4318" s="34"/>
    </row>
    <row r="4319" spans="6:12" x14ac:dyDescent="0.35">
      <c r="F4319" s="34"/>
      <c r="J4319" s="34"/>
      <c r="K4319" s="34"/>
      <c r="L4319" s="34"/>
    </row>
    <row r="4320" spans="6:12" x14ac:dyDescent="0.35">
      <c r="F4320" s="34"/>
      <c r="J4320" s="34"/>
      <c r="K4320" s="34"/>
      <c r="L4320" s="34"/>
    </row>
    <row r="4321" spans="6:12" x14ac:dyDescent="0.35">
      <c r="F4321" s="34"/>
      <c r="J4321" s="34"/>
      <c r="K4321" s="34"/>
      <c r="L4321" s="34"/>
    </row>
    <row r="4322" spans="6:12" x14ac:dyDescent="0.35">
      <c r="F4322" s="34"/>
      <c r="J4322" s="34"/>
      <c r="K4322" s="34"/>
      <c r="L4322" s="34"/>
    </row>
    <row r="4323" spans="6:12" x14ac:dyDescent="0.35">
      <c r="F4323" s="34"/>
      <c r="J4323" s="34"/>
      <c r="K4323" s="34"/>
      <c r="L4323" s="34"/>
    </row>
    <row r="4324" spans="6:12" x14ac:dyDescent="0.35">
      <c r="F4324" s="34"/>
      <c r="J4324" s="34"/>
      <c r="K4324" s="34"/>
      <c r="L4324" s="34"/>
    </row>
    <row r="4325" spans="6:12" x14ac:dyDescent="0.35">
      <c r="F4325" s="34"/>
      <c r="J4325" s="34"/>
      <c r="K4325" s="34"/>
      <c r="L4325" s="34"/>
    </row>
    <row r="4326" spans="6:12" x14ac:dyDescent="0.35">
      <c r="F4326" s="34"/>
      <c r="J4326" s="34"/>
      <c r="K4326" s="34"/>
      <c r="L4326" s="34"/>
    </row>
    <row r="4327" spans="6:12" x14ac:dyDescent="0.35">
      <c r="F4327" s="34"/>
      <c r="J4327" s="34"/>
      <c r="K4327" s="34"/>
      <c r="L4327" s="34"/>
    </row>
    <row r="4328" spans="6:12" x14ac:dyDescent="0.35">
      <c r="F4328" s="34"/>
      <c r="J4328" s="34"/>
      <c r="K4328" s="34"/>
      <c r="L4328" s="34"/>
    </row>
    <row r="4329" spans="6:12" x14ac:dyDescent="0.35">
      <c r="F4329" s="34"/>
      <c r="J4329" s="34"/>
      <c r="K4329" s="34"/>
      <c r="L4329" s="34"/>
    </row>
    <row r="4330" spans="6:12" x14ac:dyDescent="0.35">
      <c r="F4330" s="34"/>
      <c r="J4330" s="34"/>
      <c r="K4330" s="34"/>
      <c r="L4330" s="34"/>
    </row>
    <row r="4331" spans="6:12" x14ac:dyDescent="0.35">
      <c r="F4331" s="34"/>
      <c r="J4331" s="34"/>
      <c r="K4331" s="34"/>
      <c r="L4331" s="34"/>
    </row>
    <row r="4332" spans="6:12" x14ac:dyDescent="0.35">
      <c r="F4332" s="34"/>
      <c r="J4332" s="34"/>
      <c r="K4332" s="34"/>
      <c r="L4332" s="34"/>
    </row>
    <row r="4333" spans="6:12" x14ac:dyDescent="0.35">
      <c r="F4333" s="34"/>
      <c r="J4333" s="34"/>
      <c r="K4333" s="34"/>
      <c r="L4333" s="34"/>
    </row>
    <row r="4334" spans="6:12" x14ac:dyDescent="0.35">
      <c r="F4334" s="34"/>
      <c r="J4334" s="34"/>
      <c r="K4334" s="34"/>
      <c r="L4334" s="34"/>
    </row>
    <row r="4335" spans="6:12" x14ac:dyDescent="0.35">
      <c r="F4335" s="34"/>
      <c r="J4335" s="34"/>
      <c r="K4335" s="34"/>
      <c r="L4335" s="34"/>
    </row>
    <row r="4336" spans="6:12" x14ac:dyDescent="0.35">
      <c r="F4336" s="34"/>
      <c r="J4336" s="34"/>
      <c r="K4336" s="34"/>
      <c r="L4336" s="34"/>
    </row>
    <row r="4337" spans="6:12" x14ac:dyDescent="0.35">
      <c r="F4337" s="34"/>
      <c r="J4337" s="34"/>
      <c r="K4337" s="34"/>
      <c r="L4337" s="34"/>
    </row>
    <row r="4338" spans="6:12" x14ac:dyDescent="0.35">
      <c r="F4338" s="34"/>
      <c r="J4338" s="34"/>
      <c r="K4338" s="34"/>
      <c r="L4338" s="34"/>
    </row>
    <row r="4339" spans="6:12" x14ac:dyDescent="0.35">
      <c r="F4339" s="34"/>
      <c r="J4339" s="34"/>
      <c r="K4339" s="34"/>
      <c r="L4339" s="34"/>
    </row>
    <row r="4340" spans="6:12" x14ac:dyDescent="0.35">
      <c r="F4340" s="34"/>
      <c r="J4340" s="34"/>
      <c r="K4340" s="34"/>
      <c r="L4340" s="34"/>
    </row>
    <row r="4341" spans="6:12" x14ac:dyDescent="0.35">
      <c r="F4341" s="34"/>
      <c r="J4341" s="34"/>
      <c r="K4341" s="34"/>
      <c r="L4341" s="34"/>
    </row>
    <row r="4342" spans="6:12" x14ac:dyDescent="0.35">
      <c r="F4342" s="34"/>
      <c r="J4342" s="34"/>
      <c r="K4342" s="34"/>
      <c r="L4342" s="34"/>
    </row>
    <row r="4343" spans="6:12" x14ac:dyDescent="0.35">
      <c r="F4343" s="34"/>
      <c r="J4343" s="34"/>
      <c r="K4343" s="34"/>
      <c r="L4343" s="34"/>
    </row>
    <row r="4344" spans="6:12" x14ac:dyDescent="0.35">
      <c r="F4344" s="34"/>
      <c r="J4344" s="34"/>
      <c r="K4344" s="34"/>
      <c r="L4344" s="34"/>
    </row>
    <row r="4345" spans="6:12" x14ac:dyDescent="0.35">
      <c r="F4345" s="34"/>
      <c r="J4345" s="34"/>
      <c r="K4345" s="34"/>
      <c r="L4345" s="34"/>
    </row>
    <row r="4346" spans="6:12" x14ac:dyDescent="0.35">
      <c r="F4346" s="34"/>
      <c r="J4346" s="34"/>
      <c r="K4346" s="34"/>
      <c r="L4346" s="34"/>
    </row>
    <row r="4347" spans="6:12" x14ac:dyDescent="0.35">
      <c r="F4347" s="34"/>
      <c r="J4347" s="34"/>
      <c r="K4347" s="34"/>
      <c r="L4347" s="34"/>
    </row>
    <row r="4348" spans="6:12" x14ac:dyDescent="0.35">
      <c r="F4348" s="34"/>
      <c r="J4348" s="34"/>
      <c r="K4348" s="34"/>
      <c r="L4348" s="34"/>
    </row>
    <row r="4349" spans="6:12" x14ac:dyDescent="0.35">
      <c r="F4349" s="34"/>
      <c r="J4349" s="34"/>
      <c r="K4349" s="34"/>
      <c r="L4349" s="34"/>
    </row>
    <row r="4350" spans="6:12" x14ac:dyDescent="0.35">
      <c r="F4350" s="34"/>
      <c r="J4350" s="34"/>
      <c r="K4350" s="34"/>
      <c r="L4350" s="34"/>
    </row>
    <row r="4351" spans="6:12" x14ac:dyDescent="0.35">
      <c r="F4351" s="34"/>
      <c r="J4351" s="34"/>
      <c r="K4351" s="34"/>
      <c r="L4351" s="34"/>
    </row>
    <row r="4352" spans="6:12" x14ac:dyDescent="0.35">
      <c r="F4352" s="34"/>
      <c r="J4352" s="34"/>
      <c r="K4352" s="34"/>
      <c r="L4352" s="34"/>
    </row>
    <row r="4353" spans="6:12" x14ac:dyDescent="0.35">
      <c r="F4353" s="34"/>
      <c r="J4353" s="34"/>
      <c r="K4353" s="34"/>
      <c r="L4353" s="34"/>
    </row>
    <row r="4354" spans="6:12" x14ac:dyDescent="0.35">
      <c r="F4354" s="34"/>
      <c r="J4354" s="34"/>
      <c r="K4354" s="34"/>
      <c r="L4354" s="34"/>
    </row>
    <row r="4355" spans="6:12" x14ac:dyDescent="0.35">
      <c r="F4355" s="34"/>
      <c r="J4355" s="34"/>
      <c r="K4355" s="34"/>
      <c r="L4355" s="34"/>
    </row>
    <row r="4356" spans="6:12" x14ac:dyDescent="0.35">
      <c r="F4356" s="34"/>
      <c r="J4356" s="34"/>
      <c r="K4356" s="34"/>
      <c r="L4356" s="34"/>
    </row>
    <row r="4357" spans="6:12" x14ac:dyDescent="0.35">
      <c r="F4357" s="34"/>
      <c r="J4357" s="34"/>
      <c r="K4357" s="34"/>
      <c r="L4357" s="34"/>
    </row>
    <row r="4358" spans="6:12" x14ac:dyDescent="0.35">
      <c r="F4358" s="34"/>
      <c r="J4358" s="34"/>
      <c r="K4358" s="34"/>
      <c r="L4358" s="34"/>
    </row>
    <row r="4359" spans="6:12" x14ac:dyDescent="0.35">
      <c r="F4359" s="34"/>
      <c r="J4359" s="34"/>
      <c r="K4359" s="34"/>
      <c r="L4359" s="34"/>
    </row>
    <row r="4360" spans="6:12" x14ac:dyDescent="0.35">
      <c r="F4360" s="34"/>
      <c r="J4360" s="34"/>
      <c r="K4360" s="34"/>
      <c r="L4360" s="34"/>
    </row>
    <row r="4361" spans="6:12" x14ac:dyDescent="0.35">
      <c r="F4361" s="34"/>
      <c r="J4361" s="34"/>
      <c r="K4361" s="34"/>
      <c r="L4361" s="34"/>
    </row>
    <row r="4362" spans="6:12" x14ac:dyDescent="0.35">
      <c r="F4362" s="34"/>
      <c r="J4362" s="34"/>
      <c r="K4362" s="34"/>
      <c r="L4362" s="34"/>
    </row>
    <row r="4363" spans="6:12" x14ac:dyDescent="0.35">
      <c r="F4363" s="34"/>
      <c r="J4363" s="34"/>
      <c r="K4363" s="34"/>
      <c r="L4363" s="34"/>
    </row>
    <row r="4364" spans="6:12" x14ac:dyDescent="0.35">
      <c r="F4364" s="34"/>
      <c r="J4364" s="34"/>
      <c r="K4364" s="34"/>
      <c r="L4364" s="34"/>
    </row>
    <row r="4365" spans="6:12" x14ac:dyDescent="0.35">
      <c r="F4365" s="34"/>
      <c r="J4365" s="34"/>
      <c r="K4365" s="34"/>
      <c r="L4365" s="34"/>
    </row>
    <row r="4366" spans="6:12" x14ac:dyDescent="0.35">
      <c r="F4366" s="34"/>
      <c r="J4366" s="34"/>
      <c r="K4366" s="34"/>
      <c r="L4366" s="34"/>
    </row>
    <row r="4367" spans="6:12" x14ac:dyDescent="0.35">
      <c r="F4367" s="34"/>
      <c r="J4367" s="34"/>
      <c r="K4367" s="34"/>
      <c r="L4367" s="34"/>
    </row>
    <row r="4368" spans="6:12" x14ac:dyDescent="0.35">
      <c r="F4368" s="34"/>
      <c r="J4368" s="34"/>
      <c r="K4368" s="34"/>
      <c r="L4368" s="34"/>
    </row>
    <row r="4369" spans="6:12" x14ac:dyDescent="0.35">
      <c r="F4369" s="34"/>
      <c r="J4369" s="34"/>
      <c r="K4369" s="34"/>
      <c r="L4369" s="34"/>
    </row>
    <row r="4370" spans="6:12" x14ac:dyDescent="0.35">
      <c r="F4370" s="34"/>
      <c r="J4370" s="34"/>
      <c r="K4370" s="34"/>
      <c r="L4370" s="34"/>
    </row>
    <row r="4371" spans="6:12" x14ac:dyDescent="0.35">
      <c r="F4371" s="34"/>
      <c r="J4371" s="34"/>
      <c r="K4371" s="34"/>
      <c r="L4371" s="34"/>
    </row>
    <row r="4372" spans="6:12" x14ac:dyDescent="0.35">
      <c r="F4372" s="34"/>
      <c r="J4372" s="34"/>
      <c r="K4372" s="34"/>
      <c r="L4372" s="34"/>
    </row>
    <row r="4373" spans="6:12" x14ac:dyDescent="0.35">
      <c r="F4373" s="34"/>
      <c r="J4373" s="34"/>
      <c r="K4373" s="34"/>
      <c r="L4373" s="34"/>
    </row>
    <row r="4374" spans="6:12" x14ac:dyDescent="0.35">
      <c r="F4374" s="34"/>
      <c r="J4374" s="34"/>
      <c r="K4374" s="34"/>
      <c r="L4374" s="34"/>
    </row>
    <row r="4375" spans="6:12" x14ac:dyDescent="0.35">
      <c r="F4375" s="34"/>
      <c r="J4375" s="34"/>
      <c r="K4375" s="34"/>
      <c r="L4375" s="34"/>
    </row>
    <row r="4376" spans="6:12" x14ac:dyDescent="0.35">
      <c r="F4376" s="34"/>
      <c r="J4376" s="34"/>
      <c r="K4376" s="34"/>
      <c r="L4376" s="34"/>
    </row>
    <row r="4377" spans="6:12" x14ac:dyDescent="0.35">
      <c r="F4377" s="34"/>
      <c r="J4377" s="34"/>
      <c r="K4377" s="34"/>
      <c r="L4377" s="34"/>
    </row>
    <row r="4378" spans="6:12" x14ac:dyDescent="0.35">
      <c r="F4378" s="34"/>
      <c r="J4378" s="34"/>
      <c r="K4378" s="34"/>
      <c r="L4378" s="34"/>
    </row>
    <row r="4379" spans="6:12" x14ac:dyDescent="0.35">
      <c r="F4379" s="34"/>
      <c r="J4379" s="34"/>
      <c r="K4379" s="34"/>
      <c r="L4379" s="34"/>
    </row>
    <row r="4380" spans="6:12" x14ac:dyDescent="0.35">
      <c r="F4380" s="34"/>
      <c r="J4380" s="34"/>
      <c r="K4380" s="34"/>
      <c r="L4380" s="34"/>
    </row>
    <row r="4381" spans="6:12" x14ac:dyDescent="0.35">
      <c r="F4381" s="34"/>
      <c r="J4381" s="34"/>
      <c r="K4381" s="34"/>
      <c r="L4381" s="34"/>
    </row>
    <row r="4382" spans="6:12" x14ac:dyDescent="0.35">
      <c r="F4382" s="34"/>
      <c r="J4382" s="34"/>
      <c r="K4382" s="34"/>
      <c r="L4382" s="34"/>
    </row>
    <row r="4383" spans="6:12" x14ac:dyDescent="0.35">
      <c r="F4383" s="34"/>
      <c r="J4383" s="34"/>
      <c r="K4383" s="34"/>
      <c r="L4383" s="34"/>
    </row>
    <row r="4384" spans="6:12" x14ac:dyDescent="0.35">
      <c r="F4384" s="34"/>
      <c r="J4384" s="34"/>
      <c r="K4384" s="34"/>
      <c r="L4384" s="34"/>
    </row>
    <row r="4385" spans="6:12" x14ac:dyDescent="0.35">
      <c r="F4385" s="34"/>
      <c r="J4385" s="34"/>
      <c r="K4385" s="34"/>
      <c r="L4385" s="34"/>
    </row>
    <row r="4386" spans="6:12" x14ac:dyDescent="0.35">
      <c r="F4386" s="34"/>
      <c r="J4386" s="34"/>
      <c r="K4386" s="34"/>
      <c r="L4386" s="34"/>
    </row>
    <row r="4387" spans="6:12" x14ac:dyDescent="0.35">
      <c r="F4387" s="34"/>
      <c r="J4387" s="34"/>
      <c r="K4387" s="34"/>
      <c r="L4387" s="34"/>
    </row>
    <row r="4388" spans="6:12" x14ac:dyDescent="0.35">
      <c r="F4388" s="34"/>
      <c r="J4388" s="34"/>
      <c r="K4388" s="34"/>
      <c r="L4388" s="34"/>
    </row>
    <row r="4389" spans="6:12" x14ac:dyDescent="0.35">
      <c r="F4389" s="34"/>
      <c r="J4389" s="34"/>
      <c r="K4389" s="34"/>
      <c r="L4389" s="34"/>
    </row>
    <row r="4390" spans="6:12" x14ac:dyDescent="0.35">
      <c r="F4390" s="34"/>
      <c r="J4390" s="34"/>
      <c r="K4390" s="34"/>
      <c r="L4390" s="34"/>
    </row>
    <row r="4391" spans="6:12" x14ac:dyDescent="0.35">
      <c r="F4391" s="34"/>
      <c r="J4391" s="34"/>
      <c r="K4391" s="34"/>
      <c r="L4391" s="34"/>
    </row>
    <row r="4392" spans="6:12" x14ac:dyDescent="0.35">
      <c r="F4392" s="34"/>
      <c r="J4392" s="34"/>
      <c r="K4392" s="34"/>
      <c r="L4392" s="34"/>
    </row>
    <row r="4393" spans="6:12" x14ac:dyDescent="0.35">
      <c r="F4393" s="34"/>
      <c r="J4393" s="34"/>
      <c r="K4393" s="34"/>
      <c r="L4393" s="34"/>
    </row>
    <row r="4394" spans="6:12" x14ac:dyDescent="0.35">
      <c r="F4394" s="34"/>
      <c r="J4394" s="34"/>
      <c r="K4394" s="34"/>
      <c r="L4394" s="34"/>
    </row>
    <row r="4395" spans="6:12" x14ac:dyDescent="0.35">
      <c r="F4395" s="34"/>
      <c r="J4395" s="34"/>
      <c r="K4395" s="34"/>
      <c r="L4395" s="34"/>
    </row>
    <row r="4396" spans="6:12" x14ac:dyDescent="0.35">
      <c r="F4396" s="34"/>
      <c r="J4396" s="34"/>
      <c r="K4396" s="34"/>
      <c r="L4396" s="34"/>
    </row>
    <row r="4397" spans="6:12" x14ac:dyDescent="0.35">
      <c r="F4397" s="34"/>
      <c r="J4397" s="34"/>
      <c r="K4397" s="34"/>
      <c r="L4397" s="34"/>
    </row>
    <row r="4398" spans="6:12" x14ac:dyDescent="0.35">
      <c r="F4398" s="34"/>
      <c r="J4398" s="34"/>
      <c r="K4398" s="34"/>
      <c r="L4398" s="34"/>
    </row>
    <row r="4399" spans="6:12" x14ac:dyDescent="0.35">
      <c r="F4399" s="34"/>
      <c r="J4399" s="34"/>
      <c r="K4399" s="34"/>
      <c r="L4399" s="34"/>
    </row>
    <row r="4400" spans="6:12" x14ac:dyDescent="0.35">
      <c r="F4400" s="34"/>
      <c r="J4400" s="34"/>
      <c r="K4400" s="34"/>
      <c r="L4400" s="34"/>
    </row>
    <row r="4401" spans="6:12" x14ac:dyDescent="0.35">
      <c r="F4401" s="34"/>
      <c r="J4401" s="34"/>
      <c r="K4401" s="34"/>
      <c r="L4401" s="34"/>
    </row>
    <row r="4402" spans="6:12" x14ac:dyDescent="0.35">
      <c r="F4402" s="34"/>
      <c r="J4402" s="34"/>
      <c r="K4402" s="34"/>
      <c r="L4402" s="34"/>
    </row>
    <row r="4403" spans="6:12" x14ac:dyDescent="0.35">
      <c r="F4403" s="34"/>
      <c r="J4403" s="34"/>
      <c r="K4403" s="34"/>
      <c r="L4403" s="34"/>
    </row>
    <row r="4404" spans="6:12" x14ac:dyDescent="0.35">
      <c r="F4404" s="34"/>
      <c r="J4404" s="34"/>
      <c r="K4404" s="34"/>
      <c r="L4404" s="34"/>
    </row>
    <row r="4405" spans="6:12" x14ac:dyDescent="0.35">
      <c r="F4405" s="34"/>
      <c r="J4405" s="34"/>
      <c r="K4405" s="34"/>
      <c r="L4405" s="34"/>
    </row>
    <row r="4406" spans="6:12" x14ac:dyDescent="0.35">
      <c r="F4406" s="34"/>
      <c r="J4406" s="34"/>
      <c r="K4406" s="34"/>
      <c r="L4406" s="34"/>
    </row>
    <row r="4407" spans="6:12" x14ac:dyDescent="0.35">
      <c r="F4407" s="34"/>
      <c r="J4407" s="34"/>
      <c r="K4407" s="34"/>
      <c r="L4407" s="34"/>
    </row>
    <row r="4408" spans="6:12" x14ac:dyDescent="0.35">
      <c r="F4408" s="34"/>
      <c r="J4408" s="34"/>
      <c r="K4408" s="34"/>
      <c r="L4408" s="34"/>
    </row>
    <row r="4409" spans="6:12" x14ac:dyDescent="0.35">
      <c r="F4409" s="34"/>
      <c r="J4409" s="34"/>
      <c r="K4409" s="34"/>
      <c r="L4409" s="34"/>
    </row>
    <row r="4410" spans="6:12" x14ac:dyDescent="0.35">
      <c r="F4410" s="34"/>
      <c r="J4410" s="34"/>
      <c r="K4410" s="34"/>
      <c r="L4410" s="34"/>
    </row>
    <row r="4411" spans="6:12" x14ac:dyDescent="0.35">
      <c r="F4411" s="34"/>
      <c r="J4411" s="34"/>
      <c r="K4411" s="34"/>
      <c r="L4411" s="34"/>
    </row>
    <row r="4412" spans="6:12" x14ac:dyDescent="0.35">
      <c r="F4412" s="34"/>
      <c r="J4412" s="34"/>
      <c r="K4412" s="34"/>
      <c r="L4412" s="34"/>
    </row>
    <row r="4413" spans="6:12" x14ac:dyDescent="0.35">
      <c r="F4413" s="34"/>
      <c r="J4413" s="34"/>
      <c r="K4413" s="34"/>
      <c r="L4413" s="34"/>
    </row>
    <row r="4414" spans="6:12" x14ac:dyDescent="0.35">
      <c r="F4414" s="34"/>
      <c r="J4414" s="34"/>
      <c r="K4414" s="34"/>
      <c r="L4414" s="34"/>
    </row>
    <row r="4415" spans="6:12" x14ac:dyDescent="0.35">
      <c r="F4415" s="34"/>
      <c r="J4415" s="34"/>
      <c r="K4415" s="34"/>
      <c r="L4415" s="34"/>
    </row>
    <row r="4416" spans="6:12" x14ac:dyDescent="0.35">
      <c r="F4416" s="34"/>
      <c r="J4416" s="34"/>
      <c r="K4416" s="34"/>
      <c r="L4416" s="34"/>
    </row>
    <row r="4417" spans="6:12" x14ac:dyDescent="0.35">
      <c r="F4417" s="34"/>
      <c r="J4417" s="34"/>
      <c r="K4417" s="34"/>
      <c r="L4417" s="34"/>
    </row>
    <row r="4418" spans="6:12" x14ac:dyDescent="0.35">
      <c r="F4418" s="34"/>
      <c r="J4418" s="34"/>
      <c r="K4418" s="34"/>
      <c r="L4418" s="34"/>
    </row>
    <row r="4419" spans="6:12" x14ac:dyDescent="0.35">
      <c r="F4419" s="34"/>
      <c r="J4419" s="34"/>
      <c r="K4419" s="34"/>
      <c r="L4419" s="34"/>
    </row>
    <row r="4420" spans="6:12" x14ac:dyDescent="0.35">
      <c r="F4420" s="34"/>
      <c r="J4420" s="34"/>
      <c r="K4420" s="34"/>
      <c r="L4420" s="34"/>
    </row>
    <row r="4421" spans="6:12" x14ac:dyDescent="0.35">
      <c r="F4421" s="34"/>
      <c r="J4421" s="34"/>
      <c r="K4421" s="34"/>
      <c r="L4421" s="34"/>
    </row>
    <row r="4422" spans="6:12" x14ac:dyDescent="0.35">
      <c r="F4422" s="34"/>
      <c r="J4422" s="34"/>
      <c r="K4422" s="34"/>
      <c r="L4422" s="34"/>
    </row>
    <row r="4423" spans="6:12" x14ac:dyDescent="0.35">
      <c r="F4423" s="34"/>
      <c r="J4423" s="34"/>
      <c r="K4423" s="34"/>
      <c r="L4423" s="34"/>
    </row>
    <row r="4424" spans="6:12" x14ac:dyDescent="0.35">
      <c r="F4424" s="34"/>
      <c r="J4424" s="34"/>
      <c r="K4424" s="34"/>
      <c r="L4424" s="34"/>
    </row>
    <row r="4425" spans="6:12" x14ac:dyDescent="0.35">
      <c r="F4425" s="34"/>
      <c r="J4425" s="34"/>
      <c r="K4425" s="34"/>
      <c r="L4425" s="34"/>
    </row>
    <row r="4426" spans="6:12" x14ac:dyDescent="0.35">
      <c r="F4426" s="34"/>
      <c r="J4426" s="34"/>
      <c r="K4426" s="34"/>
      <c r="L4426" s="34"/>
    </row>
    <row r="4427" spans="6:12" x14ac:dyDescent="0.35">
      <c r="F4427" s="34"/>
      <c r="J4427" s="34"/>
      <c r="K4427" s="34"/>
      <c r="L4427" s="34"/>
    </row>
    <row r="4428" spans="6:12" x14ac:dyDescent="0.35">
      <c r="F4428" s="34"/>
      <c r="J4428" s="34"/>
      <c r="K4428" s="34"/>
      <c r="L4428" s="34"/>
    </row>
    <row r="4429" spans="6:12" x14ac:dyDescent="0.35">
      <c r="F4429" s="34"/>
      <c r="J4429" s="34"/>
      <c r="K4429" s="34"/>
      <c r="L4429" s="34"/>
    </row>
    <row r="4430" spans="6:12" x14ac:dyDescent="0.35">
      <c r="F4430" s="34"/>
      <c r="J4430" s="34"/>
      <c r="K4430" s="34"/>
      <c r="L4430" s="34"/>
    </row>
    <row r="4431" spans="6:12" x14ac:dyDescent="0.35">
      <c r="F4431" s="34"/>
      <c r="J4431" s="34"/>
      <c r="K4431" s="34"/>
      <c r="L4431" s="34"/>
    </row>
    <row r="4432" spans="6:12" x14ac:dyDescent="0.35">
      <c r="F4432" s="34"/>
      <c r="J4432" s="34"/>
      <c r="K4432" s="34"/>
      <c r="L4432" s="34"/>
    </row>
    <row r="4433" spans="6:12" x14ac:dyDescent="0.35">
      <c r="F4433" s="34"/>
      <c r="J4433" s="34"/>
      <c r="K4433" s="34"/>
      <c r="L4433" s="34"/>
    </row>
    <row r="4434" spans="6:12" x14ac:dyDescent="0.35">
      <c r="F4434" s="34"/>
      <c r="J4434" s="34"/>
      <c r="K4434" s="34"/>
      <c r="L4434" s="34"/>
    </row>
    <row r="4435" spans="6:12" x14ac:dyDescent="0.35">
      <c r="F4435" s="34"/>
      <c r="J4435" s="34"/>
      <c r="K4435" s="34"/>
      <c r="L4435" s="34"/>
    </row>
    <row r="4436" spans="6:12" x14ac:dyDescent="0.35">
      <c r="F4436" s="34"/>
      <c r="J4436" s="34"/>
      <c r="K4436" s="34"/>
      <c r="L4436" s="34"/>
    </row>
    <row r="4437" spans="6:12" x14ac:dyDescent="0.35">
      <c r="F4437" s="34"/>
      <c r="J4437" s="34"/>
      <c r="K4437" s="34"/>
      <c r="L4437" s="34"/>
    </row>
    <row r="4438" spans="6:12" x14ac:dyDescent="0.35">
      <c r="F4438" s="34"/>
      <c r="J4438" s="34"/>
      <c r="K4438" s="34"/>
      <c r="L4438" s="34"/>
    </row>
    <row r="4439" spans="6:12" x14ac:dyDescent="0.35">
      <c r="F4439" s="34"/>
      <c r="J4439" s="34"/>
      <c r="K4439" s="34"/>
      <c r="L4439" s="34"/>
    </row>
    <row r="4440" spans="6:12" x14ac:dyDescent="0.35">
      <c r="F4440" s="34"/>
      <c r="J4440" s="34"/>
      <c r="K4440" s="34"/>
      <c r="L4440" s="34"/>
    </row>
    <row r="4441" spans="6:12" x14ac:dyDescent="0.35">
      <c r="F4441" s="34"/>
      <c r="J4441" s="34"/>
      <c r="K4441" s="34"/>
      <c r="L4441" s="34"/>
    </row>
    <row r="4442" spans="6:12" x14ac:dyDescent="0.35">
      <c r="F4442" s="34"/>
      <c r="J4442" s="34"/>
      <c r="K4442" s="34"/>
      <c r="L4442" s="34"/>
    </row>
    <row r="4443" spans="6:12" x14ac:dyDescent="0.35">
      <c r="F4443" s="34"/>
      <c r="J4443" s="34"/>
      <c r="K4443" s="34"/>
      <c r="L4443" s="34"/>
    </row>
    <row r="4444" spans="6:12" x14ac:dyDescent="0.35">
      <c r="F4444" s="34"/>
      <c r="J4444" s="34"/>
      <c r="K4444" s="34"/>
      <c r="L4444" s="34"/>
    </row>
    <row r="4445" spans="6:12" x14ac:dyDescent="0.35">
      <c r="F4445" s="34"/>
      <c r="J4445" s="34"/>
      <c r="K4445" s="34"/>
      <c r="L4445" s="34"/>
    </row>
    <row r="4446" spans="6:12" x14ac:dyDescent="0.35">
      <c r="F4446" s="34"/>
      <c r="J4446" s="34"/>
      <c r="K4446" s="34"/>
      <c r="L4446" s="34"/>
    </row>
    <row r="4447" spans="6:12" x14ac:dyDescent="0.35">
      <c r="F4447" s="34"/>
      <c r="J4447" s="34"/>
      <c r="K4447" s="34"/>
      <c r="L4447" s="34"/>
    </row>
    <row r="4448" spans="6:12" x14ac:dyDescent="0.35">
      <c r="F4448" s="34"/>
      <c r="J4448" s="34"/>
      <c r="K4448" s="34"/>
      <c r="L4448" s="34"/>
    </row>
    <row r="4449" spans="6:12" x14ac:dyDescent="0.35">
      <c r="F4449" s="34"/>
      <c r="J4449" s="34"/>
      <c r="K4449" s="34"/>
      <c r="L4449" s="34"/>
    </row>
    <row r="4450" spans="6:12" x14ac:dyDescent="0.35">
      <c r="F4450" s="34"/>
      <c r="J4450" s="34"/>
      <c r="K4450" s="34"/>
      <c r="L4450" s="34"/>
    </row>
    <row r="4451" spans="6:12" x14ac:dyDescent="0.35">
      <c r="F4451" s="34"/>
      <c r="J4451" s="34"/>
      <c r="K4451" s="34"/>
      <c r="L4451" s="34"/>
    </row>
    <row r="4452" spans="6:12" x14ac:dyDescent="0.35">
      <c r="F4452" s="34"/>
      <c r="J4452" s="34"/>
      <c r="K4452" s="34"/>
      <c r="L4452" s="34"/>
    </row>
    <row r="4453" spans="6:12" x14ac:dyDescent="0.35">
      <c r="F4453" s="34"/>
      <c r="J4453" s="34"/>
      <c r="K4453" s="34"/>
      <c r="L4453" s="34"/>
    </row>
    <row r="4454" spans="6:12" x14ac:dyDescent="0.35">
      <c r="F4454" s="34"/>
      <c r="J4454" s="34"/>
      <c r="K4454" s="34"/>
      <c r="L4454" s="34"/>
    </row>
    <row r="4455" spans="6:12" x14ac:dyDescent="0.35">
      <c r="F4455" s="34"/>
      <c r="J4455" s="34"/>
      <c r="K4455" s="34"/>
      <c r="L4455" s="34"/>
    </row>
    <row r="4456" spans="6:12" x14ac:dyDescent="0.35">
      <c r="F4456" s="34"/>
      <c r="J4456" s="34"/>
      <c r="K4456" s="34"/>
      <c r="L4456" s="34"/>
    </row>
    <row r="4457" spans="6:12" x14ac:dyDescent="0.35">
      <c r="F4457" s="34"/>
      <c r="J4457" s="34"/>
      <c r="K4457" s="34"/>
      <c r="L4457" s="34"/>
    </row>
    <row r="4458" spans="6:12" x14ac:dyDescent="0.35">
      <c r="F4458" s="34"/>
      <c r="J4458" s="34"/>
      <c r="K4458" s="34"/>
      <c r="L4458" s="34"/>
    </row>
    <row r="4459" spans="6:12" x14ac:dyDescent="0.35">
      <c r="F4459" s="34"/>
      <c r="J4459" s="34"/>
      <c r="K4459" s="34"/>
      <c r="L4459" s="34"/>
    </row>
    <row r="4460" spans="6:12" x14ac:dyDescent="0.35">
      <c r="F4460" s="34"/>
      <c r="J4460" s="34"/>
      <c r="K4460" s="34"/>
      <c r="L4460" s="34"/>
    </row>
    <row r="4461" spans="6:12" x14ac:dyDescent="0.35">
      <c r="F4461" s="34"/>
      <c r="J4461" s="34"/>
      <c r="K4461" s="34"/>
      <c r="L4461" s="34"/>
    </row>
    <row r="4462" spans="6:12" x14ac:dyDescent="0.35">
      <c r="F4462" s="34"/>
      <c r="J4462" s="34"/>
      <c r="K4462" s="34"/>
      <c r="L4462" s="34"/>
    </row>
    <row r="4463" spans="6:12" x14ac:dyDescent="0.35">
      <c r="F4463" s="34"/>
      <c r="J4463" s="34"/>
      <c r="K4463" s="34"/>
      <c r="L4463" s="34"/>
    </row>
    <row r="4464" spans="6:12" x14ac:dyDescent="0.35">
      <c r="F4464" s="34"/>
      <c r="J4464" s="34"/>
      <c r="K4464" s="34"/>
      <c r="L4464" s="34"/>
    </row>
    <row r="4465" spans="6:12" x14ac:dyDescent="0.35">
      <c r="F4465" s="34"/>
      <c r="J4465" s="34"/>
      <c r="K4465" s="34"/>
      <c r="L4465" s="34"/>
    </row>
    <row r="4466" spans="6:12" x14ac:dyDescent="0.35">
      <c r="F4466" s="34"/>
      <c r="J4466" s="34"/>
      <c r="K4466" s="34"/>
      <c r="L4466" s="34"/>
    </row>
    <row r="4467" spans="6:12" x14ac:dyDescent="0.35">
      <c r="F4467" s="34"/>
      <c r="J4467" s="34"/>
      <c r="K4467" s="34"/>
      <c r="L4467" s="34"/>
    </row>
    <row r="4468" spans="6:12" x14ac:dyDescent="0.35">
      <c r="F4468" s="34"/>
      <c r="J4468" s="34"/>
      <c r="K4468" s="34"/>
      <c r="L4468" s="34"/>
    </row>
    <row r="4469" spans="6:12" x14ac:dyDescent="0.35">
      <c r="F4469" s="34"/>
      <c r="J4469" s="34"/>
      <c r="K4469" s="34"/>
      <c r="L4469" s="34"/>
    </row>
    <row r="4470" spans="6:12" x14ac:dyDescent="0.35">
      <c r="F4470" s="34"/>
      <c r="J4470" s="34"/>
      <c r="K4470" s="34"/>
      <c r="L4470" s="34"/>
    </row>
    <row r="4471" spans="6:12" x14ac:dyDescent="0.35">
      <c r="F4471" s="34"/>
      <c r="J4471" s="34"/>
      <c r="K4471" s="34"/>
      <c r="L4471" s="34"/>
    </row>
    <row r="4472" spans="6:12" x14ac:dyDescent="0.35">
      <c r="F4472" s="34"/>
      <c r="J4472" s="34"/>
      <c r="K4472" s="34"/>
      <c r="L4472" s="34"/>
    </row>
    <row r="4473" spans="6:12" x14ac:dyDescent="0.35">
      <c r="F4473" s="34"/>
      <c r="J4473" s="34"/>
      <c r="K4473" s="34"/>
      <c r="L4473" s="34"/>
    </row>
    <row r="4474" spans="6:12" x14ac:dyDescent="0.35">
      <c r="F4474" s="34"/>
      <c r="J4474" s="34"/>
      <c r="K4474" s="34"/>
      <c r="L4474" s="34"/>
    </row>
    <row r="4475" spans="6:12" x14ac:dyDescent="0.35">
      <c r="F4475" s="34"/>
      <c r="J4475" s="34"/>
      <c r="K4475" s="34"/>
      <c r="L4475" s="34"/>
    </row>
    <row r="4476" spans="6:12" x14ac:dyDescent="0.35">
      <c r="F4476" s="34"/>
      <c r="J4476" s="34"/>
      <c r="K4476" s="34"/>
      <c r="L4476" s="34"/>
    </row>
    <row r="4477" spans="6:12" x14ac:dyDescent="0.35">
      <c r="F4477" s="34"/>
      <c r="J4477" s="34"/>
      <c r="K4477" s="34"/>
      <c r="L4477" s="34"/>
    </row>
    <row r="4478" spans="6:12" x14ac:dyDescent="0.35">
      <c r="F4478" s="34"/>
      <c r="J4478" s="34"/>
      <c r="K4478" s="34"/>
      <c r="L4478" s="34"/>
    </row>
    <row r="4479" spans="6:12" x14ac:dyDescent="0.35">
      <c r="F4479" s="34"/>
      <c r="J4479" s="34"/>
      <c r="K4479" s="34"/>
      <c r="L4479" s="34"/>
    </row>
    <row r="4480" spans="6:12" x14ac:dyDescent="0.35">
      <c r="F4480" s="34"/>
      <c r="J4480" s="34"/>
      <c r="K4480" s="34"/>
      <c r="L4480" s="34"/>
    </row>
    <row r="4481" spans="6:12" x14ac:dyDescent="0.35">
      <c r="F4481" s="34"/>
      <c r="J4481" s="34"/>
      <c r="K4481" s="34"/>
      <c r="L4481" s="34"/>
    </row>
    <row r="4482" spans="6:12" x14ac:dyDescent="0.35">
      <c r="F4482" s="34"/>
      <c r="J4482" s="34"/>
      <c r="K4482" s="34"/>
      <c r="L4482" s="34"/>
    </row>
    <row r="4483" spans="6:12" x14ac:dyDescent="0.35">
      <c r="F4483" s="34"/>
      <c r="J4483" s="34"/>
      <c r="K4483" s="34"/>
      <c r="L4483" s="34"/>
    </row>
    <row r="4484" spans="6:12" x14ac:dyDescent="0.35">
      <c r="F4484" s="34"/>
      <c r="J4484" s="34"/>
      <c r="K4484" s="34"/>
      <c r="L4484" s="34"/>
    </row>
    <row r="4485" spans="6:12" x14ac:dyDescent="0.35">
      <c r="F4485" s="34"/>
      <c r="J4485" s="34"/>
      <c r="K4485" s="34"/>
      <c r="L4485" s="34"/>
    </row>
    <row r="4486" spans="6:12" x14ac:dyDescent="0.35">
      <c r="F4486" s="34"/>
      <c r="J4486" s="34"/>
      <c r="K4486" s="34"/>
      <c r="L4486" s="34"/>
    </row>
    <row r="4487" spans="6:12" x14ac:dyDescent="0.35">
      <c r="F4487" s="34"/>
      <c r="J4487" s="34"/>
      <c r="K4487" s="34"/>
      <c r="L4487" s="34"/>
    </row>
    <row r="4488" spans="6:12" x14ac:dyDescent="0.35">
      <c r="F4488" s="34"/>
      <c r="J4488" s="34"/>
      <c r="K4488" s="34"/>
      <c r="L4488" s="34"/>
    </row>
    <row r="4489" spans="6:12" x14ac:dyDescent="0.35">
      <c r="F4489" s="34"/>
      <c r="J4489" s="34"/>
      <c r="K4489" s="34"/>
      <c r="L4489" s="34"/>
    </row>
    <row r="4490" spans="6:12" x14ac:dyDescent="0.35">
      <c r="F4490" s="34"/>
      <c r="J4490" s="34"/>
      <c r="K4490" s="34"/>
      <c r="L4490" s="34"/>
    </row>
    <row r="4491" spans="6:12" x14ac:dyDescent="0.35">
      <c r="F4491" s="34"/>
      <c r="J4491" s="34"/>
      <c r="K4491" s="34"/>
      <c r="L4491" s="34"/>
    </row>
    <row r="4492" spans="6:12" x14ac:dyDescent="0.35">
      <c r="F4492" s="34"/>
      <c r="J4492" s="34"/>
      <c r="K4492" s="34"/>
      <c r="L4492" s="34"/>
    </row>
    <row r="4493" spans="6:12" x14ac:dyDescent="0.35">
      <c r="F4493" s="34"/>
      <c r="J4493" s="34"/>
      <c r="K4493" s="34"/>
      <c r="L4493" s="34"/>
    </row>
    <row r="4494" spans="6:12" x14ac:dyDescent="0.35">
      <c r="F4494" s="34"/>
      <c r="J4494" s="34"/>
      <c r="K4494" s="34"/>
      <c r="L4494" s="34"/>
    </row>
    <row r="4495" spans="6:12" x14ac:dyDescent="0.35">
      <c r="F4495" s="34"/>
      <c r="J4495" s="34"/>
      <c r="K4495" s="34"/>
      <c r="L4495" s="34"/>
    </row>
    <row r="4496" spans="6:12" x14ac:dyDescent="0.35">
      <c r="F4496" s="34"/>
      <c r="J4496" s="34"/>
      <c r="K4496" s="34"/>
      <c r="L4496" s="34"/>
    </row>
    <row r="4497" spans="6:12" x14ac:dyDescent="0.35">
      <c r="F4497" s="34"/>
      <c r="J4497" s="34"/>
      <c r="K4497" s="34"/>
      <c r="L4497" s="34"/>
    </row>
    <row r="4498" spans="6:12" x14ac:dyDescent="0.35">
      <c r="F4498" s="34"/>
      <c r="J4498" s="34"/>
      <c r="K4498" s="34"/>
      <c r="L4498" s="34"/>
    </row>
    <row r="4499" spans="6:12" x14ac:dyDescent="0.35">
      <c r="F4499" s="34"/>
      <c r="J4499" s="34"/>
      <c r="K4499" s="34"/>
      <c r="L4499" s="34"/>
    </row>
    <row r="4500" spans="6:12" x14ac:dyDescent="0.35">
      <c r="F4500" s="34"/>
      <c r="J4500" s="34"/>
      <c r="K4500" s="34"/>
      <c r="L4500" s="34"/>
    </row>
    <row r="4501" spans="6:12" x14ac:dyDescent="0.35">
      <c r="F4501" s="34"/>
      <c r="J4501" s="34"/>
      <c r="K4501" s="34"/>
      <c r="L4501" s="34"/>
    </row>
    <row r="4502" spans="6:12" x14ac:dyDescent="0.35">
      <c r="F4502" s="34"/>
      <c r="J4502" s="34"/>
      <c r="K4502" s="34"/>
      <c r="L4502" s="34"/>
    </row>
    <row r="4503" spans="6:12" x14ac:dyDescent="0.35">
      <c r="F4503" s="34"/>
      <c r="J4503" s="34"/>
      <c r="K4503" s="34"/>
      <c r="L4503" s="34"/>
    </row>
    <row r="4504" spans="6:12" x14ac:dyDescent="0.35">
      <c r="F4504" s="34"/>
      <c r="J4504" s="34"/>
      <c r="K4504" s="34"/>
      <c r="L4504" s="34"/>
    </row>
    <row r="4505" spans="6:12" x14ac:dyDescent="0.35">
      <c r="F4505" s="34"/>
      <c r="J4505" s="34"/>
      <c r="K4505" s="34"/>
      <c r="L4505" s="34"/>
    </row>
    <row r="4506" spans="6:12" x14ac:dyDescent="0.35">
      <c r="F4506" s="34"/>
      <c r="J4506" s="34"/>
      <c r="K4506" s="34"/>
      <c r="L4506" s="34"/>
    </row>
    <row r="4507" spans="6:12" x14ac:dyDescent="0.35">
      <c r="F4507" s="34"/>
      <c r="J4507" s="34"/>
      <c r="K4507" s="34"/>
      <c r="L4507" s="34"/>
    </row>
    <row r="4508" spans="6:12" x14ac:dyDescent="0.35">
      <c r="F4508" s="34"/>
      <c r="J4508" s="34"/>
      <c r="K4508" s="34"/>
      <c r="L4508" s="34"/>
    </row>
    <row r="4509" spans="6:12" x14ac:dyDescent="0.35">
      <c r="F4509" s="34"/>
      <c r="J4509" s="34"/>
      <c r="K4509" s="34"/>
      <c r="L4509" s="34"/>
    </row>
    <row r="4510" spans="6:12" x14ac:dyDescent="0.35">
      <c r="F4510" s="34"/>
      <c r="J4510" s="34"/>
      <c r="K4510" s="34"/>
      <c r="L4510" s="34"/>
    </row>
    <row r="4511" spans="6:12" x14ac:dyDescent="0.35">
      <c r="F4511" s="34"/>
      <c r="J4511" s="34"/>
      <c r="K4511" s="34"/>
      <c r="L4511" s="34"/>
    </row>
    <row r="4512" spans="6:12" x14ac:dyDescent="0.35">
      <c r="F4512" s="34"/>
      <c r="J4512" s="34"/>
      <c r="K4512" s="34"/>
      <c r="L4512" s="34"/>
    </row>
    <row r="4513" spans="6:12" x14ac:dyDescent="0.35">
      <c r="F4513" s="34"/>
      <c r="J4513" s="34"/>
      <c r="K4513" s="34"/>
      <c r="L4513" s="34"/>
    </row>
    <row r="4514" spans="6:12" x14ac:dyDescent="0.35">
      <c r="F4514" s="34"/>
      <c r="J4514" s="34"/>
      <c r="K4514" s="34"/>
      <c r="L4514" s="34"/>
    </row>
    <row r="4515" spans="6:12" x14ac:dyDescent="0.35">
      <c r="F4515" s="34"/>
      <c r="J4515" s="34"/>
      <c r="K4515" s="34"/>
      <c r="L4515" s="34"/>
    </row>
    <row r="4516" spans="6:12" x14ac:dyDescent="0.35">
      <c r="F4516" s="34"/>
      <c r="J4516" s="34"/>
      <c r="K4516" s="34"/>
      <c r="L4516" s="34"/>
    </row>
    <row r="4517" spans="6:12" x14ac:dyDescent="0.35">
      <c r="F4517" s="34"/>
      <c r="J4517" s="34"/>
      <c r="K4517" s="34"/>
      <c r="L4517" s="34"/>
    </row>
    <row r="4518" spans="6:12" x14ac:dyDescent="0.35">
      <c r="F4518" s="34"/>
      <c r="J4518" s="34"/>
      <c r="K4518" s="34"/>
      <c r="L4518" s="34"/>
    </row>
    <row r="4519" spans="6:12" x14ac:dyDescent="0.35">
      <c r="F4519" s="34"/>
      <c r="J4519" s="34"/>
      <c r="K4519" s="34"/>
      <c r="L4519" s="34"/>
    </row>
    <row r="4520" spans="6:12" x14ac:dyDescent="0.35">
      <c r="F4520" s="34"/>
      <c r="J4520" s="34"/>
      <c r="K4520" s="34"/>
      <c r="L4520" s="34"/>
    </row>
    <row r="4521" spans="6:12" x14ac:dyDescent="0.35">
      <c r="F4521" s="34"/>
      <c r="J4521" s="34"/>
      <c r="K4521" s="34"/>
      <c r="L4521" s="34"/>
    </row>
    <row r="4522" spans="6:12" x14ac:dyDescent="0.35">
      <c r="F4522" s="34"/>
      <c r="J4522" s="34"/>
      <c r="K4522" s="34"/>
      <c r="L4522" s="34"/>
    </row>
    <row r="4523" spans="6:12" x14ac:dyDescent="0.35">
      <c r="F4523" s="34"/>
      <c r="J4523" s="34"/>
      <c r="K4523" s="34"/>
      <c r="L4523" s="34"/>
    </row>
    <row r="4524" spans="6:12" x14ac:dyDescent="0.35">
      <c r="F4524" s="34"/>
      <c r="J4524" s="34"/>
      <c r="K4524" s="34"/>
      <c r="L4524" s="34"/>
    </row>
    <row r="4525" spans="6:12" x14ac:dyDescent="0.35">
      <c r="F4525" s="34"/>
      <c r="J4525" s="34"/>
      <c r="K4525" s="34"/>
      <c r="L4525" s="34"/>
    </row>
    <row r="4526" spans="6:12" x14ac:dyDescent="0.35">
      <c r="F4526" s="34"/>
      <c r="J4526" s="34"/>
      <c r="K4526" s="34"/>
      <c r="L4526" s="34"/>
    </row>
    <row r="4527" spans="6:12" x14ac:dyDescent="0.35">
      <c r="F4527" s="34"/>
      <c r="J4527" s="34"/>
      <c r="K4527" s="34"/>
      <c r="L4527" s="34"/>
    </row>
    <row r="4528" spans="6:12" x14ac:dyDescent="0.35">
      <c r="F4528" s="34"/>
      <c r="J4528" s="34"/>
      <c r="K4528" s="34"/>
      <c r="L4528" s="34"/>
    </row>
    <row r="4529" spans="6:12" x14ac:dyDescent="0.35">
      <c r="F4529" s="34"/>
      <c r="J4529" s="34"/>
      <c r="K4529" s="34"/>
      <c r="L4529" s="34"/>
    </row>
    <row r="4530" spans="6:12" x14ac:dyDescent="0.35">
      <c r="F4530" s="34"/>
      <c r="J4530" s="34"/>
      <c r="K4530" s="34"/>
      <c r="L4530" s="34"/>
    </row>
    <row r="4531" spans="6:12" x14ac:dyDescent="0.35">
      <c r="F4531" s="34"/>
      <c r="J4531" s="34"/>
      <c r="K4531" s="34"/>
      <c r="L4531" s="34"/>
    </row>
    <row r="4532" spans="6:12" x14ac:dyDescent="0.35">
      <c r="F4532" s="34"/>
      <c r="J4532" s="34"/>
      <c r="K4532" s="34"/>
      <c r="L4532" s="34"/>
    </row>
    <row r="4533" spans="6:12" x14ac:dyDescent="0.35">
      <c r="F4533" s="34"/>
      <c r="J4533" s="34"/>
      <c r="K4533" s="34"/>
      <c r="L4533" s="34"/>
    </row>
    <row r="4534" spans="6:12" x14ac:dyDescent="0.35">
      <c r="F4534" s="34"/>
      <c r="J4534" s="34"/>
      <c r="K4534" s="34"/>
      <c r="L4534" s="34"/>
    </row>
    <row r="4535" spans="6:12" x14ac:dyDescent="0.35">
      <c r="F4535" s="34"/>
      <c r="J4535" s="34"/>
      <c r="K4535" s="34"/>
      <c r="L4535" s="34"/>
    </row>
    <row r="4536" spans="6:12" x14ac:dyDescent="0.35">
      <c r="F4536" s="34"/>
      <c r="J4536" s="34"/>
      <c r="K4536" s="34"/>
      <c r="L4536" s="34"/>
    </row>
    <row r="4537" spans="6:12" x14ac:dyDescent="0.35">
      <c r="F4537" s="34"/>
      <c r="J4537" s="34"/>
      <c r="K4537" s="34"/>
      <c r="L4537" s="34"/>
    </row>
    <row r="4538" spans="6:12" x14ac:dyDescent="0.35">
      <c r="F4538" s="34"/>
      <c r="J4538" s="34"/>
      <c r="K4538" s="34"/>
      <c r="L4538" s="34"/>
    </row>
    <row r="4539" spans="6:12" x14ac:dyDescent="0.35">
      <c r="F4539" s="34"/>
      <c r="J4539" s="34"/>
      <c r="K4539" s="34"/>
      <c r="L4539" s="34"/>
    </row>
    <row r="4540" spans="6:12" x14ac:dyDescent="0.35">
      <c r="F4540" s="34"/>
      <c r="J4540" s="34"/>
      <c r="K4540" s="34"/>
      <c r="L4540" s="34"/>
    </row>
    <row r="4541" spans="6:12" x14ac:dyDescent="0.35">
      <c r="F4541" s="34"/>
      <c r="J4541" s="34"/>
      <c r="K4541" s="34"/>
      <c r="L4541" s="34"/>
    </row>
    <row r="4542" spans="6:12" x14ac:dyDescent="0.35">
      <c r="F4542" s="34"/>
      <c r="J4542" s="34"/>
      <c r="K4542" s="34"/>
      <c r="L4542" s="34"/>
    </row>
    <row r="4543" spans="6:12" x14ac:dyDescent="0.35">
      <c r="F4543" s="34"/>
      <c r="J4543" s="34"/>
      <c r="K4543" s="34"/>
      <c r="L4543" s="34"/>
    </row>
    <row r="4544" spans="6:12" x14ac:dyDescent="0.35">
      <c r="F4544" s="34"/>
      <c r="J4544" s="34"/>
      <c r="K4544" s="34"/>
      <c r="L4544" s="34"/>
    </row>
    <row r="4545" spans="6:12" x14ac:dyDescent="0.35">
      <c r="F4545" s="34"/>
      <c r="J4545" s="34"/>
      <c r="K4545" s="34"/>
      <c r="L4545" s="34"/>
    </row>
    <row r="4546" spans="6:12" x14ac:dyDescent="0.35">
      <c r="F4546" s="34"/>
      <c r="J4546" s="34"/>
      <c r="K4546" s="34"/>
      <c r="L4546" s="34"/>
    </row>
    <row r="4547" spans="6:12" x14ac:dyDescent="0.35">
      <c r="F4547" s="34"/>
      <c r="J4547" s="34"/>
      <c r="K4547" s="34"/>
      <c r="L4547" s="34"/>
    </row>
    <row r="4548" spans="6:12" x14ac:dyDescent="0.35">
      <c r="F4548" s="34"/>
      <c r="J4548" s="34"/>
      <c r="K4548" s="34"/>
      <c r="L4548" s="34"/>
    </row>
    <row r="4549" spans="6:12" x14ac:dyDescent="0.35">
      <c r="F4549" s="34"/>
      <c r="J4549" s="34"/>
      <c r="K4549" s="34"/>
      <c r="L4549" s="34"/>
    </row>
    <row r="4550" spans="6:12" x14ac:dyDescent="0.35">
      <c r="F4550" s="34"/>
      <c r="J4550" s="34"/>
      <c r="K4550" s="34"/>
      <c r="L4550" s="34"/>
    </row>
    <row r="4551" spans="6:12" x14ac:dyDescent="0.35">
      <c r="F4551" s="34"/>
      <c r="J4551" s="34"/>
      <c r="K4551" s="34"/>
      <c r="L4551" s="34"/>
    </row>
    <row r="4552" spans="6:12" x14ac:dyDescent="0.35">
      <c r="F4552" s="34"/>
      <c r="J4552" s="34"/>
      <c r="K4552" s="34"/>
      <c r="L4552" s="34"/>
    </row>
    <row r="4553" spans="6:12" x14ac:dyDescent="0.35">
      <c r="F4553" s="34"/>
      <c r="J4553" s="34"/>
      <c r="K4553" s="34"/>
      <c r="L4553" s="34"/>
    </row>
    <row r="4554" spans="6:12" x14ac:dyDescent="0.35">
      <c r="F4554" s="34"/>
      <c r="J4554" s="34"/>
      <c r="K4554" s="34"/>
      <c r="L4554" s="34"/>
    </row>
    <row r="4555" spans="6:12" x14ac:dyDescent="0.35">
      <c r="F4555" s="34"/>
      <c r="J4555" s="34"/>
      <c r="K4555" s="34"/>
      <c r="L4555" s="34"/>
    </row>
    <row r="4556" spans="6:12" x14ac:dyDescent="0.35">
      <c r="F4556" s="34"/>
      <c r="J4556" s="34"/>
      <c r="K4556" s="34"/>
      <c r="L4556" s="34"/>
    </row>
    <row r="4557" spans="6:12" x14ac:dyDescent="0.35">
      <c r="F4557" s="34"/>
      <c r="J4557" s="34"/>
      <c r="K4557" s="34"/>
      <c r="L4557" s="34"/>
    </row>
    <row r="4558" spans="6:12" x14ac:dyDescent="0.35">
      <c r="F4558" s="34"/>
      <c r="J4558" s="34"/>
      <c r="K4558" s="34"/>
      <c r="L4558" s="34"/>
    </row>
    <row r="4559" spans="6:12" x14ac:dyDescent="0.35">
      <c r="F4559" s="34"/>
      <c r="J4559" s="34"/>
      <c r="K4559" s="34"/>
      <c r="L4559" s="34"/>
    </row>
    <row r="4560" spans="6:12" x14ac:dyDescent="0.35">
      <c r="F4560" s="34"/>
      <c r="J4560" s="34"/>
      <c r="K4560" s="34"/>
      <c r="L4560" s="34"/>
    </row>
    <row r="4561" spans="6:12" x14ac:dyDescent="0.35">
      <c r="F4561" s="34"/>
      <c r="J4561" s="34"/>
      <c r="K4561" s="34"/>
      <c r="L4561" s="34"/>
    </row>
    <row r="4562" spans="6:12" x14ac:dyDescent="0.35">
      <c r="F4562" s="34"/>
      <c r="J4562" s="34"/>
      <c r="K4562" s="34"/>
      <c r="L4562" s="34"/>
    </row>
    <row r="4563" spans="6:12" x14ac:dyDescent="0.35">
      <c r="F4563" s="34"/>
      <c r="J4563" s="34"/>
      <c r="K4563" s="34"/>
      <c r="L4563" s="34"/>
    </row>
    <row r="4564" spans="6:12" x14ac:dyDescent="0.35">
      <c r="F4564" s="34"/>
      <c r="J4564" s="34"/>
      <c r="K4564" s="34"/>
      <c r="L4564" s="34"/>
    </row>
    <row r="4565" spans="6:12" x14ac:dyDescent="0.35">
      <c r="F4565" s="34"/>
      <c r="J4565" s="34"/>
      <c r="K4565" s="34"/>
      <c r="L4565" s="34"/>
    </row>
    <row r="4566" spans="6:12" x14ac:dyDescent="0.35">
      <c r="F4566" s="34"/>
      <c r="J4566" s="34"/>
      <c r="K4566" s="34"/>
      <c r="L4566" s="34"/>
    </row>
    <row r="4567" spans="6:12" x14ac:dyDescent="0.35">
      <c r="F4567" s="34"/>
      <c r="J4567" s="34"/>
      <c r="K4567" s="34"/>
      <c r="L4567" s="34"/>
    </row>
    <row r="4568" spans="6:12" x14ac:dyDescent="0.35">
      <c r="F4568" s="34"/>
      <c r="J4568" s="34"/>
      <c r="K4568" s="34"/>
      <c r="L4568" s="34"/>
    </row>
    <row r="4569" spans="6:12" x14ac:dyDescent="0.35">
      <c r="F4569" s="34"/>
      <c r="J4569" s="34"/>
      <c r="K4569" s="34"/>
      <c r="L4569" s="34"/>
    </row>
    <row r="4570" spans="6:12" x14ac:dyDescent="0.35">
      <c r="F4570" s="34"/>
      <c r="J4570" s="34"/>
      <c r="K4570" s="34"/>
      <c r="L4570" s="34"/>
    </row>
    <row r="4571" spans="6:12" x14ac:dyDescent="0.35">
      <c r="F4571" s="34"/>
      <c r="J4571" s="34"/>
      <c r="K4571" s="34"/>
      <c r="L4571" s="34"/>
    </row>
    <row r="4572" spans="6:12" x14ac:dyDescent="0.35">
      <c r="F4572" s="34"/>
      <c r="J4572" s="34"/>
      <c r="K4572" s="34"/>
      <c r="L4572" s="34"/>
    </row>
    <row r="4573" spans="6:12" x14ac:dyDescent="0.35">
      <c r="F4573" s="34"/>
      <c r="J4573" s="34"/>
      <c r="K4573" s="34"/>
      <c r="L4573" s="34"/>
    </row>
    <row r="4574" spans="6:12" x14ac:dyDescent="0.35">
      <c r="F4574" s="34"/>
      <c r="J4574" s="34"/>
      <c r="K4574" s="34"/>
      <c r="L4574" s="34"/>
    </row>
    <row r="4575" spans="6:12" x14ac:dyDescent="0.35">
      <c r="F4575" s="34"/>
      <c r="J4575" s="34"/>
      <c r="K4575" s="34"/>
      <c r="L4575" s="34"/>
    </row>
    <row r="4576" spans="6:12" x14ac:dyDescent="0.35">
      <c r="F4576" s="34"/>
      <c r="J4576" s="34"/>
      <c r="K4576" s="34"/>
      <c r="L4576" s="34"/>
    </row>
    <row r="4577" spans="6:12" x14ac:dyDescent="0.35">
      <c r="F4577" s="34"/>
      <c r="J4577" s="34"/>
      <c r="K4577" s="34"/>
      <c r="L4577" s="34"/>
    </row>
    <row r="4578" spans="6:12" x14ac:dyDescent="0.35">
      <c r="F4578" s="34"/>
      <c r="J4578" s="34"/>
      <c r="K4578" s="34"/>
      <c r="L4578" s="34"/>
    </row>
    <row r="4579" spans="6:12" x14ac:dyDescent="0.35">
      <c r="F4579" s="34"/>
      <c r="J4579" s="34"/>
      <c r="K4579" s="34"/>
      <c r="L4579" s="34"/>
    </row>
    <row r="4580" spans="6:12" x14ac:dyDescent="0.35">
      <c r="F4580" s="34"/>
      <c r="J4580" s="34"/>
      <c r="K4580" s="34"/>
      <c r="L4580" s="34"/>
    </row>
    <row r="4581" spans="6:12" x14ac:dyDescent="0.35">
      <c r="F4581" s="34"/>
      <c r="J4581" s="34"/>
      <c r="K4581" s="34"/>
      <c r="L4581" s="34"/>
    </row>
    <row r="4582" spans="6:12" x14ac:dyDescent="0.35">
      <c r="F4582" s="34"/>
      <c r="J4582" s="34"/>
      <c r="K4582" s="34"/>
      <c r="L4582" s="34"/>
    </row>
    <row r="4583" spans="6:12" x14ac:dyDescent="0.35">
      <c r="F4583" s="34"/>
      <c r="J4583" s="34"/>
      <c r="K4583" s="34"/>
      <c r="L4583" s="34"/>
    </row>
    <row r="4584" spans="6:12" x14ac:dyDescent="0.35">
      <c r="F4584" s="34"/>
      <c r="J4584" s="34"/>
      <c r="K4584" s="34"/>
      <c r="L4584" s="34"/>
    </row>
    <row r="4585" spans="6:12" x14ac:dyDescent="0.35">
      <c r="F4585" s="34"/>
      <c r="J4585" s="34"/>
      <c r="K4585" s="34"/>
      <c r="L4585" s="34"/>
    </row>
    <row r="4586" spans="6:12" x14ac:dyDescent="0.35">
      <c r="F4586" s="34"/>
      <c r="J4586" s="34"/>
      <c r="K4586" s="34"/>
      <c r="L4586" s="34"/>
    </row>
    <row r="4587" spans="6:12" x14ac:dyDescent="0.35">
      <c r="F4587" s="34"/>
      <c r="J4587" s="34"/>
      <c r="K4587" s="34"/>
      <c r="L4587" s="34"/>
    </row>
    <row r="4588" spans="6:12" x14ac:dyDescent="0.35">
      <c r="F4588" s="34"/>
      <c r="J4588" s="34"/>
      <c r="K4588" s="34"/>
      <c r="L4588" s="34"/>
    </row>
    <row r="4589" spans="6:12" x14ac:dyDescent="0.35">
      <c r="F4589" s="34"/>
      <c r="J4589" s="34"/>
      <c r="K4589" s="34"/>
      <c r="L4589" s="34"/>
    </row>
    <row r="4590" spans="6:12" x14ac:dyDescent="0.35">
      <c r="F4590" s="34"/>
      <c r="J4590" s="34"/>
      <c r="K4590" s="34"/>
      <c r="L4590" s="34"/>
    </row>
    <row r="4591" spans="6:12" x14ac:dyDescent="0.35">
      <c r="F4591" s="34"/>
      <c r="J4591" s="34"/>
      <c r="K4591" s="34"/>
      <c r="L4591" s="34"/>
    </row>
    <row r="4592" spans="6:12" x14ac:dyDescent="0.35">
      <c r="F4592" s="34"/>
      <c r="J4592" s="34"/>
      <c r="K4592" s="34"/>
      <c r="L4592" s="34"/>
    </row>
    <row r="4593" spans="6:12" x14ac:dyDescent="0.35">
      <c r="F4593" s="34"/>
      <c r="J4593" s="34"/>
      <c r="K4593" s="34"/>
      <c r="L4593" s="34"/>
    </row>
    <row r="4594" spans="6:12" x14ac:dyDescent="0.35">
      <c r="F4594" s="34"/>
      <c r="J4594" s="34"/>
      <c r="K4594" s="34"/>
      <c r="L4594" s="34"/>
    </row>
    <row r="4595" spans="6:12" x14ac:dyDescent="0.35">
      <c r="F4595" s="34"/>
      <c r="J4595" s="34"/>
      <c r="K4595" s="34"/>
      <c r="L4595" s="34"/>
    </row>
    <row r="4596" spans="6:12" x14ac:dyDescent="0.35">
      <c r="F4596" s="34"/>
      <c r="J4596" s="34"/>
      <c r="K4596" s="34"/>
      <c r="L4596" s="34"/>
    </row>
    <row r="4597" spans="6:12" x14ac:dyDescent="0.35">
      <c r="F4597" s="34"/>
      <c r="J4597" s="34"/>
      <c r="K4597" s="34"/>
      <c r="L4597" s="34"/>
    </row>
    <row r="4598" spans="6:12" x14ac:dyDescent="0.35">
      <c r="F4598" s="34"/>
      <c r="J4598" s="34"/>
      <c r="K4598" s="34"/>
      <c r="L4598" s="34"/>
    </row>
    <row r="4599" spans="6:12" x14ac:dyDescent="0.35">
      <c r="F4599" s="34"/>
      <c r="J4599" s="34"/>
      <c r="K4599" s="34"/>
      <c r="L4599" s="34"/>
    </row>
    <row r="4600" spans="6:12" x14ac:dyDescent="0.35">
      <c r="F4600" s="34"/>
      <c r="J4600" s="34"/>
      <c r="K4600" s="34"/>
      <c r="L4600" s="34"/>
    </row>
    <row r="4601" spans="6:12" x14ac:dyDescent="0.35">
      <c r="F4601" s="34"/>
      <c r="J4601" s="34"/>
      <c r="K4601" s="34"/>
      <c r="L4601" s="34"/>
    </row>
    <row r="4602" spans="6:12" x14ac:dyDescent="0.35">
      <c r="F4602" s="34"/>
      <c r="J4602" s="34"/>
      <c r="K4602" s="34"/>
      <c r="L4602" s="34"/>
    </row>
    <row r="4603" spans="6:12" x14ac:dyDescent="0.35">
      <c r="F4603" s="34"/>
      <c r="J4603" s="34"/>
      <c r="K4603" s="34"/>
      <c r="L4603" s="34"/>
    </row>
    <row r="4604" spans="6:12" x14ac:dyDescent="0.35">
      <c r="F4604" s="34"/>
      <c r="J4604" s="34"/>
      <c r="K4604" s="34"/>
      <c r="L4604" s="34"/>
    </row>
    <row r="4605" spans="6:12" x14ac:dyDescent="0.35">
      <c r="F4605" s="34"/>
      <c r="J4605" s="34"/>
      <c r="K4605" s="34"/>
      <c r="L4605" s="34"/>
    </row>
    <row r="4606" spans="6:12" x14ac:dyDescent="0.35">
      <c r="F4606" s="34"/>
      <c r="J4606" s="34"/>
      <c r="K4606" s="34"/>
      <c r="L4606" s="34"/>
    </row>
    <row r="4607" spans="6:12" x14ac:dyDescent="0.35">
      <c r="F4607" s="34"/>
      <c r="J4607" s="34"/>
      <c r="K4607" s="34"/>
      <c r="L4607" s="34"/>
    </row>
    <row r="4608" spans="6:12" x14ac:dyDescent="0.35">
      <c r="F4608" s="34"/>
      <c r="J4608" s="34"/>
      <c r="K4608" s="34"/>
      <c r="L4608" s="34"/>
    </row>
    <row r="4609" spans="6:12" x14ac:dyDescent="0.35">
      <c r="F4609" s="34"/>
      <c r="J4609" s="34"/>
      <c r="K4609" s="34"/>
      <c r="L4609" s="34"/>
    </row>
    <row r="4610" spans="6:12" x14ac:dyDescent="0.35">
      <c r="F4610" s="34"/>
      <c r="J4610" s="34"/>
      <c r="K4610" s="34"/>
      <c r="L4610" s="34"/>
    </row>
    <row r="4611" spans="6:12" x14ac:dyDescent="0.35">
      <c r="F4611" s="34"/>
      <c r="J4611" s="34"/>
      <c r="K4611" s="34"/>
      <c r="L4611" s="34"/>
    </row>
    <row r="4612" spans="6:12" x14ac:dyDescent="0.35">
      <c r="F4612" s="34"/>
      <c r="J4612" s="34"/>
      <c r="K4612" s="34"/>
      <c r="L4612" s="34"/>
    </row>
    <row r="4613" spans="6:12" x14ac:dyDescent="0.35">
      <c r="F4613" s="34"/>
      <c r="J4613" s="34"/>
      <c r="K4613" s="34"/>
      <c r="L4613" s="34"/>
    </row>
    <row r="4614" spans="6:12" x14ac:dyDescent="0.35">
      <c r="F4614" s="34"/>
      <c r="J4614" s="34"/>
      <c r="K4614" s="34"/>
      <c r="L4614" s="34"/>
    </row>
    <row r="4615" spans="6:12" x14ac:dyDescent="0.35">
      <c r="F4615" s="34"/>
      <c r="J4615" s="34"/>
      <c r="K4615" s="34"/>
      <c r="L4615" s="34"/>
    </row>
    <row r="4616" spans="6:12" x14ac:dyDescent="0.35">
      <c r="F4616" s="34"/>
      <c r="J4616" s="34"/>
      <c r="K4616" s="34"/>
      <c r="L4616" s="34"/>
    </row>
    <row r="4617" spans="6:12" x14ac:dyDescent="0.35">
      <c r="F4617" s="34"/>
      <c r="J4617" s="34"/>
      <c r="K4617" s="34"/>
      <c r="L4617" s="34"/>
    </row>
    <row r="4618" spans="6:12" x14ac:dyDescent="0.35">
      <c r="F4618" s="34"/>
      <c r="J4618" s="34"/>
      <c r="K4618" s="34"/>
      <c r="L4618" s="34"/>
    </row>
    <row r="4619" spans="6:12" x14ac:dyDescent="0.35">
      <c r="F4619" s="34"/>
      <c r="J4619" s="34"/>
      <c r="K4619" s="34"/>
      <c r="L4619" s="34"/>
    </row>
    <row r="4620" spans="6:12" x14ac:dyDescent="0.35">
      <c r="F4620" s="34"/>
      <c r="J4620" s="34"/>
      <c r="K4620" s="34"/>
      <c r="L4620" s="34"/>
    </row>
    <row r="4621" spans="6:12" x14ac:dyDescent="0.35">
      <c r="F4621" s="34"/>
      <c r="J4621" s="34"/>
      <c r="K4621" s="34"/>
      <c r="L4621" s="34"/>
    </row>
    <row r="4622" spans="6:12" x14ac:dyDescent="0.35">
      <c r="F4622" s="34"/>
      <c r="J4622" s="34"/>
      <c r="K4622" s="34"/>
      <c r="L4622" s="34"/>
    </row>
    <row r="4623" spans="6:12" x14ac:dyDescent="0.35">
      <c r="F4623" s="34"/>
      <c r="J4623" s="34"/>
      <c r="K4623" s="34"/>
      <c r="L4623" s="34"/>
    </row>
    <row r="4624" spans="6:12" x14ac:dyDescent="0.35">
      <c r="F4624" s="34"/>
      <c r="J4624" s="34"/>
      <c r="K4624" s="34"/>
      <c r="L4624" s="34"/>
    </row>
    <row r="4625" spans="6:12" x14ac:dyDescent="0.35">
      <c r="F4625" s="34"/>
      <c r="J4625" s="34"/>
      <c r="K4625" s="34"/>
      <c r="L4625" s="34"/>
    </row>
    <row r="4626" spans="6:12" x14ac:dyDescent="0.35">
      <c r="F4626" s="34"/>
      <c r="J4626" s="34"/>
      <c r="K4626" s="34"/>
      <c r="L4626" s="34"/>
    </row>
    <row r="4627" spans="6:12" x14ac:dyDescent="0.35">
      <c r="F4627" s="34"/>
      <c r="J4627" s="34"/>
      <c r="K4627" s="34"/>
      <c r="L4627" s="34"/>
    </row>
    <row r="4628" spans="6:12" x14ac:dyDescent="0.35">
      <c r="F4628" s="34"/>
      <c r="J4628" s="34"/>
      <c r="K4628" s="34"/>
      <c r="L4628" s="34"/>
    </row>
    <row r="4629" spans="6:12" x14ac:dyDescent="0.35">
      <c r="F4629" s="34"/>
      <c r="J4629" s="34"/>
      <c r="K4629" s="34"/>
      <c r="L4629" s="34"/>
    </row>
    <row r="4630" spans="6:12" x14ac:dyDescent="0.35">
      <c r="F4630" s="34"/>
      <c r="J4630" s="34"/>
      <c r="K4630" s="34"/>
      <c r="L4630" s="34"/>
    </row>
    <row r="4631" spans="6:12" x14ac:dyDescent="0.35">
      <c r="F4631" s="34"/>
      <c r="J4631" s="34"/>
      <c r="K4631" s="34"/>
      <c r="L4631" s="34"/>
    </row>
    <row r="4632" spans="6:12" x14ac:dyDescent="0.35">
      <c r="F4632" s="34"/>
      <c r="J4632" s="34"/>
      <c r="K4632" s="34"/>
      <c r="L4632" s="34"/>
    </row>
    <row r="4633" spans="6:12" x14ac:dyDescent="0.35">
      <c r="F4633" s="34"/>
      <c r="J4633" s="34"/>
      <c r="K4633" s="34"/>
      <c r="L4633" s="34"/>
    </row>
    <row r="4634" spans="6:12" x14ac:dyDescent="0.35">
      <c r="F4634" s="34"/>
      <c r="J4634" s="34"/>
      <c r="K4634" s="34"/>
      <c r="L4634" s="34"/>
    </row>
    <row r="4635" spans="6:12" x14ac:dyDescent="0.35">
      <c r="F4635" s="34"/>
      <c r="J4635" s="34"/>
      <c r="K4635" s="34"/>
      <c r="L4635" s="34"/>
    </row>
    <row r="4636" spans="6:12" x14ac:dyDescent="0.35">
      <c r="F4636" s="34"/>
      <c r="J4636" s="34"/>
      <c r="K4636" s="34"/>
      <c r="L4636" s="34"/>
    </row>
    <row r="4637" spans="6:12" x14ac:dyDescent="0.35">
      <c r="F4637" s="34"/>
      <c r="J4637" s="34"/>
      <c r="K4637" s="34"/>
      <c r="L4637" s="34"/>
    </row>
    <row r="4638" spans="6:12" x14ac:dyDescent="0.35">
      <c r="F4638" s="34"/>
      <c r="J4638" s="34"/>
      <c r="K4638" s="34"/>
      <c r="L4638" s="34"/>
    </row>
    <row r="4639" spans="6:12" x14ac:dyDescent="0.35">
      <c r="F4639" s="34"/>
      <c r="J4639" s="34"/>
      <c r="K4639" s="34"/>
      <c r="L4639" s="34"/>
    </row>
    <row r="4640" spans="6:12" x14ac:dyDescent="0.35">
      <c r="F4640" s="34"/>
      <c r="J4640" s="34"/>
      <c r="K4640" s="34"/>
      <c r="L4640" s="34"/>
    </row>
    <row r="4641" spans="6:12" x14ac:dyDescent="0.35">
      <c r="F4641" s="34"/>
      <c r="J4641" s="34"/>
      <c r="K4641" s="34"/>
      <c r="L4641" s="34"/>
    </row>
    <row r="4642" spans="6:12" x14ac:dyDescent="0.35">
      <c r="F4642" s="34"/>
      <c r="J4642" s="34"/>
      <c r="K4642" s="34"/>
      <c r="L4642" s="34"/>
    </row>
    <row r="4643" spans="6:12" x14ac:dyDescent="0.35">
      <c r="F4643" s="34"/>
      <c r="J4643" s="34"/>
      <c r="K4643" s="34"/>
      <c r="L4643" s="34"/>
    </row>
    <row r="4644" spans="6:12" x14ac:dyDescent="0.35">
      <c r="F4644" s="34"/>
      <c r="J4644" s="34"/>
      <c r="K4644" s="34"/>
      <c r="L4644" s="34"/>
    </row>
    <row r="4645" spans="6:12" x14ac:dyDescent="0.35">
      <c r="F4645" s="34"/>
      <c r="J4645" s="34"/>
      <c r="K4645" s="34"/>
      <c r="L4645" s="34"/>
    </row>
    <row r="4646" spans="6:12" x14ac:dyDescent="0.35">
      <c r="F4646" s="34"/>
      <c r="J4646" s="34"/>
      <c r="K4646" s="34"/>
      <c r="L4646" s="34"/>
    </row>
    <row r="4647" spans="6:12" x14ac:dyDescent="0.35">
      <c r="F4647" s="34"/>
      <c r="J4647" s="34"/>
      <c r="K4647" s="34"/>
      <c r="L4647" s="34"/>
    </row>
    <row r="4648" spans="6:12" x14ac:dyDescent="0.35">
      <c r="F4648" s="34"/>
      <c r="J4648" s="34"/>
      <c r="K4648" s="34"/>
      <c r="L4648" s="34"/>
    </row>
    <row r="4649" spans="6:12" x14ac:dyDescent="0.35">
      <c r="F4649" s="34"/>
      <c r="J4649" s="34"/>
      <c r="K4649" s="34"/>
      <c r="L4649" s="34"/>
    </row>
    <row r="4650" spans="6:12" x14ac:dyDescent="0.35">
      <c r="F4650" s="34"/>
      <c r="J4650" s="34"/>
      <c r="K4650" s="34"/>
      <c r="L4650" s="34"/>
    </row>
    <row r="4651" spans="6:12" x14ac:dyDescent="0.35">
      <c r="F4651" s="34"/>
      <c r="J4651" s="34"/>
      <c r="K4651" s="34"/>
      <c r="L4651" s="34"/>
    </row>
    <row r="4652" spans="6:12" x14ac:dyDescent="0.35">
      <c r="F4652" s="34"/>
      <c r="J4652" s="34"/>
      <c r="K4652" s="34"/>
      <c r="L4652" s="34"/>
    </row>
    <row r="4653" spans="6:12" x14ac:dyDescent="0.35">
      <c r="F4653" s="34"/>
      <c r="J4653" s="34"/>
      <c r="K4653" s="34"/>
      <c r="L4653" s="34"/>
    </row>
    <row r="4654" spans="6:12" x14ac:dyDescent="0.35">
      <c r="F4654" s="34"/>
      <c r="J4654" s="34"/>
      <c r="K4654" s="34"/>
      <c r="L4654" s="34"/>
    </row>
    <row r="4655" spans="6:12" x14ac:dyDescent="0.35">
      <c r="F4655" s="34"/>
      <c r="J4655" s="34"/>
      <c r="K4655" s="34"/>
      <c r="L4655" s="34"/>
    </row>
    <row r="4656" spans="6:12" x14ac:dyDescent="0.35">
      <c r="F4656" s="34"/>
      <c r="J4656" s="34"/>
      <c r="K4656" s="34"/>
      <c r="L4656" s="34"/>
    </row>
    <row r="4657" spans="6:12" x14ac:dyDescent="0.35">
      <c r="F4657" s="34"/>
      <c r="J4657" s="34"/>
      <c r="K4657" s="34"/>
      <c r="L4657" s="34"/>
    </row>
    <row r="4658" spans="6:12" x14ac:dyDescent="0.35">
      <c r="F4658" s="34"/>
      <c r="J4658" s="34"/>
      <c r="K4658" s="34"/>
      <c r="L4658" s="34"/>
    </row>
    <row r="4659" spans="6:12" x14ac:dyDescent="0.35">
      <c r="F4659" s="34"/>
      <c r="J4659" s="34"/>
      <c r="K4659" s="34"/>
      <c r="L4659" s="34"/>
    </row>
    <row r="4660" spans="6:12" x14ac:dyDescent="0.35">
      <c r="F4660" s="34"/>
      <c r="J4660" s="34"/>
      <c r="K4660" s="34"/>
      <c r="L4660" s="34"/>
    </row>
    <row r="4661" spans="6:12" x14ac:dyDescent="0.35">
      <c r="F4661" s="34"/>
      <c r="J4661" s="34"/>
      <c r="K4661" s="34"/>
      <c r="L4661" s="34"/>
    </row>
    <row r="4662" spans="6:12" x14ac:dyDescent="0.35">
      <c r="F4662" s="34"/>
      <c r="J4662" s="34"/>
      <c r="K4662" s="34"/>
      <c r="L4662" s="34"/>
    </row>
    <row r="4663" spans="6:12" x14ac:dyDescent="0.35">
      <c r="F4663" s="34"/>
      <c r="J4663" s="34"/>
      <c r="K4663" s="34"/>
      <c r="L4663" s="34"/>
    </row>
    <row r="4664" spans="6:12" x14ac:dyDescent="0.35">
      <c r="F4664" s="34"/>
      <c r="J4664" s="34"/>
      <c r="K4664" s="34"/>
      <c r="L4664" s="34"/>
    </row>
    <row r="4665" spans="6:12" x14ac:dyDescent="0.35">
      <c r="F4665" s="34"/>
      <c r="J4665" s="34"/>
      <c r="K4665" s="34"/>
      <c r="L4665" s="34"/>
    </row>
    <row r="4666" spans="6:12" x14ac:dyDescent="0.35">
      <c r="F4666" s="34"/>
      <c r="J4666" s="34"/>
      <c r="K4666" s="34"/>
      <c r="L4666" s="34"/>
    </row>
    <row r="4667" spans="6:12" x14ac:dyDescent="0.35">
      <c r="F4667" s="34"/>
      <c r="J4667" s="34"/>
      <c r="K4667" s="34"/>
      <c r="L4667" s="34"/>
    </row>
    <row r="4668" spans="6:12" x14ac:dyDescent="0.35">
      <c r="F4668" s="34"/>
      <c r="J4668" s="34"/>
      <c r="K4668" s="34"/>
      <c r="L4668" s="34"/>
    </row>
    <row r="4669" spans="6:12" x14ac:dyDescent="0.35">
      <c r="F4669" s="34"/>
      <c r="J4669" s="34"/>
      <c r="K4669" s="34"/>
      <c r="L4669" s="34"/>
    </row>
    <row r="4670" spans="6:12" x14ac:dyDescent="0.35">
      <c r="F4670" s="34"/>
      <c r="J4670" s="34"/>
      <c r="K4670" s="34"/>
      <c r="L4670" s="34"/>
    </row>
    <row r="4671" spans="6:12" x14ac:dyDescent="0.35">
      <c r="F4671" s="34"/>
      <c r="J4671" s="34"/>
      <c r="K4671" s="34"/>
      <c r="L4671" s="34"/>
    </row>
    <row r="4672" spans="6:12" x14ac:dyDescent="0.35">
      <c r="F4672" s="34"/>
      <c r="J4672" s="34"/>
      <c r="K4672" s="34"/>
      <c r="L4672" s="34"/>
    </row>
    <row r="4673" spans="6:12" x14ac:dyDescent="0.35">
      <c r="F4673" s="34"/>
      <c r="J4673" s="34"/>
      <c r="K4673" s="34"/>
      <c r="L4673" s="34"/>
    </row>
    <row r="4674" spans="6:12" x14ac:dyDescent="0.35">
      <c r="F4674" s="34"/>
      <c r="J4674" s="34"/>
      <c r="K4674" s="34"/>
      <c r="L4674" s="34"/>
    </row>
    <row r="4675" spans="6:12" x14ac:dyDescent="0.35">
      <c r="F4675" s="34"/>
      <c r="J4675" s="34"/>
      <c r="K4675" s="34"/>
      <c r="L4675" s="34"/>
    </row>
    <row r="4676" spans="6:12" x14ac:dyDescent="0.35">
      <c r="F4676" s="34"/>
      <c r="J4676" s="34"/>
      <c r="K4676" s="34"/>
      <c r="L4676" s="34"/>
    </row>
    <row r="4677" spans="6:12" x14ac:dyDescent="0.35">
      <c r="F4677" s="34"/>
      <c r="J4677" s="34"/>
      <c r="K4677" s="34"/>
      <c r="L4677" s="34"/>
    </row>
    <row r="4678" spans="6:12" x14ac:dyDescent="0.35">
      <c r="F4678" s="34"/>
      <c r="J4678" s="34"/>
      <c r="K4678" s="34"/>
      <c r="L4678" s="34"/>
    </row>
    <row r="4679" spans="6:12" x14ac:dyDescent="0.35">
      <c r="F4679" s="34"/>
      <c r="J4679" s="34"/>
      <c r="K4679" s="34"/>
      <c r="L4679" s="34"/>
    </row>
    <row r="4680" spans="6:12" x14ac:dyDescent="0.35">
      <c r="F4680" s="34"/>
      <c r="J4680" s="34"/>
      <c r="K4680" s="34"/>
      <c r="L4680" s="34"/>
    </row>
    <row r="4681" spans="6:12" x14ac:dyDescent="0.35">
      <c r="F4681" s="34"/>
      <c r="J4681" s="34"/>
      <c r="K4681" s="34"/>
      <c r="L4681" s="34"/>
    </row>
    <row r="4682" spans="6:12" x14ac:dyDescent="0.35">
      <c r="F4682" s="34"/>
      <c r="J4682" s="34"/>
      <c r="K4682" s="34"/>
      <c r="L4682" s="34"/>
    </row>
    <row r="4683" spans="6:12" x14ac:dyDescent="0.35">
      <c r="F4683" s="34"/>
      <c r="J4683" s="34"/>
      <c r="K4683" s="34"/>
      <c r="L4683" s="34"/>
    </row>
    <row r="4684" spans="6:12" x14ac:dyDescent="0.35">
      <c r="F4684" s="34"/>
      <c r="J4684" s="34"/>
      <c r="K4684" s="34"/>
      <c r="L4684" s="34"/>
    </row>
    <row r="4685" spans="6:12" x14ac:dyDescent="0.35">
      <c r="F4685" s="34"/>
      <c r="J4685" s="34"/>
      <c r="K4685" s="34"/>
      <c r="L4685" s="34"/>
    </row>
    <row r="4686" spans="6:12" x14ac:dyDescent="0.35">
      <c r="F4686" s="34"/>
      <c r="J4686" s="34"/>
      <c r="K4686" s="34"/>
      <c r="L4686" s="34"/>
    </row>
    <row r="4687" spans="6:12" x14ac:dyDescent="0.35">
      <c r="F4687" s="34"/>
      <c r="J4687" s="34"/>
      <c r="K4687" s="34"/>
      <c r="L4687" s="34"/>
    </row>
    <row r="4688" spans="6:12" x14ac:dyDescent="0.35">
      <c r="F4688" s="34"/>
      <c r="J4688" s="34"/>
      <c r="K4688" s="34"/>
      <c r="L4688" s="34"/>
    </row>
    <row r="4689" spans="6:12" x14ac:dyDescent="0.35">
      <c r="F4689" s="34"/>
      <c r="J4689" s="34"/>
      <c r="K4689" s="34"/>
      <c r="L4689" s="34"/>
    </row>
    <row r="4690" spans="6:12" x14ac:dyDescent="0.35">
      <c r="F4690" s="34"/>
      <c r="J4690" s="34"/>
      <c r="K4690" s="34"/>
      <c r="L4690" s="34"/>
    </row>
    <row r="4691" spans="6:12" x14ac:dyDescent="0.35">
      <c r="F4691" s="34"/>
      <c r="J4691" s="34"/>
      <c r="K4691" s="34"/>
      <c r="L4691" s="34"/>
    </row>
    <row r="4692" spans="6:12" x14ac:dyDescent="0.35">
      <c r="F4692" s="34"/>
      <c r="J4692" s="34"/>
      <c r="K4692" s="34"/>
      <c r="L4692" s="34"/>
    </row>
    <row r="4693" spans="6:12" x14ac:dyDescent="0.35">
      <c r="F4693" s="34"/>
      <c r="J4693" s="34"/>
      <c r="K4693" s="34"/>
      <c r="L4693" s="34"/>
    </row>
    <row r="4694" spans="6:12" x14ac:dyDescent="0.35">
      <c r="F4694" s="34"/>
      <c r="J4694" s="34"/>
      <c r="K4694" s="34"/>
      <c r="L4694" s="34"/>
    </row>
    <row r="4695" spans="6:12" x14ac:dyDescent="0.35">
      <c r="F4695" s="34"/>
      <c r="J4695" s="34"/>
      <c r="K4695" s="34"/>
      <c r="L4695" s="34"/>
    </row>
    <row r="4696" spans="6:12" x14ac:dyDescent="0.35">
      <c r="F4696" s="34"/>
      <c r="J4696" s="34"/>
      <c r="K4696" s="34"/>
      <c r="L4696" s="34"/>
    </row>
    <row r="4697" spans="6:12" x14ac:dyDescent="0.35">
      <c r="F4697" s="34"/>
      <c r="J4697" s="34"/>
      <c r="K4697" s="34"/>
      <c r="L4697" s="34"/>
    </row>
    <row r="4698" spans="6:12" x14ac:dyDescent="0.35">
      <c r="F4698" s="34"/>
      <c r="J4698" s="34"/>
      <c r="K4698" s="34"/>
      <c r="L4698" s="34"/>
    </row>
    <row r="4699" spans="6:12" x14ac:dyDescent="0.35">
      <c r="F4699" s="34"/>
      <c r="J4699" s="34"/>
      <c r="K4699" s="34"/>
      <c r="L4699" s="34"/>
    </row>
    <row r="4700" spans="6:12" x14ac:dyDescent="0.35">
      <c r="F4700" s="34"/>
      <c r="J4700" s="34"/>
      <c r="K4700" s="34"/>
      <c r="L4700" s="34"/>
    </row>
    <row r="4701" spans="6:12" x14ac:dyDescent="0.35">
      <c r="F4701" s="34"/>
      <c r="J4701" s="34"/>
      <c r="K4701" s="34"/>
      <c r="L4701" s="34"/>
    </row>
    <row r="4702" spans="6:12" x14ac:dyDescent="0.35">
      <c r="F4702" s="34"/>
      <c r="J4702" s="34"/>
      <c r="K4702" s="34"/>
      <c r="L4702" s="34"/>
    </row>
    <row r="4703" spans="6:12" x14ac:dyDescent="0.35">
      <c r="F4703" s="34"/>
      <c r="J4703" s="34"/>
      <c r="K4703" s="34"/>
      <c r="L4703" s="34"/>
    </row>
    <row r="4704" spans="6:12" x14ac:dyDescent="0.35">
      <c r="F4704" s="34"/>
      <c r="J4704" s="34"/>
      <c r="K4704" s="34"/>
      <c r="L4704" s="34"/>
    </row>
    <row r="4705" spans="6:12" x14ac:dyDescent="0.35">
      <c r="F4705" s="34"/>
      <c r="J4705" s="34"/>
      <c r="K4705" s="34"/>
      <c r="L4705" s="34"/>
    </row>
    <row r="4706" spans="6:12" x14ac:dyDescent="0.35">
      <c r="F4706" s="34"/>
      <c r="J4706" s="34"/>
      <c r="K4706" s="34"/>
      <c r="L4706" s="34"/>
    </row>
    <row r="4707" spans="6:12" x14ac:dyDescent="0.35">
      <c r="F4707" s="34"/>
      <c r="J4707" s="34"/>
      <c r="K4707" s="34"/>
      <c r="L4707" s="34"/>
    </row>
    <row r="4708" spans="6:12" x14ac:dyDescent="0.35">
      <c r="F4708" s="34"/>
      <c r="J4708" s="34"/>
      <c r="K4708" s="34"/>
      <c r="L4708" s="34"/>
    </row>
    <row r="4709" spans="6:12" x14ac:dyDescent="0.35">
      <c r="F4709" s="34"/>
      <c r="J4709" s="34"/>
      <c r="K4709" s="34"/>
      <c r="L4709" s="34"/>
    </row>
    <row r="4710" spans="6:12" x14ac:dyDescent="0.35">
      <c r="F4710" s="34"/>
      <c r="J4710" s="34"/>
      <c r="K4710" s="34"/>
      <c r="L4710" s="34"/>
    </row>
    <row r="4711" spans="6:12" x14ac:dyDescent="0.35">
      <c r="F4711" s="34"/>
      <c r="J4711" s="34"/>
      <c r="K4711" s="34"/>
      <c r="L4711" s="34"/>
    </row>
    <row r="4712" spans="6:12" x14ac:dyDescent="0.35">
      <c r="F4712" s="34"/>
      <c r="J4712" s="34"/>
      <c r="K4712" s="34"/>
      <c r="L4712" s="34"/>
    </row>
    <row r="4713" spans="6:12" x14ac:dyDescent="0.35">
      <c r="F4713" s="34"/>
      <c r="J4713" s="34"/>
      <c r="K4713" s="34"/>
      <c r="L4713" s="34"/>
    </row>
    <row r="4714" spans="6:12" x14ac:dyDescent="0.35">
      <c r="F4714" s="34"/>
      <c r="J4714" s="34"/>
      <c r="K4714" s="34"/>
      <c r="L4714" s="34"/>
    </row>
    <row r="4715" spans="6:12" x14ac:dyDescent="0.35">
      <c r="F4715" s="34"/>
      <c r="J4715" s="34"/>
      <c r="K4715" s="34"/>
      <c r="L4715" s="34"/>
    </row>
    <row r="4716" spans="6:12" x14ac:dyDescent="0.35">
      <c r="F4716" s="34"/>
      <c r="J4716" s="34"/>
      <c r="K4716" s="34"/>
      <c r="L4716" s="34"/>
    </row>
    <row r="4717" spans="6:12" x14ac:dyDescent="0.35">
      <c r="F4717" s="34"/>
      <c r="J4717" s="34"/>
      <c r="K4717" s="34"/>
      <c r="L4717" s="34"/>
    </row>
    <row r="4718" spans="6:12" x14ac:dyDescent="0.35">
      <c r="F4718" s="34"/>
      <c r="J4718" s="34"/>
      <c r="K4718" s="34"/>
      <c r="L4718" s="34"/>
    </row>
    <row r="4719" spans="6:12" x14ac:dyDescent="0.35">
      <c r="F4719" s="34"/>
      <c r="J4719" s="34"/>
      <c r="K4719" s="34"/>
      <c r="L4719" s="34"/>
    </row>
    <row r="4720" spans="6:12" x14ac:dyDescent="0.35">
      <c r="F4720" s="34"/>
      <c r="J4720" s="34"/>
      <c r="K4720" s="34"/>
      <c r="L4720" s="34"/>
    </row>
    <row r="4721" spans="6:12" x14ac:dyDescent="0.35">
      <c r="F4721" s="34"/>
      <c r="J4721" s="34"/>
      <c r="K4721" s="34"/>
      <c r="L4721" s="34"/>
    </row>
    <row r="4722" spans="6:12" x14ac:dyDescent="0.35">
      <c r="F4722" s="34"/>
      <c r="J4722" s="34"/>
      <c r="K4722" s="34"/>
      <c r="L4722" s="34"/>
    </row>
    <row r="4723" spans="6:12" x14ac:dyDescent="0.35">
      <c r="F4723" s="34"/>
      <c r="J4723" s="34"/>
      <c r="K4723" s="34"/>
      <c r="L4723" s="34"/>
    </row>
    <row r="4724" spans="6:12" x14ac:dyDescent="0.35">
      <c r="F4724" s="34"/>
      <c r="J4724" s="34"/>
      <c r="K4724" s="34"/>
      <c r="L4724" s="34"/>
    </row>
    <row r="4725" spans="6:12" x14ac:dyDescent="0.35">
      <c r="F4725" s="34"/>
      <c r="J4725" s="34"/>
      <c r="K4725" s="34"/>
      <c r="L4725" s="34"/>
    </row>
    <row r="4726" spans="6:12" x14ac:dyDescent="0.35">
      <c r="F4726" s="34"/>
      <c r="J4726" s="34"/>
      <c r="K4726" s="34"/>
      <c r="L4726" s="34"/>
    </row>
    <row r="4727" spans="6:12" x14ac:dyDescent="0.35">
      <c r="F4727" s="34"/>
      <c r="J4727" s="34"/>
      <c r="K4727" s="34"/>
      <c r="L4727" s="34"/>
    </row>
    <row r="4728" spans="6:12" x14ac:dyDescent="0.35">
      <c r="F4728" s="34"/>
      <c r="J4728" s="34"/>
      <c r="K4728" s="34"/>
      <c r="L4728" s="34"/>
    </row>
    <row r="4729" spans="6:12" x14ac:dyDescent="0.35">
      <c r="F4729" s="34"/>
      <c r="J4729" s="34"/>
      <c r="K4729" s="34"/>
      <c r="L4729" s="34"/>
    </row>
    <row r="4730" spans="6:12" x14ac:dyDescent="0.35">
      <c r="F4730" s="34"/>
      <c r="J4730" s="34"/>
      <c r="K4730" s="34"/>
      <c r="L4730" s="34"/>
    </row>
    <row r="4731" spans="6:12" x14ac:dyDescent="0.35">
      <c r="F4731" s="34"/>
      <c r="J4731" s="34"/>
      <c r="K4731" s="34"/>
      <c r="L4731" s="34"/>
    </row>
    <row r="4732" spans="6:12" x14ac:dyDescent="0.35">
      <c r="F4732" s="34"/>
      <c r="J4732" s="34"/>
      <c r="K4732" s="34"/>
      <c r="L4732" s="34"/>
    </row>
    <row r="4733" spans="6:12" x14ac:dyDescent="0.35">
      <c r="F4733" s="34"/>
      <c r="J4733" s="34"/>
      <c r="K4733" s="34"/>
      <c r="L4733" s="34"/>
    </row>
    <row r="4734" spans="6:12" x14ac:dyDescent="0.35">
      <c r="F4734" s="34"/>
      <c r="J4734" s="34"/>
      <c r="K4734" s="34"/>
      <c r="L4734" s="34"/>
    </row>
    <row r="4735" spans="6:12" x14ac:dyDescent="0.35">
      <c r="F4735" s="34"/>
      <c r="J4735" s="34"/>
      <c r="K4735" s="34"/>
      <c r="L4735" s="34"/>
    </row>
    <row r="4736" spans="6:12" x14ac:dyDescent="0.35">
      <c r="F4736" s="34"/>
      <c r="J4736" s="34"/>
      <c r="K4736" s="34"/>
      <c r="L4736" s="34"/>
    </row>
    <row r="4737" spans="6:12" x14ac:dyDescent="0.35">
      <c r="F4737" s="34"/>
      <c r="J4737" s="34"/>
      <c r="K4737" s="34"/>
      <c r="L4737" s="34"/>
    </row>
    <row r="4738" spans="6:12" x14ac:dyDescent="0.35">
      <c r="F4738" s="34"/>
      <c r="J4738" s="34"/>
      <c r="K4738" s="34"/>
      <c r="L4738" s="34"/>
    </row>
    <row r="4739" spans="6:12" x14ac:dyDescent="0.35">
      <c r="F4739" s="34"/>
      <c r="J4739" s="34"/>
      <c r="K4739" s="34"/>
      <c r="L4739" s="34"/>
    </row>
    <row r="4740" spans="6:12" x14ac:dyDescent="0.35">
      <c r="F4740" s="34"/>
      <c r="J4740" s="34"/>
      <c r="K4740" s="34"/>
      <c r="L4740" s="34"/>
    </row>
    <row r="4741" spans="6:12" x14ac:dyDescent="0.35">
      <c r="F4741" s="34"/>
      <c r="J4741" s="34"/>
      <c r="K4741" s="34"/>
      <c r="L4741" s="34"/>
    </row>
    <row r="4742" spans="6:12" x14ac:dyDescent="0.35">
      <c r="F4742" s="34"/>
      <c r="J4742" s="34"/>
      <c r="K4742" s="34"/>
      <c r="L4742" s="34"/>
    </row>
    <row r="4743" spans="6:12" x14ac:dyDescent="0.35">
      <c r="F4743" s="34"/>
      <c r="J4743" s="34"/>
      <c r="K4743" s="34"/>
      <c r="L4743" s="34"/>
    </row>
    <row r="4744" spans="6:12" x14ac:dyDescent="0.35">
      <c r="F4744" s="34"/>
      <c r="J4744" s="34"/>
      <c r="K4744" s="34"/>
      <c r="L4744" s="34"/>
    </row>
    <row r="4745" spans="6:12" x14ac:dyDescent="0.35">
      <c r="F4745" s="34"/>
      <c r="J4745" s="34"/>
      <c r="K4745" s="34"/>
      <c r="L4745" s="34"/>
    </row>
    <row r="4746" spans="6:12" x14ac:dyDescent="0.35">
      <c r="F4746" s="34"/>
      <c r="J4746" s="34"/>
      <c r="K4746" s="34"/>
      <c r="L4746" s="34"/>
    </row>
    <row r="4747" spans="6:12" x14ac:dyDescent="0.35">
      <c r="F4747" s="34"/>
      <c r="J4747" s="34"/>
      <c r="K4747" s="34"/>
      <c r="L4747" s="34"/>
    </row>
    <row r="4748" spans="6:12" x14ac:dyDescent="0.35">
      <c r="F4748" s="34"/>
      <c r="J4748" s="34"/>
      <c r="K4748" s="34"/>
      <c r="L4748" s="34"/>
    </row>
    <row r="4749" spans="6:12" x14ac:dyDescent="0.35">
      <c r="F4749" s="34"/>
      <c r="J4749" s="34"/>
      <c r="K4749" s="34"/>
      <c r="L4749" s="34"/>
    </row>
    <row r="4750" spans="6:12" x14ac:dyDescent="0.35">
      <c r="F4750" s="34"/>
      <c r="J4750" s="34"/>
      <c r="K4750" s="34"/>
      <c r="L4750" s="34"/>
    </row>
    <row r="4751" spans="6:12" x14ac:dyDescent="0.35">
      <c r="F4751" s="34"/>
      <c r="J4751" s="34"/>
      <c r="K4751" s="34"/>
      <c r="L4751" s="34"/>
    </row>
    <row r="4752" spans="6:12" x14ac:dyDescent="0.35">
      <c r="F4752" s="34"/>
      <c r="J4752" s="34"/>
      <c r="K4752" s="34"/>
      <c r="L4752" s="34"/>
    </row>
    <row r="4753" spans="6:12" x14ac:dyDescent="0.35">
      <c r="F4753" s="34"/>
      <c r="J4753" s="34"/>
      <c r="K4753" s="34"/>
      <c r="L4753" s="34"/>
    </row>
    <row r="4754" spans="6:12" x14ac:dyDescent="0.35">
      <c r="F4754" s="34"/>
      <c r="J4754" s="34"/>
      <c r="K4754" s="34"/>
      <c r="L4754" s="34"/>
    </row>
    <row r="4755" spans="6:12" x14ac:dyDescent="0.35">
      <c r="F4755" s="34"/>
      <c r="J4755" s="34"/>
      <c r="K4755" s="34"/>
      <c r="L4755" s="34"/>
    </row>
    <row r="4756" spans="6:12" x14ac:dyDescent="0.35">
      <c r="F4756" s="34"/>
      <c r="J4756" s="34"/>
      <c r="K4756" s="34"/>
      <c r="L4756" s="34"/>
    </row>
    <row r="4757" spans="6:12" x14ac:dyDescent="0.35">
      <c r="F4757" s="34"/>
      <c r="J4757" s="34"/>
      <c r="K4757" s="34"/>
      <c r="L4757" s="34"/>
    </row>
    <row r="4758" spans="6:12" x14ac:dyDescent="0.35">
      <c r="F4758" s="34"/>
      <c r="J4758" s="34"/>
      <c r="K4758" s="34"/>
      <c r="L4758" s="34"/>
    </row>
    <row r="4759" spans="6:12" x14ac:dyDescent="0.35">
      <c r="F4759" s="34"/>
      <c r="J4759" s="34"/>
      <c r="K4759" s="34"/>
      <c r="L4759" s="34"/>
    </row>
    <row r="4760" spans="6:12" x14ac:dyDescent="0.35">
      <c r="F4760" s="34"/>
      <c r="J4760" s="34"/>
      <c r="K4760" s="34"/>
      <c r="L4760" s="34"/>
    </row>
    <row r="4761" spans="6:12" x14ac:dyDescent="0.35">
      <c r="F4761" s="34"/>
      <c r="J4761" s="34"/>
      <c r="K4761" s="34"/>
      <c r="L4761" s="34"/>
    </row>
    <row r="4762" spans="6:12" x14ac:dyDescent="0.35">
      <c r="F4762" s="34"/>
      <c r="J4762" s="34"/>
      <c r="K4762" s="34"/>
      <c r="L4762" s="34"/>
    </row>
    <row r="4763" spans="6:12" x14ac:dyDescent="0.35">
      <c r="F4763" s="34"/>
      <c r="J4763" s="34"/>
      <c r="K4763" s="34"/>
      <c r="L4763" s="34"/>
    </row>
    <row r="4764" spans="6:12" x14ac:dyDescent="0.35">
      <c r="F4764" s="34"/>
      <c r="J4764" s="34"/>
      <c r="K4764" s="34"/>
      <c r="L4764" s="34"/>
    </row>
    <row r="4765" spans="6:12" x14ac:dyDescent="0.35">
      <c r="F4765" s="34"/>
      <c r="J4765" s="34"/>
      <c r="K4765" s="34"/>
      <c r="L4765" s="34"/>
    </row>
    <row r="4766" spans="6:12" x14ac:dyDescent="0.35">
      <c r="F4766" s="34"/>
      <c r="J4766" s="34"/>
      <c r="K4766" s="34"/>
      <c r="L4766" s="34"/>
    </row>
    <row r="4767" spans="6:12" x14ac:dyDescent="0.35">
      <c r="F4767" s="34"/>
      <c r="J4767" s="34"/>
      <c r="K4767" s="34"/>
      <c r="L4767" s="34"/>
    </row>
    <row r="4768" spans="6:12" x14ac:dyDescent="0.35">
      <c r="F4768" s="34"/>
      <c r="J4768" s="34"/>
      <c r="K4768" s="34"/>
      <c r="L4768" s="34"/>
    </row>
    <row r="4769" spans="6:12" x14ac:dyDescent="0.35">
      <c r="F4769" s="34"/>
      <c r="J4769" s="34"/>
      <c r="K4769" s="34"/>
      <c r="L4769" s="34"/>
    </row>
    <row r="4770" spans="6:12" x14ac:dyDescent="0.35">
      <c r="F4770" s="34"/>
      <c r="J4770" s="34"/>
      <c r="K4770" s="34"/>
      <c r="L4770" s="34"/>
    </row>
    <row r="4771" spans="6:12" x14ac:dyDescent="0.35">
      <c r="F4771" s="34"/>
      <c r="J4771" s="34"/>
      <c r="K4771" s="34"/>
      <c r="L4771" s="34"/>
    </row>
    <row r="4772" spans="6:12" x14ac:dyDescent="0.35">
      <c r="F4772" s="34"/>
      <c r="J4772" s="34"/>
      <c r="K4772" s="34"/>
      <c r="L4772" s="34"/>
    </row>
    <row r="4773" spans="6:12" x14ac:dyDescent="0.35">
      <c r="F4773" s="34"/>
      <c r="J4773" s="34"/>
      <c r="K4773" s="34"/>
      <c r="L4773" s="34"/>
    </row>
    <row r="4774" spans="6:12" x14ac:dyDescent="0.35">
      <c r="F4774" s="34"/>
      <c r="J4774" s="34"/>
      <c r="K4774" s="34"/>
      <c r="L4774" s="34"/>
    </row>
    <row r="4775" spans="6:12" x14ac:dyDescent="0.35">
      <c r="F4775" s="34"/>
      <c r="J4775" s="34"/>
      <c r="K4775" s="34"/>
      <c r="L4775" s="34"/>
    </row>
    <row r="4776" spans="6:12" x14ac:dyDescent="0.35">
      <c r="F4776" s="34"/>
      <c r="J4776" s="34"/>
      <c r="K4776" s="34"/>
      <c r="L4776" s="34"/>
    </row>
    <row r="4777" spans="6:12" x14ac:dyDescent="0.35">
      <c r="F4777" s="34"/>
      <c r="J4777" s="34"/>
      <c r="K4777" s="34"/>
      <c r="L4777" s="34"/>
    </row>
    <row r="4778" spans="6:12" x14ac:dyDescent="0.35">
      <c r="F4778" s="34"/>
      <c r="J4778" s="34"/>
      <c r="K4778" s="34"/>
      <c r="L4778" s="34"/>
    </row>
    <row r="4779" spans="6:12" x14ac:dyDescent="0.35">
      <c r="F4779" s="34"/>
      <c r="J4779" s="34"/>
      <c r="K4779" s="34"/>
      <c r="L4779" s="34"/>
    </row>
    <row r="4780" spans="6:12" x14ac:dyDescent="0.35">
      <c r="F4780" s="34"/>
      <c r="J4780" s="34"/>
      <c r="K4780" s="34"/>
      <c r="L4780" s="34"/>
    </row>
    <row r="4781" spans="6:12" x14ac:dyDescent="0.35">
      <c r="F4781" s="34"/>
      <c r="J4781" s="34"/>
      <c r="K4781" s="34"/>
      <c r="L4781" s="34"/>
    </row>
    <row r="4782" spans="6:12" x14ac:dyDescent="0.35">
      <c r="F4782" s="34"/>
      <c r="J4782" s="34"/>
      <c r="K4782" s="34"/>
      <c r="L4782" s="34"/>
    </row>
    <row r="4783" spans="6:12" x14ac:dyDescent="0.35">
      <c r="F4783" s="34"/>
      <c r="J4783" s="34"/>
      <c r="K4783" s="34"/>
      <c r="L4783" s="34"/>
    </row>
    <row r="4784" spans="6:12" x14ac:dyDescent="0.35">
      <c r="F4784" s="34"/>
      <c r="J4784" s="34"/>
      <c r="K4784" s="34"/>
      <c r="L4784" s="34"/>
    </row>
    <row r="4785" spans="6:12" x14ac:dyDescent="0.35">
      <c r="F4785" s="34"/>
      <c r="J4785" s="34"/>
      <c r="K4785" s="34"/>
      <c r="L4785" s="34"/>
    </row>
    <row r="4786" spans="6:12" x14ac:dyDescent="0.35">
      <c r="F4786" s="34"/>
      <c r="J4786" s="34"/>
      <c r="K4786" s="34"/>
      <c r="L4786" s="34"/>
    </row>
    <row r="4787" spans="6:12" x14ac:dyDescent="0.35">
      <c r="F4787" s="34"/>
      <c r="J4787" s="34"/>
      <c r="K4787" s="34"/>
      <c r="L4787" s="34"/>
    </row>
    <row r="4788" spans="6:12" x14ac:dyDescent="0.35">
      <c r="F4788" s="34"/>
      <c r="J4788" s="34"/>
      <c r="K4788" s="34"/>
      <c r="L4788" s="34"/>
    </row>
    <row r="4789" spans="6:12" x14ac:dyDescent="0.35">
      <c r="F4789" s="34"/>
      <c r="J4789" s="34"/>
      <c r="K4789" s="34"/>
      <c r="L4789" s="34"/>
    </row>
    <row r="4790" spans="6:12" x14ac:dyDescent="0.35">
      <c r="F4790" s="34"/>
      <c r="J4790" s="34"/>
      <c r="K4790" s="34"/>
      <c r="L4790" s="34"/>
    </row>
    <row r="4791" spans="6:12" x14ac:dyDescent="0.35">
      <c r="F4791" s="34"/>
      <c r="J4791" s="34"/>
      <c r="K4791" s="34"/>
      <c r="L4791" s="34"/>
    </row>
    <row r="4792" spans="6:12" x14ac:dyDescent="0.35">
      <c r="F4792" s="34"/>
      <c r="J4792" s="34"/>
      <c r="K4792" s="34"/>
      <c r="L4792" s="34"/>
    </row>
    <row r="4793" spans="6:12" x14ac:dyDescent="0.35">
      <c r="F4793" s="34"/>
      <c r="J4793" s="34"/>
      <c r="K4793" s="34"/>
      <c r="L4793" s="34"/>
    </row>
    <row r="4794" spans="6:12" x14ac:dyDescent="0.35">
      <c r="F4794" s="34"/>
      <c r="J4794" s="34"/>
      <c r="K4794" s="34"/>
      <c r="L4794" s="34"/>
    </row>
    <row r="4795" spans="6:12" x14ac:dyDescent="0.35">
      <c r="F4795" s="34"/>
      <c r="J4795" s="34"/>
      <c r="K4795" s="34"/>
      <c r="L4795" s="34"/>
    </row>
    <row r="4796" spans="6:12" x14ac:dyDescent="0.35">
      <c r="F4796" s="34"/>
      <c r="J4796" s="34"/>
      <c r="K4796" s="34"/>
      <c r="L4796" s="34"/>
    </row>
    <row r="4797" spans="6:12" x14ac:dyDescent="0.35">
      <c r="F4797" s="34"/>
      <c r="J4797" s="34"/>
      <c r="K4797" s="34"/>
      <c r="L4797" s="34"/>
    </row>
    <row r="4798" spans="6:12" x14ac:dyDescent="0.35">
      <c r="F4798" s="34"/>
      <c r="J4798" s="34"/>
      <c r="K4798" s="34"/>
      <c r="L4798" s="34"/>
    </row>
    <row r="4799" spans="6:12" x14ac:dyDescent="0.35">
      <c r="F4799" s="34"/>
      <c r="J4799" s="34"/>
      <c r="K4799" s="34"/>
      <c r="L4799" s="34"/>
    </row>
    <row r="4800" spans="6:12" x14ac:dyDescent="0.35">
      <c r="F4800" s="34"/>
      <c r="J4800" s="34"/>
      <c r="K4800" s="34"/>
      <c r="L4800" s="34"/>
    </row>
    <row r="4801" spans="6:12" x14ac:dyDescent="0.35">
      <c r="F4801" s="34"/>
      <c r="J4801" s="34"/>
      <c r="K4801" s="34"/>
      <c r="L4801" s="34"/>
    </row>
    <row r="4802" spans="6:12" x14ac:dyDescent="0.35">
      <c r="F4802" s="34"/>
      <c r="J4802" s="34"/>
      <c r="K4802" s="34"/>
      <c r="L4802" s="34"/>
    </row>
    <row r="4803" spans="6:12" x14ac:dyDescent="0.35">
      <c r="F4803" s="34"/>
      <c r="J4803" s="34"/>
      <c r="K4803" s="34"/>
      <c r="L4803" s="34"/>
    </row>
    <row r="4804" spans="6:12" x14ac:dyDescent="0.35">
      <c r="F4804" s="34"/>
      <c r="J4804" s="34"/>
      <c r="K4804" s="34"/>
      <c r="L4804" s="34"/>
    </row>
    <row r="4805" spans="6:12" x14ac:dyDescent="0.35">
      <c r="F4805" s="34"/>
      <c r="J4805" s="34"/>
      <c r="K4805" s="34"/>
      <c r="L4805" s="34"/>
    </row>
    <row r="4806" spans="6:12" x14ac:dyDescent="0.35">
      <c r="F4806" s="34"/>
      <c r="J4806" s="34"/>
      <c r="K4806" s="34"/>
      <c r="L4806" s="34"/>
    </row>
    <row r="4807" spans="6:12" x14ac:dyDescent="0.35">
      <c r="F4807" s="34"/>
      <c r="J4807" s="34"/>
      <c r="K4807" s="34"/>
      <c r="L4807" s="34"/>
    </row>
    <row r="4808" spans="6:12" x14ac:dyDescent="0.35">
      <c r="F4808" s="34"/>
      <c r="J4808" s="34"/>
      <c r="K4808" s="34"/>
      <c r="L4808" s="34"/>
    </row>
    <row r="4809" spans="6:12" x14ac:dyDescent="0.35">
      <c r="F4809" s="34"/>
      <c r="J4809" s="34"/>
      <c r="K4809" s="34"/>
      <c r="L4809" s="34"/>
    </row>
    <row r="4810" spans="6:12" x14ac:dyDescent="0.35">
      <c r="F4810" s="34"/>
      <c r="J4810" s="34"/>
      <c r="K4810" s="34"/>
      <c r="L4810" s="34"/>
    </row>
    <row r="4811" spans="6:12" x14ac:dyDescent="0.35">
      <c r="F4811" s="34"/>
      <c r="J4811" s="34"/>
      <c r="K4811" s="34"/>
      <c r="L4811" s="34"/>
    </row>
    <row r="4812" spans="6:12" x14ac:dyDescent="0.35">
      <c r="F4812" s="34"/>
      <c r="J4812" s="34"/>
      <c r="K4812" s="34"/>
      <c r="L4812" s="34"/>
    </row>
    <row r="4813" spans="6:12" x14ac:dyDescent="0.35">
      <c r="F4813" s="34"/>
      <c r="J4813" s="34"/>
      <c r="K4813" s="34"/>
      <c r="L4813" s="34"/>
    </row>
    <row r="4814" spans="6:12" x14ac:dyDescent="0.35">
      <c r="F4814" s="34"/>
      <c r="J4814" s="34"/>
      <c r="K4814" s="34"/>
      <c r="L4814" s="34"/>
    </row>
    <row r="4815" spans="6:12" x14ac:dyDescent="0.35">
      <c r="F4815" s="34"/>
      <c r="J4815" s="34"/>
      <c r="K4815" s="34"/>
      <c r="L4815" s="34"/>
    </row>
    <row r="4816" spans="6:12" x14ac:dyDescent="0.35">
      <c r="F4816" s="34"/>
      <c r="J4816" s="34"/>
      <c r="K4816" s="34"/>
      <c r="L4816" s="34"/>
    </row>
    <row r="4817" spans="6:12" x14ac:dyDescent="0.35">
      <c r="F4817" s="34"/>
      <c r="J4817" s="34"/>
      <c r="K4817" s="34"/>
      <c r="L4817" s="34"/>
    </row>
    <row r="4818" spans="6:12" x14ac:dyDescent="0.35">
      <c r="F4818" s="34"/>
      <c r="J4818" s="34"/>
      <c r="K4818" s="34"/>
      <c r="L4818" s="34"/>
    </row>
    <row r="4819" spans="6:12" x14ac:dyDescent="0.35">
      <c r="F4819" s="34"/>
      <c r="J4819" s="34"/>
      <c r="K4819" s="34"/>
      <c r="L4819" s="34"/>
    </row>
    <row r="4820" spans="6:12" x14ac:dyDescent="0.35">
      <c r="F4820" s="34"/>
      <c r="J4820" s="34"/>
      <c r="K4820" s="34"/>
      <c r="L4820" s="34"/>
    </row>
    <row r="4821" spans="6:12" x14ac:dyDescent="0.35">
      <c r="F4821" s="34"/>
      <c r="J4821" s="34"/>
      <c r="K4821" s="34"/>
      <c r="L4821" s="34"/>
    </row>
    <row r="4822" spans="6:12" x14ac:dyDescent="0.35">
      <c r="F4822" s="34"/>
      <c r="J4822" s="34"/>
      <c r="K4822" s="34"/>
      <c r="L4822" s="34"/>
    </row>
    <row r="4823" spans="6:12" x14ac:dyDescent="0.35">
      <c r="F4823" s="34"/>
      <c r="J4823" s="34"/>
      <c r="K4823" s="34"/>
      <c r="L4823" s="34"/>
    </row>
    <row r="4824" spans="6:12" x14ac:dyDescent="0.35">
      <c r="F4824" s="34"/>
      <c r="J4824" s="34"/>
      <c r="K4824" s="34"/>
      <c r="L4824" s="34"/>
    </row>
    <row r="4825" spans="6:12" x14ac:dyDescent="0.35">
      <c r="F4825" s="34"/>
      <c r="J4825" s="34"/>
      <c r="K4825" s="34"/>
      <c r="L4825" s="34"/>
    </row>
    <row r="4826" spans="6:12" x14ac:dyDescent="0.35">
      <c r="F4826" s="34"/>
      <c r="J4826" s="34"/>
      <c r="K4826" s="34"/>
      <c r="L4826" s="34"/>
    </row>
    <row r="4827" spans="6:12" x14ac:dyDescent="0.35">
      <c r="F4827" s="34"/>
      <c r="J4827" s="34"/>
      <c r="K4827" s="34"/>
      <c r="L4827" s="34"/>
    </row>
    <row r="4828" spans="6:12" x14ac:dyDescent="0.35">
      <c r="F4828" s="34"/>
      <c r="J4828" s="34"/>
      <c r="K4828" s="34"/>
      <c r="L4828" s="34"/>
    </row>
    <row r="4829" spans="6:12" x14ac:dyDescent="0.35">
      <c r="F4829" s="34"/>
      <c r="J4829" s="34"/>
      <c r="K4829" s="34"/>
      <c r="L4829" s="34"/>
    </row>
    <row r="4830" spans="6:12" x14ac:dyDescent="0.35">
      <c r="F4830" s="34"/>
      <c r="J4830" s="34"/>
      <c r="K4830" s="34"/>
      <c r="L4830" s="34"/>
    </row>
    <row r="4831" spans="6:12" x14ac:dyDescent="0.35">
      <c r="F4831" s="34"/>
      <c r="J4831" s="34"/>
      <c r="K4831" s="34"/>
      <c r="L4831" s="34"/>
    </row>
    <row r="4832" spans="6:12" x14ac:dyDescent="0.35">
      <c r="F4832" s="34"/>
      <c r="J4832" s="34"/>
      <c r="K4832" s="34"/>
      <c r="L4832" s="34"/>
    </row>
    <row r="4833" spans="6:12" x14ac:dyDescent="0.35">
      <c r="F4833" s="34"/>
      <c r="J4833" s="34"/>
      <c r="K4833" s="34"/>
      <c r="L4833" s="34"/>
    </row>
    <row r="4834" spans="6:12" x14ac:dyDescent="0.35">
      <c r="F4834" s="34"/>
      <c r="J4834" s="34"/>
      <c r="K4834" s="34"/>
      <c r="L4834" s="34"/>
    </row>
    <row r="4835" spans="6:12" x14ac:dyDescent="0.35">
      <c r="F4835" s="34"/>
      <c r="J4835" s="34"/>
      <c r="K4835" s="34"/>
      <c r="L4835" s="34"/>
    </row>
    <row r="4836" spans="6:12" x14ac:dyDescent="0.35">
      <c r="F4836" s="34"/>
      <c r="J4836" s="34"/>
      <c r="K4836" s="34"/>
      <c r="L4836" s="34"/>
    </row>
    <row r="4837" spans="6:12" x14ac:dyDescent="0.35">
      <c r="F4837" s="34"/>
      <c r="J4837" s="34"/>
      <c r="K4837" s="34"/>
      <c r="L4837" s="34"/>
    </row>
    <row r="4838" spans="6:12" x14ac:dyDescent="0.35">
      <c r="F4838" s="34"/>
      <c r="J4838" s="34"/>
      <c r="K4838" s="34"/>
      <c r="L4838" s="34"/>
    </row>
    <row r="4839" spans="6:12" x14ac:dyDescent="0.35">
      <c r="F4839" s="34"/>
      <c r="J4839" s="34"/>
      <c r="K4839" s="34"/>
      <c r="L4839" s="34"/>
    </row>
    <row r="4840" spans="6:12" x14ac:dyDescent="0.35">
      <c r="F4840" s="34"/>
      <c r="J4840" s="34"/>
      <c r="K4840" s="34"/>
      <c r="L4840" s="34"/>
    </row>
    <row r="4841" spans="6:12" x14ac:dyDescent="0.35">
      <c r="F4841" s="34"/>
      <c r="J4841" s="34"/>
      <c r="K4841" s="34"/>
      <c r="L4841" s="34"/>
    </row>
    <row r="4842" spans="6:12" x14ac:dyDescent="0.35">
      <c r="F4842" s="34"/>
      <c r="J4842" s="34"/>
      <c r="K4842" s="34"/>
      <c r="L4842" s="34"/>
    </row>
    <row r="4843" spans="6:12" x14ac:dyDescent="0.35">
      <c r="F4843" s="34"/>
      <c r="J4843" s="34"/>
      <c r="K4843" s="34"/>
      <c r="L4843" s="34"/>
    </row>
    <row r="4844" spans="6:12" x14ac:dyDescent="0.35">
      <c r="F4844" s="34"/>
      <c r="J4844" s="34"/>
      <c r="K4844" s="34"/>
      <c r="L4844" s="34"/>
    </row>
    <row r="4845" spans="6:12" x14ac:dyDescent="0.35">
      <c r="F4845" s="34"/>
      <c r="J4845" s="34"/>
      <c r="K4845" s="34"/>
      <c r="L4845" s="34"/>
    </row>
    <row r="4846" spans="6:12" x14ac:dyDescent="0.35">
      <c r="F4846" s="34"/>
      <c r="J4846" s="34"/>
      <c r="K4846" s="34"/>
      <c r="L4846" s="34"/>
    </row>
    <row r="4847" spans="6:12" x14ac:dyDescent="0.35">
      <c r="F4847" s="34"/>
      <c r="J4847" s="34"/>
      <c r="K4847" s="34"/>
      <c r="L4847" s="34"/>
    </row>
    <row r="4848" spans="6:12" x14ac:dyDescent="0.35">
      <c r="F4848" s="34"/>
      <c r="J4848" s="34"/>
      <c r="K4848" s="34"/>
      <c r="L4848" s="34"/>
    </row>
    <row r="4849" spans="6:12" x14ac:dyDescent="0.35">
      <c r="F4849" s="34"/>
      <c r="J4849" s="34"/>
      <c r="K4849" s="34"/>
      <c r="L4849" s="34"/>
    </row>
    <row r="4850" spans="6:12" x14ac:dyDescent="0.35">
      <c r="F4850" s="34"/>
      <c r="J4850" s="34"/>
      <c r="K4850" s="34"/>
      <c r="L4850" s="34"/>
    </row>
    <row r="4851" spans="6:12" x14ac:dyDescent="0.35">
      <c r="F4851" s="34"/>
      <c r="J4851" s="34"/>
      <c r="K4851" s="34"/>
      <c r="L4851" s="34"/>
    </row>
    <row r="4852" spans="6:12" x14ac:dyDescent="0.35">
      <c r="F4852" s="34"/>
      <c r="J4852" s="34"/>
      <c r="K4852" s="34"/>
      <c r="L4852" s="34"/>
    </row>
    <row r="4853" spans="6:12" x14ac:dyDescent="0.35">
      <c r="F4853" s="34"/>
      <c r="J4853" s="34"/>
      <c r="K4853" s="34"/>
      <c r="L4853" s="34"/>
    </row>
    <row r="4854" spans="6:12" x14ac:dyDescent="0.35">
      <c r="F4854" s="34"/>
      <c r="J4854" s="34"/>
      <c r="K4854" s="34"/>
      <c r="L4854" s="34"/>
    </row>
    <row r="4855" spans="6:12" x14ac:dyDescent="0.35">
      <c r="F4855" s="34"/>
      <c r="J4855" s="34"/>
      <c r="K4855" s="34"/>
      <c r="L4855" s="34"/>
    </row>
    <row r="4856" spans="6:12" x14ac:dyDescent="0.35">
      <c r="F4856" s="34"/>
      <c r="J4856" s="34"/>
      <c r="K4856" s="34"/>
      <c r="L4856" s="34"/>
    </row>
    <row r="4857" spans="6:12" x14ac:dyDescent="0.35">
      <c r="F4857" s="34"/>
      <c r="J4857" s="34"/>
      <c r="K4857" s="34"/>
      <c r="L4857" s="34"/>
    </row>
    <row r="4858" spans="6:12" x14ac:dyDescent="0.35">
      <c r="F4858" s="34"/>
      <c r="J4858" s="34"/>
      <c r="K4858" s="34"/>
      <c r="L4858" s="34"/>
    </row>
    <row r="4859" spans="6:12" x14ac:dyDescent="0.35">
      <c r="F4859" s="34"/>
      <c r="J4859" s="34"/>
      <c r="K4859" s="34"/>
      <c r="L4859" s="34"/>
    </row>
    <row r="4860" spans="6:12" x14ac:dyDescent="0.35">
      <c r="F4860" s="34"/>
      <c r="J4860" s="34"/>
      <c r="K4860" s="34"/>
      <c r="L4860" s="34"/>
    </row>
    <row r="4861" spans="6:12" x14ac:dyDescent="0.35">
      <c r="F4861" s="34"/>
      <c r="J4861" s="34"/>
      <c r="K4861" s="34"/>
      <c r="L4861" s="34"/>
    </row>
    <row r="4862" spans="6:12" x14ac:dyDescent="0.35">
      <c r="F4862" s="34"/>
      <c r="J4862" s="34"/>
      <c r="K4862" s="34"/>
      <c r="L4862" s="34"/>
    </row>
    <row r="4863" spans="6:12" x14ac:dyDescent="0.35">
      <c r="F4863" s="34"/>
      <c r="J4863" s="34"/>
      <c r="K4863" s="34"/>
      <c r="L4863" s="34"/>
    </row>
    <row r="4864" spans="6:12" x14ac:dyDescent="0.35">
      <c r="F4864" s="34"/>
      <c r="J4864" s="34"/>
      <c r="K4864" s="34"/>
      <c r="L4864" s="34"/>
    </row>
    <row r="4865" spans="6:12" x14ac:dyDescent="0.35">
      <c r="F4865" s="34"/>
      <c r="J4865" s="34"/>
      <c r="K4865" s="34"/>
      <c r="L4865" s="34"/>
    </row>
    <row r="4866" spans="6:12" x14ac:dyDescent="0.35">
      <c r="F4866" s="34"/>
      <c r="J4866" s="34"/>
      <c r="K4866" s="34"/>
      <c r="L4866" s="34"/>
    </row>
    <row r="4867" spans="6:12" x14ac:dyDescent="0.35">
      <c r="F4867" s="34"/>
      <c r="J4867" s="34"/>
      <c r="K4867" s="34"/>
      <c r="L4867" s="34"/>
    </row>
    <row r="4868" spans="6:12" x14ac:dyDescent="0.35">
      <c r="F4868" s="34"/>
      <c r="J4868" s="34"/>
      <c r="K4868" s="34"/>
      <c r="L4868" s="34"/>
    </row>
    <row r="4869" spans="6:12" x14ac:dyDescent="0.35">
      <c r="F4869" s="34"/>
      <c r="J4869" s="34"/>
      <c r="K4869" s="34"/>
      <c r="L4869" s="34"/>
    </row>
    <row r="4870" spans="6:12" x14ac:dyDescent="0.35">
      <c r="F4870" s="34"/>
      <c r="J4870" s="34"/>
      <c r="K4870" s="34"/>
      <c r="L4870" s="34"/>
    </row>
    <row r="4871" spans="6:12" x14ac:dyDescent="0.35">
      <c r="F4871" s="34"/>
      <c r="J4871" s="34"/>
      <c r="K4871" s="34"/>
      <c r="L4871" s="34"/>
    </row>
    <row r="4872" spans="6:12" x14ac:dyDescent="0.35">
      <c r="F4872" s="34"/>
      <c r="J4872" s="34"/>
      <c r="K4872" s="34"/>
      <c r="L4872" s="34"/>
    </row>
    <row r="4873" spans="6:12" x14ac:dyDescent="0.35">
      <c r="F4873" s="34"/>
      <c r="J4873" s="34"/>
      <c r="K4873" s="34"/>
      <c r="L4873" s="34"/>
    </row>
    <row r="4874" spans="6:12" x14ac:dyDescent="0.35">
      <c r="F4874" s="34"/>
      <c r="J4874" s="34"/>
      <c r="K4874" s="34"/>
      <c r="L4874" s="34"/>
    </row>
    <row r="4875" spans="6:12" x14ac:dyDescent="0.35">
      <c r="F4875" s="34"/>
      <c r="J4875" s="34"/>
      <c r="K4875" s="34"/>
      <c r="L4875" s="34"/>
    </row>
    <row r="4876" spans="6:12" x14ac:dyDescent="0.35">
      <c r="F4876" s="34"/>
      <c r="J4876" s="34"/>
      <c r="K4876" s="34"/>
      <c r="L4876" s="34"/>
    </row>
    <row r="4877" spans="6:12" x14ac:dyDescent="0.35">
      <c r="F4877" s="34"/>
      <c r="J4877" s="34"/>
      <c r="K4877" s="34"/>
      <c r="L4877" s="34"/>
    </row>
    <row r="4878" spans="6:12" x14ac:dyDescent="0.35">
      <c r="F4878" s="34"/>
      <c r="J4878" s="34"/>
      <c r="K4878" s="34"/>
      <c r="L4878" s="34"/>
    </row>
    <row r="4879" spans="6:12" x14ac:dyDescent="0.35">
      <c r="F4879" s="34"/>
      <c r="J4879" s="34"/>
      <c r="K4879" s="34"/>
      <c r="L4879" s="34"/>
    </row>
    <row r="4880" spans="6:12" x14ac:dyDescent="0.35">
      <c r="F4880" s="34"/>
      <c r="J4880" s="34"/>
      <c r="K4880" s="34"/>
      <c r="L4880" s="34"/>
    </row>
    <row r="4881" spans="6:12" x14ac:dyDescent="0.35">
      <c r="F4881" s="34"/>
      <c r="J4881" s="34"/>
      <c r="K4881" s="34"/>
      <c r="L4881" s="34"/>
    </row>
    <row r="4882" spans="6:12" x14ac:dyDescent="0.35">
      <c r="F4882" s="34"/>
      <c r="J4882" s="34"/>
      <c r="K4882" s="34"/>
      <c r="L4882" s="34"/>
    </row>
    <row r="4883" spans="6:12" x14ac:dyDescent="0.35">
      <c r="F4883" s="34"/>
      <c r="J4883" s="34"/>
      <c r="K4883" s="34"/>
      <c r="L4883" s="34"/>
    </row>
    <row r="4884" spans="6:12" x14ac:dyDescent="0.35">
      <c r="F4884" s="34"/>
      <c r="J4884" s="34"/>
      <c r="K4884" s="34"/>
      <c r="L4884" s="34"/>
    </row>
    <row r="4885" spans="6:12" x14ac:dyDescent="0.35">
      <c r="F4885" s="34"/>
      <c r="J4885" s="34"/>
      <c r="K4885" s="34"/>
      <c r="L4885" s="34"/>
    </row>
    <row r="4886" spans="6:12" x14ac:dyDescent="0.35">
      <c r="F4886" s="34"/>
      <c r="J4886" s="34"/>
      <c r="K4886" s="34"/>
      <c r="L4886" s="34"/>
    </row>
    <row r="4887" spans="6:12" x14ac:dyDescent="0.35">
      <c r="F4887" s="34"/>
      <c r="J4887" s="34"/>
      <c r="K4887" s="34"/>
      <c r="L4887" s="34"/>
    </row>
    <row r="4888" spans="6:12" x14ac:dyDescent="0.35">
      <c r="F4888" s="34"/>
      <c r="J4888" s="34"/>
      <c r="K4888" s="34"/>
      <c r="L4888" s="34"/>
    </row>
    <row r="4889" spans="6:12" x14ac:dyDescent="0.35">
      <c r="F4889" s="34"/>
      <c r="J4889" s="34"/>
      <c r="K4889" s="34"/>
      <c r="L4889" s="34"/>
    </row>
    <row r="4890" spans="6:12" x14ac:dyDescent="0.35">
      <c r="F4890" s="34"/>
      <c r="J4890" s="34"/>
      <c r="K4890" s="34"/>
      <c r="L4890" s="34"/>
    </row>
    <row r="4891" spans="6:12" x14ac:dyDescent="0.35">
      <c r="F4891" s="34"/>
      <c r="J4891" s="34"/>
      <c r="K4891" s="34"/>
      <c r="L4891" s="34"/>
    </row>
    <row r="4892" spans="6:12" x14ac:dyDescent="0.35">
      <c r="F4892" s="34"/>
      <c r="J4892" s="34"/>
      <c r="K4892" s="34"/>
      <c r="L4892" s="34"/>
    </row>
    <row r="4893" spans="6:12" x14ac:dyDescent="0.35">
      <c r="F4893" s="34"/>
      <c r="J4893" s="34"/>
      <c r="K4893" s="34"/>
      <c r="L4893" s="34"/>
    </row>
    <row r="4894" spans="6:12" x14ac:dyDescent="0.35">
      <c r="F4894" s="34"/>
      <c r="J4894" s="34"/>
      <c r="K4894" s="34"/>
      <c r="L4894" s="34"/>
    </row>
    <row r="4895" spans="6:12" x14ac:dyDescent="0.35">
      <c r="F4895" s="34"/>
      <c r="J4895" s="34"/>
      <c r="K4895" s="34"/>
      <c r="L4895" s="34"/>
    </row>
    <row r="4896" spans="6:12" x14ac:dyDescent="0.35">
      <c r="F4896" s="34"/>
      <c r="J4896" s="34"/>
      <c r="K4896" s="34"/>
      <c r="L4896" s="34"/>
    </row>
    <row r="4897" spans="6:12" x14ac:dyDescent="0.35">
      <c r="F4897" s="34"/>
      <c r="J4897" s="34"/>
      <c r="K4897" s="34"/>
      <c r="L4897" s="34"/>
    </row>
    <row r="4898" spans="6:12" x14ac:dyDescent="0.35">
      <c r="F4898" s="34"/>
      <c r="J4898" s="34"/>
      <c r="K4898" s="34"/>
      <c r="L4898" s="34"/>
    </row>
    <row r="4899" spans="6:12" x14ac:dyDescent="0.35">
      <c r="F4899" s="34"/>
      <c r="J4899" s="34"/>
      <c r="K4899" s="34"/>
      <c r="L4899" s="34"/>
    </row>
    <row r="4900" spans="6:12" x14ac:dyDescent="0.35">
      <c r="F4900" s="34"/>
      <c r="J4900" s="34"/>
      <c r="K4900" s="34"/>
      <c r="L4900" s="34"/>
    </row>
    <row r="4901" spans="6:12" x14ac:dyDescent="0.35">
      <c r="F4901" s="34"/>
      <c r="J4901" s="34"/>
      <c r="K4901" s="34"/>
      <c r="L4901" s="34"/>
    </row>
    <row r="4902" spans="6:12" x14ac:dyDescent="0.35">
      <c r="F4902" s="34"/>
      <c r="J4902" s="34"/>
      <c r="K4902" s="34"/>
      <c r="L4902" s="34"/>
    </row>
    <row r="4903" spans="6:12" x14ac:dyDescent="0.35">
      <c r="F4903" s="34"/>
      <c r="J4903" s="34"/>
      <c r="K4903" s="34"/>
      <c r="L4903" s="34"/>
    </row>
    <row r="4904" spans="6:12" x14ac:dyDescent="0.35">
      <c r="F4904" s="34"/>
      <c r="J4904" s="34"/>
      <c r="K4904" s="34"/>
      <c r="L4904" s="34"/>
    </row>
    <row r="4905" spans="6:12" x14ac:dyDescent="0.35">
      <c r="F4905" s="34"/>
      <c r="J4905" s="34"/>
      <c r="K4905" s="34"/>
      <c r="L4905" s="34"/>
    </row>
    <row r="4906" spans="6:12" x14ac:dyDescent="0.35">
      <c r="F4906" s="34"/>
      <c r="J4906" s="34"/>
      <c r="K4906" s="34"/>
      <c r="L4906" s="34"/>
    </row>
    <row r="4907" spans="6:12" x14ac:dyDescent="0.35">
      <c r="F4907" s="34"/>
      <c r="J4907" s="34"/>
      <c r="K4907" s="34"/>
      <c r="L4907" s="34"/>
    </row>
    <row r="4908" spans="6:12" x14ac:dyDescent="0.35">
      <c r="F4908" s="34"/>
      <c r="J4908" s="34"/>
      <c r="K4908" s="34"/>
      <c r="L4908" s="34"/>
    </row>
    <row r="4909" spans="6:12" x14ac:dyDescent="0.35">
      <c r="F4909" s="34"/>
      <c r="J4909" s="34"/>
      <c r="K4909" s="34"/>
      <c r="L4909" s="34"/>
    </row>
    <row r="4910" spans="6:12" x14ac:dyDescent="0.35">
      <c r="F4910" s="34"/>
      <c r="J4910" s="34"/>
      <c r="K4910" s="34"/>
      <c r="L4910" s="34"/>
    </row>
    <row r="4911" spans="6:12" x14ac:dyDescent="0.35">
      <c r="F4911" s="34"/>
      <c r="J4911" s="34"/>
      <c r="K4911" s="34"/>
      <c r="L4911" s="34"/>
    </row>
    <row r="4912" spans="6:12" x14ac:dyDescent="0.35">
      <c r="F4912" s="34"/>
      <c r="J4912" s="34"/>
      <c r="K4912" s="34"/>
      <c r="L4912" s="34"/>
    </row>
    <row r="4913" spans="6:12" x14ac:dyDescent="0.35">
      <c r="F4913" s="34"/>
      <c r="J4913" s="34"/>
      <c r="K4913" s="34"/>
      <c r="L4913" s="34"/>
    </row>
    <row r="4914" spans="6:12" x14ac:dyDescent="0.35">
      <c r="F4914" s="34"/>
      <c r="J4914" s="34"/>
      <c r="K4914" s="34"/>
      <c r="L4914" s="34"/>
    </row>
    <row r="4915" spans="6:12" x14ac:dyDescent="0.35">
      <c r="F4915" s="34"/>
      <c r="J4915" s="34"/>
      <c r="K4915" s="34"/>
      <c r="L4915" s="34"/>
    </row>
    <row r="4916" spans="6:12" x14ac:dyDescent="0.35">
      <c r="F4916" s="34"/>
      <c r="J4916" s="34"/>
      <c r="K4916" s="34"/>
      <c r="L4916" s="34"/>
    </row>
    <row r="4917" spans="6:12" x14ac:dyDescent="0.35">
      <c r="F4917" s="34"/>
      <c r="J4917" s="34"/>
      <c r="K4917" s="34"/>
      <c r="L4917" s="34"/>
    </row>
    <row r="4918" spans="6:12" x14ac:dyDescent="0.35">
      <c r="F4918" s="34"/>
      <c r="J4918" s="34"/>
      <c r="K4918" s="34"/>
      <c r="L4918" s="34"/>
    </row>
    <row r="4919" spans="6:12" x14ac:dyDescent="0.35">
      <c r="F4919" s="34"/>
      <c r="J4919" s="34"/>
      <c r="K4919" s="34"/>
      <c r="L4919" s="34"/>
    </row>
    <row r="4920" spans="6:12" x14ac:dyDescent="0.35">
      <c r="F4920" s="34"/>
      <c r="J4920" s="34"/>
      <c r="K4920" s="34"/>
      <c r="L4920" s="34"/>
    </row>
    <row r="4921" spans="6:12" x14ac:dyDescent="0.35">
      <c r="F4921" s="34"/>
      <c r="J4921" s="34"/>
      <c r="K4921" s="34"/>
      <c r="L4921" s="34"/>
    </row>
    <row r="4922" spans="6:12" x14ac:dyDescent="0.35">
      <c r="F4922" s="34"/>
      <c r="J4922" s="34"/>
      <c r="K4922" s="34"/>
      <c r="L4922" s="34"/>
    </row>
    <row r="4923" spans="6:12" x14ac:dyDescent="0.35">
      <c r="F4923" s="34"/>
      <c r="J4923" s="34"/>
      <c r="K4923" s="34"/>
      <c r="L4923" s="34"/>
    </row>
    <row r="4924" spans="6:12" x14ac:dyDescent="0.35">
      <c r="F4924" s="34"/>
      <c r="J4924" s="34"/>
      <c r="K4924" s="34"/>
      <c r="L4924" s="34"/>
    </row>
    <row r="4925" spans="6:12" x14ac:dyDescent="0.35">
      <c r="F4925" s="34"/>
      <c r="J4925" s="34"/>
      <c r="K4925" s="34"/>
      <c r="L4925" s="34"/>
    </row>
    <row r="4926" spans="6:12" x14ac:dyDescent="0.35">
      <c r="F4926" s="34"/>
      <c r="J4926" s="34"/>
      <c r="K4926" s="34"/>
      <c r="L4926" s="34"/>
    </row>
    <row r="4927" spans="6:12" x14ac:dyDescent="0.35">
      <c r="F4927" s="34"/>
      <c r="J4927" s="34"/>
      <c r="K4927" s="34"/>
      <c r="L4927" s="34"/>
    </row>
    <row r="4928" spans="6:12" x14ac:dyDescent="0.35">
      <c r="F4928" s="34"/>
      <c r="J4928" s="34"/>
      <c r="K4928" s="34"/>
      <c r="L4928" s="34"/>
    </row>
    <row r="4929" spans="6:12" x14ac:dyDescent="0.35">
      <c r="F4929" s="34"/>
      <c r="J4929" s="34"/>
      <c r="K4929" s="34"/>
      <c r="L4929" s="34"/>
    </row>
    <row r="4930" spans="6:12" x14ac:dyDescent="0.35">
      <c r="F4930" s="34"/>
      <c r="J4930" s="34"/>
      <c r="K4930" s="34"/>
      <c r="L4930" s="34"/>
    </row>
    <row r="4931" spans="6:12" x14ac:dyDescent="0.35">
      <c r="F4931" s="34"/>
      <c r="J4931" s="34"/>
      <c r="K4931" s="34"/>
      <c r="L4931" s="34"/>
    </row>
    <row r="4932" spans="6:12" x14ac:dyDescent="0.35">
      <c r="F4932" s="34"/>
      <c r="J4932" s="34"/>
      <c r="K4932" s="34"/>
      <c r="L4932" s="34"/>
    </row>
    <row r="4933" spans="6:12" x14ac:dyDescent="0.35">
      <c r="F4933" s="34"/>
      <c r="J4933" s="34"/>
      <c r="K4933" s="34"/>
      <c r="L4933" s="34"/>
    </row>
    <row r="4934" spans="6:12" x14ac:dyDescent="0.35">
      <c r="F4934" s="34"/>
      <c r="J4934" s="34"/>
      <c r="K4934" s="34"/>
      <c r="L4934" s="34"/>
    </row>
    <row r="4935" spans="6:12" x14ac:dyDescent="0.35">
      <c r="F4935" s="34"/>
      <c r="J4935" s="34"/>
      <c r="K4935" s="34"/>
      <c r="L4935" s="34"/>
    </row>
    <row r="4936" spans="6:12" x14ac:dyDescent="0.35">
      <c r="F4936" s="34"/>
      <c r="J4936" s="34"/>
      <c r="K4936" s="34"/>
      <c r="L4936" s="34"/>
    </row>
    <row r="4937" spans="6:12" x14ac:dyDescent="0.35">
      <c r="F4937" s="34"/>
      <c r="J4937" s="34"/>
      <c r="K4937" s="34"/>
      <c r="L4937" s="34"/>
    </row>
    <row r="4938" spans="6:12" x14ac:dyDescent="0.35">
      <c r="F4938" s="34"/>
      <c r="J4938" s="34"/>
      <c r="K4938" s="34"/>
      <c r="L4938" s="34"/>
    </row>
    <row r="4939" spans="6:12" x14ac:dyDescent="0.35">
      <c r="F4939" s="34"/>
      <c r="J4939" s="34"/>
      <c r="K4939" s="34"/>
      <c r="L4939" s="34"/>
    </row>
    <row r="4940" spans="6:12" x14ac:dyDescent="0.35">
      <c r="F4940" s="34"/>
      <c r="J4940" s="34"/>
      <c r="K4940" s="34"/>
      <c r="L4940" s="34"/>
    </row>
    <row r="4941" spans="6:12" x14ac:dyDescent="0.35">
      <c r="F4941" s="34"/>
      <c r="J4941" s="34"/>
      <c r="K4941" s="34"/>
      <c r="L4941" s="34"/>
    </row>
    <row r="4942" spans="6:12" x14ac:dyDescent="0.35">
      <c r="F4942" s="34"/>
      <c r="J4942" s="34"/>
      <c r="K4942" s="34"/>
      <c r="L4942" s="34"/>
    </row>
    <row r="4943" spans="6:12" x14ac:dyDescent="0.35">
      <c r="F4943" s="34"/>
      <c r="J4943" s="34"/>
      <c r="K4943" s="34"/>
      <c r="L4943" s="34"/>
    </row>
    <row r="4944" spans="6:12" x14ac:dyDescent="0.35">
      <c r="F4944" s="34"/>
      <c r="J4944" s="34"/>
      <c r="K4944" s="34"/>
      <c r="L4944" s="34"/>
    </row>
    <row r="4945" spans="6:12" x14ac:dyDescent="0.35">
      <c r="F4945" s="34"/>
      <c r="J4945" s="34"/>
      <c r="K4945" s="34"/>
      <c r="L4945" s="34"/>
    </row>
    <row r="4946" spans="6:12" x14ac:dyDescent="0.35">
      <c r="F4946" s="34"/>
      <c r="J4946" s="34"/>
      <c r="K4946" s="34"/>
      <c r="L4946" s="34"/>
    </row>
    <row r="4947" spans="6:12" x14ac:dyDescent="0.35">
      <c r="F4947" s="34"/>
      <c r="J4947" s="34"/>
      <c r="K4947" s="34"/>
      <c r="L4947" s="34"/>
    </row>
    <row r="4948" spans="6:12" x14ac:dyDescent="0.35">
      <c r="F4948" s="34"/>
      <c r="J4948" s="34"/>
      <c r="K4948" s="34"/>
      <c r="L4948" s="34"/>
    </row>
    <row r="4949" spans="6:12" x14ac:dyDescent="0.35">
      <c r="F4949" s="34"/>
      <c r="J4949" s="34"/>
      <c r="K4949" s="34"/>
      <c r="L4949" s="34"/>
    </row>
    <row r="4950" spans="6:12" x14ac:dyDescent="0.35">
      <c r="F4950" s="34"/>
      <c r="J4950" s="34"/>
      <c r="K4950" s="34"/>
      <c r="L4950" s="34"/>
    </row>
    <row r="4951" spans="6:12" x14ac:dyDescent="0.35">
      <c r="F4951" s="34"/>
      <c r="J4951" s="34"/>
      <c r="K4951" s="34"/>
      <c r="L4951" s="34"/>
    </row>
    <row r="4952" spans="6:12" x14ac:dyDescent="0.35">
      <c r="F4952" s="34"/>
      <c r="J4952" s="34"/>
      <c r="K4952" s="34"/>
      <c r="L4952" s="34"/>
    </row>
    <row r="4953" spans="6:12" x14ac:dyDescent="0.35">
      <c r="F4953" s="34"/>
      <c r="J4953" s="34"/>
      <c r="K4953" s="34"/>
      <c r="L4953" s="34"/>
    </row>
    <row r="4954" spans="6:12" x14ac:dyDescent="0.35">
      <c r="F4954" s="34"/>
      <c r="J4954" s="34"/>
      <c r="K4954" s="34"/>
      <c r="L4954" s="34"/>
    </row>
    <row r="4955" spans="6:12" x14ac:dyDescent="0.35">
      <c r="F4955" s="34"/>
      <c r="J4955" s="34"/>
      <c r="K4955" s="34"/>
      <c r="L4955" s="34"/>
    </row>
    <row r="4956" spans="6:12" x14ac:dyDescent="0.35">
      <c r="F4956" s="34"/>
      <c r="J4956" s="34"/>
      <c r="K4956" s="34"/>
      <c r="L4956" s="34"/>
    </row>
    <row r="4957" spans="6:12" x14ac:dyDescent="0.35">
      <c r="F4957" s="34"/>
      <c r="J4957" s="34"/>
      <c r="K4957" s="34"/>
      <c r="L4957" s="34"/>
    </row>
    <row r="4958" spans="6:12" x14ac:dyDescent="0.35">
      <c r="F4958" s="34"/>
      <c r="J4958" s="34"/>
      <c r="K4958" s="34"/>
      <c r="L4958" s="34"/>
    </row>
    <row r="4959" spans="6:12" x14ac:dyDescent="0.35">
      <c r="F4959" s="34"/>
      <c r="J4959" s="34"/>
      <c r="K4959" s="34"/>
      <c r="L4959" s="34"/>
    </row>
    <row r="4960" spans="6:12" x14ac:dyDescent="0.35">
      <c r="F4960" s="34"/>
      <c r="J4960" s="34"/>
      <c r="K4960" s="34"/>
      <c r="L4960" s="34"/>
    </row>
    <row r="4961" spans="6:12" x14ac:dyDescent="0.35">
      <c r="F4961" s="34"/>
      <c r="J4961" s="34"/>
      <c r="K4961" s="34"/>
      <c r="L4961" s="34"/>
    </row>
    <row r="4962" spans="6:12" x14ac:dyDescent="0.35">
      <c r="F4962" s="34"/>
      <c r="J4962" s="34"/>
      <c r="K4962" s="34"/>
      <c r="L4962" s="34"/>
    </row>
    <row r="4963" spans="6:12" x14ac:dyDescent="0.35">
      <c r="F4963" s="34"/>
      <c r="J4963" s="34"/>
      <c r="K4963" s="34"/>
      <c r="L4963" s="34"/>
    </row>
    <row r="4964" spans="6:12" x14ac:dyDescent="0.35">
      <c r="F4964" s="34"/>
      <c r="J4964" s="34"/>
      <c r="K4964" s="34"/>
      <c r="L4964" s="34"/>
    </row>
    <row r="4965" spans="6:12" x14ac:dyDescent="0.35">
      <c r="F4965" s="34"/>
      <c r="J4965" s="34"/>
      <c r="K4965" s="34"/>
      <c r="L4965" s="34"/>
    </row>
    <row r="4966" spans="6:12" x14ac:dyDescent="0.35">
      <c r="F4966" s="34"/>
      <c r="J4966" s="34"/>
      <c r="K4966" s="34"/>
      <c r="L4966" s="34"/>
    </row>
    <row r="4967" spans="6:12" x14ac:dyDescent="0.35">
      <c r="F4967" s="34"/>
      <c r="J4967" s="34"/>
      <c r="K4967" s="34"/>
      <c r="L4967" s="34"/>
    </row>
    <row r="4968" spans="6:12" x14ac:dyDescent="0.35">
      <c r="F4968" s="34"/>
      <c r="J4968" s="34"/>
      <c r="K4968" s="34"/>
      <c r="L4968" s="34"/>
    </row>
    <row r="4969" spans="6:12" x14ac:dyDescent="0.35">
      <c r="F4969" s="34"/>
      <c r="J4969" s="34"/>
      <c r="K4969" s="34"/>
      <c r="L4969" s="34"/>
    </row>
    <row r="4970" spans="6:12" x14ac:dyDescent="0.35">
      <c r="F4970" s="34"/>
      <c r="J4970" s="34"/>
      <c r="K4970" s="34"/>
      <c r="L4970" s="34"/>
    </row>
    <row r="4971" spans="6:12" x14ac:dyDescent="0.35">
      <c r="F4971" s="34"/>
      <c r="J4971" s="34"/>
      <c r="K4971" s="34"/>
      <c r="L4971" s="34"/>
    </row>
    <row r="4972" spans="6:12" x14ac:dyDescent="0.35">
      <c r="F4972" s="34"/>
      <c r="J4972" s="34"/>
      <c r="K4972" s="34"/>
      <c r="L4972" s="34"/>
    </row>
    <row r="4973" spans="6:12" x14ac:dyDescent="0.35">
      <c r="F4973" s="34"/>
      <c r="J4973" s="34"/>
      <c r="K4973" s="34"/>
      <c r="L4973" s="34"/>
    </row>
    <row r="4974" spans="6:12" x14ac:dyDescent="0.35">
      <c r="F4974" s="34"/>
      <c r="J4974" s="34"/>
      <c r="K4974" s="34"/>
      <c r="L4974" s="34"/>
    </row>
    <row r="4975" spans="6:12" x14ac:dyDescent="0.35">
      <c r="F4975" s="34"/>
      <c r="J4975" s="34"/>
      <c r="K4975" s="34"/>
      <c r="L4975" s="34"/>
    </row>
    <row r="4976" spans="6:12" x14ac:dyDescent="0.35">
      <c r="F4976" s="34"/>
      <c r="J4976" s="34"/>
      <c r="K4976" s="34"/>
      <c r="L4976" s="34"/>
    </row>
    <row r="4977" spans="6:12" x14ac:dyDescent="0.35">
      <c r="F4977" s="34"/>
      <c r="J4977" s="34"/>
      <c r="K4977" s="34"/>
      <c r="L4977" s="34"/>
    </row>
    <row r="4978" spans="6:12" x14ac:dyDescent="0.35">
      <c r="F4978" s="34"/>
      <c r="J4978" s="34"/>
      <c r="K4978" s="34"/>
      <c r="L4978" s="34"/>
    </row>
    <row r="4979" spans="6:12" x14ac:dyDescent="0.35">
      <c r="F4979" s="34"/>
      <c r="J4979" s="34"/>
      <c r="K4979" s="34"/>
      <c r="L4979" s="34"/>
    </row>
    <row r="4980" spans="6:12" x14ac:dyDescent="0.35">
      <c r="F4980" s="34"/>
      <c r="J4980" s="34"/>
      <c r="K4980" s="34"/>
      <c r="L4980" s="34"/>
    </row>
    <row r="4981" spans="6:12" x14ac:dyDescent="0.35">
      <c r="F4981" s="34"/>
      <c r="J4981" s="34"/>
      <c r="K4981" s="34"/>
      <c r="L4981" s="34"/>
    </row>
    <row r="4982" spans="6:12" x14ac:dyDescent="0.35">
      <c r="F4982" s="34"/>
      <c r="J4982" s="34"/>
      <c r="K4982" s="34"/>
      <c r="L4982" s="34"/>
    </row>
    <row r="4983" spans="6:12" x14ac:dyDescent="0.35">
      <c r="F4983" s="34"/>
      <c r="J4983" s="34"/>
      <c r="K4983" s="34"/>
      <c r="L4983" s="34"/>
    </row>
    <row r="4984" spans="6:12" x14ac:dyDescent="0.35">
      <c r="F4984" s="34"/>
      <c r="J4984" s="34"/>
      <c r="K4984" s="34"/>
      <c r="L4984" s="34"/>
    </row>
    <row r="4985" spans="6:12" x14ac:dyDescent="0.35">
      <c r="F4985" s="34"/>
      <c r="J4985" s="34"/>
      <c r="K4985" s="34"/>
      <c r="L4985" s="34"/>
    </row>
    <row r="4986" spans="6:12" x14ac:dyDescent="0.35">
      <c r="F4986" s="34"/>
      <c r="J4986" s="34"/>
      <c r="K4986" s="34"/>
      <c r="L4986" s="34"/>
    </row>
    <row r="4987" spans="6:12" x14ac:dyDescent="0.35">
      <c r="F4987" s="34"/>
      <c r="J4987" s="34"/>
      <c r="K4987" s="34"/>
      <c r="L4987" s="34"/>
    </row>
    <row r="4988" spans="6:12" x14ac:dyDescent="0.35">
      <c r="F4988" s="34"/>
      <c r="J4988" s="34"/>
      <c r="K4988" s="34"/>
      <c r="L4988" s="34"/>
    </row>
    <row r="4989" spans="6:12" x14ac:dyDescent="0.35">
      <c r="F4989" s="34"/>
      <c r="J4989" s="34"/>
      <c r="K4989" s="34"/>
      <c r="L4989" s="34"/>
    </row>
    <row r="4990" spans="6:12" x14ac:dyDescent="0.35">
      <c r="F4990" s="34"/>
      <c r="J4990" s="34"/>
      <c r="K4990" s="34"/>
      <c r="L4990" s="34"/>
    </row>
    <row r="4991" spans="6:12" x14ac:dyDescent="0.35">
      <c r="F4991" s="34"/>
      <c r="J4991" s="34"/>
      <c r="K4991" s="34"/>
      <c r="L4991" s="34"/>
    </row>
    <row r="4992" spans="6:12" x14ac:dyDescent="0.35">
      <c r="F4992" s="34"/>
      <c r="J4992" s="34"/>
      <c r="K4992" s="34"/>
      <c r="L4992" s="34"/>
    </row>
    <row r="4993" spans="6:12" x14ac:dyDescent="0.35">
      <c r="F4993" s="34"/>
      <c r="J4993" s="34"/>
      <c r="K4993" s="34"/>
      <c r="L4993" s="34"/>
    </row>
    <row r="4994" spans="6:12" x14ac:dyDescent="0.35">
      <c r="F4994" s="34"/>
      <c r="J4994" s="34"/>
      <c r="K4994" s="34"/>
      <c r="L4994" s="34"/>
    </row>
    <row r="4995" spans="6:12" x14ac:dyDescent="0.35">
      <c r="F4995" s="34"/>
      <c r="J4995" s="34"/>
      <c r="K4995" s="34"/>
      <c r="L4995" s="34"/>
    </row>
    <row r="4996" spans="6:12" x14ac:dyDescent="0.35">
      <c r="F4996" s="34"/>
      <c r="J4996" s="34"/>
      <c r="K4996" s="34"/>
      <c r="L4996" s="34"/>
    </row>
    <row r="4997" spans="6:12" x14ac:dyDescent="0.35">
      <c r="F4997" s="34"/>
      <c r="J4997" s="34"/>
      <c r="K4997" s="34"/>
      <c r="L4997" s="34"/>
    </row>
    <row r="4998" spans="6:12" x14ac:dyDescent="0.35">
      <c r="F4998" s="34"/>
      <c r="J4998" s="34"/>
      <c r="K4998" s="34"/>
      <c r="L4998" s="34"/>
    </row>
    <row r="4999" spans="6:12" x14ac:dyDescent="0.35">
      <c r="F4999" s="34"/>
      <c r="J4999" s="34"/>
      <c r="K4999" s="34"/>
      <c r="L4999" s="34"/>
    </row>
    <row r="5000" spans="6:12" x14ac:dyDescent="0.35">
      <c r="F5000" s="34"/>
      <c r="J5000" s="34"/>
      <c r="K5000" s="34"/>
      <c r="L5000" s="34"/>
    </row>
    <row r="5001" spans="6:12" x14ac:dyDescent="0.35">
      <c r="F5001" s="34"/>
      <c r="J5001" s="34"/>
      <c r="K5001" s="34"/>
      <c r="L5001" s="34"/>
    </row>
    <row r="5002" spans="6:12" x14ac:dyDescent="0.35">
      <c r="F5002" s="34"/>
      <c r="J5002" s="34"/>
      <c r="K5002" s="34"/>
      <c r="L5002" s="34"/>
    </row>
    <row r="5003" spans="6:12" x14ac:dyDescent="0.35">
      <c r="F5003" s="34"/>
      <c r="J5003" s="34"/>
      <c r="K5003" s="34"/>
      <c r="L5003" s="34"/>
    </row>
    <row r="5004" spans="6:12" x14ac:dyDescent="0.35">
      <c r="F5004" s="34"/>
      <c r="J5004" s="34"/>
      <c r="K5004" s="34"/>
      <c r="L5004" s="34"/>
    </row>
    <row r="5005" spans="6:12" x14ac:dyDescent="0.35">
      <c r="F5005" s="34"/>
      <c r="J5005" s="34"/>
      <c r="K5005" s="34"/>
      <c r="L5005" s="34"/>
    </row>
    <row r="5006" spans="6:12" x14ac:dyDescent="0.35">
      <c r="F5006" s="34"/>
      <c r="J5006" s="34"/>
      <c r="K5006" s="34"/>
      <c r="L5006" s="34"/>
    </row>
    <row r="5007" spans="6:12" x14ac:dyDescent="0.35">
      <c r="F5007" s="34"/>
      <c r="J5007" s="34"/>
      <c r="K5007" s="34"/>
      <c r="L5007" s="34"/>
    </row>
    <row r="5008" spans="6:12" x14ac:dyDescent="0.35">
      <c r="F5008" s="34"/>
      <c r="J5008" s="34"/>
      <c r="K5008" s="34"/>
      <c r="L5008" s="34"/>
    </row>
    <row r="5009" spans="6:12" x14ac:dyDescent="0.35">
      <c r="F5009" s="34"/>
      <c r="J5009" s="34"/>
      <c r="K5009" s="34"/>
      <c r="L5009" s="34"/>
    </row>
    <row r="5010" spans="6:12" x14ac:dyDescent="0.35">
      <c r="F5010" s="34"/>
      <c r="J5010" s="34"/>
      <c r="K5010" s="34"/>
      <c r="L5010" s="34"/>
    </row>
    <row r="5011" spans="6:12" x14ac:dyDescent="0.35">
      <c r="F5011" s="34"/>
      <c r="J5011" s="34"/>
      <c r="K5011" s="34"/>
      <c r="L5011" s="34"/>
    </row>
    <row r="5012" spans="6:12" x14ac:dyDescent="0.35">
      <c r="F5012" s="34"/>
      <c r="J5012" s="34"/>
      <c r="K5012" s="34"/>
      <c r="L5012" s="34"/>
    </row>
    <row r="5013" spans="6:12" x14ac:dyDescent="0.35">
      <c r="F5013" s="34"/>
      <c r="J5013" s="34"/>
      <c r="K5013" s="34"/>
      <c r="L5013" s="34"/>
    </row>
    <row r="5014" spans="6:12" x14ac:dyDescent="0.35">
      <c r="F5014" s="34"/>
      <c r="J5014" s="34"/>
      <c r="K5014" s="34"/>
      <c r="L5014" s="34"/>
    </row>
    <row r="5015" spans="6:12" x14ac:dyDescent="0.35">
      <c r="F5015" s="34"/>
      <c r="J5015" s="34"/>
      <c r="K5015" s="34"/>
      <c r="L5015" s="34"/>
    </row>
    <row r="5016" spans="6:12" x14ac:dyDescent="0.35">
      <c r="F5016" s="34"/>
      <c r="J5016" s="34"/>
      <c r="K5016" s="34"/>
      <c r="L5016" s="34"/>
    </row>
    <row r="5017" spans="6:12" x14ac:dyDescent="0.35">
      <c r="F5017" s="34"/>
      <c r="J5017" s="34"/>
      <c r="K5017" s="34"/>
      <c r="L5017" s="34"/>
    </row>
    <row r="5018" spans="6:12" x14ac:dyDescent="0.35">
      <c r="F5018" s="34"/>
      <c r="J5018" s="34"/>
      <c r="K5018" s="34"/>
      <c r="L5018" s="34"/>
    </row>
    <row r="5019" spans="6:12" x14ac:dyDescent="0.35">
      <c r="F5019" s="34"/>
      <c r="J5019" s="34"/>
      <c r="K5019" s="34"/>
      <c r="L5019" s="34"/>
    </row>
    <row r="5020" spans="6:12" x14ac:dyDescent="0.35">
      <c r="F5020" s="34"/>
      <c r="J5020" s="34"/>
      <c r="K5020" s="34"/>
      <c r="L5020" s="34"/>
    </row>
    <row r="5021" spans="6:12" x14ac:dyDescent="0.35">
      <c r="F5021" s="34"/>
      <c r="J5021" s="34"/>
      <c r="K5021" s="34"/>
      <c r="L5021" s="34"/>
    </row>
    <row r="5022" spans="6:12" x14ac:dyDescent="0.35">
      <c r="F5022" s="34"/>
      <c r="J5022" s="34"/>
      <c r="K5022" s="34"/>
      <c r="L5022" s="34"/>
    </row>
    <row r="5023" spans="6:12" x14ac:dyDescent="0.35">
      <c r="F5023" s="34"/>
      <c r="J5023" s="34"/>
      <c r="K5023" s="34"/>
      <c r="L5023" s="34"/>
    </row>
    <row r="5024" spans="6:12" x14ac:dyDescent="0.35">
      <c r="F5024" s="34"/>
      <c r="J5024" s="34"/>
      <c r="K5024" s="34"/>
      <c r="L5024" s="34"/>
    </row>
    <row r="5025" spans="6:12" x14ac:dyDescent="0.35">
      <c r="F5025" s="34"/>
      <c r="J5025" s="34"/>
      <c r="K5025" s="34"/>
      <c r="L5025" s="34"/>
    </row>
    <row r="5026" spans="6:12" x14ac:dyDescent="0.35">
      <c r="F5026" s="34"/>
      <c r="J5026" s="34"/>
      <c r="K5026" s="34"/>
      <c r="L5026" s="34"/>
    </row>
    <row r="5027" spans="6:12" x14ac:dyDescent="0.35">
      <c r="F5027" s="34"/>
      <c r="J5027" s="34"/>
      <c r="K5027" s="34"/>
      <c r="L5027" s="34"/>
    </row>
    <row r="5028" spans="6:12" x14ac:dyDescent="0.35">
      <c r="F5028" s="34"/>
      <c r="J5028" s="34"/>
      <c r="K5028" s="34"/>
      <c r="L5028" s="34"/>
    </row>
    <row r="5029" spans="6:12" x14ac:dyDescent="0.35">
      <c r="F5029" s="34"/>
      <c r="J5029" s="34"/>
      <c r="K5029" s="34"/>
      <c r="L5029" s="34"/>
    </row>
    <row r="5030" spans="6:12" x14ac:dyDescent="0.35">
      <c r="F5030" s="34"/>
      <c r="J5030" s="34"/>
      <c r="K5030" s="34"/>
      <c r="L5030" s="34"/>
    </row>
    <row r="5031" spans="6:12" x14ac:dyDescent="0.35">
      <c r="F5031" s="34"/>
      <c r="J5031" s="34"/>
      <c r="K5031" s="34"/>
      <c r="L5031" s="34"/>
    </row>
    <row r="5032" spans="6:12" x14ac:dyDescent="0.35">
      <c r="F5032" s="34"/>
      <c r="J5032" s="34"/>
      <c r="K5032" s="34"/>
      <c r="L5032" s="34"/>
    </row>
    <row r="5033" spans="6:12" x14ac:dyDescent="0.35">
      <c r="F5033" s="34"/>
      <c r="J5033" s="34"/>
      <c r="K5033" s="34"/>
      <c r="L5033" s="34"/>
    </row>
    <row r="5034" spans="6:12" x14ac:dyDescent="0.35">
      <c r="F5034" s="34"/>
      <c r="J5034" s="34"/>
      <c r="K5034" s="34"/>
      <c r="L5034" s="34"/>
    </row>
    <row r="5035" spans="6:12" x14ac:dyDescent="0.35">
      <c r="F5035" s="34"/>
      <c r="J5035" s="34"/>
      <c r="K5035" s="34"/>
      <c r="L5035" s="34"/>
    </row>
    <row r="5036" spans="6:12" x14ac:dyDescent="0.35">
      <c r="F5036" s="34"/>
      <c r="J5036" s="34"/>
      <c r="K5036" s="34"/>
      <c r="L5036" s="34"/>
    </row>
    <row r="5037" spans="6:12" x14ac:dyDescent="0.35">
      <c r="F5037" s="34"/>
      <c r="J5037" s="34"/>
      <c r="K5037" s="34"/>
      <c r="L5037" s="34"/>
    </row>
    <row r="5038" spans="6:12" x14ac:dyDescent="0.35">
      <c r="F5038" s="34"/>
      <c r="J5038" s="34"/>
      <c r="K5038" s="34"/>
      <c r="L5038" s="34"/>
    </row>
    <row r="5039" spans="6:12" x14ac:dyDescent="0.35">
      <c r="F5039" s="34"/>
      <c r="J5039" s="34"/>
      <c r="K5039" s="34"/>
      <c r="L5039" s="34"/>
    </row>
    <row r="5040" spans="6:12" x14ac:dyDescent="0.35">
      <c r="F5040" s="34"/>
      <c r="J5040" s="34"/>
      <c r="K5040" s="34"/>
      <c r="L5040" s="34"/>
    </row>
    <row r="5041" spans="6:12" x14ac:dyDescent="0.35">
      <c r="F5041" s="34"/>
      <c r="J5041" s="34"/>
      <c r="K5041" s="34"/>
      <c r="L5041" s="34"/>
    </row>
    <row r="5042" spans="6:12" x14ac:dyDescent="0.35">
      <c r="F5042" s="34"/>
      <c r="J5042" s="34"/>
      <c r="K5042" s="34"/>
      <c r="L5042" s="34"/>
    </row>
    <row r="5043" spans="6:12" x14ac:dyDescent="0.35">
      <c r="F5043" s="34"/>
      <c r="J5043" s="34"/>
      <c r="K5043" s="34"/>
      <c r="L5043" s="34"/>
    </row>
    <row r="5044" spans="6:12" x14ac:dyDescent="0.35">
      <c r="F5044" s="34"/>
      <c r="J5044" s="34"/>
      <c r="K5044" s="34"/>
      <c r="L5044" s="34"/>
    </row>
    <row r="5045" spans="6:12" x14ac:dyDescent="0.35">
      <c r="F5045" s="34"/>
      <c r="J5045" s="34"/>
      <c r="K5045" s="34"/>
      <c r="L5045" s="34"/>
    </row>
    <row r="5046" spans="6:12" x14ac:dyDescent="0.35">
      <c r="F5046" s="34"/>
      <c r="J5046" s="34"/>
      <c r="K5046" s="34"/>
      <c r="L5046" s="34"/>
    </row>
    <row r="5047" spans="6:12" x14ac:dyDescent="0.35">
      <c r="F5047" s="34"/>
      <c r="J5047" s="34"/>
      <c r="K5047" s="34"/>
      <c r="L5047" s="34"/>
    </row>
    <row r="5048" spans="6:12" x14ac:dyDescent="0.35">
      <c r="F5048" s="34"/>
      <c r="J5048" s="34"/>
      <c r="K5048" s="34"/>
      <c r="L5048" s="34"/>
    </row>
    <row r="5049" spans="6:12" x14ac:dyDescent="0.35">
      <c r="F5049" s="34"/>
      <c r="J5049" s="34"/>
      <c r="K5049" s="34"/>
      <c r="L5049" s="34"/>
    </row>
    <row r="5050" spans="6:12" x14ac:dyDescent="0.35">
      <c r="F5050" s="34"/>
      <c r="J5050" s="34"/>
      <c r="K5050" s="34"/>
      <c r="L5050" s="34"/>
    </row>
    <row r="5051" spans="6:12" x14ac:dyDescent="0.35">
      <c r="F5051" s="34"/>
      <c r="J5051" s="34"/>
      <c r="K5051" s="34"/>
      <c r="L5051" s="34"/>
    </row>
    <row r="5052" spans="6:12" x14ac:dyDescent="0.35">
      <c r="F5052" s="34"/>
      <c r="J5052" s="34"/>
      <c r="K5052" s="34"/>
      <c r="L5052" s="34"/>
    </row>
    <row r="5053" spans="6:12" x14ac:dyDescent="0.35">
      <c r="F5053" s="34"/>
      <c r="J5053" s="34"/>
      <c r="K5053" s="34"/>
      <c r="L5053" s="34"/>
    </row>
    <row r="5054" spans="6:12" x14ac:dyDescent="0.35">
      <c r="F5054" s="34"/>
      <c r="J5054" s="34"/>
      <c r="K5054" s="34"/>
      <c r="L5054" s="34"/>
    </row>
    <row r="5055" spans="6:12" x14ac:dyDescent="0.35">
      <c r="F5055" s="34"/>
      <c r="J5055" s="34"/>
      <c r="K5055" s="34"/>
      <c r="L5055" s="34"/>
    </row>
    <row r="5056" spans="6:12" x14ac:dyDescent="0.35">
      <c r="F5056" s="34"/>
      <c r="J5056" s="34"/>
      <c r="K5056" s="34"/>
      <c r="L5056" s="34"/>
    </row>
    <row r="5057" spans="6:12" x14ac:dyDescent="0.35">
      <c r="F5057" s="34"/>
      <c r="J5057" s="34"/>
      <c r="K5057" s="34"/>
      <c r="L5057" s="34"/>
    </row>
    <row r="5058" spans="6:12" x14ac:dyDescent="0.35">
      <c r="F5058" s="34"/>
      <c r="J5058" s="34"/>
      <c r="K5058" s="34"/>
      <c r="L5058" s="34"/>
    </row>
    <row r="5059" spans="6:12" x14ac:dyDescent="0.35">
      <c r="F5059" s="34"/>
      <c r="J5059" s="34"/>
      <c r="K5059" s="34"/>
      <c r="L5059" s="34"/>
    </row>
    <row r="5060" spans="6:12" x14ac:dyDescent="0.35">
      <c r="F5060" s="34"/>
      <c r="J5060" s="34"/>
      <c r="K5060" s="34"/>
      <c r="L5060" s="34"/>
    </row>
    <row r="5061" spans="6:12" x14ac:dyDescent="0.35">
      <c r="F5061" s="34"/>
      <c r="J5061" s="34"/>
      <c r="K5061" s="34"/>
      <c r="L5061" s="34"/>
    </row>
    <row r="5062" spans="6:12" x14ac:dyDescent="0.35">
      <c r="F5062" s="34"/>
      <c r="J5062" s="34"/>
      <c r="K5062" s="34"/>
      <c r="L5062" s="34"/>
    </row>
    <row r="5063" spans="6:12" x14ac:dyDescent="0.35">
      <c r="F5063" s="34"/>
      <c r="J5063" s="34"/>
      <c r="K5063" s="34"/>
      <c r="L5063" s="34"/>
    </row>
    <row r="5064" spans="6:12" x14ac:dyDescent="0.35">
      <c r="F5064" s="34"/>
      <c r="J5064" s="34"/>
      <c r="K5064" s="34"/>
      <c r="L5064" s="34"/>
    </row>
    <row r="5065" spans="6:12" x14ac:dyDescent="0.35">
      <c r="F5065" s="34"/>
      <c r="J5065" s="34"/>
      <c r="K5065" s="34"/>
      <c r="L5065" s="34"/>
    </row>
    <row r="5066" spans="6:12" x14ac:dyDescent="0.35">
      <c r="F5066" s="34"/>
      <c r="J5066" s="34"/>
      <c r="K5066" s="34"/>
      <c r="L5066" s="34"/>
    </row>
    <row r="5067" spans="6:12" x14ac:dyDescent="0.35">
      <c r="F5067" s="34"/>
      <c r="J5067" s="34"/>
      <c r="K5067" s="34"/>
      <c r="L5067" s="34"/>
    </row>
    <row r="5068" spans="6:12" x14ac:dyDescent="0.35">
      <c r="F5068" s="34"/>
      <c r="J5068" s="34"/>
      <c r="K5068" s="34"/>
      <c r="L5068" s="34"/>
    </row>
    <row r="5069" spans="6:12" x14ac:dyDescent="0.35">
      <c r="F5069" s="34"/>
      <c r="J5069" s="34"/>
      <c r="K5069" s="34"/>
      <c r="L5069" s="34"/>
    </row>
    <row r="5070" spans="6:12" x14ac:dyDescent="0.35">
      <c r="F5070" s="34"/>
      <c r="J5070" s="34"/>
      <c r="K5070" s="34"/>
      <c r="L5070" s="34"/>
    </row>
    <row r="5071" spans="6:12" x14ac:dyDescent="0.35">
      <c r="F5071" s="34"/>
      <c r="J5071" s="34"/>
      <c r="K5071" s="34"/>
      <c r="L5071" s="34"/>
    </row>
    <row r="5072" spans="6:12" x14ac:dyDescent="0.35">
      <c r="F5072" s="34"/>
      <c r="J5072" s="34"/>
      <c r="K5072" s="34"/>
      <c r="L5072" s="34"/>
    </row>
    <row r="5073" spans="6:12" x14ac:dyDescent="0.35">
      <c r="F5073" s="34"/>
      <c r="J5073" s="34"/>
      <c r="K5073" s="34"/>
      <c r="L5073" s="34"/>
    </row>
    <row r="5074" spans="6:12" x14ac:dyDescent="0.35">
      <c r="F5074" s="34"/>
      <c r="J5074" s="34"/>
      <c r="K5074" s="34"/>
      <c r="L5074" s="34"/>
    </row>
    <row r="5075" spans="6:12" x14ac:dyDescent="0.35">
      <c r="F5075" s="34"/>
      <c r="J5075" s="34"/>
      <c r="K5075" s="34"/>
      <c r="L5075" s="34"/>
    </row>
    <row r="5076" spans="6:12" x14ac:dyDescent="0.35">
      <c r="F5076" s="34"/>
      <c r="J5076" s="34"/>
      <c r="K5076" s="34"/>
      <c r="L5076" s="34"/>
    </row>
    <row r="5077" spans="6:12" x14ac:dyDescent="0.35">
      <c r="F5077" s="34"/>
      <c r="J5077" s="34"/>
      <c r="K5077" s="34"/>
      <c r="L5077" s="34"/>
    </row>
    <row r="5078" spans="6:12" x14ac:dyDescent="0.35">
      <c r="F5078" s="34"/>
      <c r="J5078" s="34"/>
      <c r="K5078" s="34"/>
      <c r="L5078" s="34"/>
    </row>
    <row r="5079" spans="6:12" x14ac:dyDescent="0.35">
      <c r="F5079" s="34"/>
      <c r="J5079" s="34"/>
      <c r="K5079" s="34"/>
      <c r="L5079" s="34"/>
    </row>
    <row r="5080" spans="6:12" x14ac:dyDescent="0.35">
      <c r="F5080" s="34"/>
      <c r="J5080" s="34"/>
      <c r="K5080" s="34"/>
      <c r="L5080" s="34"/>
    </row>
    <row r="5081" spans="6:12" x14ac:dyDescent="0.35">
      <c r="F5081" s="34"/>
      <c r="J5081" s="34"/>
      <c r="K5081" s="34"/>
      <c r="L5081" s="34"/>
    </row>
    <row r="5082" spans="6:12" x14ac:dyDescent="0.35">
      <c r="F5082" s="34"/>
      <c r="J5082" s="34"/>
      <c r="K5082" s="34"/>
      <c r="L5082" s="34"/>
    </row>
    <row r="5083" spans="6:12" x14ac:dyDescent="0.35">
      <c r="F5083" s="34"/>
      <c r="J5083" s="34"/>
      <c r="K5083" s="34"/>
      <c r="L5083" s="34"/>
    </row>
    <row r="5084" spans="6:12" x14ac:dyDescent="0.35">
      <c r="F5084" s="34"/>
      <c r="J5084" s="34"/>
      <c r="K5084" s="34"/>
      <c r="L5084" s="34"/>
    </row>
    <row r="5085" spans="6:12" x14ac:dyDescent="0.35">
      <c r="F5085" s="34"/>
      <c r="J5085" s="34"/>
      <c r="K5085" s="34"/>
      <c r="L5085" s="34"/>
    </row>
    <row r="5086" spans="6:12" x14ac:dyDescent="0.35">
      <c r="F5086" s="34"/>
      <c r="J5086" s="34"/>
      <c r="K5086" s="34"/>
      <c r="L5086" s="34"/>
    </row>
    <row r="5087" spans="6:12" x14ac:dyDescent="0.35">
      <c r="F5087" s="34"/>
      <c r="J5087" s="34"/>
      <c r="K5087" s="34"/>
      <c r="L5087" s="34"/>
    </row>
    <row r="5088" spans="6:12" x14ac:dyDescent="0.35">
      <c r="F5088" s="34"/>
      <c r="J5088" s="34"/>
      <c r="K5088" s="34"/>
      <c r="L5088" s="34"/>
    </row>
    <row r="5089" spans="6:12" x14ac:dyDescent="0.35">
      <c r="F5089" s="34"/>
      <c r="J5089" s="34"/>
      <c r="K5089" s="34"/>
      <c r="L5089" s="34"/>
    </row>
    <row r="5090" spans="6:12" x14ac:dyDescent="0.35">
      <c r="F5090" s="34"/>
      <c r="J5090" s="34"/>
      <c r="K5090" s="34"/>
      <c r="L5090" s="34"/>
    </row>
    <row r="5091" spans="6:12" x14ac:dyDescent="0.35">
      <c r="F5091" s="34"/>
      <c r="J5091" s="34"/>
      <c r="K5091" s="34"/>
      <c r="L5091" s="34"/>
    </row>
    <row r="5092" spans="6:12" x14ac:dyDescent="0.35">
      <c r="F5092" s="34"/>
      <c r="J5092" s="34"/>
      <c r="K5092" s="34"/>
      <c r="L5092" s="34"/>
    </row>
    <row r="5093" spans="6:12" x14ac:dyDescent="0.35">
      <c r="F5093" s="34"/>
      <c r="J5093" s="34"/>
      <c r="K5093" s="34"/>
      <c r="L5093" s="34"/>
    </row>
    <row r="5094" spans="6:12" x14ac:dyDescent="0.35">
      <c r="F5094" s="34"/>
      <c r="J5094" s="34"/>
      <c r="K5094" s="34"/>
      <c r="L5094" s="34"/>
    </row>
    <row r="5095" spans="6:12" x14ac:dyDescent="0.35">
      <c r="F5095" s="34"/>
      <c r="J5095" s="34"/>
      <c r="K5095" s="34"/>
      <c r="L5095" s="34"/>
    </row>
    <row r="5096" spans="6:12" x14ac:dyDescent="0.35">
      <c r="F5096" s="34"/>
      <c r="J5096" s="34"/>
      <c r="K5096" s="34"/>
      <c r="L5096" s="34"/>
    </row>
    <row r="5097" spans="6:12" x14ac:dyDescent="0.35">
      <c r="F5097" s="34"/>
      <c r="J5097" s="34"/>
      <c r="K5097" s="34"/>
      <c r="L5097" s="34"/>
    </row>
    <row r="5098" spans="6:12" x14ac:dyDescent="0.35">
      <c r="F5098" s="34"/>
      <c r="J5098" s="34"/>
      <c r="K5098" s="34"/>
      <c r="L5098" s="34"/>
    </row>
    <row r="5099" spans="6:12" x14ac:dyDescent="0.35">
      <c r="F5099" s="34"/>
      <c r="J5099" s="34"/>
      <c r="K5099" s="34"/>
      <c r="L5099" s="34"/>
    </row>
    <row r="5100" spans="6:12" x14ac:dyDescent="0.35">
      <c r="F5100" s="34"/>
      <c r="J5100" s="34"/>
      <c r="K5100" s="34"/>
      <c r="L5100" s="34"/>
    </row>
    <row r="5101" spans="6:12" x14ac:dyDescent="0.35">
      <c r="F5101" s="34"/>
      <c r="J5101" s="34"/>
      <c r="K5101" s="34"/>
      <c r="L5101" s="34"/>
    </row>
    <row r="5102" spans="6:12" x14ac:dyDescent="0.35">
      <c r="F5102" s="34"/>
      <c r="J5102" s="34"/>
      <c r="K5102" s="34"/>
      <c r="L5102" s="34"/>
    </row>
    <row r="5103" spans="6:12" x14ac:dyDescent="0.35">
      <c r="F5103" s="34"/>
      <c r="J5103" s="34"/>
      <c r="K5103" s="34"/>
      <c r="L5103" s="34"/>
    </row>
    <row r="5104" spans="6:12" x14ac:dyDescent="0.35">
      <c r="F5104" s="34"/>
      <c r="J5104" s="34"/>
      <c r="K5104" s="34"/>
      <c r="L5104" s="34"/>
    </row>
    <row r="5105" spans="6:12" x14ac:dyDescent="0.35">
      <c r="F5105" s="34"/>
      <c r="J5105" s="34"/>
      <c r="K5105" s="34"/>
      <c r="L5105" s="34"/>
    </row>
    <row r="5106" spans="6:12" x14ac:dyDescent="0.35">
      <c r="F5106" s="34"/>
      <c r="J5106" s="34"/>
      <c r="K5106" s="34"/>
      <c r="L5106" s="34"/>
    </row>
    <row r="5107" spans="6:12" x14ac:dyDescent="0.35">
      <c r="F5107" s="34"/>
      <c r="J5107" s="34"/>
      <c r="K5107" s="34"/>
      <c r="L5107" s="34"/>
    </row>
    <row r="5108" spans="6:12" x14ac:dyDescent="0.35">
      <c r="F5108" s="34"/>
      <c r="J5108" s="34"/>
      <c r="K5108" s="34"/>
      <c r="L5108" s="34"/>
    </row>
    <row r="5109" spans="6:12" x14ac:dyDescent="0.35">
      <c r="F5109" s="34"/>
      <c r="J5109" s="34"/>
      <c r="K5109" s="34"/>
      <c r="L5109" s="34"/>
    </row>
    <row r="5110" spans="6:12" x14ac:dyDescent="0.35">
      <c r="F5110" s="34"/>
      <c r="J5110" s="34"/>
      <c r="K5110" s="34"/>
      <c r="L5110" s="34"/>
    </row>
    <row r="5111" spans="6:12" x14ac:dyDescent="0.35">
      <c r="F5111" s="34"/>
      <c r="J5111" s="34"/>
      <c r="K5111" s="34"/>
      <c r="L5111" s="34"/>
    </row>
    <row r="5112" spans="6:12" x14ac:dyDescent="0.35">
      <c r="F5112" s="34"/>
      <c r="J5112" s="34"/>
      <c r="K5112" s="34"/>
      <c r="L5112" s="34"/>
    </row>
    <row r="5113" spans="6:12" x14ac:dyDescent="0.35">
      <c r="F5113" s="34"/>
      <c r="J5113" s="34"/>
      <c r="K5113" s="34"/>
      <c r="L5113" s="34"/>
    </row>
    <row r="5114" spans="6:12" x14ac:dyDescent="0.35">
      <c r="F5114" s="34"/>
      <c r="J5114" s="34"/>
      <c r="K5114" s="34"/>
      <c r="L5114" s="34"/>
    </row>
    <row r="5115" spans="6:12" x14ac:dyDescent="0.35">
      <c r="F5115" s="34"/>
      <c r="J5115" s="34"/>
      <c r="K5115" s="34"/>
      <c r="L5115" s="34"/>
    </row>
    <row r="5116" spans="6:12" x14ac:dyDescent="0.35">
      <c r="F5116" s="34"/>
      <c r="J5116" s="34"/>
      <c r="K5116" s="34"/>
      <c r="L5116" s="34"/>
    </row>
    <row r="5117" spans="6:12" x14ac:dyDescent="0.35">
      <c r="F5117" s="34"/>
      <c r="J5117" s="34"/>
      <c r="K5117" s="34"/>
      <c r="L5117" s="34"/>
    </row>
    <row r="5118" spans="6:12" x14ac:dyDescent="0.35">
      <c r="F5118" s="34"/>
      <c r="J5118" s="34"/>
      <c r="K5118" s="34"/>
      <c r="L5118" s="34"/>
    </row>
    <row r="5119" spans="6:12" x14ac:dyDescent="0.35">
      <c r="F5119" s="34"/>
      <c r="J5119" s="34"/>
      <c r="K5119" s="34"/>
      <c r="L5119" s="34"/>
    </row>
    <row r="5120" spans="6:12" x14ac:dyDescent="0.35">
      <c r="F5120" s="34"/>
      <c r="J5120" s="34"/>
      <c r="K5120" s="34"/>
      <c r="L5120" s="34"/>
    </row>
    <row r="5121" spans="6:12" x14ac:dyDescent="0.35">
      <c r="F5121" s="34"/>
      <c r="J5121" s="34"/>
      <c r="K5121" s="34"/>
      <c r="L5121" s="34"/>
    </row>
    <row r="5122" spans="6:12" x14ac:dyDescent="0.35">
      <c r="F5122" s="34"/>
      <c r="J5122" s="34"/>
      <c r="K5122" s="34"/>
      <c r="L5122" s="34"/>
    </row>
    <row r="5123" spans="6:12" x14ac:dyDescent="0.35">
      <c r="F5123" s="34"/>
      <c r="J5123" s="34"/>
      <c r="K5123" s="34"/>
      <c r="L5123" s="34"/>
    </row>
    <row r="5124" spans="6:12" x14ac:dyDescent="0.35">
      <c r="F5124" s="34"/>
      <c r="J5124" s="34"/>
      <c r="K5124" s="34"/>
      <c r="L5124" s="34"/>
    </row>
    <row r="5125" spans="6:12" x14ac:dyDescent="0.35">
      <c r="F5125" s="34"/>
      <c r="J5125" s="34"/>
      <c r="K5125" s="34"/>
      <c r="L5125" s="34"/>
    </row>
    <row r="5126" spans="6:12" x14ac:dyDescent="0.35">
      <c r="F5126" s="34"/>
      <c r="J5126" s="34"/>
      <c r="K5126" s="34"/>
      <c r="L5126" s="34"/>
    </row>
    <row r="5127" spans="6:12" x14ac:dyDescent="0.35">
      <c r="F5127" s="34"/>
      <c r="J5127" s="34"/>
      <c r="K5127" s="34"/>
      <c r="L5127" s="34"/>
    </row>
    <row r="5128" spans="6:12" x14ac:dyDescent="0.35">
      <c r="F5128" s="34"/>
      <c r="J5128" s="34"/>
      <c r="K5128" s="34"/>
      <c r="L5128" s="34"/>
    </row>
    <row r="5129" spans="6:12" x14ac:dyDescent="0.35">
      <c r="F5129" s="34"/>
      <c r="J5129" s="34"/>
      <c r="K5129" s="34"/>
      <c r="L5129" s="34"/>
    </row>
    <row r="5130" spans="6:12" x14ac:dyDescent="0.35">
      <c r="F5130" s="34"/>
      <c r="J5130" s="34"/>
      <c r="K5130" s="34"/>
      <c r="L5130" s="34"/>
    </row>
    <row r="5131" spans="6:12" x14ac:dyDescent="0.35">
      <c r="F5131" s="34"/>
      <c r="J5131" s="34"/>
      <c r="K5131" s="34"/>
      <c r="L5131" s="34"/>
    </row>
    <row r="5132" spans="6:12" x14ac:dyDescent="0.35">
      <c r="F5132" s="34"/>
      <c r="J5132" s="34"/>
      <c r="K5132" s="34"/>
      <c r="L5132" s="34"/>
    </row>
    <row r="5133" spans="6:12" x14ac:dyDescent="0.35">
      <c r="F5133" s="34"/>
      <c r="J5133" s="34"/>
      <c r="K5133" s="34"/>
      <c r="L5133" s="34"/>
    </row>
    <row r="5134" spans="6:12" x14ac:dyDescent="0.35">
      <c r="F5134" s="34"/>
      <c r="J5134" s="34"/>
      <c r="K5134" s="34"/>
      <c r="L5134" s="34"/>
    </row>
    <row r="5135" spans="6:12" x14ac:dyDescent="0.35">
      <c r="F5135" s="34"/>
      <c r="J5135" s="34"/>
      <c r="K5135" s="34"/>
      <c r="L5135" s="34"/>
    </row>
    <row r="5136" spans="6:12" x14ac:dyDescent="0.35">
      <c r="F5136" s="34"/>
      <c r="J5136" s="34"/>
      <c r="K5136" s="34"/>
      <c r="L5136" s="34"/>
    </row>
    <row r="5137" spans="6:12" x14ac:dyDescent="0.35">
      <c r="F5137" s="34"/>
      <c r="J5137" s="34"/>
      <c r="K5137" s="34"/>
      <c r="L5137" s="34"/>
    </row>
    <row r="5138" spans="6:12" x14ac:dyDescent="0.35">
      <c r="F5138" s="34"/>
      <c r="J5138" s="34"/>
      <c r="K5138" s="34"/>
      <c r="L5138" s="34"/>
    </row>
    <row r="5139" spans="6:12" x14ac:dyDescent="0.35">
      <c r="F5139" s="34"/>
      <c r="J5139" s="34"/>
      <c r="K5139" s="34"/>
      <c r="L5139" s="34"/>
    </row>
    <row r="5140" spans="6:12" x14ac:dyDescent="0.35">
      <c r="F5140" s="34"/>
      <c r="J5140" s="34"/>
      <c r="K5140" s="34"/>
      <c r="L5140" s="34"/>
    </row>
    <row r="5141" spans="6:12" x14ac:dyDescent="0.35">
      <c r="F5141" s="34"/>
      <c r="J5141" s="34"/>
      <c r="K5141" s="34"/>
      <c r="L5141" s="34"/>
    </row>
    <row r="5142" spans="6:12" x14ac:dyDescent="0.35">
      <c r="F5142" s="34"/>
      <c r="J5142" s="34"/>
      <c r="K5142" s="34"/>
      <c r="L5142" s="34"/>
    </row>
    <row r="5143" spans="6:12" x14ac:dyDescent="0.35">
      <c r="F5143" s="34"/>
      <c r="J5143" s="34"/>
      <c r="K5143" s="34"/>
      <c r="L5143" s="34"/>
    </row>
    <row r="5144" spans="6:12" x14ac:dyDescent="0.35">
      <c r="F5144" s="34"/>
      <c r="J5144" s="34"/>
      <c r="K5144" s="34"/>
      <c r="L5144" s="34"/>
    </row>
    <row r="5145" spans="6:12" x14ac:dyDescent="0.35">
      <c r="F5145" s="34"/>
      <c r="J5145" s="34"/>
      <c r="K5145" s="34"/>
      <c r="L5145" s="34"/>
    </row>
    <row r="5146" spans="6:12" x14ac:dyDescent="0.35">
      <c r="F5146" s="34"/>
      <c r="J5146" s="34"/>
      <c r="K5146" s="34"/>
      <c r="L5146" s="34"/>
    </row>
    <row r="5147" spans="6:12" x14ac:dyDescent="0.35">
      <c r="F5147" s="34"/>
      <c r="J5147" s="34"/>
      <c r="K5147" s="34"/>
      <c r="L5147" s="34"/>
    </row>
    <row r="5148" spans="6:12" x14ac:dyDescent="0.35">
      <c r="F5148" s="34"/>
      <c r="J5148" s="34"/>
      <c r="K5148" s="34"/>
      <c r="L5148" s="34"/>
    </row>
    <row r="5149" spans="6:12" x14ac:dyDescent="0.35">
      <c r="F5149" s="34"/>
      <c r="J5149" s="34"/>
      <c r="K5149" s="34"/>
      <c r="L5149" s="34"/>
    </row>
    <row r="5150" spans="6:12" x14ac:dyDescent="0.35">
      <c r="F5150" s="34"/>
      <c r="J5150" s="34"/>
      <c r="K5150" s="34"/>
      <c r="L5150" s="34"/>
    </row>
    <row r="5151" spans="6:12" x14ac:dyDescent="0.35">
      <c r="F5151" s="34"/>
      <c r="J5151" s="34"/>
      <c r="K5151" s="34"/>
      <c r="L5151" s="34"/>
    </row>
    <row r="5152" spans="6:12" x14ac:dyDescent="0.35">
      <c r="F5152" s="34"/>
      <c r="J5152" s="34"/>
      <c r="K5152" s="34"/>
      <c r="L5152" s="34"/>
    </row>
    <row r="5153" spans="6:12" x14ac:dyDescent="0.35">
      <c r="F5153" s="34"/>
      <c r="J5153" s="34"/>
      <c r="K5153" s="34"/>
      <c r="L5153" s="34"/>
    </row>
    <row r="5154" spans="6:12" x14ac:dyDescent="0.35">
      <c r="F5154" s="34"/>
      <c r="J5154" s="34"/>
      <c r="K5154" s="34"/>
      <c r="L5154" s="34"/>
    </row>
    <row r="5155" spans="6:12" x14ac:dyDescent="0.35">
      <c r="F5155" s="34"/>
      <c r="J5155" s="34"/>
      <c r="K5155" s="34"/>
      <c r="L5155" s="34"/>
    </row>
    <row r="5156" spans="6:12" x14ac:dyDescent="0.35">
      <c r="F5156" s="34"/>
      <c r="J5156" s="34"/>
      <c r="K5156" s="34"/>
      <c r="L5156" s="34"/>
    </row>
    <row r="5157" spans="6:12" x14ac:dyDescent="0.35">
      <c r="F5157" s="34"/>
      <c r="J5157" s="34"/>
      <c r="K5157" s="34"/>
      <c r="L5157" s="34"/>
    </row>
    <row r="5158" spans="6:12" x14ac:dyDescent="0.35">
      <c r="F5158" s="34"/>
      <c r="J5158" s="34"/>
      <c r="K5158" s="34"/>
      <c r="L5158" s="34"/>
    </row>
    <row r="5159" spans="6:12" x14ac:dyDescent="0.35">
      <c r="F5159" s="34"/>
      <c r="J5159" s="34"/>
      <c r="K5159" s="34"/>
      <c r="L5159" s="34"/>
    </row>
    <row r="5160" spans="6:12" x14ac:dyDescent="0.35">
      <c r="F5160" s="34"/>
      <c r="J5160" s="34"/>
      <c r="K5160" s="34"/>
      <c r="L5160" s="34"/>
    </row>
    <row r="5161" spans="6:12" x14ac:dyDescent="0.35">
      <c r="F5161" s="34"/>
      <c r="J5161" s="34"/>
      <c r="K5161" s="34"/>
      <c r="L5161" s="34"/>
    </row>
    <row r="5162" spans="6:12" x14ac:dyDescent="0.35">
      <c r="F5162" s="34"/>
      <c r="J5162" s="34"/>
      <c r="K5162" s="34"/>
      <c r="L5162" s="34"/>
    </row>
    <row r="5163" spans="6:12" x14ac:dyDescent="0.35">
      <c r="F5163" s="34"/>
      <c r="J5163" s="34"/>
      <c r="K5163" s="34"/>
      <c r="L5163" s="34"/>
    </row>
    <row r="5164" spans="6:12" x14ac:dyDescent="0.35">
      <c r="F5164" s="34"/>
      <c r="J5164" s="34"/>
      <c r="K5164" s="34"/>
      <c r="L5164" s="34"/>
    </row>
    <row r="5165" spans="6:12" x14ac:dyDescent="0.35">
      <c r="F5165" s="34"/>
      <c r="J5165" s="34"/>
      <c r="K5165" s="34"/>
      <c r="L5165" s="34"/>
    </row>
    <row r="5166" spans="6:12" x14ac:dyDescent="0.35">
      <c r="F5166" s="34"/>
      <c r="J5166" s="34"/>
      <c r="K5166" s="34"/>
      <c r="L5166" s="34"/>
    </row>
    <row r="5167" spans="6:12" x14ac:dyDescent="0.35">
      <c r="F5167" s="34"/>
      <c r="J5167" s="34"/>
      <c r="K5167" s="34"/>
      <c r="L5167" s="34"/>
    </row>
    <row r="5168" spans="6:12" x14ac:dyDescent="0.35">
      <c r="F5168" s="34"/>
      <c r="J5168" s="34"/>
      <c r="K5168" s="34"/>
      <c r="L5168" s="34"/>
    </row>
    <row r="5169" spans="6:12" x14ac:dyDescent="0.35">
      <c r="F5169" s="34"/>
      <c r="J5169" s="34"/>
      <c r="K5169" s="34"/>
      <c r="L5169" s="34"/>
    </row>
    <row r="5170" spans="6:12" x14ac:dyDescent="0.35">
      <c r="F5170" s="34"/>
      <c r="J5170" s="34"/>
      <c r="K5170" s="34"/>
      <c r="L5170" s="34"/>
    </row>
    <row r="5171" spans="6:12" x14ac:dyDescent="0.35">
      <c r="F5171" s="34"/>
      <c r="J5171" s="34"/>
      <c r="K5171" s="34"/>
      <c r="L5171" s="34"/>
    </row>
    <row r="5172" spans="6:12" x14ac:dyDescent="0.35">
      <c r="F5172" s="34"/>
      <c r="J5172" s="34"/>
      <c r="K5172" s="34"/>
      <c r="L5172" s="34"/>
    </row>
    <row r="5173" spans="6:12" x14ac:dyDescent="0.35">
      <c r="F5173" s="34"/>
      <c r="J5173" s="34"/>
      <c r="K5173" s="34"/>
      <c r="L5173" s="34"/>
    </row>
    <row r="5174" spans="6:12" x14ac:dyDescent="0.35">
      <c r="F5174" s="34"/>
      <c r="J5174" s="34"/>
      <c r="K5174" s="34"/>
      <c r="L5174" s="34"/>
    </row>
    <row r="5175" spans="6:12" x14ac:dyDescent="0.35">
      <c r="F5175" s="34"/>
      <c r="J5175" s="34"/>
      <c r="K5175" s="34"/>
      <c r="L5175" s="34"/>
    </row>
    <row r="5176" spans="6:12" x14ac:dyDescent="0.35">
      <c r="F5176" s="34"/>
      <c r="J5176" s="34"/>
      <c r="K5176" s="34"/>
      <c r="L5176" s="34"/>
    </row>
    <row r="5177" spans="6:12" x14ac:dyDescent="0.35">
      <c r="F5177" s="34"/>
      <c r="J5177" s="34"/>
      <c r="K5177" s="34"/>
      <c r="L5177" s="34"/>
    </row>
    <row r="5178" spans="6:12" x14ac:dyDescent="0.35">
      <c r="F5178" s="34"/>
      <c r="J5178" s="34"/>
      <c r="K5178" s="34"/>
      <c r="L5178" s="34"/>
    </row>
    <row r="5179" spans="6:12" x14ac:dyDescent="0.35">
      <c r="F5179" s="34"/>
      <c r="J5179" s="34"/>
      <c r="K5179" s="34"/>
      <c r="L5179" s="34"/>
    </row>
    <row r="5180" spans="6:12" x14ac:dyDescent="0.35">
      <c r="F5180" s="34"/>
      <c r="J5180" s="34"/>
      <c r="K5180" s="34"/>
      <c r="L5180" s="34"/>
    </row>
    <row r="5181" spans="6:12" x14ac:dyDescent="0.35">
      <c r="F5181" s="34"/>
      <c r="J5181" s="34"/>
      <c r="K5181" s="34"/>
      <c r="L5181" s="34"/>
    </row>
    <row r="5182" spans="6:12" x14ac:dyDescent="0.35">
      <c r="F5182" s="34"/>
      <c r="J5182" s="34"/>
      <c r="K5182" s="34"/>
      <c r="L5182" s="34"/>
    </row>
    <row r="5183" spans="6:12" x14ac:dyDescent="0.35">
      <c r="F5183" s="34"/>
      <c r="J5183" s="34"/>
      <c r="K5183" s="34"/>
      <c r="L5183" s="34"/>
    </row>
    <row r="5184" spans="6:12" x14ac:dyDescent="0.35">
      <c r="F5184" s="34"/>
      <c r="J5184" s="34"/>
      <c r="K5184" s="34"/>
      <c r="L5184" s="34"/>
    </row>
    <row r="5185" spans="6:12" x14ac:dyDescent="0.35">
      <c r="F5185" s="34"/>
      <c r="J5185" s="34"/>
      <c r="K5185" s="34"/>
      <c r="L5185" s="34"/>
    </row>
    <row r="5186" spans="6:12" x14ac:dyDescent="0.35">
      <c r="F5186" s="34"/>
      <c r="J5186" s="34"/>
      <c r="K5186" s="34"/>
      <c r="L5186" s="34"/>
    </row>
    <row r="5187" spans="6:12" x14ac:dyDescent="0.35">
      <c r="F5187" s="34"/>
      <c r="J5187" s="34"/>
      <c r="K5187" s="34"/>
      <c r="L5187" s="34"/>
    </row>
    <row r="5188" spans="6:12" x14ac:dyDescent="0.35">
      <c r="F5188" s="34"/>
      <c r="J5188" s="34"/>
      <c r="K5188" s="34"/>
      <c r="L5188" s="34"/>
    </row>
    <row r="5189" spans="6:12" x14ac:dyDescent="0.35">
      <c r="F5189" s="34"/>
      <c r="J5189" s="34"/>
      <c r="K5189" s="34"/>
      <c r="L5189" s="34"/>
    </row>
    <row r="5190" spans="6:12" x14ac:dyDescent="0.35">
      <c r="F5190" s="34"/>
      <c r="J5190" s="34"/>
      <c r="K5190" s="34"/>
      <c r="L5190" s="34"/>
    </row>
    <row r="5191" spans="6:12" x14ac:dyDescent="0.35">
      <c r="F5191" s="34"/>
      <c r="J5191" s="34"/>
      <c r="K5191" s="34"/>
      <c r="L5191" s="34"/>
    </row>
    <row r="5192" spans="6:12" x14ac:dyDescent="0.35">
      <c r="F5192" s="34"/>
      <c r="J5192" s="34"/>
      <c r="K5192" s="34"/>
      <c r="L5192" s="34"/>
    </row>
    <row r="5193" spans="6:12" x14ac:dyDescent="0.35">
      <c r="F5193" s="34"/>
      <c r="J5193" s="34"/>
      <c r="K5193" s="34"/>
      <c r="L5193" s="34"/>
    </row>
    <row r="5194" spans="6:12" x14ac:dyDescent="0.35">
      <c r="F5194" s="34"/>
      <c r="J5194" s="34"/>
      <c r="K5194" s="34"/>
      <c r="L5194" s="34"/>
    </row>
    <row r="5195" spans="6:12" x14ac:dyDescent="0.35">
      <c r="F5195" s="34"/>
      <c r="J5195" s="34"/>
      <c r="K5195" s="34"/>
      <c r="L5195" s="34"/>
    </row>
    <row r="5196" spans="6:12" x14ac:dyDescent="0.35">
      <c r="F5196" s="34"/>
      <c r="J5196" s="34"/>
      <c r="K5196" s="34"/>
      <c r="L5196" s="34"/>
    </row>
    <row r="5197" spans="6:12" x14ac:dyDescent="0.35">
      <c r="F5197" s="34"/>
      <c r="J5197" s="34"/>
      <c r="K5197" s="34"/>
      <c r="L5197" s="34"/>
    </row>
    <row r="5198" spans="6:12" x14ac:dyDescent="0.35">
      <c r="F5198" s="34"/>
      <c r="J5198" s="34"/>
      <c r="K5198" s="34"/>
      <c r="L5198" s="34"/>
    </row>
    <row r="5199" spans="6:12" x14ac:dyDescent="0.35">
      <c r="F5199" s="34"/>
      <c r="J5199" s="34"/>
      <c r="K5199" s="34"/>
      <c r="L5199" s="34"/>
    </row>
    <row r="5200" spans="6:12" x14ac:dyDescent="0.35">
      <c r="F5200" s="34"/>
      <c r="J5200" s="34"/>
      <c r="K5200" s="34"/>
      <c r="L5200" s="34"/>
    </row>
    <row r="5201" spans="6:12" x14ac:dyDescent="0.35">
      <c r="F5201" s="34"/>
      <c r="J5201" s="34"/>
      <c r="K5201" s="34"/>
      <c r="L5201" s="34"/>
    </row>
    <row r="5202" spans="6:12" x14ac:dyDescent="0.35">
      <c r="F5202" s="34"/>
      <c r="J5202" s="34"/>
      <c r="K5202" s="34"/>
      <c r="L5202" s="34"/>
    </row>
    <row r="5203" spans="6:12" x14ac:dyDescent="0.35">
      <c r="F5203" s="34"/>
      <c r="J5203" s="34"/>
      <c r="K5203" s="34"/>
      <c r="L5203" s="34"/>
    </row>
    <row r="5204" spans="6:12" x14ac:dyDescent="0.35">
      <c r="F5204" s="34"/>
      <c r="J5204" s="34"/>
      <c r="K5204" s="34"/>
      <c r="L5204" s="34"/>
    </row>
    <row r="5205" spans="6:12" x14ac:dyDescent="0.35">
      <c r="F5205" s="34"/>
      <c r="J5205" s="34"/>
      <c r="K5205" s="34"/>
      <c r="L5205" s="34"/>
    </row>
    <row r="5206" spans="6:12" x14ac:dyDescent="0.35">
      <c r="F5206" s="34"/>
      <c r="J5206" s="34"/>
      <c r="K5206" s="34"/>
      <c r="L5206" s="34"/>
    </row>
    <row r="5207" spans="6:12" x14ac:dyDescent="0.35">
      <c r="F5207" s="34"/>
      <c r="J5207" s="34"/>
      <c r="K5207" s="34"/>
      <c r="L5207" s="34"/>
    </row>
    <row r="5208" spans="6:12" x14ac:dyDescent="0.35">
      <c r="F5208" s="34"/>
      <c r="J5208" s="34"/>
      <c r="K5208" s="34"/>
      <c r="L5208" s="34"/>
    </row>
    <row r="5209" spans="6:12" x14ac:dyDescent="0.35">
      <c r="F5209" s="34"/>
      <c r="J5209" s="34"/>
      <c r="K5209" s="34"/>
      <c r="L5209" s="34"/>
    </row>
    <row r="5210" spans="6:12" x14ac:dyDescent="0.35">
      <c r="F5210" s="34"/>
      <c r="J5210" s="34"/>
      <c r="K5210" s="34"/>
      <c r="L5210" s="34"/>
    </row>
    <row r="5211" spans="6:12" x14ac:dyDescent="0.35">
      <c r="F5211" s="34"/>
      <c r="J5211" s="34"/>
      <c r="K5211" s="34"/>
      <c r="L5211" s="34"/>
    </row>
    <row r="5212" spans="6:12" x14ac:dyDescent="0.35">
      <c r="F5212" s="34"/>
      <c r="J5212" s="34"/>
      <c r="K5212" s="34"/>
      <c r="L5212" s="34"/>
    </row>
    <row r="5213" spans="6:12" x14ac:dyDescent="0.35">
      <c r="F5213" s="34"/>
      <c r="J5213" s="34"/>
      <c r="K5213" s="34"/>
      <c r="L5213" s="34"/>
    </row>
    <row r="5214" spans="6:12" x14ac:dyDescent="0.35">
      <c r="F5214" s="34"/>
      <c r="J5214" s="34"/>
      <c r="K5214" s="34"/>
      <c r="L5214" s="34"/>
    </row>
    <row r="5215" spans="6:12" x14ac:dyDescent="0.35">
      <c r="F5215" s="34"/>
      <c r="J5215" s="34"/>
      <c r="K5215" s="34"/>
      <c r="L5215" s="34"/>
    </row>
    <row r="5216" spans="6:12" x14ac:dyDescent="0.35">
      <c r="F5216" s="34"/>
      <c r="J5216" s="34"/>
      <c r="K5216" s="34"/>
      <c r="L5216" s="34"/>
    </row>
    <row r="5217" spans="6:12" x14ac:dyDescent="0.35">
      <c r="F5217" s="34"/>
      <c r="J5217" s="34"/>
      <c r="K5217" s="34"/>
      <c r="L5217" s="34"/>
    </row>
    <row r="5218" spans="6:12" x14ac:dyDescent="0.35">
      <c r="F5218" s="34"/>
      <c r="J5218" s="34"/>
      <c r="K5218" s="34"/>
      <c r="L5218" s="34"/>
    </row>
    <row r="5219" spans="6:12" x14ac:dyDescent="0.35">
      <c r="F5219" s="34"/>
      <c r="J5219" s="34"/>
      <c r="K5219" s="34"/>
      <c r="L5219" s="34"/>
    </row>
    <row r="5220" spans="6:12" x14ac:dyDescent="0.35">
      <c r="F5220" s="34"/>
      <c r="J5220" s="34"/>
      <c r="K5220" s="34"/>
      <c r="L5220" s="34"/>
    </row>
    <row r="5221" spans="6:12" x14ac:dyDescent="0.35">
      <c r="F5221" s="34"/>
      <c r="J5221" s="34"/>
      <c r="K5221" s="34"/>
      <c r="L5221" s="34"/>
    </row>
    <row r="5222" spans="6:12" x14ac:dyDescent="0.35">
      <c r="F5222" s="34"/>
      <c r="J5222" s="34"/>
      <c r="K5222" s="34"/>
      <c r="L5222" s="34"/>
    </row>
    <row r="5223" spans="6:12" x14ac:dyDescent="0.35">
      <c r="F5223" s="34"/>
      <c r="J5223" s="34"/>
      <c r="K5223" s="34"/>
      <c r="L5223" s="34"/>
    </row>
    <row r="5224" spans="6:12" x14ac:dyDescent="0.35">
      <c r="F5224" s="34"/>
      <c r="J5224" s="34"/>
      <c r="K5224" s="34"/>
      <c r="L5224" s="34"/>
    </row>
    <row r="5225" spans="6:12" x14ac:dyDescent="0.35">
      <c r="F5225" s="34"/>
      <c r="J5225" s="34"/>
      <c r="K5225" s="34"/>
      <c r="L5225" s="34"/>
    </row>
    <row r="5226" spans="6:12" x14ac:dyDescent="0.35">
      <c r="F5226" s="34"/>
      <c r="J5226" s="34"/>
      <c r="K5226" s="34"/>
      <c r="L5226" s="34"/>
    </row>
    <row r="5227" spans="6:12" x14ac:dyDescent="0.35">
      <c r="F5227" s="34"/>
      <c r="J5227" s="34"/>
      <c r="K5227" s="34"/>
      <c r="L5227" s="34"/>
    </row>
    <row r="5228" spans="6:12" x14ac:dyDescent="0.35">
      <c r="F5228" s="34"/>
      <c r="J5228" s="34"/>
      <c r="K5228" s="34"/>
      <c r="L5228" s="34"/>
    </row>
    <row r="5229" spans="6:12" x14ac:dyDescent="0.35">
      <c r="F5229" s="34"/>
      <c r="J5229" s="34"/>
      <c r="K5229" s="34"/>
      <c r="L5229" s="34"/>
    </row>
    <row r="5230" spans="6:12" x14ac:dyDescent="0.35">
      <c r="F5230" s="34"/>
      <c r="J5230" s="34"/>
      <c r="K5230" s="34"/>
      <c r="L5230" s="34"/>
    </row>
    <row r="5231" spans="6:12" x14ac:dyDescent="0.35">
      <c r="F5231" s="34"/>
      <c r="J5231" s="34"/>
      <c r="K5231" s="34"/>
      <c r="L5231" s="34"/>
    </row>
    <row r="5232" spans="6:12" x14ac:dyDescent="0.35">
      <c r="F5232" s="34"/>
      <c r="J5232" s="34"/>
      <c r="K5232" s="34"/>
      <c r="L5232" s="34"/>
    </row>
    <row r="5233" spans="6:12" x14ac:dyDescent="0.35">
      <c r="F5233" s="34"/>
      <c r="J5233" s="34"/>
      <c r="K5233" s="34"/>
      <c r="L5233" s="34"/>
    </row>
    <row r="5234" spans="6:12" x14ac:dyDescent="0.35">
      <c r="F5234" s="34"/>
      <c r="J5234" s="34"/>
      <c r="K5234" s="34"/>
      <c r="L5234" s="34"/>
    </row>
    <row r="5235" spans="6:12" x14ac:dyDescent="0.35">
      <c r="F5235" s="34"/>
      <c r="J5235" s="34"/>
      <c r="K5235" s="34"/>
      <c r="L5235" s="34"/>
    </row>
    <row r="5236" spans="6:12" x14ac:dyDescent="0.35">
      <c r="F5236" s="34"/>
      <c r="J5236" s="34"/>
      <c r="K5236" s="34"/>
      <c r="L5236" s="34"/>
    </row>
    <row r="5237" spans="6:12" x14ac:dyDescent="0.35">
      <c r="F5237" s="34"/>
      <c r="J5237" s="34"/>
      <c r="K5237" s="34"/>
      <c r="L5237" s="34"/>
    </row>
    <row r="5238" spans="6:12" x14ac:dyDescent="0.35">
      <c r="F5238" s="34"/>
      <c r="J5238" s="34"/>
      <c r="K5238" s="34"/>
      <c r="L5238" s="34"/>
    </row>
    <row r="5239" spans="6:12" x14ac:dyDescent="0.35">
      <c r="F5239" s="34"/>
      <c r="J5239" s="34"/>
      <c r="K5239" s="34"/>
      <c r="L5239" s="34"/>
    </row>
    <row r="5240" spans="6:12" x14ac:dyDescent="0.35">
      <c r="F5240" s="34"/>
      <c r="J5240" s="34"/>
      <c r="K5240" s="34"/>
      <c r="L5240" s="34"/>
    </row>
    <row r="5241" spans="6:12" x14ac:dyDescent="0.35">
      <c r="F5241" s="34"/>
      <c r="J5241" s="34"/>
      <c r="K5241" s="34"/>
      <c r="L5241" s="34"/>
    </row>
    <row r="5242" spans="6:12" x14ac:dyDescent="0.35">
      <c r="F5242" s="34"/>
      <c r="J5242" s="34"/>
      <c r="K5242" s="34"/>
      <c r="L5242" s="34"/>
    </row>
    <row r="5243" spans="6:12" x14ac:dyDescent="0.35">
      <c r="F5243" s="34"/>
      <c r="J5243" s="34"/>
      <c r="K5243" s="34"/>
      <c r="L5243" s="34"/>
    </row>
    <row r="5244" spans="6:12" x14ac:dyDescent="0.35">
      <c r="F5244" s="34"/>
      <c r="J5244" s="34"/>
      <c r="K5244" s="34"/>
      <c r="L5244" s="34"/>
    </row>
    <row r="5245" spans="6:12" x14ac:dyDescent="0.35">
      <c r="F5245" s="34"/>
      <c r="J5245" s="34"/>
      <c r="K5245" s="34"/>
      <c r="L5245" s="34"/>
    </row>
    <row r="5246" spans="6:12" x14ac:dyDescent="0.35">
      <c r="F5246" s="34"/>
      <c r="J5246" s="34"/>
      <c r="K5246" s="34"/>
      <c r="L5246" s="34"/>
    </row>
    <row r="5247" spans="6:12" x14ac:dyDescent="0.35">
      <c r="F5247" s="34"/>
      <c r="J5247" s="34"/>
      <c r="K5247" s="34"/>
      <c r="L5247" s="34"/>
    </row>
    <row r="5248" spans="6:12" x14ac:dyDescent="0.35">
      <c r="F5248" s="34"/>
      <c r="J5248" s="34"/>
      <c r="K5248" s="34"/>
      <c r="L5248" s="34"/>
    </row>
    <row r="5249" spans="6:12" x14ac:dyDescent="0.35">
      <c r="F5249" s="34"/>
      <c r="J5249" s="34"/>
      <c r="K5249" s="34"/>
      <c r="L5249" s="34"/>
    </row>
    <row r="5250" spans="6:12" x14ac:dyDescent="0.35">
      <c r="F5250" s="34"/>
      <c r="J5250" s="34"/>
      <c r="K5250" s="34"/>
      <c r="L5250" s="34"/>
    </row>
    <row r="5251" spans="6:12" x14ac:dyDescent="0.35">
      <c r="F5251" s="34"/>
      <c r="J5251" s="34"/>
      <c r="K5251" s="34"/>
      <c r="L5251" s="34"/>
    </row>
    <row r="5252" spans="6:12" x14ac:dyDescent="0.35">
      <c r="F5252" s="34"/>
      <c r="J5252" s="34"/>
      <c r="K5252" s="34"/>
      <c r="L5252" s="34"/>
    </row>
    <row r="5253" spans="6:12" x14ac:dyDescent="0.35">
      <c r="F5253" s="34"/>
      <c r="J5253" s="34"/>
      <c r="K5253" s="34"/>
      <c r="L5253" s="34"/>
    </row>
    <row r="5254" spans="6:12" x14ac:dyDescent="0.35">
      <c r="F5254" s="34"/>
      <c r="J5254" s="34"/>
      <c r="K5254" s="34"/>
      <c r="L5254" s="34"/>
    </row>
    <row r="5255" spans="6:12" x14ac:dyDescent="0.35">
      <c r="F5255" s="34"/>
      <c r="J5255" s="34"/>
      <c r="K5255" s="34"/>
      <c r="L5255" s="34"/>
    </row>
    <row r="5256" spans="6:12" x14ac:dyDescent="0.35">
      <c r="F5256" s="34"/>
      <c r="J5256" s="34"/>
      <c r="K5256" s="34"/>
      <c r="L5256" s="34"/>
    </row>
    <row r="5257" spans="6:12" x14ac:dyDescent="0.35">
      <c r="F5257" s="34"/>
      <c r="J5257" s="34"/>
      <c r="K5257" s="34"/>
      <c r="L5257" s="34"/>
    </row>
    <row r="5258" spans="6:12" x14ac:dyDescent="0.35">
      <c r="F5258" s="34"/>
      <c r="J5258" s="34"/>
      <c r="K5258" s="34"/>
      <c r="L5258" s="34"/>
    </row>
    <row r="5259" spans="6:12" x14ac:dyDescent="0.35">
      <c r="F5259" s="34"/>
      <c r="J5259" s="34"/>
      <c r="K5259" s="34"/>
      <c r="L5259" s="34"/>
    </row>
    <row r="5260" spans="6:12" x14ac:dyDescent="0.35">
      <c r="F5260" s="34"/>
      <c r="J5260" s="34"/>
      <c r="K5260" s="34"/>
      <c r="L5260" s="34"/>
    </row>
    <row r="5261" spans="6:12" x14ac:dyDescent="0.35">
      <c r="F5261" s="34"/>
      <c r="J5261" s="34"/>
      <c r="K5261" s="34"/>
      <c r="L5261" s="34"/>
    </row>
    <row r="5262" spans="6:12" x14ac:dyDescent="0.35">
      <c r="F5262" s="34"/>
      <c r="J5262" s="34"/>
      <c r="K5262" s="34"/>
      <c r="L5262" s="34"/>
    </row>
    <row r="5263" spans="6:12" x14ac:dyDescent="0.35">
      <c r="F5263" s="34"/>
      <c r="J5263" s="34"/>
      <c r="K5263" s="34"/>
      <c r="L5263" s="34"/>
    </row>
    <row r="5264" spans="6:12" x14ac:dyDescent="0.35">
      <c r="F5264" s="34"/>
      <c r="J5264" s="34"/>
      <c r="K5264" s="34"/>
      <c r="L5264" s="34"/>
    </row>
    <row r="5265" spans="6:12" x14ac:dyDescent="0.35">
      <c r="F5265" s="34"/>
      <c r="J5265" s="34"/>
      <c r="K5265" s="34"/>
      <c r="L5265" s="34"/>
    </row>
    <row r="5266" spans="6:12" x14ac:dyDescent="0.35">
      <c r="F5266" s="34"/>
      <c r="J5266" s="34"/>
      <c r="K5266" s="34"/>
      <c r="L5266" s="34"/>
    </row>
    <row r="5267" spans="6:12" x14ac:dyDescent="0.35">
      <c r="F5267" s="34"/>
      <c r="J5267" s="34"/>
      <c r="K5267" s="34"/>
      <c r="L5267" s="34"/>
    </row>
    <row r="5268" spans="6:12" x14ac:dyDescent="0.35">
      <c r="F5268" s="34"/>
      <c r="J5268" s="34"/>
      <c r="K5268" s="34"/>
      <c r="L5268" s="34"/>
    </row>
    <row r="5269" spans="6:12" x14ac:dyDescent="0.35">
      <c r="F5269" s="34"/>
      <c r="J5269" s="34"/>
      <c r="K5269" s="34"/>
      <c r="L5269" s="34"/>
    </row>
    <row r="5270" spans="6:12" x14ac:dyDescent="0.35">
      <c r="F5270" s="34"/>
      <c r="J5270" s="34"/>
      <c r="K5270" s="34"/>
      <c r="L5270" s="34"/>
    </row>
    <row r="5271" spans="6:12" x14ac:dyDescent="0.35">
      <c r="F5271" s="34"/>
      <c r="J5271" s="34"/>
      <c r="K5271" s="34"/>
      <c r="L5271" s="34"/>
    </row>
    <row r="5272" spans="6:12" x14ac:dyDescent="0.35">
      <c r="F5272" s="34"/>
      <c r="J5272" s="34"/>
      <c r="K5272" s="34"/>
      <c r="L5272" s="34"/>
    </row>
    <row r="5273" spans="6:12" x14ac:dyDescent="0.35">
      <c r="F5273" s="34"/>
      <c r="J5273" s="34"/>
      <c r="K5273" s="34"/>
      <c r="L5273" s="34"/>
    </row>
    <row r="5274" spans="6:12" x14ac:dyDescent="0.35">
      <c r="F5274" s="34"/>
      <c r="J5274" s="34"/>
      <c r="K5274" s="34"/>
      <c r="L5274" s="34"/>
    </row>
    <row r="5275" spans="6:12" x14ac:dyDescent="0.35">
      <c r="F5275" s="34"/>
      <c r="J5275" s="34"/>
      <c r="K5275" s="34"/>
      <c r="L5275" s="34"/>
    </row>
    <row r="5276" spans="6:12" x14ac:dyDescent="0.35">
      <c r="F5276" s="34"/>
      <c r="J5276" s="34"/>
      <c r="K5276" s="34"/>
      <c r="L5276" s="34"/>
    </row>
    <row r="5277" spans="6:12" x14ac:dyDescent="0.35">
      <c r="F5277" s="34"/>
      <c r="J5277" s="34"/>
      <c r="K5277" s="34"/>
      <c r="L5277" s="34"/>
    </row>
    <row r="5278" spans="6:12" x14ac:dyDescent="0.35">
      <c r="F5278" s="34"/>
      <c r="J5278" s="34"/>
      <c r="K5278" s="34"/>
      <c r="L5278" s="34"/>
    </row>
    <row r="5279" spans="6:12" x14ac:dyDescent="0.35">
      <c r="F5279" s="34"/>
      <c r="J5279" s="34"/>
      <c r="K5279" s="34"/>
      <c r="L5279" s="34"/>
    </row>
    <row r="5280" spans="6:12" x14ac:dyDescent="0.35">
      <c r="F5280" s="34"/>
      <c r="J5280" s="34"/>
      <c r="K5280" s="34"/>
      <c r="L5280" s="34"/>
    </row>
    <row r="5281" spans="6:12" x14ac:dyDescent="0.35">
      <c r="F5281" s="34"/>
      <c r="J5281" s="34"/>
      <c r="K5281" s="34"/>
      <c r="L5281" s="34"/>
    </row>
    <row r="5282" spans="6:12" x14ac:dyDescent="0.35">
      <c r="F5282" s="34"/>
      <c r="J5282" s="34"/>
      <c r="K5282" s="34"/>
      <c r="L5282" s="34"/>
    </row>
    <row r="5283" spans="6:12" x14ac:dyDescent="0.35">
      <c r="F5283" s="34"/>
      <c r="J5283" s="34"/>
      <c r="K5283" s="34"/>
      <c r="L5283" s="34"/>
    </row>
    <row r="5284" spans="6:12" x14ac:dyDescent="0.35">
      <c r="F5284" s="34"/>
      <c r="J5284" s="34"/>
      <c r="K5284" s="34"/>
      <c r="L5284" s="34"/>
    </row>
    <row r="5285" spans="6:12" x14ac:dyDescent="0.35">
      <c r="F5285" s="34"/>
      <c r="J5285" s="34"/>
      <c r="K5285" s="34"/>
      <c r="L5285" s="34"/>
    </row>
    <row r="5286" spans="6:12" x14ac:dyDescent="0.35">
      <c r="F5286" s="34"/>
      <c r="J5286" s="34"/>
      <c r="K5286" s="34"/>
      <c r="L5286" s="34"/>
    </row>
    <row r="5287" spans="6:12" x14ac:dyDescent="0.35">
      <c r="F5287" s="34"/>
      <c r="J5287" s="34"/>
      <c r="K5287" s="34"/>
      <c r="L5287" s="34"/>
    </row>
    <row r="5288" spans="6:12" x14ac:dyDescent="0.35">
      <c r="F5288" s="34"/>
      <c r="J5288" s="34"/>
      <c r="K5288" s="34"/>
      <c r="L5288" s="34"/>
    </row>
    <row r="5289" spans="6:12" x14ac:dyDescent="0.35">
      <c r="F5289" s="34"/>
      <c r="J5289" s="34"/>
      <c r="K5289" s="34"/>
      <c r="L5289" s="34"/>
    </row>
    <row r="5290" spans="6:12" x14ac:dyDescent="0.35">
      <c r="F5290" s="34"/>
      <c r="J5290" s="34"/>
      <c r="K5290" s="34"/>
      <c r="L5290" s="34"/>
    </row>
    <row r="5291" spans="6:12" x14ac:dyDescent="0.35">
      <c r="F5291" s="34"/>
      <c r="J5291" s="34"/>
      <c r="K5291" s="34"/>
      <c r="L5291" s="34"/>
    </row>
    <row r="5292" spans="6:12" x14ac:dyDescent="0.35">
      <c r="F5292" s="34"/>
      <c r="J5292" s="34"/>
      <c r="K5292" s="34"/>
      <c r="L5292" s="34"/>
    </row>
    <row r="5293" spans="6:12" x14ac:dyDescent="0.35">
      <c r="F5293" s="34"/>
      <c r="J5293" s="34"/>
      <c r="K5293" s="34"/>
      <c r="L5293" s="34"/>
    </row>
    <row r="5294" spans="6:12" x14ac:dyDescent="0.35">
      <c r="F5294" s="34"/>
      <c r="J5294" s="34"/>
      <c r="K5294" s="34"/>
      <c r="L5294" s="34"/>
    </row>
    <row r="5295" spans="6:12" x14ac:dyDescent="0.35">
      <c r="F5295" s="34"/>
      <c r="J5295" s="34"/>
      <c r="K5295" s="34"/>
      <c r="L5295" s="34"/>
    </row>
    <row r="5296" spans="6:12" x14ac:dyDescent="0.35">
      <c r="F5296" s="34"/>
      <c r="J5296" s="34"/>
      <c r="K5296" s="34"/>
      <c r="L5296" s="34"/>
    </row>
    <row r="5297" spans="6:12" x14ac:dyDescent="0.35">
      <c r="F5297" s="34"/>
      <c r="J5297" s="34"/>
      <c r="K5297" s="34"/>
      <c r="L5297" s="34"/>
    </row>
    <row r="5298" spans="6:12" x14ac:dyDescent="0.35">
      <c r="F5298" s="34"/>
      <c r="J5298" s="34"/>
      <c r="K5298" s="34"/>
      <c r="L5298" s="34"/>
    </row>
    <row r="5299" spans="6:12" x14ac:dyDescent="0.35">
      <c r="F5299" s="34"/>
      <c r="J5299" s="34"/>
      <c r="K5299" s="34"/>
      <c r="L5299" s="34"/>
    </row>
    <row r="5300" spans="6:12" x14ac:dyDescent="0.35">
      <c r="F5300" s="34"/>
      <c r="J5300" s="34"/>
      <c r="K5300" s="34"/>
      <c r="L5300" s="34"/>
    </row>
    <row r="5301" spans="6:12" x14ac:dyDescent="0.35">
      <c r="F5301" s="34"/>
      <c r="J5301" s="34"/>
      <c r="K5301" s="34"/>
      <c r="L5301" s="34"/>
    </row>
    <row r="5302" spans="6:12" x14ac:dyDescent="0.35">
      <c r="F5302" s="34"/>
      <c r="J5302" s="34"/>
      <c r="K5302" s="34"/>
      <c r="L5302" s="34"/>
    </row>
    <row r="5303" spans="6:12" x14ac:dyDescent="0.35">
      <c r="F5303" s="34"/>
      <c r="J5303" s="34"/>
      <c r="K5303" s="34"/>
      <c r="L5303" s="34"/>
    </row>
    <row r="5304" spans="6:12" x14ac:dyDescent="0.35">
      <c r="F5304" s="34"/>
      <c r="J5304" s="34"/>
      <c r="K5304" s="34"/>
      <c r="L5304" s="34"/>
    </row>
    <row r="5305" spans="6:12" x14ac:dyDescent="0.35">
      <c r="F5305" s="34"/>
      <c r="J5305" s="34"/>
      <c r="K5305" s="34"/>
      <c r="L5305" s="34"/>
    </row>
    <row r="5306" spans="6:12" x14ac:dyDescent="0.35">
      <c r="F5306" s="34"/>
      <c r="J5306" s="34"/>
      <c r="K5306" s="34"/>
      <c r="L5306" s="34"/>
    </row>
    <row r="5307" spans="6:12" x14ac:dyDescent="0.35">
      <c r="F5307" s="34"/>
      <c r="J5307" s="34"/>
      <c r="K5307" s="34"/>
      <c r="L5307" s="34"/>
    </row>
    <row r="5308" spans="6:12" x14ac:dyDescent="0.35">
      <c r="F5308" s="34"/>
      <c r="J5308" s="34"/>
      <c r="K5308" s="34"/>
      <c r="L5308" s="34"/>
    </row>
    <row r="5309" spans="6:12" x14ac:dyDescent="0.35">
      <c r="F5309" s="34"/>
      <c r="J5309" s="34"/>
      <c r="K5309" s="34"/>
      <c r="L5309" s="34"/>
    </row>
    <row r="5310" spans="6:12" x14ac:dyDescent="0.35">
      <c r="F5310" s="34"/>
      <c r="J5310" s="34"/>
      <c r="K5310" s="34"/>
      <c r="L5310" s="34"/>
    </row>
    <row r="5311" spans="6:12" x14ac:dyDescent="0.35">
      <c r="F5311" s="34"/>
      <c r="J5311" s="34"/>
      <c r="K5311" s="34"/>
      <c r="L5311" s="34"/>
    </row>
    <row r="5312" spans="6:12" x14ac:dyDescent="0.35">
      <c r="F5312" s="34"/>
      <c r="J5312" s="34"/>
      <c r="K5312" s="34"/>
      <c r="L5312" s="34"/>
    </row>
    <row r="5313" spans="6:12" x14ac:dyDescent="0.35">
      <c r="F5313" s="34"/>
      <c r="J5313" s="34"/>
      <c r="K5313" s="34"/>
      <c r="L5313" s="34"/>
    </row>
    <row r="5314" spans="6:12" x14ac:dyDescent="0.35">
      <c r="F5314" s="34"/>
      <c r="J5314" s="34"/>
      <c r="K5314" s="34"/>
      <c r="L5314" s="34"/>
    </row>
    <row r="5315" spans="6:12" x14ac:dyDescent="0.35">
      <c r="F5315" s="34"/>
      <c r="J5315" s="34"/>
      <c r="K5315" s="34"/>
      <c r="L5315" s="34"/>
    </row>
    <row r="5316" spans="6:12" x14ac:dyDescent="0.35">
      <c r="F5316" s="34"/>
      <c r="J5316" s="34"/>
      <c r="K5316" s="34"/>
      <c r="L5316" s="34"/>
    </row>
    <row r="5317" spans="6:12" x14ac:dyDescent="0.35">
      <c r="F5317" s="34"/>
      <c r="J5317" s="34"/>
      <c r="K5317" s="34"/>
      <c r="L5317" s="34"/>
    </row>
    <row r="5318" spans="6:12" x14ac:dyDescent="0.35">
      <c r="F5318" s="34"/>
      <c r="J5318" s="34"/>
      <c r="K5318" s="34"/>
      <c r="L5318" s="34"/>
    </row>
    <row r="5319" spans="6:12" x14ac:dyDescent="0.35">
      <c r="F5319" s="34"/>
      <c r="J5319" s="34"/>
      <c r="K5319" s="34"/>
      <c r="L5319" s="34"/>
    </row>
    <row r="5320" spans="6:12" x14ac:dyDescent="0.35">
      <c r="F5320" s="34"/>
      <c r="J5320" s="34"/>
      <c r="K5320" s="34"/>
      <c r="L5320" s="34"/>
    </row>
    <row r="5321" spans="6:12" x14ac:dyDescent="0.35">
      <c r="F5321" s="34"/>
      <c r="J5321" s="34"/>
      <c r="K5321" s="34"/>
      <c r="L5321" s="34"/>
    </row>
    <row r="5322" spans="6:12" x14ac:dyDescent="0.35">
      <c r="F5322" s="34"/>
      <c r="J5322" s="34"/>
      <c r="K5322" s="34"/>
      <c r="L5322" s="34"/>
    </row>
    <row r="5323" spans="6:12" x14ac:dyDescent="0.35">
      <c r="F5323" s="34"/>
      <c r="J5323" s="34"/>
      <c r="K5323" s="34"/>
      <c r="L5323" s="34"/>
    </row>
    <row r="5324" spans="6:12" x14ac:dyDescent="0.35">
      <c r="F5324" s="34"/>
      <c r="J5324" s="34"/>
      <c r="K5324" s="34"/>
      <c r="L5324" s="34"/>
    </row>
    <row r="5325" spans="6:12" x14ac:dyDescent="0.35">
      <c r="F5325" s="34"/>
      <c r="J5325" s="34"/>
      <c r="K5325" s="34"/>
      <c r="L5325" s="34"/>
    </row>
    <row r="5326" spans="6:12" x14ac:dyDescent="0.35">
      <c r="F5326" s="34"/>
      <c r="J5326" s="34"/>
      <c r="K5326" s="34"/>
      <c r="L5326" s="34"/>
    </row>
    <row r="5327" spans="6:12" x14ac:dyDescent="0.35">
      <c r="F5327" s="34"/>
      <c r="J5327" s="34"/>
      <c r="K5327" s="34"/>
      <c r="L5327" s="34"/>
    </row>
    <row r="5328" spans="6:12" x14ac:dyDescent="0.35">
      <c r="F5328" s="34"/>
      <c r="J5328" s="34"/>
      <c r="K5328" s="34"/>
      <c r="L5328" s="34"/>
    </row>
    <row r="5329" spans="6:12" x14ac:dyDescent="0.35">
      <c r="F5329" s="34"/>
      <c r="J5329" s="34"/>
      <c r="K5329" s="34"/>
      <c r="L5329" s="34"/>
    </row>
    <row r="5330" spans="6:12" x14ac:dyDescent="0.35">
      <c r="F5330" s="34"/>
      <c r="J5330" s="34"/>
      <c r="K5330" s="34"/>
      <c r="L5330" s="34"/>
    </row>
    <row r="5331" spans="6:12" x14ac:dyDescent="0.35">
      <c r="F5331" s="34"/>
      <c r="J5331" s="34"/>
      <c r="K5331" s="34"/>
      <c r="L5331" s="34"/>
    </row>
    <row r="5332" spans="6:12" x14ac:dyDescent="0.35">
      <c r="F5332" s="34"/>
      <c r="J5332" s="34"/>
      <c r="K5332" s="34"/>
      <c r="L5332" s="34"/>
    </row>
    <row r="5333" spans="6:12" x14ac:dyDescent="0.35">
      <c r="F5333" s="34"/>
      <c r="J5333" s="34"/>
      <c r="K5333" s="34"/>
      <c r="L5333" s="34"/>
    </row>
    <row r="5334" spans="6:12" x14ac:dyDescent="0.35">
      <c r="F5334" s="34"/>
      <c r="J5334" s="34"/>
      <c r="K5334" s="34"/>
      <c r="L5334" s="34"/>
    </row>
    <row r="5335" spans="6:12" x14ac:dyDescent="0.35">
      <c r="F5335" s="34"/>
      <c r="J5335" s="34"/>
      <c r="K5335" s="34"/>
      <c r="L5335" s="34"/>
    </row>
    <row r="5336" spans="6:12" x14ac:dyDescent="0.35">
      <c r="F5336" s="34"/>
      <c r="J5336" s="34"/>
      <c r="K5336" s="34"/>
      <c r="L5336" s="34"/>
    </row>
    <row r="5337" spans="6:12" x14ac:dyDescent="0.35">
      <c r="F5337" s="34"/>
      <c r="J5337" s="34"/>
      <c r="K5337" s="34"/>
      <c r="L5337" s="34"/>
    </row>
    <row r="5338" spans="6:12" x14ac:dyDescent="0.35">
      <c r="F5338" s="34"/>
      <c r="J5338" s="34"/>
      <c r="K5338" s="34"/>
      <c r="L5338" s="34"/>
    </row>
    <row r="5339" spans="6:12" x14ac:dyDescent="0.35">
      <c r="F5339" s="34"/>
      <c r="J5339" s="34"/>
      <c r="K5339" s="34"/>
      <c r="L5339" s="34"/>
    </row>
    <row r="5340" spans="6:12" x14ac:dyDescent="0.35">
      <c r="F5340" s="34"/>
      <c r="J5340" s="34"/>
      <c r="K5340" s="34"/>
      <c r="L5340" s="34"/>
    </row>
    <row r="5341" spans="6:12" x14ac:dyDescent="0.35">
      <c r="F5341" s="34"/>
      <c r="J5341" s="34"/>
      <c r="K5341" s="34"/>
      <c r="L5341" s="34"/>
    </row>
    <row r="5342" spans="6:12" x14ac:dyDescent="0.35">
      <c r="F5342" s="34"/>
      <c r="J5342" s="34"/>
      <c r="K5342" s="34"/>
      <c r="L5342" s="34"/>
    </row>
    <row r="5343" spans="6:12" x14ac:dyDescent="0.35">
      <c r="F5343" s="34"/>
      <c r="J5343" s="34"/>
      <c r="K5343" s="34"/>
      <c r="L5343" s="34"/>
    </row>
    <row r="5344" spans="6:12" x14ac:dyDescent="0.35">
      <c r="F5344" s="34"/>
      <c r="J5344" s="34"/>
      <c r="K5344" s="34"/>
      <c r="L5344" s="34"/>
    </row>
    <row r="5345" spans="6:12" x14ac:dyDescent="0.35">
      <c r="F5345" s="34"/>
      <c r="J5345" s="34"/>
      <c r="K5345" s="34"/>
      <c r="L5345" s="34"/>
    </row>
    <row r="5346" spans="6:12" x14ac:dyDescent="0.35">
      <c r="F5346" s="34"/>
      <c r="J5346" s="34"/>
      <c r="K5346" s="34"/>
      <c r="L5346" s="34"/>
    </row>
    <row r="5347" spans="6:12" x14ac:dyDescent="0.35">
      <c r="F5347" s="34"/>
      <c r="J5347" s="34"/>
      <c r="K5347" s="34"/>
      <c r="L5347" s="34"/>
    </row>
    <row r="5348" spans="6:12" x14ac:dyDescent="0.35">
      <c r="F5348" s="34"/>
      <c r="J5348" s="34"/>
      <c r="K5348" s="34"/>
      <c r="L5348" s="34"/>
    </row>
    <row r="5349" spans="6:12" x14ac:dyDescent="0.35">
      <c r="F5349" s="34"/>
      <c r="J5349" s="34"/>
      <c r="K5349" s="34"/>
      <c r="L5349" s="34"/>
    </row>
    <row r="5350" spans="6:12" x14ac:dyDescent="0.35">
      <c r="F5350" s="34"/>
      <c r="J5350" s="34"/>
      <c r="K5350" s="34"/>
      <c r="L5350" s="34"/>
    </row>
    <row r="5351" spans="6:12" x14ac:dyDescent="0.35">
      <c r="F5351" s="34"/>
      <c r="J5351" s="34"/>
      <c r="K5351" s="34"/>
      <c r="L5351" s="34"/>
    </row>
    <row r="5352" spans="6:12" x14ac:dyDescent="0.35">
      <c r="F5352" s="34"/>
      <c r="J5352" s="34"/>
      <c r="K5352" s="34"/>
      <c r="L5352" s="34"/>
    </row>
    <row r="5353" spans="6:12" x14ac:dyDescent="0.35">
      <c r="F5353" s="34"/>
      <c r="J5353" s="34"/>
      <c r="K5353" s="34"/>
      <c r="L5353" s="34"/>
    </row>
    <row r="5354" spans="6:12" x14ac:dyDescent="0.35">
      <c r="F5354" s="34"/>
      <c r="J5354" s="34"/>
      <c r="K5354" s="34"/>
      <c r="L5354" s="34"/>
    </row>
    <row r="5355" spans="6:12" x14ac:dyDescent="0.35">
      <c r="F5355" s="34"/>
      <c r="J5355" s="34"/>
      <c r="K5355" s="34"/>
      <c r="L5355" s="34"/>
    </row>
    <row r="5356" spans="6:12" x14ac:dyDescent="0.35">
      <c r="F5356" s="34"/>
      <c r="J5356" s="34"/>
      <c r="K5356" s="34"/>
      <c r="L5356" s="34"/>
    </row>
    <row r="5357" spans="6:12" x14ac:dyDescent="0.35">
      <c r="F5357" s="34"/>
      <c r="J5357" s="34"/>
      <c r="K5357" s="34"/>
      <c r="L5357" s="34"/>
    </row>
    <row r="5358" spans="6:12" x14ac:dyDescent="0.35">
      <c r="F5358" s="34"/>
      <c r="J5358" s="34"/>
      <c r="K5358" s="34"/>
      <c r="L5358" s="34"/>
    </row>
    <row r="5359" spans="6:12" x14ac:dyDescent="0.35">
      <c r="F5359" s="34"/>
      <c r="J5359" s="34"/>
      <c r="K5359" s="34"/>
      <c r="L5359" s="34"/>
    </row>
    <row r="5360" spans="6:12" x14ac:dyDescent="0.35">
      <c r="F5360" s="34"/>
      <c r="J5360" s="34"/>
      <c r="K5360" s="34"/>
      <c r="L5360" s="34"/>
    </row>
    <row r="5361" spans="6:12" x14ac:dyDescent="0.35">
      <c r="F5361" s="34"/>
      <c r="J5361" s="34"/>
      <c r="K5361" s="34"/>
      <c r="L5361" s="34"/>
    </row>
    <row r="5362" spans="6:12" x14ac:dyDescent="0.35">
      <c r="F5362" s="34"/>
      <c r="J5362" s="34"/>
      <c r="K5362" s="34"/>
      <c r="L5362" s="34"/>
    </row>
    <row r="5363" spans="6:12" x14ac:dyDescent="0.35">
      <c r="F5363" s="34"/>
      <c r="J5363" s="34"/>
      <c r="K5363" s="34"/>
      <c r="L5363" s="34"/>
    </row>
    <row r="5364" spans="6:12" x14ac:dyDescent="0.35">
      <c r="F5364" s="34"/>
      <c r="J5364" s="34"/>
      <c r="K5364" s="34"/>
      <c r="L5364" s="34"/>
    </row>
    <row r="5365" spans="6:12" x14ac:dyDescent="0.35">
      <c r="F5365" s="34"/>
      <c r="J5365" s="34"/>
      <c r="K5365" s="34"/>
      <c r="L5365" s="34"/>
    </row>
    <row r="5366" spans="6:12" x14ac:dyDescent="0.35">
      <c r="F5366" s="34"/>
      <c r="J5366" s="34"/>
      <c r="K5366" s="34"/>
      <c r="L5366" s="34"/>
    </row>
    <row r="5367" spans="6:12" x14ac:dyDescent="0.35">
      <c r="F5367" s="34"/>
      <c r="J5367" s="34"/>
      <c r="K5367" s="34"/>
      <c r="L5367" s="34"/>
    </row>
    <row r="5368" spans="6:12" x14ac:dyDescent="0.35">
      <c r="F5368" s="34"/>
      <c r="J5368" s="34"/>
      <c r="K5368" s="34"/>
      <c r="L5368" s="34"/>
    </row>
    <row r="5369" spans="6:12" x14ac:dyDescent="0.35">
      <c r="F5369" s="34"/>
      <c r="J5369" s="34"/>
      <c r="K5369" s="34"/>
      <c r="L5369" s="34"/>
    </row>
    <row r="5370" spans="6:12" x14ac:dyDescent="0.35">
      <c r="F5370" s="34"/>
      <c r="J5370" s="34"/>
      <c r="K5370" s="34"/>
      <c r="L5370" s="34"/>
    </row>
    <row r="5371" spans="6:12" x14ac:dyDescent="0.35">
      <c r="F5371" s="34"/>
      <c r="J5371" s="34"/>
      <c r="K5371" s="34"/>
      <c r="L5371" s="34"/>
    </row>
    <row r="5372" spans="6:12" x14ac:dyDescent="0.35">
      <c r="F5372" s="34"/>
      <c r="J5372" s="34"/>
      <c r="K5372" s="34"/>
      <c r="L5372" s="34"/>
    </row>
    <row r="5373" spans="6:12" x14ac:dyDescent="0.35">
      <c r="F5373" s="34"/>
      <c r="J5373" s="34"/>
      <c r="K5373" s="34"/>
      <c r="L5373" s="34"/>
    </row>
    <row r="5374" spans="6:12" x14ac:dyDescent="0.35">
      <c r="F5374" s="34"/>
      <c r="J5374" s="34"/>
      <c r="K5374" s="34"/>
      <c r="L5374" s="34"/>
    </row>
    <row r="5375" spans="6:12" x14ac:dyDescent="0.35">
      <c r="F5375" s="34"/>
      <c r="J5375" s="34"/>
      <c r="K5375" s="34"/>
      <c r="L5375" s="34"/>
    </row>
    <row r="5376" spans="6:12" x14ac:dyDescent="0.35">
      <c r="F5376" s="34"/>
      <c r="J5376" s="34"/>
      <c r="K5376" s="34"/>
      <c r="L5376" s="34"/>
    </row>
    <row r="5377" spans="6:12" x14ac:dyDescent="0.35">
      <c r="F5377" s="34"/>
      <c r="J5377" s="34"/>
      <c r="K5377" s="34"/>
      <c r="L5377" s="34"/>
    </row>
    <row r="5378" spans="6:12" x14ac:dyDescent="0.35">
      <c r="F5378" s="34"/>
      <c r="J5378" s="34"/>
      <c r="K5378" s="34"/>
      <c r="L5378" s="34"/>
    </row>
    <row r="5379" spans="6:12" x14ac:dyDescent="0.35">
      <c r="F5379" s="34"/>
      <c r="J5379" s="34"/>
      <c r="K5379" s="34"/>
      <c r="L5379" s="34"/>
    </row>
    <row r="5380" spans="6:12" x14ac:dyDescent="0.35">
      <c r="F5380" s="34"/>
      <c r="J5380" s="34"/>
      <c r="K5380" s="34"/>
      <c r="L5380" s="34"/>
    </row>
    <row r="5381" spans="6:12" x14ac:dyDescent="0.35">
      <c r="F5381" s="34"/>
      <c r="J5381" s="34"/>
      <c r="K5381" s="34"/>
      <c r="L5381" s="34"/>
    </row>
    <row r="5382" spans="6:12" x14ac:dyDescent="0.35">
      <c r="F5382" s="34"/>
      <c r="J5382" s="34"/>
      <c r="K5382" s="34"/>
      <c r="L5382" s="34"/>
    </row>
    <row r="5383" spans="6:12" x14ac:dyDescent="0.35">
      <c r="F5383" s="34"/>
      <c r="J5383" s="34"/>
      <c r="K5383" s="34"/>
      <c r="L5383" s="34"/>
    </row>
    <row r="5384" spans="6:12" x14ac:dyDescent="0.35">
      <c r="F5384" s="34"/>
      <c r="J5384" s="34"/>
      <c r="K5384" s="34"/>
      <c r="L5384" s="34"/>
    </row>
    <row r="5385" spans="6:12" x14ac:dyDescent="0.35">
      <c r="F5385" s="34"/>
      <c r="J5385" s="34"/>
      <c r="K5385" s="34"/>
      <c r="L5385" s="34"/>
    </row>
    <row r="5386" spans="6:12" x14ac:dyDescent="0.35">
      <c r="F5386" s="34"/>
      <c r="J5386" s="34"/>
      <c r="K5386" s="34"/>
      <c r="L5386" s="34"/>
    </row>
    <row r="5387" spans="6:12" x14ac:dyDescent="0.35">
      <c r="F5387" s="34"/>
      <c r="J5387" s="34"/>
      <c r="K5387" s="34"/>
      <c r="L5387" s="34"/>
    </row>
    <row r="5388" spans="6:12" x14ac:dyDescent="0.35">
      <c r="F5388" s="34"/>
      <c r="J5388" s="34"/>
      <c r="K5388" s="34"/>
      <c r="L5388" s="34"/>
    </row>
    <row r="5389" spans="6:12" x14ac:dyDescent="0.35">
      <c r="F5389" s="34"/>
      <c r="J5389" s="34"/>
      <c r="K5389" s="34"/>
      <c r="L5389" s="34"/>
    </row>
    <row r="5390" spans="6:12" x14ac:dyDescent="0.35">
      <c r="F5390" s="34"/>
      <c r="J5390" s="34"/>
      <c r="K5390" s="34"/>
      <c r="L5390" s="34"/>
    </row>
    <row r="5391" spans="6:12" x14ac:dyDescent="0.35">
      <c r="F5391" s="34"/>
      <c r="J5391" s="34"/>
      <c r="K5391" s="34"/>
      <c r="L5391" s="34"/>
    </row>
    <row r="5392" spans="6:12" x14ac:dyDescent="0.35">
      <c r="F5392" s="34"/>
      <c r="J5392" s="34"/>
      <c r="K5392" s="34"/>
      <c r="L5392" s="34"/>
    </row>
    <row r="5393" spans="6:12" x14ac:dyDescent="0.35">
      <c r="F5393" s="34"/>
      <c r="J5393" s="34"/>
      <c r="K5393" s="34"/>
      <c r="L5393" s="34"/>
    </row>
    <row r="5394" spans="6:12" x14ac:dyDescent="0.35">
      <c r="F5394" s="34"/>
      <c r="J5394" s="34"/>
      <c r="K5394" s="34"/>
      <c r="L5394" s="34"/>
    </row>
    <row r="5395" spans="6:12" x14ac:dyDescent="0.35">
      <c r="F5395" s="34"/>
      <c r="J5395" s="34"/>
      <c r="K5395" s="34"/>
      <c r="L5395" s="34"/>
    </row>
    <row r="5396" spans="6:12" x14ac:dyDescent="0.35">
      <c r="F5396" s="34"/>
      <c r="J5396" s="34"/>
      <c r="K5396" s="34"/>
      <c r="L5396" s="34"/>
    </row>
    <row r="5397" spans="6:12" x14ac:dyDescent="0.35">
      <c r="F5397" s="34"/>
      <c r="J5397" s="34"/>
      <c r="K5397" s="34"/>
      <c r="L5397" s="34"/>
    </row>
    <row r="5398" spans="6:12" x14ac:dyDescent="0.35">
      <c r="F5398" s="34"/>
      <c r="J5398" s="34"/>
      <c r="K5398" s="34"/>
      <c r="L5398" s="34"/>
    </row>
    <row r="5399" spans="6:12" x14ac:dyDescent="0.35">
      <c r="F5399" s="34"/>
      <c r="J5399" s="34"/>
      <c r="K5399" s="34"/>
      <c r="L5399" s="34"/>
    </row>
    <row r="5400" spans="6:12" x14ac:dyDescent="0.35">
      <c r="F5400" s="34"/>
      <c r="J5400" s="34"/>
      <c r="K5400" s="34"/>
      <c r="L5400" s="34"/>
    </row>
    <row r="5401" spans="6:12" x14ac:dyDescent="0.35">
      <c r="F5401" s="34"/>
      <c r="J5401" s="34"/>
      <c r="K5401" s="34"/>
      <c r="L5401" s="34"/>
    </row>
    <row r="5402" spans="6:12" x14ac:dyDescent="0.35">
      <c r="F5402" s="34"/>
      <c r="J5402" s="34"/>
      <c r="K5402" s="34"/>
      <c r="L5402" s="34"/>
    </row>
    <row r="5403" spans="6:12" x14ac:dyDescent="0.35">
      <c r="F5403" s="34"/>
      <c r="J5403" s="34"/>
      <c r="K5403" s="34"/>
      <c r="L5403" s="34"/>
    </row>
    <row r="5404" spans="6:12" x14ac:dyDescent="0.35">
      <c r="F5404" s="34"/>
      <c r="J5404" s="34"/>
      <c r="K5404" s="34"/>
      <c r="L5404" s="34"/>
    </row>
    <row r="5405" spans="6:12" x14ac:dyDescent="0.35">
      <c r="F5405" s="34"/>
      <c r="J5405" s="34"/>
      <c r="K5405" s="34"/>
      <c r="L5405" s="34"/>
    </row>
    <row r="5406" spans="6:12" x14ac:dyDescent="0.35">
      <c r="F5406" s="34"/>
      <c r="J5406" s="34"/>
      <c r="K5406" s="34"/>
      <c r="L5406" s="34"/>
    </row>
    <row r="5407" spans="6:12" x14ac:dyDescent="0.35">
      <c r="F5407" s="34"/>
      <c r="J5407" s="34"/>
      <c r="K5407" s="34"/>
      <c r="L5407" s="34"/>
    </row>
    <row r="5408" spans="6:12" x14ac:dyDescent="0.35">
      <c r="F5408" s="34"/>
      <c r="J5408" s="34"/>
      <c r="K5408" s="34"/>
      <c r="L5408" s="34"/>
    </row>
    <row r="5409" spans="6:12" x14ac:dyDescent="0.35">
      <c r="F5409" s="34"/>
      <c r="J5409" s="34"/>
      <c r="K5409" s="34"/>
      <c r="L5409" s="34"/>
    </row>
    <row r="5410" spans="6:12" x14ac:dyDescent="0.35">
      <c r="F5410" s="34"/>
      <c r="J5410" s="34"/>
      <c r="K5410" s="34"/>
      <c r="L5410" s="34"/>
    </row>
    <row r="5411" spans="6:12" x14ac:dyDescent="0.35">
      <c r="F5411" s="34"/>
      <c r="J5411" s="34"/>
      <c r="K5411" s="34"/>
      <c r="L5411" s="34"/>
    </row>
    <row r="5412" spans="6:12" x14ac:dyDescent="0.35">
      <c r="F5412" s="34"/>
      <c r="J5412" s="34"/>
      <c r="K5412" s="34"/>
      <c r="L5412" s="34"/>
    </row>
    <row r="5413" spans="6:12" x14ac:dyDescent="0.35">
      <c r="F5413" s="34"/>
      <c r="J5413" s="34"/>
      <c r="K5413" s="34"/>
      <c r="L5413" s="34"/>
    </row>
    <row r="5414" spans="6:12" x14ac:dyDescent="0.35">
      <c r="F5414" s="34"/>
      <c r="J5414" s="34"/>
      <c r="K5414" s="34"/>
      <c r="L5414" s="34"/>
    </row>
    <row r="5415" spans="6:12" x14ac:dyDescent="0.35">
      <c r="F5415" s="34"/>
      <c r="J5415" s="34"/>
      <c r="K5415" s="34"/>
      <c r="L5415" s="34"/>
    </row>
    <row r="5416" spans="6:12" x14ac:dyDescent="0.35">
      <c r="F5416" s="34"/>
      <c r="J5416" s="34"/>
      <c r="K5416" s="34"/>
      <c r="L5416" s="34"/>
    </row>
    <row r="5417" spans="6:12" x14ac:dyDescent="0.35">
      <c r="F5417" s="34"/>
      <c r="J5417" s="34"/>
      <c r="K5417" s="34"/>
      <c r="L5417" s="34"/>
    </row>
    <row r="5418" spans="6:12" x14ac:dyDescent="0.35">
      <c r="F5418" s="34"/>
      <c r="J5418" s="34"/>
      <c r="K5418" s="34"/>
      <c r="L5418" s="34"/>
    </row>
    <row r="5419" spans="6:12" x14ac:dyDescent="0.35">
      <c r="F5419" s="34"/>
      <c r="J5419" s="34"/>
      <c r="K5419" s="34"/>
      <c r="L5419" s="34"/>
    </row>
    <row r="5420" spans="6:12" x14ac:dyDescent="0.35">
      <c r="F5420" s="34"/>
      <c r="J5420" s="34"/>
      <c r="K5420" s="34"/>
      <c r="L5420" s="34"/>
    </row>
    <row r="5421" spans="6:12" x14ac:dyDescent="0.35">
      <c r="F5421" s="34"/>
      <c r="J5421" s="34"/>
      <c r="K5421" s="34"/>
      <c r="L5421" s="34"/>
    </row>
    <row r="5422" spans="6:12" x14ac:dyDescent="0.35">
      <c r="F5422" s="34"/>
      <c r="J5422" s="34"/>
      <c r="K5422" s="34"/>
      <c r="L5422" s="34"/>
    </row>
    <row r="5423" spans="6:12" x14ac:dyDescent="0.35">
      <c r="F5423" s="34"/>
      <c r="J5423" s="34"/>
      <c r="K5423" s="34"/>
      <c r="L5423" s="34"/>
    </row>
    <row r="5424" spans="6:12" x14ac:dyDescent="0.35">
      <c r="F5424" s="34"/>
      <c r="J5424" s="34"/>
      <c r="K5424" s="34"/>
      <c r="L5424" s="34"/>
    </row>
    <row r="5425" spans="6:12" x14ac:dyDescent="0.35">
      <c r="F5425" s="34"/>
      <c r="J5425" s="34"/>
      <c r="K5425" s="34"/>
      <c r="L5425" s="34"/>
    </row>
    <row r="5426" spans="6:12" x14ac:dyDescent="0.35">
      <c r="F5426" s="34"/>
      <c r="J5426" s="34"/>
      <c r="K5426" s="34"/>
      <c r="L5426" s="34"/>
    </row>
    <row r="5427" spans="6:12" x14ac:dyDescent="0.35">
      <c r="F5427" s="34"/>
      <c r="J5427" s="34"/>
      <c r="K5427" s="34"/>
      <c r="L5427" s="34"/>
    </row>
    <row r="5428" spans="6:12" x14ac:dyDescent="0.35">
      <c r="F5428" s="34"/>
      <c r="J5428" s="34"/>
      <c r="K5428" s="34"/>
      <c r="L5428" s="34"/>
    </row>
    <row r="5429" spans="6:12" x14ac:dyDescent="0.35">
      <c r="F5429" s="34"/>
      <c r="J5429" s="34"/>
      <c r="K5429" s="34"/>
      <c r="L5429" s="34"/>
    </row>
    <row r="5430" spans="6:12" x14ac:dyDescent="0.35">
      <c r="F5430" s="34"/>
      <c r="J5430" s="34"/>
      <c r="K5430" s="34"/>
      <c r="L5430" s="34"/>
    </row>
    <row r="5431" spans="6:12" x14ac:dyDescent="0.35">
      <c r="F5431" s="34"/>
      <c r="J5431" s="34"/>
      <c r="K5431" s="34"/>
      <c r="L5431" s="34"/>
    </row>
    <row r="5432" spans="6:12" x14ac:dyDescent="0.35">
      <c r="F5432" s="34"/>
      <c r="J5432" s="34"/>
      <c r="K5432" s="34"/>
      <c r="L5432" s="34"/>
    </row>
    <row r="5433" spans="6:12" x14ac:dyDescent="0.35">
      <c r="F5433" s="34"/>
      <c r="J5433" s="34"/>
      <c r="K5433" s="34"/>
      <c r="L5433" s="34"/>
    </row>
    <row r="5434" spans="6:12" x14ac:dyDescent="0.35">
      <c r="F5434" s="34"/>
      <c r="J5434" s="34"/>
      <c r="K5434" s="34"/>
      <c r="L5434" s="34"/>
    </row>
    <row r="5435" spans="6:12" x14ac:dyDescent="0.35">
      <c r="F5435" s="34"/>
      <c r="J5435" s="34"/>
      <c r="K5435" s="34"/>
      <c r="L5435" s="34"/>
    </row>
    <row r="5436" spans="6:12" x14ac:dyDescent="0.35">
      <c r="F5436" s="34"/>
      <c r="J5436" s="34"/>
      <c r="K5436" s="34"/>
      <c r="L5436" s="34"/>
    </row>
    <row r="5437" spans="6:12" x14ac:dyDescent="0.35">
      <c r="F5437" s="34"/>
      <c r="J5437" s="34"/>
      <c r="K5437" s="34"/>
      <c r="L5437" s="34"/>
    </row>
    <row r="5438" spans="6:12" x14ac:dyDescent="0.35">
      <c r="F5438" s="34"/>
      <c r="J5438" s="34"/>
      <c r="K5438" s="34"/>
      <c r="L5438" s="34"/>
    </row>
    <row r="5439" spans="6:12" x14ac:dyDescent="0.35">
      <c r="F5439" s="34"/>
      <c r="J5439" s="34"/>
      <c r="K5439" s="34"/>
      <c r="L5439" s="34"/>
    </row>
    <row r="5440" spans="6:12" x14ac:dyDescent="0.35">
      <c r="F5440" s="34"/>
      <c r="J5440" s="34"/>
      <c r="K5440" s="34"/>
      <c r="L5440" s="34"/>
    </row>
    <row r="5441" spans="6:12" x14ac:dyDescent="0.35">
      <c r="F5441" s="34"/>
      <c r="J5441" s="34"/>
      <c r="K5441" s="34"/>
      <c r="L5441" s="34"/>
    </row>
    <row r="5442" spans="6:12" x14ac:dyDescent="0.35">
      <c r="F5442" s="34"/>
      <c r="J5442" s="34"/>
      <c r="K5442" s="34"/>
      <c r="L5442" s="34"/>
    </row>
    <row r="5443" spans="6:12" x14ac:dyDescent="0.35">
      <c r="F5443" s="34"/>
      <c r="J5443" s="34"/>
      <c r="K5443" s="34"/>
      <c r="L5443" s="34"/>
    </row>
    <row r="5444" spans="6:12" x14ac:dyDescent="0.35">
      <c r="F5444" s="34"/>
      <c r="J5444" s="34"/>
      <c r="K5444" s="34"/>
      <c r="L5444" s="34"/>
    </row>
    <row r="5445" spans="6:12" x14ac:dyDescent="0.35">
      <c r="F5445" s="34"/>
      <c r="J5445" s="34"/>
      <c r="K5445" s="34"/>
      <c r="L5445" s="34"/>
    </row>
    <row r="5446" spans="6:12" x14ac:dyDescent="0.35">
      <c r="F5446" s="34"/>
      <c r="J5446" s="34"/>
      <c r="K5446" s="34"/>
      <c r="L5446" s="34"/>
    </row>
    <row r="5447" spans="6:12" x14ac:dyDescent="0.35">
      <c r="F5447" s="34"/>
      <c r="J5447" s="34"/>
      <c r="K5447" s="34"/>
      <c r="L5447" s="34"/>
    </row>
    <row r="5448" spans="6:12" x14ac:dyDescent="0.35">
      <c r="F5448" s="34"/>
      <c r="J5448" s="34"/>
      <c r="K5448" s="34"/>
      <c r="L5448" s="34"/>
    </row>
    <row r="5449" spans="6:12" x14ac:dyDescent="0.35">
      <c r="F5449" s="34"/>
      <c r="J5449" s="34"/>
      <c r="K5449" s="34"/>
      <c r="L5449" s="34"/>
    </row>
    <row r="5450" spans="6:12" x14ac:dyDescent="0.35">
      <c r="F5450" s="34"/>
      <c r="J5450" s="34"/>
      <c r="K5450" s="34"/>
      <c r="L5450" s="34"/>
    </row>
    <row r="5451" spans="6:12" x14ac:dyDescent="0.35">
      <c r="F5451" s="34"/>
      <c r="J5451" s="34"/>
      <c r="K5451" s="34"/>
      <c r="L5451" s="34"/>
    </row>
    <row r="5452" spans="6:12" x14ac:dyDescent="0.35">
      <c r="F5452" s="34"/>
      <c r="J5452" s="34"/>
      <c r="K5452" s="34"/>
      <c r="L5452" s="34"/>
    </row>
    <row r="5453" spans="6:12" x14ac:dyDescent="0.35">
      <c r="F5453" s="34"/>
      <c r="J5453" s="34"/>
      <c r="K5453" s="34"/>
      <c r="L5453" s="34"/>
    </row>
    <row r="5454" spans="6:12" x14ac:dyDescent="0.35">
      <c r="F5454" s="34"/>
      <c r="J5454" s="34"/>
      <c r="K5454" s="34"/>
      <c r="L5454" s="34"/>
    </row>
    <row r="5455" spans="6:12" x14ac:dyDescent="0.35">
      <c r="F5455" s="34"/>
      <c r="J5455" s="34"/>
      <c r="K5455" s="34"/>
      <c r="L5455" s="34"/>
    </row>
    <row r="5456" spans="6:12" x14ac:dyDescent="0.35">
      <c r="F5456" s="34"/>
      <c r="J5456" s="34"/>
      <c r="K5456" s="34"/>
      <c r="L5456" s="34"/>
    </row>
    <row r="5457" spans="6:12" x14ac:dyDescent="0.35">
      <c r="F5457" s="34"/>
      <c r="J5457" s="34"/>
      <c r="K5457" s="34"/>
      <c r="L5457" s="34"/>
    </row>
    <row r="5458" spans="6:12" x14ac:dyDescent="0.35">
      <c r="F5458" s="34"/>
      <c r="J5458" s="34"/>
      <c r="K5458" s="34"/>
      <c r="L5458" s="34"/>
    </row>
    <row r="5459" spans="6:12" x14ac:dyDescent="0.35">
      <c r="F5459" s="34"/>
      <c r="J5459" s="34"/>
      <c r="K5459" s="34"/>
      <c r="L5459" s="34"/>
    </row>
    <row r="5460" spans="6:12" x14ac:dyDescent="0.35">
      <c r="F5460" s="34"/>
      <c r="J5460" s="34"/>
      <c r="K5460" s="34"/>
      <c r="L5460" s="34"/>
    </row>
    <row r="5461" spans="6:12" x14ac:dyDescent="0.35">
      <c r="F5461" s="34"/>
      <c r="J5461" s="34"/>
      <c r="K5461" s="34"/>
      <c r="L5461" s="34"/>
    </row>
    <row r="5462" spans="6:12" x14ac:dyDescent="0.35">
      <c r="F5462" s="34"/>
      <c r="J5462" s="34"/>
      <c r="K5462" s="34"/>
      <c r="L5462" s="34"/>
    </row>
    <row r="5463" spans="6:12" x14ac:dyDescent="0.35">
      <c r="F5463" s="34"/>
      <c r="J5463" s="34"/>
      <c r="K5463" s="34"/>
      <c r="L5463" s="34"/>
    </row>
    <row r="5464" spans="6:12" x14ac:dyDescent="0.35">
      <c r="F5464" s="34"/>
      <c r="J5464" s="34"/>
      <c r="K5464" s="34"/>
      <c r="L5464" s="34"/>
    </row>
    <row r="5465" spans="6:12" x14ac:dyDescent="0.35">
      <c r="F5465" s="34"/>
      <c r="J5465" s="34"/>
      <c r="K5465" s="34"/>
      <c r="L5465" s="34"/>
    </row>
    <row r="5466" spans="6:12" x14ac:dyDescent="0.35">
      <c r="F5466" s="34"/>
      <c r="J5466" s="34"/>
      <c r="K5466" s="34"/>
      <c r="L5466" s="34"/>
    </row>
    <row r="5467" spans="6:12" x14ac:dyDescent="0.35">
      <c r="F5467" s="34"/>
      <c r="J5467" s="34"/>
      <c r="K5467" s="34"/>
      <c r="L5467" s="34"/>
    </row>
    <row r="5468" spans="6:12" x14ac:dyDescent="0.35">
      <c r="F5468" s="34"/>
      <c r="J5468" s="34"/>
      <c r="K5468" s="34"/>
      <c r="L5468" s="34"/>
    </row>
    <row r="5469" spans="6:12" x14ac:dyDescent="0.35">
      <c r="F5469" s="34"/>
      <c r="J5469" s="34"/>
      <c r="K5469" s="34"/>
      <c r="L5469" s="34"/>
    </row>
    <row r="5470" spans="6:12" x14ac:dyDescent="0.35">
      <c r="F5470" s="34"/>
      <c r="J5470" s="34"/>
      <c r="K5470" s="34"/>
      <c r="L5470" s="34"/>
    </row>
    <row r="5471" spans="6:12" x14ac:dyDescent="0.35">
      <c r="F5471" s="34"/>
      <c r="J5471" s="34"/>
      <c r="K5471" s="34"/>
      <c r="L5471" s="34"/>
    </row>
    <row r="5472" spans="6:12" x14ac:dyDescent="0.35">
      <c r="F5472" s="34"/>
      <c r="J5472" s="34"/>
      <c r="K5472" s="34"/>
      <c r="L5472" s="34"/>
    </row>
    <row r="5473" spans="6:12" x14ac:dyDescent="0.35">
      <c r="F5473" s="34"/>
      <c r="J5473" s="34"/>
      <c r="K5473" s="34"/>
      <c r="L5473" s="34"/>
    </row>
    <row r="5474" spans="6:12" x14ac:dyDescent="0.35">
      <c r="F5474" s="34"/>
      <c r="J5474" s="34"/>
      <c r="K5474" s="34"/>
      <c r="L5474" s="34"/>
    </row>
    <row r="5475" spans="6:12" x14ac:dyDescent="0.35">
      <c r="F5475" s="34"/>
      <c r="J5475" s="34"/>
      <c r="K5475" s="34"/>
      <c r="L5475" s="34"/>
    </row>
    <row r="5476" spans="6:12" x14ac:dyDescent="0.35">
      <c r="F5476" s="34"/>
      <c r="J5476" s="34"/>
      <c r="K5476" s="34"/>
      <c r="L5476" s="34"/>
    </row>
    <row r="5477" spans="6:12" x14ac:dyDescent="0.35">
      <c r="F5477" s="34"/>
      <c r="J5477" s="34"/>
      <c r="K5477" s="34"/>
      <c r="L5477" s="34"/>
    </row>
    <row r="5478" spans="6:12" x14ac:dyDescent="0.35">
      <c r="F5478" s="34"/>
      <c r="J5478" s="34"/>
      <c r="K5478" s="34"/>
      <c r="L5478" s="34"/>
    </row>
    <row r="5479" spans="6:12" x14ac:dyDescent="0.35">
      <c r="F5479" s="34"/>
      <c r="J5479" s="34"/>
      <c r="K5479" s="34"/>
      <c r="L5479" s="34"/>
    </row>
    <row r="5480" spans="6:12" x14ac:dyDescent="0.35">
      <c r="F5480" s="34"/>
      <c r="J5480" s="34"/>
      <c r="K5480" s="34"/>
      <c r="L5480" s="34"/>
    </row>
    <row r="5481" spans="6:12" x14ac:dyDescent="0.35">
      <c r="F5481" s="34"/>
      <c r="J5481" s="34"/>
      <c r="K5481" s="34"/>
      <c r="L5481" s="34"/>
    </row>
    <row r="5482" spans="6:12" x14ac:dyDescent="0.35">
      <c r="F5482" s="34"/>
      <c r="J5482" s="34"/>
      <c r="K5482" s="34"/>
      <c r="L5482" s="34"/>
    </row>
    <row r="5483" spans="6:12" x14ac:dyDescent="0.35">
      <c r="F5483" s="34"/>
      <c r="J5483" s="34"/>
      <c r="K5483" s="34"/>
      <c r="L5483" s="34"/>
    </row>
    <row r="5484" spans="6:12" x14ac:dyDescent="0.35">
      <c r="F5484" s="34"/>
      <c r="J5484" s="34"/>
      <c r="K5484" s="34"/>
      <c r="L5484" s="34"/>
    </row>
    <row r="5485" spans="6:12" x14ac:dyDescent="0.35">
      <c r="F5485" s="34"/>
      <c r="J5485" s="34"/>
      <c r="K5485" s="34"/>
      <c r="L5485" s="34"/>
    </row>
    <row r="5486" spans="6:12" x14ac:dyDescent="0.35">
      <c r="F5486" s="34"/>
      <c r="J5486" s="34"/>
      <c r="K5486" s="34"/>
      <c r="L5486" s="34"/>
    </row>
    <row r="5487" spans="6:12" x14ac:dyDescent="0.35">
      <c r="F5487" s="34"/>
      <c r="J5487" s="34"/>
      <c r="K5487" s="34"/>
      <c r="L5487" s="34"/>
    </row>
    <row r="5488" spans="6:12" x14ac:dyDescent="0.35">
      <c r="F5488" s="34"/>
      <c r="J5488" s="34"/>
      <c r="K5488" s="34"/>
      <c r="L5488" s="34"/>
    </row>
    <row r="5489" spans="6:12" x14ac:dyDescent="0.35">
      <c r="F5489" s="34"/>
      <c r="J5489" s="34"/>
      <c r="K5489" s="34"/>
      <c r="L5489" s="34"/>
    </row>
    <row r="5490" spans="6:12" x14ac:dyDescent="0.35">
      <c r="F5490" s="34"/>
      <c r="J5490" s="34"/>
      <c r="K5490" s="34"/>
      <c r="L5490" s="34"/>
    </row>
    <row r="5491" spans="6:12" x14ac:dyDescent="0.35">
      <c r="F5491" s="34"/>
      <c r="J5491" s="34"/>
      <c r="K5491" s="34"/>
      <c r="L5491" s="34"/>
    </row>
    <row r="5492" spans="6:12" x14ac:dyDescent="0.35">
      <c r="F5492" s="34"/>
      <c r="J5492" s="34"/>
      <c r="K5492" s="34"/>
      <c r="L5492" s="34"/>
    </row>
    <row r="5493" spans="6:12" x14ac:dyDescent="0.35">
      <c r="F5493" s="34"/>
      <c r="J5493" s="34"/>
      <c r="K5493" s="34"/>
      <c r="L5493" s="34"/>
    </row>
    <row r="5494" spans="6:12" x14ac:dyDescent="0.35">
      <c r="F5494" s="34"/>
      <c r="J5494" s="34"/>
      <c r="K5494" s="34"/>
      <c r="L5494" s="34"/>
    </row>
    <row r="5495" spans="6:12" x14ac:dyDescent="0.35">
      <c r="F5495" s="34"/>
      <c r="J5495" s="34"/>
      <c r="K5495" s="34"/>
      <c r="L5495" s="34"/>
    </row>
    <row r="5496" spans="6:12" x14ac:dyDescent="0.35">
      <c r="F5496" s="34"/>
      <c r="J5496" s="34"/>
      <c r="K5496" s="34"/>
      <c r="L5496" s="34"/>
    </row>
    <row r="5497" spans="6:12" x14ac:dyDescent="0.35">
      <c r="F5497" s="34"/>
      <c r="J5497" s="34"/>
      <c r="K5497" s="34"/>
      <c r="L5497" s="34"/>
    </row>
    <row r="5498" spans="6:12" x14ac:dyDescent="0.35">
      <c r="F5498" s="34"/>
      <c r="J5498" s="34"/>
      <c r="K5498" s="34"/>
      <c r="L5498" s="34"/>
    </row>
    <row r="5499" spans="6:12" x14ac:dyDescent="0.35">
      <c r="F5499" s="34"/>
      <c r="J5499" s="34"/>
      <c r="K5499" s="34"/>
      <c r="L5499" s="34"/>
    </row>
    <row r="5500" spans="6:12" x14ac:dyDescent="0.35">
      <c r="F5500" s="34"/>
      <c r="J5500" s="34"/>
      <c r="K5500" s="34"/>
      <c r="L5500" s="34"/>
    </row>
    <row r="5501" spans="6:12" x14ac:dyDescent="0.35">
      <c r="F5501" s="34"/>
      <c r="J5501" s="34"/>
      <c r="K5501" s="34"/>
      <c r="L5501" s="34"/>
    </row>
    <row r="5502" spans="6:12" x14ac:dyDescent="0.35">
      <c r="F5502" s="34"/>
      <c r="J5502" s="34"/>
      <c r="K5502" s="34"/>
      <c r="L5502" s="34"/>
    </row>
    <row r="5503" spans="6:12" x14ac:dyDescent="0.35">
      <c r="F5503" s="34"/>
      <c r="J5503" s="34"/>
      <c r="K5503" s="34"/>
      <c r="L5503" s="34"/>
    </row>
    <row r="5504" spans="6:12" x14ac:dyDescent="0.35">
      <c r="F5504" s="34"/>
      <c r="J5504" s="34"/>
      <c r="K5504" s="34"/>
      <c r="L5504" s="34"/>
    </row>
    <row r="5505" spans="6:12" x14ac:dyDescent="0.35">
      <c r="F5505" s="34"/>
      <c r="J5505" s="34"/>
      <c r="K5505" s="34"/>
      <c r="L5505" s="34"/>
    </row>
    <row r="5506" spans="6:12" x14ac:dyDescent="0.35">
      <c r="F5506" s="34"/>
      <c r="J5506" s="34"/>
      <c r="K5506" s="34"/>
      <c r="L5506" s="34"/>
    </row>
    <row r="5507" spans="6:12" x14ac:dyDescent="0.35">
      <c r="F5507" s="34"/>
      <c r="J5507" s="34"/>
      <c r="K5507" s="34"/>
      <c r="L5507" s="34"/>
    </row>
    <row r="5508" spans="6:12" x14ac:dyDescent="0.35">
      <c r="F5508" s="34"/>
      <c r="J5508" s="34"/>
      <c r="K5508" s="34"/>
      <c r="L5508" s="34"/>
    </row>
    <row r="5509" spans="6:12" x14ac:dyDescent="0.35">
      <c r="F5509" s="34"/>
      <c r="J5509" s="34"/>
      <c r="K5509" s="34"/>
      <c r="L5509" s="34"/>
    </row>
    <row r="5510" spans="6:12" x14ac:dyDescent="0.35">
      <c r="F5510" s="34"/>
      <c r="J5510" s="34"/>
      <c r="K5510" s="34"/>
      <c r="L5510" s="34"/>
    </row>
    <row r="5511" spans="6:12" x14ac:dyDescent="0.35">
      <c r="F5511" s="34"/>
      <c r="J5511" s="34"/>
      <c r="K5511" s="34"/>
      <c r="L5511" s="34"/>
    </row>
    <row r="5512" spans="6:12" x14ac:dyDescent="0.35">
      <c r="F5512" s="34"/>
      <c r="J5512" s="34"/>
      <c r="K5512" s="34"/>
      <c r="L5512" s="34"/>
    </row>
    <row r="5513" spans="6:12" x14ac:dyDescent="0.35">
      <c r="F5513" s="34"/>
      <c r="J5513" s="34"/>
      <c r="K5513" s="34"/>
      <c r="L5513" s="34"/>
    </row>
    <row r="5514" spans="6:12" x14ac:dyDescent="0.35">
      <c r="F5514" s="34"/>
      <c r="J5514" s="34"/>
      <c r="K5514" s="34"/>
      <c r="L5514" s="34"/>
    </row>
    <row r="5515" spans="6:12" x14ac:dyDescent="0.35">
      <c r="F5515" s="34"/>
      <c r="J5515" s="34"/>
      <c r="K5515" s="34"/>
      <c r="L5515" s="34"/>
    </row>
    <row r="5516" spans="6:12" x14ac:dyDescent="0.35">
      <c r="F5516" s="34"/>
      <c r="J5516" s="34"/>
      <c r="K5516" s="34"/>
      <c r="L5516" s="34"/>
    </row>
    <row r="5517" spans="6:12" x14ac:dyDescent="0.35">
      <c r="F5517" s="34"/>
      <c r="J5517" s="34"/>
      <c r="K5517" s="34"/>
      <c r="L5517" s="34"/>
    </row>
    <row r="5518" spans="6:12" x14ac:dyDescent="0.35">
      <c r="F5518" s="34"/>
      <c r="J5518" s="34"/>
      <c r="K5518" s="34"/>
      <c r="L5518" s="34"/>
    </row>
    <row r="5519" spans="6:12" x14ac:dyDescent="0.35">
      <c r="F5519" s="34"/>
      <c r="J5519" s="34"/>
      <c r="K5519" s="34"/>
      <c r="L5519" s="34"/>
    </row>
    <row r="5520" spans="6:12" x14ac:dyDescent="0.35">
      <c r="F5520" s="34"/>
      <c r="J5520" s="34"/>
      <c r="K5520" s="34"/>
      <c r="L5520" s="34"/>
    </row>
    <row r="5521" spans="6:12" x14ac:dyDescent="0.35">
      <c r="F5521" s="34"/>
      <c r="J5521" s="34"/>
      <c r="K5521" s="34"/>
      <c r="L5521" s="34"/>
    </row>
    <row r="5522" spans="6:12" x14ac:dyDescent="0.35">
      <c r="F5522" s="34"/>
      <c r="J5522" s="34"/>
      <c r="K5522" s="34"/>
      <c r="L5522" s="34"/>
    </row>
    <row r="5523" spans="6:12" x14ac:dyDescent="0.35">
      <c r="F5523" s="34"/>
      <c r="J5523" s="34"/>
      <c r="K5523" s="34"/>
      <c r="L5523" s="34"/>
    </row>
    <row r="5524" spans="6:12" x14ac:dyDescent="0.35">
      <c r="F5524" s="34"/>
      <c r="J5524" s="34"/>
      <c r="K5524" s="34"/>
      <c r="L5524" s="34"/>
    </row>
    <row r="5525" spans="6:12" x14ac:dyDescent="0.35">
      <c r="F5525" s="34"/>
      <c r="J5525" s="34"/>
      <c r="K5525" s="34"/>
      <c r="L5525" s="34"/>
    </row>
    <row r="5526" spans="6:12" x14ac:dyDescent="0.35">
      <c r="F5526" s="34"/>
      <c r="J5526" s="34"/>
      <c r="K5526" s="34"/>
      <c r="L5526" s="34"/>
    </row>
    <row r="5527" spans="6:12" x14ac:dyDescent="0.35">
      <c r="F5527" s="34"/>
      <c r="J5527" s="34"/>
      <c r="K5527" s="34"/>
      <c r="L5527" s="34"/>
    </row>
    <row r="5528" spans="6:12" x14ac:dyDescent="0.35">
      <c r="F5528" s="34"/>
      <c r="J5528" s="34"/>
      <c r="K5528" s="34"/>
      <c r="L5528" s="34"/>
    </row>
    <row r="5529" spans="6:12" x14ac:dyDescent="0.35">
      <c r="F5529" s="34"/>
      <c r="J5529" s="34"/>
      <c r="K5529" s="34"/>
      <c r="L5529" s="34"/>
    </row>
    <row r="5530" spans="6:12" x14ac:dyDescent="0.35">
      <c r="F5530" s="34"/>
      <c r="J5530" s="34"/>
      <c r="K5530" s="34"/>
      <c r="L5530" s="34"/>
    </row>
    <row r="5531" spans="6:12" x14ac:dyDescent="0.35">
      <c r="F5531" s="34"/>
      <c r="J5531" s="34"/>
      <c r="K5531" s="34"/>
      <c r="L5531" s="34"/>
    </row>
    <row r="5532" spans="6:12" x14ac:dyDescent="0.35">
      <c r="F5532" s="34"/>
      <c r="J5532" s="34"/>
      <c r="K5532" s="34"/>
      <c r="L5532" s="34"/>
    </row>
    <row r="5533" spans="6:12" x14ac:dyDescent="0.35">
      <c r="F5533" s="34"/>
      <c r="J5533" s="34"/>
      <c r="K5533" s="34"/>
      <c r="L5533" s="34"/>
    </row>
    <row r="5534" spans="6:12" x14ac:dyDescent="0.35">
      <c r="F5534" s="34"/>
      <c r="J5534" s="34"/>
      <c r="K5534" s="34"/>
      <c r="L5534" s="34"/>
    </row>
    <row r="5535" spans="6:12" x14ac:dyDescent="0.35">
      <c r="F5535" s="34"/>
      <c r="J5535" s="34"/>
      <c r="K5535" s="34"/>
      <c r="L5535" s="34"/>
    </row>
    <row r="5536" spans="6:12" x14ac:dyDescent="0.35">
      <c r="F5536" s="34"/>
      <c r="J5536" s="34"/>
      <c r="K5536" s="34"/>
      <c r="L5536" s="34"/>
    </row>
    <row r="5537" spans="6:12" x14ac:dyDescent="0.35">
      <c r="F5537" s="34"/>
      <c r="J5537" s="34"/>
      <c r="K5537" s="34"/>
      <c r="L5537" s="34"/>
    </row>
    <row r="5538" spans="6:12" x14ac:dyDescent="0.35">
      <c r="F5538" s="34"/>
      <c r="J5538" s="34"/>
      <c r="K5538" s="34"/>
      <c r="L5538" s="34"/>
    </row>
    <row r="5539" spans="6:12" x14ac:dyDescent="0.35">
      <c r="F5539" s="34"/>
      <c r="J5539" s="34"/>
      <c r="K5539" s="34"/>
      <c r="L5539" s="34"/>
    </row>
    <row r="5540" spans="6:12" x14ac:dyDescent="0.35">
      <c r="F5540" s="34"/>
      <c r="J5540" s="34"/>
      <c r="K5540" s="34"/>
      <c r="L5540" s="34"/>
    </row>
    <row r="5541" spans="6:12" x14ac:dyDescent="0.35">
      <c r="F5541" s="34"/>
      <c r="J5541" s="34"/>
      <c r="K5541" s="34"/>
      <c r="L5541" s="34"/>
    </row>
    <row r="5542" spans="6:12" x14ac:dyDescent="0.35">
      <c r="F5542" s="34"/>
      <c r="J5542" s="34"/>
      <c r="K5542" s="34"/>
      <c r="L5542" s="34"/>
    </row>
    <row r="5543" spans="6:12" x14ac:dyDescent="0.35">
      <c r="F5543" s="34"/>
      <c r="J5543" s="34"/>
      <c r="K5543" s="34"/>
      <c r="L5543" s="34"/>
    </row>
    <row r="5544" spans="6:12" x14ac:dyDescent="0.35">
      <c r="F5544" s="34"/>
      <c r="J5544" s="34"/>
      <c r="K5544" s="34"/>
      <c r="L5544" s="34"/>
    </row>
    <row r="5545" spans="6:12" x14ac:dyDescent="0.35">
      <c r="F5545" s="34"/>
      <c r="J5545" s="34"/>
      <c r="K5545" s="34"/>
      <c r="L5545" s="34"/>
    </row>
    <row r="5546" spans="6:12" x14ac:dyDescent="0.35">
      <c r="F5546" s="34"/>
      <c r="J5546" s="34"/>
      <c r="K5546" s="34"/>
      <c r="L5546" s="34"/>
    </row>
    <row r="5547" spans="6:12" x14ac:dyDescent="0.35">
      <c r="F5547" s="34"/>
      <c r="J5547" s="34"/>
      <c r="K5547" s="34"/>
      <c r="L5547" s="34"/>
    </row>
    <row r="5548" spans="6:12" x14ac:dyDescent="0.35">
      <c r="F5548" s="34"/>
      <c r="J5548" s="34"/>
      <c r="K5548" s="34"/>
      <c r="L5548" s="34"/>
    </row>
    <row r="5549" spans="6:12" x14ac:dyDescent="0.35">
      <c r="F5549" s="34"/>
      <c r="J5549" s="34"/>
      <c r="K5549" s="34"/>
      <c r="L5549" s="34"/>
    </row>
    <row r="5550" spans="6:12" x14ac:dyDescent="0.35">
      <c r="F5550" s="34"/>
      <c r="J5550" s="34"/>
      <c r="K5550" s="34"/>
      <c r="L5550" s="34"/>
    </row>
    <row r="5551" spans="6:12" x14ac:dyDescent="0.35">
      <c r="F5551" s="34"/>
      <c r="J5551" s="34"/>
      <c r="K5551" s="34"/>
      <c r="L5551" s="34"/>
    </row>
    <row r="5552" spans="6:12" x14ac:dyDescent="0.35">
      <c r="F5552" s="34"/>
      <c r="J5552" s="34"/>
      <c r="K5552" s="34"/>
      <c r="L5552" s="34"/>
    </row>
    <row r="5553" spans="6:12" x14ac:dyDescent="0.35">
      <c r="F5553" s="34"/>
      <c r="J5553" s="34"/>
      <c r="K5553" s="34"/>
      <c r="L5553" s="34"/>
    </row>
    <row r="5554" spans="6:12" x14ac:dyDescent="0.35">
      <c r="F5554" s="34"/>
      <c r="J5554" s="34"/>
      <c r="K5554" s="34"/>
      <c r="L5554" s="34"/>
    </row>
    <row r="5555" spans="6:12" x14ac:dyDescent="0.35">
      <c r="F5555" s="34"/>
      <c r="J5555" s="34"/>
      <c r="K5555" s="34"/>
      <c r="L5555" s="34"/>
    </row>
    <row r="5556" spans="6:12" x14ac:dyDescent="0.35">
      <c r="F5556" s="34"/>
      <c r="J5556" s="34"/>
      <c r="K5556" s="34"/>
      <c r="L5556" s="34"/>
    </row>
    <row r="5557" spans="6:12" x14ac:dyDescent="0.35">
      <c r="F5557" s="34"/>
      <c r="J5557" s="34"/>
      <c r="K5557" s="34"/>
      <c r="L5557" s="34"/>
    </row>
    <row r="5558" spans="6:12" x14ac:dyDescent="0.35">
      <c r="F5558" s="34"/>
      <c r="J5558" s="34"/>
      <c r="K5558" s="34"/>
      <c r="L5558" s="34"/>
    </row>
    <row r="5559" spans="6:12" x14ac:dyDescent="0.35">
      <c r="F5559" s="34"/>
      <c r="J5559" s="34"/>
      <c r="K5559" s="34"/>
      <c r="L5559" s="34"/>
    </row>
    <row r="5560" spans="6:12" x14ac:dyDescent="0.35">
      <c r="F5560" s="34"/>
      <c r="J5560" s="34"/>
      <c r="K5560" s="34"/>
      <c r="L5560" s="34"/>
    </row>
    <row r="5561" spans="6:12" x14ac:dyDescent="0.35">
      <c r="F5561" s="34"/>
      <c r="J5561" s="34"/>
      <c r="K5561" s="34"/>
      <c r="L5561" s="34"/>
    </row>
    <row r="5562" spans="6:12" x14ac:dyDescent="0.35">
      <c r="F5562" s="34"/>
      <c r="J5562" s="34"/>
      <c r="K5562" s="34"/>
      <c r="L5562" s="34"/>
    </row>
    <row r="5563" spans="6:12" x14ac:dyDescent="0.35">
      <c r="F5563" s="34"/>
      <c r="J5563" s="34"/>
      <c r="K5563" s="34"/>
      <c r="L5563" s="34"/>
    </row>
    <row r="5564" spans="6:12" x14ac:dyDescent="0.35">
      <c r="F5564" s="34"/>
      <c r="J5564" s="34"/>
      <c r="K5564" s="34"/>
      <c r="L5564" s="34"/>
    </row>
    <row r="5565" spans="6:12" x14ac:dyDescent="0.35">
      <c r="F5565" s="34"/>
      <c r="J5565" s="34"/>
      <c r="K5565" s="34"/>
      <c r="L5565" s="34"/>
    </row>
    <row r="5566" spans="6:12" x14ac:dyDescent="0.35">
      <c r="F5566" s="34"/>
      <c r="J5566" s="34"/>
      <c r="K5566" s="34"/>
      <c r="L5566" s="34"/>
    </row>
    <row r="5567" spans="6:12" x14ac:dyDescent="0.35">
      <c r="F5567" s="34"/>
      <c r="J5567" s="34"/>
      <c r="K5567" s="34"/>
      <c r="L5567" s="34"/>
    </row>
    <row r="5568" spans="6:12" x14ac:dyDescent="0.35">
      <c r="F5568" s="34"/>
      <c r="J5568" s="34"/>
      <c r="K5568" s="34"/>
      <c r="L5568" s="34"/>
    </row>
    <row r="5569" spans="6:12" x14ac:dyDescent="0.35">
      <c r="F5569" s="34"/>
      <c r="J5569" s="34"/>
      <c r="K5569" s="34"/>
      <c r="L5569" s="34"/>
    </row>
    <row r="5570" spans="6:12" x14ac:dyDescent="0.35">
      <c r="F5570" s="34"/>
      <c r="J5570" s="34"/>
      <c r="K5570" s="34"/>
      <c r="L5570" s="34"/>
    </row>
    <row r="5571" spans="6:12" x14ac:dyDescent="0.35">
      <c r="F5571" s="34"/>
      <c r="J5571" s="34"/>
      <c r="K5571" s="34"/>
      <c r="L5571" s="34"/>
    </row>
    <row r="5572" spans="6:12" x14ac:dyDescent="0.35">
      <c r="F5572" s="34"/>
      <c r="J5572" s="34"/>
      <c r="K5572" s="34"/>
      <c r="L5572" s="34"/>
    </row>
    <row r="5573" spans="6:12" x14ac:dyDescent="0.35">
      <c r="F5573" s="34"/>
      <c r="J5573" s="34"/>
      <c r="K5573" s="34"/>
      <c r="L5573" s="34"/>
    </row>
    <row r="5574" spans="6:12" x14ac:dyDescent="0.35">
      <c r="F5574" s="34"/>
      <c r="J5574" s="34"/>
      <c r="K5574" s="34"/>
      <c r="L5574" s="34"/>
    </row>
    <row r="5575" spans="6:12" x14ac:dyDescent="0.35">
      <c r="F5575" s="34"/>
      <c r="J5575" s="34"/>
      <c r="K5575" s="34"/>
      <c r="L5575" s="34"/>
    </row>
    <row r="5576" spans="6:12" x14ac:dyDescent="0.35">
      <c r="F5576" s="34"/>
      <c r="J5576" s="34"/>
      <c r="K5576" s="34"/>
      <c r="L5576" s="34"/>
    </row>
    <row r="5577" spans="6:12" x14ac:dyDescent="0.35">
      <c r="F5577" s="34"/>
      <c r="J5577" s="34"/>
      <c r="K5577" s="34"/>
      <c r="L5577" s="34"/>
    </row>
    <row r="5578" spans="6:12" x14ac:dyDescent="0.35">
      <c r="F5578" s="34"/>
      <c r="J5578" s="34"/>
      <c r="K5578" s="34"/>
      <c r="L5578" s="34"/>
    </row>
    <row r="5579" spans="6:12" x14ac:dyDescent="0.35">
      <c r="F5579" s="34"/>
      <c r="J5579" s="34"/>
      <c r="K5579" s="34"/>
      <c r="L5579" s="34"/>
    </row>
    <row r="5580" spans="6:12" x14ac:dyDescent="0.35">
      <c r="F5580" s="34"/>
      <c r="J5580" s="34"/>
      <c r="K5580" s="34"/>
      <c r="L5580" s="34"/>
    </row>
    <row r="5581" spans="6:12" x14ac:dyDescent="0.35">
      <c r="F5581" s="34"/>
      <c r="J5581" s="34"/>
      <c r="K5581" s="34"/>
      <c r="L5581" s="34"/>
    </row>
    <row r="5582" spans="6:12" x14ac:dyDescent="0.35">
      <c r="F5582" s="34"/>
      <c r="J5582" s="34"/>
      <c r="K5582" s="34"/>
      <c r="L5582" s="34"/>
    </row>
    <row r="5583" spans="6:12" x14ac:dyDescent="0.35">
      <c r="F5583" s="34"/>
      <c r="J5583" s="34"/>
      <c r="K5583" s="34"/>
      <c r="L5583" s="34"/>
    </row>
    <row r="5584" spans="6:12" x14ac:dyDescent="0.35">
      <c r="F5584" s="34"/>
      <c r="J5584" s="34"/>
      <c r="K5584" s="34"/>
      <c r="L5584" s="34"/>
    </row>
    <row r="5585" spans="6:12" x14ac:dyDescent="0.35">
      <c r="F5585" s="34"/>
      <c r="J5585" s="34"/>
      <c r="K5585" s="34"/>
      <c r="L5585" s="34"/>
    </row>
    <row r="5586" spans="6:12" x14ac:dyDescent="0.35">
      <c r="F5586" s="34"/>
      <c r="J5586" s="34"/>
      <c r="K5586" s="34"/>
      <c r="L5586" s="34"/>
    </row>
    <row r="5587" spans="6:12" x14ac:dyDescent="0.35">
      <c r="F5587" s="34"/>
      <c r="J5587" s="34"/>
      <c r="K5587" s="34"/>
      <c r="L5587" s="34"/>
    </row>
    <row r="5588" spans="6:12" x14ac:dyDescent="0.35">
      <c r="F5588" s="34"/>
      <c r="J5588" s="34"/>
      <c r="K5588" s="34"/>
      <c r="L5588" s="34"/>
    </row>
    <row r="5589" spans="6:12" x14ac:dyDescent="0.35">
      <c r="F5589" s="34"/>
      <c r="J5589" s="34"/>
      <c r="K5589" s="34"/>
      <c r="L5589" s="34"/>
    </row>
    <row r="5590" spans="6:12" x14ac:dyDescent="0.35">
      <c r="F5590" s="34"/>
      <c r="J5590" s="34"/>
      <c r="K5590" s="34"/>
      <c r="L5590" s="34"/>
    </row>
    <row r="5591" spans="6:12" x14ac:dyDescent="0.35">
      <c r="F5591" s="34"/>
      <c r="J5591" s="34"/>
      <c r="K5591" s="34"/>
      <c r="L5591" s="34"/>
    </row>
    <row r="5592" spans="6:12" x14ac:dyDescent="0.35">
      <c r="F5592" s="34"/>
      <c r="J5592" s="34"/>
      <c r="K5592" s="34"/>
      <c r="L5592" s="34"/>
    </row>
    <row r="5593" spans="6:12" x14ac:dyDescent="0.35">
      <c r="F5593" s="34"/>
      <c r="J5593" s="34"/>
      <c r="K5593" s="34"/>
      <c r="L5593" s="34"/>
    </row>
    <row r="5594" spans="6:12" x14ac:dyDescent="0.35">
      <c r="F5594" s="34"/>
      <c r="J5594" s="34"/>
      <c r="K5594" s="34"/>
      <c r="L5594" s="34"/>
    </row>
    <row r="5595" spans="6:12" x14ac:dyDescent="0.35">
      <c r="F5595" s="34"/>
      <c r="J5595" s="34"/>
      <c r="K5595" s="34"/>
      <c r="L5595" s="34"/>
    </row>
    <row r="5596" spans="6:12" x14ac:dyDescent="0.35">
      <c r="F5596" s="34"/>
      <c r="J5596" s="34"/>
      <c r="K5596" s="34"/>
      <c r="L5596" s="34"/>
    </row>
    <row r="5597" spans="6:12" x14ac:dyDescent="0.35">
      <c r="F5597" s="34"/>
      <c r="J5597" s="34"/>
      <c r="K5597" s="34"/>
      <c r="L5597" s="34"/>
    </row>
    <row r="5598" spans="6:12" x14ac:dyDescent="0.35">
      <c r="F5598" s="34"/>
      <c r="J5598" s="34"/>
      <c r="K5598" s="34"/>
      <c r="L5598" s="34"/>
    </row>
    <row r="5599" spans="6:12" x14ac:dyDescent="0.35">
      <c r="F5599" s="34"/>
      <c r="J5599" s="34"/>
      <c r="K5599" s="34"/>
      <c r="L5599" s="34"/>
    </row>
    <row r="5600" spans="6:12" x14ac:dyDescent="0.35">
      <c r="F5600" s="34"/>
      <c r="J5600" s="34"/>
      <c r="K5600" s="34"/>
      <c r="L5600" s="34"/>
    </row>
    <row r="5601" spans="6:12" x14ac:dyDescent="0.35">
      <c r="F5601" s="34"/>
      <c r="J5601" s="34"/>
      <c r="K5601" s="34"/>
      <c r="L5601" s="34"/>
    </row>
    <row r="5602" spans="6:12" x14ac:dyDescent="0.35">
      <c r="F5602" s="34"/>
      <c r="J5602" s="34"/>
      <c r="K5602" s="34"/>
      <c r="L5602" s="34"/>
    </row>
    <row r="5603" spans="6:12" x14ac:dyDescent="0.35">
      <c r="F5603" s="34"/>
      <c r="J5603" s="34"/>
      <c r="K5603" s="34"/>
      <c r="L5603" s="34"/>
    </row>
    <row r="5604" spans="6:12" x14ac:dyDescent="0.35">
      <c r="F5604" s="34"/>
      <c r="J5604" s="34"/>
      <c r="K5604" s="34"/>
      <c r="L5604" s="34"/>
    </row>
    <row r="5605" spans="6:12" x14ac:dyDescent="0.35">
      <c r="F5605" s="34"/>
      <c r="J5605" s="34"/>
      <c r="K5605" s="34"/>
      <c r="L5605" s="34"/>
    </row>
    <row r="5606" spans="6:12" x14ac:dyDescent="0.35">
      <c r="F5606" s="34"/>
      <c r="J5606" s="34"/>
      <c r="K5606" s="34"/>
      <c r="L5606" s="34"/>
    </row>
    <row r="5607" spans="6:12" x14ac:dyDescent="0.35">
      <c r="F5607" s="34"/>
      <c r="J5607" s="34"/>
      <c r="K5607" s="34"/>
      <c r="L5607" s="34"/>
    </row>
    <row r="5608" spans="6:12" x14ac:dyDescent="0.35">
      <c r="F5608" s="34"/>
      <c r="J5608" s="34"/>
      <c r="K5608" s="34"/>
      <c r="L5608" s="34"/>
    </row>
    <row r="5609" spans="6:12" x14ac:dyDescent="0.35">
      <c r="F5609" s="34"/>
      <c r="J5609" s="34"/>
      <c r="K5609" s="34"/>
      <c r="L5609" s="34"/>
    </row>
    <row r="5610" spans="6:12" x14ac:dyDescent="0.35">
      <c r="F5610" s="34"/>
      <c r="J5610" s="34"/>
      <c r="K5610" s="34"/>
      <c r="L5610" s="34"/>
    </row>
    <row r="5611" spans="6:12" x14ac:dyDescent="0.35">
      <c r="F5611" s="34"/>
      <c r="J5611" s="34"/>
      <c r="K5611" s="34"/>
      <c r="L5611" s="34"/>
    </row>
    <row r="5612" spans="6:12" x14ac:dyDescent="0.35">
      <c r="F5612" s="34"/>
      <c r="J5612" s="34"/>
      <c r="K5612" s="34"/>
      <c r="L5612" s="34"/>
    </row>
    <row r="5613" spans="6:12" x14ac:dyDescent="0.35">
      <c r="F5613" s="34"/>
      <c r="J5613" s="34"/>
      <c r="K5613" s="34"/>
      <c r="L5613" s="34"/>
    </row>
    <row r="5614" spans="6:12" x14ac:dyDescent="0.35">
      <c r="F5614" s="34"/>
      <c r="J5614" s="34"/>
      <c r="K5614" s="34"/>
      <c r="L5614" s="34"/>
    </row>
    <row r="5615" spans="6:12" x14ac:dyDescent="0.35">
      <c r="F5615" s="34"/>
      <c r="J5615" s="34"/>
      <c r="K5615" s="34"/>
      <c r="L5615" s="34"/>
    </row>
    <row r="5616" spans="6:12" x14ac:dyDescent="0.35">
      <c r="F5616" s="34"/>
      <c r="J5616" s="34"/>
      <c r="K5616" s="34"/>
      <c r="L5616" s="34"/>
    </row>
    <row r="5617" spans="6:12" x14ac:dyDescent="0.35">
      <c r="F5617" s="34"/>
      <c r="J5617" s="34"/>
      <c r="K5617" s="34"/>
      <c r="L5617" s="34"/>
    </row>
    <row r="5618" spans="6:12" x14ac:dyDescent="0.35">
      <c r="F5618" s="34"/>
      <c r="J5618" s="34"/>
      <c r="K5618" s="34"/>
      <c r="L5618" s="34"/>
    </row>
    <row r="5619" spans="6:12" x14ac:dyDescent="0.35">
      <c r="F5619" s="34"/>
      <c r="J5619" s="34"/>
      <c r="K5619" s="34"/>
      <c r="L5619" s="34"/>
    </row>
    <row r="5620" spans="6:12" x14ac:dyDescent="0.35">
      <c r="F5620" s="34"/>
      <c r="J5620" s="34"/>
      <c r="K5620" s="34"/>
      <c r="L5620" s="34"/>
    </row>
    <row r="5621" spans="6:12" x14ac:dyDescent="0.35">
      <c r="F5621" s="34"/>
      <c r="J5621" s="34"/>
      <c r="K5621" s="34"/>
      <c r="L5621" s="34"/>
    </row>
    <row r="5622" spans="6:12" x14ac:dyDescent="0.35">
      <c r="F5622" s="34"/>
      <c r="J5622" s="34"/>
      <c r="K5622" s="34"/>
      <c r="L5622" s="34"/>
    </row>
    <row r="5623" spans="6:12" x14ac:dyDescent="0.35">
      <c r="F5623" s="34"/>
      <c r="J5623" s="34"/>
      <c r="K5623" s="34"/>
      <c r="L5623" s="34"/>
    </row>
    <row r="5624" spans="6:12" x14ac:dyDescent="0.35">
      <c r="F5624" s="34"/>
      <c r="J5624" s="34"/>
      <c r="K5624" s="34"/>
      <c r="L5624" s="34"/>
    </row>
    <row r="5625" spans="6:12" x14ac:dyDescent="0.35">
      <c r="F5625" s="34"/>
      <c r="J5625" s="34"/>
      <c r="K5625" s="34"/>
      <c r="L5625" s="34"/>
    </row>
    <row r="5626" spans="6:12" x14ac:dyDescent="0.35">
      <c r="F5626" s="34"/>
      <c r="J5626" s="34"/>
      <c r="K5626" s="34"/>
      <c r="L5626" s="34"/>
    </row>
    <row r="5627" spans="6:12" x14ac:dyDescent="0.35">
      <c r="F5627" s="34"/>
      <c r="J5627" s="34"/>
      <c r="K5627" s="34"/>
      <c r="L5627" s="34"/>
    </row>
    <row r="5628" spans="6:12" x14ac:dyDescent="0.35">
      <c r="F5628" s="34"/>
      <c r="J5628" s="34"/>
      <c r="K5628" s="34"/>
      <c r="L5628" s="34"/>
    </row>
    <row r="5629" spans="6:12" x14ac:dyDescent="0.35">
      <c r="F5629" s="34"/>
      <c r="J5629" s="34"/>
      <c r="K5629" s="34"/>
      <c r="L5629" s="34"/>
    </row>
    <row r="5630" spans="6:12" x14ac:dyDescent="0.35">
      <c r="F5630" s="34"/>
      <c r="J5630" s="34"/>
      <c r="K5630" s="34"/>
      <c r="L5630" s="34"/>
    </row>
    <row r="5631" spans="6:12" x14ac:dyDescent="0.35">
      <c r="F5631" s="34"/>
      <c r="J5631" s="34"/>
      <c r="K5631" s="34"/>
      <c r="L5631" s="34"/>
    </row>
    <row r="5632" spans="6:12" x14ac:dyDescent="0.35">
      <c r="F5632" s="34"/>
      <c r="J5632" s="34"/>
      <c r="K5632" s="34"/>
      <c r="L5632" s="34"/>
    </row>
    <row r="5633" spans="6:12" x14ac:dyDescent="0.35">
      <c r="F5633" s="34"/>
      <c r="J5633" s="34"/>
      <c r="K5633" s="34"/>
      <c r="L5633" s="34"/>
    </row>
    <row r="5634" spans="6:12" x14ac:dyDescent="0.35">
      <c r="F5634" s="34"/>
      <c r="J5634" s="34"/>
      <c r="K5634" s="34"/>
      <c r="L5634" s="34"/>
    </row>
    <row r="5635" spans="6:12" x14ac:dyDescent="0.35">
      <c r="F5635" s="34"/>
      <c r="J5635" s="34"/>
      <c r="K5635" s="34"/>
      <c r="L5635" s="34"/>
    </row>
    <row r="5636" spans="6:12" x14ac:dyDescent="0.35">
      <c r="F5636" s="34"/>
      <c r="J5636" s="34"/>
      <c r="K5636" s="34"/>
      <c r="L5636" s="34"/>
    </row>
    <row r="5637" spans="6:12" x14ac:dyDescent="0.35">
      <c r="F5637" s="34"/>
      <c r="J5637" s="34"/>
      <c r="K5637" s="34"/>
      <c r="L5637" s="34"/>
    </row>
    <row r="5638" spans="6:12" x14ac:dyDescent="0.35">
      <c r="F5638" s="34"/>
      <c r="J5638" s="34"/>
      <c r="K5638" s="34"/>
      <c r="L5638" s="34"/>
    </row>
    <row r="5639" spans="6:12" x14ac:dyDescent="0.35">
      <c r="F5639" s="34"/>
      <c r="J5639" s="34"/>
      <c r="K5639" s="34"/>
      <c r="L5639" s="34"/>
    </row>
    <row r="5640" spans="6:12" x14ac:dyDescent="0.35">
      <c r="F5640" s="34"/>
      <c r="J5640" s="34"/>
      <c r="K5640" s="34"/>
      <c r="L5640" s="34"/>
    </row>
    <row r="5641" spans="6:12" x14ac:dyDescent="0.35">
      <c r="F5641" s="34"/>
      <c r="J5641" s="34"/>
      <c r="K5641" s="34"/>
      <c r="L5641" s="34"/>
    </row>
    <row r="5642" spans="6:12" x14ac:dyDescent="0.35">
      <c r="F5642" s="34"/>
      <c r="J5642" s="34"/>
      <c r="K5642" s="34"/>
      <c r="L5642" s="34"/>
    </row>
    <row r="5643" spans="6:12" x14ac:dyDescent="0.35">
      <c r="F5643" s="34"/>
      <c r="J5643" s="34"/>
      <c r="K5643" s="34"/>
      <c r="L5643" s="34"/>
    </row>
    <row r="5644" spans="6:12" x14ac:dyDescent="0.35">
      <c r="F5644" s="34"/>
      <c r="J5644" s="34"/>
      <c r="K5644" s="34"/>
      <c r="L5644" s="34"/>
    </row>
    <row r="5645" spans="6:12" x14ac:dyDescent="0.35">
      <c r="F5645" s="34"/>
      <c r="J5645" s="34"/>
      <c r="K5645" s="34"/>
      <c r="L5645" s="34"/>
    </row>
    <row r="5646" spans="6:12" x14ac:dyDescent="0.35">
      <c r="F5646" s="34"/>
      <c r="J5646" s="34"/>
      <c r="K5646" s="34"/>
      <c r="L5646" s="34"/>
    </row>
    <row r="5647" spans="6:12" x14ac:dyDescent="0.35">
      <c r="F5647" s="34"/>
      <c r="J5647" s="34"/>
      <c r="K5647" s="34"/>
      <c r="L5647" s="34"/>
    </row>
    <row r="5648" spans="6:12" x14ac:dyDescent="0.35">
      <c r="F5648" s="34"/>
      <c r="J5648" s="34"/>
      <c r="K5648" s="34"/>
      <c r="L5648" s="34"/>
    </row>
    <row r="5649" spans="6:12" x14ac:dyDescent="0.35">
      <c r="F5649" s="34"/>
      <c r="J5649" s="34"/>
      <c r="K5649" s="34"/>
      <c r="L5649" s="34"/>
    </row>
    <row r="5650" spans="6:12" x14ac:dyDescent="0.35">
      <c r="F5650" s="34"/>
      <c r="J5650" s="34"/>
      <c r="K5650" s="34"/>
      <c r="L5650" s="34"/>
    </row>
    <row r="5651" spans="6:12" x14ac:dyDescent="0.35">
      <c r="F5651" s="34"/>
      <c r="J5651" s="34"/>
      <c r="K5651" s="34"/>
      <c r="L5651" s="34"/>
    </row>
    <row r="5652" spans="6:12" x14ac:dyDescent="0.35">
      <c r="F5652" s="34"/>
      <c r="J5652" s="34"/>
      <c r="K5652" s="34"/>
      <c r="L5652" s="34"/>
    </row>
    <row r="5653" spans="6:12" x14ac:dyDescent="0.35">
      <c r="F5653" s="34"/>
      <c r="J5653" s="34"/>
      <c r="K5653" s="34"/>
      <c r="L5653" s="34"/>
    </row>
    <row r="5654" spans="6:12" x14ac:dyDescent="0.35">
      <c r="F5654" s="34"/>
      <c r="J5654" s="34"/>
      <c r="K5654" s="34"/>
      <c r="L5654" s="34"/>
    </row>
    <row r="5655" spans="6:12" x14ac:dyDescent="0.35">
      <c r="F5655" s="34"/>
      <c r="J5655" s="34"/>
      <c r="K5655" s="34"/>
      <c r="L5655" s="34"/>
    </row>
    <row r="5656" spans="6:12" x14ac:dyDescent="0.35">
      <c r="F5656" s="34"/>
      <c r="J5656" s="34"/>
      <c r="K5656" s="34"/>
      <c r="L5656" s="34"/>
    </row>
    <row r="5657" spans="6:12" x14ac:dyDescent="0.35">
      <c r="F5657" s="34"/>
      <c r="J5657" s="34"/>
      <c r="K5657" s="34"/>
      <c r="L5657" s="34"/>
    </row>
    <row r="5658" spans="6:12" x14ac:dyDescent="0.35">
      <c r="F5658" s="34"/>
      <c r="J5658" s="34"/>
      <c r="K5658" s="34"/>
      <c r="L5658" s="34"/>
    </row>
    <row r="5659" spans="6:12" x14ac:dyDescent="0.35">
      <c r="F5659" s="34"/>
      <c r="J5659" s="34"/>
      <c r="K5659" s="34"/>
      <c r="L5659" s="34"/>
    </row>
    <row r="5660" spans="6:12" x14ac:dyDescent="0.35">
      <c r="F5660" s="34"/>
      <c r="J5660" s="34"/>
      <c r="K5660" s="34"/>
      <c r="L5660" s="34"/>
    </row>
    <row r="5661" spans="6:12" x14ac:dyDescent="0.35">
      <c r="F5661" s="34"/>
      <c r="J5661" s="34"/>
      <c r="K5661" s="34"/>
      <c r="L5661" s="34"/>
    </row>
    <row r="5662" spans="6:12" x14ac:dyDescent="0.35">
      <c r="F5662" s="34"/>
      <c r="J5662" s="34"/>
      <c r="K5662" s="34"/>
      <c r="L5662" s="34"/>
    </row>
    <row r="5663" spans="6:12" x14ac:dyDescent="0.35">
      <c r="F5663" s="34"/>
      <c r="J5663" s="34"/>
      <c r="K5663" s="34"/>
      <c r="L5663" s="34"/>
    </row>
    <row r="5664" spans="6:12" x14ac:dyDescent="0.35">
      <c r="F5664" s="34"/>
      <c r="J5664" s="34"/>
      <c r="K5664" s="34"/>
      <c r="L5664" s="34"/>
    </row>
    <row r="5665" spans="6:12" x14ac:dyDescent="0.35">
      <c r="F5665" s="34"/>
      <c r="J5665" s="34"/>
      <c r="K5665" s="34"/>
      <c r="L5665" s="34"/>
    </row>
    <row r="5666" spans="6:12" x14ac:dyDescent="0.35">
      <c r="F5666" s="34"/>
      <c r="J5666" s="34"/>
      <c r="K5666" s="34"/>
      <c r="L5666" s="34"/>
    </row>
    <row r="5667" spans="6:12" x14ac:dyDescent="0.35">
      <c r="F5667" s="34"/>
      <c r="J5667" s="34"/>
      <c r="K5667" s="34"/>
      <c r="L5667" s="34"/>
    </row>
    <row r="5668" spans="6:12" x14ac:dyDescent="0.35">
      <c r="F5668" s="34"/>
      <c r="J5668" s="34"/>
      <c r="K5668" s="34"/>
      <c r="L5668" s="34"/>
    </row>
    <row r="5669" spans="6:12" x14ac:dyDescent="0.35">
      <c r="F5669" s="34"/>
      <c r="J5669" s="34"/>
      <c r="K5669" s="34"/>
      <c r="L5669" s="34"/>
    </row>
    <row r="5670" spans="6:12" x14ac:dyDescent="0.35">
      <c r="F5670" s="34"/>
      <c r="J5670" s="34"/>
      <c r="K5670" s="34"/>
      <c r="L5670" s="34"/>
    </row>
    <row r="5671" spans="6:12" x14ac:dyDescent="0.35">
      <c r="F5671" s="34"/>
      <c r="J5671" s="34"/>
      <c r="K5671" s="34"/>
      <c r="L5671" s="34"/>
    </row>
    <row r="5672" spans="6:12" x14ac:dyDescent="0.35">
      <c r="F5672" s="34"/>
      <c r="J5672" s="34"/>
      <c r="K5672" s="34"/>
      <c r="L5672" s="34"/>
    </row>
    <row r="5673" spans="6:12" x14ac:dyDescent="0.35">
      <c r="F5673" s="34"/>
      <c r="J5673" s="34"/>
      <c r="K5673" s="34"/>
      <c r="L5673" s="34"/>
    </row>
    <row r="5674" spans="6:12" x14ac:dyDescent="0.35">
      <c r="F5674" s="34"/>
      <c r="J5674" s="34"/>
      <c r="K5674" s="34"/>
      <c r="L5674" s="34"/>
    </row>
    <row r="5675" spans="6:12" x14ac:dyDescent="0.35">
      <c r="F5675" s="34"/>
      <c r="J5675" s="34"/>
      <c r="K5675" s="34"/>
      <c r="L5675" s="34"/>
    </row>
    <row r="5676" spans="6:12" x14ac:dyDescent="0.35">
      <c r="F5676" s="34"/>
      <c r="J5676" s="34"/>
      <c r="K5676" s="34"/>
      <c r="L5676" s="34"/>
    </row>
    <row r="5677" spans="6:12" x14ac:dyDescent="0.35">
      <c r="F5677" s="34"/>
      <c r="J5677" s="34"/>
      <c r="K5677" s="34"/>
      <c r="L5677" s="34"/>
    </row>
    <row r="5678" spans="6:12" x14ac:dyDescent="0.35">
      <c r="F5678" s="34"/>
      <c r="J5678" s="34"/>
      <c r="K5678" s="34"/>
      <c r="L5678" s="34"/>
    </row>
    <row r="5679" spans="6:12" x14ac:dyDescent="0.35">
      <c r="F5679" s="34"/>
      <c r="J5679" s="34"/>
      <c r="K5679" s="34"/>
      <c r="L5679" s="34"/>
    </row>
    <row r="5680" spans="6:12" x14ac:dyDescent="0.35">
      <c r="F5680" s="34"/>
      <c r="J5680" s="34"/>
      <c r="K5680" s="34"/>
      <c r="L5680" s="34"/>
    </row>
    <row r="5681" spans="6:12" x14ac:dyDescent="0.35">
      <c r="F5681" s="34"/>
      <c r="J5681" s="34"/>
      <c r="K5681" s="34"/>
      <c r="L5681" s="34"/>
    </row>
    <row r="5682" spans="6:12" x14ac:dyDescent="0.35">
      <c r="F5682" s="34"/>
      <c r="J5682" s="34"/>
      <c r="K5682" s="34"/>
      <c r="L5682" s="34"/>
    </row>
    <row r="5683" spans="6:12" x14ac:dyDescent="0.35">
      <c r="F5683" s="34"/>
      <c r="J5683" s="34"/>
      <c r="K5683" s="34"/>
      <c r="L5683" s="34"/>
    </row>
    <row r="5684" spans="6:12" x14ac:dyDescent="0.35">
      <c r="F5684" s="34"/>
      <c r="J5684" s="34"/>
      <c r="K5684" s="34"/>
      <c r="L5684" s="34"/>
    </row>
    <row r="5685" spans="6:12" x14ac:dyDescent="0.35">
      <c r="F5685" s="34"/>
      <c r="J5685" s="34"/>
      <c r="K5685" s="34"/>
      <c r="L5685" s="34"/>
    </row>
    <row r="5686" spans="6:12" x14ac:dyDescent="0.35">
      <c r="F5686" s="34"/>
      <c r="J5686" s="34"/>
      <c r="K5686" s="34"/>
      <c r="L5686" s="34"/>
    </row>
    <row r="5687" spans="6:12" x14ac:dyDescent="0.35">
      <c r="F5687" s="34"/>
      <c r="J5687" s="34"/>
      <c r="K5687" s="34"/>
      <c r="L5687" s="34"/>
    </row>
    <row r="5688" spans="6:12" x14ac:dyDescent="0.35">
      <c r="F5688" s="34"/>
      <c r="J5688" s="34"/>
      <c r="K5688" s="34"/>
      <c r="L5688" s="34"/>
    </row>
    <row r="5689" spans="6:12" x14ac:dyDescent="0.35">
      <c r="F5689" s="34"/>
      <c r="J5689" s="34"/>
      <c r="K5689" s="34"/>
      <c r="L5689" s="34"/>
    </row>
    <row r="5690" spans="6:12" x14ac:dyDescent="0.35">
      <c r="F5690" s="34"/>
      <c r="J5690" s="34"/>
      <c r="K5690" s="34"/>
      <c r="L5690" s="34"/>
    </row>
    <row r="5691" spans="6:12" x14ac:dyDescent="0.35">
      <c r="F5691" s="34"/>
      <c r="J5691" s="34"/>
      <c r="K5691" s="34"/>
      <c r="L5691" s="34"/>
    </row>
    <row r="5692" spans="6:12" x14ac:dyDescent="0.35">
      <c r="F5692" s="34"/>
      <c r="J5692" s="34"/>
      <c r="K5692" s="34"/>
      <c r="L5692" s="34"/>
    </row>
    <row r="5693" spans="6:12" x14ac:dyDescent="0.35">
      <c r="F5693" s="34"/>
      <c r="J5693" s="34"/>
      <c r="K5693" s="34"/>
      <c r="L5693" s="34"/>
    </row>
    <row r="5694" spans="6:12" x14ac:dyDescent="0.35">
      <c r="F5694" s="34"/>
      <c r="J5694" s="34"/>
      <c r="K5694" s="34"/>
      <c r="L5694" s="34"/>
    </row>
    <row r="5695" spans="6:12" x14ac:dyDescent="0.35">
      <c r="F5695" s="34"/>
      <c r="J5695" s="34"/>
      <c r="K5695" s="34"/>
      <c r="L5695" s="34"/>
    </row>
    <row r="5696" spans="6:12" x14ac:dyDescent="0.35">
      <c r="F5696" s="34"/>
      <c r="J5696" s="34"/>
      <c r="K5696" s="34"/>
      <c r="L5696" s="34"/>
    </row>
    <row r="5697" spans="6:12" x14ac:dyDescent="0.35">
      <c r="F5697" s="34"/>
      <c r="J5697" s="34"/>
      <c r="K5697" s="34"/>
      <c r="L5697" s="34"/>
    </row>
    <row r="5698" spans="6:12" x14ac:dyDescent="0.35">
      <c r="F5698" s="34"/>
      <c r="J5698" s="34"/>
      <c r="K5698" s="34"/>
      <c r="L5698" s="34"/>
    </row>
    <row r="5699" spans="6:12" x14ac:dyDescent="0.35">
      <c r="F5699" s="34"/>
      <c r="J5699" s="34"/>
      <c r="K5699" s="34"/>
      <c r="L5699" s="34"/>
    </row>
    <row r="5700" spans="6:12" x14ac:dyDescent="0.35">
      <c r="F5700" s="34"/>
      <c r="J5700" s="34"/>
      <c r="K5700" s="34"/>
      <c r="L5700" s="34"/>
    </row>
    <row r="5701" spans="6:12" x14ac:dyDescent="0.35">
      <c r="F5701" s="34"/>
      <c r="J5701" s="34"/>
      <c r="K5701" s="34"/>
      <c r="L5701" s="34"/>
    </row>
    <row r="5702" spans="6:12" x14ac:dyDescent="0.35">
      <c r="F5702" s="34"/>
      <c r="J5702" s="34"/>
      <c r="K5702" s="34"/>
      <c r="L5702" s="34"/>
    </row>
    <row r="5703" spans="6:12" x14ac:dyDescent="0.35">
      <c r="F5703" s="34"/>
      <c r="J5703" s="34"/>
      <c r="K5703" s="34"/>
      <c r="L5703" s="34"/>
    </row>
    <row r="5704" spans="6:12" x14ac:dyDescent="0.35">
      <c r="F5704" s="34"/>
      <c r="J5704" s="34"/>
      <c r="K5704" s="34"/>
      <c r="L5704" s="34"/>
    </row>
    <row r="5705" spans="6:12" x14ac:dyDescent="0.35">
      <c r="F5705" s="34"/>
      <c r="J5705" s="34"/>
      <c r="K5705" s="34"/>
      <c r="L5705" s="34"/>
    </row>
    <row r="5706" spans="6:12" x14ac:dyDescent="0.35">
      <c r="F5706" s="34"/>
      <c r="J5706" s="34"/>
      <c r="K5706" s="34"/>
      <c r="L5706" s="34"/>
    </row>
    <row r="5707" spans="6:12" x14ac:dyDescent="0.35">
      <c r="F5707" s="34"/>
      <c r="J5707" s="34"/>
      <c r="K5707" s="34"/>
      <c r="L5707" s="34"/>
    </row>
    <row r="5708" spans="6:12" x14ac:dyDescent="0.35">
      <c r="F5708" s="34"/>
      <c r="J5708" s="34"/>
      <c r="K5708" s="34"/>
      <c r="L5708" s="34"/>
    </row>
    <row r="5709" spans="6:12" x14ac:dyDescent="0.35">
      <c r="F5709" s="34"/>
      <c r="J5709" s="34"/>
      <c r="K5709" s="34"/>
      <c r="L5709" s="34"/>
    </row>
    <row r="5710" spans="6:12" x14ac:dyDescent="0.35">
      <c r="F5710" s="34"/>
      <c r="J5710" s="34"/>
      <c r="K5710" s="34"/>
      <c r="L5710" s="34"/>
    </row>
    <row r="5711" spans="6:12" x14ac:dyDescent="0.35">
      <c r="F5711" s="34"/>
      <c r="J5711" s="34"/>
      <c r="K5711" s="34"/>
      <c r="L5711" s="34"/>
    </row>
    <row r="5712" spans="6:12" x14ac:dyDescent="0.35">
      <c r="F5712" s="34"/>
      <c r="J5712" s="34"/>
      <c r="K5712" s="34"/>
      <c r="L5712" s="34"/>
    </row>
    <row r="5713" spans="6:12" x14ac:dyDescent="0.35">
      <c r="F5713" s="34"/>
      <c r="J5713" s="34"/>
      <c r="K5713" s="34"/>
      <c r="L5713" s="34"/>
    </row>
    <row r="5714" spans="6:12" x14ac:dyDescent="0.35">
      <c r="F5714" s="34"/>
      <c r="J5714" s="34"/>
      <c r="K5714" s="34"/>
      <c r="L5714" s="34"/>
    </row>
    <row r="5715" spans="6:12" x14ac:dyDescent="0.35">
      <c r="F5715" s="34"/>
      <c r="J5715" s="34"/>
      <c r="K5715" s="34"/>
      <c r="L5715" s="34"/>
    </row>
    <row r="5716" spans="6:12" x14ac:dyDescent="0.35">
      <c r="F5716" s="34"/>
      <c r="J5716" s="34"/>
      <c r="K5716" s="34"/>
      <c r="L5716" s="34"/>
    </row>
    <row r="5717" spans="6:12" x14ac:dyDescent="0.35">
      <c r="F5717" s="34"/>
      <c r="J5717" s="34"/>
      <c r="K5717" s="34"/>
      <c r="L5717" s="34"/>
    </row>
    <row r="5718" spans="6:12" x14ac:dyDescent="0.35">
      <c r="F5718" s="34"/>
      <c r="J5718" s="34"/>
      <c r="K5718" s="34"/>
      <c r="L5718" s="34"/>
    </row>
    <row r="5719" spans="6:12" x14ac:dyDescent="0.35">
      <c r="F5719" s="34"/>
      <c r="J5719" s="34"/>
      <c r="K5719" s="34"/>
      <c r="L5719" s="34"/>
    </row>
    <row r="5720" spans="6:12" x14ac:dyDescent="0.35">
      <c r="F5720" s="34"/>
      <c r="J5720" s="34"/>
      <c r="K5720" s="34"/>
      <c r="L5720" s="34"/>
    </row>
    <row r="5721" spans="6:12" x14ac:dyDescent="0.35">
      <c r="F5721" s="34"/>
      <c r="J5721" s="34"/>
      <c r="K5721" s="34"/>
      <c r="L5721" s="34"/>
    </row>
    <row r="5722" spans="6:12" x14ac:dyDescent="0.35">
      <c r="F5722" s="34"/>
      <c r="J5722" s="34"/>
      <c r="K5722" s="34"/>
      <c r="L5722" s="34"/>
    </row>
    <row r="5723" spans="6:12" x14ac:dyDescent="0.35">
      <c r="F5723" s="34"/>
      <c r="J5723" s="34"/>
      <c r="K5723" s="34"/>
      <c r="L5723" s="34"/>
    </row>
    <row r="5724" spans="6:12" x14ac:dyDescent="0.35">
      <c r="F5724" s="34"/>
      <c r="J5724" s="34"/>
      <c r="K5724" s="34"/>
      <c r="L5724" s="34"/>
    </row>
    <row r="5725" spans="6:12" x14ac:dyDescent="0.35">
      <c r="F5725" s="34"/>
      <c r="J5725" s="34"/>
      <c r="K5725" s="34"/>
      <c r="L5725" s="34"/>
    </row>
    <row r="5726" spans="6:12" x14ac:dyDescent="0.35">
      <c r="F5726" s="34"/>
      <c r="J5726" s="34"/>
      <c r="K5726" s="34"/>
      <c r="L5726" s="34"/>
    </row>
    <row r="5727" spans="6:12" x14ac:dyDescent="0.35">
      <c r="F5727" s="34"/>
      <c r="J5727" s="34"/>
      <c r="K5727" s="34"/>
      <c r="L5727" s="34"/>
    </row>
    <row r="5728" spans="6:12" x14ac:dyDescent="0.35">
      <c r="F5728" s="34"/>
      <c r="J5728" s="34"/>
      <c r="K5728" s="34"/>
      <c r="L5728" s="34"/>
    </row>
    <row r="5729" spans="6:12" x14ac:dyDescent="0.35">
      <c r="F5729" s="34"/>
      <c r="J5729" s="34"/>
      <c r="K5729" s="34"/>
      <c r="L5729" s="34"/>
    </row>
    <row r="5730" spans="6:12" x14ac:dyDescent="0.35">
      <c r="F5730" s="34"/>
      <c r="J5730" s="34"/>
      <c r="K5730" s="34"/>
      <c r="L5730" s="34"/>
    </row>
    <row r="5731" spans="6:12" x14ac:dyDescent="0.35">
      <c r="F5731" s="34"/>
      <c r="J5731" s="34"/>
      <c r="K5731" s="34"/>
      <c r="L5731" s="34"/>
    </row>
    <row r="5732" spans="6:12" x14ac:dyDescent="0.35">
      <c r="F5732" s="34"/>
      <c r="J5732" s="34"/>
      <c r="K5732" s="34"/>
      <c r="L5732" s="34"/>
    </row>
    <row r="5733" spans="6:12" x14ac:dyDescent="0.35">
      <c r="F5733" s="34"/>
      <c r="J5733" s="34"/>
      <c r="K5733" s="34"/>
      <c r="L5733" s="34"/>
    </row>
    <row r="5734" spans="6:12" x14ac:dyDescent="0.35">
      <c r="F5734" s="34"/>
      <c r="J5734" s="34"/>
      <c r="K5734" s="34"/>
      <c r="L5734" s="34"/>
    </row>
    <row r="5735" spans="6:12" x14ac:dyDescent="0.35">
      <c r="F5735" s="34"/>
      <c r="J5735" s="34"/>
      <c r="K5735" s="34"/>
      <c r="L5735" s="34"/>
    </row>
    <row r="5736" spans="6:12" x14ac:dyDescent="0.35">
      <c r="F5736" s="34"/>
      <c r="J5736" s="34"/>
      <c r="K5736" s="34"/>
      <c r="L5736" s="34"/>
    </row>
    <row r="5737" spans="6:12" x14ac:dyDescent="0.35">
      <c r="F5737" s="34"/>
      <c r="J5737" s="34"/>
      <c r="K5737" s="34"/>
      <c r="L5737" s="34"/>
    </row>
    <row r="5738" spans="6:12" x14ac:dyDescent="0.35">
      <c r="F5738" s="34"/>
      <c r="J5738" s="34"/>
      <c r="K5738" s="34"/>
      <c r="L5738" s="34"/>
    </row>
    <row r="5739" spans="6:12" x14ac:dyDescent="0.35">
      <c r="F5739" s="34"/>
      <c r="J5739" s="34"/>
      <c r="K5739" s="34"/>
      <c r="L5739" s="34"/>
    </row>
    <row r="5740" spans="6:12" x14ac:dyDescent="0.35">
      <c r="F5740" s="34"/>
      <c r="J5740" s="34"/>
      <c r="K5740" s="34"/>
      <c r="L5740" s="34"/>
    </row>
    <row r="5741" spans="6:12" x14ac:dyDescent="0.35">
      <c r="F5741" s="34"/>
      <c r="J5741" s="34"/>
      <c r="K5741" s="34"/>
      <c r="L5741" s="34"/>
    </row>
    <row r="5742" spans="6:12" x14ac:dyDescent="0.35">
      <c r="F5742" s="34"/>
      <c r="J5742" s="34"/>
      <c r="K5742" s="34"/>
      <c r="L5742" s="34"/>
    </row>
    <row r="5743" spans="6:12" x14ac:dyDescent="0.35">
      <c r="F5743" s="34"/>
      <c r="J5743" s="34"/>
      <c r="K5743" s="34"/>
      <c r="L5743" s="34"/>
    </row>
    <row r="5744" spans="6:12" x14ac:dyDescent="0.35">
      <c r="F5744" s="34"/>
      <c r="J5744" s="34"/>
      <c r="K5744" s="34"/>
      <c r="L5744" s="34"/>
    </row>
    <row r="5745" spans="6:12" x14ac:dyDescent="0.35">
      <c r="F5745" s="34"/>
      <c r="J5745" s="34"/>
      <c r="K5745" s="34"/>
      <c r="L5745" s="34"/>
    </row>
    <row r="5746" spans="6:12" x14ac:dyDescent="0.35">
      <c r="F5746" s="34"/>
      <c r="J5746" s="34"/>
      <c r="K5746" s="34"/>
      <c r="L5746" s="34"/>
    </row>
    <row r="5747" spans="6:12" x14ac:dyDescent="0.35">
      <c r="F5747" s="34"/>
      <c r="J5747" s="34"/>
      <c r="K5747" s="34"/>
      <c r="L5747" s="34"/>
    </row>
    <row r="5748" spans="6:12" x14ac:dyDescent="0.35">
      <c r="F5748" s="34"/>
      <c r="J5748" s="34"/>
      <c r="K5748" s="34"/>
      <c r="L5748" s="34"/>
    </row>
    <row r="5749" spans="6:12" x14ac:dyDescent="0.35">
      <c r="F5749" s="34"/>
      <c r="J5749" s="34"/>
      <c r="K5749" s="34"/>
      <c r="L5749" s="34"/>
    </row>
    <row r="5750" spans="6:12" x14ac:dyDescent="0.35">
      <c r="F5750" s="34"/>
      <c r="J5750" s="34"/>
      <c r="K5750" s="34"/>
      <c r="L5750" s="34"/>
    </row>
    <row r="5751" spans="6:12" x14ac:dyDescent="0.35">
      <c r="F5751" s="34"/>
      <c r="J5751" s="34"/>
      <c r="K5751" s="34"/>
      <c r="L5751" s="34"/>
    </row>
    <row r="5752" spans="6:12" x14ac:dyDescent="0.35">
      <c r="F5752" s="34"/>
      <c r="J5752" s="34"/>
      <c r="K5752" s="34"/>
      <c r="L5752" s="34"/>
    </row>
    <row r="5753" spans="6:12" x14ac:dyDescent="0.35">
      <c r="F5753" s="34"/>
      <c r="J5753" s="34"/>
      <c r="K5753" s="34"/>
      <c r="L5753" s="34"/>
    </row>
    <row r="5754" spans="6:12" x14ac:dyDescent="0.35">
      <c r="F5754" s="34"/>
      <c r="J5754" s="34"/>
      <c r="K5754" s="34"/>
      <c r="L5754" s="34"/>
    </row>
    <row r="5755" spans="6:12" x14ac:dyDescent="0.35">
      <c r="F5755" s="34"/>
      <c r="J5755" s="34"/>
      <c r="K5755" s="34"/>
      <c r="L5755" s="34"/>
    </row>
    <row r="5756" spans="6:12" x14ac:dyDescent="0.35">
      <c r="F5756" s="34"/>
      <c r="J5756" s="34"/>
      <c r="K5756" s="34"/>
      <c r="L5756" s="34"/>
    </row>
    <row r="5757" spans="6:12" x14ac:dyDescent="0.35">
      <c r="F5757" s="34"/>
      <c r="J5757" s="34"/>
      <c r="K5757" s="34"/>
      <c r="L5757" s="34"/>
    </row>
    <row r="5758" spans="6:12" x14ac:dyDescent="0.35">
      <c r="F5758" s="34"/>
      <c r="J5758" s="34"/>
      <c r="K5758" s="34"/>
      <c r="L5758" s="34"/>
    </row>
    <row r="5759" spans="6:12" x14ac:dyDescent="0.35">
      <c r="F5759" s="34"/>
      <c r="J5759" s="34"/>
      <c r="K5759" s="34"/>
      <c r="L5759" s="34"/>
    </row>
    <row r="5760" spans="6:12" x14ac:dyDescent="0.35">
      <c r="F5760" s="34"/>
      <c r="J5760" s="34"/>
      <c r="K5760" s="34"/>
      <c r="L5760" s="34"/>
    </row>
    <row r="5761" spans="6:12" x14ac:dyDescent="0.35">
      <c r="F5761" s="34"/>
      <c r="J5761" s="34"/>
      <c r="K5761" s="34"/>
      <c r="L5761" s="34"/>
    </row>
    <row r="5762" spans="6:12" x14ac:dyDescent="0.35">
      <c r="F5762" s="34"/>
      <c r="J5762" s="34"/>
      <c r="K5762" s="34"/>
      <c r="L5762" s="34"/>
    </row>
    <row r="5763" spans="6:12" x14ac:dyDescent="0.35">
      <c r="F5763" s="34"/>
      <c r="J5763" s="34"/>
      <c r="K5763" s="34"/>
      <c r="L5763" s="34"/>
    </row>
    <row r="5764" spans="6:12" x14ac:dyDescent="0.35">
      <c r="F5764" s="34"/>
      <c r="J5764" s="34"/>
      <c r="K5764" s="34"/>
      <c r="L5764" s="34"/>
    </row>
    <row r="5765" spans="6:12" x14ac:dyDescent="0.35">
      <c r="F5765" s="34"/>
      <c r="J5765" s="34"/>
      <c r="K5765" s="34"/>
      <c r="L5765" s="34"/>
    </row>
    <row r="5766" spans="6:12" x14ac:dyDescent="0.35">
      <c r="F5766" s="34"/>
      <c r="J5766" s="34"/>
      <c r="K5766" s="34"/>
      <c r="L5766" s="34"/>
    </row>
    <row r="5767" spans="6:12" x14ac:dyDescent="0.35">
      <c r="F5767" s="34"/>
      <c r="J5767" s="34"/>
      <c r="K5767" s="34"/>
      <c r="L5767" s="34"/>
    </row>
    <row r="5768" spans="6:12" x14ac:dyDescent="0.35">
      <c r="F5768" s="34"/>
      <c r="J5768" s="34"/>
      <c r="K5768" s="34"/>
      <c r="L5768" s="34"/>
    </row>
    <row r="5769" spans="6:12" x14ac:dyDescent="0.35">
      <c r="F5769" s="34"/>
      <c r="J5769" s="34"/>
      <c r="K5769" s="34"/>
      <c r="L5769" s="34"/>
    </row>
    <row r="5770" spans="6:12" x14ac:dyDescent="0.35">
      <c r="F5770" s="34"/>
      <c r="J5770" s="34"/>
      <c r="K5770" s="34"/>
      <c r="L5770" s="34"/>
    </row>
    <row r="5771" spans="6:12" x14ac:dyDescent="0.35">
      <c r="F5771" s="34"/>
      <c r="J5771" s="34"/>
      <c r="K5771" s="34"/>
      <c r="L5771" s="34"/>
    </row>
    <row r="5772" spans="6:12" x14ac:dyDescent="0.35">
      <c r="F5772" s="34"/>
      <c r="J5772" s="34"/>
      <c r="K5772" s="34"/>
      <c r="L5772" s="34"/>
    </row>
    <row r="5773" spans="6:12" x14ac:dyDescent="0.35">
      <c r="F5773" s="34"/>
      <c r="J5773" s="34"/>
      <c r="K5773" s="34"/>
      <c r="L5773" s="34"/>
    </row>
    <row r="5774" spans="6:12" x14ac:dyDescent="0.35">
      <c r="F5774" s="34"/>
      <c r="J5774" s="34"/>
      <c r="K5774" s="34"/>
      <c r="L5774" s="34"/>
    </row>
    <row r="5775" spans="6:12" x14ac:dyDescent="0.35">
      <c r="F5775" s="34"/>
      <c r="J5775" s="34"/>
      <c r="K5775" s="34"/>
      <c r="L5775" s="34"/>
    </row>
    <row r="5776" spans="6:12" x14ac:dyDescent="0.35">
      <c r="F5776" s="34"/>
      <c r="J5776" s="34"/>
      <c r="K5776" s="34"/>
      <c r="L5776" s="34"/>
    </row>
    <row r="5777" spans="6:12" x14ac:dyDescent="0.35">
      <c r="F5777" s="34"/>
      <c r="J5777" s="34"/>
      <c r="K5777" s="34"/>
      <c r="L5777" s="34"/>
    </row>
    <row r="5778" spans="6:12" x14ac:dyDescent="0.35">
      <c r="F5778" s="34"/>
      <c r="J5778" s="34"/>
      <c r="K5778" s="34"/>
      <c r="L5778" s="34"/>
    </row>
    <row r="5779" spans="6:12" x14ac:dyDescent="0.35">
      <c r="F5779" s="34"/>
      <c r="J5779" s="34"/>
      <c r="K5779" s="34"/>
      <c r="L5779" s="34"/>
    </row>
    <row r="5780" spans="6:12" x14ac:dyDescent="0.35">
      <c r="F5780" s="34"/>
      <c r="J5780" s="34"/>
      <c r="K5780" s="34"/>
      <c r="L5780" s="34"/>
    </row>
    <row r="5781" spans="6:12" x14ac:dyDescent="0.35">
      <c r="F5781" s="34"/>
      <c r="J5781" s="34"/>
      <c r="K5781" s="34"/>
      <c r="L5781" s="34"/>
    </row>
    <row r="5782" spans="6:12" x14ac:dyDescent="0.35">
      <c r="F5782" s="34"/>
      <c r="J5782" s="34"/>
      <c r="K5782" s="34"/>
      <c r="L5782" s="34"/>
    </row>
    <row r="5783" spans="6:12" x14ac:dyDescent="0.35">
      <c r="F5783" s="34"/>
      <c r="J5783" s="34"/>
      <c r="K5783" s="34"/>
      <c r="L5783" s="34"/>
    </row>
    <row r="5784" spans="6:12" x14ac:dyDescent="0.35">
      <c r="F5784" s="34"/>
      <c r="J5784" s="34"/>
      <c r="K5784" s="34"/>
      <c r="L5784" s="34"/>
    </row>
    <row r="5785" spans="6:12" x14ac:dyDescent="0.35">
      <c r="F5785" s="34"/>
      <c r="J5785" s="34"/>
      <c r="K5785" s="34"/>
      <c r="L5785" s="34"/>
    </row>
    <row r="5786" spans="6:12" x14ac:dyDescent="0.35">
      <c r="F5786" s="34"/>
      <c r="J5786" s="34"/>
      <c r="K5786" s="34"/>
      <c r="L5786" s="34"/>
    </row>
    <row r="5787" spans="6:12" x14ac:dyDescent="0.35">
      <c r="F5787" s="34"/>
      <c r="J5787" s="34"/>
      <c r="K5787" s="34"/>
      <c r="L5787" s="34"/>
    </row>
    <row r="5788" spans="6:12" x14ac:dyDescent="0.35">
      <c r="F5788" s="34"/>
      <c r="J5788" s="34"/>
      <c r="K5788" s="34"/>
      <c r="L5788" s="34"/>
    </row>
    <row r="5789" spans="6:12" x14ac:dyDescent="0.35">
      <c r="F5789" s="34"/>
      <c r="J5789" s="34"/>
      <c r="K5789" s="34"/>
      <c r="L5789" s="34"/>
    </row>
    <row r="5790" spans="6:12" x14ac:dyDescent="0.35">
      <c r="F5790" s="34"/>
      <c r="J5790" s="34"/>
      <c r="K5790" s="34"/>
      <c r="L5790" s="34"/>
    </row>
    <row r="5791" spans="6:12" x14ac:dyDescent="0.35">
      <c r="F5791" s="34"/>
      <c r="J5791" s="34"/>
      <c r="K5791" s="34"/>
      <c r="L5791" s="34"/>
    </row>
    <row r="5792" spans="6:12" x14ac:dyDescent="0.35">
      <c r="F5792" s="34"/>
      <c r="J5792" s="34"/>
      <c r="K5792" s="34"/>
      <c r="L5792" s="34"/>
    </row>
    <row r="5793" spans="6:12" x14ac:dyDescent="0.35">
      <c r="F5793" s="34"/>
      <c r="J5793" s="34"/>
      <c r="K5793" s="34"/>
      <c r="L5793" s="34"/>
    </row>
    <row r="5794" spans="6:12" x14ac:dyDescent="0.35">
      <c r="F5794" s="34"/>
      <c r="J5794" s="34"/>
      <c r="K5794" s="34"/>
      <c r="L5794" s="34"/>
    </row>
    <row r="5795" spans="6:12" x14ac:dyDescent="0.35">
      <c r="F5795" s="34"/>
      <c r="J5795" s="34"/>
      <c r="K5795" s="34"/>
      <c r="L5795" s="34"/>
    </row>
    <row r="5796" spans="6:12" x14ac:dyDescent="0.35">
      <c r="F5796" s="34"/>
      <c r="J5796" s="34"/>
      <c r="K5796" s="34"/>
      <c r="L5796" s="34"/>
    </row>
    <row r="5797" spans="6:12" x14ac:dyDescent="0.35">
      <c r="F5797" s="34"/>
      <c r="J5797" s="34"/>
      <c r="K5797" s="34"/>
      <c r="L5797" s="34"/>
    </row>
    <row r="5798" spans="6:12" x14ac:dyDescent="0.35">
      <c r="F5798" s="34"/>
      <c r="J5798" s="34"/>
      <c r="K5798" s="34"/>
      <c r="L5798" s="34"/>
    </row>
    <row r="5799" spans="6:12" x14ac:dyDescent="0.35">
      <c r="F5799" s="34"/>
      <c r="J5799" s="34"/>
      <c r="K5799" s="34"/>
      <c r="L5799" s="34"/>
    </row>
    <row r="5800" spans="6:12" x14ac:dyDescent="0.35">
      <c r="F5800" s="34"/>
      <c r="J5800" s="34"/>
      <c r="K5800" s="34"/>
      <c r="L5800" s="34"/>
    </row>
    <row r="5801" spans="6:12" x14ac:dyDescent="0.35">
      <c r="F5801" s="34"/>
      <c r="J5801" s="34"/>
      <c r="K5801" s="34"/>
      <c r="L5801" s="34"/>
    </row>
    <row r="5802" spans="6:12" x14ac:dyDescent="0.35">
      <c r="F5802" s="34"/>
      <c r="J5802" s="34"/>
      <c r="K5802" s="34"/>
      <c r="L5802" s="34"/>
    </row>
    <row r="5803" spans="6:12" x14ac:dyDescent="0.35">
      <c r="F5803" s="34"/>
      <c r="J5803" s="34"/>
      <c r="K5803" s="34"/>
      <c r="L5803" s="34"/>
    </row>
    <row r="5804" spans="6:12" x14ac:dyDescent="0.35">
      <c r="F5804" s="34"/>
      <c r="J5804" s="34"/>
      <c r="K5804" s="34"/>
      <c r="L5804" s="34"/>
    </row>
    <row r="5805" spans="6:12" x14ac:dyDescent="0.35">
      <c r="F5805" s="34"/>
      <c r="J5805" s="34"/>
      <c r="K5805" s="34"/>
      <c r="L5805" s="34"/>
    </row>
    <row r="5806" spans="6:12" x14ac:dyDescent="0.35">
      <c r="F5806" s="34"/>
      <c r="J5806" s="34"/>
      <c r="K5806" s="34"/>
      <c r="L5806" s="34"/>
    </row>
    <row r="5807" spans="6:12" x14ac:dyDescent="0.35">
      <c r="F5807" s="34"/>
      <c r="J5807" s="34"/>
      <c r="K5807" s="34"/>
      <c r="L5807" s="34"/>
    </row>
    <row r="5808" spans="6:12" x14ac:dyDescent="0.35">
      <c r="F5808" s="34"/>
      <c r="J5808" s="34"/>
      <c r="K5808" s="34"/>
      <c r="L5808" s="34"/>
    </row>
    <row r="5809" spans="6:12" x14ac:dyDescent="0.35">
      <c r="F5809" s="34"/>
      <c r="J5809" s="34"/>
      <c r="K5809" s="34"/>
      <c r="L5809" s="34"/>
    </row>
    <row r="5810" spans="6:12" x14ac:dyDescent="0.35">
      <c r="F5810" s="34"/>
      <c r="J5810" s="34"/>
      <c r="K5810" s="34"/>
      <c r="L5810" s="34"/>
    </row>
    <row r="5811" spans="6:12" x14ac:dyDescent="0.35">
      <c r="F5811" s="34"/>
      <c r="J5811" s="34"/>
      <c r="K5811" s="34"/>
      <c r="L5811" s="34"/>
    </row>
    <row r="5812" spans="6:12" x14ac:dyDescent="0.35">
      <c r="F5812" s="34"/>
      <c r="J5812" s="34"/>
      <c r="K5812" s="34"/>
      <c r="L5812" s="34"/>
    </row>
    <row r="5813" spans="6:12" x14ac:dyDescent="0.35">
      <c r="F5813" s="34"/>
      <c r="J5813" s="34"/>
      <c r="K5813" s="34"/>
      <c r="L5813" s="34"/>
    </row>
    <row r="5814" spans="6:12" x14ac:dyDescent="0.35">
      <c r="F5814" s="34"/>
      <c r="J5814" s="34"/>
      <c r="K5814" s="34"/>
      <c r="L5814" s="34"/>
    </row>
    <row r="5815" spans="6:12" x14ac:dyDescent="0.35">
      <c r="F5815" s="34"/>
      <c r="J5815" s="34"/>
      <c r="K5815" s="34"/>
      <c r="L5815" s="34"/>
    </row>
    <row r="5816" spans="6:12" x14ac:dyDescent="0.35">
      <c r="F5816" s="34"/>
      <c r="J5816" s="34"/>
      <c r="K5816" s="34"/>
      <c r="L5816" s="34"/>
    </row>
    <row r="5817" spans="6:12" x14ac:dyDescent="0.35">
      <c r="F5817" s="34"/>
      <c r="J5817" s="34"/>
      <c r="K5817" s="34"/>
      <c r="L5817" s="34"/>
    </row>
    <row r="5818" spans="6:12" x14ac:dyDescent="0.35">
      <c r="F5818" s="34"/>
      <c r="J5818" s="34"/>
      <c r="K5818" s="34"/>
      <c r="L5818" s="34"/>
    </row>
    <row r="5819" spans="6:12" x14ac:dyDescent="0.35">
      <c r="F5819" s="34"/>
      <c r="J5819" s="34"/>
      <c r="K5819" s="34"/>
      <c r="L5819" s="34"/>
    </row>
    <row r="5820" spans="6:12" x14ac:dyDescent="0.35">
      <c r="F5820" s="34"/>
      <c r="J5820" s="34"/>
      <c r="K5820" s="34"/>
      <c r="L5820" s="34"/>
    </row>
    <row r="5821" spans="6:12" x14ac:dyDescent="0.35">
      <c r="F5821" s="34"/>
      <c r="J5821" s="34"/>
      <c r="K5821" s="34"/>
      <c r="L5821" s="34"/>
    </row>
    <row r="5822" spans="6:12" x14ac:dyDescent="0.35">
      <c r="F5822" s="34"/>
      <c r="J5822" s="34"/>
      <c r="K5822" s="34"/>
      <c r="L5822" s="34"/>
    </row>
    <row r="5823" spans="6:12" x14ac:dyDescent="0.35">
      <c r="F5823" s="34"/>
      <c r="J5823" s="34"/>
      <c r="K5823" s="34"/>
      <c r="L5823" s="34"/>
    </row>
    <row r="5824" spans="6:12" x14ac:dyDescent="0.35">
      <c r="F5824" s="34"/>
      <c r="J5824" s="34"/>
      <c r="K5824" s="34"/>
      <c r="L5824" s="34"/>
    </row>
    <row r="5825" spans="6:12" x14ac:dyDescent="0.35">
      <c r="F5825" s="34"/>
      <c r="J5825" s="34"/>
      <c r="K5825" s="34"/>
      <c r="L5825" s="34"/>
    </row>
    <row r="5826" spans="6:12" x14ac:dyDescent="0.35">
      <c r="F5826" s="34"/>
      <c r="J5826" s="34"/>
      <c r="K5826" s="34"/>
      <c r="L5826" s="34"/>
    </row>
    <row r="5827" spans="6:12" x14ac:dyDescent="0.35">
      <c r="F5827" s="34"/>
      <c r="J5827" s="34"/>
      <c r="K5827" s="34"/>
      <c r="L5827" s="34"/>
    </row>
    <row r="5828" spans="6:12" x14ac:dyDescent="0.35">
      <c r="F5828" s="34"/>
      <c r="J5828" s="34"/>
      <c r="K5828" s="34"/>
      <c r="L5828" s="34"/>
    </row>
    <row r="5829" spans="6:12" x14ac:dyDescent="0.35">
      <c r="F5829" s="34"/>
      <c r="J5829" s="34"/>
      <c r="K5829" s="34"/>
      <c r="L5829" s="34"/>
    </row>
    <row r="5830" spans="6:12" x14ac:dyDescent="0.35">
      <c r="F5830" s="34"/>
      <c r="J5830" s="34"/>
      <c r="K5830" s="34"/>
      <c r="L5830" s="34"/>
    </row>
    <row r="5831" spans="6:12" x14ac:dyDescent="0.35">
      <c r="F5831" s="34"/>
      <c r="J5831" s="34"/>
      <c r="K5831" s="34"/>
      <c r="L5831" s="34"/>
    </row>
    <row r="5832" spans="6:12" x14ac:dyDescent="0.35">
      <c r="F5832" s="34"/>
      <c r="J5832" s="34"/>
      <c r="K5832" s="34"/>
      <c r="L5832" s="34"/>
    </row>
    <row r="5833" spans="6:12" x14ac:dyDescent="0.35">
      <c r="F5833" s="34"/>
      <c r="J5833" s="34"/>
      <c r="K5833" s="34"/>
      <c r="L5833" s="34"/>
    </row>
    <row r="5834" spans="6:12" x14ac:dyDescent="0.35">
      <c r="F5834" s="34"/>
      <c r="J5834" s="34"/>
      <c r="K5834" s="34"/>
      <c r="L5834" s="34"/>
    </row>
    <row r="5835" spans="6:12" x14ac:dyDescent="0.35">
      <c r="F5835" s="34"/>
      <c r="J5835" s="34"/>
      <c r="K5835" s="34"/>
      <c r="L5835" s="34"/>
    </row>
    <row r="5836" spans="6:12" x14ac:dyDescent="0.35">
      <c r="F5836" s="34"/>
      <c r="J5836" s="34"/>
      <c r="K5836" s="34"/>
      <c r="L5836" s="34"/>
    </row>
    <row r="5837" spans="6:12" x14ac:dyDescent="0.35">
      <c r="F5837" s="34"/>
      <c r="J5837" s="34"/>
      <c r="K5837" s="34"/>
      <c r="L5837" s="34"/>
    </row>
    <row r="5838" spans="6:12" x14ac:dyDescent="0.35">
      <c r="F5838" s="34"/>
      <c r="J5838" s="34"/>
      <c r="K5838" s="34"/>
      <c r="L5838" s="34"/>
    </row>
    <row r="5839" spans="6:12" x14ac:dyDescent="0.35">
      <c r="F5839" s="34"/>
      <c r="J5839" s="34"/>
      <c r="K5839" s="34"/>
      <c r="L5839" s="34"/>
    </row>
    <row r="5840" spans="6:12" x14ac:dyDescent="0.35">
      <c r="F5840" s="34"/>
      <c r="J5840" s="34"/>
      <c r="K5840" s="34"/>
      <c r="L5840" s="34"/>
    </row>
    <row r="5841" spans="6:12" x14ac:dyDescent="0.35">
      <c r="F5841" s="34"/>
      <c r="J5841" s="34"/>
      <c r="K5841" s="34"/>
      <c r="L5841" s="34"/>
    </row>
    <row r="5842" spans="6:12" x14ac:dyDescent="0.35">
      <c r="F5842" s="34"/>
      <c r="J5842" s="34"/>
      <c r="K5842" s="34"/>
      <c r="L5842" s="34"/>
    </row>
    <row r="5843" spans="6:12" x14ac:dyDescent="0.35">
      <c r="F5843" s="34"/>
      <c r="J5843" s="34"/>
      <c r="K5843" s="34"/>
      <c r="L5843" s="34"/>
    </row>
    <row r="5844" spans="6:12" x14ac:dyDescent="0.35">
      <c r="F5844" s="34"/>
      <c r="J5844" s="34"/>
      <c r="K5844" s="34"/>
      <c r="L5844" s="34"/>
    </row>
    <row r="5845" spans="6:12" x14ac:dyDescent="0.35">
      <c r="F5845" s="34"/>
      <c r="J5845" s="34"/>
      <c r="K5845" s="34"/>
      <c r="L5845" s="34"/>
    </row>
    <row r="5846" spans="6:12" x14ac:dyDescent="0.35">
      <c r="F5846" s="34"/>
      <c r="J5846" s="34"/>
      <c r="K5846" s="34"/>
      <c r="L5846" s="34"/>
    </row>
    <row r="5847" spans="6:12" x14ac:dyDescent="0.35">
      <c r="F5847" s="34"/>
      <c r="J5847" s="34"/>
      <c r="K5847" s="34"/>
      <c r="L5847" s="34"/>
    </row>
    <row r="5848" spans="6:12" x14ac:dyDescent="0.35">
      <c r="F5848" s="34"/>
      <c r="J5848" s="34"/>
      <c r="K5848" s="34"/>
      <c r="L5848" s="34"/>
    </row>
    <row r="5849" spans="6:12" x14ac:dyDescent="0.35">
      <c r="F5849" s="34"/>
      <c r="J5849" s="34"/>
      <c r="K5849" s="34"/>
      <c r="L5849" s="34"/>
    </row>
    <row r="5850" spans="6:12" x14ac:dyDescent="0.35">
      <c r="F5850" s="34"/>
      <c r="J5850" s="34"/>
      <c r="K5850" s="34"/>
      <c r="L5850" s="34"/>
    </row>
    <row r="5851" spans="6:12" x14ac:dyDescent="0.35">
      <c r="F5851" s="34"/>
      <c r="J5851" s="34"/>
      <c r="K5851" s="34"/>
      <c r="L5851" s="34"/>
    </row>
    <row r="5852" spans="6:12" x14ac:dyDescent="0.35">
      <c r="F5852" s="34"/>
      <c r="J5852" s="34"/>
      <c r="K5852" s="34"/>
      <c r="L5852" s="34"/>
    </row>
    <row r="5853" spans="6:12" x14ac:dyDescent="0.35">
      <c r="F5853" s="34"/>
      <c r="J5853" s="34"/>
      <c r="K5853" s="34"/>
      <c r="L5853" s="34"/>
    </row>
    <row r="5854" spans="6:12" x14ac:dyDescent="0.35">
      <c r="F5854" s="34"/>
      <c r="J5854" s="34"/>
      <c r="K5854" s="34"/>
      <c r="L5854" s="34"/>
    </row>
    <row r="5855" spans="6:12" x14ac:dyDescent="0.35">
      <c r="F5855" s="34"/>
      <c r="J5855" s="34"/>
      <c r="K5855" s="34"/>
      <c r="L5855" s="34"/>
    </row>
    <row r="5856" spans="6:12" x14ac:dyDescent="0.35">
      <c r="F5856" s="34"/>
      <c r="J5856" s="34"/>
      <c r="K5856" s="34"/>
      <c r="L5856" s="34"/>
    </row>
    <row r="5857" spans="6:12" x14ac:dyDescent="0.35">
      <c r="F5857" s="34"/>
      <c r="J5857" s="34"/>
      <c r="K5857" s="34"/>
      <c r="L5857" s="34"/>
    </row>
    <row r="5858" spans="6:12" x14ac:dyDescent="0.35">
      <c r="F5858" s="34"/>
      <c r="J5858" s="34"/>
      <c r="K5858" s="34"/>
      <c r="L5858" s="34"/>
    </row>
    <row r="5859" spans="6:12" x14ac:dyDescent="0.35">
      <c r="F5859" s="34"/>
      <c r="J5859" s="34"/>
      <c r="K5859" s="34"/>
      <c r="L5859" s="34"/>
    </row>
    <row r="5860" spans="6:12" x14ac:dyDescent="0.35">
      <c r="F5860" s="34"/>
      <c r="J5860" s="34"/>
      <c r="K5860" s="34"/>
      <c r="L5860" s="34"/>
    </row>
    <row r="5861" spans="6:12" x14ac:dyDescent="0.35">
      <c r="F5861" s="34"/>
      <c r="J5861" s="34"/>
      <c r="K5861" s="34"/>
      <c r="L5861" s="34"/>
    </row>
    <row r="5862" spans="6:12" x14ac:dyDescent="0.35">
      <c r="F5862" s="34"/>
      <c r="J5862" s="34"/>
      <c r="K5862" s="34"/>
      <c r="L5862" s="34"/>
    </row>
    <row r="5863" spans="6:12" x14ac:dyDescent="0.35">
      <c r="F5863" s="34"/>
      <c r="J5863" s="34"/>
      <c r="K5863" s="34"/>
      <c r="L5863" s="34"/>
    </row>
    <row r="5864" spans="6:12" x14ac:dyDescent="0.35">
      <c r="F5864" s="34"/>
      <c r="J5864" s="34"/>
      <c r="K5864" s="34"/>
      <c r="L5864" s="34"/>
    </row>
    <row r="5865" spans="6:12" x14ac:dyDescent="0.35">
      <c r="F5865" s="34"/>
      <c r="J5865" s="34"/>
      <c r="K5865" s="34"/>
      <c r="L5865" s="34"/>
    </row>
    <row r="5866" spans="6:12" x14ac:dyDescent="0.35">
      <c r="F5866" s="34"/>
      <c r="J5866" s="34"/>
      <c r="K5866" s="34"/>
      <c r="L5866" s="34"/>
    </row>
    <row r="5867" spans="6:12" x14ac:dyDescent="0.35">
      <c r="F5867" s="34"/>
      <c r="J5867" s="34"/>
      <c r="K5867" s="34"/>
      <c r="L5867" s="34"/>
    </row>
    <row r="5868" spans="6:12" x14ac:dyDescent="0.35">
      <c r="F5868" s="34"/>
      <c r="J5868" s="34"/>
      <c r="K5868" s="34"/>
      <c r="L5868" s="34"/>
    </row>
    <row r="5869" spans="6:12" x14ac:dyDescent="0.35">
      <c r="F5869" s="34"/>
      <c r="J5869" s="34"/>
      <c r="K5869" s="34"/>
      <c r="L5869" s="34"/>
    </row>
    <row r="5870" spans="6:12" x14ac:dyDescent="0.35">
      <c r="F5870" s="34"/>
      <c r="J5870" s="34"/>
      <c r="K5870" s="34"/>
      <c r="L5870" s="34"/>
    </row>
    <row r="5871" spans="6:12" x14ac:dyDescent="0.35">
      <c r="F5871" s="34"/>
      <c r="J5871" s="34"/>
      <c r="K5871" s="34"/>
      <c r="L5871" s="34"/>
    </row>
    <row r="5872" spans="6:12" x14ac:dyDescent="0.35">
      <c r="F5872" s="34"/>
      <c r="J5872" s="34"/>
      <c r="K5872" s="34"/>
      <c r="L5872" s="34"/>
    </row>
    <row r="5873" spans="6:12" x14ac:dyDescent="0.35">
      <c r="F5873" s="34"/>
      <c r="J5873" s="34"/>
      <c r="K5873" s="34"/>
      <c r="L5873" s="34"/>
    </row>
    <row r="5874" spans="6:12" x14ac:dyDescent="0.35">
      <c r="F5874" s="34"/>
      <c r="J5874" s="34"/>
      <c r="K5874" s="34"/>
      <c r="L5874" s="34"/>
    </row>
    <row r="5875" spans="6:12" x14ac:dyDescent="0.35">
      <c r="F5875" s="34"/>
      <c r="J5875" s="34"/>
      <c r="K5875" s="34"/>
      <c r="L5875" s="34"/>
    </row>
    <row r="5876" spans="6:12" x14ac:dyDescent="0.35">
      <c r="F5876" s="34"/>
      <c r="J5876" s="34"/>
      <c r="K5876" s="34"/>
      <c r="L5876" s="34"/>
    </row>
    <row r="5877" spans="6:12" x14ac:dyDescent="0.35">
      <c r="F5877" s="34"/>
      <c r="J5877" s="34"/>
      <c r="K5877" s="34"/>
      <c r="L5877" s="34"/>
    </row>
    <row r="5878" spans="6:12" x14ac:dyDescent="0.35">
      <c r="F5878" s="34"/>
      <c r="J5878" s="34"/>
      <c r="K5878" s="34"/>
      <c r="L5878" s="34"/>
    </row>
    <row r="5879" spans="6:12" x14ac:dyDescent="0.35">
      <c r="F5879" s="34"/>
      <c r="J5879" s="34"/>
      <c r="K5879" s="34"/>
      <c r="L5879" s="34"/>
    </row>
    <row r="5880" spans="6:12" x14ac:dyDescent="0.35">
      <c r="F5880" s="34"/>
      <c r="J5880" s="34"/>
      <c r="K5880" s="34"/>
      <c r="L5880" s="34"/>
    </row>
    <row r="5881" spans="6:12" x14ac:dyDescent="0.35">
      <c r="F5881" s="34"/>
      <c r="J5881" s="34"/>
      <c r="K5881" s="34"/>
      <c r="L5881" s="34"/>
    </row>
    <row r="5882" spans="6:12" x14ac:dyDescent="0.35">
      <c r="F5882" s="34"/>
      <c r="J5882" s="34"/>
      <c r="K5882" s="34"/>
      <c r="L5882" s="34"/>
    </row>
    <row r="5883" spans="6:12" x14ac:dyDescent="0.35">
      <c r="F5883" s="34"/>
      <c r="J5883" s="34"/>
      <c r="K5883" s="34"/>
      <c r="L5883" s="34"/>
    </row>
    <row r="5884" spans="6:12" x14ac:dyDescent="0.35">
      <c r="F5884" s="34"/>
      <c r="J5884" s="34"/>
      <c r="K5884" s="34"/>
      <c r="L5884" s="34"/>
    </row>
    <row r="5885" spans="6:12" x14ac:dyDescent="0.35">
      <c r="F5885" s="34"/>
      <c r="J5885" s="34"/>
      <c r="K5885" s="34"/>
      <c r="L5885" s="34"/>
    </row>
    <row r="5886" spans="6:12" x14ac:dyDescent="0.35">
      <c r="F5886" s="34"/>
      <c r="J5886" s="34"/>
      <c r="K5886" s="34"/>
      <c r="L5886" s="34"/>
    </row>
    <row r="5887" spans="6:12" x14ac:dyDescent="0.35">
      <c r="F5887" s="34"/>
      <c r="J5887" s="34"/>
      <c r="K5887" s="34"/>
      <c r="L5887" s="34"/>
    </row>
    <row r="5888" spans="6:12" x14ac:dyDescent="0.35">
      <c r="F5888" s="34"/>
      <c r="J5888" s="34"/>
      <c r="K5888" s="34"/>
      <c r="L5888" s="34"/>
    </row>
    <row r="5889" spans="6:12" x14ac:dyDescent="0.35">
      <c r="F5889" s="34"/>
      <c r="J5889" s="34"/>
      <c r="K5889" s="34"/>
      <c r="L5889" s="34"/>
    </row>
    <row r="5890" spans="6:12" x14ac:dyDescent="0.35">
      <c r="F5890" s="34"/>
      <c r="J5890" s="34"/>
      <c r="K5890" s="34"/>
      <c r="L5890" s="34"/>
    </row>
    <row r="5891" spans="6:12" x14ac:dyDescent="0.35">
      <c r="F5891" s="34"/>
      <c r="J5891" s="34"/>
      <c r="K5891" s="34"/>
      <c r="L5891" s="34"/>
    </row>
    <row r="5892" spans="6:12" x14ac:dyDescent="0.35">
      <c r="F5892" s="34"/>
      <c r="J5892" s="34"/>
      <c r="K5892" s="34"/>
      <c r="L5892" s="34"/>
    </row>
    <row r="5893" spans="6:12" x14ac:dyDescent="0.35">
      <c r="F5893" s="34"/>
      <c r="J5893" s="34"/>
      <c r="K5893" s="34"/>
      <c r="L5893" s="34"/>
    </row>
    <row r="5894" spans="6:12" x14ac:dyDescent="0.35">
      <c r="F5894" s="34"/>
      <c r="J5894" s="34"/>
      <c r="K5894" s="34"/>
      <c r="L5894" s="34"/>
    </row>
    <row r="5895" spans="6:12" x14ac:dyDescent="0.35">
      <c r="F5895" s="34"/>
      <c r="J5895" s="34"/>
      <c r="K5895" s="34"/>
      <c r="L5895" s="34"/>
    </row>
    <row r="5896" spans="6:12" x14ac:dyDescent="0.35">
      <c r="F5896" s="34"/>
      <c r="J5896" s="34"/>
      <c r="K5896" s="34"/>
      <c r="L5896" s="34"/>
    </row>
    <row r="5897" spans="6:12" x14ac:dyDescent="0.35">
      <c r="F5897" s="34"/>
      <c r="J5897" s="34"/>
      <c r="K5897" s="34"/>
      <c r="L5897" s="34"/>
    </row>
    <row r="5898" spans="6:12" x14ac:dyDescent="0.35">
      <c r="F5898" s="34"/>
      <c r="J5898" s="34"/>
      <c r="K5898" s="34"/>
      <c r="L5898" s="34"/>
    </row>
    <row r="5899" spans="6:12" x14ac:dyDescent="0.35">
      <c r="F5899" s="34"/>
      <c r="J5899" s="34"/>
      <c r="K5899" s="34"/>
      <c r="L5899" s="34"/>
    </row>
    <row r="5900" spans="6:12" x14ac:dyDescent="0.35">
      <c r="F5900" s="34"/>
      <c r="J5900" s="34"/>
      <c r="K5900" s="34"/>
      <c r="L5900" s="34"/>
    </row>
    <row r="5901" spans="6:12" x14ac:dyDescent="0.35">
      <c r="F5901" s="34"/>
      <c r="J5901" s="34"/>
      <c r="K5901" s="34"/>
      <c r="L5901" s="34"/>
    </row>
    <row r="5902" spans="6:12" x14ac:dyDescent="0.35">
      <c r="F5902" s="34"/>
      <c r="J5902" s="34"/>
      <c r="K5902" s="34"/>
      <c r="L5902" s="34"/>
    </row>
    <row r="5903" spans="6:12" x14ac:dyDescent="0.35">
      <c r="F5903" s="34"/>
      <c r="J5903" s="34"/>
      <c r="K5903" s="34"/>
      <c r="L5903" s="34"/>
    </row>
    <row r="5904" spans="6:12" x14ac:dyDescent="0.35">
      <c r="F5904" s="34"/>
      <c r="J5904" s="34"/>
      <c r="K5904" s="34"/>
      <c r="L5904" s="34"/>
    </row>
    <row r="5905" spans="6:12" x14ac:dyDescent="0.35">
      <c r="F5905" s="34"/>
      <c r="J5905" s="34"/>
      <c r="K5905" s="34"/>
      <c r="L5905" s="34"/>
    </row>
    <row r="5906" spans="6:12" x14ac:dyDescent="0.35">
      <c r="F5906" s="34"/>
      <c r="J5906" s="34"/>
      <c r="K5906" s="34"/>
      <c r="L5906" s="34"/>
    </row>
    <row r="5907" spans="6:12" x14ac:dyDescent="0.35">
      <c r="F5907" s="34"/>
      <c r="J5907" s="34"/>
      <c r="K5907" s="34"/>
      <c r="L5907" s="34"/>
    </row>
    <row r="5908" spans="6:12" x14ac:dyDescent="0.35">
      <c r="F5908" s="34"/>
      <c r="J5908" s="34"/>
      <c r="K5908" s="34"/>
      <c r="L5908" s="34"/>
    </row>
    <row r="5909" spans="6:12" x14ac:dyDescent="0.35">
      <c r="F5909" s="34"/>
      <c r="J5909" s="34"/>
      <c r="K5909" s="34"/>
      <c r="L5909" s="34"/>
    </row>
    <row r="5910" spans="6:12" x14ac:dyDescent="0.35">
      <c r="F5910" s="34"/>
      <c r="J5910" s="34"/>
      <c r="K5910" s="34"/>
      <c r="L5910" s="34"/>
    </row>
    <row r="5911" spans="6:12" x14ac:dyDescent="0.35">
      <c r="F5911" s="34"/>
      <c r="J5911" s="34"/>
      <c r="K5911" s="34"/>
      <c r="L5911" s="34"/>
    </row>
    <row r="5912" spans="6:12" x14ac:dyDescent="0.35">
      <c r="F5912" s="34"/>
      <c r="J5912" s="34"/>
      <c r="K5912" s="34"/>
      <c r="L5912" s="34"/>
    </row>
    <row r="5913" spans="6:12" x14ac:dyDescent="0.35">
      <c r="F5913" s="34"/>
      <c r="J5913" s="34"/>
      <c r="K5913" s="34"/>
      <c r="L5913" s="34"/>
    </row>
    <row r="5914" spans="6:12" x14ac:dyDescent="0.35">
      <c r="F5914" s="34"/>
      <c r="J5914" s="34"/>
      <c r="K5914" s="34"/>
      <c r="L5914" s="34"/>
    </row>
    <row r="5915" spans="6:12" x14ac:dyDescent="0.35">
      <c r="F5915" s="34"/>
      <c r="J5915" s="34"/>
      <c r="K5915" s="34"/>
      <c r="L5915" s="34"/>
    </row>
    <row r="5916" spans="6:12" x14ac:dyDescent="0.35">
      <c r="F5916" s="34"/>
      <c r="J5916" s="34"/>
      <c r="K5916" s="34"/>
      <c r="L5916" s="34"/>
    </row>
    <row r="5917" spans="6:12" x14ac:dyDescent="0.35">
      <c r="F5917" s="34"/>
      <c r="J5917" s="34"/>
      <c r="K5917" s="34"/>
      <c r="L5917" s="34"/>
    </row>
    <row r="5918" spans="6:12" x14ac:dyDescent="0.35">
      <c r="F5918" s="34"/>
      <c r="J5918" s="34"/>
      <c r="K5918" s="34"/>
      <c r="L5918" s="34"/>
    </row>
    <row r="5919" spans="6:12" x14ac:dyDescent="0.35">
      <c r="F5919" s="34"/>
      <c r="J5919" s="34"/>
      <c r="K5919" s="34"/>
      <c r="L5919" s="34"/>
    </row>
    <row r="5920" spans="6:12" x14ac:dyDescent="0.35">
      <c r="F5920" s="34"/>
      <c r="J5920" s="34"/>
      <c r="K5920" s="34"/>
      <c r="L5920" s="34"/>
    </row>
    <row r="5921" spans="6:12" x14ac:dyDescent="0.35">
      <c r="F5921" s="34"/>
      <c r="J5921" s="34"/>
      <c r="K5921" s="34"/>
      <c r="L5921" s="34"/>
    </row>
    <row r="5922" spans="6:12" x14ac:dyDescent="0.35">
      <c r="F5922" s="34"/>
      <c r="J5922" s="34"/>
      <c r="K5922" s="34"/>
      <c r="L5922" s="34"/>
    </row>
    <row r="5923" spans="6:12" x14ac:dyDescent="0.35">
      <c r="F5923" s="34"/>
      <c r="J5923" s="34"/>
      <c r="K5923" s="34"/>
      <c r="L5923" s="34"/>
    </row>
    <row r="5924" spans="6:12" x14ac:dyDescent="0.35">
      <c r="F5924" s="34"/>
      <c r="J5924" s="34"/>
      <c r="K5924" s="34"/>
      <c r="L5924" s="34"/>
    </row>
    <row r="5925" spans="6:12" x14ac:dyDescent="0.35">
      <c r="F5925" s="34"/>
      <c r="J5925" s="34"/>
      <c r="K5925" s="34"/>
      <c r="L5925" s="34"/>
    </row>
    <row r="5926" spans="6:12" x14ac:dyDescent="0.35">
      <c r="F5926" s="34"/>
      <c r="J5926" s="34"/>
      <c r="K5926" s="34"/>
      <c r="L5926" s="34"/>
    </row>
    <row r="5927" spans="6:12" x14ac:dyDescent="0.35">
      <c r="F5927" s="34"/>
      <c r="J5927" s="34"/>
      <c r="K5927" s="34"/>
      <c r="L5927" s="34"/>
    </row>
    <row r="5928" spans="6:12" x14ac:dyDescent="0.35">
      <c r="F5928" s="34"/>
      <c r="J5928" s="34"/>
      <c r="K5928" s="34"/>
      <c r="L5928" s="34"/>
    </row>
    <row r="5929" spans="6:12" x14ac:dyDescent="0.35">
      <c r="F5929" s="34"/>
      <c r="J5929" s="34"/>
      <c r="K5929" s="34"/>
      <c r="L5929" s="34"/>
    </row>
    <row r="5930" spans="6:12" x14ac:dyDescent="0.35">
      <c r="F5930" s="34"/>
      <c r="J5930" s="34"/>
      <c r="K5930" s="34"/>
      <c r="L5930" s="34"/>
    </row>
    <row r="5931" spans="6:12" x14ac:dyDescent="0.35">
      <c r="F5931" s="34"/>
      <c r="J5931" s="34"/>
      <c r="K5931" s="34"/>
      <c r="L5931" s="34"/>
    </row>
    <row r="5932" spans="6:12" x14ac:dyDescent="0.35">
      <c r="F5932" s="34"/>
      <c r="J5932" s="34"/>
      <c r="K5932" s="34"/>
      <c r="L5932" s="34"/>
    </row>
    <row r="5933" spans="6:12" x14ac:dyDescent="0.35">
      <c r="F5933" s="34"/>
      <c r="J5933" s="34"/>
      <c r="K5933" s="34"/>
      <c r="L5933" s="34"/>
    </row>
    <row r="5934" spans="6:12" x14ac:dyDescent="0.35">
      <c r="F5934" s="34"/>
      <c r="J5934" s="34"/>
      <c r="K5934" s="34"/>
      <c r="L5934" s="34"/>
    </row>
    <row r="5935" spans="6:12" x14ac:dyDescent="0.35">
      <c r="F5935" s="34"/>
      <c r="J5935" s="34"/>
      <c r="K5935" s="34"/>
      <c r="L5935" s="34"/>
    </row>
    <row r="5936" spans="6:12" x14ac:dyDescent="0.35">
      <c r="F5936" s="34"/>
      <c r="J5936" s="34"/>
      <c r="K5936" s="34"/>
      <c r="L5936" s="34"/>
    </row>
    <row r="5937" spans="6:12" x14ac:dyDescent="0.35">
      <c r="F5937" s="34"/>
      <c r="J5937" s="34"/>
      <c r="K5937" s="34"/>
      <c r="L5937" s="34"/>
    </row>
    <row r="5938" spans="6:12" x14ac:dyDescent="0.35">
      <c r="F5938" s="34"/>
      <c r="J5938" s="34"/>
      <c r="K5938" s="34"/>
      <c r="L5938" s="34"/>
    </row>
    <row r="5939" spans="6:12" x14ac:dyDescent="0.35">
      <c r="F5939" s="34"/>
      <c r="J5939" s="34"/>
      <c r="K5939" s="34"/>
      <c r="L5939" s="34"/>
    </row>
    <row r="5940" spans="6:12" x14ac:dyDescent="0.35">
      <c r="F5940" s="34"/>
      <c r="J5940" s="34"/>
      <c r="K5940" s="34"/>
      <c r="L5940" s="34"/>
    </row>
    <row r="5941" spans="6:12" x14ac:dyDescent="0.35">
      <c r="F5941" s="34"/>
      <c r="J5941" s="34"/>
      <c r="K5941" s="34"/>
      <c r="L5941" s="34"/>
    </row>
    <row r="5942" spans="6:12" x14ac:dyDescent="0.35">
      <c r="F5942" s="34"/>
      <c r="J5942" s="34"/>
      <c r="K5942" s="34"/>
      <c r="L5942" s="34"/>
    </row>
    <row r="5943" spans="6:12" x14ac:dyDescent="0.35">
      <c r="F5943" s="34"/>
      <c r="J5943" s="34"/>
      <c r="K5943" s="34"/>
      <c r="L5943" s="34"/>
    </row>
    <row r="5944" spans="6:12" x14ac:dyDescent="0.35">
      <c r="F5944" s="34"/>
      <c r="J5944" s="34"/>
      <c r="K5944" s="34"/>
      <c r="L5944" s="34"/>
    </row>
    <row r="5945" spans="6:12" x14ac:dyDescent="0.35">
      <c r="F5945" s="34"/>
      <c r="J5945" s="34"/>
      <c r="K5945" s="34"/>
      <c r="L5945" s="34"/>
    </row>
    <row r="5946" spans="6:12" x14ac:dyDescent="0.35">
      <c r="F5946" s="34"/>
      <c r="J5946" s="34"/>
      <c r="K5946" s="34"/>
      <c r="L5946" s="34"/>
    </row>
    <row r="5947" spans="6:12" x14ac:dyDescent="0.35">
      <c r="F5947" s="34"/>
      <c r="J5947" s="34"/>
      <c r="K5947" s="34"/>
      <c r="L5947" s="34"/>
    </row>
    <row r="5948" spans="6:12" x14ac:dyDescent="0.35">
      <c r="F5948" s="34"/>
      <c r="J5948" s="34"/>
      <c r="K5948" s="34"/>
      <c r="L5948" s="34"/>
    </row>
    <row r="5949" spans="6:12" x14ac:dyDescent="0.35">
      <c r="F5949" s="34"/>
      <c r="J5949" s="34"/>
      <c r="K5949" s="34"/>
      <c r="L5949" s="34"/>
    </row>
    <row r="5950" spans="6:12" x14ac:dyDescent="0.35">
      <c r="F5950" s="34"/>
      <c r="J5950" s="34"/>
      <c r="K5950" s="34"/>
      <c r="L5950" s="34"/>
    </row>
    <row r="5951" spans="6:12" x14ac:dyDescent="0.35">
      <c r="F5951" s="34"/>
      <c r="J5951" s="34"/>
      <c r="K5951" s="34"/>
      <c r="L5951" s="34"/>
    </row>
    <row r="5952" spans="6:12" x14ac:dyDescent="0.35">
      <c r="F5952" s="34"/>
      <c r="J5952" s="34"/>
      <c r="K5952" s="34"/>
      <c r="L5952" s="34"/>
    </row>
    <row r="5953" spans="6:12" x14ac:dyDescent="0.35">
      <c r="F5953" s="34"/>
      <c r="J5953" s="34"/>
      <c r="K5953" s="34"/>
      <c r="L5953" s="34"/>
    </row>
    <row r="5954" spans="6:12" x14ac:dyDescent="0.35">
      <c r="F5954" s="34"/>
      <c r="J5954" s="34"/>
      <c r="K5954" s="34"/>
      <c r="L5954" s="34"/>
    </row>
    <row r="5955" spans="6:12" x14ac:dyDescent="0.35">
      <c r="F5955" s="34"/>
      <c r="J5955" s="34"/>
      <c r="K5955" s="34"/>
      <c r="L5955" s="34"/>
    </row>
    <row r="5956" spans="6:12" x14ac:dyDescent="0.35">
      <c r="F5956" s="34"/>
      <c r="J5956" s="34"/>
      <c r="K5956" s="34"/>
      <c r="L5956" s="34"/>
    </row>
    <row r="5957" spans="6:12" x14ac:dyDescent="0.35">
      <c r="F5957" s="34"/>
      <c r="J5957" s="34"/>
      <c r="K5957" s="34"/>
      <c r="L5957" s="34"/>
    </row>
    <row r="5958" spans="6:12" x14ac:dyDescent="0.35">
      <c r="F5958" s="34"/>
      <c r="J5958" s="34"/>
      <c r="K5958" s="34"/>
      <c r="L5958" s="34"/>
    </row>
    <row r="5959" spans="6:12" x14ac:dyDescent="0.35">
      <c r="F5959" s="34"/>
      <c r="J5959" s="34"/>
      <c r="K5959" s="34"/>
      <c r="L5959" s="34"/>
    </row>
    <row r="5960" spans="6:12" x14ac:dyDescent="0.35">
      <c r="F5960" s="34"/>
      <c r="J5960" s="34"/>
      <c r="K5960" s="34"/>
      <c r="L5960" s="34"/>
    </row>
    <row r="5961" spans="6:12" x14ac:dyDescent="0.35">
      <c r="F5961" s="34"/>
      <c r="J5961" s="34"/>
      <c r="K5961" s="34"/>
      <c r="L5961" s="34"/>
    </row>
    <row r="5962" spans="6:12" x14ac:dyDescent="0.35">
      <c r="F5962" s="34"/>
      <c r="J5962" s="34"/>
      <c r="K5962" s="34"/>
      <c r="L5962" s="34"/>
    </row>
    <row r="5963" spans="6:12" x14ac:dyDescent="0.35">
      <c r="F5963" s="34"/>
      <c r="J5963" s="34"/>
      <c r="K5963" s="34"/>
      <c r="L5963" s="34"/>
    </row>
    <row r="5964" spans="6:12" x14ac:dyDescent="0.35">
      <c r="F5964" s="34"/>
      <c r="J5964" s="34"/>
      <c r="K5964" s="34"/>
      <c r="L5964" s="34"/>
    </row>
    <row r="5965" spans="6:12" x14ac:dyDescent="0.35">
      <c r="F5965" s="34"/>
      <c r="J5965" s="34"/>
      <c r="K5965" s="34"/>
      <c r="L5965" s="34"/>
    </row>
    <row r="5966" spans="6:12" x14ac:dyDescent="0.35">
      <c r="F5966" s="34"/>
      <c r="J5966" s="34"/>
      <c r="K5966" s="34"/>
      <c r="L5966" s="34"/>
    </row>
    <row r="5967" spans="6:12" x14ac:dyDescent="0.35">
      <c r="F5967" s="34"/>
      <c r="J5967" s="34"/>
      <c r="K5967" s="34"/>
      <c r="L5967" s="34"/>
    </row>
    <row r="5968" spans="6:12" x14ac:dyDescent="0.35">
      <c r="F5968" s="34"/>
      <c r="J5968" s="34"/>
      <c r="K5968" s="34"/>
      <c r="L5968" s="34"/>
    </row>
    <row r="5969" spans="6:12" x14ac:dyDescent="0.35">
      <c r="F5969" s="34"/>
      <c r="J5969" s="34"/>
      <c r="K5969" s="34"/>
      <c r="L5969" s="34"/>
    </row>
    <row r="5970" spans="6:12" x14ac:dyDescent="0.35">
      <c r="F5970" s="34"/>
      <c r="J5970" s="34"/>
      <c r="K5970" s="34"/>
      <c r="L5970" s="34"/>
    </row>
    <row r="5971" spans="6:12" x14ac:dyDescent="0.35">
      <c r="F5971" s="34"/>
      <c r="J5971" s="34"/>
      <c r="K5971" s="34"/>
      <c r="L5971" s="34"/>
    </row>
    <row r="5972" spans="6:12" x14ac:dyDescent="0.35">
      <c r="F5972" s="34"/>
      <c r="J5972" s="34"/>
      <c r="K5972" s="34"/>
      <c r="L5972" s="34"/>
    </row>
    <row r="5973" spans="6:12" x14ac:dyDescent="0.35">
      <c r="F5973" s="34"/>
      <c r="J5973" s="34"/>
      <c r="K5973" s="34"/>
      <c r="L5973" s="34"/>
    </row>
    <row r="5974" spans="6:12" x14ac:dyDescent="0.35">
      <c r="F5974" s="34"/>
      <c r="J5974" s="34"/>
      <c r="K5974" s="34"/>
      <c r="L5974" s="34"/>
    </row>
    <row r="5975" spans="6:12" x14ac:dyDescent="0.35">
      <c r="F5975" s="34"/>
      <c r="J5975" s="34"/>
      <c r="K5975" s="34"/>
      <c r="L5975" s="34"/>
    </row>
    <row r="5976" spans="6:12" x14ac:dyDescent="0.35">
      <c r="F5976" s="34"/>
      <c r="J5976" s="34"/>
      <c r="K5976" s="34"/>
      <c r="L5976" s="34"/>
    </row>
    <row r="5977" spans="6:12" x14ac:dyDescent="0.35">
      <c r="F5977" s="34"/>
      <c r="J5977" s="34"/>
      <c r="K5977" s="34"/>
      <c r="L5977" s="34"/>
    </row>
    <row r="5978" spans="6:12" x14ac:dyDescent="0.35">
      <c r="F5978" s="34"/>
      <c r="J5978" s="34"/>
      <c r="K5978" s="34"/>
      <c r="L5978" s="34"/>
    </row>
    <row r="5979" spans="6:12" x14ac:dyDescent="0.35">
      <c r="F5979" s="34"/>
      <c r="J5979" s="34"/>
      <c r="K5979" s="34"/>
      <c r="L5979" s="34"/>
    </row>
    <row r="5980" spans="6:12" x14ac:dyDescent="0.35">
      <c r="F5980" s="34"/>
      <c r="J5980" s="34"/>
      <c r="K5980" s="34"/>
      <c r="L5980" s="34"/>
    </row>
    <row r="5981" spans="6:12" x14ac:dyDescent="0.35">
      <c r="F5981" s="34"/>
      <c r="J5981" s="34"/>
      <c r="K5981" s="34"/>
      <c r="L5981" s="34"/>
    </row>
    <row r="5982" spans="6:12" x14ac:dyDescent="0.35">
      <c r="F5982" s="34"/>
      <c r="J5982" s="34"/>
      <c r="K5982" s="34"/>
      <c r="L5982" s="34"/>
    </row>
    <row r="5983" spans="6:12" x14ac:dyDescent="0.35">
      <c r="F5983" s="34"/>
      <c r="J5983" s="34"/>
      <c r="K5983" s="34"/>
      <c r="L5983" s="34"/>
    </row>
    <row r="5984" spans="6:12" x14ac:dyDescent="0.35">
      <c r="F5984" s="34"/>
      <c r="J5984" s="34"/>
      <c r="K5984" s="34"/>
      <c r="L5984" s="34"/>
    </row>
    <row r="5985" spans="6:12" x14ac:dyDescent="0.35">
      <c r="F5985" s="34"/>
      <c r="J5985" s="34"/>
      <c r="K5985" s="34"/>
      <c r="L5985" s="34"/>
    </row>
    <row r="5986" spans="6:12" x14ac:dyDescent="0.35">
      <c r="F5986" s="34"/>
      <c r="J5986" s="34"/>
      <c r="K5986" s="34"/>
      <c r="L5986" s="34"/>
    </row>
    <row r="5987" spans="6:12" x14ac:dyDescent="0.35">
      <c r="F5987" s="34"/>
      <c r="J5987" s="34"/>
      <c r="K5987" s="34"/>
      <c r="L5987" s="34"/>
    </row>
    <row r="5988" spans="6:12" x14ac:dyDescent="0.35">
      <c r="F5988" s="34"/>
      <c r="J5988" s="34"/>
      <c r="K5988" s="34"/>
      <c r="L5988" s="34"/>
    </row>
    <row r="5989" spans="6:12" x14ac:dyDescent="0.35">
      <c r="F5989" s="34"/>
      <c r="J5989" s="34"/>
      <c r="K5989" s="34"/>
      <c r="L5989" s="34"/>
    </row>
    <row r="5990" spans="6:12" x14ac:dyDescent="0.35">
      <c r="F5990" s="34"/>
      <c r="J5990" s="34"/>
      <c r="K5990" s="34"/>
      <c r="L5990" s="34"/>
    </row>
    <row r="5991" spans="6:12" x14ac:dyDescent="0.35">
      <c r="F5991" s="34"/>
      <c r="J5991" s="34"/>
      <c r="K5991" s="34"/>
      <c r="L5991" s="34"/>
    </row>
    <row r="5992" spans="6:12" x14ac:dyDescent="0.35">
      <c r="F5992" s="34"/>
      <c r="J5992" s="34"/>
      <c r="K5992" s="34"/>
      <c r="L5992" s="34"/>
    </row>
    <row r="5993" spans="6:12" x14ac:dyDescent="0.35">
      <c r="F5993" s="34"/>
      <c r="J5993" s="34"/>
      <c r="K5993" s="34"/>
      <c r="L5993" s="34"/>
    </row>
    <row r="5994" spans="6:12" x14ac:dyDescent="0.35">
      <c r="F5994" s="34"/>
      <c r="J5994" s="34"/>
      <c r="K5994" s="34"/>
      <c r="L5994" s="34"/>
    </row>
    <row r="5995" spans="6:12" x14ac:dyDescent="0.35">
      <c r="F5995" s="34"/>
      <c r="J5995" s="34"/>
      <c r="K5995" s="34"/>
      <c r="L5995" s="34"/>
    </row>
    <row r="5996" spans="6:12" x14ac:dyDescent="0.35">
      <c r="F5996" s="34"/>
      <c r="J5996" s="34"/>
      <c r="K5996" s="34"/>
      <c r="L5996" s="34"/>
    </row>
    <row r="5997" spans="6:12" x14ac:dyDescent="0.35">
      <c r="F5997" s="34"/>
      <c r="J5997" s="34"/>
      <c r="K5997" s="34"/>
      <c r="L5997" s="34"/>
    </row>
    <row r="5998" spans="6:12" x14ac:dyDescent="0.35">
      <c r="F5998" s="34"/>
      <c r="J5998" s="34"/>
      <c r="K5998" s="34"/>
      <c r="L5998" s="34"/>
    </row>
    <row r="5999" spans="6:12" x14ac:dyDescent="0.35">
      <c r="F5999" s="34"/>
      <c r="J5999" s="34"/>
      <c r="K5999" s="34"/>
      <c r="L5999" s="34"/>
    </row>
    <row r="6000" spans="6:12" x14ac:dyDescent="0.35">
      <c r="F6000" s="34"/>
      <c r="J6000" s="34"/>
      <c r="K6000" s="34"/>
      <c r="L6000" s="34"/>
    </row>
    <row r="6001" spans="6:12" x14ac:dyDescent="0.35">
      <c r="F6001" s="34"/>
      <c r="J6001" s="34"/>
      <c r="K6001" s="34"/>
      <c r="L6001" s="34"/>
    </row>
    <row r="6002" spans="6:12" x14ac:dyDescent="0.35">
      <c r="F6002" s="34"/>
      <c r="J6002" s="34"/>
      <c r="K6002" s="34"/>
      <c r="L6002" s="34"/>
    </row>
    <row r="6003" spans="6:12" x14ac:dyDescent="0.35">
      <c r="F6003" s="34"/>
      <c r="J6003" s="34"/>
      <c r="K6003" s="34"/>
      <c r="L6003" s="34"/>
    </row>
    <row r="6004" spans="6:12" x14ac:dyDescent="0.35">
      <c r="F6004" s="34"/>
      <c r="J6004" s="34"/>
      <c r="K6004" s="34"/>
      <c r="L6004" s="34"/>
    </row>
    <row r="6005" spans="6:12" x14ac:dyDescent="0.35">
      <c r="F6005" s="34"/>
      <c r="J6005" s="34"/>
      <c r="K6005" s="34"/>
      <c r="L6005" s="34"/>
    </row>
    <row r="6006" spans="6:12" x14ac:dyDescent="0.35">
      <c r="F6006" s="34"/>
      <c r="J6006" s="34"/>
      <c r="K6006" s="34"/>
      <c r="L6006" s="34"/>
    </row>
    <row r="6007" spans="6:12" x14ac:dyDescent="0.35">
      <c r="F6007" s="34"/>
      <c r="J6007" s="34"/>
      <c r="K6007" s="34"/>
      <c r="L6007" s="34"/>
    </row>
    <row r="6008" spans="6:12" x14ac:dyDescent="0.35">
      <c r="F6008" s="34"/>
      <c r="J6008" s="34"/>
      <c r="K6008" s="34"/>
      <c r="L6008" s="34"/>
    </row>
    <row r="6009" spans="6:12" x14ac:dyDescent="0.35">
      <c r="F6009" s="34"/>
      <c r="J6009" s="34"/>
      <c r="K6009" s="34"/>
      <c r="L6009" s="34"/>
    </row>
    <row r="6010" spans="6:12" x14ac:dyDescent="0.35">
      <c r="F6010" s="34"/>
      <c r="J6010" s="34"/>
      <c r="K6010" s="34"/>
      <c r="L6010" s="34"/>
    </row>
    <row r="6011" spans="6:12" x14ac:dyDescent="0.35">
      <c r="F6011" s="34"/>
      <c r="J6011" s="34"/>
      <c r="K6011" s="34"/>
      <c r="L6011" s="34"/>
    </row>
    <row r="6012" spans="6:12" x14ac:dyDescent="0.35">
      <c r="F6012" s="34"/>
      <c r="J6012" s="34"/>
      <c r="K6012" s="34"/>
      <c r="L6012" s="34"/>
    </row>
    <row r="6013" spans="6:12" x14ac:dyDescent="0.35">
      <c r="F6013" s="34"/>
      <c r="J6013" s="34"/>
      <c r="K6013" s="34"/>
      <c r="L6013" s="34"/>
    </row>
    <row r="6014" spans="6:12" x14ac:dyDescent="0.35">
      <c r="F6014" s="34"/>
      <c r="J6014" s="34"/>
      <c r="K6014" s="34"/>
      <c r="L6014" s="34"/>
    </row>
    <row r="6015" spans="6:12" x14ac:dyDescent="0.35">
      <c r="F6015" s="34"/>
      <c r="J6015" s="34"/>
      <c r="K6015" s="34"/>
      <c r="L6015" s="34"/>
    </row>
    <row r="6016" spans="6:12" x14ac:dyDescent="0.35">
      <c r="F6016" s="34"/>
      <c r="J6016" s="34"/>
      <c r="K6016" s="34"/>
      <c r="L6016" s="34"/>
    </row>
    <row r="6017" spans="6:12" x14ac:dyDescent="0.35">
      <c r="F6017" s="34"/>
      <c r="J6017" s="34"/>
      <c r="K6017" s="34"/>
      <c r="L6017" s="34"/>
    </row>
    <row r="6018" spans="6:12" x14ac:dyDescent="0.35">
      <c r="F6018" s="34"/>
      <c r="J6018" s="34"/>
      <c r="K6018" s="34"/>
      <c r="L6018" s="34"/>
    </row>
    <row r="6019" spans="6:12" x14ac:dyDescent="0.35">
      <c r="F6019" s="34"/>
      <c r="J6019" s="34"/>
      <c r="K6019" s="34"/>
      <c r="L6019" s="34"/>
    </row>
    <row r="6020" spans="6:12" x14ac:dyDescent="0.35">
      <c r="F6020" s="34"/>
      <c r="J6020" s="34"/>
      <c r="K6020" s="34"/>
      <c r="L6020" s="34"/>
    </row>
    <row r="6021" spans="6:12" x14ac:dyDescent="0.35">
      <c r="F6021" s="34"/>
      <c r="J6021" s="34"/>
      <c r="K6021" s="34"/>
      <c r="L6021" s="34"/>
    </row>
    <row r="6022" spans="6:12" x14ac:dyDescent="0.35">
      <c r="F6022" s="34"/>
      <c r="J6022" s="34"/>
      <c r="K6022" s="34"/>
      <c r="L6022" s="34"/>
    </row>
    <row r="6023" spans="6:12" x14ac:dyDescent="0.35">
      <c r="F6023" s="34"/>
      <c r="J6023" s="34"/>
      <c r="K6023" s="34"/>
      <c r="L6023" s="34"/>
    </row>
    <row r="6024" spans="6:12" x14ac:dyDescent="0.35">
      <c r="F6024" s="34"/>
      <c r="J6024" s="34"/>
      <c r="K6024" s="34"/>
      <c r="L6024" s="34"/>
    </row>
    <row r="6025" spans="6:12" x14ac:dyDescent="0.35">
      <c r="F6025" s="34"/>
      <c r="J6025" s="34"/>
      <c r="K6025" s="34"/>
      <c r="L6025" s="34"/>
    </row>
    <row r="6026" spans="6:12" x14ac:dyDescent="0.35">
      <c r="F6026" s="34"/>
      <c r="J6026" s="34"/>
      <c r="K6026" s="34"/>
      <c r="L6026" s="34"/>
    </row>
    <row r="6027" spans="6:12" x14ac:dyDescent="0.35">
      <c r="F6027" s="34"/>
      <c r="J6027" s="34"/>
      <c r="K6027" s="34"/>
      <c r="L6027" s="34"/>
    </row>
    <row r="6028" spans="6:12" x14ac:dyDescent="0.35">
      <c r="F6028" s="34"/>
      <c r="J6028" s="34"/>
      <c r="K6028" s="34"/>
      <c r="L6028" s="34"/>
    </row>
    <row r="6029" spans="6:12" x14ac:dyDescent="0.35">
      <c r="F6029" s="34"/>
      <c r="J6029" s="34"/>
      <c r="K6029" s="34"/>
      <c r="L6029" s="34"/>
    </row>
    <row r="6030" spans="6:12" x14ac:dyDescent="0.35">
      <c r="F6030" s="34"/>
      <c r="J6030" s="34"/>
      <c r="K6030" s="34"/>
      <c r="L6030" s="34"/>
    </row>
    <row r="6031" spans="6:12" x14ac:dyDescent="0.35">
      <c r="F6031" s="34"/>
      <c r="J6031" s="34"/>
      <c r="K6031" s="34"/>
      <c r="L6031" s="34"/>
    </row>
    <row r="6032" spans="6:12" x14ac:dyDescent="0.35">
      <c r="F6032" s="34"/>
      <c r="J6032" s="34"/>
      <c r="K6032" s="34"/>
      <c r="L6032" s="34"/>
    </row>
    <row r="6033" spans="6:12" x14ac:dyDescent="0.35">
      <c r="F6033" s="34"/>
      <c r="J6033" s="34"/>
      <c r="K6033" s="34"/>
      <c r="L6033" s="34"/>
    </row>
    <row r="6034" spans="6:12" x14ac:dyDescent="0.35">
      <c r="F6034" s="34"/>
      <c r="J6034" s="34"/>
      <c r="K6034" s="34"/>
      <c r="L6034" s="34"/>
    </row>
    <row r="6035" spans="6:12" x14ac:dyDescent="0.35">
      <c r="F6035" s="34"/>
      <c r="J6035" s="34"/>
      <c r="K6035" s="34"/>
      <c r="L6035" s="34"/>
    </row>
    <row r="6036" spans="6:12" x14ac:dyDescent="0.35">
      <c r="F6036" s="34"/>
      <c r="J6036" s="34"/>
      <c r="K6036" s="34"/>
      <c r="L6036" s="34"/>
    </row>
    <row r="6037" spans="6:12" x14ac:dyDescent="0.35">
      <c r="F6037" s="34"/>
      <c r="J6037" s="34"/>
      <c r="K6037" s="34"/>
      <c r="L6037" s="34"/>
    </row>
    <row r="6038" spans="6:12" x14ac:dyDescent="0.35">
      <c r="F6038" s="34"/>
      <c r="J6038" s="34"/>
      <c r="K6038" s="34"/>
      <c r="L6038" s="34"/>
    </row>
    <row r="6039" spans="6:12" x14ac:dyDescent="0.35">
      <c r="F6039" s="34"/>
      <c r="J6039" s="34"/>
      <c r="K6039" s="34"/>
      <c r="L6039" s="34"/>
    </row>
    <row r="6040" spans="6:12" x14ac:dyDescent="0.35">
      <c r="F6040" s="34"/>
      <c r="J6040" s="34"/>
      <c r="K6040" s="34"/>
      <c r="L6040" s="34"/>
    </row>
    <row r="6041" spans="6:12" x14ac:dyDescent="0.35">
      <c r="F6041" s="34"/>
      <c r="J6041" s="34"/>
      <c r="K6041" s="34"/>
      <c r="L6041" s="34"/>
    </row>
    <row r="6042" spans="6:12" x14ac:dyDescent="0.35">
      <c r="F6042" s="34"/>
      <c r="J6042" s="34"/>
      <c r="K6042" s="34"/>
      <c r="L6042" s="34"/>
    </row>
    <row r="6043" spans="6:12" x14ac:dyDescent="0.35">
      <c r="F6043" s="34"/>
      <c r="J6043" s="34"/>
      <c r="K6043" s="34"/>
      <c r="L6043" s="34"/>
    </row>
    <row r="6044" spans="6:12" x14ac:dyDescent="0.35">
      <c r="F6044" s="34"/>
      <c r="J6044" s="34"/>
      <c r="K6044" s="34"/>
      <c r="L6044" s="34"/>
    </row>
    <row r="6045" spans="6:12" x14ac:dyDescent="0.35">
      <c r="F6045" s="34"/>
      <c r="J6045" s="34"/>
      <c r="K6045" s="34"/>
      <c r="L6045" s="34"/>
    </row>
    <row r="6046" spans="6:12" x14ac:dyDescent="0.35">
      <c r="F6046" s="34"/>
      <c r="J6046" s="34"/>
      <c r="K6046" s="34"/>
      <c r="L6046" s="34"/>
    </row>
    <row r="6047" spans="6:12" x14ac:dyDescent="0.35">
      <c r="F6047" s="34"/>
      <c r="J6047" s="34"/>
      <c r="K6047" s="34"/>
      <c r="L6047" s="34"/>
    </row>
    <row r="6048" spans="6:12" x14ac:dyDescent="0.35">
      <c r="F6048" s="34"/>
      <c r="J6048" s="34"/>
      <c r="K6048" s="34"/>
      <c r="L6048" s="34"/>
    </row>
    <row r="6049" spans="6:12" x14ac:dyDescent="0.35">
      <c r="F6049" s="34"/>
      <c r="J6049" s="34"/>
      <c r="K6049" s="34"/>
      <c r="L6049" s="34"/>
    </row>
    <row r="6050" spans="6:12" x14ac:dyDescent="0.35">
      <c r="F6050" s="34"/>
      <c r="J6050" s="34"/>
      <c r="K6050" s="34"/>
      <c r="L6050" s="34"/>
    </row>
    <row r="6051" spans="6:12" x14ac:dyDescent="0.35">
      <c r="F6051" s="34"/>
      <c r="J6051" s="34"/>
      <c r="K6051" s="34"/>
      <c r="L6051" s="34"/>
    </row>
    <row r="6052" spans="6:12" x14ac:dyDescent="0.35">
      <c r="F6052" s="34"/>
      <c r="J6052" s="34"/>
      <c r="K6052" s="34"/>
      <c r="L6052" s="34"/>
    </row>
    <row r="6053" spans="6:12" x14ac:dyDescent="0.35">
      <c r="F6053" s="34"/>
      <c r="J6053" s="34"/>
      <c r="K6053" s="34"/>
      <c r="L6053" s="34"/>
    </row>
    <row r="6054" spans="6:12" x14ac:dyDescent="0.35">
      <c r="F6054" s="34"/>
      <c r="J6054" s="34"/>
      <c r="K6054" s="34"/>
      <c r="L6054" s="34"/>
    </row>
    <row r="6055" spans="6:12" x14ac:dyDescent="0.35">
      <c r="F6055" s="34"/>
      <c r="J6055" s="34"/>
      <c r="K6055" s="34"/>
      <c r="L6055" s="34"/>
    </row>
    <row r="6056" spans="6:12" x14ac:dyDescent="0.35">
      <c r="F6056" s="34"/>
      <c r="J6056" s="34"/>
      <c r="K6056" s="34"/>
      <c r="L6056" s="34"/>
    </row>
    <row r="6057" spans="6:12" x14ac:dyDescent="0.35">
      <c r="F6057" s="34"/>
      <c r="J6057" s="34"/>
      <c r="K6057" s="34"/>
      <c r="L6057" s="34"/>
    </row>
    <row r="6058" spans="6:12" x14ac:dyDescent="0.35">
      <c r="F6058" s="34"/>
      <c r="J6058" s="34"/>
      <c r="K6058" s="34"/>
      <c r="L6058" s="34"/>
    </row>
    <row r="6059" spans="6:12" x14ac:dyDescent="0.35">
      <c r="F6059" s="34"/>
      <c r="J6059" s="34"/>
      <c r="K6059" s="34"/>
      <c r="L6059" s="34"/>
    </row>
    <row r="6060" spans="6:12" x14ac:dyDescent="0.35">
      <c r="F6060" s="34"/>
      <c r="J6060" s="34"/>
      <c r="K6060" s="34"/>
      <c r="L6060" s="34"/>
    </row>
    <row r="6061" spans="6:12" x14ac:dyDescent="0.35">
      <c r="F6061" s="34"/>
      <c r="J6061" s="34"/>
      <c r="K6061" s="34"/>
      <c r="L6061" s="34"/>
    </row>
    <row r="6062" spans="6:12" x14ac:dyDescent="0.35">
      <c r="F6062" s="34"/>
      <c r="J6062" s="34"/>
      <c r="K6062" s="34"/>
      <c r="L6062" s="34"/>
    </row>
    <row r="6063" spans="6:12" x14ac:dyDescent="0.35">
      <c r="F6063" s="34"/>
      <c r="J6063" s="34"/>
      <c r="K6063" s="34"/>
      <c r="L6063" s="34"/>
    </row>
    <row r="6064" spans="6:12" x14ac:dyDescent="0.35">
      <c r="F6064" s="34"/>
      <c r="J6064" s="34"/>
      <c r="K6064" s="34"/>
      <c r="L6064" s="34"/>
    </row>
    <row r="6065" spans="6:12" x14ac:dyDescent="0.35">
      <c r="F6065" s="34"/>
      <c r="J6065" s="34"/>
      <c r="K6065" s="34"/>
      <c r="L6065" s="34"/>
    </row>
    <row r="6066" spans="6:12" x14ac:dyDescent="0.35">
      <c r="F6066" s="34"/>
      <c r="J6066" s="34"/>
      <c r="K6066" s="34"/>
      <c r="L6066" s="34"/>
    </row>
    <row r="6067" spans="6:12" x14ac:dyDescent="0.35">
      <c r="F6067" s="34"/>
      <c r="J6067" s="34"/>
      <c r="K6067" s="34"/>
      <c r="L6067" s="34"/>
    </row>
    <row r="6068" spans="6:12" x14ac:dyDescent="0.35">
      <c r="F6068" s="34"/>
      <c r="J6068" s="34"/>
      <c r="K6068" s="34"/>
      <c r="L6068" s="34"/>
    </row>
    <row r="6069" spans="6:12" x14ac:dyDescent="0.35">
      <c r="F6069" s="34"/>
      <c r="J6069" s="34"/>
      <c r="K6069" s="34"/>
      <c r="L6069" s="34"/>
    </row>
    <row r="6070" spans="6:12" x14ac:dyDescent="0.35">
      <c r="F6070" s="34"/>
      <c r="J6070" s="34"/>
      <c r="K6070" s="34"/>
      <c r="L6070" s="34"/>
    </row>
    <row r="6071" spans="6:12" x14ac:dyDescent="0.35">
      <c r="F6071" s="34"/>
      <c r="J6071" s="34"/>
      <c r="K6071" s="34"/>
      <c r="L6071" s="34"/>
    </row>
    <row r="6072" spans="6:12" x14ac:dyDescent="0.35">
      <c r="F6072" s="34"/>
      <c r="J6072" s="34"/>
      <c r="K6072" s="34"/>
      <c r="L6072" s="34"/>
    </row>
    <row r="6073" spans="6:12" x14ac:dyDescent="0.35">
      <c r="F6073" s="34"/>
      <c r="J6073" s="34"/>
      <c r="K6073" s="34"/>
      <c r="L6073" s="34"/>
    </row>
    <row r="6074" spans="6:12" x14ac:dyDescent="0.35">
      <c r="F6074" s="34"/>
      <c r="J6074" s="34"/>
      <c r="K6074" s="34"/>
      <c r="L6074" s="34"/>
    </row>
    <row r="6075" spans="6:12" x14ac:dyDescent="0.35">
      <c r="F6075" s="34"/>
      <c r="J6075" s="34"/>
      <c r="K6075" s="34"/>
      <c r="L6075" s="34"/>
    </row>
    <row r="6076" spans="6:12" x14ac:dyDescent="0.35">
      <c r="F6076" s="34"/>
      <c r="J6076" s="34"/>
      <c r="K6076" s="34"/>
      <c r="L6076" s="34"/>
    </row>
    <row r="6077" spans="6:12" x14ac:dyDescent="0.35">
      <c r="F6077" s="34"/>
      <c r="J6077" s="34"/>
      <c r="K6077" s="34"/>
      <c r="L6077" s="34"/>
    </row>
    <row r="6078" spans="6:12" x14ac:dyDescent="0.35">
      <c r="F6078" s="34"/>
      <c r="J6078" s="34"/>
      <c r="K6078" s="34"/>
      <c r="L6078" s="34"/>
    </row>
    <row r="6079" spans="6:12" x14ac:dyDescent="0.35">
      <c r="F6079" s="34"/>
      <c r="J6079" s="34"/>
      <c r="K6079" s="34"/>
      <c r="L6079" s="34"/>
    </row>
    <row r="6080" spans="6:12" x14ac:dyDescent="0.35">
      <c r="F6080" s="34"/>
      <c r="J6080" s="34"/>
      <c r="K6080" s="34"/>
      <c r="L6080" s="34"/>
    </row>
    <row r="6081" spans="6:12" x14ac:dyDescent="0.35">
      <c r="F6081" s="34"/>
      <c r="J6081" s="34"/>
      <c r="K6081" s="34"/>
      <c r="L6081" s="34"/>
    </row>
    <row r="6082" spans="6:12" x14ac:dyDescent="0.35">
      <c r="F6082" s="34"/>
      <c r="J6082" s="34"/>
      <c r="K6082" s="34"/>
      <c r="L6082" s="34"/>
    </row>
    <row r="6083" spans="6:12" x14ac:dyDescent="0.35">
      <c r="F6083" s="34"/>
      <c r="J6083" s="34"/>
      <c r="K6083" s="34"/>
      <c r="L6083" s="34"/>
    </row>
    <row r="6084" spans="6:12" x14ac:dyDescent="0.35">
      <c r="F6084" s="34"/>
      <c r="J6084" s="34"/>
      <c r="K6084" s="34"/>
      <c r="L6084" s="34"/>
    </row>
    <row r="6085" spans="6:12" x14ac:dyDescent="0.35">
      <c r="F6085" s="34"/>
      <c r="J6085" s="34"/>
      <c r="K6085" s="34"/>
      <c r="L6085" s="34"/>
    </row>
    <row r="6086" spans="6:12" x14ac:dyDescent="0.35">
      <c r="F6086" s="34"/>
      <c r="J6086" s="34"/>
      <c r="K6086" s="34"/>
      <c r="L6086" s="34"/>
    </row>
    <row r="6087" spans="6:12" x14ac:dyDescent="0.35">
      <c r="F6087" s="34"/>
      <c r="J6087" s="34"/>
      <c r="K6087" s="34"/>
      <c r="L6087" s="34"/>
    </row>
    <row r="6088" spans="6:12" x14ac:dyDescent="0.35">
      <c r="F6088" s="34"/>
      <c r="J6088" s="34"/>
      <c r="K6088" s="34"/>
      <c r="L6088" s="34"/>
    </row>
    <row r="6089" spans="6:12" x14ac:dyDescent="0.35">
      <c r="F6089" s="34"/>
      <c r="J6089" s="34"/>
      <c r="K6089" s="34"/>
      <c r="L6089" s="34"/>
    </row>
    <row r="6090" spans="6:12" x14ac:dyDescent="0.35">
      <c r="F6090" s="34"/>
      <c r="J6090" s="34"/>
      <c r="K6090" s="34"/>
      <c r="L6090" s="34"/>
    </row>
    <row r="6091" spans="6:12" x14ac:dyDescent="0.35">
      <c r="F6091" s="34"/>
      <c r="J6091" s="34"/>
      <c r="K6091" s="34"/>
      <c r="L6091" s="34"/>
    </row>
    <row r="6092" spans="6:12" x14ac:dyDescent="0.35">
      <c r="F6092" s="34"/>
      <c r="J6092" s="34"/>
      <c r="K6092" s="34"/>
      <c r="L6092" s="34"/>
    </row>
    <row r="6093" spans="6:12" x14ac:dyDescent="0.35">
      <c r="F6093" s="34"/>
      <c r="J6093" s="34"/>
      <c r="K6093" s="34"/>
      <c r="L6093" s="34"/>
    </row>
    <row r="6094" spans="6:12" x14ac:dyDescent="0.35">
      <c r="F6094" s="34"/>
      <c r="J6094" s="34"/>
      <c r="K6094" s="34"/>
      <c r="L6094" s="34"/>
    </row>
    <row r="6095" spans="6:12" x14ac:dyDescent="0.35">
      <c r="F6095" s="34"/>
      <c r="J6095" s="34"/>
      <c r="K6095" s="34"/>
      <c r="L6095" s="34"/>
    </row>
    <row r="6096" spans="6:12" x14ac:dyDescent="0.35">
      <c r="F6096" s="34"/>
      <c r="J6096" s="34"/>
      <c r="K6096" s="34"/>
      <c r="L6096" s="34"/>
    </row>
    <row r="6097" spans="6:12" x14ac:dyDescent="0.35">
      <c r="F6097" s="34"/>
      <c r="J6097" s="34"/>
      <c r="K6097" s="34"/>
      <c r="L6097" s="34"/>
    </row>
    <row r="6098" spans="6:12" x14ac:dyDescent="0.35">
      <c r="F6098" s="34"/>
      <c r="J6098" s="34"/>
      <c r="K6098" s="34"/>
      <c r="L6098" s="34"/>
    </row>
    <row r="6099" spans="6:12" x14ac:dyDescent="0.35">
      <c r="F6099" s="34"/>
      <c r="J6099" s="34"/>
      <c r="K6099" s="34"/>
      <c r="L6099" s="34"/>
    </row>
    <row r="6100" spans="6:12" x14ac:dyDescent="0.35">
      <c r="F6100" s="34"/>
      <c r="J6100" s="34"/>
      <c r="K6100" s="34"/>
      <c r="L6100" s="34"/>
    </row>
    <row r="6101" spans="6:12" x14ac:dyDescent="0.35">
      <c r="F6101" s="34"/>
      <c r="J6101" s="34"/>
      <c r="K6101" s="34"/>
      <c r="L6101" s="34"/>
    </row>
    <row r="6102" spans="6:12" x14ac:dyDescent="0.35">
      <c r="F6102" s="34"/>
      <c r="J6102" s="34"/>
      <c r="K6102" s="34"/>
      <c r="L6102" s="34"/>
    </row>
    <row r="6103" spans="6:12" x14ac:dyDescent="0.35">
      <c r="F6103" s="34"/>
      <c r="J6103" s="34"/>
      <c r="K6103" s="34"/>
      <c r="L6103" s="34"/>
    </row>
    <row r="6104" spans="6:12" x14ac:dyDescent="0.35">
      <c r="F6104" s="34"/>
      <c r="J6104" s="34"/>
      <c r="K6104" s="34"/>
      <c r="L6104" s="34"/>
    </row>
    <row r="6105" spans="6:12" x14ac:dyDescent="0.35">
      <c r="F6105" s="34"/>
      <c r="J6105" s="34"/>
      <c r="K6105" s="34"/>
      <c r="L6105" s="34"/>
    </row>
    <row r="6106" spans="6:12" x14ac:dyDescent="0.35">
      <c r="F6106" s="34"/>
      <c r="J6106" s="34"/>
      <c r="K6106" s="34"/>
      <c r="L6106" s="34"/>
    </row>
    <row r="6107" spans="6:12" x14ac:dyDescent="0.35">
      <c r="F6107" s="34"/>
      <c r="J6107" s="34"/>
      <c r="K6107" s="34"/>
      <c r="L6107" s="34"/>
    </row>
    <row r="6108" spans="6:12" x14ac:dyDescent="0.35">
      <c r="F6108" s="34"/>
      <c r="J6108" s="34"/>
      <c r="K6108" s="34"/>
      <c r="L6108" s="34"/>
    </row>
    <row r="6109" spans="6:12" x14ac:dyDescent="0.35">
      <c r="F6109" s="34"/>
      <c r="J6109" s="34"/>
      <c r="K6109" s="34"/>
      <c r="L6109" s="34"/>
    </row>
    <row r="6110" spans="6:12" x14ac:dyDescent="0.35">
      <c r="F6110" s="34"/>
      <c r="J6110" s="34"/>
      <c r="K6110" s="34"/>
      <c r="L6110" s="34"/>
    </row>
    <row r="6111" spans="6:12" x14ac:dyDescent="0.35">
      <c r="F6111" s="34"/>
      <c r="J6111" s="34"/>
      <c r="K6111" s="34"/>
      <c r="L6111" s="34"/>
    </row>
    <row r="6112" spans="6:12" x14ac:dyDescent="0.35">
      <c r="F6112" s="34"/>
      <c r="J6112" s="34"/>
      <c r="K6112" s="34"/>
      <c r="L6112" s="34"/>
    </row>
    <row r="6113" spans="6:12" x14ac:dyDescent="0.35">
      <c r="F6113" s="34"/>
      <c r="J6113" s="34"/>
      <c r="K6113" s="34"/>
      <c r="L6113" s="34"/>
    </row>
    <row r="6114" spans="6:12" x14ac:dyDescent="0.35">
      <c r="F6114" s="34"/>
      <c r="J6114" s="34"/>
      <c r="K6114" s="34"/>
      <c r="L6114" s="34"/>
    </row>
    <row r="6115" spans="6:12" x14ac:dyDescent="0.35">
      <c r="F6115" s="34"/>
      <c r="J6115" s="34"/>
      <c r="K6115" s="34"/>
      <c r="L6115" s="34"/>
    </row>
    <row r="6116" spans="6:12" x14ac:dyDescent="0.35">
      <c r="F6116" s="34"/>
      <c r="J6116" s="34"/>
      <c r="K6116" s="34"/>
      <c r="L6116" s="34"/>
    </row>
    <row r="6117" spans="6:12" x14ac:dyDescent="0.35">
      <c r="F6117" s="34"/>
      <c r="J6117" s="34"/>
      <c r="K6117" s="34"/>
      <c r="L6117" s="34"/>
    </row>
    <row r="6118" spans="6:12" x14ac:dyDescent="0.35">
      <c r="F6118" s="34"/>
      <c r="J6118" s="34"/>
      <c r="K6118" s="34"/>
      <c r="L6118" s="34"/>
    </row>
    <row r="6119" spans="6:12" x14ac:dyDescent="0.35">
      <c r="F6119" s="34"/>
      <c r="J6119" s="34"/>
      <c r="K6119" s="34"/>
      <c r="L6119" s="34"/>
    </row>
    <row r="6120" spans="6:12" x14ac:dyDescent="0.35">
      <c r="F6120" s="34"/>
      <c r="J6120" s="34"/>
      <c r="K6120" s="34"/>
      <c r="L6120" s="34"/>
    </row>
    <row r="6121" spans="6:12" x14ac:dyDescent="0.35">
      <c r="F6121" s="34"/>
      <c r="J6121" s="34"/>
      <c r="K6121" s="34"/>
      <c r="L6121" s="34"/>
    </row>
    <row r="6122" spans="6:12" x14ac:dyDescent="0.35">
      <c r="F6122" s="34"/>
      <c r="J6122" s="34"/>
      <c r="K6122" s="34"/>
      <c r="L6122" s="34"/>
    </row>
    <row r="6123" spans="6:12" x14ac:dyDescent="0.35">
      <c r="F6123" s="34"/>
      <c r="J6123" s="34"/>
      <c r="K6123" s="34"/>
      <c r="L6123" s="34"/>
    </row>
    <row r="6124" spans="6:12" x14ac:dyDescent="0.35">
      <c r="F6124" s="34"/>
      <c r="J6124" s="34"/>
      <c r="K6124" s="34"/>
      <c r="L6124" s="34"/>
    </row>
    <row r="6125" spans="6:12" x14ac:dyDescent="0.35">
      <c r="F6125" s="34"/>
      <c r="J6125" s="34"/>
      <c r="K6125" s="34"/>
      <c r="L6125" s="34"/>
    </row>
    <row r="6126" spans="6:12" x14ac:dyDescent="0.35">
      <c r="F6126" s="34"/>
      <c r="J6126" s="34"/>
      <c r="K6126" s="34"/>
      <c r="L6126" s="34"/>
    </row>
    <row r="6127" spans="6:12" x14ac:dyDescent="0.35">
      <c r="F6127" s="34"/>
      <c r="J6127" s="34"/>
      <c r="K6127" s="34"/>
      <c r="L6127" s="34"/>
    </row>
    <row r="6128" spans="6:12" x14ac:dyDescent="0.35">
      <c r="F6128" s="34"/>
      <c r="J6128" s="34"/>
      <c r="K6128" s="34"/>
      <c r="L6128" s="34"/>
    </row>
    <row r="6129" spans="6:12" x14ac:dyDescent="0.35">
      <c r="F6129" s="34"/>
      <c r="J6129" s="34"/>
      <c r="K6129" s="34"/>
      <c r="L6129" s="34"/>
    </row>
    <row r="6130" spans="6:12" x14ac:dyDescent="0.35">
      <c r="F6130" s="34"/>
      <c r="J6130" s="34"/>
      <c r="K6130" s="34"/>
      <c r="L6130" s="34"/>
    </row>
    <row r="6131" spans="6:12" x14ac:dyDescent="0.35">
      <c r="F6131" s="34"/>
      <c r="J6131" s="34"/>
      <c r="K6131" s="34"/>
      <c r="L6131" s="34"/>
    </row>
    <row r="6132" spans="6:12" x14ac:dyDescent="0.35">
      <c r="F6132" s="34"/>
      <c r="J6132" s="34"/>
      <c r="K6132" s="34"/>
      <c r="L6132" s="34"/>
    </row>
    <row r="6133" spans="6:12" x14ac:dyDescent="0.35">
      <c r="F6133" s="34"/>
      <c r="J6133" s="34"/>
      <c r="K6133" s="34"/>
      <c r="L6133" s="34"/>
    </row>
    <row r="6134" spans="6:12" x14ac:dyDescent="0.35">
      <c r="F6134" s="34"/>
      <c r="J6134" s="34"/>
      <c r="K6134" s="34"/>
      <c r="L6134" s="34"/>
    </row>
    <row r="6135" spans="6:12" x14ac:dyDescent="0.35">
      <c r="F6135" s="34"/>
      <c r="J6135" s="34"/>
      <c r="K6135" s="34"/>
      <c r="L6135" s="34"/>
    </row>
    <row r="6136" spans="6:12" x14ac:dyDescent="0.35">
      <c r="F6136" s="34"/>
      <c r="J6136" s="34"/>
      <c r="K6136" s="34"/>
      <c r="L6136" s="34"/>
    </row>
    <row r="6137" spans="6:12" x14ac:dyDescent="0.35">
      <c r="F6137" s="34"/>
      <c r="J6137" s="34"/>
      <c r="K6137" s="34"/>
      <c r="L6137" s="34"/>
    </row>
    <row r="6138" spans="6:12" x14ac:dyDescent="0.35">
      <c r="F6138" s="34"/>
      <c r="J6138" s="34"/>
      <c r="K6138" s="34"/>
      <c r="L6138" s="34"/>
    </row>
    <row r="6139" spans="6:12" x14ac:dyDescent="0.35">
      <c r="F6139" s="34"/>
      <c r="J6139" s="34"/>
      <c r="K6139" s="34"/>
      <c r="L6139" s="34"/>
    </row>
    <row r="6140" spans="6:12" x14ac:dyDescent="0.35">
      <c r="F6140" s="34"/>
      <c r="J6140" s="34"/>
      <c r="K6140" s="34"/>
      <c r="L6140" s="34"/>
    </row>
    <row r="6141" spans="6:12" x14ac:dyDescent="0.35">
      <c r="F6141" s="34"/>
      <c r="J6141" s="34"/>
      <c r="K6141" s="34"/>
      <c r="L6141" s="34"/>
    </row>
    <row r="6142" spans="6:12" x14ac:dyDescent="0.35">
      <c r="F6142" s="34"/>
      <c r="J6142" s="34"/>
      <c r="K6142" s="34"/>
      <c r="L6142" s="34"/>
    </row>
    <row r="6143" spans="6:12" x14ac:dyDescent="0.35">
      <c r="F6143" s="34"/>
      <c r="J6143" s="34"/>
      <c r="K6143" s="34"/>
      <c r="L6143" s="34"/>
    </row>
    <row r="6144" spans="6:12" x14ac:dyDescent="0.35">
      <c r="F6144" s="34"/>
      <c r="J6144" s="34"/>
      <c r="K6144" s="34"/>
      <c r="L6144" s="34"/>
    </row>
    <row r="6145" spans="6:12" x14ac:dyDescent="0.35">
      <c r="F6145" s="34"/>
      <c r="J6145" s="34"/>
      <c r="K6145" s="34"/>
      <c r="L6145" s="34"/>
    </row>
    <row r="6146" spans="6:12" x14ac:dyDescent="0.35">
      <c r="F6146" s="34"/>
      <c r="J6146" s="34"/>
      <c r="K6146" s="34"/>
      <c r="L6146" s="34"/>
    </row>
    <row r="6147" spans="6:12" x14ac:dyDescent="0.35">
      <c r="F6147" s="34"/>
      <c r="J6147" s="34"/>
      <c r="K6147" s="34"/>
      <c r="L6147" s="34"/>
    </row>
    <row r="6148" spans="6:12" x14ac:dyDescent="0.35">
      <c r="F6148" s="34"/>
      <c r="J6148" s="34"/>
      <c r="K6148" s="34"/>
      <c r="L6148" s="34"/>
    </row>
    <row r="6149" spans="6:12" x14ac:dyDescent="0.35">
      <c r="F6149" s="34"/>
      <c r="J6149" s="34"/>
      <c r="K6149" s="34"/>
      <c r="L6149" s="34"/>
    </row>
    <row r="6150" spans="6:12" x14ac:dyDescent="0.35">
      <c r="F6150" s="34"/>
      <c r="J6150" s="34"/>
      <c r="K6150" s="34"/>
      <c r="L6150" s="34"/>
    </row>
    <row r="6151" spans="6:12" x14ac:dyDescent="0.35">
      <c r="F6151" s="34"/>
      <c r="J6151" s="34"/>
      <c r="K6151" s="34"/>
      <c r="L6151" s="34"/>
    </row>
    <row r="6152" spans="6:12" x14ac:dyDescent="0.35">
      <c r="F6152" s="34"/>
      <c r="J6152" s="34"/>
      <c r="K6152" s="34"/>
      <c r="L6152" s="34"/>
    </row>
    <row r="6153" spans="6:12" x14ac:dyDescent="0.35">
      <c r="F6153" s="34"/>
      <c r="J6153" s="34"/>
      <c r="K6153" s="34"/>
      <c r="L6153" s="34"/>
    </row>
    <row r="6154" spans="6:12" x14ac:dyDescent="0.35">
      <c r="F6154" s="34"/>
      <c r="J6154" s="34"/>
      <c r="K6154" s="34"/>
      <c r="L6154" s="34"/>
    </row>
    <row r="6155" spans="6:12" x14ac:dyDescent="0.35">
      <c r="F6155" s="34"/>
      <c r="J6155" s="34"/>
      <c r="K6155" s="34"/>
      <c r="L6155" s="34"/>
    </row>
    <row r="6156" spans="6:12" x14ac:dyDescent="0.35">
      <c r="F6156" s="34"/>
      <c r="J6156" s="34"/>
      <c r="K6156" s="34"/>
      <c r="L6156" s="34"/>
    </row>
    <row r="6157" spans="6:12" x14ac:dyDescent="0.35">
      <c r="F6157" s="34"/>
      <c r="J6157" s="34"/>
      <c r="K6157" s="34"/>
      <c r="L6157" s="34"/>
    </row>
    <row r="6158" spans="6:12" x14ac:dyDescent="0.35">
      <c r="F6158" s="34"/>
      <c r="J6158" s="34"/>
      <c r="K6158" s="34"/>
      <c r="L6158" s="34"/>
    </row>
    <row r="6159" spans="6:12" x14ac:dyDescent="0.35">
      <c r="F6159" s="34"/>
      <c r="J6159" s="34"/>
      <c r="K6159" s="34"/>
      <c r="L6159" s="34"/>
    </row>
    <row r="6160" spans="6:12" x14ac:dyDescent="0.35">
      <c r="F6160" s="34"/>
      <c r="J6160" s="34"/>
      <c r="K6160" s="34"/>
      <c r="L6160" s="34"/>
    </row>
    <row r="6161" spans="6:12" x14ac:dyDescent="0.35">
      <c r="F6161" s="34"/>
      <c r="J6161" s="34"/>
      <c r="K6161" s="34"/>
      <c r="L6161" s="34"/>
    </row>
    <row r="6162" spans="6:12" x14ac:dyDescent="0.35">
      <c r="F6162" s="34"/>
      <c r="J6162" s="34"/>
      <c r="K6162" s="34"/>
      <c r="L6162" s="34"/>
    </row>
    <row r="6163" spans="6:12" x14ac:dyDescent="0.35">
      <c r="F6163" s="34"/>
      <c r="J6163" s="34"/>
      <c r="K6163" s="34"/>
      <c r="L6163" s="34"/>
    </row>
    <row r="6164" spans="6:12" x14ac:dyDescent="0.35">
      <c r="F6164" s="34"/>
      <c r="J6164" s="34"/>
      <c r="K6164" s="34"/>
      <c r="L6164" s="34"/>
    </row>
    <row r="6165" spans="6:12" x14ac:dyDescent="0.35">
      <c r="F6165" s="34"/>
      <c r="J6165" s="34"/>
      <c r="K6165" s="34"/>
      <c r="L6165" s="34"/>
    </row>
    <row r="6166" spans="6:12" x14ac:dyDescent="0.35">
      <c r="F6166" s="34"/>
      <c r="J6166" s="34"/>
      <c r="K6166" s="34"/>
      <c r="L6166" s="34"/>
    </row>
    <row r="6167" spans="6:12" x14ac:dyDescent="0.35">
      <c r="F6167" s="34"/>
      <c r="J6167" s="34"/>
      <c r="K6167" s="34"/>
      <c r="L6167" s="34"/>
    </row>
    <row r="6168" spans="6:12" x14ac:dyDescent="0.35">
      <c r="F6168" s="34"/>
      <c r="J6168" s="34"/>
      <c r="K6168" s="34"/>
      <c r="L6168" s="34"/>
    </row>
    <row r="6169" spans="6:12" x14ac:dyDescent="0.35">
      <c r="F6169" s="34"/>
      <c r="J6169" s="34"/>
      <c r="K6169" s="34"/>
      <c r="L6169" s="34"/>
    </row>
    <row r="6170" spans="6:12" x14ac:dyDescent="0.35">
      <c r="F6170" s="34"/>
      <c r="J6170" s="34"/>
      <c r="K6170" s="34"/>
      <c r="L6170" s="34"/>
    </row>
    <row r="6171" spans="6:12" x14ac:dyDescent="0.35">
      <c r="F6171" s="34"/>
      <c r="J6171" s="34"/>
      <c r="K6171" s="34"/>
      <c r="L6171" s="34"/>
    </row>
    <row r="6172" spans="6:12" x14ac:dyDescent="0.35">
      <c r="F6172" s="34"/>
      <c r="J6172" s="34"/>
      <c r="K6172" s="34"/>
      <c r="L6172" s="34"/>
    </row>
    <row r="6173" spans="6:12" x14ac:dyDescent="0.35">
      <c r="F6173" s="34"/>
      <c r="J6173" s="34"/>
      <c r="K6173" s="34"/>
      <c r="L6173" s="34"/>
    </row>
    <row r="6174" spans="6:12" x14ac:dyDescent="0.35">
      <c r="F6174" s="34"/>
      <c r="J6174" s="34"/>
      <c r="K6174" s="34"/>
      <c r="L6174" s="34"/>
    </row>
    <row r="6175" spans="6:12" x14ac:dyDescent="0.35">
      <c r="F6175" s="34"/>
      <c r="J6175" s="34"/>
      <c r="K6175" s="34"/>
      <c r="L6175" s="34"/>
    </row>
    <row r="6176" spans="6:12" x14ac:dyDescent="0.35">
      <c r="F6176" s="34"/>
      <c r="J6176" s="34"/>
      <c r="K6176" s="34"/>
      <c r="L6176" s="34"/>
    </row>
    <row r="6177" spans="6:12" x14ac:dyDescent="0.35">
      <c r="F6177" s="34"/>
      <c r="J6177" s="34"/>
      <c r="K6177" s="34"/>
      <c r="L6177" s="34"/>
    </row>
    <row r="6178" spans="6:12" x14ac:dyDescent="0.35">
      <c r="F6178" s="34"/>
      <c r="J6178" s="34"/>
      <c r="K6178" s="34"/>
      <c r="L6178" s="34"/>
    </row>
    <row r="6179" spans="6:12" x14ac:dyDescent="0.35">
      <c r="F6179" s="34"/>
      <c r="J6179" s="34"/>
      <c r="K6179" s="34"/>
      <c r="L6179" s="34"/>
    </row>
    <row r="6180" spans="6:12" x14ac:dyDescent="0.35">
      <c r="F6180" s="34"/>
      <c r="J6180" s="34"/>
      <c r="K6180" s="34"/>
      <c r="L6180" s="34"/>
    </row>
    <row r="6181" spans="6:12" x14ac:dyDescent="0.35">
      <c r="F6181" s="34"/>
      <c r="J6181" s="34"/>
      <c r="K6181" s="34"/>
      <c r="L6181" s="34"/>
    </row>
    <row r="6182" spans="6:12" x14ac:dyDescent="0.35">
      <c r="F6182" s="34"/>
      <c r="J6182" s="34"/>
      <c r="K6182" s="34"/>
      <c r="L6182" s="34"/>
    </row>
    <row r="6183" spans="6:12" x14ac:dyDescent="0.35">
      <c r="F6183" s="34"/>
      <c r="J6183" s="34"/>
      <c r="K6183" s="34"/>
      <c r="L6183" s="34"/>
    </row>
    <row r="6184" spans="6:12" x14ac:dyDescent="0.35">
      <c r="F6184" s="34"/>
      <c r="J6184" s="34"/>
      <c r="K6184" s="34"/>
      <c r="L6184" s="34"/>
    </row>
    <row r="6185" spans="6:12" x14ac:dyDescent="0.35">
      <c r="F6185" s="34"/>
      <c r="J6185" s="34"/>
      <c r="K6185" s="34"/>
      <c r="L6185" s="34"/>
    </row>
    <row r="6186" spans="6:12" x14ac:dyDescent="0.35">
      <c r="F6186" s="34"/>
      <c r="J6186" s="34"/>
      <c r="K6186" s="34"/>
      <c r="L6186" s="34"/>
    </row>
    <row r="6187" spans="6:12" x14ac:dyDescent="0.35">
      <c r="F6187" s="34"/>
      <c r="J6187" s="34"/>
      <c r="K6187" s="34"/>
      <c r="L6187" s="34"/>
    </row>
    <row r="6188" spans="6:12" x14ac:dyDescent="0.35">
      <c r="F6188" s="34"/>
      <c r="J6188" s="34"/>
      <c r="K6188" s="34"/>
      <c r="L6188" s="34"/>
    </row>
    <row r="6189" spans="6:12" x14ac:dyDescent="0.35">
      <c r="F6189" s="34"/>
      <c r="J6189" s="34"/>
      <c r="K6189" s="34"/>
      <c r="L6189" s="34"/>
    </row>
    <row r="6190" spans="6:12" x14ac:dyDescent="0.35">
      <c r="F6190" s="34"/>
      <c r="J6190" s="34"/>
      <c r="K6190" s="34"/>
      <c r="L6190" s="34"/>
    </row>
    <row r="6191" spans="6:12" x14ac:dyDescent="0.35">
      <c r="F6191" s="34"/>
      <c r="J6191" s="34"/>
      <c r="K6191" s="34"/>
      <c r="L6191" s="34"/>
    </row>
    <row r="6192" spans="6:12" x14ac:dyDescent="0.35">
      <c r="F6192" s="34"/>
      <c r="J6192" s="34"/>
      <c r="K6192" s="34"/>
      <c r="L6192" s="34"/>
    </row>
    <row r="6193" spans="6:12" x14ac:dyDescent="0.35">
      <c r="F6193" s="34"/>
      <c r="J6193" s="34"/>
      <c r="K6193" s="34"/>
      <c r="L6193" s="34"/>
    </row>
    <row r="6194" spans="6:12" x14ac:dyDescent="0.35">
      <c r="F6194" s="34"/>
      <c r="J6194" s="34"/>
      <c r="K6194" s="34"/>
      <c r="L6194" s="34"/>
    </row>
    <row r="6195" spans="6:12" x14ac:dyDescent="0.35">
      <c r="F6195" s="34"/>
      <c r="J6195" s="34"/>
      <c r="K6195" s="34"/>
      <c r="L6195" s="34"/>
    </row>
    <row r="6196" spans="6:12" x14ac:dyDescent="0.35">
      <c r="F6196" s="34"/>
      <c r="J6196" s="34"/>
      <c r="K6196" s="34"/>
      <c r="L6196" s="34"/>
    </row>
    <row r="6197" spans="6:12" x14ac:dyDescent="0.35">
      <c r="F6197" s="34"/>
      <c r="J6197" s="34"/>
      <c r="K6197" s="34"/>
      <c r="L6197" s="34"/>
    </row>
    <row r="6198" spans="6:12" x14ac:dyDescent="0.35">
      <c r="F6198" s="34"/>
      <c r="J6198" s="34"/>
      <c r="K6198" s="34"/>
      <c r="L6198" s="34"/>
    </row>
    <row r="6199" spans="6:12" x14ac:dyDescent="0.35">
      <c r="F6199" s="34"/>
      <c r="J6199" s="34"/>
      <c r="K6199" s="34"/>
      <c r="L6199" s="34"/>
    </row>
    <row r="6200" spans="6:12" x14ac:dyDescent="0.35">
      <c r="F6200" s="34"/>
      <c r="J6200" s="34"/>
      <c r="K6200" s="34"/>
      <c r="L6200" s="34"/>
    </row>
    <row r="6201" spans="6:12" x14ac:dyDescent="0.35">
      <c r="F6201" s="34"/>
      <c r="J6201" s="34"/>
      <c r="K6201" s="34"/>
      <c r="L6201" s="34"/>
    </row>
    <row r="6202" spans="6:12" x14ac:dyDescent="0.35">
      <c r="F6202" s="34"/>
      <c r="J6202" s="34"/>
      <c r="K6202" s="34"/>
      <c r="L6202" s="34"/>
    </row>
    <row r="6203" spans="6:12" x14ac:dyDescent="0.35">
      <c r="F6203" s="34"/>
      <c r="J6203" s="34"/>
      <c r="K6203" s="34"/>
      <c r="L6203" s="34"/>
    </row>
    <row r="6204" spans="6:12" x14ac:dyDescent="0.35">
      <c r="F6204" s="34"/>
      <c r="J6204" s="34"/>
      <c r="K6204" s="34"/>
      <c r="L6204" s="34"/>
    </row>
    <row r="6205" spans="6:12" x14ac:dyDescent="0.35">
      <c r="F6205" s="34"/>
      <c r="J6205" s="34"/>
      <c r="K6205" s="34"/>
      <c r="L6205" s="34"/>
    </row>
    <row r="6206" spans="6:12" x14ac:dyDescent="0.35">
      <c r="F6206" s="34"/>
      <c r="J6206" s="34"/>
      <c r="K6206" s="34"/>
      <c r="L6206" s="34"/>
    </row>
    <row r="6207" spans="6:12" x14ac:dyDescent="0.35">
      <c r="F6207" s="34"/>
      <c r="J6207" s="34"/>
      <c r="K6207" s="34"/>
      <c r="L6207" s="34"/>
    </row>
    <row r="6208" spans="6:12" x14ac:dyDescent="0.35">
      <c r="F6208" s="34"/>
      <c r="J6208" s="34"/>
      <c r="K6208" s="34"/>
      <c r="L6208" s="34"/>
    </row>
    <row r="6209" spans="6:12" x14ac:dyDescent="0.35">
      <c r="F6209" s="34"/>
      <c r="J6209" s="34"/>
      <c r="K6209" s="34"/>
      <c r="L6209" s="34"/>
    </row>
    <row r="6210" spans="6:12" x14ac:dyDescent="0.35">
      <c r="F6210" s="34"/>
      <c r="J6210" s="34"/>
      <c r="K6210" s="34"/>
      <c r="L6210" s="34"/>
    </row>
    <row r="6211" spans="6:12" x14ac:dyDescent="0.35">
      <c r="F6211" s="34"/>
      <c r="J6211" s="34"/>
      <c r="K6211" s="34"/>
      <c r="L6211" s="34"/>
    </row>
    <row r="6212" spans="6:12" x14ac:dyDescent="0.35">
      <c r="F6212" s="34"/>
      <c r="J6212" s="34"/>
      <c r="K6212" s="34"/>
      <c r="L6212" s="34"/>
    </row>
    <row r="6213" spans="6:12" x14ac:dyDescent="0.35">
      <c r="F6213" s="34"/>
      <c r="J6213" s="34"/>
      <c r="K6213" s="34"/>
      <c r="L6213" s="34"/>
    </row>
    <row r="6214" spans="6:12" x14ac:dyDescent="0.35">
      <c r="F6214" s="34"/>
      <c r="J6214" s="34"/>
      <c r="K6214" s="34"/>
      <c r="L6214" s="34"/>
    </row>
    <row r="6215" spans="6:12" x14ac:dyDescent="0.35">
      <c r="F6215" s="34"/>
      <c r="J6215" s="34"/>
      <c r="K6215" s="34"/>
      <c r="L6215" s="34"/>
    </row>
    <row r="6216" spans="6:12" x14ac:dyDescent="0.35">
      <c r="F6216" s="34"/>
      <c r="J6216" s="34"/>
      <c r="K6216" s="34"/>
      <c r="L6216" s="34"/>
    </row>
    <row r="6217" spans="6:12" x14ac:dyDescent="0.35">
      <c r="F6217" s="34"/>
      <c r="J6217" s="34"/>
      <c r="K6217" s="34"/>
      <c r="L6217" s="34"/>
    </row>
    <row r="6218" spans="6:12" x14ac:dyDescent="0.35">
      <c r="F6218" s="34"/>
      <c r="J6218" s="34"/>
      <c r="K6218" s="34"/>
      <c r="L6218" s="34"/>
    </row>
    <row r="6219" spans="6:12" x14ac:dyDescent="0.35">
      <c r="F6219" s="34"/>
      <c r="J6219" s="34"/>
      <c r="K6219" s="34"/>
      <c r="L6219" s="34"/>
    </row>
    <row r="6220" spans="6:12" x14ac:dyDescent="0.35">
      <c r="F6220" s="34"/>
      <c r="J6220" s="34"/>
      <c r="K6220" s="34"/>
      <c r="L6220" s="34"/>
    </row>
    <row r="6221" spans="6:12" x14ac:dyDescent="0.35">
      <c r="F6221" s="34"/>
      <c r="J6221" s="34"/>
      <c r="K6221" s="34"/>
      <c r="L6221" s="34"/>
    </row>
    <row r="6222" spans="6:12" x14ac:dyDescent="0.35">
      <c r="F6222" s="34"/>
      <c r="J6222" s="34"/>
      <c r="K6222" s="34"/>
      <c r="L6222" s="34"/>
    </row>
    <row r="6223" spans="6:12" x14ac:dyDescent="0.35">
      <c r="F6223" s="34"/>
      <c r="J6223" s="34"/>
      <c r="K6223" s="34"/>
      <c r="L6223" s="34"/>
    </row>
    <row r="6224" spans="6:12" x14ac:dyDescent="0.35">
      <c r="F6224" s="34"/>
      <c r="J6224" s="34"/>
      <c r="K6224" s="34"/>
      <c r="L6224" s="34"/>
    </row>
    <row r="6225" spans="6:12" x14ac:dyDescent="0.35">
      <c r="F6225" s="34"/>
      <c r="J6225" s="34"/>
      <c r="K6225" s="34"/>
      <c r="L6225" s="34"/>
    </row>
    <row r="6226" spans="6:12" x14ac:dyDescent="0.35">
      <c r="F6226" s="34"/>
      <c r="J6226" s="34"/>
      <c r="K6226" s="34"/>
      <c r="L6226" s="34"/>
    </row>
    <row r="6227" spans="6:12" x14ac:dyDescent="0.35">
      <c r="F6227" s="34"/>
      <c r="J6227" s="34"/>
      <c r="K6227" s="34"/>
      <c r="L6227" s="34"/>
    </row>
    <row r="6228" spans="6:12" x14ac:dyDescent="0.35">
      <c r="F6228" s="34"/>
      <c r="J6228" s="34"/>
      <c r="K6228" s="34"/>
      <c r="L6228" s="34"/>
    </row>
    <row r="6229" spans="6:12" x14ac:dyDescent="0.35">
      <c r="F6229" s="34"/>
      <c r="J6229" s="34"/>
      <c r="K6229" s="34"/>
      <c r="L6229" s="34"/>
    </row>
    <row r="6230" spans="6:12" x14ac:dyDescent="0.35">
      <c r="F6230" s="34"/>
      <c r="J6230" s="34"/>
      <c r="K6230" s="34"/>
      <c r="L6230" s="34"/>
    </row>
    <row r="6231" spans="6:12" x14ac:dyDescent="0.35">
      <c r="F6231" s="34"/>
      <c r="J6231" s="34"/>
      <c r="K6231" s="34"/>
      <c r="L6231" s="34"/>
    </row>
    <row r="6232" spans="6:12" x14ac:dyDescent="0.35">
      <c r="F6232" s="34"/>
      <c r="J6232" s="34"/>
      <c r="K6232" s="34"/>
      <c r="L6232" s="34"/>
    </row>
    <row r="6233" spans="6:12" x14ac:dyDescent="0.35">
      <c r="F6233" s="34"/>
      <c r="J6233" s="34"/>
      <c r="K6233" s="34"/>
      <c r="L6233" s="34"/>
    </row>
    <row r="6234" spans="6:12" x14ac:dyDescent="0.35">
      <c r="F6234" s="34"/>
      <c r="J6234" s="34"/>
      <c r="K6234" s="34"/>
      <c r="L6234" s="34"/>
    </row>
    <row r="6235" spans="6:12" x14ac:dyDescent="0.35">
      <c r="F6235" s="34"/>
      <c r="J6235" s="34"/>
      <c r="K6235" s="34"/>
      <c r="L6235" s="34"/>
    </row>
    <row r="6236" spans="6:12" x14ac:dyDescent="0.35">
      <c r="F6236" s="34"/>
      <c r="J6236" s="34"/>
      <c r="K6236" s="34"/>
      <c r="L6236" s="34"/>
    </row>
    <row r="6237" spans="6:12" x14ac:dyDescent="0.35">
      <c r="F6237" s="34"/>
      <c r="J6237" s="34"/>
      <c r="K6237" s="34"/>
      <c r="L6237" s="34"/>
    </row>
    <row r="6238" spans="6:12" x14ac:dyDescent="0.35">
      <c r="F6238" s="34"/>
      <c r="J6238" s="34"/>
      <c r="K6238" s="34"/>
      <c r="L6238" s="34"/>
    </row>
    <row r="6239" spans="6:12" x14ac:dyDescent="0.35">
      <c r="F6239" s="34"/>
      <c r="J6239" s="34"/>
      <c r="K6239" s="34"/>
      <c r="L6239" s="34"/>
    </row>
    <row r="6240" spans="6:12" x14ac:dyDescent="0.35">
      <c r="F6240" s="34"/>
      <c r="J6240" s="34"/>
      <c r="K6240" s="34"/>
      <c r="L6240" s="34"/>
    </row>
    <row r="6241" spans="6:12" x14ac:dyDescent="0.35">
      <c r="F6241" s="34"/>
      <c r="J6241" s="34"/>
      <c r="K6241" s="34"/>
      <c r="L6241" s="34"/>
    </row>
    <row r="6242" spans="6:12" x14ac:dyDescent="0.35">
      <c r="F6242" s="34"/>
      <c r="J6242" s="34"/>
      <c r="K6242" s="34"/>
      <c r="L6242" s="34"/>
    </row>
    <row r="6243" spans="6:12" x14ac:dyDescent="0.35">
      <c r="F6243" s="34"/>
      <c r="J6243" s="34"/>
      <c r="K6243" s="34"/>
      <c r="L6243" s="34"/>
    </row>
    <row r="6244" spans="6:12" x14ac:dyDescent="0.35">
      <c r="F6244" s="34"/>
      <c r="J6244" s="34"/>
      <c r="K6244" s="34"/>
      <c r="L6244" s="34"/>
    </row>
    <row r="6245" spans="6:12" x14ac:dyDescent="0.35">
      <c r="F6245" s="34"/>
      <c r="J6245" s="34"/>
      <c r="K6245" s="34"/>
      <c r="L6245" s="34"/>
    </row>
    <row r="6246" spans="6:12" x14ac:dyDescent="0.35">
      <c r="F6246" s="34"/>
      <c r="J6246" s="34"/>
      <c r="K6246" s="34"/>
      <c r="L6246" s="34"/>
    </row>
    <row r="6247" spans="6:12" x14ac:dyDescent="0.35">
      <c r="F6247" s="34"/>
      <c r="J6247" s="34"/>
      <c r="K6247" s="34"/>
      <c r="L6247" s="34"/>
    </row>
    <row r="6248" spans="6:12" x14ac:dyDescent="0.35">
      <c r="F6248" s="34"/>
      <c r="J6248" s="34"/>
      <c r="K6248" s="34"/>
      <c r="L6248" s="34"/>
    </row>
    <row r="6249" spans="6:12" x14ac:dyDescent="0.35">
      <c r="F6249" s="34"/>
      <c r="J6249" s="34"/>
      <c r="K6249" s="34"/>
      <c r="L6249" s="34"/>
    </row>
    <row r="6250" spans="6:12" x14ac:dyDescent="0.35">
      <c r="F6250" s="34"/>
      <c r="J6250" s="34"/>
      <c r="K6250" s="34"/>
      <c r="L6250" s="34"/>
    </row>
    <row r="6251" spans="6:12" x14ac:dyDescent="0.35">
      <c r="F6251" s="34"/>
      <c r="J6251" s="34"/>
      <c r="K6251" s="34"/>
      <c r="L6251" s="34"/>
    </row>
    <row r="6252" spans="6:12" x14ac:dyDescent="0.35">
      <c r="F6252" s="34"/>
      <c r="J6252" s="34"/>
      <c r="K6252" s="34"/>
      <c r="L6252" s="34"/>
    </row>
    <row r="6253" spans="6:12" x14ac:dyDescent="0.35">
      <c r="F6253" s="34"/>
      <c r="J6253" s="34"/>
      <c r="K6253" s="34"/>
      <c r="L6253" s="34"/>
    </row>
    <row r="6254" spans="6:12" x14ac:dyDescent="0.35">
      <c r="F6254" s="34"/>
      <c r="J6254" s="34"/>
      <c r="K6254" s="34"/>
      <c r="L6254" s="34"/>
    </row>
    <row r="6255" spans="6:12" x14ac:dyDescent="0.35">
      <c r="F6255" s="34"/>
      <c r="J6255" s="34"/>
      <c r="K6255" s="34"/>
      <c r="L6255" s="34"/>
    </row>
    <row r="6256" spans="6:12" x14ac:dyDescent="0.35">
      <c r="F6256" s="34"/>
      <c r="J6256" s="34"/>
      <c r="K6256" s="34"/>
      <c r="L6256" s="34"/>
    </row>
    <row r="6257" spans="6:12" x14ac:dyDescent="0.35">
      <c r="F6257" s="34"/>
      <c r="J6257" s="34"/>
      <c r="K6257" s="34"/>
      <c r="L6257" s="34"/>
    </row>
    <row r="6258" spans="6:12" x14ac:dyDescent="0.35">
      <c r="F6258" s="34"/>
      <c r="J6258" s="34"/>
      <c r="K6258" s="34"/>
      <c r="L6258" s="34"/>
    </row>
    <row r="6259" spans="6:12" x14ac:dyDescent="0.35">
      <c r="F6259" s="34"/>
      <c r="J6259" s="34"/>
      <c r="K6259" s="34"/>
      <c r="L6259" s="34"/>
    </row>
    <row r="6260" spans="6:12" x14ac:dyDescent="0.35">
      <c r="F6260" s="34"/>
      <c r="J6260" s="34"/>
      <c r="K6260" s="34"/>
      <c r="L6260" s="34"/>
    </row>
    <row r="6261" spans="6:12" x14ac:dyDescent="0.35">
      <c r="F6261" s="34"/>
      <c r="J6261" s="34"/>
      <c r="K6261" s="34"/>
      <c r="L6261" s="34"/>
    </row>
    <row r="6262" spans="6:12" x14ac:dyDescent="0.35">
      <c r="F6262" s="34"/>
      <c r="J6262" s="34"/>
      <c r="K6262" s="34"/>
      <c r="L6262" s="34"/>
    </row>
    <row r="6263" spans="6:12" x14ac:dyDescent="0.35">
      <c r="F6263" s="34"/>
      <c r="J6263" s="34"/>
      <c r="K6263" s="34"/>
      <c r="L6263" s="34"/>
    </row>
    <row r="6264" spans="6:12" x14ac:dyDescent="0.35">
      <c r="F6264" s="34"/>
      <c r="J6264" s="34"/>
      <c r="K6264" s="34"/>
      <c r="L6264" s="34"/>
    </row>
    <row r="6265" spans="6:12" x14ac:dyDescent="0.35">
      <c r="F6265" s="34"/>
      <c r="J6265" s="34"/>
      <c r="K6265" s="34"/>
      <c r="L6265" s="34"/>
    </row>
    <row r="6266" spans="6:12" x14ac:dyDescent="0.35">
      <c r="F6266" s="34"/>
      <c r="J6266" s="34"/>
      <c r="K6266" s="34"/>
      <c r="L6266" s="34"/>
    </row>
    <row r="6267" spans="6:12" x14ac:dyDescent="0.35">
      <c r="F6267" s="34"/>
      <c r="J6267" s="34"/>
      <c r="K6267" s="34"/>
      <c r="L6267" s="34"/>
    </row>
    <row r="6268" spans="6:12" x14ac:dyDescent="0.35">
      <c r="F6268" s="34"/>
      <c r="J6268" s="34"/>
      <c r="K6268" s="34"/>
      <c r="L6268" s="34"/>
    </row>
    <row r="6269" spans="6:12" x14ac:dyDescent="0.35">
      <c r="F6269" s="34"/>
      <c r="J6269" s="34"/>
      <c r="K6269" s="34"/>
      <c r="L6269" s="34"/>
    </row>
    <row r="6270" spans="6:12" x14ac:dyDescent="0.35">
      <c r="F6270" s="34"/>
      <c r="J6270" s="34"/>
      <c r="K6270" s="34"/>
      <c r="L6270" s="34"/>
    </row>
    <row r="6271" spans="6:12" x14ac:dyDescent="0.35">
      <c r="F6271" s="34"/>
      <c r="J6271" s="34"/>
      <c r="K6271" s="34"/>
      <c r="L6271" s="34"/>
    </row>
    <row r="6272" spans="6:12" x14ac:dyDescent="0.35">
      <c r="F6272" s="34"/>
      <c r="J6272" s="34"/>
      <c r="K6272" s="34"/>
      <c r="L6272" s="34"/>
    </row>
    <row r="6273" spans="6:12" x14ac:dyDescent="0.35">
      <c r="F6273" s="34"/>
      <c r="J6273" s="34"/>
      <c r="K6273" s="34"/>
      <c r="L6273" s="34"/>
    </row>
    <row r="6274" spans="6:12" x14ac:dyDescent="0.35">
      <c r="F6274" s="34"/>
      <c r="J6274" s="34"/>
      <c r="K6274" s="34"/>
      <c r="L6274" s="34"/>
    </row>
    <row r="6275" spans="6:12" x14ac:dyDescent="0.35">
      <c r="F6275" s="34"/>
      <c r="J6275" s="34"/>
      <c r="K6275" s="34"/>
      <c r="L6275" s="34"/>
    </row>
    <row r="6276" spans="6:12" x14ac:dyDescent="0.35">
      <c r="F6276" s="34"/>
      <c r="J6276" s="34"/>
      <c r="K6276" s="34"/>
      <c r="L6276" s="34"/>
    </row>
    <row r="6277" spans="6:12" x14ac:dyDescent="0.35">
      <c r="F6277" s="34"/>
      <c r="J6277" s="34"/>
      <c r="K6277" s="34"/>
      <c r="L6277" s="34"/>
    </row>
    <row r="6278" spans="6:12" x14ac:dyDescent="0.35">
      <c r="F6278" s="34"/>
      <c r="J6278" s="34"/>
      <c r="K6278" s="34"/>
      <c r="L6278" s="34"/>
    </row>
    <row r="6279" spans="6:12" x14ac:dyDescent="0.35">
      <c r="F6279" s="34"/>
      <c r="J6279" s="34"/>
      <c r="K6279" s="34"/>
      <c r="L6279" s="34"/>
    </row>
    <row r="6280" spans="6:12" x14ac:dyDescent="0.35">
      <c r="F6280" s="34"/>
      <c r="J6280" s="34"/>
      <c r="K6280" s="34"/>
      <c r="L6280" s="34"/>
    </row>
    <row r="6281" spans="6:12" x14ac:dyDescent="0.35">
      <c r="F6281" s="34"/>
      <c r="J6281" s="34"/>
      <c r="K6281" s="34"/>
      <c r="L6281" s="34"/>
    </row>
    <row r="6282" spans="6:12" x14ac:dyDescent="0.35">
      <c r="F6282" s="34"/>
      <c r="J6282" s="34"/>
      <c r="K6282" s="34"/>
      <c r="L6282" s="34"/>
    </row>
    <row r="6283" spans="6:12" x14ac:dyDescent="0.35">
      <c r="F6283" s="34"/>
      <c r="J6283" s="34"/>
      <c r="K6283" s="34"/>
      <c r="L6283" s="34"/>
    </row>
    <row r="6284" spans="6:12" x14ac:dyDescent="0.35">
      <c r="F6284" s="34"/>
      <c r="J6284" s="34"/>
      <c r="K6284" s="34"/>
      <c r="L6284" s="34"/>
    </row>
    <row r="6285" spans="6:12" x14ac:dyDescent="0.35">
      <c r="F6285" s="34"/>
      <c r="J6285" s="34"/>
      <c r="K6285" s="34"/>
      <c r="L6285" s="34"/>
    </row>
    <row r="6286" spans="6:12" x14ac:dyDescent="0.35">
      <c r="F6286" s="34"/>
      <c r="J6286" s="34"/>
      <c r="K6286" s="34"/>
      <c r="L6286" s="34"/>
    </row>
    <row r="6287" spans="6:12" x14ac:dyDescent="0.35">
      <c r="F6287" s="34"/>
      <c r="J6287" s="34"/>
      <c r="K6287" s="34"/>
      <c r="L6287" s="34"/>
    </row>
    <row r="6288" spans="6:12" x14ac:dyDescent="0.35">
      <c r="F6288" s="34"/>
      <c r="J6288" s="34"/>
      <c r="K6288" s="34"/>
      <c r="L6288" s="34"/>
    </row>
    <row r="6289" spans="6:12" x14ac:dyDescent="0.35">
      <c r="F6289" s="34"/>
      <c r="J6289" s="34"/>
      <c r="K6289" s="34"/>
      <c r="L6289" s="34"/>
    </row>
    <row r="6290" spans="6:12" x14ac:dyDescent="0.35">
      <c r="F6290" s="34"/>
      <c r="J6290" s="34"/>
      <c r="K6290" s="34"/>
      <c r="L6290" s="34"/>
    </row>
    <row r="6291" spans="6:12" x14ac:dyDescent="0.35">
      <c r="F6291" s="34"/>
      <c r="J6291" s="34"/>
      <c r="K6291" s="34"/>
      <c r="L6291" s="34"/>
    </row>
    <row r="6292" spans="6:12" x14ac:dyDescent="0.35">
      <c r="F6292" s="34"/>
      <c r="J6292" s="34"/>
      <c r="K6292" s="34"/>
      <c r="L6292" s="34"/>
    </row>
    <row r="6293" spans="6:12" x14ac:dyDescent="0.35">
      <c r="F6293" s="34"/>
      <c r="J6293" s="34"/>
      <c r="K6293" s="34"/>
      <c r="L6293" s="34"/>
    </row>
    <row r="6294" spans="6:12" x14ac:dyDescent="0.35">
      <c r="F6294" s="34"/>
      <c r="J6294" s="34"/>
      <c r="K6294" s="34"/>
      <c r="L6294" s="34"/>
    </row>
    <row r="6295" spans="6:12" x14ac:dyDescent="0.35">
      <c r="F6295" s="34"/>
      <c r="J6295" s="34"/>
      <c r="K6295" s="34"/>
      <c r="L6295" s="34"/>
    </row>
    <row r="6296" spans="6:12" x14ac:dyDescent="0.35">
      <c r="F6296" s="34"/>
      <c r="J6296" s="34"/>
      <c r="K6296" s="34"/>
      <c r="L6296" s="34"/>
    </row>
    <row r="6297" spans="6:12" x14ac:dyDescent="0.35">
      <c r="F6297" s="34"/>
      <c r="J6297" s="34"/>
      <c r="K6297" s="34"/>
      <c r="L6297" s="34"/>
    </row>
    <row r="6298" spans="6:12" x14ac:dyDescent="0.35">
      <c r="F6298" s="34"/>
      <c r="J6298" s="34"/>
      <c r="K6298" s="34"/>
      <c r="L6298" s="34"/>
    </row>
    <row r="6299" spans="6:12" x14ac:dyDescent="0.35">
      <c r="F6299" s="34"/>
      <c r="J6299" s="34"/>
      <c r="K6299" s="34"/>
      <c r="L6299" s="34"/>
    </row>
    <row r="6300" spans="6:12" x14ac:dyDescent="0.35">
      <c r="F6300" s="34"/>
      <c r="J6300" s="34"/>
      <c r="K6300" s="34"/>
      <c r="L6300" s="34"/>
    </row>
    <row r="6301" spans="6:12" x14ac:dyDescent="0.35">
      <c r="F6301" s="34"/>
      <c r="J6301" s="34"/>
      <c r="K6301" s="34"/>
      <c r="L6301" s="34"/>
    </row>
    <row r="6302" spans="6:12" x14ac:dyDescent="0.35">
      <c r="F6302" s="34"/>
      <c r="J6302" s="34"/>
      <c r="K6302" s="34"/>
      <c r="L6302" s="34"/>
    </row>
    <row r="6303" spans="6:12" x14ac:dyDescent="0.35">
      <c r="F6303" s="34"/>
      <c r="J6303" s="34"/>
      <c r="K6303" s="34"/>
      <c r="L6303" s="34"/>
    </row>
    <row r="6304" spans="6:12" x14ac:dyDescent="0.35">
      <c r="F6304" s="34"/>
      <c r="J6304" s="34"/>
      <c r="K6304" s="34"/>
      <c r="L6304" s="34"/>
    </row>
    <row r="6305" spans="6:12" x14ac:dyDescent="0.35">
      <c r="F6305" s="34"/>
      <c r="J6305" s="34"/>
      <c r="K6305" s="34"/>
      <c r="L6305" s="34"/>
    </row>
    <row r="6306" spans="6:12" x14ac:dyDescent="0.35">
      <c r="F6306" s="34"/>
      <c r="J6306" s="34"/>
      <c r="K6306" s="34"/>
      <c r="L6306" s="34"/>
    </row>
    <row r="6307" spans="6:12" x14ac:dyDescent="0.35">
      <c r="F6307" s="34"/>
      <c r="J6307" s="34"/>
      <c r="K6307" s="34"/>
      <c r="L6307" s="34"/>
    </row>
    <row r="6308" spans="6:12" x14ac:dyDescent="0.35">
      <c r="F6308" s="34"/>
      <c r="J6308" s="34"/>
      <c r="K6308" s="34"/>
      <c r="L6308" s="34"/>
    </row>
    <row r="6309" spans="6:12" x14ac:dyDescent="0.35">
      <c r="F6309" s="34"/>
      <c r="J6309" s="34"/>
      <c r="K6309" s="34"/>
      <c r="L6309" s="34"/>
    </row>
    <row r="6310" spans="6:12" x14ac:dyDescent="0.35">
      <c r="F6310" s="34"/>
      <c r="J6310" s="34"/>
      <c r="K6310" s="34"/>
      <c r="L6310" s="34"/>
    </row>
    <row r="6311" spans="6:12" x14ac:dyDescent="0.35">
      <c r="F6311" s="34"/>
      <c r="J6311" s="34"/>
      <c r="K6311" s="34"/>
      <c r="L6311" s="34"/>
    </row>
    <row r="6312" spans="6:12" x14ac:dyDescent="0.35">
      <c r="F6312" s="34"/>
      <c r="J6312" s="34"/>
      <c r="K6312" s="34"/>
      <c r="L6312" s="34"/>
    </row>
    <row r="6313" spans="6:12" x14ac:dyDescent="0.35">
      <c r="F6313" s="34"/>
      <c r="J6313" s="34"/>
      <c r="K6313" s="34"/>
      <c r="L6313" s="34"/>
    </row>
    <row r="6314" spans="6:12" x14ac:dyDescent="0.35">
      <c r="F6314" s="34"/>
      <c r="J6314" s="34"/>
      <c r="K6314" s="34"/>
      <c r="L6314" s="34"/>
    </row>
    <row r="6315" spans="6:12" x14ac:dyDescent="0.35">
      <c r="F6315" s="34"/>
      <c r="J6315" s="34"/>
      <c r="K6315" s="34"/>
      <c r="L6315" s="34"/>
    </row>
    <row r="6316" spans="6:12" x14ac:dyDescent="0.35">
      <c r="F6316" s="34"/>
      <c r="J6316" s="34"/>
      <c r="K6316" s="34"/>
      <c r="L6316" s="34"/>
    </row>
    <row r="6317" spans="6:12" x14ac:dyDescent="0.35">
      <c r="F6317" s="34"/>
      <c r="J6317" s="34"/>
      <c r="K6317" s="34"/>
      <c r="L6317" s="34"/>
    </row>
    <row r="6318" spans="6:12" x14ac:dyDescent="0.35">
      <c r="F6318" s="34"/>
      <c r="J6318" s="34"/>
      <c r="K6318" s="34"/>
      <c r="L6318" s="34"/>
    </row>
    <row r="6319" spans="6:12" x14ac:dyDescent="0.35">
      <c r="F6319" s="34"/>
      <c r="J6319" s="34"/>
      <c r="K6319" s="34"/>
      <c r="L6319" s="34"/>
    </row>
    <row r="6320" spans="6:12" x14ac:dyDescent="0.35">
      <c r="F6320" s="34"/>
      <c r="J6320" s="34"/>
      <c r="K6320" s="34"/>
      <c r="L6320" s="34"/>
    </row>
    <row r="6321" spans="6:12" x14ac:dyDescent="0.35">
      <c r="F6321" s="34"/>
      <c r="J6321" s="34"/>
      <c r="K6321" s="34"/>
      <c r="L6321" s="34"/>
    </row>
    <row r="6322" spans="6:12" x14ac:dyDescent="0.35">
      <c r="F6322" s="34"/>
      <c r="J6322" s="34"/>
      <c r="K6322" s="34"/>
      <c r="L6322" s="34"/>
    </row>
    <row r="6323" spans="6:12" x14ac:dyDescent="0.35">
      <c r="F6323" s="34"/>
      <c r="J6323" s="34"/>
      <c r="K6323" s="34"/>
      <c r="L6323" s="34"/>
    </row>
    <row r="6324" spans="6:12" x14ac:dyDescent="0.35">
      <c r="F6324" s="34"/>
      <c r="J6324" s="34"/>
      <c r="K6324" s="34"/>
      <c r="L6324" s="34"/>
    </row>
    <row r="6325" spans="6:12" x14ac:dyDescent="0.35">
      <c r="F6325" s="34"/>
      <c r="J6325" s="34"/>
      <c r="K6325" s="34"/>
      <c r="L6325" s="34"/>
    </row>
    <row r="6326" spans="6:12" x14ac:dyDescent="0.35">
      <c r="F6326" s="34"/>
      <c r="J6326" s="34"/>
      <c r="K6326" s="34"/>
      <c r="L6326" s="34"/>
    </row>
    <row r="6327" spans="6:12" x14ac:dyDescent="0.35">
      <c r="F6327" s="34"/>
      <c r="J6327" s="34"/>
      <c r="K6327" s="34"/>
      <c r="L6327" s="34"/>
    </row>
    <row r="6328" spans="6:12" x14ac:dyDescent="0.35">
      <c r="F6328" s="34"/>
      <c r="J6328" s="34"/>
      <c r="K6328" s="34"/>
      <c r="L6328" s="34"/>
    </row>
    <row r="6329" spans="6:12" x14ac:dyDescent="0.35">
      <c r="F6329" s="34"/>
      <c r="J6329" s="34"/>
      <c r="K6329" s="34"/>
      <c r="L6329" s="34"/>
    </row>
    <row r="6330" spans="6:12" x14ac:dyDescent="0.35">
      <c r="F6330" s="34"/>
      <c r="J6330" s="34"/>
      <c r="K6330" s="34"/>
      <c r="L6330" s="34"/>
    </row>
    <row r="6331" spans="6:12" x14ac:dyDescent="0.35">
      <c r="F6331" s="34"/>
      <c r="J6331" s="34"/>
      <c r="K6331" s="34"/>
      <c r="L6331" s="34"/>
    </row>
    <row r="6332" spans="6:12" x14ac:dyDescent="0.35">
      <c r="F6332" s="34"/>
      <c r="J6332" s="34"/>
      <c r="K6332" s="34"/>
      <c r="L6332" s="34"/>
    </row>
    <row r="6333" spans="6:12" x14ac:dyDescent="0.35">
      <c r="F6333" s="34"/>
      <c r="J6333" s="34"/>
      <c r="K6333" s="34"/>
      <c r="L6333" s="34"/>
    </row>
    <row r="6334" spans="6:12" x14ac:dyDescent="0.35">
      <c r="F6334" s="34"/>
      <c r="J6334" s="34"/>
      <c r="K6334" s="34"/>
      <c r="L6334" s="34"/>
    </row>
    <row r="6335" spans="6:12" x14ac:dyDescent="0.35">
      <c r="F6335" s="34"/>
      <c r="J6335" s="34"/>
      <c r="K6335" s="34"/>
      <c r="L6335" s="34"/>
    </row>
    <row r="6336" spans="6:12" x14ac:dyDescent="0.35">
      <c r="F6336" s="34"/>
      <c r="J6336" s="34"/>
      <c r="K6336" s="34"/>
      <c r="L6336" s="34"/>
    </row>
    <row r="6337" spans="6:12" x14ac:dyDescent="0.35">
      <c r="F6337" s="34"/>
      <c r="J6337" s="34"/>
      <c r="K6337" s="34"/>
      <c r="L6337" s="34"/>
    </row>
    <row r="6338" spans="6:12" x14ac:dyDescent="0.35">
      <c r="F6338" s="34"/>
      <c r="J6338" s="34"/>
      <c r="K6338" s="34"/>
      <c r="L6338" s="34"/>
    </row>
    <row r="6339" spans="6:12" x14ac:dyDescent="0.35">
      <c r="F6339" s="34"/>
      <c r="J6339" s="34"/>
      <c r="K6339" s="34"/>
      <c r="L6339" s="34"/>
    </row>
    <row r="6340" spans="6:12" x14ac:dyDescent="0.35">
      <c r="F6340" s="34"/>
      <c r="J6340" s="34"/>
      <c r="K6340" s="34"/>
      <c r="L6340" s="34"/>
    </row>
    <row r="6341" spans="6:12" x14ac:dyDescent="0.35">
      <c r="F6341" s="34"/>
      <c r="J6341" s="34"/>
      <c r="K6341" s="34"/>
      <c r="L6341" s="34"/>
    </row>
    <row r="6342" spans="6:12" x14ac:dyDescent="0.35">
      <c r="F6342" s="34"/>
      <c r="J6342" s="34"/>
      <c r="K6342" s="34"/>
      <c r="L6342" s="34"/>
    </row>
    <row r="6343" spans="6:12" x14ac:dyDescent="0.35">
      <c r="F6343" s="34"/>
      <c r="J6343" s="34"/>
      <c r="K6343" s="34"/>
      <c r="L6343" s="34"/>
    </row>
    <row r="6344" spans="6:12" x14ac:dyDescent="0.35">
      <c r="F6344" s="34"/>
      <c r="J6344" s="34"/>
      <c r="K6344" s="34"/>
      <c r="L6344" s="34"/>
    </row>
    <row r="6345" spans="6:12" x14ac:dyDescent="0.35">
      <c r="F6345" s="34"/>
      <c r="J6345" s="34"/>
      <c r="K6345" s="34"/>
      <c r="L6345" s="34"/>
    </row>
    <row r="6346" spans="6:12" x14ac:dyDescent="0.35">
      <c r="F6346" s="34"/>
      <c r="J6346" s="34"/>
      <c r="K6346" s="34"/>
      <c r="L6346" s="34"/>
    </row>
    <row r="6347" spans="6:12" x14ac:dyDescent="0.35">
      <c r="F6347" s="34"/>
      <c r="J6347" s="34"/>
      <c r="K6347" s="34"/>
      <c r="L6347" s="34"/>
    </row>
    <row r="6348" spans="6:12" x14ac:dyDescent="0.35">
      <c r="F6348" s="34"/>
      <c r="J6348" s="34"/>
      <c r="K6348" s="34"/>
      <c r="L6348" s="34"/>
    </row>
    <row r="6349" spans="6:12" x14ac:dyDescent="0.35">
      <c r="F6349" s="34"/>
      <c r="J6349" s="34"/>
      <c r="K6349" s="34"/>
      <c r="L6349" s="34"/>
    </row>
    <row r="6350" spans="6:12" x14ac:dyDescent="0.35">
      <c r="F6350" s="34"/>
      <c r="J6350" s="34"/>
      <c r="K6350" s="34"/>
      <c r="L6350" s="34"/>
    </row>
    <row r="6351" spans="6:12" x14ac:dyDescent="0.35">
      <c r="F6351" s="34"/>
      <c r="J6351" s="34"/>
      <c r="K6351" s="34"/>
      <c r="L6351" s="34"/>
    </row>
    <row r="6352" spans="6:12" x14ac:dyDescent="0.35">
      <c r="F6352" s="34"/>
      <c r="J6352" s="34"/>
      <c r="K6352" s="34"/>
      <c r="L6352" s="34"/>
    </row>
    <row r="6353" spans="6:12" x14ac:dyDescent="0.35">
      <c r="F6353" s="34"/>
      <c r="J6353" s="34"/>
      <c r="K6353" s="34"/>
      <c r="L6353" s="34"/>
    </row>
    <row r="6354" spans="6:12" x14ac:dyDescent="0.35">
      <c r="F6354" s="34"/>
      <c r="J6354" s="34"/>
      <c r="K6354" s="34"/>
      <c r="L6354" s="34"/>
    </row>
    <row r="6355" spans="6:12" x14ac:dyDescent="0.35">
      <c r="F6355" s="34"/>
      <c r="J6355" s="34"/>
      <c r="K6355" s="34"/>
      <c r="L6355" s="34"/>
    </row>
    <row r="6356" spans="6:12" x14ac:dyDescent="0.35">
      <c r="F6356" s="34"/>
      <c r="J6356" s="34"/>
      <c r="K6356" s="34"/>
      <c r="L6356" s="34"/>
    </row>
    <row r="6357" spans="6:12" x14ac:dyDescent="0.35">
      <c r="F6357" s="34"/>
      <c r="J6357" s="34"/>
      <c r="K6357" s="34"/>
      <c r="L6357" s="34"/>
    </row>
    <row r="6358" spans="6:12" x14ac:dyDescent="0.35">
      <c r="F6358" s="34"/>
      <c r="J6358" s="34"/>
      <c r="K6358" s="34"/>
      <c r="L6358" s="34"/>
    </row>
    <row r="6359" spans="6:12" x14ac:dyDescent="0.35">
      <c r="F6359" s="34"/>
      <c r="J6359" s="34"/>
      <c r="K6359" s="34"/>
      <c r="L6359" s="34"/>
    </row>
    <row r="6360" spans="6:12" x14ac:dyDescent="0.35">
      <c r="F6360" s="34"/>
      <c r="J6360" s="34"/>
      <c r="K6360" s="34"/>
      <c r="L6360" s="34"/>
    </row>
    <row r="6361" spans="6:12" x14ac:dyDescent="0.35">
      <c r="F6361" s="34"/>
      <c r="J6361" s="34"/>
      <c r="K6361" s="34"/>
      <c r="L6361" s="34"/>
    </row>
    <row r="6362" spans="6:12" x14ac:dyDescent="0.35">
      <c r="F6362" s="34"/>
      <c r="J6362" s="34"/>
      <c r="K6362" s="34"/>
      <c r="L6362" s="34"/>
    </row>
    <row r="6363" spans="6:12" x14ac:dyDescent="0.35">
      <c r="F6363" s="34"/>
      <c r="J6363" s="34"/>
      <c r="K6363" s="34"/>
      <c r="L6363" s="34"/>
    </row>
    <row r="6364" spans="6:12" x14ac:dyDescent="0.35">
      <c r="F6364" s="34"/>
      <c r="J6364" s="34"/>
      <c r="K6364" s="34"/>
      <c r="L6364" s="34"/>
    </row>
    <row r="6365" spans="6:12" x14ac:dyDescent="0.35">
      <c r="F6365" s="34"/>
      <c r="J6365" s="34"/>
      <c r="K6365" s="34"/>
      <c r="L6365" s="34"/>
    </row>
    <row r="6366" spans="6:12" x14ac:dyDescent="0.35">
      <c r="F6366" s="34"/>
      <c r="J6366" s="34"/>
      <c r="K6366" s="34"/>
      <c r="L6366" s="34"/>
    </row>
    <row r="6367" spans="6:12" x14ac:dyDescent="0.35">
      <c r="F6367" s="34"/>
      <c r="J6367" s="34"/>
      <c r="K6367" s="34"/>
      <c r="L6367" s="34"/>
    </row>
    <row r="6368" spans="6:12" x14ac:dyDescent="0.35">
      <c r="F6368" s="34"/>
      <c r="J6368" s="34"/>
      <c r="K6368" s="34"/>
      <c r="L6368" s="34"/>
    </row>
    <row r="6369" spans="6:12" x14ac:dyDescent="0.35">
      <c r="F6369" s="34"/>
      <c r="J6369" s="34"/>
      <c r="K6369" s="34"/>
      <c r="L6369" s="34"/>
    </row>
    <row r="6370" spans="6:12" x14ac:dyDescent="0.35">
      <c r="F6370" s="34"/>
      <c r="J6370" s="34"/>
      <c r="K6370" s="34"/>
      <c r="L6370" s="34"/>
    </row>
    <row r="6371" spans="6:12" x14ac:dyDescent="0.35">
      <c r="F6371" s="34"/>
      <c r="J6371" s="34"/>
      <c r="K6371" s="34"/>
      <c r="L6371" s="34"/>
    </row>
    <row r="6372" spans="6:12" x14ac:dyDescent="0.35">
      <c r="F6372" s="34"/>
      <c r="J6372" s="34"/>
      <c r="K6372" s="34"/>
      <c r="L6372" s="34"/>
    </row>
    <row r="6373" spans="6:12" x14ac:dyDescent="0.35">
      <c r="F6373" s="34"/>
      <c r="J6373" s="34"/>
      <c r="K6373" s="34"/>
      <c r="L6373" s="34"/>
    </row>
    <row r="6374" spans="6:12" x14ac:dyDescent="0.35">
      <c r="F6374" s="34"/>
      <c r="J6374" s="34"/>
      <c r="K6374" s="34"/>
      <c r="L6374" s="34"/>
    </row>
    <row r="6375" spans="6:12" x14ac:dyDescent="0.35">
      <c r="F6375" s="34"/>
      <c r="J6375" s="34"/>
      <c r="K6375" s="34"/>
      <c r="L6375" s="34"/>
    </row>
    <row r="6376" spans="6:12" x14ac:dyDescent="0.35">
      <c r="F6376" s="34"/>
      <c r="J6376" s="34"/>
      <c r="K6376" s="34"/>
      <c r="L6376" s="34"/>
    </row>
    <row r="6377" spans="6:12" x14ac:dyDescent="0.35">
      <c r="F6377" s="34"/>
      <c r="J6377" s="34"/>
      <c r="K6377" s="34"/>
      <c r="L6377" s="34"/>
    </row>
    <row r="6378" spans="6:12" x14ac:dyDescent="0.35">
      <c r="F6378" s="34"/>
      <c r="J6378" s="34"/>
      <c r="K6378" s="34"/>
      <c r="L6378" s="34"/>
    </row>
    <row r="6379" spans="6:12" x14ac:dyDescent="0.35">
      <c r="F6379" s="34"/>
      <c r="J6379" s="34"/>
      <c r="K6379" s="34"/>
      <c r="L6379" s="34"/>
    </row>
    <row r="6380" spans="6:12" x14ac:dyDescent="0.35">
      <c r="F6380" s="34"/>
      <c r="J6380" s="34"/>
      <c r="K6380" s="34"/>
      <c r="L6380" s="34"/>
    </row>
    <row r="6381" spans="6:12" x14ac:dyDescent="0.35">
      <c r="F6381" s="34"/>
      <c r="J6381" s="34"/>
      <c r="K6381" s="34"/>
      <c r="L6381" s="34"/>
    </row>
    <row r="6382" spans="6:12" x14ac:dyDescent="0.35">
      <c r="F6382" s="34"/>
      <c r="J6382" s="34"/>
      <c r="K6382" s="34"/>
      <c r="L6382" s="34"/>
    </row>
    <row r="6383" spans="6:12" x14ac:dyDescent="0.35">
      <c r="F6383" s="34"/>
      <c r="J6383" s="34"/>
      <c r="K6383" s="34"/>
      <c r="L6383" s="34"/>
    </row>
    <row r="6384" spans="6:12" x14ac:dyDescent="0.35">
      <c r="F6384" s="34"/>
      <c r="J6384" s="34"/>
      <c r="K6384" s="34"/>
      <c r="L6384" s="34"/>
    </row>
    <row r="6385" spans="6:12" x14ac:dyDescent="0.35">
      <c r="F6385" s="34"/>
      <c r="J6385" s="34"/>
      <c r="K6385" s="34"/>
      <c r="L6385" s="34"/>
    </row>
    <row r="6386" spans="6:12" x14ac:dyDescent="0.35">
      <c r="F6386" s="34"/>
      <c r="J6386" s="34"/>
      <c r="K6386" s="34"/>
      <c r="L6386" s="34"/>
    </row>
    <row r="6387" spans="6:12" x14ac:dyDescent="0.35">
      <c r="F6387" s="34"/>
      <c r="J6387" s="34"/>
      <c r="K6387" s="34"/>
      <c r="L6387" s="34"/>
    </row>
    <row r="6388" spans="6:12" x14ac:dyDescent="0.35">
      <c r="F6388" s="34"/>
      <c r="J6388" s="34"/>
      <c r="K6388" s="34"/>
      <c r="L6388" s="34"/>
    </row>
    <row r="6389" spans="6:12" x14ac:dyDescent="0.35">
      <c r="F6389" s="34"/>
      <c r="J6389" s="34"/>
      <c r="K6389" s="34"/>
      <c r="L6389" s="34"/>
    </row>
    <row r="6390" spans="6:12" x14ac:dyDescent="0.35">
      <c r="F6390" s="34"/>
      <c r="J6390" s="34"/>
      <c r="K6390" s="34"/>
      <c r="L6390" s="34"/>
    </row>
    <row r="6391" spans="6:12" x14ac:dyDescent="0.35">
      <c r="F6391" s="34"/>
      <c r="J6391" s="34"/>
      <c r="K6391" s="34"/>
      <c r="L6391" s="34"/>
    </row>
    <row r="6392" spans="6:12" x14ac:dyDescent="0.35">
      <c r="F6392" s="34"/>
      <c r="J6392" s="34"/>
      <c r="K6392" s="34"/>
      <c r="L6392" s="34"/>
    </row>
    <row r="6393" spans="6:12" x14ac:dyDescent="0.35">
      <c r="F6393" s="34"/>
      <c r="J6393" s="34"/>
      <c r="K6393" s="34"/>
      <c r="L6393" s="34"/>
    </row>
    <row r="6394" spans="6:12" x14ac:dyDescent="0.35">
      <c r="F6394" s="34"/>
      <c r="J6394" s="34"/>
      <c r="K6394" s="34"/>
      <c r="L6394" s="34"/>
    </row>
    <row r="6395" spans="6:12" x14ac:dyDescent="0.35">
      <c r="F6395" s="34"/>
      <c r="J6395" s="34"/>
      <c r="K6395" s="34"/>
      <c r="L6395" s="34"/>
    </row>
    <row r="6396" spans="6:12" x14ac:dyDescent="0.35">
      <c r="F6396" s="34"/>
      <c r="J6396" s="34"/>
      <c r="K6396" s="34"/>
      <c r="L6396" s="34"/>
    </row>
    <row r="6397" spans="6:12" x14ac:dyDescent="0.35">
      <c r="F6397" s="34"/>
      <c r="J6397" s="34"/>
      <c r="K6397" s="34"/>
      <c r="L6397" s="34"/>
    </row>
    <row r="6398" spans="6:12" x14ac:dyDescent="0.35">
      <c r="F6398" s="34"/>
      <c r="J6398" s="34"/>
      <c r="K6398" s="34"/>
      <c r="L6398" s="34"/>
    </row>
    <row r="6399" spans="6:12" x14ac:dyDescent="0.35">
      <c r="F6399" s="34"/>
      <c r="J6399" s="34"/>
      <c r="K6399" s="34"/>
      <c r="L6399" s="34"/>
    </row>
    <row r="6400" spans="6:12" x14ac:dyDescent="0.35">
      <c r="F6400" s="34"/>
      <c r="J6400" s="34"/>
      <c r="K6400" s="34"/>
      <c r="L6400" s="34"/>
    </row>
    <row r="6401" spans="6:12" x14ac:dyDescent="0.35">
      <c r="F6401" s="34"/>
      <c r="J6401" s="34"/>
      <c r="K6401" s="34"/>
      <c r="L6401" s="34"/>
    </row>
    <row r="6402" spans="6:12" x14ac:dyDescent="0.35">
      <c r="F6402" s="34"/>
      <c r="J6402" s="34"/>
      <c r="K6402" s="34"/>
      <c r="L6402" s="34"/>
    </row>
    <row r="6403" spans="6:12" x14ac:dyDescent="0.35">
      <c r="F6403" s="34"/>
      <c r="J6403" s="34"/>
      <c r="K6403" s="34"/>
      <c r="L6403" s="34"/>
    </row>
    <row r="6404" spans="6:12" x14ac:dyDescent="0.35">
      <c r="F6404" s="34"/>
      <c r="J6404" s="34"/>
      <c r="K6404" s="34"/>
      <c r="L6404" s="34"/>
    </row>
    <row r="6405" spans="6:12" x14ac:dyDescent="0.35">
      <c r="F6405" s="34"/>
      <c r="J6405" s="34"/>
      <c r="K6405" s="34"/>
      <c r="L6405" s="34"/>
    </row>
    <row r="6406" spans="6:12" x14ac:dyDescent="0.35">
      <c r="F6406" s="34"/>
      <c r="J6406" s="34"/>
      <c r="K6406" s="34"/>
      <c r="L6406" s="34"/>
    </row>
    <row r="6407" spans="6:12" x14ac:dyDescent="0.35">
      <c r="F6407" s="34"/>
      <c r="J6407" s="34"/>
      <c r="K6407" s="34"/>
      <c r="L6407" s="34"/>
    </row>
    <row r="6408" spans="6:12" x14ac:dyDescent="0.35">
      <c r="F6408" s="34"/>
      <c r="J6408" s="34"/>
      <c r="K6408" s="34"/>
      <c r="L6408" s="34"/>
    </row>
    <row r="6409" spans="6:12" x14ac:dyDescent="0.35">
      <c r="F6409" s="34"/>
      <c r="J6409" s="34"/>
      <c r="K6409" s="34"/>
      <c r="L6409" s="34"/>
    </row>
    <row r="6410" spans="6:12" x14ac:dyDescent="0.35">
      <c r="F6410" s="34"/>
      <c r="J6410" s="34"/>
      <c r="K6410" s="34"/>
      <c r="L6410" s="34"/>
    </row>
    <row r="6411" spans="6:12" x14ac:dyDescent="0.35">
      <c r="F6411" s="34"/>
      <c r="J6411" s="34"/>
      <c r="K6411" s="34"/>
      <c r="L6411" s="34"/>
    </row>
    <row r="6412" spans="6:12" x14ac:dyDescent="0.35">
      <c r="F6412" s="34"/>
      <c r="J6412" s="34"/>
      <c r="K6412" s="34"/>
      <c r="L6412" s="34"/>
    </row>
    <row r="6413" spans="6:12" x14ac:dyDescent="0.35">
      <c r="F6413" s="34"/>
      <c r="J6413" s="34"/>
      <c r="K6413" s="34"/>
      <c r="L6413" s="34"/>
    </row>
    <row r="6414" spans="6:12" x14ac:dyDescent="0.35">
      <c r="F6414" s="34"/>
      <c r="J6414" s="34"/>
      <c r="K6414" s="34"/>
      <c r="L6414" s="34"/>
    </row>
    <row r="6415" spans="6:12" x14ac:dyDescent="0.35">
      <c r="F6415" s="34"/>
      <c r="J6415" s="34"/>
      <c r="K6415" s="34"/>
      <c r="L6415" s="34"/>
    </row>
    <row r="6416" spans="6:12" x14ac:dyDescent="0.35">
      <c r="F6416" s="34"/>
      <c r="J6416" s="34"/>
      <c r="K6416" s="34"/>
      <c r="L6416" s="34"/>
    </row>
    <row r="6417" spans="6:12" x14ac:dyDescent="0.35">
      <c r="F6417" s="34"/>
      <c r="J6417" s="34"/>
      <c r="K6417" s="34"/>
      <c r="L6417" s="34"/>
    </row>
    <row r="6418" spans="6:12" x14ac:dyDescent="0.35">
      <c r="F6418" s="34"/>
      <c r="J6418" s="34"/>
      <c r="K6418" s="34"/>
      <c r="L6418" s="34"/>
    </row>
    <row r="6419" spans="6:12" x14ac:dyDescent="0.35">
      <c r="F6419" s="34"/>
      <c r="J6419" s="34"/>
      <c r="K6419" s="34"/>
      <c r="L6419" s="34"/>
    </row>
    <row r="6420" spans="6:12" x14ac:dyDescent="0.35">
      <c r="F6420" s="34"/>
      <c r="J6420" s="34"/>
      <c r="K6420" s="34"/>
      <c r="L6420" s="34"/>
    </row>
    <row r="6421" spans="6:12" x14ac:dyDescent="0.35">
      <c r="F6421" s="34"/>
      <c r="J6421" s="34"/>
      <c r="K6421" s="34"/>
      <c r="L6421" s="34"/>
    </row>
    <row r="6422" spans="6:12" x14ac:dyDescent="0.35">
      <c r="F6422" s="34"/>
      <c r="J6422" s="34"/>
      <c r="K6422" s="34"/>
      <c r="L6422" s="34"/>
    </row>
    <row r="6423" spans="6:12" x14ac:dyDescent="0.35">
      <c r="F6423" s="34"/>
      <c r="J6423" s="34"/>
      <c r="K6423" s="34"/>
      <c r="L6423" s="34"/>
    </row>
    <row r="6424" spans="6:12" x14ac:dyDescent="0.35">
      <c r="F6424" s="34"/>
      <c r="J6424" s="34"/>
      <c r="K6424" s="34"/>
      <c r="L6424" s="34"/>
    </row>
    <row r="6425" spans="6:12" x14ac:dyDescent="0.35">
      <c r="F6425" s="34"/>
      <c r="J6425" s="34"/>
      <c r="K6425" s="34"/>
      <c r="L6425" s="34"/>
    </row>
    <row r="6426" spans="6:12" x14ac:dyDescent="0.35">
      <c r="F6426" s="34"/>
      <c r="J6426" s="34"/>
      <c r="K6426" s="34"/>
      <c r="L6426" s="34"/>
    </row>
    <row r="6427" spans="6:12" x14ac:dyDescent="0.35">
      <c r="F6427" s="34"/>
      <c r="J6427" s="34"/>
      <c r="K6427" s="34"/>
      <c r="L6427" s="34"/>
    </row>
    <row r="6428" spans="6:12" x14ac:dyDescent="0.35">
      <c r="F6428" s="34"/>
      <c r="J6428" s="34"/>
      <c r="K6428" s="34"/>
      <c r="L6428" s="34"/>
    </row>
    <row r="6429" spans="6:12" x14ac:dyDescent="0.35">
      <c r="F6429" s="34"/>
      <c r="J6429" s="34"/>
      <c r="K6429" s="34"/>
      <c r="L6429" s="34"/>
    </row>
    <row r="6430" spans="6:12" x14ac:dyDescent="0.35">
      <c r="F6430" s="34"/>
      <c r="J6430" s="34"/>
      <c r="K6430" s="34"/>
      <c r="L6430" s="34"/>
    </row>
    <row r="6431" spans="6:12" x14ac:dyDescent="0.35">
      <c r="F6431" s="34"/>
      <c r="J6431" s="34"/>
      <c r="K6431" s="34"/>
      <c r="L6431" s="34"/>
    </row>
    <row r="6432" spans="6:12" x14ac:dyDescent="0.35">
      <c r="F6432" s="34"/>
      <c r="J6432" s="34"/>
      <c r="K6432" s="34"/>
      <c r="L6432" s="34"/>
    </row>
    <row r="6433" spans="6:12" x14ac:dyDescent="0.35">
      <c r="F6433" s="34"/>
      <c r="J6433" s="34"/>
      <c r="K6433" s="34"/>
      <c r="L6433" s="34"/>
    </row>
    <row r="6434" spans="6:12" x14ac:dyDescent="0.35">
      <c r="F6434" s="34"/>
      <c r="J6434" s="34"/>
      <c r="K6434" s="34"/>
      <c r="L6434" s="34"/>
    </row>
    <row r="6435" spans="6:12" x14ac:dyDescent="0.35">
      <c r="F6435" s="34"/>
      <c r="J6435" s="34"/>
      <c r="K6435" s="34"/>
      <c r="L6435" s="34"/>
    </row>
    <row r="6436" spans="6:12" x14ac:dyDescent="0.35">
      <c r="F6436" s="34"/>
      <c r="J6436" s="34"/>
      <c r="K6436" s="34"/>
      <c r="L6436" s="34"/>
    </row>
    <row r="6437" spans="6:12" x14ac:dyDescent="0.35">
      <c r="F6437" s="34"/>
      <c r="J6437" s="34"/>
      <c r="K6437" s="34"/>
      <c r="L6437" s="34"/>
    </row>
    <row r="6438" spans="6:12" x14ac:dyDescent="0.35">
      <c r="F6438" s="34"/>
      <c r="J6438" s="34"/>
      <c r="K6438" s="34"/>
      <c r="L6438" s="34"/>
    </row>
    <row r="6439" spans="6:12" x14ac:dyDescent="0.35">
      <c r="F6439" s="34"/>
      <c r="J6439" s="34"/>
      <c r="K6439" s="34"/>
      <c r="L6439" s="34"/>
    </row>
    <row r="6440" spans="6:12" x14ac:dyDescent="0.35">
      <c r="F6440" s="34"/>
      <c r="J6440" s="34"/>
      <c r="K6440" s="34"/>
      <c r="L6440" s="34"/>
    </row>
    <row r="6441" spans="6:12" x14ac:dyDescent="0.35">
      <c r="F6441" s="34"/>
      <c r="J6441" s="34"/>
      <c r="K6441" s="34"/>
      <c r="L6441" s="34"/>
    </row>
    <row r="6442" spans="6:12" x14ac:dyDescent="0.35">
      <c r="F6442" s="34"/>
      <c r="J6442" s="34"/>
      <c r="K6442" s="34"/>
      <c r="L6442" s="34"/>
    </row>
    <row r="6443" spans="6:12" x14ac:dyDescent="0.35">
      <c r="F6443" s="34"/>
      <c r="J6443" s="34"/>
      <c r="K6443" s="34"/>
      <c r="L6443" s="34"/>
    </row>
    <row r="6444" spans="6:12" x14ac:dyDescent="0.35">
      <c r="F6444" s="34"/>
      <c r="J6444" s="34"/>
      <c r="K6444" s="34"/>
      <c r="L6444" s="34"/>
    </row>
    <row r="6445" spans="6:12" x14ac:dyDescent="0.35">
      <c r="F6445" s="34"/>
      <c r="J6445" s="34"/>
      <c r="K6445" s="34"/>
      <c r="L6445" s="34"/>
    </row>
    <row r="6446" spans="6:12" x14ac:dyDescent="0.35">
      <c r="F6446" s="34"/>
      <c r="J6446" s="34"/>
      <c r="K6446" s="34"/>
      <c r="L6446" s="34"/>
    </row>
    <row r="6447" spans="6:12" x14ac:dyDescent="0.35">
      <c r="F6447" s="34"/>
      <c r="J6447" s="34"/>
      <c r="K6447" s="34"/>
      <c r="L6447" s="34"/>
    </row>
    <row r="6448" spans="6:12" x14ac:dyDescent="0.35">
      <c r="F6448" s="34"/>
      <c r="J6448" s="34"/>
      <c r="K6448" s="34"/>
      <c r="L6448" s="34"/>
    </row>
    <row r="6449" spans="6:12" x14ac:dyDescent="0.35">
      <c r="F6449" s="34"/>
      <c r="J6449" s="34"/>
      <c r="K6449" s="34"/>
      <c r="L6449" s="34"/>
    </row>
    <row r="6450" spans="6:12" x14ac:dyDescent="0.35">
      <c r="F6450" s="34"/>
      <c r="J6450" s="34"/>
      <c r="K6450" s="34"/>
      <c r="L6450" s="34"/>
    </row>
    <row r="6451" spans="6:12" x14ac:dyDescent="0.35">
      <c r="F6451" s="34"/>
      <c r="J6451" s="34"/>
      <c r="K6451" s="34"/>
      <c r="L6451" s="34"/>
    </row>
    <row r="6452" spans="6:12" x14ac:dyDescent="0.35">
      <c r="F6452" s="34"/>
      <c r="J6452" s="34"/>
      <c r="K6452" s="34"/>
      <c r="L6452" s="34"/>
    </row>
    <row r="6453" spans="6:12" x14ac:dyDescent="0.35">
      <c r="F6453" s="34"/>
      <c r="J6453" s="34"/>
      <c r="K6453" s="34"/>
      <c r="L6453" s="34"/>
    </row>
    <row r="6454" spans="6:12" x14ac:dyDescent="0.35">
      <c r="F6454" s="34"/>
      <c r="J6454" s="34"/>
      <c r="K6454" s="34"/>
      <c r="L6454" s="34"/>
    </row>
    <row r="6455" spans="6:12" x14ac:dyDescent="0.35">
      <c r="F6455" s="34"/>
      <c r="J6455" s="34"/>
      <c r="K6455" s="34"/>
      <c r="L6455" s="34"/>
    </row>
    <row r="6456" spans="6:12" x14ac:dyDescent="0.35">
      <c r="F6456" s="34"/>
      <c r="J6456" s="34"/>
      <c r="K6456" s="34"/>
      <c r="L6456" s="34"/>
    </row>
    <row r="6457" spans="6:12" x14ac:dyDescent="0.35">
      <c r="F6457" s="34"/>
      <c r="J6457" s="34"/>
      <c r="K6457" s="34"/>
      <c r="L6457" s="34"/>
    </row>
    <row r="6458" spans="6:12" x14ac:dyDescent="0.35">
      <c r="F6458" s="34"/>
      <c r="J6458" s="34"/>
      <c r="K6458" s="34"/>
      <c r="L6458" s="34"/>
    </row>
    <row r="6459" spans="6:12" x14ac:dyDescent="0.35">
      <c r="F6459" s="34"/>
      <c r="J6459" s="34"/>
      <c r="K6459" s="34"/>
      <c r="L6459" s="34"/>
    </row>
    <row r="6460" spans="6:12" x14ac:dyDescent="0.35">
      <c r="F6460" s="34"/>
      <c r="J6460" s="34"/>
      <c r="K6460" s="34"/>
      <c r="L6460" s="34"/>
    </row>
    <row r="6461" spans="6:12" x14ac:dyDescent="0.35">
      <c r="F6461" s="34"/>
      <c r="J6461" s="34"/>
      <c r="K6461" s="34"/>
      <c r="L6461" s="34"/>
    </row>
    <row r="6462" spans="6:12" x14ac:dyDescent="0.35">
      <c r="F6462" s="34"/>
      <c r="J6462" s="34"/>
      <c r="K6462" s="34"/>
      <c r="L6462" s="34"/>
    </row>
    <row r="6463" spans="6:12" x14ac:dyDescent="0.35">
      <c r="F6463" s="34"/>
      <c r="J6463" s="34"/>
      <c r="K6463" s="34"/>
      <c r="L6463" s="34"/>
    </row>
    <row r="6464" spans="6:12" x14ac:dyDescent="0.35">
      <c r="F6464" s="34"/>
      <c r="J6464" s="34"/>
      <c r="K6464" s="34"/>
      <c r="L6464" s="34"/>
    </row>
    <row r="6465" spans="6:12" x14ac:dyDescent="0.35">
      <c r="F6465" s="34"/>
      <c r="J6465" s="34"/>
      <c r="K6465" s="34"/>
      <c r="L6465" s="34"/>
    </row>
    <row r="6466" spans="6:12" x14ac:dyDescent="0.35">
      <c r="F6466" s="34"/>
      <c r="J6466" s="34"/>
      <c r="K6466" s="34"/>
      <c r="L6466" s="34"/>
    </row>
    <row r="6467" spans="6:12" x14ac:dyDescent="0.35">
      <c r="F6467" s="34"/>
      <c r="J6467" s="34"/>
      <c r="K6467" s="34"/>
      <c r="L6467" s="34"/>
    </row>
    <row r="6468" spans="6:12" x14ac:dyDescent="0.35">
      <c r="F6468" s="34"/>
      <c r="J6468" s="34"/>
      <c r="K6468" s="34"/>
      <c r="L6468" s="34"/>
    </row>
    <row r="6469" spans="6:12" x14ac:dyDescent="0.35">
      <c r="F6469" s="34"/>
      <c r="J6469" s="34"/>
      <c r="K6469" s="34"/>
      <c r="L6469" s="34"/>
    </row>
    <row r="6470" spans="6:12" x14ac:dyDescent="0.35">
      <c r="F6470" s="34"/>
      <c r="J6470" s="34"/>
      <c r="K6470" s="34"/>
      <c r="L6470" s="34"/>
    </row>
    <row r="6471" spans="6:12" x14ac:dyDescent="0.35">
      <c r="F6471" s="34"/>
      <c r="J6471" s="34"/>
      <c r="K6471" s="34"/>
      <c r="L6471" s="34"/>
    </row>
    <row r="6472" spans="6:12" x14ac:dyDescent="0.35">
      <c r="F6472" s="34"/>
      <c r="J6472" s="34"/>
      <c r="K6472" s="34"/>
      <c r="L6472" s="34"/>
    </row>
    <row r="6473" spans="6:12" x14ac:dyDescent="0.35">
      <c r="F6473" s="34"/>
      <c r="J6473" s="34"/>
      <c r="K6473" s="34"/>
      <c r="L6473" s="34"/>
    </row>
    <row r="6474" spans="6:12" x14ac:dyDescent="0.35">
      <c r="F6474" s="34"/>
      <c r="J6474" s="34"/>
      <c r="K6474" s="34"/>
      <c r="L6474" s="34"/>
    </row>
    <row r="6475" spans="6:12" x14ac:dyDescent="0.35">
      <c r="F6475" s="34"/>
      <c r="J6475" s="34"/>
      <c r="K6475" s="34"/>
      <c r="L6475" s="34"/>
    </row>
    <row r="6476" spans="6:12" x14ac:dyDescent="0.35">
      <c r="F6476" s="34"/>
      <c r="J6476" s="34"/>
      <c r="K6476" s="34"/>
      <c r="L6476" s="34"/>
    </row>
    <row r="6477" spans="6:12" x14ac:dyDescent="0.35">
      <c r="F6477" s="34"/>
      <c r="J6477" s="34"/>
      <c r="K6477" s="34"/>
      <c r="L6477" s="34"/>
    </row>
    <row r="6478" spans="6:12" x14ac:dyDescent="0.35">
      <c r="F6478" s="34"/>
      <c r="J6478" s="34"/>
      <c r="K6478" s="34"/>
      <c r="L6478" s="34"/>
    </row>
    <row r="6479" spans="6:12" x14ac:dyDescent="0.35">
      <c r="F6479" s="34"/>
      <c r="J6479" s="34"/>
      <c r="K6479" s="34"/>
      <c r="L6479" s="34"/>
    </row>
    <row r="6480" spans="6:12" x14ac:dyDescent="0.35">
      <c r="F6480" s="34"/>
      <c r="J6480" s="34"/>
      <c r="K6480" s="34"/>
      <c r="L6480" s="34"/>
    </row>
    <row r="6481" spans="6:12" x14ac:dyDescent="0.35">
      <c r="F6481" s="34"/>
      <c r="J6481" s="34"/>
      <c r="K6481" s="34"/>
      <c r="L6481" s="34"/>
    </row>
    <row r="6482" spans="6:12" x14ac:dyDescent="0.35">
      <c r="F6482" s="34"/>
      <c r="J6482" s="34"/>
      <c r="K6482" s="34"/>
      <c r="L6482" s="34"/>
    </row>
    <row r="6483" spans="6:12" x14ac:dyDescent="0.35">
      <c r="F6483" s="34"/>
      <c r="J6483" s="34"/>
      <c r="K6483" s="34"/>
      <c r="L6483" s="34"/>
    </row>
    <row r="6484" spans="6:12" x14ac:dyDescent="0.35">
      <c r="F6484" s="34"/>
      <c r="J6484" s="34"/>
      <c r="K6484" s="34"/>
      <c r="L6484" s="34"/>
    </row>
    <row r="6485" spans="6:12" x14ac:dyDescent="0.35">
      <c r="F6485" s="34"/>
      <c r="J6485" s="34"/>
      <c r="K6485" s="34"/>
      <c r="L6485" s="34"/>
    </row>
    <row r="6486" spans="6:12" x14ac:dyDescent="0.35">
      <c r="F6486" s="34"/>
      <c r="J6486" s="34"/>
      <c r="K6486" s="34"/>
      <c r="L6486" s="34"/>
    </row>
    <row r="6487" spans="6:12" x14ac:dyDescent="0.35">
      <c r="F6487" s="34"/>
      <c r="J6487" s="34"/>
      <c r="K6487" s="34"/>
      <c r="L6487" s="34"/>
    </row>
    <row r="6488" spans="6:12" x14ac:dyDescent="0.35">
      <c r="F6488" s="34"/>
      <c r="J6488" s="34"/>
      <c r="K6488" s="34"/>
      <c r="L6488" s="34"/>
    </row>
    <row r="6489" spans="6:12" x14ac:dyDescent="0.35">
      <c r="F6489" s="34"/>
      <c r="J6489" s="34"/>
      <c r="K6489" s="34"/>
      <c r="L6489" s="34"/>
    </row>
    <row r="6490" spans="6:12" x14ac:dyDescent="0.35">
      <c r="F6490" s="34"/>
      <c r="J6490" s="34"/>
      <c r="K6490" s="34"/>
      <c r="L6490" s="34"/>
    </row>
    <row r="6491" spans="6:12" x14ac:dyDescent="0.35">
      <c r="F6491" s="34"/>
      <c r="J6491" s="34"/>
      <c r="K6491" s="34"/>
      <c r="L6491" s="34"/>
    </row>
    <row r="6492" spans="6:12" x14ac:dyDescent="0.35">
      <c r="F6492" s="34"/>
      <c r="J6492" s="34"/>
      <c r="K6492" s="34"/>
      <c r="L6492" s="34"/>
    </row>
    <row r="6493" spans="6:12" x14ac:dyDescent="0.35">
      <c r="F6493" s="34"/>
      <c r="J6493" s="34"/>
      <c r="K6493" s="34"/>
      <c r="L6493" s="34"/>
    </row>
    <row r="6494" spans="6:12" x14ac:dyDescent="0.35">
      <c r="F6494" s="34"/>
      <c r="J6494" s="34"/>
      <c r="K6494" s="34"/>
      <c r="L6494" s="34"/>
    </row>
    <row r="6495" spans="6:12" x14ac:dyDescent="0.35">
      <c r="F6495" s="34"/>
      <c r="J6495" s="34"/>
      <c r="K6495" s="34"/>
      <c r="L6495" s="34"/>
    </row>
    <row r="6496" spans="6:12" x14ac:dyDescent="0.35">
      <c r="F6496" s="34"/>
      <c r="J6496" s="34"/>
      <c r="K6496" s="34"/>
      <c r="L6496" s="34"/>
    </row>
    <row r="6497" spans="6:12" x14ac:dyDescent="0.35">
      <c r="F6497" s="34"/>
      <c r="J6497" s="34"/>
      <c r="K6497" s="34"/>
      <c r="L6497" s="34"/>
    </row>
    <row r="6498" spans="6:12" x14ac:dyDescent="0.35">
      <c r="F6498" s="34"/>
      <c r="J6498" s="34"/>
      <c r="K6498" s="34"/>
      <c r="L6498" s="34"/>
    </row>
    <row r="6499" spans="6:12" x14ac:dyDescent="0.35">
      <c r="F6499" s="34"/>
      <c r="J6499" s="34"/>
      <c r="K6499" s="34"/>
      <c r="L6499" s="34"/>
    </row>
    <row r="6500" spans="6:12" x14ac:dyDescent="0.35">
      <c r="F6500" s="34"/>
      <c r="J6500" s="34"/>
      <c r="K6500" s="34"/>
      <c r="L6500" s="34"/>
    </row>
    <row r="6501" spans="6:12" x14ac:dyDescent="0.35">
      <c r="F6501" s="34"/>
      <c r="J6501" s="34"/>
      <c r="K6501" s="34"/>
      <c r="L6501" s="34"/>
    </row>
    <row r="6502" spans="6:12" x14ac:dyDescent="0.35">
      <c r="F6502" s="34"/>
      <c r="J6502" s="34"/>
      <c r="K6502" s="34"/>
      <c r="L6502" s="34"/>
    </row>
    <row r="6503" spans="6:12" x14ac:dyDescent="0.35">
      <c r="F6503" s="34"/>
      <c r="J6503" s="34"/>
      <c r="K6503" s="34"/>
      <c r="L6503" s="34"/>
    </row>
    <row r="6504" spans="6:12" x14ac:dyDescent="0.35">
      <c r="F6504" s="34"/>
      <c r="J6504" s="34"/>
      <c r="K6504" s="34"/>
      <c r="L6504" s="34"/>
    </row>
    <row r="6505" spans="6:12" x14ac:dyDescent="0.35">
      <c r="F6505" s="34"/>
      <c r="J6505" s="34"/>
      <c r="K6505" s="34"/>
      <c r="L6505" s="34"/>
    </row>
    <row r="6506" spans="6:12" x14ac:dyDescent="0.35">
      <c r="F6506" s="34"/>
      <c r="J6506" s="34"/>
      <c r="K6506" s="34"/>
      <c r="L6506" s="34"/>
    </row>
    <row r="6507" spans="6:12" x14ac:dyDescent="0.35">
      <c r="F6507" s="34"/>
      <c r="J6507" s="34"/>
      <c r="K6507" s="34"/>
      <c r="L6507" s="34"/>
    </row>
    <row r="6508" spans="6:12" x14ac:dyDescent="0.35">
      <c r="F6508" s="34"/>
      <c r="J6508" s="34"/>
      <c r="K6508" s="34"/>
      <c r="L6508" s="34"/>
    </row>
    <row r="6509" spans="6:12" x14ac:dyDescent="0.35">
      <c r="F6509" s="34"/>
      <c r="J6509" s="34"/>
      <c r="K6509" s="34"/>
      <c r="L6509" s="34"/>
    </row>
    <row r="6510" spans="6:12" x14ac:dyDescent="0.35">
      <c r="F6510" s="34"/>
      <c r="J6510" s="34"/>
      <c r="K6510" s="34"/>
      <c r="L6510" s="34"/>
    </row>
    <row r="6511" spans="6:12" x14ac:dyDescent="0.35">
      <c r="F6511" s="34"/>
      <c r="J6511" s="34"/>
      <c r="K6511" s="34"/>
      <c r="L6511" s="34"/>
    </row>
    <row r="6512" spans="6:12" x14ac:dyDescent="0.35">
      <c r="F6512" s="34"/>
      <c r="J6512" s="34"/>
      <c r="K6512" s="34"/>
      <c r="L6512" s="34"/>
    </row>
    <row r="6513" spans="6:12" x14ac:dyDescent="0.35">
      <c r="F6513" s="34"/>
      <c r="J6513" s="34"/>
      <c r="K6513" s="34"/>
      <c r="L6513" s="34"/>
    </row>
    <row r="6514" spans="6:12" x14ac:dyDescent="0.35">
      <c r="F6514" s="34"/>
      <c r="J6514" s="34"/>
      <c r="K6514" s="34"/>
      <c r="L6514" s="34"/>
    </row>
    <row r="6515" spans="6:12" x14ac:dyDescent="0.35">
      <c r="F6515" s="34"/>
      <c r="J6515" s="34"/>
      <c r="K6515" s="34"/>
      <c r="L6515" s="34"/>
    </row>
    <row r="6516" spans="6:12" x14ac:dyDescent="0.35">
      <c r="F6516" s="34"/>
      <c r="J6516" s="34"/>
      <c r="K6516" s="34"/>
      <c r="L6516" s="34"/>
    </row>
    <row r="6517" spans="6:12" x14ac:dyDescent="0.35">
      <c r="F6517" s="34"/>
      <c r="J6517" s="34"/>
      <c r="K6517" s="34"/>
      <c r="L6517" s="34"/>
    </row>
    <row r="6518" spans="6:12" x14ac:dyDescent="0.35">
      <c r="F6518" s="34"/>
      <c r="J6518" s="34"/>
      <c r="K6518" s="34"/>
      <c r="L6518" s="34"/>
    </row>
    <row r="6519" spans="6:12" x14ac:dyDescent="0.35">
      <c r="F6519" s="34"/>
      <c r="J6519" s="34"/>
      <c r="K6519" s="34"/>
      <c r="L6519" s="34"/>
    </row>
    <row r="6520" spans="6:12" x14ac:dyDescent="0.35">
      <c r="F6520" s="34"/>
      <c r="J6520" s="34"/>
      <c r="K6520" s="34"/>
      <c r="L6520" s="34"/>
    </row>
    <row r="6521" spans="6:12" x14ac:dyDescent="0.35">
      <c r="F6521" s="34"/>
      <c r="J6521" s="34"/>
      <c r="K6521" s="34"/>
      <c r="L6521" s="34"/>
    </row>
    <row r="6522" spans="6:12" x14ac:dyDescent="0.35">
      <c r="F6522" s="34"/>
      <c r="J6522" s="34"/>
      <c r="K6522" s="34"/>
      <c r="L6522" s="34"/>
    </row>
    <row r="6523" spans="6:12" x14ac:dyDescent="0.35">
      <c r="F6523" s="34"/>
      <c r="J6523" s="34"/>
      <c r="K6523" s="34"/>
      <c r="L6523" s="34"/>
    </row>
    <row r="6524" spans="6:12" x14ac:dyDescent="0.35">
      <c r="F6524" s="34"/>
      <c r="J6524" s="34"/>
      <c r="K6524" s="34"/>
      <c r="L6524" s="34"/>
    </row>
    <row r="6525" spans="6:12" x14ac:dyDescent="0.35">
      <c r="F6525" s="34"/>
      <c r="J6525" s="34"/>
      <c r="K6525" s="34"/>
      <c r="L6525" s="34"/>
    </row>
    <row r="6526" spans="6:12" x14ac:dyDescent="0.35">
      <c r="F6526" s="34"/>
      <c r="J6526" s="34"/>
      <c r="K6526" s="34"/>
      <c r="L6526" s="34"/>
    </row>
    <row r="6527" spans="6:12" x14ac:dyDescent="0.35">
      <c r="F6527" s="34"/>
      <c r="J6527" s="34"/>
      <c r="K6527" s="34"/>
      <c r="L6527" s="34"/>
    </row>
    <row r="6528" spans="6:12" x14ac:dyDescent="0.35">
      <c r="F6528" s="34"/>
      <c r="J6528" s="34"/>
      <c r="K6528" s="34"/>
      <c r="L6528" s="34"/>
    </row>
    <row r="6529" spans="6:12" x14ac:dyDescent="0.35">
      <c r="F6529" s="34"/>
      <c r="J6529" s="34"/>
      <c r="K6529" s="34"/>
      <c r="L6529" s="34"/>
    </row>
    <row r="6530" spans="6:12" x14ac:dyDescent="0.35">
      <c r="F6530" s="34"/>
      <c r="J6530" s="34"/>
      <c r="K6530" s="34"/>
      <c r="L6530" s="34"/>
    </row>
    <row r="6531" spans="6:12" x14ac:dyDescent="0.35">
      <c r="F6531" s="34"/>
      <c r="J6531" s="34"/>
      <c r="K6531" s="34"/>
      <c r="L6531" s="34"/>
    </row>
    <row r="6532" spans="6:12" x14ac:dyDescent="0.35">
      <c r="F6532" s="34"/>
      <c r="J6532" s="34"/>
      <c r="K6532" s="34"/>
      <c r="L6532" s="34"/>
    </row>
    <row r="6533" spans="6:12" x14ac:dyDescent="0.35">
      <c r="F6533" s="34"/>
      <c r="J6533" s="34"/>
      <c r="K6533" s="34"/>
      <c r="L6533" s="34"/>
    </row>
    <row r="6534" spans="6:12" x14ac:dyDescent="0.35">
      <c r="F6534" s="34"/>
      <c r="J6534" s="34"/>
      <c r="K6534" s="34"/>
      <c r="L6534" s="34"/>
    </row>
    <row r="6535" spans="6:12" x14ac:dyDescent="0.35">
      <c r="F6535" s="34"/>
      <c r="J6535" s="34"/>
      <c r="K6535" s="34"/>
      <c r="L6535" s="34"/>
    </row>
    <row r="6536" spans="6:12" x14ac:dyDescent="0.35">
      <c r="F6536" s="34"/>
      <c r="J6536" s="34"/>
      <c r="K6536" s="34"/>
      <c r="L6536" s="34"/>
    </row>
    <row r="6537" spans="6:12" x14ac:dyDescent="0.35">
      <c r="F6537" s="34"/>
      <c r="J6537" s="34"/>
      <c r="K6537" s="34"/>
      <c r="L6537" s="34"/>
    </row>
    <row r="6538" spans="6:12" x14ac:dyDescent="0.35">
      <c r="F6538" s="34"/>
      <c r="J6538" s="34"/>
      <c r="K6538" s="34"/>
      <c r="L6538" s="34"/>
    </row>
    <row r="6539" spans="6:12" x14ac:dyDescent="0.35">
      <c r="F6539" s="34"/>
      <c r="J6539" s="34"/>
      <c r="K6539" s="34"/>
      <c r="L6539" s="34"/>
    </row>
    <row r="6540" spans="6:12" x14ac:dyDescent="0.35">
      <c r="F6540" s="34"/>
      <c r="J6540" s="34"/>
      <c r="K6540" s="34"/>
      <c r="L6540" s="34"/>
    </row>
    <row r="6541" spans="6:12" x14ac:dyDescent="0.35">
      <c r="F6541" s="34"/>
      <c r="J6541" s="34"/>
      <c r="K6541" s="34"/>
      <c r="L6541" s="34"/>
    </row>
    <row r="6542" spans="6:12" x14ac:dyDescent="0.35">
      <c r="F6542" s="34"/>
      <c r="J6542" s="34"/>
      <c r="K6542" s="34"/>
      <c r="L6542" s="34"/>
    </row>
    <row r="6543" spans="6:12" x14ac:dyDescent="0.35">
      <c r="F6543" s="34"/>
      <c r="J6543" s="34"/>
      <c r="K6543" s="34"/>
      <c r="L6543" s="34"/>
    </row>
    <row r="6544" spans="6:12" x14ac:dyDescent="0.35">
      <c r="F6544" s="34"/>
      <c r="J6544" s="34"/>
      <c r="K6544" s="34"/>
      <c r="L6544" s="34"/>
    </row>
    <row r="6545" spans="6:12" x14ac:dyDescent="0.35">
      <c r="F6545" s="34"/>
      <c r="J6545" s="34"/>
      <c r="K6545" s="34"/>
      <c r="L6545" s="34"/>
    </row>
    <row r="6546" spans="6:12" x14ac:dyDescent="0.35">
      <c r="F6546" s="34"/>
      <c r="J6546" s="34"/>
      <c r="K6546" s="34"/>
      <c r="L6546" s="34"/>
    </row>
    <row r="6547" spans="6:12" x14ac:dyDescent="0.35">
      <c r="F6547" s="34"/>
      <c r="J6547" s="34"/>
      <c r="K6547" s="34"/>
      <c r="L6547" s="34"/>
    </row>
    <row r="6548" spans="6:12" x14ac:dyDescent="0.35">
      <c r="F6548" s="34"/>
      <c r="J6548" s="34"/>
      <c r="K6548" s="34"/>
      <c r="L6548" s="34"/>
    </row>
    <row r="6549" spans="6:12" x14ac:dyDescent="0.35">
      <c r="F6549" s="34"/>
      <c r="J6549" s="34"/>
      <c r="K6549" s="34"/>
      <c r="L6549" s="34"/>
    </row>
    <row r="6550" spans="6:12" x14ac:dyDescent="0.35">
      <c r="F6550" s="34"/>
      <c r="J6550" s="34"/>
      <c r="K6550" s="34"/>
      <c r="L6550" s="34"/>
    </row>
    <row r="6551" spans="6:12" x14ac:dyDescent="0.35">
      <c r="F6551" s="34"/>
      <c r="J6551" s="34"/>
      <c r="K6551" s="34"/>
      <c r="L6551" s="34"/>
    </row>
    <row r="6552" spans="6:12" x14ac:dyDescent="0.35">
      <c r="F6552" s="34"/>
      <c r="J6552" s="34"/>
      <c r="K6552" s="34"/>
      <c r="L6552" s="34"/>
    </row>
    <row r="6553" spans="6:12" x14ac:dyDescent="0.35">
      <c r="F6553" s="34"/>
      <c r="J6553" s="34"/>
      <c r="K6553" s="34"/>
      <c r="L6553" s="34"/>
    </row>
    <row r="6554" spans="6:12" x14ac:dyDescent="0.35">
      <c r="F6554" s="34"/>
      <c r="J6554" s="34"/>
      <c r="K6554" s="34"/>
      <c r="L6554" s="34"/>
    </row>
    <row r="6555" spans="6:12" x14ac:dyDescent="0.35">
      <c r="F6555" s="34"/>
      <c r="J6555" s="34"/>
      <c r="K6555" s="34"/>
      <c r="L6555" s="34"/>
    </row>
    <row r="6556" spans="6:12" x14ac:dyDescent="0.35">
      <c r="F6556" s="34"/>
      <c r="J6556" s="34"/>
      <c r="K6556" s="34"/>
      <c r="L6556" s="34"/>
    </row>
    <row r="6557" spans="6:12" x14ac:dyDescent="0.35">
      <c r="F6557" s="34"/>
      <c r="J6557" s="34"/>
      <c r="K6557" s="34"/>
      <c r="L6557" s="34"/>
    </row>
    <row r="6558" spans="6:12" x14ac:dyDescent="0.35">
      <c r="F6558" s="34"/>
      <c r="J6558" s="34"/>
      <c r="K6558" s="34"/>
      <c r="L6558" s="34"/>
    </row>
    <row r="6559" spans="6:12" x14ac:dyDescent="0.35">
      <c r="F6559" s="34"/>
      <c r="J6559" s="34"/>
      <c r="K6559" s="34"/>
      <c r="L6559" s="34"/>
    </row>
    <row r="6560" spans="6:12" x14ac:dyDescent="0.35">
      <c r="F6560" s="34"/>
      <c r="J6560" s="34"/>
      <c r="K6560" s="34"/>
      <c r="L6560" s="34"/>
    </row>
    <row r="6561" spans="6:12" x14ac:dyDescent="0.35">
      <c r="F6561" s="34"/>
      <c r="J6561" s="34"/>
      <c r="K6561" s="34"/>
      <c r="L6561" s="34"/>
    </row>
    <row r="6562" spans="6:12" x14ac:dyDescent="0.35">
      <c r="F6562" s="34"/>
      <c r="J6562" s="34"/>
      <c r="K6562" s="34"/>
      <c r="L6562" s="34"/>
    </row>
    <row r="6563" spans="6:12" x14ac:dyDescent="0.35">
      <c r="F6563" s="34"/>
      <c r="J6563" s="34"/>
      <c r="K6563" s="34"/>
      <c r="L6563" s="34"/>
    </row>
    <row r="6564" spans="6:12" x14ac:dyDescent="0.35">
      <c r="F6564" s="34"/>
      <c r="J6564" s="34"/>
      <c r="K6564" s="34"/>
      <c r="L6564" s="34"/>
    </row>
    <row r="6565" spans="6:12" x14ac:dyDescent="0.35">
      <c r="F6565" s="34"/>
      <c r="J6565" s="34"/>
      <c r="K6565" s="34"/>
      <c r="L6565" s="34"/>
    </row>
    <row r="6566" spans="6:12" x14ac:dyDescent="0.35">
      <c r="F6566" s="34"/>
      <c r="J6566" s="34"/>
      <c r="K6566" s="34"/>
      <c r="L6566" s="34"/>
    </row>
    <row r="6567" spans="6:12" x14ac:dyDescent="0.35">
      <c r="F6567" s="34"/>
      <c r="J6567" s="34"/>
      <c r="K6567" s="34"/>
      <c r="L6567" s="34"/>
    </row>
    <row r="6568" spans="6:12" x14ac:dyDescent="0.35">
      <c r="F6568" s="34"/>
      <c r="J6568" s="34"/>
      <c r="K6568" s="34"/>
      <c r="L6568" s="34"/>
    </row>
    <row r="6569" spans="6:12" x14ac:dyDescent="0.35">
      <c r="F6569" s="34"/>
      <c r="J6569" s="34"/>
      <c r="K6569" s="34"/>
      <c r="L6569" s="34"/>
    </row>
    <row r="6570" spans="6:12" x14ac:dyDescent="0.35">
      <c r="F6570" s="34"/>
      <c r="J6570" s="34"/>
      <c r="K6570" s="34"/>
      <c r="L6570" s="34"/>
    </row>
    <row r="6571" spans="6:12" x14ac:dyDescent="0.35">
      <c r="F6571" s="34"/>
      <c r="J6571" s="34"/>
      <c r="K6571" s="34"/>
      <c r="L6571" s="34"/>
    </row>
    <row r="6572" spans="6:12" x14ac:dyDescent="0.35">
      <c r="F6572" s="34"/>
      <c r="J6572" s="34"/>
      <c r="K6572" s="34"/>
      <c r="L6572" s="34"/>
    </row>
    <row r="6573" spans="6:12" x14ac:dyDescent="0.35">
      <c r="F6573" s="34"/>
      <c r="J6573" s="34"/>
      <c r="K6573" s="34"/>
      <c r="L6573" s="34"/>
    </row>
    <row r="6574" spans="6:12" x14ac:dyDescent="0.35">
      <c r="F6574" s="34"/>
      <c r="J6574" s="34"/>
      <c r="K6574" s="34"/>
      <c r="L6574" s="34"/>
    </row>
    <row r="6575" spans="6:12" x14ac:dyDescent="0.35">
      <c r="F6575" s="34"/>
      <c r="J6575" s="34"/>
      <c r="K6575" s="34"/>
      <c r="L6575" s="34"/>
    </row>
    <row r="6576" spans="6:12" x14ac:dyDescent="0.35">
      <c r="F6576" s="34"/>
      <c r="J6576" s="34"/>
      <c r="K6576" s="34"/>
      <c r="L6576" s="34"/>
    </row>
    <row r="6577" spans="6:12" x14ac:dyDescent="0.35">
      <c r="F6577" s="34"/>
      <c r="J6577" s="34"/>
      <c r="K6577" s="34"/>
      <c r="L6577" s="34"/>
    </row>
    <row r="6578" spans="6:12" x14ac:dyDescent="0.35">
      <c r="F6578" s="34"/>
      <c r="J6578" s="34"/>
      <c r="K6578" s="34"/>
      <c r="L6578" s="34"/>
    </row>
    <row r="6579" spans="6:12" x14ac:dyDescent="0.35">
      <c r="F6579" s="34"/>
      <c r="J6579" s="34"/>
      <c r="K6579" s="34"/>
      <c r="L6579" s="34"/>
    </row>
    <row r="6580" spans="6:12" x14ac:dyDescent="0.35">
      <c r="F6580" s="34"/>
      <c r="J6580" s="34"/>
      <c r="K6580" s="34"/>
      <c r="L6580" s="34"/>
    </row>
    <row r="6581" spans="6:12" x14ac:dyDescent="0.35">
      <c r="F6581" s="34"/>
      <c r="J6581" s="34"/>
      <c r="K6581" s="34"/>
      <c r="L6581" s="34"/>
    </row>
    <row r="6582" spans="6:12" x14ac:dyDescent="0.35">
      <c r="F6582" s="34"/>
      <c r="J6582" s="34"/>
      <c r="K6582" s="34"/>
      <c r="L6582" s="34"/>
    </row>
    <row r="6583" spans="6:12" x14ac:dyDescent="0.35">
      <c r="F6583" s="34"/>
      <c r="J6583" s="34"/>
      <c r="K6583" s="34"/>
      <c r="L6583" s="34"/>
    </row>
    <row r="6584" spans="6:12" x14ac:dyDescent="0.35">
      <c r="F6584" s="34"/>
      <c r="J6584" s="34"/>
      <c r="K6584" s="34"/>
      <c r="L6584" s="34"/>
    </row>
    <row r="6585" spans="6:12" x14ac:dyDescent="0.35">
      <c r="F6585" s="34"/>
      <c r="J6585" s="34"/>
      <c r="K6585" s="34"/>
      <c r="L6585" s="34"/>
    </row>
    <row r="6586" spans="6:12" x14ac:dyDescent="0.35">
      <c r="F6586" s="34"/>
      <c r="J6586" s="34"/>
      <c r="K6586" s="34"/>
      <c r="L6586" s="34"/>
    </row>
    <row r="6587" spans="6:12" x14ac:dyDescent="0.35">
      <c r="F6587" s="34"/>
      <c r="J6587" s="34"/>
      <c r="K6587" s="34"/>
      <c r="L6587" s="34"/>
    </row>
    <row r="6588" spans="6:12" x14ac:dyDescent="0.35">
      <c r="F6588" s="34"/>
      <c r="J6588" s="34"/>
      <c r="K6588" s="34"/>
      <c r="L6588" s="34"/>
    </row>
    <row r="6589" spans="6:12" x14ac:dyDescent="0.35">
      <c r="F6589" s="34"/>
      <c r="J6589" s="34"/>
      <c r="K6589" s="34"/>
      <c r="L6589" s="34"/>
    </row>
    <row r="6590" spans="6:12" x14ac:dyDescent="0.35">
      <c r="F6590" s="34"/>
      <c r="J6590" s="34"/>
      <c r="K6590" s="34"/>
      <c r="L6590" s="34"/>
    </row>
    <row r="6591" spans="6:12" x14ac:dyDescent="0.35">
      <c r="F6591" s="34"/>
      <c r="J6591" s="34"/>
      <c r="K6591" s="34"/>
      <c r="L6591" s="34"/>
    </row>
    <row r="6592" spans="6:12" x14ac:dyDescent="0.35">
      <c r="F6592" s="34"/>
      <c r="J6592" s="34"/>
      <c r="K6592" s="34"/>
      <c r="L6592" s="34"/>
    </row>
    <row r="6593" spans="6:12" x14ac:dyDescent="0.35">
      <c r="F6593" s="34"/>
      <c r="J6593" s="34"/>
      <c r="K6593" s="34"/>
      <c r="L6593" s="34"/>
    </row>
    <row r="6594" spans="6:12" x14ac:dyDescent="0.35">
      <c r="F6594" s="34"/>
      <c r="J6594" s="34"/>
      <c r="K6594" s="34"/>
      <c r="L6594" s="34"/>
    </row>
    <row r="6595" spans="6:12" x14ac:dyDescent="0.35">
      <c r="F6595" s="34"/>
      <c r="J6595" s="34"/>
      <c r="K6595" s="34"/>
      <c r="L6595" s="34"/>
    </row>
    <row r="6596" spans="6:12" x14ac:dyDescent="0.35">
      <c r="F6596" s="34"/>
      <c r="J6596" s="34"/>
      <c r="K6596" s="34"/>
      <c r="L6596" s="34"/>
    </row>
    <row r="6597" spans="6:12" x14ac:dyDescent="0.35">
      <c r="F6597" s="34"/>
      <c r="J6597" s="34"/>
      <c r="K6597" s="34"/>
      <c r="L6597" s="34"/>
    </row>
    <row r="6598" spans="6:12" x14ac:dyDescent="0.35">
      <c r="F6598" s="34"/>
      <c r="J6598" s="34"/>
      <c r="K6598" s="34"/>
      <c r="L6598" s="34"/>
    </row>
    <row r="6599" spans="6:12" x14ac:dyDescent="0.35">
      <c r="F6599" s="34"/>
      <c r="J6599" s="34"/>
      <c r="K6599" s="34"/>
      <c r="L6599" s="34"/>
    </row>
    <row r="6600" spans="6:12" x14ac:dyDescent="0.35">
      <c r="F6600" s="34"/>
      <c r="J6600" s="34"/>
      <c r="K6600" s="34"/>
      <c r="L6600" s="34"/>
    </row>
    <row r="6601" spans="6:12" x14ac:dyDescent="0.35">
      <c r="F6601" s="34"/>
      <c r="J6601" s="34"/>
      <c r="K6601" s="34"/>
      <c r="L6601" s="34"/>
    </row>
    <row r="6602" spans="6:12" x14ac:dyDescent="0.35">
      <c r="F6602" s="34"/>
      <c r="J6602" s="34"/>
      <c r="K6602" s="34"/>
      <c r="L6602" s="34"/>
    </row>
    <row r="6603" spans="6:12" x14ac:dyDescent="0.35">
      <c r="F6603" s="34"/>
      <c r="J6603" s="34"/>
      <c r="K6603" s="34"/>
      <c r="L6603" s="34"/>
    </row>
    <row r="6604" spans="6:12" x14ac:dyDescent="0.35">
      <c r="F6604" s="34"/>
      <c r="J6604" s="34"/>
      <c r="K6604" s="34"/>
      <c r="L6604" s="34"/>
    </row>
    <row r="6605" spans="6:12" x14ac:dyDescent="0.35">
      <c r="F6605" s="34"/>
      <c r="J6605" s="34"/>
      <c r="K6605" s="34"/>
      <c r="L6605" s="34"/>
    </row>
    <row r="6606" spans="6:12" x14ac:dyDescent="0.35">
      <c r="F6606" s="34"/>
      <c r="J6606" s="34"/>
      <c r="K6606" s="34"/>
      <c r="L6606" s="34"/>
    </row>
    <row r="6607" spans="6:12" x14ac:dyDescent="0.35">
      <c r="F6607" s="34"/>
      <c r="J6607" s="34"/>
      <c r="K6607" s="34"/>
      <c r="L6607" s="34"/>
    </row>
    <row r="6608" spans="6:12" x14ac:dyDescent="0.35">
      <c r="F6608" s="34"/>
      <c r="J6608" s="34"/>
      <c r="K6608" s="34"/>
      <c r="L6608" s="34"/>
    </row>
    <row r="6609" spans="6:12" x14ac:dyDescent="0.35">
      <c r="F6609" s="34"/>
      <c r="J6609" s="34"/>
      <c r="K6609" s="34"/>
      <c r="L6609" s="34"/>
    </row>
    <row r="6610" spans="6:12" x14ac:dyDescent="0.35">
      <c r="F6610" s="34"/>
      <c r="J6610" s="34"/>
      <c r="K6610" s="34"/>
      <c r="L6610" s="34"/>
    </row>
    <row r="6611" spans="6:12" x14ac:dyDescent="0.35">
      <c r="F6611" s="34"/>
      <c r="J6611" s="34"/>
      <c r="K6611" s="34"/>
      <c r="L6611" s="34"/>
    </row>
    <row r="6612" spans="6:12" x14ac:dyDescent="0.35">
      <c r="F6612" s="34"/>
      <c r="J6612" s="34"/>
      <c r="K6612" s="34"/>
      <c r="L6612" s="34"/>
    </row>
    <row r="6613" spans="6:12" x14ac:dyDescent="0.35">
      <c r="F6613" s="34"/>
      <c r="J6613" s="34"/>
      <c r="K6613" s="34"/>
      <c r="L6613" s="34"/>
    </row>
    <row r="6614" spans="6:12" x14ac:dyDescent="0.35">
      <c r="F6614" s="34"/>
      <c r="J6614" s="34"/>
      <c r="K6614" s="34"/>
      <c r="L6614" s="34"/>
    </row>
    <row r="6615" spans="6:12" x14ac:dyDescent="0.35">
      <c r="F6615" s="34"/>
      <c r="J6615" s="34"/>
      <c r="K6615" s="34"/>
      <c r="L6615" s="34"/>
    </row>
    <row r="6616" spans="6:12" x14ac:dyDescent="0.35">
      <c r="F6616" s="34"/>
      <c r="J6616" s="34"/>
      <c r="K6616" s="34"/>
      <c r="L6616" s="34"/>
    </row>
    <row r="6617" spans="6:12" x14ac:dyDescent="0.35">
      <c r="F6617" s="34"/>
      <c r="J6617" s="34"/>
      <c r="K6617" s="34"/>
      <c r="L6617" s="34"/>
    </row>
    <row r="6618" spans="6:12" x14ac:dyDescent="0.35">
      <c r="F6618" s="34"/>
      <c r="J6618" s="34"/>
      <c r="K6618" s="34"/>
      <c r="L6618" s="34"/>
    </row>
    <row r="6619" spans="6:12" x14ac:dyDescent="0.35">
      <c r="F6619" s="34"/>
      <c r="J6619" s="34"/>
      <c r="K6619" s="34"/>
      <c r="L6619" s="34"/>
    </row>
    <row r="6620" spans="6:12" x14ac:dyDescent="0.35">
      <c r="F6620" s="34"/>
      <c r="J6620" s="34"/>
      <c r="K6620" s="34"/>
      <c r="L6620" s="34"/>
    </row>
    <row r="6621" spans="6:12" x14ac:dyDescent="0.35">
      <c r="F6621" s="34"/>
      <c r="J6621" s="34"/>
      <c r="K6621" s="34"/>
      <c r="L6621" s="34"/>
    </row>
    <row r="6622" spans="6:12" x14ac:dyDescent="0.35">
      <c r="F6622" s="34"/>
      <c r="J6622" s="34"/>
      <c r="K6622" s="34"/>
      <c r="L6622" s="34"/>
    </row>
    <row r="6623" spans="6:12" x14ac:dyDescent="0.35">
      <c r="F6623" s="34"/>
      <c r="J6623" s="34"/>
      <c r="K6623" s="34"/>
      <c r="L6623" s="34"/>
    </row>
    <row r="6624" spans="6:12" x14ac:dyDescent="0.35">
      <c r="F6624" s="34"/>
      <c r="J6624" s="34"/>
      <c r="K6624" s="34"/>
      <c r="L6624" s="34"/>
    </row>
    <row r="6625" spans="6:12" x14ac:dyDescent="0.35">
      <c r="F6625" s="34"/>
      <c r="J6625" s="34"/>
      <c r="K6625" s="34"/>
      <c r="L6625" s="34"/>
    </row>
    <row r="6626" spans="6:12" x14ac:dyDescent="0.35">
      <c r="F6626" s="34"/>
      <c r="J6626" s="34"/>
      <c r="K6626" s="34"/>
      <c r="L6626" s="34"/>
    </row>
    <row r="6627" spans="6:12" x14ac:dyDescent="0.35">
      <c r="F6627" s="34"/>
      <c r="J6627" s="34"/>
      <c r="K6627" s="34"/>
      <c r="L6627" s="34"/>
    </row>
    <row r="6628" spans="6:12" x14ac:dyDescent="0.35">
      <c r="F6628" s="34"/>
      <c r="J6628" s="34"/>
      <c r="K6628" s="34"/>
      <c r="L6628" s="34"/>
    </row>
    <row r="6629" spans="6:12" x14ac:dyDescent="0.35">
      <c r="F6629" s="34"/>
      <c r="J6629" s="34"/>
      <c r="K6629" s="34"/>
      <c r="L6629" s="34"/>
    </row>
    <row r="6630" spans="6:12" x14ac:dyDescent="0.35">
      <c r="F6630" s="34"/>
      <c r="J6630" s="34"/>
      <c r="K6630" s="34"/>
      <c r="L6630" s="34"/>
    </row>
    <row r="6631" spans="6:12" x14ac:dyDescent="0.35">
      <c r="F6631" s="34"/>
      <c r="J6631" s="34"/>
      <c r="K6631" s="34"/>
      <c r="L6631" s="34"/>
    </row>
    <row r="6632" spans="6:12" x14ac:dyDescent="0.35">
      <c r="F6632" s="34"/>
      <c r="J6632" s="34"/>
      <c r="K6632" s="34"/>
      <c r="L6632" s="34"/>
    </row>
    <row r="6633" spans="6:12" x14ac:dyDescent="0.35">
      <c r="F6633" s="34"/>
      <c r="J6633" s="34"/>
      <c r="K6633" s="34"/>
      <c r="L6633" s="34"/>
    </row>
    <row r="6634" spans="6:12" x14ac:dyDescent="0.35">
      <c r="F6634" s="34"/>
      <c r="J6634" s="34"/>
      <c r="K6634" s="34"/>
      <c r="L6634" s="34"/>
    </row>
    <row r="6635" spans="6:12" x14ac:dyDescent="0.35">
      <c r="F6635" s="34"/>
      <c r="J6635" s="34"/>
      <c r="K6635" s="34"/>
      <c r="L6635" s="34"/>
    </row>
    <row r="6636" spans="6:12" x14ac:dyDescent="0.35">
      <c r="F6636" s="34"/>
      <c r="J6636" s="34"/>
      <c r="K6636" s="34"/>
      <c r="L6636" s="34"/>
    </row>
    <row r="6637" spans="6:12" x14ac:dyDescent="0.35">
      <c r="F6637" s="34"/>
      <c r="J6637" s="34"/>
      <c r="K6637" s="34"/>
      <c r="L6637" s="34"/>
    </row>
    <row r="6638" spans="6:12" x14ac:dyDescent="0.35">
      <c r="F6638" s="34"/>
      <c r="J6638" s="34"/>
      <c r="K6638" s="34"/>
      <c r="L6638" s="34"/>
    </row>
    <row r="6639" spans="6:12" x14ac:dyDescent="0.35">
      <c r="F6639" s="34"/>
      <c r="J6639" s="34"/>
      <c r="K6639" s="34"/>
      <c r="L6639" s="34"/>
    </row>
    <row r="6640" spans="6:12" x14ac:dyDescent="0.35">
      <c r="F6640" s="34"/>
      <c r="J6640" s="34"/>
      <c r="K6640" s="34"/>
      <c r="L6640" s="34"/>
    </row>
    <row r="6641" spans="6:12" x14ac:dyDescent="0.35">
      <c r="F6641" s="34"/>
      <c r="J6641" s="34"/>
      <c r="K6641" s="34"/>
      <c r="L6641" s="34"/>
    </row>
    <row r="6642" spans="6:12" x14ac:dyDescent="0.35">
      <c r="F6642" s="34"/>
      <c r="J6642" s="34"/>
      <c r="K6642" s="34"/>
      <c r="L6642" s="34"/>
    </row>
    <row r="6643" spans="6:12" x14ac:dyDescent="0.35">
      <c r="F6643" s="34"/>
      <c r="J6643" s="34"/>
      <c r="K6643" s="34"/>
      <c r="L6643" s="34"/>
    </row>
    <row r="6644" spans="6:12" x14ac:dyDescent="0.35">
      <c r="F6644" s="34"/>
      <c r="J6644" s="34"/>
      <c r="K6644" s="34"/>
      <c r="L6644" s="34"/>
    </row>
    <row r="6645" spans="6:12" x14ac:dyDescent="0.35">
      <c r="F6645" s="34"/>
      <c r="J6645" s="34"/>
      <c r="K6645" s="34"/>
      <c r="L6645" s="34"/>
    </row>
    <row r="6646" spans="6:12" x14ac:dyDescent="0.35">
      <c r="F6646" s="34"/>
      <c r="J6646" s="34"/>
      <c r="K6646" s="34"/>
      <c r="L6646" s="34"/>
    </row>
    <row r="6647" spans="6:12" x14ac:dyDescent="0.35">
      <c r="F6647" s="34"/>
      <c r="J6647" s="34"/>
      <c r="K6647" s="34"/>
      <c r="L6647" s="34"/>
    </row>
    <row r="6648" spans="6:12" x14ac:dyDescent="0.35">
      <c r="F6648" s="34"/>
      <c r="J6648" s="34"/>
      <c r="K6648" s="34"/>
      <c r="L6648" s="34"/>
    </row>
    <row r="6649" spans="6:12" x14ac:dyDescent="0.35">
      <c r="F6649" s="34"/>
      <c r="J6649" s="34"/>
      <c r="K6649" s="34"/>
      <c r="L6649" s="34"/>
    </row>
    <row r="6650" spans="6:12" x14ac:dyDescent="0.35">
      <c r="F6650" s="34"/>
      <c r="J6650" s="34"/>
      <c r="K6650" s="34"/>
      <c r="L6650" s="34"/>
    </row>
    <row r="6651" spans="6:12" x14ac:dyDescent="0.35">
      <c r="F6651" s="34"/>
      <c r="J6651" s="34"/>
      <c r="K6651" s="34"/>
      <c r="L6651" s="34"/>
    </row>
    <row r="6652" spans="6:12" x14ac:dyDescent="0.35">
      <c r="F6652" s="34"/>
      <c r="J6652" s="34"/>
      <c r="K6652" s="34"/>
      <c r="L6652" s="34"/>
    </row>
    <row r="6653" spans="6:12" x14ac:dyDescent="0.35">
      <c r="F6653" s="34"/>
      <c r="J6653" s="34"/>
      <c r="K6653" s="34"/>
      <c r="L6653" s="34"/>
    </row>
    <row r="6654" spans="6:12" x14ac:dyDescent="0.35">
      <c r="F6654" s="34"/>
      <c r="J6654" s="34"/>
      <c r="K6654" s="34"/>
      <c r="L6654" s="34"/>
    </row>
    <row r="6655" spans="6:12" x14ac:dyDescent="0.35">
      <c r="F6655" s="34"/>
      <c r="J6655" s="34"/>
      <c r="K6655" s="34"/>
      <c r="L6655" s="34"/>
    </row>
    <row r="6656" spans="6:12" x14ac:dyDescent="0.35">
      <c r="F6656" s="34"/>
      <c r="J6656" s="34"/>
      <c r="K6656" s="34"/>
      <c r="L6656" s="34"/>
    </row>
    <row r="6657" spans="6:12" x14ac:dyDescent="0.35">
      <c r="F6657" s="34"/>
      <c r="J6657" s="34"/>
      <c r="K6657" s="34"/>
      <c r="L6657" s="34"/>
    </row>
    <row r="6658" spans="6:12" x14ac:dyDescent="0.35">
      <c r="F6658" s="34"/>
      <c r="J6658" s="34"/>
      <c r="K6658" s="34"/>
      <c r="L6658" s="34"/>
    </row>
    <row r="6659" spans="6:12" x14ac:dyDescent="0.35">
      <c r="F6659" s="34"/>
      <c r="J6659" s="34"/>
      <c r="K6659" s="34"/>
      <c r="L6659" s="34"/>
    </row>
    <row r="6660" spans="6:12" x14ac:dyDescent="0.35">
      <c r="F6660" s="34"/>
      <c r="J6660" s="34"/>
      <c r="K6660" s="34"/>
      <c r="L6660" s="34"/>
    </row>
    <row r="6661" spans="6:12" x14ac:dyDescent="0.35">
      <c r="F6661" s="34"/>
      <c r="J6661" s="34"/>
      <c r="K6661" s="34"/>
      <c r="L6661" s="34"/>
    </row>
    <row r="6662" spans="6:12" x14ac:dyDescent="0.35">
      <c r="F6662" s="34"/>
      <c r="J6662" s="34"/>
      <c r="K6662" s="34"/>
      <c r="L6662" s="34"/>
    </row>
    <row r="6663" spans="6:12" x14ac:dyDescent="0.35">
      <c r="F6663" s="34"/>
      <c r="J6663" s="34"/>
      <c r="K6663" s="34"/>
      <c r="L6663" s="34"/>
    </row>
    <row r="6664" spans="6:12" x14ac:dyDescent="0.35">
      <c r="F6664" s="34"/>
      <c r="J6664" s="34"/>
      <c r="K6664" s="34"/>
      <c r="L6664" s="34"/>
    </row>
    <row r="6665" spans="6:12" x14ac:dyDescent="0.35">
      <c r="F6665" s="34"/>
      <c r="J6665" s="34"/>
      <c r="K6665" s="34"/>
      <c r="L6665" s="34"/>
    </row>
    <row r="6666" spans="6:12" x14ac:dyDescent="0.35">
      <c r="F6666" s="34"/>
      <c r="J6666" s="34"/>
      <c r="K6666" s="34"/>
      <c r="L6666" s="34"/>
    </row>
    <row r="6667" spans="6:12" x14ac:dyDescent="0.35">
      <c r="F6667" s="34"/>
      <c r="J6667" s="34"/>
      <c r="K6667" s="34"/>
      <c r="L6667" s="34"/>
    </row>
    <row r="6668" spans="6:12" x14ac:dyDescent="0.35">
      <c r="F6668" s="34"/>
      <c r="J6668" s="34"/>
      <c r="K6668" s="34"/>
      <c r="L6668" s="34"/>
    </row>
    <row r="6669" spans="6:12" x14ac:dyDescent="0.35">
      <c r="F6669" s="34"/>
      <c r="J6669" s="34"/>
      <c r="K6669" s="34"/>
      <c r="L6669" s="34"/>
    </row>
    <row r="6670" spans="6:12" x14ac:dyDescent="0.35">
      <c r="F6670" s="34"/>
      <c r="J6670" s="34"/>
      <c r="K6670" s="34"/>
      <c r="L6670" s="34"/>
    </row>
    <row r="6671" spans="6:12" x14ac:dyDescent="0.35">
      <c r="F6671" s="34"/>
      <c r="J6671" s="34"/>
      <c r="K6671" s="34"/>
      <c r="L6671" s="34"/>
    </row>
    <row r="6672" spans="6:12" x14ac:dyDescent="0.35">
      <c r="F6672" s="34"/>
      <c r="J6672" s="34"/>
      <c r="K6672" s="34"/>
      <c r="L6672" s="34"/>
    </row>
    <row r="6673" spans="6:12" x14ac:dyDescent="0.35">
      <c r="F6673" s="34"/>
      <c r="J6673" s="34"/>
      <c r="K6673" s="34"/>
      <c r="L6673" s="34"/>
    </row>
    <row r="6674" spans="6:12" x14ac:dyDescent="0.35">
      <c r="F6674" s="34"/>
      <c r="J6674" s="34"/>
      <c r="K6674" s="34"/>
      <c r="L6674" s="34"/>
    </row>
    <row r="6675" spans="6:12" x14ac:dyDescent="0.35">
      <c r="F6675" s="34"/>
      <c r="J6675" s="34"/>
      <c r="K6675" s="34"/>
      <c r="L6675" s="34"/>
    </row>
    <row r="6676" spans="6:12" x14ac:dyDescent="0.35">
      <c r="F6676" s="34"/>
      <c r="J6676" s="34"/>
      <c r="K6676" s="34"/>
      <c r="L6676" s="34"/>
    </row>
    <row r="6677" spans="6:12" x14ac:dyDescent="0.35">
      <c r="F6677" s="34"/>
      <c r="J6677" s="34"/>
      <c r="K6677" s="34"/>
      <c r="L6677" s="34"/>
    </row>
    <row r="6678" spans="6:12" x14ac:dyDescent="0.35">
      <c r="F6678" s="34"/>
      <c r="J6678" s="34"/>
      <c r="K6678" s="34"/>
      <c r="L6678" s="34"/>
    </row>
    <row r="6679" spans="6:12" x14ac:dyDescent="0.35">
      <c r="F6679" s="34"/>
      <c r="J6679" s="34"/>
      <c r="K6679" s="34"/>
      <c r="L6679" s="34"/>
    </row>
    <row r="6680" spans="6:12" x14ac:dyDescent="0.35">
      <c r="F6680" s="34"/>
      <c r="J6680" s="34"/>
      <c r="K6680" s="34"/>
      <c r="L6680" s="34"/>
    </row>
    <row r="6681" spans="6:12" x14ac:dyDescent="0.35">
      <c r="F6681" s="34"/>
      <c r="J6681" s="34"/>
      <c r="K6681" s="34"/>
      <c r="L6681" s="34"/>
    </row>
    <row r="6682" spans="6:12" x14ac:dyDescent="0.35">
      <c r="F6682" s="34"/>
      <c r="J6682" s="34"/>
      <c r="K6682" s="34"/>
      <c r="L6682" s="34"/>
    </row>
    <row r="6683" spans="6:12" x14ac:dyDescent="0.35">
      <c r="F6683" s="34"/>
      <c r="J6683" s="34"/>
      <c r="K6683" s="34"/>
      <c r="L6683" s="34"/>
    </row>
    <row r="6684" spans="6:12" x14ac:dyDescent="0.35">
      <c r="F6684" s="34"/>
      <c r="J6684" s="34"/>
      <c r="K6684" s="34"/>
      <c r="L6684" s="34"/>
    </row>
    <row r="6685" spans="6:12" x14ac:dyDescent="0.35">
      <c r="F6685" s="34"/>
      <c r="J6685" s="34"/>
      <c r="K6685" s="34"/>
      <c r="L6685" s="34"/>
    </row>
    <row r="6686" spans="6:12" x14ac:dyDescent="0.35">
      <c r="F6686" s="34"/>
      <c r="J6686" s="34"/>
      <c r="K6686" s="34"/>
      <c r="L6686" s="34"/>
    </row>
    <row r="6687" spans="6:12" x14ac:dyDescent="0.35">
      <c r="F6687" s="34"/>
      <c r="J6687" s="34"/>
      <c r="K6687" s="34"/>
      <c r="L6687" s="34"/>
    </row>
    <row r="6688" spans="6:12" x14ac:dyDescent="0.35">
      <c r="F6688" s="34"/>
      <c r="J6688" s="34"/>
      <c r="K6688" s="34"/>
      <c r="L6688" s="34"/>
    </row>
    <row r="6689" spans="6:12" x14ac:dyDescent="0.35">
      <c r="F6689" s="34"/>
      <c r="J6689" s="34"/>
      <c r="K6689" s="34"/>
      <c r="L6689" s="34"/>
    </row>
    <row r="6690" spans="6:12" x14ac:dyDescent="0.35">
      <c r="F6690" s="34"/>
      <c r="J6690" s="34"/>
      <c r="K6690" s="34"/>
      <c r="L6690" s="34"/>
    </row>
    <row r="6691" spans="6:12" x14ac:dyDescent="0.35">
      <c r="F6691" s="34"/>
      <c r="J6691" s="34"/>
      <c r="K6691" s="34"/>
      <c r="L6691" s="34"/>
    </row>
    <row r="6692" spans="6:12" x14ac:dyDescent="0.35">
      <c r="F6692" s="34"/>
      <c r="J6692" s="34"/>
      <c r="K6692" s="34"/>
      <c r="L6692" s="34"/>
    </row>
    <row r="6693" spans="6:12" x14ac:dyDescent="0.35">
      <c r="F6693" s="34"/>
      <c r="J6693" s="34"/>
      <c r="K6693" s="34"/>
      <c r="L6693" s="34"/>
    </row>
    <row r="6694" spans="6:12" x14ac:dyDescent="0.35">
      <c r="F6694" s="34"/>
      <c r="J6694" s="34"/>
      <c r="K6694" s="34"/>
      <c r="L6694" s="34"/>
    </row>
    <row r="6695" spans="6:12" x14ac:dyDescent="0.35">
      <c r="F6695" s="34"/>
      <c r="J6695" s="34"/>
      <c r="K6695" s="34"/>
      <c r="L6695" s="34"/>
    </row>
    <row r="6696" spans="6:12" x14ac:dyDescent="0.35">
      <c r="F6696" s="34"/>
      <c r="J6696" s="34"/>
      <c r="K6696" s="34"/>
      <c r="L6696" s="34"/>
    </row>
    <row r="6697" spans="6:12" x14ac:dyDescent="0.35">
      <c r="F6697" s="34"/>
      <c r="J6697" s="34"/>
      <c r="K6697" s="34"/>
      <c r="L6697" s="34"/>
    </row>
    <row r="6698" spans="6:12" x14ac:dyDescent="0.35">
      <c r="F6698" s="34"/>
      <c r="J6698" s="34"/>
      <c r="K6698" s="34"/>
      <c r="L6698" s="34"/>
    </row>
    <row r="6699" spans="6:12" x14ac:dyDescent="0.35">
      <c r="F6699" s="34"/>
      <c r="J6699" s="34"/>
      <c r="K6699" s="34"/>
      <c r="L6699" s="34"/>
    </row>
    <row r="6700" spans="6:12" x14ac:dyDescent="0.35">
      <c r="F6700" s="34"/>
      <c r="J6700" s="34"/>
      <c r="K6700" s="34"/>
      <c r="L6700" s="34"/>
    </row>
    <row r="6701" spans="6:12" x14ac:dyDescent="0.35">
      <c r="F6701" s="34"/>
      <c r="J6701" s="34"/>
      <c r="K6701" s="34"/>
      <c r="L6701" s="34"/>
    </row>
    <row r="6702" spans="6:12" x14ac:dyDescent="0.35">
      <c r="F6702" s="34"/>
      <c r="J6702" s="34"/>
      <c r="K6702" s="34"/>
      <c r="L6702" s="34"/>
    </row>
    <row r="6703" spans="6:12" x14ac:dyDescent="0.35">
      <c r="F6703" s="34"/>
      <c r="J6703" s="34"/>
      <c r="K6703" s="34"/>
      <c r="L6703" s="34"/>
    </row>
    <row r="6704" spans="6:12" x14ac:dyDescent="0.35">
      <c r="F6704" s="34"/>
      <c r="J6704" s="34"/>
      <c r="K6704" s="34"/>
      <c r="L6704" s="34"/>
    </row>
    <row r="6705" spans="6:12" x14ac:dyDescent="0.35">
      <c r="F6705" s="34"/>
      <c r="J6705" s="34"/>
      <c r="K6705" s="34"/>
      <c r="L6705" s="34"/>
    </row>
    <row r="6706" spans="6:12" x14ac:dyDescent="0.35">
      <c r="F6706" s="34"/>
      <c r="J6706" s="34"/>
      <c r="K6706" s="34"/>
      <c r="L6706" s="34"/>
    </row>
    <row r="6707" spans="6:12" x14ac:dyDescent="0.35">
      <c r="F6707" s="34"/>
      <c r="J6707" s="34"/>
      <c r="K6707" s="34"/>
      <c r="L6707" s="34"/>
    </row>
    <row r="6708" spans="6:12" x14ac:dyDescent="0.35">
      <c r="F6708" s="34"/>
      <c r="J6708" s="34"/>
      <c r="K6708" s="34"/>
      <c r="L6708" s="34"/>
    </row>
    <row r="6709" spans="6:12" x14ac:dyDescent="0.35">
      <c r="F6709" s="34"/>
      <c r="J6709" s="34"/>
      <c r="K6709" s="34"/>
      <c r="L6709" s="34"/>
    </row>
    <row r="6710" spans="6:12" x14ac:dyDescent="0.35">
      <c r="F6710" s="34"/>
      <c r="J6710" s="34"/>
      <c r="K6710" s="34"/>
      <c r="L6710" s="34"/>
    </row>
    <row r="6711" spans="6:12" x14ac:dyDescent="0.35">
      <c r="F6711" s="34"/>
      <c r="J6711" s="34"/>
      <c r="K6711" s="34"/>
      <c r="L6711" s="34"/>
    </row>
    <row r="6712" spans="6:12" x14ac:dyDescent="0.35">
      <c r="F6712" s="34"/>
      <c r="J6712" s="34"/>
      <c r="K6712" s="34"/>
      <c r="L6712" s="34"/>
    </row>
    <row r="6713" spans="6:12" x14ac:dyDescent="0.35">
      <c r="F6713" s="34"/>
      <c r="J6713" s="34"/>
      <c r="K6713" s="34"/>
      <c r="L6713" s="34"/>
    </row>
    <row r="6714" spans="6:12" x14ac:dyDescent="0.35">
      <c r="F6714" s="34"/>
      <c r="J6714" s="34"/>
      <c r="K6714" s="34"/>
      <c r="L6714" s="34"/>
    </row>
    <row r="6715" spans="6:12" x14ac:dyDescent="0.35">
      <c r="F6715" s="34"/>
      <c r="J6715" s="34"/>
      <c r="K6715" s="34"/>
      <c r="L6715" s="34"/>
    </row>
    <row r="6716" spans="6:12" x14ac:dyDescent="0.35">
      <c r="F6716" s="34"/>
      <c r="J6716" s="34"/>
      <c r="K6716" s="34"/>
      <c r="L6716" s="34"/>
    </row>
    <row r="6717" spans="6:12" x14ac:dyDescent="0.35">
      <c r="F6717" s="34"/>
      <c r="J6717" s="34"/>
      <c r="K6717" s="34"/>
      <c r="L6717" s="34"/>
    </row>
    <row r="6718" spans="6:12" x14ac:dyDescent="0.35">
      <c r="F6718" s="34"/>
      <c r="J6718" s="34"/>
      <c r="K6718" s="34"/>
      <c r="L6718" s="34"/>
    </row>
    <row r="6719" spans="6:12" x14ac:dyDescent="0.35">
      <c r="F6719" s="34"/>
      <c r="J6719" s="34"/>
      <c r="K6719" s="34"/>
      <c r="L6719" s="34"/>
    </row>
    <row r="6720" spans="6:12" x14ac:dyDescent="0.35">
      <c r="F6720" s="34"/>
      <c r="J6720" s="34"/>
      <c r="K6720" s="34"/>
      <c r="L6720" s="34"/>
    </row>
    <row r="6721" spans="6:12" x14ac:dyDescent="0.35">
      <c r="F6721" s="34"/>
      <c r="J6721" s="34"/>
      <c r="K6721" s="34"/>
      <c r="L6721" s="34"/>
    </row>
    <row r="6722" spans="6:12" x14ac:dyDescent="0.35">
      <c r="F6722" s="34"/>
      <c r="J6722" s="34"/>
      <c r="K6722" s="34"/>
      <c r="L6722" s="34"/>
    </row>
    <row r="6723" spans="6:12" x14ac:dyDescent="0.35">
      <c r="F6723" s="34"/>
      <c r="J6723" s="34"/>
      <c r="K6723" s="34"/>
      <c r="L6723" s="34"/>
    </row>
    <row r="6724" spans="6:12" x14ac:dyDescent="0.35">
      <c r="F6724" s="34"/>
      <c r="J6724" s="34"/>
      <c r="K6724" s="34"/>
      <c r="L6724" s="34"/>
    </row>
    <row r="6725" spans="6:12" x14ac:dyDescent="0.35">
      <c r="F6725" s="34"/>
      <c r="J6725" s="34"/>
      <c r="K6725" s="34"/>
      <c r="L6725" s="34"/>
    </row>
    <row r="6726" spans="6:12" x14ac:dyDescent="0.35">
      <c r="F6726" s="34"/>
      <c r="J6726" s="34"/>
      <c r="K6726" s="34"/>
      <c r="L6726" s="34"/>
    </row>
    <row r="6727" spans="6:12" x14ac:dyDescent="0.35">
      <c r="F6727" s="34"/>
      <c r="J6727" s="34"/>
      <c r="K6727" s="34"/>
      <c r="L6727" s="34"/>
    </row>
    <row r="6728" spans="6:12" x14ac:dyDescent="0.35">
      <c r="F6728" s="34"/>
      <c r="J6728" s="34"/>
      <c r="K6728" s="34"/>
      <c r="L6728" s="34"/>
    </row>
    <row r="6729" spans="6:12" x14ac:dyDescent="0.35">
      <c r="F6729" s="34"/>
      <c r="J6729" s="34"/>
      <c r="K6729" s="34"/>
      <c r="L6729" s="34"/>
    </row>
    <row r="6730" spans="6:12" x14ac:dyDescent="0.35">
      <c r="F6730" s="34"/>
      <c r="J6730" s="34"/>
      <c r="K6730" s="34"/>
      <c r="L6730" s="34"/>
    </row>
    <row r="6731" spans="6:12" x14ac:dyDescent="0.35">
      <c r="F6731" s="34"/>
      <c r="J6731" s="34"/>
      <c r="K6731" s="34"/>
      <c r="L6731" s="34"/>
    </row>
    <row r="6732" spans="6:12" x14ac:dyDescent="0.35">
      <c r="F6732" s="34"/>
      <c r="J6732" s="34"/>
      <c r="K6732" s="34"/>
      <c r="L6732" s="34"/>
    </row>
    <row r="6733" spans="6:12" x14ac:dyDescent="0.35">
      <c r="F6733" s="34"/>
      <c r="J6733" s="34"/>
      <c r="K6733" s="34"/>
      <c r="L6733" s="34"/>
    </row>
    <row r="6734" spans="6:12" x14ac:dyDescent="0.35">
      <c r="F6734" s="34"/>
      <c r="J6734" s="34"/>
      <c r="K6734" s="34"/>
      <c r="L6734" s="34"/>
    </row>
    <row r="6735" spans="6:12" x14ac:dyDescent="0.35">
      <c r="F6735" s="34"/>
      <c r="J6735" s="34"/>
      <c r="K6735" s="34"/>
      <c r="L6735" s="34"/>
    </row>
    <row r="6736" spans="6:12" x14ac:dyDescent="0.35">
      <c r="F6736" s="34"/>
      <c r="J6736" s="34"/>
      <c r="K6736" s="34"/>
      <c r="L6736" s="34"/>
    </row>
    <row r="6737" spans="6:12" x14ac:dyDescent="0.35">
      <c r="F6737" s="34"/>
      <c r="J6737" s="34"/>
      <c r="K6737" s="34"/>
      <c r="L6737" s="34"/>
    </row>
    <row r="6738" spans="6:12" x14ac:dyDescent="0.35">
      <c r="F6738" s="34"/>
      <c r="J6738" s="34"/>
      <c r="K6738" s="34"/>
      <c r="L6738" s="34"/>
    </row>
    <row r="6739" spans="6:12" x14ac:dyDescent="0.35">
      <c r="F6739" s="34"/>
      <c r="J6739" s="34"/>
      <c r="K6739" s="34"/>
      <c r="L6739" s="34"/>
    </row>
    <row r="6740" spans="6:12" x14ac:dyDescent="0.35">
      <c r="F6740" s="34"/>
      <c r="J6740" s="34"/>
      <c r="K6740" s="34"/>
      <c r="L6740" s="34"/>
    </row>
    <row r="6741" spans="6:12" x14ac:dyDescent="0.35">
      <c r="F6741" s="34"/>
      <c r="J6741" s="34"/>
      <c r="K6741" s="34"/>
      <c r="L6741" s="34"/>
    </row>
    <row r="6742" spans="6:12" x14ac:dyDescent="0.35">
      <c r="F6742" s="34"/>
      <c r="J6742" s="34"/>
      <c r="K6742" s="34"/>
      <c r="L6742" s="34"/>
    </row>
    <row r="6743" spans="6:12" x14ac:dyDescent="0.35">
      <c r="F6743" s="34"/>
      <c r="J6743" s="34"/>
      <c r="K6743" s="34"/>
      <c r="L6743" s="34"/>
    </row>
    <row r="6744" spans="6:12" x14ac:dyDescent="0.35">
      <c r="F6744" s="34"/>
      <c r="J6744" s="34"/>
      <c r="K6744" s="34"/>
      <c r="L6744" s="34"/>
    </row>
    <row r="6745" spans="6:12" x14ac:dyDescent="0.35">
      <c r="F6745" s="34"/>
      <c r="J6745" s="34"/>
      <c r="K6745" s="34"/>
      <c r="L6745" s="34"/>
    </row>
    <row r="6746" spans="6:12" x14ac:dyDescent="0.35">
      <c r="F6746" s="34"/>
      <c r="J6746" s="34"/>
      <c r="K6746" s="34"/>
      <c r="L6746" s="34"/>
    </row>
    <row r="6747" spans="6:12" x14ac:dyDescent="0.35">
      <c r="F6747" s="34"/>
      <c r="J6747" s="34"/>
      <c r="K6747" s="34"/>
      <c r="L6747" s="34"/>
    </row>
    <row r="6748" spans="6:12" x14ac:dyDescent="0.35">
      <c r="F6748" s="34"/>
      <c r="J6748" s="34"/>
      <c r="K6748" s="34"/>
      <c r="L6748" s="34"/>
    </row>
    <row r="6749" spans="6:12" x14ac:dyDescent="0.35">
      <c r="F6749" s="34"/>
      <c r="J6749" s="34"/>
      <c r="K6749" s="34"/>
      <c r="L6749" s="34"/>
    </row>
    <row r="6750" spans="6:12" x14ac:dyDescent="0.35">
      <c r="F6750" s="34"/>
      <c r="J6750" s="34"/>
      <c r="K6750" s="34"/>
      <c r="L6750" s="34"/>
    </row>
    <row r="6751" spans="6:12" x14ac:dyDescent="0.35">
      <c r="F6751" s="34"/>
      <c r="J6751" s="34"/>
      <c r="K6751" s="34"/>
      <c r="L6751" s="34"/>
    </row>
    <row r="6752" spans="6:12" x14ac:dyDescent="0.35">
      <c r="F6752" s="34"/>
      <c r="J6752" s="34"/>
      <c r="K6752" s="34"/>
      <c r="L6752" s="34"/>
    </row>
    <row r="6753" spans="6:12" x14ac:dyDescent="0.35">
      <c r="F6753" s="34"/>
      <c r="J6753" s="34"/>
      <c r="K6753" s="34"/>
      <c r="L6753" s="34"/>
    </row>
    <row r="6754" spans="6:12" x14ac:dyDescent="0.35">
      <c r="F6754" s="34"/>
      <c r="J6754" s="34"/>
      <c r="K6754" s="34"/>
      <c r="L6754" s="34"/>
    </row>
    <row r="6755" spans="6:12" x14ac:dyDescent="0.35">
      <c r="F6755" s="34"/>
      <c r="J6755" s="34"/>
      <c r="K6755" s="34"/>
      <c r="L6755" s="34"/>
    </row>
    <row r="6756" spans="6:12" x14ac:dyDescent="0.35">
      <c r="F6756" s="34"/>
      <c r="J6756" s="34"/>
      <c r="K6756" s="34"/>
      <c r="L6756" s="34"/>
    </row>
    <row r="6757" spans="6:12" x14ac:dyDescent="0.35">
      <c r="F6757" s="34"/>
      <c r="J6757" s="34"/>
      <c r="K6757" s="34"/>
      <c r="L6757" s="34"/>
    </row>
    <row r="6758" spans="6:12" x14ac:dyDescent="0.35">
      <c r="F6758" s="34"/>
      <c r="J6758" s="34"/>
      <c r="K6758" s="34"/>
      <c r="L6758" s="34"/>
    </row>
    <row r="6759" spans="6:12" x14ac:dyDescent="0.35">
      <c r="F6759" s="34"/>
      <c r="J6759" s="34"/>
      <c r="K6759" s="34"/>
      <c r="L6759" s="34"/>
    </row>
    <row r="6760" spans="6:12" x14ac:dyDescent="0.35">
      <c r="F6760" s="34"/>
      <c r="J6760" s="34"/>
      <c r="K6760" s="34"/>
      <c r="L6760" s="34"/>
    </row>
    <row r="6761" spans="6:12" x14ac:dyDescent="0.35">
      <c r="F6761" s="34"/>
      <c r="J6761" s="34"/>
      <c r="K6761" s="34"/>
      <c r="L6761" s="34"/>
    </row>
    <row r="6762" spans="6:12" x14ac:dyDescent="0.35">
      <c r="F6762" s="34"/>
      <c r="J6762" s="34"/>
      <c r="K6762" s="34"/>
      <c r="L6762" s="34"/>
    </row>
    <row r="6763" spans="6:12" x14ac:dyDescent="0.35">
      <c r="F6763" s="34"/>
      <c r="J6763" s="34"/>
      <c r="K6763" s="34"/>
      <c r="L6763" s="34"/>
    </row>
    <row r="6764" spans="6:12" x14ac:dyDescent="0.35">
      <c r="F6764" s="34"/>
      <c r="J6764" s="34"/>
      <c r="K6764" s="34"/>
      <c r="L6764" s="34"/>
    </row>
    <row r="6765" spans="6:12" x14ac:dyDescent="0.35">
      <c r="F6765" s="34"/>
      <c r="J6765" s="34"/>
      <c r="K6765" s="34"/>
      <c r="L6765" s="34"/>
    </row>
    <row r="6766" spans="6:12" x14ac:dyDescent="0.35">
      <c r="F6766" s="34"/>
      <c r="J6766" s="34"/>
      <c r="K6766" s="34"/>
      <c r="L6766" s="34"/>
    </row>
    <row r="6767" spans="6:12" x14ac:dyDescent="0.35">
      <c r="F6767" s="34"/>
      <c r="J6767" s="34"/>
      <c r="K6767" s="34"/>
      <c r="L6767" s="34"/>
    </row>
    <row r="6768" spans="6:12" x14ac:dyDescent="0.35">
      <c r="F6768" s="34"/>
      <c r="J6768" s="34"/>
      <c r="K6768" s="34"/>
      <c r="L6768" s="34"/>
    </row>
    <row r="6769" spans="6:12" x14ac:dyDescent="0.35">
      <c r="F6769" s="34"/>
      <c r="J6769" s="34"/>
      <c r="K6769" s="34"/>
      <c r="L6769" s="34"/>
    </row>
    <row r="6770" spans="6:12" x14ac:dyDescent="0.35">
      <c r="F6770" s="34"/>
      <c r="J6770" s="34"/>
      <c r="K6770" s="34"/>
      <c r="L6770" s="34"/>
    </row>
    <row r="6771" spans="6:12" x14ac:dyDescent="0.35">
      <c r="F6771" s="34"/>
      <c r="J6771" s="34"/>
      <c r="K6771" s="34"/>
      <c r="L6771" s="34"/>
    </row>
    <row r="6772" spans="6:12" x14ac:dyDescent="0.35">
      <c r="F6772" s="34"/>
      <c r="J6772" s="34"/>
      <c r="K6772" s="34"/>
      <c r="L6772" s="34"/>
    </row>
    <row r="6773" spans="6:12" x14ac:dyDescent="0.35">
      <c r="F6773" s="34"/>
      <c r="J6773" s="34"/>
      <c r="K6773" s="34"/>
      <c r="L6773" s="34"/>
    </row>
    <row r="6774" spans="6:12" x14ac:dyDescent="0.35">
      <c r="F6774" s="34"/>
      <c r="J6774" s="34"/>
      <c r="K6774" s="34"/>
      <c r="L6774" s="34"/>
    </row>
    <row r="6775" spans="6:12" x14ac:dyDescent="0.35">
      <c r="F6775" s="34"/>
      <c r="J6775" s="34"/>
      <c r="K6775" s="34"/>
      <c r="L6775" s="34"/>
    </row>
    <row r="6776" spans="6:12" x14ac:dyDescent="0.35">
      <c r="F6776" s="34"/>
      <c r="J6776" s="34"/>
      <c r="K6776" s="34"/>
      <c r="L6776" s="34"/>
    </row>
    <row r="6777" spans="6:12" x14ac:dyDescent="0.35">
      <c r="F6777" s="34"/>
      <c r="J6777" s="34"/>
      <c r="K6777" s="34"/>
      <c r="L6777" s="34"/>
    </row>
    <row r="6778" spans="6:12" x14ac:dyDescent="0.35">
      <c r="F6778" s="34"/>
      <c r="J6778" s="34"/>
      <c r="K6778" s="34"/>
      <c r="L6778" s="34"/>
    </row>
    <row r="6779" spans="6:12" x14ac:dyDescent="0.35">
      <c r="F6779" s="34"/>
      <c r="J6779" s="34"/>
      <c r="K6779" s="34"/>
      <c r="L6779" s="34"/>
    </row>
    <row r="6780" spans="6:12" x14ac:dyDescent="0.35">
      <c r="F6780" s="34"/>
      <c r="J6780" s="34"/>
      <c r="K6780" s="34"/>
      <c r="L6780" s="34"/>
    </row>
    <row r="6781" spans="6:12" x14ac:dyDescent="0.35">
      <c r="F6781" s="34"/>
      <c r="J6781" s="34"/>
      <c r="K6781" s="34"/>
      <c r="L6781" s="34"/>
    </row>
    <row r="6782" spans="6:12" x14ac:dyDescent="0.35">
      <c r="F6782" s="34"/>
      <c r="J6782" s="34"/>
      <c r="K6782" s="34"/>
      <c r="L6782" s="34"/>
    </row>
    <row r="6783" spans="6:12" x14ac:dyDescent="0.35">
      <c r="F6783" s="34"/>
      <c r="J6783" s="34"/>
      <c r="K6783" s="34"/>
      <c r="L6783" s="34"/>
    </row>
    <row r="6784" spans="6:12" x14ac:dyDescent="0.35">
      <c r="F6784" s="34"/>
      <c r="J6784" s="34"/>
      <c r="K6784" s="34"/>
      <c r="L6784" s="34"/>
    </row>
    <row r="6785" spans="6:12" x14ac:dyDescent="0.35">
      <c r="F6785" s="34"/>
      <c r="J6785" s="34"/>
      <c r="K6785" s="34"/>
      <c r="L6785" s="34"/>
    </row>
    <row r="6786" spans="6:12" x14ac:dyDescent="0.35">
      <c r="F6786" s="34"/>
      <c r="J6786" s="34"/>
      <c r="K6786" s="34"/>
      <c r="L6786" s="34"/>
    </row>
    <row r="6787" spans="6:12" x14ac:dyDescent="0.35">
      <c r="F6787" s="34"/>
      <c r="J6787" s="34"/>
      <c r="K6787" s="34"/>
      <c r="L6787" s="34"/>
    </row>
    <row r="6788" spans="6:12" x14ac:dyDescent="0.35">
      <c r="F6788" s="34"/>
      <c r="J6788" s="34"/>
      <c r="K6788" s="34"/>
      <c r="L6788" s="34"/>
    </row>
    <row r="6789" spans="6:12" x14ac:dyDescent="0.35">
      <c r="F6789" s="34"/>
      <c r="J6789" s="34"/>
      <c r="K6789" s="34"/>
      <c r="L6789" s="34"/>
    </row>
    <row r="6790" spans="6:12" x14ac:dyDescent="0.35">
      <c r="F6790" s="34"/>
      <c r="J6790" s="34"/>
      <c r="K6790" s="34"/>
      <c r="L6790" s="34"/>
    </row>
    <row r="6791" spans="6:12" x14ac:dyDescent="0.35">
      <c r="F6791" s="34"/>
      <c r="J6791" s="34"/>
      <c r="K6791" s="34"/>
      <c r="L6791" s="34"/>
    </row>
    <row r="6792" spans="6:12" x14ac:dyDescent="0.35">
      <c r="F6792" s="34"/>
      <c r="J6792" s="34"/>
      <c r="K6792" s="34"/>
      <c r="L6792" s="34"/>
    </row>
    <row r="6793" spans="6:12" x14ac:dyDescent="0.35">
      <c r="F6793" s="34"/>
      <c r="J6793" s="34"/>
      <c r="K6793" s="34"/>
      <c r="L6793" s="34"/>
    </row>
    <row r="6794" spans="6:12" x14ac:dyDescent="0.35">
      <c r="F6794" s="34"/>
      <c r="J6794" s="34"/>
      <c r="K6794" s="34"/>
      <c r="L6794" s="34"/>
    </row>
    <row r="6795" spans="6:12" x14ac:dyDescent="0.35">
      <c r="F6795" s="34"/>
      <c r="J6795" s="34"/>
      <c r="K6795" s="34"/>
      <c r="L6795" s="34"/>
    </row>
    <row r="6796" spans="6:12" x14ac:dyDescent="0.35">
      <c r="F6796" s="34"/>
      <c r="J6796" s="34"/>
      <c r="K6796" s="34"/>
      <c r="L6796" s="34"/>
    </row>
    <row r="6797" spans="6:12" x14ac:dyDescent="0.35">
      <c r="F6797" s="34"/>
      <c r="J6797" s="34"/>
      <c r="K6797" s="34"/>
      <c r="L6797" s="34"/>
    </row>
    <row r="6798" spans="6:12" x14ac:dyDescent="0.35">
      <c r="F6798" s="34"/>
      <c r="J6798" s="34"/>
      <c r="K6798" s="34"/>
      <c r="L6798" s="34"/>
    </row>
    <row r="6799" spans="6:12" x14ac:dyDescent="0.35">
      <c r="F6799" s="34"/>
      <c r="J6799" s="34"/>
      <c r="K6799" s="34"/>
      <c r="L6799" s="34"/>
    </row>
    <row r="6800" spans="6:12" x14ac:dyDescent="0.35">
      <c r="F6800" s="34"/>
      <c r="J6800" s="34"/>
      <c r="K6800" s="34"/>
      <c r="L6800" s="34"/>
    </row>
    <row r="6801" spans="6:12" x14ac:dyDescent="0.35">
      <c r="F6801" s="34"/>
      <c r="J6801" s="34"/>
      <c r="K6801" s="34"/>
      <c r="L6801" s="34"/>
    </row>
    <row r="6802" spans="6:12" x14ac:dyDescent="0.35">
      <c r="F6802" s="34"/>
      <c r="J6802" s="34"/>
      <c r="K6802" s="34"/>
      <c r="L6802" s="34"/>
    </row>
    <row r="6803" spans="6:12" x14ac:dyDescent="0.35">
      <c r="F6803" s="34"/>
      <c r="J6803" s="34"/>
      <c r="K6803" s="34"/>
      <c r="L6803" s="34"/>
    </row>
    <row r="6804" spans="6:12" x14ac:dyDescent="0.35">
      <c r="F6804" s="34"/>
      <c r="J6804" s="34"/>
      <c r="K6804" s="34"/>
      <c r="L6804" s="34"/>
    </row>
    <row r="6805" spans="6:12" x14ac:dyDescent="0.35">
      <c r="F6805" s="34"/>
      <c r="J6805" s="34"/>
      <c r="K6805" s="34"/>
      <c r="L6805" s="34"/>
    </row>
    <row r="6806" spans="6:12" x14ac:dyDescent="0.35">
      <c r="F6806" s="34"/>
      <c r="J6806" s="34"/>
      <c r="K6806" s="34"/>
      <c r="L6806" s="34"/>
    </row>
    <row r="6807" spans="6:12" x14ac:dyDescent="0.35">
      <c r="F6807" s="34"/>
      <c r="J6807" s="34"/>
      <c r="K6807" s="34"/>
      <c r="L6807" s="34"/>
    </row>
    <row r="6808" spans="6:12" x14ac:dyDescent="0.35">
      <c r="F6808" s="34"/>
      <c r="J6808" s="34"/>
      <c r="K6808" s="34"/>
      <c r="L6808" s="34"/>
    </row>
    <row r="6809" spans="6:12" x14ac:dyDescent="0.35">
      <c r="F6809" s="34"/>
      <c r="J6809" s="34"/>
      <c r="K6809" s="34"/>
      <c r="L6809" s="34"/>
    </row>
    <row r="6810" spans="6:12" x14ac:dyDescent="0.35">
      <c r="F6810" s="34"/>
      <c r="J6810" s="34"/>
      <c r="K6810" s="34"/>
      <c r="L6810" s="34"/>
    </row>
    <row r="6811" spans="6:12" x14ac:dyDescent="0.35">
      <c r="F6811" s="34"/>
      <c r="J6811" s="34"/>
      <c r="K6811" s="34"/>
      <c r="L6811" s="34"/>
    </row>
    <row r="6812" spans="6:12" x14ac:dyDescent="0.35">
      <c r="F6812" s="34"/>
      <c r="J6812" s="34"/>
      <c r="K6812" s="34"/>
      <c r="L6812" s="34"/>
    </row>
    <row r="6813" spans="6:12" x14ac:dyDescent="0.35">
      <c r="F6813" s="34"/>
      <c r="J6813" s="34"/>
      <c r="K6813" s="34"/>
      <c r="L6813" s="34"/>
    </row>
    <row r="6814" spans="6:12" x14ac:dyDescent="0.35">
      <c r="F6814" s="34"/>
      <c r="J6814" s="34"/>
      <c r="K6814" s="34"/>
      <c r="L6814" s="34"/>
    </row>
    <row r="6815" spans="6:12" x14ac:dyDescent="0.35">
      <c r="F6815" s="34"/>
      <c r="J6815" s="34"/>
      <c r="K6815" s="34"/>
      <c r="L6815" s="34"/>
    </row>
    <row r="6816" spans="6:12" x14ac:dyDescent="0.35">
      <c r="F6816" s="34"/>
      <c r="J6816" s="34"/>
      <c r="K6816" s="34"/>
      <c r="L6816" s="34"/>
    </row>
    <row r="6817" spans="6:12" x14ac:dyDescent="0.35">
      <c r="F6817" s="34"/>
      <c r="J6817" s="34"/>
      <c r="K6817" s="34"/>
      <c r="L6817" s="34"/>
    </row>
    <row r="6818" spans="6:12" x14ac:dyDescent="0.35">
      <c r="F6818" s="34"/>
      <c r="J6818" s="34"/>
      <c r="K6818" s="34"/>
      <c r="L6818" s="34"/>
    </row>
    <row r="6819" spans="6:12" x14ac:dyDescent="0.35">
      <c r="F6819" s="34"/>
      <c r="J6819" s="34"/>
      <c r="K6819" s="34"/>
      <c r="L6819" s="34"/>
    </row>
    <row r="6820" spans="6:12" x14ac:dyDescent="0.35">
      <c r="F6820" s="34"/>
      <c r="J6820" s="34"/>
      <c r="K6820" s="34"/>
      <c r="L6820" s="34"/>
    </row>
    <row r="6821" spans="6:12" x14ac:dyDescent="0.35">
      <c r="F6821" s="34"/>
      <c r="J6821" s="34"/>
      <c r="K6821" s="34"/>
      <c r="L6821" s="34"/>
    </row>
    <row r="6822" spans="6:12" x14ac:dyDescent="0.35">
      <c r="F6822" s="34"/>
      <c r="J6822" s="34"/>
      <c r="K6822" s="34"/>
      <c r="L6822" s="34"/>
    </row>
    <row r="6823" spans="6:12" x14ac:dyDescent="0.35">
      <c r="F6823" s="34"/>
      <c r="J6823" s="34"/>
      <c r="K6823" s="34"/>
      <c r="L6823" s="34"/>
    </row>
    <row r="6824" spans="6:12" x14ac:dyDescent="0.35">
      <c r="F6824" s="34"/>
      <c r="J6824" s="34"/>
      <c r="K6824" s="34"/>
      <c r="L6824" s="34"/>
    </row>
    <row r="6825" spans="6:12" x14ac:dyDescent="0.35">
      <c r="F6825" s="34"/>
      <c r="J6825" s="34"/>
      <c r="K6825" s="34"/>
      <c r="L6825" s="34"/>
    </row>
    <row r="6826" spans="6:12" x14ac:dyDescent="0.35">
      <c r="F6826" s="34"/>
      <c r="J6826" s="34"/>
      <c r="K6826" s="34"/>
      <c r="L6826" s="34"/>
    </row>
    <row r="6827" spans="6:12" x14ac:dyDescent="0.35">
      <c r="F6827" s="34"/>
      <c r="J6827" s="34"/>
      <c r="K6827" s="34"/>
      <c r="L6827" s="34"/>
    </row>
    <row r="6828" spans="6:12" x14ac:dyDescent="0.35">
      <c r="F6828" s="34"/>
      <c r="J6828" s="34"/>
      <c r="K6828" s="34"/>
      <c r="L6828" s="34"/>
    </row>
    <row r="6829" spans="6:12" x14ac:dyDescent="0.35">
      <c r="F6829" s="34"/>
      <c r="J6829" s="34"/>
      <c r="K6829" s="34"/>
      <c r="L6829" s="34"/>
    </row>
    <row r="6830" spans="6:12" x14ac:dyDescent="0.35">
      <c r="F6830" s="34"/>
      <c r="J6830" s="34"/>
      <c r="K6830" s="34"/>
      <c r="L6830" s="34"/>
    </row>
    <row r="6831" spans="6:12" x14ac:dyDescent="0.35">
      <c r="F6831" s="34"/>
      <c r="J6831" s="34"/>
      <c r="K6831" s="34"/>
      <c r="L6831" s="34"/>
    </row>
    <row r="6832" spans="6:12" x14ac:dyDescent="0.35">
      <c r="F6832" s="34"/>
      <c r="J6832" s="34"/>
      <c r="K6832" s="34"/>
      <c r="L6832" s="34"/>
    </row>
    <row r="6833" spans="6:12" x14ac:dyDescent="0.35">
      <c r="F6833" s="34"/>
      <c r="J6833" s="34"/>
      <c r="K6833" s="34"/>
      <c r="L6833" s="34"/>
    </row>
    <row r="6834" spans="6:12" x14ac:dyDescent="0.35">
      <c r="F6834" s="34"/>
      <c r="J6834" s="34"/>
      <c r="K6834" s="34"/>
      <c r="L6834" s="34"/>
    </row>
    <row r="6835" spans="6:12" x14ac:dyDescent="0.35">
      <c r="F6835" s="34"/>
      <c r="J6835" s="34"/>
      <c r="K6835" s="34"/>
      <c r="L6835" s="34"/>
    </row>
    <row r="6836" spans="6:12" x14ac:dyDescent="0.35">
      <c r="F6836" s="34"/>
      <c r="J6836" s="34"/>
      <c r="K6836" s="34"/>
      <c r="L6836" s="34"/>
    </row>
    <row r="6837" spans="6:12" x14ac:dyDescent="0.35">
      <c r="F6837" s="34"/>
      <c r="J6837" s="34"/>
      <c r="K6837" s="34"/>
      <c r="L6837" s="34"/>
    </row>
    <row r="6838" spans="6:12" x14ac:dyDescent="0.35">
      <c r="F6838" s="34"/>
      <c r="J6838" s="34"/>
      <c r="K6838" s="34"/>
      <c r="L6838" s="34"/>
    </row>
    <row r="6839" spans="6:12" x14ac:dyDescent="0.35">
      <c r="F6839" s="34"/>
      <c r="J6839" s="34"/>
      <c r="K6839" s="34"/>
      <c r="L6839" s="34"/>
    </row>
    <row r="6840" spans="6:12" x14ac:dyDescent="0.35">
      <c r="F6840" s="34"/>
      <c r="J6840" s="34"/>
      <c r="K6840" s="34"/>
      <c r="L6840" s="34"/>
    </row>
    <row r="6841" spans="6:12" x14ac:dyDescent="0.35">
      <c r="F6841" s="34"/>
      <c r="J6841" s="34"/>
      <c r="K6841" s="34"/>
      <c r="L6841" s="34"/>
    </row>
    <row r="6842" spans="6:12" x14ac:dyDescent="0.35">
      <c r="F6842" s="34"/>
      <c r="J6842" s="34"/>
      <c r="K6842" s="34"/>
      <c r="L6842" s="34"/>
    </row>
    <row r="6843" spans="6:12" x14ac:dyDescent="0.35">
      <c r="F6843" s="34"/>
      <c r="J6843" s="34"/>
      <c r="K6843" s="34"/>
      <c r="L6843" s="34"/>
    </row>
    <row r="6844" spans="6:12" x14ac:dyDescent="0.35">
      <c r="F6844" s="34"/>
      <c r="J6844" s="34"/>
      <c r="K6844" s="34"/>
      <c r="L6844" s="34"/>
    </row>
    <row r="6845" spans="6:12" x14ac:dyDescent="0.35">
      <c r="F6845" s="34"/>
      <c r="J6845" s="34"/>
      <c r="K6845" s="34"/>
      <c r="L6845" s="34"/>
    </row>
    <row r="6846" spans="6:12" x14ac:dyDescent="0.35">
      <c r="F6846" s="34"/>
      <c r="J6846" s="34"/>
      <c r="K6846" s="34"/>
      <c r="L6846" s="34"/>
    </row>
    <row r="6847" spans="6:12" x14ac:dyDescent="0.35">
      <c r="F6847" s="34"/>
      <c r="J6847" s="34"/>
      <c r="K6847" s="34"/>
      <c r="L6847" s="34"/>
    </row>
    <row r="6848" spans="6:12" x14ac:dyDescent="0.35">
      <c r="F6848" s="34"/>
      <c r="J6848" s="34"/>
      <c r="K6848" s="34"/>
      <c r="L6848" s="34"/>
    </row>
    <row r="6849" spans="6:12" x14ac:dyDescent="0.35">
      <c r="F6849" s="34"/>
      <c r="J6849" s="34"/>
      <c r="K6849" s="34"/>
      <c r="L6849" s="34"/>
    </row>
    <row r="6850" spans="6:12" x14ac:dyDescent="0.35">
      <c r="F6850" s="34"/>
      <c r="J6850" s="34"/>
      <c r="K6850" s="34"/>
      <c r="L6850" s="34"/>
    </row>
    <row r="6851" spans="6:12" x14ac:dyDescent="0.35">
      <c r="F6851" s="34"/>
      <c r="J6851" s="34"/>
      <c r="K6851" s="34"/>
      <c r="L6851" s="34"/>
    </row>
    <row r="6852" spans="6:12" x14ac:dyDescent="0.35">
      <c r="F6852" s="34"/>
      <c r="J6852" s="34"/>
      <c r="K6852" s="34"/>
      <c r="L6852" s="34"/>
    </row>
    <row r="6853" spans="6:12" x14ac:dyDescent="0.35">
      <c r="F6853" s="34"/>
      <c r="J6853" s="34"/>
      <c r="K6853" s="34"/>
      <c r="L6853" s="34"/>
    </row>
    <row r="6854" spans="6:12" x14ac:dyDescent="0.35">
      <c r="F6854" s="34"/>
      <c r="J6854" s="34"/>
      <c r="K6854" s="34"/>
      <c r="L6854" s="34"/>
    </row>
    <row r="6855" spans="6:12" x14ac:dyDescent="0.35">
      <c r="F6855" s="34"/>
      <c r="J6855" s="34"/>
      <c r="K6855" s="34"/>
      <c r="L6855" s="34"/>
    </row>
    <row r="6856" spans="6:12" x14ac:dyDescent="0.35">
      <c r="F6856" s="34"/>
      <c r="J6856" s="34"/>
      <c r="K6856" s="34"/>
      <c r="L6856" s="34"/>
    </row>
    <row r="6857" spans="6:12" x14ac:dyDescent="0.35">
      <c r="F6857" s="34"/>
      <c r="J6857" s="34"/>
      <c r="K6857" s="34"/>
      <c r="L6857" s="34"/>
    </row>
    <row r="6858" spans="6:12" x14ac:dyDescent="0.35">
      <c r="F6858" s="34"/>
      <c r="J6858" s="34"/>
      <c r="K6858" s="34"/>
      <c r="L6858" s="34"/>
    </row>
    <row r="6859" spans="6:12" x14ac:dyDescent="0.35">
      <c r="F6859" s="34"/>
      <c r="J6859" s="34"/>
      <c r="K6859" s="34"/>
      <c r="L6859" s="34"/>
    </row>
    <row r="6860" spans="6:12" x14ac:dyDescent="0.35">
      <c r="F6860" s="34"/>
      <c r="J6860" s="34"/>
      <c r="K6860" s="34"/>
      <c r="L6860" s="34"/>
    </row>
    <row r="6861" spans="6:12" x14ac:dyDescent="0.35">
      <c r="F6861" s="34"/>
      <c r="J6861" s="34"/>
      <c r="K6861" s="34"/>
      <c r="L6861" s="34"/>
    </row>
    <row r="6862" spans="6:12" x14ac:dyDescent="0.35">
      <c r="F6862" s="34"/>
      <c r="J6862" s="34"/>
      <c r="K6862" s="34"/>
      <c r="L6862" s="34"/>
    </row>
    <row r="6863" spans="6:12" x14ac:dyDescent="0.35">
      <c r="F6863" s="34"/>
      <c r="J6863" s="34"/>
      <c r="K6863" s="34"/>
      <c r="L6863" s="34"/>
    </row>
    <row r="6864" spans="6:12" x14ac:dyDescent="0.35">
      <c r="F6864" s="34"/>
      <c r="J6864" s="34"/>
      <c r="K6864" s="34"/>
      <c r="L6864" s="34"/>
    </row>
    <row r="6865" spans="6:12" x14ac:dyDescent="0.35">
      <c r="F6865" s="34"/>
      <c r="J6865" s="34"/>
      <c r="K6865" s="34"/>
      <c r="L6865" s="34"/>
    </row>
    <row r="6866" spans="6:12" x14ac:dyDescent="0.35">
      <c r="F6866" s="34"/>
      <c r="J6866" s="34"/>
      <c r="K6866" s="34"/>
      <c r="L6866" s="34"/>
    </row>
    <row r="6867" spans="6:12" x14ac:dyDescent="0.35">
      <c r="F6867" s="34"/>
      <c r="J6867" s="34"/>
      <c r="K6867" s="34"/>
      <c r="L6867" s="34"/>
    </row>
    <row r="6868" spans="6:12" x14ac:dyDescent="0.35">
      <c r="F6868" s="34"/>
      <c r="J6868" s="34"/>
      <c r="K6868" s="34"/>
      <c r="L6868" s="34"/>
    </row>
    <row r="6869" spans="6:12" x14ac:dyDescent="0.35">
      <c r="F6869" s="34"/>
      <c r="J6869" s="34"/>
      <c r="K6869" s="34"/>
      <c r="L6869" s="34"/>
    </row>
    <row r="6870" spans="6:12" x14ac:dyDescent="0.35">
      <c r="F6870" s="34"/>
      <c r="J6870" s="34"/>
      <c r="K6870" s="34"/>
      <c r="L6870" s="34"/>
    </row>
    <row r="6871" spans="6:12" x14ac:dyDescent="0.35">
      <c r="F6871" s="34"/>
      <c r="J6871" s="34"/>
      <c r="K6871" s="34"/>
      <c r="L6871" s="34"/>
    </row>
    <row r="6872" spans="6:12" x14ac:dyDescent="0.35">
      <c r="F6872" s="34"/>
      <c r="J6872" s="34"/>
      <c r="K6872" s="34"/>
      <c r="L6872" s="34"/>
    </row>
    <row r="6873" spans="6:12" x14ac:dyDescent="0.35">
      <c r="F6873" s="34"/>
      <c r="J6873" s="34"/>
      <c r="K6873" s="34"/>
      <c r="L6873" s="34"/>
    </row>
    <row r="6874" spans="6:12" x14ac:dyDescent="0.35">
      <c r="F6874" s="34"/>
      <c r="J6874" s="34"/>
      <c r="K6874" s="34"/>
      <c r="L6874" s="34"/>
    </row>
    <row r="6875" spans="6:12" x14ac:dyDescent="0.35">
      <c r="F6875" s="34"/>
      <c r="J6875" s="34"/>
      <c r="K6875" s="34"/>
      <c r="L6875" s="34"/>
    </row>
    <row r="6876" spans="6:12" x14ac:dyDescent="0.35">
      <c r="F6876" s="34"/>
      <c r="J6876" s="34"/>
      <c r="K6876" s="34"/>
      <c r="L6876" s="34"/>
    </row>
    <row r="6877" spans="6:12" x14ac:dyDescent="0.35">
      <c r="F6877" s="34"/>
      <c r="J6877" s="34"/>
      <c r="K6877" s="34"/>
      <c r="L6877" s="34"/>
    </row>
    <row r="6878" spans="6:12" x14ac:dyDescent="0.35">
      <c r="F6878" s="34"/>
      <c r="J6878" s="34"/>
      <c r="K6878" s="34"/>
      <c r="L6878" s="34"/>
    </row>
    <row r="6879" spans="6:12" x14ac:dyDescent="0.35">
      <c r="F6879" s="34"/>
      <c r="J6879" s="34"/>
      <c r="K6879" s="34"/>
      <c r="L6879" s="34"/>
    </row>
    <row r="6880" spans="6:12" x14ac:dyDescent="0.35">
      <c r="F6880" s="34"/>
      <c r="J6880" s="34"/>
      <c r="K6880" s="34"/>
      <c r="L6880" s="34"/>
    </row>
    <row r="6881" spans="6:12" x14ac:dyDescent="0.35">
      <c r="F6881" s="34"/>
      <c r="J6881" s="34"/>
      <c r="K6881" s="34"/>
      <c r="L6881" s="34"/>
    </row>
    <row r="6882" spans="6:12" x14ac:dyDescent="0.35">
      <c r="F6882" s="34"/>
      <c r="J6882" s="34"/>
      <c r="K6882" s="34"/>
      <c r="L6882" s="34"/>
    </row>
    <row r="6883" spans="6:12" x14ac:dyDescent="0.35">
      <c r="F6883" s="34"/>
      <c r="J6883" s="34"/>
      <c r="K6883" s="34"/>
      <c r="L6883" s="34"/>
    </row>
    <row r="6884" spans="6:12" x14ac:dyDescent="0.35">
      <c r="F6884" s="34"/>
      <c r="J6884" s="34"/>
      <c r="K6884" s="34"/>
      <c r="L6884" s="34"/>
    </row>
    <row r="6885" spans="6:12" x14ac:dyDescent="0.35">
      <c r="F6885" s="34"/>
      <c r="J6885" s="34"/>
      <c r="K6885" s="34"/>
      <c r="L6885" s="34"/>
    </row>
    <row r="6886" spans="6:12" x14ac:dyDescent="0.35">
      <c r="F6886" s="34"/>
      <c r="J6886" s="34"/>
      <c r="K6886" s="34"/>
      <c r="L6886" s="34"/>
    </row>
    <row r="6887" spans="6:12" x14ac:dyDescent="0.35">
      <c r="F6887" s="34"/>
      <c r="J6887" s="34"/>
      <c r="K6887" s="34"/>
      <c r="L6887" s="34"/>
    </row>
    <row r="6888" spans="6:12" x14ac:dyDescent="0.35">
      <c r="F6888" s="34"/>
      <c r="J6888" s="34"/>
      <c r="K6888" s="34"/>
      <c r="L6888" s="34"/>
    </row>
    <row r="6889" spans="6:12" x14ac:dyDescent="0.35">
      <c r="F6889" s="34"/>
      <c r="J6889" s="34"/>
      <c r="K6889" s="34"/>
      <c r="L6889" s="34"/>
    </row>
    <row r="6890" spans="6:12" x14ac:dyDescent="0.35">
      <c r="F6890" s="34"/>
      <c r="J6890" s="34"/>
      <c r="K6890" s="34"/>
      <c r="L6890" s="34"/>
    </row>
    <row r="6891" spans="6:12" x14ac:dyDescent="0.35">
      <c r="F6891" s="34"/>
      <c r="J6891" s="34"/>
      <c r="K6891" s="34"/>
      <c r="L6891" s="34"/>
    </row>
    <row r="6892" spans="6:12" x14ac:dyDescent="0.35">
      <c r="F6892" s="34"/>
      <c r="J6892" s="34"/>
      <c r="K6892" s="34"/>
      <c r="L6892" s="34"/>
    </row>
    <row r="6893" spans="6:12" x14ac:dyDescent="0.35">
      <c r="F6893" s="34"/>
      <c r="J6893" s="34"/>
      <c r="K6893" s="34"/>
      <c r="L6893" s="34"/>
    </row>
    <row r="6894" spans="6:12" x14ac:dyDescent="0.35">
      <c r="F6894" s="34"/>
      <c r="J6894" s="34"/>
      <c r="K6894" s="34"/>
      <c r="L6894" s="34"/>
    </row>
    <row r="6895" spans="6:12" x14ac:dyDescent="0.35">
      <c r="F6895" s="34"/>
      <c r="J6895" s="34"/>
      <c r="K6895" s="34"/>
      <c r="L6895" s="34"/>
    </row>
    <row r="6896" spans="6:12" x14ac:dyDescent="0.35">
      <c r="F6896" s="34"/>
      <c r="J6896" s="34"/>
      <c r="K6896" s="34"/>
      <c r="L6896" s="34"/>
    </row>
    <row r="6897" spans="6:12" x14ac:dyDescent="0.35">
      <c r="F6897" s="34"/>
      <c r="J6897" s="34"/>
      <c r="K6897" s="34"/>
      <c r="L6897" s="34"/>
    </row>
    <row r="6898" spans="6:12" x14ac:dyDescent="0.35">
      <c r="F6898" s="34"/>
      <c r="J6898" s="34"/>
      <c r="K6898" s="34"/>
      <c r="L6898" s="34"/>
    </row>
    <row r="6899" spans="6:12" x14ac:dyDescent="0.35">
      <c r="F6899" s="34"/>
      <c r="J6899" s="34"/>
      <c r="K6899" s="34"/>
      <c r="L6899" s="34"/>
    </row>
    <row r="6900" spans="6:12" x14ac:dyDescent="0.35">
      <c r="F6900" s="34"/>
      <c r="J6900" s="34"/>
      <c r="K6900" s="34"/>
      <c r="L6900" s="34"/>
    </row>
    <row r="6901" spans="6:12" x14ac:dyDescent="0.35">
      <c r="F6901" s="34"/>
      <c r="J6901" s="34"/>
      <c r="K6901" s="34"/>
      <c r="L6901" s="34"/>
    </row>
    <row r="6902" spans="6:12" x14ac:dyDescent="0.35">
      <c r="F6902" s="34"/>
      <c r="J6902" s="34"/>
      <c r="K6902" s="34"/>
      <c r="L6902" s="34"/>
    </row>
    <row r="6903" spans="6:12" x14ac:dyDescent="0.35">
      <c r="F6903" s="34"/>
      <c r="J6903" s="34"/>
      <c r="K6903" s="34"/>
      <c r="L6903" s="34"/>
    </row>
    <row r="6904" spans="6:12" x14ac:dyDescent="0.35">
      <c r="F6904" s="34"/>
      <c r="J6904" s="34"/>
      <c r="K6904" s="34"/>
      <c r="L6904" s="34"/>
    </row>
    <row r="6905" spans="6:12" x14ac:dyDescent="0.35">
      <c r="F6905" s="34"/>
      <c r="J6905" s="34"/>
      <c r="K6905" s="34"/>
      <c r="L6905" s="34"/>
    </row>
    <row r="6906" spans="6:12" x14ac:dyDescent="0.35">
      <c r="F6906" s="34"/>
      <c r="J6906" s="34"/>
      <c r="K6906" s="34"/>
      <c r="L6906" s="34"/>
    </row>
    <row r="6907" spans="6:12" x14ac:dyDescent="0.35">
      <c r="F6907" s="34"/>
      <c r="J6907" s="34"/>
      <c r="K6907" s="34"/>
      <c r="L6907" s="34"/>
    </row>
    <row r="6908" spans="6:12" x14ac:dyDescent="0.35">
      <c r="F6908" s="34"/>
      <c r="J6908" s="34"/>
      <c r="K6908" s="34"/>
      <c r="L6908" s="34"/>
    </row>
    <row r="6909" spans="6:12" x14ac:dyDescent="0.35">
      <c r="F6909" s="34"/>
      <c r="J6909" s="34"/>
      <c r="K6909" s="34"/>
      <c r="L6909" s="34"/>
    </row>
    <row r="6910" spans="6:12" x14ac:dyDescent="0.35">
      <c r="F6910" s="34"/>
      <c r="J6910" s="34"/>
      <c r="K6910" s="34"/>
      <c r="L6910" s="34"/>
    </row>
    <row r="6911" spans="6:12" x14ac:dyDescent="0.35">
      <c r="F6911" s="34"/>
      <c r="J6911" s="34"/>
      <c r="K6911" s="34"/>
      <c r="L6911" s="34"/>
    </row>
    <row r="6912" spans="6:12" x14ac:dyDescent="0.35">
      <c r="F6912" s="34"/>
      <c r="J6912" s="34"/>
      <c r="K6912" s="34"/>
      <c r="L6912" s="34"/>
    </row>
    <row r="6913" spans="6:12" x14ac:dyDescent="0.35">
      <c r="F6913" s="34"/>
      <c r="J6913" s="34"/>
      <c r="K6913" s="34"/>
      <c r="L6913" s="34"/>
    </row>
    <row r="6914" spans="6:12" x14ac:dyDescent="0.35">
      <c r="F6914" s="34"/>
      <c r="J6914" s="34"/>
      <c r="K6914" s="34"/>
      <c r="L6914" s="34"/>
    </row>
    <row r="6915" spans="6:12" x14ac:dyDescent="0.35">
      <c r="F6915" s="34"/>
      <c r="J6915" s="34"/>
      <c r="K6915" s="34"/>
      <c r="L6915" s="34"/>
    </row>
    <row r="6916" spans="6:12" x14ac:dyDescent="0.35">
      <c r="F6916" s="34"/>
      <c r="J6916" s="34"/>
      <c r="K6916" s="34"/>
      <c r="L6916" s="34"/>
    </row>
    <row r="6917" spans="6:12" x14ac:dyDescent="0.35">
      <c r="F6917" s="34"/>
      <c r="J6917" s="34"/>
      <c r="K6917" s="34"/>
      <c r="L6917" s="34"/>
    </row>
    <row r="6918" spans="6:12" x14ac:dyDescent="0.35">
      <c r="F6918" s="34"/>
      <c r="J6918" s="34"/>
      <c r="K6918" s="34"/>
      <c r="L6918" s="34"/>
    </row>
    <row r="6919" spans="6:12" x14ac:dyDescent="0.35">
      <c r="F6919" s="34"/>
      <c r="J6919" s="34"/>
      <c r="K6919" s="34"/>
      <c r="L6919" s="34"/>
    </row>
    <row r="6920" spans="6:12" x14ac:dyDescent="0.35">
      <c r="F6920" s="34"/>
      <c r="J6920" s="34"/>
      <c r="K6920" s="34"/>
      <c r="L6920" s="34"/>
    </row>
    <row r="6921" spans="6:12" x14ac:dyDescent="0.35">
      <c r="F6921" s="34"/>
      <c r="J6921" s="34"/>
      <c r="K6921" s="34"/>
      <c r="L6921" s="34"/>
    </row>
    <row r="6922" spans="6:12" x14ac:dyDescent="0.35">
      <c r="F6922" s="34"/>
      <c r="J6922" s="34"/>
      <c r="K6922" s="34"/>
      <c r="L6922" s="34"/>
    </row>
    <row r="6923" spans="6:12" x14ac:dyDescent="0.35">
      <c r="F6923" s="34"/>
      <c r="J6923" s="34"/>
      <c r="K6923" s="34"/>
      <c r="L6923" s="34"/>
    </row>
    <row r="6924" spans="6:12" x14ac:dyDescent="0.35">
      <c r="F6924" s="34"/>
      <c r="J6924" s="34"/>
      <c r="K6924" s="34"/>
      <c r="L6924" s="34"/>
    </row>
    <row r="6925" spans="6:12" x14ac:dyDescent="0.35">
      <c r="F6925" s="34"/>
      <c r="J6925" s="34"/>
      <c r="K6925" s="34"/>
      <c r="L6925" s="34"/>
    </row>
    <row r="6926" spans="6:12" x14ac:dyDescent="0.35">
      <c r="F6926" s="34"/>
      <c r="J6926" s="34"/>
      <c r="K6926" s="34"/>
      <c r="L6926" s="34"/>
    </row>
    <row r="6927" spans="6:12" x14ac:dyDescent="0.35">
      <c r="F6927" s="34"/>
      <c r="J6927" s="34"/>
      <c r="K6927" s="34"/>
      <c r="L6927" s="34"/>
    </row>
    <row r="6928" spans="6:12" x14ac:dyDescent="0.35">
      <c r="F6928" s="34"/>
      <c r="J6928" s="34"/>
      <c r="K6928" s="34"/>
      <c r="L6928" s="34"/>
    </row>
    <row r="6929" spans="6:12" x14ac:dyDescent="0.35">
      <c r="F6929" s="34"/>
      <c r="J6929" s="34"/>
      <c r="K6929" s="34"/>
      <c r="L6929" s="34"/>
    </row>
    <row r="6930" spans="6:12" x14ac:dyDescent="0.35">
      <c r="F6930" s="34"/>
      <c r="J6930" s="34"/>
      <c r="K6930" s="34"/>
      <c r="L6930" s="34"/>
    </row>
    <row r="6931" spans="6:12" x14ac:dyDescent="0.35">
      <c r="F6931" s="34"/>
      <c r="J6931" s="34"/>
      <c r="K6931" s="34"/>
      <c r="L6931" s="34"/>
    </row>
    <row r="6932" spans="6:12" x14ac:dyDescent="0.35">
      <c r="F6932" s="34"/>
      <c r="J6932" s="34"/>
      <c r="K6932" s="34"/>
      <c r="L6932" s="34"/>
    </row>
    <row r="6933" spans="6:12" x14ac:dyDescent="0.35">
      <c r="F6933" s="34"/>
      <c r="J6933" s="34"/>
      <c r="K6933" s="34"/>
      <c r="L6933" s="34"/>
    </row>
    <row r="6934" spans="6:12" x14ac:dyDescent="0.35">
      <c r="F6934" s="34"/>
      <c r="J6934" s="34"/>
      <c r="K6934" s="34"/>
      <c r="L6934" s="34"/>
    </row>
    <row r="6935" spans="6:12" x14ac:dyDescent="0.35">
      <c r="F6935" s="34"/>
      <c r="J6935" s="34"/>
      <c r="K6935" s="34"/>
      <c r="L6935" s="34"/>
    </row>
    <row r="6936" spans="6:12" x14ac:dyDescent="0.35">
      <c r="F6936" s="34"/>
      <c r="J6936" s="34"/>
      <c r="K6936" s="34"/>
      <c r="L6936" s="34"/>
    </row>
    <row r="6937" spans="6:12" x14ac:dyDescent="0.35">
      <c r="F6937" s="34"/>
      <c r="J6937" s="34"/>
      <c r="K6937" s="34"/>
      <c r="L6937" s="34"/>
    </row>
    <row r="6938" spans="6:12" x14ac:dyDescent="0.35">
      <c r="F6938" s="34"/>
      <c r="J6938" s="34"/>
      <c r="K6938" s="34"/>
      <c r="L6938" s="34"/>
    </row>
    <row r="6939" spans="6:12" x14ac:dyDescent="0.35">
      <c r="F6939" s="34"/>
      <c r="J6939" s="34"/>
      <c r="K6939" s="34"/>
      <c r="L6939" s="34"/>
    </row>
    <row r="6940" spans="6:12" x14ac:dyDescent="0.35">
      <c r="F6940" s="34"/>
      <c r="J6940" s="34"/>
      <c r="K6940" s="34"/>
      <c r="L6940" s="34"/>
    </row>
    <row r="6941" spans="6:12" x14ac:dyDescent="0.35">
      <c r="F6941" s="34"/>
      <c r="J6941" s="34"/>
      <c r="K6941" s="34"/>
      <c r="L6941" s="34"/>
    </row>
    <row r="6942" spans="6:12" x14ac:dyDescent="0.35">
      <c r="F6942" s="34"/>
      <c r="J6942" s="34"/>
      <c r="K6942" s="34"/>
      <c r="L6942" s="34"/>
    </row>
    <row r="6943" spans="6:12" x14ac:dyDescent="0.35">
      <c r="F6943" s="34"/>
      <c r="J6943" s="34"/>
      <c r="K6943" s="34"/>
      <c r="L6943" s="34"/>
    </row>
    <row r="6944" spans="6:12" x14ac:dyDescent="0.35">
      <c r="F6944" s="34"/>
      <c r="J6944" s="34"/>
      <c r="K6944" s="34"/>
      <c r="L6944" s="34"/>
    </row>
    <row r="6945" spans="6:12" x14ac:dyDescent="0.35">
      <c r="F6945" s="34"/>
      <c r="J6945" s="34"/>
      <c r="K6945" s="34"/>
      <c r="L6945" s="34"/>
    </row>
    <row r="6946" spans="6:12" x14ac:dyDescent="0.35">
      <c r="F6946" s="34"/>
      <c r="J6946" s="34"/>
      <c r="K6946" s="34"/>
      <c r="L6946" s="34"/>
    </row>
    <row r="6947" spans="6:12" x14ac:dyDescent="0.35">
      <c r="F6947" s="34"/>
      <c r="J6947" s="34"/>
      <c r="K6947" s="34"/>
      <c r="L6947" s="34"/>
    </row>
    <row r="6948" spans="6:12" x14ac:dyDescent="0.35">
      <c r="F6948" s="34"/>
      <c r="J6948" s="34"/>
      <c r="K6948" s="34"/>
      <c r="L6948" s="34"/>
    </row>
    <row r="6949" spans="6:12" x14ac:dyDescent="0.35">
      <c r="F6949" s="34"/>
      <c r="J6949" s="34"/>
      <c r="K6949" s="34"/>
      <c r="L6949" s="34"/>
    </row>
    <row r="6950" spans="6:12" x14ac:dyDescent="0.35">
      <c r="F6950" s="34"/>
      <c r="J6950" s="34"/>
      <c r="K6950" s="34"/>
      <c r="L6950" s="34"/>
    </row>
    <row r="6951" spans="6:12" x14ac:dyDescent="0.35">
      <c r="F6951" s="34"/>
      <c r="J6951" s="34"/>
      <c r="K6951" s="34"/>
      <c r="L6951" s="34"/>
    </row>
    <row r="6952" spans="6:12" x14ac:dyDescent="0.35">
      <c r="F6952" s="34"/>
      <c r="J6952" s="34"/>
      <c r="K6952" s="34"/>
      <c r="L6952" s="34"/>
    </row>
    <row r="6953" spans="6:12" x14ac:dyDescent="0.35">
      <c r="F6953" s="34"/>
      <c r="J6953" s="34"/>
      <c r="K6953" s="34"/>
      <c r="L6953" s="34"/>
    </row>
    <row r="6954" spans="6:12" x14ac:dyDescent="0.35">
      <c r="F6954" s="34"/>
      <c r="J6954" s="34"/>
      <c r="K6954" s="34"/>
      <c r="L6954" s="34"/>
    </row>
    <row r="6955" spans="6:12" x14ac:dyDescent="0.35">
      <c r="F6955" s="34"/>
      <c r="J6955" s="34"/>
      <c r="K6955" s="34"/>
      <c r="L6955" s="34"/>
    </row>
    <row r="6956" spans="6:12" x14ac:dyDescent="0.35">
      <c r="F6956" s="34"/>
      <c r="J6956" s="34"/>
      <c r="K6956" s="34"/>
      <c r="L6956" s="34"/>
    </row>
    <row r="6957" spans="6:12" x14ac:dyDescent="0.35">
      <c r="F6957" s="34"/>
      <c r="J6957" s="34"/>
      <c r="K6957" s="34"/>
      <c r="L6957" s="34"/>
    </row>
    <row r="6958" spans="6:12" x14ac:dyDescent="0.35">
      <c r="F6958" s="34"/>
      <c r="J6958" s="34"/>
      <c r="K6958" s="34"/>
      <c r="L6958" s="34"/>
    </row>
    <row r="6959" spans="6:12" x14ac:dyDescent="0.35">
      <c r="F6959" s="34"/>
      <c r="J6959" s="34"/>
      <c r="K6959" s="34"/>
      <c r="L6959" s="34"/>
    </row>
    <row r="6960" spans="6:12" x14ac:dyDescent="0.35">
      <c r="F6960" s="34"/>
      <c r="J6960" s="34"/>
      <c r="K6960" s="34"/>
      <c r="L6960" s="34"/>
    </row>
    <row r="6961" spans="6:12" x14ac:dyDescent="0.35">
      <c r="F6961" s="34"/>
      <c r="J6961" s="34"/>
      <c r="K6961" s="34"/>
      <c r="L6961" s="34"/>
    </row>
    <row r="6962" spans="6:12" x14ac:dyDescent="0.35">
      <c r="F6962" s="34"/>
      <c r="J6962" s="34"/>
      <c r="K6962" s="34"/>
      <c r="L6962" s="34"/>
    </row>
    <row r="6963" spans="6:12" x14ac:dyDescent="0.35">
      <c r="F6963" s="34"/>
      <c r="J6963" s="34"/>
      <c r="K6963" s="34"/>
      <c r="L6963" s="34"/>
    </row>
    <row r="6964" spans="6:12" x14ac:dyDescent="0.35">
      <c r="F6964" s="34"/>
      <c r="J6964" s="34"/>
      <c r="K6964" s="34"/>
      <c r="L6964" s="34"/>
    </row>
    <row r="6965" spans="6:12" x14ac:dyDescent="0.35">
      <c r="F6965" s="34"/>
      <c r="J6965" s="34"/>
      <c r="K6965" s="34"/>
      <c r="L6965" s="34"/>
    </row>
    <row r="6966" spans="6:12" x14ac:dyDescent="0.35">
      <c r="F6966" s="34"/>
      <c r="J6966" s="34"/>
      <c r="K6966" s="34"/>
      <c r="L6966" s="34"/>
    </row>
    <row r="6967" spans="6:12" x14ac:dyDescent="0.35">
      <c r="F6967" s="34"/>
      <c r="J6967" s="34"/>
      <c r="K6967" s="34"/>
      <c r="L6967" s="34"/>
    </row>
    <row r="6968" spans="6:12" x14ac:dyDescent="0.35">
      <c r="F6968" s="34"/>
      <c r="J6968" s="34"/>
      <c r="K6968" s="34"/>
      <c r="L6968" s="34"/>
    </row>
    <row r="6969" spans="6:12" x14ac:dyDescent="0.35">
      <c r="F6969" s="34"/>
      <c r="J6969" s="34"/>
      <c r="K6969" s="34"/>
      <c r="L6969" s="34"/>
    </row>
    <row r="6970" spans="6:12" x14ac:dyDescent="0.35">
      <c r="F6970" s="34"/>
      <c r="J6970" s="34"/>
      <c r="K6970" s="34"/>
      <c r="L6970" s="34"/>
    </row>
    <row r="6971" spans="6:12" x14ac:dyDescent="0.35">
      <c r="F6971" s="34"/>
      <c r="J6971" s="34"/>
      <c r="K6971" s="34"/>
      <c r="L6971" s="34"/>
    </row>
    <row r="6972" spans="6:12" x14ac:dyDescent="0.35">
      <c r="F6972" s="34"/>
      <c r="J6972" s="34"/>
      <c r="K6972" s="34"/>
      <c r="L6972" s="34"/>
    </row>
    <row r="6973" spans="6:12" x14ac:dyDescent="0.35">
      <c r="F6973" s="34"/>
      <c r="J6973" s="34"/>
      <c r="K6973" s="34"/>
      <c r="L6973" s="34"/>
    </row>
    <row r="6974" spans="6:12" x14ac:dyDescent="0.35">
      <c r="F6974" s="34"/>
      <c r="J6974" s="34"/>
      <c r="K6974" s="34"/>
      <c r="L6974" s="34"/>
    </row>
    <row r="6975" spans="6:12" x14ac:dyDescent="0.35">
      <c r="F6975" s="34"/>
      <c r="J6975" s="34"/>
      <c r="K6975" s="34"/>
      <c r="L6975" s="34"/>
    </row>
    <row r="6976" spans="6:12" x14ac:dyDescent="0.35">
      <c r="F6976" s="34"/>
      <c r="J6976" s="34"/>
      <c r="K6976" s="34"/>
      <c r="L6976" s="34"/>
    </row>
    <row r="6977" spans="6:12" x14ac:dyDescent="0.35">
      <c r="F6977" s="34"/>
      <c r="J6977" s="34"/>
      <c r="K6977" s="34"/>
      <c r="L6977" s="34"/>
    </row>
    <row r="6978" spans="6:12" x14ac:dyDescent="0.35">
      <c r="F6978" s="34"/>
      <c r="J6978" s="34"/>
      <c r="K6978" s="34"/>
      <c r="L6978" s="34"/>
    </row>
    <row r="6979" spans="6:12" x14ac:dyDescent="0.35">
      <c r="F6979" s="34"/>
      <c r="J6979" s="34"/>
      <c r="K6979" s="34"/>
      <c r="L6979" s="34"/>
    </row>
    <row r="6980" spans="6:12" x14ac:dyDescent="0.35">
      <c r="F6980" s="34"/>
      <c r="J6980" s="34"/>
      <c r="K6980" s="34"/>
      <c r="L6980" s="34"/>
    </row>
    <row r="6981" spans="6:12" x14ac:dyDescent="0.35">
      <c r="F6981" s="34"/>
      <c r="J6981" s="34"/>
      <c r="K6981" s="34"/>
      <c r="L6981" s="34"/>
    </row>
    <row r="6982" spans="6:12" x14ac:dyDescent="0.35">
      <c r="F6982" s="34"/>
      <c r="J6982" s="34"/>
      <c r="K6982" s="34"/>
      <c r="L6982" s="34"/>
    </row>
    <row r="6983" spans="6:12" x14ac:dyDescent="0.35">
      <c r="F6983" s="34"/>
      <c r="J6983" s="34"/>
      <c r="K6983" s="34"/>
      <c r="L6983" s="34"/>
    </row>
    <row r="6984" spans="6:12" x14ac:dyDescent="0.35">
      <c r="F6984" s="34"/>
      <c r="J6984" s="34"/>
      <c r="K6984" s="34"/>
      <c r="L6984" s="34"/>
    </row>
    <row r="6985" spans="6:12" x14ac:dyDescent="0.35">
      <c r="F6985" s="34"/>
      <c r="J6985" s="34"/>
      <c r="K6985" s="34"/>
      <c r="L6985" s="34"/>
    </row>
    <row r="6986" spans="6:12" x14ac:dyDescent="0.35">
      <c r="F6986" s="34"/>
      <c r="J6986" s="34"/>
      <c r="K6986" s="34"/>
      <c r="L6986" s="34"/>
    </row>
    <row r="6987" spans="6:12" x14ac:dyDescent="0.35">
      <c r="F6987" s="34"/>
      <c r="J6987" s="34"/>
      <c r="K6987" s="34"/>
      <c r="L6987" s="34"/>
    </row>
    <row r="6988" spans="6:12" x14ac:dyDescent="0.35">
      <c r="F6988" s="34"/>
      <c r="J6988" s="34"/>
      <c r="K6988" s="34"/>
      <c r="L6988" s="34"/>
    </row>
    <row r="6989" spans="6:12" x14ac:dyDescent="0.35">
      <c r="F6989" s="34"/>
      <c r="J6989" s="34"/>
      <c r="K6989" s="34"/>
      <c r="L6989" s="34"/>
    </row>
    <row r="6990" spans="6:12" x14ac:dyDescent="0.35">
      <c r="F6990" s="34"/>
      <c r="J6990" s="34"/>
      <c r="K6990" s="34"/>
      <c r="L6990" s="34"/>
    </row>
    <row r="6991" spans="6:12" x14ac:dyDescent="0.35">
      <c r="F6991" s="34"/>
      <c r="J6991" s="34"/>
      <c r="K6991" s="34"/>
      <c r="L6991" s="34"/>
    </row>
    <row r="6992" spans="6:12" x14ac:dyDescent="0.35">
      <c r="F6992" s="34"/>
      <c r="J6992" s="34"/>
      <c r="K6992" s="34"/>
      <c r="L6992" s="34"/>
    </row>
    <row r="6993" spans="6:12" x14ac:dyDescent="0.35">
      <c r="F6993" s="34"/>
      <c r="J6993" s="34"/>
      <c r="K6993" s="34"/>
      <c r="L6993" s="34"/>
    </row>
    <row r="6994" spans="6:12" x14ac:dyDescent="0.35">
      <c r="F6994" s="34"/>
      <c r="J6994" s="34"/>
      <c r="K6994" s="34"/>
      <c r="L6994" s="34"/>
    </row>
    <row r="6995" spans="6:12" x14ac:dyDescent="0.35">
      <c r="F6995" s="34"/>
      <c r="J6995" s="34"/>
      <c r="K6995" s="34"/>
      <c r="L6995" s="34"/>
    </row>
    <row r="6996" spans="6:12" x14ac:dyDescent="0.35">
      <c r="F6996" s="34"/>
      <c r="J6996" s="34"/>
      <c r="K6996" s="34"/>
      <c r="L6996" s="34"/>
    </row>
    <row r="6997" spans="6:12" x14ac:dyDescent="0.35">
      <c r="F6997" s="34"/>
      <c r="J6997" s="34"/>
      <c r="K6997" s="34"/>
      <c r="L6997" s="34"/>
    </row>
    <row r="6998" spans="6:12" x14ac:dyDescent="0.35">
      <c r="F6998" s="34"/>
      <c r="J6998" s="34"/>
      <c r="K6998" s="34"/>
      <c r="L6998" s="34"/>
    </row>
    <row r="6999" spans="6:12" x14ac:dyDescent="0.35">
      <c r="F6999" s="34"/>
      <c r="J6999" s="34"/>
      <c r="K6999" s="34"/>
      <c r="L6999" s="34"/>
    </row>
    <row r="7000" spans="6:12" x14ac:dyDescent="0.35">
      <c r="F7000" s="34"/>
      <c r="J7000" s="34"/>
      <c r="K7000" s="34"/>
      <c r="L7000" s="34"/>
    </row>
    <row r="7001" spans="6:12" x14ac:dyDescent="0.35">
      <c r="F7001" s="34"/>
      <c r="J7001" s="34"/>
      <c r="K7001" s="34"/>
      <c r="L7001" s="34"/>
    </row>
    <row r="7002" spans="6:12" x14ac:dyDescent="0.35">
      <c r="F7002" s="34"/>
      <c r="J7002" s="34"/>
      <c r="K7002" s="34"/>
      <c r="L7002" s="34"/>
    </row>
    <row r="7003" spans="6:12" x14ac:dyDescent="0.35">
      <c r="F7003" s="34"/>
      <c r="J7003" s="34"/>
      <c r="K7003" s="34"/>
      <c r="L7003" s="34"/>
    </row>
    <row r="7004" spans="6:12" x14ac:dyDescent="0.35">
      <c r="F7004" s="34"/>
      <c r="J7004" s="34"/>
      <c r="K7004" s="34"/>
      <c r="L7004" s="34"/>
    </row>
    <row r="7005" spans="6:12" x14ac:dyDescent="0.35">
      <c r="F7005" s="34"/>
      <c r="J7005" s="34"/>
      <c r="K7005" s="34"/>
      <c r="L7005" s="34"/>
    </row>
    <row r="7006" spans="6:12" x14ac:dyDescent="0.35">
      <c r="F7006" s="34"/>
      <c r="J7006" s="34"/>
      <c r="K7006" s="34"/>
      <c r="L7006" s="34"/>
    </row>
    <row r="7007" spans="6:12" x14ac:dyDescent="0.35">
      <c r="F7007" s="34"/>
      <c r="J7007" s="34"/>
      <c r="K7007" s="34"/>
      <c r="L7007" s="34"/>
    </row>
    <row r="7008" spans="6:12" x14ac:dyDescent="0.35">
      <c r="F7008" s="34"/>
      <c r="J7008" s="34"/>
      <c r="K7008" s="34"/>
      <c r="L7008" s="34"/>
    </row>
    <row r="7009" spans="6:12" x14ac:dyDescent="0.35">
      <c r="F7009" s="34"/>
      <c r="J7009" s="34"/>
      <c r="K7009" s="34"/>
      <c r="L7009" s="34"/>
    </row>
    <row r="7010" spans="6:12" x14ac:dyDescent="0.35">
      <c r="F7010" s="34"/>
      <c r="J7010" s="34"/>
      <c r="K7010" s="34"/>
      <c r="L7010" s="34"/>
    </row>
    <row r="7011" spans="6:12" x14ac:dyDescent="0.35">
      <c r="F7011" s="34"/>
      <c r="J7011" s="34"/>
      <c r="K7011" s="34"/>
      <c r="L7011" s="34"/>
    </row>
    <row r="7012" spans="6:12" x14ac:dyDescent="0.35">
      <c r="F7012" s="34"/>
      <c r="J7012" s="34"/>
      <c r="K7012" s="34"/>
      <c r="L7012" s="34"/>
    </row>
    <row r="7013" spans="6:12" x14ac:dyDescent="0.35">
      <c r="F7013" s="34"/>
      <c r="J7013" s="34"/>
      <c r="K7013" s="34"/>
      <c r="L7013" s="34"/>
    </row>
    <row r="7014" spans="6:12" x14ac:dyDescent="0.35">
      <c r="F7014" s="34"/>
      <c r="J7014" s="34"/>
      <c r="K7014" s="34"/>
      <c r="L7014" s="34"/>
    </row>
    <row r="7015" spans="6:12" x14ac:dyDescent="0.35">
      <c r="F7015" s="34"/>
      <c r="J7015" s="34"/>
      <c r="K7015" s="34"/>
      <c r="L7015" s="34"/>
    </row>
    <row r="7016" spans="6:12" x14ac:dyDescent="0.35">
      <c r="F7016" s="34"/>
      <c r="J7016" s="34"/>
      <c r="K7016" s="34"/>
      <c r="L7016" s="34"/>
    </row>
    <row r="7017" spans="6:12" x14ac:dyDescent="0.35">
      <c r="F7017" s="34"/>
      <c r="J7017" s="34"/>
      <c r="K7017" s="34"/>
      <c r="L7017" s="34"/>
    </row>
    <row r="7018" spans="6:12" x14ac:dyDescent="0.35">
      <c r="F7018" s="34"/>
      <c r="J7018" s="34"/>
      <c r="K7018" s="34"/>
      <c r="L7018" s="34"/>
    </row>
    <row r="7019" spans="6:12" x14ac:dyDescent="0.35">
      <c r="F7019" s="34"/>
      <c r="J7019" s="34"/>
      <c r="K7019" s="34"/>
      <c r="L7019" s="34"/>
    </row>
    <row r="7020" spans="6:12" x14ac:dyDescent="0.35">
      <c r="F7020" s="34"/>
      <c r="J7020" s="34"/>
      <c r="K7020" s="34"/>
      <c r="L7020" s="34"/>
    </row>
    <row r="7021" spans="6:12" x14ac:dyDescent="0.35">
      <c r="F7021" s="34"/>
      <c r="J7021" s="34"/>
      <c r="K7021" s="34"/>
      <c r="L7021" s="34"/>
    </row>
    <row r="7022" spans="6:12" x14ac:dyDescent="0.35">
      <c r="F7022" s="34"/>
      <c r="J7022" s="34"/>
      <c r="K7022" s="34"/>
      <c r="L7022" s="34"/>
    </row>
    <row r="7023" spans="6:12" x14ac:dyDescent="0.35">
      <c r="F7023" s="34"/>
      <c r="J7023" s="34"/>
      <c r="K7023" s="34"/>
      <c r="L7023" s="34"/>
    </row>
    <row r="7024" spans="6:12" x14ac:dyDescent="0.35">
      <c r="F7024" s="34"/>
      <c r="J7024" s="34"/>
      <c r="K7024" s="34"/>
      <c r="L7024" s="34"/>
    </row>
    <row r="7025" spans="6:12" x14ac:dyDescent="0.35">
      <c r="F7025" s="34"/>
      <c r="J7025" s="34"/>
      <c r="K7025" s="34"/>
      <c r="L7025" s="34"/>
    </row>
    <row r="7026" spans="6:12" x14ac:dyDescent="0.35">
      <c r="F7026" s="34"/>
      <c r="J7026" s="34"/>
      <c r="K7026" s="34"/>
      <c r="L7026" s="34"/>
    </row>
    <row r="7027" spans="6:12" x14ac:dyDescent="0.35">
      <c r="F7027" s="34"/>
      <c r="J7027" s="34"/>
      <c r="K7027" s="34"/>
      <c r="L7027" s="34"/>
    </row>
    <row r="7028" spans="6:12" x14ac:dyDescent="0.35">
      <c r="F7028" s="34"/>
      <c r="J7028" s="34"/>
      <c r="K7028" s="34"/>
      <c r="L7028" s="34"/>
    </row>
    <row r="7029" spans="6:12" x14ac:dyDescent="0.35">
      <c r="F7029" s="34"/>
      <c r="J7029" s="34"/>
      <c r="K7029" s="34"/>
      <c r="L7029" s="34"/>
    </row>
    <row r="7030" spans="6:12" x14ac:dyDescent="0.35">
      <c r="F7030" s="34"/>
      <c r="J7030" s="34"/>
      <c r="K7030" s="34"/>
      <c r="L7030" s="34"/>
    </row>
    <row r="7031" spans="6:12" x14ac:dyDescent="0.35">
      <c r="F7031" s="34"/>
      <c r="J7031" s="34"/>
      <c r="K7031" s="34"/>
      <c r="L7031" s="34"/>
    </row>
    <row r="7032" spans="6:12" x14ac:dyDescent="0.35">
      <c r="F7032" s="34"/>
      <c r="J7032" s="34"/>
      <c r="K7032" s="34"/>
      <c r="L7032" s="34"/>
    </row>
    <row r="7033" spans="6:12" x14ac:dyDescent="0.35">
      <c r="F7033" s="34"/>
      <c r="J7033" s="34"/>
      <c r="K7033" s="34"/>
      <c r="L7033" s="34"/>
    </row>
    <row r="7034" spans="6:12" x14ac:dyDescent="0.35">
      <c r="F7034" s="34"/>
      <c r="J7034" s="34"/>
      <c r="K7034" s="34"/>
      <c r="L7034" s="34"/>
    </row>
    <row r="7035" spans="6:12" x14ac:dyDescent="0.35">
      <c r="F7035" s="34"/>
      <c r="J7035" s="34"/>
      <c r="K7035" s="34"/>
      <c r="L7035" s="34"/>
    </row>
    <row r="7036" spans="6:12" x14ac:dyDescent="0.35">
      <c r="F7036" s="34"/>
      <c r="J7036" s="34"/>
      <c r="K7036" s="34"/>
      <c r="L7036" s="34"/>
    </row>
    <row r="7037" spans="6:12" x14ac:dyDescent="0.35">
      <c r="F7037" s="34"/>
      <c r="J7037" s="34"/>
      <c r="K7037" s="34"/>
      <c r="L7037" s="34"/>
    </row>
    <row r="7038" spans="6:12" x14ac:dyDescent="0.35">
      <c r="F7038" s="34"/>
      <c r="J7038" s="34"/>
      <c r="K7038" s="34"/>
      <c r="L7038" s="34"/>
    </row>
    <row r="7039" spans="6:12" x14ac:dyDescent="0.35">
      <c r="F7039" s="34"/>
      <c r="J7039" s="34"/>
      <c r="K7039" s="34"/>
      <c r="L7039" s="34"/>
    </row>
    <row r="7040" spans="6:12" x14ac:dyDescent="0.35">
      <c r="F7040" s="34"/>
      <c r="J7040" s="34"/>
      <c r="K7040" s="34"/>
      <c r="L7040" s="34"/>
    </row>
    <row r="7041" spans="6:12" x14ac:dyDescent="0.35">
      <c r="F7041" s="34"/>
      <c r="J7041" s="34"/>
      <c r="K7041" s="34"/>
      <c r="L7041" s="34"/>
    </row>
    <row r="7042" spans="6:12" x14ac:dyDescent="0.35">
      <c r="F7042" s="34"/>
      <c r="J7042" s="34"/>
      <c r="K7042" s="34"/>
      <c r="L7042" s="34"/>
    </row>
    <row r="7043" spans="6:12" x14ac:dyDescent="0.35">
      <c r="F7043" s="34"/>
      <c r="J7043" s="34"/>
      <c r="K7043" s="34"/>
      <c r="L7043" s="34"/>
    </row>
    <row r="7044" spans="6:12" x14ac:dyDescent="0.35">
      <c r="F7044" s="34"/>
      <c r="J7044" s="34"/>
      <c r="K7044" s="34"/>
      <c r="L7044" s="34"/>
    </row>
    <row r="7045" spans="6:12" x14ac:dyDescent="0.35">
      <c r="F7045" s="34"/>
      <c r="J7045" s="34"/>
      <c r="K7045" s="34"/>
      <c r="L7045" s="34"/>
    </row>
    <row r="7046" spans="6:12" x14ac:dyDescent="0.35">
      <c r="F7046" s="34"/>
      <c r="J7046" s="34"/>
      <c r="K7046" s="34"/>
      <c r="L7046" s="34"/>
    </row>
    <row r="7047" spans="6:12" x14ac:dyDescent="0.35">
      <c r="F7047" s="34"/>
      <c r="J7047" s="34"/>
      <c r="K7047" s="34"/>
      <c r="L7047" s="34"/>
    </row>
    <row r="7048" spans="6:12" x14ac:dyDescent="0.35">
      <c r="F7048" s="34"/>
      <c r="J7048" s="34"/>
      <c r="K7048" s="34"/>
      <c r="L7048" s="34"/>
    </row>
    <row r="7049" spans="6:12" x14ac:dyDescent="0.35">
      <c r="F7049" s="34"/>
      <c r="J7049" s="34"/>
      <c r="K7049" s="34"/>
      <c r="L7049" s="34"/>
    </row>
    <row r="7050" spans="6:12" x14ac:dyDescent="0.35">
      <c r="F7050" s="34"/>
      <c r="J7050" s="34"/>
      <c r="K7050" s="34"/>
      <c r="L7050" s="34"/>
    </row>
    <row r="7051" spans="6:12" x14ac:dyDescent="0.35">
      <c r="F7051" s="34"/>
      <c r="J7051" s="34"/>
      <c r="K7051" s="34"/>
      <c r="L7051" s="34"/>
    </row>
    <row r="7052" spans="6:12" x14ac:dyDescent="0.35">
      <c r="F7052" s="34"/>
      <c r="J7052" s="34"/>
      <c r="K7052" s="34"/>
      <c r="L7052" s="34"/>
    </row>
    <row r="7053" spans="6:12" x14ac:dyDescent="0.35">
      <c r="F7053" s="34"/>
      <c r="J7053" s="34"/>
      <c r="K7053" s="34"/>
      <c r="L7053" s="34"/>
    </row>
    <row r="7054" spans="6:12" x14ac:dyDescent="0.35">
      <c r="F7054" s="34"/>
      <c r="J7054" s="34"/>
      <c r="K7054" s="34"/>
      <c r="L7054" s="34"/>
    </row>
    <row r="7055" spans="6:12" x14ac:dyDescent="0.35">
      <c r="F7055" s="34"/>
      <c r="J7055" s="34"/>
      <c r="K7055" s="34"/>
      <c r="L7055" s="34"/>
    </row>
    <row r="7056" spans="6:12" x14ac:dyDescent="0.35">
      <c r="F7056" s="34"/>
      <c r="J7056" s="34"/>
      <c r="K7056" s="34"/>
      <c r="L7056" s="34"/>
    </row>
    <row r="7057" spans="6:12" x14ac:dyDescent="0.35">
      <c r="F7057" s="34"/>
      <c r="J7057" s="34"/>
      <c r="K7057" s="34"/>
      <c r="L7057" s="34"/>
    </row>
    <row r="7058" spans="6:12" x14ac:dyDescent="0.35">
      <c r="F7058" s="34"/>
      <c r="J7058" s="34"/>
      <c r="K7058" s="34"/>
      <c r="L7058" s="34"/>
    </row>
    <row r="7059" spans="6:12" x14ac:dyDescent="0.35">
      <c r="F7059" s="34"/>
      <c r="J7059" s="34"/>
      <c r="K7059" s="34"/>
      <c r="L7059" s="34"/>
    </row>
    <row r="7060" spans="6:12" x14ac:dyDescent="0.35">
      <c r="F7060" s="34"/>
      <c r="J7060" s="34"/>
      <c r="K7060" s="34"/>
      <c r="L7060" s="34"/>
    </row>
    <row r="7061" spans="6:12" x14ac:dyDescent="0.35">
      <c r="F7061" s="34"/>
      <c r="J7061" s="34"/>
      <c r="K7061" s="34"/>
      <c r="L7061" s="34"/>
    </row>
    <row r="7062" spans="6:12" x14ac:dyDescent="0.35">
      <c r="F7062" s="34"/>
      <c r="J7062" s="34"/>
      <c r="K7062" s="34"/>
      <c r="L7062" s="34"/>
    </row>
    <row r="7063" spans="6:12" x14ac:dyDescent="0.35">
      <c r="F7063" s="34"/>
      <c r="J7063" s="34"/>
      <c r="K7063" s="34"/>
      <c r="L7063" s="34"/>
    </row>
    <row r="7064" spans="6:12" x14ac:dyDescent="0.35">
      <c r="F7064" s="34"/>
      <c r="J7064" s="34"/>
      <c r="K7064" s="34"/>
      <c r="L7064" s="34"/>
    </row>
    <row r="7065" spans="6:12" x14ac:dyDescent="0.35">
      <c r="F7065" s="34"/>
      <c r="J7065" s="34"/>
      <c r="K7065" s="34"/>
      <c r="L7065" s="34"/>
    </row>
    <row r="7066" spans="6:12" x14ac:dyDescent="0.35">
      <c r="F7066" s="34"/>
      <c r="J7066" s="34"/>
      <c r="K7066" s="34"/>
      <c r="L7066" s="34"/>
    </row>
    <row r="7067" spans="6:12" x14ac:dyDescent="0.35">
      <c r="F7067" s="34"/>
      <c r="J7067" s="34"/>
      <c r="K7067" s="34"/>
      <c r="L7067" s="34"/>
    </row>
    <row r="7068" spans="6:12" x14ac:dyDescent="0.35">
      <c r="F7068" s="34"/>
      <c r="J7068" s="34"/>
      <c r="K7068" s="34"/>
      <c r="L7068" s="34"/>
    </row>
    <row r="7069" spans="6:12" x14ac:dyDescent="0.35">
      <c r="F7069" s="34"/>
      <c r="J7069" s="34"/>
      <c r="K7069" s="34"/>
      <c r="L7069" s="34"/>
    </row>
    <row r="7070" spans="6:12" x14ac:dyDescent="0.35">
      <c r="F7070" s="34"/>
      <c r="J7070" s="34"/>
      <c r="K7070" s="34"/>
      <c r="L7070" s="34"/>
    </row>
    <row r="7071" spans="6:12" x14ac:dyDescent="0.35">
      <c r="F7071" s="34"/>
      <c r="J7071" s="34"/>
      <c r="K7071" s="34"/>
      <c r="L7071" s="34"/>
    </row>
    <row r="7072" spans="6:12" x14ac:dyDescent="0.35">
      <c r="F7072" s="34"/>
      <c r="J7072" s="34"/>
      <c r="K7072" s="34"/>
      <c r="L7072" s="34"/>
    </row>
    <row r="7073" spans="6:12" x14ac:dyDescent="0.35">
      <c r="F7073" s="34"/>
      <c r="J7073" s="34"/>
      <c r="K7073" s="34"/>
      <c r="L7073" s="34"/>
    </row>
    <row r="7074" spans="6:12" x14ac:dyDescent="0.35">
      <c r="F7074" s="34"/>
      <c r="J7074" s="34"/>
      <c r="K7074" s="34"/>
      <c r="L7074" s="34"/>
    </row>
    <row r="7075" spans="6:12" x14ac:dyDescent="0.35">
      <c r="F7075" s="34"/>
      <c r="J7075" s="34"/>
      <c r="K7075" s="34"/>
      <c r="L7075" s="34"/>
    </row>
    <row r="7076" spans="6:12" x14ac:dyDescent="0.35">
      <c r="F7076" s="34"/>
      <c r="J7076" s="34"/>
      <c r="K7076" s="34"/>
      <c r="L7076" s="34"/>
    </row>
    <row r="7077" spans="6:12" x14ac:dyDescent="0.35">
      <c r="F7077" s="34"/>
      <c r="J7077" s="34"/>
      <c r="K7077" s="34"/>
      <c r="L7077" s="34"/>
    </row>
    <row r="7078" spans="6:12" x14ac:dyDescent="0.35">
      <c r="F7078" s="34"/>
      <c r="J7078" s="34"/>
      <c r="K7078" s="34"/>
      <c r="L7078" s="34"/>
    </row>
    <row r="7079" spans="6:12" x14ac:dyDescent="0.35">
      <c r="F7079" s="34"/>
      <c r="J7079" s="34"/>
      <c r="K7079" s="34"/>
      <c r="L7079" s="34"/>
    </row>
    <row r="7080" spans="6:12" x14ac:dyDescent="0.35">
      <c r="F7080" s="34"/>
      <c r="J7080" s="34"/>
      <c r="K7080" s="34"/>
      <c r="L7080" s="34"/>
    </row>
    <row r="7081" spans="6:12" x14ac:dyDescent="0.35">
      <c r="F7081" s="34"/>
      <c r="J7081" s="34"/>
      <c r="K7081" s="34"/>
      <c r="L7081" s="34"/>
    </row>
    <row r="7082" spans="6:12" x14ac:dyDescent="0.35">
      <c r="F7082" s="34"/>
      <c r="J7082" s="34"/>
      <c r="K7082" s="34"/>
      <c r="L7082" s="34"/>
    </row>
    <row r="7083" spans="6:12" x14ac:dyDescent="0.35">
      <c r="F7083" s="34"/>
      <c r="J7083" s="34"/>
      <c r="K7083" s="34"/>
      <c r="L7083" s="34"/>
    </row>
    <row r="7084" spans="6:12" x14ac:dyDescent="0.35">
      <c r="F7084" s="34"/>
      <c r="J7084" s="34"/>
      <c r="K7084" s="34"/>
      <c r="L7084" s="34"/>
    </row>
    <row r="7085" spans="6:12" x14ac:dyDescent="0.35">
      <c r="F7085" s="34"/>
      <c r="J7085" s="34"/>
      <c r="K7085" s="34"/>
      <c r="L7085" s="34"/>
    </row>
    <row r="7086" spans="6:12" x14ac:dyDescent="0.35">
      <c r="F7086" s="34"/>
      <c r="J7086" s="34"/>
      <c r="K7086" s="34"/>
      <c r="L7086" s="34"/>
    </row>
    <row r="7087" spans="6:12" x14ac:dyDescent="0.35">
      <c r="F7087" s="34"/>
      <c r="J7087" s="34"/>
      <c r="K7087" s="34"/>
      <c r="L7087" s="34"/>
    </row>
    <row r="7088" spans="6:12" x14ac:dyDescent="0.35">
      <c r="F7088" s="34"/>
      <c r="J7088" s="34"/>
      <c r="K7088" s="34"/>
      <c r="L7088" s="34"/>
    </row>
    <row r="7089" spans="6:12" x14ac:dyDescent="0.35">
      <c r="F7089" s="34"/>
      <c r="J7089" s="34"/>
      <c r="K7089" s="34"/>
      <c r="L7089" s="34"/>
    </row>
    <row r="7090" spans="6:12" x14ac:dyDescent="0.35">
      <c r="F7090" s="34"/>
      <c r="J7090" s="34"/>
      <c r="K7090" s="34"/>
      <c r="L7090" s="34"/>
    </row>
    <row r="7091" spans="6:12" x14ac:dyDescent="0.35">
      <c r="F7091" s="34"/>
      <c r="J7091" s="34"/>
      <c r="K7091" s="34"/>
      <c r="L7091" s="34"/>
    </row>
    <row r="7092" spans="6:12" x14ac:dyDescent="0.35">
      <c r="F7092" s="34"/>
      <c r="J7092" s="34"/>
      <c r="K7092" s="34"/>
      <c r="L7092" s="34"/>
    </row>
    <row r="7093" spans="6:12" x14ac:dyDescent="0.35">
      <c r="F7093" s="34"/>
      <c r="J7093" s="34"/>
      <c r="K7093" s="34"/>
      <c r="L7093" s="34"/>
    </row>
    <row r="7094" spans="6:12" x14ac:dyDescent="0.35">
      <c r="F7094" s="34"/>
      <c r="J7094" s="34"/>
      <c r="K7094" s="34"/>
      <c r="L7094" s="34"/>
    </row>
    <row r="7095" spans="6:12" x14ac:dyDescent="0.35">
      <c r="F7095" s="34"/>
      <c r="J7095" s="34"/>
      <c r="K7095" s="34"/>
      <c r="L7095" s="34"/>
    </row>
    <row r="7096" spans="6:12" x14ac:dyDescent="0.35">
      <c r="F7096" s="34"/>
      <c r="J7096" s="34"/>
      <c r="K7096" s="34"/>
      <c r="L7096" s="34"/>
    </row>
    <row r="7097" spans="6:12" x14ac:dyDescent="0.35">
      <c r="F7097" s="34"/>
      <c r="J7097" s="34"/>
      <c r="K7097" s="34"/>
      <c r="L7097" s="34"/>
    </row>
    <row r="7098" spans="6:12" x14ac:dyDescent="0.35">
      <c r="F7098" s="34"/>
      <c r="J7098" s="34"/>
      <c r="K7098" s="34"/>
      <c r="L7098" s="34"/>
    </row>
    <row r="7099" spans="6:12" x14ac:dyDescent="0.35">
      <c r="F7099" s="34"/>
      <c r="J7099" s="34"/>
      <c r="K7099" s="34"/>
      <c r="L7099" s="34"/>
    </row>
    <row r="7100" spans="6:12" x14ac:dyDescent="0.35">
      <c r="F7100" s="34"/>
      <c r="J7100" s="34"/>
      <c r="K7100" s="34"/>
      <c r="L7100" s="34"/>
    </row>
    <row r="7101" spans="6:12" x14ac:dyDescent="0.35">
      <c r="F7101" s="34"/>
      <c r="J7101" s="34"/>
      <c r="K7101" s="34"/>
      <c r="L7101" s="34"/>
    </row>
    <row r="7102" spans="6:12" x14ac:dyDescent="0.35">
      <c r="F7102" s="34"/>
      <c r="J7102" s="34"/>
      <c r="K7102" s="34"/>
      <c r="L7102" s="34"/>
    </row>
    <row r="7103" spans="6:12" x14ac:dyDescent="0.35">
      <c r="F7103" s="34"/>
      <c r="J7103" s="34"/>
      <c r="K7103" s="34"/>
      <c r="L7103" s="34"/>
    </row>
    <row r="7104" spans="6:12" x14ac:dyDescent="0.35">
      <c r="F7104" s="34"/>
      <c r="J7104" s="34"/>
      <c r="K7104" s="34"/>
      <c r="L7104" s="34"/>
    </row>
    <row r="7105" spans="6:12" x14ac:dyDescent="0.35">
      <c r="F7105" s="34"/>
      <c r="J7105" s="34"/>
      <c r="K7105" s="34"/>
      <c r="L7105" s="34"/>
    </row>
    <row r="7106" spans="6:12" x14ac:dyDescent="0.35">
      <c r="F7106" s="34"/>
      <c r="J7106" s="34"/>
      <c r="K7106" s="34"/>
      <c r="L7106" s="34"/>
    </row>
    <row r="7107" spans="6:12" x14ac:dyDescent="0.35">
      <c r="F7107" s="34"/>
      <c r="J7107" s="34"/>
      <c r="K7107" s="34"/>
      <c r="L7107" s="34"/>
    </row>
    <row r="7108" spans="6:12" x14ac:dyDescent="0.35">
      <c r="F7108" s="34"/>
      <c r="J7108" s="34"/>
      <c r="K7108" s="34"/>
      <c r="L7108" s="34"/>
    </row>
    <row r="7109" spans="6:12" x14ac:dyDescent="0.35">
      <c r="F7109" s="34"/>
      <c r="J7109" s="34"/>
      <c r="K7109" s="34"/>
      <c r="L7109" s="34"/>
    </row>
    <row r="7110" spans="6:12" x14ac:dyDescent="0.35">
      <c r="F7110" s="34"/>
      <c r="J7110" s="34"/>
      <c r="K7110" s="34"/>
      <c r="L7110" s="34"/>
    </row>
    <row r="7111" spans="6:12" x14ac:dyDescent="0.35">
      <c r="F7111" s="34"/>
      <c r="J7111" s="34"/>
      <c r="K7111" s="34"/>
      <c r="L7111" s="34"/>
    </row>
    <row r="7112" spans="6:12" x14ac:dyDescent="0.35">
      <c r="F7112" s="34"/>
      <c r="J7112" s="34"/>
      <c r="K7112" s="34"/>
      <c r="L7112" s="34"/>
    </row>
    <row r="7113" spans="6:12" x14ac:dyDescent="0.35">
      <c r="F7113" s="34"/>
      <c r="J7113" s="34"/>
      <c r="K7113" s="34"/>
      <c r="L7113" s="34"/>
    </row>
    <row r="7114" spans="6:12" x14ac:dyDescent="0.35">
      <c r="F7114" s="34"/>
      <c r="J7114" s="34"/>
      <c r="K7114" s="34"/>
      <c r="L7114" s="34"/>
    </row>
    <row r="7115" spans="6:12" x14ac:dyDescent="0.35">
      <c r="F7115" s="34"/>
      <c r="J7115" s="34"/>
      <c r="K7115" s="34"/>
      <c r="L7115" s="34"/>
    </row>
    <row r="7116" spans="6:12" x14ac:dyDescent="0.35">
      <c r="F7116" s="34"/>
      <c r="J7116" s="34"/>
      <c r="K7116" s="34"/>
      <c r="L7116" s="34"/>
    </row>
    <row r="7117" spans="6:12" x14ac:dyDescent="0.35">
      <c r="F7117" s="34"/>
      <c r="J7117" s="34"/>
      <c r="K7117" s="34"/>
      <c r="L7117" s="34"/>
    </row>
    <row r="7118" spans="6:12" x14ac:dyDescent="0.35">
      <c r="F7118" s="34"/>
      <c r="J7118" s="34"/>
      <c r="K7118" s="34"/>
      <c r="L7118" s="34"/>
    </row>
    <row r="7119" spans="6:12" x14ac:dyDescent="0.35">
      <c r="F7119" s="34"/>
      <c r="J7119" s="34"/>
      <c r="K7119" s="34"/>
      <c r="L7119" s="34"/>
    </row>
    <row r="7120" spans="6:12" x14ac:dyDescent="0.35">
      <c r="F7120" s="34"/>
      <c r="J7120" s="34"/>
      <c r="K7120" s="34"/>
      <c r="L7120" s="34"/>
    </row>
    <row r="7121" spans="6:12" x14ac:dyDescent="0.35">
      <c r="F7121" s="34"/>
      <c r="J7121" s="34"/>
      <c r="K7121" s="34"/>
      <c r="L7121" s="34"/>
    </row>
    <row r="7122" spans="6:12" x14ac:dyDescent="0.35">
      <c r="F7122" s="34"/>
      <c r="J7122" s="34"/>
      <c r="K7122" s="34"/>
      <c r="L7122" s="34"/>
    </row>
    <row r="7123" spans="6:12" x14ac:dyDescent="0.35">
      <c r="F7123" s="34"/>
      <c r="J7123" s="34"/>
      <c r="K7123" s="34"/>
      <c r="L7123" s="34"/>
    </row>
    <row r="7124" spans="6:12" x14ac:dyDescent="0.35">
      <c r="F7124" s="34"/>
      <c r="J7124" s="34"/>
      <c r="K7124" s="34"/>
      <c r="L7124" s="34"/>
    </row>
    <row r="7125" spans="6:12" x14ac:dyDescent="0.35">
      <c r="F7125" s="34"/>
      <c r="J7125" s="34"/>
      <c r="K7125" s="34"/>
      <c r="L7125" s="34"/>
    </row>
    <row r="7126" spans="6:12" x14ac:dyDescent="0.35">
      <c r="F7126" s="34"/>
      <c r="J7126" s="34"/>
      <c r="K7126" s="34"/>
      <c r="L7126" s="34"/>
    </row>
    <row r="7127" spans="6:12" x14ac:dyDescent="0.35">
      <c r="F7127" s="34"/>
      <c r="J7127" s="34"/>
      <c r="K7127" s="34"/>
      <c r="L7127" s="34"/>
    </row>
    <row r="7128" spans="6:12" x14ac:dyDescent="0.35">
      <c r="F7128" s="34"/>
      <c r="J7128" s="34"/>
      <c r="K7128" s="34"/>
      <c r="L7128" s="34"/>
    </row>
    <row r="7129" spans="6:12" x14ac:dyDescent="0.35">
      <c r="F7129" s="34"/>
      <c r="J7129" s="34"/>
      <c r="K7129" s="34"/>
      <c r="L7129" s="34"/>
    </row>
    <row r="7130" spans="6:12" x14ac:dyDescent="0.35">
      <c r="F7130" s="34"/>
      <c r="J7130" s="34"/>
      <c r="K7130" s="34"/>
      <c r="L7130" s="34"/>
    </row>
    <row r="7131" spans="6:12" x14ac:dyDescent="0.35">
      <c r="F7131" s="34"/>
      <c r="J7131" s="34"/>
      <c r="K7131" s="34"/>
      <c r="L7131" s="34"/>
    </row>
    <row r="7132" spans="6:12" x14ac:dyDescent="0.35">
      <c r="F7132" s="34"/>
      <c r="J7132" s="34"/>
      <c r="K7132" s="34"/>
      <c r="L7132" s="34"/>
    </row>
    <row r="7133" spans="6:12" x14ac:dyDescent="0.35">
      <c r="F7133" s="34"/>
      <c r="J7133" s="34"/>
      <c r="K7133" s="34"/>
      <c r="L7133" s="34"/>
    </row>
    <row r="7134" spans="6:12" x14ac:dyDescent="0.35">
      <c r="F7134" s="34"/>
      <c r="J7134" s="34"/>
      <c r="K7134" s="34"/>
      <c r="L7134" s="34"/>
    </row>
    <row r="7135" spans="6:12" x14ac:dyDescent="0.35">
      <c r="F7135" s="34"/>
      <c r="J7135" s="34"/>
      <c r="K7135" s="34"/>
      <c r="L7135" s="34"/>
    </row>
    <row r="7136" spans="6:12" x14ac:dyDescent="0.35">
      <c r="F7136" s="34"/>
      <c r="J7136" s="34"/>
      <c r="K7136" s="34"/>
      <c r="L7136" s="34"/>
    </row>
    <row r="7137" spans="6:12" x14ac:dyDescent="0.35">
      <c r="F7137" s="34"/>
      <c r="J7137" s="34"/>
      <c r="K7137" s="34"/>
      <c r="L7137" s="34"/>
    </row>
    <row r="7138" spans="6:12" x14ac:dyDescent="0.35">
      <c r="F7138" s="34"/>
      <c r="J7138" s="34"/>
      <c r="K7138" s="34"/>
      <c r="L7138" s="34"/>
    </row>
    <row r="7139" spans="6:12" x14ac:dyDescent="0.35">
      <c r="F7139" s="34"/>
      <c r="J7139" s="34"/>
      <c r="K7139" s="34"/>
      <c r="L7139" s="34"/>
    </row>
    <row r="7140" spans="6:12" x14ac:dyDescent="0.35">
      <c r="F7140" s="34"/>
      <c r="J7140" s="34"/>
      <c r="K7140" s="34"/>
      <c r="L7140" s="34"/>
    </row>
    <row r="7141" spans="6:12" x14ac:dyDescent="0.35">
      <c r="F7141" s="34"/>
      <c r="J7141" s="34"/>
      <c r="K7141" s="34"/>
      <c r="L7141" s="34"/>
    </row>
    <row r="7142" spans="6:12" x14ac:dyDescent="0.35">
      <c r="F7142" s="34"/>
      <c r="J7142" s="34"/>
      <c r="K7142" s="34"/>
      <c r="L7142" s="34"/>
    </row>
    <row r="7143" spans="6:12" x14ac:dyDescent="0.35">
      <c r="F7143" s="34"/>
      <c r="J7143" s="34"/>
      <c r="K7143" s="34"/>
      <c r="L7143" s="34"/>
    </row>
    <row r="7144" spans="6:12" x14ac:dyDescent="0.35">
      <c r="F7144" s="34"/>
      <c r="J7144" s="34"/>
      <c r="K7144" s="34"/>
      <c r="L7144" s="34"/>
    </row>
    <row r="7145" spans="6:12" x14ac:dyDescent="0.35">
      <c r="F7145" s="34"/>
      <c r="J7145" s="34"/>
      <c r="K7145" s="34"/>
      <c r="L7145" s="34"/>
    </row>
    <row r="7146" spans="6:12" x14ac:dyDescent="0.35">
      <c r="F7146" s="34"/>
      <c r="J7146" s="34"/>
      <c r="K7146" s="34"/>
      <c r="L7146" s="34"/>
    </row>
    <row r="7147" spans="6:12" x14ac:dyDescent="0.35">
      <c r="F7147" s="34"/>
      <c r="J7147" s="34"/>
      <c r="K7147" s="34"/>
      <c r="L7147" s="34"/>
    </row>
    <row r="7148" spans="6:12" x14ac:dyDescent="0.35">
      <c r="F7148" s="34"/>
      <c r="J7148" s="34"/>
      <c r="K7148" s="34"/>
      <c r="L7148" s="34"/>
    </row>
    <row r="7149" spans="6:12" x14ac:dyDescent="0.35">
      <c r="F7149" s="34"/>
      <c r="J7149" s="34"/>
      <c r="K7149" s="34"/>
      <c r="L7149" s="34"/>
    </row>
    <row r="7150" spans="6:12" x14ac:dyDescent="0.35">
      <c r="F7150" s="34"/>
      <c r="J7150" s="34"/>
      <c r="K7150" s="34"/>
      <c r="L7150" s="34"/>
    </row>
    <row r="7151" spans="6:12" x14ac:dyDescent="0.35">
      <c r="F7151" s="34"/>
      <c r="J7151" s="34"/>
      <c r="K7151" s="34"/>
      <c r="L7151" s="34"/>
    </row>
    <row r="7152" spans="6:12" x14ac:dyDescent="0.35">
      <c r="F7152" s="34"/>
      <c r="J7152" s="34"/>
      <c r="K7152" s="34"/>
      <c r="L7152" s="34"/>
    </row>
    <row r="7153" spans="6:12" x14ac:dyDescent="0.35">
      <c r="F7153" s="34"/>
      <c r="J7153" s="34"/>
      <c r="K7153" s="34"/>
      <c r="L7153" s="34"/>
    </row>
    <row r="7154" spans="6:12" x14ac:dyDescent="0.35">
      <c r="F7154" s="34"/>
      <c r="J7154" s="34"/>
      <c r="K7154" s="34"/>
      <c r="L7154" s="34"/>
    </row>
    <row r="7155" spans="6:12" x14ac:dyDescent="0.35">
      <c r="F7155" s="34"/>
      <c r="J7155" s="34"/>
      <c r="K7155" s="34"/>
      <c r="L7155" s="34"/>
    </row>
    <row r="7156" spans="6:12" x14ac:dyDescent="0.35">
      <c r="F7156" s="34"/>
      <c r="J7156" s="34"/>
      <c r="K7156" s="34"/>
      <c r="L7156" s="34"/>
    </row>
    <row r="7157" spans="6:12" x14ac:dyDescent="0.35">
      <c r="F7157" s="34"/>
      <c r="J7157" s="34"/>
      <c r="K7157" s="34"/>
      <c r="L7157" s="34"/>
    </row>
    <row r="7158" spans="6:12" x14ac:dyDescent="0.35">
      <c r="F7158" s="34"/>
      <c r="J7158" s="34"/>
      <c r="K7158" s="34"/>
      <c r="L7158" s="34"/>
    </row>
    <row r="7159" spans="6:12" x14ac:dyDescent="0.35">
      <c r="F7159" s="34"/>
      <c r="J7159" s="34"/>
      <c r="K7159" s="34"/>
      <c r="L7159" s="34"/>
    </row>
    <row r="7160" spans="6:12" x14ac:dyDescent="0.35">
      <c r="F7160" s="34"/>
      <c r="J7160" s="34"/>
      <c r="K7160" s="34"/>
      <c r="L7160" s="34"/>
    </row>
    <row r="7161" spans="6:12" x14ac:dyDescent="0.35">
      <c r="F7161" s="34"/>
      <c r="J7161" s="34"/>
      <c r="K7161" s="34"/>
      <c r="L7161" s="34"/>
    </row>
    <row r="7162" spans="6:12" x14ac:dyDescent="0.35">
      <c r="F7162" s="34"/>
      <c r="J7162" s="34"/>
      <c r="K7162" s="34"/>
      <c r="L7162" s="34"/>
    </row>
    <row r="7163" spans="6:12" x14ac:dyDescent="0.35">
      <c r="F7163" s="34"/>
      <c r="J7163" s="34"/>
      <c r="K7163" s="34"/>
      <c r="L7163" s="34"/>
    </row>
    <row r="7164" spans="6:12" x14ac:dyDescent="0.35">
      <c r="F7164" s="34"/>
      <c r="J7164" s="34"/>
      <c r="K7164" s="34"/>
      <c r="L7164" s="34"/>
    </row>
    <row r="7165" spans="6:12" x14ac:dyDescent="0.35">
      <c r="F7165" s="34"/>
      <c r="J7165" s="34"/>
      <c r="K7165" s="34"/>
      <c r="L7165" s="34"/>
    </row>
    <row r="7166" spans="6:12" x14ac:dyDescent="0.35">
      <c r="F7166" s="34"/>
      <c r="J7166" s="34"/>
      <c r="K7166" s="34"/>
      <c r="L7166" s="34"/>
    </row>
    <row r="7167" spans="6:12" x14ac:dyDescent="0.35">
      <c r="F7167" s="34"/>
      <c r="J7167" s="34"/>
      <c r="K7167" s="34"/>
      <c r="L7167" s="34"/>
    </row>
    <row r="7168" spans="6:12" x14ac:dyDescent="0.35">
      <c r="F7168" s="34"/>
      <c r="J7168" s="34"/>
      <c r="K7168" s="34"/>
      <c r="L7168" s="34"/>
    </row>
    <row r="7169" spans="6:12" x14ac:dyDescent="0.35">
      <c r="F7169" s="34"/>
      <c r="J7169" s="34"/>
      <c r="K7169" s="34"/>
      <c r="L7169" s="34"/>
    </row>
    <row r="7170" spans="6:12" x14ac:dyDescent="0.35">
      <c r="F7170" s="34"/>
      <c r="J7170" s="34"/>
      <c r="K7170" s="34"/>
      <c r="L7170" s="34"/>
    </row>
    <row r="7171" spans="6:12" x14ac:dyDescent="0.35">
      <c r="F7171" s="34"/>
      <c r="J7171" s="34"/>
      <c r="K7171" s="34"/>
      <c r="L7171" s="34"/>
    </row>
    <row r="7172" spans="6:12" x14ac:dyDescent="0.35">
      <c r="F7172" s="34"/>
      <c r="J7172" s="34"/>
      <c r="K7172" s="34"/>
      <c r="L7172" s="34"/>
    </row>
    <row r="7173" spans="6:12" x14ac:dyDescent="0.35">
      <c r="F7173" s="34"/>
      <c r="J7173" s="34"/>
      <c r="K7173" s="34"/>
      <c r="L7173" s="34"/>
    </row>
    <row r="7174" spans="6:12" x14ac:dyDescent="0.35">
      <c r="F7174" s="34"/>
      <c r="J7174" s="34"/>
      <c r="K7174" s="34"/>
      <c r="L7174" s="34"/>
    </row>
    <row r="7175" spans="6:12" x14ac:dyDescent="0.35">
      <c r="F7175" s="34"/>
      <c r="J7175" s="34"/>
      <c r="K7175" s="34"/>
      <c r="L7175" s="34"/>
    </row>
    <row r="7176" spans="6:12" x14ac:dyDescent="0.35">
      <c r="F7176" s="34"/>
      <c r="J7176" s="34"/>
      <c r="K7176" s="34"/>
      <c r="L7176" s="34"/>
    </row>
    <row r="7177" spans="6:12" x14ac:dyDescent="0.35">
      <c r="F7177" s="34"/>
      <c r="J7177" s="34"/>
      <c r="K7177" s="34"/>
      <c r="L7177" s="34"/>
    </row>
    <row r="7178" spans="6:12" x14ac:dyDescent="0.35">
      <c r="F7178" s="34"/>
      <c r="J7178" s="34"/>
      <c r="K7178" s="34"/>
      <c r="L7178" s="34"/>
    </row>
    <row r="7179" spans="6:12" x14ac:dyDescent="0.35">
      <c r="F7179" s="34"/>
      <c r="J7179" s="34"/>
      <c r="K7179" s="34"/>
      <c r="L7179" s="34"/>
    </row>
    <row r="7180" spans="6:12" x14ac:dyDescent="0.35">
      <c r="F7180" s="34"/>
      <c r="J7180" s="34"/>
      <c r="K7180" s="34"/>
      <c r="L7180" s="34"/>
    </row>
    <row r="7181" spans="6:12" x14ac:dyDescent="0.35">
      <c r="F7181" s="34"/>
      <c r="J7181" s="34"/>
      <c r="K7181" s="34"/>
      <c r="L7181" s="34"/>
    </row>
    <row r="7182" spans="6:12" x14ac:dyDescent="0.35">
      <c r="F7182" s="34"/>
      <c r="J7182" s="34"/>
      <c r="K7182" s="34"/>
      <c r="L7182" s="34"/>
    </row>
    <row r="7183" spans="6:12" x14ac:dyDescent="0.35">
      <c r="F7183" s="34"/>
      <c r="J7183" s="34"/>
      <c r="K7183" s="34"/>
      <c r="L7183" s="34"/>
    </row>
    <row r="7184" spans="6:12" x14ac:dyDescent="0.35">
      <c r="F7184" s="34"/>
      <c r="J7184" s="34"/>
      <c r="K7184" s="34"/>
      <c r="L7184" s="34"/>
    </row>
    <row r="7185" spans="6:12" x14ac:dyDescent="0.35">
      <c r="F7185" s="34"/>
      <c r="J7185" s="34"/>
      <c r="K7185" s="34"/>
      <c r="L7185" s="34"/>
    </row>
    <row r="7186" spans="6:12" x14ac:dyDescent="0.35">
      <c r="F7186" s="34"/>
      <c r="J7186" s="34"/>
      <c r="K7186" s="34"/>
      <c r="L7186" s="34"/>
    </row>
    <row r="7187" spans="6:12" x14ac:dyDescent="0.35">
      <c r="F7187" s="34"/>
      <c r="J7187" s="34"/>
      <c r="K7187" s="34"/>
      <c r="L7187" s="34"/>
    </row>
    <row r="7188" spans="6:12" x14ac:dyDescent="0.35">
      <c r="F7188" s="34"/>
      <c r="J7188" s="34"/>
      <c r="K7188" s="34"/>
      <c r="L7188" s="34"/>
    </row>
    <row r="7189" spans="6:12" x14ac:dyDescent="0.35">
      <c r="F7189" s="34"/>
      <c r="J7189" s="34"/>
      <c r="K7189" s="34"/>
      <c r="L7189" s="34"/>
    </row>
    <row r="7190" spans="6:12" x14ac:dyDescent="0.35">
      <c r="F7190" s="34"/>
      <c r="J7190" s="34"/>
      <c r="K7190" s="34"/>
      <c r="L7190" s="34"/>
    </row>
    <row r="7191" spans="6:12" x14ac:dyDescent="0.35">
      <c r="F7191" s="34"/>
      <c r="J7191" s="34"/>
      <c r="K7191" s="34"/>
      <c r="L7191" s="34"/>
    </row>
    <row r="7192" spans="6:12" x14ac:dyDescent="0.35">
      <c r="F7192" s="34"/>
      <c r="J7192" s="34"/>
      <c r="K7192" s="34"/>
      <c r="L7192" s="34"/>
    </row>
    <row r="7193" spans="6:12" x14ac:dyDescent="0.35">
      <c r="F7193" s="34"/>
      <c r="J7193" s="34"/>
      <c r="K7193" s="34"/>
      <c r="L7193" s="34"/>
    </row>
    <row r="7194" spans="6:12" x14ac:dyDescent="0.35">
      <c r="F7194" s="34"/>
      <c r="J7194" s="34"/>
      <c r="K7194" s="34"/>
      <c r="L7194" s="34"/>
    </row>
    <row r="7195" spans="6:12" x14ac:dyDescent="0.35">
      <c r="F7195" s="34"/>
      <c r="J7195" s="34"/>
      <c r="K7195" s="34"/>
      <c r="L7195" s="34"/>
    </row>
    <row r="7196" spans="6:12" x14ac:dyDescent="0.35">
      <c r="F7196" s="34"/>
      <c r="J7196" s="34"/>
      <c r="K7196" s="34"/>
      <c r="L7196" s="34"/>
    </row>
    <row r="7197" spans="6:12" x14ac:dyDescent="0.35">
      <c r="F7197" s="34"/>
      <c r="J7197" s="34"/>
      <c r="K7197" s="34"/>
      <c r="L7197" s="34"/>
    </row>
    <row r="7198" spans="6:12" x14ac:dyDescent="0.35">
      <c r="F7198" s="34"/>
      <c r="J7198" s="34"/>
      <c r="K7198" s="34"/>
      <c r="L7198" s="34"/>
    </row>
    <row r="7199" spans="6:12" x14ac:dyDescent="0.35">
      <c r="F7199" s="34"/>
      <c r="J7199" s="34"/>
      <c r="K7199" s="34"/>
      <c r="L7199" s="34"/>
    </row>
    <row r="7200" spans="6:12" x14ac:dyDescent="0.35">
      <c r="F7200" s="34"/>
      <c r="J7200" s="34"/>
      <c r="K7200" s="34"/>
      <c r="L7200" s="34"/>
    </row>
    <row r="7201" spans="6:12" x14ac:dyDescent="0.35">
      <c r="F7201" s="34"/>
      <c r="J7201" s="34"/>
      <c r="K7201" s="34"/>
      <c r="L7201" s="34"/>
    </row>
    <row r="7202" spans="6:12" x14ac:dyDescent="0.35">
      <c r="F7202" s="34"/>
      <c r="J7202" s="34"/>
      <c r="K7202" s="34"/>
      <c r="L7202" s="34"/>
    </row>
    <row r="7203" spans="6:12" x14ac:dyDescent="0.35">
      <c r="F7203" s="34"/>
      <c r="J7203" s="34"/>
      <c r="K7203" s="34"/>
      <c r="L7203" s="34"/>
    </row>
    <row r="7204" spans="6:12" x14ac:dyDescent="0.35">
      <c r="F7204" s="34"/>
      <c r="J7204" s="34"/>
      <c r="K7204" s="34"/>
      <c r="L7204" s="34"/>
    </row>
    <row r="7205" spans="6:12" x14ac:dyDescent="0.35">
      <c r="F7205" s="34"/>
      <c r="J7205" s="34"/>
      <c r="K7205" s="34"/>
      <c r="L7205" s="34"/>
    </row>
    <row r="7206" spans="6:12" x14ac:dyDescent="0.35">
      <c r="F7206" s="34"/>
      <c r="J7206" s="34"/>
      <c r="K7206" s="34"/>
      <c r="L7206" s="34"/>
    </row>
    <row r="7207" spans="6:12" x14ac:dyDescent="0.35">
      <c r="F7207" s="34"/>
      <c r="J7207" s="34"/>
      <c r="K7207" s="34"/>
      <c r="L7207" s="34"/>
    </row>
    <row r="7208" spans="6:12" x14ac:dyDescent="0.35">
      <c r="F7208" s="34"/>
      <c r="J7208" s="34"/>
      <c r="K7208" s="34"/>
      <c r="L7208" s="34"/>
    </row>
    <row r="7209" spans="6:12" x14ac:dyDescent="0.35">
      <c r="F7209" s="34"/>
      <c r="J7209" s="34"/>
      <c r="K7209" s="34"/>
      <c r="L7209" s="34"/>
    </row>
    <row r="7210" spans="6:12" x14ac:dyDescent="0.35">
      <c r="F7210" s="34"/>
      <c r="J7210" s="34"/>
      <c r="K7210" s="34"/>
      <c r="L7210" s="34"/>
    </row>
    <row r="7211" spans="6:12" x14ac:dyDescent="0.35">
      <c r="F7211" s="34"/>
      <c r="J7211" s="34"/>
      <c r="K7211" s="34"/>
      <c r="L7211" s="34"/>
    </row>
    <row r="7212" spans="6:12" x14ac:dyDescent="0.35">
      <c r="F7212" s="34"/>
      <c r="J7212" s="34"/>
      <c r="K7212" s="34"/>
      <c r="L7212" s="34"/>
    </row>
    <row r="7213" spans="6:12" x14ac:dyDescent="0.35">
      <c r="F7213" s="34"/>
      <c r="J7213" s="34"/>
      <c r="K7213" s="34"/>
      <c r="L7213" s="34"/>
    </row>
    <row r="7214" spans="6:12" x14ac:dyDescent="0.35">
      <c r="F7214" s="34"/>
      <c r="J7214" s="34"/>
      <c r="K7214" s="34"/>
      <c r="L7214" s="34"/>
    </row>
    <row r="7215" spans="6:12" x14ac:dyDescent="0.35">
      <c r="F7215" s="34"/>
      <c r="J7215" s="34"/>
      <c r="K7215" s="34"/>
      <c r="L7215" s="34"/>
    </row>
    <row r="7216" spans="6:12" x14ac:dyDescent="0.35">
      <c r="F7216" s="34"/>
      <c r="J7216" s="34"/>
      <c r="K7216" s="34"/>
      <c r="L7216" s="34"/>
    </row>
    <row r="7217" spans="6:12" x14ac:dyDescent="0.35">
      <c r="F7217" s="34"/>
      <c r="J7217" s="34"/>
      <c r="K7217" s="34"/>
      <c r="L7217" s="34"/>
    </row>
    <row r="7218" spans="6:12" x14ac:dyDescent="0.35">
      <c r="F7218" s="34"/>
      <c r="J7218" s="34"/>
      <c r="K7218" s="34"/>
      <c r="L7218" s="34"/>
    </row>
    <row r="7219" spans="6:12" x14ac:dyDescent="0.35">
      <c r="F7219" s="34"/>
      <c r="J7219" s="34"/>
      <c r="K7219" s="34"/>
      <c r="L7219" s="34"/>
    </row>
    <row r="7220" spans="6:12" x14ac:dyDescent="0.35">
      <c r="F7220" s="34"/>
      <c r="J7220" s="34"/>
      <c r="K7220" s="34"/>
      <c r="L7220" s="34"/>
    </row>
    <row r="7221" spans="6:12" x14ac:dyDescent="0.35">
      <c r="F7221" s="34"/>
      <c r="J7221" s="34"/>
      <c r="K7221" s="34"/>
      <c r="L7221" s="34"/>
    </row>
    <row r="7222" spans="6:12" x14ac:dyDescent="0.35">
      <c r="F7222" s="34"/>
      <c r="J7222" s="34"/>
      <c r="K7222" s="34"/>
      <c r="L7222" s="34"/>
    </row>
    <row r="7223" spans="6:12" x14ac:dyDescent="0.35">
      <c r="F7223" s="34"/>
      <c r="J7223" s="34"/>
      <c r="K7223" s="34"/>
      <c r="L7223" s="34"/>
    </row>
    <row r="7224" spans="6:12" x14ac:dyDescent="0.35">
      <c r="F7224" s="34"/>
      <c r="J7224" s="34"/>
      <c r="K7224" s="34"/>
      <c r="L7224" s="34"/>
    </row>
    <row r="7225" spans="6:12" x14ac:dyDescent="0.35">
      <c r="F7225" s="34"/>
      <c r="J7225" s="34"/>
      <c r="K7225" s="34"/>
      <c r="L7225" s="34"/>
    </row>
    <row r="7226" spans="6:12" x14ac:dyDescent="0.35">
      <c r="F7226" s="34"/>
      <c r="J7226" s="34"/>
      <c r="K7226" s="34"/>
      <c r="L7226" s="34"/>
    </row>
    <row r="7227" spans="6:12" x14ac:dyDescent="0.35">
      <c r="F7227" s="34"/>
      <c r="J7227" s="34"/>
      <c r="K7227" s="34"/>
      <c r="L7227" s="34"/>
    </row>
    <row r="7228" spans="6:12" x14ac:dyDescent="0.35">
      <c r="F7228" s="34"/>
      <c r="J7228" s="34"/>
      <c r="K7228" s="34"/>
      <c r="L7228" s="34"/>
    </row>
    <row r="7229" spans="6:12" x14ac:dyDescent="0.35">
      <c r="F7229" s="34"/>
      <c r="J7229" s="34"/>
      <c r="K7229" s="34"/>
      <c r="L7229" s="34"/>
    </row>
    <row r="7230" spans="6:12" x14ac:dyDescent="0.35">
      <c r="F7230" s="34"/>
      <c r="J7230" s="34"/>
      <c r="K7230" s="34"/>
      <c r="L7230" s="34"/>
    </row>
    <row r="7231" spans="6:12" x14ac:dyDescent="0.35">
      <c r="F7231" s="34"/>
      <c r="J7231" s="34"/>
      <c r="K7231" s="34"/>
      <c r="L7231" s="34"/>
    </row>
    <row r="7232" spans="6:12" x14ac:dyDescent="0.35">
      <c r="F7232" s="34"/>
      <c r="J7232" s="34"/>
      <c r="K7232" s="34"/>
      <c r="L7232" s="34"/>
    </row>
    <row r="7233" spans="6:12" x14ac:dyDescent="0.35">
      <c r="F7233" s="34"/>
      <c r="J7233" s="34"/>
      <c r="K7233" s="34"/>
      <c r="L7233" s="34"/>
    </row>
    <row r="7234" spans="6:12" x14ac:dyDescent="0.35">
      <c r="F7234" s="34"/>
      <c r="J7234" s="34"/>
      <c r="K7234" s="34"/>
      <c r="L7234" s="34"/>
    </row>
    <row r="7235" spans="6:12" x14ac:dyDescent="0.35">
      <c r="F7235" s="34"/>
      <c r="J7235" s="34"/>
      <c r="K7235" s="34"/>
      <c r="L7235" s="34"/>
    </row>
    <row r="7236" spans="6:12" x14ac:dyDescent="0.35">
      <c r="F7236" s="34"/>
      <c r="J7236" s="34"/>
      <c r="K7236" s="34"/>
      <c r="L7236" s="34"/>
    </row>
    <row r="7237" spans="6:12" x14ac:dyDescent="0.35">
      <c r="F7237" s="34"/>
      <c r="J7237" s="34"/>
      <c r="K7237" s="34"/>
      <c r="L7237" s="34"/>
    </row>
    <row r="7238" spans="6:12" x14ac:dyDescent="0.35">
      <c r="F7238" s="34"/>
      <c r="J7238" s="34"/>
      <c r="K7238" s="34"/>
      <c r="L7238" s="34"/>
    </row>
    <row r="7239" spans="6:12" x14ac:dyDescent="0.35">
      <c r="F7239" s="34"/>
      <c r="J7239" s="34"/>
      <c r="K7239" s="34"/>
      <c r="L7239" s="34"/>
    </row>
    <row r="7240" spans="6:12" x14ac:dyDescent="0.35">
      <c r="F7240" s="34"/>
      <c r="J7240" s="34"/>
      <c r="K7240" s="34"/>
      <c r="L7240" s="34"/>
    </row>
    <row r="7241" spans="6:12" x14ac:dyDescent="0.35">
      <c r="F7241" s="34"/>
      <c r="J7241" s="34"/>
      <c r="K7241" s="34"/>
      <c r="L7241" s="34"/>
    </row>
    <row r="7242" spans="6:12" x14ac:dyDescent="0.35">
      <c r="F7242" s="34"/>
      <c r="J7242" s="34"/>
      <c r="K7242" s="34"/>
      <c r="L7242" s="34"/>
    </row>
    <row r="7243" spans="6:12" x14ac:dyDescent="0.35">
      <c r="F7243" s="34"/>
      <c r="J7243" s="34"/>
      <c r="K7243" s="34"/>
      <c r="L7243" s="34"/>
    </row>
    <row r="7244" spans="6:12" x14ac:dyDescent="0.35">
      <c r="F7244" s="34"/>
      <c r="J7244" s="34"/>
      <c r="K7244" s="34"/>
      <c r="L7244" s="34"/>
    </row>
    <row r="7245" spans="6:12" x14ac:dyDescent="0.35">
      <c r="F7245" s="34"/>
      <c r="J7245" s="34"/>
      <c r="K7245" s="34"/>
      <c r="L7245" s="34"/>
    </row>
    <row r="7246" spans="6:12" x14ac:dyDescent="0.35">
      <c r="F7246" s="34"/>
      <c r="J7246" s="34"/>
      <c r="K7246" s="34"/>
      <c r="L7246" s="34"/>
    </row>
    <row r="7247" spans="6:12" x14ac:dyDescent="0.35">
      <c r="F7247" s="34"/>
      <c r="J7247" s="34"/>
      <c r="K7247" s="34"/>
      <c r="L7247" s="34"/>
    </row>
    <row r="7248" spans="6:12" x14ac:dyDescent="0.35">
      <c r="F7248" s="34"/>
      <c r="J7248" s="34"/>
      <c r="K7248" s="34"/>
      <c r="L7248" s="34"/>
    </row>
    <row r="7249" spans="6:12" x14ac:dyDescent="0.35">
      <c r="F7249" s="34"/>
      <c r="J7249" s="34"/>
      <c r="K7249" s="34"/>
      <c r="L7249" s="34"/>
    </row>
    <row r="7250" spans="6:12" x14ac:dyDescent="0.35">
      <c r="F7250" s="34"/>
      <c r="J7250" s="34"/>
      <c r="K7250" s="34"/>
      <c r="L7250" s="34"/>
    </row>
    <row r="7251" spans="6:12" x14ac:dyDescent="0.35">
      <c r="F7251" s="34"/>
      <c r="J7251" s="34"/>
      <c r="K7251" s="34"/>
      <c r="L7251" s="34"/>
    </row>
    <row r="7252" spans="6:12" x14ac:dyDescent="0.35">
      <c r="F7252" s="34"/>
      <c r="J7252" s="34"/>
      <c r="K7252" s="34"/>
      <c r="L7252" s="34"/>
    </row>
    <row r="7253" spans="6:12" x14ac:dyDescent="0.35">
      <c r="F7253" s="34"/>
      <c r="J7253" s="34"/>
      <c r="K7253" s="34"/>
      <c r="L7253" s="34"/>
    </row>
    <row r="7254" spans="6:12" x14ac:dyDescent="0.35">
      <c r="F7254" s="34"/>
      <c r="J7254" s="34"/>
      <c r="K7254" s="34"/>
      <c r="L7254" s="34"/>
    </row>
    <row r="7255" spans="6:12" x14ac:dyDescent="0.35">
      <c r="F7255" s="34"/>
      <c r="J7255" s="34"/>
      <c r="K7255" s="34"/>
      <c r="L7255" s="34"/>
    </row>
    <row r="7256" spans="6:12" x14ac:dyDescent="0.35">
      <c r="F7256" s="34"/>
      <c r="J7256" s="34"/>
      <c r="K7256" s="34"/>
      <c r="L7256" s="34"/>
    </row>
    <row r="7257" spans="6:12" x14ac:dyDescent="0.35">
      <c r="F7257" s="34"/>
      <c r="J7257" s="34"/>
      <c r="K7257" s="34"/>
      <c r="L7257" s="34"/>
    </row>
    <row r="7258" spans="6:12" x14ac:dyDescent="0.35">
      <c r="F7258" s="34"/>
      <c r="J7258" s="34"/>
      <c r="K7258" s="34"/>
      <c r="L7258" s="34"/>
    </row>
    <row r="7259" spans="6:12" x14ac:dyDescent="0.35">
      <c r="F7259" s="34"/>
      <c r="J7259" s="34"/>
      <c r="K7259" s="34"/>
      <c r="L7259" s="34"/>
    </row>
    <row r="7260" spans="6:12" x14ac:dyDescent="0.35">
      <c r="F7260" s="34"/>
      <c r="J7260" s="34"/>
      <c r="K7260" s="34"/>
      <c r="L7260" s="34"/>
    </row>
    <row r="7261" spans="6:12" x14ac:dyDescent="0.35">
      <c r="F7261" s="34"/>
      <c r="J7261" s="34"/>
      <c r="K7261" s="34"/>
      <c r="L7261" s="34"/>
    </row>
    <row r="7262" spans="6:12" x14ac:dyDescent="0.35">
      <c r="F7262" s="34"/>
      <c r="J7262" s="34"/>
      <c r="K7262" s="34"/>
      <c r="L7262" s="34"/>
    </row>
    <row r="7263" spans="6:12" x14ac:dyDescent="0.35">
      <c r="F7263" s="34"/>
      <c r="J7263" s="34"/>
      <c r="K7263" s="34"/>
      <c r="L7263" s="34"/>
    </row>
    <row r="7264" spans="6:12" x14ac:dyDescent="0.35">
      <c r="F7264" s="34"/>
      <c r="J7264" s="34"/>
      <c r="K7264" s="34"/>
      <c r="L7264" s="34"/>
    </row>
    <row r="7265" spans="6:12" x14ac:dyDescent="0.35">
      <c r="F7265" s="34"/>
      <c r="J7265" s="34"/>
      <c r="K7265" s="34"/>
      <c r="L7265" s="34"/>
    </row>
    <row r="7266" spans="6:12" x14ac:dyDescent="0.35">
      <c r="F7266" s="34"/>
      <c r="J7266" s="34"/>
      <c r="K7266" s="34"/>
      <c r="L7266" s="34"/>
    </row>
    <row r="7267" spans="6:12" x14ac:dyDescent="0.35">
      <c r="F7267" s="34"/>
      <c r="J7267" s="34"/>
      <c r="K7267" s="34"/>
      <c r="L7267" s="34"/>
    </row>
    <row r="7268" spans="6:12" x14ac:dyDescent="0.35">
      <c r="F7268" s="34"/>
      <c r="J7268" s="34"/>
      <c r="K7268" s="34"/>
      <c r="L7268" s="34"/>
    </row>
    <row r="7269" spans="6:12" x14ac:dyDescent="0.35">
      <c r="F7269" s="34"/>
      <c r="J7269" s="34"/>
      <c r="K7269" s="34"/>
      <c r="L7269" s="34"/>
    </row>
    <row r="7270" spans="6:12" x14ac:dyDescent="0.35">
      <c r="F7270" s="34"/>
      <c r="J7270" s="34"/>
      <c r="K7270" s="34"/>
      <c r="L7270" s="34"/>
    </row>
    <row r="7271" spans="6:12" x14ac:dyDescent="0.35">
      <c r="F7271" s="34"/>
      <c r="J7271" s="34"/>
      <c r="K7271" s="34"/>
      <c r="L7271" s="34"/>
    </row>
    <row r="7272" spans="6:12" x14ac:dyDescent="0.35">
      <c r="F7272" s="34"/>
      <c r="J7272" s="34"/>
      <c r="K7272" s="34"/>
      <c r="L7272" s="34"/>
    </row>
    <row r="7273" spans="6:12" x14ac:dyDescent="0.35">
      <c r="F7273" s="34"/>
      <c r="J7273" s="34"/>
      <c r="K7273" s="34"/>
      <c r="L7273" s="34"/>
    </row>
    <row r="7274" spans="6:12" x14ac:dyDescent="0.35">
      <c r="F7274" s="34"/>
      <c r="J7274" s="34"/>
      <c r="K7274" s="34"/>
      <c r="L7274" s="34"/>
    </row>
    <row r="7275" spans="6:12" x14ac:dyDescent="0.35">
      <c r="F7275" s="34"/>
      <c r="J7275" s="34"/>
      <c r="K7275" s="34"/>
      <c r="L7275" s="34"/>
    </row>
    <row r="7276" spans="6:12" x14ac:dyDescent="0.35">
      <c r="F7276" s="34"/>
      <c r="J7276" s="34"/>
      <c r="K7276" s="34"/>
      <c r="L7276" s="34"/>
    </row>
    <row r="7277" spans="6:12" x14ac:dyDescent="0.35">
      <c r="F7277" s="34"/>
      <c r="J7277" s="34"/>
      <c r="K7277" s="34"/>
      <c r="L7277" s="34"/>
    </row>
    <row r="7278" spans="6:12" x14ac:dyDescent="0.35">
      <c r="F7278" s="34"/>
      <c r="J7278" s="34"/>
      <c r="K7278" s="34"/>
      <c r="L7278" s="34"/>
    </row>
    <row r="7279" spans="6:12" x14ac:dyDescent="0.35">
      <c r="F7279" s="34"/>
      <c r="J7279" s="34"/>
      <c r="K7279" s="34"/>
      <c r="L7279" s="34"/>
    </row>
    <row r="7280" spans="6:12" x14ac:dyDescent="0.35">
      <c r="F7280" s="34"/>
      <c r="J7280" s="34"/>
      <c r="K7280" s="34"/>
      <c r="L7280" s="34"/>
    </row>
    <row r="7281" spans="6:12" x14ac:dyDescent="0.35">
      <c r="F7281" s="34"/>
      <c r="J7281" s="34"/>
      <c r="K7281" s="34"/>
      <c r="L7281" s="34"/>
    </row>
    <row r="7282" spans="6:12" x14ac:dyDescent="0.35">
      <c r="F7282" s="34"/>
      <c r="J7282" s="34"/>
      <c r="K7282" s="34"/>
      <c r="L7282" s="34"/>
    </row>
    <row r="7283" spans="6:12" x14ac:dyDescent="0.35">
      <c r="F7283" s="34"/>
      <c r="J7283" s="34"/>
      <c r="K7283" s="34"/>
      <c r="L7283" s="34"/>
    </row>
    <row r="7284" spans="6:12" x14ac:dyDescent="0.35">
      <c r="F7284" s="34"/>
      <c r="J7284" s="34"/>
      <c r="K7284" s="34"/>
      <c r="L7284" s="34"/>
    </row>
    <row r="7285" spans="6:12" x14ac:dyDescent="0.35">
      <c r="F7285" s="34"/>
      <c r="J7285" s="34"/>
      <c r="K7285" s="34"/>
      <c r="L7285" s="34"/>
    </row>
    <row r="7286" spans="6:12" x14ac:dyDescent="0.35">
      <c r="F7286" s="34"/>
      <c r="J7286" s="34"/>
      <c r="K7286" s="34"/>
      <c r="L7286" s="34"/>
    </row>
    <row r="7287" spans="6:12" x14ac:dyDescent="0.35">
      <c r="F7287" s="34"/>
      <c r="J7287" s="34"/>
      <c r="K7287" s="34"/>
      <c r="L7287" s="34"/>
    </row>
    <row r="7288" spans="6:12" x14ac:dyDescent="0.35">
      <c r="F7288" s="34"/>
      <c r="J7288" s="34"/>
      <c r="K7288" s="34"/>
      <c r="L7288" s="34"/>
    </row>
    <row r="7289" spans="6:12" x14ac:dyDescent="0.35">
      <c r="F7289" s="34"/>
      <c r="J7289" s="34"/>
      <c r="K7289" s="34"/>
      <c r="L7289" s="34"/>
    </row>
    <row r="7290" spans="6:12" x14ac:dyDescent="0.35">
      <c r="F7290" s="34"/>
      <c r="J7290" s="34"/>
      <c r="K7290" s="34"/>
      <c r="L7290" s="34"/>
    </row>
    <row r="7291" spans="6:12" x14ac:dyDescent="0.35">
      <c r="F7291" s="34"/>
      <c r="J7291" s="34"/>
      <c r="K7291" s="34"/>
      <c r="L7291" s="34"/>
    </row>
    <row r="7292" spans="6:12" x14ac:dyDescent="0.35">
      <c r="F7292" s="34"/>
      <c r="J7292" s="34"/>
      <c r="K7292" s="34"/>
      <c r="L7292" s="34"/>
    </row>
    <row r="7293" spans="6:12" x14ac:dyDescent="0.35">
      <c r="F7293" s="34"/>
      <c r="J7293" s="34"/>
      <c r="K7293" s="34"/>
      <c r="L7293" s="34"/>
    </row>
    <row r="7294" spans="6:12" x14ac:dyDescent="0.35">
      <c r="F7294" s="34"/>
      <c r="J7294" s="34"/>
      <c r="K7294" s="34"/>
      <c r="L7294" s="34"/>
    </row>
    <row r="7295" spans="6:12" x14ac:dyDescent="0.35">
      <c r="F7295" s="34"/>
      <c r="J7295" s="34"/>
      <c r="K7295" s="34"/>
      <c r="L7295" s="34"/>
    </row>
    <row r="7296" spans="6:12" x14ac:dyDescent="0.35">
      <c r="F7296" s="34"/>
      <c r="J7296" s="34"/>
      <c r="K7296" s="34"/>
      <c r="L7296" s="34"/>
    </row>
    <row r="7297" spans="6:12" x14ac:dyDescent="0.35">
      <c r="F7297" s="34"/>
      <c r="J7297" s="34"/>
      <c r="K7297" s="34"/>
      <c r="L7297" s="34"/>
    </row>
    <row r="7298" spans="6:12" x14ac:dyDescent="0.35">
      <c r="F7298" s="34"/>
      <c r="J7298" s="34"/>
      <c r="K7298" s="34"/>
      <c r="L7298" s="34"/>
    </row>
    <row r="7299" spans="6:12" x14ac:dyDescent="0.35">
      <c r="F7299" s="34"/>
      <c r="J7299" s="34"/>
      <c r="K7299" s="34"/>
      <c r="L7299" s="34"/>
    </row>
    <row r="7300" spans="6:12" x14ac:dyDescent="0.35">
      <c r="F7300" s="34"/>
      <c r="J7300" s="34"/>
      <c r="K7300" s="34"/>
      <c r="L7300" s="34"/>
    </row>
    <row r="7301" spans="6:12" x14ac:dyDescent="0.35">
      <c r="F7301" s="34"/>
      <c r="J7301" s="34"/>
      <c r="K7301" s="34"/>
      <c r="L7301" s="34"/>
    </row>
    <row r="7302" spans="6:12" x14ac:dyDescent="0.35">
      <c r="F7302" s="34"/>
      <c r="J7302" s="34"/>
      <c r="K7302" s="34"/>
      <c r="L7302" s="34"/>
    </row>
    <row r="7303" spans="6:12" x14ac:dyDescent="0.35">
      <c r="F7303" s="34"/>
      <c r="J7303" s="34"/>
      <c r="K7303" s="34"/>
      <c r="L7303" s="34"/>
    </row>
    <row r="7304" spans="6:12" x14ac:dyDescent="0.35">
      <c r="F7304" s="34"/>
      <c r="J7304" s="34"/>
      <c r="K7304" s="34"/>
      <c r="L7304" s="34"/>
    </row>
    <row r="7305" spans="6:12" x14ac:dyDescent="0.35">
      <c r="F7305" s="34"/>
      <c r="J7305" s="34"/>
      <c r="K7305" s="34"/>
      <c r="L7305" s="34"/>
    </row>
    <row r="7306" spans="6:12" x14ac:dyDescent="0.35">
      <c r="F7306" s="34"/>
      <c r="J7306" s="34"/>
      <c r="K7306" s="34"/>
      <c r="L7306" s="34"/>
    </row>
    <row r="7307" spans="6:12" x14ac:dyDescent="0.35">
      <c r="F7307" s="34"/>
      <c r="J7307" s="34"/>
      <c r="K7307" s="34"/>
      <c r="L7307" s="34"/>
    </row>
    <row r="7308" spans="6:12" x14ac:dyDescent="0.35">
      <c r="F7308" s="34"/>
      <c r="J7308" s="34"/>
      <c r="K7308" s="34"/>
      <c r="L7308" s="34"/>
    </row>
    <row r="7309" spans="6:12" x14ac:dyDescent="0.35">
      <c r="F7309" s="34"/>
      <c r="J7309" s="34"/>
      <c r="K7309" s="34"/>
      <c r="L7309" s="34"/>
    </row>
    <row r="7310" spans="6:12" x14ac:dyDescent="0.35">
      <c r="F7310" s="34"/>
      <c r="J7310" s="34"/>
      <c r="K7310" s="34"/>
      <c r="L7310" s="34"/>
    </row>
    <row r="7311" spans="6:12" x14ac:dyDescent="0.35">
      <c r="F7311" s="34"/>
      <c r="J7311" s="34"/>
      <c r="K7311" s="34"/>
      <c r="L7311" s="34"/>
    </row>
    <row r="7312" spans="6:12" x14ac:dyDescent="0.35">
      <c r="F7312" s="34"/>
      <c r="J7312" s="34"/>
      <c r="K7312" s="34"/>
      <c r="L7312" s="34"/>
    </row>
    <row r="7313" spans="6:12" x14ac:dyDescent="0.35">
      <c r="F7313" s="34"/>
      <c r="J7313" s="34"/>
      <c r="K7313" s="34"/>
      <c r="L7313" s="34"/>
    </row>
    <row r="7314" spans="6:12" x14ac:dyDescent="0.35">
      <c r="F7314" s="34"/>
      <c r="J7314" s="34"/>
      <c r="K7314" s="34"/>
      <c r="L7314" s="34"/>
    </row>
    <row r="7315" spans="6:12" x14ac:dyDescent="0.35">
      <c r="F7315" s="34"/>
      <c r="J7315" s="34"/>
      <c r="K7315" s="34"/>
      <c r="L7315" s="34"/>
    </row>
    <row r="7316" spans="6:12" x14ac:dyDescent="0.35">
      <c r="F7316" s="34"/>
      <c r="J7316" s="34"/>
      <c r="K7316" s="34"/>
      <c r="L7316" s="34"/>
    </row>
    <row r="7317" spans="6:12" x14ac:dyDescent="0.35">
      <c r="F7317" s="34"/>
      <c r="J7317" s="34"/>
      <c r="K7317" s="34"/>
      <c r="L7317" s="34"/>
    </row>
    <row r="7318" spans="6:12" x14ac:dyDescent="0.35">
      <c r="F7318" s="34"/>
      <c r="J7318" s="34"/>
      <c r="K7318" s="34"/>
      <c r="L7318" s="34"/>
    </row>
    <row r="7319" spans="6:12" x14ac:dyDescent="0.35">
      <c r="F7319" s="34"/>
      <c r="J7319" s="34"/>
      <c r="K7319" s="34"/>
      <c r="L7319" s="34"/>
    </row>
    <row r="7320" spans="6:12" x14ac:dyDescent="0.35">
      <c r="F7320" s="34"/>
      <c r="J7320" s="34"/>
      <c r="K7320" s="34"/>
      <c r="L7320" s="34"/>
    </row>
    <row r="7321" spans="6:12" x14ac:dyDescent="0.35">
      <c r="F7321" s="34"/>
      <c r="J7321" s="34"/>
      <c r="K7321" s="34"/>
      <c r="L7321" s="34"/>
    </row>
    <row r="7322" spans="6:12" x14ac:dyDescent="0.35">
      <c r="F7322" s="34"/>
      <c r="J7322" s="34"/>
      <c r="K7322" s="34"/>
      <c r="L7322" s="34"/>
    </row>
    <row r="7323" spans="6:12" x14ac:dyDescent="0.35">
      <c r="F7323" s="34"/>
      <c r="J7323" s="34"/>
      <c r="K7323" s="34"/>
      <c r="L7323" s="34"/>
    </row>
    <row r="7324" spans="6:12" x14ac:dyDescent="0.35">
      <c r="F7324" s="34"/>
      <c r="J7324" s="34"/>
      <c r="K7324" s="34"/>
      <c r="L7324" s="34"/>
    </row>
    <row r="7325" spans="6:12" x14ac:dyDescent="0.35">
      <c r="F7325" s="34"/>
      <c r="J7325" s="34"/>
      <c r="K7325" s="34"/>
      <c r="L7325" s="34"/>
    </row>
    <row r="7326" spans="6:12" x14ac:dyDescent="0.35">
      <c r="F7326" s="34"/>
      <c r="J7326" s="34"/>
      <c r="K7326" s="34"/>
      <c r="L7326" s="34"/>
    </row>
    <row r="7327" spans="6:12" x14ac:dyDescent="0.35">
      <c r="F7327" s="34"/>
      <c r="J7327" s="34"/>
      <c r="K7327" s="34"/>
      <c r="L7327" s="34"/>
    </row>
    <row r="7328" spans="6:12" x14ac:dyDescent="0.35">
      <c r="F7328" s="34"/>
      <c r="J7328" s="34"/>
      <c r="K7328" s="34"/>
      <c r="L7328" s="34"/>
    </row>
    <row r="7329" spans="6:12" x14ac:dyDescent="0.35">
      <c r="F7329" s="34"/>
      <c r="J7329" s="34"/>
      <c r="K7329" s="34"/>
      <c r="L7329" s="34"/>
    </row>
    <row r="7330" spans="6:12" x14ac:dyDescent="0.35">
      <c r="F7330" s="34"/>
      <c r="J7330" s="34"/>
      <c r="K7330" s="34"/>
      <c r="L7330" s="34"/>
    </row>
    <row r="7331" spans="6:12" x14ac:dyDescent="0.35">
      <c r="F7331" s="34"/>
      <c r="J7331" s="34"/>
      <c r="K7331" s="34"/>
      <c r="L7331" s="34"/>
    </row>
    <row r="7332" spans="6:12" x14ac:dyDescent="0.35">
      <c r="F7332" s="34"/>
      <c r="J7332" s="34"/>
      <c r="K7332" s="34"/>
      <c r="L7332" s="34"/>
    </row>
    <row r="7333" spans="6:12" x14ac:dyDescent="0.35">
      <c r="F7333" s="34"/>
      <c r="J7333" s="34"/>
      <c r="K7333" s="34"/>
      <c r="L7333" s="34"/>
    </row>
    <row r="7334" spans="6:12" x14ac:dyDescent="0.35">
      <c r="F7334" s="34"/>
      <c r="J7334" s="34"/>
      <c r="K7334" s="34"/>
      <c r="L7334" s="34"/>
    </row>
    <row r="7335" spans="6:12" x14ac:dyDescent="0.35">
      <c r="F7335" s="34"/>
      <c r="J7335" s="34"/>
      <c r="K7335" s="34"/>
      <c r="L7335" s="34"/>
    </row>
    <row r="7336" spans="6:12" x14ac:dyDescent="0.35">
      <c r="F7336" s="34"/>
      <c r="J7336" s="34"/>
      <c r="K7336" s="34"/>
      <c r="L7336" s="34"/>
    </row>
    <row r="7337" spans="6:12" x14ac:dyDescent="0.35">
      <c r="F7337" s="34"/>
      <c r="J7337" s="34"/>
      <c r="K7337" s="34"/>
      <c r="L7337" s="34"/>
    </row>
    <row r="7338" spans="6:12" x14ac:dyDescent="0.35">
      <c r="F7338" s="34"/>
      <c r="J7338" s="34"/>
      <c r="K7338" s="34"/>
      <c r="L7338" s="34"/>
    </row>
    <row r="7339" spans="6:12" x14ac:dyDescent="0.35">
      <c r="F7339" s="34"/>
      <c r="J7339" s="34"/>
      <c r="K7339" s="34"/>
      <c r="L7339" s="34"/>
    </row>
    <row r="7340" spans="6:12" x14ac:dyDescent="0.35">
      <c r="F7340" s="34"/>
      <c r="J7340" s="34"/>
      <c r="K7340" s="34"/>
      <c r="L7340" s="34"/>
    </row>
    <row r="7341" spans="6:12" x14ac:dyDescent="0.35">
      <c r="F7341" s="34"/>
      <c r="J7341" s="34"/>
      <c r="K7341" s="34"/>
      <c r="L7341" s="34"/>
    </row>
    <row r="7342" spans="6:12" x14ac:dyDescent="0.35">
      <c r="F7342" s="34"/>
      <c r="J7342" s="34"/>
      <c r="K7342" s="34"/>
      <c r="L7342" s="34"/>
    </row>
    <row r="7343" spans="6:12" x14ac:dyDescent="0.35">
      <c r="F7343" s="34"/>
      <c r="J7343" s="34"/>
      <c r="K7343" s="34"/>
      <c r="L7343" s="34"/>
    </row>
    <row r="7344" spans="6:12" x14ac:dyDescent="0.35">
      <c r="F7344" s="34"/>
      <c r="J7344" s="34"/>
      <c r="K7344" s="34"/>
      <c r="L7344" s="34"/>
    </row>
    <row r="7345" spans="6:12" x14ac:dyDescent="0.35">
      <c r="F7345" s="34"/>
      <c r="J7345" s="34"/>
      <c r="K7345" s="34"/>
      <c r="L7345" s="34"/>
    </row>
    <row r="7346" spans="6:12" x14ac:dyDescent="0.35">
      <c r="F7346" s="34"/>
      <c r="J7346" s="34"/>
      <c r="K7346" s="34"/>
      <c r="L7346" s="34"/>
    </row>
    <row r="7347" spans="6:12" x14ac:dyDescent="0.35">
      <c r="F7347" s="34"/>
      <c r="J7347" s="34"/>
      <c r="K7347" s="34"/>
      <c r="L7347" s="34"/>
    </row>
    <row r="7348" spans="6:12" x14ac:dyDescent="0.35">
      <c r="F7348" s="34"/>
      <c r="J7348" s="34"/>
      <c r="K7348" s="34"/>
      <c r="L7348" s="34"/>
    </row>
    <row r="7349" spans="6:12" x14ac:dyDescent="0.35">
      <c r="F7349" s="34"/>
      <c r="J7349" s="34"/>
      <c r="K7349" s="34"/>
      <c r="L7349" s="34"/>
    </row>
    <row r="7350" spans="6:12" x14ac:dyDescent="0.35">
      <c r="F7350" s="34"/>
      <c r="J7350" s="34"/>
      <c r="K7350" s="34"/>
      <c r="L7350" s="34"/>
    </row>
    <row r="7351" spans="6:12" x14ac:dyDescent="0.35">
      <c r="F7351" s="34"/>
      <c r="J7351" s="34"/>
      <c r="K7351" s="34"/>
      <c r="L7351" s="34"/>
    </row>
    <row r="7352" spans="6:12" x14ac:dyDescent="0.35">
      <c r="F7352" s="34"/>
      <c r="J7352" s="34"/>
      <c r="K7352" s="34"/>
      <c r="L7352" s="34"/>
    </row>
    <row r="7353" spans="6:12" x14ac:dyDescent="0.35">
      <c r="F7353" s="34"/>
      <c r="J7353" s="34"/>
      <c r="K7353" s="34"/>
      <c r="L7353" s="34"/>
    </row>
    <row r="7354" spans="6:12" x14ac:dyDescent="0.35">
      <c r="F7354" s="34"/>
      <c r="J7354" s="34"/>
      <c r="K7354" s="34"/>
      <c r="L7354" s="34"/>
    </row>
    <row r="7355" spans="6:12" x14ac:dyDescent="0.35">
      <c r="F7355" s="34"/>
      <c r="J7355" s="34"/>
      <c r="K7355" s="34"/>
      <c r="L7355" s="34"/>
    </row>
    <row r="7356" spans="6:12" x14ac:dyDescent="0.35">
      <c r="F7356" s="34"/>
      <c r="J7356" s="34"/>
      <c r="K7356" s="34"/>
      <c r="L7356" s="34"/>
    </row>
    <row r="7357" spans="6:12" x14ac:dyDescent="0.35">
      <c r="F7357" s="34"/>
      <c r="J7357" s="34"/>
      <c r="K7357" s="34"/>
      <c r="L7357" s="34"/>
    </row>
    <row r="7358" spans="6:12" x14ac:dyDescent="0.35">
      <c r="F7358" s="34"/>
      <c r="J7358" s="34"/>
      <c r="K7358" s="34"/>
      <c r="L7358" s="34"/>
    </row>
    <row r="7359" spans="6:12" x14ac:dyDescent="0.35">
      <c r="F7359" s="34"/>
      <c r="J7359" s="34"/>
      <c r="K7359" s="34"/>
      <c r="L7359" s="34"/>
    </row>
    <row r="7360" spans="6:12" x14ac:dyDescent="0.35">
      <c r="F7360" s="34"/>
      <c r="J7360" s="34"/>
      <c r="K7360" s="34"/>
      <c r="L7360" s="34"/>
    </row>
    <row r="7361" spans="6:12" x14ac:dyDescent="0.35">
      <c r="F7361" s="34"/>
      <c r="J7361" s="34"/>
      <c r="K7361" s="34"/>
      <c r="L7361" s="34"/>
    </row>
    <row r="7362" spans="6:12" x14ac:dyDescent="0.35">
      <c r="F7362" s="34"/>
      <c r="J7362" s="34"/>
      <c r="K7362" s="34"/>
      <c r="L7362" s="34"/>
    </row>
    <row r="7363" spans="6:12" x14ac:dyDescent="0.35">
      <c r="F7363" s="34"/>
      <c r="J7363" s="34"/>
      <c r="K7363" s="34"/>
      <c r="L7363" s="34"/>
    </row>
    <row r="7364" spans="6:12" x14ac:dyDescent="0.35">
      <c r="F7364" s="34"/>
      <c r="J7364" s="34"/>
      <c r="K7364" s="34"/>
      <c r="L7364" s="34"/>
    </row>
    <row r="7365" spans="6:12" x14ac:dyDescent="0.35">
      <c r="F7365" s="34"/>
      <c r="J7365" s="34"/>
      <c r="K7365" s="34"/>
      <c r="L7365" s="34"/>
    </row>
    <row r="7366" spans="6:12" x14ac:dyDescent="0.35">
      <c r="F7366" s="34"/>
      <c r="J7366" s="34"/>
      <c r="K7366" s="34"/>
      <c r="L7366" s="34"/>
    </row>
    <row r="7367" spans="6:12" x14ac:dyDescent="0.35">
      <c r="F7367" s="34"/>
      <c r="J7367" s="34"/>
      <c r="K7367" s="34"/>
      <c r="L7367" s="34"/>
    </row>
    <row r="7368" spans="6:12" x14ac:dyDescent="0.35">
      <c r="F7368" s="34"/>
      <c r="J7368" s="34"/>
      <c r="K7368" s="34"/>
      <c r="L7368" s="34"/>
    </row>
    <row r="7369" spans="6:12" x14ac:dyDescent="0.35">
      <c r="F7369" s="34"/>
      <c r="J7369" s="34"/>
      <c r="K7369" s="34"/>
      <c r="L7369" s="34"/>
    </row>
    <row r="7370" spans="6:12" x14ac:dyDescent="0.35">
      <c r="F7370" s="34"/>
      <c r="J7370" s="34"/>
      <c r="K7370" s="34"/>
      <c r="L7370" s="34"/>
    </row>
    <row r="7371" spans="6:12" x14ac:dyDescent="0.35">
      <c r="F7371" s="34"/>
      <c r="J7371" s="34"/>
      <c r="K7371" s="34"/>
      <c r="L7371" s="34"/>
    </row>
    <row r="7372" spans="6:12" x14ac:dyDescent="0.35">
      <c r="F7372" s="34"/>
      <c r="J7372" s="34"/>
      <c r="K7372" s="34"/>
      <c r="L7372" s="34"/>
    </row>
    <row r="7373" spans="6:12" x14ac:dyDescent="0.35">
      <c r="F7373" s="34"/>
      <c r="J7373" s="34"/>
      <c r="K7373" s="34"/>
      <c r="L7373" s="34"/>
    </row>
    <row r="7374" spans="6:12" x14ac:dyDescent="0.35">
      <c r="F7374" s="34"/>
      <c r="J7374" s="34"/>
      <c r="K7374" s="34"/>
      <c r="L7374" s="34"/>
    </row>
    <row r="7375" spans="6:12" x14ac:dyDescent="0.35">
      <c r="F7375" s="34"/>
      <c r="J7375" s="34"/>
      <c r="K7375" s="34"/>
      <c r="L7375" s="34"/>
    </row>
    <row r="7376" spans="6:12" x14ac:dyDescent="0.35">
      <c r="F7376" s="34"/>
      <c r="J7376" s="34"/>
      <c r="K7376" s="34"/>
      <c r="L7376" s="34"/>
    </row>
    <row r="7377" spans="6:12" x14ac:dyDescent="0.35">
      <c r="F7377" s="34"/>
      <c r="J7377" s="34"/>
      <c r="K7377" s="34"/>
      <c r="L7377" s="34"/>
    </row>
    <row r="7378" spans="6:12" x14ac:dyDescent="0.35">
      <c r="F7378" s="34"/>
      <c r="J7378" s="34"/>
      <c r="K7378" s="34"/>
      <c r="L7378" s="34"/>
    </row>
    <row r="7379" spans="6:12" x14ac:dyDescent="0.35">
      <c r="F7379" s="34"/>
      <c r="J7379" s="34"/>
      <c r="K7379" s="34"/>
      <c r="L7379" s="34"/>
    </row>
    <row r="7380" spans="6:12" x14ac:dyDescent="0.35">
      <c r="F7380" s="34"/>
      <c r="J7380" s="34"/>
      <c r="K7380" s="34"/>
      <c r="L7380" s="34"/>
    </row>
    <row r="7381" spans="6:12" x14ac:dyDescent="0.35">
      <c r="F7381" s="34"/>
      <c r="J7381" s="34"/>
      <c r="K7381" s="34"/>
      <c r="L7381" s="34"/>
    </row>
    <row r="7382" spans="6:12" x14ac:dyDescent="0.35">
      <c r="F7382" s="34"/>
      <c r="J7382" s="34"/>
      <c r="K7382" s="34"/>
      <c r="L7382" s="34"/>
    </row>
    <row r="7383" spans="6:12" x14ac:dyDescent="0.35">
      <c r="F7383" s="34"/>
      <c r="J7383" s="34"/>
      <c r="K7383" s="34"/>
      <c r="L7383" s="34"/>
    </row>
    <row r="7384" spans="6:12" x14ac:dyDescent="0.35">
      <c r="F7384" s="34"/>
      <c r="J7384" s="34"/>
      <c r="K7384" s="34"/>
      <c r="L7384" s="34"/>
    </row>
    <row r="7385" spans="6:12" x14ac:dyDescent="0.35">
      <c r="F7385" s="34"/>
      <c r="J7385" s="34"/>
      <c r="K7385" s="34"/>
      <c r="L7385" s="34"/>
    </row>
    <row r="7386" spans="6:12" x14ac:dyDescent="0.35">
      <c r="F7386" s="34"/>
      <c r="J7386" s="34"/>
      <c r="K7386" s="34"/>
      <c r="L7386" s="34"/>
    </row>
    <row r="7387" spans="6:12" x14ac:dyDescent="0.35">
      <c r="F7387" s="34"/>
      <c r="J7387" s="34"/>
      <c r="K7387" s="34"/>
      <c r="L7387" s="34"/>
    </row>
    <row r="7388" spans="6:12" x14ac:dyDescent="0.35">
      <c r="F7388" s="34"/>
      <c r="J7388" s="34"/>
      <c r="K7388" s="34"/>
      <c r="L7388" s="34"/>
    </row>
    <row r="7389" spans="6:12" x14ac:dyDescent="0.35">
      <c r="F7389" s="34"/>
      <c r="J7389" s="34"/>
      <c r="K7389" s="34"/>
      <c r="L7389" s="34"/>
    </row>
    <row r="7390" spans="6:12" x14ac:dyDescent="0.35">
      <c r="F7390" s="34"/>
      <c r="J7390" s="34"/>
      <c r="K7390" s="34"/>
      <c r="L7390" s="34"/>
    </row>
    <row r="7391" spans="6:12" x14ac:dyDescent="0.35">
      <c r="F7391" s="34"/>
      <c r="J7391" s="34"/>
      <c r="K7391" s="34"/>
      <c r="L7391" s="34"/>
    </row>
    <row r="7392" spans="6:12" x14ac:dyDescent="0.35">
      <c r="F7392" s="34"/>
      <c r="J7392" s="34"/>
      <c r="K7392" s="34"/>
      <c r="L7392" s="34"/>
    </row>
    <row r="7393" spans="6:12" x14ac:dyDescent="0.35">
      <c r="F7393" s="34"/>
      <c r="J7393" s="34"/>
      <c r="K7393" s="34"/>
      <c r="L7393" s="34"/>
    </row>
    <row r="7394" spans="6:12" x14ac:dyDescent="0.35">
      <c r="F7394" s="34"/>
      <c r="J7394" s="34"/>
      <c r="K7394" s="34"/>
      <c r="L7394" s="34"/>
    </row>
    <row r="7395" spans="6:12" x14ac:dyDescent="0.35">
      <c r="F7395" s="34"/>
      <c r="J7395" s="34"/>
      <c r="K7395" s="34"/>
      <c r="L7395" s="34"/>
    </row>
    <row r="7396" spans="6:12" x14ac:dyDescent="0.35">
      <c r="F7396" s="34"/>
      <c r="J7396" s="34"/>
      <c r="K7396" s="34"/>
      <c r="L7396" s="34"/>
    </row>
    <row r="7397" spans="6:12" x14ac:dyDescent="0.35">
      <c r="F7397" s="34"/>
      <c r="J7397" s="34"/>
      <c r="K7397" s="34"/>
      <c r="L7397" s="34"/>
    </row>
    <row r="7398" spans="6:12" x14ac:dyDescent="0.35">
      <c r="F7398" s="34"/>
      <c r="J7398" s="34"/>
      <c r="K7398" s="34"/>
      <c r="L7398" s="34"/>
    </row>
    <row r="7399" spans="6:12" x14ac:dyDescent="0.35">
      <c r="F7399" s="34"/>
      <c r="J7399" s="34"/>
      <c r="K7399" s="34"/>
      <c r="L7399" s="34"/>
    </row>
    <row r="7400" spans="6:12" x14ac:dyDescent="0.35">
      <c r="F7400" s="34"/>
      <c r="J7400" s="34"/>
      <c r="K7400" s="34"/>
      <c r="L7400" s="34"/>
    </row>
    <row r="7401" spans="6:12" x14ac:dyDescent="0.35">
      <c r="F7401" s="34"/>
      <c r="J7401" s="34"/>
      <c r="K7401" s="34"/>
      <c r="L7401" s="34"/>
    </row>
    <row r="7402" spans="6:12" x14ac:dyDescent="0.35">
      <c r="F7402" s="34"/>
      <c r="J7402" s="34"/>
      <c r="K7402" s="34"/>
      <c r="L7402" s="34"/>
    </row>
    <row r="7403" spans="6:12" x14ac:dyDescent="0.35">
      <c r="F7403" s="34"/>
      <c r="J7403" s="34"/>
      <c r="K7403" s="34"/>
      <c r="L7403" s="34"/>
    </row>
    <row r="7404" spans="6:12" x14ac:dyDescent="0.35">
      <c r="F7404" s="34"/>
      <c r="J7404" s="34"/>
      <c r="K7404" s="34"/>
      <c r="L7404" s="34"/>
    </row>
    <row r="7405" spans="6:12" x14ac:dyDescent="0.35">
      <c r="F7405" s="34"/>
      <c r="J7405" s="34"/>
      <c r="K7405" s="34"/>
      <c r="L7405" s="34"/>
    </row>
    <row r="7406" spans="6:12" x14ac:dyDescent="0.35">
      <c r="F7406" s="34"/>
      <c r="J7406" s="34"/>
      <c r="K7406" s="34"/>
      <c r="L7406" s="34"/>
    </row>
    <row r="7407" spans="6:12" x14ac:dyDescent="0.35">
      <c r="F7407" s="34"/>
      <c r="J7407" s="34"/>
      <c r="K7407" s="34"/>
      <c r="L7407" s="34"/>
    </row>
    <row r="7408" spans="6:12" x14ac:dyDescent="0.35">
      <c r="F7408" s="34"/>
      <c r="J7408" s="34"/>
      <c r="K7408" s="34"/>
      <c r="L7408" s="34"/>
    </row>
    <row r="7409" spans="6:12" x14ac:dyDescent="0.35">
      <c r="F7409" s="34"/>
      <c r="J7409" s="34"/>
      <c r="K7409" s="34"/>
      <c r="L7409" s="34"/>
    </row>
    <row r="7410" spans="6:12" x14ac:dyDescent="0.35">
      <c r="F7410" s="34"/>
      <c r="J7410" s="34"/>
      <c r="K7410" s="34"/>
      <c r="L7410" s="34"/>
    </row>
    <row r="7411" spans="6:12" x14ac:dyDescent="0.35">
      <c r="F7411" s="34"/>
      <c r="J7411" s="34"/>
      <c r="K7411" s="34"/>
      <c r="L7411" s="34"/>
    </row>
    <row r="7412" spans="6:12" x14ac:dyDescent="0.35">
      <c r="F7412" s="34"/>
      <c r="J7412" s="34"/>
      <c r="K7412" s="34"/>
      <c r="L7412" s="34"/>
    </row>
    <row r="7413" spans="6:12" x14ac:dyDescent="0.35">
      <c r="F7413" s="34"/>
      <c r="J7413" s="34"/>
      <c r="K7413" s="34"/>
      <c r="L7413" s="34"/>
    </row>
    <row r="7414" spans="6:12" x14ac:dyDescent="0.35">
      <c r="F7414" s="34"/>
      <c r="J7414" s="34"/>
      <c r="K7414" s="34"/>
      <c r="L7414" s="34"/>
    </row>
    <row r="7415" spans="6:12" x14ac:dyDescent="0.35">
      <c r="F7415" s="34"/>
      <c r="J7415" s="34"/>
      <c r="K7415" s="34"/>
      <c r="L7415" s="34"/>
    </row>
    <row r="7416" spans="6:12" x14ac:dyDescent="0.35">
      <c r="F7416" s="34"/>
      <c r="J7416" s="34"/>
      <c r="K7416" s="34"/>
      <c r="L7416" s="34"/>
    </row>
    <row r="7417" spans="6:12" x14ac:dyDescent="0.35">
      <c r="F7417" s="34"/>
      <c r="J7417" s="34"/>
      <c r="K7417" s="34"/>
      <c r="L7417" s="34"/>
    </row>
    <row r="7418" spans="6:12" x14ac:dyDescent="0.35">
      <c r="F7418" s="34"/>
      <c r="J7418" s="34"/>
      <c r="K7418" s="34"/>
      <c r="L7418" s="34"/>
    </row>
    <row r="7419" spans="6:12" x14ac:dyDescent="0.35">
      <c r="F7419" s="34"/>
      <c r="J7419" s="34"/>
      <c r="K7419" s="34"/>
      <c r="L7419" s="34"/>
    </row>
    <row r="7420" spans="6:12" x14ac:dyDescent="0.35">
      <c r="F7420" s="34"/>
      <c r="J7420" s="34"/>
      <c r="K7420" s="34"/>
      <c r="L7420" s="34"/>
    </row>
    <row r="7421" spans="6:12" x14ac:dyDescent="0.35">
      <c r="F7421" s="34"/>
      <c r="J7421" s="34"/>
      <c r="K7421" s="34"/>
      <c r="L7421" s="34"/>
    </row>
    <row r="7422" spans="6:12" x14ac:dyDescent="0.35">
      <c r="F7422" s="34"/>
      <c r="J7422" s="34"/>
      <c r="K7422" s="34"/>
      <c r="L7422" s="34"/>
    </row>
    <row r="7423" spans="6:12" x14ac:dyDescent="0.35">
      <c r="F7423" s="34"/>
      <c r="J7423" s="34"/>
      <c r="K7423" s="34"/>
      <c r="L7423" s="34"/>
    </row>
    <row r="7424" spans="6:12" x14ac:dyDescent="0.35">
      <c r="F7424" s="34"/>
      <c r="J7424" s="34"/>
      <c r="K7424" s="34"/>
      <c r="L7424" s="34"/>
    </row>
    <row r="7425" spans="6:12" x14ac:dyDescent="0.35">
      <c r="F7425" s="34"/>
      <c r="J7425" s="34"/>
      <c r="K7425" s="34"/>
      <c r="L7425" s="34"/>
    </row>
    <row r="7426" spans="6:12" x14ac:dyDescent="0.35">
      <c r="F7426" s="34"/>
      <c r="J7426" s="34"/>
      <c r="K7426" s="34"/>
      <c r="L7426" s="34"/>
    </row>
    <row r="7427" spans="6:12" x14ac:dyDescent="0.35">
      <c r="F7427" s="34"/>
      <c r="J7427" s="34"/>
      <c r="K7427" s="34"/>
      <c r="L7427" s="34"/>
    </row>
    <row r="7428" spans="6:12" x14ac:dyDescent="0.35">
      <c r="F7428" s="34"/>
      <c r="J7428" s="34"/>
      <c r="K7428" s="34"/>
      <c r="L7428" s="34"/>
    </row>
    <row r="7429" spans="6:12" x14ac:dyDescent="0.35">
      <c r="F7429" s="34"/>
      <c r="J7429" s="34"/>
      <c r="K7429" s="34"/>
      <c r="L7429" s="34"/>
    </row>
    <row r="7430" spans="6:12" x14ac:dyDescent="0.35">
      <c r="F7430" s="34"/>
      <c r="J7430" s="34"/>
      <c r="K7430" s="34"/>
      <c r="L7430" s="34"/>
    </row>
    <row r="7431" spans="6:12" x14ac:dyDescent="0.35">
      <c r="F7431" s="34"/>
      <c r="J7431" s="34"/>
      <c r="K7431" s="34"/>
      <c r="L7431" s="34"/>
    </row>
    <row r="7432" spans="6:12" x14ac:dyDescent="0.35">
      <c r="F7432" s="34"/>
      <c r="J7432" s="34"/>
      <c r="K7432" s="34"/>
      <c r="L7432" s="34"/>
    </row>
    <row r="7433" spans="6:12" x14ac:dyDescent="0.35">
      <c r="F7433" s="34"/>
      <c r="J7433" s="34"/>
      <c r="K7433" s="34"/>
      <c r="L7433" s="34"/>
    </row>
    <row r="7434" spans="6:12" x14ac:dyDescent="0.35">
      <c r="F7434" s="34"/>
      <c r="J7434" s="34"/>
      <c r="K7434" s="34"/>
      <c r="L7434" s="34"/>
    </row>
    <row r="7435" spans="6:12" x14ac:dyDescent="0.35">
      <c r="F7435" s="34"/>
      <c r="J7435" s="34"/>
      <c r="K7435" s="34"/>
      <c r="L7435" s="34"/>
    </row>
    <row r="7436" spans="6:12" x14ac:dyDescent="0.35">
      <c r="F7436" s="34"/>
      <c r="J7436" s="34"/>
      <c r="K7436" s="34"/>
      <c r="L7436" s="34"/>
    </row>
    <row r="7437" spans="6:12" x14ac:dyDescent="0.35">
      <c r="F7437" s="34"/>
      <c r="J7437" s="34"/>
      <c r="K7437" s="34"/>
      <c r="L7437" s="34"/>
    </row>
    <row r="7438" spans="6:12" x14ac:dyDescent="0.35">
      <c r="F7438" s="34"/>
      <c r="J7438" s="34"/>
      <c r="K7438" s="34"/>
      <c r="L7438" s="34"/>
    </row>
    <row r="7439" spans="6:12" x14ac:dyDescent="0.35">
      <c r="F7439" s="34"/>
      <c r="J7439" s="34"/>
      <c r="K7439" s="34"/>
      <c r="L7439" s="34"/>
    </row>
    <row r="7440" spans="6:12" x14ac:dyDescent="0.35">
      <c r="F7440" s="34"/>
      <c r="J7440" s="34"/>
      <c r="K7440" s="34"/>
      <c r="L7440" s="34"/>
    </row>
    <row r="7441" spans="6:12" x14ac:dyDescent="0.35">
      <c r="F7441" s="34"/>
      <c r="J7441" s="34"/>
      <c r="K7441" s="34"/>
      <c r="L7441" s="34"/>
    </row>
    <row r="7442" spans="6:12" x14ac:dyDescent="0.35">
      <c r="F7442" s="34"/>
      <c r="J7442" s="34"/>
      <c r="K7442" s="34"/>
      <c r="L7442" s="34"/>
    </row>
    <row r="7443" spans="6:12" x14ac:dyDescent="0.35">
      <c r="F7443" s="34"/>
      <c r="J7443" s="34"/>
      <c r="K7443" s="34"/>
      <c r="L7443" s="34"/>
    </row>
    <row r="7444" spans="6:12" x14ac:dyDescent="0.35">
      <c r="F7444" s="34"/>
      <c r="J7444" s="34"/>
      <c r="K7444" s="34"/>
      <c r="L7444" s="34"/>
    </row>
    <row r="7445" spans="6:12" x14ac:dyDescent="0.35">
      <c r="F7445" s="34"/>
      <c r="J7445" s="34"/>
      <c r="K7445" s="34"/>
      <c r="L7445" s="34"/>
    </row>
    <row r="7446" spans="6:12" x14ac:dyDescent="0.35">
      <c r="F7446" s="34"/>
      <c r="J7446" s="34"/>
      <c r="K7446" s="34"/>
      <c r="L7446" s="34"/>
    </row>
    <row r="7447" spans="6:12" x14ac:dyDescent="0.35">
      <c r="F7447" s="34"/>
      <c r="J7447" s="34"/>
      <c r="K7447" s="34"/>
      <c r="L7447" s="34"/>
    </row>
    <row r="7448" spans="6:12" x14ac:dyDescent="0.35">
      <c r="F7448" s="34"/>
      <c r="J7448" s="34"/>
      <c r="K7448" s="34"/>
      <c r="L7448" s="34"/>
    </row>
    <row r="7449" spans="6:12" x14ac:dyDescent="0.35">
      <c r="F7449" s="34"/>
      <c r="J7449" s="34"/>
      <c r="K7449" s="34"/>
      <c r="L7449" s="34"/>
    </row>
    <row r="7450" spans="6:12" x14ac:dyDescent="0.35">
      <c r="F7450" s="34"/>
      <c r="J7450" s="34"/>
      <c r="K7450" s="34"/>
      <c r="L7450" s="34"/>
    </row>
    <row r="7451" spans="6:12" x14ac:dyDescent="0.35">
      <c r="F7451" s="34"/>
      <c r="J7451" s="34"/>
      <c r="K7451" s="34"/>
      <c r="L7451" s="34"/>
    </row>
    <row r="7452" spans="6:12" x14ac:dyDescent="0.35">
      <c r="F7452" s="34"/>
      <c r="J7452" s="34"/>
      <c r="K7452" s="34"/>
      <c r="L7452" s="34"/>
    </row>
    <row r="7453" spans="6:12" x14ac:dyDescent="0.35">
      <c r="F7453" s="34"/>
      <c r="J7453" s="34"/>
      <c r="K7453" s="34"/>
      <c r="L7453" s="34"/>
    </row>
    <row r="7454" spans="6:12" x14ac:dyDescent="0.35">
      <c r="F7454" s="34"/>
      <c r="J7454" s="34"/>
      <c r="K7454" s="34"/>
      <c r="L7454" s="34"/>
    </row>
    <row r="7455" spans="6:12" x14ac:dyDescent="0.35">
      <c r="F7455" s="34"/>
      <c r="J7455" s="34"/>
      <c r="K7455" s="34"/>
      <c r="L7455" s="34"/>
    </row>
    <row r="7456" spans="6:12" x14ac:dyDescent="0.35">
      <c r="F7456" s="34"/>
      <c r="J7456" s="34"/>
      <c r="K7456" s="34"/>
      <c r="L7456" s="34"/>
    </row>
    <row r="7457" spans="6:12" x14ac:dyDescent="0.35">
      <c r="F7457" s="34"/>
      <c r="J7457" s="34"/>
      <c r="K7457" s="34"/>
      <c r="L7457" s="34"/>
    </row>
    <row r="7458" spans="6:12" x14ac:dyDescent="0.35">
      <c r="F7458" s="34"/>
      <c r="J7458" s="34"/>
      <c r="K7458" s="34"/>
      <c r="L7458" s="34"/>
    </row>
    <row r="7459" spans="6:12" x14ac:dyDescent="0.35">
      <c r="F7459" s="34"/>
      <c r="J7459" s="34"/>
      <c r="K7459" s="34"/>
      <c r="L7459" s="34"/>
    </row>
    <row r="7460" spans="6:12" x14ac:dyDescent="0.35">
      <c r="F7460" s="34"/>
      <c r="J7460" s="34"/>
      <c r="K7460" s="34"/>
      <c r="L7460" s="34"/>
    </row>
    <row r="7461" spans="6:12" x14ac:dyDescent="0.35">
      <c r="F7461" s="34"/>
      <c r="J7461" s="34"/>
      <c r="K7461" s="34"/>
      <c r="L7461" s="34"/>
    </row>
    <row r="7462" spans="6:12" x14ac:dyDescent="0.35">
      <c r="F7462" s="34"/>
      <c r="J7462" s="34"/>
      <c r="K7462" s="34"/>
      <c r="L7462" s="34"/>
    </row>
    <row r="7463" spans="6:12" x14ac:dyDescent="0.35">
      <c r="F7463" s="34"/>
      <c r="J7463" s="34"/>
      <c r="K7463" s="34"/>
      <c r="L7463" s="34"/>
    </row>
    <row r="7464" spans="6:12" x14ac:dyDescent="0.35">
      <c r="F7464" s="34"/>
      <c r="J7464" s="34"/>
      <c r="K7464" s="34"/>
      <c r="L7464" s="34"/>
    </row>
    <row r="7465" spans="6:12" x14ac:dyDescent="0.35">
      <c r="F7465" s="34"/>
      <c r="J7465" s="34"/>
      <c r="K7465" s="34"/>
      <c r="L7465" s="34"/>
    </row>
    <row r="7466" spans="6:12" x14ac:dyDescent="0.35">
      <c r="F7466" s="34"/>
      <c r="J7466" s="34"/>
      <c r="K7466" s="34"/>
      <c r="L7466" s="34"/>
    </row>
    <row r="7467" spans="6:12" x14ac:dyDescent="0.35">
      <c r="F7467" s="34"/>
      <c r="J7467" s="34"/>
      <c r="K7467" s="34"/>
      <c r="L7467" s="34"/>
    </row>
    <row r="7468" spans="6:12" x14ac:dyDescent="0.35">
      <c r="F7468" s="34"/>
      <c r="J7468" s="34"/>
      <c r="K7468" s="34"/>
      <c r="L7468" s="34"/>
    </row>
    <row r="7469" spans="6:12" x14ac:dyDescent="0.35">
      <c r="F7469" s="34"/>
      <c r="J7469" s="34"/>
      <c r="K7469" s="34"/>
      <c r="L7469" s="34"/>
    </row>
    <row r="7470" spans="6:12" x14ac:dyDescent="0.35">
      <c r="F7470" s="34"/>
      <c r="J7470" s="34"/>
      <c r="K7470" s="34"/>
      <c r="L7470" s="34"/>
    </row>
    <row r="7471" spans="6:12" x14ac:dyDescent="0.35">
      <c r="F7471" s="34"/>
      <c r="J7471" s="34"/>
      <c r="K7471" s="34"/>
      <c r="L7471" s="34"/>
    </row>
    <row r="7472" spans="6:12" x14ac:dyDescent="0.35">
      <c r="F7472" s="34"/>
      <c r="J7472" s="34"/>
      <c r="K7472" s="34"/>
      <c r="L7472" s="34"/>
    </row>
    <row r="7473" spans="6:12" x14ac:dyDescent="0.35">
      <c r="F7473" s="34"/>
      <c r="J7473" s="34"/>
      <c r="K7473" s="34"/>
      <c r="L7473" s="34"/>
    </row>
    <row r="7474" spans="6:12" x14ac:dyDescent="0.35">
      <c r="F7474" s="34"/>
      <c r="J7474" s="34"/>
      <c r="K7474" s="34"/>
      <c r="L7474" s="34"/>
    </row>
    <row r="7475" spans="6:12" x14ac:dyDescent="0.35">
      <c r="F7475" s="34"/>
      <c r="J7475" s="34"/>
      <c r="K7475" s="34"/>
      <c r="L7475" s="34"/>
    </row>
    <row r="7476" spans="6:12" x14ac:dyDescent="0.35">
      <c r="F7476" s="34"/>
      <c r="J7476" s="34"/>
      <c r="K7476" s="34"/>
      <c r="L7476" s="34"/>
    </row>
    <row r="7477" spans="6:12" x14ac:dyDescent="0.35">
      <c r="F7477" s="34"/>
      <c r="J7477" s="34"/>
      <c r="K7477" s="34"/>
      <c r="L7477" s="34"/>
    </row>
    <row r="7478" spans="6:12" x14ac:dyDescent="0.35">
      <c r="F7478" s="34"/>
      <c r="J7478" s="34"/>
      <c r="K7478" s="34"/>
      <c r="L7478" s="34"/>
    </row>
    <row r="7479" spans="6:12" x14ac:dyDescent="0.35">
      <c r="F7479" s="34"/>
      <c r="J7479" s="34"/>
      <c r="K7479" s="34"/>
      <c r="L7479" s="34"/>
    </row>
    <row r="7480" spans="6:12" x14ac:dyDescent="0.35">
      <c r="F7480" s="34"/>
      <c r="J7480" s="34"/>
      <c r="K7480" s="34"/>
      <c r="L7480" s="34"/>
    </row>
    <row r="7481" spans="6:12" x14ac:dyDescent="0.35">
      <c r="F7481" s="34"/>
      <c r="J7481" s="34"/>
      <c r="K7481" s="34"/>
      <c r="L7481" s="34"/>
    </row>
    <row r="7482" spans="6:12" x14ac:dyDescent="0.35">
      <c r="F7482" s="34"/>
      <c r="J7482" s="34"/>
      <c r="K7482" s="34"/>
      <c r="L7482" s="34"/>
    </row>
    <row r="7483" spans="6:12" x14ac:dyDescent="0.35">
      <c r="F7483" s="34"/>
      <c r="J7483" s="34"/>
      <c r="K7483" s="34"/>
      <c r="L7483" s="34"/>
    </row>
    <row r="7484" spans="6:12" x14ac:dyDescent="0.35">
      <c r="F7484" s="34"/>
      <c r="J7484" s="34"/>
      <c r="K7484" s="34"/>
      <c r="L7484" s="34"/>
    </row>
    <row r="7485" spans="6:12" x14ac:dyDescent="0.35">
      <c r="F7485" s="34"/>
      <c r="J7485" s="34"/>
      <c r="K7485" s="34"/>
      <c r="L7485" s="34"/>
    </row>
    <row r="7486" spans="6:12" x14ac:dyDescent="0.35">
      <c r="F7486" s="34"/>
      <c r="J7486" s="34"/>
      <c r="K7486" s="34"/>
      <c r="L7486" s="34"/>
    </row>
    <row r="7487" spans="6:12" x14ac:dyDescent="0.35">
      <c r="F7487" s="34"/>
      <c r="J7487" s="34"/>
      <c r="K7487" s="34"/>
      <c r="L7487" s="34"/>
    </row>
    <row r="7488" spans="6:12" x14ac:dyDescent="0.35">
      <c r="F7488" s="34"/>
      <c r="J7488" s="34"/>
      <c r="K7488" s="34"/>
      <c r="L7488" s="34"/>
    </row>
    <row r="7489" spans="6:12" x14ac:dyDescent="0.35">
      <c r="F7489" s="34"/>
      <c r="J7489" s="34"/>
      <c r="K7489" s="34"/>
      <c r="L7489" s="34"/>
    </row>
    <row r="7490" spans="6:12" x14ac:dyDescent="0.35">
      <c r="F7490" s="34"/>
      <c r="J7490" s="34"/>
      <c r="K7490" s="34"/>
      <c r="L7490" s="34"/>
    </row>
    <row r="7491" spans="6:12" x14ac:dyDescent="0.35">
      <c r="F7491" s="34"/>
      <c r="J7491" s="34"/>
      <c r="K7491" s="34"/>
      <c r="L7491" s="34"/>
    </row>
    <row r="7492" spans="6:12" x14ac:dyDescent="0.35">
      <c r="F7492" s="34"/>
      <c r="J7492" s="34"/>
      <c r="K7492" s="34"/>
      <c r="L7492" s="34"/>
    </row>
    <row r="7493" spans="6:12" x14ac:dyDescent="0.35">
      <c r="F7493" s="34"/>
      <c r="J7493" s="34"/>
      <c r="K7493" s="34"/>
      <c r="L7493" s="34"/>
    </row>
    <row r="7494" spans="6:12" x14ac:dyDescent="0.35">
      <c r="F7494" s="34"/>
      <c r="J7494" s="34"/>
      <c r="K7494" s="34"/>
      <c r="L7494" s="34"/>
    </row>
    <row r="7495" spans="6:12" x14ac:dyDescent="0.35">
      <c r="F7495" s="34"/>
      <c r="J7495" s="34"/>
      <c r="K7495" s="34"/>
      <c r="L7495" s="34"/>
    </row>
    <row r="7496" spans="6:12" x14ac:dyDescent="0.35">
      <c r="F7496" s="34"/>
      <c r="J7496" s="34"/>
      <c r="K7496" s="34"/>
      <c r="L7496" s="34"/>
    </row>
    <row r="7497" spans="6:12" x14ac:dyDescent="0.35">
      <c r="F7497" s="34"/>
      <c r="J7497" s="34"/>
      <c r="K7497" s="34"/>
      <c r="L7497" s="34"/>
    </row>
    <row r="7498" spans="6:12" x14ac:dyDescent="0.35">
      <c r="F7498" s="34"/>
      <c r="J7498" s="34"/>
      <c r="K7498" s="34"/>
      <c r="L7498" s="34"/>
    </row>
    <row r="7499" spans="6:12" x14ac:dyDescent="0.35">
      <c r="F7499" s="34"/>
      <c r="J7499" s="34"/>
      <c r="K7499" s="34"/>
      <c r="L7499" s="34"/>
    </row>
    <row r="7500" spans="6:12" x14ac:dyDescent="0.35">
      <c r="F7500" s="34"/>
      <c r="J7500" s="34"/>
      <c r="K7500" s="34"/>
      <c r="L7500" s="34"/>
    </row>
    <row r="7501" spans="6:12" x14ac:dyDescent="0.35">
      <c r="F7501" s="34"/>
      <c r="J7501" s="34"/>
      <c r="K7501" s="34"/>
      <c r="L7501" s="34"/>
    </row>
    <row r="7502" spans="6:12" x14ac:dyDescent="0.35">
      <c r="F7502" s="34"/>
      <c r="J7502" s="34"/>
      <c r="K7502" s="34"/>
      <c r="L7502" s="34"/>
    </row>
    <row r="7503" spans="6:12" x14ac:dyDescent="0.35">
      <c r="F7503" s="34"/>
      <c r="J7503" s="34"/>
      <c r="K7503" s="34"/>
      <c r="L7503" s="34"/>
    </row>
    <row r="7504" spans="6:12" x14ac:dyDescent="0.35">
      <c r="F7504" s="34"/>
      <c r="J7504" s="34"/>
      <c r="K7504" s="34"/>
      <c r="L7504" s="34"/>
    </row>
    <row r="7505" spans="6:12" x14ac:dyDescent="0.35">
      <c r="F7505" s="34"/>
      <c r="J7505" s="34"/>
      <c r="K7505" s="34"/>
      <c r="L7505" s="34"/>
    </row>
    <row r="7506" spans="6:12" x14ac:dyDescent="0.35">
      <c r="F7506" s="34"/>
      <c r="J7506" s="34"/>
      <c r="K7506" s="34"/>
      <c r="L7506" s="34"/>
    </row>
    <row r="7507" spans="6:12" x14ac:dyDescent="0.35">
      <c r="F7507" s="34"/>
      <c r="J7507" s="34"/>
      <c r="K7507" s="34"/>
      <c r="L7507" s="34"/>
    </row>
    <row r="7508" spans="6:12" x14ac:dyDescent="0.35">
      <c r="F7508" s="34"/>
      <c r="J7508" s="34"/>
      <c r="K7508" s="34"/>
      <c r="L7508" s="34"/>
    </row>
    <row r="7509" spans="6:12" x14ac:dyDescent="0.35">
      <c r="F7509" s="34"/>
      <c r="J7509" s="34"/>
      <c r="K7509" s="34"/>
      <c r="L7509" s="34"/>
    </row>
    <row r="7510" spans="6:12" x14ac:dyDescent="0.35">
      <c r="F7510" s="34"/>
      <c r="J7510" s="34"/>
      <c r="K7510" s="34"/>
      <c r="L7510" s="34"/>
    </row>
    <row r="7511" spans="6:12" x14ac:dyDescent="0.35">
      <c r="F7511" s="34"/>
      <c r="J7511" s="34"/>
      <c r="K7511" s="34"/>
      <c r="L7511" s="34"/>
    </row>
    <row r="7512" spans="6:12" x14ac:dyDescent="0.35">
      <c r="F7512" s="34"/>
      <c r="J7512" s="34"/>
      <c r="K7512" s="34"/>
      <c r="L7512" s="34"/>
    </row>
    <row r="7513" spans="6:12" x14ac:dyDescent="0.35">
      <c r="F7513" s="34"/>
      <c r="J7513" s="34"/>
      <c r="K7513" s="34"/>
      <c r="L7513" s="34"/>
    </row>
    <row r="7514" spans="6:12" x14ac:dyDescent="0.35">
      <c r="F7514" s="34"/>
      <c r="J7514" s="34"/>
      <c r="K7514" s="34"/>
      <c r="L7514" s="34"/>
    </row>
    <row r="7515" spans="6:12" x14ac:dyDescent="0.35">
      <c r="F7515" s="34"/>
      <c r="J7515" s="34"/>
      <c r="K7515" s="34"/>
      <c r="L7515" s="34"/>
    </row>
    <row r="7516" spans="6:12" x14ac:dyDescent="0.35">
      <c r="F7516" s="34"/>
      <c r="J7516" s="34"/>
      <c r="K7516" s="34"/>
      <c r="L7516" s="34"/>
    </row>
    <row r="7517" spans="6:12" x14ac:dyDescent="0.35">
      <c r="F7517" s="34"/>
      <c r="J7517" s="34"/>
      <c r="K7517" s="34"/>
      <c r="L7517" s="34"/>
    </row>
    <row r="7518" spans="6:12" x14ac:dyDescent="0.35">
      <c r="F7518" s="34"/>
      <c r="J7518" s="34"/>
      <c r="K7518" s="34"/>
      <c r="L7518" s="34"/>
    </row>
    <row r="7519" spans="6:12" x14ac:dyDescent="0.35">
      <c r="F7519" s="34"/>
      <c r="J7519" s="34"/>
      <c r="K7519" s="34"/>
      <c r="L7519" s="34"/>
    </row>
    <row r="7520" spans="6:12" x14ac:dyDescent="0.35">
      <c r="F7520" s="34"/>
      <c r="J7520" s="34"/>
      <c r="K7520" s="34"/>
      <c r="L7520" s="34"/>
    </row>
    <row r="7521" spans="6:12" x14ac:dyDescent="0.35">
      <c r="F7521" s="34"/>
      <c r="J7521" s="34"/>
      <c r="K7521" s="34"/>
      <c r="L7521" s="34"/>
    </row>
    <row r="7522" spans="6:12" x14ac:dyDescent="0.35">
      <c r="F7522" s="34"/>
      <c r="J7522" s="34"/>
      <c r="K7522" s="34"/>
      <c r="L7522" s="34"/>
    </row>
    <row r="7523" spans="6:12" x14ac:dyDescent="0.35">
      <c r="F7523" s="34"/>
      <c r="J7523" s="34"/>
      <c r="K7523" s="34"/>
      <c r="L7523" s="34"/>
    </row>
    <row r="7524" spans="6:12" x14ac:dyDescent="0.35">
      <c r="F7524" s="34"/>
      <c r="J7524" s="34"/>
      <c r="K7524" s="34"/>
      <c r="L7524" s="34"/>
    </row>
    <row r="7525" spans="6:12" x14ac:dyDescent="0.35">
      <c r="F7525" s="34"/>
      <c r="J7525" s="34"/>
      <c r="K7525" s="34"/>
      <c r="L7525" s="34"/>
    </row>
    <row r="7526" spans="6:12" x14ac:dyDescent="0.35">
      <c r="F7526" s="34"/>
      <c r="J7526" s="34"/>
      <c r="K7526" s="34"/>
      <c r="L7526" s="34"/>
    </row>
    <row r="7527" spans="6:12" x14ac:dyDescent="0.35">
      <c r="F7527" s="34"/>
      <c r="J7527" s="34"/>
      <c r="K7527" s="34"/>
      <c r="L7527" s="34"/>
    </row>
    <row r="7528" spans="6:12" x14ac:dyDescent="0.35">
      <c r="F7528" s="34"/>
      <c r="J7528" s="34"/>
      <c r="K7528" s="34"/>
      <c r="L7528" s="34"/>
    </row>
    <row r="7529" spans="6:12" x14ac:dyDescent="0.35">
      <c r="F7529" s="34"/>
      <c r="J7529" s="34"/>
      <c r="K7529" s="34"/>
      <c r="L7529" s="34"/>
    </row>
    <row r="7530" spans="6:12" x14ac:dyDescent="0.35">
      <c r="F7530" s="34"/>
      <c r="J7530" s="34"/>
      <c r="K7530" s="34"/>
      <c r="L7530" s="34"/>
    </row>
    <row r="7531" spans="6:12" x14ac:dyDescent="0.35">
      <c r="F7531" s="34"/>
      <c r="J7531" s="34"/>
      <c r="K7531" s="34"/>
      <c r="L7531" s="34"/>
    </row>
    <row r="7532" spans="6:12" x14ac:dyDescent="0.35">
      <c r="F7532" s="34"/>
      <c r="J7532" s="34"/>
      <c r="K7532" s="34"/>
      <c r="L7532" s="34"/>
    </row>
    <row r="7533" spans="6:12" x14ac:dyDescent="0.35">
      <c r="F7533" s="34"/>
      <c r="J7533" s="34"/>
      <c r="K7533" s="34"/>
      <c r="L7533" s="34"/>
    </row>
    <row r="7534" spans="6:12" x14ac:dyDescent="0.35">
      <c r="F7534" s="34"/>
      <c r="J7534" s="34"/>
      <c r="K7534" s="34"/>
      <c r="L7534" s="34"/>
    </row>
    <row r="7535" spans="6:12" x14ac:dyDescent="0.35">
      <c r="F7535" s="34"/>
      <c r="J7535" s="34"/>
      <c r="K7535" s="34"/>
      <c r="L7535" s="34"/>
    </row>
    <row r="7536" spans="6:12" x14ac:dyDescent="0.35">
      <c r="F7536" s="34"/>
      <c r="J7536" s="34"/>
      <c r="K7536" s="34"/>
      <c r="L7536" s="34"/>
    </row>
    <row r="7537" spans="6:12" x14ac:dyDescent="0.35">
      <c r="F7537" s="34"/>
      <c r="J7537" s="34"/>
      <c r="K7537" s="34"/>
      <c r="L7537" s="34"/>
    </row>
    <row r="7538" spans="6:12" x14ac:dyDescent="0.35">
      <c r="F7538" s="34"/>
      <c r="J7538" s="34"/>
      <c r="K7538" s="34"/>
      <c r="L7538" s="34"/>
    </row>
    <row r="7539" spans="6:12" x14ac:dyDescent="0.35">
      <c r="F7539" s="34"/>
      <c r="J7539" s="34"/>
      <c r="K7539" s="34"/>
      <c r="L7539" s="34"/>
    </row>
    <row r="7540" spans="6:12" x14ac:dyDescent="0.35">
      <c r="F7540" s="34"/>
      <c r="J7540" s="34"/>
      <c r="K7540" s="34"/>
      <c r="L7540" s="34"/>
    </row>
    <row r="7541" spans="6:12" x14ac:dyDescent="0.35">
      <c r="F7541" s="34"/>
      <c r="J7541" s="34"/>
      <c r="K7541" s="34"/>
      <c r="L7541" s="34"/>
    </row>
    <row r="7542" spans="6:12" x14ac:dyDescent="0.35">
      <c r="F7542" s="34"/>
      <c r="J7542" s="34"/>
      <c r="K7542" s="34"/>
      <c r="L7542" s="34"/>
    </row>
    <row r="7543" spans="6:12" x14ac:dyDescent="0.35">
      <c r="F7543" s="34"/>
      <c r="J7543" s="34"/>
      <c r="K7543" s="34"/>
      <c r="L7543" s="34"/>
    </row>
    <row r="7544" spans="6:12" x14ac:dyDescent="0.35">
      <c r="F7544" s="34"/>
      <c r="J7544" s="34"/>
      <c r="K7544" s="34"/>
      <c r="L7544" s="34"/>
    </row>
    <row r="7545" spans="6:12" x14ac:dyDescent="0.35">
      <c r="F7545" s="34"/>
      <c r="J7545" s="34"/>
      <c r="K7545" s="34"/>
      <c r="L7545" s="34"/>
    </row>
    <row r="7546" spans="6:12" x14ac:dyDescent="0.35">
      <c r="F7546" s="34"/>
      <c r="J7546" s="34"/>
      <c r="K7546" s="34"/>
      <c r="L7546" s="34"/>
    </row>
    <row r="7547" spans="6:12" x14ac:dyDescent="0.35">
      <c r="F7547" s="34"/>
      <c r="J7547" s="34"/>
      <c r="K7547" s="34"/>
      <c r="L7547" s="34"/>
    </row>
    <row r="7548" spans="6:12" x14ac:dyDescent="0.35">
      <c r="F7548" s="34"/>
      <c r="J7548" s="34"/>
      <c r="K7548" s="34"/>
      <c r="L7548" s="34"/>
    </row>
    <row r="7549" spans="6:12" x14ac:dyDescent="0.35">
      <c r="F7549" s="34"/>
      <c r="J7549" s="34"/>
      <c r="K7549" s="34"/>
      <c r="L7549" s="34"/>
    </row>
    <row r="7550" spans="6:12" x14ac:dyDescent="0.35">
      <c r="F7550" s="34"/>
      <c r="J7550" s="34"/>
      <c r="K7550" s="34"/>
      <c r="L7550" s="34"/>
    </row>
    <row r="7551" spans="6:12" x14ac:dyDescent="0.35">
      <c r="F7551" s="34"/>
      <c r="J7551" s="34"/>
      <c r="K7551" s="34"/>
      <c r="L7551" s="34"/>
    </row>
    <row r="7552" spans="6:12" x14ac:dyDescent="0.35">
      <c r="F7552" s="34"/>
      <c r="J7552" s="34"/>
      <c r="K7552" s="34"/>
      <c r="L7552" s="34"/>
    </row>
    <row r="7553" spans="6:12" x14ac:dyDescent="0.35">
      <c r="F7553" s="34"/>
      <c r="J7553" s="34"/>
      <c r="K7553" s="34"/>
      <c r="L7553" s="34"/>
    </row>
    <row r="7554" spans="6:12" x14ac:dyDescent="0.35">
      <c r="F7554" s="34"/>
      <c r="J7554" s="34"/>
      <c r="K7554" s="34"/>
      <c r="L7554" s="34"/>
    </row>
    <row r="7555" spans="6:12" x14ac:dyDescent="0.35">
      <c r="F7555" s="34"/>
      <c r="J7555" s="34"/>
      <c r="K7555" s="34"/>
      <c r="L7555" s="34"/>
    </row>
    <row r="7556" spans="6:12" x14ac:dyDescent="0.35">
      <c r="F7556" s="34"/>
      <c r="J7556" s="34"/>
      <c r="K7556" s="34"/>
      <c r="L7556" s="34"/>
    </row>
    <row r="7557" spans="6:12" x14ac:dyDescent="0.35">
      <c r="F7557" s="34"/>
      <c r="J7557" s="34"/>
      <c r="K7557" s="34"/>
      <c r="L7557" s="34"/>
    </row>
    <row r="7558" spans="6:12" x14ac:dyDescent="0.35">
      <c r="F7558" s="34"/>
      <c r="J7558" s="34"/>
      <c r="K7558" s="34"/>
      <c r="L7558" s="34"/>
    </row>
    <row r="7559" spans="6:12" x14ac:dyDescent="0.35">
      <c r="F7559" s="34"/>
      <c r="J7559" s="34"/>
      <c r="K7559" s="34"/>
      <c r="L7559" s="34"/>
    </row>
    <row r="7560" spans="6:12" x14ac:dyDescent="0.35">
      <c r="F7560" s="34"/>
      <c r="J7560" s="34"/>
      <c r="K7560" s="34"/>
      <c r="L7560" s="34"/>
    </row>
    <row r="7561" spans="6:12" x14ac:dyDescent="0.35">
      <c r="F7561" s="34"/>
      <c r="J7561" s="34"/>
      <c r="K7561" s="34"/>
      <c r="L7561" s="34"/>
    </row>
    <row r="7562" spans="6:12" x14ac:dyDescent="0.35">
      <c r="F7562" s="34"/>
      <c r="J7562" s="34"/>
      <c r="K7562" s="34"/>
      <c r="L7562" s="34"/>
    </row>
    <row r="7563" spans="6:12" x14ac:dyDescent="0.35">
      <c r="F7563" s="34"/>
      <c r="J7563" s="34"/>
      <c r="K7563" s="34"/>
      <c r="L7563" s="34"/>
    </row>
    <row r="7564" spans="6:12" x14ac:dyDescent="0.35">
      <c r="F7564" s="34"/>
      <c r="J7564" s="34"/>
      <c r="K7564" s="34"/>
      <c r="L7564" s="34"/>
    </row>
    <row r="7565" spans="6:12" x14ac:dyDescent="0.35">
      <c r="F7565" s="34"/>
      <c r="J7565" s="34"/>
      <c r="K7565" s="34"/>
      <c r="L7565" s="34"/>
    </row>
    <row r="7566" spans="6:12" x14ac:dyDescent="0.35">
      <c r="F7566" s="34"/>
      <c r="J7566" s="34"/>
      <c r="K7566" s="34"/>
      <c r="L7566" s="34"/>
    </row>
    <row r="7567" spans="6:12" x14ac:dyDescent="0.35">
      <c r="F7567" s="34"/>
      <c r="J7567" s="34"/>
      <c r="K7567" s="34"/>
      <c r="L7567" s="34"/>
    </row>
    <row r="7568" spans="6:12" x14ac:dyDescent="0.35">
      <c r="F7568" s="34"/>
      <c r="J7568" s="34"/>
      <c r="K7568" s="34"/>
      <c r="L7568" s="34"/>
    </row>
    <row r="7569" spans="6:12" x14ac:dyDescent="0.35">
      <c r="F7569" s="34"/>
      <c r="J7569" s="34"/>
      <c r="K7569" s="34"/>
      <c r="L7569" s="34"/>
    </row>
    <row r="7570" spans="6:12" x14ac:dyDescent="0.35">
      <c r="F7570" s="34"/>
      <c r="J7570" s="34"/>
      <c r="K7570" s="34"/>
      <c r="L7570" s="34"/>
    </row>
    <row r="7571" spans="6:12" x14ac:dyDescent="0.35">
      <c r="F7571" s="34"/>
      <c r="J7571" s="34"/>
      <c r="K7571" s="34"/>
      <c r="L7571" s="34"/>
    </row>
    <row r="7572" spans="6:12" x14ac:dyDescent="0.35">
      <c r="F7572" s="34"/>
      <c r="J7572" s="34"/>
      <c r="K7572" s="34"/>
      <c r="L7572" s="34"/>
    </row>
    <row r="7573" spans="6:12" x14ac:dyDescent="0.35">
      <c r="F7573" s="34"/>
      <c r="J7573" s="34"/>
      <c r="K7573" s="34"/>
      <c r="L7573" s="34"/>
    </row>
    <row r="7574" spans="6:12" x14ac:dyDescent="0.35">
      <c r="F7574" s="34"/>
      <c r="J7574" s="34"/>
      <c r="K7574" s="34"/>
      <c r="L7574" s="34"/>
    </row>
    <row r="7575" spans="6:12" x14ac:dyDescent="0.35">
      <c r="F7575" s="34"/>
      <c r="J7575" s="34"/>
      <c r="K7575" s="34"/>
      <c r="L7575" s="34"/>
    </row>
    <row r="7576" spans="6:12" x14ac:dyDescent="0.35">
      <c r="F7576" s="34"/>
      <c r="J7576" s="34"/>
      <c r="K7576" s="34"/>
      <c r="L7576" s="34"/>
    </row>
    <row r="7577" spans="6:12" x14ac:dyDescent="0.35">
      <c r="F7577" s="34"/>
      <c r="J7577" s="34"/>
      <c r="K7577" s="34"/>
      <c r="L7577" s="34"/>
    </row>
    <row r="7578" spans="6:12" x14ac:dyDescent="0.35">
      <c r="F7578" s="34"/>
      <c r="J7578" s="34"/>
      <c r="K7578" s="34"/>
      <c r="L7578" s="34"/>
    </row>
    <row r="7579" spans="6:12" x14ac:dyDescent="0.35">
      <c r="F7579" s="34"/>
      <c r="J7579" s="34"/>
      <c r="K7579" s="34"/>
      <c r="L7579" s="34"/>
    </row>
    <row r="7580" spans="6:12" x14ac:dyDescent="0.35">
      <c r="F7580" s="34"/>
      <c r="J7580" s="34"/>
      <c r="K7580" s="34"/>
      <c r="L7580" s="34"/>
    </row>
    <row r="7581" spans="6:12" x14ac:dyDescent="0.35">
      <c r="F7581" s="34"/>
      <c r="J7581" s="34"/>
      <c r="K7581" s="34"/>
      <c r="L7581" s="34"/>
    </row>
    <row r="7582" spans="6:12" x14ac:dyDescent="0.35">
      <c r="F7582" s="34"/>
      <c r="J7582" s="34"/>
      <c r="K7582" s="34"/>
      <c r="L7582" s="34"/>
    </row>
    <row r="7583" spans="6:12" x14ac:dyDescent="0.35">
      <c r="F7583" s="34"/>
      <c r="J7583" s="34"/>
      <c r="K7583" s="34"/>
      <c r="L7583" s="34"/>
    </row>
    <row r="7584" spans="6:12" x14ac:dyDescent="0.35">
      <c r="F7584" s="34"/>
      <c r="J7584" s="34"/>
      <c r="K7584" s="34"/>
      <c r="L7584" s="34"/>
    </row>
    <row r="7585" spans="6:12" x14ac:dyDescent="0.35">
      <c r="F7585" s="34"/>
      <c r="J7585" s="34"/>
      <c r="K7585" s="34"/>
      <c r="L7585" s="34"/>
    </row>
    <row r="7586" spans="6:12" x14ac:dyDescent="0.35">
      <c r="F7586" s="34"/>
      <c r="J7586" s="34"/>
      <c r="K7586" s="34"/>
      <c r="L7586" s="34"/>
    </row>
    <row r="7587" spans="6:12" x14ac:dyDescent="0.35">
      <c r="F7587" s="34"/>
      <c r="J7587" s="34"/>
      <c r="K7587" s="34"/>
      <c r="L7587" s="34"/>
    </row>
    <row r="7588" spans="6:12" x14ac:dyDescent="0.35">
      <c r="F7588" s="34"/>
      <c r="J7588" s="34"/>
      <c r="K7588" s="34"/>
      <c r="L7588" s="34"/>
    </row>
    <row r="7589" spans="6:12" x14ac:dyDescent="0.35">
      <c r="F7589" s="34"/>
      <c r="J7589" s="34"/>
      <c r="K7589" s="34"/>
      <c r="L7589" s="34"/>
    </row>
    <row r="7590" spans="6:12" x14ac:dyDescent="0.35">
      <c r="F7590" s="34"/>
      <c r="J7590" s="34"/>
      <c r="K7590" s="34"/>
      <c r="L7590" s="34"/>
    </row>
    <row r="7591" spans="6:12" x14ac:dyDescent="0.35">
      <c r="F7591" s="34"/>
      <c r="J7591" s="34"/>
      <c r="K7591" s="34"/>
      <c r="L7591" s="34"/>
    </row>
    <row r="7592" spans="6:12" x14ac:dyDescent="0.35">
      <c r="F7592" s="34"/>
      <c r="J7592" s="34"/>
      <c r="K7592" s="34"/>
      <c r="L7592" s="34"/>
    </row>
    <row r="7593" spans="6:12" x14ac:dyDescent="0.35">
      <c r="F7593" s="34"/>
      <c r="J7593" s="34"/>
      <c r="K7593" s="34"/>
      <c r="L7593" s="34"/>
    </row>
    <row r="7594" spans="6:12" x14ac:dyDescent="0.35">
      <c r="F7594" s="34"/>
      <c r="J7594" s="34"/>
      <c r="K7594" s="34"/>
      <c r="L7594" s="34"/>
    </row>
    <row r="7595" spans="6:12" x14ac:dyDescent="0.35">
      <c r="F7595" s="34"/>
      <c r="J7595" s="34"/>
      <c r="K7595" s="34"/>
      <c r="L7595" s="34"/>
    </row>
    <row r="7596" spans="6:12" x14ac:dyDescent="0.35">
      <c r="F7596" s="34"/>
      <c r="J7596" s="34"/>
      <c r="K7596" s="34"/>
      <c r="L7596" s="34"/>
    </row>
    <row r="7597" spans="6:12" x14ac:dyDescent="0.35">
      <c r="F7597" s="34"/>
      <c r="J7597" s="34"/>
      <c r="K7597" s="34"/>
      <c r="L7597" s="34"/>
    </row>
    <row r="7598" spans="6:12" x14ac:dyDescent="0.35">
      <c r="F7598" s="34"/>
      <c r="J7598" s="34"/>
      <c r="K7598" s="34"/>
      <c r="L7598" s="34"/>
    </row>
    <row r="7599" spans="6:12" x14ac:dyDescent="0.35">
      <c r="F7599" s="34"/>
      <c r="J7599" s="34"/>
      <c r="K7599" s="34"/>
      <c r="L7599" s="34"/>
    </row>
    <row r="7600" spans="6:12" x14ac:dyDescent="0.35">
      <c r="F7600" s="34"/>
      <c r="J7600" s="34"/>
      <c r="K7600" s="34"/>
      <c r="L7600" s="34"/>
    </row>
    <row r="7601" spans="6:12" x14ac:dyDescent="0.35">
      <c r="F7601" s="34"/>
      <c r="J7601" s="34"/>
      <c r="K7601" s="34"/>
      <c r="L7601" s="34"/>
    </row>
    <row r="7602" spans="6:12" x14ac:dyDescent="0.35">
      <c r="F7602" s="34"/>
      <c r="J7602" s="34"/>
      <c r="K7602" s="34"/>
      <c r="L7602" s="34"/>
    </row>
    <row r="7603" spans="6:12" x14ac:dyDescent="0.35">
      <c r="F7603" s="34"/>
      <c r="J7603" s="34"/>
      <c r="K7603" s="34"/>
      <c r="L7603" s="34"/>
    </row>
    <row r="7604" spans="6:12" x14ac:dyDescent="0.35">
      <c r="F7604" s="34"/>
      <c r="J7604" s="34"/>
      <c r="K7604" s="34"/>
      <c r="L7604" s="34"/>
    </row>
    <row r="7605" spans="6:12" x14ac:dyDescent="0.35">
      <c r="F7605" s="34"/>
      <c r="J7605" s="34"/>
      <c r="K7605" s="34"/>
      <c r="L7605" s="34"/>
    </row>
    <row r="7606" spans="6:12" x14ac:dyDescent="0.35">
      <c r="F7606" s="34"/>
      <c r="J7606" s="34"/>
      <c r="K7606" s="34"/>
      <c r="L7606" s="34"/>
    </row>
    <row r="7607" spans="6:12" x14ac:dyDescent="0.35">
      <c r="F7607" s="34"/>
      <c r="J7607" s="34"/>
      <c r="K7607" s="34"/>
      <c r="L7607" s="34"/>
    </row>
    <row r="7608" spans="6:12" x14ac:dyDescent="0.35">
      <c r="F7608" s="34"/>
      <c r="J7608" s="34"/>
      <c r="K7608" s="34"/>
      <c r="L7608" s="34"/>
    </row>
    <row r="7609" spans="6:12" x14ac:dyDescent="0.35">
      <c r="F7609" s="34"/>
      <c r="J7609" s="34"/>
      <c r="K7609" s="34"/>
      <c r="L7609" s="34"/>
    </row>
    <row r="7610" spans="6:12" x14ac:dyDescent="0.35">
      <c r="F7610" s="34"/>
      <c r="J7610" s="34"/>
      <c r="K7610" s="34"/>
      <c r="L7610" s="34"/>
    </row>
    <row r="7611" spans="6:12" x14ac:dyDescent="0.35">
      <c r="F7611" s="34"/>
      <c r="J7611" s="34"/>
      <c r="K7611" s="34"/>
      <c r="L7611" s="34"/>
    </row>
    <row r="7612" spans="6:12" x14ac:dyDescent="0.35">
      <c r="F7612" s="34"/>
      <c r="J7612" s="34"/>
      <c r="K7612" s="34"/>
      <c r="L7612" s="34"/>
    </row>
    <row r="7613" spans="6:12" x14ac:dyDescent="0.35">
      <c r="F7613" s="34"/>
      <c r="J7613" s="34"/>
      <c r="K7613" s="34"/>
      <c r="L7613" s="34"/>
    </row>
    <row r="7614" spans="6:12" x14ac:dyDescent="0.35">
      <c r="F7614" s="34"/>
      <c r="J7614" s="34"/>
      <c r="K7614" s="34"/>
      <c r="L7614" s="34"/>
    </row>
    <row r="7615" spans="6:12" x14ac:dyDescent="0.35">
      <c r="F7615" s="34"/>
      <c r="J7615" s="34"/>
      <c r="K7615" s="34"/>
      <c r="L7615" s="34"/>
    </row>
    <row r="7616" spans="6:12" x14ac:dyDescent="0.35">
      <c r="F7616" s="34"/>
      <c r="J7616" s="34"/>
      <c r="K7616" s="34"/>
      <c r="L7616" s="34"/>
    </row>
    <row r="7617" spans="6:12" x14ac:dyDescent="0.35">
      <c r="F7617" s="34"/>
      <c r="J7617" s="34"/>
      <c r="K7617" s="34"/>
      <c r="L7617" s="34"/>
    </row>
    <row r="7618" spans="6:12" x14ac:dyDescent="0.35">
      <c r="F7618" s="34"/>
      <c r="J7618" s="34"/>
      <c r="K7618" s="34"/>
      <c r="L7618" s="34"/>
    </row>
    <row r="7619" spans="6:12" x14ac:dyDescent="0.35">
      <c r="F7619" s="34"/>
      <c r="J7619" s="34"/>
      <c r="K7619" s="34"/>
      <c r="L7619" s="34"/>
    </row>
    <row r="7620" spans="6:12" x14ac:dyDescent="0.35">
      <c r="F7620" s="34"/>
      <c r="J7620" s="34"/>
      <c r="K7620" s="34"/>
      <c r="L7620" s="34"/>
    </row>
    <row r="7621" spans="6:12" x14ac:dyDescent="0.35">
      <c r="F7621" s="34"/>
      <c r="J7621" s="34"/>
      <c r="K7621" s="34"/>
      <c r="L7621" s="34"/>
    </row>
    <row r="7622" spans="6:12" x14ac:dyDescent="0.35">
      <c r="F7622" s="34"/>
      <c r="J7622" s="34"/>
      <c r="K7622" s="34"/>
      <c r="L7622" s="34"/>
    </row>
    <row r="7623" spans="6:12" x14ac:dyDescent="0.35">
      <c r="F7623" s="34"/>
      <c r="J7623" s="34"/>
      <c r="K7623" s="34"/>
      <c r="L7623" s="34"/>
    </row>
    <row r="7624" spans="6:12" x14ac:dyDescent="0.35">
      <c r="F7624" s="34"/>
      <c r="J7624" s="34"/>
      <c r="K7624" s="34"/>
      <c r="L7624" s="34"/>
    </row>
    <row r="7625" spans="6:12" x14ac:dyDescent="0.35">
      <c r="F7625" s="34"/>
      <c r="J7625" s="34"/>
      <c r="K7625" s="34"/>
      <c r="L7625" s="34"/>
    </row>
    <row r="7626" spans="6:12" x14ac:dyDescent="0.35">
      <c r="F7626" s="34"/>
      <c r="J7626" s="34"/>
      <c r="K7626" s="34"/>
      <c r="L7626" s="34"/>
    </row>
    <row r="7627" spans="6:12" x14ac:dyDescent="0.35">
      <c r="F7627" s="34"/>
      <c r="J7627" s="34"/>
      <c r="K7627" s="34"/>
      <c r="L7627" s="34"/>
    </row>
    <row r="7628" spans="6:12" x14ac:dyDescent="0.35">
      <c r="F7628" s="34"/>
      <c r="J7628" s="34"/>
      <c r="K7628" s="34"/>
      <c r="L7628" s="34"/>
    </row>
    <row r="7629" spans="6:12" x14ac:dyDescent="0.35">
      <c r="F7629" s="34"/>
      <c r="J7629" s="34"/>
      <c r="K7629" s="34"/>
      <c r="L7629" s="34"/>
    </row>
    <row r="7630" spans="6:12" x14ac:dyDescent="0.35">
      <c r="F7630" s="34"/>
      <c r="J7630" s="34"/>
      <c r="K7630" s="34"/>
      <c r="L7630" s="34"/>
    </row>
    <row r="7631" spans="6:12" x14ac:dyDescent="0.35">
      <c r="F7631" s="34"/>
      <c r="J7631" s="34"/>
      <c r="K7631" s="34"/>
      <c r="L7631" s="34"/>
    </row>
    <row r="7632" spans="6:12" x14ac:dyDescent="0.35">
      <c r="F7632" s="34"/>
      <c r="J7632" s="34"/>
      <c r="K7632" s="34"/>
      <c r="L7632" s="34"/>
    </row>
    <row r="7633" spans="6:12" x14ac:dyDescent="0.35">
      <c r="F7633" s="34"/>
      <c r="J7633" s="34"/>
      <c r="K7633" s="34"/>
      <c r="L7633" s="34"/>
    </row>
    <row r="7634" spans="6:12" x14ac:dyDescent="0.35">
      <c r="F7634" s="34"/>
      <c r="J7634" s="34"/>
      <c r="K7634" s="34"/>
      <c r="L7634" s="34"/>
    </row>
    <row r="7635" spans="6:12" x14ac:dyDescent="0.35">
      <c r="F7635" s="34"/>
      <c r="J7635" s="34"/>
      <c r="K7635" s="34"/>
      <c r="L7635" s="34"/>
    </row>
    <row r="7636" spans="6:12" x14ac:dyDescent="0.35">
      <c r="F7636" s="34"/>
      <c r="J7636" s="34"/>
      <c r="K7636" s="34"/>
      <c r="L7636" s="34"/>
    </row>
    <row r="7637" spans="6:12" x14ac:dyDescent="0.35">
      <c r="F7637" s="34"/>
      <c r="J7637" s="34"/>
      <c r="K7637" s="34"/>
      <c r="L7637" s="34"/>
    </row>
    <row r="7638" spans="6:12" x14ac:dyDescent="0.35">
      <c r="F7638" s="34"/>
      <c r="J7638" s="34"/>
      <c r="K7638" s="34"/>
      <c r="L7638" s="34"/>
    </row>
    <row r="7639" spans="6:12" x14ac:dyDescent="0.35">
      <c r="F7639" s="34"/>
      <c r="J7639" s="34"/>
      <c r="K7639" s="34"/>
      <c r="L7639" s="34"/>
    </row>
    <row r="7640" spans="6:12" x14ac:dyDescent="0.35">
      <c r="F7640" s="34"/>
      <c r="J7640" s="34"/>
      <c r="K7640" s="34"/>
      <c r="L7640" s="34"/>
    </row>
    <row r="7641" spans="6:12" x14ac:dyDescent="0.35">
      <c r="F7641" s="34"/>
      <c r="J7641" s="34"/>
      <c r="K7641" s="34"/>
      <c r="L7641" s="34"/>
    </row>
    <row r="7642" spans="6:12" x14ac:dyDescent="0.35">
      <c r="F7642" s="34"/>
      <c r="J7642" s="34"/>
      <c r="K7642" s="34"/>
      <c r="L7642" s="34"/>
    </row>
    <row r="7643" spans="6:12" x14ac:dyDescent="0.35">
      <c r="F7643" s="34"/>
      <c r="J7643" s="34"/>
      <c r="K7643" s="34"/>
      <c r="L7643" s="34"/>
    </row>
    <row r="7644" spans="6:12" x14ac:dyDescent="0.35">
      <c r="F7644" s="34"/>
      <c r="J7644" s="34"/>
      <c r="K7644" s="34"/>
      <c r="L7644" s="34"/>
    </row>
    <row r="7645" spans="6:12" x14ac:dyDescent="0.35">
      <c r="F7645" s="34"/>
      <c r="J7645" s="34"/>
      <c r="K7645" s="34"/>
      <c r="L7645" s="34"/>
    </row>
    <row r="7646" spans="6:12" x14ac:dyDescent="0.35">
      <c r="F7646" s="34"/>
      <c r="J7646" s="34"/>
      <c r="K7646" s="34"/>
      <c r="L7646" s="34"/>
    </row>
    <row r="7647" spans="6:12" x14ac:dyDescent="0.35">
      <c r="F7647" s="34"/>
      <c r="J7647" s="34"/>
      <c r="K7647" s="34"/>
      <c r="L7647" s="34"/>
    </row>
    <row r="7648" spans="6:12" x14ac:dyDescent="0.35">
      <c r="F7648" s="34"/>
      <c r="J7648" s="34"/>
      <c r="K7648" s="34"/>
      <c r="L7648" s="34"/>
    </row>
    <row r="7649" spans="6:12" x14ac:dyDescent="0.35">
      <c r="F7649" s="34"/>
      <c r="J7649" s="34"/>
      <c r="K7649" s="34"/>
      <c r="L7649" s="34"/>
    </row>
    <row r="7650" spans="6:12" x14ac:dyDescent="0.35">
      <c r="F7650" s="34"/>
      <c r="J7650" s="34"/>
      <c r="K7650" s="34"/>
      <c r="L7650" s="34"/>
    </row>
    <row r="7651" spans="6:12" x14ac:dyDescent="0.35">
      <c r="F7651" s="34"/>
      <c r="J7651" s="34"/>
      <c r="K7651" s="34"/>
      <c r="L7651" s="34"/>
    </row>
    <row r="7652" spans="6:12" x14ac:dyDescent="0.35">
      <c r="F7652" s="34"/>
      <c r="J7652" s="34"/>
      <c r="K7652" s="34"/>
      <c r="L7652" s="34"/>
    </row>
    <row r="7653" spans="6:12" x14ac:dyDescent="0.35">
      <c r="F7653" s="34"/>
      <c r="J7653" s="34"/>
      <c r="K7653" s="34"/>
      <c r="L7653" s="34"/>
    </row>
    <row r="7654" spans="6:12" x14ac:dyDescent="0.35">
      <c r="F7654" s="34"/>
      <c r="J7654" s="34"/>
      <c r="K7654" s="34"/>
      <c r="L7654" s="34"/>
    </row>
    <row r="7655" spans="6:12" x14ac:dyDescent="0.35">
      <c r="F7655" s="34"/>
      <c r="J7655" s="34"/>
      <c r="K7655" s="34"/>
      <c r="L7655" s="34"/>
    </row>
    <row r="7656" spans="6:12" x14ac:dyDescent="0.35">
      <c r="F7656" s="34"/>
      <c r="J7656" s="34"/>
      <c r="K7656" s="34"/>
      <c r="L7656" s="34"/>
    </row>
    <row r="7657" spans="6:12" x14ac:dyDescent="0.35">
      <c r="F7657" s="34"/>
      <c r="J7657" s="34"/>
      <c r="K7657" s="34"/>
      <c r="L7657" s="34"/>
    </row>
    <row r="7658" spans="6:12" x14ac:dyDescent="0.35">
      <c r="F7658" s="34"/>
      <c r="J7658" s="34"/>
      <c r="K7658" s="34"/>
      <c r="L7658" s="34"/>
    </row>
    <row r="7659" spans="6:12" x14ac:dyDescent="0.35">
      <c r="F7659" s="34"/>
      <c r="J7659" s="34"/>
      <c r="K7659" s="34"/>
      <c r="L7659" s="34"/>
    </row>
    <row r="7660" spans="6:12" x14ac:dyDescent="0.35">
      <c r="F7660" s="34"/>
      <c r="J7660" s="34"/>
      <c r="K7660" s="34"/>
      <c r="L7660" s="34"/>
    </row>
    <row r="7661" spans="6:12" x14ac:dyDescent="0.35">
      <c r="F7661" s="34"/>
      <c r="J7661" s="34"/>
      <c r="K7661" s="34"/>
      <c r="L7661" s="34"/>
    </row>
    <row r="7662" spans="6:12" x14ac:dyDescent="0.35">
      <c r="F7662" s="34"/>
      <c r="J7662" s="34"/>
      <c r="K7662" s="34"/>
      <c r="L7662" s="34"/>
    </row>
    <row r="7663" spans="6:12" x14ac:dyDescent="0.35">
      <c r="F7663" s="34"/>
      <c r="J7663" s="34"/>
      <c r="K7663" s="34"/>
      <c r="L7663" s="34"/>
    </row>
    <row r="7664" spans="6:12" x14ac:dyDescent="0.35">
      <c r="F7664" s="34"/>
      <c r="J7664" s="34"/>
      <c r="K7664" s="34"/>
      <c r="L7664" s="34"/>
    </row>
    <row r="7665" spans="6:12" x14ac:dyDescent="0.35">
      <c r="F7665" s="34"/>
      <c r="J7665" s="34"/>
      <c r="K7665" s="34"/>
      <c r="L7665" s="34"/>
    </row>
    <row r="7666" spans="6:12" x14ac:dyDescent="0.35">
      <c r="F7666" s="34"/>
      <c r="J7666" s="34"/>
      <c r="K7666" s="34"/>
      <c r="L7666" s="34"/>
    </row>
    <row r="7667" spans="6:12" x14ac:dyDescent="0.35">
      <c r="F7667" s="34"/>
      <c r="J7667" s="34"/>
      <c r="K7667" s="34"/>
      <c r="L7667" s="34"/>
    </row>
    <row r="7668" spans="6:12" x14ac:dyDescent="0.35">
      <c r="F7668" s="34"/>
      <c r="J7668" s="34"/>
      <c r="K7668" s="34"/>
      <c r="L7668" s="34"/>
    </row>
    <row r="7669" spans="6:12" x14ac:dyDescent="0.35">
      <c r="F7669" s="34"/>
      <c r="J7669" s="34"/>
      <c r="K7669" s="34"/>
      <c r="L7669" s="34"/>
    </row>
    <row r="7670" spans="6:12" x14ac:dyDescent="0.35">
      <c r="F7670" s="34"/>
      <c r="J7670" s="34"/>
      <c r="K7670" s="34"/>
      <c r="L7670" s="34"/>
    </row>
    <row r="7671" spans="6:12" x14ac:dyDescent="0.35">
      <c r="F7671" s="34"/>
      <c r="J7671" s="34"/>
      <c r="K7671" s="34"/>
      <c r="L7671" s="34"/>
    </row>
    <row r="7672" spans="6:12" x14ac:dyDescent="0.35">
      <c r="F7672" s="34"/>
      <c r="J7672" s="34"/>
      <c r="K7672" s="34"/>
      <c r="L7672" s="34"/>
    </row>
    <row r="7673" spans="6:12" x14ac:dyDescent="0.35">
      <c r="F7673" s="34"/>
      <c r="J7673" s="34"/>
      <c r="K7673" s="34"/>
      <c r="L7673" s="34"/>
    </row>
    <row r="7674" spans="6:12" x14ac:dyDescent="0.35">
      <c r="F7674" s="34"/>
      <c r="J7674" s="34"/>
      <c r="K7674" s="34"/>
      <c r="L7674" s="34"/>
    </row>
    <row r="7675" spans="6:12" x14ac:dyDescent="0.35">
      <c r="F7675" s="34"/>
      <c r="J7675" s="34"/>
      <c r="K7675" s="34"/>
      <c r="L7675" s="34"/>
    </row>
    <row r="7676" spans="6:12" x14ac:dyDescent="0.35">
      <c r="F7676" s="34"/>
      <c r="J7676" s="34"/>
      <c r="K7676" s="34"/>
      <c r="L7676" s="34"/>
    </row>
    <row r="7677" spans="6:12" x14ac:dyDescent="0.35">
      <c r="F7677" s="34"/>
      <c r="J7677" s="34"/>
      <c r="K7677" s="34"/>
      <c r="L7677" s="34"/>
    </row>
    <row r="7678" spans="6:12" x14ac:dyDescent="0.35">
      <c r="F7678" s="34"/>
      <c r="J7678" s="34"/>
      <c r="K7678" s="34"/>
      <c r="L7678" s="34"/>
    </row>
    <row r="7679" spans="6:12" x14ac:dyDescent="0.35">
      <c r="F7679" s="34"/>
      <c r="J7679" s="34"/>
      <c r="K7679" s="34"/>
      <c r="L7679" s="34"/>
    </row>
    <row r="7680" spans="6:12" x14ac:dyDescent="0.35">
      <c r="F7680" s="34"/>
      <c r="J7680" s="34"/>
      <c r="K7680" s="34"/>
      <c r="L7680" s="34"/>
    </row>
    <row r="7681" spans="6:12" x14ac:dyDescent="0.35">
      <c r="F7681" s="34"/>
      <c r="J7681" s="34"/>
      <c r="K7681" s="34"/>
      <c r="L7681" s="34"/>
    </row>
    <row r="7682" spans="6:12" x14ac:dyDescent="0.35">
      <c r="F7682" s="34"/>
      <c r="J7682" s="34"/>
      <c r="K7682" s="34"/>
      <c r="L7682" s="34"/>
    </row>
    <row r="7683" spans="6:12" x14ac:dyDescent="0.35">
      <c r="F7683" s="34"/>
      <c r="J7683" s="34"/>
      <c r="K7683" s="34"/>
      <c r="L7683" s="34"/>
    </row>
    <row r="7684" spans="6:12" x14ac:dyDescent="0.35">
      <c r="F7684" s="34"/>
      <c r="J7684" s="34"/>
      <c r="K7684" s="34"/>
      <c r="L7684" s="34"/>
    </row>
    <row r="7685" spans="6:12" x14ac:dyDescent="0.35">
      <c r="F7685" s="34"/>
      <c r="J7685" s="34"/>
      <c r="K7685" s="34"/>
      <c r="L7685" s="34"/>
    </row>
    <row r="7686" spans="6:12" x14ac:dyDescent="0.35">
      <c r="F7686" s="34"/>
      <c r="J7686" s="34"/>
      <c r="K7686" s="34"/>
      <c r="L7686" s="34"/>
    </row>
    <row r="7687" spans="6:12" x14ac:dyDescent="0.35">
      <c r="F7687" s="34"/>
      <c r="J7687" s="34"/>
      <c r="K7687" s="34"/>
      <c r="L7687" s="34"/>
    </row>
    <row r="7688" spans="6:12" x14ac:dyDescent="0.35">
      <c r="F7688" s="34"/>
      <c r="J7688" s="34"/>
      <c r="K7688" s="34"/>
      <c r="L7688" s="34"/>
    </row>
    <row r="7689" spans="6:12" x14ac:dyDescent="0.35">
      <c r="F7689" s="34"/>
      <c r="J7689" s="34"/>
      <c r="K7689" s="34"/>
      <c r="L7689" s="34"/>
    </row>
    <row r="7690" spans="6:12" x14ac:dyDescent="0.35">
      <c r="F7690" s="34"/>
      <c r="J7690" s="34"/>
      <c r="K7690" s="34"/>
      <c r="L7690" s="34"/>
    </row>
    <row r="7691" spans="6:12" x14ac:dyDescent="0.35">
      <c r="F7691" s="34"/>
      <c r="J7691" s="34"/>
      <c r="K7691" s="34"/>
      <c r="L7691" s="34"/>
    </row>
    <row r="7692" spans="6:12" x14ac:dyDescent="0.35">
      <c r="F7692" s="34"/>
      <c r="J7692" s="34"/>
      <c r="K7692" s="34"/>
      <c r="L7692" s="34"/>
    </row>
    <row r="7693" spans="6:12" x14ac:dyDescent="0.35">
      <c r="F7693" s="34"/>
      <c r="J7693" s="34"/>
      <c r="K7693" s="34"/>
      <c r="L7693" s="34"/>
    </row>
    <row r="7694" spans="6:12" x14ac:dyDescent="0.35">
      <c r="F7694" s="34"/>
      <c r="J7694" s="34"/>
      <c r="K7694" s="34"/>
      <c r="L7694" s="34"/>
    </row>
    <row r="7695" spans="6:12" x14ac:dyDescent="0.35">
      <c r="F7695" s="34"/>
      <c r="J7695" s="34"/>
      <c r="K7695" s="34"/>
      <c r="L7695" s="34"/>
    </row>
    <row r="7696" spans="6:12" x14ac:dyDescent="0.35">
      <c r="F7696" s="34"/>
      <c r="J7696" s="34"/>
      <c r="K7696" s="34"/>
      <c r="L7696" s="34"/>
    </row>
    <row r="7697" spans="6:12" x14ac:dyDescent="0.35">
      <c r="F7697" s="34"/>
      <c r="J7697" s="34"/>
      <c r="K7697" s="34"/>
      <c r="L7697" s="34"/>
    </row>
    <row r="7698" spans="6:12" x14ac:dyDescent="0.35">
      <c r="F7698" s="34"/>
      <c r="J7698" s="34"/>
      <c r="K7698" s="34"/>
      <c r="L7698" s="34"/>
    </row>
    <row r="7699" spans="6:12" x14ac:dyDescent="0.35">
      <c r="F7699" s="34"/>
      <c r="J7699" s="34"/>
      <c r="K7699" s="34"/>
      <c r="L7699" s="34"/>
    </row>
    <row r="7700" spans="6:12" x14ac:dyDescent="0.35">
      <c r="F7700" s="34"/>
      <c r="J7700" s="34"/>
      <c r="K7700" s="34"/>
      <c r="L7700" s="34"/>
    </row>
    <row r="7701" spans="6:12" x14ac:dyDescent="0.35">
      <c r="F7701" s="34"/>
      <c r="J7701" s="34"/>
      <c r="K7701" s="34"/>
      <c r="L7701" s="34"/>
    </row>
    <row r="7702" spans="6:12" x14ac:dyDescent="0.35">
      <c r="F7702" s="34"/>
      <c r="J7702" s="34"/>
      <c r="K7702" s="34"/>
      <c r="L7702" s="34"/>
    </row>
    <row r="7703" spans="6:12" x14ac:dyDescent="0.35">
      <c r="F7703" s="34"/>
      <c r="J7703" s="34"/>
      <c r="K7703" s="34"/>
      <c r="L7703" s="34"/>
    </row>
    <row r="7704" spans="6:12" x14ac:dyDescent="0.35">
      <c r="F7704" s="34"/>
      <c r="J7704" s="34"/>
      <c r="K7704" s="34"/>
      <c r="L7704" s="34"/>
    </row>
    <row r="7705" spans="6:12" x14ac:dyDescent="0.35">
      <c r="F7705" s="34"/>
      <c r="J7705" s="34"/>
      <c r="K7705" s="34"/>
      <c r="L7705" s="34"/>
    </row>
    <row r="7706" spans="6:12" x14ac:dyDescent="0.35">
      <c r="F7706" s="34"/>
      <c r="J7706" s="34"/>
      <c r="K7706" s="34"/>
      <c r="L7706" s="34"/>
    </row>
    <row r="7707" spans="6:12" x14ac:dyDescent="0.35">
      <c r="F7707" s="34"/>
      <c r="J7707" s="34"/>
      <c r="K7707" s="34"/>
      <c r="L7707" s="34"/>
    </row>
    <row r="7708" spans="6:12" x14ac:dyDescent="0.35">
      <c r="F7708" s="34"/>
      <c r="J7708" s="34"/>
      <c r="K7708" s="34"/>
      <c r="L7708" s="34"/>
    </row>
    <row r="7709" spans="6:12" x14ac:dyDescent="0.35">
      <c r="F7709" s="34"/>
      <c r="J7709" s="34"/>
      <c r="K7709" s="34"/>
      <c r="L7709" s="34"/>
    </row>
    <row r="7710" spans="6:12" x14ac:dyDescent="0.35">
      <c r="F7710" s="34"/>
      <c r="J7710" s="34"/>
      <c r="K7710" s="34"/>
      <c r="L7710" s="34"/>
    </row>
    <row r="7711" spans="6:12" x14ac:dyDescent="0.35">
      <c r="F7711" s="34"/>
      <c r="J7711" s="34"/>
      <c r="K7711" s="34"/>
      <c r="L7711" s="34"/>
    </row>
    <row r="7712" spans="6:12" x14ac:dyDescent="0.35">
      <c r="F7712" s="34"/>
      <c r="J7712" s="34"/>
      <c r="K7712" s="34"/>
      <c r="L7712" s="34"/>
    </row>
    <row r="7713" spans="6:12" x14ac:dyDescent="0.35">
      <c r="F7713" s="34"/>
      <c r="J7713" s="34"/>
      <c r="K7713" s="34"/>
      <c r="L7713" s="34"/>
    </row>
    <row r="7714" spans="6:12" x14ac:dyDescent="0.35">
      <c r="F7714" s="34"/>
      <c r="J7714" s="34"/>
      <c r="K7714" s="34"/>
      <c r="L7714" s="34"/>
    </row>
    <row r="7715" spans="6:12" x14ac:dyDescent="0.35">
      <c r="F7715" s="34"/>
      <c r="J7715" s="34"/>
      <c r="K7715" s="34"/>
      <c r="L7715" s="34"/>
    </row>
    <row r="7716" spans="6:12" x14ac:dyDescent="0.35">
      <c r="F7716" s="34"/>
      <c r="J7716" s="34"/>
      <c r="K7716" s="34"/>
      <c r="L7716" s="34"/>
    </row>
    <row r="7717" spans="6:12" x14ac:dyDescent="0.35">
      <c r="F7717" s="34"/>
      <c r="J7717" s="34"/>
      <c r="K7717" s="34"/>
      <c r="L7717" s="34"/>
    </row>
    <row r="7718" spans="6:12" x14ac:dyDescent="0.35">
      <c r="F7718" s="34"/>
      <c r="J7718" s="34"/>
      <c r="K7718" s="34"/>
      <c r="L7718" s="34"/>
    </row>
    <row r="7719" spans="6:12" x14ac:dyDescent="0.35">
      <c r="F7719" s="34"/>
      <c r="J7719" s="34"/>
      <c r="K7719" s="34"/>
      <c r="L7719" s="34"/>
    </row>
    <row r="7720" spans="6:12" x14ac:dyDescent="0.35">
      <c r="F7720" s="34"/>
      <c r="J7720" s="34"/>
      <c r="K7720" s="34"/>
      <c r="L7720" s="34"/>
    </row>
    <row r="7721" spans="6:12" x14ac:dyDescent="0.35">
      <c r="F7721" s="34"/>
      <c r="J7721" s="34"/>
      <c r="K7721" s="34"/>
      <c r="L7721" s="34"/>
    </row>
    <row r="7722" spans="6:12" x14ac:dyDescent="0.35">
      <c r="F7722" s="34"/>
      <c r="J7722" s="34"/>
      <c r="K7722" s="34"/>
      <c r="L7722" s="34"/>
    </row>
    <row r="7723" spans="6:12" x14ac:dyDescent="0.35">
      <c r="F7723" s="34"/>
      <c r="J7723" s="34"/>
      <c r="K7723" s="34"/>
      <c r="L7723" s="34"/>
    </row>
    <row r="7724" spans="6:12" x14ac:dyDescent="0.35">
      <c r="F7724" s="34"/>
      <c r="J7724" s="34"/>
      <c r="K7724" s="34"/>
      <c r="L7724" s="34"/>
    </row>
    <row r="7725" spans="6:12" x14ac:dyDescent="0.35">
      <c r="F7725" s="34"/>
      <c r="J7725" s="34"/>
      <c r="K7725" s="34"/>
      <c r="L7725" s="34"/>
    </row>
    <row r="7726" spans="6:12" x14ac:dyDescent="0.35">
      <c r="F7726" s="34"/>
      <c r="J7726" s="34"/>
      <c r="K7726" s="34"/>
      <c r="L7726" s="34"/>
    </row>
    <row r="7727" spans="6:12" x14ac:dyDescent="0.35">
      <c r="F7727" s="34"/>
      <c r="J7727" s="34"/>
      <c r="K7727" s="34"/>
      <c r="L7727" s="34"/>
    </row>
    <row r="7728" spans="6:12" x14ac:dyDescent="0.35">
      <c r="F7728" s="34"/>
      <c r="J7728" s="34"/>
      <c r="K7728" s="34"/>
      <c r="L7728" s="34"/>
    </row>
    <row r="7729" spans="6:12" x14ac:dyDescent="0.35">
      <c r="F7729" s="34"/>
      <c r="J7729" s="34"/>
      <c r="K7729" s="34"/>
      <c r="L7729" s="34"/>
    </row>
    <row r="7730" spans="6:12" x14ac:dyDescent="0.35">
      <c r="F7730" s="34"/>
      <c r="J7730" s="34"/>
      <c r="K7730" s="34"/>
      <c r="L7730" s="34"/>
    </row>
    <row r="7731" spans="6:12" x14ac:dyDescent="0.35">
      <c r="F7731" s="34"/>
      <c r="J7731" s="34"/>
      <c r="K7731" s="34"/>
      <c r="L7731" s="34"/>
    </row>
    <row r="7732" spans="6:12" x14ac:dyDescent="0.35">
      <c r="F7732" s="34"/>
      <c r="J7732" s="34"/>
      <c r="K7732" s="34"/>
      <c r="L7732" s="34"/>
    </row>
    <row r="7733" spans="6:12" x14ac:dyDescent="0.35">
      <c r="F7733" s="34"/>
      <c r="J7733" s="34"/>
      <c r="K7733" s="34"/>
      <c r="L7733" s="34"/>
    </row>
    <row r="7734" spans="6:12" x14ac:dyDescent="0.35">
      <c r="F7734" s="34"/>
      <c r="J7734" s="34"/>
      <c r="K7734" s="34"/>
      <c r="L7734" s="34"/>
    </row>
    <row r="7735" spans="6:12" x14ac:dyDescent="0.35">
      <c r="F7735" s="34"/>
      <c r="J7735" s="34"/>
      <c r="K7735" s="34"/>
      <c r="L7735" s="34"/>
    </row>
    <row r="7736" spans="6:12" x14ac:dyDescent="0.35">
      <c r="F7736" s="34"/>
      <c r="J7736" s="34"/>
      <c r="K7736" s="34"/>
      <c r="L7736" s="34"/>
    </row>
    <row r="7737" spans="6:12" x14ac:dyDescent="0.35">
      <c r="F7737" s="34"/>
      <c r="J7737" s="34"/>
      <c r="K7737" s="34"/>
      <c r="L7737" s="34"/>
    </row>
    <row r="7738" spans="6:12" x14ac:dyDescent="0.35">
      <c r="F7738" s="34"/>
      <c r="J7738" s="34"/>
      <c r="K7738" s="34"/>
      <c r="L7738" s="34"/>
    </row>
    <row r="7739" spans="6:12" x14ac:dyDescent="0.35">
      <c r="F7739" s="34"/>
      <c r="J7739" s="34"/>
      <c r="K7739" s="34"/>
      <c r="L7739" s="34"/>
    </row>
    <row r="7740" spans="6:12" x14ac:dyDescent="0.35">
      <c r="F7740" s="34"/>
      <c r="J7740" s="34"/>
      <c r="K7740" s="34"/>
      <c r="L7740" s="34"/>
    </row>
    <row r="7741" spans="6:12" x14ac:dyDescent="0.35">
      <c r="F7741" s="34"/>
      <c r="J7741" s="34"/>
      <c r="K7741" s="34"/>
      <c r="L7741" s="34"/>
    </row>
    <row r="7742" spans="6:12" x14ac:dyDescent="0.35">
      <c r="F7742" s="34"/>
      <c r="J7742" s="34"/>
      <c r="K7742" s="34"/>
      <c r="L7742" s="34"/>
    </row>
    <row r="7743" spans="6:12" x14ac:dyDescent="0.35">
      <c r="F7743" s="34"/>
      <c r="J7743" s="34"/>
      <c r="K7743" s="34"/>
      <c r="L7743" s="34"/>
    </row>
    <row r="7744" spans="6:12" x14ac:dyDescent="0.35">
      <c r="F7744" s="34"/>
      <c r="J7744" s="34"/>
      <c r="K7744" s="34"/>
      <c r="L7744" s="34"/>
    </row>
    <row r="7745" spans="6:12" x14ac:dyDescent="0.35">
      <c r="F7745" s="34"/>
      <c r="J7745" s="34"/>
      <c r="K7745" s="34"/>
      <c r="L7745" s="34"/>
    </row>
    <row r="7746" spans="6:12" x14ac:dyDescent="0.35">
      <c r="F7746" s="34"/>
      <c r="J7746" s="34"/>
      <c r="K7746" s="34"/>
      <c r="L7746" s="34"/>
    </row>
    <row r="7747" spans="6:12" x14ac:dyDescent="0.35">
      <c r="F7747" s="34"/>
      <c r="J7747" s="34"/>
      <c r="K7747" s="34"/>
      <c r="L7747" s="34"/>
    </row>
    <row r="7748" spans="6:12" x14ac:dyDescent="0.35">
      <c r="F7748" s="34"/>
      <c r="J7748" s="34"/>
      <c r="K7748" s="34"/>
      <c r="L7748" s="34"/>
    </row>
    <row r="7749" spans="6:12" x14ac:dyDescent="0.35">
      <c r="F7749" s="34"/>
      <c r="J7749" s="34"/>
      <c r="K7749" s="34"/>
      <c r="L7749" s="34"/>
    </row>
    <row r="7750" spans="6:12" x14ac:dyDescent="0.35">
      <c r="F7750" s="34"/>
      <c r="J7750" s="34"/>
      <c r="K7750" s="34"/>
      <c r="L7750" s="34"/>
    </row>
    <row r="7751" spans="6:12" x14ac:dyDescent="0.35">
      <c r="F7751" s="34"/>
      <c r="J7751" s="34"/>
      <c r="K7751" s="34"/>
      <c r="L7751" s="34"/>
    </row>
    <row r="7752" spans="6:12" x14ac:dyDescent="0.35">
      <c r="F7752" s="34"/>
      <c r="J7752" s="34"/>
      <c r="K7752" s="34"/>
      <c r="L7752" s="34"/>
    </row>
    <row r="7753" spans="6:12" x14ac:dyDescent="0.35">
      <c r="F7753" s="34"/>
      <c r="J7753" s="34"/>
      <c r="K7753" s="34"/>
      <c r="L7753" s="34"/>
    </row>
    <row r="7754" spans="6:12" x14ac:dyDescent="0.35">
      <c r="F7754" s="34"/>
      <c r="J7754" s="34"/>
      <c r="K7754" s="34"/>
      <c r="L7754" s="34"/>
    </row>
    <row r="7755" spans="6:12" x14ac:dyDescent="0.35">
      <c r="F7755" s="34"/>
      <c r="J7755" s="34"/>
      <c r="K7755" s="34"/>
      <c r="L7755" s="34"/>
    </row>
    <row r="7756" spans="6:12" x14ac:dyDescent="0.35">
      <c r="F7756" s="34"/>
      <c r="J7756" s="34"/>
      <c r="K7756" s="34"/>
      <c r="L7756" s="34"/>
    </row>
    <row r="7757" spans="6:12" x14ac:dyDescent="0.35">
      <c r="F7757" s="34"/>
      <c r="J7757" s="34"/>
      <c r="K7757" s="34"/>
      <c r="L7757" s="34"/>
    </row>
    <row r="7758" spans="6:12" x14ac:dyDescent="0.35">
      <c r="F7758" s="34"/>
      <c r="J7758" s="34"/>
      <c r="K7758" s="34"/>
      <c r="L7758" s="34"/>
    </row>
    <row r="7759" spans="6:12" x14ac:dyDescent="0.35">
      <c r="F7759" s="34"/>
      <c r="J7759" s="34"/>
      <c r="K7759" s="34"/>
      <c r="L7759" s="34"/>
    </row>
    <row r="7760" spans="6:12" x14ac:dyDescent="0.35">
      <c r="F7760" s="34"/>
      <c r="J7760" s="34"/>
      <c r="K7760" s="34"/>
      <c r="L7760" s="34"/>
    </row>
    <row r="7761" spans="6:12" x14ac:dyDescent="0.35">
      <c r="F7761" s="34"/>
      <c r="J7761" s="34"/>
      <c r="K7761" s="34"/>
      <c r="L7761" s="34"/>
    </row>
    <row r="7762" spans="6:12" x14ac:dyDescent="0.35">
      <c r="F7762" s="34"/>
      <c r="J7762" s="34"/>
      <c r="K7762" s="34"/>
      <c r="L7762" s="34"/>
    </row>
    <row r="7763" spans="6:12" x14ac:dyDescent="0.35">
      <c r="F7763" s="34"/>
      <c r="J7763" s="34"/>
      <c r="K7763" s="34"/>
      <c r="L7763" s="34"/>
    </row>
    <row r="7764" spans="6:12" x14ac:dyDescent="0.35">
      <c r="F7764" s="34"/>
      <c r="J7764" s="34"/>
      <c r="K7764" s="34"/>
      <c r="L7764" s="34"/>
    </row>
    <row r="7765" spans="6:12" x14ac:dyDescent="0.35">
      <c r="F7765" s="34"/>
      <c r="J7765" s="34"/>
      <c r="K7765" s="34"/>
      <c r="L7765" s="34"/>
    </row>
    <row r="7766" spans="6:12" x14ac:dyDescent="0.35">
      <c r="F7766" s="34"/>
      <c r="J7766" s="34"/>
      <c r="K7766" s="34"/>
      <c r="L7766" s="34"/>
    </row>
    <row r="7767" spans="6:12" x14ac:dyDescent="0.35">
      <c r="F7767" s="34"/>
      <c r="J7767" s="34"/>
      <c r="K7767" s="34"/>
      <c r="L7767" s="34"/>
    </row>
    <row r="7768" spans="6:12" x14ac:dyDescent="0.35">
      <c r="F7768" s="34"/>
      <c r="J7768" s="34"/>
      <c r="K7768" s="34"/>
      <c r="L7768" s="34"/>
    </row>
    <row r="7769" spans="6:12" x14ac:dyDescent="0.35">
      <c r="F7769" s="34"/>
      <c r="J7769" s="34"/>
      <c r="K7769" s="34"/>
      <c r="L7769" s="34"/>
    </row>
    <row r="7770" spans="6:12" x14ac:dyDescent="0.35">
      <c r="F7770" s="34"/>
      <c r="J7770" s="34"/>
      <c r="K7770" s="34"/>
      <c r="L7770" s="34"/>
    </row>
    <row r="7771" spans="6:12" x14ac:dyDescent="0.35">
      <c r="F7771" s="34"/>
      <c r="J7771" s="34"/>
      <c r="K7771" s="34"/>
      <c r="L7771" s="34"/>
    </row>
    <row r="7772" spans="6:12" x14ac:dyDescent="0.35">
      <c r="F7772" s="34"/>
      <c r="J7772" s="34"/>
      <c r="K7772" s="34"/>
      <c r="L7772" s="34"/>
    </row>
    <row r="7773" spans="6:12" x14ac:dyDescent="0.35">
      <c r="F7773" s="34"/>
      <c r="J7773" s="34"/>
      <c r="K7773" s="34"/>
      <c r="L7773" s="34"/>
    </row>
    <row r="7774" spans="6:12" x14ac:dyDescent="0.35">
      <c r="F7774" s="34"/>
      <c r="J7774" s="34"/>
      <c r="K7774" s="34"/>
      <c r="L7774" s="34"/>
    </row>
    <row r="7775" spans="6:12" x14ac:dyDescent="0.35">
      <c r="F7775" s="34"/>
      <c r="J7775" s="34"/>
      <c r="K7775" s="34"/>
      <c r="L7775" s="34"/>
    </row>
    <row r="7776" spans="6:12" x14ac:dyDescent="0.35">
      <c r="F7776" s="34"/>
      <c r="J7776" s="34"/>
      <c r="K7776" s="34"/>
      <c r="L7776" s="34"/>
    </row>
    <row r="7777" spans="6:12" x14ac:dyDescent="0.35">
      <c r="F7777" s="34"/>
      <c r="J7777" s="34"/>
      <c r="K7777" s="34"/>
      <c r="L7777" s="34"/>
    </row>
    <row r="7778" spans="6:12" x14ac:dyDescent="0.35">
      <c r="F7778" s="34"/>
      <c r="J7778" s="34"/>
      <c r="K7778" s="34"/>
      <c r="L7778" s="34"/>
    </row>
    <row r="7779" spans="6:12" x14ac:dyDescent="0.35">
      <c r="F7779" s="34"/>
      <c r="J7779" s="34"/>
      <c r="K7779" s="34"/>
      <c r="L7779" s="34"/>
    </row>
    <row r="7780" spans="6:12" x14ac:dyDescent="0.35">
      <c r="F7780" s="34"/>
      <c r="J7780" s="34"/>
      <c r="K7780" s="34"/>
      <c r="L7780" s="34"/>
    </row>
    <row r="7781" spans="6:12" x14ac:dyDescent="0.35">
      <c r="F7781" s="34"/>
      <c r="J7781" s="34"/>
      <c r="K7781" s="34"/>
      <c r="L7781" s="34"/>
    </row>
    <row r="7782" spans="6:12" x14ac:dyDescent="0.35">
      <c r="F7782" s="34"/>
      <c r="J7782" s="34"/>
      <c r="K7782" s="34"/>
      <c r="L7782" s="34"/>
    </row>
    <row r="7783" spans="6:12" x14ac:dyDescent="0.35">
      <c r="F7783" s="34"/>
      <c r="J7783" s="34"/>
      <c r="K7783" s="34"/>
      <c r="L7783" s="34"/>
    </row>
    <row r="7784" spans="6:12" x14ac:dyDescent="0.35">
      <c r="F7784" s="34"/>
      <c r="J7784" s="34"/>
      <c r="K7784" s="34"/>
      <c r="L7784" s="34"/>
    </row>
    <row r="7785" spans="6:12" x14ac:dyDescent="0.35">
      <c r="F7785" s="34"/>
      <c r="J7785" s="34"/>
      <c r="K7785" s="34"/>
      <c r="L7785" s="34"/>
    </row>
    <row r="7786" spans="6:12" x14ac:dyDescent="0.35">
      <c r="F7786" s="34"/>
      <c r="J7786" s="34"/>
      <c r="K7786" s="34"/>
      <c r="L7786" s="34"/>
    </row>
    <row r="7787" spans="6:12" x14ac:dyDescent="0.35">
      <c r="F7787" s="34"/>
      <c r="J7787" s="34"/>
      <c r="K7787" s="34"/>
      <c r="L7787" s="34"/>
    </row>
    <row r="7788" spans="6:12" x14ac:dyDescent="0.35">
      <c r="F7788" s="34"/>
      <c r="J7788" s="34"/>
      <c r="K7788" s="34"/>
      <c r="L7788" s="34"/>
    </row>
    <row r="7789" spans="6:12" x14ac:dyDescent="0.35">
      <c r="F7789" s="34"/>
      <c r="J7789" s="34"/>
      <c r="K7789" s="34"/>
      <c r="L7789" s="34"/>
    </row>
    <row r="7790" spans="6:12" x14ac:dyDescent="0.35">
      <c r="F7790" s="34"/>
      <c r="J7790" s="34"/>
      <c r="K7790" s="34"/>
      <c r="L7790" s="34"/>
    </row>
    <row r="7791" spans="6:12" x14ac:dyDescent="0.35">
      <c r="F7791" s="34"/>
      <c r="J7791" s="34"/>
      <c r="K7791" s="34"/>
      <c r="L7791" s="34"/>
    </row>
    <row r="7792" spans="6:12" x14ac:dyDescent="0.35">
      <c r="F7792" s="34"/>
      <c r="J7792" s="34"/>
      <c r="K7792" s="34"/>
      <c r="L7792" s="34"/>
    </row>
    <row r="7793" spans="6:12" x14ac:dyDescent="0.35">
      <c r="F7793" s="34"/>
      <c r="J7793" s="34"/>
      <c r="K7793" s="34"/>
      <c r="L7793" s="34"/>
    </row>
    <row r="7794" spans="6:12" x14ac:dyDescent="0.35">
      <c r="F7794" s="34"/>
      <c r="J7794" s="34"/>
      <c r="K7794" s="34"/>
      <c r="L7794" s="34"/>
    </row>
    <row r="7795" spans="6:12" x14ac:dyDescent="0.35">
      <c r="F7795" s="34"/>
      <c r="J7795" s="34"/>
      <c r="K7795" s="34"/>
      <c r="L7795" s="34"/>
    </row>
    <row r="7796" spans="6:12" x14ac:dyDescent="0.35">
      <c r="F7796" s="34"/>
      <c r="J7796" s="34"/>
      <c r="K7796" s="34"/>
      <c r="L7796" s="34"/>
    </row>
    <row r="7797" spans="6:12" x14ac:dyDescent="0.35">
      <c r="F7797" s="34"/>
      <c r="J7797" s="34"/>
      <c r="K7797" s="34"/>
      <c r="L7797" s="34"/>
    </row>
    <row r="7798" spans="6:12" x14ac:dyDescent="0.35">
      <c r="F7798" s="34"/>
      <c r="J7798" s="34"/>
      <c r="K7798" s="34"/>
      <c r="L7798" s="34"/>
    </row>
    <row r="7799" spans="6:12" x14ac:dyDescent="0.35">
      <c r="F7799" s="34"/>
      <c r="J7799" s="34"/>
      <c r="K7799" s="34"/>
      <c r="L7799" s="34"/>
    </row>
    <row r="7800" spans="6:12" x14ac:dyDescent="0.35">
      <c r="F7800" s="34"/>
      <c r="J7800" s="34"/>
      <c r="K7800" s="34"/>
      <c r="L7800" s="34"/>
    </row>
    <row r="7801" spans="6:12" x14ac:dyDescent="0.35">
      <c r="F7801" s="34"/>
      <c r="J7801" s="34"/>
      <c r="K7801" s="34"/>
      <c r="L7801" s="34"/>
    </row>
    <row r="7802" spans="6:12" x14ac:dyDescent="0.35">
      <c r="F7802" s="34"/>
      <c r="J7802" s="34"/>
      <c r="K7802" s="34"/>
      <c r="L7802" s="34"/>
    </row>
    <row r="7803" spans="6:12" x14ac:dyDescent="0.35">
      <c r="F7803" s="34"/>
      <c r="J7803" s="34"/>
      <c r="K7803" s="34"/>
      <c r="L7803" s="34"/>
    </row>
    <row r="7804" spans="6:12" x14ac:dyDescent="0.35">
      <c r="F7804" s="34"/>
      <c r="J7804" s="34"/>
      <c r="K7804" s="34"/>
      <c r="L7804" s="34"/>
    </row>
    <row r="7805" spans="6:12" x14ac:dyDescent="0.35">
      <c r="F7805" s="34"/>
      <c r="J7805" s="34"/>
      <c r="K7805" s="34"/>
      <c r="L7805" s="34"/>
    </row>
    <row r="7806" spans="6:12" x14ac:dyDescent="0.35">
      <c r="F7806" s="34"/>
      <c r="J7806" s="34"/>
      <c r="K7806" s="34"/>
      <c r="L7806" s="34"/>
    </row>
    <row r="7807" spans="6:12" x14ac:dyDescent="0.35">
      <c r="F7807" s="34"/>
      <c r="J7807" s="34"/>
      <c r="K7807" s="34"/>
      <c r="L7807" s="34"/>
    </row>
    <row r="7808" spans="6:12" x14ac:dyDescent="0.35">
      <c r="F7808" s="34"/>
      <c r="J7808" s="34"/>
      <c r="K7808" s="34"/>
      <c r="L7808" s="34"/>
    </row>
    <row r="7809" spans="6:12" x14ac:dyDescent="0.35">
      <c r="F7809" s="34"/>
      <c r="J7809" s="34"/>
      <c r="K7809" s="34"/>
      <c r="L7809" s="34"/>
    </row>
    <row r="7810" spans="6:12" x14ac:dyDescent="0.35">
      <c r="F7810" s="34"/>
      <c r="J7810" s="34"/>
      <c r="K7810" s="34"/>
      <c r="L7810" s="34"/>
    </row>
    <row r="7811" spans="6:12" x14ac:dyDescent="0.35">
      <c r="F7811" s="34"/>
      <c r="J7811" s="34"/>
      <c r="K7811" s="34"/>
      <c r="L7811" s="34"/>
    </row>
    <row r="7812" spans="6:12" x14ac:dyDescent="0.35">
      <c r="F7812" s="34"/>
      <c r="J7812" s="34"/>
      <c r="K7812" s="34"/>
      <c r="L7812" s="34"/>
    </row>
    <row r="7813" spans="6:12" x14ac:dyDescent="0.35">
      <c r="F7813" s="34"/>
      <c r="J7813" s="34"/>
      <c r="K7813" s="34"/>
      <c r="L7813" s="34"/>
    </row>
    <row r="7814" spans="6:12" x14ac:dyDescent="0.35">
      <c r="F7814" s="34"/>
      <c r="J7814" s="34"/>
      <c r="K7814" s="34"/>
      <c r="L7814" s="34"/>
    </row>
    <row r="7815" spans="6:12" x14ac:dyDescent="0.35">
      <c r="F7815" s="34"/>
      <c r="J7815" s="34"/>
      <c r="K7815" s="34"/>
      <c r="L7815" s="34"/>
    </row>
    <row r="7816" spans="6:12" x14ac:dyDescent="0.35">
      <c r="F7816" s="34"/>
      <c r="J7816" s="34"/>
      <c r="K7816" s="34"/>
      <c r="L7816" s="34"/>
    </row>
    <row r="7817" spans="6:12" x14ac:dyDescent="0.35">
      <c r="F7817" s="34"/>
      <c r="J7817" s="34"/>
      <c r="K7817" s="34"/>
      <c r="L7817" s="34"/>
    </row>
    <row r="7818" spans="6:12" x14ac:dyDescent="0.35">
      <c r="F7818" s="34"/>
      <c r="J7818" s="34"/>
      <c r="K7818" s="34"/>
      <c r="L7818" s="34"/>
    </row>
    <row r="7819" spans="6:12" x14ac:dyDescent="0.35">
      <c r="F7819" s="34"/>
      <c r="J7819" s="34"/>
      <c r="K7819" s="34"/>
      <c r="L7819" s="34"/>
    </row>
    <row r="7820" spans="6:12" x14ac:dyDescent="0.35">
      <c r="F7820" s="34"/>
      <c r="J7820" s="34"/>
      <c r="K7820" s="34"/>
      <c r="L7820" s="34"/>
    </row>
    <row r="7821" spans="6:12" x14ac:dyDescent="0.35">
      <c r="F7821" s="34"/>
      <c r="J7821" s="34"/>
      <c r="K7821" s="34"/>
      <c r="L7821" s="34"/>
    </row>
    <row r="7822" spans="6:12" x14ac:dyDescent="0.35">
      <c r="F7822" s="34"/>
      <c r="J7822" s="34"/>
      <c r="K7822" s="34"/>
      <c r="L7822" s="34"/>
    </row>
    <row r="7823" spans="6:12" x14ac:dyDescent="0.35">
      <c r="F7823" s="34"/>
      <c r="J7823" s="34"/>
      <c r="K7823" s="34"/>
      <c r="L7823" s="34"/>
    </row>
    <row r="7824" spans="6:12" x14ac:dyDescent="0.35">
      <c r="F7824" s="34"/>
      <c r="J7824" s="34"/>
      <c r="K7824" s="34"/>
      <c r="L7824" s="34"/>
    </row>
    <row r="7825" spans="6:12" x14ac:dyDescent="0.35">
      <c r="F7825" s="34"/>
      <c r="J7825" s="34"/>
      <c r="K7825" s="34"/>
      <c r="L7825" s="34"/>
    </row>
    <row r="7826" spans="6:12" x14ac:dyDescent="0.35">
      <c r="F7826" s="34"/>
      <c r="J7826" s="34"/>
      <c r="K7826" s="34"/>
      <c r="L7826" s="34"/>
    </row>
    <row r="7827" spans="6:12" x14ac:dyDescent="0.35">
      <c r="F7827" s="34"/>
      <c r="J7827" s="34"/>
      <c r="K7827" s="34"/>
      <c r="L7827" s="34"/>
    </row>
    <row r="7828" spans="6:12" x14ac:dyDescent="0.35">
      <c r="F7828" s="34"/>
      <c r="J7828" s="34"/>
      <c r="K7828" s="34"/>
      <c r="L7828" s="34"/>
    </row>
    <row r="7829" spans="6:12" x14ac:dyDescent="0.35">
      <c r="F7829" s="34"/>
      <c r="J7829" s="34"/>
      <c r="K7829" s="34"/>
      <c r="L7829" s="34"/>
    </row>
    <row r="7830" spans="6:12" x14ac:dyDescent="0.35">
      <c r="F7830" s="34"/>
      <c r="J7830" s="34"/>
      <c r="K7830" s="34"/>
      <c r="L7830" s="34"/>
    </row>
    <row r="7831" spans="6:12" x14ac:dyDescent="0.35">
      <c r="F7831" s="34"/>
      <c r="J7831" s="34"/>
      <c r="K7831" s="34"/>
      <c r="L7831" s="34"/>
    </row>
    <row r="7832" spans="6:12" x14ac:dyDescent="0.35">
      <c r="F7832" s="34"/>
      <c r="J7832" s="34"/>
      <c r="K7832" s="34"/>
      <c r="L7832" s="34"/>
    </row>
    <row r="7833" spans="6:12" x14ac:dyDescent="0.35">
      <c r="F7833" s="34"/>
      <c r="J7833" s="34"/>
      <c r="K7833" s="34"/>
      <c r="L7833" s="34"/>
    </row>
    <row r="7834" spans="6:12" x14ac:dyDescent="0.35">
      <c r="F7834" s="34"/>
      <c r="J7834" s="34"/>
      <c r="K7834" s="34"/>
      <c r="L7834" s="34"/>
    </row>
    <row r="7835" spans="6:12" x14ac:dyDescent="0.35">
      <c r="F7835" s="34"/>
      <c r="J7835" s="34"/>
      <c r="K7835" s="34"/>
      <c r="L7835" s="34"/>
    </row>
    <row r="7836" spans="6:12" x14ac:dyDescent="0.35">
      <c r="F7836" s="34"/>
      <c r="J7836" s="34"/>
      <c r="K7836" s="34"/>
      <c r="L7836" s="34"/>
    </row>
    <row r="7837" spans="6:12" x14ac:dyDescent="0.35">
      <c r="F7837" s="34"/>
      <c r="J7837" s="34"/>
      <c r="K7837" s="34"/>
      <c r="L7837" s="34"/>
    </row>
    <row r="7838" spans="6:12" x14ac:dyDescent="0.35">
      <c r="F7838" s="34"/>
      <c r="J7838" s="34"/>
      <c r="K7838" s="34"/>
      <c r="L7838" s="34"/>
    </row>
    <row r="7839" spans="6:12" x14ac:dyDescent="0.35">
      <c r="F7839" s="34"/>
      <c r="J7839" s="34"/>
      <c r="K7839" s="34"/>
      <c r="L7839" s="34"/>
    </row>
    <row r="7840" spans="6:12" x14ac:dyDescent="0.35">
      <c r="F7840" s="34"/>
      <c r="J7840" s="34"/>
      <c r="K7840" s="34"/>
      <c r="L7840" s="34"/>
    </row>
    <row r="7841" spans="6:12" x14ac:dyDescent="0.35">
      <c r="F7841" s="34"/>
      <c r="J7841" s="34"/>
      <c r="K7841" s="34"/>
      <c r="L7841" s="34"/>
    </row>
    <row r="7842" spans="6:12" x14ac:dyDescent="0.35">
      <c r="F7842" s="34"/>
      <c r="J7842" s="34"/>
      <c r="K7842" s="34"/>
      <c r="L7842" s="34"/>
    </row>
    <row r="7843" spans="6:12" x14ac:dyDescent="0.35">
      <c r="F7843" s="34"/>
      <c r="J7843" s="34"/>
      <c r="K7843" s="34"/>
      <c r="L7843" s="34"/>
    </row>
    <row r="7844" spans="6:12" x14ac:dyDescent="0.35">
      <c r="F7844" s="34"/>
      <c r="J7844" s="34"/>
      <c r="K7844" s="34"/>
      <c r="L7844" s="34"/>
    </row>
    <row r="7845" spans="6:12" x14ac:dyDescent="0.35">
      <c r="F7845" s="34"/>
      <c r="J7845" s="34"/>
      <c r="K7845" s="34"/>
      <c r="L7845" s="34"/>
    </row>
    <row r="7846" spans="6:12" x14ac:dyDescent="0.35">
      <c r="F7846" s="34"/>
      <c r="J7846" s="34"/>
      <c r="K7846" s="34"/>
      <c r="L7846" s="34"/>
    </row>
    <row r="7847" spans="6:12" x14ac:dyDescent="0.35">
      <c r="F7847" s="34"/>
      <c r="J7847" s="34"/>
      <c r="K7847" s="34"/>
      <c r="L7847" s="34"/>
    </row>
    <row r="7848" spans="6:12" x14ac:dyDescent="0.35">
      <c r="F7848" s="34"/>
      <c r="J7848" s="34"/>
      <c r="K7848" s="34"/>
      <c r="L7848" s="34"/>
    </row>
    <row r="7849" spans="6:12" x14ac:dyDescent="0.35">
      <c r="F7849" s="34"/>
      <c r="J7849" s="34"/>
      <c r="K7849" s="34"/>
      <c r="L7849" s="34"/>
    </row>
    <row r="7850" spans="6:12" x14ac:dyDescent="0.35">
      <c r="F7850" s="34"/>
      <c r="J7850" s="34"/>
      <c r="K7850" s="34"/>
      <c r="L7850" s="34"/>
    </row>
    <row r="7851" spans="6:12" x14ac:dyDescent="0.35">
      <c r="F7851" s="34"/>
      <c r="J7851" s="34"/>
      <c r="K7851" s="34"/>
      <c r="L7851" s="34"/>
    </row>
    <row r="7852" spans="6:12" x14ac:dyDescent="0.35">
      <c r="F7852" s="34"/>
      <c r="J7852" s="34"/>
      <c r="K7852" s="34"/>
      <c r="L7852" s="34"/>
    </row>
    <row r="7853" spans="6:12" x14ac:dyDescent="0.35">
      <c r="F7853" s="34"/>
      <c r="J7853" s="34"/>
      <c r="K7853" s="34"/>
      <c r="L7853" s="34"/>
    </row>
    <row r="7854" spans="6:12" x14ac:dyDescent="0.35">
      <c r="F7854" s="34"/>
      <c r="J7854" s="34"/>
      <c r="K7854" s="34"/>
      <c r="L7854" s="34"/>
    </row>
    <row r="7855" spans="6:12" x14ac:dyDescent="0.35">
      <c r="F7855" s="34"/>
      <c r="J7855" s="34"/>
      <c r="K7855" s="34"/>
      <c r="L7855" s="34"/>
    </row>
    <row r="7856" spans="6:12" x14ac:dyDescent="0.35">
      <c r="F7856" s="34"/>
      <c r="J7856" s="34"/>
      <c r="K7856" s="34"/>
      <c r="L7856" s="34"/>
    </row>
    <row r="7857" spans="6:12" x14ac:dyDescent="0.35">
      <c r="F7857" s="34"/>
      <c r="J7857" s="34"/>
      <c r="K7857" s="34"/>
      <c r="L7857" s="34"/>
    </row>
    <row r="7858" spans="6:12" x14ac:dyDescent="0.35">
      <c r="F7858" s="34"/>
      <c r="J7858" s="34"/>
      <c r="K7858" s="34"/>
      <c r="L7858" s="34"/>
    </row>
    <row r="7859" spans="6:12" x14ac:dyDescent="0.35">
      <c r="F7859" s="34"/>
      <c r="J7859" s="34"/>
      <c r="K7859" s="34"/>
      <c r="L7859" s="34"/>
    </row>
    <row r="7860" spans="6:12" x14ac:dyDescent="0.35">
      <c r="F7860" s="34"/>
      <c r="J7860" s="34"/>
      <c r="K7860" s="34"/>
      <c r="L7860" s="34"/>
    </row>
    <row r="7861" spans="6:12" x14ac:dyDescent="0.35">
      <c r="F7861" s="34"/>
      <c r="J7861" s="34"/>
      <c r="K7861" s="34"/>
      <c r="L7861" s="34"/>
    </row>
    <row r="7862" spans="6:12" x14ac:dyDescent="0.35">
      <c r="F7862" s="34"/>
      <c r="J7862" s="34"/>
      <c r="K7862" s="34"/>
      <c r="L7862" s="34"/>
    </row>
    <row r="7863" spans="6:12" x14ac:dyDescent="0.35">
      <c r="F7863" s="34"/>
      <c r="J7863" s="34"/>
      <c r="K7863" s="34"/>
      <c r="L7863" s="34"/>
    </row>
    <row r="7864" spans="6:12" x14ac:dyDescent="0.35">
      <c r="F7864" s="34"/>
      <c r="J7864" s="34"/>
      <c r="K7864" s="34"/>
      <c r="L7864" s="34"/>
    </row>
    <row r="7865" spans="6:12" x14ac:dyDescent="0.35">
      <c r="F7865" s="34"/>
      <c r="J7865" s="34"/>
      <c r="K7865" s="34"/>
      <c r="L7865" s="34"/>
    </row>
    <row r="7866" spans="6:12" x14ac:dyDescent="0.35">
      <c r="F7866" s="34"/>
      <c r="J7866" s="34"/>
      <c r="K7866" s="34"/>
      <c r="L7866" s="34"/>
    </row>
    <row r="7867" spans="6:12" x14ac:dyDescent="0.35">
      <c r="F7867" s="34"/>
      <c r="J7867" s="34"/>
      <c r="K7867" s="34"/>
      <c r="L7867" s="34"/>
    </row>
    <row r="7868" spans="6:12" x14ac:dyDescent="0.35">
      <c r="F7868" s="34"/>
      <c r="J7868" s="34"/>
      <c r="K7868" s="34"/>
      <c r="L7868" s="34"/>
    </row>
    <row r="7869" spans="6:12" x14ac:dyDescent="0.35">
      <c r="F7869" s="34"/>
      <c r="J7869" s="34"/>
      <c r="K7869" s="34"/>
      <c r="L7869" s="34"/>
    </row>
    <row r="7870" spans="6:12" x14ac:dyDescent="0.35">
      <c r="F7870" s="34"/>
      <c r="J7870" s="34"/>
      <c r="K7870" s="34"/>
      <c r="L7870" s="34"/>
    </row>
    <row r="7871" spans="6:12" x14ac:dyDescent="0.35">
      <c r="F7871" s="34"/>
      <c r="J7871" s="34"/>
      <c r="K7871" s="34"/>
      <c r="L7871" s="34"/>
    </row>
    <row r="7872" spans="6:12" x14ac:dyDescent="0.35">
      <c r="F7872" s="34"/>
      <c r="J7872" s="34"/>
      <c r="K7872" s="34"/>
      <c r="L7872" s="34"/>
    </row>
    <row r="7873" spans="6:12" x14ac:dyDescent="0.35">
      <c r="F7873" s="34"/>
      <c r="J7873" s="34"/>
      <c r="K7873" s="34"/>
      <c r="L7873" s="34"/>
    </row>
    <row r="7874" spans="6:12" x14ac:dyDescent="0.35">
      <c r="F7874" s="34"/>
      <c r="J7874" s="34"/>
      <c r="K7874" s="34"/>
      <c r="L7874" s="34"/>
    </row>
    <row r="7875" spans="6:12" x14ac:dyDescent="0.35">
      <c r="F7875" s="34"/>
      <c r="J7875" s="34"/>
      <c r="K7875" s="34"/>
      <c r="L7875" s="34"/>
    </row>
    <row r="7876" spans="6:12" x14ac:dyDescent="0.35">
      <c r="F7876" s="34"/>
      <c r="J7876" s="34"/>
      <c r="K7876" s="34"/>
      <c r="L7876" s="34"/>
    </row>
    <row r="7877" spans="6:12" x14ac:dyDescent="0.35">
      <c r="F7877" s="34"/>
      <c r="J7877" s="34"/>
      <c r="K7877" s="34"/>
      <c r="L7877" s="34"/>
    </row>
    <row r="7878" spans="6:12" x14ac:dyDescent="0.35">
      <c r="F7878" s="34"/>
      <c r="J7878" s="34"/>
      <c r="K7878" s="34"/>
      <c r="L7878" s="34"/>
    </row>
    <row r="7879" spans="6:12" x14ac:dyDescent="0.35">
      <c r="F7879" s="34"/>
      <c r="J7879" s="34"/>
      <c r="K7879" s="34"/>
      <c r="L7879" s="34"/>
    </row>
    <row r="7880" spans="6:12" x14ac:dyDescent="0.35">
      <c r="F7880" s="34"/>
      <c r="J7880" s="34"/>
      <c r="K7880" s="34"/>
      <c r="L7880" s="34"/>
    </row>
    <row r="7881" spans="6:12" x14ac:dyDescent="0.35">
      <c r="F7881" s="34"/>
      <c r="J7881" s="34"/>
      <c r="K7881" s="34"/>
      <c r="L7881" s="34"/>
    </row>
    <row r="7882" spans="6:12" x14ac:dyDescent="0.35">
      <c r="F7882" s="34"/>
      <c r="J7882" s="34"/>
      <c r="K7882" s="34"/>
      <c r="L7882" s="34"/>
    </row>
    <row r="7883" spans="6:12" x14ac:dyDescent="0.35">
      <c r="F7883" s="34"/>
      <c r="J7883" s="34"/>
      <c r="K7883" s="34"/>
      <c r="L7883" s="34"/>
    </row>
    <row r="7884" spans="6:12" x14ac:dyDescent="0.35">
      <c r="F7884" s="34"/>
      <c r="J7884" s="34"/>
      <c r="K7884" s="34"/>
      <c r="L7884" s="34"/>
    </row>
    <row r="7885" spans="6:12" x14ac:dyDescent="0.35">
      <c r="F7885" s="34"/>
      <c r="J7885" s="34"/>
      <c r="K7885" s="34"/>
      <c r="L7885" s="34"/>
    </row>
    <row r="7886" spans="6:12" x14ac:dyDescent="0.35">
      <c r="F7886" s="34"/>
      <c r="J7886" s="34"/>
      <c r="K7886" s="34"/>
      <c r="L7886" s="34"/>
    </row>
    <row r="7887" spans="6:12" x14ac:dyDescent="0.35">
      <c r="F7887" s="34"/>
      <c r="J7887" s="34"/>
      <c r="K7887" s="34"/>
      <c r="L7887" s="34"/>
    </row>
    <row r="7888" spans="6:12" x14ac:dyDescent="0.35">
      <c r="F7888" s="34"/>
      <c r="J7888" s="34"/>
      <c r="K7888" s="34"/>
      <c r="L7888" s="34"/>
    </row>
    <row r="7889" spans="6:12" x14ac:dyDescent="0.35">
      <c r="F7889" s="34"/>
      <c r="J7889" s="34"/>
      <c r="K7889" s="34"/>
      <c r="L7889" s="34"/>
    </row>
    <row r="7890" spans="6:12" x14ac:dyDescent="0.35">
      <c r="F7890" s="34"/>
      <c r="J7890" s="34"/>
      <c r="K7890" s="34"/>
      <c r="L7890" s="34"/>
    </row>
    <row r="7891" spans="6:12" x14ac:dyDescent="0.35">
      <c r="F7891" s="34"/>
      <c r="J7891" s="34"/>
      <c r="K7891" s="34"/>
      <c r="L7891" s="34"/>
    </row>
    <row r="7892" spans="6:12" x14ac:dyDescent="0.35">
      <c r="F7892" s="34"/>
      <c r="J7892" s="34"/>
      <c r="K7892" s="34"/>
      <c r="L7892" s="34"/>
    </row>
    <row r="7893" spans="6:12" x14ac:dyDescent="0.35">
      <c r="F7893" s="34"/>
      <c r="J7893" s="34"/>
      <c r="K7893" s="34"/>
      <c r="L7893" s="34"/>
    </row>
    <row r="7894" spans="6:12" x14ac:dyDescent="0.35">
      <c r="F7894" s="34"/>
      <c r="J7894" s="34"/>
      <c r="K7894" s="34"/>
      <c r="L7894" s="34"/>
    </row>
    <row r="7895" spans="6:12" x14ac:dyDescent="0.35">
      <c r="F7895" s="34"/>
      <c r="J7895" s="34"/>
      <c r="K7895" s="34"/>
      <c r="L7895" s="34"/>
    </row>
    <row r="7896" spans="6:12" x14ac:dyDescent="0.35">
      <c r="F7896" s="34"/>
      <c r="J7896" s="34"/>
      <c r="K7896" s="34"/>
      <c r="L7896" s="34"/>
    </row>
    <row r="7897" spans="6:12" x14ac:dyDescent="0.35">
      <c r="F7897" s="34"/>
      <c r="J7897" s="34"/>
      <c r="K7897" s="34"/>
      <c r="L7897" s="34"/>
    </row>
    <row r="7898" spans="6:12" x14ac:dyDescent="0.35">
      <c r="F7898" s="34"/>
      <c r="J7898" s="34"/>
      <c r="K7898" s="34"/>
      <c r="L7898" s="34"/>
    </row>
    <row r="7899" spans="6:12" x14ac:dyDescent="0.35">
      <c r="F7899" s="34"/>
      <c r="J7899" s="34"/>
      <c r="K7899" s="34"/>
      <c r="L7899" s="34"/>
    </row>
    <row r="7900" spans="6:12" x14ac:dyDescent="0.35">
      <c r="F7900" s="34"/>
      <c r="J7900" s="34"/>
      <c r="K7900" s="34"/>
      <c r="L7900" s="34"/>
    </row>
    <row r="7901" spans="6:12" x14ac:dyDescent="0.35">
      <c r="F7901" s="34"/>
      <c r="J7901" s="34"/>
      <c r="K7901" s="34"/>
      <c r="L7901" s="34"/>
    </row>
    <row r="7902" spans="6:12" x14ac:dyDescent="0.35">
      <c r="F7902" s="34"/>
      <c r="J7902" s="34"/>
      <c r="K7902" s="34"/>
      <c r="L7902" s="34"/>
    </row>
    <row r="7903" spans="6:12" x14ac:dyDescent="0.35">
      <c r="F7903" s="34"/>
      <c r="J7903" s="34"/>
      <c r="K7903" s="34"/>
      <c r="L7903" s="34"/>
    </row>
    <row r="7904" spans="6:12" x14ac:dyDescent="0.35">
      <c r="F7904" s="34"/>
      <c r="J7904" s="34"/>
      <c r="K7904" s="34"/>
      <c r="L7904" s="34"/>
    </row>
    <row r="7905" spans="6:12" x14ac:dyDescent="0.35">
      <c r="F7905" s="34"/>
      <c r="J7905" s="34"/>
      <c r="K7905" s="34"/>
      <c r="L7905" s="34"/>
    </row>
    <row r="7906" spans="6:12" x14ac:dyDescent="0.35">
      <c r="F7906" s="34"/>
      <c r="J7906" s="34"/>
      <c r="K7906" s="34"/>
      <c r="L7906" s="34"/>
    </row>
    <row r="7907" spans="6:12" x14ac:dyDescent="0.35">
      <c r="F7907" s="34"/>
      <c r="J7907" s="34"/>
      <c r="K7907" s="34"/>
      <c r="L7907" s="34"/>
    </row>
    <row r="7908" spans="6:12" x14ac:dyDescent="0.35">
      <c r="F7908" s="34"/>
      <c r="J7908" s="34"/>
      <c r="K7908" s="34"/>
      <c r="L7908" s="34"/>
    </row>
    <row r="7909" spans="6:12" x14ac:dyDescent="0.35">
      <c r="F7909" s="34"/>
      <c r="J7909" s="34"/>
      <c r="K7909" s="34"/>
      <c r="L7909" s="34"/>
    </row>
    <row r="7910" spans="6:12" x14ac:dyDescent="0.35">
      <c r="F7910" s="34"/>
      <c r="J7910" s="34"/>
      <c r="K7910" s="34"/>
      <c r="L7910" s="34"/>
    </row>
    <row r="7911" spans="6:12" x14ac:dyDescent="0.35">
      <c r="F7911" s="34"/>
      <c r="J7911" s="34"/>
      <c r="K7911" s="34"/>
      <c r="L7911" s="34"/>
    </row>
    <row r="7912" spans="6:12" x14ac:dyDescent="0.35">
      <c r="F7912" s="34"/>
      <c r="J7912" s="34"/>
      <c r="K7912" s="34"/>
      <c r="L7912" s="34"/>
    </row>
    <row r="7913" spans="6:12" x14ac:dyDescent="0.35">
      <c r="F7913" s="34"/>
      <c r="J7913" s="34"/>
      <c r="K7913" s="34"/>
      <c r="L7913" s="34"/>
    </row>
    <row r="7914" spans="6:12" x14ac:dyDescent="0.35">
      <c r="F7914" s="34"/>
      <c r="J7914" s="34"/>
      <c r="K7914" s="34"/>
      <c r="L7914" s="34"/>
    </row>
    <row r="7915" spans="6:12" x14ac:dyDescent="0.35">
      <c r="F7915" s="34"/>
      <c r="J7915" s="34"/>
      <c r="K7915" s="34"/>
      <c r="L7915" s="34"/>
    </row>
    <row r="7916" spans="6:12" x14ac:dyDescent="0.35">
      <c r="F7916" s="34"/>
      <c r="J7916" s="34"/>
      <c r="K7916" s="34"/>
      <c r="L7916" s="34"/>
    </row>
    <row r="7917" spans="6:12" x14ac:dyDescent="0.35">
      <c r="F7917" s="34"/>
      <c r="J7917" s="34"/>
      <c r="K7917" s="34"/>
      <c r="L7917" s="34"/>
    </row>
    <row r="7918" spans="6:12" x14ac:dyDescent="0.35">
      <c r="F7918" s="34"/>
      <c r="J7918" s="34"/>
      <c r="K7918" s="34"/>
      <c r="L7918" s="34"/>
    </row>
    <row r="7919" spans="6:12" x14ac:dyDescent="0.35">
      <c r="F7919" s="34"/>
      <c r="J7919" s="34"/>
      <c r="K7919" s="34"/>
      <c r="L7919" s="34"/>
    </row>
    <row r="7920" spans="6:12" x14ac:dyDescent="0.35">
      <c r="F7920" s="34"/>
      <c r="J7920" s="34"/>
      <c r="K7920" s="34"/>
      <c r="L7920" s="34"/>
    </row>
    <row r="7921" spans="6:12" x14ac:dyDescent="0.35">
      <c r="F7921" s="34"/>
      <c r="J7921" s="34"/>
      <c r="K7921" s="34"/>
      <c r="L7921" s="34"/>
    </row>
    <row r="7922" spans="6:12" x14ac:dyDescent="0.35">
      <c r="F7922" s="34"/>
      <c r="J7922" s="34"/>
      <c r="K7922" s="34"/>
      <c r="L7922" s="34"/>
    </row>
    <row r="7923" spans="6:12" x14ac:dyDescent="0.35">
      <c r="F7923" s="34"/>
      <c r="J7923" s="34"/>
      <c r="K7923" s="34"/>
      <c r="L7923" s="34"/>
    </row>
    <row r="7924" spans="6:12" x14ac:dyDescent="0.35">
      <c r="F7924" s="34"/>
      <c r="J7924" s="34"/>
      <c r="K7924" s="34"/>
      <c r="L7924" s="34"/>
    </row>
    <row r="7925" spans="6:12" x14ac:dyDescent="0.35">
      <c r="F7925" s="34"/>
      <c r="J7925" s="34"/>
      <c r="K7925" s="34"/>
      <c r="L7925" s="34"/>
    </row>
    <row r="7926" spans="6:12" x14ac:dyDescent="0.35">
      <c r="F7926" s="34"/>
      <c r="J7926" s="34"/>
      <c r="K7926" s="34"/>
      <c r="L7926" s="34"/>
    </row>
    <row r="7927" spans="6:12" x14ac:dyDescent="0.35">
      <c r="F7927" s="34"/>
      <c r="J7927" s="34"/>
      <c r="K7927" s="34"/>
      <c r="L7927" s="34"/>
    </row>
    <row r="7928" spans="6:12" x14ac:dyDescent="0.35">
      <c r="F7928" s="34"/>
      <c r="J7928" s="34"/>
      <c r="K7928" s="34"/>
      <c r="L7928" s="34"/>
    </row>
    <row r="7929" spans="6:12" x14ac:dyDescent="0.35">
      <c r="F7929" s="34"/>
      <c r="J7929" s="34"/>
      <c r="K7929" s="34"/>
      <c r="L7929" s="34"/>
    </row>
    <row r="7930" spans="6:12" x14ac:dyDescent="0.35">
      <c r="F7930" s="34"/>
      <c r="J7930" s="34"/>
      <c r="K7930" s="34"/>
      <c r="L7930" s="34"/>
    </row>
    <row r="7931" spans="6:12" x14ac:dyDescent="0.35">
      <c r="F7931" s="34"/>
      <c r="J7931" s="34"/>
      <c r="K7931" s="34"/>
      <c r="L7931" s="34"/>
    </row>
    <row r="7932" spans="6:12" x14ac:dyDescent="0.35">
      <c r="F7932" s="34"/>
      <c r="J7932" s="34"/>
      <c r="K7932" s="34"/>
      <c r="L7932" s="34"/>
    </row>
    <row r="7933" spans="6:12" x14ac:dyDescent="0.35">
      <c r="F7933" s="34"/>
      <c r="J7933" s="34"/>
      <c r="K7933" s="34"/>
      <c r="L7933" s="34"/>
    </row>
    <row r="7934" spans="6:12" x14ac:dyDescent="0.35">
      <c r="F7934" s="34"/>
      <c r="J7934" s="34"/>
      <c r="K7934" s="34"/>
      <c r="L7934" s="34"/>
    </row>
    <row r="7935" spans="6:12" x14ac:dyDescent="0.35">
      <c r="F7935" s="34"/>
      <c r="J7935" s="34"/>
      <c r="K7935" s="34"/>
      <c r="L7935" s="34"/>
    </row>
    <row r="7936" spans="6:12" x14ac:dyDescent="0.35">
      <c r="F7936" s="34"/>
      <c r="J7936" s="34"/>
      <c r="K7936" s="34"/>
      <c r="L7936" s="34"/>
    </row>
    <row r="7937" spans="6:12" x14ac:dyDescent="0.35">
      <c r="F7937" s="34"/>
      <c r="J7937" s="34"/>
      <c r="K7937" s="34"/>
      <c r="L7937" s="34"/>
    </row>
    <row r="7938" spans="6:12" x14ac:dyDescent="0.35">
      <c r="F7938" s="34"/>
      <c r="J7938" s="34"/>
      <c r="K7938" s="34"/>
      <c r="L7938" s="34"/>
    </row>
    <row r="7939" spans="6:12" x14ac:dyDescent="0.35">
      <c r="F7939" s="34"/>
      <c r="J7939" s="34"/>
      <c r="K7939" s="34"/>
      <c r="L7939" s="34"/>
    </row>
    <row r="7940" spans="6:12" x14ac:dyDescent="0.35">
      <c r="F7940" s="34"/>
      <c r="J7940" s="34"/>
      <c r="K7940" s="34"/>
      <c r="L7940" s="34"/>
    </row>
    <row r="7941" spans="6:12" x14ac:dyDescent="0.35">
      <c r="F7941" s="34"/>
      <c r="J7941" s="34"/>
      <c r="K7941" s="34"/>
      <c r="L7941" s="34"/>
    </row>
    <row r="7942" spans="6:12" x14ac:dyDescent="0.35">
      <c r="F7942" s="34"/>
      <c r="J7942" s="34"/>
      <c r="K7942" s="34"/>
      <c r="L7942" s="34"/>
    </row>
    <row r="7943" spans="6:12" x14ac:dyDescent="0.35">
      <c r="F7943" s="34"/>
      <c r="J7943" s="34"/>
      <c r="K7943" s="34"/>
      <c r="L7943" s="34"/>
    </row>
    <row r="7944" spans="6:12" x14ac:dyDescent="0.35">
      <c r="F7944" s="34"/>
      <c r="J7944" s="34"/>
      <c r="K7944" s="34"/>
      <c r="L7944" s="34"/>
    </row>
    <row r="7945" spans="6:12" x14ac:dyDescent="0.35">
      <c r="F7945" s="34"/>
      <c r="J7945" s="34"/>
      <c r="K7945" s="34"/>
      <c r="L7945" s="34"/>
    </row>
    <row r="7946" spans="6:12" x14ac:dyDescent="0.35">
      <c r="F7946" s="34"/>
      <c r="J7946" s="34"/>
      <c r="K7946" s="34"/>
      <c r="L7946" s="34"/>
    </row>
    <row r="7947" spans="6:12" x14ac:dyDescent="0.35">
      <c r="F7947" s="34"/>
      <c r="J7947" s="34"/>
      <c r="K7947" s="34"/>
      <c r="L7947" s="34"/>
    </row>
    <row r="7948" spans="6:12" x14ac:dyDescent="0.35">
      <c r="F7948" s="34"/>
      <c r="J7948" s="34"/>
      <c r="K7948" s="34"/>
      <c r="L7948" s="34"/>
    </row>
    <row r="7949" spans="6:12" x14ac:dyDescent="0.35">
      <c r="F7949" s="34"/>
      <c r="J7949" s="34"/>
      <c r="K7949" s="34"/>
      <c r="L7949" s="34"/>
    </row>
    <row r="7950" spans="6:12" x14ac:dyDescent="0.35">
      <c r="F7950" s="34"/>
      <c r="J7950" s="34"/>
      <c r="K7950" s="34"/>
      <c r="L7950" s="34"/>
    </row>
    <row r="7951" spans="6:12" x14ac:dyDescent="0.35">
      <c r="F7951" s="34"/>
      <c r="J7951" s="34"/>
      <c r="K7951" s="34"/>
      <c r="L7951" s="34"/>
    </row>
    <row r="7952" spans="6:12" x14ac:dyDescent="0.35">
      <c r="F7952" s="34"/>
      <c r="J7952" s="34"/>
      <c r="K7952" s="34"/>
      <c r="L7952" s="34"/>
    </row>
    <row r="7953" spans="6:12" x14ac:dyDescent="0.35">
      <c r="F7953" s="34"/>
      <c r="J7953" s="34"/>
      <c r="K7953" s="34"/>
      <c r="L7953" s="34"/>
    </row>
    <row r="7954" spans="6:12" x14ac:dyDescent="0.35">
      <c r="F7954" s="34"/>
      <c r="J7954" s="34"/>
      <c r="K7954" s="34"/>
      <c r="L7954" s="34"/>
    </row>
    <row r="7955" spans="6:12" x14ac:dyDescent="0.35">
      <c r="F7955" s="34"/>
      <c r="J7955" s="34"/>
      <c r="K7955" s="34"/>
      <c r="L7955" s="34"/>
    </row>
    <row r="7956" spans="6:12" x14ac:dyDescent="0.35">
      <c r="F7956" s="34"/>
      <c r="J7956" s="34"/>
      <c r="K7956" s="34"/>
      <c r="L7956" s="34"/>
    </row>
    <row r="7957" spans="6:12" x14ac:dyDescent="0.35">
      <c r="F7957" s="34"/>
      <c r="J7957" s="34"/>
      <c r="K7957" s="34"/>
      <c r="L7957" s="34"/>
    </row>
    <row r="7958" spans="6:12" x14ac:dyDescent="0.35">
      <c r="F7958" s="34"/>
      <c r="J7958" s="34"/>
      <c r="K7958" s="34"/>
      <c r="L7958" s="34"/>
    </row>
    <row r="7959" spans="6:12" x14ac:dyDescent="0.35">
      <c r="F7959" s="34"/>
      <c r="J7959" s="34"/>
      <c r="K7959" s="34"/>
      <c r="L7959" s="34"/>
    </row>
    <row r="7960" spans="6:12" x14ac:dyDescent="0.35">
      <c r="F7960" s="34"/>
      <c r="J7960" s="34"/>
      <c r="K7960" s="34"/>
      <c r="L7960" s="34"/>
    </row>
    <row r="7961" spans="6:12" x14ac:dyDescent="0.35">
      <c r="F7961" s="34"/>
      <c r="J7961" s="34"/>
      <c r="K7961" s="34"/>
      <c r="L7961" s="34"/>
    </row>
    <row r="7962" spans="6:12" x14ac:dyDescent="0.35">
      <c r="F7962" s="34"/>
      <c r="J7962" s="34"/>
      <c r="K7962" s="34"/>
      <c r="L7962" s="34"/>
    </row>
    <row r="7963" spans="6:12" x14ac:dyDescent="0.35">
      <c r="F7963" s="34"/>
      <c r="J7963" s="34"/>
      <c r="K7963" s="34"/>
      <c r="L7963" s="34"/>
    </row>
    <row r="7964" spans="6:12" x14ac:dyDescent="0.35">
      <c r="F7964" s="34"/>
      <c r="J7964" s="34"/>
      <c r="K7964" s="34"/>
      <c r="L7964" s="34"/>
    </row>
    <row r="7965" spans="6:12" x14ac:dyDescent="0.35">
      <c r="F7965" s="34"/>
      <c r="J7965" s="34"/>
      <c r="K7965" s="34"/>
      <c r="L7965" s="34"/>
    </row>
    <row r="7966" spans="6:12" x14ac:dyDescent="0.35">
      <c r="F7966" s="34"/>
      <c r="J7966" s="34"/>
      <c r="K7966" s="34"/>
      <c r="L7966" s="34"/>
    </row>
    <row r="7967" spans="6:12" x14ac:dyDescent="0.35">
      <c r="F7967" s="34"/>
      <c r="J7967" s="34"/>
      <c r="K7967" s="34"/>
      <c r="L7967" s="34"/>
    </row>
    <row r="7968" spans="6:12" x14ac:dyDescent="0.35">
      <c r="F7968" s="34"/>
      <c r="J7968" s="34"/>
      <c r="K7968" s="34"/>
      <c r="L7968" s="34"/>
    </row>
    <row r="7969" spans="6:12" x14ac:dyDescent="0.35">
      <c r="F7969" s="34"/>
      <c r="J7969" s="34"/>
      <c r="K7969" s="34"/>
      <c r="L7969" s="34"/>
    </row>
    <row r="7970" spans="6:12" x14ac:dyDescent="0.35">
      <c r="F7970" s="34"/>
      <c r="J7970" s="34"/>
      <c r="K7970" s="34"/>
      <c r="L7970" s="34"/>
    </row>
    <row r="7971" spans="6:12" x14ac:dyDescent="0.35">
      <c r="F7971" s="34"/>
      <c r="J7971" s="34"/>
      <c r="K7971" s="34"/>
      <c r="L7971" s="34"/>
    </row>
    <row r="7972" spans="6:12" x14ac:dyDescent="0.35">
      <c r="F7972" s="34"/>
      <c r="J7972" s="34"/>
      <c r="K7972" s="34"/>
      <c r="L7972" s="34"/>
    </row>
    <row r="7973" spans="6:12" x14ac:dyDescent="0.35">
      <c r="F7973" s="34"/>
      <c r="J7973" s="34"/>
      <c r="K7973" s="34"/>
      <c r="L7973" s="34"/>
    </row>
    <row r="7974" spans="6:12" x14ac:dyDescent="0.35">
      <c r="F7974" s="34"/>
      <c r="J7974" s="34"/>
      <c r="K7974" s="34"/>
      <c r="L7974" s="34"/>
    </row>
    <row r="7975" spans="6:12" x14ac:dyDescent="0.35">
      <c r="F7975" s="34"/>
      <c r="J7975" s="34"/>
      <c r="K7975" s="34"/>
      <c r="L7975" s="34"/>
    </row>
    <row r="7976" spans="6:12" x14ac:dyDescent="0.35">
      <c r="F7976" s="34"/>
      <c r="J7976" s="34"/>
      <c r="K7976" s="34"/>
      <c r="L7976" s="34"/>
    </row>
    <row r="7977" spans="6:12" x14ac:dyDescent="0.35">
      <c r="F7977" s="34"/>
      <c r="J7977" s="34"/>
      <c r="K7977" s="34"/>
      <c r="L7977" s="34"/>
    </row>
    <row r="7978" spans="6:12" x14ac:dyDescent="0.35">
      <c r="F7978" s="34"/>
      <c r="J7978" s="34"/>
      <c r="K7978" s="34"/>
      <c r="L7978" s="34"/>
    </row>
    <row r="7979" spans="6:12" x14ac:dyDescent="0.35">
      <c r="F7979" s="34"/>
      <c r="J7979" s="34"/>
      <c r="K7979" s="34"/>
      <c r="L7979" s="34"/>
    </row>
    <row r="7980" spans="6:12" x14ac:dyDescent="0.35">
      <c r="F7980" s="34"/>
      <c r="J7980" s="34"/>
      <c r="K7980" s="34"/>
      <c r="L7980" s="34"/>
    </row>
    <row r="7981" spans="6:12" x14ac:dyDescent="0.35">
      <c r="F7981" s="34"/>
      <c r="J7981" s="34"/>
      <c r="K7981" s="34"/>
      <c r="L7981" s="34"/>
    </row>
    <row r="7982" spans="6:12" x14ac:dyDescent="0.35">
      <c r="F7982" s="34"/>
      <c r="J7982" s="34"/>
      <c r="K7982" s="34"/>
      <c r="L7982" s="34"/>
    </row>
    <row r="7983" spans="6:12" x14ac:dyDescent="0.35">
      <c r="F7983" s="34"/>
      <c r="J7983" s="34"/>
      <c r="K7983" s="34"/>
      <c r="L7983" s="34"/>
    </row>
    <row r="7984" spans="6:12" x14ac:dyDescent="0.35">
      <c r="F7984" s="34"/>
      <c r="J7984" s="34"/>
      <c r="K7984" s="34"/>
      <c r="L7984" s="34"/>
    </row>
    <row r="7985" spans="6:12" x14ac:dyDescent="0.35">
      <c r="F7985" s="34"/>
      <c r="J7985" s="34"/>
      <c r="K7985" s="34"/>
      <c r="L7985" s="34"/>
    </row>
    <row r="7986" spans="6:12" x14ac:dyDescent="0.35">
      <c r="F7986" s="34"/>
      <c r="J7986" s="34"/>
      <c r="K7986" s="34"/>
      <c r="L7986" s="34"/>
    </row>
    <row r="7987" spans="6:12" x14ac:dyDescent="0.35">
      <c r="F7987" s="34"/>
      <c r="J7987" s="34"/>
      <c r="K7987" s="34"/>
      <c r="L7987" s="34"/>
    </row>
    <row r="7988" spans="6:12" x14ac:dyDescent="0.35">
      <c r="F7988" s="34"/>
      <c r="J7988" s="34"/>
      <c r="K7988" s="34"/>
      <c r="L7988" s="34"/>
    </row>
    <row r="7989" spans="6:12" x14ac:dyDescent="0.35">
      <c r="F7989" s="34"/>
      <c r="J7989" s="34"/>
      <c r="K7989" s="34"/>
      <c r="L7989" s="34"/>
    </row>
    <row r="7990" spans="6:12" x14ac:dyDescent="0.35">
      <c r="F7990" s="34"/>
      <c r="J7990" s="34"/>
      <c r="K7990" s="34"/>
      <c r="L7990" s="34"/>
    </row>
    <row r="7991" spans="6:12" x14ac:dyDescent="0.35">
      <c r="F7991" s="34"/>
      <c r="J7991" s="34"/>
      <c r="K7991" s="34"/>
      <c r="L7991" s="34"/>
    </row>
    <row r="7992" spans="6:12" x14ac:dyDescent="0.35">
      <c r="F7992" s="34"/>
      <c r="J7992" s="34"/>
      <c r="K7992" s="34"/>
      <c r="L7992" s="34"/>
    </row>
    <row r="7993" spans="6:12" x14ac:dyDescent="0.35">
      <c r="F7993" s="34"/>
      <c r="J7993" s="34"/>
      <c r="K7993" s="34"/>
      <c r="L7993" s="34"/>
    </row>
    <row r="7994" spans="6:12" x14ac:dyDescent="0.35">
      <c r="F7994" s="34"/>
      <c r="J7994" s="34"/>
      <c r="K7994" s="34"/>
      <c r="L7994" s="34"/>
    </row>
    <row r="7995" spans="6:12" x14ac:dyDescent="0.35">
      <c r="F7995" s="34"/>
      <c r="J7995" s="34"/>
      <c r="K7995" s="34"/>
      <c r="L7995" s="34"/>
    </row>
    <row r="7996" spans="6:12" x14ac:dyDescent="0.35">
      <c r="F7996" s="34"/>
      <c r="J7996" s="34"/>
      <c r="K7996" s="34"/>
      <c r="L7996" s="34"/>
    </row>
    <row r="7997" spans="6:12" x14ac:dyDescent="0.35">
      <c r="F7997" s="34"/>
      <c r="J7997" s="34"/>
      <c r="K7997" s="34"/>
      <c r="L7997" s="34"/>
    </row>
    <row r="7998" spans="6:12" x14ac:dyDescent="0.35">
      <c r="F7998" s="34"/>
      <c r="J7998" s="34"/>
      <c r="K7998" s="34"/>
      <c r="L7998" s="34"/>
    </row>
    <row r="7999" spans="6:12" x14ac:dyDescent="0.35">
      <c r="F7999" s="34"/>
      <c r="J7999" s="34"/>
      <c r="K7999" s="34"/>
      <c r="L7999" s="34"/>
    </row>
    <row r="8000" spans="6:12" x14ac:dyDescent="0.35">
      <c r="F8000" s="34"/>
      <c r="J8000" s="34"/>
      <c r="K8000" s="34"/>
      <c r="L8000" s="34"/>
    </row>
    <row r="8001" spans="6:12" x14ac:dyDescent="0.35">
      <c r="F8001" s="34"/>
      <c r="J8001" s="34"/>
      <c r="K8001" s="34"/>
      <c r="L8001" s="34"/>
    </row>
    <row r="8002" spans="6:12" x14ac:dyDescent="0.35">
      <c r="F8002" s="34"/>
      <c r="J8002" s="34"/>
      <c r="K8002" s="34"/>
      <c r="L8002" s="34"/>
    </row>
    <row r="8003" spans="6:12" x14ac:dyDescent="0.35">
      <c r="F8003" s="34"/>
      <c r="J8003" s="34"/>
      <c r="K8003" s="34"/>
      <c r="L8003" s="34"/>
    </row>
    <row r="8004" spans="6:12" x14ac:dyDescent="0.35">
      <c r="F8004" s="34"/>
      <c r="J8004" s="34"/>
      <c r="K8004" s="34"/>
      <c r="L8004" s="34"/>
    </row>
    <row r="8005" spans="6:12" x14ac:dyDescent="0.35">
      <c r="F8005" s="34"/>
      <c r="J8005" s="34"/>
      <c r="K8005" s="34"/>
      <c r="L8005" s="34"/>
    </row>
    <row r="8006" spans="6:12" x14ac:dyDescent="0.35">
      <c r="F8006" s="34"/>
      <c r="J8006" s="34"/>
      <c r="K8006" s="34"/>
      <c r="L8006" s="34"/>
    </row>
    <row r="8007" spans="6:12" x14ac:dyDescent="0.35">
      <c r="F8007" s="34"/>
      <c r="J8007" s="34"/>
      <c r="K8007" s="34"/>
      <c r="L8007" s="34"/>
    </row>
    <row r="8008" spans="6:12" x14ac:dyDescent="0.35">
      <c r="F8008" s="34"/>
      <c r="J8008" s="34"/>
      <c r="K8008" s="34"/>
      <c r="L8008" s="34"/>
    </row>
    <row r="8009" spans="6:12" x14ac:dyDescent="0.35">
      <c r="F8009" s="34"/>
      <c r="J8009" s="34"/>
      <c r="K8009" s="34"/>
      <c r="L8009" s="34"/>
    </row>
    <row r="8010" spans="6:12" x14ac:dyDescent="0.35">
      <c r="F8010" s="34"/>
      <c r="J8010" s="34"/>
      <c r="K8010" s="34"/>
      <c r="L8010" s="34"/>
    </row>
    <row r="8011" spans="6:12" x14ac:dyDescent="0.35">
      <c r="F8011" s="34"/>
      <c r="J8011" s="34"/>
      <c r="K8011" s="34"/>
      <c r="L8011" s="34"/>
    </row>
    <row r="8012" spans="6:12" x14ac:dyDescent="0.35">
      <c r="F8012" s="34"/>
      <c r="J8012" s="34"/>
      <c r="K8012" s="34"/>
      <c r="L8012" s="34"/>
    </row>
    <row r="8013" spans="6:12" x14ac:dyDescent="0.35">
      <c r="F8013" s="34"/>
      <c r="J8013" s="34"/>
      <c r="K8013" s="34"/>
      <c r="L8013" s="34"/>
    </row>
    <row r="8014" spans="6:12" x14ac:dyDescent="0.35">
      <c r="F8014" s="34"/>
      <c r="J8014" s="34"/>
      <c r="K8014" s="34"/>
      <c r="L8014" s="34"/>
    </row>
    <row r="8015" spans="6:12" x14ac:dyDescent="0.35">
      <c r="F8015" s="34"/>
      <c r="J8015" s="34"/>
      <c r="K8015" s="34"/>
      <c r="L8015" s="34"/>
    </row>
    <row r="8016" spans="6:12" x14ac:dyDescent="0.35">
      <c r="F8016" s="34"/>
      <c r="J8016" s="34"/>
      <c r="K8016" s="34"/>
      <c r="L8016" s="34"/>
    </row>
    <row r="8017" spans="6:12" x14ac:dyDescent="0.35">
      <c r="F8017" s="34"/>
      <c r="J8017" s="34"/>
      <c r="K8017" s="34"/>
      <c r="L8017" s="34"/>
    </row>
    <row r="8018" spans="6:12" x14ac:dyDescent="0.35">
      <c r="F8018" s="34"/>
      <c r="J8018" s="34"/>
      <c r="K8018" s="34"/>
      <c r="L8018" s="34"/>
    </row>
    <row r="8019" spans="6:12" x14ac:dyDescent="0.35">
      <c r="F8019" s="34"/>
      <c r="J8019" s="34"/>
      <c r="K8019" s="34"/>
      <c r="L8019" s="34"/>
    </row>
    <row r="8020" spans="6:12" x14ac:dyDescent="0.35">
      <c r="F8020" s="34"/>
      <c r="J8020" s="34"/>
      <c r="K8020" s="34"/>
      <c r="L8020" s="34"/>
    </row>
    <row r="8021" spans="6:12" x14ac:dyDescent="0.35">
      <c r="F8021" s="34"/>
      <c r="J8021" s="34"/>
      <c r="K8021" s="34"/>
      <c r="L8021" s="34"/>
    </row>
    <row r="8022" spans="6:12" x14ac:dyDescent="0.35">
      <c r="F8022" s="34"/>
      <c r="J8022" s="34"/>
      <c r="K8022" s="34"/>
      <c r="L8022" s="34"/>
    </row>
    <row r="8023" spans="6:12" x14ac:dyDescent="0.35">
      <c r="F8023" s="34"/>
      <c r="J8023" s="34"/>
      <c r="K8023" s="34"/>
      <c r="L8023" s="34"/>
    </row>
    <row r="8024" spans="6:12" x14ac:dyDescent="0.35">
      <c r="F8024" s="34"/>
      <c r="J8024" s="34"/>
      <c r="K8024" s="34"/>
      <c r="L8024" s="34"/>
    </row>
    <row r="8025" spans="6:12" x14ac:dyDescent="0.35">
      <c r="F8025" s="34"/>
      <c r="J8025" s="34"/>
      <c r="K8025" s="34"/>
      <c r="L8025" s="34"/>
    </row>
    <row r="8026" spans="6:12" x14ac:dyDescent="0.35">
      <c r="F8026" s="34"/>
      <c r="J8026" s="34"/>
      <c r="K8026" s="34"/>
      <c r="L8026" s="34"/>
    </row>
    <row r="8027" spans="6:12" x14ac:dyDescent="0.35">
      <c r="F8027" s="34"/>
      <c r="J8027" s="34"/>
      <c r="K8027" s="34"/>
      <c r="L8027" s="34"/>
    </row>
    <row r="8028" spans="6:12" x14ac:dyDescent="0.35">
      <c r="F8028" s="34"/>
      <c r="J8028" s="34"/>
      <c r="K8028" s="34"/>
      <c r="L8028" s="34"/>
    </row>
    <row r="8029" spans="6:12" x14ac:dyDescent="0.35">
      <c r="F8029" s="34"/>
      <c r="J8029" s="34"/>
      <c r="K8029" s="34"/>
      <c r="L8029" s="34"/>
    </row>
    <row r="8030" spans="6:12" x14ac:dyDescent="0.35">
      <c r="F8030" s="34"/>
      <c r="J8030" s="34"/>
      <c r="K8030" s="34"/>
      <c r="L8030" s="34"/>
    </row>
    <row r="8031" spans="6:12" x14ac:dyDescent="0.35">
      <c r="F8031" s="34"/>
      <c r="J8031" s="34"/>
      <c r="K8031" s="34"/>
      <c r="L8031" s="34"/>
    </row>
    <row r="8032" spans="6:12" x14ac:dyDescent="0.35">
      <c r="F8032" s="34"/>
      <c r="J8032" s="34"/>
      <c r="K8032" s="34"/>
      <c r="L8032" s="34"/>
    </row>
    <row r="8033" spans="6:12" x14ac:dyDescent="0.35">
      <c r="F8033" s="34"/>
      <c r="J8033" s="34"/>
      <c r="K8033" s="34"/>
      <c r="L8033" s="34"/>
    </row>
    <row r="8034" spans="6:12" x14ac:dyDescent="0.35">
      <c r="F8034" s="34"/>
      <c r="J8034" s="34"/>
      <c r="K8034" s="34"/>
      <c r="L8034" s="34"/>
    </row>
    <row r="8035" spans="6:12" x14ac:dyDescent="0.35">
      <c r="F8035" s="34"/>
      <c r="J8035" s="34"/>
      <c r="K8035" s="34"/>
      <c r="L8035" s="34"/>
    </row>
    <row r="8036" spans="6:12" x14ac:dyDescent="0.35">
      <c r="F8036" s="34"/>
      <c r="J8036" s="34"/>
      <c r="K8036" s="34"/>
      <c r="L8036" s="34"/>
    </row>
    <row r="8037" spans="6:12" x14ac:dyDescent="0.35">
      <c r="F8037" s="34"/>
      <c r="J8037" s="34"/>
      <c r="K8037" s="34"/>
      <c r="L8037" s="34"/>
    </row>
    <row r="8038" spans="6:12" x14ac:dyDescent="0.35">
      <c r="F8038" s="34"/>
      <c r="J8038" s="34"/>
      <c r="K8038" s="34"/>
      <c r="L8038" s="34"/>
    </row>
    <row r="8039" spans="6:12" x14ac:dyDescent="0.35">
      <c r="F8039" s="34"/>
      <c r="J8039" s="34"/>
      <c r="K8039" s="34"/>
      <c r="L8039" s="34"/>
    </row>
    <row r="8040" spans="6:12" x14ac:dyDescent="0.35">
      <c r="F8040" s="34"/>
      <c r="J8040" s="34"/>
      <c r="K8040" s="34"/>
      <c r="L8040" s="34"/>
    </row>
    <row r="8041" spans="6:12" x14ac:dyDescent="0.35">
      <c r="F8041" s="34"/>
      <c r="J8041" s="34"/>
      <c r="K8041" s="34"/>
      <c r="L8041" s="34"/>
    </row>
    <row r="8042" spans="6:12" x14ac:dyDescent="0.35">
      <c r="F8042" s="34"/>
      <c r="J8042" s="34"/>
      <c r="K8042" s="34"/>
      <c r="L8042" s="34"/>
    </row>
    <row r="8043" spans="6:12" x14ac:dyDescent="0.35">
      <c r="F8043" s="34"/>
      <c r="J8043" s="34"/>
      <c r="K8043" s="34"/>
      <c r="L8043" s="34"/>
    </row>
    <row r="8044" spans="6:12" x14ac:dyDescent="0.35">
      <c r="F8044" s="34"/>
      <c r="J8044" s="34"/>
      <c r="K8044" s="34"/>
      <c r="L8044" s="34"/>
    </row>
    <row r="8045" spans="6:12" x14ac:dyDescent="0.35">
      <c r="F8045" s="34"/>
      <c r="J8045" s="34"/>
      <c r="K8045" s="34"/>
      <c r="L8045" s="34"/>
    </row>
    <row r="8046" spans="6:12" x14ac:dyDescent="0.35">
      <c r="F8046" s="34"/>
      <c r="J8046" s="34"/>
      <c r="K8046" s="34"/>
      <c r="L8046" s="34"/>
    </row>
    <row r="8047" spans="6:12" x14ac:dyDescent="0.35">
      <c r="F8047" s="34"/>
      <c r="J8047" s="34"/>
      <c r="K8047" s="34"/>
      <c r="L8047" s="34"/>
    </row>
    <row r="8048" spans="6:12" x14ac:dyDescent="0.35">
      <c r="F8048" s="34"/>
      <c r="J8048" s="34"/>
      <c r="K8048" s="34"/>
      <c r="L8048" s="34"/>
    </row>
    <row r="8049" spans="6:12" x14ac:dyDescent="0.35">
      <c r="F8049" s="34"/>
      <c r="J8049" s="34"/>
      <c r="K8049" s="34"/>
      <c r="L8049" s="34"/>
    </row>
    <row r="8050" spans="6:12" x14ac:dyDescent="0.35">
      <c r="F8050" s="34"/>
      <c r="J8050" s="34"/>
      <c r="K8050" s="34"/>
      <c r="L8050" s="34"/>
    </row>
    <row r="8051" spans="6:12" x14ac:dyDescent="0.35">
      <c r="F8051" s="34"/>
      <c r="J8051" s="34"/>
      <c r="K8051" s="34"/>
      <c r="L8051" s="34"/>
    </row>
    <row r="8052" spans="6:12" x14ac:dyDescent="0.35">
      <c r="F8052" s="34"/>
      <c r="J8052" s="34"/>
      <c r="K8052" s="34"/>
      <c r="L8052" s="34"/>
    </row>
    <row r="8053" spans="6:12" x14ac:dyDescent="0.35">
      <c r="F8053" s="34"/>
      <c r="J8053" s="34"/>
      <c r="K8053" s="34"/>
      <c r="L8053" s="34"/>
    </row>
    <row r="8054" spans="6:12" x14ac:dyDescent="0.35">
      <c r="F8054" s="34"/>
      <c r="J8054" s="34"/>
      <c r="K8054" s="34"/>
      <c r="L8054" s="34"/>
    </row>
    <row r="8055" spans="6:12" x14ac:dyDescent="0.35">
      <c r="F8055" s="34"/>
      <c r="J8055" s="34"/>
      <c r="K8055" s="34"/>
      <c r="L8055" s="34"/>
    </row>
    <row r="8056" spans="6:12" x14ac:dyDescent="0.35">
      <c r="F8056" s="34"/>
      <c r="J8056" s="34"/>
      <c r="K8056" s="34"/>
      <c r="L8056" s="34"/>
    </row>
    <row r="8057" spans="6:12" x14ac:dyDescent="0.35">
      <c r="F8057" s="34"/>
      <c r="J8057" s="34"/>
      <c r="K8057" s="34"/>
      <c r="L8057" s="34"/>
    </row>
    <row r="8058" spans="6:12" x14ac:dyDescent="0.35">
      <c r="F8058" s="34"/>
      <c r="J8058" s="34"/>
      <c r="K8058" s="34"/>
      <c r="L8058" s="34"/>
    </row>
    <row r="8059" spans="6:12" x14ac:dyDescent="0.35">
      <c r="F8059" s="34"/>
      <c r="J8059" s="34"/>
      <c r="K8059" s="34"/>
      <c r="L8059" s="34"/>
    </row>
    <row r="8060" spans="6:12" x14ac:dyDescent="0.35">
      <c r="F8060" s="34"/>
      <c r="J8060" s="34"/>
      <c r="K8060" s="34"/>
      <c r="L8060" s="34"/>
    </row>
    <row r="8061" spans="6:12" x14ac:dyDescent="0.35">
      <c r="F8061" s="34"/>
      <c r="J8061" s="34"/>
      <c r="K8061" s="34"/>
      <c r="L8061" s="34"/>
    </row>
    <row r="8062" spans="6:12" x14ac:dyDescent="0.35">
      <c r="F8062" s="34"/>
      <c r="J8062" s="34"/>
      <c r="K8062" s="34"/>
      <c r="L8062" s="34"/>
    </row>
    <row r="8063" spans="6:12" x14ac:dyDescent="0.35">
      <c r="F8063" s="34"/>
      <c r="J8063" s="34"/>
      <c r="K8063" s="34"/>
      <c r="L8063" s="34"/>
    </row>
    <row r="8064" spans="6:12" x14ac:dyDescent="0.35">
      <c r="F8064" s="34"/>
      <c r="J8064" s="34"/>
      <c r="K8064" s="34"/>
      <c r="L8064" s="34"/>
    </row>
    <row r="8065" spans="6:12" x14ac:dyDescent="0.35">
      <c r="F8065" s="34"/>
      <c r="J8065" s="34"/>
      <c r="K8065" s="34"/>
      <c r="L8065" s="34"/>
    </row>
    <row r="8066" spans="6:12" x14ac:dyDescent="0.35">
      <c r="F8066" s="34"/>
      <c r="J8066" s="34"/>
      <c r="K8066" s="34"/>
      <c r="L8066" s="34"/>
    </row>
    <row r="8067" spans="6:12" x14ac:dyDescent="0.35">
      <c r="F8067" s="34"/>
      <c r="J8067" s="34"/>
      <c r="K8067" s="34"/>
      <c r="L8067" s="34"/>
    </row>
    <row r="8068" spans="6:12" x14ac:dyDescent="0.35">
      <c r="F8068" s="34"/>
      <c r="J8068" s="34"/>
      <c r="K8068" s="34"/>
      <c r="L8068" s="34"/>
    </row>
    <row r="8069" spans="6:12" x14ac:dyDescent="0.35">
      <c r="F8069" s="34"/>
      <c r="J8069" s="34"/>
      <c r="K8069" s="34"/>
      <c r="L8069" s="34"/>
    </row>
    <row r="8070" spans="6:12" x14ac:dyDescent="0.35">
      <c r="F8070" s="34"/>
      <c r="J8070" s="34"/>
      <c r="K8070" s="34"/>
      <c r="L8070" s="34"/>
    </row>
    <row r="8071" spans="6:12" x14ac:dyDescent="0.35">
      <c r="F8071" s="34"/>
      <c r="J8071" s="34"/>
      <c r="K8071" s="34"/>
      <c r="L8071" s="34"/>
    </row>
    <row r="8072" spans="6:12" x14ac:dyDescent="0.35">
      <c r="F8072" s="34"/>
      <c r="J8072" s="34"/>
      <c r="K8072" s="34"/>
      <c r="L8072" s="34"/>
    </row>
    <row r="8073" spans="6:12" x14ac:dyDescent="0.35">
      <c r="F8073" s="34"/>
      <c r="J8073" s="34"/>
      <c r="K8073" s="34"/>
      <c r="L8073" s="34"/>
    </row>
    <row r="8074" spans="6:12" x14ac:dyDescent="0.35">
      <c r="F8074" s="34"/>
      <c r="J8074" s="34"/>
      <c r="K8074" s="34"/>
      <c r="L8074" s="34"/>
    </row>
    <row r="8075" spans="6:12" x14ac:dyDescent="0.35">
      <c r="F8075" s="34"/>
      <c r="J8075" s="34"/>
      <c r="K8075" s="34"/>
      <c r="L8075" s="34"/>
    </row>
    <row r="8076" spans="6:12" x14ac:dyDescent="0.35">
      <c r="F8076" s="34"/>
      <c r="J8076" s="34"/>
      <c r="K8076" s="34"/>
      <c r="L8076" s="34"/>
    </row>
    <row r="8077" spans="6:12" x14ac:dyDescent="0.35">
      <c r="F8077" s="34"/>
      <c r="J8077" s="34"/>
      <c r="K8077" s="34"/>
      <c r="L8077" s="34"/>
    </row>
    <row r="8078" spans="6:12" x14ac:dyDescent="0.35">
      <c r="F8078" s="34"/>
      <c r="J8078" s="34"/>
      <c r="K8078" s="34"/>
      <c r="L8078" s="34"/>
    </row>
    <row r="8079" spans="6:12" x14ac:dyDescent="0.35">
      <c r="F8079" s="34"/>
      <c r="J8079" s="34"/>
      <c r="K8079" s="34"/>
      <c r="L8079" s="34"/>
    </row>
    <row r="8080" spans="6:12" x14ac:dyDescent="0.35">
      <c r="F8080" s="34"/>
      <c r="J8080" s="34"/>
      <c r="K8080" s="34"/>
      <c r="L8080" s="34"/>
    </row>
    <row r="8081" spans="6:12" x14ac:dyDescent="0.35">
      <c r="F8081" s="34"/>
      <c r="J8081" s="34"/>
      <c r="K8081" s="34"/>
      <c r="L8081" s="34"/>
    </row>
    <row r="8082" spans="6:12" x14ac:dyDescent="0.35">
      <c r="F8082" s="34"/>
      <c r="J8082" s="34"/>
      <c r="K8082" s="34"/>
      <c r="L8082" s="34"/>
    </row>
    <row r="8083" spans="6:12" x14ac:dyDescent="0.35">
      <c r="F8083" s="34"/>
      <c r="J8083" s="34"/>
      <c r="K8083" s="34"/>
      <c r="L8083" s="34"/>
    </row>
    <row r="8084" spans="6:12" x14ac:dyDescent="0.35">
      <c r="F8084" s="34"/>
      <c r="J8084" s="34"/>
      <c r="K8084" s="34"/>
      <c r="L8084" s="34"/>
    </row>
    <row r="8085" spans="6:12" x14ac:dyDescent="0.35">
      <c r="F8085" s="34"/>
      <c r="J8085" s="34"/>
      <c r="K8085" s="34"/>
      <c r="L8085" s="34"/>
    </row>
    <row r="8086" spans="6:12" x14ac:dyDescent="0.35">
      <c r="F8086" s="34"/>
      <c r="J8086" s="34"/>
      <c r="K8086" s="34"/>
      <c r="L8086" s="34"/>
    </row>
    <row r="8087" spans="6:12" x14ac:dyDescent="0.35">
      <c r="F8087" s="34"/>
      <c r="J8087" s="34"/>
      <c r="K8087" s="34"/>
      <c r="L8087" s="34"/>
    </row>
    <row r="8088" spans="6:12" x14ac:dyDescent="0.35">
      <c r="F8088" s="34"/>
      <c r="J8088" s="34"/>
      <c r="K8088" s="34"/>
      <c r="L8088" s="34"/>
    </row>
    <row r="8089" spans="6:12" x14ac:dyDescent="0.35">
      <c r="F8089" s="34"/>
      <c r="J8089" s="34"/>
      <c r="K8089" s="34"/>
      <c r="L8089" s="34"/>
    </row>
    <row r="8090" spans="6:12" x14ac:dyDescent="0.35">
      <c r="F8090" s="34"/>
      <c r="J8090" s="34"/>
      <c r="K8090" s="34"/>
      <c r="L8090" s="34"/>
    </row>
    <row r="8091" spans="6:12" x14ac:dyDescent="0.35">
      <c r="F8091" s="34"/>
      <c r="J8091" s="34"/>
      <c r="K8091" s="34"/>
      <c r="L8091" s="34"/>
    </row>
    <row r="8092" spans="6:12" x14ac:dyDescent="0.35">
      <c r="F8092" s="34"/>
      <c r="J8092" s="34"/>
      <c r="K8092" s="34"/>
      <c r="L8092" s="34"/>
    </row>
    <row r="8093" spans="6:12" x14ac:dyDescent="0.35">
      <c r="F8093" s="34"/>
      <c r="J8093" s="34"/>
      <c r="K8093" s="34"/>
      <c r="L8093" s="34"/>
    </row>
    <row r="8094" spans="6:12" x14ac:dyDescent="0.35">
      <c r="F8094" s="34"/>
      <c r="J8094" s="34"/>
      <c r="K8094" s="34"/>
      <c r="L8094" s="34"/>
    </row>
    <row r="8095" spans="6:12" x14ac:dyDescent="0.35">
      <c r="F8095" s="34"/>
      <c r="J8095" s="34"/>
      <c r="K8095" s="34"/>
      <c r="L8095" s="34"/>
    </row>
    <row r="8096" spans="6:12" x14ac:dyDescent="0.35">
      <c r="F8096" s="34"/>
      <c r="J8096" s="34"/>
      <c r="K8096" s="34"/>
      <c r="L8096" s="34"/>
    </row>
    <row r="8097" spans="6:12" x14ac:dyDescent="0.35">
      <c r="F8097" s="34"/>
      <c r="J8097" s="34"/>
      <c r="K8097" s="34"/>
      <c r="L8097" s="34"/>
    </row>
    <row r="8098" spans="6:12" x14ac:dyDescent="0.35">
      <c r="F8098" s="34"/>
      <c r="J8098" s="34"/>
      <c r="K8098" s="34"/>
      <c r="L8098" s="34"/>
    </row>
    <row r="8099" spans="6:12" x14ac:dyDescent="0.35">
      <c r="F8099" s="34"/>
      <c r="J8099" s="34"/>
      <c r="K8099" s="34"/>
      <c r="L8099" s="34"/>
    </row>
    <row r="8100" spans="6:12" x14ac:dyDescent="0.35">
      <c r="F8100" s="34"/>
      <c r="J8100" s="34"/>
      <c r="K8100" s="34"/>
      <c r="L8100" s="34"/>
    </row>
    <row r="8101" spans="6:12" x14ac:dyDescent="0.35">
      <c r="F8101" s="34"/>
      <c r="J8101" s="34"/>
      <c r="K8101" s="34"/>
      <c r="L8101" s="34"/>
    </row>
    <row r="8102" spans="6:12" x14ac:dyDescent="0.35">
      <c r="F8102" s="34"/>
      <c r="J8102" s="34"/>
      <c r="K8102" s="34"/>
      <c r="L8102" s="34"/>
    </row>
    <row r="8103" spans="6:12" x14ac:dyDescent="0.35">
      <c r="F8103" s="34"/>
      <c r="J8103" s="34"/>
      <c r="K8103" s="34"/>
      <c r="L8103" s="34"/>
    </row>
    <row r="8104" spans="6:12" x14ac:dyDescent="0.35">
      <c r="F8104" s="34"/>
      <c r="J8104" s="34"/>
      <c r="K8104" s="34"/>
      <c r="L8104" s="34"/>
    </row>
    <row r="8105" spans="6:12" x14ac:dyDescent="0.35">
      <c r="F8105" s="34"/>
      <c r="J8105" s="34"/>
      <c r="K8105" s="34"/>
      <c r="L8105" s="34"/>
    </row>
    <row r="8106" spans="6:12" x14ac:dyDescent="0.35">
      <c r="F8106" s="34"/>
      <c r="J8106" s="34"/>
      <c r="K8106" s="34"/>
      <c r="L8106" s="34"/>
    </row>
    <row r="8107" spans="6:12" x14ac:dyDescent="0.35">
      <c r="F8107" s="34"/>
      <c r="J8107" s="34"/>
      <c r="K8107" s="34"/>
      <c r="L8107" s="34"/>
    </row>
    <row r="8108" spans="6:12" x14ac:dyDescent="0.35">
      <c r="F8108" s="34"/>
      <c r="J8108" s="34"/>
      <c r="K8108" s="34"/>
      <c r="L8108" s="34"/>
    </row>
    <row r="8109" spans="6:12" x14ac:dyDescent="0.35">
      <c r="F8109" s="34"/>
      <c r="J8109" s="34"/>
      <c r="K8109" s="34"/>
      <c r="L8109" s="34"/>
    </row>
    <row r="8110" spans="6:12" x14ac:dyDescent="0.35">
      <c r="F8110" s="34"/>
      <c r="J8110" s="34"/>
      <c r="K8110" s="34"/>
      <c r="L8110" s="34"/>
    </row>
    <row r="8111" spans="6:12" x14ac:dyDescent="0.35">
      <c r="F8111" s="34"/>
      <c r="J8111" s="34"/>
      <c r="K8111" s="34"/>
      <c r="L8111" s="34"/>
    </row>
    <row r="8112" spans="6:12" x14ac:dyDescent="0.35">
      <c r="F8112" s="34"/>
      <c r="J8112" s="34"/>
      <c r="K8112" s="34"/>
      <c r="L8112" s="34"/>
    </row>
    <row r="8113" spans="6:12" x14ac:dyDescent="0.35">
      <c r="F8113" s="34"/>
      <c r="J8113" s="34"/>
      <c r="K8113" s="34"/>
      <c r="L8113" s="34"/>
    </row>
    <row r="8114" spans="6:12" x14ac:dyDescent="0.35">
      <c r="F8114" s="34"/>
      <c r="J8114" s="34"/>
      <c r="K8114" s="34"/>
      <c r="L8114" s="34"/>
    </row>
    <row r="8115" spans="6:12" x14ac:dyDescent="0.35">
      <c r="F8115" s="34"/>
      <c r="J8115" s="34"/>
      <c r="K8115" s="34"/>
      <c r="L8115" s="34"/>
    </row>
    <row r="8116" spans="6:12" x14ac:dyDescent="0.35">
      <c r="F8116" s="34"/>
      <c r="J8116" s="34"/>
      <c r="K8116" s="34"/>
      <c r="L8116" s="34"/>
    </row>
    <row r="8117" spans="6:12" x14ac:dyDescent="0.35">
      <c r="F8117" s="34"/>
      <c r="J8117" s="34"/>
      <c r="K8117" s="34"/>
      <c r="L8117" s="34"/>
    </row>
    <row r="8118" spans="6:12" x14ac:dyDescent="0.35">
      <c r="F8118" s="34"/>
      <c r="J8118" s="34"/>
      <c r="K8118" s="34"/>
      <c r="L8118" s="34"/>
    </row>
    <row r="8119" spans="6:12" x14ac:dyDescent="0.35">
      <c r="F8119" s="34"/>
      <c r="J8119" s="34"/>
      <c r="K8119" s="34"/>
      <c r="L8119" s="34"/>
    </row>
    <row r="8120" spans="6:12" x14ac:dyDescent="0.35">
      <c r="F8120" s="34"/>
      <c r="J8120" s="34"/>
      <c r="K8120" s="34"/>
      <c r="L8120" s="34"/>
    </row>
    <row r="8121" spans="6:12" x14ac:dyDescent="0.35">
      <c r="F8121" s="34"/>
      <c r="J8121" s="34"/>
      <c r="K8121" s="34"/>
      <c r="L8121" s="34"/>
    </row>
    <row r="8122" spans="6:12" x14ac:dyDescent="0.35">
      <c r="F8122" s="34"/>
      <c r="J8122" s="34"/>
      <c r="K8122" s="34"/>
      <c r="L8122" s="34"/>
    </row>
    <row r="8123" spans="6:12" x14ac:dyDescent="0.35">
      <c r="F8123" s="34"/>
      <c r="J8123" s="34"/>
      <c r="K8123" s="34"/>
      <c r="L8123" s="34"/>
    </row>
    <row r="8124" spans="6:12" x14ac:dyDescent="0.35">
      <c r="F8124" s="34"/>
      <c r="J8124" s="34"/>
      <c r="K8124" s="34"/>
      <c r="L8124" s="34"/>
    </row>
    <row r="8125" spans="6:12" x14ac:dyDescent="0.35">
      <c r="F8125" s="34"/>
      <c r="J8125" s="34"/>
      <c r="K8125" s="34"/>
      <c r="L8125" s="34"/>
    </row>
    <row r="8126" spans="6:12" x14ac:dyDescent="0.35">
      <c r="F8126" s="34"/>
      <c r="J8126" s="34"/>
      <c r="K8126" s="34"/>
      <c r="L8126" s="34"/>
    </row>
    <row r="8127" spans="6:12" x14ac:dyDescent="0.35">
      <c r="F8127" s="34"/>
      <c r="J8127" s="34"/>
      <c r="K8127" s="34"/>
      <c r="L8127" s="34"/>
    </row>
    <row r="8128" spans="6:12" x14ac:dyDescent="0.35">
      <c r="F8128" s="34"/>
      <c r="J8128" s="34"/>
      <c r="K8128" s="34"/>
      <c r="L8128" s="34"/>
    </row>
    <row r="8129" spans="6:12" x14ac:dyDescent="0.35">
      <c r="F8129" s="34"/>
      <c r="J8129" s="34"/>
      <c r="K8129" s="34"/>
      <c r="L8129" s="34"/>
    </row>
    <row r="8130" spans="6:12" x14ac:dyDescent="0.35">
      <c r="F8130" s="34"/>
      <c r="J8130" s="34"/>
      <c r="K8130" s="34"/>
      <c r="L8130" s="34"/>
    </row>
    <row r="8131" spans="6:12" x14ac:dyDescent="0.35">
      <c r="F8131" s="34"/>
      <c r="J8131" s="34"/>
      <c r="K8131" s="34"/>
      <c r="L8131" s="34"/>
    </row>
    <row r="8132" spans="6:12" x14ac:dyDescent="0.35">
      <c r="F8132" s="34"/>
      <c r="J8132" s="34"/>
      <c r="K8132" s="34"/>
      <c r="L8132" s="34"/>
    </row>
    <row r="8133" spans="6:12" x14ac:dyDescent="0.35">
      <c r="F8133" s="34"/>
      <c r="J8133" s="34"/>
      <c r="K8133" s="34"/>
      <c r="L8133" s="34"/>
    </row>
    <row r="8134" spans="6:12" x14ac:dyDescent="0.35">
      <c r="F8134" s="34"/>
      <c r="J8134" s="34"/>
      <c r="K8134" s="34"/>
      <c r="L8134" s="34"/>
    </row>
    <row r="8135" spans="6:12" x14ac:dyDescent="0.35">
      <c r="F8135" s="34"/>
      <c r="J8135" s="34"/>
      <c r="K8135" s="34"/>
      <c r="L8135" s="34"/>
    </row>
    <row r="8136" spans="6:12" x14ac:dyDescent="0.35">
      <c r="F8136" s="34"/>
      <c r="J8136" s="34"/>
      <c r="K8136" s="34"/>
      <c r="L8136" s="34"/>
    </row>
    <row r="8137" spans="6:12" x14ac:dyDescent="0.35">
      <c r="F8137" s="34"/>
      <c r="J8137" s="34"/>
      <c r="K8137" s="34"/>
      <c r="L8137" s="34"/>
    </row>
    <row r="8138" spans="6:12" x14ac:dyDescent="0.35">
      <c r="F8138" s="34"/>
      <c r="J8138" s="34"/>
      <c r="K8138" s="34"/>
      <c r="L8138" s="34"/>
    </row>
    <row r="8139" spans="6:12" x14ac:dyDescent="0.35">
      <c r="F8139" s="34"/>
      <c r="J8139" s="34"/>
      <c r="K8139" s="34"/>
      <c r="L8139" s="34"/>
    </row>
    <row r="8140" spans="6:12" x14ac:dyDescent="0.35">
      <c r="F8140" s="34"/>
      <c r="J8140" s="34"/>
      <c r="K8140" s="34"/>
      <c r="L8140" s="34"/>
    </row>
    <row r="8141" spans="6:12" x14ac:dyDescent="0.35">
      <c r="F8141" s="34"/>
      <c r="J8141" s="34"/>
      <c r="K8141" s="34"/>
      <c r="L8141" s="34"/>
    </row>
    <row r="8142" spans="6:12" x14ac:dyDescent="0.35">
      <c r="F8142" s="34"/>
      <c r="J8142" s="34"/>
      <c r="K8142" s="34"/>
      <c r="L8142" s="34"/>
    </row>
    <row r="8143" spans="6:12" x14ac:dyDescent="0.35">
      <c r="F8143" s="34"/>
      <c r="J8143" s="34"/>
      <c r="K8143" s="34"/>
      <c r="L8143" s="34"/>
    </row>
    <row r="8144" spans="6:12" x14ac:dyDescent="0.35">
      <c r="F8144" s="34"/>
      <c r="J8144" s="34"/>
      <c r="K8144" s="34"/>
      <c r="L8144" s="34"/>
    </row>
    <row r="8145" spans="6:12" x14ac:dyDescent="0.35">
      <c r="F8145" s="34"/>
      <c r="J8145" s="34"/>
      <c r="K8145" s="34"/>
      <c r="L8145" s="34"/>
    </row>
    <row r="8146" spans="6:12" x14ac:dyDescent="0.35">
      <c r="F8146" s="34"/>
      <c r="J8146" s="34"/>
      <c r="K8146" s="34"/>
      <c r="L8146" s="34"/>
    </row>
    <row r="8147" spans="6:12" x14ac:dyDescent="0.35">
      <c r="F8147" s="34"/>
      <c r="J8147" s="34"/>
      <c r="K8147" s="34"/>
      <c r="L8147" s="34"/>
    </row>
    <row r="8148" spans="6:12" x14ac:dyDescent="0.35">
      <c r="F8148" s="34"/>
      <c r="J8148" s="34"/>
      <c r="K8148" s="34"/>
      <c r="L8148" s="34"/>
    </row>
    <row r="8149" spans="6:12" x14ac:dyDescent="0.35">
      <c r="F8149" s="34"/>
      <c r="J8149" s="34"/>
      <c r="K8149" s="34"/>
      <c r="L8149" s="34"/>
    </row>
    <row r="8150" spans="6:12" x14ac:dyDescent="0.35">
      <c r="F8150" s="34"/>
      <c r="J8150" s="34"/>
      <c r="K8150" s="34"/>
      <c r="L8150" s="34"/>
    </row>
    <row r="8151" spans="6:12" x14ac:dyDescent="0.35">
      <c r="F8151" s="34"/>
      <c r="J8151" s="34"/>
      <c r="K8151" s="34"/>
      <c r="L8151" s="34"/>
    </row>
    <row r="8152" spans="6:12" x14ac:dyDescent="0.35">
      <c r="F8152" s="34"/>
      <c r="J8152" s="34"/>
      <c r="K8152" s="34"/>
      <c r="L8152" s="34"/>
    </row>
    <row r="8153" spans="6:12" x14ac:dyDescent="0.35">
      <c r="F8153" s="34"/>
      <c r="J8153" s="34"/>
      <c r="K8153" s="34"/>
      <c r="L8153" s="34"/>
    </row>
    <row r="8154" spans="6:12" x14ac:dyDescent="0.35">
      <c r="F8154" s="34"/>
      <c r="J8154" s="34"/>
      <c r="K8154" s="34"/>
      <c r="L8154" s="34"/>
    </row>
    <row r="8155" spans="6:12" x14ac:dyDescent="0.35">
      <c r="F8155" s="34"/>
      <c r="J8155" s="34"/>
      <c r="K8155" s="34"/>
      <c r="L8155" s="34"/>
    </row>
    <row r="8156" spans="6:12" x14ac:dyDescent="0.35">
      <c r="F8156" s="34"/>
      <c r="J8156" s="34"/>
      <c r="K8156" s="34"/>
      <c r="L8156" s="34"/>
    </row>
    <row r="8157" spans="6:12" x14ac:dyDescent="0.35">
      <c r="F8157" s="34"/>
      <c r="J8157" s="34"/>
      <c r="K8157" s="34"/>
      <c r="L8157" s="34"/>
    </row>
    <row r="8158" spans="6:12" x14ac:dyDescent="0.35">
      <c r="F8158" s="34"/>
      <c r="J8158" s="34"/>
      <c r="K8158" s="34"/>
      <c r="L8158" s="34"/>
    </row>
    <row r="8159" spans="6:12" x14ac:dyDescent="0.35">
      <c r="F8159" s="34"/>
      <c r="J8159" s="34"/>
      <c r="K8159" s="34"/>
      <c r="L8159" s="34"/>
    </row>
    <row r="8160" spans="6:12" x14ac:dyDescent="0.35">
      <c r="F8160" s="34"/>
      <c r="J8160" s="34"/>
      <c r="K8160" s="34"/>
      <c r="L8160" s="34"/>
    </row>
    <row r="8161" spans="6:12" x14ac:dyDescent="0.35">
      <c r="F8161" s="34"/>
      <c r="J8161" s="34"/>
      <c r="K8161" s="34"/>
      <c r="L8161" s="34"/>
    </row>
    <row r="8162" spans="6:12" x14ac:dyDescent="0.35">
      <c r="F8162" s="34"/>
      <c r="J8162" s="34"/>
      <c r="K8162" s="34"/>
      <c r="L8162" s="34"/>
    </row>
    <row r="8163" spans="6:12" x14ac:dyDescent="0.35">
      <c r="F8163" s="34"/>
      <c r="J8163" s="34"/>
      <c r="K8163" s="34"/>
      <c r="L8163" s="34"/>
    </row>
    <row r="8164" spans="6:12" x14ac:dyDescent="0.35">
      <c r="F8164" s="34"/>
      <c r="J8164" s="34"/>
      <c r="K8164" s="34"/>
      <c r="L8164" s="34"/>
    </row>
    <row r="8165" spans="6:12" x14ac:dyDescent="0.35">
      <c r="F8165" s="34"/>
      <c r="J8165" s="34"/>
      <c r="K8165" s="34"/>
      <c r="L8165" s="34"/>
    </row>
    <row r="8166" spans="6:12" x14ac:dyDescent="0.35">
      <c r="F8166" s="34"/>
      <c r="J8166" s="34"/>
      <c r="K8166" s="34"/>
      <c r="L8166" s="34"/>
    </row>
    <row r="8167" spans="6:12" x14ac:dyDescent="0.35">
      <c r="F8167" s="34"/>
      <c r="J8167" s="34"/>
      <c r="K8167" s="34"/>
      <c r="L8167" s="34"/>
    </row>
    <row r="8168" spans="6:12" x14ac:dyDescent="0.35">
      <c r="F8168" s="34"/>
      <c r="J8168" s="34"/>
      <c r="K8168" s="34"/>
      <c r="L8168" s="34"/>
    </row>
    <row r="8169" spans="6:12" x14ac:dyDescent="0.35">
      <c r="F8169" s="34"/>
      <c r="J8169" s="34"/>
      <c r="K8169" s="34"/>
      <c r="L8169" s="34"/>
    </row>
    <row r="8170" spans="6:12" x14ac:dyDescent="0.35">
      <c r="F8170" s="34"/>
      <c r="J8170" s="34"/>
      <c r="K8170" s="34"/>
      <c r="L8170" s="34"/>
    </row>
    <row r="8171" spans="6:12" x14ac:dyDescent="0.35">
      <c r="F8171" s="34"/>
      <c r="J8171" s="34"/>
      <c r="K8171" s="34"/>
      <c r="L8171" s="34"/>
    </row>
    <row r="8172" spans="6:12" x14ac:dyDescent="0.35">
      <c r="F8172" s="34"/>
      <c r="J8172" s="34"/>
      <c r="K8172" s="34"/>
      <c r="L8172" s="34"/>
    </row>
    <row r="8173" spans="6:12" x14ac:dyDescent="0.35">
      <c r="F8173" s="34"/>
      <c r="J8173" s="34"/>
      <c r="K8173" s="34"/>
      <c r="L8173" s="34"/>
    </row>
    <row r="8174" spans="6:12" x14ac:dyDescent="0.35">
      <c r="F8174" s="34"/>
      <c r="J8174" s="34"/>
      <c r="K8174" s="34"/>
      <c r="L8174" s="34"/>
    </row>
    <row r="8175" spans="6:12" x14ac:dyDescent="0.35">
      <c r="F8175" s="34"/>
      <c r="J8175" s="34"/>
      <c r="K8175" s="34"/>
      <c r="L8175" s="34"/>
    </row>
    <row r="8176" spans="6:12" x14ac:dyDescent="0.35">
      <c r="F8176" s="34"/>
      <c r="J8176" s="34"/>
      <c r="K8176" s="34"/>
      <c r="L8176" s="34"/>
    </row>
    <row r="8177" spans="6:12" x14ac:dyDescent="0.35">
      <c r="F8177" s="34"/>
      <c r="J8177" s="34"/>
      <c r="K8177" s="34"/>
      <c r="L8177" s="34"/>
    </row>
    <row r="8178" spans="6:12" x14ac:dyDescent="0.35">
      <c r="F8178" s="34"/>
      <c r="J8178" s="34"/>
      <c r="K8178" s="34"/>
      <c r="L8178" s="34"/>
    </row>
    <row r="8179" spans="6:12" x14ac:dyDescent="0.35">
      <c r="F8179" s="34"/>
      <c r="J8179" s="34"/>
      <c r="K8179" s="34"/>
      <c r="L8179" s="34"/>
    </row>
    <row r="8180" spans="6:12" x14ac:dyDescent="0.35">
      <c r="F8180" s="34"/>
      <c r="J8180" s="34"/>
      <c r="K8180" s="34"/>
      <c r="L8180" s="34"/>
    </row>
    <row r="8181" spans="6:12" x14ac:dyDescent="0.35">
      <c r="F8181" s="34"/>
      <c r="J8181" s="34"/>
      <c r="K8181" s="34"/>
      <c r="L8181" s="34"/>
    </row>
    <row r="8182" spans="6:12" x14ac:dyDescent="0.35">
      <c r="F8182" s="34"/>
      <c r="J8182" s="34"/>
      <c r="K8182" s="34"/>
      <c r="L8182" s="34"/>
    </row>
    <row r="8183" spans="6:12" x14ac:dyDescent="0.35">
      <c r="F8183" s="34"/>
      <c r="J8183" s="34"/>
      <c r="K8183" s="34"/>
      <c r="L8183" s="34"/>
    </row>
    <row r="8184" spans="6:12" x14ac:dyDescent="0.35">
      <c r="F8184" s="34"/>
      <c r="J8184" s="34"/>
      <c r="K8184" s="34"/>
      <c r="L8184" s="34"/>
    </row>
    <row r="8185" spans="6:12" x14ac:dyDescent="0.35">
      <c r="F8185" s="34"/>
      <c r="J8185" s="34"/>
      <c r="K8185" s="34"/>
      <c r="L8185" s="34"/>
    </row>
    <row r="8186" spans="6:12" x14ac:dyDescent="0.35">
      <c r="F8186" s="34"/>
      <c r="J8186" s="34"/>
      <c r="K8186" s="34"/>
      <c r="L8186" s="34"/>
    </row>
    <row r="8187" spans="6:12" x14ac:dyDescent="0.35">
      <c r="F8187" s="34"/>
      <c r="J8187" s="34"/>
      <c r="K8187" s="34"/>
      <c r="L8187" s="34"/>
    </row>
    <row r="8188" spans="6:12" x14ac:dyDescent="0.35">
      <c r="F8188" s="34"/>
      <c r="J8188" s="34"/>
      <c r="K8188" s="34"/>
      <c r="L8188" s="34"/>
    </row>
    <row r="8189" spans="6:12" x14ac:dyDescent="0.35">
      <c r="F8189" s="34"/>
      <c r="J8189" s="34"/>
      <c r="K8189" s="34"/>
      <c r="L8189" s="34"/>
    </row>
    <row r="8190" spans="6:12" x14ac:dyDescent="0.35">
      <c r="F8190" s="34"/>
      <c r="J8190" s="34"/>
      <c r="K8190" s="34"/>
      <c r="L8190" s="34"/>
    </row>
    <row r="8191" spans="6:12" x14ac:dyDescent="0.35">
      <c r="F8191" s="34"/>
      <c r="J8191" s="34"/>
      <c r="K8191" s="34"/>
      <c r="L8191" s="34"/>
    </row>
    <row r="8192" spans="6:12" x14ac:dyDescent="0.35">
      <c r="F8192" s="34"/>
      <c r="J8192" s="34"/>
      <c r="K8192" s="34"/>
      <c r="L8192" s="34"/>
    </row>
    <row r="8193" spans="6:12" x14ac:dyDescent="0.35">
      <c r="F8193" s="34"/>
      <c r="J8193" s="34"/>
      <c r="K8193" s="34"/>
      <c r="L8193" s="34"/>
    </row>
    <row r="8194" spans="6:12" x14ac:dyDescent="0.35">
      <c r="F8194" s="34"/>
      <c r="J8194" s="34"/>
      <c r="K8194" s="34"/>
      <c r="L8194" s="34"/>
    </row>
    <row r="8195" spans="6:12" x14ac:dyDescent="0.35">
      <c r="F8195" s="34"/>
      <c r="J8195" s="34"/>
      <c r="K8195" s="34"/>
      <c r="L8195" s="34"/>
    </row>
    <row r="8196" spans="6:12" x14ac:dyDescent="0.35">
      <c r="F8196" s="34"/>
      <c r="J8196" s="34"/>
      <c r="K8196" s="34"/>
      <c r="L8196" s="34"/>
    </row>
    <row r="8197" spans="6:12" x14ac:dyDescent="0.35">
      <c r="F8197" s="34"/>
      <c r="J8197" s="34"/>
      <c r="K8197" s="34"/>
      <c r="L8197" s="34"/>
    </row>
    <row r="8198" spans="6:12" x14ac:dyDescent="0.35">
      <c r="F8198" s="34"/>
      <c r="J8198" s="34"/>
      <c r="K8198" s="34"/>
      <c r="L8198" s="34"/>
    </row>
    <row r="8199" spans="6:12" x14ac:dyDescent="0.35">
      <c r="F8199" s="34"/>
      <c r="J8199" s="34"/>
      <c r="K8199" s="34"/>
      <c r="L8199" s="34"/>
    </row>
    <row r="8200" spans="6:12" x14ac:dyDescent="0.35">
      <c r="F8200" s="34"/>
      <c r="J8200" s="34"/>
      <c r="K8200" s="34"/>
      <c r="L8200" s="34"/>
    </row>
    <row r="8201" spans="6:12" x14ac:dyDescent="0.35">
      <c r="F8201" s="34"/>
      <c r="J8201" s="34"/>
      <c r="K8201" s="34"/>
      <c r="L8201" s="34"/>
    </row>
    <row r="8202" spans="6:12" x14ac:dyDescent="0.35">
      <c r="F8202" s="34"/>
      <c r="J8202" s="34"/>
      <c r="K8202" s="34"/>
      <c r="L8202" s="34"/>
    </row>
    <row r="8203" spans="6:12" x14ac:dyDescent="0.35">
      <c r="F8203" s="34"/>
      <c r="J8203" s="34"/>
      <c r="K8203" s="34"/>
      <c r="L8203" s="34"/>
    </row>
    <row r="8204" spans="6:12" x14ac:dyDescent="0.35">
      <c r="F8204" s="34"/>
      <c r="J8204" s="34"/>
      <c r="K8204" s="34"/>
      <c r="L8204" s="34"/>
    </row>
    <row r="8205" spans="6:12" x14ac:dyDescent="0.35">
      <c r="F8205" s="34"/>
      <c r="J8205" s="34"/>
      <c r="K8205" s="34"/>
      <c r="L8205" s="34"/>
    </row>
    <row r="8206" spans="6:12" x14ac:dyDescent="0.35">
      <c r="F8206" s="34"/>
      <c r="J8206" s="34"/>
      <c r="K8206" s="34"/>
      <c r="L8206" s="34"/>
    </row>
    <row r="8207" spans="6:12" x14ac:dyDescent="0.35">
      <c r="F8207" s="34"/>
      <c r="J8207" s="34"/>
      <c r="K8207" s="34"/>
      <c r="L8207" s="34"/>
    </row>
    <row r="8208" spans="6:12" x14ac:dyDescent="0.35">
      <c r="F8208" s="34"/>
      <c r="J8208" s="34"/>
      <c r="K8208" s="34"/>
      <c r="L8208" s="34"/>
    </row>
    <row r="8209" spans="6:12" x14ac:dyDescent="0.35">
      <c r="F8209" s="34"/>
      <c r="J8209" s="34"/>
      <c r="K8209" s="34"/>
      <c r="L8209" s="34"/>
    </row>
    <row r="8210" spans="6:12" x14ac:dyDescent="0.35">
      <c r="F8210" s="34"/>
      <c r="J8210" s="34"/>
      <c r="K8210" s="34"/>
      <c r="L8210" s="34"/>
    </row>
    <row r="8211" spans="6:12" x14ac:dyDescent="0.35">
      <c r="F8211" s="34"/>
      <c r="J8211" s="34"/>
      <c r="K8211" s="34"/>
      <c r="L8211" s="34"/>
    </row>
    <row r="8212" spans="6:12" x14ac:dyDescent="0.35">
      <c r="F8212" s="34"/>
      <c r="J8212" s="34"/>
      <c r="K8212" s="34"/>
      <c r="L8212" s="34"/>
    </row>
    <row r="8213" spans="6:12" x14ac:dyDescent="0.35">
      <c r="F8213" s="34"/>
      <c r="J8213" s="34"/>
      <c r="K8213" s="34"/>
      <c r="L8213" s="34"/>
    </row>
    <row r="8214" spans="6:12" x14ac:dyDescent="0.35">
      <c r="F8214" s="34"/>
      <c r="J8214" s="34"/>
      <c r="K8214" s="34"/>
      <c r="L8214" s="34"/>
    </row>
    <row r="8215" spans="6:12" x14ac:dyDescent="0.35">
      <c r="F8215" s="34"/>
      <c r="J8215" s="34"/>
      <c r="K8215" s="34"/>
      <c r="L8215" s="34"/>
    </row>
    <row r="8216" spans="6:12" x14ac:dyDescent="0.35">
      <c r="F8216" s="34"/>
      <c r="J8216" s="34"/>
      <c r="K8216" s="34"/>
      <c r="L8216" s="34"/>
    </row>
    <row r="8217" spans="6:12" x14ac:dyDescent="0.35">
      <c r="F8217" s="34"/>
      <c r="J8217" s="34"/>
      <c r="K8217" s="34"/>
      <c r="L8217" s="34"/>
    </row>
    <row r="8218" spans="6:12" x14ac:dyDescent="0.35">
      <c r="F8218" s="34"/>
      <c r="J8218" s="34"/>
      <c r="K8218" s="34"/>
      <c r="L8218" s="34"/>
    </row>
    <row r="8219" spans="6:12" x14ac:dyDescent="0.35">
      <c r="F8219" s="34"/>
      <c r="J8219" s="34"/>
      <c r="K8219" s="34"/>
      <c r="L8219" s="34"/>
    </row>
    <row r="8220" spans="6:12" x14ac:dyDescent="0.35">
      <c r="F8220" s="34"/>
      <c r="J8220" s="34"/>
      <c r="K8220" s="34"/>
      <c r="L8220" s="34"/>
    </row>
    <row r="8221" spans="6:12" x14ac:dyDescent="0.35">
      <c r="F8221" s="34"/>
      <c r="J8221" s="34"/>
      <c r="K8221" s="34"/>
      <c r="L8221" s="34"/>
    </row>
    <row r="8222" spans="6:12" x14ac:dyDescent="0.35">
      <c r="F8222" s="34"/>
      <c r="J8222" s="34"/>
      <c r="K8222" s="34"/>
      <c r="L8222" s="34"/>
    </row>
    <row r="8223" spans="6:12" x14ac:dyDescent="0.35">
      <c r="F8223" s="34"/>
      <c r="J8223" s="34"/>
      <c r="K8223" s="34"/>
      <c r="L8223" s="34"/>
    </row>
    <row r="8224" spans="6:12" x14ac:dyDescent="0.35">
      <c r="F8224" s="34"/>
      <c r="J8224" s="34"/>
      <c r="K8224" s="34"/>
      <c r="L8224" s="34"/>
    </row>
    <row r="8225" spans="6:12" x14ac:dyDescent="0.35">
      <c r="F8225" s="34"/>
      <c r="J8225" s="34"/>
      <c r="K8225" s="34"/>
      <c r="L8225" s="34"/>
    </row>
    <row r="8226" spans="6:12" x14ac:dyDescent="0.35">
      <c r="F8226" s="34"/>
      <c r="J8226" s="34"/>
      <c r="K8226" s="34"/>
      <c r="L8226" s="34"/>
    </row>
    <row r="8227" spans="6:12" x14ac:dyDescent="0.35">
      <c r="F8227" s="34"/>
      <c r="J8227" s="34"/>
      <c r="K8227" s="34"/>
      <c r="L8227" s="34"/>
    </row>
    <row r="8228" spans="6:12" x14ac:dyDescent="0.35">
      <c r="F8228" s="34"/>
      <c r="J8228" s="34"/>
      <c r="K8228" s="34"/>
      <c r="L8228" s="34"/>
    </row>
    <row r="8229" spans="6:12" x14ac:dyDescent="0.35">
      <c r="F8229" s="34"/>
      <c r="J8229" s="34"/>
      <c r="K8229" s="34"/>
      <c r="L8229" s="34"/>
    </row>
    <row r="8230" spans="6:12" x14ac:dyDescent="0.35">
      <c r="F8230" s="34"/>
      <c r="J8230" s="34"/>
      <c r="K8230" s="34"/>
      <c r="L8230" s="34"/>
    </row>
    <row r="8231" spans="6:12" x14ac:dyDescent="0.35">
      <c r="F8231" s="34"/>
      <c r="J8231" s="34"/>
      <c r="K8231" s="34"/>
      <c r="L8231" s="34"/>
    </row>
    <row r="8232" spans="6:12" x14ac:dyDescent="0.35">
      <c r="F8232" s="34"/>
      <c r="J8232" s="34"/>
      <c r="K8232" s="34"/>
      <c r="L8232" s="34"/>
    </row>
    <row r="8233" spans="6:12" x14ac:dyDescent="0.35">
      <c r="F8233" s="34"/>
      <c r="J8233" s="34"/>
      <c r="K8233" s="34"/>
      <c r="L8233" s="34"/>
    </row>
    <row r="8234" spans="6:12" x14ac:dyDescent="0.35">
      <c r="F8234" s="34"/>
      <c r="J8234" s="34"/>
      <c r="K8234" s="34"/>
      <c r="L8234" s="34"/>
    </row>
    <row r="8235" spans="6:12" x14ac:dyDescent="0.35">
      <c r="F8235" s="34"/>
      <c r="J8235" s="34"/>
      <c r="K8235" s="34"/>
      <c r="L8235" s="34"/>
    </row>
    <row r="8236" spans="6:12" x14ac:dyDescent="0.35">
      <c r="F8236" s="34"/>
      <c r="J8236" s="34"/>
      <c r="K8236" s="34"/>
      <c r="L8236" s="34"/>
    </row>
    <row r="8237" spans="6:12" x14ac:dyDescent="0.35">
      <c r="F8237" s="34"/>
      <c r="J8237" s="34"/>
      <c r="K8237" s="34"/>
      <c r="L8237" s="34"/>
    </row>
    <row r="8238" spans="6:12" x14ac:dyDescent="0.35">
      <c r="F8238" s="34"/>
      <c r="J8238" s="34"/>
      <c r="K8238" s="34"/>
      <c r="L8238" s="34"/>
    </row>
    <row r="8239" spans="6:12" x14ac:dyDescent="0.35">
      <c r="F8239" s="34"/>
      <c r="J8239" s="34"/>
      <c r="K8239" s="34"/>
      <c r="L8239" s="34"/>
    </row>
    <row r="8240" spans="6:12" x14ac:dyDescent="0.35">
      <c r="F8240" s="34"/>
      <c r="J8240" s="34"/>
      <c r="K8240" s="34"/>
      <c r="L8240" s="34"/>
    </row>
    <row r="8241" spans="6:12" x14ac:dyDescent="0.35">
      <c r="F8241" s="34"/>
      <c r="J8241" s="34"/>
      <c r="K8241" s="34"/>
      <c r="L8241" s="34"/>
    </row>
    <row r="8242" spans="6:12" x14ac:dyDescent="0.35">
      <c r="F8242" s="34"/>
      <c r="J8242" s="34"/>
      <c r="K8242" s="34"/>
      <c r="L8242" s="34"/>
    </row>
    <row r="8243" spans="6:12" x14ac:dyDescent="0.35">
      <c r="F8243" s="34"/>
      <c r="J8243" s="34"/>
      <c r="K8243" s="34"/>
      <c r="L8243" s="34"/>
    </row>
    <row r="8244" spans="6:12" x14ac:dyDescent="0.35">
      <c r="F8244" s="34"/>
      <c r="J8244" s="34"/>
      <c r="K8244" s="34"/>
      <c r="L8244" s="34"/>
    </row>
    <row r="8245" spans="6:12" x14ac:dyDescent="0.35">
      <c r="F8245" s="34"/>
      <c r="J8245" s="34"/>
      <c r="K8245" s="34"/>
      <c r="L8245" s="34"/>
    </row>
    <row r="8246" spans="6:12" x14ac:dyDescent="0.35">
      <c r="F8246" s="34"/>
      <c r="J8246" s="34"/>
      <c r="K8246" s="34"/>
      <c r="L8246" s="34"/>
    </row>
    <row r="8247" spans="6:12" x14ac:dyDescent="0.35">
      <c r="F8247" s="34"/>
      <c r="J8247" s="34"/>
      <c r="K8247" s="34"/>
      <c r="L8247" s="34"/>
    </row>
    <row r="8248" spans="6:12" x14ac:dyDescent="0.35">
      <c r="F8248" s="34"/>
      <c r="J8248" s="34"/>
      <c r="K8248" s="34"/>
      <c r="L8248" s="34"/>
    </row>
    <row r="8249" spans="6:12" x14ac:dyDescent="0.35">
      <c r="F8249" s="34"/>
      <c r="J8249" s="34"/>
      <c r="K8249" s="34"/>
      <c r="L8249" s="34"/>
    </row>
    <row r="8250" spans="6:12" x14ac:dyDescent="0.35">
      <c r="F8250" s="34"/>
      <c r="J8250" s="34"/>
      <c r="K8250" s="34"/>
      <c r="L8250" s="34"/>
    </row>
    <row r="8251" spans="6:12" x14ac:dyDescent="0.35">
      <c r="F8251" s="34"/>
      <c r="J8251" s="34"/>
      <c r="K8251" s="34"/>
      <c r="L8251" s="34"/>
    </row>
    <row r="8252" spans="6:12" x14ac:dyDescent="0.35">
      <c r="F8252" s="34"/>
      <c r="J8252" s="34"/>
      <c r="K8252" s="34"/>
      <c r="L8252" s="34"/>
    </row>
    <row r="8253" spans="6:12" x14ac:dyDescent="0.35">
      <c r="F8253" s="34"/>
      <c r="J8253" s="34"/>
      <c r="K8253" s="34"/>
      <c r="L8253" s="34"/>
    </row>
    <row r="8254" spans="6:12" x14ac:dyDescent="0.35">
      <c r="F8254" s="34"/>
      <c r="J8254" s="34"/>
      <c r="K8254" s="34"/>
      <c r="L8254" s="34"/>
    </row>
    <row r="8255" spans="6:12" x14ac:dyDescent="0.35">
      <c r="F8255" s="34"/>
      <c r="J8255" s="34"/>
      <c r="K8255" s="34"/>
      <c r="L8255" s="34"/>
    </row>
    <row r="8256" spans="6:12" x14ac:dyDescent="0.35">
      <c r="F8256" s="34"/>
      <c r="J8256" s="34"/>
      <c r="K8256" s="34"/>
      <c r="L8256" s="34"/>
    </row>
    <row r="8257" spans="6:12" x14ac:dyDescent="0.35">
      <c r="F8257" s="34"/>
      <c r="J8257" s="34"/>
      <c r="K8257" s="34"/>
      <c r="L8257" s="34"/>
    </row>
    <row r="8258" spans="6:12" x14ac:dyDescent="0.35">
      <c r="F8258" s="34"/>
      <c r="J8258" s="34"/>
      <c r="K8258" s="34"/>
      <c r="L8258" s="34"/>
    </row>
    <row r="8259" spans="6:12" x14ac:dyDescent="0.35">
      <c r="F8259" s="34"/>
      <c r="J8259" s="34"/>
      <c r="K8259" s="34"/>
      <c r="L8259" s="34"/>
    </row>
    <row r="8260" spans="6:12" x14ac:dyDescent="0.35">
      <c r="F8260" s="34"/>
      <c r="J8260" s="34"/>
      <c r="K8260" s="34"/>
      <c r="L8260" s="34"/>
    </row>
    <row r="8261" spans="6:12" x14ac:dyDescent="0.35">
      <c r="F8261" s="34"/>
      <c r="J8261" s="34"/>
      <c r="K8261" s="34"/>
      <c r="L8261" s="34"/>
    </row>
    <row r="8262" spans="6:12" x14ac:dyDescent="0.35">
      <c r="F8262" s="34"/>
      <c r="J8262" s="34"/>
      <c r="K8262" s="34"/>
      <c r="L8262" s="34"/>
    </row>
    <row r="8263" spans="6:12" x14ac:dyDescent="0.35">
      <c r="F8263" s="34"/>
      <c r="J8263" s="34"/>
      <c r="K8263" s="34"/>
      <c r="L8263" s="34"/>
    </row>
    <row r="8264" spans="6:12" x14ac:dyDescent="0.35">
      <c r="F8264" s="34"/>
      <c r="J8264" s="34"/>
      <c r="K8264" s="34"/>
      <c r="L8264" s="34"/>
    </row>
    <row r="8265" spans="6:12" x14ac:dyDescent="0.35">
      <c r="F8265" s="34"/>
      <c r="J8265" s="34"/>
      <c r="K8265" s="34"/>
      <c r="L8265" s="34"/>
    </row>
    <row r="8266" spans="6:12" x14ac:dyDescent="0.35">
      <c r="F8266" s="34"/>
      <c r="J8266" s="34"/>
      <c r="K8266" s="34"/>
      <c r="L8266" s="34"/>
    </row>
    <row r="8267" spans="6:12" x14ac:dyDescent="0.35">
      <c r="F8267" s="34"/>
      <c r="J8267" s="34"/>
      <c r="K8267" s="34"/>
      <c r="L8267" s="34"/>
    </row>
    <row r="8268" spans="6:12" x14ac:dyDescent="0.35">
      <c r="F8268" s="34"/>
      <c r="J8268" s="34"/>
      <c r="K8268" s="34"/>
      <c r="L8268" s="34"/>
    </row>
    <row r="8269" spans="6:12" x14ac:dyDescent="0.35">
      <c r="F8269" s="34"/>
      <c r="J8269" s="34"/>
      <c r="K8269" s="34"/>
      <c r="L8269" s="34"/>
    </row>
    <row r="8270" spans="6:12" x14ac:dyDescent="0.35">
      <c r="F8270" s="34"/>
      <c r="J8270" s="34"/>
      <c r="K8270" s="34"/>
      <c r="L8270" s="34"/>
    </row>
    <row r="8271" spans="6:12" x14ac:dyDescent="0.35">
      <c r="F8271" s="34"/>
      <c r="J8271" s="34"/>
      <c r="K8271" s="34"/>
      <c r="L8271" s="34"/>
    </row>
    <row r="8272" spans="6:12" x14ac:dyDescent="0.35">
      <c r="F8272" s="34"/>
      <c r="J8272" s="34"/>
      <c r="K8272" s="34"/>
      <c r="L8272" s="34"/>
    </row>
    <row r="8273" spans="6:12" x14ac:dyDescent="0.35">
      <c r="F8273" s="34"/>
      <c r="J8273" s="34"/>
      <c r="K8273" s="34"/>
      <c r="L8273" s="34"/>
    </row>
    <row r="8274" spans="6:12" x14ac:dyDescent="0.35">
      <c r="F8274" s="34"/>
      <c r="J8274" s="34"/>
      <c r="K8274" s="34"/>
      <c r="L8274" s="34"/>
    </row>
    <row r="8275" spans="6:12" x14ac:dyDescent="0.35">
      <c r="F8275" s="34"/>
      <c r="J8275" s="34"/>
      <c r="K8275" s="34"/>
      <c r="L8275" s="34"/>
    </row>
    <row r="8276" spans="6:12" x14ac:dyDescent="0.35">
      <c r="F8276" s="34"/>
      <c r="J8276" s="34"/>
      <c r="K8276" s="34"/>
      <c r="L8276" s="34"/>
    </row>
    <row r="8277" spans="6:12" x14ac:dyDescent="0.35">
      <c r="F8277" s="34"/>
      <c r="J8277" s="34"/>
      <c r="K8277" s="34"/>
      <c r="L8277" s="34"/>
    </row>
    <row r="8278" spans="6:12" x14ac:dyDescent="0.35">
      <c r="F8278" s="34"/>
      <c r="J8278" s="34"/>
      <c r="K8278" s="34"/>
      <c r="L8278" s="34"/>
    </row>
    <row r="8279" spans="6:12" x14ac:dyDescent="0.35">
      <c r="F8279" s="34"/>
      <c r="J8279" s="34"/>
      <c r="K8279" s="34"/>
      <c r="L8279" s="34"/>
    </row>
    <row r="8280" spans="6:12" x14ac:dyDescent="0.35">
      <c r="F8280" s="34"/>
      <c r="J8280" s="34"/>
      <c r="K8280" s="34"/>
      <c r="L8280" s="34"/>
    </row>
    <row r="8281" spans="6:12" x14ac:dyDescent="0.35">
      <c r="F8281" s="34"/>
      <c r="J8281" s="34"/>
      <c r="K8281" s="34"/>
      <c r="L8281" s="34"/>
    </row>
    <row r="8282" spans="6:12" x14ac:dyDescent="0.35">
      <c r="F8282" s="34"/>
      <c r="J8282" s="34"/>
      <c r="K8282" s="34"/>
      <c r="L8282" s="34"/>
    </row>
    <row r="8283" spans="6:12" x14ac:dyDescent="0.35">
      <c r="F8283" s="34"/>
      <c r="J8283" s="34"/>
      <c r="K8283" s="34"/>
      <c r="L8283" s="34"/>
    </row>
    <row r="8284" spans="6:12" x14ac:dyDescent="0.35">
      <c r="F8284" s="34"/>
      <c r="J8284" s="34"/>
      <c r="K8284" s="34"/>
      <c r="L8284" s="34"/>
    </row>
    <row r="8285" spans="6:12" x14ac:dyDescent="0.35">
      <c r="F8285" s="34"/>
      <c r="J8285" s="34"/>
      <c r="K8285" s="34"/>
      <c r="L8285" s="34"/>
    </row>
    <row r="8286" spans="6:12" x14ac:dyDescent="0.35">
      <c r="F8286" s="34"/>
      <c r="J8286" s="34"/>
      <c r="K8286" s="34"/>
      <c r="L8286" s="34"/>
    </row>
    <row r="8287" spans="6:12" x14ac:dyDescent="0.35">
      <c r="F8287" s="34"/>
      <c r="J8287" s="34"/>
      <c r="K8287" s="34"/>
      <c r="L8287" s="34"/>
    </row>
    <row r="8288" spans="6:12" x14ac:dyDescent="0.35">
      <c r="F8288" s="34"/>
      <c r="J8288" s="34"/>
      <c r="K8288" s="34"/>
      <c r="L8288" s="34"/>
    </row>
    <row r="8289" spans="6:12" x14ac:dyDescent="0.35">
      <c r="F8289" s="34"/>
      <c r="J8289" s="34"/>
      <c r="K8289" s="34"/>
      <c r="L8289" s="34"/>
    </row>
    <row r="8290" spans="6:12" x14ac:dyDescent="0.35">
      <c r="F8290" s="34"/>
      <c r="J8290" s="34"/>
      <c r="K8290" s="34"/>
      <c r="L8290" s="34"/>
    </row>
    <row r="8291" spans="6:12" x14ac:dyDescent="0.35">
      <c r="F8291" s="34"/>
      <c r="J8291" s="34"/>
      <c r="K8291" s="34"/>
      <c r="L8291" s="34"/>
    </row>
    <row r="8292" spans="6:12" x14ac:dyDescent="0.35">
      <c r="F8292" s="34"/>
      <c r="J8292" s="34"/>
      <c r="K8292" s="34"/>
      <c r="L8292" s="34"/>
    </row>
    <row r="8293" spans="6:12" x14ac:dyDescent="0.35">
      <c r="F8293" s="34"/>
      <c r="J8293" s="34"/>
      <c r="K8293" s="34"/>
      <c r="L8293" s="34"/>
    </row>
    <row r="8294" spans="6:12" x14ac:dyDescent="0.35">
      <c r="F8294" s="34"/>
      <c r="J8294" s="34"/>
      <c r="K8294" s="34"/>
      <c r="L8294" s="34"/>
    </row>
    <row r="8295" spans="6:12" x14ac:dyDescent="0.35">
      <c r="F8295" s="34"/>
      <c r="J8295" s="34"/>
      <c r="K8295" s="34"/>
      <c r="L8295" s="34"/>
    </row>
    <row r="8296" spans="6:12" x14ac:dyDescent="0.35">
      <c r="F8296" s="34"/>
      <c r="J8296" s="34"/>
      <c r="K8296" s="34"/>
      <c r="L8296" s="34"/>
    </row>
    <row r="8297" spans="6:12" x14ac:dyDescent="0.35">
      <c r="F8297" s="34"/>
      <c r="J8297" s="34"/>
      <c r="K8297" s="34"/>
      <c r="L8297" s="34"/>
    </row>
    <row r="8298" spans="6:12" x14ac:dyDescent="0.35">
      <c r="F8298" s="34"/>
      <c r="J8298" s="34"/>
      <c r="K8298" s="34"/>
      <c r="L8298" s="34"/>
    </row>
    <row r="8299" spans="6:12" x14ac:dyDescent="0.35">
      <c r="F8299" s="34"/>
      <c r="J8299" s="34"/>
      <c r="K8299" s="34"/>
      <c r="L8299" s="34"/>
    </row>
    <row r="8300" spans="6:12" x14ac:dyDescent="0.35">
      <c r="F8300" s="34"/>
      <c r="J8300" s="34"/>
      <c r="K8300" s="34"/>
      <c r="L8300" s="34"/>
    </row>
    <row r="8301" spans="6:12" x14ac:dyDescent="0.35">
      <c r="F8301" s="34"/>
      <c r="J8301" s="34"/>
      <c r="K8301" s="34"/>
      <c r="L8301" s="34"/>
    </row>
    <row r="8302" spans="6:12" x14ac:dyDescent="0.35">
      <c r="F8302" s="34"/>
      <c r="J8302" s="34"/>
      <c r="K8302" s="34"/>
      <c r="L8302" s="34"/>
    </row>
    <row r="8303" spans="6:12" x14ac:dyDescent="0.35">
      <c r="F8303" s="34"/>
      <c r="J8303" s="34"/>
      <c r="K8303" s="34"/>
      <c r="L8303" s="34"/>
    </row>
    <row r="8304" spans="6:12" x14ac:dyDescent="0.35">
      <c r="F8304" s="34"/>
      <c r="J8304" s="34"/>
      <c r="K8304" s="34"/>
      <c r="L8304" s="34"/>
    </row>
    <row r="8305" spans="6:12" x14ac:dyDescent="0.35">
      <c r="F8305" s="34"/>
      <c r="J8305" s="34"/>
      <c r="K8305" s="34"/>
      <c r="L8305" s="34"/>
    </row>
    <row r="8306" spans="6:12" x14ac:dyDescent="0.35">
      <c r="F8306" s="34"/>
      <c r="J8306" s="34"/>
      <c r="K8306" s="34"/>
      <c r="L8306" s="34"/>
    </row>
    <row r="8307" spans="6:12" x14ac:dyDescent="0.35">
      <c r="F8307" s="34"/>
      <c r="J8307" s="34"/>
      <c r="K8307" s="34"/>
      <c r="L8307" s="34"/>
    </row>
    <row r="8308" spans="6:12" x14ac:dyDescent="0.35">
      <c r="F8308" s="34"/>
      <c r="J8308" s="34"/>
      <c r="K8308" s="34"/>
      <c r="L8308" s="34"/>
    </row>
    <row r="8309" spans="6:12" x14ac:dyDescent="0.35">
      <c r="F8309" s="34"/>
      <c r="J8309" s="34"/>
      <c r="K8309" s="34"/>
      <c r="L8309" s="34"/>
    </row>
    <row r="8310" spans="6:12" x14ac:dyDescent="0.35">
      <c r="F8310" s="34"/>
      <c r="J8310" s="34"/>
      <c r="K8310" s="34"/>
      <c r="L8310" s="34"/>
    </row>
    <row r="8311" spans="6:12" x14ac:dyDescent="0.35">
      <c r="F8311" s="34"/>
      <c r="J8311" s="34"/>
      <c r="K8311" s="34"/>
      <c r="L8311" s="34"/>
    </row>
    <row r="8312" spans="6:12" x14ac:dyDescent="0.35">
      <c r="F8312" s="34"/>
      <c r="J8312" s="34"/>
      <c r="K8312" s="34"/>
      <c r="L8312" s="34"/>
    </row>
    <row r="8313" spans="6:12" x14ac:dyDescent="0.35">
      <c r="F8313" s="34"/>
      <c r="J8313" s="34"/>
      <c r="K8313" s="34"/>
      <c r="L8313" s="34"/>
    </row>
    <row r="8314" spans="6:12" x14ac:dyDescent="0.35">
      <c r="F8314" s="34"/>
      <c r="J8314" s="34"/>
      <c r="K8314" s="34"/>
      <c r="L8314" s="34"/>
    </row>
    <row r="8315" spans="6:12" x14ac:dyDescent="0.35">
      <c r="F8315" s="34"/>
      <c r="J8315" s="34"/>
      <c r="K8315" s="34"/>
      <c r="L8315" s="34"/>
    </row>
    <row r="8316" spans="6:12" x14ac:dyDescent="0.35">
      <c r="F8316" s="34"/>
      <c r="J8316" s="34"/>
      <c r="K8316" s="34"/>
      <c r="L8316" s="34"/>
    </row>
    <row r="8317" spans="6:12" x14ac:dyDescent="0.35">
      <c r="F8317" s="34"/>
      <c r="J8317" s="34"/>
      <c r="K8317" s="34"/>
      <c r="L8317" s="34"/>
    </row>
    <row r="8318" spans="6:12" x14ac:dyDescent="0.35">
      <c r="F8318" s="34"/>
      <c r="J8318" s="34"/>
      <c r="K8318" s="34"/>
      <c r="L8318" s="34"/>
    </row>
    <row r="8319" spans="6:12" x14ac:dyDescent="0.35">
      <c r="F8319" s="34"/>
      <c r="J8319" s="34"/>
      <c r="K8319" s="34"/>
      <c r="L8319" s="34"/>
    </row>
    <row r="8320" spans="6:12" x14ac:dyDescent="0.35">
      <c r="F8320" s="34"/>
      <c r="J8320" s="34"/>
      <c r="K8320" s="34"/>
      <c r="L8320" s="34"/>
    </row>
    <row r="8321" spans="6:12" x14ac:dyDescent="0.35">
      <c r="F8321" s="34"/>
      <c r="J8321" s="34"/>
      <c r="K8321" s="34"/>
      <c r="L8321" s="34"/>
    </row>
    <row r="8322" spans="6:12" x14ac:dyDescent="0.35">
      <c r="F8322" s="34"/>
      <c r="J8322" s="34"/>
      <c r="K8322" s="34"/>
      <c r="L8322" s="34"/>
    </row>
    <row r="8323" spans="6:12" x14ac:dyDescent="0.35">
      <c r="F8323" s="34"/>
      <c r="J8323" s="34"/>
      <c r="K8323" s="34"/>
      <c r="L8323" s="34"/>
    </row>
    <row r="8324" spans="6:12" x14ac:dyDescent="0.35">
      <c r="F8324" s="34"/>
      <c r="J8324" s="34"/>
      <c r="K8324" s="34"/>
      <c r="L8324" s="34"/>
    </row>
    <row r="8325" spans="6:12" x14ac:dyDescent="0.35">
      <c r="F8325" s="34"/>
      <c r="J8325" s="34"/>
      <c r="K8325" s="34"/>
      <c r="L8325" s="34"/>
    </row>
    <row r="8326" spans="6:12" x14ac:dyDescent="0.35">
      <c r="F8326" s="34"/>
      <c r="J8326" s="34"/>
      <c r="K8326" s="34"/>
      <c r="L8326" s="34"/>
    </row>
    <row r="8327" spans="6:12" x14ac:dyDescent="0.35">
      <c r="F8327" s="34"/>
      <c r="J8327" s="34"/>
      <c r="K8327" s="34"/>
      <c r="L8327" s="34"/>
    </row>
    <row r="8328" spans="6:12" x14ac:dyDescent="0.35">
      <c r="F8328" s="34"/>
      <c r="J8328" s="34"/>
      <c r="K8328" s="34"/>
      <c r="L8328" s="34"/>
    </row>
    <row r="8329" spans="6:12" x14ac:dyDescent="0.35">
      <c r="F8329" s="34"/>
      <c r="J8329" s="34"/>
      <c r="K8329" s="34"/>
      <c r="L8329" s="34"/>
    </row>
    <row r="8330" spans="6:12" x14ac:dyDescent="0.35">
      <c r="F8330" s="34"/>
      <c r="J8330" s="34"/>
      <c r="K8330" s="34"/>
      <c r="L8330" s="34"/>
    </row>
    <row r="8331" spans="6:12" x14ac:dyDescent="0.35">
      <c r="F8331" s="34"/>
      <c r="J8331" s="34"/>
      <c r="K8331" s="34"/>
      <c r="L8331" s="34"/>
    </row>
    <row r="8332" spans="6:12" x14ac:dyDescent="0.35">
      <c r="F8332" s="34"/>
      <c r="J8332" s="34"/>
      <c r="K8332" s="34"/>
      <c r="L8332" s="34"/>
    </row>
    <row r="8333" spans="6:12" x14ac:dyDescent="0.35">
      <c r="F8333" s="34"/>
      <c r="J8333" s="34"/>
      <c r="K8333" s="34"/>
      <c r="L8333" s="34"/>
    </row>
    <row r="8334" spans="6:12" x14ac:dyDescent="0.35">
      <c r="F8334" s="34"/>
      <c r="J8334" s="34"/>
      <c r="K8334" s="34"/>
      <c r="L8334" s="34"/>
    </row>
    <row r="8335" spans="6:12" x14ac:dyDescent="0.35">
      <c r="F8335" s="34"/>
      <c r="J8335" s="34"/>
      <c r="K8335" s="34"/>
      <c r="L8335" s="34"/>
    </row>
    <row r="8336" spans="6:12" x14ac:dyDescent="0.35">
      <c r="F8336" s="34"/>
      <c r="J8336" s="34"/>
      <c r="K8336" s="34"/>
      <c r="L8336" s="34"/>
    </row>
    <row r="8337" spans="6:12" x14ac:dyDescent="0.35">
      <c r="F8337" s="34"/>
      <c r="J8337" s="34"/>
      <c r="K8337" s="34"/>
      <c r="L8337" s="34"/>
    </row>
    <row r="8338" spans="6:12" x14ac:dyDescent="0.35">
      <c r="F8338" s="34"/>
      <c r="J8338" s="34"/>
      <c r="K8338" s="34"/>
      <c r="L8338" s="34"/>
    </row>
    <row r="8339" spans="6:12" x14ac:dyDescent="0.35">
      <c r="F8339" s="34"/>
      <c r="J8339" s="34"/>
      <c r="K8339" s="34"/>
      <c r="L8339" s="34"/>
    </row>
    <row r="8340" spans="6:12" x14ac:dyDescent="0.35">
      <c r="F8340" s="34"/>
      <c r="J8340" s="34"/>
      <c r="K8340" s="34"/>
      <c r="L8340" s="34"/>
    </row>
    <row r="8341" spans="6:12" x14ac:dyDescent="0.35">
      <c r="F8341" s="34"/>
      <c r="J8341" s="34"/>
      <c r="K8341" s="34"/>
      <c r="L8341" s="34"/>
    </row>
    <row r="8342" spans="6:12" x14ac:dyDescent="0.35">
      <c r="F8342" s="34"/>
      <c r="J8342" s="34"/>
      <c r="K8342" s="34"/>
      <c r="L8342" s="34"/>
    </row>
    <row r="8343" spans="6:12" x14ac:dyDescent="0.35">
      <c r="F8343" s="34"/>
      <c r="J8343" s="34"/>
      <c r="K8343" s="34"/>
      <c r="L8343" s="34"/>
    </row>
    <row r="8344" spans="6:12" x14ac:dyDescent="0.35">
      <c r="F8344" s="34"/>
      <c r="J8344" s="34"/>
      <c r="K8344" s="34"/>
      <c r="L8344" s="34"/>
    </row>
    <row r="8345" spans="6:12" x14ac:dyDescent="0.35">
      <c r="F8345" s="34"/>
      <c r="J8345" s="34"/>
      <c r="K8345" s="34"/>
      <c r="L8345" s="34"/>
    </row>
    <row r="8346" spans="6:12" x14ac:dyDescent="0.35">
      <c r="F8346" s="34"/>
      <c r="J8346" s="34"/>
      <c r="K8346" s="34"/>
      <c r="L8346" s="34"/>
    </row>
    <row r="8347" spans="6:12" x14ac:dyDescent="0.35">
      <c r="F8347" s="34"/>
      <c r="J8347" s="34"/>
      <c r="K8347" s="34"/>
      <c r="L8347" s="34"/>
    </row>
    <row r="8348" spans="6:12" x14ac:dyDescent="0.35">
      <c r="F8348" s="34"/>
      <c r="J8348" s="34"/>
      <c r="K8348" s="34"/>
      <c r="L8348" s="34"/>
    </row>
    <row r="8349" spans="6:12" x14ac:dyDescent="0.35">
      <c r="F8349" s="34"/>
      <c r="J8349" s="34"/>
      <c r="K8349" s="34"/>
      <c r="L8349" s="34"/>
    </row>
    <row r="8350" spans="6:12" x14ac:dyDescent="0.35">
      <c r="F8350" s="34"/>
      <c r="J8350" s="34"/>
      <c r="K8350" s="34"/>
      <c r="L8350" s="34"/>
    </row>
    <row r="8351" spans="6:12" x14ac:dyDescent="0.35">
      <c r="F8351" s="34"/>
      <c r="J8351" s="34"/>
      <c r="K8351" s="34"/>
      <c r="L8351" s="34"/>
    </row>
    <row r="8352" spans="6:12" x14ac:dyDescent="0.35">
      <c r="F8352" s="34"/>
      <c r="J8352" s="34"/>
      <c r="K8352" s="34"/>
      <c r="L8352" s="34"/>
    </row>
    <row r="8353" spans="6:12" x14ac:dyDescent="0.35">
      <c r="F8353" s="34"/>
      <c r="J8353" s="34"/>
      <c r="K8353" s="34"/>
      <c r="L8353" s="34"/>
    </row>
    <row r="8354" spans="6:12" x14ac:dyDescent="0.35">
      <c r="F8354" s="34"/>
      <c r="J8354" s="34"/>
      <c r="K8354" s="34"/>
      <c r="L8354" s="34"/>
    </row>
    <row r="8355" spans="6:12" x14ac:dyDescent="0.35">
      <c r="F8355" s="34"/>
      <c r="J8355" s="34"/>
      <c r="K8355" s="34"/>
      <c r="L8355" s="34"/>
    </row>
    <row r="8356" spans="6:12" x14ac:dyDescent="0.35">
      <c r="F8356" s="34"/>
      <c r="J8356" s="34"/>
      <c r="K8356" s="34"/>
      <c r="L8356" s="34"/>
    </row>
    <row r="8357" spans="6:12" x14ac:dyDescent="0.35">
      <c r="F8357" s="34"/>
      <c r="J8357" s="34"/>
      <c r="K8357" s="34"/>
      <c r="L8357" s="34"/>
    </row>
    <row r="8358" spans="6:12" x14ac:dyDescent="0.35">
      <c r="F8358" s="34"/>
      <c r="J8358" s="34"/>
      <c r="K8358" s="34"/>
      <c r="L8358" s="34"/>
    </row>
    <row r="8359" spans="6:12" x14ac:dyDescent="0.35">
      <c r="F8359" s="34"/>
      <c r="J8359" s="34"/>
      <c r="K8359" s="34"/>
      <c r="L8359" s="34"/>
    </row>
    <row r="8360" spans="6:12" x14ac:dyDescent="0.35">
      <c r="F8360" s="34"/>
      <c r="J8360" s="34"/>
      <c r="K8360" s="34"/>
      <c r="L8360" s="34"/>
    </row>
    <row r="8361" spans="6:12" x14ac:dyDescent="0.35">
      <c r="F8361" s="34"/>
      <c r="J8361" s="34"/>
      <c r="K8361" s="34"/>
      <c r="L8361" s="34"/>
    </row>
    <row r="8362" spans="6:12" x14ac:dyDescent="0.35">
      <c r="F8362" s="34"/>
      <c r="J8362" s="34"/>
      <c r="K8362" s="34"/>
      <c r="L8362" s="34"/>
    </row>
    <row r="8363" spans="6:12" x14ac:dyDescent="0.35">
      <c r="F8363" s="34"/>
      <c r="J8363" s="34"/>
      <c r="K8363" s="34"/>
      <c r="L8363" s="34"/>
    </row>
    <row r="8364" spans="6:12" x14ac:dyDescent="0.35">
      <c r="F8364" s="34"/>
      <c r="J8364" s="34"/>
      <c r="K8364" s="34"/>
      <c r="L8364" s="34"/>
    </row>
    <row r="8365" spans="6:12" x14ac:dyDescent="0.35">
      <c r="F8365" s="34"/>
      <c r="J8365" s="34"/>
      <c r="K8365" s="34"/>
      <c r="L8365" s="34"/>
    </row>
    <row r="8366" spans="6:12" x14ac:dyDescent="0.35">
      <c r="F8366" s="34"/>
      <c r="J8366" s="34"/>
      <c r="K8366" s="34"/>
      <c r="L8366" s="34"/>
    </row>
    <row r="8367" spans="6:12" x14ac:dyDescent="0.35">
      <c r="F8367" s="34"/>
      <c r="J8367" s="34"/>
      <c r="K8367" s="34"/>
      <c r="L8367" s="34"/>
    </row>
    <row r="8368" spans="6:12" x14ac:dyDescent="0.35">
      <c r="F8368" s="34"/>
      <c r="J8368" s="34"/>
      <c r="K8368" s="34"/>
      <c r="L8368" s="34"/>
    </row>
    <row r="8369" spans="6:12" x14ac:dyDescent="0.35">
      <c r="F8369" s="34"/>
      <c r="J8369" s="34"/>
      <c r="K8369" s="34"/>
      <c r="L8369" s="34"/>
    </row>
    <row r="8370" spans="6:12" x14ac:dyDescent="0.35">
      <c r="F8370" s="34"/>
      <c r="J8370" s="34"/>
      <c r="K8370" s="34"/>
      <c r="L8370" s="34"/>
    </row>
    <row r="8371" spans="6:12" x14ac:dyDescent="0.35">
      <c r="F8371" s="34"/>
      <c r="J8371" s="34"/>
      <c r="K8371" s="34"/>
      <c r="L8371" s="34"/>
    </row>
    <row r="8372" spans="6:12" x14ac:dyDescent="0.35">
      <c r="F8372" s="34"/>
      <c r="J8372" s="34"/>
      <c r="K8372" s="34"/>
      <c r="L8372" s="34"/>
    </row>
    <row r="8373" spans="6:12" x14ac:dyDescent="0.35">
      <c r="F8373" s="34"/>
      <c r="J8373" s="34"/>
      <c r="K8373" s="34"/>
      <c r="L8373" s="34"/>
    </row>
    <row r="8374" spans="6:12" x14ac:dyDescent="0.35">
      <c r="F8374" s="34"/>
      <c r="J8374" s="34"/>
      <c r="K8374" s="34"/>
      <c r="L8374" s="34"/>
    </row>
    <row r="8375" spans="6:12" x14ac:dyDescent="0.35">
      <c r="F8375" s="34"/>
      <c r="J8375" s="34"/>
      <c r="K8375" s="34"/>
      <c r="L8375" s="34"/>
    </row>
    <row r="8376" spans="6:12" x14ac:dyDescent="0.35">
      <c r="F8376" s="34"/>
      <c r="J8376" s="34"/>
      <c r="K8376" s="34"/>
      <c r="L8376" s="34"/>
    </row>
    <row r="8377" spans="6:12" x14ac:dyDescent="0.35">
      <c r="F8377" s="34"/>
      <c r="J8377" s="34"/>
      <c r="K8377" s="34"/>
      <c r="L8377" s="34"/>
    </row>
    <row r="8378" spans="6:12" x14ac:dyDescent="0.35">
      <c r="F8378" s="34"/>
      <c r="J8378" s="34"/>
      <c r="K8378" s="34"/>
      <c r="L8378" s="34"/>
    </row>
    <row r="8379" spans="6:12" x14ac:dyDescent="0.35">
      <c r="F8379" s="34"/>
      <c r="J8379" s="34"/>
      <c r="K8379" s="34"/>
      <c r="L8379" s="34"/>
    </row>
    <row r="8380" spans="6:12" x14ac:dyDescent="0.35">
      <c r="F8380" s="34"/>
      <c r="J8380" s="34"/>
      <c r="K8380" s="34"/>
      <c r="L8380" s="34"/>
    </row>
    <row r="8381" spans="6:12" x14ac:dyDescent="0.35">
      <c r="F8381" s="34"/>
      <c r="J8381" s="34"/>
      <c r="K8381" s="34"/>
      <c r="L8381" s="34"/>
    </row>
    <row r="8382" spans="6:12" x14ac:dyDescent="0.35">
      <c r="F8382" s="34"/>
      <c r="J8382" s="34"/>
      <c r="K8382" s="34"/>
      <c r="L8382" s="34"/>
    </row>
    <row r="8383" spans="6:12" x14ac:dyDescent="0.35">
      <c r="F8383" s="34"/>
      <c r="J8383" s="34"/>
      <c r="K8383" s="34"/>
      <c r="L8383" s="34"/>
    </row>
    <row r="8384" spans="6:12" x14ac:dyDescent="0.35">
      <c r="F8384" s="34"/>
      <c r="J8384" s="34"/>
      <c r="K8384" s="34"/>
      <c r="L8384" s="34"/>
    </row>
    <row r="8385" spans="6:12" x14ac:dyDescent="0.35">
      <c r="F8385" s="34"/>
      <c r="J8385" s="34"/>
      <c r="K8385" s="34"/>
      <c r="L8385" s="34"/>
    </row>
    <row r="8386" spans="6:12" x14ac:dyDescent="0.35">
      <c r="F8386" s="34"/>
      <c r="J8386" s="34"/>
      <c r="K8386" s="34"/>
      <c r="L8386" s="34"/>
    </row>
    <row r="8387" spans="6:12" x14ac:dyDescent="0.35">
      <c r="F8387" s="34"/>
      <c r="J8387" s="34"/>
      <c r="K8387" s="34"/>
      <c r="L8387" s="34"/>
    </row>
    <row r="8388" spans="6:12" x14ac:dyDescent="0.35">
      <c r="F8388" s="34"/>
      <c r="J8388" s="34"/>
      <c r="K8388" s="34"/>
      <c r="L8388" s="34"/>
    </row>
    <row r="8389" spans="6:12" x14ac:dyDescent="0.35">
      <c r="F8389" s="34"/>
      <c r="J8389" s="34"/>
      <c r="K8389" s="34"/>
      <c r="L8389" s="34"/>
    </row>
    <row r="8390" spans="6:12" x14ac:dyDescent="0.35">
      <c r="F8390" s="34"/>
      <c r="J8390" s="34"/>
      <c r="K8390" s="34"/>
      <c r="L8390" s="34"/>
    </row>
    <row r="8391" spans="6:12" x14ac:dyDescent="0.35">
      <c r="F8391" s="34"/>
      <c r="J8391" s="34"/>
      <c r="K8391" s="34"/>
      <c r="L8391" s="34"/>
    </row>
    <row r="8392" spans="6:12" x14ac:dyDescent="0.35">
      <c r="F8392" s="34"/>
      <c r="J8392" s="34"/>
      <c r="K8392" s="34"/>
      <c r="L8392" s="34"/>
    </row>
    <row r="8393" spans="6:12" x14ac:dyDescent="0.35">
      <c r="F8393" s="34"/>
      <c r="J8393" s="34"/>
      <c r="K8393" s="34"/>
      <c r="L8393" s="34"/>
    </row>
    <row r="8394" spans="6:12" x14ac:dyDescent="0.35">
      <c r="F8394" s="34"/>
      <c r="J8394" s="34"/>
      <c r="K8394" s="34"/>
      <c r="L8394" s="34"/>
    </row>
    <row r="8395" spans="6:12" x14ac:dyDescent="0.35">
      <c r="F8395" s="34"/>
      <c r="J8395" s="34"/>
      <c r="K8395" s="34"/>
      <c r="L8395" s="34"/>
    </row>
    <row r="8396" spans="6:12" x14ac:dyDescent="0.35">
      <c r="F8396" s="34"/>
      <c r="J8396" s="34"/>
      <c r="K8396" s="34"/>
      <c r="L8396" s="34"/>
    </row>
    <row r="8397" spans="6:12" x14ac:dyDescent="0.35">
      <c r="F8397" s="34"/>
      <c r="J8397" s="34"/>
      <c r="K8397" s="34"/>
      <c r="L8397" s="34"/>
    </row>
    <row r="8398" spans="6:12" x14ac:dyDescent="0.35">
      <c r="F8398" s="34"/>
      <c r="J8398" s="34"/>
      <c r="K8398" s="34"/>
      <c r="L8398" s="34"/>
    </row>
    <row r="8399" spans="6:12" x14ac:dyDescent="0.35">
      <c r="F8399" s="34"/>
      <c r="J8399" s="34"/>
      <c r="K8399" s="34"/>
      <c r="L8399" s="34"/>
    </row>
    <row r="8400" spans="6:12" x14ac:dyDescent="0.35">
      <c r="F8400" s="34"/>
      <c r="J8400" s="34"/>
      <c r="K8400" s="34"/>
      <c r="L8400" s="34"/>
    </row>
    <row r="8401" spans="6:12" x14ac:dyDescent="0.35">
      <c r="F8401" s="34"/>
      <c r="J8401" s="34"/>
      <c r="K8401" s="34"/>
      <c r="L8401" s="34"/>
    </row>
    <row r="8402" spans="6:12" x14ac:dyDescent="0.35">
      <c r="F8402" s="34"/>
      <c r="J8402" s="34"/>
      <c r="K8402" s="34"/>
      <c r="L8402" s="34"/>
    </row>
    <row r="8403" spans="6:12" x14ac:dyDescent="0.35">
      <c r="F8403" s="34"/>
      <c r="J8403" s="34"/>
      <c r="K8403" s="34"/>
      <c r="L8403" s="34"/>
    </row>
    <row r="8404" spans="6:12" x14ac:dyDescent="0.35">
      <c r="F8404" s="34"/>
      <c r="J8404" s="34"/>
      <c r="K8404" s="34"/>
      <c r="L8404" s="34"/>
    </row>
    <row r="8405" spans="6:12" x14ac:dyDescent="0.35">
      <c r="F8405" s="34"/>
      <c r="J8405" s="34"/>
      <c r="K8405" s="34"/>
      <c r="L8405" s="34"/>
    </row>
    <row r="8406" spans="6:12" x14ac:dyDescent="0.35">
      <c r="F8406" s="34"/>
      <c r="J8406" s="34"/>
      <c r="K8406" s="34"/>
      <c r="L8406" s="34"/>
    </row>
    <row r="8407" spans="6:12" x14ac:dyDescent="0.35">
      <c r="F8407" s="34"/>
      <c r="J8407" s="34"/>
      <c r="K8407" s="34"/>
      <c r="L8407" s="34"/>
    </row>
    <row r="8408" spans="6:12" x14ac:dyDescent="0.35">
      <c r="F8408" s="34"/>
      <c r="J8408" s="34"/>
      <c r="K8408" s="34"/>
      <c r="L8408" s="34"/>
    </row>
    <row r="8409" spans="6:12" x14ac:dyDescent="0.35">
      <c r="F8409" s="34"/>
      <c r="J8409" s="34"/>
      <c r="K8409" s="34"/>
      <c r="L8409" s="34"/>
    </row>
    <row r="8410" spans="6:12" x14ac:dyDescent="0.35">
      <c r="F8410" s="34"/>
      <c r="J8410" s="34"/>
      <c r="K8410" s="34"/>
      <c r="L8410" s="34"/>
    </row>
    <row r="8411" spans="6:12" x14ac:dyDescent="0.35">
      <c r="F8411" s="34"/>
      <c r="J8411" s="34"/>
      <c r="K8411" s="34"/>
      <c r="L8411" s="34"/>
    </row>
    <row r="8412" spans="6:12" x14ac:dyDescent="0.35">
      <c r="F8412" s="34"/>
      <c r="J8412" s="34"/>
      <c r="K8412" s="34"/>
      <c r="L8412" s="34"/>
    </row>
    <row r="8413" spans="6:12" x14ac:dyDescent="0.35">
      <c r="F8413" s="34"/>
      <c r="J8413" s="34"/>
      <c r="K8413" s="34"/>
      <c r="L8413" s="34"/>
    </row>
    <row r="8414" spans="6:12" x14ac:dyDescent="0.35">
      <c r="F8414" s="34"/>
      <c r="J8414" s="34"/>
      <c r="K8414" s="34"/>
      <c r="L8414" s="34"/>
    </row>
    <row r="8415" spans="6:12" x14ac:dyDescent="0.35">
      <c r="F8415" s="34"/>
      <c r="J8415" s="34"/>
      <c r="K8415" s="34"/>
      <c r="L8415" s="34"/>
    </row>
    <row r="8416" spans="6:12" x14ac:dyDescent="0.35">
      <c r="F8416" s="34"/>
      <c r="J8416" s="34"/>
      <c r="K8416" s="34"/>
      <c r="L8416" s="34"/>
    </row>
    <row r="8417" spans="6:12" x14ac:dyDescent="0.35">
      <c r="F8417" s="34"/>
      <c r="J8417" s="34"/>
      <c r="K8417" s="34"/>
      <c r="L8417" s="34"/>
    </row>
    <row r="8418" spans="6:12" x14ac:dyDescent="0.35">
      <c r="F8418" s="34"/>
      <c r="J8418" s="34"/>
      <c r="K8418" s="34"/>
      <c r="L8418" s="34"/>
    </row>
    <row r="8419" spans="6:12" x14ac:dyDescent="0.35">
      <c r="F8419" s="34"/>
      <c r="J8419" s="34"/>
      <c r="K8419" s="34"/>
      <c r="L8419" s="34"/>
    </row>
    <row r="8420" spans="6:12" x14ac:dyDescent="0.35">
      <c r="F8420" s="34"/>
      <c r="J8420" s="34"/>
      <c r="K8420" s="34"/>
      <c r="L8420" s="34"/>
    </row>
    <row r="8421" spans="6:12" x14ac:dyDescent="0.35">
      <c r="F8421" s="34"/>
      <c r="J8421" s="34"/>
      <c r="K8421" s="34"/>
      <c r="L8421" s="34"/>
    </row>
    <row r="8422" spans="6:12" x14ac:dyDescent="0.35">
      <c r="F8422" s="34"/>
      <c r="J8422" s="34"/>
      <c r="K8422" s="34"/>
      <c r="L8422" s="34"/>
    </row>
    <row r="8423" spans="6:12" x14ac:dyDescent="0.35">
      <c r="F8423" s="34"/>
      <c r="J8423" s="34"/>
      <c r="K8423" s="34"/>
      <c r="L8423" s="34"/>
    </row>
    <row r="8424" spans="6:12" x14ac:dyDescent="0.35">
      <c r="F8424" s="34"/>
      <c r="J8424" s="34"/>
      <c r="K8424" s="34"/>
      <c r="L8424" s="34"/>
    </row>
    <row r="8425" spans="6:12" x14ac:dyDescent="0.35">
      <c r="F8425" s="34"/>
      <c r="J8425" s="34"/>
      <c r="K8425" s="34"/>
      <c r="L8425" s="34"/>
    </row>
    <row r="8426" spans="6:12" x14ac:dyDescent="0.35">
      <c r="F8426" s="34"/>
      <c r="J8426" s="34"/>
      <c r="K8426" s="34"/>
      <c r="L8426" s="34"/>
    </row>
    <row r="8427" spans="6:12" x14ac:dyDescent="0.35">
      <c r="F8427" s="34"/>
      <c r="J8427" s="34"/>
      <c r="K8427" s="34"/>
      <c r="L8427" s="34"/>
    </row>
    <row r="8428" spans="6:12" x14ac:dyDescent="0.35">
      <c r="F8428" s="34"/>
      <c r="J8428" s="34"/>
      <c r="K8428" s="34"/>
      <c r="L8428" s="34"/>
    </row>
    <row r="8429" spans="6:12" x14ac:dyDescent="0.35">
      <c r="F8429" s="34"/>
      <c r="J8429" s="34"/>
      <c r="K8429" s="34"/>
      <c r="L8429" s="34"/>
    </row>
    <row r="8430" spans="6:12" x14ac:dyDescent="0.35">
      <c r="F8430" s="34"/>
      <c r="J8430" s="34"/>
      <c r="K8430" s="34"/>
      <c r="L8430" s="34"/>
    </row>
    <row r="8431" spans="6:12" x14ac:dyDescent="0.35">
      <c r="F8431" s="34"/>
      <c r="J8431" s="34"/>
      <c r="K8431" s="34"/>
      <c r="L8431" s="34"/>
    </row>
    <row r="8432" spans="6:12" x14ac:dyDescent="0.35">
      <c r="F8432" s="34"/>
      <c r="J8432" s="34"/>
      <c r="K8432" s="34"/>
      <c r="L8432" s="34"/>
    </row>
    <row r="8433" spans="6:12" x14ac:dyDescent="0.35">
      <c r="F8433" s="34"/>
      <c r="J8433" s="34"/>
      <c r="K8433" s="34"/>
      <c r="L8433" s="34"/>
    </row>
    <row r="8434" spans="6:12" x14ac:dyDescent="0.35">
      <c r="F8434" s="34"/>
      <c r="J8434" s="34"/>
      <c r="K8434" s="34"/>
      <c r="L8434" s="34"/>
    </row>
    <row r="8435" spans="6:12" x14ac:dyDescent="0.35">
      <c r="F8435" s="34"/>
      <c r="J8435" s="34"/>
      <c r="K8435" s="34"/>
      <c r="L8435" s="34"/>
    </row>
    <row r="8436" spans="6:12" x14ac:dyDescent="0.35">
      <c r="F8436" s="34"/>
      <c r="J8436" s="34"/>
      <c r="K8436" s="34"/>
      <c r="L8436" s="34"/>
    </row>
    <row r="8437" spans="6:12" x14ac:dyDescent="0.35">
      <c r="F8437" s="34"/>
      <c r="J8437" s="34"/>
      <c r="K8437" s="34"/>
      <c r="L8437" s="34"/>
    </row>
    <row r="8438" spans="6:12" x14ac:dyDescent="0.35">
      <c r="F8438" s="34"/>
      <c r="J8438" s="34"/>
      <c r="K8438" s="34"/>
      <c r="L8438" s="34"/>
    </row>
    <row r="8439" spans="6:12" x14ac:dyDescent="0.35">
      <c r="F8439" s="34"/>
      <c r="J8439" s="34"/>
      <c r="K8439" s="34"/>
      <c r="L8439" s="34"/>
    </row>
    <row r="8440" spans="6:12" x14ac:dyDescent="0.35">
      <c r="F8440" s="34"/>
      <c r="J8440" s="34"/>
      <c r="K8440" s="34"/>
      <c r="L8440" s="34"/>
    </row>
    <row r="8441" spans="6:12" x14ac:dyDescent="0.35">
      <c r="F8441" s="34"/>
      <c r="J8441" s="34"/>
      <c r="K8441" s="34"/>
      <c r="L8441" s="34"/>
    </row>
    <row r="8442" spans="6:12" x14ac:dyDescent="0.35">
      <c r="F8442" s="34"/>
      <c r="J8442" s="34"/>
      <c r="K8442" s="34"/>
      <c r="L8442" s="34"/>
    </row>
    <row r="8443" spans="6:12" x14ac:dyDescent="0.35">
      <c r="F8443" s="34"/>
      <c r="J8443" s="34"/>
      <c r="K8443" s="34"/>
      <c r="L8443" s="34"/>
    </row>
    <row r="8444" spans="6:12" x14ac:dyDescent="0.35">
      <c r="F8444" s="34"/>
      <c r="J8444" s="34"/>
      <c r="K8444" s="34"/>
      <c r="L8444" s="34"/>
    </row>
    <row r="8445" spans="6:12" x14ac:dyDescent="0.35">
      <c r="F8445" s="34"/>
      <c r="J8445" s="34"/>
      <c r="K8445" s="34"/>
      <c r="L8445" s="34"/>
    </row>
    <row r="8446" spans="6:12" x14ac:dyDescent="0.35">
      <c r="F8446" s="34"/>
      <c r="J8446" s="34"/>
      <c r="K8446" s="34"/>
      <c r="L8446" s="34"/>
    </row>
    <row r="8447" spans="6:12" x14ac:dyDescent="0.35">
      <c r="F8447" s="34"/>
      <c r="J8447" s="34"/>
      <c r="K8447" s="34"/>
      <c r="L8447" s="34"/>
    </row>
    <row r="8448" spans="6:12" x14ac:dyDescent="0.35">
      <c r="F8448" s="34"/>
      <c r="J8448" s="34"/>
      <c r="K8448" s="34"/>
      <c r="L8448" s="34"/>
    </row>
    <row r="8449" spans="6:12" x14ac:dyDescent="0.35">
      <c r="F8449" s="34"/>
      <c r="J8449" s="34"/>
      <c r="K8449" s="34"/>
      <c r="L8449" s="34"/>
    </row>
    <row r="8450" spans="6:12" x14ac:dyDescent="0.35">
      <c r="F8450" s="34"/>
      <c r="J8450" s="34"/>
      <c r="K8450" s="34"/>
      <c r="L8450" s="34"/>
    </row>
    <row r="8451" spans="6:12" x14ac:dyDescent="0.35">
      <c r="F8451" s="34"/>
      <c r="J8451" s="34"/>
      <c r="K8451" s="34"/>
      <c r="L8451" s="34"/>
    </row>
    <row r="8452" spans="6:12" x14ac:dyDescent="0.35">
      <c r="F8452" s="34"/>
      <c r="J8452" s="34"/>
      <c r="K8452" s="34"/>
      <c r="L8452" s="34"/>
    </row>
    <row r="8453" spans="6:12" x14ac:dyDescent="0.35">
      <c r="F8453" s="34"/>
      <c r="J8453" s="34"/>
      <c r="K8453" s="34"/>
      <c r="L8453" s="34"/>
    </row>
    <row r="8454" spans="6:12" x14ac:dyDescent="0.35">
      <c r="F8454" s="34"/>
      <c r="J8454" s="34"/>
      <c r="K8454" s="34"/>
      <c r="L8454" s="34"/>
    </row>
    <row r="8455" spans="6:12" x14ac:dyDescent="0.35">
      <c r="F8455" s="34"/>
      <c r="J8455" s="34"/>
      <c r="K8455" s="34"/>
      <c r="L8455" s="34"/>
    </row>
    <row r="8456" spans="6:12" x14ac:dyDescent="0.35">
      <c r="F8456" s="34"/>
      <c r="J8456" s="34"/>
      <c r="K8456" s="34"/>
      <c r="L8456" s="34"/>
    </row>
    <row r="8457" spans="6:12" x14ac:dyDescent="0.35">
      <c r="F8457" s="34"/>
      <c r="J8457" s="34"/>
      <c r="K8457" s="34"/>
      <c r="L8457" s="34"/>
    </row>
    <row r="8458" spans="6:12" x14ac:dyDescent="0.35">
      <c r="F8458" s="34"/>
      <c r="J8458" s="34"/>
      <c r="K8458" s="34"/>
      <c r="L8458" s="34"/>
    </row>
    <row r="8459" spans="6:12" x14ac:dyDescent="0.35">
      <c r="F8459" s="34"/>
      <c r="J8459" s="34"/>
      <c r="K8459" s="34"/>
      <c r="L8459" s="34"/>
    </row>
    <row r="8460" spans="6:12" x14ac:dyDescent="0.35">
      <c r="F8460" s="34"/>
      <c r="J8460" s="34"/>
      <c r="K8460" s="34"/>
      <c r="L8460" s="34"/>
    </row>
    <row r="8461" spans="6:12" x14ac:dyDescent="0.35">
      <c r="F8461" s="34"/>
      <c r="J8461" s="34"/>
      <c r="K8461" s="34"/>
      <c r="L8461" s="34"/>
    </row>
    <row r="8462" spans="6:12" x14ac:dyDescent="0.35">
      <c r="F8462" s="34"/>
      <c r="J8462" s="34"/>
      <c r="K8462" s="34"/>
      <c r="L8462" s="34"/>
    </row>
    <row r="8463" spans="6:12" x14ac:dyDescent="0.35">
      <c r="F8463" s="34"/>
      <c r="J8463" s="34"/>
      <c r="K8463" s="34"/>
      <c r="L8463" s="34"/>
    </row>
    <row r="8464" spans="6:12" x14ac:dyDescent="0.35">
      <c r="F8464" s="34"/>
      <c r="J8464" s="34"/>
      <c r="K8464" s="34"/>
      <c r="L8464" s="34"/>
    </row>
    <row r="8465" spans="6:12" x14ac:dyDescent="0.35">
      <c r="F8465" s="34"/>
      <c r="J8465" s="34"/>
      <c r="K8465" s="34"/>
      <c r="L8465" s="34"/>
    </row>
    <row r="8466" spans="6:12" x14ac:dyDescent="0.35">
      <c r="F8466" s="34"/>
      <c r="J8466" s="34"/>
      <c r="K8466" s="34"/>
      <c r="L8466" s="34"/>
    </row>
    <row r="8467" spans="6:12" x14ac:dyDescent="0.35">
      <c r="F8467" s="34"/>
      <c r="J8467" s="34"/>
      <c r="K8467" s="34"/>
      <c r="L8467" s="34"/>
    </row>
    <row r="8468" spans="6:12" x14ac:dyDescent="0.35">
      <c r="F8468" s="34"/>
      <c r="J8468" s="34"/>
      <c r="K8468" s="34"/>
      <c r="L8468" s="34"/>
    </row>
    <row r="8469" spans="6:12" x14ac:dyDescent="0.35">
      <c r="F8469" s="34"/>
      <c r="J8469" s="34"/>
      <c r="K8469" s="34"/>
      <c r="L8469" s="34"/>
    </row>
    <row r="8470" spans="6:12" x14ac:dyDescent="0.35">
      <c r="F8470" s="34"/>
      <c r="J8470" s="34"/>
      <c r="K8470" s="34"/>
      <c r="L8470" s="34"/>
    </row>
    <row r="8471" spans="6:12" x14ac:dyDescent="0.35">
      <c r="F8471" s="34"/>
      <c r="J8471" s="34"/>
      <c r="K8471" s="34"/>
      <c r="L8471" s="34"/>
    </row>
    <row r="8472" spans="6:12" x14ac:dyDescent="0.35">
      <c r="F8472" s="34"/>
      <c r="J8472" s="34"/>
      <c r="K8472" s="34"/>
      <c r="L8472" s="34"/>
    </row>
    <row r="8473" spans="6:12" x14ac:dyDescent="0.35">
      <c r="F8473" s="34"/>
      <c r="J8473" s="34"/>
      <c r="K8473" s="34"/>
      <c r="L8473" s="34"/>
    </row>
    <row r="8474" spans="6:12" x14ac:dyDescent="0.35">
      <c r="F8474" s="34"/>
      <c r="J8474" s="34"/>
      <c r="K8474" s="34"/>
      <c r="L8474" s="34"/>
    </row>
    <row r="8475" spans="6:12" x14ac:dyDescent="0.35">
      <c r="F8475" s="34"/>
      <c r="J8475" s="34"/>
      <c r="K8475" s="34"/>
      <c r="L8475" s="34"/>
    </row>
    <row r="8476" spans="6:12" x14ac:dyDescent="0.35">
      <c r="F8476" s="34"/>
      <c r="J8476" s="34"/>
      <c r="K8476" s="34"/>
      <c r="L8476" s="34"/>
    </row>
    <row r="8477" spans="6:12" x14ac:dyDescent="0.35">
      <c r="F8477" s="34"/>
      <c r="J8477" s="34"/>
      <c r="K8477" s="34"/>
      <c r="L8477" s="34"/>
    </row>
    <row r="8478" spans="6:12" x14ac:dyDescent="0.35">
      <c r="F8478" s="34"/>
      <c r="J8478" s="34"/>
      <c r="K8478" s="34"/>
      <c r="L8478" s="34"/>
    </row>
    <row r="8479" spans="6:12" x14ac:dyDescent="0.35">
      <c r="F8479" s="34"/>
      <c r="J8479" s="34"/>
      <c r="K8479" s="34"/>
      <c r="L8479" s="34"/>
    </row>
    <row r="8480" spans="6:12" x14ac:dyDescent="0.35">
      <c r="F8480" s="34"/>
      <c r="J8480" s="34"/>
      <c r="K8480" s="34"/>
      <c r="L8480" s="34"/>
    </row>
    <row r="8481" spans="6:12" x14ac:dyDescent="0.35">
      <c r="F8481" s="34"/>
      <c r="J8481" s="34"/>
      <c r="K8481" s="34"/>
      <c r="L8481" s="34"/>
    </row>
    <row r="8482" spans="6:12" x14ac:dyDescent="0.35">
      <c r="F8482" s="34"/>
      <c r="J8482" s="34"/>
      <c r="K8482" s="34"/>
      <c r="L8482" s="34"/>
    </row>
    <row r="8483" spans="6:12" x14ac:dyDescent="0.35">
      <c r="F8483" s="34"/>
      <c r="J8483" s="34"/>
      <c r="K8483" s="34"/>
      <c r="L8483" s="34"/>
    </row>
    <row r="8484" spans="6:12" x14ac:dyDescent="0.35">
      <c r="F8484" s="34"/>
      <c r="J8484" s="34"/>
      <c r="K8484" s="34"/>
      <c r="L8484" s="34"/>
    </row>
    <row r="8485" spans="6:12" x14ac:dyDescent="0.35">
      <c r="F8485" s="34"/>
      <c r="J8485" s="34"/>
      <c r="K8485" s="34"/>
      <c r="L8485" s="34"/>
    </row>
    <row r="8486" spans="6:12" x14ac:dyDescent="0.35">
      <c r="F8486" s="34"/>
      <c r="J8486" s="34"/>
      <c r="K8486" s="34"/>
      <c r="L8486" s="34"/>
    </row>
    <row r="8487" spans="6:12" x14ac:dyDescent="0.35">
      <c r="F8487" s="34"/>
      <c r="J8487" s="34"/>
      <c r="K8487" s="34"/>
      <c r="L8487" s="34"/>
    </row>
    <row r="8488" spans="6:12" x14ac:dyDescent="0.35">
      <c r="F8488" s="34"/>
      <c r="J8488" s="34"/>
      <c r="K8488" s="34"/>
      <c r="L8488" s="34"/>
    </row>
    <row r="8489" spans="6:12" x14ac:dyDescent="0.35">
      <c r="F8489" s="34"/>
      <c r="J8489" s="34"/>
      <c r="K8489" s="34"/>
      <c r="L8489" s="34"/>
    </row>
    <row r="8490" spans="6:12" x14ac:dyDescent="0.35">
      <c r="F8490" s="34"/>
      <c r="J8490" s="34"/>
      <c r="K8490" s="34"/>
      <c r="L8490" s="34"/>
    </row>
    <row r="8491" spans="6:12" x14ac:dyDescent="0.35">
      <c r="F8491" s="34"/>
      <c r="J8491" s="34"/>
      <c r="K8491" s="34"/>
      <c r="L8491" s="34"/>
    </row>
    <row r="8492" spans="6:12" x14ac:dyDescent="0.35">
      <c r="F8492" s="34"/>
      <c r="J8492" s="34"/>
      <c r="K8492" s="34"/>
      <c r="L8492" s="34"/>
    </row>
    <row r="8493" spans="6:12" x14ac:dyDescent="0.35">
      <c r="F8493" s="34"/>
      <c r="J8493" s="34"/>
      <c r="K8493" s="34"/>
      <c r="L8493" s="34"/>
    </row>
    <row r="8494" spans="6:12" x14ac:dyDescent="0.35">
      <c r="F8494" s="34"/>
      <c r="J8494" s="34"/>
      <c r="K8494" s="34"/>
      <c r="L8494" s="34"/>
    </row>
    <row r="8495" spans="6:12" x14ac:dyDescent="0.35">
      <c r="F8495" s="34"/>
      <c r="J8495" s="34"/>
      <c r="K8495" s="34"/>
      <c r="L8495" s="34"/>
    </row>
    <row r="8496" spans="6:12" x14ac:dyDescent="0.35">
      <c r="F8496" s="34"/>
      <c r="J8496" s="34"/>
      <c r="K8496" s="34"/>
      <c r="L8496" s="34"/>
    </row>
    <row r="8497" spans="6:12" x14ac:dyDescent="0.35">
      <c r="F8497" s="34"/>
      <c r="J8497" s="34"/>
      <c r="K8497" s="34"/>
      <c r="L8497" s="34"/>
    </row>
    <row r="8498" spans="6:12" x14ac:dyDescent="0.35">
      <c r="F8498" s="34"/>
      <c r="J8498" s="34"/>
      <c r="K8498" s="34"/>
      <c r="L8498" s="34"/>
    </row>
    <row r="8499" spans="6:12" x14ac:dyDescent="0.35">
      <c r="F8499" s="34"/>
      <c r="J8499" s="34"/>
      <c r="K8499" s="34"/>
      <c r="L8499" s="34"/>
    </row>
    <row r="8500" spans="6:12" x14ac:dyDescent="0.35">
      <c r="F8500" s="34"/>
      <c r="J8500" s="34"/>
      <c r="K8500" s="34"/>
      <c r="L8500" s="34"/>
    </row>
    <row r="8501" spans="6:12" x14ac:dyDescent="0.35">
      <c r="F8501" s="34"/>
      <c r="J8501" s="34"/>
      <c r="K8501" s="34"/>
      <c r="L8501" s="34"/>
    </row>
    <row r="8502" spans="6:12" x14ac:dyDescent="0.35">
      <c r="F8502" s="34"/>
      <c r="J8502" s="34"/>
      <c r="K8502" s="34"/>
      <c r="L8502" s="34"/>
    </row>
    <row r="8503" spans="6:12" x14ac:dyDescent="0.35">
      <c r="F8503" s="34"/>
      <c r="J8503" s="34"/>
      <c r="K8503" s="34"/>
      <c r="L8503" s="34"/>
    </row>
    <row r="8504" spans="6:12" x14ac:dyDescent="0.35">
      <c r="F8504" s="34"/>
      <c r="J8504" s="34"/>
      <c r="K8504" s="34"/>
      <c r="L8504" s="34"/>
    </row>
    <row r="8505" spans="6:12" x14ac:dyDescent="0.35">
      <c r="F8505" s="34"/>
      <c r="J8505" s="34"/>
      <c r="K8505" s="34"/>
      <c r="L8505" s="34"/>
    </row>
    <row r="8506" spans="6:12" x14ac:dyDescent="0.35">
      <c r="F8506" s="34"/>
      <c r="J8506" s="34"/>
      <c r="K8506" s="34"/>
      <c r="L8506" s="34"/>
    </row>
    <row r="8507" spans="6:12" x14ac:dyDescent="0.35">
      <c r="F8507" s="34"/>
      <c r="J8507" s="34"/>
      <c r="K8507" s="34"/>
      <c r="L8507" s="34"/>
    </row>
    <row r="8508" spans="6:12" x14ac:dyDescent="0.35">
      <c r="F8508" s="34"/>
      <c r="J8508" s="34"/>
      <c r="K8508" s="34"/>
      <c r="L8508" s="34"/>
    </row>
    <row r="8509" spans="6:12" x14ac:dyDescent="0.35">
      <c r="F8509" s="34"/>
      <c r="J8509" s="34"/>
      <c r="K8509" s="34"/>
      <c r="L8509" s="34"/>
    </row>
    <row r="8510" spans="6:12" x14ac:dyDescent="0.35">
      <c r="F8510" s="34"/>
      <c r="J8510" s="34"/>
      <c r="K8510" s="34"/>
      <c r="L8510" s="34"/>
    </row>
    <row r="8511" spans="6:12" x14ac:dyDescent="0.35">
      <c r="F8511" s="34"/>
      <c r="J8511" s="34"/>
      <c r="K8511" s="34"/>
      <c r="L8511" s="34"/>
    </row>
    <row r="8512" spans="6:12" x14ac:dyDescent="0.35">
      <c r="F8512" s="34"/>
      <c r="J8512" s="34"/>
      <c r="K8512" s="34"/>
      <c r="L8512" s="34"/>
    </row>
    <row r="8513" spans="6:12" x14ac:dyDescent="0.35">
      <c r="F8513" s="34"/>
      <c r="J8513" s="34"/>
      <c r="K8513" s="34"/>
      <c r="L8513" s="34"/>
    </row>
    <row r="8514" spans="6:12" x14ac:dyDescent="0.35">
      <c r="F8514" s="34"/>
      <c r="J8514" s="34"/>
      <c r="K8514" s="34"/>
      <c r="L8514" s="34"/>
    </row>
    <row r="8515" spans="6:12" x14ac:dyDescent="0.35">
      <c r="F8515" s="34"/>
      <c r="J8515" s="34"/>
      <c r="K8515" s="34"/>
      <c r="L8515" s="34"/>
    </row>
    <row r="8516" spans="6:12" x14ac:dyDescent="0.35">
      <c r="F8516" s="34"/>
      <c r="J8516" s="34"/>
      <c r="K8516" s="34"/>
      <c r="L8516" s="34"/>
    </row>
    <row r="8517" spans="6:12" x14ac:dyDescent="0.35">
      <c r="F8517" s="34"/>
      <c r="J8517" s="34"/>
      <c r="K8517" s="34"/>
      <c r="L8517" s="34"/>
    </row>
    <row r="8518" spans="6:12" x14ac:dyDescent="0.35">
      <c r="F8518" s="34"/>
      <c r="J8518" s="34"/>
      <c r="K8518" s="34"/>
      <c r="L8518" s="34"/>
    </row>
    <row r="8519" spans="6:12" x14ac:dyDescent="0.35">
      <c r="F8519" s="34"/>
      <c r="J8519" s="34"/>
      <c r="K8519" s="34"/>
      <c r="L8519" s="34"/>
    </row>
    <row r="8520" spans="6:12" x14ac:dyDescent="0.35">
      <c r="F8520" s="34"/>
      <c r="J8520" s="34"/>
      <c r="K8520" s="34"/>
      <c r="L8520" s="34"/>
    </row>
    <row r="8521" spans="6:12" x14ac:dyDescent="0.35">
      <c r="F8521" s="34"/>
      <c r="J8521" s="34"/>
      <c r="K8521" s="34"/>
      <c r="L8521" s="34"/>
    </row>
    <row r="8522" spans="6:12" x14ac:dyDescent="0.35">
      <c r="F8522" s="34"/>
      <c r="J8522" s="34"/>
      <c r="K8522" s="34"/>
      <c r="L8522" s="34"/>
    </row>
    <row r="8523" spans="6:12" x14ac:dyDescent="0.35">
      <c r="F8523" s="34"/>
      <c r="J8523" s="34"/>
      <c r="K8523" s="34"/>
      <c r="L8523" s="34"/>
    </row>
    <row r="8524" spans="6:12" x14ac:dyDescent="0.35">
      <c r="F8524" s="34"/>
      <c r="J8524" s="34"/>
      <c r="K8524" s="34"/>
      <c r="L8524" s="34"/>
    </row>
    <row r="8525" spans="6:12" x14ac:dyDescent="0.35">
      <c r="F8525" s="34"/>
      <c r="J8525" s="34"/>
      <c r="K8525" s="34"/>
      <c r="L8525" s="34"/>
    </row>
    <row r="8526" spans="6:12" x14ac:dyDescent="0.35">
      <c r="F8526" s="34"/>
      <c r="J8526" s="34"/>
      <c r="K8526" s="34"/>
      <c r="L8526" s="34"/>
    </row>
    <row r="8527" spans="6:12" x14ac:dyDescent="0.35">
      <c r="F8527" s="34"/>
      <c r="J8527" s="34"/>
      <c r="K8527" s="34"/>
      <c r="L8527" s="34"/>
    </row>
    <row r="8528" spans="6:12" x14ac:dyDescent="0.35">
      <c r="F8528" s="34"/>
      <c r="J8528" s="34"/>
      <c r="K8528" s="34"/>
      <c r="L8528" s="34"/>
    </row>
    <row r="8529" spans="6:12" x14ac:dyDescent="0.35">
      <c r="F8529" s="34"/>
      <c r="J8529" s="34"/>
      <c r="K8529" s="34"/>
      <c r="L8529" s="34"/>
    </row>
    <row r="8530" spans="6:12" x14ac:dyDescent="0.35">
      <c r="F8530" s="34"/>
      <c r="J8530" s="34"/>
      <c r="K8530" s="34"/>
      <c r="L8530" s="34"/>
    </row>
    <row r="8531" spans="6:12" x14ac:dyDescent="0.35">
      <c r="F8531" s="34"/>
      <c r="J8531" s="34"/>
      <c r="K8531" s="34"/>
      <c r="L8531" s="34"/>
    </row>
    <row r="8532" spans="6:12" x14ac:dyDescent="0.35">
      <c r="F8532" s="34"/>
      <c r="J8532" s="34"/>
      <c r="K8532" s="34"/>
      <c r="L8532" s="34"/>
    </row>
    <row r="8533" spans="6:12" x14ac:dyDescent="0.35">
      <c r="F8533" s="34"/>
      <c r="J8533" s="34"/>
      <c r="K8533" s="34"/>
      <c r="L8533" s="34"/>
    </row>
    <row r="8534" spans="6:12" x14ac:dyDescent="0.35">
      <c r="F8534" s="34"/>
      <c r="J8534" s="34"/>
      <c r="K8534" s="34"/>
      <c r="L8534" s="34"/>
    </row>
    <row r="8535" spans="6:12" x14ac:dyDescent="0.35">
      <c r="F8535" s="34"/>
      <c r="J8535" s="34"/>
      <c r="K8535" s="34"/>
      <c r="L8535" s="34"/>
    </row>
    <row r="8536" spans="6:12" x14ac:dyDescent="0.35">
      <c r="F8536" s="34"/>
      <c r="J8536" s="34"/>
      <c r="K8536" s="34"/>
      <c r="L8536" s="34"/>
    </row>
    <row r="8537" spans="6:12" x14ac:dyDescent="0.35">
      <c r="F8537" s="34"/>
      <c r="J8537" s="34"/>
      <c r="K8537" s="34"/>
      <c r="L8537" s="34"/>
    </row>
    <row r="8538" spans="6:12" x14ac:dyDescent="0.35">
      <c r="F8538" s="34"/>
      <c r="J8538" s="34"/>
      <c r="K8538" s="34"/>
      <c r="L8538" s="34"/>
    </row>
    <row r="8539" spans="6:12" x14ac:dyDescent="0.35">
      <c r="F8539" s="34"/>
      <c r="J8539" s="34"/>
      <c r="K8539" s="34"/>
      <c r="L8539" s="34"/>
    </row>
    <row r="8540" spans="6:12" x14ac:dyDescent="0.35">
      <c r="F8540" s="34"/>
      <c r="J8540" s="34"/>
      <c r="K8540" s="34"/>
      <c r="L8540" s="34"/>
    </row>
    <row r="8541" spans="6:12" x14ac:dyDescent="0.35">
      <c r="F8541" s="34"/>
      <c r="J8541" s="34"/>
      <c r="K8541" s="34"/>
      <c r="L8541" s="34"/>
    </row>
    <row r="8542" spans="6:12" x14ac:dyDescent="0.35">
      <c r="F8542" s="34"/>
      <c r="J8542" s="34"/>
      <c r="K8542" s="34"/>
      <c r="L8542" s="34"/>
    </row>
    <row r="8543" spans="6:12" x14ac:dyDescent="0.35">
      <c r="F8543" s="34"/>
      <c r="J8543" s="34"/>
      <c r="K8543" s="34"/>
      <c r="L8543" s="34"/>
    </row>
    <row r="8544" spans="6:12" x14ac:dyDescent="0.35">
      <c r="F8544" s="34"/>
      <c r="J8544" s="34"/>
      <c r="K8544" s="34"/>
      <c r="L8544" s="34"/>
    </row>
    <row r="8545" spans="6:12" x14ac:dyDescent="0.35">
      <c r="F8545" s="34"/>
      <c r="J8545" s="34"/>
      <c r="K8545" s="34"/>
      <c r="L8545" s="34"/>
    </row>
    <row r="8546" spans="6:12" x14ac:dyDescent="0.35">
      <c r="F8546" s="34"/>
      <c r="J8546" s="34"/>
      <c r="K8546" s="34"/>
      <c r="L8546" s="34"/>
    </row>
    <row r="8547" spans="6:12" x14ac:dyDescent="0.35">
      <c r="F8547" s="34"/>
      <c r="J8547" s="34"/>
      <c r="K8547" s="34"/>
      <c r="L8547" s="34"/>
    </row>
    <row r="8548" spans="6:12" x14ac:dyDescent="0.35">
      <c r="F8548" s="34"/>
      <c r="J8548" s="34"/>
      <c r="K8548" s="34"/>
      <c r="L8548" s="34"/>
    </row>
    <row r="8549" spans="6:12" x14ac:dyDescent="0.35">
      <c r="F8549" s="34"/>
      <c r="J8549" s="34"/>
      <c r="K8549" s="34"/>
      <c r="L8549" s="34"/>
    </row>
    <row r="8550" spans="6:12" x14ac:dyDescent="0.35">
      <c r="F8550" s="34"/>
      <c r="J8550" s="34"/>
      <c r="K8550" s="34"/>
      <c r="L8550" s="34"/>
    </row>
    <row r="8551" spans="6:12" x14ac:dyDescent="0.35">
      <c r="F8551" s="34"/>
      <c r="J8551" s="34"/>
      <c r="K8551" s="34"/>
      <c r="L8551" s="34"/>
    </row>
    <row r="8552" spans="6:12" x14ac:dyDescent="0.35">
      <c r="F8552" s="34"/>
      <c r="J8552" s="34"/>
      <c r="K8552" s="34"/>
      <c r="L8552" s="34"/>
    </row>
    <row r="8553" spans="6:12" x14ac:dyDescent="0.35">
      <c r="F8553" s="34"/>
      <c r="J8553" s="34"/>
      <c r="K8553" s="34"/>
      <c r="L8553" s="34"/>
    </row>
    <row r="8554" spans="6:12" x14ac:dyDescent="0.35">
      <c r="F8554" s="34"/>
      <c r="J8554" s="34"/>
      <c r="K8554" s="34"/>
      <c r="L8554" s="34"/>
    </row>
    <row r="8555" spans="6:12" x14ac:dyDescent="0.35">
      <c r="F8555" s="34"/>
      <c r="J8555" s="34"/>
      <c r="K8555" s="34"/>
      <c r="L8555" s="34"/>
    </row>
    <row r="8556" spans="6:12" x14ac:dyDescent="0.35">
      <c r="F8556" s="34"/>
      <c r="J8556" s="34"/>
      <c r="K8556" s="34"/>
      <c r="L8556" s="34"/>
    </row>
    <row r="8557" spans="6:12" x14ac:dyDescent="0.35">
      <c r="F8557" s="34"/>
      <c r="J8557" s="34"/>
      <c r="K8557" s="34"/>
      <c r="L8557" s="34"/>
    </row>
    <row r="8558" spans="6:12" x14ac:dyDescent="0.35">
      <c r="F8558" s="34"/>
      <c r="J8558" s="34"/>
      <c r="K8558" s="34"/>
      <c r="L8558" s="34"/>
    </row>
    <row r="8559" spans="6:12" x14ac:dyDescent="0.35">
      <c r="F8559" s="34"/>
      <c r="J8559" s="34"/>
      <c r="K8559" s="34"/>
      <c r="L8559" s="34"/>
    </row>
    <row r="8560" spans="6:12" x14ac:dyDescent="0.35">
      <c r="F8560" s="34"/>
      <c r="J8560" s="34"/>
      <c r="K8560" s="34"/>
      <c r="L8560" s="34"/>
    </row>
    <row r="8561" spans="6:12" x14ac:dyDescent="0.35">
      <c r="F8561" s="34"/>
      <c r="J8561" s="34"/>
      <c r="K8561" s="34"/>
      <c r="L8561" s="34"/>
    </row>
    <row r="8562" spans="6:12" x14ac:dyDescent="0.35">
      <c r="F8562" s="34"/>
      <c r="J8562" s="34"/>
      <c r="K8562" s="34"/>
      <c r="L8562" s="34"/>
    </row>
    <row r="8563" spans="6:12" x14ac:dyDescent="0.35">
      <c r="F8563" s="34"/>
      <c r="J8563" s="34"/>
      <c r="K8563" s="34"/>
      <c r="L8563" s="34"/>
    </row>
    <row r="8564" spans="6:12" x14ac:dyDescent="0.35">
      <c r="F8564" s="34"/>
      <c r="J8564" s="34"/>
      <c r="K8564" s="34"/>
      <c r="L8564" s="34"/>
    </row>
    <row r="8565" spans="6:12" x14ac:dyDescent="0.35">
      <c r="F8565" s="34"/>
      <c r="J8565" s="34"/>
      <c r="K8565" s="34"/>
      <c r="L8565" s="34"/>
    </row>
    <row r="8566" spans="6:12" x14ac:dyDescent="0.35">
      <c r="F8566" s="34"/>
      <c r="J8566" s="34"/>
      <c r="K8566" s="34"/>
      <c r="L8566" s="34"/>
    </row>
    <row r="8567" spans="6:12" x14ac:dyDescent="0.35">
      <c r="F8567" s="34"/>
      <c r="J8567" s="34"/>
      <c r="K8567" s="34"/>
      <c r="L8567" s="34"/>
    </row>
    <row r="8568" spans="6:12" x14ac:dyDescent="0.35">
      <c r="F8568" s="34"/>
      <c r="J8568" s="34"/>
      <c r="K8568" s="34"/>
      <c r="L8568" s="34"/>
    </row>
    <row r="8569" spans="6:12" x14ac:dyDescent="0.35">
      <c r="F8569" s="34"/>
      <c r="J8569" s="34"/>
      <c r="K8569" s="34"/>
      <c r="L8569" s="34"/>
    </row>
    <row r="8570" spans="6:12" x14ac:dyDescent="0.35">
      <c r="F8570" s="34"/>
      <c r="J8570" s="34"/>
      <c r="K8570" s="34"/>
      <c r="L8570" s="34"/>
    </row>
    <row r="8571" spans="6:12" x14ac:dyDescent="0.35">
      <c r="F8571" s="34"/>
      <c r="J8571" s="34"/>
      <c r="K8571" s="34"/>
      <c r="L8571" s="34"/>
    </row>
    <row r="8572" spans="6:12" x14ac:dyDescent="0.35">
      <c r="F8572" s="34"/>
      <c r="J8572" s="34"/>
      <c r="K8572" s="34"/>
      <c r="L8572" s="34"/>
    </row>
    <row r="8573" spans="6:12" x14ac:dyDescent="0.35">
      <c r="F8573" s="34"/>
      <c r="J8573" s="34"/>
      <c r="K8573" s="34"/>
      <c r="L8573" s="34"/>
    </row>
    <row r="8574" spans="6:12" x14ac:dyDescent="0.35">
      <c r="F8574" s="34"/>
      <c r="J8574" s="34"/>
      <c r="K8574" s="34"/>
      <c r="L8574" s="34"/>
    </row>
    <row r="8575" spans="6:12" x14ac:dyDescent="0.35">
      <c r="F8575" s="34"/>
      <c r="J8575" s="34"/>
      <c r="K8575" s="34"/>
      <c r="L8575" s="34"/>
    </row>
    <row r="8576" spans="6:12" x14ac:dyDescent="0.35">
      <c r="F8576" s="34"/>
      <c r="J8576" s="34"/>
      <c r="K8576" s="34"/>
      <c r="L8576" s="34"/>
    </row>
    <row r="8577" spans="6:12" x14ac:dyDescent="0.35">
      <c r="F8577" s="34"/>
      <c r="J8577" s="34"/>
      <c r="K8577" s="34"/>
      <c r="L8577" s="34"/>
    </row>
    <row r="8578" spans="6:12" x14ac:dyDescent="0.35">
      <c r="F8578" s="34"/>
      <c r="J8578" s="34"/>
      <c r="K8578" s="34"/>
      <c r="L8578" s="34"/>
    </row>
    <row r="8579" spans="6:12" x14ac:dyDescent="0.35">
      <c r="F8579" s="34"/>
      <c r="J8579" s="34"/>
      <c r="K8579" s="34"/>
      <c r="L8579" s="34"/>
    </row>
    <row r="8580" spans="6:12" x14ac:dyDescent="0.35">
      <c r="F8580" s="34"/>
      <c r="J8580" s="34"/>
      <c r="K8580" s="34"/>
      <c r="L8580" s="34"/>
    </row>
    <row r="8581" spans="6:12" x14ac:dyDescent="0.35">
      <c r="F8581" s="34"/>
      <c r="J8581" s="34"/>
      <c r="K8581" s="34"/>
      <c r="L8581" s="34"/>
    </row>
    <row r="8582" spans="6:12" x14ac:dyDescent="0.35">
      <c r="F8582" s="34"/>
      <c r="J8582" s="34"/>
      <c r="K8582" s="34"/>
      <c r="L8582" s="34"/>
    </row>
    <row r="8583" spans="6:12" x14ac:dyDescent="0.35">
      <c r="F8583" s="34"/>
      <c r="J8583" s="34"/>
      <c r="K8583" s="34"/>
      <c r="L8583" s="34"/>
    </row>
    <row r="8584" spans="6:12" x14ac:dyDescent="0.35">
      <c r="F8584" s="34"/>
      <c r="J8584" s="34"/>
      <c r="K8584" s="34"/>
      <c r="L8584" s="34"/>
    </row>
    <row r="8585" spans="6:12" x14ac:dyDescent="0.35">
      <c r="F8585" s="34"/>
      <c r="J8585" s="34"/>
      <c r="K8585" s="34"/>
      <c r="L8585" s="34"/>
    </row>
    <row r="8586" spans="6:12" x14ac:dyDescent="0.35">
      <c r="F8586" s="34"/>
      <c r="J8586" s="34"/>
      <c r="K8586" s="34"/>
      <c r="L8586" s="34"/>
    </row>
    <row r="8587" spans="6:12" x14ac:dyDescent="0.35">
      <c r="F8587" s="34"/>
      <c r="J8587" s="34"/>
      <c r="K8587" s="34"/>
      <c r="L8587" s="34"/>
    </row>
    <row r="8588" spans="6:12" x14ac:dyDescent="0.35">
      <c r="F8588" s="34"/>
      <c r="J8588" s="34"/>
      <c r="K8588" s="34"/>
      <c r="L8588" s="34"/>
    </row>
    <row r="8589" spans="6:12" x14ac:dyDescent="0.35">
      <c r="F8589" s="34"/>
      <c r="J8589" s="34"/>
      <c r="K8589" s="34"/>
      <c r="L8589" s="34"/>
    </row>
    <row r="8590" spans="6:12" x14ac:dyDescent="0.35">
      <c r="F8590" s="34"/>
      <c r="J8590" s="34"/>
      <c r="K8590" s="34"/>
      <c r="L8590" s="34"/>
    </row>
    <row r="8591" spans="6:12" x14ac:dyDescent="0.35">
      <c r="F8591" s="34"/>
      <c r="J8591" s="34"/>
      <c r="K8591" s="34"/>
      <c r="L8591" s="34"/>
    </row>
    <row r="8592" spans="6:12" x14ac:dyDescent="0.35">
      <c r="F8592" s="34"/>
      <c r="J8592" s="34"/>
      <c r="K8592" s="34"/>
      <c r="L8592" s="34"/>
    </row>
    <row r="8593" spans="6:12" x14ac:dyDescent="0.35">
      <c r="F8593" s="34"/>
      <c r="J8593" s="34"/>
      <c r="K8593" s="34"/>
      <c r="L8593" s="34"/>
    </row>
    <row r="8594" spans="6:12" x14ac:dyDescent="0.35">
      <c r="F8594" s="34"/>
      <c r="J8594" s="34"/>
      <c r="K8594" s="34"/>
      <c r="L8594" s="34"/>
    </row>
    <row r="8595" spans="6:12" x14ac:dyDescent="0.35">
      <c r="F8595" s="34"/>
      <c r="J8595" s="34"/>
      <c r="K8595" s="34"/>
      <c r="L8595" s="34"/>
    </row>
    <row r="8596" spans="6:12" x14ac:dyDescent="0.35">
      <c r="F8596" s="34"/>
      <c r="J8596" s="34"/>
      <c r="K8596" s="34"/>
      <c r="L8596" s="34"/>
    </row>
    <row r="8597" spans="6:12" x14ac:dyDescent="0.35">
      <c r="F8597" s="34"/>
      <c r="J8597" s="34"/>
      <c r="K8597" s="34"/>
      <c r="L8597" s="34"/>
    </row>
    <row r="8598" spans="6:12" x14ac:dyDescent="0.35">
      <c r="F8598" s="34"/>
      <c r="J8598" s="34"/>
      <c r="K8598" s="34"/>
      <c r="L8598" s="34"/>
    </row>
    <row r="8599" spans="6:12" x14ac:dyDescent="0.35">
      <c r="F8599" s="34"/>
      <c r="J8599" s="34"/>
      <c r="K8599" s="34"/>
      <c r="L8599" s="34"/>
    </row>
    <row r="8600" spans="6:12" x14ac:dyDescent="0.35">
      <c r="F8600" s="34"/>
      <c r="J8600" s="34"/>
      <c r="K8600" s="34"/>
      <c r="L8600" s="34"/>
    </row>
    <row r="8601" spans="6:12" x14ac:dyDescent="0.35">
      <c r="F8601" s="34"/>
      <c r="J8601" s="34"/>
      <c r="K8601" s="34"/>
      <c r="L8601" s="34"/>
    </row>
    <row r="8602" spans="6:12" x14ac:dyDescent="0.35">
      <c r="F8602" s="34"/>
      <c r="J8602" s="34"/>
      <c r="K8602" s="34"/>
      <c r="L8602" s="34"/>
    </row>
    <row r="8603" spans="6:12" x14ac:dyDescent="0.35">
      <c r="F8603" s="34"/>
      <c r="J8603" s="34"/>
      <c r="K8603" s="34"/>
      <c r="L8603" s="34"/>
    </row>
    <row r="8604" spans="6:12" x14ac:dyDescent="0.35">
      <c r="F8604" s="34"/>
      <c r="J8604" s="34"/>
      <c r="K8604" s="34"/>
      <c r="L8604" s="34"/>
    </row>
    <row r="8605" spans="6:12" x14ac:dyDescent="0.35">
      <c r="F8605" s="34"/>
      <c r="J8605" s="34"/>
      <c r="K8605" s="34"/>
      <c r="L8605" s="34"/>
    </row>
    <row r="8606" spans="6:12" x14ac:dyDescent="0.35">
      <c r="F8606" s="34"/>
      <c r="J8606" s="34"/>
      <c r="K8606" s="34"/>
      <c r="L8606" s="34"/>
    </row>
    <row r="8607" spans="6:12" x14ac:dyDescent="0.35">
      <c r="F8607" s="34"/>
      <c r="J8607" s="34"/>
      <c r="K8607" s="34"/>
      <c r="L8607" s="34"/>
    </row>
    <row r="8608" spans="6:12" x14ac:dyDescent="0.35">
      <c r="F8608" s="34"/>
      <c r="J8608" s="34"/>
      <c r="K8608" s="34"/>
      <c r="L8608" s="34"/>
    </row>
    <row r="8609" spans="6:12" x14ac:dyDescent="0.35">
      <c r="F8609" s="34"/>
      <c r="J8609" s="34"/>
      <c r="K8609" s="34"/>
      <c r="L8609" s="34"/>
    </row>
    <row r="8610" spans="6:12" x14ac:dyDescent="0.35">
      <c r="F8610" s="34"/>
      <c r="J8610" s="34"/>
      <c r="K8610" s="34"/>
      <c r="L8610" s="34"/>
    </row>
    <row r="8611" spans="6:12" x14ac:dyDescent="0.35">
      <c r="F8611" s="34"/>
      <c r="J8611" s="34"/>
      <c r="K8611" s="34"/>
      <c r="L8611" s="34"/>
    </row>
    <row r="8612" spans="6:12" x14ac:dyDescent="0.35">
      <c r="F8612" s="34"/>
      <c r="J8612" s="34"/>
      <c r="K8612" s="34"/>
      <c r="L8612" s="34"/>
    </row>
    <row r="8613" spans="6:12" x14ac:dyDescent="0.35">
      <c r="F8613" s="34"/>
      <c r="J8613" s="34"/>
      <c r="K8613" s="34"/>
      <c r="L8613" s="34"/>
    </row>
    <row r="8614" spans="6:12" x14ac:dyDescent="0.35">
      <c r="F8614" s="34"/>
      <c r="J8614" s="34"/>
      <c r="K8614" s="34"/>
      <c r="L8614" s="34"/>
    </row>
    <row r="8615" spans="6:12" x14ac:dyDescent="0.35">
      <c r="F8615" s="34"/>
      <c r="J8615" s="34"/>
      <c r="K8615" s="34"/>
      <c r="L8615" s="34"/>
    </row>
    <row r="8616" spans="6:12" x14ac:dyDescent="0.35">
      <c r="F8616" s="34"/>
      <c r="J8616" s="34"/>
      <c r="K8616" s="34"/>
      <c r="L8616" s="34"/>
    </row>
    <row r="8617" spans="6:12" x14ac:dyDescent="0.35">
      <c r="F8617" s="34"/>
      <c r="J8617" s="34"/>
      <c r="K8617" s="34"/>
      <c r="L8617" s="34"/>
    </row>
    <row r="8618" spans="6:12" x14ac:dyDescent="0.35">
      <c r="F8618" s="34"/>
      <c r="J8618" s="34"/>
      <c r="K8618" s="34"/>
      <c r="L8618" s="34"/>
    </row>
    <row r="8619" spans="6:12" x14ac:dyDescent="0.35">
      <c r="F8619" s="34"/>
      <c r="J8619" s="34"/>
      <c r="K8619" s="34"/>
      <c r="L8619" s="34"/>
    </row>
    <row r="8620" spans="6:12" x14ac:dyDescent="0.35">
      <c r="F8620" s="34"/>
      <c r="J8620" s="34"/>
      <c r="K8620" s="34"/>
      <c r="L8620" s="34"/>
    </row>
    <row r="8621" spans="6:12" x14ac:dyDescent="0.35">
      <c r="F8621" s="34"/>
      <c r="J8621" s="34"/>
      <c r="K8621" s="34"/>
      <c r="L8621" s="34"/>
    </row>
    <row r="8622" spans="6:12" x14ac:dyDescent="0.35">
      <c r="F8622" s="34"/>
      <c r="J8622" s="34"/>
      <c r="K8622" s="34"/>
      <c r="L8622" s="34"/>
    </row>
    <row r="8623" spans="6:12" x14ac:dyDescent="0.35">
      <c r="F8623" s="34"/>
      <c r="J8623" s="34"/>
      <c r="K8623" s="34"/>
      <c r="L8623" s="34"/>
    </row>
    <row r="8624" spans="6:12" x14ac:dyDescent="0.35">
      <c r="F8624" s="34"/>
      <c r="J8624" s="34"/>
      <c r="K8624" s="34"/>
      <c r="L8624" s="34"/>
    </row>
    <row r="8625" spans="6:12" x14ac:dyDescent="0.35">
      <c r="F8625" s="34"/>
      <c r="J8625" s="34"/>
      <c r="K8625" s="34"/>
      <c r="L8625" s="34"/>
    </row>
    <row r="8626" spans="6:12" x14ac:dyDescent="0.35">
      <c r="F8626" s="34"/>
      <c r="J8626" s="34"/>
      <c r="K8626" s="34"/>
      <c r="L8626" s="34"/>
    </row>
    <row r="8627" spans="6:12" x14ac:dyDescent="0.35">
      <c r="F8627" s="34"/>
      <c r="J8627" s="34"/>
      <c r="K8627" s="34"/>
      <c r="L8627" s="34"/>
    </row>
    <row r="8628" spans="6:12" x14ac:dyDescent="0.35">
      <c r="F8628" s="34"/>
      <c r="J8628" s="34"/>
      <c r="K8628" s="34"/>
      <c r="L8628" s="34"/>
    </row>
    <row r="8629" spans="6:12" x14ac:dyDescent="0.35">
      <c r="F8629" s="34"/>
      <c r="J8629" s="34"/>
      <c r="K8629" s="34"/>
      <c r="L8629" s="34"/>
    </row>
    <row r="8630" spans="6:12" x14ac:dyDescent="0.35">
      <c r="F8630" s="34"/>
      <c r="J8630" s="34"/>
      <c r="K8630" s="34"/>
      <c r="L8630" s="34"/>
    </row>
    <row r="8631" spans="6:12" x14ac:dyDescent="0.35">
      <c r="F8631" s="34"/>
      <c r="J8631" s="34"/>
      <c r="K8631" s="34"/>
      <c r="L8631" s="34"/>
    </row>
    <row r="8632" spans="6:12" x14ac:dyDescent="0.35">
      <c r="F8632" s="34"/>
      <c r="J8632" s="34"/>
      <c r="K8632" s="34"/>
      <c r="L8632" s="34"/>
    </row>
    <row r="8633" spans="6:12" x14ac:dyDescent="0.35">
      <c r="F8633" s="34"/>
      <c r="J8633" s="34"/>
      <c r="K8633" s="34"/>
      <c r="L8633" s="34"/>
    </row>
    <row r="8634" spans="6:12" x14ac:dyDescent="0.35">
      <c r="F8634" s="34"/>
      <c r="J8634" s="34"/>
      <c r="K8634" s="34"/>
      <c r="L8634" s="34"/>
    </row>
    <row r="8635" spans="6:12" x14ac:dyDescent="0.35">
      <c r="F8635" s="34"/>
      <c r="J8635" s="34"/>
      <c r="K8635" s="34"/>
      <c r="L8635" s="34"/>
    </row>
    <row r="8636" spans="6:12" x14ac:dyDescent="0.35">
      <c r="F8636" s="34"/>
      <c r="J8636" s="34"/>
      <c r="K8636" s="34"/>
      <c r="L8636" s="34"/>
    </row>
    <row r="8637" spans="6:12" x14ac:dyDescent="0.35">
      <c r="F8637" s="34"/>
      <c r="J8637" s="34"/>
      <c r="K8637" s="34"/>
      <c r="L8637" s="34"/>
    </row>
    <row r="8638" spans="6:12" x14ac:dyDescent="0.35">
      <c r="F8638" s="34"/>
      <c r="J8638" s="34"/>
      <c r="K8638" s="34"/>
      <c r="L8638" s="34"/>
    </row>
    <row r="8639" spans="6:12" x14ac:dyDescent="0.35">
      <c r="F8639" s="34"/>
      <c r="J8639" s="34"/>
      <c r="K8639" s="34"/>
      <c r="L8639" s="34"/>
    </row>
    <row r="8640" spans="6:12" x14ac:dyDescent="0.35">
      <c r="F8640" s="34"/>
      <c r="J8640" s="34"/>
      <c r="K8640" s="34"/>
      <c r="L8640" s="34"/>
    </row>
    <row r="8641" spans="6:12" x14ac:dyDescent="0.35">
      <c r="F8641" s="34"/>
      <c r="J8641" s="34"/>
      <c r="K8641" s="34"/>
      <c r="L8641" s="34"/>
    </row>
    <row r="8642" spans="6:12" x14ac:dyDescent="0.35">
      <c r="F8642" s="34"/>
      <c r="J8642" s="34"/>
      <c r="K8642" s="34"/>
      <c r="L8642" s="34"/>
    </row>
    <row r="8643" spans="6:12" x14ac:dyDescent="0.35">
      <c r="F8643" s="34"/>
      <c r="J8643" s="34"/>
      <c r="K8643" s="34"/>
      <c r="L8643" s="34"/>
    </row>
    <row r="8644" spans="6:12" x14ac:dyDescent="0.35">
      <c r="F8644" s="34"/>
      <c r="J8644" s="34"/>
      <c r="K8644" s="34"/>
      <c r="L8644" s="34"/>
    </row>
    <row r="8645" spans="6:12" x14ac:dyDescent="0.35">
      <c r="F8645" s="34"/>
      <c r="J8645" s="34"/>
      <c r="K8645" s="34"/>
      <c r="L8645" s="34"/>
    </row>
    <row r="8646" spans="6:12" x14ac:dyDescent="0.35">
      <c r="F8646" s="34"/>
      <c r="J8646" s="34"/>
      <c r="K8646" s="34"/>
      <c r="L8646" s="34"/>
    </row>
    <row r="8647" spans="6:12" x14ac:dyDescent="0.35">
      <c r="F8647" s="34"/>
      <c r="J8647" s="34"/>
      <c r="K8647" s="34"/>
      <c r="L8647" s="34"/>
    </row>
    <row r="8648" spans="6:12" x14ac:dyDescent="0.35">
      <c r="F8648" s="34"/>
      <c r="J8648" s="34"/>
      <c r="K8648" s="34"/>
      <c r="L8648" s="34"/>
    </row>
    <row r="8649" spans="6:12" x14ac:dyDescent="0.35">
      <c r="F8649" s="34"/>
      <c r="J8649" s="34"/>
      <c r="K8649" s="34"/>
      <c r="L8649" s="34"/>
    </row>
    <row r="8650" spans="6:12" x14ac:dyDescent="0.35">
      <c r="F8650" s="34"/>
      <c r="J8650" s="34"/>
      <c r="K8650" s="34"/>
      <c r="L8650" s="34"/>
    </row>
    <row r="8651" spans="6:12" x14ac:dyDescent="0.35">
      <c r="F8651" s="34"/>
      <c r="J8651" s="34"/>
      <c r="K8651" s="34"/>
      <c r="L8651" s="34"/>
    </row>
    <row r="8652" spans="6:12" x14ac:dyDescent="0.35">
      <c r="F8652" s="34"/>
      <c r="J8652" s="34"/>
      <c r="K8652" s="34"/>
      <c r="L8652" s="34"/>
    </row>
    <row r="8653" spans="6:12" x14ac:dyDescent="0.35">
      <c r="F8653" s="34"/>
      <c r="J8653" s="34"/>
      <c r="K8653" s="34"/>
      <c r="L8653" s="34"/>
    </row>
    <row r="8654" spans="6:12" x14ac:dyDescent="0.35">
      <c r="F8654" s="34"/>
      <c r="J8654" s="34"/>
      <c r="K8654" s="34"/>
      <c r="L8654" s="34"/>
    </row>
    <row r="8655" spans="6:12" x14ac:dyDescent="0.35">
      <c r="F8655" s="34"/>
      <c r="J8655" s="34"/>
      <c r="K8655" s="34"/>
      <c r="L8655" s="34"/>
    </row>
    <row r="8656" spans="6:12" x14ac:dyDescent="0.35">
      <c r="F8656" s="34"/>
      <c r="J8656" s="34"/>
      <c r="K8656" s="34"/>
      <c r="L8656" s="34"/>
    </row>
    <row r="8657" spans="6:12" x14ac:dyDescent="0.35">
      <c r="F8657" s="34"/>
      <c r="J8657" s="34"/>
      <c r="K8657" s="34"/>
      <c r="L8657" s="34"/>
    </row>
    <row r="8658" spans="6:12" x14ac:dyDescent="0.35">
      <c r="F8658" s="34"/>
      <c r="J8658" s="34"/>
      <c r="K8658" s="34"/>
      <c r="L8658" s="34"/>
    </row>
    <row r="8659" spans="6:12" x14ac:dyDescent="0.35">
      <c r="F8659" s="34"/>
      <c r="J8659" s="34"/>
      <c r="K8659" s="34"/>
      <c r="L8659" s="34"/>
    </row>
    <row r="8660" spans="6:12" x14ac:dyDescent="0.35">
      <c r="F8660" s="34"/>
      <c r="J8660" s="34"/>
      <c r="K8660" s="34"/>
      <c r="L8660" s="34"/>
    </row>
    <row r="8661" spans="6:12" x14ac:dyDescent="0.35">
      <c r="F8661" s="34"/>
      <c r="J8661" s="34"/>
      <c r="K8661" s="34"/>
      <c r="L8661" s="34"/>
    </row>
    <row r="8662" spans="6:12" x14ac:dyDescent="0.35">
      <c r="F8662" s="34"/>
      <c r="J8662" s="34"/>
      <c r="K8662" s="34"/>
      <c r="L8662" s="34"/>
    </row>
    <row r="8663" spans="6:12" x14ac:dyDescent="0.35">
      <c r="F8663" s="34"/>
      <c r="J8663" s="34"/>
      <c r="K8663" s="34"/>
      <c r="L8663" s="34"/>
    </row>
    <row r="8664" spans="6:12" x14ac:dyDescent="0.35">
      <c r="F8664" s="34"/>
      <c r="J8664" s="34"/>
      <c r="K8664" s="34"/>
      <c r="L8664" s="34"/>
    </row>
    <row r="8665" spans="6:12" x14ac:dyDescent="0.35">
      <c r="F8665" s="34"/>
      <c r="J8665" s="34"/>
      <c r="K8665" s="34"/>
      <c r="L8665" s="34"/>
    </row>
    <row r="8666" spans="6:12" x14ac:dyDescent="0.35">
      <c r="F8666" s="34"/>
      <c r="J8666" s="34"/>
      <c r="K8666" s="34"/>
      <c r="L8666" s="34"/>
    </row>
    <row r="8667" spans="6:12" x14ac:dyDescent="0.35">
      <c r="F8667" s="34"/>
      <c r="J8667" s="34"/>
      <c r="K8667" s="34"/>
      <c r="L8667" s="34"/>
    </row>
    <row r="8668" spans="6:12" x14ac:dyDescent="0.35">
      <c r="F8668" s="34"/>
      <c r="J8668" s="34"/>
      <c r="K8668" s="34"/>
      <c r="L8668" s="34"/>
    </row>
    <row r="8669" spans="6:12" x14ac:dyDescent="0.35">
      <c r="F8669" s="34"/>
      <c r="J8669" s="34"/>
      <c r="K8669" s="34"/>
      <c r="L8669" s="34"/>
    </row>
    <row r="8670" spans="6:12" x14ac:dyDescent="0.35">
      <c r="F8670" s="34"/>
      <c r="J8670" s="34"/>
      <c r="K8670" s="34"/>
      <c r="L8670" s="34"/>
    </row>
    <row r="8671" spans="6:12" x14ac:dyDescent="0.35">
      <c r="F8671" s="34"/>
      <c r="J8671" s="34"/>
      <c r="K8671" s="34"/>
      <c r="L8671" s="34"/>
    </row>
    <row r="8672" spans="6:12" x14ac:dyDescent="0.35">
      <c r="F8672" s="34"/>
      <c r="J8672" s="34"/>
      <c r="K8672" s="34"/>
      <c r="L8672" s="34"/>
    </row>
    <row r="8673" spans="6:12" x14ac:dyDescent="0.35">
      <c r="F8673" s="34"/>
      <c r="J8673" s="34"/>
      <c r="K8673" s="34"/>
      <c r="L8673" s="34"/>
    </row>
    <row r="8674" spans="6:12" x14ac:dyDescent="0.35">
      <c r="F8674" s="34"/>
      <c r="J8674" s="34"/>
      <c r="K8674" s="34"/>
      <c r="L8674" s="34"/>
    </row>
    <row r="8675" spans="6:12" x14ac:dyDescent="0.35">
      <c r="F8675" s="34"/>
      <c r="J8675" s="34"/>
      <c r="K8675" s="34"/>
      <c r="L8675" s="34"/>
    </row>
    <row r="8676" spans="6:12" x14ac:dyDescent="0.35">
      <c r="F8676" s="34"/>
      <c r="J8676" s="34"/>
      <c r="K8676" s="34"/>
      <c r="L8676" s="34"/>
    </row>
    <row r="8677" spans="6:12" x14ac:dyDescent="0.35">
      <c r="F8677" s="34"/>
      <c r="J8677" s="34"/>
      <c r="K8677" s="34"/>
      <c r="L8677" s="34"/>
    </row>
    <row r="8678" spans="6:12" x14ac:dyDescent="0.35">
      <c r="F8678" s="34"/>
      <c r="J8678" s="34"/>
      <c r="K8678" s="34"/>
      <c r="L8678" s="34"/>
    </row>
    <row r="8679" spans="6:12" x14ac:dyDescent="0.35">
      <c r="F8679" s="34"/>
      <c r="J8679" s="34"/>
      <c r="K8679" s="34"/>
      <c r="L8679" s="34"/>
    </row>
    <row r="8680" spans="6:12" x14ac:dyDescent="0.35">
      <c r="F8680" s="34"/>
      <c r="J8680" s="34"/>
      <c r="K8680" s="34"/>
      <c r="L8680" s="34"/>
    </row>
    <row r="8681" spans="6:12" x14ac:dyDescent="0.35">
      <c r="F8681" s="34"/>
      <c r="J8681" s="34"/>
      <c r="K8681" s="34"/>
      <c r="L8681" s="34"/>
    </row>
    <row r="8682" spans="6:12" x14ac:dyDescent="0.35">
      <c r="F8682" s="34"/>
      <c r="J8682" s="34"/>
      <c r="K8682" s="34"/>
      <c r="L8682" s="34"/>
    </row>
    <row r="8683" spans="6:12" x14ac:dyDescent="0.35">
      <c r="F8683" s="34"/>
      <c r="J8683" s="34"/>
      <c r="K8683" s="34"/>
      <c r="L8683" s="34"/>
    </row>
    <row r="8684" spans="6:12" x14ac:dyDescent="0.35">
      <c r="F8684" s="34"/>
      <c r="J8684" s="34"/>
      <c r="K8684" s="34"/>
      <c r="L8684" s="34"/>
    </row>
    <row r="8685" spans="6:12" x14ac:dyDescent="0.35">
      <c r="F8685" s="34"/>
      <c r="J8685" s="34"/>
      <c r="K8685" s="34"/>
      <c r="L8685" s="34"/>
    </row>
    <row r="8686" spans="6:12" x14ac:dyDescent="0.35">
      <c r="F8686" s="34"/>
      <c r="J8686" s="34"/>
      <c r="K8686" s="34"/>
      <c r="L8686" s="34"/>
    </row>
    <row r="8687" spans="6:12" x14ac:dyDescent="0.35">
      <c r="F8687" s="34"/>
      <c r="J8687" s="34"/>
      <c r="K8687" s="34"/>
      <c r="L8687" s="34"/>
    </row>
    <row r="8688" spans="6:12" x14ac:dyDescent="0.35">
      <c r="F8688" s="34"/>
      <c r="J8688" s="34"/>
      <c r="K8688" s="34"/>
      <c r="L8688" s="34"/>
    </row>
    <row r="8689" spans="6:12" x14ac:dyDescent="0.35">
      <c r="F8689" s="34"/>
      <c r="J8689" s="34"/>
      <c r="K8689" s="34"/>
      <c r="L8689" s="34"/>
    </row>
    <row r="8690" spans="6:12" x14ac:dyDescent="0.35">
      <c r="F8690" s="34"/>
      <c r="J8690" s="34"/>
      <c r="K8690" s="34"/>
      <c r="L8690" s="34"/>
    </row>
    <row r="8691" spans="6:12" x14ac:dyDescent="0.35">
      <c r="F8691" s="34"/>
      <c r="J8691" s="34"/>
      <c r="K8691" s="34"/>
      <c r="L8691" s="34"/>
    </row>
    <row r="8692" spans="6:12" x14ac:dyDescent="0.35">
      <c r="F8692" s="34"/>
      <c r="J8692" s="34"/>
      <c r="K8692" s="34"/>
      <c r="L8692" s="34"/>
    </row>
    <row r="8693" spans="6:12" x14ac:dyDescent="0.35">
      <c r="F8693" s="34"/>
      <c r="J8693" s="34"/>
      <c r="K8693" s="34"/>
      <c r="L8693" s="34"/>
    </row>
    <row r="8694" spans="6:12" x14ac:dyDescent="0.35">
      <c r="F8694" s="34"/>
      <c r="J8694" s="34"/>
      <c r="K8694" s="34"/>
      <c r="L8694" s="34"/>
    </row>
    <row r="8695" spans="6:12" x14ac:dyDescent="0.35">
      <c r="F8695" s="34"/>
      <c r="J8695" s="34"/>
      <c r="K8695" s="34"/>
      <c r="L8695" s="34"/>
    </row>
    <row r="8696" spans="6:12" x14ac:dyDescent="0.35">
      <c r="F8696" s="34"/>
      <c r="J8696" s="34"/>
      <c r="K8696" s="34"/>
      <c r="L8696" s="34"/>
    </row>
    <row r="8697" spans="6:12" x14ac:dyDescent="0.35">
      <c r="F8697" s="34"/>
      <c r="J8697" s="34"/>
      <c r="K8697" s="34"/>
      <c r="L8697" s="34"/>
    </row>
    <row r="8698" spans="6:12" x14ac:dyDescent="0.35">
      <c r="F8698" s="34"/>
      <c r="J8698" s="34"/>
      <c r="K8698" s="34"/>
      <c r="L8698" s="34"/>
    </row>
    <row r="8699" spans="6:12" x14ac:dyDescent="0.35">
      <c r="F8699" s="34"/>
      <c r="J8699" s="34"/>
      <c r="K8699" s="34"/>
      <c r="L8699" s="34"/>
    </row>
    <row r="8700" spans="6:12" x14ac:dyDescent="0.35">
      <c r="F8700" s="34"/>
      <c r="J8700" s="34"/>
      <c r="K8700" s="34"/>
      <c r="L8700" s="34"/>
    </row>
    <row r="8701" spans="6:12" x14ac:dyDescent="0.35">
      <c r="F8701" s="34"/>
      <c r="J8701" s="34"/>
      <c r="K8701" s="34"/>
      <c r="L8701" s="34"/>
    </row>
    <row r="8702" spans="6:12" x14ac:dyDescent="0.35">
      <c r="F8702" s="34"/>
      <c r="J8702" s="34"/>
      <c r="K8702" s="34"/>
      <c r="L8702" s="34"/>
    </row>
    <row r="8703" spans="6:12" x14ac:dyDescent="0.35">
      <c r="F8703" s="34"/>
      <c r="J8703" s="34"/>
      <c r="K8703" s="34"/>
      <c r="L8703" s="34"/>
    </row>
    <row r="8704" spans="6:12" x14ac:dyDescent="0.35">
      <c r="F8704" s="34"/>
      <c r="J8704" s="34"/>
      <c r="K8704" s="34"/>
      <c r="L8704" s="34"/>
    </row>
    <row r="8705" spans="6:12" x14ac:dyDescent="0.35">
      <c r="F8705" s="34"/>
      <c r="J8705" s="34"/>
      <c r="K8705" s="34"/>
      <c r="L8705" s="34"/>
    </row>
    <row r="8706" spans="6:12" x14ac:dyDescent="0.35">
      <c r="F8706" s="34"/>
      <c r="J8706" s="34"/>
      <c r="K8706" s="34"/>
      <c r="L8706" s="34"/>
    </row>
    <row r="8707" spans="6:12" x14ac:dyDescent="0.35">
      <c r="F8707" s="34"/>
      <c r="J8707" s="34"/>
      <c r="K8707" s="34"/>
      <c r="L8707" s="34"/>
    </row>
    <row r="8708" spans="6:12" x14ac:dyDescent="0.35">
      <c r="F8708" s="34"/>
      <c r="J8708" s="34"/>
      <c r="K8708" s="34"/>
      <c r="L8708" s="34"/>
    </row>
    <row r="8709" spans="6:12" x14ac:dyDescent="0.35">
      <c r="F8709" s="34"/>
      <c r="J8709" s="34"/>
      <c r="K8709" s="34"/>
      <c r="L8709" s="34"/>
    </row>
    <row r="8710" spans="6:12" x14ac:dyDescent="0.35">
      <c r="F8710" s="34"/>
      <c r="J8710" s="34"/>
      <c r="K8710" s="34"/>
      <c r="L8710" s="34"/>
    </row>
    <row r="8711" spans="6:12" x14ac:dyDescent="0.35">
      <c r="F8711" s="34"/>
      <c r="J8711" s="34"/>
      <c r="K8711" s="34"/>
      <c r="L8711" s="34"/>
    </row>
    <row r="8712" spans="6:12" x14ac:dyDescent="0.35">
      <c r="F8712" s="34"/>
      <c r="J8712" s="34"/>
      <c r="K8712" s="34"/>
      <c r="L8712" s="34"/>
    </row>
    <row r="8713" spans="6:12" x14ac:dyDescent="0.35">
      <c r="F8713" s="34"/>
      <c r="J8713" s="34"/>
      <c r="K8713" s="34"/>
      <c r="L8713" s="34"/>
    </row>
    <row r="8714" spans="6:12" x14ac:dyDescent="0.35">
      <c r="F8714" s="34"/>
      <c r="J8714" s="34"/>
      <c r="K8714" s="34"/>
      <c r="L8714" s="34"/>
    </row>
    <row r="8715" spans="6:12" x14ac:dyDescent="0.35">
      <c r="F8715" s="34"/>
      <c r="J8715" s="34"/>
      <c r="K8715" s="34"/>
      <c r="L8715" s="34"/>
    </row>
    <row r="8716" spans="6:12" x14ac:dyDescent="0.35">
      <c r="F8716" s="34"/>
      <c r="J8716" s="34"/>
      <c r="K8716" s="34"/>
      <c r="L8716" s="34"/>
    </row>
    <row r="8717" spans="6:12" x14ac:dyDescent="0.35">
      <c r="F8717" s="34"/>
      <c r="J8717" s="34"/>
      <c r="K8717" s="34"/>
      <c r="L8717" s="34"/>
    </row>
    <row r="8718" spans="6:12" x14ac:dyDescent="0.35">
      <c r="F8718" s="34"/>
      <c r="J8718" s="34"/>
      <c r="K8718" s="34"/>
      <c r="L8718" s="34"/>
    </row>
    <row r="8719" spans="6:12" x14ac:dyDescent="0.35">
      <c r="F8719" s="34"/>
      <c r="J8719" s="34"/>
      <c r="K8719" s="34"/>
      <c r="L8719" s="34"/>
    </row>
    <row r="8720" spans="6:12" x14ac:dyDescent="0.35">
      <c r="F8720" s="34"/>
      <c r="J8720" s="34"/>
      <c r="K8720" s="34"/>
      <c r="L8720" s="34"/>
    </row>
    <row r="8721" spans="6:12" x14ac:dyDescent="0.35">
      <c r="F8721" s="34"/>
      <c r="J8721" s="34"/>
      <c r="K8721" s="34"/>
      <c r="L8721" s="34"/>
    </row>
    <row r="8722" spans="6:12" x14ac:dyDescent="0.35">
      <c r="F8722" s="34"/>
      <c r="J8722" s="34"/>
      <c r="K8722" s="34"/>
      <c r="L8722" s="34"/>
    </row>
    <row r="8723" spans="6:12" x14ac:dyDescent="0.35">
      <c r="F8723" s="34"/>
      <c r="J8723" s="34"/>
      <c r="K8723" s="34"/>
      <c r="L8723" s="34"/>
    </row>
    <row r="8724" spans="6:12" x14ac:dyDescent="0.35">
      <c r="F8724" s="34"/>
      <c r="J8724" s="34"/>
      <c r="K8724" s="34"/>
      <c r="L8724" s="34"/>
    </row>
    <row r="8725" spans="6:12" x14ac:dyDescent="0.35">
      <c r="F8725" s="34"/>
      <c r="J8725" s="34"/>
      <c r="K8725" s="34"/>
      <c r="L8725" s="34"/>
    </row>
    <row r="8726" spans="6:12" x14ac:dyDescent="0.35">
      <c r="F8726" s="34"/>
      <c r="J8726" s="34"/>
      <c r="K8726" s="34"/>
      <c r="L8726" s="34"/>
    </row>
    <row r="8727" spans="6:12" x14ac:dyDescent="0.35">
      <c r="F8727" s="34"/>
      <c r="J8727" s="34"/>
      <c r="K8727" s="34"/>
      <c r="L8727" s="34"/>
    </row>
    <row r="8728" spans="6:12" x14ac:dyDescent="0.35">
      <c r="F8728" s="34"/>
      <c r="J8728" s="34"/>
      <c r="K8728" s="34"/>
      <c r="L8728" s="34"/>
    </row>
    <row r="8729" spans="6:12" x14ac:dyDescent="0.35">
      <c r="F8729" s="34"/>
      <c r="J8729" s="34"/>
      <c r="K8729" s="34"/>
      <c r="L8729" s="34"/>
    </row>
    <row r="8730" spans="6:12" x14ac:dyDescent="0.35">
      <c r="F8730" s="34"/>
      <c r="J8730" s="34"/>
      <c r="K8730" s="34"/>
      <c r="L8730" s="34"/>
    </row>
    <row r="8731" spans="6:12" x14ac:dyDescent="0.35">
      <c r="F8731" s="34"/>
      <c r="J8731" s="34"/>
      <c r="K8731" s="34"/>
      <c r="L8731" s="34"/>
    </row>
    <row r="8732" spans="6:12" x14ac:dyDescent="0.35">
      <c r="F8732" s="34"/>
      <c r="J8732" s="34"/>
      <c r="K8732" s="34"/>
      <c r="L8732" s="34"/>
    </row>
    <row r="8733" spans="6:12" x14ac:dyDescent="0.35">
      <c r="F8733" s="34"/>
      <c r="J8733" s="34"/>
      <c r="K8733" s="34"/>
      <c r="L8733" s="34"/>
    </row>
    <row r="8734" spans="6:12" x14ac:dyDescent="0.35">
      <c r="F8734" s="34"/>
      <c r="J8734" s="34"/>
      <c r="K8734" s="34"/>
      <c r="L8734" s="34"/>
    </row>
    <row r="8735" spans="6:12" x14ac:dyDescent="0.35">
      <c r="F8735" s="34"/>
      <c r="J8735" s="34"/>
      <c r="K8735" s="34"/>
      <c r="L8735" s="34"/>
    </row>
    <row r="8736" spans="6:12" x14ac:dyDescent="0.35">
      <c r="F8736" s="34"/>
      <c r="J8736" s="34"/>
      <c r="K8736" s="34"/>
      <c r="L8736" s="34"/>
    </row>
    <row r="8737" spans="6:12" x14ac:dyDescent="0.35">
      <c r="F8737" s="34"/>
      <c r="J8737" s="34"/>
      <c r="K8737" s="34"/>
      <c r="L8737" s="34"/>
    </row>
    <row r="8738" spans="6:12" x14ac:dyDescent="0.35">
      <c r="F8738" s="34"/>
      <c r="J8738" s="34"/>
      <c r="K8738" s="34"/>
      <c r="L8738" s="34"/>
    </row>
    <row r="8739" spans="6:12" x14ac:dyDescent="0.35">
      <c r="F8739" s="34"/>
      <c r="J8739" s="34"/>
      <c r="K8739" s="34"/>
      <c r="L8739" s="34"/>
    </row>
    <row r="8740" spans="6:12" x14ac:dyDescent="0.35">
      <c r="F8740" s="34"/>
      <c r="J8740" s="34"/>
      <c r="K8740" s="34"/>
      <c r="L8740" s="34"/>
    </row>
    <row r="8741" spans="6:12" x14ac:dyDescent="0.35">
      <c r="F8741" s="34"/>
      <c r="J8741" s="34"/>
      <c r="K8741" s="34"/>
      <c r="L8741" s="34"/>
    </row>
    <row r="8742" spans="6:12" x14ac:dyDescent="0.35">
      <c r="F8742" s="34"/>
      <c r="J8742" s="34"/>
      <c r="K8742" s="34"/>
      <c r="L8742" s="34"/>
    </row>
    <row r="8743" spans="6:12" x14ac:dyDescent="0.35">
      <c r="F8743" s="34"/>
      <c r="J8743" s="34"/>
      <c r="K8743" s="34"/>
      <c r="L8743" s="34"/>
    </row>
    <row r="8744" spans="6:12" x14ac:dyDescent="0.35">
      <c r="F8744" s="34"/>
      <c r="J8744" s="34"/>
      <c r="K8744" s="34"/>
      <c r="L8744" s="34"/>
    </row>
    <row r="8745" spans="6:12" x14ac:dyDescent="0.35">
      <c r="F8745" s="34"/>
      <c r="J8745" s="34"/>
      <c r="K8745" s="34"/>
      <c r="L8745" s="34"/>
    </row>
    <row r="8746" spans="6:12" x14ac:dyDescent="0.35">
      <c r="F8746" s="34"/>
      <c r="J8746" s="34"/>
      <c r="K8746" s="34"/>
      <c r="L8746" s="34"/>
    </row>
    <row r="8747" spans="6:12" x14ac:dyDescent="0.35">
      <c r="F8747" s="34"/>
      <c r="J8747" s="34"/>
      <c r="K8747" s="34"/>
      <c r="L8747" s="34"/>
    </row>
    <row r="8748" spans="6:12" x14ac:dyDescent="0.35">
      <c r="F8748" s="34"/>
      <c r="J8748" s="34"/>
      <c r="K8748" s="34"/>
      <c r="L8748" s="34"/>
    </row>
    <row r="8749" spans="6:12" x14ac:dyDescent="0.35">
      <c r="F8749" s="34"/>
      <c r="J8749" s="34"/>
      <c r="K8749" s="34"/>
      <c r="L8749" s="34"/>
    </row>
    <row r="8750" spans="6:12" x14ac:dyDescent="0.35">
      <c r="F8750" s="34"/>
      <c r="J8750" s="34"/>
      <c r="K8750" s="34"/>
      <c r="L8750" s="34"/>
    </row>
    <row r="8751" spans="6:12" x14ac:dyDescent="0.35">
      <c r="F8751" s="34"/>
      <c r="J8751" s="34"/>
      <c r="K8751" s="34"/>
      <c r="L8751" s="34"/>
    </row>
    <row r="8752" spans="6:12" x14ac:dyDescent="0.35">
      <c r="F8752" s="34"/>
      <c r="J8752" s="34"/>
      <c r="K8752" s="34"/>
      <c r="L8752" s="34"/>
    </row>
    <row r="8753" spans="6:12" x14ac:dyDescent="0.35">
      <c r="F8753" s="34"/>
      <c r="J8753" s="34"/>
      <c r="K8753" s="34"/>
      <c r="L8753" s="34"/>
    </row>
    <row r="8754" spans="6:12" x14ac:dyDescent="0.35">
      <c r="F8754" s="34"/>
      <c r="J8754" s="34"/>
      <c r="K8754" s="34"/>
      <c r="L8754" s="34"/>
    </row>
    <row r="8755" spans="6:12" x14ac:dyDescent="0.35">
      <c r="F8755" s="34"/>
      <c r="J8755" s="34"/>
      <c r="K8755" s="34"/>
      <c r="L8755" s="34"/>
    </row>
    <row r="8756" spans="6:12" x14ac:dyDescent="0.35">
      <c r="F8756" s="34"/>
      <c r="J8756" s="34"/>
      <c r="K8756" s="34"/>
      <c r="L8756" s="34"/>
    </row>
    <row r="8757" spans="6:12" x14ac:dyDescent="0.35">
      <c r="F8757" s="34"/>
      <c r="J8757" s="34"/>
      <c r="K8757" s="34"/>
      <c r="L8757" s="34"/>
    </row>
    <row r="8758" spans="6:12" x14ac:dyDescent="0.35">
      <c r="F8758" s="34"/>
      <c r="J8758" s="34"/>
      <c r="K8758" s="34"/>
      <c r="L8758" s="34"/>
    </row>
    <row r="8759" spans="6:12" x14ac:dyDescent="0.35">
      <c r="F8759" s="34"/>
      <c r="J8759" s="34"/>
      <c r="K8759" s="34"/>
      <c r="L8759" s="34"/>
    </row>
    <row r="8760" spans="6:12" x14ac:dyDescent="0.35">
      <c r="F8760" s="34"/>
      <c r="J8760" s="34"/>
      <c r="K8760" s="34"/>
      <c r="L8760" s="34"/>
    </row>
    <row r="8761" spans="6:12" x14ac:dyDescent="0.35">
      <c r="F8761" s="34"/>
      <c r="J8761" s="34"/>
      <c r="K8761" s="34"/>
      <c r="L8761" s="34"/>
    </row>
    <row r="8762" spans="6:12" x14ac:dyDescent="0.35">
      <c r="F8762" s="34"/>
      <c r="J8762" s="34"/>
      <c r="K8762" s="34"/>
      <c r="L8762" s="34"/>
    </row>
    <row r="8763" spans="6:12" x14ac:dyDescent="0.35">
      <c r="F8763" s="34"/>
      <c r="J8763" s="34"/>
      <c r="K8763" s="34"/>
      <c r="L8763" s="34"/>
    </row>
    <row r="8764" spans="6:12" x14ac:dyDescent="0.35">
      <c r="F8764" s="34"/>
      <c r="J8764" s="34"/>
      <c r="K8764" s="34"/>
      <c r="L8764" s="34"/>
    </row>
    <row r="8765" spans="6:12" x14ac:dyDescent="0.35">
      <c r="F8765" s="34"/>
      <c r="J8765" s="34"/>
      <c r="K8765" s="34"/>
      <c r="L8765" s="34"/>
    </row>
    <row r="8766" spans="6:12" x14ac:dyDescent="0.35">
      <c r="F8766" s="34"/>
      <c r="J8766" s="34"/>
      <c r="K8766" s="34"/>
      <c r="L8766" s="34"/>
    </row>
    <row r="8767" spans="6:12" x14ac:dyDescent="0.35">
      <c r="F8767" s="34"/>
      <c r="J8767" s="34"/>
      <c r="K8767" s="34"/>
      <c r="L8767" s="34"/>
    </row>
    <row r="8768" spans="6:12" x14ac:dyDescent="0.35">
      <c r="F8768" s="34"/>
      <c r="J8768" s="34"/>
      <c r="K8768" s="34"/>
      <c r="L8768" s="34"/>
    </row>
    <row r="8769" spans="6:12" x14ac:dyDescent="0.35">
      <c r="F8769" s="34"/>
      <c r="J8769" s="34"/>
      <c r="K8769" s="34"/>
      <c r="L8769" s="34"/>
    </row>
    <row r="8770" spans="6:12" x14ac:dyDescent="0.35">
      <c r="F8770" s="34"/>
      <c r="J8770" s="34"/>
      <c r="K8770" s="34"/>
      <c r="L8770" s="34"/>
    </row>
    <row r="8771" spans="6:12" x14ac:dyDescent="0.35">
      <c r="F8771" s="34"/>
      <c r="J8771" s="34"/>
      <c r="K8771" s="34"/>
      <c r="L8771" s="34"/>
    </row>
    <row r="8772" spans="6:12" x14ac:dyDescent="0.35">
      <c r="F8772" s="34"/>
      <c r="J8772" s="34"/>
      <c r="K8772" s="34"/>
      <c r="L8772" s="34"/>
    </row>
    <row r="8773" spans="6:12" x14ac:dyDescent="0.35">
      <c r="F8773" s="34"/>
      <c r="J8773" s="34"/>
      <c r="K8773" s="34"/>
      <c r="L8773" s="34"/>
    </row>
    <row r="8774" spans="6:12" x14ac:dyDescent="0.35">
      <c r="F8774" s="34"/>
      <c r="J8774" s="34"/>
      <c r="K8774" s="34"/>
      <c r="L8774" s="34"/>
    </row>
    <row r="8775" spans="6:12" x14ac:dyDescent="0.35">
      <c r="F8775" s="34"/>
      <c r="J8775" s="34"/>
      <c r="K8775" s="34"/>
      <c r="L8775" s="34"/>
    </row>
    <row r="8776" spans="6:12" x14ac:dyDescent="0.35">
      <c r="F8776" s="34"/>
      <c r="J8776" s="34"/>
      <c r="K8776" s="34"/>
      <c r="L8776" s="34"/>
    </row>
    <row r="8777" spans="6:12" x14ac:dyDescent="0.35">
      <c r="F8777" s="34"/>
      <c r="J8777" s="34"/>
      <c r="K8777" s="34"/>
      <c r="L8777" s="34"/>
    </row>
    <row r="8778" spans="6:12" x14ac:dyDescent="0.35">
      <c r="F8778" s="34"/>
      <c r="J8778" s="34"/>
      <c r="K8778" s="34"/>
      <c r="L8778" s="34"/>
    </row>
    <row r="8779" spans="6:12" x14ac:dyDescent="0.35">
      <c r="F8779" s="34"/>
      <c r="J8779" s="34"/>
      <c r="K8779" s="34"/>
      <c r="L8779" s="34"/>
    </row>
    <row r="8780" spans="6:12" x14ac:dyDescent="0.35">
      <c r="F8780" s="34"/>
      <c r="J8780" s="34"/>
      <c r="K8780" s="34"/>
      <c r="L8780" s="34"/>
    </row>
    <row r="8781" spans="6:12" x14ac:dyDescent="0.35">
      <c r="F8781" s="34"/>
      <c r="J8781" s="34"/>
      <c r="K8781" s="34"/>
      <c r="L8781" s="34"/>
    </row>
    <row r="8782" spans="6:12" x14ac:dyDescent="0.35">
      <c r="F8782" s="34"/>
      <c r="J8782" s="34"/>
      <c r="K8782" s="34"/>
      <c r="L8782" s="34"/>
    </row>
    <row r="8783" spans="6:12" x14ac:dyDescent="0.35">
      <c r="F8783" s="34"/>
      <c r="J8783" s="34"/>
      <c r="K8783" s="34"/>
      <c r="L8783" s="34"/>
    </row>
    <row r="8784" spans="6:12" x14ac:dyDescent="0.35">
      <c r="F8784" s="34"/>
      <c r="J8784" s="34"/>
      <c r="K8784" s="34"/>
      <c r="L8784" s="34"/>
    </row>
    <row r="8785" spans="6:12" x14ac:dyDescent="0.35">
      <c r="F8785" s="34"/>
      <c r="J8785" s="34"/>
      <c r="K8785" s="34"/>
      <c r="L8785" s="34"/>
    </row>
    <row r="8786" spans="6:12" x14ac:dyDescent="0.35">
      <c r="F8786" s="34"/>
      <c r="J8786" s="34"/>
      <c r="K8786" s="34"/>
      <c r="L8786" s="34"/>
    </row>
    <row r="8787" spans="6:12" x14ac:dyDescent="0.35">
      <c r="F8787" s="34"/>
      <c r="J8787" s="34"/>
      <c r="K8787" s="34"/>
      <c r="L8787" s="34"/>
    </row>
    <row r="8788" spans="6:12" x14ac:dyDescent="0.35">
      <c r="F8788" s="34"/>
      <c r="J8788" s="34"/>
      <c r="K8788" s="34"/>
      <c r="L8788" s="34"/>
    </row>
    <row r="8789" spans="6:12" x14ac:dyDescent="0.35">
      <c r="F8789" s="34"/>
      <c r="J8789" s="34"/>
      <c r="K8789" s="34"/>
      <c r="L8789" s="34"/>
    </row>
    <row r="8790" spans="6:12" x14ac:dyDescent="0.35">
      <c r="F8790" s="34"/>
      <c r="J8790" s="34"/>
      <c r="K8790" s="34"/>
      <c r="L8790" s="34"/>
    </row>
    <row r="8791" spans="6:12" x14ac:dyDescent="0.35">
      <c r="F8791" s="34"/>
      <c r="J8791" s="34"/>
      <c r="K8791" s="34"/>
      <c r="L8791" s="34"/>
    </row>
    <row r="8792" spans="6:12" x14ac:dyDescent="0.35">
      <c r="F8792" s="34"/>
      <c r="J8792" s="34"/>
      <c r="K8792" s="34"/>
      <c r="L8792" s="34"/>
    </row>
    <row r="8793" spans="6:12" x14ac:dyDescent="0.35">
      <c r="F8793" s="34"/>
      <c r="J8793" s="34"/>
      <c r="K8793" s="34"/>
      <c r="L8793" s="34"/>
    </row>
    <row r="8794" spans="6:12" x14ac:dyDescent="0.35">
      <c r="F8794" s="34"/>
      <c r="J8794" s="34"/>
      <c r="K8794" s="34"/>
      <c r="L8794" s="34"/>
    </row>
    <row r="8795" spans="6:12" x14ac:dyDescent="0.35">
      <c r="F8795" s="34"/>
      <c r="J8795" s="34"/>
      <c r="K8795" s="34"/>
      <c r="L8795" s="34"/>
    </row>
    <row r="8796" spans="6:12" x14ac:dyDescent="0.35">
      <c r="F8796" s="34"/>
      <c r="J8796" s="34"/>
      <c r="K8796" s="34"/>
      <c r="L8796" s="34"/>
    </row>
    <row r="8797" spans="6:12" x14ac:dyDescent="0.35">
      <c r="F8797" s="34"/>
      <c r="J8797" s="34"/>
      <c r="K8797" s="34"/>
      <c r="L8797" s="34"/>
    </row>
    <row r="8798" spans="6:12" x14ac:dyDescent="0.35">
      <c r="F8798" s="34"/>
      <c r="J8798" s="34"/>
      <c r="K8798" s="34"/>
      <c r="L8798" s="34"/>
    </row>
    <row r="8799" spans="6:12" x14ac:dyDescent="0.35">
      <c r="F8799" s="34"/>
      <c r="J8799" s="34"/>
      <c r="K8799" s="34"/>
      <c r="L8799" s="34"/>
    </row>
    <row r="8800" spans="6:12" x14ac:dyDescent="0.35">
      <c r="F8800" s="34"/>
      <c r="J8800" s="34"/>
      <c r="K8800" s="34"/>
      <c r="L8800" s="34"/>
    </row>
    <row r="8801" spans="6:12" x14ac:dyDescent="0.35">
      <c r="F8801" s="34"/>
      <c r="J8801" s="34"/>
      <c r="K8801" s="34"/>
      <c r="L8801" s="34"/>
    </row>
    <row r="8802" spans="6:12" x14ac:dyDescent="0.35">
      <c r="F8802" s="34"/>
      <c r="J8802" s="34"/>
      <c r="K8802" s="34"/>
      <c r="L8802" s="34"/>
    </row>
    <row r="8803" spans="6:12" x14ac:dyDescent="0.35">
      <c r="F8803" s="34"/>
      <c r="J8803" s="34"/>
      <c r="K8803" s="34"/>
      <c r="L8803" s="34"/>
    </row>
    <row r="8804" spans="6:12" x14ac:dyDescent="0.35">
      <c r="F8804" s="34"/>
      <c r="J8804" s="34"/>
      <c r="K8804" s="34"/>
      <c r="L8804" s="34"/>
    </row>
    <row r="8805" spans="6:12" x14ac:dyDescent="0.35">
      <c r="F8805" s="34"/>
      <c r="J8805" s="34"/>
      <c r="K8805" s="34"/>
      <c r="L8805" s="34"/>
    </row>
    <row r="8806" spans="6:12" x14ac:dyDescent="0.35">
      <c r="F8806" s="34"/>
      <c r="J8806" s="34"/>
      <c r="K8806" s="34"/>
      <c r="L8806" s="34"/>
    </row>
    <row r="8807" spans="6:12" x14ac:dyDescent="0.35">
      <c r="F8807" s="34"/>
      <c r="J8807" s="34"/>
      <c r="K8807" s="34"/>
      <c r="L8807" s="34"/>
    </row>
    <row r="8808" spans="6:12" x14ac:dyDescent="0.35">
      <c r="F8808" s="34"/>
      <c r="J8808" s="34"/>
      <c r="K8808" s="34"/>
      <c r="L8808" s="34"/>
    </row>
    <row r="8809" spans="6:12" x14ac:dyDescent="0.35">
      <c r="F8809" s="34"/>
      <c r="J8809" s="34"/>
      <c r="K8809" s="34"/>
      <c r="L8809" s="34"/>
    </row>
    <row r="8810" spans="6:12" x14ac:dyDescent="0.35">
      <c r="F8810" s="34"/>
      <c r="J8810" s="34"/>
      <c r="K8810" s="34"/>
      <c r="L8810" s="34"/>
    </row>
    <row r="8811" spans="6:12" x14ac:dyDescent="0.35">
      <c r="F8811" s="34"/>
      <c r="J8811" s="34"/>
      <c r="K8811" s="34"/>
      <c r="L8811" s="34"/>
    </row>
    <row r="8812" spans="6:12" x14ac:dyDescent="0.35">
      <c r="F8812" s="34"/>
      <c r="J8812" s="34"/>
      <c r="K8812" s="34"/>
      <c r="L8812" s="34"/>
    </row>
    <row r="8813" spans="6:12" x14ac:dyDescent="0.35">
      <c r="F8813" s="34"/>
      <c r="J8813" s="34"/>
      <c r="K8813" s="34"/>
      <c r="L8813" s="34"/>
    </row>
    <row r="8814" spans="6:12" x14ac:dyDescent="0.35">
      <c r="F8814" s="34"/>
      <c r="J8814" s="34"/>
      <c r="K8814" s="34"/>
      <c r="L8814" s="34"/>
    </row>
    <row r="8815" spans="6:12" x14ac:dyDescent="0.35">
      <c r="F8815" s="34"/>
      <c r="J8815" s="34"/>
      <c r="K8815" s="34"/>
      <c r="L8815" s="34"/>
    </row>
    <row r="8816" spans="6:12" x14ac:dyDescent="0.35">
      <c r="F8816" s="34"/>
      <c r="J8816" s="34"/>
      <c r="K8816" s="34"/>
      <c r="L8816" s="34"/>
    </row>
    <row r="8817" spans="6:12" x14ac:dyDescent="0.35">
      <c r="F8817" s="34"/>
      <c r="J8817" s="34"/>
      <c r="K8817" s="34"/>
      <c r="L8817" s="34"/>
    </row>
    <row r="8818" spans="6:12" x14ac:dyDescent="0.35">
      <c r="F8818" s="34"/>
      <c r="J8818" s="34"/>
      <c r="K8818" s="34"/>
      <c r="L8818" s="34"/>
    </row>
    <row r="8819" spans="6:12" x14ac:dyDescent="0.35">
      <c r="F8819" s="34"/>
      <c r="J8819" s="34"/>
      <c r="K8819" s="34"/>
      <c r="L8819" s="34"/>
    </row>
    <row r="8820" spans="6:12" x14ac:dyDescent="0.35">
      <c r="F8820" s="34"/>
      <c r="J8820" s="34"/>
      <c r="K8820" s="34"/>
      <c r="L8820" s="34"/>
    </row>
    <row r="8821" spans="6:12" x14ac:dyDescent="0.35">
      <c r="F8821" s="34"/>
      <c r="J8821" s="34"/>
      <c r="K8821" s="34"/>
      <c r="L8821" s="34"/>
    </row>
    <row r="8822" spans="6:12" x14ac:dyDescent="0.35">
      <c r="F8822" s="34"/>
      <c r="J8822" s="34"/>
      <c r="K8822" s="34"/>
      <c r="L8822" s="34"/>
    </row>
    <row r="8823" spans="6:12" x14ac:dyDescent="0.35">
      <c r="F8823" s="34"/>
      <c r="J8823" s="34"/>
      <c r="K8823" s="34"/>
      <c r="L8823" s="34"/>
    </row>
    <row r="8824" spans="6:12" x14ac:dyDescent="0.35">
      <c r="F8824" s="34"/>
      <c r="J8824" s="34"/>
      <c r="K8824" s="34"/>
      <c r="L8824" s="34"/>
    </row>
    <row r="8825" spans="6:12" x14ac:dyDescent="0.35">
      <c r="F8825" s="34"/>
      <c r="J8825" s="34"/>
      <c r="K8825" s="34"/>
      <c r="L8825" s="34"/>
    </row>
    <row r="8826" spans="6:12" x14ac:dyDescent="0.35">
      <c r="F8826" s="34"/>
      <c r="J8826" s="34"/>
      <c r="K8826" s="34"/>
      <c r="L8826" s="34"/>
    </row>
    <row r="8827" spans="6:12" x14ac:dyDescent="0.35">
      <c r="F8827" s="34"/>
      <c r="J8827" s="34"/>
      <c r="K8827" s="34"/>
      <c r="L8827" s="34"/>
    </row>
    <row r="8828" spans="6:12" x14ac:dyDescent="0.35">
      <c r="F8828" s="34"/>
      <c r="J8828" s="34"/>
      <c r="K8828" s="34"/>
      <c r="L8828" s="34"/>
    </row>
    <row r="8829" spans="6:12" x14ac:dyDescent="0.35">
      <c r="F8829" s="34"/>
      <c r="J8829" s="34"/>
      <c r="K8829" s="34"/>
      <c r="L8829" s="34"/>
    </row>
    <row r="8830" spans="6:12" x14ac:dyDescent="0.35">
      <c r="F8830" s="34"/>
      <c r="J8830" s="34"/>
      <c r="K8830" s="34"/>
      <c r="L8830" s="34"/>
    </row>
    <row r="8831" spans="6:12" x14ac:dyDescent="0.35">
      <c r="F8831" s="34"/>
      <c r="J8831" s="34"/>
      <c r="K8831" s="34"/>
      <c r="L8831" s="34"/>
    </row>
    <row r="8832" spans="6:12" x14ac:dyDescent="0.35">
      <c r="F8832" s="34"/>
      <c r="J8832" s="34"/>
      <c r="K8832" s="34"/>
      <c r="L8832" s="34"/>
    </row>
    <row r="8833" spans="6:12" x14ac:dyDescent="0.35">
      <c r="F8833" s="34"/>
      <c r="J8833" s="34"/>
      <c r="K8833" s="34"/>
      <c r="L8833" s="34"/>
    </row>
    <row r="8834" spans="6:12" x14ac:dyDescent="0.35">
      <c r="F8834" s="34"/>
      <c r="J8834" s="34"/>
      <c r="K8834" s="34"/>
      <c r="L8834" s="34"/>
    </row>
    <row r="8835" spans="6:12" x14ac:dyDescent="0.35">
      <c r="F8835" s="34"/>
      <c r="J8835" s="34"/>
      <c r="K8835" s="34"/>
      <c r="L8835" s="34"/>
    </row>
    <row r="8836" spans="6:12" x14ac:dyDescent="0.35">
      <c r="F8836" s="34"/>
      <c r="J8836" s="34"/>
      <c r="K8836" s="34"/>
      <c r="L8836" s="34"/>
    </row>
    <row r="8837" spans="6:12" x14ac:dyDescent="0.35">
      <c r="F8837" s="34"/>
      <c r="J8837" s="34"/>
      <c r="K8837" s="34"/>
      <c r="L8837" s="34"/>
    </row>
    <row r="8838" spans="6:12" x14ac:dyDescent="0.35">
      <c r="F8838" s="34"/>
      <c r="J8838" s="34"/>
      <c r="K8838" s="34"/>
      <c r="L8838" s="34"/>
    </row>
    <row r="8839" spans="6:12" x14ac:dyDescent="0.35">
      <c r="F8839" s="34"/>
      <c r="J8839" s="34"/>
      <c r="K8839" s="34"/>
      <c r="L8839" s="34"/>
    </row>
    <row r="8840" spans="6:12" x14ac:dyDescent="0.35">
      <c r="F8840" s="34"/>
      <c r="J8840" s="34"/>
      <c r="K8840" s="34"/>
      <c r="L8840" s="34"/>
    </row>
    <row r="8841" spans="6:12" x14ac:dyDescent="0.35">
      <c r="F8841" s="34"/>
      <c r="J8841" s="34"/>
      <c r="K8841" s="34"/>
      <c r="L8841" s="34"/>
    </row>
    <row r="8842" spans="6:12" x14ac:dyDescent="0.35">
      <c r="F8842" s="34"/>
      <c r="J8842" s="34"/>
      <c r="K8842" s="34"/>
      <c r="L8842" s="34"/>
    </row>
    <row r="8843" spans="6:12" x14ac:dyDescent="0.35">
      <c r="F8843" s="34"/>
      <c r="J8843" s="34"/>
      <c r="K8843" s="34"/>
      <c r="L8843" s="34"/>
    </row>
    <row r="8844" spans="6:12" x14ac:dyDescent="0.35">
      <c r="F8844" s="34"/>
      <c r="J8844" s="34"/>
      <c r="K8844" s="34"/>
      <c r="L8844" s="34"/>
    </row>
    <row r="8845" spans="6:12" x14ac:dyDescent="0.35">
      <c r="F8845" s="34"/>
      <c r="J8845" s="34"/>
      <c r="K8845" s="34"/>
      <c r="L8845" s="34"/>
    </row>
    <row r="8846" spans="6:12" x14ac:dyDescent="0.35">
      <c r="F8846" s="34"/>
      <c r="J8846" s="34"/>
      <c r="K8846" s="34"/>
      <c r="L8846" s="34"/>
    </row>
    <row r="8847" spans="6:12" x14ac:dyDescent="0.35">
      <c r="F8847" s="34"/>
      <c r="J8847" s="34"/>
      <c r="K8847" s="34"/>
      <c r="L8847" s="34"/>
    </row>
    <row r="8848" spans="6:12" x14ac:dyDescent="0.35">
      <c r="F8848" s="34"/>
      <c r="J8848" s="34"/>
      <c r="K8848" s="34"/>
      <c r="L8848" s="34"/>
    </row>
    <row r="8849" spans="6:12" x14ac:dyDescent="0.35">
      <c r="F8849" s="34"/>
      <c r="J8849" s="34"/>
      <c r="K8849" s="34"/>
      <c r="L8849" s="34"/>
    </row>
    <row r="8850" spans="6:12" x14ac:dyDescent="0.35">
      <c r="F8850" s="34"/>
      <c r="J8850" s="34"/>
      <c r="K8850" s="34"/>
      <c r="L8850" s="34"/>
    </row>
    <row r="8851" spans="6:12" x14ac:dyDescent="0.35">
      <c r="F8851" s="34"/>
      <c r="J8851" s="34"/>
      <c r="K8851" s="34"/>
      <c r="L8851" s="34"/>
    </row>
    <row r="8852" spans="6:12" x14ac:dyDescent="0.35">
      <c r="F8852" s="34"/>
      <c r="J8852" s="34"/>
      <c r="K8852" s="34"/>
      <c r="L8852" s="34"/>
    </row>
    <row r="8853" spans="6:12" x14ac:dyDescent="0.35">
      <c r="F8853" s="34"/>
      <c r="J8853" s="34"/>
      <c r="K8853" s="34"/>
      <c r="L8853" s="34"/>
    </row>
    <row r="8854" spans="6:12" x14ac:dyDescent="0.35">
      <c r="F8854" s="34"/>
      <c r="J8854" s="34"/>
      <c r="K8854" s="34"/>
      <c r="L8854" s="34"/>
    </row>
    <row r="8855" spans="6:12" x14ac:dyDescent="0.35">
      <c r="F8855" s="34"/>
      <c r="J8855" s="34"/>
      <c r="K8855" s="34"/>
      <c r="L8855" s="34"/>
    </row>
    <row r="8856" spans="6:12" x14ac:dyDescent="0.35">
      <c r="F8856" s="34"/>
      <c r="J8856" s="34"/>
      <c r="K8856" s="34"/>
      <c r="L8856" s="34"/>
    </row>
    <row r="8857" spans="6:12" x14ac:dyDescent="0.35">
      <c r="F8857" s="34"/>
      <c r="J8857" s="34"/>
      <c r="K8857" s="34"/>
      <c r="L8857" s="34"/>
    </row>
    <row r="8858" spans="6:12" x14ac:dyDescent="0.35">
      <c r="F8858" s="34"/>
      <c r="J8858" s="34"/>
      <c r="K8858" s="34"/>
      <c r="L8858" s="34"/>
    </row>
    <row r="8859" spans="6:12" x14ac:dyDescent="0.35">
      <c r="F8859" s="34"/>
      <c r="J8859" s="34"/>
      <c r="K8859" s="34"/>
      <c r="L8859" s="34"/>
    </row>
    <row r="8860" spans="6:12" x14ac:dyDescent="0.35">
      <c r="F8860" s="34"/>
      <c r="J8860" s="34"/>
      <c r="K8860" s="34"/>
      <c r="L8860" s="34"/>
    </row>
    <row r="8861" spans="6:12" x14ac:dyDescent="0.35">
      <c r="F8861" s="34"/>
      <c r="J8861" s="34"/>
      <c r="K8861" s="34"/>
      <c r="L8861" s="34"/>
    </row>
    <row r="8862" spans="6:12" x14ac:dyDescent="0.35">
      <c r="F8862" s="34"/>
      <c r="J8862" s="34"/>
      <c r="K8862" s="34"/>
      <c r="L8862" s="34"/>
    </row>
    <row r="8863" spans="6:12" x14ac:dyDescent="0.35">
      <c r="F8863" s="34"/>
      <c r="J8863" s="34"/>
      <c r="K8863" s="34"/>
      <c r="L8863" s="34"/>
    </row>
    <row r="8864" spans="6:12" x14ac:dyDescent="0.35">
      <c r="F8864" s="34"/>
      <c r="J8864" s="34"/>
      <c r="K8864" s="34"/>
      <c r="L8864" s="34"/>
    </row>
    <row r="8865" spans="6:12" x14ac:dyDescent="0.35">
      <c r="F8865" s="34"/>
      <c r="J8865" s="34"/>
      <c r="K8865" s="34"/>
      <c r="L8865" s="34"/>
    </row>
    <row r="8866" spans="6:12" x14ac:dyDescent="0.35">
      <c r="F8866" s="34"/>
      <c r="J8866" s="34"/>
      <c r="K8866" s="34"/>
      <c r="L8866" s="34"/>
    </row>
    <row r="8867" spans="6:12" x14ac:dyDescent="0.35">
      <c r="F8867" s="34"/>
      <c r="J8867" s="34"/>
      <c r="K8867" s="34"/>
      <c r="L8867" s="34"/>
    </row>
    <row r="8868" spans="6:12" x14ac:dyDescent="0.35">
      <c r="F8868" s="34"/>
      <c r="J8868" s="34"/>
      <c r="K8868" s="34"/>
      <c r="L8868" s="34"/>
    </row>
    <row r="8869" spans="6:12" x14ac:dyDescent="0.35">
      <c r="F8869" s="34"/>
      <c r="J8869" s="34"/>
      <c r="K8869" s="34"/>
      <c r="L8869" s="34"/>
    </row>
    <row r="8870" spans="6:12" x14ac:dyDescent="0.35">
      <c r="F8870" s="34"/>
      <c r="J8870" s="34"/>
      <c r="K8870" s="34"/>
      <c r="L8870" s="34"/>
    </row>
    <row r="8871" spans="6:12" x14ac:dyDescent="0.35">
      <c r="F8871" s="34"/>
      <c r="J8871" s="34"/>
      <c r="K8871" s="34"/>
      <c r="L8871" s="34"/>
    </row>
    <row r="8872" spans="6:12" x14ac:dyDescent="0.35">
      <c r="F8872" s="34"/>
      <c r="J8872" s="34"/>
      <c r="K8872" s="34"/>
      <c r="L8872" s="34"/>
    </row>
    <row r="8873" spans="6:12" x14ac:dyDescent="0.35">
      <c r="F8873" s="34"/>
      <c r="J8873" s="34"/>
      <c r="K8873" s="34"/>
      <c r="L8873" s="34"/>
    </row>
    <row r="8874" spans="6:12" x14ac:dyDescent="0.35">
      <c r="F8874" s="34"/>
      <c r="J8874" s="34"/>
      <c r="K8874" s="34"/>
      <c r="L8874" s="34"/>
    </row>
    <row r="8875" spans="6:12" x14ac:dyDescent="0.35">
      <c r="F8875" s="34"/>
      <c r="J8875" s="34"/>
      <c r="K8875" s="34"/>
      <c r="L8875" s="34"/>
    </row>
    <row r="8876" spans="6:12" x14ac:dyDescent="0.35">
      <c r="F8876" s="34"/>
      <c r="J8876" s="34"/>
      <c r="K8876" s="34"/>
      <c r="L8876" s="34"/>
    </row>
    <row r="8877" spans="6:12" x14ac:dyDescent="0.35">
      <c r="F8877" s="34"/>
      <c r="J8877" s="34"/>
      <c r="K8877" s="34"/>
      <c r="L8877" s="34"/>
    </row>
    <row r="8878" spans="6:12" x14ac:dyDescent="0.35">
      <c r="F8878" s="34"/>
      <c r="J8878" s="34"/>
      <c r="K8878" s="34"/>
      <c r="L8878" s="34"/>
    </row>
    <row r="8879" spans="6:12" x14ac:dyDescent="0.35">
      <c r="F8879" s="34"/>
      <c r="J8879" s="34"/>
      <c r="K8879" s="34"/>
      <c r="L8879" s="34"/>
    </row>
    <row r="8880" spans="6:12" x14ac:dyDescent="0.35">
      <c r="F8880" s="34"/>
      <c r="J8880" s="34"/>
      <c r="K8880" s="34"/>
      <c r="L8880" s="34"/>
    </row>
    <row r="8881" spans="6:12" x14ac:dyDescent="0.35">
      <c r="F8881" s="34"/>
      <c r="J8881" s="34"/>
      <c r="K8881" s="34"/>
      <c r="L8881" s="34"/>
    </row>
    <row r="8882" spans="6:12" x14ac:dyDescent="0.35">
      <c r="F8882" s="34"/>
      <c r="J8882" s="34"/>
      <c r="K8882" s="34"/>
      <c r="L8882" s="34"/>
    </row>
    <row r="8883" spans="6:12" x14ac:dyDescent="0.35">
      <c r="F8883" s="34"/>
      <c r="J8883" s="34"/>
      <c r="K8883" s="34"/>
      <c r="L8883" s="34"/>
    </row>
    <row r="8884" spans="6:12" x14ac:dyDescent="0.35">
      <c r="F8884" s="34"/>
      <c r="J8884" s="34"/>
      <c r="K8884" s="34"/>
      <c r="L8884" s="34"/>
    </row>
    <row r="8885" spans="6:12" x14ac:dyDescent="0.35">
      <c r="F8885" s="34"/>
      <c r="J8885" s="34"/>
      <c r="K8885" s="34"/>
      <c r="L8885" s="34"/>
    </row>
    <row r="8886" spans="6:12" x14ac:dyDescent="0.35">
      <c r="F8886" s="34"/>
      <c r="J8886" s="34"/>
      <c r="K8886" s="34"/>
      <c r="L8886" s="34"/>
    </row>
    <row r="8887" spans="6:12" x14ac:dyDescent="0.35">
      <c r="F8887" s="34"/>
      <c r="J8887" s="34"/>
      <c r="K8887" s="34"/>
      <c r="L8887" s="34"/>
    </row>
    <row r="8888" spans="6:12" x14ac:dyDescent="0.35">
      <c r="F8888" s="34"/>
      <c r="J8888" s="34"/>
      <c r="K8888" s="34"/>
      <c r="L8888" s="34"/>
    </row>
    <row r="8889" spans="6:12" x14ac:dyDescent="0.35">
      <c r="F8889" s="34"/>
      <c r="J8889" s="34"/>
      <c r="K8889" s="34"/>
      <c r="L8889" s="34"/>
    </row>
    <row r="8890" spans="6:12" x14ac:dyDescent="0.35">
      <c r="F8890" s="34"/>
      <c r="J8890" s="34"/>
      <c r="K8890" s="34"/>
      <c r="L8890" s="34"/>
    </row>
    <row r="8891" spans="6:12" x14ac:dyDescent="0.35">
      <c r="F8891" s="34"/>
      <c r="J8891" s="34"/>
      <c r="K8891" s="34"/>
      <c r="L8891" s="34"/>
    </row>
    <row r="8892" spans="6:12" x14ac:dyDescent="0.35">
      <c r="F8892" s="34"/>
      <c r="J8892" s="34"/>
      <c r="K8892" s="34"/>
      <c r="L8892" s="34"/>
    </row>
    <row r="8893" spans="6:12" x14ac:dyDescent="0.35">
      <c r="F8893" s="34"/>
      <c r="J8893" s="34"/>
      <c r="K8893" s="34"/>
      <c r="L8893" s="34"/>
    </row>
    <row r="8894" spans="6:12" x14ac:dyDescent="0.35">
      <c r="F8894" s="34"/>
      <c r="J8894" s="34"/>
      <c r="K8894" s="34"/>
      <c r="L8894" s="34"/>
    </row>
    <row r="8895" spans="6:12" x14ac:dyDescent="0.35">
      <c r="F8895" s="34"/>
      <c r="J8895" s="34"/>
      <c r="K8895" s="34"/>
      <c r="L8895" s="34"/>
    </row>
    <row r="8896" spans="6:12" x14ac:dyDescent="0.35">
      <c r="F8896" s="34"/>
      <c r="J8896" s="34"/>
      <c r="K8896" s="34"/>
      <c r="L8896" s="34"/>
    </row>
    <row r="8897" spans="6:12" x14ac:dyDescent="0.35">
      <c r="F8897" s="34"/>
      <c r="J8897" s="34"/>
      <c r="K8897" s="34"/>
      <c r="L8897" s="34"/>
    </row>
    <row r="8898" spans="6:12" x14ac:dyDescent="0.35">
      <c r="F8898" s="34"/>
      <c r="J8898" s="34"/>
      <c r="K8898" s="34"/>
      <c r="L8898" s="34"/>
    </row>
    <row r="8899" spans="6:12" x14ac:dyDescent="0.35">
      <c r="F8899" s="34"/>
      <c r="J8899" s="34"/>
      <c r="K8899" s="34"/>
      <c r="L8899" s="34"/>
    </row>
    <row r="8900" spans="6:12" x14ac:dyDescent="0.35">
      <c r="F8900" s="34"/>
      <c r="J8900" s="34"/>
      <c r="K8900" s="34"/>
      <c r="L8900" s="34"/>
    </row>
    <row r="8901" spans="6:12" x14ac:dyDescent="0.35">
      <c r="F8901" s="34"/>
      <c r="J8901" s="34"/>
      <c r="K8901" s="34"/>
      <c r="L8901" s="34"/>
    </row>
    <row r="8902" spans="6:12" x14ac:dyDescent="0.35">
      <c r="F8902" s="34"/>
      <c r="J8902" s="34"/>
      <c r="K8902" s="34"/>
      <c r="L8902" s="34"/>
    </row>
    <row r="8903" spans="6:12" x14ac:dyDescent="0.35">
      <c r="F8903" s="34"/>
      <c r="J8903" s="34"/>
      <c r="K8903" s="34"/>
      <c r="L8903" s="34"/>
    </row>
    <row r="8904" spans="6:12" x14ac:dyDescent="0.35">
      <c r="F8904" s="34"/>
      <c r="J8904" s="34"/>
      <c r="K8904" s="34"/>
      <c r="L8904" s="34"/>
    </row>
    <row r="8905" spans="6:12" x14ac:dyDescent="0.35">
      <c r="F8905" s="34"/>
      <c r="J8905" s="34"/>
      <c r="K8905" s="34"/>
      <c r="L8905" s="34"/>
    </row>
    <row r="8906" spans="6:12" x14ac:dyDescent="0.35">
      <c r="F8906" s="34"/>
      <c r="J8906" s="34"/>
      <c r="K8906" s="34"/>
      <c r="L8906" s="34"/>
    </row>
    <row r="8907" spans="6:12" x14ac:dyDescent="0.35">
      <c r="F8907" s="34"/>
      <c r="J8907" s="34"/>
      <c r="K8907" s="34"/>
      <c r="L8907" s="34"/>
    </row>
    <row r="8908" spans="6:12" x14ac:dyDescent="0.35">
      <c r="F8908" s="34"/>
      <c r="J8908" s="34"/>
      <c r="K8908" s="34"/>
      <c r="L8908" s="34"/>
    </row>
    <row r="8909" spans="6:12" x14ac:dyDescent="0.35">
      <c r="F8909" s="34"/>
      <c r="J8909" s="34"/>
      <c r="K8909" s="34"/>
      <c r="L8909" s="34"/>
    </row>
    <row r="8910" spans="6:12" x14ac:dyDescent="0.35">
      <c r="F8910" s="34"/>
      <c r="J8910" s="34"/>
      <c r="K8910" s="34"/>
      <c r="L8910" s="34"/>
    </row>
    <row r="8911" spans="6:12" x14ac:dyDescent="0.35">
      <c r="F8911" s="34"/>
      <c r="J8911" s="34"/>
      <c r="K8911" s="34"/>
      <c r="L8911" s="34"/>
    </row>
    <row r="8912" spans="6:12" x14ac:dyDescent="0.35">
      <c r="F8912" s="34"/>
      <c r="J8912" s="34"/>
      <c r="K8912" s="34"/>
      <c r="L8912" s="34"/>
    </row>
    <row r="8913" spans="6:12" x14ac:dyDescent="0.35">
      <c r="F8913" s="34"/>
      <c r="J8913" s="34"/>
      <c r="K8913" s="34"/>
      <c r="L8913" s="34"/>
    </row>
    <row r="8914" spans="6:12" x14ac:dyDescent="0.35">
      <c r="F8914" s="34"/>
      <c r="J8914" s="34"/>
      <c r="K8914" s="34"/>
      <c r="L8914" s="34"/>
    </row>
    <row r="8915" spans="6:12" x14ac:dyDescent="0.35">
      <c r="F8915" s="34"/>
      <c r="J8915" s="34"/>
      <c r="K8915" s="34"/>
      <c r="L8915" s="34"/>
    </row>
    <row r="8916" spans="6:12" x14ac:dyDescent="0.35">
      <c r="F8916" s="34"/>
      <c r="J8916" s="34"/>
      <c r="K8916" s="34"/>
      <c r="L8916" s="34"/>
    </row>
    <row r="8917" spans="6:12" x14ac:dyDescent="0.35">
      <c r="F8917" s="34"/>
      <c r="J8917" s="34"/>
      <c r="K8917" s="34"/>
      <c r="L8917" s="34"/>
    </row>
    <row r="8918" spans="6:12" x14ac:dyDescent="0.35">
      <c r="F8918" s="34"/>
      <c r="J8918" s="34"/>
      <c r="K8918" s="34"/>
      <c r="L8918" s="34"/>
    </row>
    <row r="8919" spans="6:12" x14ac:dyDescent="0.35">
      <c r="F8919" s="34"/>
      <c r="J8919" s="34"/>
      <c r="K8919" s="34"/>
      <c r="L8919" s="34"/>
    </row>
    <row r="8920" spans="6:12" x14ac:dyDescent="0.35">
      <c r="F8920" s="34"/>
      <c r="J8920" s="34"/>
      <c r="K8920" s="34"/>
      <c r="L8920" s="34"/>
    </row>
    <row r="8921" spans="6:12" x14ac:dyDescent="0.35">
      <c r="F8921" s="34"/>
      <c r="J8921" s="34"/>
      <c r="K8921" s="34"/>
      <c r="L8921" s="34"/>
    </row>
    <row r="8922" spans="6:12" x14ac:dyDescent="0.35">
      <c r="F8922" s="34"/>
      <c r="J8922" s="34"/>
      <c r="K8922" s="34"/>
      <c r="L8922" s="34"/>
    </row>
    <row r="8923" spans="6:12" x14ac:dyDescent="0.35">
      <c r="F8923" s="34"/>
      <c r="J8923" s="34"/>
      <c r="K8923" s="34"/>
      <c r="L8923" s="34"/>
    </row>
    <row r="8924" spans="6:12" x14ac:dyDescent="0.35">
      <c r="F8924" s="34"/>
      <c r="J8924" s="34"/>
      <c r="K8924" s="34"/>
      <c r="L8924" s="34"/>
    </row>
    <row r="8925" spans="6:12" x14ac:dyDescent="0.35">
      <c r="F8925" s="34"/>
      <c r="J8925" s="34"/>
      <c r="K8925" s="34"/>
      <c r="L8925" s="34"/>
    </row>
    <row r="8926" spans="6:12" x14ac:dyDescent="0.35">
      <c r="F8926" s="34"/>
      <c r="J8926" s="34"/>
      <c r="K8926" s="34"/>
      <c r="L8926" s="34"/>
    </row>
    <row r="8927" spans="6:12" x14ac:dyDescent="0.35">
      <c r="F8927" s="34"/>
      <c r="J8927" s="34"/>
      <c r="K8927" s="34"/>
      <c r="L8927" s="34"/>
    </row>
    <row r="8928" spans="6:12" x14ac:dyDescent="0.35">
      <c r="F8928" s="34"/>
      <c r="J8928" s="34"/>
      <c r="K8928" s="34"/>
      <c r="L8928" s="34"/>
    </row>
    <row r="8929" spans="6:12" x14ac:dyDescent="0.35">
      <c r="F8929" s="34"/>
      <c r="J8929" s="34"/>
      <c r="K8929" s="34"/>
      <c r="L8929" s="34"/>
    </row>
    <row r="8930" spans="6:12" x14ac:dyDescent="0.35">
      <c r="F8930" s="34"/>
      <c r="J8930" s="34"/>
      <c r="K8930" s="34"/>
      <c r="L8930" s="34"/>
    </row>
    <row r="8931" spans="6:12" x14ac:dyDescent="0.35">
      <c r="F8931" s="34"/>
      <c r="J8931" s="34"/>
      <c r="K8931" s="34"/>
      <c r="L8931" s="34"/>
    </row>
    <row r="8932" spans="6:12" x14ac:dyDescent="0.35">
      <c r="F8932" s="34"/>
      <c r="J8932" s="34"/>
      <c r="K8932" s="34"/>
      <c r="L8932" s="34"/>
    </row>
    <row r="8933" spans="6:12" x14ac:dyDescent="0.35">
      <c r="F8933" s="34"/>
      <c r="J8933" s="34"/>
      <c r="K8933" s="34"/>
      <c r="L8933" s="34"/>
    </row>
    <row r="8934" spans="6:12" x14ac:dyDescent="0.35">
      <c r="F8934" s="34"/>
      <c r="J8934" s="34"/>
      <c r="K8934" s="34"/>
      <c r="L8934" s="34"/>
    </row>
    <row r="8935" spans="6:12" x14ac:dyDescent="0.35">
      <c r="F8935" s="34"/>
      <c r="J8935" s="34"/>
      <c r="K8935" s="34"/>
      <c r="L8935" s="34"/>
    </row>
    <row r="8936" spans="6:12" x14ac:dyDescent="0.35">
      <c r="F8936" s="34"/>
      <c r="J8936" s="34"/>
      <c r="K8936" s="34"/>
      <c r="L8936" s="34"/>
    </row>
    <row r="8937" spans="6:12" x14ac:dyDescent="0.35">
      <c r="F8937" s="34"/>
      <c r="J8937" s="34"/>
      <c r="K8937" s="34"/>
      <c r="L8937" s="34"/>
    </row>
    <row r="8938" spans="6:12" x14ac:dyDescent="0.35">
      <c r="F8938" s="34"/>
      <c r="J8938" s="34"/>
      <c r="K8938" s="34"/>
      <c r="L8938" s="34"/>
    </row>
    <row r="8939" spans="6:12" x14ac:dyDescent="0.35">
      <c r="F8939" s="34"/>
      <c r="J8939" s="34"/>
      <c r="K8939" s="34"/>
      <c r="L8939" s="34"/>
    </row>
    <row r="8940" spans="6:12" x14ac:dyDescent="0.35">
      <c r="F8940" s="34"/>
      <c r="J8940" s="34"/>
      <c r="K8940" s="34"/>
      <c r="L8940" s="34"/>
    </row>
    <row r="8941" spans="6:12" x14ac:dyDescent="0.35">
      <c r="F8941" s="34"/>
      <c r="J8941" s="34"/>
      <c r="K8941" s="34"/>
      <c r="L8941" s="34"/>
    </row>
    <row r="8942" spans="6:12" x14ac:dyDescent="0.35">
      <c r="F8942" s="34"/>
      <c r="J8942" s="34"/>
      <c r="K8942" s="34"/>
      <c r="L8942" s="34"/>
    </row>
    <row r="8943" spans="6:12" x14ac:dyDescent="0.35">
      <c r="F8943" s="34"/>
      <c r="J8943" s="34"/>
      <c r="K8943" s="34"/>
      <c r="L8943" s="34"/>
    </row>
    <row r="8944" spans="6:12" x14ac:dyDescent="0.35">
      <c r="F8944" s="34"/>
      <c r="J8944" s="34"/>
      <c r="K8944" s="34"/>
      <c r="L8944" s="34"/>
    </row>
    <row r="8945" spans="6:12" x14ac:dyDescent="0.35">
      <c r="F8945" s="34"/>
      <c r="J8945" s="34"/>
      <c r="K8945" s="34"/>
      <c r="L8945" s="34"/>
    </row>
    <row r="8946" spans="6:12" x14ac:dyDescent="0.35">
      <c r="F8946" s="34"/>
      <c r="J8946" s="34"/>
      <c r="K8946" s="34"/>
      <c r="L8946" s="34"/>
    </row>
    <row r="8947" spans="6:12" x14ac:dyDescent="0.35">
      <c r="F8947" s="34"/>
      <c r="J8947" s="34"/>
      <c r="K8947" s="34"/>
      <c r="L8947" s="34"/>
    </row>
    <row r="8948" spans="6:12" x14ac:dyDescent="0.35">
      <c r="F8948" s="34"/>
      <c r="J8948" s="34"/>
      <c r="K8948" s="34"/>
      <c r="L8948" s="34"/>
    </row>
    <row r="8949" spans="6:12" x14ac:dyDescent="0.35">
      <c r="F8949" s="34"/>
      <c r="J8949" s="34"/>
      <c r="K8949" s="34"/>
      <c r="L8949" s="34"/>
    </row>
    <row r="8950" spans="6:12" x14ac:dyDescent="0.35">
      <c r="F8950" s="34"/>
      <c r="J8950" s="34"/>
      <c r="K8950" s="34"/>
      <c r="L8950" s="34"/>
    </row>
    <row r="8951" spans="6:12" x14ac:dyDescent="0.35">
      <c r="F8951" s="34"/>
      <c r="J8951" s="34"/>
      <c r="K8951" s="34"/>
      <c r="L8951" s="34"/>
    </row>
    <row r="8952" spans="6:12" x14ac:dyDescent="0.35">
      <c r="F8952" s="34"/>
      <c r="J8952" s="34"/>
      <c r="K8952" s="34"/>
      <c r="L8952" s="34"/>
    </row>
    <row r="8953" spans="6:12" x14ac:dyDescent="0.35">
      <c r="F8953" s="34"/>
      <c r="J8953" s="34"/>
      <c r="K8953" s="34"/>
      <c r="L8953" s="34"/>
    </row>
    <row r="8954" spans="6:12" x14ac:dyDescent="0.35">
      <c r="F8954" s="34"/>
      <c r="J8954" s="34"/>
      <c r="K8954" s="34"/>
      <c r="L8954" s="34"/>
    </row>
    <row r="8955" spans="6:12" x14ac:dyDescent="0.35">
      <c r="F8955" s="34"/>
      <c r="J8955" s="34"/>
      <c r="K8955" s="34"/>
      <c r="L8955" s="34"/>
    </row>
    <row r="8956" spans="6:12" x14ac:dyDescent="0.35">
      <c r="F8956" s="34"/>
      <c r="J8956" s="34"/>
      <c r="K8956" s="34"/>
      <c r="L8956" s="34"/>
    </row>
    <row r="8957" spans="6:12" x14ac:dyDescent="0.35">
      <c r="F8957" s="34"/>
      <c r="J8957" s="34"/>
      <c r="K8957" s="34"/>
      <c r="L8957" s="34"/>
    </row>
    <row r="8958" spans="6:12" x14ac:dyDescent="0.35">
      <c r="F8958" s="34"/>
      <c r="J8958" s="34"/>
      <c r="K8958" s="34"/>
      <c r="L8958" s="34"/>
    </row>
    <row r="8959" spans="6:12" x14ac:dyDescent="0.35">
      <c r="F8959" s="34"/>
      <c r="J8959" s="34"/>
      <c r="K8959" s="34"/>
      <c r="L8959" s="34"/>
    </row>
    <row r="8960" spans="6:12" x14ac:dyDescent="0.35">
      <c r="F8960" s="34"/>
      <c r="J8960" s="34"/>
      <c r="K8960" s="34"/>
      <c r="L8960" s="34"/>
    </row>
    <row r="8961" spans="6:12" x14ac:dyDescent="0.35">
      <c r="F8961" s="34"/>
      <c r="J8961" s="34"/>
      <c r="K8961" s="34"/>
      <c r="L8961" s="34"/>
    </row>
    <row r="8962" spans="6:12" x14ac:dyDescent="0.35">
      <c r="F8962" s="34"/>
      <c r="J8962" s="34"/>
      <c r="K8962" s="34"/>
      <c r="L8962" s="34"/>
    </row>
    <row r="8963" spans="6:12" x14ac:dyDescent="0.35">
      <c r="F8963" s="34"/>
      <c r="J8963" s="34"/>
      <c r="K8963" s="34"/>
      <c r="L8963" s="34"/>
    </row>
    <row r="8964" spans="6:12" x14ac:dyDescent="0.35">
      <c r="F8964" s="34"/>
      <c r="J8964" s="34"/>
      <c r="K8964" s="34"/>
      <c r="L8964" s="34"/>
    </row>
    <row r="8965" spans="6:12" x14ac:dyDescent="0.35">
      <c r="F8965" s="34"/>
      <c r="J8965" s="34"/>
      <c r="K8965" s="34"/>
      <c r="L8965" s="34"/>
    </row>
    <row r="8966" spans="6:12" x14ac:dyDescent="0.35">
      <c r="F8966" s="34"/>
      <c r="J8966" s="34"/>
      <c r="K8966" s="34"/>
      <c r="L8966" s="34"/>
    </row>
    <row r="8967" spans="6:12" x14ac:dyDescent="0.35">
      <c r="F8967" s="34"/>
      <c r="J8967" s="34"/>
      <c r="K8967" s="34"/>
      <c r="L8967" s="34"/>
    </row>
    <row r="8968" spans="6:12" x14ac:dyDescent="0.35">
      <c r="F8968" s="34"/>
      <c r="J8968" s="34"/>
      <c r="K8968" s="34"/>
      <c r="L8968" s="34"/>
    </row>
    <row r="8969" spans="6:12" x14ac:dyDescent="0.35">
      <c r="F8969" s="34"/>
      <c r="J8969" s="34"/>
      <c r="K8969" s="34"/>
      <c r="L8969" s="34"/>
    </row>
    <row r="8970" spans="6:12" x14ac:dyDescent="0.35">
      <c r="F8970" s="34"/>
      <c r="J8970" s="34"/>
      <c r="K8970" s="34"/>
      <c r="L8970" s="34"/>
    </row>
    <row r="8971" spans="6:12" x14ac:dyDescent="0.35">
      <c r="F8971" s="34"/>
      <c r="J8971" s="34"/>
      <c r="K8971" s="34"/>
      <c r="L8971" s="34"/>
    </row>
    <row r="8972" spans="6:12" x14ac:dyDescent="0.35">
      <c r="F8972" s="34"/>
      <c r="J8972" s="34"/>
      <c r="K8972" s="34"/>
      <c r="L8972" s="34"/>
    </row>
    <row r="8973" spans="6:12" x14ac:dyDescent="0.35">
      <c r="F8973" s="34"/>
      <c r="J8973" s="34"/>
      <c r="K8973" s="34"/>
      <c r="L8973" s="34"/>
    </row>
    <row r="8974" spans="6:12" x14ac:dyDescent="0.35">
      <c r="F8974" s="34"/>
      <c r="J8974" s="34"/>
      <c r="K8974" s="34"/>
      <c r="L8974" s="34"/>
    </row>
    <row r="8975" spans="6:12" x14ac:dyDescent="0.35">
      <c r="F8975" s="34"/>
      <c r="J8975" s="34"/>
      <c r="K8975" s="34"/>
      <c r="L8975" s="34"/>
    </row>
    <row r="8976" spans="6:12" x14ac:dyDescent="0.35">
      <c r="F8976" s="34"/>
      <c r="J8976" s="34"/>
      <c r="K8976" s="34"/>
      <c r="L8976" s="34"/>
    </row>
    <row r="8977" spans="6:12" x14ac:dyDescent="0.35">
      <c r="F8977" s="34"/>
      <c r="J8977" s="34"/>
      <c r="K8977" s="34"/>
      <c r="L8977" s="34"/>
    </row>
    <row r="8978" spans="6:12" x14ac:dyDescent="0.35">
      <c r="F8978" s="34"/>
      <c r="J8978" s="34"/>
      <c r="K8978" s="34"/>
      <c r="L8978" s="34"/>
    </row>
    <row r="8979" spans="6:12" x14ac:dyDescent="0.35">
      <c r="F8979" s="34"/>
      <c r="J8979" s="34"/>
      <c r="K8979" s="34"/>
      <c r="L8979" s="34"/>
    </row>
    <row r="8980" spans="6:12" x14ac:dyDescent="0.35">
      <c r="F8980" s="34"/>
      <c r="J8980" s="34"/>
      <c r="K8980" s="34"/>
      <c r="L8980" s="34"/>
    </row>
    <row r="8981" spans="6:12" x14ac:dyDescent="0.35">
      <c r="F8981" s="34"/>
      <c r="J8981" s="34"/>
      <c r="K8981" s="34"/>
      <c r="L8981" s="34"/>
    </row>
    <row r="8982" spans="6:12" x14ac:dyDescent="0.35">
      <c r="F8982" s="34"/>
      <c r="J8982" s="34"/>
      <c r="K8982" s="34"/>
      <c r="L8982" s="34"/>
    </row>
    <row r="8983" spans="6:12" x14ac:dyDescent="0.35">
      <c r="F8983" s="34"/>
      <c r="J8983" s="34"/>
      <c r="K8983" s="34"/>
      <c r="L8983" s="34"/>
    </row>
    <row r="8984" spans="6:12" x14ac:dyDescent="0.35">
      <c r="F8984" s="34"/>
      <c r="J8984" s="34"/>
      <c r="K8984" s="34"/>
      <c r="L8984" s="34"/>
    </row>
    <row r="8985" spans="6:12" x14ac:dyDescent="0.35">
      <c r="F8985" s="34"/>
      <c r="J8985" s="34"/>
      <c r="K8985" s="34"/>
      <c r="L8985" s="34"/>
    </row>
    <row r="8986" spans="6:12" x14ac:dyDescent="0.35">
      <c r="F8986" s="34"/>
      <c r="J8986" s="34"/>
      <c r="K8986" s="34"/>
      <c r="L8986" s="34"/>
    </row>
    <row r="8987" spans="6:12" x14ac:dyDescent="0.35">
      <c r="F8987" s="34"/>
      <c r="J8987" s="34"/>
      <c r="K8987" s="34"/>
      <c r="L8987" s="34"/>
    </row>
    <row r="8988" spans="6:12" x14ac:dyDescent="0.35">
      <c r="F8988" s="34"/>
      <c r="J8988" s="34"/>
      <c r="K8988" s="34"/>
      <c r="L8988" s="34"/>
    </row>
    <row r="8989" spans="6:12" x14ac:dyDescent="0.35">
      <c r="F8989" s="34"/>
      <c r="J8989" s="34"/>
      <c r="K8989" s="34"/>
      <c r="L8989" s="34"/>
    </row>
    <row r="8990" spans="6:12" x14ac:dyDescent="0.35">
      <c r="F8990" s="34"/>
      <c r="J8990" s="34"/>
      <c r="K8990" s="34"/>
      <c r="L8990" s="34"/>
    </row>
    <row r="8991" spans="6:12" x14ac:dyDescent="0.35">
      <c r="F8991" s="34"/>
      <c r="J8991" s="34"/>
      <c r="K8991" s="34"/>
      <c r="L8991" s="34"/>
    </row>
    <row r="8992" spans="6:12" x14ac:dyDescent="0.35">
      <c r="F8992" s="34"/>
      <c r="J8992" s="34"/>
      <c r="K8992" s="34"/>
      <c r="L8992" s="34"/>
    </row>
    <row r="8993" spans="6:12" x14ac:dyDescent="0.35">
      <c r="F8993" s="34"/>
      <c r="J8993" s="34"/>
      <c r="K8993" s="34"/>
      <c r="L8993" s="34"/>
    </row>
    <row r="8994" spans="6:12" x14ac:dyDescent="0.35">
      <c r="F8994" s="34"/>
      <c r="J8994" s="34"/>
      <c r="K8994" s="34"/>
      <c r="L8994" s="34"/>
    </row>
    <row r="8995" spans="6:12" x14ac:dyDescent="0.35">
      <c r="F8995" s="34"/>
      <c r="J8995" s="34"/>
      <c r="K8995" s="34"/>
      <c r="L8995" s="34"/>
    </row>
    <row r="8996" spans="6:12" x14ac:dyDescent="0.35">
      <c r="F8996" s="34"/>
      <c r="J8996" s="34"/>
      <c r="K8996" s="34"/>
      <c r="L8996" s="34"/>
    </row>
    <row r="8997" spans="6:12" x14ac:dyDescent="0.35">
      <c r="F8997" s="34"/>
      <c r="J8997" s="34"/>
      <c r="K8997" s="34"/>
      <c r="L8997" s="34"/>
    </row>
    <row r="8998" spans="6:12" x14ac:dyDescent="0.35">
      <c r="F8998" s="34"/>
      <c r="J8998" s="34"/>
      <c r="K8998" s="34"/>
      <c r="L8998" s="34"/>
    </row>
    <row r="8999" spans="6:12" x14ac:dyDescent="0.35">
      <c r="F8999" s="34"/>
      <c r="J8999" s="34"/>
      <c r="K8999" s="34"/>
      <c r="L8999" s="34"/>
    </row>
    <row r="9000" spans="6:12" x14ac:dyDescent="0.35">
      <c r="F9000" s="34"/>
      <c r="J9000" s="34"/>
      <c r="K9000" s="34"/>
      <c r="L9000" s="34"/>
    </row>
    <row r="9001" spans="6:12" x14ac:dyDescent="0.35">
      <c r="F9001" s="34"/>
      <c r="J9001" s="34"/>
      <c r="K9001" s="34"/>
      <c r="L9001" s="34"/>
    </row>
    <row r="9002" spans="6:12" x14ac:dyDescent="0.35">
      <c r="F9002" s="34"/>
      <c r="J9002" s="34"/>
      <c r="K9002" s="34"/>
      <c r="L9002" s="34"/>
    </row>
    <row r="9003" spans="6:12" x14ac:dyDescent="0.35">
      <c r="F9003" s="34"/>
      <c r="J9003" s="34"/>
      <c r="K9003" s="34"/>
      <c r="L9003" s="34"/>
    </row>
    <row r="9004" spans="6:12" x14ac:dyDescent="0.35">
      <c r="F9004" s="34"/>
      <c r="J9004" s="34"/>
      <c r="K9004" s="34"/>
      <c r="L9004" s="34"/>
    </row>
    <row r="9005" spans="6:12" x14ac:dyDescent="0.35">
      <c r="F9005" s="34"/>
      <c r="J9005" s="34"/>
      <c r="K9005" s="34"/>
      <c r="L9005" s="34"/>
    </row>
    <row r="9006" spans="6:12" x14ac:dyDescent="0.35">
      <c r="F9006" s="34"/>
      <c r="J9006" s="34"/>
      <c r="K9006" s="34"/>
      <c r="L9006" s="34"/>
    </row>
    <row r="9007" spans="6:12" x14ac:dyDescent="0.35">
      <c r="F9007" s="34"/>
      <c r="J9007" s="34"/>
      <c r="K9007" s="34"/>
      <c r="L9007" s="34"/>
    </row>
    <row r="9008" spans="6:12" x14ac:dyDescent="0.35">
      <c r="F9008" s="34"/>
      <c r="J9008" s="34"/>
      <c r="K9008" s="34"/>
      <c r="L9008" s="34"/>
    </row>
    <row r="9009" spans="6:12" x14ac:dyDescent="0.35">
      <c r="F9009" s="34"/>
      <c r="J9009" s="34"/>
      <c r="K9009" s="34"/>
      <c r="L9009" s="34"/>
    </row>
    <row r="9010" spans="6:12" x14ac:dyDescent="0.35">
      <c r="F9010" s="34"/>
      <c r="J9010" s="34"/>
      <c r="K9010" s="34"/>
      <c r="L9010" s="34"/>
    </row>
    <row r="9011" spans="6:12" x14ac:dyDescent="0.35">
      <c r="F9011" s="34"/>
      <c r="J9011" s="34"/>
      <c r="K9011" s="34"/>
      <c r="L9011" s="34"/>
    </row>
    <row r="9012" spans="6:12" x14ac:dyDescent="0.35">
      <c r="F9012" s="34"/>
      <c r="J9012" s="34"/>
      <c r="K9012" s="34"/>
      <c r="L9012" s="34"/>
    </row>
    <row r="9013" spans="6:12" x14ac:dyDescent="0.35">
      <c r="F9013" s="34"/>
      <c r="J9013" s="34"/>
      <c r="K9013" s="34"/>
      <c r="L9013" s="34"/>
    </row>
    <row r="9014" spans="6:12" x14ac:dyDescent="0.35">
      <c r="F9014" s="34"/>
      <c r="J9014" s="34"/>
      <c r="K9014" s="34"/>
      <c r="L9014" s="34"/>
    </row>
    <row r="9015" spans="6:12" x14ac:dyDescent="0.35">
      <c r="F9015" s="34"/>
      <c r="J9015" s="34"/>
      <c r="K9015" s="34"/>
      <c r="L9015" s="34"/>
    </row>
    <row r="9016" spans="6:12" x14ac:dyDescent="0.35">
      <c r="F9016" s="34"/>
      <c r="J9016" s="34"/>
      <c r="K9016" s="34"/>
      <c r="L9016" s="34"/>
    </row>
    <row r="9017" spans="6:12" x14ac:dyDescent="0.35">
      <c r="F9017" s="34"/>
      <c r="J9017" s="34"/>
      <c r="K9017" s="34"/>
      <c r="L9017" s="34"/>
    </row>
    <row r="9018" spans="6:12" x14ac:dyDescent="0.35">
      <c r="F9018" s="34"/>
      <c r="J9018" s="34"/>
      <c r="K9018" s="34"/>
      <c r="L9018" s="34"/>
    </row>
    <row r="9019" spans="6:12" x14ac:dyDescent="0.35">
      <c r="F9019" s="34"/>
      <c r="J9019" s="34"/>
      <c r="K9019" s="34"/>
      <c r="L9019" s="34"/>
    </row>
    <row r="9020" spans="6:12" x14ac:dyDescent="0.35">
      <c r="F9020" s="34"/>
      <c r="J9020" s="34"/>
      <c r="K9020" s="34"/>
      <c r="L9020" s="34"/>
    </row>
    <row r="9021" spans="6:12" x14ac:dyDescent="0.35">
      <c r="F9021" s="34"/>
      <c r="J9021" s="34"/>
      <c r="K9021" s="34"/>
      <c r="L9021" s="34"/>
    </row>
    <row r="9022" spans="6:12" x14ac:dyDescent="0.35">
      <c r="F9022" s="34"/>
      <c r="J9022" s="34"/>
      <c r="K9022" s="34"/>
      <c r="L9022" s="34"/>
    </row>
    <row r="9023" spans="6:12" x14ac:dyDescent="0.35">
      <c r="F9023" s="34"/>
      <c r="J9023" s="34"/>
      <c r="K9023" s="34"/>
      <c r="L9023" s="34"/>
    </row>
    <row r="9024" spans="6:12" x14ac:dyDescent="0.35">
      <c r="F9024" s="34"/>
      <c r="J9024" s="34"/>
      <c r="K9024" s="34"/>
      <c r="L9024" s="34"/>
    </row>
    <row r="9025" spans="6:12" x14ac:dyDescent="0.35">
      <c r="F9025" s="34"/>
      <c r="J9025" s="34"/>
      <c r="K9025" s="34"/>
      <c r="L9025" s="34"/>
    </row>
    <row r="9026" spans="6:12" x14ac:dyDescent="0.35">
      <c r="F9026" s="34"/>
      <c r="J9026" s="34"/>
      <c r="K9026" s="34"/>
      <c r="L9026" s="34"/>
    </row>
    <row r="9027" spans="6:12" x14ac:dyDescent="0.35">
      <c r="F9027" s="34"/>
      <c r="J9027" s="34"/>
      <c r="K9027" s="34"/>
      <c r="L9027" s="34"/>
    </row>
    <row r="9028" spans="6:12" x14ac:dyDescent="0.35">
      <c r="F9028" s="34"/>
      <c r="J9028" s="34"/>
      <c r="K9028" s="34"/>
      <c r="L9028" s="34"/>
    </row>
    <row r="9029" spans="6:12" x14ac:dyDescent="0.35">
      <c r="F9029" s="34"/>
      <c r="J9029" s="34"/>
      <c r="K9029" s="34"/>
      <c r="L9029" s="34"/>
    </row>
    <row r="9030" spans="6:12" x14ac:dyDescent="0.35">
      <c r="F9030" s="34"/>
      <c r="J9030" s="34"/>
      <c r="K9030" s="34"/>
      <c r="L9030" s="34"/>
    </row>
    <row r="9031" spans="6:12" x14ac:dyDescent="0.35">
      <c r="F9031" s="34"/>
      <c r="J9031" s="34"/>
      <c r="K9031" s="34"/>
      <c r="L9031" s="34"/>
    </row>
    <row r="9032" spans="6:12" x14ac:dyDescent="0.35">
      <c r="F9032" s="34"/>
      <c r="J9032" s="34"/>
      <c r="K9032" s="34"/>
      <c r="L9032" s="34"/>
    </row>
    <row r="9033" spans="6:12" x14ac:dyDescent="0.35">
      <c r="F9033" s="34"/>
      <c r="J9033" s="34"/>
      <c r="K9033" s="34"/>
      <c r="L9033" s="34"/>
    </row>
    <row r="9034" spans="6:12" x14ac:dyDescent="0.35">
      <c r="F9034" s="34"/>
      <c r="J9034" s="34"/>
      <c r="K9034" s="34"/>
      <c r="L9034" s="34"/>
    </row>
    <row r="9035" spans="6:12" x14ac:dyDescent="0.35">
      <c r="F9035" s="34"/>
      <c r="J9035" s="34"/>
      <c r="K9035" s="34"/>
      <c r="L9035" s="34"/>
    </row>
    <row r="9036" spans="6:12" x14ac:dyDescent="0.35">
      <c r="F9036" s="34"/>
      <c r="J9036" s="34"/>
      <c r="K9036" s="34"/>
      <c r="L9036" s="34"/>
    </row>
    <row r="9037" spans="6:12" x14ac:dyDescent="0.35">
      <c r="F9037" s="34"/>
      <c r="J9037" s="34"/>
      <c r="K9037" s="34"/>
      <c r="L9037" s="34"/>
    </row>
    <row r="9038" spans="6:12" x14ac:dyDescent="0.35">
      <c r="F9038" s="34"/>
      <c r="J9038" s="34"/>
      <c r="K9038" s="34"/>
      <c r="L9038" s="34"/>
    </row>
    <row r="9039" spans="6:12" x14ac:dyDescent="0.35">
      <c r="F9039" s="34"/>
      <c r="J9039" s="34"/>
      <c r="K9039" s="34"/>
      <c r="L9039" s="34"/>
    </row>
    <row r="9040" spans="6:12" x14ac:dyDescent="0.35">
      <c r="F9040" s="34"/>
      <c r="J9040" s="34"/>
      <c r="K9040" s="34"/>
      <c r="L9040" s="34"/>
    </row>
    <row r="9041" spans="6:12" x14ac:dyDescent="0.35">
      <c r="F9041" s="34"/>
      <c r="J9041" s="34"/>
      <c r="K9041" s="34"/>
      <c r="L9041" s="34"/>
    </row>
    <row r="9042" spans="6:12" x14ac:dyDescent="0.35">
      <c r="F9042" s="34"/>
      <c r="J9042" s="34"/>
      <c r="K9042" s="34"/>
      <c r="L9042" s="34"/>
    </row>
    <row r="9043" spans="6:12" x14ac:dyDescent="0.35">
      <c r="F9043" s="34"/>
      <c r="J9043" s="34"/>
      <c r="K9043" s="34"/>
      <c r="L9043" s="34"/>
    </row>
    <row r="9044" spans="6:12" x14ac:dyDescent="0.35">
      <c r="F9044" s="34"/>
      <c r="J9044" s="34"/>
      <c r="K9044" s="34"/>
      <c r="L9044" s="34"/>
    </row>
    <row r="9045" spans="6:12" x14ac:dyDescent="0.35">
      <c r="F9045" s="34"/>
      <c r="J9045" s="34"/>
      <c r="K9045" s="34"/>
      <c r="L9045" s="34"/>
    </row>
    <row r="9046" spans="6:12" x14ac:dyDescent="0.35">
      <c r="F9046" s="34"/>
      <c r="J9046" s="34"/>
      <c r="K9046" s="34"/>
      <c r="L9046" s="34"/>
    </row>
    <row r="9047" spans="6:12" x14ac:dyDescent="0.35">
      <c r="F9047" s="34"/>
      <c r="J9047" s="34"/>
      <c r="K9047" s="34"/>
      <c r="L9047" s="34"/>
    </row>
    <row r="9048" spans="6:12" x14ac:dyDescent="0.35">
      <c r="F9048" s="34"/>
      <c r="J9048" s="34"/>
      <c r="K9048" s="34"/>
      <c r="L9048" s="34"/>
    </row>
    <row r="9049" spans="6:12" x14ac:dyDescent="0.35">
      <c r="F9049" s="34"/>
      <c r="J9049" s="34"/>
      <c r="K9049" s="34"/>
      <c r="L9049" s="34"/>
    </row>
    <row r="9050" spans="6:12" x14ac:dyDescent="0.35">
      <c r="F9050" s="34"/>
      <c r="J9050" s="34"/>
      <c r="K9050" s="34"/>
      <c r="L9050" s="34"/>
    </row>
    <row r="9051" spans="6:12" x14ac:dyDescent="0.35">
      <c r="F9051" s="34"/>
      <c r="J9051" s="34"/>
      <c r="K9051" s="34"/>
      <c r="L9051" s="34"/>
    </row>
    <row r="9052" spans="6:12" x14ac:dyDescent="0.35">
      <c r="F9052" s="34"/>
      <c r="J9052" s="34"/>
      <c r="K9052" s="34"/>
      <c r="L9052" s="34"/>
    </row>
    <row r="9053" spans="6:12" x14ac:dyDescent="0.35">
      <c r="F9053" s="34"/>
      <c r="J9053" s="34"/>
      <c r="K9053" s="34"/>
      <c r="L9053" s="34"/>
    </row>
    <row r="9054" spans="6:12" x14ac:dyDescent="0.35">
      <c r="F9054" s="34"/>
      <c r="J9054" s="34"/>
      <c r="K9054" s="34"/>
      <c r="L9054" s="34"/>
    </row>
    <row r="9055" spans="6:12" x14ac:dyDescent="0.35">
      <c r="F9055" s="34"/>
      <c r="J9055" s="34"/>
      <c r="K9055" s="34"/>
      <c r="L9055" s="34"/>
    </row>
    <row r="9056" spans="6:12" x14ac:dyDescent="0.35">
      <c r="F9056" s="34"/>
      <c r="J9056" s="34"/>
      <c r="K9056" s="34"/>
      <c r="L9056" s="34"/>
    </row>
    <row r="9057" spans="6:12" x14ac:dyDescent="0.35">
      <c r="F9057" s="34"/>
      <c r="J9057" s="34"/>
      <c r="K9057" s="34"/>
      <c r="L9057" s="34"/>
    </row>
    <row r="9058" spans="6:12" x14ac:dyDescent="0.35">
      <c r="F9058" s="34"/>
      <c r="J9058" s="34"/>
      <c r="K9058" s="34"/>
      <c r="L9058" s="34"/>
    </row>
    <row r="9059" spans="6:12" x14ac:dyDescent="0.35">
      <c r="F9059" s="34"/>
      <c r="J9059" s="34"/>
      <c r="K9059" s="34"/>
      <c r="L9059" s="34"/>
    </row>
    <row r="9060" spans="6:12" x14ac:dyDescent="0.35">
      <c r="F9060" s="34"/>
      <c r="J9060" s="34"/>
      <c r="K9060" s="34"/>
      <c r="L9060" s="34"/>
    </row>
    <row r="9061" spans="6:12" x14ac:dyDescent="0.35">
      <c r="F9061" s="34"/>
      <c r="J9061" s="34"/>
      <c r="K9061" s="34"/>
      <c r="L9061" s="34"/>
    </row>
    <row r="9062" spans="6:12" x14ac:dyDescent="0.35">
      <c r="F9062" s="34"/>
      <c r="J9062" s="34"/>
      <c r="K9062" s="34"/>
      <c r="L9062" s="34"/>
    </row>
    <row r="9063" spans="6:12" x14ac:dyDescent="0.35">
      <c r="F9063" s="34"/>
      <c r="J9063" s="34"/>
      <c r="K9063" s="34"/>
      <c r="L9063" s="34"/>
    </row>
    <row r="9064" spans="6:12" x14ac:dyDescent="0.35">
      <c r="F9064" s="34"/>
      <c r="J9064" s="34"/>
      <c r="K9064" s="34"/>
      <c r="L9064" s="34"/>
    </row>
    <row r="9065" spans="6:12" x14ac:dyDescent="0.35">
      <c r="F9065" s="34"/>
      <c r="J9065" s="34"/>
      <c r="K9065" s="34"/>
      <c r="L9065" s="34"/>
    </row>
    <row r="9066" spans="6:12" x14ac:dyDescent="0.35">
      <c r="F9066" s="34"/>
      <c r="J9066" s="34"/>
      <c r="K9066" s="34"/>
      <c r="L9066" s="34"/>
    </row>
    <row r="9067" spans="6:12" x14ac:dyDescent="0.35">
      <c r="F9067" s="34"/>
      <c r="J9067" s="34"/>
      <c r="K9067" s="34"/>
      <c r="L9067" s="34"/>
    </row>
    <row r="9068" spans="6:12" x14ac:dyDescent="0.35">
      <c r="F9068" s="34"/>
      <c r="J9068" s="34"/>
      <c r="K9068" s="34"/>
      <c r="L9068" s="34"/>
    </row>
    <row r="9069" spans="6:12" x14ac:dyDescent="0.35">
      <c r="F9069" s="34"/>
      <c r="J9069" s="34"/>
      <c r="K9069" s="34"/>
      <c r="L9069" s="34"/>
    </row>
    <row r="9070" spans="6:12" x14ac:dyDescent="0.35">
      <c r="F9070" s="34"/>
      <c r="J9070" s="34"/>
      <c r="K9070" s="34"/>
      <c r="L9070" s="34"/>
    </row>
    <row r="9071" spans="6:12" x14ac:dyDescent="0.35">
      <c r="F9071" s="34"/>
      <c r="J9071" s="34"/>
      <c r="K9071" s="34"/>
      <c r="L9071" s="34"/>
    </row>
    <row r="9072" spans="6:12" x14ac:dyDescent="0.35">
      <c r="F9072" s="34"/>
      <c r="J9072" s="34"/>
      <c r="K9072" s="34"/>
      <c r="L9072" s="34"/>
    </row>
    <row r="9073" spans="6:12" x14ac:dyDescent="0.35">
      <c r="F9073" s="34"/>
      <c r="J9073" s="34"/>
      <c r="K9073" s="34"/>
      <c r="L9073" s="34"/>
    </row>
    <row r="9074" spans="6:12" x14ac:dyDescent="0.35">
      <c r="F9074" s="34"/>
      <c r="J9074" s="34"/>
      <c r="K9074" s="34"/>
      <c r="L9074" s="34"/>
    </row>
    <row r="9075" spans="6:12" x14ac:dyDescent="0.35">
      <c r="F9075" s="34"/>
      <c r="J9075" s="34"/>
      <c r="K9075" s="34"/>
      <c r="L9075" s="34"/>
    </row>
    <row r="9076" spans="6:12" x14ac:dyDescent="0.35">
      <c r="F9076" s="34"/>
      <c r="J9076" s="34"/>
      <c r="K9076" s="34"/>
      <c r="L9076" s="34"/>
    </row>
    <row r="9077" spans="6:12" x14ac:dyDescent="0.35">
      <c r="F9077" s="34"/>
      <c r="J9077" s="34"/>
      <c r="K9077" s="34"/>
      <c r="L9077" s="34"/>
    </row>
    <row r="9078" spans="6:12" x14ac:dyDescent="0.35">
      <c r="F9078" s="34"/>
      <c r="J9078" s="34"/>
      <c r="K9078" s="34"/>
      <c r="L9078" s="34"/>
    </row>
    <row r="9079" spans="6:12" x14ac:dyDescent="0.35">
      <c r="F9079" s="34"/>
      <c r="J9079" s="34"/>
      <c r="K9079" s="34"/>
      <c r="L9079" s="34"/>
    </row>
    <row r="9080" spans="6:12" x14ac:dyDescent="0.35">
      <c r="F9080" s="34"/>
      <c r="J9080" s="34"/>
      <c r="K9080" s="34"/>
      <c r="L9080" s="34"/>
    </row>
    <row r="9081" spans="6:12" x14ac:dyDescent="0.35">
      <c r="F9081" s="34"/>
      <c r="J9081" s="34"/>
      <c r="K9081" s="34"/>
      <c r="L9081" s="34"/>
    </row>
    <row r="9082" spans="6:12" x14ac:dyDescent="0.35">
      <c r="F9082" s="34"/>
      <c r="J9082" s="34"/>
      <c r="K9082" s="34"/>
      <c r="L9082" s="34"/>
    </row>
    <row r="9083" spans="6:12" x14ac:dyDescent="0.35">
      <c r="F9083" s="34"/>
      <c r="J9083" s="34"/>
      <c r="K9083" s="34"/>
      <c r="L9083" s="34"/>
    </row>
    <row r="9084" spans="6:12" x14ac:dyDescent="0.35">
      <c r="F9084" s="34"/>
      <c r="J9084" s="34"/>
      <c r="K9084" s="34"/>
      <c r="L9084" s="34"/>
    </row>
    <row r="9085" spans="6:12" x14ac:dyDescent="0.35">
      <c r="F9085" s="34"/>
      <c r="J9085" s="34"/>
      <c r="K9085" s="34"/>
      <c r="L9085" s="34"/>
    </row>
    <row r="9086" spans="6:12" x14ac:dyDescent="0.35">
      <c r="F9086" s="34"/>
      <c r="J9086" s="34"/>
      <c r="K9086" s="34"/>
      <c r="L9086" s="34"/>
    </row>
    <row r="9087" spans="6:12" x14ac:dyDescent="0.35">
      <c r="F9087" s="34"/>
      <c r="J9087" s="34"/>
      <c r="K9087" s="34"/>
      <c r="L9087" s="34"/>
    </row>
    <row r="9088" spans="6:12" x14ac:dyDescent="0.35">
      <c r="F9088" s="34"/>
      <c r="J9088" s="34"/>
      <c r="K9088" s="34"/>
      <c r="L9088" s="34"/>
    </row>
    <row r="9089" spans="6:12" x14ac:dyDescent="0.35">
      <c r="F9089" s="34"/>
      <c r="J9089" s="34"/>
      <c r="K9089" s="34"/>
      <c r="L9089" s="34"/>
    </row>
    <row r="9090" spans="6:12" x14ac:dyDescent="0.35">
      <c r="F9090" s="34"/>
      <c r="J9090" s="34"/>
      <c r="K9090" s="34"/>
      <c r="L9090" s="34"/>
    </row>
    <row r="9091" spans="6:12" x14ac:dyDescent="0.35">
      <c r="F9091" s="34"/>
      <c r="J9091" s="34"/>
      <c r="K9091" s="34"/>
      <c r="L9091" s="34"/>
    </row>
    <row r="9092" spans="6:12" x14ac:dyDescent="0.35">
      <c r="F9092" s="34"/>
      <c r="J9092" s="34"/>
      <c r="K9092" s="34"/>
      <c r="L9092" s="34"/>
    </row>
    <row r="9093" spans="6:12" x14ac:dyDescent="0.35">
      <c r="F9093" s="34"/>
      <c r="J9093" s="34"/>
      <c r="K9093" s="34"/>
      <c r="L9093" s="34"/>
    </row>
    <row r="9094" spans="6:12" x14ac:dyDescent="0.35">
      <c r="F9094" s="34"/>
      <c r="J9094" s="34"/>
      <c r="K9094" s="34"/>
      <c r="L9094" s="34"/>
    </row>
    <row r="9095" spans="6:12" x14ac:dyDescent="0.35">
      <c r="F9095" s="34"/>
      <c r="J9095" s="34"/>
      <c r="K9095" s="34"/>
      <c r="L9095" s="34"/>
    </row>
    <row r="9096" spans="6:12" x14ac:dyDescent="0.35">
      <c r="F9096" s="34"/>
      <c r="J9096" s="34"/>
      <c r="K9096" s="34"/>
      <c r="L9096" s="34"/>
    </row>
    <row r="9097" spans="6:12" x14ac:dyDescent="0.35">
      <c r="F9097" s="34"/>
      <c r="J9097" s="34"/>
      <c r="K9097" s="34"/>
      <c r="L9097" s="34"/>
    </row>
    <row r="9098" spans="6:12" x14ac:dyDescent="0.35">
      <c r="F9098" s="34"/>
      <c r="J9098" s="34"/>
      <c r="K9098" s="34"/>
      <c r="L9098" s="34"/>
    </row>
    <row r="9099" spans="6:12" x14ac:dyDescent="0.35">
      <c r="F9099" s="34"/>
      <c r="J9099" s="34"/>
      <c r="K9099" s="34"/>
      <c r="L9099" s="34"/>
    </row>
    <row r="9100" spans="6:12" x14ac:dyDescent="0.35">
      <c r="F9100" s="34"/>
      <c r="J9100" s="34"/>
      <c r="K9100" s="34"/>
      <c r="L9100" s="34"/>
    </row>
    <row r="9101" spans="6:12" x14ac:dyDescent="0.35">
      <c r="F9101" s="34"/>
      <c r="J9101" s="34"/>
      <c r="K9101" s="34"/>
      <c r="L9101" s="34"/>
    </row>
    <row r="9102" spans="6:12" x14ac:dyDescent="0.35">
      <c r="F9102" s="34"/>
      <c r="J9102" s="34"/>
      <c r="K9102" s="34"/>
      <c r="L9102" s="34"/>
    </row>
    <row r="9103" spans="6:12" x14ac:dyDescent="0.35">
      <c r="F9103" s="34"/>
      <c r="J9103" s="34"/>
      <c r="K9103" s="34"/>
      <c r="L9103" s="34"/>
    </row>
    <row r="9104" spans="6:12" x14ac:dyDescent="0.35">
      <c r="F9104" s="34"/>
      <c r="J9104" s="34"/>
      <c r="K9104" s="34"/>
      <c r="L9104" s="34"/>
    </row>
    <row r="9105" spans="6:12" x14ac:dyDescent="0.35">
      <c r="F9105" s="34"/>
      <c r="J9105" s="34"/>
      <c r="K9105" s="34"/>
      <c r="L9105" s="34"/>
    </row>
    <row r="9106" spans="6:12" x14ac:dyDescent="0.35">
      <c r="F9106" s="34"/>
      <c r="J9106" s="34"/>
      <c r="K9106" s="34"/>
      <c r="L9106" s="34"/>
    </row>
    <row r="9107" spans="6:12" x14ac:dyDescent="0.35">
      <c r="F9107" s="34"/>
      <c r="J9107" s="34"/>
      <c r="K9107" s="34"/>
      <c r="L9107" s="34"/>
    </row>
    <row r="9108" spans="6:12" x14ac:dyDescent="0.35">
      <c r="F9108" s="34"/>
      <c r="J9108" s="34"/>
      <c r="K9108" s="34"/>
      <c r="L9108" s="34"/>
    </row>
    <row r="9109" spans="6:12" x14ac:dyDescent="0.35">
      <c r="F9109" s="34"/>
      <c r="J9109" s="34"/>
      <c r="K9109" s="34"/>
      <c r="L9109" s="34"/>
    </row>
    <row r="9110" spans="6:12" x14ac:dyDescent="0.35">
      <c r="F9110" s="34"/>
      <c r="J9110" s="34"/>
      <c r="K9110" s="34"/>
      <c r="L9110" s="34"/>
    </row>
    <row r="9111" spans="6:12" x14ac:dyDescent="0.35">
      <c r="F9111" s="34"/>
      <c r="J9111" s="34"/>
      <c r="K9111" s="34"/>
      <c r="L9111" s="34"/>
    </row>
    <row r="9112" spans="6:12" x14ac:dyDescent="0.35">
      <c r="F9112" s="34"/>
      <c r="J9112" s="34"/>
      <c r="K9112" s="34"/>
      <c r="L9112" s="34"/>
    </row>
    <row r="9113" spans="6:12" x14ac:dyDescent="0.35">
      <c r="F9113" s="34"/>
      <c r="J9113" s="34"/>
      <c r="K9113" s="34"/>
      <c r="L9113" s="34"/>
    </row>
    <row r="9114" spans="6:12" x14ac:dyDescent="0.35">
      <c r="F9114" s="34"/>
      <c r="J9114" s="34"/>
      <c r="K9114" s="34"/>
      <c r="L9114" s="34"/>
    </row>
    <row r="9115" spans="6:12" x14ac:dyDescent="0.35">
      <c r="F9115" s="34"/>
      <c r="J9115" s="34"/>
      <c r="K9115" s="34"/>
      <c r="L9115" s="34"/>
    </row>
    <row r="9116" spans="6:12" x14ac:dyDescent="0.35">
      <c r="F9116" s="34"/>
      <c r="J9116" s="34"/>
      <c r="K9116" s="34"/>
      <c r="L9116" s="34"/>
    </row>
    <row r="9117" spans="6:12" x14ac:dyDescent="0.35">
      <c r="F9117" s="34"/>
      <c r="J9117" s="34"/>
      <c r="K9117" s="34"/>
      <c r="L9117" s="34"/>
    </row>
    <row r="9118" spans="6:12" x14ac:dyDescent="0.35">
      <c r="F9118" s="34"/>
      <c r="J9118" s="34"/>
      <c r="K9118" s="34"/>
      <c r="L9118" s="34"/>
    </row>
    <row r="9119" spans="6:12" x14ac:dyDescent="0.35">
      <c r="F9119" s="34"/>
      <c r="J9119" s="34"/>
      <c r="K9119" s="34"/>
      <c r="L9119" s="34"/>
    </row>
    <row r="9120" spans="6:12" x14ac:dyDescent="0.35">
      <c r="F9120" s="34"/>
      <c r="J9120" s="34"/>
      <c r="K9120" s="34"/>
      <c r="L9120" s="34"/>
    </row>
    <row r="9121" spans="6:12" x14ac:dyDescent="0.35">
      <c r="F9121" s="34"/>
      <c r="J9121" s="34"/>
      <c r="K9121" s="34"/>
      <c r="L9121" s="34"/>
    </row>
    <row r="9122" spans="6:12" x14ac:dyDescent="0.35">
      <c r="F9122" s="34"/>
      <c r="J9122" s="34"/>
      <c r="K9122" s="34"/>
      <c r="L9122" s="34"/>
    </row>
    <row r="9123" spans="6:12" x14ac:dyDescent="0.35">
      <c r="F9123" s="34"/>
      <c r="J9123" s="34"/>
      <c r="K9123" s="34"/>
      <c r="L9123" s="34"/>
    </row>
    <row r="9124" spans="6:12" x14ac:dyDescent="0.35">
      <c r="F9124" s="34"/>
      <c r="J9124" s="34"/>
      <c r="K9124" s="34"/>
      <c r="L9124" s="34"/>
    </row>
    <row r="9125" spans="6:12" x14ac:dyDescent="0.35">
      <c r="F9125" s="34"/>
      <c r="J9125" s="34"/>
      <c r="K9125" s="34"/>
      <c r="L9125" s="34"/>
    </row>
    <row r="9126" spans="6:12" x14ac:dyDescent="0.35">
      <c r="F9126" s="34"/>
      <c r="J9126" s="34"/>
      <c r="K9126" s="34"/>
      <c r="L9126" s="34"/>
    </row>
    <row r="9127" spans="6:12" x14ac:dyDescent="0.35">
      <c r="F9127" s="34"/>
      <c r="J9127" s="34"/>
      <c r="K9127" s="34"/>
      <c r="L9127" s="34"/>
    </row>
    <row r="9128" spans="6:12" x14ac:dyDescent="0.35">
      <c r="F9128" s="34"/>
      <c r="J9128" s="34"/>
      <c r="K9128" s="34"/>
      <c r="L9128" s="34"/>
    </row>
    <row r="9129" spans="6:12" x14ac:dyDescent="0.35">
      <c r="F9129" s="34"/>
      <c r="J9129" s="34"/>
      <c r="K9129" s="34"/>
      <c r="L9129" s="34"/>
    </row>
    <row r="9130" spans="6:12" x14ac:dyDescent="0.35">
      <c r="F9130" s="34"/>
      <c r="J9130" s="34"/>
      <c r="K9130" s="34"/>
      <c r="L9130" s="34"/>
    </row>
    <row r="9131" spans="6:12" x14ac:dyDescent="0.35">
      <c r="F9131" s="34"/>
      <c r="J9131" s="34"/>
      <c r="K9131" s="34"/>
      <c r="L9131" s="34"/>
    </row>
    <row r="9132" spans="6:12" x14ac:dyDescent="0.35">
      <c r="F9132" s="34"/>
      <c r="J9132" s="34"/>
      <c r="K9132" s="34"/>
      <c r="L9132" s="34"/>
    </row>
    <row r="9133" spans="6:12" x14ac:dyDescent="0.35">
      <c r="F9133" s="34"/>
      <c r="J9133" s="34"/>
      <c r="K9133" s="34"/>
      <c r="L9133" s="34"/>
    </row>
    <row r="9134" spans="6:12" x14ac:dyDescent="0.35">
      <c r="F9134" s="34"/>
      <c r="J9134" s="34"/>
      <c r="K9134" s="34"/>
      <c r="L9134" s="34"/>
    </row>
    <row r="9135" spans="6:12" x14ac:dyDescent="0.35">
      <c r="F9135" s="34"/>
      <c r="J9135" s="34"/>
      <c r="K9135" s="34"/>
      <c r="L9135" s="34"/>
    </row>
    <row r="9136" spans="6:12" x14ac:dyDescent="0.35">
      <c r="F9136" s="34"/>
      <c r="J9136" s="34"/>
      <c r="K9136" s="34"/>
      <c r="L9136" s="34"/>
    </row>
    <row r="9137" spans="6:12" x14ac:dyDescent="0.35">
      <c r="F9137" s="34"/>
      <c r="J9137" s="34"/>
      <c r="K9137" s="34"/>
      <c r="L9137" s="34"/>
    </row>
    <row r="9138" spans="6:12" x14ac:dyDescent="0.35">
      <c r="F9138" s="34"/>
      <c r="J9138" s="34"/>
      <c r="K9138" s="34"/>
      <c r="L9138" s="34"/>
    </row>
    <row r="9139" spans="6:12" x14ac:dyDescent="0.35">
      <c r="F9139" s="34"/>
      <c r="J9139" s="34"/>
      <c r="K9139" s="34"/>
      <c r="L9139" s="34"/>
    </row>
    <row r="9140" spans="6:12" x14ac:dyDescent="0.35">
      <c r="F9140" s="34"/>
      <c r="J9140" s="34"/>
      <c r="K9140" s="34"/>
      <c r="L9140" s="34"/>
    </row>
    <row r="9141" spans="6:12" x14ac:dyDescent="0.35">
      <c r="F9141" s="34"/>
      <c r="J9141" s="34"/>
      <c r="K9141" s="34"/>
      <c r="L9141" s="34"/>
    </row>
    <row r="9142" spans="6:12" x14ac:dyDescent="0.35">
      <c r="F9142" s="34"/>
      <c r="J9142" s="34"/>
      <c r="K9142" s="34"/>
      <c r="L9142" s="34"/>
    </row>
    <row r="9143" spans="6:12" x14ac:dyDescent="0.35">
      <c r="F9143" s="34"/>
      <c r="J9143" s="34"/>
      <c r="K9143" s="34"/>
      <c r="L9143" s="34"/>
    </row>
    <row r="9144" spans="6:12" x14ac:dyDescent="0.35">
      <c r="F9144" s="34"/>
      <c r="J9144" s="34"/>
      <c r="K9144" s="34"/>
      <c r="L9144" s="34"/>
    </row>
    <row r="9145" spans="6:12" x14ac:dyDescent="0.35">
      <c r="F9145" s="34"/>
      <c r="J9145" s="34"/>
      <c r="K9145" s="34"/>
      <c r="L9145" s="34"/>
    </row>
    <row r="9146" spans="6:12" x14ac:dyDescent="0.35">
      <c r="F9146" s="34"/>
      <c r="J9146" s="34"/>
      <c r="K9146" s="34"/>
      <c r="L9146" s="34"/>
    </row>
    <row r="9147" spans="6:12" x14ac:dyDescent="0.35">
      <c r="F9147" s="34"/>
      <c r="J9147" s="34"/>
      <c r="K9147" s="34"/>
      <c r="L9147" s="34"/>
    </row>
    <row r="9148" spans="6:12" x14ac:dyDescent="0.35">
      <c r="F9148" s="34"/>
      <c r="J9148" s="34"/>
      <c r="K9148" s="34"/>
      <c r="L9148" s="34"/>
    </row>
    <row r="9149" spans="6:12" x14ac:dyDescent="0.35">
      <c r="F9149" s="34"/>
      <c r="J9149" s="34"/>
      <c r="K9149" s="34"/>
      <c r="L9149" s="34"/>
    </row>
    <row r="9150" spans="6:12" x14ac:dyDescent="0.35">
      <c r="F9150" s="34"/>
      <c r="J9150" s="34"/>
      <c r="K9150" s="34"/>
      <c r="L9150" s="34"/>
    </row>
    <row r="9151" spans="6:12" x14ac:dyDescent="0.35">
      <c r="F9151" s="34"/>
      <c r="J9151" s="34"/>
      <c r="K9151" s="34"/>
      <c r="L9151" s="34"/>
    </row>
    <row r="9152" spans="6:12" x14ac:dyDescent="0.35">
      <c r="F9152" s="34"/>
      <c r="J9152" s="34"/>
      <c r="K9152" s="34"/>
      <c r="L9152" s="34"/>
    </row>
    <row r="9153" spans="6:12" x14ac:dyDescent="0.35">
      <c r="F9153" s="34"/>
      <c r="J9153" s="34"/>
      <c r="K9153" s="34"/>
      <c r="L9153" s="34"/>
    </row>
    <row r="9154" spans="6:12" x14ac:dyDescent="0.35">
      <c r="F9154" s="34"/>
      <c r="J9154" s="34"/>
      <c r="K9154" s="34"/>
      <c r="L9154" s="34"/>
    </row>
    <row r="9155" spans="6:12" x14ac:dyDescent="0.35">
      <c r="F9155" s="34"/>
      <c r="J9155" s="34"/>
      <c r="K9155" s="34"/>
      <c r="L9155" s="34"/>
    </row>
    <row r="9156" spans="6:12" x14ac:dyDescent="0.35">
      <c r="F9156" s="34"/>
      <c r="J9156" s="34"/>
      <c r="K9156" s="34"/>
      <c r="L9156" s="34"/>
    </row>
    <row r="9157" spans="6:12" x14ac:dyDescent="0.35">
      <c r="F9157" s="34"/>
      <c r="J9157" s="34"/>
      <c r="K9157" s="34"/>
      <c r="L9157" s="34"/>
    </row>
    <row r="9158" spans="6:12" x14ac:dyDescent="0.35">
      <c r="F9158" s="34"/>
      <c r="J9158" s="34"/>
      <c r="K9158" s="34"/>
      <c r="L9158" s="34"/>
    </row>
    <row r="9159" spans="6:12" x14ac:dyDescent="0.35">
      <c r="F9159" s="34"/>
      <c r="J9159" s="34"/>
      <c r="K9159" s="34"/>
      <c r="L9159" s="34"/>
    </row>
    <row r="9160" spans="6:12" x14ac:dyDescent="0.35">
      <c r="F9160" s="34"/>
      <c r="J9160" s="34"/>
      <c r="K9160" s="34"/>
      <c r="L9160" s="34"/>
    </row>
    <row r="9161" spans="6:12" x14ac:dyDescent="0.35">
      <c r="F9161" s="34"/>
      <c r="J9161" s="34"/>
      <c r="K9161" s="34"/>
      <c r="L9161" s="34"/>
    </row>
    <row r="9162" spans="6:12" x14ac:dyDescent="0.35">
      <c r="F9162" s="34"/>
      <c r="J9162" s="34"/>
      <c r="K9162" s="34"/>
      <c r="L9162" s="34"/>
    </row>
    <row r="9163" spans="6:12" x14ac:dyDescent="0.35">
      <c r="F9163" s="34"/>
      <c r="J9163" s="34"/>
      <c r="K9163" s="34"/>
      <c r="L9163" s="34"/>
    </row>
    <row r="9164" spans="6:12" x14ac:dyDescent="0.35">
      <c r="F9164" s="34"/>
      <c r="J9164" s="34"/>
      <c r="K9164" s="34"/>
      <c r="L9164" s="34"/>
    </row>
    <row r="9165" spans="6:12" x14ac:dyDescent="0.35">
      <c r="F9165" s="34"/>
      <c r="J9165" s="34"/>
      <c r="K9165" s="34"/>
      <c r="L9165" s="34"/>
    </row>
    <row r="9166" spans="6:12" x14ac:dyDescent="0.35">
      <c r="F9166" s="34"/>
      <c r="J9166" s="34"/>
      <c r="K9166" s="34"/>
      <c r="L9166" s="34"/>
    </row>
    <row r="9167" spans="6:12" x14ac:dyDescent="0.35">
      <c r="F9167" s="34"/>
      <c r="J9167" s="34"/>
      <c r="K9167" s="34"/>
      <c r="L9167" s="34"/>
    </row>
    <row r="9168" spans="6:12" x14ac:dyDescent="0.35">
      <c r="F9168" s="34"/>
      <c r="J9168" s="34"/>
      <c r="K9168" s="34"/>
      <c r="L9168" s="34"/>
    </row>
    <row r="9169" spans="6:12" x14ac:dyDescent="0.35">
      <c r="F9169" s="34"/>
      <c r="J9169" s="34"/>
      <c r="K9169" s="34"/>
      <c r="L9169" s="34"/>
    </row>
    <row r="9170" spans="6:12" x14ac:dyDescent="0.35">
      <c r="F9170" s="34"/>
      <c r="J9170" s="34"/>
      <c r="K9170" s="34"/>
      <c r="L9170" s="34"/>
    </row>
    <row r="9171" spans="6:12" x14ac:dyDescent="0.35">
      <c r="F9171" s="34"/>
      <c r="J9171" s="34"/>
      <c r="K9171" s="34"/>
      <c r="L9171" s="34"/>
    </row>
    <row r="9172" spans="6:12" x14ac:dyDescent="0.35">
      <c r="F9172" s="34"/>
      <c r="J9172" s="34"/>
      <c r="K9172" s="34"/>
      <c r="L9172" s="34"/>
    </row>
    <row r="9173" spans="6:12" x14ac:dyDescent="0.35">
      <c r="F9173" s="34"/>
      <c r="J9173" s="34"/>
      <c r="K9173" s="34"/>
      <c r="L9173" s="34"/>
    </row>
    <row r="9174" spans="6:12" x14ac:dyDescent="0.35">
      <c r="F9174" s="34"/>
      <c r="J9174" s="34"/>
      <c r="K9174" s="34"/>
      <c r="L9174" s="34"/>
    </row>
    <row r="9175" spans="6:12" x14ac:dyDescent="0.35">
      <c r="F9175" s="34"/>
      <c r="J9175" s="34"/>
      <c r="K9175" s="34"/>
      <c r="L9175" s="34"/>
    </row>
    <row r="9176" spans="6:12" x14ac:dyDescent="0.35">
      <c r="F9176" s="34"/>
      <c r="J9176" s="34"/>
      <c r="K9176" s="34"/>
      <c r="L9176" s="34"/>
    </row>
    <row r="9177" spans="6:12" x14ac:dyDescent="0.35">
      <c r="F9177" s="34"/>
      <c r="J9177" s="34"/>
      <c r="K9177" s="34"/>
      <c r="L9177" s="34"/>
    </row>
    <row r="9178" spans="6:12" x14ac:dyDescent="0.35">
      <c r="F9178" s="34"/>
      <c r="J9178" s="34"/>
      <c r="K9178" s="34"/>
      <c r="L9178" s="34"/>
    </row>
    <row r="9179" spans="6:12" x14ac:dyDescent="0.35">
      <c r="F9179" s="34"/>
      <c r="J9179" s="34"/>
      <c r="K9179" s="34"/>
      <c r="L9179" s="34"/>
    </row>
    <row r="9180" spans="6:12" x14ac:dyDescent="0.35">
      <c r="F9180" s="34"/>
      <c r="J9180" s="34"/>
      <c r="K9180" s="34"/>
      <c r="L9180" s="34"/>
    </row>
    <row r="9181" spans="6:12" x14ac:dyDescent="0.35">
      <c r="F9181" s="34"/>
      <c r="J9181" s="34"/>
      <c r="K9181" s="34"/>
      <c r="L9181" s="34"/>
    </row>
    <row r="9182" spans="6:12" x14ac:dyDescent="0.35">
      <c r="F9182" s="34"/>
      <c r="J9182" s="34"/>
      <c r="K9182" s="34"/>
      <c r="L9182" s="34"/>
    </row>
    <row r="9183" spans="6:12" x14ac:dyDescent="0.35">
      <c r="F9183" s="34"/>
      <c r="J9183" s="34"/>
      <c r="K9183" s="34"/>
      <c r="L9183" s="34"/>
    </row>
    <row r="9184" spans="6:12" x14ac:dyDescent="0.35">
      <c r="F9184" s="34"/>
      <c r="J9184" s="34"/>
      <c r="K9184" s="34"/>
      <c r="L9184" s="34"/>
    </row>
    <row r="9185" spans="6:12" x14ac:dyDescent="0.35">
      <c r="F9185" s="34"/>
      <c r="J9185" s="34"/>
      <c r="K9185" s="34"/>
      <c r="L9185" s="34"/>
    </row>
    <row r="9186" spans="6:12" x14ac:dyDescent="0.35">
      <c r="F9186" s="34"/>
      <c r="J9186" s="34"/>
      <c r="K9186" s="34"/>
      <c r="L9186" s="34"/>
    </row>
    <row r="9187" spans="6:12" x14ac:dyDescent="0.35">
      <c r="F9187" s="34"/>
      <c r="J9187" s="34"/>
      <c r="K9187" s="34"/>
      <c r="L9187" s="34"/>
    </row>
    <row r="9188" spans="6:12" x14ac:dyDescent="0.35">
      <c r="F9188" s="34"/>
      <c r="J9188" s="34"/>
      <c r="K9188" s="34"/>
      <c r="L9188" s="34"/>
    </row>
    <row r="9189" spans="6:12" x14ac:dyDescent="0.35">
      <c r="F9189" s="34"/>
      <c r="J9189" s="34"/>
      <c r="K9189" s="34"/>
      <c r="L9189" s="34"/>
    </row>
    <row r="9190" spans="6:12" x14ac:dyDescent="0.35">
      <c r="F9190" s="34"/>
      <c r="J9190" s="34"/>
      <c r="K9190" s="34"/>
      <c r="L9190" s="34"/>
    </row>
    <row r="9191" spans="6:12" x14ac:dyDescent="0.35">
      <c r="F9191" s="34"/>
      <c r="J9191" s="34"/>
      <c r="K9191" s="34"/>
      <c r="L9191" s="34"/>
    </row>
    <row r="9192" spans="6:12" x14ac:dyDescent="0.35">
      <c r="F9192" s="34"/>
      <c r="J9192" s="34"/>
      <c r="K9192" s="34"/>
      <c r="L9192" s="34"/>
    </row>
    <row r="9193" spans="6:12" x14ac:dyDescent="0.35">
      <c r="F9193" s="34"/>
      <c r="J9193" s="34"/>
      <c r="K9193" s="34"/>
      <c r="L9193" s="34"/>
    </row>
    <row r="9194" spans="6:12" x14ac:dyDescent="0.35">
      <c r="F9194" s="34"/>
      <c r="J9194" s="34"/>
      <c r="K9194" s="34"/>
      <c r="L9194" s="34"/>
    </row>
    <row r="9195" spans="6:12" x14ac:dyDescent="0.35">
      <c r="F9195" s="34"/>
      <c r="J9195" s="34"/>
      <c r="K9195" s="34"/>
      <c r="L9195" s="34"/>
    </row>
    <row r="9196" spans="6:12" x14ac:dyDescent="0.35">
      <c r="F9196" s="34"/>
      <c r="J9196" s="34"/>
      <c r="K9196" s="34"/>
      <c r="L9196" s="34"/>
    </row>
    <row r="9197" spans="6:12" x14ac:dyDescent="0.35">
      <c r="F9197" s="34"/>
      <c r="J9197" s="34"/>
      <c r="K9197" s="34"/>
      <c r="L9197" s="34"/>
    </row>
    <row r="9198" spans="6:12" x14ac:dyDescent="0.35">
      <c r="F9198" s="34"/>
      <c r="J9198" s="34"/>
      <c r="K9198" s="34"/>
      <c r="L9198" s="34"/>
    </row>
    <row r="9199" spans="6:12" x14ac:dyDescent="0.35">
      <c r="F9199" s="34"/>
      <c r="J9199" s="34"/>
      <c r="K9199" s="34"/>
      <c r="L9199" s="34"/>
    </row>
    <row r="9200" spans="6:12" x14ac:dyDescent="0.35">
      <c r="F9200" s="34"/>
      <c r="J9200" s="34"/>
      <c r="K9200" s="34"/>
      <c r="L9200" s="34"/>
    </row>
    <row r="9201" spans="6:12" x14ac:dyDescent="0.35">
      <c r="F9201" s="34"/>
      <c r="J9201" s="34"/>
      <c r="K9201" s="34"/>
      <c r="L9201" s="34"/>
    </row>
    <row r="9202" spans="6:12" x14ac:dyDescent="0.35">
      <c r="F9202" s="34"/>
      <c r="J9202" s="34"/>
      <c r="K9202" s="34"/>
      <c r="L9202" s="34"/>
    </row>
    <row r="9203" spans="6:12" x14ac:dyDescent="0.35">
      <c r="F9203" s="34"/>
      <c r="J9203" s="34"/>
      <c r="K9203" s="34"/>
      <c r="L9203" s="34"/>
    </row>
    <row r="9204" spans="6:12" x14ac:dyDescent="0.35">
      <c r="F9204" s="34"/>
      <c r="J9204" s="34"/>
      <c r="K9204" s="34"/>
      <c r="L9204" s="34"/>
    </row>
    <row r="9205" spans="6:12" x14ac:dyDescent="0.35">
      <c r="F9205" s="34"/>
      <c r="J9205" s="34"/>
      <c r="K9205" s="34"/>
      <c r="L9205" s="34"/>
    </row>
    <row r="9206" spans="6:12" x14ac:dyDescent="0.35">
      <c r="F9206" s="34"/>
      <c r="J9206" s="34"/>
      <c r="K9206" s="34"/>
      <c r="L9206" s="34"/>
    </row>
    <row r="9207" spans="6:12" x14ac:dyDescent="0.35">
      <c r="F9207" s="34"/>
      <c r="J9207" s="34"/>
      <c r="K9207" s="34"/>
      <c r="L9207" s="34"/>
    </row>
    <row r="9208" spans="6:12" x14ac:dyDescent="0.35">
      <c r="F9208" s="34"/>
      <c r="J9208" s="34"/>
      <c r="K9208" s="34"/>
      <c r="L9208" s="34"/>
    </row>
    <row r="9209" spans="6:12" x14ac:dyDescent="0.35">
      <c r="F9209" s="34"/>
      <c r="J9209" s="34"/>
      <c r="K9209" s="34"/>
      <c r="L9209" s="34"/>
    </row>
    <row r="9210" spans="6:12" x14ac:dyDescent="0.35">
      <c r="F9210" s="34"/>
      <c r="J9210" s="34"/>
      <c r="K9210" s="34"/>
      <c r="L9210" s="34"/>
    </row>
    <row r="9211" spans="6:12" x14ac:dyDescent="0.35">
      <c r="F9211" s="34"/>
      <c r="J9211" s="34"/>
      <c r="K9211" s="34"/>
      <c r="L9211" s="34"/>
    </row>
    <row r="9212" spans="6:12" x14ac:dyDescent="0.35">
      <c r="F9212" s="34"/>
      <c r="J9212" s="34"/>
      <c r="K9212" s="34"/>
      <c r="L9212" s="34"/>
    </row>
    <row r="9213" spans="6:12" x14ac:dyDescent="0.35">
      <c r="F9213" s="34"/>
      <c r="J9213" s="34"/>
      <c r="K9213" s="34"/>
      <c r="L9213" s="34"/>
    </row>
    <row r="9214" spans="6:12" x14ac:dyDescent="0.35">
      <c r="F9214" s="34"/>
      <c r="J9214" s="34"/>
      <c r="K9214" s="34"/>
      <c r="L9214" s="34"/>
    </row>
    <row r="9215" spans="6:12" x14ac:dyDescent="0.35">
      <c r="F9215" s="34"/>
      <c r="J9215" s="34"/>
      <c r="K9215" s="34"/>
      <c r="L9215" s="34"/>
    </row>
    <row r="9216" spans="6:12" x14ac:dyDescent="0.35">
      <c r="F9216" s="34"/>
      <c r="J9216" s="34"/>
      <c r="K9216" s="34"/>
      <c r="L9216" s="34"/>
    </row>
    <row r="9217" spans="6:12" x14ac:dyDescent="0.35">
      <c r="F9217" s="34"/>
      <c r="J9217" s="34"/>
      <c r="K9217" s="34"/>
      <c r="L9217" s="34"/>
    </row>
    <row r="9218" spans="6:12" x14ac:dyDescent="0.35">
      <c r="F9218" s="34"/>
      <c r="J9218" s="34"/>
      <c r="K9218" s="34"/>
      <c r="L9218" s="34"/>
    </row>
    <row r="9219" spans="6:12" x14ac:dyDescent="0.35">
      <c r="F9219" s="34"/>
      <c r="J9219" s="34"/>
      <c r="K9219" s="34"/>
      <c r="L9219" s="34"/>
    </row>
    <row r="9220" spans="6:12" x14ac:dyDescent="0.35">
      <c r="F9220" s="34"/>
      <c r="J9220" s="34"/>
      <c r="K9220" s="34"/>
      <c r="L9220" s="34"/>
    </row>
    <row r="9221" spans="6:12" x14ac:dyDescent="0.35">
      <c r="F9221" s="34"/>
      <c r="J9221" s="34"/>
      <c r="K9221" s="34"/>
      <c r="L9221" s="34"/>
    </row>
    <row r="9222" spans="6:12" x14ac:dyDescent="0.35">
      <c r="F9222" s="34"/>
      <c r="J9222" s="34"/>
      <c r="K9222" s="34"/>
      <c r="L9222" s="34"/>
    </row>
    <row r="9223" spans="6:12" x14ac:dyDescent="0.35">
      <c r="F9223" s="34"/>
      <c r="J9223" s="34"/>
      <c r="K9223" s="34"/>
      <c r="L9223" s="34"/>
    </row>
    <row r="9224" spans="6:12" x14ac:dyDescent="0.35">
      <c r="F9224" s="34"/>
      <c r="J9224" s="34"/>
      <c r="K9224" s="34"/>
      <c r="L9224" s="34"/>
    </row>
    <row r="9225" spans="6:12" x14ac:dyDescent="0.35">
      <c r="F9225" s="34"/>
      <c r="J9225" s="34"/>
      <c r="K9225" s="34"/>
      <c r="L9225" s="34"/>
    </row>
    <row r="9226" spans="6:12" x14ac:dyDescent="0.35">
      <c r="F9226" s="34"/>
      <c r="J9226" s="34"/>
      <c r="K9226" s="34"/>
      <c r="L9226" s="34"/>
    </row>
    <row r="9227" spans="6:12" x14ac:dyDescent="0.35">
      <c r="F9227" s="34"/>
      <c r="J9227" s="34"/>
      <c r="K9227" s="34"/>
      <c r="L9227" s="34"/>
    </row>
    <row r="9228" spans="6:12" x14ac:dyDescent="0.35">
      <c r="F9228" s="34"/>
      <c r="J9228" s="34"/>
      <c r="K9228" s="34"/>
      <c r="L9228" s="34"/>
    </row>
    <row r="9229" spans="6:12" x14ac:dyDescent="0.35">
      <c r="F9229" s="34"/>
      <c r="J9229" s="34"/>
      <c r="K9229" s="34"/>
      <c r="L9229" s="34"/>
    </row>
    <row r="9230" spans="6:12" x14ac:dyDescent="0.35">
      <c r="F9230" s="34"/>
      <c r="J9230" s="34"/>
      <c r="K9230" s="34"/>
      <c r="L9230" s="34"/>
    </row>
    <row r="9231" spans="6:12" x14ac:dyDescent="0.35">
      <c r="F9231" s="34"/>
      <c r="J9231" s="34"/>
      <c r="K9231" s="34"/>
      <c r="L9231" s="34"/>
    </row>
    <row r="9232" spans="6:12" x14ac:dyDescent="0.35">
      <c r="F9232" s="34"/>
      <c r="J9232" s="34"/>
      <c r="K9232" s="34"/>
      <c r="L9232" s="34"/>
    </row>
    <row r="9233" spans="6:12" x14ac:dyDescent="0.35">
      <c r="F9233" s="34"/>
      <c r="J9233" s="34"/>
      <c r="K9233" s="34"/>
      <c r="L9233" s="34"/>
    </row>
    <row r="9234" spans="6:12" x14ac:dyDescent="0.35">
      <c r="F9234" s="34"/>
      <c r="J9234" s="34"/>
      <c r="K9234" s="34"/>
      <c r="L9234" s="34"/>
    </row>
    <row r="9235" spans="6:12" x14ac:dyDescent="0.35">
      <c r="F9235" s="34"/>
      <c r="J9235" s="34"/>
      <c r="K9235" s="34"/>
      <c r="L9235" s="34"/>
    </row>
    <row r="9236" spans="6:12" x14ac:dyDescent="0.35">
      <c r="F9236" s="34"/>
      <c r="J9236" s="34"/>
      <c r="K9236" s="34"/>
      <c r="L9236" s="34"/>
    </row>
    <row r="9237" spans="6:12" x14ac:dyDescent="0.35">
      <c r="F9237" s="34"/>
      <c r="J9237" s="34"/>
      <c r="K9237" s="34"/>
      <c r="L9237" s="34"/>
    </row>
    <row r="9238" spans="6:12" x14ac:dyDescent="0.35">
      <c r="F9238" s="34"/>
      <c r="J9238" s="34"/>
      <c r="K9238" s="34"/>
      <c r="L9238" s="34"/>
    </row>
    <row r="9239" spans="6:12" x14ac:dyDescent="0.35">
      <c r="F9239" s="34"/>
      <c r="J9239" s="34"/>
      <c r="K9239" s="34"/>
      <c r="L9239" s="34"/>
    </row>
    <row r="9240" spans="6:12" x14ac:dyDescent="0.35">
      <c r="F9240" s="34"/>
      <c r="J9240" s="34"/>
      <c r="K9240" s="34"/>
      <c r="L9240" s="34"/>
    </row>
    <row r="9241" spans="6:12" x14ac:dyDescent="0.35">
      <c r="F9241" s="34"/>
      <c r="J9241" s="34"/>
      <c r="K9241" s="34"/>
      <c r="L9241" s="34"/>
    </row>
    <row r="9242" spans="6:12" x14ac:dyDescent="0.35">
      <c r="F9242" s="34"/>
      <c r="J9242" s="34"/>
      <c r="K9242" s="34"/>
      <c r="L9242" s="34"/>
    </row>
    <row r="9243" spans="6:12" x14ac:dyDescent="0.35">
      <c r="F9243" s="34"/>
      <c r="J9243" s="34"/>
      <c r="K9243" s="34"/>
      <c r="L9243" s="34"/>
    </row>
    <row r="9244" spans="6:12" x14ac:dyDescent="0.35">
      <c r="F9244" s="34"/>
      <c r="J9244" s="34"/>
      <c r="K9244" s="34"/>
      <c r="L9244" s="34"/>
    </row>
    <row r="9245" spans="6:12" x14ac:dyDescent="0.35">
      <c r="F9245" s="34"/>
      <c r="J9245" s="34"/>
      <c r="K9245" s="34"/>
      <c r="L9245" s="34"/>
    </row>
    <row r="9246" spans="6:12" x14ac:dyDescent="0.35">
      <c r="F9246" s="34"/>
      <c r="J9246" s="34"/>
      <c r="K9246" s="34"/>
      <c r="L9246" s="34"/>
    </row>
    <row r="9247" spans="6:12" x14ac:dyDescent="0.35">
      <c r="F9247" s="34"/>
      <c r="J9247" s="34"/>
      <c r="K9247" s="34"/>
      <c r="L9247" s="34"/>
    </row>
    <row r="9248" spans="6:12" x14ac:dyDescent="0.35">
      <c r="F9248" s="34"/>
      <c r="J9248" s="34"/>
      <c r="K9248" s="34"/>
      <c r="L9248" s="34"/>
    </row>
    <row r="9249" spans="6:12" x14ac:dyDescent="0.35">
      <c r="F9249" s="34"/>
      <c r="J9249" s="34"/>
      <c r="K9249" s="34"/>
      <c r="L9249" s="34"/>
    </row>
    <row r="9250" spans="6:12" x14ac:dyDescent="0.35">
      <c r="F9250" s="34"/>
      <c r="J9250" s="34"/>
      <c r="K9250" s="34"/>
      <c r="L9250" s="34"/>
    </row>
    <row r="9251" spans="6:12" x14ac:dyDescent="0.35">
      <c r="F9251" s="34"/>
      <c r="J9251" s="34"/>
      <c r="K9251" s="34"/>
      <c r="L9251" s="34"/>
    </row>
    <row r="9252" spans="6:12" x14ac:dyDescent="0.35">
      <c r="F9252" s="34"/>
      <c r="J9252" s="34"/>
      <c r="K9252" s="34"/>
      <c r="L9252" s="34"/>
    </row>
    <row r="9253" spans="6:12" x14ac:dyDescent="0.35">
      <c r="F9253" s="34"/>
      <c r="J9253" s="34"/>
      <c r="K9253" s="34"/>
      <c r="L9253" s="34"/>
    </row>
    <row r="9254" spans="6:12" x14ac:dyDescent="0.35">
      <c r="F9254" s="34"/>
      <c r="J9254" s="34"/>
      <c r="K9254" s="34"/>
      <c r="L9254" s="34"/>
    </row>
    <row r="9255" spans="6:12" x14ac:dyDescent="0.35">
      <c r="F9255" s="34"/>
      <c r="J9255" s="34"/>
      <c r="K9255" s="34"/>
      <c r="L9255" s="34"/>
    </row>
    <row r="9256" spans="6:12" x14ac:dyDescent="0.35">
      <c r="F9256" s="34"/>
      <c r="J9256" s="34"/>
      <c r="K9256" s="34"/>
      <c r="L9256" s="34"/>
    </row>
    <row r="9257" spans="6:12" x14ac:dyDescent="0.35">
      <c r="F9257" s="34"/>
      <c r="J9257" s="34"/>
      <c r="K9257" s="34"/>
      <c r="L9257" s="34"/>
    </row>
    <row r="9258" spans="6:12" x14ac:dyDescent="0.35">
      <c r="F9258" s="34"/>
      <c r="J9258" s="34"/>
      <c r="K9258" s="34"/>
      <c r="L9258" s="34"/>
    </row>
    <row r="9259" spans="6:12" x14ac:dyDescent="0.35">
      <c r="F9259" s="34"/>
      <c r="J9259" s="34"/>
      <c r="K9259" s="34"/>
      <c r="L9259" s="34"/>
    </row>
    <row r="9260" spans="6:12" x14ac:dyDescent="0.35">
      <c r="F9260" s="34"/>
      <c r="J9260" s="34"/>
      <c r="K9260" s="34"/>
      <c r="L9260" s="34"/>
    </row>
    <row r="9261" spans="6:12" x14ac:dyDescent="0.35">
      <c r="F9261" s="34"/>
      <c r="J9261" s="34"/>
      <c r="K9261" s="34"/>
      <c r="L9261" s="34"/>
    </row>
    <row r="9262" spans="6:12" x14ac:dyDescent="0.35">
      <c r="F9262" s="34"/>
      <c r="J9262" s="34"/>
      <c r="K9262" s="34"/>
      <c r="L9262" s="34"/>
    </row>
    <row r="9263" spans="6:12" x14ac:dyDescent="0.35">
      <c r="F9263" s="34"/>
      <c r="J9263" s="34"/>
      <c r="K9263" s="34"/>
      <c r="L9263" s="34"/>
    </row>
    <row r="9264" spans="6:12" x14ac:dyDescent="0.35">
      <c r="F9264" s="34"/>
      <c r="J9264" s="34"/>
      <c r="K9264" s="34"/>
      <c r="L9264" s="34"/>
    </row>
    <row r="9265" spans="6:12" x14ac:dyDescent="0.35">
      <c r="F9265" s="34"/>
      <c r="J9265" s="34"/>
      <c r="K9265" s="34"/>
      <c r="L9265" s="34"/>
    </row>
    <row r="9266" spans="6:12" x14ac:dyDescent="0.35">
      <c r="F9266" s="34"/>
      <c r="J9266" s="34"/>
      <c r="K9266" s="34"/>
      <c r="L9266" s="34"/>
    </row>
    <row r="9267" spans="6:12" x14ac:dyDescent="0.35">
      <c r="F9267" s="34"/>
      <c r="J9267" s="34"/>
      <c r="K9267" s="34"/>
      <c r="L9267" s="34"/>
    </row>
    <row r="9268" spans="6:12" x14ac:dyDescent="0.35">
      <c r="F9268" s="34"/>
      <c r="J9268" s="34"/>
      <c r="K9268" s="34"/>
      <c r="L9268" s="34"/>
    </row>
    <row r="9269" spans="6:12" x14ac:dyDescent="0.35">
      <c r="F9269" s="34"/>
      <c r="J9269" s="34"/>
      <c r="K9269" s="34"/>
      <c r="L9269" s="34"/>
    </row>
    <row r="9270" spans="6:12" x14ac:dyDescent="0.35">
      <c r="F9270" s="34"/>
      <c r="J9270" s="34"/>
      <c r="K9270" s="34"/>
      <c r="L9270" s="34"/>
    </row>
    <row r="9271" spans="6:12" x14ac:dyDescent="0.35">
      <c r="F9271" s="34"/>
      <c r="J9271" s="34"/>
      <c r="K9271" s="34"/>
      <c r="L9271" s="34"/>
    </row>
    <row r="9272" spans="6:12" x14ac:dyDescent="0.35">
      <c r="F9272" s="34"/>
      <c r="J9272" s="34"/>
      <c r="K9272" s="34"/>
      <c r="L9272" s="34"/>
    </row>
    <row r="9273" spans="6:12" x14ac:dyDescent="0.35">
      <c r="F9273" s="34"/>
      <c r="J9273" s="34"/>
      <c r="K9273" s="34"/>
      <c r="L9273" s="34"/>
    </row>
    <row r="9274" spans="6:12" x14ac:dyDescent="0.35">
      <c r="F9274" s="34"/>
      <c r="J9274" s="34"/>
      <c r="K9274" s="34"/>
      <c r="L9274" s="34"/>
    </row>
    <row r="9275" spans="6:12" x14ac:dyDescent="0.35">
      <c r="F9275" s="34"/>
      <c r="J9275" s="34"/>
      <c r="K9275" s="34"/>
      <c r="L9275" s="34"/>
    </row>
    <row r="9276" spans="6:12" x14ac:dyDescent="0.35">
      <c r="F9276" s="34"/>
      <c r="J9276" s="34"/>
      <c r="K9276" s="34"/>
      <c r="L9276" s="34"/>
    </row>
    <row r="9277" spans="6:12" x14ac:dyDescent="0.35">
      <c r="F9277" s="34"/>
      <c r="J9277" s="34"/>
      <c r="K9277" s="34"/>
      <c r="L9277" s="34"/>
    </row>
    <row r="9278" spans="6:12" x14ac:dyDescent="0.35">
      <c r="F9278" s="34"/>
      <c r="J9278" s="34"/>
      <c r="K9278" s="34"/>
      <c r="L9278" s="34"/>
    </row>
    <row r="9279" spans="6:12" x14ac:dyDescent="0.35">
      <c r="F9279" s="34"/>
      <c r="J9279" s="34"/>
      <c r="K9279" s="34"/>
      <c r="L9279" s="34"/>
    </row>
    <row r="9280" spans="6:12" x14ac:dyDescent="0.35">
      <c r="F9280" s="34"/>
      <c r="J9280" s="34"/>
      <c r="K9280" s="34"/>
      <c r="L9280" s="34"/>
    </row>
    <row r="9281" spans="6:12" x14ac:dyDescent="0.35">
      <c r="F9281" s="34"/>
      <c r="J9281" s="34"/>
      <c r="K9281" s="34"/>
      <c r="L9281" s="34"/>
    </row>
    <row r="9282" spans="6:12" x14ac:dyDescent="0.35">
      <c r="F9282" s="34"/>
      <c r="J9282" s="34"/>
      <c r="K9282" s="34"/>
      <c r="L9282" s="34"/>
    </row>
    <row r="9283" spans="6:12" x14ac:dyDescent="0.35">
      <c r="F9283" s="34"/>
      <c r="J9283" s="34"/>
      <c r="K9283" s="34"/>
      <c r="L9283" s="34"/>
    </row>
    <row r="9284" spans="6:12" x14ac:dyDescent="0.35">
      <c r="F9284" s="34"/>
      <c r="J9284" s="34"/>
      <c r="K9284" s="34"/>
      <c r="L9284" s="34"/>
    </row>
    <row r="9285" spans="6:12" x14ac:dyDescent="0.35">
      <c r="F9285" s="34"/>
      <c r="J9285" s="34"/>
      <c r="K9285" s="34"/>
      <c r="L9285" s="34"/>
    </row>
    <row r="9286" spans="6:12" x14ac:dyDescent="0.35">
      <c r="F9286" s="34"/>
      <c r="J9286" s="34"/>
      <c r="K9286" s="34"/>
      <c r="L9286" s="34"/>
    </row>
    <row r="9287" spans="6:12" x14ac:dyDescent="0.35">
      <c r="F9287" s="34"/>
      <c r="J9287" s="34"/>
      <c r="K9287" s="34"/>
      <c r="L9287" s="34"/>
    </row>
    <row r="9288" spans="6:12" x14ac:dyDescent="0.35">
      <c r="F9288" s="34"/>
      <c r="J9288" s="34"/>
      <c r="K9288" s="34"/>
      <c r="L9288" s="34"/>
    </row>
    <row r="9289" spans="6:12" x14ac:dyDescent="0.35">
      <c r="F9289" s="34"/>
      <c r="J9289" s="34"/>
      <c r="K9289" s="34"/>
      <c r="L9289" s="34"/>
    </row>
    <row r="9290" spans="6:12" x14ac:dyDescent="0.35">
      <c r="F9290" s="34"/>
      <c r="J9290" s="34"/>
      <c r="K9290" s="34"/>
      <c r="L9290" s="34"/>
    </row>
    <row r="9291" spans="6:12" x14ac:dyDescent="0.35">
      <c r="F9291" s="34"/>
      <c r="J9291" s="34"/>
      <c r="K9291" s="34"/>
      <c r="L9291" s="34"/>
    </row>
    <row r="9292" spans="6:12" x14ac:dyDescent="0.35">
      <c r="F9292" s="34"/>
      <c r="J9292" s="34"/>
      <c r="K9292" s="34"/>
      <c r="L9292" s="34"/>
    </row>
    <row r="9293" spans="6:12" x14ac:dyDescent="0.35">
      <c r="F9293" s="34"/>
      <c r="J9293" s="34"/>
      <c r="K9293" s="34"/>
      <c r="L9293" s="34"/>
    </row>
    <row r="9294" spans="6:12" x14ac:dyDescent="0.35">
      <c r="F9294" s="34"/>
      <c r="J9294" s="34"/>
      <c r="K9294" s="34"/>
      <c r="L9294" s="34"/>
    </row>
    <row r="9295" spans="6:12" x14ac:dyDescent="0.35">
      <c r="F9295" s="34"/>
      <c r="J9295" s="34"/>
      <c r="K9295" s="34"/>
      <c r="L9295" s="34"/>
    </row>
    <row r="9296" spans="6:12" x14ac:dyDescent="0.35">
      <c r="F9296" s="34"/>
      <c r="J9296" s="34"/>
      <c r="K9296" s="34"/>
      <c r="L9296" s="34"/>
    </row>
    <row r="9297" spans="6:12" x14ac:dyDescent="0.35">
      <c r="F9297" s="34"/>
      <c r="J9297" s="34"/>
      <c r="K9297" s="34"/>
      <c r="L9297" s="34"/>
    </row>
    <row r="9298" spans="6:12" x14ac:dyDescent="0.35">
      <c r="F9298" s="34"/>
      <c r="J9298" s="34"/>
      <c r="K9298" s="34"/>
      <c r="L9298" s="34"/>
    </row>
    <row r="9299" spans="6:12" x14ac:dyDescent="0.35">
      <c r="F9299" s="34"/>
      <c r="J9299" s="34"/>
      <c r="K9299" s="34"/>
      <c r="L9299" s="34"/>
    </row>
    <row r="9300" spans="6:12" x14ac:dyDescent="0.35">
      <c r="F9300" s="34"/>
      <c r="J9300" s="34"/>
      <c r="K9300" s="34"/>
      <c r="L9300" s="34"/>
    </row>
    <row r="9301" spans="6:12" x14ac:dyDescent="0.35">
      <c r="F9301" s="34"/>
      <c r="J9301" s="34"/>
      <c r="K9301" s="34"/>
      <c r="L9301" s="34"/>
    </row>
    <row r="9302" spans="6:12" x14ac:dyDescent="0.35">
      <c r="F9302" s="34"/>
      <c r="J9302" s="34"/>
      <c r="K9302" s="34"/>
      <c r="L9302" s="34"/>
    </row>
    <row r="9303" spans="6:12" x14ac:dyDescent="0.35">
      <c r="F9303" s="34"/>
      <c r="J9303" s="34"/>
      <c r="K9303" s="34"/>
      <c r="L9303" s="34"/>
    </row>
    <row r="9304" spans="6:12" x14ac:dyDescent="0.35">
      <c r="F9304" s="34"/>
      <c r="J9304" s="34"/>
      <c r="K9304" s="34"/>
      <c r="L9304" s="34"/>
    </row>
    <row r="9305" spans="6:12" x14ac:dyDescent="0.35">
      <c r="F9305" s="34"/>
      <c r="J9305" s="34"/>
      <c r="K9305" s="34"/>
      <c r="L9305" s="34"/>
    </row>
    <row r="9306" spans="6:12" x14ac:dyDescent="0.35">
      <c r="F9306" s="34"/>
      <c r="J9306" s="34"/>
      <c r="K9306" s="34"/>
      <c r="L9306" s="34"/>
    </row>
    <row r="9307" spans="6:12" x14ac:dyDescent="0.35">
      <c r="F9307" s="34"/>
      <c r="J9307" s="34"/>
      <c r="K9307" s="34"/>
      <c r="L9307" s="34"/>
    </row>
    <row r="9308" spans="6:12" x14ac:dyDescent="0.35">
      <c r="F9308" s="34"/>
      <c r="J9308" s="34"/>
      <c r="K9308" s="34"/>
      <c r="L9308" s="34"/>
    </row>
    <row r="9309" spans="6:12" x14ac:dyDescent="0.35">
      <c r="F9309" s="34"/>
      <c r="J9309" s="34"/>
      <c r="K9309" s="34"/>
      <c r="L9309" s="34"/>
    </row>
    <row r="9310" spans="6:12" x14ac:dyDescent="0.35">
      <c r="F9310" s="34"/>
      <c r="J9310" s="34"/>
      <c r="K9310" s="34"/>
      <c r="L9310" s="34"/>
    </row>
    <row r="9311" spans="6:12" x14ac:dyDescent="0.35">
      <c r="F9311" s="34"/>
      <c r="J9311" s="34"/>
      <c r="K9311" s="34"/>
      <c r="L9311" s="34"/>
    </row>
    <row r="9312" spans="6:12" x14ac:dyDescent="0.35">
      <c r="F9312" s="34"/>
      <c r="J9312" s="34"/>
      <c r="K9312" s="34"/>
      <c r="L9312" s="34"/>
    </row>
    <row r="9313" spans="6:12" x14ac:dyDescent="0.35">
      <c r="F9313" s="34"/>
      <c r="J9313" s="34"/>
      <c r="K9313" s="34"/>
      <c r="L9313" s="34"/>
    </row>
    <row r="9314" spans="6:12" x14ac:dyDescent="0.35">
      <c r="F9314" s="34"/>
      <c r="J9314" s="34"/>
      <c r="K9314" s="34"/>
      <c r="L9314" s="34"/>
    </row>
    <row r="9315" spans="6:12" x14ac:dyDescent="0.35">
      <c r="F9315" s="34"/>
      <c r="J9315" s="34"/>
      <c r="K9315" s="34"/>
      <c r="L9315" s="34"/>
    </row>
    <row r="9316" spans="6:12" x14ac:dyDescent="0.35">
      <c r="F9316" s="34"/>
      <c r="J9316" s="34"/>
      <c r="K9316" s="34"/>
      <c r="L9316" s="34"/>
    </row>
    <row r="9317" spans="6:12" x14ac:dyDescent="0.35">
      <c r="F9317" s="34"/>
      <c r="J9317" s="34"/>
      <c r="K9317" s="34"/>
      <c r="L9317" s="34"/>
    </row>
    <row r="9318" spans="6:12" x14ac:dyDescent="0.35">
      <c r="F9318" s="34"/>
      <c r="J9318" s="34"/>
      <c r="K9318" s="34"/>
      <c r="L9318" s="34"/>
    </row>
    <row r="9319" spans="6:12" x14ac:dyDescent="0.35">
      <c r="F9319" s="34"/>
      <c r="J9319" s="34"/>
      <c r="K9319" s="34"/>
      <c r="L9319" s="34"/>
    </row>
    <row r="9320" spans="6:12" x14ac:dyDescent="0.35">
      <c r="F9320" s="34"/>
      <c r="J9320" s="34"/>
      <c r="K9320" s="34"/>
      <c r="L9320" s="34"/>
    </row>
    <row r="9321" spans="6:12" x14ac:dyDescent="0.35">
      <c r="F9321" s="34"/>
      <c r="J9321" s="34"/>
      <c r="K9321" s="34"/>
      <c r="L9321" s="34"/>
    </row>
    <row r="9322" spans="6:12" x14ac:dyDescent="0.35">
      <c r="F9322" s="34"/>
      <c r="J9322" s="34"/>
      <c r="K9322" s="34"/>
      <c r="L9322" s="34"/>
    </row>
    <row r="9323" spans="6:12" x14ac:dyDescent="0.35">
      <c r="F9323" s="34"/>
      <c r="J9323" s="34"/>
      <c r="K9323" s="34"/>
      <c r="L9323" s="34"/>
    </row>
    <row r="9324" spans="6:12" x14ac:dyDescent="0.35">
      <c r="F9324" s="34"/>
      <c r="J9324" s="34"/>
      <c r="K9324" s="34"/>
      <c r="L9324" s="34"/>
    </row>
    <row r="9325" spans="6:12" x14ac:dyDescent="0.35">
      <c r="F9325" s="34"/>
      <c r="J9325" s="34"/>
      <c r="K9325" s="34"/>
      <c r="L9325" s="34"/>
    </row>
    <row r="9326" spans="6:12" x14ac:dyDescent="0.35">
      <c r="F9326" s="34"/>
      <c r="J9326" s="34"/>
      <c r="K9326" s="34"/>
      <c r="L9326" s="34"/>
    </row>
    <row r="9327" spans="6:12" x14ac:dyDescent="0.35">
      <c r="F9327" s="34"/>
      <c r="J9327" s="34"/>
      <c r="K9327" s="34"/>
      <c r="L9327" s="34"/>
    </row>
    <row r="9328" spans="6:12" x14ac:dyDescent="0.35">
      <c r="F9328" s="34"/>
      <c r="J9328" s="34"/>
      <c r="K9328" s="34"/>
      <c r="L9328" s="34"/>
    </row>
    <row r="9329" spans="6:12" x14ac:dyDescent="0.35">
      <c r="F9329" s="34"/>
      <c r="J9329" s="34"/>
      <c r="K9329" s="34"/>
      <c r="L9329" s="34"/>
    </row>
    <row r="9330" spans="6:12" x14ac:dyDescent="0.35">
      <c r="F9330" s="34"/>
      <c r="J9330" s="34"/>
      <c r="K9330" s="34"/>
      <c r="L9330" s="34"/>
    </row>
    <row r="9331" spans="6:12" x14ac:dyDescent="0.35">
      <c r="F9331" s="34"/>
      <c r="J9331" s="34"/>
      <c r="K9331" s="34"/>
      <c r="L9331" s="34"/>
    </row>
    <row r="9332" spans="6:12" x14ac:dyDescent="0.35">
      <c r="F9332" s="34"/>
      <c r="J9332" s="34"/>
      <c r="K9332" s="34"/>
      <c r="L9332" s="34"/>
    </row>
    <row r="9333" spans="6:12" x14ac:dyDescent="0.35">
      <c r="F9333" s="34"/>
      <c r="J9333" s="34"/>
      <c r="K9333" s="34"/>
      <c r="L9333" s="34"/>
    </row>
    <row r="9334" spans="6:12" x14ac:dyDescent="0.35">
      <c r="F9334" s="34"/>
      <c r="J9334" s="34"/>
      <c r="K9334" s="34"/>
      <c r="L9334" s="34"/>
    </row>
    <row r="9335" spans="6:12" x14ac:dyDescent="0.35">
      <c r="F9335" s="34"/>
      <c r="J9335" s="34"/>
      <c r="K9335" s="34"/>
      <c r="L9335" s="34"/>
    </row>
    <row r="9336" spans="6:12" x14ac:dyDescent="0.35">
      <c r="F9336" s="34"/>
      <c r="J9336" s="34"/>
      <c r="K9336" s="34"/>
      <c r="L9336" s="34"/>
    </row>
    <row r="9337" spans="6:12" x14ac:dyDescent="0.35">
      <c r="F9337" s="34"/>
      <c r="J9337" s="34"/>
      <c r="K9337" s="34"/>
      <c r="L9337" s="34"/>
    </row>
    <row r="9338" spans="6:12" x14ac:dyDescent="0.35">
      <c r="F9338" s="34"/>
      <c r="J9338" s="34"/>
      <c r="K9338" s="34"/>
      <c r="L9338" s="34"/>
    </row>
    <row r="9339" spans="6:12" x14ac:dyDescent="0.35">
      <c r="F9339" s="34"/>
      <c r="J9339" s="34"/>
      <c r="K9339" s="34"/>
      <c r="L9339" s="34"/>
    </row>
    <row r="9340" spans="6:12" x14ac:dyDescent="0.35">
      <c r="F9340" s="34"/>
      <c r="J9340" s="34"/>
      <c r="K9340" s="34"/>
      <c r="L9340" s="34"/>
    </row>
    <row r="9341" spans="6:12" x14ac:dyDescent="0.35">
      <c r="F9341" s="34"/>
      <c r="J9341" s="34"/>
      <c r="K9341" s="34"/>
      <c r="L9341" s="34"/>
    </row>
    <row r="9342" spans="6:12" x14ac:dyDescent="0.35">
      <c r="F9342" s="34"/>
      <c r="J9342" s="34"/>
      <c r="K9342" s="34"/>
      <c r="L9342" s="34"/>
    </row>
    <row r="9343" spans="6:12" x14ac:dyDescent="0.35">
      <c r="F9343" s="34"/>
      <c r="J9343" s="34"/>
      <c r="K9343" s="34"/>
      <c r="L9343" s="34"/>
    </row>
    <row r="9344" spans="6:12" x14ac:dyDescent="0.35">
      <c r="F9344" s="34"/>
      <c r="J9344" s="34"/>
      <c r="K9344" s="34"/>
      <c r="L9344" s="34"/>
    </row>
    <row r="9345" spans="6:12" x14ac:dyDescent="0.35">
      <c r="F9345" s="34"/>
      <c r="J9345" s="34"/>
      <c r="K9345" s="34"/>
      <c r="L9345" s="34"/>
    </row>
    <row r="9346" spans="6:12" x14ac:dyDescent="0.35">
      <c r="F9346" s="34"/>
      <c r="J9346" s="34"/>
      <c r="K9346" s="34"/>
      <c r="L9346" s="34"/>
    </row>
    <row r="9347" spans="6:12" x14ac:dyDescent="0.35">
      <c r="F9347" s="34"/>
      <c r="J9347" s="34"/>
      <c r="K9347" s="34"/>
      <c r="L9347" s="34"/>
    </row>
    <row r="9348" spans="6:12" x14ac:dyDescent="0.35">
      <c r="F9348" s="34"/>
      <c r="J9348" s="34"/>
      <c r="K9348" s="34"/>
      <c r="L9348" s="34"/>
    </row>
    <row r="9349" spans="6:12" x14ac:dyDescent="0.35">
      <c r="F9349" s="34"/>
      <c r="J9349" s="34"/>
      <c r="K9349" s="34"/>
      <c r="L9349" s="34"/>
    </row>
    <row r="9350" spans="6:12" x14ac:dyDescent="0.35">
      <c r="F9350" s="34"/>
      <c r="J9350" s="34"/>
      <c r="K9350" s="34"/>
      <c r="L9350" s="34"/>
    </row>
    <row r="9351" spans="6:12" x14ac:dyDescent="0.35">
      <c r="F9351" s="34"/>
      <c r="J9351" s="34"/>
      <c r="K9351" s="34"/>
      <c r="L9351" s="34"/>
    </row>
    <row r="9352" spans="6:12" x14ac:dyDescent="0.35">
      <c r="F9352" s="34"/>
      <c r="J9352" s="34"/>
      <c r="K9352" s="34"/>
      <c r="L9352" s="34"/>
    </row>
    <row r="9353" spans="6:12" x14ac:dyDescent="0.35">
      <c r="F9353" s="34"/>
      <c r="J9353" s="34"/>
      <c r="K9353" s="34"/>
      <c r="L9353" s="34"/>
    </row>
    <row r="9354" spans="6:12" x14ac:dyDescent="0.35">
      <c r="F9354" s="34"/>
      <c r="J9354" s="34"/>
      <c r="K9354" s="34"/>
      <c r="L9354" s="34"/>
    </row>
    <row r="9355" spans="6:12" x14ac:dyDescent="0.35">
      <c r="F9355" s="34"/>
      <c r="J9355" s="34"/>
      <c r="K9355" s="34"/>
      <c r="L9355" s="34"/>
    </row>
    <row r="9356" spans="6:12" x14ac:dyDescent="0.35">
      <c r="F9356" s="34"/>
      <c r="J9356" s="34"/>
      <c r="K9356" s="34"/>
      <c r="L9356" s="34"/>
    </row>
    <row r="9357" spans="6:12" x14ac:dyDescent="0.35">
      <c r="F9357" s="34"/>
      <c r="J9357" s="34"/>
      <c r="K9357" s="34"/>
      <c r="L9357" s="34"/>
    </row>
    <row r="9358" spans="6:12" x14ac:dyDescent="0.35">
      <c r="F9358" s="34"/>
      <c r="J9358" s="34"/>
      <c r="K9358" s="34"/>
      <c r="L9358" s="34"/>
    </row>
    <row r="9359" spans="6:12" x14ac:dyDescent="0.35">
      <c r="F9359" s="34"/>
      <c r="J9359" s="34"/>
      <c r="K9359" s="34"/>
      <c r="L9359" s="34"/>
    </row>
    <row r="9360" spans="6:12" x14ac:dyDescent="0.35">
      <c r="F9360" s="34"/>
      <c r="J9360" s="34"/>
      <c r="K9360" s="34"/>
      <c r="L9360" s="34"/>
    </row>
    <row r="9361" spans="6:12" x14ac:dyDescent="0.35">
      <c r="F9361" s="34"/>
      <c r="J9361" s="34"/>
      <c r="K9361" s="34"/>
      <c r="L9361" s="34"/>
    </row>
    <row r="9362" spans="6:12" x14ac:dyDescent="0.35">
      <c r="F9362" s="34"/>
      <c r="J9362" s="34"/>
      <c r="K9362" s="34"/>
      <c r="L9362" s="34"/>
    </row>
    <row r="9363" spans="6:12" x14ac:dyDescent="0.35">
      <c r="F9363" s="34"/>
      <c r="J9363" s="34"/>
      <c r="K9363" s="34"/>
      <c r="L9363" s="34"/>
    </row>
    <row r="9364" spans="6:12" x14ac:dyDescent="0.35">
      <c r="F9364" s="34"/>
      <c r="J9364" s="34"/>
      <c r="K9364" s="34"/>
      <c r="L9364" s="34"/>
    </row>
    <row r="9365" spans="6:12" x14ac:dyDescent="0.35">
      <c r="F9365" s="34"/>
      <c r="J9365" s="34"/>
      <c r="K9365" s="34"/>
      <c r="L9365" s="34"/>
    </row>
    <row r="9366" spans="6:12" x14ac:dyDescent="0.35">
      <c r="F9366" s="34"/>
      <c r="J9366" s="34"/>
      <c r="K9366" s="34"/>
      <c r="L9366" s="34"/>
    </row>
    <row r="9367" spans="6:12" x14ac:dyDescent="0.35">
      <c r="F9367" s="34"/>
      <c r="J9367" s="34"/>
      <c r="K9367" s="34"/>
      <c r="L9367" s="34"/>
    </row>
    <row r="9368" spans="6:12" x14ac:dyDescent="0.35">
      <c r="F9368" s="34"/>
      <c r="J9368" s="34"/>
      <c r="K9368" s="34"/>
      <c r="L9368" s="34"/>
    </row>
    <row r="9369" spans="6:12" x14ac:dyDescent="0.35">
      <c r="F9369" s="34"/>
      <c r="J9369" s="34"/>
      <c r="K9369" s="34"/>
      <c r="L9369" s="34"/>
    </row>
    <row r="9370" spans="6:12" x14ac:dyDescent="0.35">
      <c r="F9370" s="34"/>
      <c r="J9370" s="34"/>
      <c r="K9370" s="34"/>
      <c r="L9370" s="34"/>
    </row>
    <row r="9371" spans="6:12" x14ac:dyDescent="0.35">
      <c r="F9371" s="34"/>
      <c r="J9371" s="34"/>
      <c r="K9371" s="34"/>
      <c r="L9371" s="34"/>
    </row>
    <row r="9372" spans="6:12" x14ac:dyDescent="0.35">
      <c r="F9372" s="34"/>
      <c r="J9372" s="34"/>
      <c r="K9372" s="34"/>
      <c r="L9372" s="34"/>
    </row>
    <row r="9373" spans="6:12" x14ac:dyDescent="0.35">
      <c r="F9373" s="34"/>
      <c r="J9373" s="34"/>
      <c r="K9373" s="34"/>
      <c r="L9373" s="34"/>
    </row>
    <row r="9374" spans="6:12" x14ac:dyDescent="0.35">
      <c r="F9374" s="34"/>
      <c r="J9374" s="34"/>
      <c r="K9374" s="34"/>
      <c r="L9374" s="34"/>
    </row>
    <row r="9375" spans="6:12" x14ac:dyDescent="0.35">
      <c r="F9375" s="34"/>
      <c r="J9375" s="34"/>
      <c r="K9375" s="34"/>
      <c r="L9375" s="34"/>
    </row>
    <row r="9376" spans="6:12" x14ac:dyDescent="0.35">
      <c r="F9376" s="34"/>
      <c r="J9376" s="34"/>
      <c r="K9376" s="34"/>
      <c r="L9376" s="34"/>
    </row>
    <row r="9377" spans="6:12" x14ac:dyDescent="0.35">
      <c r="F9377" s="34"/>
      <c r="J9377" s="34"/>
      <c r="K9377" s="34"/>
      <c r="L9377" s="34"/>
    </row>
    <row r="9378" spans="6:12" x14ac:dyDescent="0.35">
      <c r="F9378" s="34"/>
      <c r="J9378" s="34"/>
      <c r="K9378" s="34"/>
      <c r="L9378" s="34"/>
    </row>
    <row r="9379" spans="6:12" x14ac:dyDescent="0.35">
      <c r="F9379" s="34"/>
      <c r="J9379" s="34"/>
      <c r="K9379" s="34"/>
      <c r="L9379" s="34"/>
    </row>
    <row r="9380" spans="6:12" x14ac:dyDescent="0.35">
      <c r="F9380" s="34"/>
      <c r="J9380" s="34"/>
      <c r="K9380" s="34"/>
      <c r="L9380" s="34"/>
    </row>
    <row r="9381" spans="6:12" x14ac:dyDescent="0.35">
      <c r="F9381" s="34"/>
      <c r="J9381" s="34"/>
      <c r="K9381" s="34"/>
      <c r="L9381" s="34"/>
    </row>
    <row r="9382" spans="6:12" x14ac:dyDescent="0.35">
      <c r="F9382" s="34"/>
      <c r="J9382" s="34"/>
      <c r="K9382" s="34"/>
      <c r="L9382" s="34"/>
    </row>
    <row r="9383" spans="6:12" x14ac:dyDescent="0.35">
      <c r="F9383" s="34"/>
      <c r="J9383" s="34"/>
      <c r="K9383" s="34"/>
      <c r="L9383" s="34"/>
    </row>
    <row r="9384" spans="6:12" x14ac:dyDescent="0.35">
      <c r="F9384" s="34"/>
      <c r="J9384" s="34"/>
      <c r="K9384" s="34"/>
      <c r="L9384" s="34"/>
    </row>
    <row r="9385" spans="6:12" x14ac:dyDescent="0.35">
      <c r="F9385" s="34"/>
      <c r="J9385" s="34"/>
      <c r="K9385" s="34"/>
      <c r="L9385" s="34"/>
    </row>
    <row r="9386" spans="6:12" x14ac:dyDescent="0.35">
      <c r="F9386" s="34"/>
      <c r="J9386" s="34"/>
      <c r="K9386" s="34"/>
      <c r="L9386" s="34"/>
    </row>
    <row r="9387" spans="6:12" x14ac:dyDescent="0.35">
      <c r="F9387" s="34"/>
      <c r="J9387" s="34"/>
      <c r="K9387" s="34"/>
      <c r="L9387" s="34"/>
    </row>
    <row r="9388" spans="6:12" x14ac:dyDescent="0.35">
      <c r="F9388" s="34"/>
      <c r="J9388" s="34"/>
      <c r="K9388" s="34"/>
      <c r="L9388" s="34"/>
    </row>
    <row r="9389" spans="6:12" x14ac:dyDescent="0.35">
      <c r="F9389" s="34"/>
      <c r="J9389" s="34"/>
      <c r="K9389" s="34"/>
      <c r="L9389" s="34"/>
    </row>
    <row r="9390" spans="6:12" x14ac:dyDescent="0.35">
      <c r="F9390" s="34"/>
      <c r="J9390" s="34"/>
      <c r="K9390" s="34"/>
      <c r="L9390" s="34"/>
    </row>
    <row r="9391" spans="6:12" x14ac:dyDescent="0.35">
      <c r="F9391" s="34"/>
      <c r="J9391" s="34"/>
      <c r="K9391" s="34"/>
      <c r="L9391" s="34"/>
    </row>
    <row r="9392" spans="6:12" x14ac:dyDescent="0.35">
      <c r="F9392" s="34"/>
      <c r="J9392" s="34"/>
      <c r="K9392" s="34"/>
      <c r="L9392" s="34"/>
    </row>
    <row r="9393" spans="6:12" x14ac:dyDescent="0.35">
      <c r="F9393" s="34"/>
      <c r="J9393" s="34"/>
      <c r="K9393" s="34"/>
      <c r="L9393" s="34"/>
    </row>
    <row r="9394" spans="6:12" x14ac:dyDescent="0.35">
      <c r="F9394" s="34"/>
      <c r="J9394" s="34"/>
      <c r="K9394" s="34"/>
      <c r="L9394" s="34"/>
    </row>
    <row r="9395" spans="6:12" x14ac:dyDescent="0.35">
      <c r="F9395" s="34"/>
      <c r="J9395" s="34"/>
      <c r="K9395" s="34"/>
      <c r="L9395" s="34"/>
    </row>
    <row r="9396" spans="6:12" x14ac:dyDescent="0.35">
      <c r="F9396" s="34"/>
      <c r="J9396" s="34"/>
      <c r="K9396" s="34"/>
      <c r="L9396" s="34"/>
    </row>
    <row r="9397" spans="6:12" x14ac:dyDescent="0.35">
      <c r="F9397" s="34"/>
      <c r="J9397" s="34"/>
      <c r="K9397" s="34"/>
      <c r="L9397" s="34"/>
    </row>
    <row r="9398" spans="6:12" x14ac:dyDescent="0.35">
      <c r="F9398" s="34"/>
      <c r="J9398" s="34"/>
      <c r="K9398" s="34"/>
      <c r="L9398" s="34"/>
    </row>
    <row r="9399" spans="6:12" x14ac:dyDescent="0.35">
      <c r="F9399" s="34"/>
      <c r="J9399" s="34"/>
      <c r="K9399" s="34"/>
      <c r="L9399" s="34"/>
    </row>
    <row r="9400" spans="6:12" x14ac:dyDescent="0.35">
      <c r="F9400" s="34"/>
      <c r="J9400" s="34"/>
      <c r="K9400" s="34"/>
      <c r="L9400" s="34"/>
    </row>
    <row r="9401" spans="6:12" x14ac:dyDescent="0.35">
      <c r="F9401" s="34"/>
      <c r="J9401" s="34"/>
      <c r="K9401" s="34"/>
      <c r="L9401" s="34"/>
    </row>
    <row r="9402" spans="6:12" x14ac:dyDescent="0.35">
      <c r="F9402" s="34"/>
      <c r="J9402" s="34"/>
      <c r="K9402" s="34"/>
      <c r="L9402" s="34"/>
    </row>
    <row r="9403" spans="6:12" x14ac:dyDescent="0.35">
      <c r="F9403" s="34"/>
      <c r="J9403" s="34"/>
      <c r="K9403" s="34"/>
      <c r="L9403" s="34"/>
    </row>
    <row r="9404" spans="6:12" x14ac:dyDescent="0.35">
      <c r="F9404" s="34"/>
      <c r="J9404" s="34"/>
      <c r="K9404" s="34"/>
      <c r="L9404" s="34"/>
    </row>
    <row r="9405" spans="6:12" x14ac:dyDescent="0.35">
      <c r="F9405" s="34"/>
      <c r="J9405" s="34"/>
      <c r="K9405" s="34"/>
      <c r="L9405" s="34"/>
    </row>
    <row r="9406" spans="6:12" x14ac:dyDescent="0.35">
      <c r="F9406" s="34"/>
      <c r="J9406" s="34"/>
      <c r="K9406" s="34"/>
      <c r="L9406" s="34"/>
    </row>
    <row r="9407" spans="6:12" x14ac:dyDescent="0.35">
      <c r="F9407" s="34"/>
      <c r="J9407" s="34"/>
      <c r="K9407" s="34"/>
      <c r="L9407" s="34"/>
    </row>
    <row r="9408" spans="6:12" x14ac:dyDescent="0.35">
      <c r="F9408" s="34"/>
      <c r="J9408" s="34"/>
      <c r="K9408" s="34"/>
      <c r="L9408" s="34"/>
    </row>
    <row r="9409" spans="6:12" x14ac:dyDescent="0.35">
      <c r="F9409" s="34"/>
      <c r="J9409" s="34"/>
      <c r="K9409" s="34"/>
      <c r="L9409" s="34"/>
    </row>
    <row r="9410" spans="6:12" x14ac:dyDescent="0.35">
      <c r="F9410" s="34"/>
      <c r="J9410" s="34"/>
      <c r="K9410" s="34"/>
      <c r="L9410" s="34"/>
    </row>
    <row r="9411" spans="6:12" x14ac:dyDescent="0.35">
      <c r="F9411" s="34"/>
      <c r="J9411" s="34"/>
      <c r="K9411" s="34"/>
      <c r="L9411" s="34"/>
    </row>
    <row r="9412" spans="6:12" x14ac:dyDescent="0.35">
      <c r="F9412" s="34"/>
      <c r="J9412" s="34"/>
      <c r="K9412" s="34"/>
      <c r="L9412" s="34"/>
    </row>
    <row r="9413" spans="6:12" x14ac:dyDescent="0.35">
      <c r="F9413" s="34"/>
      <c r="J9413" s="34"/>
      <c r="K9413" s="34"/>
      <c r="L9413" s="34"/>
    </row>
    <row r="9414" spans="6:12" x14ac:dyDescent="0.35">
      <c r="F9414" s="34"/>
      <c r="J9414" s="34"/>
      <c r="K9414" s="34"/>
      <c r="L9414" s="34"/>
    </row>
    <row r="9415" spans="6:12" x14ac:dyDescent="0.35">
      <c r="F9415" s="34"/>
      <c r="J9415" s="34"/>
      <c r="K9415" s="34"/>
      <c r="L9415" s="34"/>
    </row>
    <row r="9416" spans="6:12" x14ac:dyDescent="0.35">
      <c r="F9416" s="34"/>
      <c r="J9416" s="34"/>
      <c r="K9416" s="34"/>
      <c r="L9416" s="34"/>
    </row>
    <row r="9417" spans="6:12" x14ac:dyDescent="0.35">
      <c r="F9417" s="34"/>
      <c r="J9417" s="34"/>
      <c r="K9417" s="34"/>
      <c r="L9417" s="34"/>
    </row>
    <row r="9418" spans="6:12" x14ac:dyDescent="0.35">
      <c r="F9418" s="34"/>
      <c r="J9418" s="34"/>
      <c r="K9418" s="34"/>
      <c r="L9418" s="34"/>
    </row>
    <row r="9419" spans="6:12" x14ac:dyDescent="0.35">
      <c r="F9419" s="34"/>
      <c r="J9419" s="34"/>
      <c r="K9419" s="34"/>
      <c r="L9419" s="34"/>
    </row>
    <row r="9420" spans="6:12" x14ac:dyDescent="0.35">
      <c r="F9420" s="34"/>
      <c r="J9420" s="34"/>
      <c r="K9420" s="34"/>
      <c r="L9420" s="34"/>
    </row>
    <row r="9421" spans="6:12" x14ac:dyDescent="0.35">
      <c r="F9421" s="34"/>
      <c r="J9421" s="34"/>
      <c r="K9421" s="34"/>
      <c r="L9421" s="34"/>
    </row>
    <row r="9422" spans="6:12" x14ac:dyDescent="0.35">
      <c r="F9422" s="34"/>
      <c r="J9422" s="34"/>
      <c r="K9422" s="34"/>
      <c r="L9422" s="34"/>
    </row>
    <row r="9423" spans="6:12" x14ac:dyDescent="0.35">
      <c r="F9423" s="34"/>
      <c r="J9423" s="34"/>
      <c r="K9423" s="34"/>
      <c r="L9423" s="34"/>
    </row>
    <row r="9424" spans="6:12" x14ac:dyDescent="0.35">
      <c r="F9424" s="34"/>
      <c r="J9424" s="34"/>
      <c r="K9424" s="34"/>
      <c r="L9424" s="34"/>
    </row>
    <row r="9425" spans="6:12" x14ac:dyDescent="0.35">
      <c r="F9425" s="34"/>
      <c r="J9425" s="34"/>
      <c r="K9425" s="34"/>
      <c r="L9425" s="34"/>
    </row>
    <row r="9426" spans="6:12" x14ac:dyDescent="0.35">
      <c r="F9426" s="34"/>
      <c r="J9426" s="34"/>
      <c r="K9426" s="34"/>
      <c r="L9426" s="34"/>
    </row>
    <row r="9427" spans="6:12" x14ac:dyDescent="0.35">
      <c r="F9427" s="34"/>
      <c r="J9427" s="34"/>
      <c r="K9427" s="34"/>
      <c r="L9427" s="34"/>
    </row>
    <row r="9428" spans="6:12" x14ac:dyDescent="0.35">
      <c r="F9428" s="34"/>
      <c r="J9428" s="34"/>
      <c r="K9428" s="34"/>
      <c r="L9428" s="34"/>
    </row>
    <row r="9429" spans="6:12" x14ac:dyDescent="0.35">
      <c r="F9429" s="34"/>
      <c r="J9429" s="34"/>
      <c r="K9429" s="34"/>
      <c r="L9429" s="34"/>
    </row>
    <row r="9430" spans="6:12" x14ac:dyDescent="0.35">
      <c r="F9430" s="34"/>
      <c r="J9430" s="34"/>
      <c r="K9430" s="34"/>
      <c r="L9430" s="34"/>
    </row>
    <row r="9431" spans="6:12" x14ac:dyDescent="0.35">
      <c r="F9431" s="34"/>
      <c r="J9431" s="34"/>
      <c r="K9431" s="34"/>
      <c r="L9431" s="34"/>
    </row>
    <row r="9432" spans="6:12" x14ac:dyDescent="0.35">
      <c r="F9432" s="34"/>
      <c r="J9432" s="34"/>
      <c r="K9432" s="34"/>
      <c r="L9432" s="34"/>
    </row>
    <row r="9433" spans="6:12" x14ac:dyDescent="0.35">
      <c r="F9433" s="34"/>
      <c r="J9433" s="34"/>
      <c r="K9433" s="34"/>
      <c r="L9433" s="34"/>
    </row>
    <row r="9434" spans="6:12" x14ac:dyDescent="0.35">
      <c r="F9434" s="34"/>
      <c r="J9434" s="34"/>
      <c r="K9434" s="34"/>
      <c r="L9434" s="34"/>
    </row>
    <row r="9435" spans="6:12" x14ac:dyDescent="0.35">
      <c r="F9435" s="34"/>
      <c r="J9435" s="34"/>
      <c r="K9435" s="34"/>
      <c r="L9435" s="34"/>
    </row>
    <row r="9436" spans="6:12" x14ac:dyDescent="0.35">
      <c r="F9436" s="34"/>
      <c r="J9436" s="34"/>
      <c r="K9436" s="34"/>
      <c r="L9436" s="34"/>
    </row>
    <row r="9437" spans="6:12" x14ac:dyDescent="0.35">
      <c r="F9437" s="34"/>
      <c r="J9437" s="34"/>
      <c r="K9437" s="34"/>
      <c r="L9437" s="34"/>
    </row>
    <row r="9438" spans="6:12" x14ac:dyDescent="0.35">
      <c r="F9438" s="34"/>
      <c r="J9438" s="34"/>
      <c r="K9438" s="34"/>
      <c r="L9438" s="34"/>
    </row>
    <row r="9439" spans="6:12" x14ac:dyDescent="0.35">
      <c r="F9439" s="34"/>
      <c r="J9439" s="34"/>
      <c r="K9439" s="34"/>
      <c r="L9439" s="34"/>
    </row>
    <row r="9440" spans="6:12" x14ac:dyDescent="0.35">
      <c r="F9440" s="34"/>
      <c r="J9440" s="34"/>
      <c r="K9440" s="34"/>
      <c r="L9440" s="34"/>
    </row>
    <row r="9441" spans="6:12" x14ac:dyDescent="0.35">
      <c r="F9441" s="34"/>
      <c r="J9441" s="34"/>
      <c r="K9441" s="34"/>
      <c r="L9441" s="34"/>
    </row>
    <row r="9442" spans="6:12" x14ac:dyDescent="0.35">
      <c r="F9442" s="34"/>
      <c r="J9442" s="34"/>
      <c r="K9442" s="34"/>
      <c r="L9442" s="34"/>
    </row>
    <row r="9443" spans="6:12" x14ac:dyDescent="0.35">
      <c r="F9443" s="34"/>
      <c r="J9443" s="34"/>
      <c r="K9443" s="34"/>
      <c r="L9443" s="34"/>
    </row>
    <row r="9444" spans="6:12" x14ac:dyDescent="0.35">
      <c r="F9444" s="34"/>
      <c r="J9444" s="34"/>
      <c r="K9444" s="34"/>
      <c r="L9444" s="34"/>
    </row>
    <row r="9445" spans="6:12" x14ac:dyDescent="0.35">
      <c r="F9445" s="34"/>
      <c r="J9445" s="34"/>
      <c r="K9445" s="34"/>
      <c r="L9445" s="34"/>
    </row>
    <row r="9446" spans="6:12" x14ac:dyDescent="0.35">
      <c r="F9446" s="34"/>
      <c r="J9446" s="34"/>
      <c r="K9446" s="34"/>
      <c r="L9446" s="34"/>
    </row>
    <row r="9447" spans="6:12" x14ac:dyDescent="0.35">
      <c r="F9447" s="34"/>
      <c r="J9447" s="34"/>
      <c r="K9447" s="34"/>
      <c r="L9447" s="34"/>
    </row>
    <row r="9448" spans="6:12" x14ac:dyDescent="0.35">
      <c r="F9448" s="34"/>
      <c r="J9448" s="34"/>
      <c r="K9448" s="34"/>
      <c r="L9448" s="34"/>
    </row>
    <row r="9449" spans="6:12" x14ac:dyDescent="0.35">
      <c r="F9449" s="34"/>
      <c r="J9449" s="34"/>
      <c r="K9449" s="34"/>
      <c r="L9449" s="34"/>
    </row>
    <row r="9450" spans="6:12" x14ac:dyDescent="0.35">
      <c r="F9450" s="34"/>
      <c r="J9450" s="34"/>
      <c r="K9450" s="34"/>
      <c r="L9450" s="34"/>
    </row>
    <row r="9451" spans="6:12" x14ac:dyDescent="0.35">
      <c r="F9451" s="34"/>
      <c r="J9451" s="34"/>
      <c r="K9451" s="34"/>
      <c r="L9451" s="34"/>
    </row>
    <row r="9452" spans="6:12" x14ac:dyDescent="0.35">
      <c r="F9452" s="34"/>
      <c r="J9452" s="34"/>
      <c r="K9452" s="34"/>
      <c r="L9452" s="34"/>
    </row>
    <row r="9453" spans="6:12" x14ac:dyDescent="0.35">
      <c r="F9453" s="34"/>
      <c r="J9453" s="34"/>
      <c r="K9453" s="34"/>
      <c r="L9453" s="34"/>
    </row>
    <row r="9454" spans="6:12" x14ac:dyDescent="0.35">
      <c r="F9454" s="34"/>
      <c r="J9454" s="34"/>
      <c r="K9454" s="34"/>
      <c r="L9454" s="34"/>
    </row>
    <row r="9455" spans="6:12" x14ac:dyDescent="0.35">
      <c r="F9455" s="34"/>
      <c r="J9455" s="34"/>
      <c r="K9455" s="34"/>
      <c r="L9455" s="34"/>
    </row>
    <row r="9456" spans="6:12" x14ac:dyDescent="0.35">
      <c r="F9456" s="34"/>
      <c r="J9456" s="34"/>
      <c r="K9456" s="34"/>
      <c r="L9456" s="34"/>
    </row>
    <row r="9457" spans="6:12" x14ac:dyDescent="0.35">
      <c r="F9457" s="34"/>
      <c r="J9457" s="34"/>
      <c r="K9457" s="34"/>
      <c r="L9457" s="34"/>
    </row>
    <row r="9458" spans="6:12" x14ac:dyDescent="0.35">
      <c r="F9458" s="34"/>
      <c r="J9458" s="34"/>
      <c r="K9458" s="34"/>
      <c r="L9458" s="34"/>
    </row>
    <row r="9459" spans="6:12" x14ac:dyDescent="0.35">
      <c r="F9459" s="34"/>
      <c r="J9459" s="34"/>
      <c r="K9459" s="34"/>
      <c r="L9459" s="34"/>
    </row>
    <row r="9460" spans="6:12" x14ac:dyDescent="0.35">
      <c r="F9460" s="34"/>
      <c r="J9460" s="34"/>
      <c r="K9460" s="34"/>
      <c r="L9460" s="34"/>
    </row>
    <row r="9461" spans="6:12" x14ac:dyDescent="0.35">
      <c r="F9461" s="34"/>
      <c r="J9461" s="34"/>
      <c r="K9461" s="34"/>
      <c r="L9461" s="34"/>
    </row>
    <row r="9462" spans="6:12" x14ac:dyDescent="0.35">
      <c r="F9462" s="34"/>
      <c r="J9462" s="34"/>
      <c r="K9462" s="34"/>
      <c r="L9462" s="34"/>
    </row>
    <row r="9463" spans="6:12" x14ac:dyDescent="0.35">
      <c r="F9463" s="34"/>
      <c r="J9463" s="34"/>
      <c r="K9463" s="34"/>
      <c r="L9463" s="34"/>
    </row>
    <row r="9464" spans="6:12" x14ac:dyDescent="0.35">
      <c r="F9464" s="34"/>
      <c r="J9464" s="34"/>
      <c r="K9464" s="34"/>
      <c r="L9464" s="34"/>
    </row>
    <row r="9465" spans="6:12" x14ac:dyDescent="0.35">
      <c r="F9465" s="34"/>
      <c r="J9465" s="34"/>
      <c r="K9465" s="34"/>
      <c r="L9465" s="34"/>
    </row>
    <row r="9466" spans="6:12" x14ac:dyDescent="0.35">
      <c r="F9466" s="34"/>
      <c r="J9466" s="34"/>
      <c r="K9466" s="34"/>
      <c r="L9466" s="34"/>
    </row>
    <row r="9467" spans="6:12" x14ac:dyDescent="0.35">
      <c r="F9467" s="34"/>
      <c r="J9467" s="34"/>
      <c r="K9467" s="34"/>
      <c r="L9467" s="34"/>
    </row>
    <row r="9468" spans="6:12" x14ac:dyDescent="0.35">
      <c r="F9468" s="34"/>
      <c r="J9468" s="34"/>
      <c r="K9468" s="34"/>
      <c r="L9468" s="34"/>
    </row>
    <row r="9469" spans="6:12" x14ac:dyDescent="0.35">
      <c r="F9469" s="34"/>
      <c r="J9469" s="34"/>
      <c r="K9469" s="34"/>
      <c r="L9469" s="34"/>
    </row>
    <row r="9470" spans="6:12" x14ac:dyDescent="0.35">
      <c r="F9470" s="34"/>
      <c r="J9470" s="34"/>
      <c r="K9470" s="34"/>
      <c r="L9470" s="34"/>
    </row>
    <row r="9471" spans="6:12" x14ac:dyDescent="0.35">
      <c r="F9471" s="34"/>
      <c r="J9471" s="34"/>
      <c r="K9471" s="34"/>
      <c r="L9471" s="34"/>
    </row>
    <row r="9472" spans="6:12" x14ac:dyDescent="0.35">
      <c r="F9472" s="34"/>
      <c r="J9472" s="34"/>
      <c r="K9472" s="34"/>
      <c r="L9472" s="34"/>
    </row>
    <row r="9473" spans="6:12" x14ac:dyDescent="0.35">
      <c r="F9473" s="34"/>
      <c r="J9473" s="34"/>
      <c r="K9473" s="34"/>
      <c r="L9473" s="34"/>
    </row>
    <row r="9474" spans="6:12" x14ac:dyDescent="0.35">
      <c r="F9474" s="34"/>
      <c r="J9474" s="34"/>
      <c r="K9474" s="34"/>
      <c r="L9474" s="34"/>
    </row>
    <row r="9475" spans="6:12" x14ac:dyDescent="0.35">
      <c r="F9475" s="34"/>
      <c r="J9475" s="34"/>
      <c r="K9475" s="34"/>
      <c r="L9475" s="34"/>
    </row>
    <row r="9476" spans="6:12" x14ac:dyDescent="0.35">
      <c r="F9476" s="34"/>
      <c r="J9476" s="34"/>
      <c r="K9476" s="34"/>
      <c r="L9476" s="34"/>
    </row>
    <row r="9477" spans="6:12" x14ac:dyDescent="0.35">
      <c r="F9477" s="34"/>
      <c r="J9477" s="34"/>
      <c r="K9477" s="34"/>
      <c r="L9477" s="34"/>
    </row>
    <row r="9478" spans="6:12" x14ac:dyDescent="0.35">
      <c r="F9478" s="34"/>
      <c r="J9478" s="34"/>
      <c r="K9478" s="34"/>
      <c r="L9478" s="34"/>
    </row>
    <row r="9479" spans="6:12" x14ac:dyDescent="0.35">
      <c r="F9479" s="34"/>
      <c r="J9479" s="34"/>
      <c r="K9479" s="34"/>
      <c r="L9479" s="34"/>
    </row>
    <row r="9480" spans="6:12" x14ac:dyDescent="0.35">
      <c r="F9480" s="34"/>
      <c r="J9480" s="34"/>
      <c r="K9480" s="34"/>
      <c r="L9480" s="34"/>
    </row>
    <row r="9481" spans="6:12" x14ac:dyDescent="0.35">
      <c r="F9481" s="34"/>
      <c r="J9481" s="34"/>
      <c r="K9481" s="34"/>
      <c r="L9481" s="34"/>
    </row>
    <row r="9482" spans="6:12" x14ac:dyDescent="0.35">
      <c r="F9482" s="34"/>
      <c r="J9482" s="34"/>
      <c r="K9482" s="34"/>
      <c r="L9482" s="34"/>
    </row>
    <row r="9483" spans="6:12" x14ac:dyDescent="0.35">
      <c r="F9483" s="34"/>
      <c r="J9483" s="34"/>
      <c r="K9483" s="34"/>
      <c r="L9483" s="34"/>
    </row>
    <row r="9484" spans="6:12" x14ac:dyDescent="0.35">
      <c r="F9484" s="34"/>
      <c r="J9484" s="34"/>
      <c r="K9484" s="34"/>
      <c r="L9484" s="34"/>
    </row>
    <row r="9485" spans="6:12" x14ac:dyDescent="0.35">
      <c r="F9485" s="34"/>
      <c r="J9485" s="34"/>
      <c r="K9485" s="34"/>
      <c r="L9485" s="34"/>
    </row>
    <row r="9486" spans="6:12" x14ac:dyDescent="0.35">
      <c r="F9486" s="34"/>
      <c r="J9486" s="34"/>
      <c r="K9486" s="34"/>
      <c r="L9486" s="34"/>
    </row>
    <row r="9487" spans="6:12" x14ac:dyDescent="0.35">
      <c r="F9487" s="34"/>
      <c r="J9487" s="34"/>
      <c r="K9487" s="34"/>
      <c r="L9487" s="34"/>
    </row>
    <row r="9488" spans="6:12" x14ac:dyDescent="0.35">
      <c r="F9488" s="34"/>
      <c r="J9488" s="34"/>
      <c r="K9488" s="34"/>
      <c r="L9488" s="34"/>
    </row>
    <row r="9489" spans="6:12" x14ac:dyDescent="0.35">
      <c r="F9489" s="34"/>
      <c r="J9489" s="34"/>
      <c r="K9489" s="34"/>
      <c r="L9489" s="34"/>
    </row>
    <row r="9490" spans="6:12" x14ac:dyDescent="0.35">
      <c r="F9490" s="34"/>
      <c r="J9490" s="34"/>
      <c r="K9490" s="34"/>
      <c r="L9490" s="34"/>
    </row>
    <row r="9491" spans="6:12" x14ac:dyDescent="0.35">
      <c r="F9491" s="34"/>
      <c r="J9491" s="34"/>
      <c r="K9491" s="34"/>
      <c r="L9491" s="34"/>
    </row>
    <row r="9492" spans="6:12" x14ac:dyDescent="0.35">
      <c r="F9492" s="34"/>
      <c r="J9492" s="34"/>
      <c r="K9492" s="34"/>
      <c r="L9492" s="34"/>
    </row>
    <row r="9493" spans="6:12" x14ac:dyDescent="0.35">
      <c r="F9493" s="34"/>
      <c r="J9493" s="34"/>
      <c r="K9493" s="34"/>
      <c r="L9493" s="34"/>
    </row>
    <row r="9494" spans="6:12" x14ac:dyDescent="0.35">
      <c r="F9494" s="34"/>
      <c r="J9494" s="34"/>
      <c r="K9494" s="34"/>
      <c r="L9494" s="34"/>
    </row>
    <row r="9495" spans="6:12" x14ac:dyDescent="0.35">
      <c r="F9495" s="34"/>
      <c r="J9495" s="34"/>
      <c r="K9495" s="34"/>
      <c r="L9495" s="34"/>
    </row>
    <row r="9496" spans="6:12" x14ac:dyDescent="0.35">
      <c r="F9496" s="34"/>
      <c r="J9496" s="34"/>
      <c r="K9496" s="34"/>
      <c r="L9496" s="34"/>
    </row>
    <row r="9497" spans="6:12" x14ac:dyDescent="0.35">
      <c r="F9497" s="34"/>
      <c r="J9497" s="34"/>
      <c r="K9497" s="34"/>
      <c r="L9497" s="34"/>
    </row>
    <row r="9498" spans="6:12" x14ac:dyDescent="0.35">
      <c r="F9498" s="34"/>
      <c r="J9498" s="34"/>
      <c r="K9498" s="34"/>
      <c r="L9498" s="34"/>
    </row>
    <row r="9499" spans="6:12" x14ac:dyDescent="0.35">
      <c r="F9499" s="34"/>
      <c r="J9499" s="34"/>
      <c r="K9499" s="34"/>
      <c r="L9499" s="34"/>
    </row>
    <row r="9500" spans="6:12" x14ac:dyDescent="0.35">
      <c r="F9500" s="34"/>
      <c r="J9500" s="34"/>
      <c r="K9500" s="34"/>
      <c r="L9500" s="34"/>
    </row>
    <row r="9501" spans="6:12" x14ac:dyDescent="0.35">
      <c r="F9501" s="34"/>
      <c r="J9501" s="34"/>
      <c r="K9501" s="34"/>
      <c r="L9501" s="34"/>
    </row>
    <row r="9502" spans="6:12" x14ac:dyDescent="0.35">
      <c r="F9502" s="34"/>
      <c r="J9502" s="34"/>
      <c r="K9502" s="34"/>
      <c r="L9502" s="34"/>
    </row>
    <row r="9503" spans="6:12" x14ac:dyDescent="0.35">
      <c r="F9503" s="34"/>
      <c r="J9503" s="34"/>
      <c r="K9503" s="34"/>
      <c r="L9503" s="34"/>
    </row>
    <row r="9504" spans="6:12" x14ac:dyDescent="0.35">
      <c r="F9504" s="34"/>
      <c r="J9504" s="34"/>
      <c r="K9504" s="34"/>
      <c r="L9504" s="34"/>
    </row>
    <row r="9505" spans="6:12" x14ac:dyDescent="0.35">
      <c r="F9505" s="34"/>
      <c r="J9505" s="34"/>
      <c r="K9505" s="34"/>
      <c r="L9505" s="34"/>
    </row>
    <row r="9506" spans="6:12" x14ac:dyDescent="0.35">
      <c r="F9506" s="34"/>
      <c r="J9506" s="34"/>
      <c r="K9506" s="34"/>
      <c r="L9506" s="34"/>
    </row>
    <row r="9507" spans="6:12" x14ac:dyDescent="0.35">
      <c r="F9507" s="34"/>
      <c r="J9507" s="34"/>
      <c r="K9507" s="34"/>
      <c r="L9507" s="34"/>
    </row>
    <row r="9508" spans="6:12" x14ac:dyDescent="0.35">
      <c r="F9508" s="34"/>
      <c r="J9508" s="34"/>
      <c r="K9508" s="34"/>
      <c r="L9508" s="34"/>
    </row>
    <row r="9509" spans="6:12" x14ac:dyDescent="0.35">
      <c r="F9509" s="34"/>
      <c r="J9509" s="34"/>
      <c r="K9509" s="34"/>
      <c r="L9509" s="34"/>
    </row>
    <row r="9510" spans="6:12" x14ac:dyDescent="0.35">
      <c r="F9510" s="34"/>
      <c r="J9510" s="34"/>
      <c r="K9510" s="34"/>
      <c r="L9510" s="34"/>
    </row>
    <row r="9511" spans="6:12" x14ac:dyDescent="0.35">
      <c r="F9511" s="34"/>
      <c r="J9511" s="34"/>
      <c r="K9511" s="34"/>
      <c r="L9511" s="34"/>
    </row>
    <row r="9512" spans="6:12" x14ac:dyDescent="0.35">
      <c r="F9512" s="34"/>
      <c r="J9512" s="34"/>
      <c r="K9512" s="34"/>
      <c r="L9512" s="34"/>
    </row>
    <row r="9513" spans="6:12" x14ac:dyDescent="0.35">
      <c r="F9513" s="34"/>
      <c r="J9513" s="34"/>
      <c r="K9513" s="34"/>
      <c r="L9513" s="34"/>
    </row>
    <row r="9514" spans="6:12" x14ac:dyDescent="0.35">
      <c r="F9514" s="34"/>
      <c r="J9514" s="34"/>
      <c r="K9514" s="34"/>
      <c r="L9514" s="34"/>
    </row>
    <row r="9515" spans="6:12" x14ac:dyDescent="0.35">
      <c r="F9515" s="34"/>
      <c r="J9515" s="34"/>
      <c r="K9515" s="34"/>
      <c r="L9515" s="34"/>
    </row>
    <row r="9516" spans="6:12" x14ac:dyDescent="0.35">
      <c r="F9516" s="34"/>
      <c r="J9516" s="34"/>
      <c r="K9516" s="34"/>
      <c r="L9516" s="34"/>
    </row>
    <row r="9517" spans="6:12" x14ac:dyDescent="0.35">
      <c r="F9517" s="34"/>
      <c r="J9517" s="34"/>
      <c r="K9517" s="34"/>
      <c r="L9517" s="34"/>
    </row>
    <row r="9518" spans="6:12" x14ac:dyDescent="0.35">
      <c r="F9518" s="34"/>
      <c r="J9518" s="34"/>
      <c r="K9518" s="34"/>
      <c r="L9518" s="34"/>
    </row>
    <row r="9519" spans="6:12" x14ac:dyDescent="0.35">
      <c r="F9519" s="34"/>
      <c r="J9519" s="34"/>
      <c r="K9519" s="34"/>
      <c r="L9519" s="34"/>
    </row>
    <row r="9520" spans="6:12" x14ac:dyDescent="0.35">
      <c r="F9520" s="34"/>
      <c r="J9520" s="34"/>
      <c r="K9520" s="34"/>
      <c r="L9520" s="34"/>
    </row>
    <row r="9521" spans="6:12" x14ac:dyDescent="0.35">
      <c r="F9521" s="34"/>
      <c r="J9521" s="34"/>
      <c r="K9521" s="34"/>
      <c r="L9521" s="34"/>
    </row>
    <row r="9522" spans="6:12" x14ac:dyDescent="0.35">
      <c r="F9522" s="34"/>
      <c r="J9522" s="34"/>
      <c r="K9522" s="34"/>
      <c r="L9522" s="34"/>
    </row>
    <row r="9523" spans="6:12" x14ac:dyDescent="0.35">
      <c r="F9523" s="34"/>
      <c r="J9523" s="34"/>
      <c r="K9523" s="34"/>
      <c r="L9523" s="34"/>
    </row>
    <row r="9524" spans="6:12" x14ac:dyDescent="0.35">
      <c r="F9524" s="34"/>
      <c r="J9524" s="34"/>
      <c r="K9524" s="34"/>
      <c r="L9524" s="34"/>
    </row>
    <row r="9525" spans="6:12" x14ac:dyDescent="0.35">
      <c r="F9525" s="34"/>
      <c r="J9525" s="34"/>
      <c r="K9525" s="34"/>
      <c r="L9525" s="34"/>
    </row>
    <row r="9526" spans="6:12" x14ac:dyDescent="0.35">
      <c r="F9526" s="34"/>
      <c r="J9526" s="34"/>
      <c r="K9526" s="34"/>
      <c r="L9526" s="34"/>
    </row>
    <row r="9527" spans="6:12" x14ac:dyDescent="0.35">
      <c r="F9527" s="34"/>
      <c r="J9527" s="34"/>
      <c r="K9527" s="34"/>
      <c r="L9527" s="34"/>
    </row>
    <row r="9528" spans="6:12" x14ac:dyDescent="0.35">
      <c r="F9528" s="34"/>
      <c r="J9528" s="34"/>
      <c r="K9528" s="34"/>
      <c r="L9528" s="34"/>
    </row>
    <row r="9529" spans="6:12" x14ac:dyDescent="0.35">
      <c r="F9529" s="34"/>
      <c r="J9529" s="34"/>
      <c r="K9529" s="34"/>
      <c r="L9529" s="34"/>
    </row>
    <row r="9530" spans="6:12" x14ac:dyDescent="0.35">
      <c r="F9530" s="34"/>
      <c r="J9530" s="34"/>
      <c r="K9530" s="34"/>
      <c r="L9530" s="34"/>
    </row>
    <row r="9531" spans="6:12" x14ac:dyDescent="0.35">
      <c r="F9531" s="34"/>
      <c r="J9531" s="34"/>
      <c r="K9531" s="34"/>
      <c r="L9531" s="34"/>
    </row>
    <row r="9532" spans="6:12" x14ac:dyDescent="0.35">
      <c r="F9532" s="34"/>
      <c r="J9532" s="34"/>
      <c r="K9532" s="34"/>
      <c r="L9532" s="34"/>
    </row>
    <row r="9533" spans="6:12" x14ac:dyDescent="0.35">
      <c r="F9533" s="34"/>
      <c r="J9533" s="34"/>
      <c r="K9533" s="34"/>
      <c r="L9533" s="34"/>
    </row>
    <row r="9534" spans="6:12" x14ac:dyDescent="0.35">
      <c r="F9534" s="34"/>
      <c r="J9534" s="34"/>
      <c r="K9534" s="34"/>
      <c r="L9534" s="34"/>
    </row>
    <row r="9535" spans="6:12" x14ac:dyDescent="0.35">
      <c r="F9535" s="34"/>
      <c r="J9535" s="34"/>
      <c r="K9535" s="34"/>
      <c r="L9535" s="34"/>
    </row>
    <row r="9536" spans="6:12" x14ac:dyDescent="0.35">
      <c r="F9536" s="34"/>
      <c r="J9536" s="34"/>
      <c r="K9536" s="34"/>
      <c r="L9536" s="34"/>
    </row>
    <row r="9537" spans="6:12" x14ac:dyDescent="0.35">
      <c r="F9537" s="34"/>
      <c r="J9537" s="34"/>
      <c r="K9537" s="34"/>
      <c r="L9537" s="34"/>
    </row>
    <row r="9538" spans="6:12" x14ac:dyDescent="0.35">
      <c r="F9538" s="34"/>
      <c r="J9538" s="34"/>
      <c r="K9538" s="34"/>
      <c r="L9538" s="34"/>
    </row>
    <row r="9539" spans="6:12" x14ac:dyDescent="0.35">
      <c r="F9539" s="34"/>
      <c r="J9539" s="34"/>
      <c r="K9539" s="34"/>
      <c r="L9539" s="34"/>
    </row>
    <row r="9540" spans="6:12" x14ac:dyDescent="0.35">
      <c r="F9540" s="34"/>
      <c r="J9540" s="34"/>
      <c r="K9540" s="34"/>
      <c r="L9540" s="34"/>
    </row>
    <row r="9541" spans="6:12" x14ac:dyDescent="0.35">
      <c r="F9541" s="34"/>
      <c r="J9541" s="34"/>
      <c r="K9541" s="34"/>
      <c r="L9541" s="34"/>
    </row>
    <row r="9542" spans="6:12" x14ac:dyDescent="0.35">
      <c r="F9542" s="34"/>
      <c r="J9542" s="34"/>
      <c r="K9542" s="34"/>
      <c r="L9542" s="34"/>
    </row>
    <row r="9543" spans="6:12" x14ac:dyDescent="0.35">
      <c r="F9543" s="34"/>
      <c r="J9543" s="34"/>
      <c r="K9543" s="34"/>
      <c r="L9543" s="34"/>
    </row>
    <row r="9544" spans="6:12" x14ac:dyDescent="0.35">
      <c r="F9544" s="34"/>
      <c r="J9544" s="34"/>
      <c r="K9544" s="34"/>
      <c r="L9544" s="34"/>
    </row>
    <row r="9545" spans="6:12" x14ac:dyDescent="0.35">
      <c r="F9545" s="34"/>
      <c r="J9545" s="34"/>
      <c r="K9545" s="34"/>
      <c r="L9545" s="34"/>
    </row>
    <row r="9546" spans="6:12" x14ac:dyDescent="0.35">
      <c r="F9546" s="34"/>
      <c r="J9546" s="34"/>
      <c r="K9546" s="34"/>
      <c r="L9546" s="34"/>
    </row>
    <row r="9547" spans="6:12" x14ac:dyDescent="0.35">
      <c r="F9547" s="34"/>
      <c r="J9547" s="34"/>
      <c r="K9547" s="34"/>
      <c r="L9547" s="34"/>
    </row>
    <row r="9548" spans="6:12" x14ac:dyDescent="0.35">
      <c r="F9548" s="34"/>
      <c r="J9548" s="34"/>
      <c r="K9548" s="34"/>
      <c r="L9548" s="34"/>
    </row>
    <row r="9549" spans="6:12" x14ac:dyDescent="0.35">
      <c r="F9549" s="34"/>
      <c r="J9549" s="34"/>
      <c r="K9549" s="34"/>
      <c r="L9549" s="34"/>
    </row>
    <row r="9550" spans="6:12" x14ac:dyDescent="0.35">
      <c r="F9550" s="34"/>
      <c r="J9550" s="34"/>
      <c r="K9550" s="34"/>
      <c r="L9550" s="34"/>
    </row>
    <row r="9551" spans="6:12" x14ac:dyDescent="0.35">
      <c r="F9551" s="34"/>
      <c r="J9551" s="34"/>
      <c r="K9551" s="34"/>
      <c r="L9551" s="34"/>
    </row>
    <row r="9552" spans="6:12" x14ac:dyDescent="0.35">
      <c r="F9552" s="34"/>
      <c r="J9552" s="34"/>
      <c r="K9552" s="34"/>
      <c r="L9552" s="34"/>
    </row>
    <row r="9553" spans="6:12" x14ac:dyDescent="0.35">
      <c r="F9553" s="34"/>
      <c r="J9553" s="34"/>
      <c r="K9553" s="34"/>
      <c r="L9553" s="34"/>
    </row>
    <row r="9554" spans="6:12" x14ac:dyDescent="0.35">
      <c r="F9554" s="34"/>
      <c r="J9554" s="34"/>
      <c r="K9554" s="34"/>
      <c r="L9554" s="34"/>
    </row>
    <row r="9555" spans="6:12" x14ac:dyDescent="0.35">
      <c r="F9555" s="34"/>
      <c r="J9555" s="34"/>
      <c r="K9555" s="34"/>
      <c r="L9555" s="34"/>
    </row>
    <row r="9556" spans="6:12" x14ac:dyDescent="0.35">
      <c r="F9556" s="34"/>
      <c r="J9556" s="34"/>
      <c r="K9556" s="34"/>
      <c r="L9556" s="34"/>
    </row>
    <row r="9557" spans="6:12" x14ac:dyDescent="0.35">
      <c r="F9557" s="34"/>
      <c r="J9557" s="34"/>
      <c r="K9557" s="34"/>
      <c r="L9557" s="34"/>
    </row>
    <row r="9558" spans="6:12" x14ac:dyDescent="0.35">
      <c r="F9558" s="34"/>
      <c r="J9558" s="34"/>
      <c r="K9558" s="34"/>
      <c r="L9558" s="34"/>
    </row>
    <row r="9559" spans="6:12" x14ac:dyDescent="0.35">
      <c r="F9559" s="34"/>
      <c r="J9559" s="34"/>
      <c r="K9559" s="34"/>
      <c r="L9559" s="34"/>
    </row>
    <row r="9560" spans="6:12" x14ac:dyDescent="0.35">
      <c r="F9560" s="34"/>
      <c r="J9560" s="34"/>
      <c r="K9560" s="34"/>
      <c r="L9560" s="34"/>
    </row>
    <row r="9561" spans="6:12" x14ac:dyDescent="0.35">
      <c r="F9561" s="34"/>
      <c r="J9561" s="34"/>
      <c r="K9561" s="34"/>
      <c r="L9561" s="34"/>
    </row>
    <row r="9562" spans="6:12" x14ac:dyDescent="0.35">
      <c r="F9562" s="34"/>
      <c r="J9562" s="34"/>
      <c r="K9562" s="34"/>
      <c r="L9562" s="34"/>
    </row>
    <row r="9563" spans="6:12" x14ac:dyDescent="0.35">
      <c r="F9563" s="34"/>
      <c r="J9563" s="34"/>
      <c r="K9563" s="34"/>
      <c r="L9563" s="34"/>
    </row>
    <row r="9564" spans="6:12" x14ac:dyDescent="0.35">
      <c r="F9564" s="34"/>
      <c r="J9564" s="34"/>
      <c r="K9564" s="34"/>
      <c r="L9564" s="34"/>
    </row>
    <row r="9565" spans="6:12" x14ac:dyDescent="0.35">
      <c r="F9565" s="34"/>
      <c r="J9565" s="34"/>
      <c r="K9565" s="34"/>
      <c r="L9565" s="34"/>
    </row>
    <row r="9566" spans="6:12" x14ac:dyDescent="0.35">
      <c r="F9566" s="34"/>
      <c r="J9566" s="34"/>
      <c r="K9566" s="34"/>
      <c r="L9566" s="34"/>
    </row>
    <row r="9567" spans="6:12" x14ac:dyDescent="0.35">
      <c r="F9567" s="34"/>
      <c r="J9567" s="34"/>
      <c r="K9567" s="34"/>
      <c r="L9567" s="34"/>
    </row>
    <row r="9568" spans="6:12" x14ac:dyDescent="0.35">
      <c r="F9568" s="34"/>
      <c r="J9568" s="34"/>
      <c r="K9568" s="34"/>
      <c r="L9568" s="34"/>
    </row>
    <row r="9569" spans="6:12" x14ac:dyDescent="0.35">
      <c r="F9569" s="34"/>
      <c r="J9569" s="34"/>
      <c r="K9569" s="34"/>
      <c r="L9569" s="34"/>
    </row>
    <row r="9570" spans="6:12" x14ac:dyDescent="0.35">
      <c r="F9570" s="34"/>
      <c r="J9570" s="34"/>
      <c r="K9570" s="34"/>
      <c r="L9570" s="34"/>
    </row>
    <row r="9571" spans="6:12" x14ac:dyDescent="0.35">
      <c r="F9571" s="34"/>
      <c r="J9571" s="34"/>
      <c r="K9571" s="34"/>
      <c r="L9571" s="34"/>
    </row>
    <row r="9572" spans="6:12" x14ac:dyDescent="0.35">
      <c r="F9572" s="34"/>
      <c r="J9572" s="34"/>
      <c r="K9572" s="34"/>
      <c r="L9572" s="34"/>
    </row>
    <row r="9573" spans="6:12" x14ac:dyDescent="0.35">
      <c r="F9573" s="34"/>
      <c r="J9573" s="34"/>
      <c r="K9573" s="34"/>
      <c r="L9573" s="34"/>
    </row>
    <row r="9574" spans="6:12" x14ac:dyDescent="0.35">
      <c r="F9574" s="34"/>
      <c r="J9574" s="34"/>
      <c r="K9574" s="34"/>
      <c r="L9574" s="34"/>
    </row>
    <row r="9575" spans="6:12" x14ac:dyDescent="0.35">
      <c r="F9575" s="34"/>
      <c r="J9575" s="34"/>
      <c r="K9575" s="34"/>
      <c r="L9575" s="34"/>
    </row>
    <row r="9576" spans="6:12" x14ac:dyDescent="0.35">
      <c r="F9576" s="34"/>
      <c r="J9576" s="34"/>
      <c r="K9576" s="34"/>
      <c r="L9576" s="34"/>
    </row>
    <row r="9577" spans="6:12" x14ac:dyDescent="0.35">
      <c r="F9577" s="34"/>
      <c r="J9577" s="34"/>
      <c r="K9577" s="34"/>
      <c r="L9577" s="34"/>
    </row>
    <row r="9578" spans="6:12" x14ac:dyDescent="0.35">
      <c r="F9578" s="34"/>
      <c r="J9578" s="34"/>
      <c r="K9578" s="34"/>
      <c r="L9578" s="34"/>
    </row>
    <row r="9579" spans="6:12" x14ac:dyDescent="0.35">
      <c r="F9579" s="34"/>
      <c r="J9579" s="34"/>
      <c r="K9579" s="34"/>
      <c r="L9579" s="34"/>
    </row>
    <row r="9580" spans="6:12" x14ac:dyDescent="0.35">
      <c r="F9580" s="34"/>
      <c r="J9580" s="34"/>
      <c r="K9580" s="34"/>
      <c r="L9580" s="34"/>
    </row>
    <row r="9581" spans="6:12" x14ac:dyDescent="0.35">
      <c r="F9581" s="34"/>
      <c r="J9581" s="34"/>
      <c r="K9581" s="34"/>
      <c r="L9581" s="34"/>
    </row>
    <row r="9582" spans="6:12" x14ac:dyDescent="0.35">
      <c r="F9582" s="34"/>
      <c r="J9582" s="34"/>
      <c r="K9582" s="34"/>
      <c r="L9582" s="34"/>
    </row>
    <row r="9583" spans="6:12" x14ac:dyDescent="0.35">
      <c r="F9583" s="34"/>
      <c r="J9583" s="34"/>
      <c r="K9583" s="34"/>
      <c r="L9583" s="34"/>
    </row>
    <row r="9584" spans="6:12" x14ac:dyDescent="0.35">
      <c r="F9584" s="34"/>
      <c r="J9584" s="34"/>
      <c r="K9584" s="34"/>
      <c r="L9584" s="34"/>
    </row>
    <row r="9585" spans="6:12" x14ac:dyDescent="0.35">
      <c r="F9585" s="34"/>
      <c r="J9585" s="34"/>
      <c r="K9585" s="34"/>
      <c r="L9585" s="34"/>
    </row>
    <row r="9586" spans="6:12" x14ac:dyDescent="0.35">
      <c r="F9586" s="34"/>
      <c r="J9586" s="34"/>
      <c r="K9586" s="34"/>
      <c r="L9586" s="34"/>
    </row>
    <row r="9587" spans="6:12" x14ac:dyDescent="0.35">
      <c r="F9587" s="34"/>
      <c r="J9587" s="34"/>
      <c r="K9587" s="34"/>
      <c r="L9587" s="34"/>
    </row>
    <row r="9588" spans="6:12" x14ac:dyDescent="0.35">
      <c r="F9588" s="34"/>
      <c r="J9588" s="34"/>
      <c r="K9588" s="34"/>
      <c r="L9588" s="34"/>
    </row>
    <row r="9589" spans="6:12" x14ac:dyDescent="0.35">
      <c r="F9589" s="34"/>
      <c r="J9589" s="34"/>
      <c r="K9589" s="34"/>
      <c r="L9589" s="34"/>
    </row>
    <row r="9590" spans="6:12" x14ac:dyDescent="0.35">
      <c r="F9590" s="34"/>
      <c r="J9590" s="34"/>
      <c r="K9590" s="34"/>
      <c r="L9590" s="34"/>
    </row>
    <row r="9591" spans="6:12" x14ac:dyDescent="0.35">
      <c r="F9591" s="34"/>
      <c r="J9591" s="34"/>
      <c r="K9591" s="34"/>
      <c r="L9591" s="34"/>
    </row>
    <row r="9592" spans="6:12" x14ac:dyDescent="0.35">
      <c r="F9592" s="34"/>
      <c r="J9592" s="34"/>
      <c r="K9592" s="34"/>
      <c r="L9592" s="34"/>
    </row>
    <row r="9593" spans="6:12" x14ac:dyDescent="0.35">
      <c r="F9593" s="34"/>
      <c r="J9593" s="34"/>
      <c r="K9593" s="34"/>
      <c r="L9593" s="34"/>
    </row>
    <row r="9594" spans="6:12" x14ac:dyDescent="0.35">
      <c r="F9594" s="34"/>
      <c r="J9594" s="34"/>
      <c r="K9594" s="34"/>
      <c r="L9594" s="34"/>
    </row>
    <row r="9595" spans="6:12" x14ac:dyDescent="0.35">
      <c r="F9595" s="34"/>
      <c r="J9595" s="34"/>
      <c r="K9595" s="34"/>
      <c r="L9595" s="34"/>
    </row>
    <row r="9596" spans="6:12" x14ac:dyDescent="0.35">
      <c r="F9596" s="34"/>
      <c r="J9596" s="34"/>
      <c r="K9596" s="34"/>
      <c r="L9596" s="34"/>
    </row>
    <row r="9597" spans="6:12" x14ac:dyDescent="0.35">
      <c r="F9597" s="34"/>
      <c r="J9597" s="34"/>
      <c r="K9597" s="34"/>
      <c r="L9597" s="34"/>
    </row>
    <row r="9598" spans="6:12" x14ac:dyDescent="0.35">
      <c r="F9598" s="34"/>
      <c r="J9598" s="34"/>
      <c r="K9598" s="34"/>
      <c r="L9598" s="34"/>
    </row>
    <row r="9599" spans="6:12" x14ac:dyDescent="0.35">
      <c r="F9599" s="34"/>
      <c r="J9599" s="34"/>
      <c r="K9599" s="34"/>
      <c r="L9599" s="34"/>
    </row>
    <row r="9600" spans="6:12" x14ac:dyDescent="0.35">
      <c r="F9600" s="34"/>
      <c r="J9600" s="34"/>
      <c r="K9600" s="34"/>
      <c r="L9600" s="34"/>
    </row>
    <row r="9601" spans="6:12" x14ac:dyDescent="0.35">
      <c r="F9601" s="34"/>
      <c r="J9601" s="34"/>
      <c r="K9601" s="34"/>
      <c r="L9601" s="34"/>
    </row>
    <row r="9602" spans="6:12" x14ac:dyDescent="0.35">
      <c r="F9602" s="34"/>
      <c r="J9602" s="34"/>
      <c r="K9602" s="34"/>
      <c r="L9602" s="34"/>
    </row>
    <row r="9603" spans="6:12" x14ac:dyDescent="0.35">
      <c r="F9603" s="34"/>
      <c r="J9603" s="34"/>
      <c r="K9603" s="34"/>
      <c r="L9603" s="34"/>
    </row>
    <row r="9604" spans="6:12" x14ac:dyDescent="0.35">
      <c r="F9604" s="34"/>
      <c r="J9604" s="34"/>
      <c r="K9604" s="34"/>
      <c r="L9604" s="34"/>
    </row>
    <row r="9605" spans="6:12" x14ac:dyDescent="0.35">
      <c r="F9605" s="34"/>
      <c r="J9605" s="34"/>
      <c r="K9605" s="34"/>
      <c r="L9605" s="34"/>
    </row>
    <row r="9606" spans="6:12" x14ac:dyDescent="0.35">
      <c r="F9606" s="34"/>
      <c r="J9606" s="34"/>
      <c r="K9606" s="34"/>
      <c r="L9606" s="34"/>
    </row>
    <row r="9607" spans="6:12" x14ac:dyDescent="0.35">
      <c r="F9607" s="34"/>
      <c r="J9607" s="34"/>
      <c r="K9607" s="34"/>
      <c r="L9607" s="34"/>
    </row>
    <row r="9608" spans="6:12" x14ac:dyDescent="0.35">
      <c r="F9608" s="34"/>
      <c r="J9608" s="34"/>
      <c r="K9608" s="34"/>
      <c r="L9608" s="34"/>
    </row>
    <row r="9609" spans="6:12" x14ac:dyDescent="0.35">
      <c r="F9609" s="34"/>
      <c r="J9609" s="34"/>
      <c r="K9609" s="34"/>
      <c r="L9609" s="34"/>
    </row>
    <row r="9610" spans="6:12" x14ac:dyDescent="0.35">
      <c r="F9610" s="34"/>
      <c r="J9610" s="34"/>
      <c r="K9610" s="34"/>
      <c r="L9610" s="34"/>
    </row>
    <row r="9611" spans="6:12" x14ac:dyDescent="0.35">
      <c r="F9611" s="34"/>
      <c r="J9611" s="34"/>
      <c r="K9611" s="34"/>
      <c r="L9611" s="34"/>
    </row>
    <row r="9612" spans="6:12" x14ac:dyDescent="0.35">
      <c r="F9612" s="34"/>
      <c r="J9612" s="34"/>
      <c r="K9612" s="34"/>
      <c r="L9612" s="34"/>
    </row>
    <row r="9613" spans="6:12" x14ac:dyDescent="0.35">
      <c r="F9613" s="34"/>
      <c r="J9613" s="34"/>
      <c r="K9613" s="34"/>
      <c r="L9613" s="34"/>
    </row>
    <row r="9614" spans="6:12" x14ac:dyDescent="0.35">
      <c r="F9614" s="34"/>
      <c r="J9614" s="34"/>
      <c r="K9614" s="34"/>
      <c r="L9614" s="34"/>
    </row>
    <row r="9615" spans="6:12" x14ac:dyDescent="0.35">
      <c r="F9615" s="34"/>
      <c r="J9615" s="34"/>
      <c r="K9615" s="34"/>
      <c r="L9615" s="34"/>
    </row>
    <row r="9616" spans="6:12" x14ac:dyDescent="0.35">
      <c r="F9616" s="34"/>
      <c r="J9616" s="34"/>
      <c r="K9616" s="34"/>
      <c r="L9616" s="34"/>
    </row>
    <row r="9617" spans="6:12" x14ac:dyDescent="0.35">
      <c r="F9617" s="34"/>
      <c r="J9617" s="34"/>
      <c r="K9617" s="34"/>
      <c r="L9617" s="34"/>
    </row>
    <row r="9618" spans="6:12" x14ac:dyDescent="0.35">
      <c r="F9618" s="34"/>
      <c r="J9618" s="34"/>
      <c r="K9618" s="34"/>
      <c r="L9618" s="34"/>
    </row>
    <row r="9619" spans="6:12" x14ac:dyDescent="0.35">
      <c r="F9619" s="34"/>
      <c r="J9619" s="34"/>
      <c r="K9619" s="34"/>
      <c r="L9619" s="34"/>
    </row>
    <row r="9620" spans="6:12" x14ac:dyDescent="0.35">
      <c r="F9620" s="34"/>
      <c r="J9620" s="34"/>
      <c r="K9620" s="34"/>
      <c r="L9620" s="34"/>
    </row>
    <row r="9621" spans="6:12" x14ac:dyDescent="0.35">
      <c r="F9621" s="34"/>
      <c r="J9621" s="34"/>
      <c r="K9621" s="34"/>
      <c r="L9621" s="34"/>
    </row>
    <row r="9622" spans="6:12" x14ac:dyDescent="0.35">
      <c r="F9622" s="34"/>
      <c r="J9622" s="34"/>
      <c r="K9622" s="34"/>
      <c r="L9622" s="34"/>
    </row>
    <row r="9623" spans="6:12" x14ac:dyDescent="0.35">
      <c r="F9623" s="34"/>
      <c r="J9623" s="34"/>
      <c r="K9623" s="34"/>
      <c r="L9623" s="34"/>
    </row>
    <row r="9624" spans="6:12" x14ac:dyDescent="0.35">
      <c r="F9624" s="34"/>
      <c r="J9624" s="34"/>
      <c r="K9624" s="34"/>
      <c r="L9624" s="34"/>
    </row>
    <row r="9625" spans="6:12" x14ac:dyDescent="0.35">
      <c r="F9625" s="34"/>
      <c r="J9625" s="34"/>
      <c r="K9625" s="34"/>
      <c r="L9625" s="34"/>
    </row>
    <row r="9626" spans="6:12" x14ac:dyDescent="0.35">
      <c r="F9626" s="34"/>
      <c r="J9626" s="34"/>
      <c r="K9626" s="34"/>
      <c r="L9626" s="34"/>
    </row>
    <row r="9627" spans="6:12" x14ac:dyDescent="0.35">
      <c r="F9627" s="34"/>
      <c r="J9627" s="34"/>
      <c r="K9627" s="34"/>
      <c r="L9627" s="34"/>
    </row>
    <row r="9628" spans="6:12" x14ac:dyDescent="0.35">
      <c r="F9628" s="34"/>
      <c r="J9628" s="34"/>
      <c r="K9628" s="34"/>
      <c r="L9628" s="34"/>
    </row>
    <row r="9629" spans="6:12" x14ac:dyDescent="0.35">
      <c r="F9629" s="34"/>
      <c r="J9629" s="34"/>
      <c r="K9629" s="34"/>
      <c r="L9629" s="34"/>
    </row>
    <row r="9630" spans="6:12" x14ac:dyDescent="0.35">
      <c r="F9630" s="34"/>
      <c r="J9630" s="34"/>
      <c r="K9630" s="34"/>
      <c r="L9630" s="34"/>
    </row>
    <row r="9631" spans="6:12" x14ac:dyDescent="0.35">
      <c r="F9631" s="34"/>
      <c r="J9631" s="34"/>
      <c r="K9631" s="34"/>
      <c r="L9631" s="34"/>
    </row>
    <row r="9632" spans="6:12" x14ac:dyDescent="0.35">
      <c r="F9632" s="34"/>
      <c r="J9632" s="34"/>
      <c r="K9632" s="34"/>
      <c r="L9632" s="34"/>
    </row>
    <row r="9633" spans="6:12" x14ac:dyDescent="0.35">
      <c r="F9633" s="34"/>
      <c r="J9633" s="34"/>
      <c r="K9633" s="34"/>
      <c r="L9633" s="34"/>
    </row>
    <row r="9634" spans="6:12" x14ac:dyDescent="0.35">
      <c r="F9634" s="34"/>
      <c r="J9634" s="34"/>
      <c r="K9634" s="34"/>
      <c r="L9634" s="34"/>
    </row>
    <row r="9635" spans="6:12" x14ac:dyDescent="0.35">
      <c r="F9635" s="34"/>
      <c r="J9635" s="34"/>
      <c r="K9635" s="34"/>
      <c r="L9635" s="34"/>
    </row>
    <row r="9636" spans="6:12" x14ac:dyDescent="0.35">
      <c r="F9636" s="34"/>
      <c r="J9636" s="34"/>
      <c r="K9636" s="34"/>
      <c r="L9636" s="34"/>
    </row>
    <row r="9637" spans="6:12" x14ac:dyDescent="0.35">
      <c r="F9637" s="34"/>
      <c r="J9637" s="34"/>
      <c r="K9637" s="34"/>
      <c r="L9637" s="34"/>
    </row>
    <row r="9638" spans="6:12" x14ac:dyDescent="0.35">
      <c r="F9638" s="34"/>
      <c r="J9638" s="34"/>
      <c r="K9638" s="34"/>
      <c r="L9638" s="34"/>
    </row>
    <row r="9639" spans="6:12" x14ac:dyDescent="0.35">
      <c r="F9639" s="34"/>
      <c r="J9639" s="34"/>
      <c r="K9639" s="34"/>
      <c r="L9639" s="34"/>
    </row>
    <row r="9640" spans="6:12" x14ac:dyDescent="0.35">
      <c r="F9640" s="34"/>
      <c r="J9640" s="34"/>
      <c r="K9640" s="34"/>
      <c r="L9640" s="34"/>
    </row>
    <row r="9641" spans="6:12" x14ac:dyDescent="0.35">
      <c r="F9641" s="34"/>
      <c r="J9641" s="34"/>
      <c r="K9641" s="34"/>
      <c r="L9641" s="34"/>
    </row>
    <row r="9642" spans="6:12" x14ac:dyDescent="0.35">
      <c r="F9642" s="34"/>
      <c r="J9642" s="34"/>
      <c r="K9642" s="34"/>
      <c r="L9642" s="34"/>
    </row>
    <row r="9643" spans="6:12" x14ac:dyDescent="0.35">
      <c r="F9643" s="34"/>
      <c r="J9643" s="34"/>
      <c r="K9643" s="34"/>
      <c r="L9643" s="34"/>
    </row>
    <row r="9644" spans="6:12" x14ac:dyDescent="0.35">
      <c r="F9644" s="34"/>
      <c r="J9644" s="34"/>
      <c r="K9644" s="34"/>
      <c r="L9644" s="34"/>
    </row>
    <row r="9645" spans="6:12" x14ac:dyDescent="0.35">
      <c r="F9645" s="34"/>
      <c r="J9645" s="34"/>
      <c r="K9645" s="34"/>
      <c r="L9645" s="34"/>
    </row>
    <row r="9646" spans="6:12" x14ac:dyDescent="0.35">
      <c r="F9646" s="34"/>
      <c r="J9646" s="34"/>
      <c r="K9646" s="34"/>
      <c r="L9646" s="34"/>
    </row>
    <row r="9647" spans="6:12" x14ac:dyDescent="0.35">
      <c r="F9647" s="34"/>
      <c r="J9647" s="34"/>
      <c r="K9647" s="34"/>
      <c r="L9647" s="34"/>
    </row>
    <row r="9648" spans="6:12" x14ac:dyDescent="0.35">
      <c r="F9648" s="34"/>
      <c r="J9648" s="34"/>
      <c r="K9648" s="34"/>
      <c r="L9648" s="34"/>
    </row>
    <row r="9649" spans="6:12" x14ac:dyDescent="0.35">
      <c r="F9649" s="34"/>
      <c r="J9649" s="34"/>
      <c r="K9649" s="34"/>
      <c r="L9649" s="34"/>
    </row>
    <row r="9650" spans="6:12" x14ac:dyDescent="0.35">
      <c r="F9650" s="34"/>
      <c r="J9650" s="34"/>
      <c r="K9650" s="34"/>
      <c r="L9650" s="34"/>
    </row>
    <row r="9651" spans="6:12" x14ac:dyDescent="0.35">
      <c r="F9651" s="34"/>
      <c r="J9651" s="34"/>
      <c r="K9651" s="34"/>
      <c r="L9651" s="34"/>
    </row>
    <row r="9652" spans="6:12" x14ac:dyDescent="0.35">
      <c r="F9652" s="34"/>
      <c r="J9652" s="34"/>
      <c r="K9652" s="34"/>
      <c r="L9652" s="34"/>
    </row>
    <row r="9653" spans="6:12" x14ac:dyDescent="0.35">
      <c r="F9653" s="34"/>
      <c r="J9653" s="34"/>
      <c r="K9653" s="34"/>
      <c r="L9653" s="34"/>
    </row>
    <row r="9654" spans="6:12" x14ac:dyDescent="0.35">
      <c r="F9654" s="34"/>
      <c r="J9654" s="34"/>
      <c r="K9654" s="34"/>
      <c r="L9654" s="34"/>
    </row>
    <row r="9655" spans="6:12" x14ac:dyDescent="0.35">
      <c r="F9655" s="34"/>
      <c r="J9655" s="34"/>
      <c r="K9655" s="34"/>
      <c r="L9655" s="34"/>
    </row>
    <row r="9656" spans="6:12" x14ac:dyDescent="0.35">
      <c r="F9656" s="34"/>
      <c r="J9656" s="34"/>
      <c r="K9656" s="34"/>
      <c r="L9656" s="34"/>
    </row>
    <row r="9657" spans="6:12" x14ac:dyDescent="0.35">
      <c r="F9657" s="34"/>
      <c r="J9657" s="34"/>
      <c r="K9657" s="34"/>
      <c r="L9657" s="34"/>
    </row>
    <row r="9658" spans="6:12" x14ac:dyDescent="0.35">
      <c r="F9658" s="34"/>
      <c r="J9658" s="34"/>
      <c r="K9658" s="34"/>
      <c r="L9658" s="34"/>
    </row>
    <row r="9659" spans="6:12" x14ac:dyDescent="0.35">
      <c r="F9659" s="34"/>
      <c r="J9659" s="34"/>
      <c r="K9659" s="34"/>
      <c r="L9659" s="34"/>
    </row>
    <row r="9660" spans="6:12" x14ac:dyDescent="0.35">
      <c r="F9660" s="34"/>
      <c r="J9660" s="34"/>
      <c r="K9660" s="34"/>
      <c r="L9660" s="34"/>
    </row>
    <row r="9661" spans="6:12" x14ac:dyDescent="0.35">
      <c r="F9661" s="34"/>
      <c r="J9661" s="34"/>
      <c r="K9661" s="34"/>
      <c r="L9661" s="34"/>
    </row>
    <row r="9662" spans="6:12" x14ac:dyDescent="0.35">
      <c r="F9662" s="34"/>
      <c r="J9662" s="34"/>
      <c r="K9662" s="34"/>
      <c r="L9662" s="34"/>
    </row>
    <row r="9663" spans="6:12" x14ac:dyDescent="0.35">
      <c r="F9663" s="34"/>
      <c r="J9663" s="34"/>
      <c r="K9663" s="34"/>
      <c r="L9663" s="34"/>
    </row>
    <row r="9664" spans="6:12" x14ac:dyDescent="0.35">
      <c r="F9664" s="34"/>
      <c r="J9664" s="34"/>
      <c r="K9664" s="34"/>
      <c r="L9664" s="34"/>
    </row>
    <row r="9665" spans="6:12" x14ac:dyDescent="0.35">
      <c r="F9665" s="34"/>
      <c r="J9665" s="34"/>
      <c r="K9665" s="34"/>
      <c r="L9665" s="34"/>
    </row>
    <row r="9666" spans="6:12" x14ac:dyDescent="0.35">
      <c r="F9666" s="34"/>
      <c r="J9666" s="34"/>
      <c r="K9666" s="34"/>
      <c r="L9666" s="34"/>
    </row>
    <row r="9667" spans="6:12" x14ac:dyDescent="0.35">
      <c r="F9667" s="34"/>
      <c r="J9667" s="34"/>
      <c r="K9667" s="34"/>
      <c r="L9667" s="34"/>
    </row>
    <row r="9668" spans="6:12" x14ac:dyDescent="0.35">
      <c r="F9668" s="34"/>
      <c r="J9668" s="34"/>
      <c r="K9668" s="34"/>
      <c r="L9668" s="34"/>
    </row>
    <row r="9669" spans="6:12" x14ac:dyDescent="0.35">
      <c r="F9669" s="34"/>
      <c r="J9669" s="34"/>
      <c r="K9669" s="34"/>
      <c r="L9669" s="34"/>
    </row>
    <row r="9670" spans="6:12" x14ac:dyDescent="0.35">
      <c r="F9670" s="34"/>
      <c r="J9670" s="34"/>
      <c r="K9670" s="34"/>
      <c r="L9670" s="34"/>
    </row>
    <row r="9671" spans="6:12" x14ac:dyDescent="0.35">
      <c r="F9671" s="34"/>
      <c r="J9671" s="34"/>
      <c r="K9671" s="34"/>
      <c r="L9671" s="34"/>
    </row>
    <row r="9672" spans="6:12" x14ac:dyDescent="0.35">
      <c r="F9672" s="34"/>
      <c r="J9672" s="34"/>
      <c r="K9672" s="34"/>
      <c r="L9672" s="34"/>
    </row>
    <row r="9673" spans="6:12" x14ac:dyDescent="0.35">
      <c r="F9673" s="34"/>
      <c r="J9673" s="34"/>
      <c r="K9673" s="34"/>
      <c r="L9673" s="34"/>
    </row>
    <row r="9674" spans="6:12" x14ac:dyDescent="0.35">
      <c r="F9674" s="34"/>
      <c r="J9674" s="34"/>
      <c r="K9674" s="34"/>
      <c r="L9674" s="34"/>
    </row>
    <row r="9675" spans="6:12" x14ac:dyDescent="0.35">
      <c r="F9675" s="34"/>
      <c r="J9675" s="34"/>
      <c r="K9675" s="34"/>
      <c r="L9675" s="34"/>
    </row>
    <row r="9676" spans="6:12" x14ac:dyDescent="0.35">
      <c r="F9676" s="34"/>
      <c r="J9676" s="34"/>
      <c r="K9676" s="34"/>
      <c r="L9676" s="34"/>
    </row>
    <row r="9677" spans="6:12" x14ac:dyDescent="0.35">
      <c r="F9677" s="34"/>
      <c r="J9677" s="34"/>
      <c r="K9677" s="34"/>
      <c r="L9677" s="34"/>
    </row>
    <row r="9678" spans="6:12" x14ac:dyDescent="0.35">
      <c r="F9678" s="34"/>
      <c r="J9678" s="34"/>
      <c r="K9678" s="34"/>
      <c r="L9678" s="34"/>
    </row>
    <row r="9679" spans="6:12" x14ac:dyDescent="0.35">
      <c r="F9679" s="34"/>
      <c r="J9679" s="34"/>
      <c r="K9679" s="34"/>
      <c r="L9679" s="34"/>
    </row>
    <row r="9680" spans="6:12" x14ac:dyDescent="0.35">
      <c r="F9680" s="34"/>
      <c r="J9680" s="34"/>
      <c r="K9680" s="34"/>
      <c r="L9680" s="34"/>
    </row>
    <row r="9681" spans="6:12" x14ac:dyDescent="0.35">
      <c r="F9681" s="34"/>
      <c r="J9681" s="34"/>
      <c r="K9681" s="34"/>
      <c r="L9681" s="34"/>
    </row>
    <row r="9682" spans="6:12" x14ac:dyDescent="0.35">
      <c r="F9682" s="34"/>
      <c r="J9682" s="34"/>
      <c r="K9682" s="34"/>
      <c r="L9682" s="34"/>
    </row>
    <row r="9683" spans="6:12" x14ac:dyDescent="0.35">
      <c r="F9683" s="34"/>
      <c r="J9683" s="34"/>
      <c r="K9683" s="34"/>
      <c r="L9683" s="34"/>
    </row>
    <row r="9684" spans="6:12" x14ac:dyDescent="0.35">
      <c r="F9684" s="34"/>
      <c r="J9684" s="34"/>
      <c r="K9684" s="34"/>
      <c r="L9684" s="34"/>
    </row>
    <row r="9685" spans="6:12" x14ac:dyDescent="0.35">
      <c r="F9685" s="34"/>
      <c r="J9685" s="34"/>
      <c r="K9685" s="34"/>
      <c r="L9685" s="34"/>
    </row>
    <row r="9686" spans="6:12" x14ac:dyDescent="0.35">
      <c r="F9686" s="34"/>
      <c r="J9686" s="34"/>
      <c r="K9686" s="34"/>
      <c r="L9686" s="34"/>
    </row>
    <row r="9687" spans="6:12" x14ac:dyDescent="0.35">
      <c r="F9687" s="34"/>
      <c r="J9687" s="34"/>
      <c r="K9687" s="34"/>
      <c r="L9687" s="34"/>
    </row>
    <row r="9688" spans="6:12" x14ac:dyDescent="0.35">
      <c r="F9688" s="34"/>
      <c r="J9688" s="34"/>
      <c r="K9688" s="34"/>
      <c r="L9688" s="34"/>
    </row>
    <row r="9689" spans="6:12" x14ac:dyDescent="0.35">
      <c r="F9689" s="34"/>
      <c r="J9689" s="34"/>
      <c r="K9689" s="34"/>
      <c r="L9689" s="34"/>
    </row>
    <row r="9690" spans="6:12" x14ac:dyDescent="0.35">
      <c r="F9690" s="34"/>
      <c r="J9690" s="34"/>
      <c r="K9690" s="34"/>
      <c r="L9690" s="34"/>
    </row>
    <row r="9691" spans="6:12" x14ac:dyDescent="0.35">
      <c r="F9691" s="34"/>
      <c r="J9691" s="34"/>
      <c r="K9691" s="34"/>
      <c r="L9691" s="34"/>
    </row>
    <row r="9692" spans="6:12" x14ac:dyDescent="0.35">
      <c r="F9692" s="34"/>
      <c r="J9692" s="34"/>
      <c r="K9692" s="34"/>
      <c r="L9692" s="34"/>
    </row>
    <row r="9693" spans="6:12" x14ac:dyDescent="0.35">
      <c r="F9693" s="34"/>
      <c r="J9693" s="34"/>
      <c r="K9693" s="34"/>
      <c r="L9693" s="34"/>
    </row>
    <row r="9694" spans="6:12" x14ac:dyDescent="0.35">
      <c r="F9694" s="34"/>
      <c r="J9694" s="34"/>
      <c r="K9694" s="34"/>
      <c r="L9694" s="34"/>
    </row>
    <row r="9695" spans="6:12" x14ac:dyDescent="0.35">
      <c r="F9695" s="34"/>
      <c r="J9695" s="34"/>
      <c r="K9695" s="34"/>
      <c r="L9695" s="34"/>
    </row>
    <row r="9696" spans="6:12" x14ac:dyDescent="0.35">
      <c r="F9696" s="34"/>
      <c r="J9696" s="34"/>
      <c r="K9696" s="34"/>
      <c r="L9696" s="34"/>
    </row>
    <row r="9697" spans="6:12" x14ac:dyDescent="0.35">
      <c r="F9697" s="34"/>
      <c r="J9697" s="34"/>
      <c r="K9697" s="34"/>
      <c r="L9697" s="34"/>
    </row>
    <row r="9698" spans="6:12" x14ac:dyDescent="0.35">
      <c r="F9698" s="34"/>
      <c r="J9698" s="34"/>
      <c r="K9698" s="34"/>
      <c r="L9698" s="34"/>
    </row>
    <row r="9699" spans="6:12" x14ac:dyDescent="0.35">
      <c r="F9699" s="34"/>
      <c r="J9699" s="34"/>
      <c r="K9699" s="34"/>
      <c r="L9699" s="34"/>
    </row>
    <row r="9700" spans="6:12" x14ac:dyDescent="0.35">
      <c r="F9700" s="34"/>
      <c r="J9700" s="34"/>
      <c r="K9700" s="34"/>
      <c r="L9700" s="34"/>
    </row>
    <row r="9701" spans="6:12" x14ac:dyDescent="0.35">
      <c r="F9701" s="34"/>
      <c r="J9701" s="34"/>
      <c r="K9701" s="34"/>
      <c r="L9701" s="34"/>
    </row>
    <row r="9702" spans="6:12" x14ac:dyDescent="0.35">
      <c r="F9702" s="34"/>
      <c r="J9702" s="34"/>
      <c r="K9702" s="34"/>
      <c r="L9702" s="34"/>
    </row>
    <row r="9703" spans="6:12" x14ac:dyDescent="0.35">
      <c r="F9703" s="34"/>
      <c r="J9703" s="34"/>
      <c r="K9703" s="34"/>
      <c r="L9703" s="34"/>
    </row>
    <row r="9704" spans="6:12" x14ac:dyDescent="0.35">
      <c r="F9704" s="34"/>
      <c r="J9704" s="34"/>
      <c r="K9704" s="34"/>
      <c r="L9704" s="34"/>
    </row>
    <row r="9705" spans="6:12" x14ac:dyDescent="0.35">
      <c r="F9705" s="34"/>
      <c r="J9705" s="34"/>
      <c r="K9705" s="34"/>
      <c r="L9705" s="34"/>
    </row>
    <row r="9706" spans="6:12" x14ac:dyDescent="0.35">
      <c r="F9706" s="34"/>
      <c r="J9706" s="34"/>
      <c r="K9706" s="34"/>
      <c r="L9706" s="34"/>
    </row>
    <row r="9707" spans="6:12" x14ac:dyDescent="0.35">
      <c r="F9707" s="34"/>
      <c r="J9707" s="34"/>
      <c r="K9707" s="34"/>
      <c r="L9707" s="34"/>
    </row>
    <row r="9708" spans="6:12" x14ac:dyDescent="0.35">
      <c r="F9708" s="34"/>
      <c r="J9708" s="34"/>
      <c r="K9708" s="34"/>
      <c r="L9708" s="34"/>
    </row>
    <row r="9709" spans="6:12" x14ac:dyDescent="0.35">
      <c r="F9709" s="34"/>
      <c r="J9709" s="34"/>
      <c r="K9709" s="34"/>
      <c r="L9709" s="34"/>
    </row>
    <row r="9710" spans="6:12" x14ac:dyDescent="0.35">
      <c r="F9710" s="34"/>
      <c r="J9710" s="34"/>
      <c r="K9710" s="34"/>
      <c r="L9710" s="34"/>
    </row>
    <row r="9711" spans="6:12" x14ac:dyDescent="0.35">
      <c r="F9711" s="34"/>
      <c r="J9711" s="34"/>
      <c r="K9711" s="34"/>
      <c r="L9711" s="34"/>
    </row>
    <row r="9712" spans="6:12" x14ac:dyDescent="0.35">
      <c r="F9712" s="34"/>
      <c r="J9712" s="34"/>
      <c r="K9712" s="34"/>
      <c r="L9712" s="34"/>
    </row>
    <row r="9713" spans="6:12" x14ac:dyDescent="0.35">
      <c r="F9713" s="34"/>
      <c r="J9713" s="34"/>
      <c r="K9713" s="34"/>
      <c r="L9713" s="34"/>
    </row>
    <row r="9714" spans="6:12" x14ac:dyDescent="0.35">
      <c r="F9714" s="34"/>
      <c r="J9714" s="34"/>
      <c r="K9714" s="34"/>
      <c r="L9714" s="34"/>
    </row>
    <row r="9715" spans="6:12" x14ac:dyDescent="0.35">
      <c r="F9715" s="34"/>
      <c r="J9715" s="34"/>
      <c r="K9715" s="34"/>
      <c r="L9715" s="34"/>
    </row>
    <row r="9716" spans="6:12" x14ac:dyDescent="0.35">
      <c r="F9716" s="34"/>
      <c r="J9716" s="34"/>
      <c r="K9716" s="34"/>
      <c r="L9716" s="34"/>
    </row>
    <row r="9717" spans="6:12" x14ac:dyDescent="0.35">
      <c r="F9717" s="34"/>
      <c r="J9717" s="34"/>
      <c r="K9717" s="34"/>
      <c r="L9717" s="34"/>
    </row>
    <row r="9718" spans="6:12" x14ac:dyDescent="0.35">
      <c r="F9718" s="34"/>
      <c r="J9718" s="34"/>
      <c r="K9718" s="34"/>
      <c r="L9718" s="34"/>
    </row>
    <row r="9719" spans="6:12" x14ac:dyDescent="0.35">
      <c r="F9719" s="34"/>
      <c r="J9719" s="34"/>
      <c r="K9719" s="34"/>
      <c r="L9719" s="34"/>
    </row>
    <row r="9720" spans="6:12" x14ac:dyDescent="0.35">
      <c r="F9720" s="34"/>
      <c r="J9720" s="34"/>
      <c r="K9720" s="34"/>
      <c r="L9720" s="34"/>
    </row>
    <row r="9721" spans="6:12" x14ac:dyDescent="0.35">
      <c r="F9721" s="34"/>
      <c r="J9721" s="34"/>
      <c r="K9721" s="34"/>
      <c r="L9721" s="34"/>
    </row>
    <row r="9722" spans="6:12" x14ac:dyDescent="0.35">
      <c r="F9722" s="34"/>
      <c r="J9722" s="34"/>
      <c r="K9722" s="34"/>
      <c r="L9722" s="34"/>
    </row>
    <row r="9723" spans="6:12" x14ac:dyDescent="0.35">
      <c r="F9723" s="34"/>
      <c r="J9723" s="34"/>
      <c r="K9723" s="34"/>
      <c r="L9723" s="34"/>
    </row>
    <row r="9724" spans="6:12" x14ac:dyDescent="0.35">
      <c r="F9724" s="34"/>
      <c r="J9724" s="34"/>
      <c r="K9724" s="34"/>
      <c r="L9724" s="34"/>
    </row>
    <row r="9725" spans="6:12" x14ac:dyDescent="0.35">
      <c r="F9725" s="34"/>
      <c r="J9725" s="34"/>
      <c r="K9725" s="34"/>
      <c r="L9725" s="34"/>
    </row>
    <row r="9726" spans="6:12" x14ac:dyDescent="0.35">
      <c r="F9726" s="34"/>
      <c r="J9726" s="34"/>
      <c r="K9726" s="34"/>
      <c r="L9726" s="34"/>
    </row>
    <row r="9727" spans="6:12" x14ac:dyDescent="0.35">
      <c r="F9727" s="34"/>
      <c r="J9727" s="34"/>
      <c r="K9727" s="34"/>
      <c r="L9727" s="34"/>
    </row>
    <row r="9728" spans="6:12" x14ac:dyDescent="0.35">
      <c r="F9728" s="34"/>
      <c r="J9728" s="34"/>
      <c r="K9728" s="34"/>
      <c r="L9728" s="34"/>
    </row>
    <row r="9729" spans="6:12" x14ac:dyDescent="0.35">
      <c r="F9729" s="34"/>
      <c r="J9729" s="34"/>
      <c r="K9729" s="34"/>
      <c r="L9729" s="34"/>
    </row>
    <row r="9730" spans="6:12" x14ac:dyDescent="0.35">
      <c r="F9730" s="34"/>
      <c r="J9730" s="34"/>
      <c r="K9730" s="34"/>
      <c r="L9730" s="34"/>
    </row>
    <row r="9731" spans="6:12" x14ac:dyDescent="0.35">
      <c r="F9731" s="34"/>
      <c r="J9731" s="34"/>
      <c r="K9731" s="34"/>
      <c r="L9731" s="34"/>
    </row>
    <row r="9732" spans="6:12" x14ac:dyDescent="0.35">
      <c r="F9732" s="34"/>
      <c r="J9732" s="34"/>
      <c r="K9732" s="34"/>
      <c r="L9732" s="34"/>
    </row>
    <row r="9733" spans="6:12" x14ac:dyDescent="0.35">
      <c r="F9733" s="34"/>
      <c r="J9733" s="34"/>
      <c r="K9733" s="34"/>
      <c r="L9733" s="34"/>
    </row>
    <row r="9734" spans="6:12" x14ac:dyDescent="0.35">
      <c r="F9734" s="34"/>
      <c r="J9734" s="34"/>
      <c r="K9734" s="34"/>
      <c r="L9734" s="34"/>
    </row>
    <row r="9735" spans="6:12" x14ac:dyDescent="0.35">
      <c r="F9735" s="34"/>
      <c r="J9735" s="34"/>
      <c r="K9735" s="34"/>
      <c r="L9735" s="34"/>
    </row>
    <row r="9736" spans="6:12" x14ac:dyDescent="0.35">
      <c r="F9736" s="34"/>
      <c r="J9736" s="34"/>
      <c r="K9736" s="34"/>
      <c r="L9736" s="34"/>
    </row>
    <row r="9737" spans="6:12" x14ac:dyDescent="0.35">
      <c r="F9737" s="34"/>
      <c r="J9737" s="34"/>
      <c r="K9737" s="34"/>
      <c r="L9737" s="34"/>
    </row>
    <row r="9738" spans="6:12" x14ac:dyDescent="0.35">
      <c r="F9738" s="34"/>
      <c r="J9738" s="34"/>
      <c r="K9738" s="34"/>
      <c r="L9738" s="34"/>
    </row>
    <row r="9739" spans="6:12" x14ac:dyDescent="0.35">
      <c r="F9739" s="34"/>
      <c r="J9739" s="34"/>
      <c r="K9739" s="34"/>
      <c r="L9739" s="34"/>
    </row>
    <row r="9740" spans="6:12" x14ac:dyDescent="0.35">
      <c r="F9740" s="34"/>
      <c r="J9740" s="34"/>
      <c r="K9740" s="34"/>
      <c r="L9740" s="34"/>
    </row>
    <row r="9741" spans="6:12" x14ac:dyDescent="0.35">
      <c r="F9741" s="34"/>
      <c r="J9741" s="34"/>
      <c r="K9741" s="34"/>
      <c r="L9741" s="34"/>
    </row>
    <row r="9742" spans="6:12" x14ac:dyDescent="0.35">
      <c r="F9742" s="34"/>
      <c r="J9742" s="34"/>
      <c r="K9742" s="34"/>
      <c r="L9742" s="34"/>
    </row>
    <row r="9743" spans="6:12" x14ac:dyDescent="0.35">
      <c r="F9743" s="34"/>
      <c r="J9743" s="34"/>
      <c r="K9743" s="34"/>
      <c r="L9743" s="34"/>
    </row>
    <row r="9744" spans="6:12" x14ac:dyDescent="0.35">
      <c r="F9744" s="34"/>
      <c r="J9744" s="34"/>
      <c r="K9744" s="34"/>
      <c r="L9744" s="34"/>
    </row>
    <row r="9745" spans="6:12" x14ac:dyDescent="0.35">
      <c r="F9745" s="34"/>
      <c r="J9745" s="34"/>
      <c r="K9745" s="34"/>
      <c r="L9745" s="34"/>
    </row>
    <row r="9746" spans="6:12" x14ac:dyDescent="0.35">
      <c r="F9746" s="34"/>
      <c r="J9746" s="34"/>
      <c r="K9746" s="34"/>
      <c r="L9746" s="34"/>
    </row>
    <row r="9747" spans="6:12" x14ac:dyDescent="0.35">
      <c r="F9747" s="34"/>
      <c r="J9747" s="34"/>
      <c r="K9747" s="34"/>
      <c r="L9747" s="34"/>
    </row>
    <row r="9748" spans="6:12" x14ac:dyDescent="0.35">
      <c r="F9748" s="34"/>
      <c r="J9748" s="34"/>
      <c r="K9748" s="34"/>
      <c r="L9748" s="34"/>
    </row>
    <row r="9749" spans="6:12" x14ac:dyDescent="0.35">
      <c r="F9749" s="34"/>
      <c r="J9749" s="34"/>
      <c r="K9749" s="34"/>
      <c r="L9749" s="34"/>
    </row>
    <row r="9750" spans="6:12" x14ac:dyDescent="0.35">
      <c r="F9750" s="34"/>
      <c r="J9750" s="34"/>
      <c r="K9750" s="34"/>
      <c r="L9750" s="34"/>
    </row>
    <row r="9751" spans="6:12" x14ac:dyDescent="0.35">
      <c r="F9751" s="34"/>
      <c r="J9751" s="34"/>
      <c r="K9751" s="34"/>
      <c r="L9751" s="34"/>
    </row>
    <row r="9752" spans="6:12" x14ac:dyDescent="0.35">
      <c r="F9752" s="34"/>
      <c r="J9752" s="34"/>
      <c r="K9752" s="34"/>
      <c r="L9752" s="34"/>
    </row>
    <row r="9753" spans="6:12" x14ac:dyDescent="0.35">
      <c r="F9753" s="34"/>
      <c r="J9753" s="34"/>
      <c r="K9753" s="34"/>
      <c r="L9753" s="34"/>
    </row>
    <row r="9754" spans="6:12" x14ac:dyDescent="0.35">
      <c r="F9754" s="34"/>
      <c r="J9754" s="34"/>
      <c r="K9754" s="34"/>
      <c r="L9754" s="34"/>
    </row>
    <row r="9755" spans="6:12" x14ac:dyDescent="0.35">
      <c r="F9755" s="34"/>
      <c r="J9755" s="34"/>
      <c r="K9755" s="34"/>
      <c r="L9755" s="34"/>
    </row>
    <row r="9756" spans="6:12" x14ac:dyDescent="0.35">
      <c r="F9756" s="34"/>
      <c r="J9756" s="34"/>
      <c r="K9756" s="34"/>
      <c r="L9756" s="34"/>
    </row>
    <row r="9757" spans="6:12" x14ac:dyDescent="0.35">
      <c r="F9757" s="34"/>
      <c r="J9757" s="34"/>
      <c r="K9757" s="34"/>
      <c r="L9757" s="34"/>
    </row>
    <row r="9758" spans="6:12" x14ac:dyDescent="0.35">
      <c r="F9758" s="34"/>
      <c r="J9758" s="34"/>
      <c r="K9758" s="34"/>
      <c r="L9758" s="34"/>
    </row>
    <row r="9759" spans="6:12" x14ac:dyDescent="0.35">
      <c r="F9759" s="34"/>
      <c r="J9759" s="34"/>
      <c r="K9759" s="34"/>
      <c r="L9759" s="34"/>
    </row>
    <row r="9760" spans="6:12" x14ac:dyDescent="0.35">
      <c r="F9760" s="34"/>
      <c r="J9760" s="34"/>
      <c r="K9760" s="34"/>
      <c r="L9760" s="34"/>
    </row>
    <row r="9761" spans="6:12" x14ac:dyDescent="0.35">
      <c r="F9761" s="34"/>
      <c r="J9761" s="34"/>
      <c r="K9761" s="34"/>
      <c r="L9761" s="34"/>
    </row>
    <row r="9762" spans="6:12" x14ac:dyDescent="0.35">
      <c r="F9762" s="34"/>
      <c r="J9762" s="34"/>
      <c r="K9762" s="34"/>
      <c r="L9762" s="34"/>
    </row>
    <row r="9763" spans="6:12" x14ac:dyDescent="0.35">
      <c r="F9763" s="34"/>
      <c r="J9763" s="34"/>
      <c r="K9763" s="34"/>
      <c r="L9763" s="34"/>
    </row>
    <row r="9764" spans="6:12" x14ac:dyDescent="0.35">
      <c r="F9764" s="34"/>
      <c r="J9764" s="34"/>
      <c r="K9764" s="34"/>
      <c r="L9764" s="34"/>
    </row>
    <row r="9765" spans="6:12" x14ac:dyDescent="0.35">
      <c r="F9765" s="34"/>
      <c r="J9765" s="34"/>
      <c r="K9765" s="34"/>
      <c r="L9765" s="34"/>
    </row>
    <row r="9766" spans="6:12" x14ac:dyDescent="0.35">
      <c r="F9766" s="34"/>
      <c r="J9766" s="34"/>
      <c r="K9766" s="34"/>
      <c r="L9766" s="34"/>
    </row>
    <row r="9767" spans="6:12" x14ac:dyDescent="0.35">
      <c r="F9767" s="34"/>
      <c r="J9767" s="34"/>
      <c r="K9767" s="34"/>
      <c r="L9767" s="34"/>
    </row>
    <row r="9768" spans="6:12" x14ac:dyDescent="0.35">
      <c r="F9768" s="34"/>
      <c r="J9768" s="34"/>
      <c r="K9768" s="34"/>
      <c r="L9768" s="34"/>
    </row>
    <row r="9769" spans="6:12" x14ac:dyDescent="0.35">
      <c r="F9769" s="34"/>
      <c r="J9769" s="34"/>
      <c r="K9769" s="34"/>
      <c r="L9769" s="34"/>
    </row>
    <row r="9770" spans="6:12" x14ac:dyDescent="0.35">
      <c r="F9770" s="34"/>
      <c r="J9770" s="34"/>
      <c r="K9770" s="34"/>
      <c r="L9770" s="34"/>
    </row>
    <row r="9771" spans="6:12" x14ac:dyDescent="0.35">
      <c r="F9771" s="34"/>
      <c r="J9771" s="34"/>
      <c r="K9771" s="34"/>
      <c r="L9771" s="34"/>
    </row>
    <row r="9772" spans="6:12" x14ac:dyDescent="0.35">
      <c r="F9772" s="34"/>
      <c r="J9772" s="34"/>
      <c r="K9772" s="34"/>
      <c r="L9772" s="34"/>
    </row>
    <row r="9773" spans="6:12" x14ac:dyDescent="0.35">
      <c r="F9773" s="34"/>
      <c r="J9773" s="34"/>
      <c r="K9773" s="34"/>
      <c r="L9773" s="34"/>
    </row>
    <row r="9774" spans="6:12" x14ac:dyDescent="0.35">
      <c r="F9774" s="34"/>
      <c r="J9774" s="34"/>
      <c r="K9774" s="34"/>
      <c r="L9774" s="34"/>
    </row>
    <row r="9775" spans="6:12" x14ac:dyDescent="0.35">
      <c r="F9775" s="34"/>
      <c r="J9775" s="34"/>
      <c r="K9775" s="34"/>
      <c r="L9775" s="34"/>
    </row>
    <row r="9776" spans="6:12" x14ac:dyDescent="0.35">
      <c r="F9776" s="34"/>
      <c r="J9776" s="34"/>
      <c r="K9776" s="34"/>
      <c r="L9776" s="34"/>
    </row>
    <row r="9777" spans="6:12" x14ac:dyDescent="0.35">
      <c r="F9777" s="34"/>
      <c r="J9777" s="34"/>
      <c r="K9777" s="34"/>
      <c r="L9777" s="34"/>
    </row>
    <row r="9778" spans="6:12" x14ac:dyDescent="0.35">
      <c r="F9778" s="34"/>
      <c r="J9778" s="34"/>
      <c r="K9778" s="34"/>
      <c r="L9778" s="34"/>
    </row>
    <row r="9779" spans="6:12" x14ac:dyDescent="0.35">
      <c r="F9779" s="34"/>
      <c r="J9779" s="34"/>
      <c r="K9779" s="34"/>
      <c r="L9779" s="34"/>
    </row>
    <row r="9780" spans="6:12" x14ac:dyDescent="0.35">
      <c r="F9780" s="34"/>
      <c r="J9780" s="34"/>
      <c r="K9780" s="34"/>
      <c r="L9780" s="34"/>
    </row>
    <row r="9781" spans="6:12" x14ac:dyDescent="0.35">
      <c r="F9781" s="34"/>
      <c r="J9781" s="34"/>
      <c r="K9781" s="34"/>
      <c r="L9781" s="34"/>
    </row>
    <row r="9782" spans="6:12" x14ac:dyDescent="0.35">
      <c r="F9782" s="34"/>
      <c r="J9782" s="34"/>
      <c r="K9782" s="34"/>
      <c r="L9782" s="34"/>
    </row>
    <row r="9783" spans="6:12" x14ac:dyDescent="0.35">
      <c r="F9783" s="34"/>
      <c r="J9783" s="34"/>
      <c r="K9783" s="34"/>
      <c r="L9783" s="34"/>
    </row>
    <row r="9784" spans="6:12" x14ac:dyDescent="0.35">
      <c r="F9784" s="34"/>
      <c r="J9784" s="34"/>
      <c r="K9784" s="34"/>
      <c r="L9784" s="34"/>
    </row>
    <row r="9785" spans="6:12" x14ac:dyDescent="0.35">
      <c r="F9785" s="34"/>
      <c r="J9785" s="34"/>
      <c r="K9785" s="34"/>
      <c r="L9785" s="34"/>
    </row>
    <row r="9786" spans="6:12" x14ac:dyDescent="0.35">
      <c r="F9786" s="34"/>
      <c r="J9786" s="34"/>
      <c r="K9786" s="34"/>
      <c r="L9786" s="34"/>
    </row>
    <row r="9787" spans="6:12" x14ac:dyDescent="0.35">
      <c r="F9787" s="34"/>
      <c r="J9787" s="34"/>
      <c r="K9787" s="34"/>
      <c r="L9787" s="34"/>
    </row>
    <row r="9788" spans="6:12" x14ac:dyDescent="0.35">
      <c r="F9788" s="34"/>
      <c r="J9788" s="34"/>
      <c r="K9788" s="34"/>
      <c r="L9788" s="34"/>
    </row>
    <row r="9789" spans="6:12" x14ac:dyDescent="0.35">
      <c r="F9789" s="34"/>
      <c r="J9789" s="34"/>
      <c r="K9789" s="34"/>
      <c r="L9789" s="34"/>
    </row>
    <row r="9790" spans="6:12" x14ac:dyDescent="0.35">
      <c r="F9790" s="34"/>
      <c r="J9790" s="34"/>
      <c r="K9790" s="34"/>
      <c r="L9790" s="34"/>
    </row>
    <row r="9791" spans="6:12" x14ac:dyDescent="0.35">
      <c r="F9791" s="34"/>
      <c r="J9791" s="34"/>
      <c r="K9791" s="34"/>
      <c r="L9791" s="34"/>
    </row>
    <row r="9792" spans="6:12" x14ac:dyDescent="0.35">
      <c r="F9792" s="34"/>
      <c r="J9792" s="34"/>
      <c r="K9792" s="34"/>
      <c r="L9792" s="34"/>
    </row>
    <row r="9793" spans="6:12" x14ac:dyDescent="0.35">
      <c r="F9793" s="34"/>
      <c r="J9793" s="34"/>
      <c r="K9793" s="34"/>
      <c r="L9793" s="34"/>
    </row>
    <row r="9794" spans="6:12" x14ac:dyDescent="0.35">
      <c r="F9794" s="34"/>
      <c r="J9794" s="34"/>
      <c r="K9794" s="34"/>
      <c r="L9794" s="34"/>
    </row>
    <row r="9795" spans="6:12" x14ac:dyDescent="0.35">
      <c r="F9795" s="34"/>
      <c r="J9795" s="34"/>
      <c r="K9795" s="34"/>
      <c r="L9795" s="34"/>
    </row>
    <row r="9796" spans="6:12" x14ac:dyDescent="0.35">
      <c r="F9796" s="34"/>
      <c r="J9796" s="34"/>
      <c r="K9796" s="34"/>
      <c r="L9796" s="34"/>
    </row>
    <row r="9797" spans="6:12" x14ac:dyDescent="0.35">
      <c r="F9797" s="34"/>
      <c r="J9797" s="34"/>
      <c r="K9797" s="34"/>
      <c r="L9797" s="34"/>
    </row>
    <row r="9798" spans="6:12" x14ac:dyDescent="0.35">
      <c r="F9798" s="34"/>
      <c r="J9798" s="34"/>
      <c r="K9798" s="34"/>
      <c r="L9798" s="34"/>
    </row>
    <row r="9799" spans="6:12" x14ac:dyDescent="0.35">
      <c r="F9799" s="34"/>
      <c r="J9799" s="34"/>
      <c r="K9799" s="34"/>
      <c r="L9799" s="34"/>
    </row>
    <row r="9800" spans="6:12" x14ac:dyDescent="0.35">
      <c r="F9800" s="34"/>
      <c r="J9800" s="34"/>
      <c r="K9800" s="34"/>
      <c r="L9800" s="34"/>
    </row>
    <row r="9801" spans="6:12" x14ac:dyDescent="0.35">
      <c r="F9801" s="34"/>
      <c r="J9801" s="34"/>
      <c r="K9801" s="34"/>
      <c r="L9801" s="34"/>
    </row>
    <row r="9802" spans="6:12" x14ac:dyDescent="0.35">
      <c r="F9802" s="34"/>
      <c r="J9802" s="34"/>
      <c r="K9802" s="34"/>
      <c r="L9802" s="34"/>
    </row>
    <row r="9803" spans="6:12" x14ac:dyDescent="0.35">
      <c r="F9803" s="34"/>
      <c r="J9803" s="34"/>
      <c r="K9803" s="34"/>
      <c r="L9803" s="34"/>
    </row>
    <row r="9804" spans="6:12" x14ac:dyDescent="0.35">
      <c r="F9804" s="34"/>
      <c r="J9804" s="34"/>
      <c r="K9804" s="34"/>
      <c r="L9804" s="34"/>
    </row>
    <row r="9805" spans="6:12" x14ac:dyDescent="0.35">
      <c r="F9805" s="34"/>
      <c r="J9805" s="34"/>
      <c r="K9805" s="34"/>
      <c r="L9805" s="34"/>
    </row>
    <row r="9806" spans="6:12" x14ac:dyDescent="0.35">
      <c r="F9806" s="34"/>
      <c r="J9806" s="34"/>
      <c r="K9806" s="34"/>
      <c r="L9806" s="34"/>
    </row>
    <row r="9807" spans="6:12" x14ac:dyDescent="0.35">
      <c r="F9807" s="34"/>
      <c r="J9807" s="34"/>
      <c r="K9807" s="34"/>
      <c r="L9807" s="34"/>
    </row>
    <row r="9808" spans="6:12" x14ac:dyDescent="0.35">
      <c r="F9808" s="34"/>
      <c r="J9808" s="34"/>
      <c r="K9808" s="34"/>
      <c r="L9808" s="34"/>
    </row>
    <row r="9809" spans="6:12" x14ac:dyDescent="0.35">
      <c r="F9809" s="34"/>
      <c r="J9809" s="34"/>
      <c r="K9809" s="34"/>
      <c r="L9809" s="34"/>
    </row>
    <row r="9810" spans="6:12" x14ac:dyDescent="0.35">
      <c r="F9810" s="34"/>
      <c r="J9810" s="34"/>
      <c r="K9810" s="34"/>
      <c r="L9810" s="34"/>
    </row>
    <row r="9811" spans="6:12" x14ac:dyDescent="0.35">
      <c r="F9811" s="34"/>
      <c r="J9811" s="34"/>
      <c r="K9811" s="34"/>
      <c r="L9811" s="34"/>
    </row>
    <row r="9812" spans="6:12" x14ac:dyDescent="0.35">
      <c r="F9812" s="34"/>
      <c r="J9812" s="34"/>
      <c r="K9812" s="34"/>
      <c r="L9812" s="34"/>
    </row>
    <row r="9813" spans="6:12" x14ac:dyDescent="0.35">
      <c r="F9813" s="34"/>
      <c r="J9813" s="34"/>
      <c r="K9813" s="34"/>
      <c r="L9813" s="34"/>
    </row>
    <row r="9814" spans="6:12" x14ac:dyDescent="0.35">
      <c r="F9814" s="34"/>
      <c r="J9814" s="34"/>
      <c r="K9814" s="34"/>
      <c r="L9814" s="34"/>
    </row>
    <row r="9815" spans="6:12" x14ac:dyDescent="0.35">
      <c r="F9815" s="34"/>
      <c r="J9815" s="34"/>
      <c r="K9815" s="34"/>
      <c r="L9815" s="34"/>
    </row>
    <row r="9816" spans="6:12" x14ac:dyDescent="0.35">
      <c r="F9816" s="34"/>
      <c r="J9816" s="34"/>
      <c r="K9816" s="34"/>
      <c r="L9816" s="34"/>
    </row>
    <row r="9817" spans="6:12" x14ac:dyDescent="0.35">
      <c r="F9817" s="34"/>
      <c r="J9817" s="34"/>
      <c r="K9817" s="34"/>
      <c r="L9817" s="34"/>
    </row>
    <row r="9818" spans="6:12" x14ac:dyDescent="0.35">
      <c r="F9818" s="34"/>
      <c r="J9818" s="34"/>
      <c r="K9818" s="34"/>
      <c r="L9818" s="34"/>
    </row>
    <row r="9819" spans="6:12" x14ac:dyDescent="0.35">
      <c r="F9819" s="34"/>
      <c r="J9819" s="34"/>
      <c r="K9819" s="34"/>
      <c r="L9819" s="34"/>
    </row>
    <row r="9820" spans="6:12" x14ac:dyDescent="0.35">
      <c r="F9820" s="34"/>
      <c r="J9820" s="34"/>
      <c r="K9820" s="34"/>
      <c r="L9820" s="34"/>
    </row>
    <row r="9821" spans="6:12" x14ac:dyDescent="0.35">
      <c r="F9821" s="34"/>
      <c r="J9821" s="34"/>
      <c r="K9821" s="34"/>
      <c r="L9821" s="34"/>
    </row>
    <row r="9822" spans="6:12" x14ac:dyDescent="0.35">
      <c r="F9822" s="34"/>
      <c r="J9822" s="34"/>
      <c r="K9822" s="34"/>
      <c r="L9822" s="34"/>
    </row>
    <row r="9823" spans="6:12" x14ac:dyDescent="0.35">
      <c r="F9823" s="34"/>
      <c r="J9823" s="34"/>
      <c r="K9823" s="34"/>
      <c r="L9823" s="34"/>
    </row>
    <row r="9824" spans="6:12" x14ac:dyDescent="0.35">
      <c r="F9824" s="34"/>
      <c r="J9824" s="34"/>
      <c r="K9824" s="34"/>
      <c r="L9824" s="34"/>
    </row>
    <row r="9825" spans="6:12" x14ac:dyDescent="0.35">
      <c r="F9825" s="34"/>
      <c r="J9825" s="34"/>
      <c r="K9825" s="34"/>
      <c r="L9825" s="34"/>
    </row>
    <row r="9826" spans="6:12" x14ac:dyDescent="0.35">
      <c r="F9826" s="34"/>
      <c r="J9826" s="34"/>
      <c r="K9826" s="34"/>
      <c r="L9826" s="34"/>
    </row>
    <row r="9827" spans="6:12" x14ac:dyDescent="0.35">
      <c r="F9827" s="34"/>
      <c r="J9827" s="34"/>
      <c r="K9827" s="34"/>
      <c r="L9827" s="34"/>
    </row>
    <row r="9828" spans="6:12" x14ac:dyDescent="0.35">
      <c r="F9828" s="34"/>
      <c r="J9828" s="34"/>
      <c r="K9828" s="34"/>
      <c r="L9828" s="34"/>
    </row>
    <row r="9829" spans="6:12" x14ac:dyDescent="0.35">
      <c r="F9829" s="34"/>
      <c r="J9829" s="34"/>
      <c r="K9829" s="34"/>
      <c r="L9829" s="34"/>
    </row>
    <row r="9830" spans="6:12" x14ac:dyDescent="0.35">
      <c r="F9830" s="34"/>
      <c r="J9830" s="34"/>
      <c r="K9830" s="34"/>
      <c r="L9830" s="34"/>
    </row>
    <row r="9831" spans="6:12" x14ac:dyDescent="0.35">
      <c r="F9831" s="34"/>
      <c r="J9831" s="34"/>
      <c r="K9831" s="34"/>
      <c r="L9831" s="34"/>
    </row>
    <row r="9832" spans="6:12" x14ac:dyDescent="0.35">
      <c r="F9832" s="34"/>
      <c r="J9832" s="34"/>
      <c r="K9832" s="34"/>
      <c r="L9832" s="34"/>
    </row>
    <row r="9833" spans="6:12" x14ac:dyDescent="0.35">
      <c r="F9833" s="34"/>
      <c r="J9833" s="34"/>
      <c r="K9833" s="34"/>
      <c r="L9833" s="34"/>
    </row>
    <row r="9834" spans="6:12" x14ac:dyDescent="0.35">
      <c r="F9834" s="34"/>
      <c r="J9834" s="34"/>
      <c r="K9834" s="34"/>
      <c r="L9834" s="34"/>
    </row>
    <row r="9835" spans="6:12" x14ac:dyDescent="0.35">
      <c r="F9835" s="34"/>
      <c r="J9835" s="34"/>
      <c r="K9835" s="34"/>
      <c r="L9835" s="34"/>
    </row>
    <row r="9836" spans="6:12" x14ac:dyDescent="0.35">
      <c r="F9836" s="34"/>
      <c r="J9836" s="34"/>
      <c r="K9836" s="34"/>
      <c r="L9836" s="34"/>
    </row>
    <row r="9837" spans="6:12" x14ac:dyDescent="0.35">
      <c r="F9837" s="34"/>
      <c r="J9837" s="34"/>
      <c r="K9837" s="34"/>
      <c r="L9837" s="34"/>
    </row>
    <row r="9838" spans="6:12" x14ac:dyDescent="0.35">
      <c r="F9838" s="34"/>
      <c r="J9838" s="34"/>
      <c r="K9838" s="34"/>
      <c r="L9838" s="34"/>
    </row>
    <row r="9839" spans="6:12" x14ac:dyDescent="0.35">
      <c r="F9839" s="34"/>
      <c r="J9839" s="34"/>
      <c r="K9839" s="34"/>
      <c r="L9839" s="34"/>
    </row>
    <row r="9840" spans="6:12" x14ac:dyDescent="0.35">
      <c r="F9840" s="34"/>
      <c r="J9840" s="34"/>
      <c r="K9840" s="34"/>
      <c r="L9840" s="34"/>
    </row>
    <row r="9841" spans="6:12" x14ac:dyDescent="0.35">
      <c r="F9841" s="34"/>
      <c r="J9841" s="34"/>
      <c r="K9841" s="34"/>
      <c r="L9841" s="34"/>
    </row>
    <row r="9842" spans="6:12" x14ac:dyDescent="0.35">
      <c r="F9842" s="34"/>
      <c r="J9842" s="34"/>
      <c r="K9842" s="34"/>
      <c r="L9842" s="34"/>
    </row>
    <row r="9843" spans="6:12" x14ac:dyDescent="0.35">
      <c r="F9843" s="34"/>
      <c r="J9843" s="34"/>
      <c r="K9843" s="34"/>
      <c r="L9843" s="34"/>
    </row>
    <row r="9844" spans="6:12" x14ac:dyDescent="0.35">
      <c r="F9844" s="34"/>
      <c r="J9844" s="34"/>
      <c r="K9844" s="34"/>
      <c r="L9844" s="34"/>
    </row>
    <row r="9845" spans="6:12" x14ac:dyDescent="0.35">
      <c r="F9845" s="34"/>
      <c r="J9845" s="34"/>
      <c r="K9845" s="34"/>
      <c r="L9845" s="34"/>
    </row>
    <row r="9846" spans="6:12" x14ac:dyDescent="0.35">
      <c r="F9846" s="34"/>
      <c r="J9846" s="34"/>
      <c r="K9846" s="34"/>
      <c r="L9846" s="34"/>
    </row>
    <row r="9847" spans="6:12" x14ac:dyDescent="0.35">
      <c r="F9847" s="34"/>
      <c r="J9847" s="34"/>
      <c r="K9847" s="34"/>
      <c r="L9847" s="34"/>
    </row>
    <row r="9848" spans="6:12" x14ac:dyDescent="0.35">
      <c r="F9848" s="34"/>
      <c r="J9848" s="34"/>
      <c r="K9848" s="34"/>
      <c r="L9848" s="34"/>
    </row>
    <row r="9849" spans="6:12" x14ac:dyDescent="0.35">
      <c r="F9849" s="34"/>
      <c r="J9849" s="34"/>
      <c r="K9849" s="34"/>
      <c r="L9849" s="34"/>
    </row>
    <row r="9850" spans="6:12" x14ac:dyDescent="0.35">
      <c r="F9850" s="34"/>
      <c r="J9850" s="34"/>
      <c r="K9850" s="34"/>
      <c r="L9850" s="34"/>
    </row>
    <row r="9851" spans="6:12" x14ac:dyDescent="0.35">
      <c r="F9851" s="34"/>
      <c r="J9851" s="34"/>
      <c r="K9851" s="34"/>
      <c r="L9851" s="34"/>
    </row>
    <row r="9852" spans="6:12" x14ac:dyDescent="0.35">
      <c r="F9852" s="34"/>
      <c r="J9852" s="34"/>
      <c r="K9852" s="34"/>
      <c r="L9852" s="34"/>
    </row>
    <row r="9853" spans="6:12" x14ac:dyDescent="0.35">
      <c r="F9853" s="34"/>
      <c r="J9853" s="34"/>
      <c r="K9853" s="34"/>
      <c r="L9853" s="34"/>
    </row>
    <row r="9854" spans="6:12" x14ac:dyDescent="0.35">
      <c r="F9854" s="34"/>
      <c r="J9854" s="34"/>
      <c r="K9854" s="34"/>
      <c r="L9854" s="34"/>
    </row>
    <row r="9855" spans="6:12" x14ac:dyDescent="0.35">
      <c r="F9855" s="34"/>
      <c r="J9855" s="34"/>
      <c r="K9855" s="34"/>
      <c r="L9855" s="34"/>
    </row>
    <row r="9856" spans="6:12" x14ac:dyDescent="0.35">
      <c r="F9856" s="34"/>
      <c r="J9856" s="34"/>
      <c r="K9856" s="34"/>
      <c r="L9856" s="34"/>
    </row>
    <row r="9857" spans="6:12" x14ac:dyDescent="0.35">
      <c r="F9857" s="34"/>
      <c r="J9857" s="34"/>
      <c r="K9857" s="34"/>
      <c r="L9857" s="34"/>
    </row>
    <row r="9858" spans="6:12" x14ac:dyDescent="0.35">
      <c r="F9858" s="34"/>
      <c r="J9858" s="34"/>
      <c r="K9858" s="34"/>
      <c r="L9858" s="34"/>
    </row>
    <row r="9859" spans="6:12" x14ac:dyDescent="0.35">
      <c r="F9859" s="34"/>
      <c r="J9859" s="34"/>
      <c r="K9859" s="34"/>
      <c r="L9859" s="34"/>
    </row>
    <row r="9860" spans="6:12" x14ac:dyDescent="0.35">
      <c r="F9860" s="34"/>
      <c r="J9860" s="34"/>
      <c r="K9860" s="34"/>
      <c r="L9860" s="34"/>
    </row>
    <row r="9861" spans="6:12" x14ac:dyDescent="0.35">
      <c r="F9861" s="34"/>
      <c r="J9861" s="34"/>
      <c r="K9861" s="34"/>
      <c r="L9861" s="34"/>
    </row>
    <row r="9862" spans="6:12" x14ac:dyDescent="0.35">
      <c r="F9862" s="34"/>
      <c r="J9862" s="34"/>
      <c r="K9862" s="34"/>
      <c r="L9862" s="34"/>
    </row>
    <row r="9863" spans="6:12" x14ac:dyDescent="0.35">
      <c r="F9863" s="34"/>
      <c r="J9863" s="34"/>
      <c r="K9863" s="34"/>
      <c r="L9863" s="34"/>
    </row>
    <row r="9864" spans="6:12" x14ac:dyDescent="0.35">
      <c r="F9864" s="34"/>
      <c r="J9864" s="34"/>
      <c r="K9864" s="34"/>
      <c r="L9864" s="34"/>
    </row>
    <row r="9865" spans="6:12" x14ac:dyDescent="0.35">
      <c r="F9865" s="34"/>
      <c r="J9865" s="34"/>
      <c r="K9865" s="34"/>
      <c r="L9865" s="34"/>
    </row>
    <row r="9866" spans="6:12" x14ac:dyDescent="0.35">
      <c r="F9866" s="34"/>
      <c r="J9866" s="34"/>
      <c r="K9866" s="34"/>
      <c r="L9866" s="34"/>
    </row>
    <row r="9867" spans="6:12" x14ac:dyDescent="0.35">
      <c r="F9867" s="34"/>
      <c r="J9867" s="34"/>
      <c r="K9867" s="34"/>
      <c r="L9867" s="34"/>
    </row>
    <row r="9868" spans="6:12" x14ac:dyDescent="0.35">
      <c r="F9868" s="34"/>
      <c r="J9868" s="34"/>
      <c r="K9868" s="34"/>
      <c r="L9868" s="34"/>
    </row>
    <row r="9869" spans="6:12" x14ac:dyDescent="0.35">
      <c r="F9869" s="34"/>
      <c r="J9869" s="34"/>
      <c r="K9869" s="34"/>
      <c r="L9869" s="34"/>
    </row>
    <row r="9870" spans="6:12" x14ac:dyDescent="0.35">
      <c r="F9870" s="34"/>
      <c r="J9870" s="34"/>
      <c r="K9870" s="34"/>
      <c r="L9870" s="34"/>
    </row>
    <row r="9871" spans="6:12" x14ac:dyDescent="0.35">
      <c r="F9871" s="34"/>
      <c r="J9871" s="34"/>
      <c r="K9871" s="34"/>
      <c r="L9871" s="34"/>
    </row>
    <row r="9872" spans="6:12" x14ac:dyDescent="0.35">
      <c r="F9872" s="34"/>
      <c r="J9872" s="34"/>
      <c r="K9872" s="34"/>
      <c r="L9872" s="34"/>
    </row>
    <row r="9873" spans="6:12" x14ac:dyDescent="0.35">
      <c r="F9873" s="34"/>
      <c r="J9873" s="34"/>
      <c r="K9873" s="34"/>
      <c r="L9873" s="34"/>
    </row>
    <row r="9874" spans="6:12" x14ac:dyDescent="0.35">
      <c r="F9874" s="34"/>
      <c r="J9874" s="34"/>
      <c r="K9874" s="34"/>
      <c r="L9874" s="34"/>
    </row>
    <row r="9875" spans="6:12" x14ac:dyDescent="0.35">
      <c r="F9875" s="34"/>
      <c r="J9875" s="34"/>
      <c r="K9875" s="34"/>
      <c r="L9875" s="34"/>
    </row>
    <row r="9876" spans="6:12" x14ac:dyDescent="0.35">
      <c r="F9876" s="34"/>
      <c r="J9876" s="34"/>
      <c r="K9876" s="34"/>
      <c r="L9876" s="34"/>
    </row>
    <row r="9877" spans="6:12" x14ac:dyDescent="0.35">
      <c r="F9877" s="34"/>
      <c r="J9877" s="34"/>
      <c r="K9877" s="34"/>
      <c r="L9877" s="34"/>
    </row>
    <row r="9878" spans="6:12" x14ac:dyDescent="0.35">
      <c r="F9878" s="34"/>
      <c r="J9878" s="34"/>
      <c r="K9878" s="34"/>
      <c r="L9878" s="34"/>
    </row>
    <row r="9879" spans="6:12" x14ac:dyDescent="0.35">
      <c r="F9879" s="34"/>
      <c r="J9879" s="34"/>
      <c r="K9879" s="34"/>
      <c r="L9879" s="34"/>
    </row>
    <row r="9880" spans="6:12" x14ac:dyDescent="0.35">
      <c r="F9880" s="34"/>
      <c r="J9880" s="34"/>
      <c r="K9880" s="34"/>
      <c r="L9880" s="34"/>
    </row>
    <row r="9881" spans="6:12" x14ac:dyDescent="0.35">
      <c r="F9881" s="34"/>
      <c r="J9881" s="34"/>
      <c r="K9881" s="34"/>
      <c r="L9881" s="34"/>
    </row>
    <row r="9882" spans="6:12" x14ac:dyDescent="0.35">
      <c r="F9882" s="34"/>
      <c r="J9882" s="34"/>
      <c r="K9882" s="34"/>
      <c r="L9882" s="34"/>
    </row>
    <row r="9883" spans="6:12" x14ac:dyDescent="0.35">
      <c r="F9883" s="34"/>
      <c r="J9883" s="34"/>
      <c r="K9883" s="34"/>
      <c r="L9883" s="34"/>
    </row>
    <row r="9884" spans="6:12" x14ac:dyDescent="0.35">
      <c r="F9884" s="34"/>
      <c r="J9884" s="34"/>
      <c r="K9884" s="34"/>
      <c r="L9884" s="34"/>
    </row>
    <row r="9885" spans="6:12" x14ac:dyDescent="0.35">
      <c r="F9885" s="34"/>
      <c r="J9885" s="34"/>
      <c r="K9885" s="34"/>
      <c r="L9885" s="34"/>
    </row>
    <row r="9886" spans="6:12" x14ac:dyDescent="0.35">
      <c r="F9886" s="34"/>
      <c r="J9886" s="34"/>
      <c r="K9886" s="34"/>
      <c r="L9886" s="34"/>
    </row>
    <row r="9887" spans="6:12" x14ac:dyDescent="0.35">
      <c r="F9887" s="34"/>
      <c r="J9887" s="34"/>
      <c r="K9887" s="34"/>
      <c r="L9887" s="34"/>
    </row>
    <row r="9888" spans="6:12" x14ac:dyDescent="0.35">
      <c r="F9888" s="34"/>
      <c r="J9888" s="34"/>
      <c r="K9888" s="34"/>
      <c r="L9888" s="34"/>
    </row>
    <row r="9889" spans="6:12" x14ac:dyDescent="0.35">
      <c r="F9889" s="34"/>
      <c r="J9889" s="34"/>
      <c r="K9889" s="34"/>
      <c r="L9889" s="34"/>
    </row>
    <row r="9890" spans="6:12" x14ac:dyDescent="0.35">
      <c r="F9890" s="34"/>
      <c r="J9890" s="34"/>
      <c r="K9890" s="34"/>
      <c r="L9890" s="34"/>
    </row>
    <row r="9891" spans="6:12" x14ac:dyDescent="0.35">
      <c r="F9891" s="34"/>
      <c r="J9891" s="34"/>
      <c r="K9891" s="34"/>
      <c r="L9891" s="34"/>
    </row>
    <row r="9892" spans="6:12" x14ac:dyDescent="0.35">
      <c r="F9892" s="34"/>
      <c r="J9892" s="34"/>
      <c r="K9892" s="34"/>
      <c r="L9892" s="34"/>
    </row>
    <row r="9893" spans="6:12" x14ac:dyDescent="0.35">
      <c r="F9893" s="34"/>
      <c r="J9893" s="34"/>
      <c r="K9893" s="34"/>
      <c r="L9893" s="34"/>
    </row>
    <row r="9894" spans="6:12" x14ac:dyDescent="0.35">
      <c r="F9894" s="34"/>
      <c r="J9894" s="34"/>
      <c r="K9894" s="34"/>
      <c r="L9894" s="34"/>
    </row>
    <row r="9895" spans="6:12" x14ac:dyDescent="0.35">
      <c r="F9895" s="34"/>
      <c r="J9895" s="34"/>
      <c r="K9895" s="34"/>
      <c r="L9895" s="34"/>
    </row>
    <row r="9896" spans="6:12" x14ac:dyDescent="0.35">
      <c r="F9896" s="34"/>
      <c r="J9896" s="34"/>
      <c r="K9896" s="34"/>
      <c r="L9896" s="34"/>
    </row>
    <row r="9897" spans="6:12" x14ac:dyDescent="0.35">
      <c r="F9897" s="34"/>
      <c r="J9897" s="34"/>
      <c r="K9897" s="34"/>
      <c r="L9897" s="34"/>
    </row>
    <row r="9898" spans="6:12" x14ac:dyDescent="0.35">
      <c r="F9898" s="34"/>
      <c r="J9898" s="34"/>
      <c r="K9898" s="34"/>
      <c r="L9898" s="34"/>
    </row>
    <row r="9899" spans="6:12" x14ac:dyDescent="0.35">
      <c r="F9899" s="34"/>
      <c r="J9899" s="34"/>
      <c r="K9899" s="34"/>
      <c r="L9899" s="34"/>
    </row>
    <row r="9900" spans="6:12" x14ac:dyDescent="0.35">
      <c r="F9900" s="34"/>
      <c r="J9900" s="34"/>
      <c r="K9900" s="34"/>
      <c r="L9900" s="34"/>
    </row>
    <row r="9901" spans="6:12" x14ac:dyDescent="0.35">
      <c r="F9901" s="34"/>
      <c r="J9901" s="34"/>
      <c r="K9901" s="34"/>
      <c r="L9901" s="34"/>
    </row>
    <row r="9902" spans="6:12" x14ac:dyDescent="0.35">
      <c r="F9902" s="34"/>
      <c r="J9902" s="34"/>
      <c r="K9902" s="34"/>
      <c r="L9902" s="34"/>
    </row>
    <row r="9903" spans="6:12" x14ac:dyDescent="0.35">
      <c r="F9903" s="34"/>
      <c r="J9903" s="34"/>
      <c r="K9903" s="34"/>
      <c r="L9903" s="34"/>
    </row>
    <row r="9904" spans="6:12" x14ac:dyDescent="0.35">
      <c r="F9904" s="34"/>
      <c r="J9904" s="34"/>
      <c r="K9904" s="34"/>
      <c r="L9904" s="34"/>
    </row>
    <row r="9905" spans="6:12" x14ac:dyDescent="0.35">
      <c r="F9905" s="34"/>
      <c r="J9905" s="34"/>
      <c r="K9905" s="34"/>
      <c r="L9905" s="34"/>
    </row>
    <row r="9906" spans="6:12" x14ac:dyDescent="0.35">
      <c r="F9906" s="34"/>
      <c r="J9906" s="34"/>
      <c r="K9906" s="34"/>
      <c r="L9906" s="34"/>
    </row>
    <row r="9907" spans="6:12" x14ac:dyDescent="0.35">
      <c r="F9907" s="34"/>
      <c r="J9907" s="34"/>
      <c r="K9907" s="34"/>
      <c r="L9907" s="34"/>
    </row>
    <row r="9908" spans="6:12" x14ac:dyDescent="0.35">
      <c r="F9908" s="34"/>
      <c r="J9908" s="34"/>
      <c r="K9908" s="34"/>
      <c r="L9908" s="34"/>
    </row>
    <row r="9909" spans="6:12" x14ac:dyDescent="0.35">
      <c r="F9909" s="34"/>
      <c r="J9909" s="34"/>
      <c r="K9909" s="34"/>
      <c r="L9909" s="34"/>
    </row>
    <row r="9910" spans="6:12" x14ac:dyDescent="0.35">
      <c r="F9910" s="34"/>
      <c r="J9910" s="34"/>
      <c r="K9910" s="34"/>
      <c r="L9910" s="34"/>
    </row>
    <row r="9911" spans="6:12" x14ac:dyDescent="0.35">
      <c r="F9911" s="34"/>
      <c r="J9911" s="34"/>
      <c r="K9911" s="34"/>
      <c r="L9911" s="34"/>
    </row>
    <row r="9912" spans="6:12" x14ac:dyDescent="0.35">
      <c r="F9912" s="34"/>
      <c r="J9912" s="34"/>
      <c r="K9912" s="34"/>
      <c r="L9912" s="34"/>
    </row>
    <row r="9913" spans="6:12" x14ac:dyDescent="0.35">
      <c r="F9913" s="34"/>
      <c r="J9913" s="34"/>
      <c r="K9913" s="34"/>
      <c r="L9913" s="34"/>
    </row>
    <row r="9914" spans="6:12" x14ac:dyDescent="0.35">
      <c r="F9914" s="34"/>
      <c r="J9914" s="34"/>
      <c r="K9914" s="34"/>
      <c r="L9914" s="34"/>
    </row>
    <row r="9915" spans="6:12" x14ac:dyDescent="0.35">
      <c r="F9915" s="34"/>
      <c r="J9915" s="34"/>
      <c r="K9915" s="34"/>
      <c r="L9915" s="34"/>
    </row>
    <row r="9916" spans="6:12" x14ac:dyDescent="0.35">
      <c r="F9916" s="34"/>
      <c r="J9916" s="34"/>
      <c r="K9916" s="34"/>
      <c r="L9916" s="34"/>
    </row>
    <row r="9917" spans="6:12" x14ac:dyDescent="0.35">
      <c r="F9917" s="34"/>
      <c r="J9917" s="34"/>
      <c r="K9917" s="34"/>
      <c r="L9917" s="34"/>
    </row>
    <row r="9918" spans="6:12" x14ac:dyDescent="0.35">
      <c r="F9918" s="34"/>
      <c r="J9918" s="34"/>
      <c r="K9918" s="34"/>
      <c r="L9918" s="34"/>
    </row>
    <row r="9919" spans="6:12" x14ac:dyDescent="0.35">
      <c r="F9919" s="34"/>
      <c r="J9919" s="34"/>
      <c r="K9919" s="34"/>
      <c r="L9919" s="34"/>
    </row>
    <row r="9920" spans="6:12" x14ac:dyDescent="0.35">
      <c r="F9920" s="34"/>
      <c r="J9920" s="34"/>
      <c r="K9920" s="34"/>
      <c r="L9920" s="34"/>
    </row>
    <row r="9921" spans="6:12" x14ac:dyDescent="0.35">
      <c r="F9921" s="34"/>
      <c r="J9921" s="34"/>
      <c r="K9921" s="34"/>
      <c r="L9921" s="34"/>
    </row>
    <row r="9922" spans="6:12" x14ac:dyDescent="0.35">
      <c r="F9922" s="34"/>
      <c r="J9922" s="34"/>
      <c r="K9922" s="34"/>
      <c r="L9922" s="34"/>
    </row>
    <row r="9923" spans="6:12" x14ac:dyDescent="0.35">
      <c r="F9923" s="34"/>
      <c r="J9923" s="34"/>
      <c r="K9923" s="34"/>
      <c r="L9923" s="34"/>
    </row>
    <row r="9924" spans="6:12" x14ac:dyDescent="0.35">
      <c r="F9924" s="34"/>
      <c r="J9924" s="34"/>
      <c r="K9924" s="34"/>
      <c r="L9924" s="34"/>
    </row>
    <row r="9925" spans="6:12" x14ac:dyDescent="0.35">
      <c r="F9925" s="34"/>
      <c r="J9925" s="34"/>
      <c r="K9925" s="34"/>
      <c r="L9925" s="34"/>
    </row>
    <row r="9926" spans="6:12" x14ac:dyDescent="0.35">
      <c r="F9926" s="34"/>
      <c r="J9926" s="34"/>
      <c r="K9926" s="34"/>
      <c r="L9926" s="34"/>
    </row>
    <row r="9927" spans="6:12" x14ac:dyDescent="0.35">
      <c r="F9927" s="34"/>
      <c r="J9927" s="34"/>
      <c r="K9927" s="34"/>
      <c r="L9927" s="34"/>
    </row>
    <row r="9928" spans="6:12" x14ac:dyDescent="0.35">
      <c r="F9928" s="34"/>
      <c r="J9928" s="34"/>
      <c r="K9928" s="34"/>
      <c r="L9928" s="34"/>
    </row>
    <row r="9929" spans="6:12" x14ac:dyDescent="0.35">
      <c r="F9929" s="34"/>
      <c r="J9929" s="34"/>
      <c r="K9929" s="34"/>
      <c r="L9929" s="34"/>
    </row>
    <row r="9930" spans="6:12" x14ac:dyDescent="0.35">
      <c r="F9930" s="34"/>
      <c r="J9930" s="34"/>
      <c r="K9930" s="34"/>
      <c r="L9930" s="34"/>
    </row>
    <row r="9931" spans="6:12" x14ac:dyDescent="0.35">
      <c r="F9931" s="34"/>
      <c r="J9931" s="34"/>
      <c r="K9931" s="34"/>
      <c r="L9931" s="34"/>
    </row>
    <row r="9932" spans="6:12" x14ac:dyDescent="0.35">
      <c r="F9932" s="34"/>
      <c r="J9932" s="34"/>
      <c r="K9932" s="34"/>
      <c r="L9932" s="34"/>
    </row>
    <row r="9933" spans="6:12" x14ac:dyDescent="0.35">
      <c r="F9933" s="34"/>
      <c r="J9933" s="34"/>
      <c r="K9933" s="34"/>
      <c r="L9933" s="34"/>
    </row>
    <row r="9934" spans="6:12" x14ac:dyDescent="0.35">
      <c r="F9934" s="34"/>
      <c r="J9934" s="34"/>
      <c r="K9934" s="34"/>
      <c r="L9934" s="34"/>
    </row>
    <row r="9935" spans="6:12" x14ac:dyDescent="0.35">
      <c r="F9935" s="34"/>
      <c r="J9935" s="34"/>
      <c r="K9935" s="34"/>
      <c r="L9935" s="34"/>
    </row>
    <row r="9936" spans="6:12" x14ac:dyDescent="0.35">
      <c r="F9936" s="34"/>
      <c r="J9936" s="34"/>
      <c r="K9936" s="34"/>
      <c r="L9936" s="34"/>
    </row>
    <row r="9937" spans="6:12" x14ac:dyDescent="0.35">
      <c r="F9937" s="34"/>
      <c r="J9937" s="34"/>
      <c r="K9937" s="34"/>
      <c r="L9937" s="34"/>
    </row>
    <row r="9938" spans="6:12" x14ac:dyDescent="0.35">
      <c r="F9938" s="34"/>
      <c r="J9938" s="34"/>
      <c r="K9938" s="34"/>
      <c r="L9938" s="34"/>
    </row>
    <row r="9939" spans="6:12" x14ac:dyDescent="0.35">
      <c r="F9939" s="34"/>
      <c r="J9939" s="34"/>
      <c r="K9939" s="34"/>
      <c r="L9939" s="34"/>
    </row>
    <row r="9940" spans="6:12" x14ac:dyDescent="0.35">
      <c r="F9940" s="34"/>
      <c r="J9940" s="34"/>
      <c r="K9940" s="34"/>
      <c r="L9940" s="34"/>
    </row>
    <row r="9941" spans="6:12" x14ac:dyDescent="0.35">
      <c r="F9941" s="34"/>
      <c r="J9941" s="34"/>
      <c r="K9941" s="34"/>
      <c r="L9941" s="34"/>
    </row>
    <row r="9942" spans="6:12" x14ac:dyDescent="0.35">
      <c r="F9942" s="34"/>
      <c r="J9942" s="34"/>
      <c r="K9942" s="34"/>
      <c r="L9942" s="34"/>
    </row>
    <row r="9943" spans="6:12" x14ac:dyDescent="0.35">
      <c r="F9943" s="34"/>
      <c r="J9943" s="34"/>
      <c r="K9943" s="34"/>
      <c r="L9943" s="34"/>
    </row>
    <row r="9944" spans="6:12" x14ac:dyDescent="0.35">
      <c r="F9944" s="34"/>
      <c r="J9944" s="34"/>
      <c r="K9944" s="34"/>
      <c r="L9944" s="34"/>
    </row>
    <row r="9945" spans="6:12" x14ac:dyDescent="0.35">
      <c r="F9945" s="34"/>
      <c r="J9945" s="34"/>
      <c r="K9945" s="34"/>
      <c r="L9945" s="34"/>
    </row>
    <row r="9946" spans="6:12" x14ac:dyDescent="0.35">
      <c r="F9946" s="34"/>
      <c r="J9946" s="34"/>
      <c r="K9946" s="34"/>
      <c r="L9946" s="34"/>
    </row>
    <row r="9947" spans="6:12" x14ac:dyDescent="0.35">
      <c r="F9947" s="34"/>
      <c r="J9947" s="34"/>
      <c r="K9947" s="34"/>
      <c r="L9947" s="34"/>
    </row>
    <row r="9948" spans="6:12" x14ac:dyDescent="0.35">
      <c r="F9948" s="34"/>
      <c r="J9948" s="34"/>
      <c r="K9948" s="34"/>
      <c r="L9948" s="34"/>
    </row>
    <row r="9949" spans="6:12" x14ac:dyDescent="0.35">
      <c r="F9949" s="34"/>
      <c r="J9949" s="34"/>
      <c r="K9949" s="34"/>
      <c r="L9949" s="34"/>
    </row>
    <row r="9950" spans="6:12" x14ac:dyDescent="0.35">
      <c r="F9950" s="34"/>
      <c r="J9950" s="34"/>
      <c r="K9950" s="34"/>
      <c r="L9950" s="34"/>
    </row>
    <row r="9951" spans="6:12" x14ac:dyDescent="0.35">
      <c r="F9951" s="34"/>
      <c r="J9951" s="34"/>
      <c r="K9951" s="34"/>
      <c r="L9951" s="34"/>
    </row>
    <row r="9952" spans="6:12" x14ac:dyDescent="0.35">
      <c r="F9952" s="34"/>
      <c r="J9952" s="34"/>
      <c r="K9952" s="34"/>
      <c r="L9952" s="34"/>
    </row>
    <row r="9953" spans="6:12" x14ac:dyDescent="0.35">
      <c r="F9953" s="34"/>
      <c r="J9953" s="34"/>
      <c r="K9953" s="34"/>
      <c r="L9953" s="34"/>
    </row>
    <row r="9954" spans="6:12" x14ac:dyDescent="0.35">
      <c r="F9954" s="34"/>
      <c r="J9954" s="34"/>
      <c r="K9954" s="34"/>
      <c r="L9954" s="34"/>
    </row>
    <row r="9955" spans="6:12" x14ac:dyDescent="0.35">
      <c r="F9955" s="34"/>
      <c r="J9955" s="34"/>
      <c r="K9955" s="34"/>
      <c r="L9955" s="34"/>
    </row>
    <row r="9956" spans="6:12" x14ac:dyDescent="0.35">
      <c r="F9956" s="34"/>
      <c r="J9956" s="34"/>
      <c r="K9956" s="34"/>
      <c r="L9956" s="34"/>
    </row>
    <row r="9957" spans="6:12" x14ac:dyDescent="0.35">
      <c r="F9957" s="34"/>
      <c r="J9957" s="34"/>
      <c r="K9957" s="34"/>
      <c r="L9957" s="34"/>
    </row>
    <row r="9958" spans="6:12" x14ac:dyDescent="0.35">
      <c r="F9958" s="34"/>
      <c r="J9958" s="34"/>
      <c r="K9958" s="34"/>
      <c r="L9958" s="34"/>
    </row>
    <row r="9959" spans="6:12" x14ac:dyDescent="0.35">
      <c r="F9959" s="34"/>
      <c r="J9959" s="34"/>
      <c r="K9959" s="34"/>
      <c r="L9959" s="34"/>
    </row>
    <row r="9960" spans="6:12" x14ac:dyDescent="0.35">
      <c r="F9960" s="34"/>
      <c r="J9960" s="34"/>
      <c r="K9960" s="34"/>
      <c r="L9960" s="34"/>
    </row>
    <row r="9961" spans="6:12" x14ac:dyDescent="0.35">
      <c r="F9961" s="34"/>
      <c r="J9961" s="34"/>
      <c r="K9961" s="34"/>
      <c r="L9961" s="34"/>
    </row>
    <row r="9962" spans="6:12" x14ac:dyDescent="0.35">
      <c r="F9962" s="34"/>
      <c r="J9962" s="34"/>
      <c r="K9962" s="34"/>
      <c r="L9962" s="34"/>
    </row>
    <row r="9963" spans="6:12" x14ac:dyDescent="0.35">
      <c r="F9963" s="34"/>
      <c r="J9963" s="34"/>
      <c r="K9963" s="34"/>
      <c r="L9963" s="34"/>
    </row>
    <row r="9964" spans="6:12" x14ac:dyDescent="0.35">
      <c r="F9964" s="34"/>
      <c r="J9964" s="34"/>
      <c r="K9964" s="34"/>
      <c r="L9964" s="34"/>
    </row>
    <row r="9965" spans="6:12" x14ac:dyDescent="0.35">
      <c r="F9965" s="34"/>
      <c r="J9965" s="34"/>
      <c r="K9965" s="34"/>
      <c r="L9965" s="34"/>
    </row>
    <row r="9966" spans="6:12" x14ac:dyDescent="0.35">
      <c r="F9966" s="34"/>
      <c r="J9966" s="34"/>
      <c r="K9966" s="34"/>
      <c r="L9966" s="34"/>
    </row>
    <row r="9967" spans="6:12" x14ac:dyDescent="0.35">
      <c r="F9967" s="34"/>
      <c r="J9967" s="34"/>
      <c r="K9967" s="34"/>
      <c r="L9967" s="34"/>
    </row>
    <row r="9968" spans="6:12" x14ac:dyDescent="0.35">
      <c r="F9968" s="34"/>
      <c r="J9968" s="34"/>
      <c r="K9968" s="34"/>
      <c r="L9968" s="34"/>
    </row>
    <row r="9969" spans="6:12" x14ac:dyDescent="0.35">
      <c r="F9969" s="34"/>
      <c r="J9969" s="34"/>
      <c r="K9969" s="34"/>
      <c r="L9969" s="34"/>
    </row>
    <row r="9970" spans="6:12" x14ac:dyDescent="0.35">
      <c r="F9970" s="34"/>
      <c r="J9970" s="34"/>
      <c r="K9970" s="34"/>
      <c r="L9970" s="34"/>
    </row>
    <row r="9971" spans="6:12" x14ac:dyDescent="0.35">
      <c r="F9971" s="34"/>
      <c r="J9971" s="34"/>
      <c r="K9971" s="34"/>
      <c r="L9971" s="34"/>
    </row>
    <row r="9972" spans="6:12" x14ac:dyDescent="0.35">
      <c r="F9972" s="34"/>
      <c r="J9972" s="34"/>
      <c r="K9972" s="34"/>
      <c r="L9972" s="34"/>
    </row>
    <row r="9973" spans="6:12" x14ac:dyDescent="0.35">
      <c r="F9973" s="34"/>
      <c r="J9973" s="34"/>
      <c r="K9973" s="34"/>
      <c r="L9973" s="34"/>
    </row>
    <row r="9974" spans="6:12" x14ac:dyDescent="0.35">
      <c r="F9974" s="34"/>
      <c r="J9974" s="34"/>
      <c r="K9974" s="34"/>
      <c r="L9974" s="34"/>
    </row>
    <row r="9975" spans="6:12" x14ac:dyDescent="0.35">
      <c r="F9975" s="34"/>
      <c r="J9975" s="34"/>
      <c r="K9975" s="34"/>
      <c r="L9975" s="34"/>
    </row>
    <row r="9976" spans="6:12" x14ac:dyDescent="0.35">
      <c r="F9976" s="34"/>
      <c r="J9976" s="34"/>
      <c r="K9976" s="34"/>
      <c r="L9976" s="34"/>
    </row>
    <row r="9977" spans="6:12" x14ac:dyDescent="0.35">
      <c r="F9977" s="34"/>
      <c r="J9977" s="34"/>
      <c r="K9977" s="34"/>
      <c r="L9977" s="34"/>
    </row>
    <row r="9978" spans="6:12" x14ac:dyDescent="0.35">
      <c r="F9978" s="34"/>
      <c r="J9978" s="34"/>
      <c r="K9978" s="34"/>
      <c r="L9978" s="34"/>
    </row>
    <row r="9979" spans="6:12" x14ac:dyDescent="0.35">
      <c r="F9979" s="34"/>
      <c r="J9979" s="34"/>
      <c r="K9979" s="34"/>
      <c r="L9979" s="34"/>
    </row>
    <row r="9980" spans="6:12" x14ac:dyDescent="0.35">
      <c r="F9980" s="34"/>
      <c r="J9980" s="34"/>
      <c r="K9980" s="34"/>
      <c r="L9980" s="34"/>
    </row>
    <row r="9981" spans="6:12" x14ac:dyDescent="0.35">
      <c r="F9981" s="34"/>
      <c r="J9981" s="34"/>
      <c r="K9981" s="34"/>
      <c r="L9981" s="34"/>
    </row>
    <row r="9982" spans="6:12" x14ac:dyDescent="0.35">
      <c r="F9982" s="34"/>
      <c r="J9982" s="34"/>
      <c r="K9982" s="34"/>
      <c r="L9982" s="34"/>
    </row>
    <row r="9983" spans="6:12" x14ac:dyDescent="0.35">
      <c r="F9983" s="34"/>
      <c r="J9983" s="34"/>
      <c r="K9983" s="34"/>
      <c r="L9983" s="34"/>
    </row>
    <row r="9984" spans="6:12" x14ac:dyDescent="0.35">
      <c r="F9984" s="34"/>
      <c r="J9984" s="34"/>
      <c r="K9984" s="34"/>
      <c r="L9984" s="34"/>
    </row>
    <row r="9985" spans="6:12" x14ac:dyDescent="0.35">
      <c r="F9985" s="34"/>
      <c r="J9985" s="34"/>
      <c r="K9985" s="34"/>
      <c r="L9985" s="34"/>
    </row>
    <row r="9986" spans="6:12" x14ac:dyDescent="0.35">
      <c r="F9986" s="34"/>
      <c r="J9986" s="34"/>
      <c r="K9986" s="34"/>
      <c r="L9986" s="34"/>
    </row>
    <row r="9987" spans="6:12" x14ac:dyDescent="0.35">
      <c r="F9987" s="34"/>
      <c r="J9987" s="34"/>
      <c r="K9987" s="34"/>
      <c r="L9987" s="34"/>
    </row>
    <row r="9988" spans="6:12" x14ac:dyDescent="0.35">
      <c r="F9988" s="34"/>
      <c r="J9988" s="34"/>
      <c r="K9988" s="34"/>
      <c r="L9988" s="34"/>
    </row>
    <row r="9989" spans="6:12" x14ac:dyDescent="0.35">
      <c r="F9989" s="34"/>
      <c r="J9989" s="34"/>
      <c r="K9989" s="34"/>
      <c r="L9989" s="34"/>
    </row>
    <row r="9990" spans="6:12" x14ac:dyDescent="0.35">
      <c r="F9990" s="34"/>
      <c r="J9990" s="34"/>
      <c r="K9990" s="34"/>
      <c r="L9990" s="34"/>
    </row>
    <row r="9991" spans="6:12" x14ac:dyDescent="0.35">
      <c r="F9991" s="34"/>
      <c r="J9991" s="34"/>
      <c r="K9991" s="34"/>
      <c r="L9991" s="34"/>
    </row>
    <row r="9992" spans="6:12" x14ac:dyDescent="0.35">
      <c r="F9992" s="34"/>
      <c r="J9992" s="34"/>
      <c r="K9992" s="34"/>
      <c r="L9992" s="34"/>
    </row>
    <row r="9993" spans="6:12" x14ac:dyDescent="0.35">
      <c r="F9993" s="34"/>
      <c r="J9993" s="34"/>
      <c r="K9993" s="34"/>
      <c r="L9993" s="34"/>
    </row>
    <row r="9994" spans="6:12" x14ac:dyDescent="0.35">
      <c r="F9994" s="34"/>
      <c r="J9994" s="34"/>
      <c r="K9994" s="34"/>
      <c r="L9994" s="34"/>
    </row>
    <row r="9995" spans="6:12" x14ac:dyDescent="0.35">
      <c r="F9995" s="34"/>
      <c r="J9995" s="34"/>
      <c r="K9995" s="34"/>
      <c r="L9995" s="34"/>
    </row>
    <row r="9996" spans="6:12" x14ac:dyDescent="0.35">
      <c r="F9996" s="34"/>
      <c r="J9996" s="34"/>
      <c r="K9996" s="34"/>
      <c r="L9996" s="34"/>
    </row>
    <row r="9997" spans="6:12" x14ac:dyDescent="0.35">
      <c r="F9997" s="34"/>
      <c r="J9997" s="34"/>
      <c r="K9997" s="34"/>
      <c r="L9997" s="34"/>
    </row>
    <row r="9998" spans="6:12" x14ac:dyDescent="0.35">
      <c r="F9998" s="34"/>
      <c r="J9998" s="34"/>
      <c r="K9998" s="34"/>
      <c r="L9998" s="34"/>
    </row>
    <row r="9999" spans="6:12" x14ac:dyDescent="0.35">
      <c r="F9999" s="34"/>
      <c r="J9999" s="34"/>
      <c r="K9999" s="34"/>
      <c r="L9999" s="34"/>
    </row>
    <row r="10000" spans="6:12" x14ac:dyDescent="0.35">
      <c r="F10000" s="34"/>
      <c r="J10000" s="34"/>
      <c r="K10000" s="34"/>
      <c r="L10000" s="34"/>
    </row>
    <row r="10001" spans="6:12" x14ac:dyDescent="0.35">
      <c r="F10001" s="34"/>
      <c r="J10001" s="34"/>
      <c r="K10001" s="34"/>
      <c r="L10001" s="34"/>
    </row>
    <row r="10002" spans="6:12" x14ac:dyDescent="0.35">
      <c r="F10002" s="34"/>
      <c r="J10002" s="34"/>
      <c r="K10002" s="34"/>
      <c r="L10002" s="34"/>
    </row>
    <row r="10003" spans="6:12" x14ac:dyDescent="0.35">
      <c r="F10003" s="34"/>
      <c r="J10003" s="34"/>
      <c r="K10003" s="34"/>
      <c r="L10003" s="34"/>
    </row>
    <row r="10004" spans="6:12" x14ac:dyDescent="0.35">
      <c r="F10004" s="34"/>
      <c r="J10004" s="34"/>
      <c r="K10004" s="34"/>
      <c r="L10004" s="34"/>
    </row>
    <row r="10005" spans="6:12" x14ac:dyDescent="0.35">
      <c r="F10005" s="34"/>
      <c r="J10005" s="34"/>
      <c r="K10005" s="34"/>
      <c r="L10005" s="34"/>
    </row>
    <row r="10006" spans="6:12" x14ac:dyDescent="0.35">
      <c r="F10006" s="34"/>
      <c r="J10006" s="34"/>
      <c r="K10006" s="34"/>
      <c r="L10006" s="34"/>
    </row>
    <row r="10007" spans="6:12" x14ac:dyDescent="0.35">
      <c r="F10007" s="34"/>
      <c r="J10007" s="34"/>
      <c r="K10007" s="34"/>
      <c r="L10007" s="34"/>
    </row>
    <row r="10008" spans="6:12" x14ac:dyDescent="0.35">
      <c r="F10008" s="34"/>
      <c r="J10008" s="34"/>
      <c r="K10008" s="34"/>
      <c r="L10008" s="34"/>
    </row>
    <row r="10009" spans="6:12" x14ac:dyDescent="0.35">
      <c r="F10009" s="34"/>
      <c r="J10009" s="34"/>
      <c r="K10009" s="34"/>
      <c r="L10009" s="34"/>
    </row>
    <row r="10010" spans="6:12" x14ac:dyDescent="0.35">
      <c r="F10010" s="34"/>
      <c r="J10010" s="34"/>
      <c r="K10010" s="34"/>
      <c r="L10010" s="34"/>
    </row>
    <row r="10011" spans="6:12" x14ac:dyDescent="0.35">
      <c r="F10011" s="34"/>
      <c r="J10011" s="34"/>
      <c r="K10011" s="34"/>
      <c r="L10011" s="34"/>
    </row>
    <row r="10012" spans="6:12" x14ac:dyDescent="0.35">
      <c r="F10012" s="34"/>
      <c r="J10012" s="34"/>
      <c r="K10012" s="34"/>
      <c r="L10012" s="34"/>
    </row>
    <row r="10013" spans="6:12" x14ac:dyDescent="0.35">
      <c r="F10013" s="34"/>
      <c r="J10013" s="34"/>
      <c r="K10013" s="34"/>
      <c r="L10013" s="34"/>
    </row>
    <row r="10014" spans="6:12" x14ac:dyDescent="0.35">
      <c r="F10014" s="34"/>
      <c r="J10014" s="34"/>
      <c r="K10014" s="34"/>
      <c r="L10014" s="34"/>
    </row>
    <row r="10015" spans="6:12" x14ac:dyDescent="0.35">
      <c r="F10015" s="34"/>
      <c r="J10015" s="34"/>
      <c r="K10015" s="34"/>
      <c r="L10015" s="34"/>
    </row>
    <row r="10016" spans="6:12" x14ac:dyDescent="0.35">
      <c r="F10016" s="34"/>
      <c r="J10016" s="34"/>
      <c r="K10016" s="34"/>
      <c r="L10016" s="34"/>
    </row>
    <row r="10017" spans="6:12" x14ac:dyDescent="0.35">
      <c r="F10017" s="34"/>
      <c r="J10017" s="34"/>
      <c r="K10017" s="34"/>
      <c r="L10017" s="34"/>
    </row>
    <row r="10018" spans="6:12" x14ac:dyDescent="0.35">
      <c r="F10018" s="34"/>
      <c r="J10018" s="34"/>
      <c r="K10018" s="34"/>
      <c r="L10018" s="34"/>
    </row>
    <row r="10019" spans="6:12" x14ac:dyDescent="0.35">
      <c r="F10019" s="34"/>
      <c r="J10019" s="34"/>
      <c r="K10019" s="34"/>
      <c r="L10019" s="34"/>
    </row>
    <row r="10020" spans="6:12" x14ac:dyDescent="0.35">
      <c r="F10020" s="34"/>
      <c r="J10020" s="34"/>
      <c r="K10020" s="34"/>
      <c r="L10020" s="34"/>
    </row>
    <row r="10021" spans="6:12" x14ac:dyDescent="0.35">
      <c r="F10021" s="34"/>
      <c r="J10021" s="34"/>
      <c r="K10021" s="34"/>
      <c r="L10021" s="34"/>
    </row>
    <row r="10022" spans="6:12" x14ac:dyDescent="0.35">
      <c r="F10022" s="34"/>
      <c r="J10022" s="34"/>
      <c r="K10022" s="34"/>
      <c r="L10022" s="34"/>
    </row>
    <row r="10023" spans="6:12" x14ac:dyDescent="0.35">
      <c r="F10023" s="34"/>
      <c r="J10023" s="34"/>
      <c r="K10023" s="34"/>
      <c r="L10023" s="34"/>
    </row>
    <row r="10024" spans="6:12" x14ac:dyDescent="0.35">
      <c r="F10024" s="34"/>
      <c r="J10024" s="34"/>
      <c r="K10024" s="34"/>
      <c r="L10024" s="34"/>
    </row>
    <row r="10025" spans="6:12" x14ac:dyDescent="0.35">
      <c r="F10025" s="34"/>
      <c r="J10025" s="34"/>
      <c r="K10025" s="34"/>
      <c r="L10025" s="34"/>
    </row>
    <row r="10026" spans="6:12" x14ac:dyDescent="0.35">
      <c r="F10026" s="34"/>
      <c r="J10026" s="34"/>
      <c r="K10026" s="34"/>
      <c r="L10026" s="34"/>
    </row>
    <row r="10027" spans="6:12" x14ac:dyDescent="0.35">
      <c r="F10027" s="34"/>
      <c r="J10027" s="34"/>
      <c r="K10027" s="34"/>
      <c r="L10027" s="34"/>
    </row>
    <row r="10028" spans="6:12" x14ac:dyDescent="0.35">
      <c r="F10028" s="34"/>
      <c r="J10028" s="34"/>
      <c r="K10028" s="34"/>
      <c r="L10028" s="34"/>
    </row>
    <row r="10029" spans="6:12" x14ac:dyDescent="0.35">
      <c r="F10029" s="34"/>
      <c r="J10029" s="34"/>
      <c r="K10029" s="34"/>
      <c r="L10029" s="34"/>
    </row>
    <row r="10030" spans="6:12" x14ac:dyDescent="0.35">
      <c r="F10030" s="34"/>
      <c r="J10030" s="34"/>
      <c r="K10030" s="34"/>
      <c r="L10030" s="34"/>
    </row>
    <row r="10031" spans="6:12" x14ac:dyDescent="0.35">
      <c r="F10031" s="34"/>
      <c r="J10031" s="34"/>
      <c r="K10031" s="34"/>
      <c r="L10031" s="34"/>
    </row>
    <row r="10032" spans="6:12" x14ac:dyDescent="0.35">
      <c r="F10032" s="34"/>
      <c r="J10032" s="34"/>
      <c r="K10032" s="34"/>
      <c r="L10032" s="34"/>
    </row>
    <row r="10033" spans="6:12" x14ac:dyDescent="0.35">
      <c r="F10033" s="34"/>
      <c r="J10033" s="34"/>
      <c r="K10033" s="34"/>
      <c r="L10033" s="34"/>
    </row>
    <row r="10034" spans="6:12" x14ac:dyDescent="0.35">
      <c r="F10034" s="34"/>
      <c r="J10034" s="34"/>
      <c r="K10034" s="34"/>
      <c r="L10034" s="34"/>
    </row>
    <row r="10035" spans="6:12" x14ac:dyDescent="0.35">
      <c r="F10035" s="34"/>
      <c r="J10035" s="34"/>
      <c r="K10035" s="34"/>
      <c r="L10035" s="34"/>
    </row>
    <row r="10036" spans="6:12" x14ac:dyDescent="0.35">
      <c r="F10036" s="34"/>
      <c r="J10036" s="34"/>
      <c r="K10036" s="34"/>
      <c r="L10036" s="34"/>
    </row>
    <row r="10037" spans="6:12" x14ac:dyDescent="0.35">
      <c r="F10037" s="34"/>
      <c r="J10037" s="34"/>
      <c r="K10037" s="34"/>
      <c r="L10037" s="34"/>
    </row>
    <row r="10038" spans="6:12" x14ac:dyDescent="0.35">
      <c r="F10038" s="34"/>
      <c r="J10038" s="34"/>
      <c r="K10038" s="34"/>
      <c r="L10038" s="34"/>
    </row>
    <row r="10039" spans="6:12" x14ac:dyDescent="0.35">
      <c r="F10039" s="34"/>
      <c r="J10039" s="34"/>
      <c r="K10039" s="34"/>
      <c r="L10039" s="34"/>
    </row>
    <row r="10040" spans="6:12" x14ac:dyDescent="0.35">
      <c r="F10040" s="34"/>
      <c r="J10040" s="34"/>
      <c r="K10040" s="34"/>
      <c r="L10040" s="34"/>
    </row>
    <row r="10041" spans="6:12" x14ac:dyDescent="0.35">
      <c r="F10041" s="34"/>
      <c r="J10041" s="34"/>
      <c r="K10041" s="34"/>
      <c r="L10041" s="34"/>
    </row>
    <row r="10042" spans="6:12" x14ac:dyDescent="0.35">
      <c r="F10042" s="34"/>
      <c r="J10042" s="34"/>
      <c r="K10042" s="34"/>
      <c r="L10042" s="34"/>
    </row>
    <row r="10043" spans="6:12" x14ac:dyDescent="0.35">
      <c r="F10043" s="34"/>
      <c r="J10043" s="34"/>
      <c r="K10043" s="34"/>
      <c r="L10043" s="34"/>
    </row>
    <row r="10044" spans="6:12" x14ac:dyDescent="0.35">
      <c r="F10044" s="34"/>
      <c r="J10044" s="34"/>
      <c r="K10044" s="34"/>
      <c r="L10044" s="34"/>
    </row>
    <row r="10045" spans="6:12" x14ac:dyDescent="0.35">
      <c r="F10045" s="34"/>
      <c r="J10045" s="34"/>
      <c r="K10045" s="34"/>
      <c r="L10045" s="34"/>
    </row>
    <row r="10046" spans="6:12" x14ac:dyDescent="0.35">
      <c r="F10046" s="34"/>
      <c r="J10046" s="34"/>
      <c r="K10046" s="34"/>
      <c r="L10046" s="34"/>
    </row>
    <row r="10047" spans="6:12" x14ac:dyDescent="0.35">
      <c r="F10047" s="34"/>
      <c r="J10047" s="34"/>
      <c r="K10047" s="34"/>
      <c r="L10047" s="34"/>
    </row>
    <row r="10048" spans="6:12" x14ac:dyDescent="0.35">
      <c r="F10048" s="34"/>
      <c r="J10048" s="34"/>
      <c r="K10048" s="34"/>
      <c r="L10048" s="34"/>
    </row>
    <row r="10049" spans="6:12" x14ac:dyDescent="0.35">
      <c r="F10049" s="34"/>
      <c r="J10049" s="34"/>
      <c r="K10049" s="34"/>
      <c r="L10049" s="34"/>
    </row>
    <row r="10050" spans="6:12" x14ac:dyDescent="0.35">
      <c r="F10050" s="34"/>
      <c r="J10050" s="34"/>
      <c r="K10050" s="34"/>
      <c r="L10050" s="34"/>
    </row>
    <row r="10051" spans="6:12" x14ac:dyDescent="0.35">
      <c r="F10051" s="34"/>
      <c r="J10051" s="34"/>
      <c r="K10051" s="34"/>
      <c r="L10051" s="34"/>
    </row>
    <row r="10052" spans="6:12" x14ac:dyDescent="0.35">
      <c r="F10052" s="34"/>
      <c r="J10052" s="34"/>
      <c r="K10052" s="34"/>
      <c r="L10052" s="34"/>
    </row>
    <row r="10053" spans="6:12" x14ac:dyDescent="0.35">
      <c r="F10053" s="34"/>
      <c r="J10053" s="34"/>
      <c r="K10053" s="34"/>
      <c r="L10053" s="34"/>
    </row>
    <row r="10054" spans="6:12" x14ac:dyDescent="0.35">
      <c r="F10054" s="34"/>
      <c r="J10054" s="34"/>
      <c r="K10054" s="34"/>
      <c r="L10054" s="34"/>
    </row>
    <row r="10055" spans="6:12" x14ac:dyDescent="0.35">
      <c r="F10055" s="34"/>
      <c r="J10055" s="34"/>
      <c r="K10055" s="34"/>
      <c r="L10055" s="34"/>
    </row>
    <row r="10056" spans="6:12" x14ac:dyDescent="0.35">
      <c r="F10056" s="34"/>
      <c r="J10056" s="34"/>
      <c r="K10056" s="34"/>
      <c r="L10056" s="34"/>
    </row>
    <row r="10057" spans="6:12" x14ac:dyDescent="0.35">
      <c r="F10057" s="34"/>
      <c r="J10057" s="34"/>
      <c r="K10057" s="34"/>
      <c r="L10057" s="34"/>
    </row>
    <row r="10058" spans="6:12" x14ac:dyDescent="0.35">
      <c r="F10058" s="34"/>
      <c r="J10058" s="34"/>
      <c r="K10058" s="34"/>
      <c r="L10058" s="34"/>
    </row>
    <row r="10059" spans="6:12" x14ac:dyDescent="0.35">
      <c r="F10059" s="34"/>
      <c r="J10059" s="34"/>
      <c r="K10059" s="34"/>
      <c r="L10059" s="34"/>
    </row>
    <row r="10060" spans="6:12" x14ac:dyDescent="0.35">
      <c r="F10060" s="34"/>
      <c r="J10060" s="34"/>
      <c r="K10060" s="34"/>
      <c r="L10060" s="34"/>
    </row>
    <row r="10061" spans="6:12" x14ac:dyDescent="0.35">
      <c r="F10061" s="34"/>
      <c r="J10061" s="34"/>
      <c r="K10061" s="34"/>
      <c r="L10061" s="34"/>
    </row>
    <row r="10062" spans="6:12" x14ac:dyDescent="0.35">
      <c r="F10062" s="34"/>
      <c r="J10062" s="34"/>
      <c r="K10062" s="34"/>
      <c r="L10062" s="34"/>
    </row>
    <row r="10063" spans="6:12" x14ac:dyDescent="0.35">
      <c r="F10063" s="34"/>
      <c r="J10063" s="34"/>
      <c r="K10063" s="34"/>
      <c r="L10063" s="34"/>
    </row>
    <row r="10064" spans="6:12" x14ac:dyDescent="0.35">
      <c r="F10064" s="34"/>
      <c r="J10064" s="34"/>
      <c r="K10064" s="34"/>
      <c r="L10064" s="34"/>
    </row>
    <row r="10065" spans="6:12" x14ac:dyDescent="0.35">
      <c r="F10065" s="34"/>
      <c r="J10065" s="34"/>
      <c r="K10065" s="34"/>
      <c r="L10065" s="34"/>
    </row>
    <row r="10066" spans="6:12" x14ac:dyDescent="0.35">
      <c r="F10066" s="34"/>
      <c r="J10066" s="34"/>
      <c r="K10066" s="34"/>
      <c r="L10066" s="34"/>
    </row>
    <row r="10067" spans="6:12" x14ac:dyDescent="0.35">
      <c r="F10067" s="34"/>
      <c r="J10067" s="34"/>
      <c r="K10067" s="34"/>
      <c r="L10067" s="34"/>
    </row>
    <row r="10068" spans="6:12" x14ac:dyDescent="0.35">
      <c r="F10068" s="34"/>
      <c r="J10068" s="34"/>
      <c r="K10068" s="34"/>
      <c r="L10068" s="34"/>
    </row>
    <row r="10069" spans="6:12" x14ac:dyDescent="0.35">
      <c r="F10069" s="34"/>
      <c r="J10069" s="34"/>
      <c r="K10069" s="34"/>
      <c r="L10069" s="34"/>
    </row>
    <row r="10070" spans="6:12" x14ac:dyDescent="0.35">
      <c r="F10070" s="34"/>
      <c r="J10070" s="34"/>
      <c r="K10070" s="34"/>
      <c r="L10070" s="34"/>
    </row>
    <row r="10071" spans="6:12" x14ac:dyDescent="0.35">
      <c r="F10071" s="34"/>
      <c r="J10071" s="34"/>
      <c r="K10071" s="34"/>
      <c r="L10071" s="34"/>
    </row>
    <row r="10072" spans="6:12" x14ac:dyDescent="0.35">
      <c r="F10072" s="34"/>
      <c r="J10072" s="34"/>
      <c r="K10072" s="34"/>
      <c r="L10072" s="34"/>
    </row>
    <row r="10073" spans="6:12" x14ac:dyDescent="0.35">
      <c r="F10073" s="34"/>
      <c r="J10073" s="34"/>
      <c r="K10073" s="34"/>
      <c r="L10073" s="34"/>
    </row>
    <row r="10074" spans="6:12" x14ac:dyDescent="0.35">
      <c r="F10074" s="34"/>
      <c r="J10074" s="34"/>
      <c r="K10074" s="34"/>
      <c r="L10074" s="34"/>
    </row>
    <row r="10075" spans="6:12" x14ac:dyDescent="0.35">
      <c r="F10075" s="34"/>
      <c r="J10075" s="34"/>
      <c r="K10075" s="34"/>
      <c r="L10075" s="34"/>
    </row>
    <row r="10076" spans="6:12" x14ac:dyDescent="0.35">
      <c r="F10076" s="34"/>
      <c r="J10076" s="34"/>
      <c r="K10076" s="34"/>
      <c r="L10076" s="34"/>
    </row>
    <row r="10077" spans="6:12" x14ac:dyDescent="0.35">
      <c r="F10077" s="34"/>
      <c r="J10077" s="34"/>
      <c r="K10077" s="34"/>
      <c r="L10077" s="34"/>
    </row>
    <row r="10078" spans="6:12" x14ac:dyDescent="0.35">
      <c r="F10078" s="34"/>
      <c r="J10078" s="34"/>
      <c r="K10078" s="34"/>
      <c r="L10078" s="34"/>
    </row>
    <row r="10079" spans="6:12" x14ac:dyDescent="0.35">
      <c r="F10079" s="34"/>
      <c r="J10079" s="34"/>
      <c r="K10079" s="34"/>
      <c r="L10079" s="34"/>
    </row>
    <row r="10080" spans="6:12" x14ac:dyDescent="0.35">
      <c r="F10080" s="34"/>
      <c r="J10080" s="34"/>
      <c r="K10080" s="34"/>
      <c r="L10080" s="34"/>
    </row>
    <row r="10081" spans="6:12" x14ac:dyDescent="0.35">
      <c r="F10081" s="34"/>
      <c r="J10081" s="34"/>
      <c r="K10081" s="34"/>
      <c r="L10081" s="34"/>
    </row>
    <row r="10082" spans="6:12" x14ac:dyDescent="0.35">
      <c r="F10082" s="34"/>
      <c r="J10082" s="34"/>
      <c r="K10082" s="34"/>
      <c r="L10082" s="34"/>
    </row>
    <row r="10083" spans="6:12" x14ac:dyDescent="0.35">
      <c r="F10083" s="34"/>
      <c r="J10083" s="34"/>
      <c r="K10083" s="34"/>
      <c r="L10083" s="34"/>
    </row>
    <row r="10084" spans="6:12" x14ac:dyDescent="0.35">
      <c r="F10084" s="34"/>
      <c r="J10084" s="34"/>
      <c r="K10084" s="34"/>
      <c r="L10084" s="34"/>
    </row>
    <row r="10085" spans="6:12" x14ac:dyDescent="0.35">
      <c r="F10085" s="34"/>
      <c r="J10085" s="34"/>
      <c r="K10085" s="34"/>
      <c r="L10085" s="34"/>
    </row>
    <row r="10086" spans="6:12" x14ac:dyDescent="0.35">
      <c r="F10086" s="34"/>
      <c r="J10086" s="34"/>
      <c r="K10086" s="34"/>
      <c r="L10086" s="34"/>
    </row>
    <row r="10087" spans="6:12" x14ac:dyDescent="0.35">
      <c r="F10087" s="34"/>
      <c r="J10087" s="34"/>
      <c r="K10087" s="34"/>
      <c r="L10087" s="34"/>
    </row>
    <row r="10088" spans="6:12" x14ac:dyDescent="0.35">
      <c r="F10088" s="34"/>
      <c r="J10088" s="34"/>
      <c r="K10088" s="34"/>
      <c r="L10088" s="34"/>
    </row>
    <row r="10089" spans="6:12" x14ac:dyDescent="0.35">
      <c r="F10089" s="34"/>
      <c r="J10089" s="34"/>
      <c r="K10089" s="34"/>
      <c r="L10089" s="34"/>
    </row>
    <row r="10090" spans="6:12" x14ac:dyDescent="0.35">
      <c r="F10090" s="34"/>
      <c r="J10090" s="34"/>
      <c r="K10090" s="34"/>
      <c r="L10090" s="34"/>
    </row>
    <row r="10091" spans="6:12" x14ac:dyDescent="0.35">
      <c r="F10091" s="34"/>
      <c r="J10091" s="34"/>
      <c r="K10091" s="34"/>
      <c r="L10091" s="34"/>
    </row>
    <row r="10092" spans="6:12" x14ac:dyDescent="0.35">
      <c r="F10092" s="34"/>
      <c r="J10092" s="34"/>
      <c r="K10092" s="34"/>
      <c r="L10092" s="34"/>
    </row>
    <row r="10093" spans="6:12" x14ac:dyDescent="0.35">
      <c r="F10093" s="34"/>
      <c r="J10093" s="34"/>
      <c r="K10093" s="34"/>
      <c r="L10093" s="34"/>
    </row>
    <row r="10094" spans="6:12" x14ac:dyDescent="0.35">
      <c r="F10094" s="34"/>
      <c r="J10094" s="34"/>
      <c r="K10094" s="34"/>
      <c r="L10094" s="34"/>
    </row>
    <row r="10095" spans="6:12" x14ac:dyDescent="0.35">
      <c r="F10095" s="34"/>
      <c r="J10095" s="34"/>
      <c r="K10095" s="34"/>
      <c r="L10095" s="34"/>
    </row>
    <row r="10096" spans="6:12" x14ac:dyDescent="0.35">
      <c r="F10096" s="34"/>
      <c r="J10096" s="34"/>
      <c r="K10096" s="34"/>
      <c r="L10096" s="34"/>
    </row>
    <row r="10097" spans="6:12" x14ac:dyDescent="0.35">
      <c r="F10097" s="34"/>
      <c r="J10097" s="34"/>
      <c r="K10097" s="34"/>
      <c r="L10097" s="34"/>
    </row>
    <row r="10098" spans="6:12" x14ac:dyDescent="0.35">
      <c r="F10098" s="34"/>
      <c r="J10098" s="34"/>
      <c r="K10098" s="34"/>
      <c r="L10098" s="34"/>
    </row>
    <row r="10099" spans="6:12" x14ac:dyDescent="0.35">
      <c r="F10099" s="34"/>
      <c r="J10099" s="34"/>
      <c r="K10099" s="34"/>
      <c r="L10099" s="34"/>
    </row>
    <row r="10100" spans="6:12" x14ac:dyDescent="0.35">
      <c r="F10100" s="34"/>
      <c r="J10100" s="34"/>
      <c r="K10100" s="34"/>
      <c r="L10100" s="34"/>
    </row>
    <row r="10101" spans="6:12" x14ac:dyDescent="0.35">
      <c r="F10101" s="34"/>
      <c r="J10101" s="34"/>
      <c r="K10101" s="34"/>
      <c r="L10101" s="34"/>
    </row>
    <row r="10102" spans="6:12" x14ac:dyDescent="0.35">
      <c r="F10102" s="34"/>
      <c r="J10102" s="34"/>
      <c r="K10102" s="34"/>
      <c r="L10102" s="34"/>
    </row>
    <row r="10103" spans="6:12" x14ac:dyDescent="0.35">
      <c r="F10103" s="34"/>
      <c r="J10103" s="34"/>
      <c r="K10103" s="34"/>
      <c r="L10103" s="34"/>
    </row>
    <row r="10104" spans="6:12" x14ac:dyDescent="0.35">
      <c r="F10104" s="34"/>
      <c r="J10104" s="34"/>
      <c r="K10104" s="34"/>
      <c r="L10104" s="34"/>
    </row>
    <row r="10105" spans="6:12" x14ac:dyDescent="0.35">
      <c r="F10105" s="34"/>
      <c r="J10105" s="34"/>
      <c r="K10105" s="34"/>
      <c r="L10105" s="34"/>
    </row>
    <row r="10106" spans="6:12" x14ac:dyDescent="0.35">
      <c r="F10106" s="34"/>
      <c r="J10106" s="34"/>
      <c r="K10106" s="34"/>
      <c r="L10106" s="34"/>
    </row>
    <row r="10107" spans="6:12" x14ac:dyDescent="0.35">
      <c r="F10107" s="34"/>
      <c r="J10107" s="34"/>
      <c r="K10107" s="34"/>
      <c r="L10107" s="34"/>
    </row>
    <row r="10108" spans="6:12" x14ac:dyDescent="0.35">
      <c r="F10108" s="34"/>
      <c r="J10108" s="34"/>
      <c r="K10108" s="34"/>
      <c r="L10108" s="34"/>
    </row>
    <row r="10109" spans="6:12" x14ac:dyDescent="0.35">
      <c r="F10109" s="34"/>
      <c r="J10109" s="34"/>
      <c r="K10109" s="34"/>
      <c r="L10109" s="34"/>
    </row>
    <row r="10110" spans="6:12" x14ac:dyDescent="0.35">
      <c r="F10110" s="34"/>
      <c r="J10110" s="34"/>
      <c r="K10110" s="34"/>
      <c r="L10110" s="34"/>
    </row>
    <row r="10111" spans="6:12" x14ac:dyDescent="0.35">
      <c r="F10111" s="34"/>
      <c r="J10111" s="34"/>
      <c r="K10111" s="34"/>
      <c r="L10111" s="34"/>
    </row>
    <row r="10112" spans="6:12" x14ac:dyDescent="0.35">
      <c r="F10112" s="34"/>
      <c r="J10112" s="34"/>
      <c r="K10112" s="34"/>
      <c r="L10112" s="34"/>
    </row>
    <row r="10113" spans="6:12" x14ac:dyDescent="0.35">
      <c r="F10113" s="34"/>
      <c r="J10113" s="34"/>
      <c r="K10113" s="34"/>
      <c r="L10113" s="34"/>
    </row>
    <row r="10114" spans="6:12" x14ac:dyDescent="0.35">
      <c r="F10114" s="34"/>
      <c r="J10114" s="34"/>
      <c r="K10114" s="34"/>
      <c r="L10114" s="34"/>
    </row>
    <row r="10115" spans="6:12" x14ac:dyDescent="0.35">
      <c r="F10115" s="34"/>
      <c r="J10115" s="34"/>
      <c r="K10115" s="34"/>
      <c r="L10115" s="34"/>
    </row>
    <row r="10116" spans="6:12" x14ac:dyDescent="0.35">
      <c r="F10116" s="34"/>
      <c r="J10116" s="34"/>
      <c r="K10116" s="34"/>
      <c r="L10116" s="34"/>
    </row>
    <row r="10117" spans="6:12" x14ac:dyDescent="0.35">
      <c r="F10117" s="34"/>
      <c r="J10117" s="34"/>
      <c r="K10117" s="34"/>
      <c r="L10117" s="34"/>
    </row>
    <row r="10118" spans="6:12" x14ac:dyDescent="0.35">
      <c r="F10118" s="34"/>
      <c r="J10118" s="34"/>
      <c r="K10118" s="34"/>
      <c r="L10118" s="34"/>
    </row>
    <row r="10119" spans="6:12" x14ac:dyDescent="0.35">
      <c r="F10119" s="34"/>
      <c r="J10119" s="34"/>
      <c r="K10119" s="34"/>
      <c r="L10119" s="34"/>
    </row>
    <row r="10120" spans="6:12" x14ac:dyDescent="0.35">
      <c r="F10120" s="34"/>
      <c r="J10120" s="34"/>
      <c r="K10120" s="34"/>
      <c r="L10120" s="34"/>
    </row>
    <row r="10121" spans="6:12" x14ac:dyDescent="0.35">
      <c r="F10121" s="34"/>
      <c r="J10121" s="34"/>
      <c r="K10121" s="34"/>
      <c r="L10121" s="34"/>
    </row>
    <row r="10122" spans="6:12" x14ac:dyDescent="0.35">
      <c r="F10122" s="34"/>
      <c r="J10122" s="34"/>
      <c r="K10122" s="34"/>
      <c r="L10122" s="34"/>
    </row>
    <row r="10123" spans="6:12" x14ac:dyDescent="0.35">
      <c r="F10123" s="34"/>
      <c r="J10123" s="34"/>
      <c r="K10123" s="34"/>
      <c r="L10123" s="34"/>
    </row>
    <row r="10124" spans="6:12" x14ac:dyDescent="0.35">
      <c r="F10124" s="34"/>
      <c r="J10124" s="34"/>
      <c r="K10124" s="34"/>
      <c r="L10124" s="34"/>
    </row>
    <row r="10125" spans="6:12" x14ac:dyDescent="0.35">
      <c r="F10125" s="34"/>
      <c r="J10125" s="34"/>
      <c r="K10125" s="34"/>
      <c r="L10125" s="34"/>
    </row>
    <row r="10126" spans="6:12" x14ac:dyDescent="0.35">
      <c r="F10126" s="34"/>
      <c r="J10126" s="34"/>
      <c r="K10126" s="34"/>
      <c r="L10126" s="34"/>
    </row>
    <row r="10127" spans="6:12" x14ac:dyDescent="0.35">
      <c r="F10127" s="34"/>
      <c r="J10127" s="34"/>
      <c r="K10127" s="34"/>
      <c r="L10127" s="34"/>
    </row>
    <row r="10128" spans="6:12" x14ac:dyDescent="0.35">
      <c r="F10128" s="34"/>
      <c r="J10128" s="34"/>
      <c r="K10128" s="34"/>
      <c r="L10128" s="34"/>
    </row>
    <row r="10129" spans="6:12" x14ac:dyDescent="0.35">
      <c r="F10129" s="34"/>
      <c r="J10129" s="34"/>
      <c r="K10129" s="34"/>
      <c r="L10129" s="34"/>
    </row>
    <row r="10130" spans="6:12" x14ac:dyDescent="0.35">
      <c r="F10130" s="34"/>
      <c r="J10130" s="34"/>
      <c r="K10130" s="34"/>
      <c r="L10130" s="34"/>
    </row>
    <row r="10131" spans="6:12" x14ac:dyDescent="0.35">
      <c r="F10131" s="34"/>
      <c r="J10131" s="34"/>
      <c r="K10131" s="34"/>
      <c r="L10131" s="34"/>
    </row>
    <row r="10132" spans="6:12" x14ac:dyDescent="0.35">
      <c r="F10132" s="34"/>
      <c r="J10132" s="34"/>
      <c r="K10132" s="34"/>
      <c r="L10132" s="34"/>
    </row>
    <row r="10133" spans="6:12" x14ac:dyDescent="0.35">
      <c r="F10133" s="34"/>
      <c r="J10133" s="34"/>
      <c r="K10133" s="34"/>
      <c r="L10133" s="34"/>
    </row>
    <row r="10134" spans="6:12" x14ac:dyDescent="0.35">
      <c r="F10134" s="34"/>
      <c r="J10134" s="34"/>
      <c r="K10134" s="34"/>
      <c r="L10134" s="34"/>
    </row>
    <row r="10135" spans="6:12" x14ac:dyDescent="0.35">
      <c r="F10135" s="34"/>
      <c r="J10135" s="34"/>
      <c r="K10135" s="34"/>
      <c r="L10135" s="34"/>
    </row>
    <row r="10136" spans="6:12" x14ac:dyDescent="0.35">
      <c r="F10136" s="34"/>
      <c r="J10136" s="34"/>
      <c r="K10136" s="34"/>
      <c r="L10136" s="34"/>
    </row>
    <row r="10137" spans="6:12" x14ac:dyDescent="0.35">
      <c r="F10137" s="34"/>
      <c r="J10137" s="34"/>
      <c r="K10137" s="34"/>
      <c r="L10137" s="34"/>
    </row>
    <row r="10138" spans="6:12" x14ac:dyDescent="0.35">
      <c r="F10138" s="34"/>
      <c r="J10138" s="34"/>
      <c r="K10138" s="34"/>
      <c r="L10138" s="34"/>
    </row>
    <row r="10139" spans="6:12" x14ac:dyDescent="0.35">
      <c r="F10139" s="34"/>
      <c r="J10139" s="34"/>
      <c r="K10139" s="34"/>
      <c r="L10139" s="34"/>
    </row>
    <row r="10140" spans="6:12" x14ac:dyDescent="0.35">
      <c r="F10140" s="34"/>
      <c r="J10140" s="34"/>
      <c r="K10140" s="34"/>
      <c r="L10140" s="34"/>
    </row>
    <row r="10141" spans="6:12" x14ac:dyDescent="0.35">
      <c r="F10141" s="34"/>
      <c r="J10141" s="34"/>
      <c r="K10141" s="34"/>
      <c r="L10141" s="34"/>
    </row>
    <row r="10142" spans="6:12" x14ac:dyDescent="0.35">
      <c r="F10142" s="34"/>
      <c r="J10142" s="34"/>
      <c r="K10142" s="34"/>
      <c r="L10142" s="34"/>
    </row>
    <row r="10143" spans="6:12" x14ac:dyDescent="0.35">
      <c r="F10143" s="34"/>
      <c r="J10143" s="34"/>
      <c r="K10143" s="34"/>
      <c r="L10143" s="34"/>
    </row>
    <row r="10144" spans="6:12" x14ac:dyDescent="0.35">
      <c r="F10144" s="34"/>
      <c r="J10144" s="34"/>
      <c r="K10144" s="34"/>
      <c r="L10144" s="34"/>
    </row>
    <row r="10145" spans="6:12" x14ac:dyDescent="0.35">
      <c r="F10145" s="34"/>
      <c r="J10145" s="34"/>
      <c r="K10145" s="34"/>
      <c r="L10145" s="34"/>
    </row>
    <row r="10146" spans="6:12" x14ac:dyDescent="0.35">
      <c r="F10146" s="34"/>
      <c r="J10146" s="34"/>
      <c r="K10146" s="34"/>
      <c r="L10146" s="34"/>
    </row>
    <row r="10147" spans="6:12" x14ac:dyDescent="0.35">
      <c r="F10147" s="34"/>
      <c r="J10147" s="34"/>
      <c r="K10147" s="34"/>
      <c r="L10147" s="34"/>
    </row>
    <row r="10148" spans="6:12" x14ac:dyDescent="0.35">
      <c r="F10148" s="34"/>
      <c r="J10148" s="34"/>
      <c r="K10148" s="34"/>
      <c r="L10148" s="34"/>
    </row>
    <row r="10149" spans="6:12" x14ac:dyDescent="0.35">
      <c r="F10149" s="34"/>
      <c r="J10149" s="34"/>
      <c r="K10149" s="34"/>
      <c r="L10149" s="34"/>
    </row>
    <row r="10150" spans="6:12" x14ac:dyDescent="0.35">
      <c r="F10150" s="34"/>
      <c r="J10150" s="34"/>
      <c r="K10150" s="34"/>
      <c r="L10150" s="34"/>
    </row>
    <row r="10151" spans="6:12" x14ac:dyDescent="0.35">
      <c r="F10151" s="34"/>
      <c r="J10151" s="34"/>
      <c r="K10151" s="34"/>
      <c r="L10151" s="34"/>
    </row>
    <row r="10152" spans="6:12" x14ac:dyDescent="0.35">
      <c r="F10152" s="34"/>
      <c r="J10152" s="34"/>
      <c r="K10152" s="34"/>
      <c r="L10152" s="34"/>
    </row>
    <row r="10153" spans="6:12" x14ac:dyDescent="0.35">
      <c r="F10153" s="34"/>
      <c r="J10153" s="34"/>
      <c r="K10153" s="34"/>
      <c r="L10153" s="34"/>
    </row>
    <row r="10154" spans="6:12" x14ac:dyDescent="0.35">
      <c r="F10154" s="34"/>
      <c r="J10154" s="34"/>
      <c r="K10154" s="34"/>
      <c r="L10154" s="34"/>
    </row>
    <row r="10155" spans="6:12" x14ac:dyDescent="0.35">
      <c r="F10155" s="34"/>
      <c r="J10155" s="34"/>
      <c r="K10155" s="34"/>
      <c r="L10155" s="34"/>
    </row>
    <row r="10156" spans="6:12" x14ac:dyDescent="0.35">
      <c r="F10156" s="34"/>
      <c r="J10156" s="34"/>
      <c r="K10156" s="34"/>
      <c r="L10156" s="34"/>
    </row>
    <row r="10157" spans="6:12" x14ac:dyDescent="0.35">
      <c r="F10157" s="34"/>
      <c r="J10157" s="34"/>
      <c r="K10157" s="34"/>
      <c r="L10157" s="34"/>
    </row>
    <row r="10158" spans="6:12" x14ac:dyDescent="0.35">
      <c r="F10158" s="34"/>
      <c r="J10158" s="34"/>
      <c r="K10158" s="34"/>
      <c r="L10158" s="34"/>
    </row>
    <row r="10159" spans="6:12" x14ac:dyDescent="0.35">
      <c r="F10159" s="34"/>
      <c r="J10159" s="34"/>
      <c r="K10159" s="34"/>
      <c r="L10159" s="34"/>
    </row>
    <row r="10160" spans="6:12" x14ac:dyDescent="0.35">
      <c r="F10160" s="34"/>
      <c r="J10160" s="34"/>
      <c r="K10160" s="34"/>
      <c r="L10160" s="34"/>
    </row>
    <row r="10161" spans="6:12" x14ac:dyDescent="0.35">
      <c r="F10161" s="34"/>
      <c r="J10161" s="34"/>
      <c r="K10161" s="34"/>
      <c r="L10161" s="34"/>
    </row>
    <row r="10162" spans="6:12" x14ac:dyDescent="0.35">
      <c r="F10162" s="34"/>
      <c r="J10162" s="34"/>
      <c r="K10162" s="34"/>
      <c r="L10162" s="34"/>
    </row>
    <row r="10163" spans="6:12" x14ac:dyDescent="0.35">
      <c r="F10163" s="34"/>
      <c r="J10163" s="34"/>
      <c r="K10163" s="34"/>
      <c r="L10163" s="34"/>
    </row>
    <row r="10164" spans="6:12" x14ac:dyDescent="0.35">
      <c r="F10164" s="34"/>
      <c r="J10164" s="34"/>
      <c r="K10164" s="34"/>
      <c r="L10164" s="34"/>
    </row>
    <row r="10165" spans="6:12" x14ac:dyDescent="0.35">
      <c r="F10165" s="34"/>
      <c r="J10165" s="34"/>
      <c r="K10165" s="34"/>
      <c r="L10165" s="34"/>
    </row>
    <row r="10166" spans="6:12" x14ac:dyDescent="0.35">
      <c r="F10166" s="34"/>
      <c r="J10166" s="34"/>
      <c r="K10166" s="34"/>
      <c r="L10166" s="34"/>
    </row>
    <row r="10167" spans="6:12" x14ac:dyDescent="0.35">
      <c r="F10167" s="34"/>
      <c r="J10167" s="34"/>
      <c r="K10167" s="34"/>
      <c r="L10167" s="34"/>
    </row>
    <row r="10168" spans="6:12" x14ac:dyDescent="0.35">
      <c r="F10168" s="34"/>
      <c r="J10168" s="34"/>
      <c r="K10168" s="34"/>
      <c r="L10168" s="34"/>
    </row>
    <row r="10169" spans="6:12" x14ac:dyDescent="0.35">
      <c r="F10169" s="34"/>
      <c r="J10169" s="34"/>
      <c r="K10169" s="34"/>
      <c r="L10169" s="34"/>
    </row>
    <row r="10170" spans="6:12" x14ac:dyDescent="0.35">
      <c r="F10170" s="34"/>
      <c r="J10170" s="34"/>
      <c r="K10170" s="34"/>
      <c r="L10170" s="34"/>
    </row>
    <row r="10171" spans="6:12" x14ac:dyDescent="0.35">
      <c r="F10171" s="34"/>
      <c r="J10171" s="34"/>
      <c r="K10171" s="34"/>
      <c r="L10171" s="34"/>
    </row>
    <row r="10172" spans="6:12" x14ac:dyDescent="0.35">
      <c r="F10172" s="34"/>
      <c r="J10172" s="34"/>
      <c r="K10172" s="34"/>
      <c r="L10172" s="34"/>
    </row>
    <row r="10173" spans="6:12" x14ac:dyDescent="0.35">
      <c r="F10173" s="34"/>
      <c r="J10173" s="34"/>
      <c r="K10173" s="34"/>
      <c r="L10173" s="34"/>
    </row>
    <row r="10174" spans="6:12" x14ac:dyDescent="0.35">
      <c r="F10174" s="34"/>
      <c r="J10174" s="34"/>
      <c r="K10174" s="34"/>
      <c r="L10174" s="34"/>
    </row>
    <row r="10175" spans="6:12" x14ac:dyDescent="0.35">
      <c r="F10175" s="34"/>
      <c r="J10175" s="34"/>
      <c r="K10175" s="34"/>
      <c r="L10175" s="34"/>
    </row>
    <row r="10176" spans="6:12" x14ac:dyDescent="0.35">
      <c r="F10176" s="34"/>
      <c r="J10176" s="34"/>
      <c r="K10176" s="34"/>
      <c r="L10176" s="34"/>
    </row>
    <row r="10177" spans="6:12" x14ac:dyDescent="0.35">
      <c r="F10177" s="34"/>
      <c r="J10177" s="34"/>
      <c r="K10177" s="34"/>
      <c r="L10177" s="34"/>
    </row>
    <row r="10178" spans="6:12" x14ac:dyDescent="0.35">
      <c r="F10178" s="34"/>
      <c r="J10178" s="34"/>
      <c r="K10178" s="34"/>
      <c r="L10178" s="34"/>
    </row>
    <row r="10179" spans="6:12" x14ac:dyDescent="0.35">
      <c r="F10179" s="34"/>
      <c r="J10179" s="34"/>
      <c r="K10179" s="34"/>
      <c r="L10179" s="34"/>
    </row>
    <row r="10180" spans="6:12" x14ac:dyDescent="0.35">
      <c r="F10180" s="34"/>
      <c r="J10180" s="34"/>
      <c r="K10180" s="34"/>
      <c r="L10180" s="34"/>
    </row>
    <row r="10181" spans="6:12" x14ac:dyDescent="0.35">
      <c r="F10181" s="34"/>
      <c r="J10181" s="34"/>
      <c r="K10181" s="34"/>
      <c r="L10181" s="34"/>
    </row>
    <row r="10182" spans="6:12" x14ac:dyDescent="0.35">
      <c r="F10182" s="34"/>
      <c r="J10182" s="34"/>
      <c r="K10182" s="34"/>
      <c r="L10182" s="34"/>
    </row>
    <row r="10183" spans="6:12" x14ac:dyDescent="0.35">
      <c r="F10183" s="34"/>
      <c r="J10183" s="34"/>
      <c r="K10183" s="34"/>
      <c r="L10183" s="34"/>
    </row>
    <row r="10184" spans="6:12" x14ac:dyDescent="0.35">
      <c r="F10184" s="34"/>
      <c r="J10184" s="34"/>
      <c r="K10184" s="34"/>
      <c r="L10184" s="34"/>
    </row>
    <row r="10185" spans="6:12" x14ac:dyDescent="0.35">
      <c r="F10185" s="34"/>
      <c r="J10185" s="34"/>
      <c r="K10185" s="34"/>
      <c r="L10185" s="34"/>
    </row>
    <row r="10186" spans="6:12" x14ac:dyDescent="0.35">
      <c r="F10186" s="34"/>
      <c r="J10186" s="34"/>
      <c r="K10186" s="34"/>
      <c r="L10186" s="34"/>
    </row>
    <row r="10187" spans="6:12" x14ac:dyDescent="0.35">
      <c r="F10187" s="34"/>
      <c r="J10187" s="34"/>
      <c r="K10187" s="34"/>
      <c r="L10187" s="34"/>
    </row>
    <row r="10188" spans="6:12" x14ac:dyDescent="0.35">
      <c r="F10188" s="34"/>
      <c r="J10188" s="34"/>
      <c r="K10188" s="34"/>
      <c r="L10188" s="34"/>
    </row>
    <row r="10189" spans="6:12" x14ac:dyDescent="0.35">
      <c r="F10189" s="34"/>
      <c r="J10189" s="34"/>
      <c r="K10189" s="34"/>
      <c r="L10189" s="34"/>
    </row>
    <row r="10190" spans="6:12" x14ac:dyDescent="0.35">
      <c r="F10190" s="34"/>
      <c r="J10190" s="34"/>
      <c r="K10190" s="34"/>
      <c r="L10190" s="34"/>
    </row>
    <row r="10191" spans="6:12" x14ac:dyDescent="0.35">
      <c r="F10191" s="34"/>
      <c r="J10191" s="34"/>
      <c r="K10191" s="34"/>
      <c r="L10191" s="34"/>
    </row>
    <row r="10192" spans="6:12" x14ac:dyDescent="0.35">
      <c r="F10192" s="34"/>
      <c r="J10192" s="34"/>
      <c r="K10192" s="34"/>
      <c r="L10192" s="34"/>
    </row>
    <row r="10193" spans="6:12" x14ac:dyDescent="0.35">
      <c r="F10193" s="34"/>
      <c r="J10193" s="34"/>
      <c r="K10193" s="34"/>
      <c r="L10193" s="34"/>
    </row>
    <row r="10194" spans="6:12" x14ac:dyDescent="0.35">
      <c r="F10194" s="34"/>
      <c r="J10194" s="34"/>
      <c r="K10194" s="34"/>
      <c r="L10194" s="34"/>
    </row>
    <row r="10195" spans="6:12" x14ac:dyDescent="0.35">
      <c r="F10195" s="34"/>
      <c r="J10195" s="34"/>
      <c r="K10195" s="34"/>
      <c r="L10195" s="34"/>
    </row>
    <row r="10196" spans="6:12" x14ac:dyDescent="0.35">
      <c r="F10196" s="34"/>
      <c r="J10196" s="34"/>
      <c r="K10196" s="34"/>
      <c r="L10196" s="34"/>
    </row>
    <row r="10197" spans="6:12" x14ac:dyDescent="0.35">
      <c r="F10197" s="34"/>
      <c r="J10197" s="34"/>
      <c r="K10197" s="34"/>
      <c r="L10197" s="34"/>
    </row>
    <row r="10198" spans="6:12" x14ac:dyDescent="0.35">
      <c r="F10198" s="34"/>
      <c r="J10198" s="34"/>
      <c r="K10198" s="34"/>
      <c r="L10198" s="34"/>
    </row>
    <row r="10199" spans="6:12" x14ac:dyDescent="0.35">
      <c r="F10199" s="34"/>
      <c r="J10199" s="34"/>
      <c r="K10199" s="34"/>
      <c r="L10199" s="34"/>
    </row>
    <row r="10200" spans="6:12" x14ac:dyDescent="0.35">
      <c r="F10200" s="34"/>
      <c r="J10200" s="34"/>
      <c r="K10200" s="34"/>
      <c r="L10200" s="34"/>
    </row>
    <row r="10201" spans="6:12" x14ac:dyDescent="0.35">
      <c r="F10201" s="34"/>
      <c r="J10201" s="34"/>
      <c r="K10201" s="34"/>
      <c r="L10201" s="34"/>
    </row>
    <row r="10202" spans="6:12" x14ac:dyDescent="0.35">
      <c r="F10202" s="34"/>
      <c r="J10202" s="34"/>
      <c r="K10202" s="34"/>
      <c r="L10202" s="34"/>
    </row>
    <row r="10203" spans="6:12" x14ac:dyDescent="0.35">
      <c r="F10203" s="34"/>
      <c r="J10203" s="34"/>
      <c r="K10203" s="34"/>
      <c r="L10203" s="34"/>
    </row>
    <row r="10204" spans="6:12" x14ac:dyDescent="0.35">
      <c r="F10204" s="34"/>
      <c r="J10204" s="34"/>
      <c r="K10204" s="34"/>
      <c r="L10204" s="34"/>
    </row>
    <row r="10205" spans="6:12" x14ac:dyDescent="0.35">
      <c r="F10205" s="34"/>
      <c r="J10205" s="34"/>
      <c r="K10205" s="34"/>
      <c r="L10205" s="34"/>
    </row>
    <row r="10206" spans="6:12" x14ac:dyDescent="0.35">
      <c r="F10206" s="34"/>
      <c r="J10206" s="34"/>
      <c r="K10206" s="34"/>
      <c r="L10206" s="34"/>
    </row>
    <row r="10207" spans="6:12" x14ac:dyDescent="0.35">
      <c r="F10207" s="34"/>
      <c r="J10207" s="34"/>
      <c r="K10207" s="34"/>
      <c r="L10207" s="34"/>
    </row>
    <row r="10208" spans="6:12" x14ac:dyDescent="0.35">
      <c r="F10208" s="34"/>
      <c r="J10208" s="34"/>
      <c r="K10208" s="34"/>
      <c r="L10208" s="34"/>
    </row>
    <row r="10209" spans="6:12" x14ac:dyDescent="0.35">
      <c r="F10209" s="34"/>
      <c r="J10209" s="34"/>
      <c r="K10209" s="34"/>
      <c r="L10209" s="34"/>
    </row>
    <row r="10210" spans="6:12" x14ac:dyDescent="0.35">
      <c r="F10210" s="34"/>
      <c r="J10210" s="34"/>
      <c r="K10210" s="34"/>
      <c r="L10210" s="34"/>
    </row>
    <row r="10211" spans="6:12" x14ac:dyDescent="0.35">
      <c r="F10211" s="34"/>
      <c r="J10211" s="34"/>
      <c r="K10211" s="34"/>
      <c r="L10211" s="34"/>
    </row>
    <row r="10212" spans="6:12" x14ac:dyDescent="0.35">
      <c r="F10212" s="34"/>
      <c r="J10212" s="34"/>
      <c r="K10212" s="34"/>
      <c r="L10212" s="34"/>
    </row>
    <row r="10213" spans="6:12" x14ac:dyDescent="0.35">
      <c r="F10213" s="34"/>
      <c r="J10213" s="34"/>
      <c r="K10213" s="34"/>
      <c r="L10213" s="34"/>
    </row>
    <row r="10214" spans="6:12" x14ac:dyDescent="0.35">
      <c r="F10214" s="34"/>
      <c r="J10214" s="34"/>
      <c r="K10214" s="34"/>
      <c r="L10214" s="34"/>
    </row>
    <row r="10215" spans="6:12" x14ac:dyDescent="0.35">
      <c r="F10215" s="34"/>
      <c r="J10215" s="34"/>
      <c r="K10215" s="34"/>
      <c r="L10215" s="34"/>
    </row>
    <row r="10216" spans="6:12" x14ac:dyDescent="0.35">
      <c r="F10216" s="34"/>
      <c r="J10216" s="34"/>
      <c r="K10216" s="34"/>
      <c r="L10216" s="34"/>
    </row>
    <row r="10217" spans="6:12" x14ac:dyDescent="0.35">
      <c r="F10217" s="34"/>
      <c r="J10217" s="34"/>
      <c r="K10217" s="34"/>
      <c r="L10217" s="34"/>
    </row>
    <row r="10218" spans="6:12" x14ac:dyDescent="0.35">
      <c r="F10218" s="34"/>
      <c r="J10218" s="34"/>
      <c r="K10218" s="34"/>
      <c r="L10218" s="34"/>
    </row>
    <row r="10219" spans="6:12" x14ac:dyDescent="0.35">
      <c r="F10219" s="34"/>
      <c r="J10219" s="34"/>
      <c r="K10219" s="34"/>
      <c r="L10219" s="34"/>
    </row>
    <row r="10220" spans="6:12" x14ac:dyDescent="0.35">
      <c r="F10220" s="34"/>
      <c r="J10220" s="34"/>
      <c r="K10220" s="34"/>
      <c r="L10220" s="34"/>
    </row>
    <row r="10221" spans="6:12" x14ac:dyDescent="0.35">
      <c r="F10221" s="34"/>
      <c r="J10221" s="34"/>
      <c r="K10221" s="34"/>
      <c r="L10221" s="34"/>
    </row>
    <row r="10222" spans="6:12" x14ac:dyDescent="0.35">
      <c r="F10222" s="34"/>
      <c r="J10222" s="34"/>
      <c r="K10222" s="34"/>
      <c r="L10222" s="34"/>
    </row>
    <row r="10223" spans="6:12" x14ac:dyDescent="0.35">
      <c r="F10223" s="34"/>
      <c r="J10223" s="34"/>
      <c r="K10223" s="34"/>
      <c r="L10223" s="34"/>
    </row>
    <row r="10224" spans="6:12" x14ac:dyDescent="0.35">
      <c r="F10224" s="34"/>
      <c r="J10224" s="34"/>
      <c r="K10224" s="34"/>
      <c r="L10224" s="34"/>
    </row>
    <row r="10225" spans="6:12" x14ac:dyDescent="0.35">
      <c r="F10225" s="34"/>
      <c r="J10225" s="34"/>
      <c r="K10225" s="34"/>
      <c r="L10225" s="34"/>
    </row>
    <row r="10226" spans="6:12" x14ac:dyDescent="0.35">
      <c r="F10226" s="34"/>
      <c r="J10226" s="34"/>
      <c r="K10226" s="34"/>
      <c r="L10226" s="34"/>
    </row>
    <row r="10227" spans="6:12" x14ac:dyDescent="0.35">
      <c r="F10227" s="34"/>
      <c r="J10227" s="34"/>
      <c r="K10227" s="34"/>
      <c r="L10227" s="34"/>
    </row>
    <row r="10228" spans="6:12" x14ac:dyDescent="0.35">
      <c r="F10228" s="34"/>
      <c r="J10228" s="34"/>
      <c r="K10228" s="34"/>
      <c r="L10228" s="34"/>
    </row>
    <row r="10229" spans="6:12" x14ac:dyDescent="0.35">
      <c r="F10229" s="34"/>
      <c r="J10229" s="34"/>
      <c r="K10229" s="34"/>
      <c r="L10229" s="34"/>
    </row>
    <row r="10230" spans="6:12" x14ac:dyDescent="0.35">
      <c r="F10230" s="34"/>
      <c r="J10230" s="34"/>
      <c r="K10230" s="34"/>
      <c r="L10230" s="34"/>
    </row>
    <row r="10231" spans="6:12" x14ac:dyDescent="0.35">
      <c r="F10231" s="34"/>
      <c r="J10231" s="34"/>
      <c r="K10231" s="34"/>
      <c r="L10231" s="34"/>
    </row>
    <row r="10232" spans="6:12" x14ac:dyDescent="0.35">
      <c r="F10232" s="34"/>
      <c r="J10232" s="34"/>
      <c r="K10232" s="34"/>
      <c r="L10232" s="34"/>
    </row>
    <row r="10233" spans="6:12" x14ac:dyDescent="0.35">
      <c r="F10233" s="34"/>
      <c r="J10233" s="34"/>
      <c r="K10233" s="34"/>
      <c r="L10233" s="34"/>
    </row>
    <row r="10234" spans="6:12" x14ac:dyDescent="0.35">
      <c r="F10234" s="34"/>
      <c r="J10234" s="34"/>
      <c r="K10234" s="34"/>
      <c r="L10234" s="34"/>
    </row>
    <row r="10235" spans="6:12" x14ac:dyDescent="0.35">
      <c r="F10235" s="34"/>
      <c r="J10235" s="34"/>
      <c r="K10235" s="34"/>
      <c r="L10235" s="34"/>
    </row>
    <row r="10236" spans="6:12" x14ac:dyDescent="0.35">
      <c r="F10236" s="34"/>
      <c r="J10236" s="34"/>
      <c r="K10236" s="34"/>
      <c r="L10236" s="34"/>
    </row>
    <row r="10237" spans="6:12" x14ac:dyDescent="0.35">
      <c r="F10237" s="34"/>
      <c r="J10237" s="34"/>
      <c r="K10237" s="34"/>
      <c r="L10237" s="34"/>
    </row>
    <row r="10238" spans="6:12" x14ac:dyDescent="0.35">
      <c r="F10238" s="34"/>
      <c r="J10238" s="34"/>
      <c r="K10238" s="34"/>
      <c r="L10238" s="34"/>
    </row>
    <row r="10239" spans="6:12" x14ac:dyDescent="0.35">
      <c r="F10239" s="34"/>
      <c r="J10239" s="34"/>
      <c r="K10239" s="34"/>
      <c r="L10239" s="34"/>
    </row>
    <row r="10240" spans="6:12" x14ac:dyDescent="0.35">
      <c r="F10240" s="34"/>
      <c r="J10240" s="34"/>
      <c r="K10240" s="34"/>
      <c r="L10240" s="34"/>
    </row>
    <row r="10241" spans="6:12" x14ac:dyDescent="0.35">
      <c r="F10241" s="34"/>
      <c r="J10241" s="34"/>
      <c r="K10241" s="34"/>
      <c r="L10241" s="34"/>
    </row>
    <row r="10242" spans="6:12" x14ac:dyDescent="0.35">
      <c r="F10242" s="34"/>
      <c r="J10242" s="34"/>
      <c r="K10242" s="34"/>
      <c r="L10242" s="34"/>
    </row>
    <row r="10243" spans="6:12" x14ac:dyDescent="0.35">
      <c r="F10243" s="34"/>
      <c r="J10243" s="34"/>
      <c r="K10243" s="34"/>
      <c r="L10243" s="34"/>
    </row>
    <row r="10244" spans="6:12" x14ac:dyDescent="0.35">
      <c r="F10244" s="34"/>
      <c r="J10244" s="34"/>
      <c r="K10244" s="34"/>
      <c r="L10244" s="34"/>
    </row>
    <row r="10245" spans="6:12" x14ac:dyDescent="0.35">
      <c r="F10245" s="34"/>
      <c r="J10245" s="34"/>
      <c r="K10245" s="34"/>
      <c r="L10245" s="34"/>
    </row>
    <row r="10246" spans="6:12" x14ac:dyDescent="0.35">
      <c r="F10246" s="34"/>
      <c r="J10246" s="34"/>
      <c r="K10246" s="34"/>
      <c r="L10246" s="34"/>
    </row>
    <row r="10247" spans="6:12" x14ac:dyDescent="0.35">
      <c r="F10247" s="34"/>
      <c r="J10247" s="34"/>
      <c r="K10247" s="34"/>
      <c r="L10247" s="34"/>
    </row>
    <row r="10248" spans="6:12" x14ac:dyDescent="0.35">
      <c r="F10248" s="34"/>
      <c r="J10248" s="34"/>
      <c r="K10248" s="34"/>
      <c r="L10248" s="34"/>
    </row>
    <row r="10249" spans="6:12" x14ac:dyDescent="0.35">
      <c r="F10249" s="34"/>
      <c r="J10249" s="34"/>
      <c r="K10249" s="34"/>
      <c r="L10249" s="34"/>
    </row>
    <row r="10250" spans="6:12" x14ac:dyDescent="0.35">
      <c r="F10250" s="34"/>
      <c r="J10250" s="34"/>
      <c r="K10250" s="34"/>
      <c r="L10250" s="34"/>
    </row>
    <row r="10251" spans="6:12" x14ac:dyDescent="0.35">
      <c r="F10251" s="34"/>
      <c r="J10251" s="34"/>
      <c r="K10251" s="34"/>
      <c r="L10251" s="34"/>
    </row>
    <row r="10252" spans="6:12" x14ac:dyDescent="0.35">
      <c r="F10252" s="34"/>
      <c r="J10252" s="34"/>
      <c r="K10252" s="34"/>
      <c r="L10252" s="34"/>
    </row>
    <row r="10253" spans="6:12" x14ac:dyDescent="0.35">
      <c r="F10253" s="34"/>
      <c r="J10253" s="34"/>
      <c r="K10253" s="34"/>
      <c r="L10253" s="34"/>
    </row>
    <row r="10254" spans="6:12" x14ac:dyDescent="0.35">
      <c r="F10254" s="34"/>
      <c r="J10254" s="34"/>
      <c r="K10254" s="34"/>
      <c r="L10254" s="34"/>
    </row>
    <row r="10255" spans="6:12" x14ac:dyDescent="0.35">
      <c r="F10255" s="34"/>
      <c r="J10255" s="34"/>
      <c r="K10255" s="34"/>
      <c r="L10255" s="34"/>
    </row>
    <row r="10256" spans="6:12" x14ac:dyDescent="0.35">
      <c r="F10256" s="34"/>
      <c r="J10256" s="34"/>
      <c r="K10256" s="34"/>
      <c r="L10256" s="34"/>
    </row>
    <row r="10257" spans="6:12" x14ac:dyDescent="0.35">
      <c r="F10257" s="34"/>
      <c r="J10257" s="34"/>
      <c r="K10257" s="34"/>
      <c r="L10257" s="34"/>
    </row>
    <row r="10258" spans="6:12" x14ac:dyDescent="0.35">
      <c r="F10258" s="34"/>
      <c r="J10258" s="34"/>
      <c r="K10258" s="34"/>
      <c r="L10258" s="34"/>
    </row>
    <row r="10259" spans="6:12" x14ac:dyDescent="0.35">
      <c r="F10259" s="34"/>
      <c r="J10259" s="34"/>
      <c r="K10259" s="34"/>
      <c r="L10259" s="34"/>
    </row>
    <row r="10260" spans="6:12" x14ac:dyDescent="0.35">
      <c r="F10260" s="34"/>
      <c r="J10260" s="34"/>
      <c r="K10260" s="34"/>
      <c r="L10260" s="34"/>
    </row>
    <row r="10261" spans="6:12" x14ac:dyDescent="0.35">
      <c r="F10261" s="34"/>
      <c r="J10261" s="34"/>
      <c r="K10261" s="34"/>
      <c r="L10261" s="34"/>
    </row>
    <row r="10262" spans="6:12" x14ac:dyDescent="0.35">
      <c r="F10262" s="34"/>
      <c r="J10262" s="34"/>
      <c r="K10262" s="34"/>
      <c r="L10262" s="34"/>
    </row>
    <row r="10263" spans="6:12" x14ac:dyDescent="0.35">
      <c r="F10263" s="34"/>
      <c r="J10263" s="34"/>
      <c r="K10263" s="34"/>
      <c r="L10263" s="34"/>
    </row>
    <row r="10264" spans="6:12" x14ac:dyDescent="0.35">
      <c r="F10264" s="34"/>
      <c r="J10264" s="34"/>
      <c r="K10264" s="34"/>
      <c r="L10264" s="34"/>
    </row>
    <row r="10265" spans="6:12" x14ac:dyDescent="0.35">
      <c r="F10265" s="34"/>
      <c r="J10265" s="34"/>
      <c r="K10265" s="34"/>
      <c r="L10265" s="34"/>
    </row>
    <row r="10266" spans="6:12" x14ac:dyDescent="0.35">
      <c r="F10266" s="34"/>
      <c r="J10266" s="34"/>
      <c r="K10266" s="34"/>
      <c r="L10266" s="34"/>
    </row>
    <row r="10267" spans="6:12" x14ac:dyDescent="0.35">
      <c r="F10267" s="34"/>
      <c r="J10267" s="34"/>
      <c r="K10267" s="34"/>
      <c r="L10267" s="34"/>
    </row>
    <row r="10268" spans="6:12" x14ac:dyDescent="0.35">
      <c r="F10268" s="34"/>
      <c r="J10268" s="34"/>
      <c r="K10268" s="34"/>
      <c r="L10268" s="34"/>
    </row>
    <row r="10269" spans="6:12" x14ac:dyDescent="0.35">
      <c r="F10269" s="34"/>
      <c r="J10269" s="34"/>
      <c r="K10269" s="34"/>
      <c r="L10269" s="34"/>
    </row>
    <row r="10270" spans="6:12" x14ac:dyDescent="0.35">
      <c r="F10270" s="34"/>
      <c r="J10270" s="34"/>
      <c r="K10270" s="34"/>
      <c r="L10270" s="34"/>
    </row>
    <row r="10271" spans="6:12" x14ac:dyDescent="0.35">
      <c r="F10271" s="34"/>
      <c r="J10271" s="34"/>
      <c r="K10271" s="34"/>
      <c r="L10271" s="34"/>
    </row>
    <row r="10272" spans="6:12" x14ac:dyDescent="0.35">
      <c r="F10272" s="34"/>
      <c r="J10272" s="34"/>
      <c r="K10272" s="34"/>
      <c r="L10272" s="34"/>
    </row>
    <row r="10273" spans="6:12" x14ac:dyDescent="0.35">
      <c r="F10273" s="34"/>
      <c r="J10273" s="34"/>
      <c r="K10273" s="34"/>
      <c r="L10273" s="34"/>
    </row>
    <row r="10274" spans="6:12" x14ac:dyDescent="0.35">
      <c r="F10274" s="34"/>
      <c r="J10274" s="34"/>
      <c r="K10274" s="34"/>
      <c r="L10274" s="34"/>
    </row>
    <row r="10275" spans="6:12" x14ac:dyDescent="0.35">
      <c r="F10275" s="34"/>
      <c r="J10275" s="34"/>
      <c r="K10275" s="34"/>
      <c r="L10275" s="34"/>
    </row>
    <row r="10276" spans="6:12" x14ac:dyDescent="0.35">
      <c r="F10276" s="34"/>
      <c r="J10276" s="34"/>
      <c r="K10276" s="34"/>
      <c r="L10276" s="34"/>
    </row>
    <row r="10277" spans="6:12" x14ac:dyDescent="0.35">
      <c r="F10277" s="34"/>
      <c r="J10277" s="34"/>
      <c r="K10277" s="34"/>
      <c r="L10277" s="34"/>
    </row>
    <row r="10278" spans="6:12" x14ac:dyDescent="0.35">
      <c r="F10278" s="34"/>
      <c r="J10278" s="34"/>
      <c r="K10278" s="34"/>
      <c r="L10278" s="34"/>
    </row>
    <row r="10279" spans="6:12" x14ac:dyDescent="0.35">
      <c r="F10279" s="34"/>
      <c r="J10279" s="34"/>
      <c r="K10279" s="34"/>
      <c r="L10279" s="34"/>
    </row>
    <row r="10280" spans="6:12" x14ac:dyDescent="0.35">
      <c r="F10280" s="34"/>
      <c r="J10280" s="34"/>
      <c r="K10280" s="34"/>
      <c r="L10280" s="34"/>
    </row>
    <row r="10281" spans="6:12" x14ac:dyDescent="0.35">
      <c r="F10281" s="34"/>
      <c r="J10281" s="34"/>
      <c r="K10281" s="34"/>
      <c r="L10281" s="34"/>
    </row>
    <row r="10282" spans="6:12" x14ac:dyDescent="0.35">
      <c r="F10282" s="34"/>
      <c r="J10282" s="34"/>
      <c r="K10282" s="34"/>
      <c r="L10282" s="34"/>
    </row>
    <row r="10283" spans="6:12" x14ac:dyDescent="0.35">
      <c r="F10283" s="34"/>
      <c r="J10283" s="34"/>
      <c r="K10283" s="34"/>
      <c r="L10283" s="34"/>
    </row>
    <row r="10284" spans="6:12" x14ac:dyDescent="0.35">
      <c r="F10284" s="34"/>
      <c r="J10284" s="34"/>
      <c r="K10284" s="34"/>
      <c r="L10284" s="34"/>
    </row>
    <row r="10285" spans="6:12" x14ac:dyDescent="0.35">
      <c r="F10285" s="34"/>
      <c r="J10285" s="34"/>
      <c r="K10285" s="34"/>
      <c r="L10285" s="34"/>
    </row>
    <row r="10286" spans="6:12" x14ac:dyDescent="0.35">
      <c r="F10286" s="34"/>
      <c r="J10286" s="34"/>
      <c r="K10286" s="34"/>
      <c r="L10286" s="34"/>
    </row>
    <row r="10287" spans="6:12" x14ac:dyDescent="0.35">
      <c r="F10287" s="34"/>
      <c r="J10287" s="34"/>
      <c r="K10287" s="34"/>
      <c r="L10287" s="34"/>
    </row>
    <row r="10288" spans="6:12" x14ac:dyDescent="0.35">
      <c r="F10288" s="34"/>
      <c r="J10288" s="34"/>
      <c r="K10288" s="34"/>
      <c r="L10288" s="34"/>
    </row>
    <row r="10289" spans="6:12" x14ac:dyDescent="0.35">
      <c r="F10289" s="34"/>
      <c r="J10289" s="34"/>
      <c r="K10289" s="34"/>
      <c r="L10289" s="34"/>
    </row>
    <row r="10290" spans="6:12" x14ac:dyDescent="0.35">
      <c r="F10290" s="34"/>
      <c r="J10290" s="34"/>
      <c r="K10290" s="34"/>
      <c r="L10290" s="34"/>
    </row>
    <row r="10291" spans="6:12" x14ac:dyDescent="0.35">
      <c r="F10291" s="34"/>
      <c r="J10291" s="34"/>
      <c r="K10291" s="34"/>
      <c r="L10291" s="34"/>
    </row>
    <row r="10292" spans="6:12" x14ac:dyDescent="0.35">
      <c r="F10292" s="34"/>
      <c r="J10292" s="34"/>
      <c r="K10292" s="34"/>
      <c r="L10292" s="34"/>
    </row>
    <row r="10293" spans="6:12" x14ac:dyDescent="0.35">
      <c r="F10293" s="34"/>
      <c r="J10293" s="34"/>
      <c r="K10293" s="34"/>
      <c r="L10293" s="34"/>
    </row>
    <row r="10294" spans="6:12" x14ac:dyDescent="0.35">
      <c r="F10294" s="34"/>
      <c r="J10294" s="34"/>
      <c r="K10294" s="34"/>
      <c r="L10294" s="34"/>
    </row>
    <row r="10295" spans="6:12" x14ac:dyDescent="0.35">
      <c r="F10295" s="34"/>
      <c r="J10295" s="34"/>
      <c r="K10295" s="34"/>
      <c r="L10295" s="34"/>
    </row>
    <row r="10296" spans="6:12" x14ac:dyDescent="0.35">
      <c r="F10296" s="34"/>
      <c r="J10296" s="34"/>
      <c r="K10296" s="34"/>
      <c r="L10296" s="34"/>
    </row>
    <row r="10297" spans="6:12" x14ac:dyDescent="0.35">
      <c r="F10297" s="34"/>
      <c r="J10297" s="34"/>
      <c r="K10297" s="34"/>
      <c r="L10297" s="34"/>
    </row>
    <row r="10298" spans="6:12" x14ac:dyDescent="0.35">
      <c r="F10298" s="34"/>
      <c r="J10298" s="34"/>
      <c r="K10298" s="34"/>
      <c r="L10298" s="34"/>
    </row>
    <row r="10299" spans="6:12" x14ac:dyDescent="0.35">
      <c r="F10299" s="34"/>
      <c r="J10299" s="34"/>
      <c r="K10299" s="34"/>
      <c r="L10299" s="34"/>
    </row>
    <row r="10300" spans="6:12" x14ac:dyDescent="0.35">
      <c r="F10300" s="34"/>
      <c r="J10300" s="34"/>
      <c r="K10300" s="34"/>
      <c r="L10300" s="34"/>
    </row>
    <row r="10301" spans="6:12" x14ac:dyDescent="0.35">
      <c r="F10301" s="34"/>
      <c r="J10301" s="34"/>
      <c r="K10301" s="34"/>
      <c r="L10301" s="34"/>
    </row>
    <row r="10302" spans="6:12" x14ac:dyDescent="0.35">
      <c r="F10302" s="34"/>
      <c r="J10302" s="34"/>
      <c r="K10302" s="34"/>
      <c r="L10302" s="34"/>
    </row>
    <row r="10303" spans="6:12" x14ac:dyDescent="0.35">
      <c r="F10303" s="34"/>
      <c r="J10303" s="34"/>
      <c r="K10303" s="34"/>
      <c r="L10303" s="34"/>
    </row>
    <row r="10304" spans="6:12" x14ac:dyDescent="0.35">
      <c r="F10304" s="34"/>
      <c r="J10304" s="34"/>
      <c r="K10304" s="34"/>
      <c r="L10304" s="34"/>
    </row>
    <row r="10305" spans="6:12" x14ac:dyDescent="0.35">
      <c r="F10305" s="34"/>
      <c r="J10305" s="34"/>
      <c r="K10305" s="34"/>
      <c r="L10305" s="34"/>
    </row>
    <row r="10306" spans="6:12" x14ac:dyDescent="0.35">
      <c r="F10306" s="34"/>
      <c r="J10306" s="34"/>
      <c r="K10306" s="34"/>
      <c r="L10306" s="34"/>
    </row>
    <row r="10307" spans="6:12" x14ac:dyDescent="0.35">
      <c r="F10307" s="34"/>
      <c r="J10307" s="34"/>
      <c r="K10307" s="34"/>
      <c r="L10307" s="34"/>
    </row>
    <row r="10308" spans="6:12" x14ac:dyDescent="0.35">
      <c r="F10308" s="34"/>
      <c r="J10308" s="34"/>
      <c r="K10308" s="34"/>
      <c r="L10308" s="34"/>
    </row>
    <row r="10309" spans="6:12" x14ac:dyDescent="0.35">
      <c r="F10309" s="34"/>
      <c r="J10309" s="34"/>
      <c r="K10309" s="34"/>
      <c r="L10309" s="34"/>
    </row>
    <row r="10310" spans="6:12" x14ac:dyDescent="0.35">
      <c r="F10310" s="34"/>
      <c r="J10310" s="34"/>
      <c r="K10310" s="34"/>
      <c r="L10310" s="34"/>
    </row>
    <row r="10311" spans="6:12" x14ac:dyDescent="0.35">
      <c r="F10311" s="34"/>
      <c r="J10311" s="34"/>
      <c r="K10311" s="34"/>
      <c r="L10311" s="34"/>
    </row>
    <row r="10312" spans="6:12" x14ac:dyDescent="0.35">
      <c r="F10312" s="34"/>
      <c r="J10312" s="34"/>
      <c r="K10312" s="34"/>
      <c r="L10312" s="34"/>
    </row>
    <row r="10313" spans="6:12" x14ac:dyDescent="0.35">
      <c r="F10313" s="34"/>
      <c r="J10313" s="34"/>
      <c r="K10313" s="34"/>
      <c r="L10313" s="34"/>
    </row>
    <row r="10314" spans="6:12" x14ac:dyDescent="0.35">
      <c r="F10314" s="34"/>
      <c r="J10314" s="34"/>
      <c r="K10314" s="34"/>
      <c r="L10314" s="34"/>
    </row>
    <row r="10315" spans="6:12" x14ac:dyDescent="0.35">
      <c r="F10315" s="34"/>
      <c r="J10315" s="34"/>
      <c r="K10315" s="34"/>
      <c r="L10315" s="34"/>
    </row>
    <row r="10316" spans="6:12" x14ac:dyDescent="0.35">
      <c r="F10316" s="34"/>
      <c r="J10316" s="34"/>
      <c r="K10316" s="34"/>
      <c r="L10316" s="34"/>
    </row>
    <row r="10317" spans="6:12" x14ac:dyDescent="0.35">
      <c r="F10317" s="34"/>
      <c r="J10317" s="34"/>
      <c r="K10317" s="34"/>
      <c r="L10317" s="34"/>
    </row>
    <row r="10318" spans="6:12" x14ac:dyDescent="0.35">
      <c r="F10318" s="34"/>
      <c r="J10318" s="34"/>
      <c r="K10318" s="34"/>
      <c r="L10318" s="34"/>
    </row>
    <row r="10319" spans="6:12" x14ac:dyDescent="0.35">
      <c r="F10319" s="34"/>
      <c r="J10319" s="34"/>
      <c r="K10319" s="34"/>
      <c r="L10319" s="34"/>
    </row>
    <row r="10320" spans="6:12" x14ac:dyDescent="0.35">
      <c r="F10320" s="34"/>
      <c r="J10320" s="34"/>
      <c r="K10320" s="34"/>
      <c r="L10320" s="34"/>
    </row>
    <row r="10321" spans="6:12" x14ac:dyDescent="0.35">
      <c r="F10321" s="34"/>
      <c r="J10321" s="34"/>
      <c r="K10321" s="34"/>
      <c r="L10321" s="34"/>
    </row>
    <row r="10322" spans="6:12" x14ac:dyDescent="0.35">
      <c r="F10322" s="34"/>
      <c r="J10322" s="34"/>
      <c r="K10322" s="34"/>
      <c r="L10322" s="34"/>
    </row>
    <row r="10323" spans="6:12" x14ac:dyDescent="0.35">
      <c r="F10323" s="34"/>
      <c r="J10323" s="34"/>
      <c r="K10323" s="34"/>
      <c r="L10323" s="34"/>
    </row>
    <row r="10324" spans="6:12" x14ac:dyDescent="0.35">
      <c r="F10324" s="34"/>
      <c r="J10324" s="34"/>
      <c r="K10324" s="34"/>
      <c r="L10324" s="34"/>
    </row>
    <row r="10325" spans="6:12" x14ac:dyDescent="0.35">
      <c r="F10325" s="34"/>
      <c r="J10325" s="34"/>
      <c r="K10325" s="34"/>
      <c r="L10325" s="34"/>
    </row>
    <row r="10326" spans="6:12" x14ac:dyDescent="0.35">
      <c r="F10326" s="34"/>
      <c r="J10326" s="34"/>
      <c r="K10326" s="34"/>
      <c r="L10326" s="34"/>
    </row>
    <row r="10327" spans="6:12" x14ac:dyDescent="0.35">
      <c r="F10327" s="34"/>
      <c r="J10327" s="34"/>
      <c r="K10327" s="34"/>
      <c r="L10327" s="34"/>
    </row>
    <row r="10328" spans="6:12" x14ac:dyDescent="0.35">
      <c r="F10328" s="34"/>
      <c r="J10328" s="34"/>
      <c r="K10328" s="34"/>
      <c r="L10328" s="34"/>
    </row>
    <row r="10329" spans="6:12" x14ac:dyDescent="0.35">
      <c r="F10329" s="34"/>
      <c r="J10329" s="34"/>
      <c r="K10329" s="34"/>
      <c r="L10329" s="34"/>
    </row>
    <row r="10330" spans="6:12" x14ac:dyDescent="0.35">
      <c r="F10330" s="34"/>
      <c r="J10330" s="34"/>
      <c r="K10330" s="34"/>
      <c r="L10330" s="34"/>
    </row>
    <row r="10331" spans="6:12" x14ac:dyDescent="0.35">
      <c r="F10331" s="34"/>
      <c r="J10331" s="34"/>
      <c r="K10331" s="34"/>
      <c r="L10331" s="34"/>
    </row>
    <row r="10332" spans="6:12" x14ac:dyDescent="0.35">
      <c r="F10332" s="34"/>
      <c r="J10332" s="34"/>
      <c r="K10332" s="34"/>
      <c r="L10332" s="34"/>
    </row>
    <row r="10333" spans="6:12" x14ac:dyDescent="0.35">
      <c r="F10333" s="34"/>
      <c r="J10333" s="34"/>
      <c r="K10333" s="34"/>
      <c r="L10333" s="34"/>
    </row>
    <row r="10334" spans="6:12" x14ac:dyDescent="0.35">
      <c r="F10334" s="34"/>
      <c r="J10334" s="34"/>
      <c r="K10334" s="34"/>
      <c r="L10334" s="34"/>
    </row>
    <row r="10335" spans="6:12" x14ac:dyDescent="0.35">
      <c r="F10335" s="34"/>
      <c r="J10335" s="34"/>
      <c r="K10335" s="34"/>
      <c r="L10335" s="34"/>
    </row>
    <row r="10336" spans="6:12" x14ac:dyDescent="0.35">
      <c r="F10336" s="34"/>
      <c r="J10336" s="34"/>
      <c r="K10336" s="34"/>
      <c r="L10336" s="34"/>
    </row>
    <row r="10337" spans="6:12" x14ac:dyDescent="0.35">
      <c r="F10337" s="34"/>
      <c r="J10337" s="34"/>
      <c r="K10337" s="34"/>
      <c r="L10337" s="34"/>
    </row>
    <row r="10338" spans="6:12" x14ac:dyDescent="0.35">
      <c r="F10338" s="34"/>
      <c r="J10338" s="34"/>
      <c r="K10338" s="34"/>
      <c r="L10338" s="34"/>
    </row>
    <row r="10339" spans="6:12" x14ac:dyDescent="0.35">
      <c r="F10339" s="34"/>
      <c r="J10339" s="34"/>
      <c r="K10339" s="34"/>
      <c r="L10339" s="34"/>
    </row>
    <row r="10340" spans="6:12" x14ac:dyDescent="0.35">
      <c r="F10340" s="34"/>
      <c r="J10340" s="34"/>
      <c r="K10340" s="34"/>
      <c r="L10340" s="34"/>
    </row>
    <row r="10341" spans="6:12" x14ac:dyDescent="0.35">
      <c r="F10341" s="34"/>
      <c r="J10341" s="34"/>
      <c r="K10341" s="34"/>
      <c r="L10341" s="34"/>
    </row>
    <row r="10342" spans="6:12" x14ac:dyDescent="0.35">
      <c r="F10342" s="34"/>
      <c r="J10342" s="34"/>
      <c r="K10342" s="34"/>
      <c r="L10342" s="34"/>
    </row>
    <row r="10343" spans="6:12" x14ac:dyDescent="0.35">
      <c r="F10343" s="34"/>
      <c r="J10343" s="34"/>
      <c r="K10343" s="34"/>
      <c r="L10343" s="34"/>
    </row>
    <row r="10344" spans="6:12" x14ac:dyDescent="0.35">
      <c r="F10344" s="34"/>
      <c r="J10344" s="34"/>
      <c r="K10344" s="34"/>
      <c r="L10344" s="34"/>
    </row>
    <row r="10345" spans="6:12" x14ac:dyDescent="0.35">
      <c r="F10345" s="34"/>
      <c r="J10345" s="34"/>
      <c r="K10345" s="34"/>
      <c r="L10345" s="34"/>
    </row>
    <row r="10346" spans="6:12" x14ac:dyDescent="0.35">
      <c r="F10346" s="34"/>
      <c r="J10346" s="34"/>
      <c r="K10346" s="34"/>
      <c r="L10346" s="34"/>
    </row>
    <row r="10347" spans="6:12" x14ac:dyDescent="0.35">
      <c r="F10347" s="34"/>
      <c r="J10347" s="34"/>
      <c r="K10347" s="34"/>
      <c r="L10347" s="34"/>
    </row>
    <row r="10348" spans="6:12" x14ac:dyDescent="0.35">
      <c r="F10348" s="34"/>
      <c r="J10348" s="34"/>
      <c r="K10348" s="34"/>
      <c r="L10348" s="34"/>
    </row>
    <row r="10349" spans="6:12" x14ac:dyDescent="0.35">
      <c r="F10349" s="34"/>
      <c r="J10349" s="34"/>
      <c r="K10349" s="34"/>
      <c r="L10349" s="34"/>
    </row>
    <row r="10350" spans="6:12" x14ac:dyDescent="0.35">
      <c r="F10350" s="34"/>
      <c r="J10350" s="34"/>
      <c r="K10350" s="34"/>
      <c r="L10350" s="34"/>
    </row>
    <row r="10351" spans="6:12" x14ac:dyDescent="0.35">
      <c r="F10351" s="34"/>
      <c r="J10351" s="34"/>
      <c r="K10351" s="34"/>
      <c r="L10351" s="34"/>
    </row>
    <row r="10352" spans="6:12" x14ac:dyDescent="0.35">
      <c r="F10352" s="34"/>
      <c r="J10352" s="34"/>
      <c r="K10352" s="34"/>
      <c r="L10352" s="34"/>
    </row>
    <row r="10353" spans="6:12" x14ac:dyDescent="0.35">
      <c r="F10353" s="34"/>
      <c r="J10353" s="34"/>
      <c r="K10353" s="34"/>
      <c r="L10353" s="34"/>
    </row>
    <row r="10354" spans="6:12" x14ac:dyDescent="0.35">
      <c r="F10354" s="34"/>
      <c r="J10354" s="34"/>
      <c r="K10354" s="34"/>
      <c r="L10354" s="34"/>
    </row>
    <row r="10355" spans="6:12" x14ac:dyDescent="0.35">
      <c r="F10355" s="34"/>
      <c r="J10355" s="34"/>
      <c r="K10355" s="34"/>
      <c r="L10355" s="34"/>
    </row>
    <row r="10356" spans="6:12" x14ac:dyDescent="0.35">
      <c r="F10356" s="34"/>
      <c r="J10356" s="34"/>
      <c r="K10356" s="34"/>
      <c r="L10356" s="34"/>
    </row>
    <row r="10357" spans="6:12" x14ac:dyDescent="0.35">
      <c r="F10357" s="34"/>
      <c r="J10357" s="34"/>
      <c r="K10357" s="34"/>
      <c r="L10357" s="34"/>
    </row>
    <row r="10358" spans="6:12" x14ac:dyDescent="0.35">
      <c r="F10358" s="34"/>
      <c r="J10358" s="34"/>
      <c r="K10358" s="34"/>
      <c r="L10358" s="34"/>
    </row>
    <row r="10359" spans="6:12" x14ac:dyDescent="0.35">
      <c r="F10359" s="34"/>
      <c r="J10359" s="34"/>
      <c r="K10359" s="34"/>
      <c r="L10359" s="34"/>
    </row>
    <row r="10360" spans="6:12" x14ac:dyDescent="0.35">
      <c r="F10360" s="34"/>
      <c r="J10360" s="34"/>
      <c r="K10360" s="34"/>
      <c r="L10360" s="34"/>
    </row>
    <row r="10361" spans="6:12" x14ac:dyDescent="0.35">
      <c r="F10361" s="34"/>
      <c r="J10361" s="34"/>
      <c r="K10361" s="34"/>
      <c r="L10361" s="34"/>
    </row>
    <row r="10362" spans="6:12" x14ac:dyDescent="0.35">
      <c r="F10362" s="34"/>
      <c r="J10362" s="34"/>
      <c r="K10362" s="34"/>
      <c r="L10362" s="34"/>
    </row>
    <row r="10363" spans="6:12" x14ac:dyDescent="0.35">
      <c r="F10363" s="34"/>
      <c r="J10363" s="34"/>
      <c r="K10363" s="34"/>
      <c r="L10363" s="34"/>
    </row>
    <row r="10364" spans="6:12" x14ac:dyDescent="0.35">
      <c r="F10364" s="34"/>
      <c r="J10364" s="34"/>
      <c r="K10364" s="34"/>
      <c r="L10364" s="34"/>
    </row>
    <row r="10365" spans="6:12" x14ac:dyDescent="0.35">
      <c r="F10365" s="34"/>
      <c r="J10365" s="34"/>
      <c r="K10365" s="34"/>
      <c r="L10365" s="34"/>
    </row>
    <row r="10366" spans="6:12" x14ac:dyDescent="0.35">
      <c r="F10366" s="34"/>
      <c r="J10366" s="34"/>
      <c r="K10366" s="34"/>
      <c r="L10366" s="34"/>
    </row>
    <row r="10367" spans="6:12" x14ac:dyDescent="0.35">
      <c r="F10367" s="34"/>
      <c r="J10367" s="34"/>
      <c r="K10367" s="34"/>
      <c r="L10367" s="34"/>
    </row>
    <row r="10368" spans="6:12" x14ac:dyDescent="0.35">
      <c r="F10368" s="34"/>
      <c r="J10368" s="34"/>
      <c r="K10368" s="34"/>
      <c r="L10368" s="34"/>
    </row>
    <row r="10369" spans="6:12" x14ac:dyDescent="0.35">
      <c r="F10369" s="34"/>
      <c r="J10369" s="34"/>
      <c r="K10369" s="34"/>
      <c r="L10369" s="34"/>
    </row>
    <row r="10370" spans="6:12" x14ac:dyDescent="0.35">
      <c r="F10370" s="34"/>
      <c r="J10370" s="34"/>
      <c r="K10370" s="34"/>
      <c r="L10370" s="34"/>
    </row>
    <row r="10371" spans="6:12" x14ac:dyDescent="0.35">
      <c r="F10371" s="34"/>
      <c r="J10371" s="34"/>
      <c r="K10371" s="34"/>
      <c r="L10371" s="34"/>
    </row>
    <row r="10372" spans="6:12" x14ac:dyDescent="0.35">
      <c r="F10372" s="34"/>
      <c r="J10372" s="34"/>
      <c r="K10372" s="34"/>
      <c r="L10372" s="34"/>
    </row>
    <row r="10373" spans="6:12" x14ac:dyDescent="0.35">
      <c r="F10373" s="34"/>
      <c r="J10373" s="34"/>
      <c r="K10373" s="34"/>
      <c r="L10373" s="34"/>
    </row>
    <row r="10374" spans="6:12" x14ac:dyDescent="0.35">
      <c r="F10374" s="34"/>
      <c r="J10374" s="34"/>
      <c r="K10374" s="34"/>
      <c r="L10374" s="34"/>
    </row>
    <row r="10375" spans="6:12" x14ac:dyDescent="0.35">
      <c r="F10375" s="34"/>
      <c r="J10375" s="34"/>
      <c r="K10375" s="34"/>
      <c r="L10375" s="34"/>
    </row>
    <row r="10376" spans="6:12" x14ac:dyDescent="0.35">
      <c r="F10376" s="34"/>
      <c r="J10376" s="34"/>
      <c r="K10376" s="34"/>
      <c r="L10376" s="34"/>
    </row>
    <row r="10377" spans="6:12" x14ac:dyDescent="0.35">
      <c r="F10377" s="34"/>
      <c r="J10377" s="34"/>
      <c r="K10377" s="34"/>
      <c r="L10377" s="34"/>
    </row>
    <row r="10378" spans="6:12" x14ac:dyDescent="0.35">
      <c r="F10378" s="34"/>
      <c r="J10378" s="34"/>
      <c r="K10378" s="34"/>
      <c r="L10378" s="34"/>
    </row>
    <row r="10379" spans="6:12" x14ac:dyDescent="0.35">
      <c r="F10379" s="34"/>
      <c r="J10379" s="34"/>
      <c r="K10379" s="34"/>
      <c r="L10379" s="34"/>
    </row>
    <row r="10380" spans="6:12" x14ac:dyDescent="0.35">
      <c r="F10380" s="34"/>
      <c r="J10380" s="34"/>
      <c r="K10380" s="34"/>
      <c r="L10380" s="34"/>
    </row>
    <row r="10381" spans="6:12" x14ac:dyDescent="0.35">
      <c r="F10381" s="34"/>
      <c r="J10381" s="34"/>
      <c r="K10381" s="34"/>
      <c r="L10381" s="34"/>
    </row>
    <row r="10382" spans="6:12" x14ac:dyDescent="0.35">
      <c r="F10382" s="34"/>
      <c r="J10382" s="34"/>
      <c r="K10382" s="34"/>
      <c r="L10382" s="34"/>
    </row>
    <row r="10383" spans="6:12" x14ac:dyDescent="0.35">
      <c r="F10383" s="34"/>
      <c r="J10383" s="34"/>
      <c r="K10383" s="34"/>
      <c r="L10383" s="34"/>
    </row>
    <row r="10384" spans="6:12" x14ac:dyDescent="0.35">
      <c r="F10384" s="34"/>
      <c r="J10384" s="34"/>
      <c r="K10384" s="34"/>
      <c r="L10384" s="34"/>
    </row>
    <row r="10385" spans="6:12" x14ac:dyDescent="0.35">
      <c r="F10385" s="34"/>
      <c r="J10385" s="34"/>
      <c r="K10385" s="34"/>
      <c r="L10385" s="34"/>
    </row>
    <row r="10386" spans="6:12" x14ac:dyDescent="0.35">
      <c r="F10386" s="34"/>
      <c r="J10386" s="34"/>
      <c r="K10386" s="34"/>
      <c r="L10386" s="34"/>
    </row>
    <row r="10387" spans="6:12" x14ac:dyDescent="0.35">
      <c r="F10387" s="34"/>
      <c r="J10387" s="34"/>
      <c r="K10387" s="34"/>
      <c r="L10387" s="34"/>
    </row>
    <row r="10388" spans="6:12" x14ac:dyDescent="0.35">
      <c r="F10388" s="34"/>
      <c r="J10388" s="34"/>
      <c r="K10388" s="34"/>
      <c r="L10388" s="34"/>
    </row>
    <row r="10389" spans="6:12" x14ac:dyDescent="0.35">
      <c r="F10389" s="34"/>
      <c r="J10389" s="34"/>
      <c r="K10389" s="34"/>
      <c r="L10389" s="34"/>
    </row>
    <row r="10390" spans="6:12" x14ac:dyDescent="0.35">
      <c r="F10390" s="34"/>
      <c r="J10390" s="34"/>
      <c r="K10390" s="34"/>
      <c r="L10390" s="34"/>
    </row>
    <row r="10391" spans="6:12" x14ac:dyDescent="0.35">
      <c r="F10391" s="34"/>
      <c r="J10391" s="34"/>
      <c r="K10391" s="34"/>
      <c r="L10391" s="34"/>
    </row>
    <row r="10392" spans="6:12" x14ac:dyDescent="0.35">
      <c r="F10392" s="34"/>
      <c r="J10392" s="34"/>
      <c r="K10392" s="34"/>
      <c r="L10392" s="34"/>
    </row>
    <row r="10393" spans="6:12" x14ac:dyDescent="0.35">
      <c r="F10393" s="34"/>
      <c r="J10393" s="34"/>
      <c r="K10393" s="34"/>
      <c r="L10393" s="34"/>
    </row>
    <row r="10394" spans="6:12" x14ac:dyDescent="0.35">
      <c r="F10394" s="34"/>
      <c r="J10394" s="34"/>
      <c r="K10394" s="34"/>
      <c r="L10394" s="34"/>
    </row>
    <row r="10395" spans="6:12" x14ac:dyDescent="0.35">
      <c r="F10395" s="34"/>
      <c r="J10395" s="34"/>
      <c r="K10395" s="34"/>
      <c r="L10395" s="34"/>
    </row>
    <row r="10396" spans="6:12" x14ac:dyDescent="0.35">
      <c r="F10396" s="34"/>
      <c r="J10396" s="34"/>
      <c r="K10396" s="34"/>
      <c r="L10396" s="34"/>
    </row>
    <row r="10397" spans="6:12" x14ac:dyDescent="0.35">
      <c r="F10397" s="34"/>
      <c r="J10397" s="34"/>
      <c r="K10397" s="34"/>
      <c r="L10397" s="34"/>
    </row>
    <row r="10398" spans="6:12" x14ac:dyDescent="0.35">
      <c r="F10398" s="34"/>
      <c r="J10398" s="34"/>
      <c r="K10398" s="34"/>
      <c r="L10398" s="34"/>
    </row>
    <row r="10399" spans="6:12" x14ac:dyDescent="0.35">
      <c r="F10399" s="34"/>
      <c r="J10399" s="34"/>
      <c r="K10399" s="34"/>
      <c r="L10399" s="34"/>
    </row>
    <row r="10400" spans="6:12" x14ac:dyDescent="0.35">
      <c r="F10400" s="34"/>
      <c r="J10400" s="34"/>
      <c r="K10400" s="34"/>
      <c r="L10400" s="34"/>
    </row>
    <row r="10401" spans="6:12" x14ac:dyDescent="0.35">
      <c r="F10401" s="34"/>
      <c r="J10401" s="34"/>
      <c r="K10401" s="34"/>
      <c r="L10401" s="34"/>
    </row>
    <row r="10402" spans="6:12" x14ac:dyDescent="0.35">
      <c r="F10402" s="34"/>
      <c r="J10402" s="34"/>
      <c r="K10402" s="34"/>
      <c r="L10402" s="34"/>
    </row>
    <row r="10403" spans="6:12" x14ac:dyDescent="0.35">
      <c r="F10403" s="34"/>
      <c r="J10403" s="34"/>
      <c r="K10403" s="34"/>
      <c r="L10403" s="34"/>
    </row>
    <row r="10404" spans="6:12" x14ac:dyDescent="0.35">
      <c r="F10404" s="34"/>
      <c r="J10404" s="34"/>
      <c r="K10404" s="34"/>
      <c r="L10404" s="34"/>
    </row>
    <row r="10405" spans="6:12" x14ac:dyDescent="0.35">
      <c r="F10405" s="34"/>
      <c r="J10405" s="34"/>
      <c r="K10405" s="34"/>
      <c r="L10405" s="34"/>
    </row>
    <row r="10406" spans="6:12" x14ac:dyDescent="0.35">
      <c r="F10406" s="34"/>
      <c r="J10406" s="34"/>
      <c r="K10406" s="34"/>
      <c r="L10406" s="34"/>
    </row>
    <row r="10407" spans="6:12" x14ac:dyDescent="0.35">
      <c r="F10407" s="34"/>
      <c r="J10407" s="34"/>
      <c r="K10407" s="34"/>
      <c r="L10407" s="34"/>
    </row>
    <row r="10408" spans="6:12" x14ac:dyDescent="0.35">
      <c r="F10408" s="34"/>
      <c r="J10408" s="34"/>
      <c r="K10408" s="34"/>
      <c r="L10408" s="34"/>
    </row>
    <row r="10409" spans="6:12" x14ac:dyDescent="0.35">
      <c r="F10409" s="34"/>
      <c r="J10409" s="34"/>
      <c r="K10409" s="34"/>
      <c r="L10409" s="34"/>
    </row>
    <row r="10410" spans="6:12" x14ac:dyDescent="0.35">
      <c r="F10410" s="34"/>
      <c r="J10410" s="34"/>
      <c r="K10410" s="34"/>
      <c r="L10410" s="34"/>
    </row>
    <row r="10411" spans="6:12" x14ac:dyDescent="0.35">
      <c r="F10411" s="34"/>
      <c r="J10411" s="34"/>
      <c r="K10411" s="34"/>
      <c r="L10411" s="34"/>
    </row>
    <row r="10412" spans="6:12" x14ac:dyDescent="0.35">
      <c r="F10412" s="34"/>
      <c r="J10412" s="34"/>
      <c r="K10412" s="34"/>
      <c r="L10412" s="34"/>
    </row>
    <row r="10413" spans="6:12" x14ac:dyDescent="0.35">
      <c r="F10413" s="34"/>
      <c r="J10413" s="34"/>
      <c r="K10413" s="34"/>
      <c r="L10413" s="34"/>
    </row>
    <row r="10414" spans="6:12" x14ac:dyDescent="0.35">
      <c r="F10414" s="34"/>
      <c r="J10414" s="34"/>
      <c r="K10414" s="34"/>
      <c r="L10414" s="34"/>
    </row>
    <row r="10415" spans="6:12" x14ac:dyDescent="0.35">
      <c r="F10415" s="34"/>
      <c r="J10415" s="34"/>
      <c r="K10415" s="34"/>
      <c r="L10415" s="34"/>
    </row>
    <row r="10416" spans="6:12" x14ac:dyDescent="0.35">
      <c r="F10416" s="34"/>
      <c r="J10416" s="34"/>
      <c r="K10416" s="34"/>
      <c r="L10416" s="34"/>
    </row>
    <row r="10417" spans="6:12" x14ac:dyDescent="0.35">
      <c r="F10417" s="34"/>
      <c r="J10417" s="34"/>
      <c r="K10417" s="34"/>
      <c r="L10417" s="34"/>
    </row>
    <row r="10418" spans="6:12" x14ac:dyDescent="0.35">
      <c r="F10418" s="34"/>
      <c r="J10418" s="34"/>
      <c r="K10418" s="34"/>
      <c r="L10418" s="34"/>
    </row>
    <row r="10419" spans="6:12" x14ac:dyDescent="0.35">
      <c r="F10419" s="34"/>
      <c r="J10419" s="34"/>
      <c r="K10419" s="34"/>
      <c r="L10419" s="34"/>
    </row>
    <row r="10420" spans="6:12" x14ac:dyDescent="0.35">
      <c r="F10420" s="34"/>
      <c r="J10420" s="34"/>
      <c r="K10420" s="34"/>
      <c r="L10420" s="34"/>
    </row>
    <row r="10421" spans="6:12" x14ac:dyDescent="0.35">
      <c r="F10421" s="34"/>
      <c r="J10421" s="34"/>
      <c r="K10421" s="34"/>
      <c r="L10421" s="34"/>
    </row>
    <row r="10422" spans="6:12" x14ac:dyDescent="0.35">
      <c r="F10422" s="34"/>
      <c r="J10422" s="34"/>
      <c r="K10422" s="34"/>
      <c r="L10422" s="34"/>
    </row>
    <row r="10423" spans="6:12" x14ac:dyDescent="0.35">
      <c r="F10423" s="34"/>
      <c r="J10423" s="34"/>
      <c r="K10423" s="34"/>
      <c r="L10423" s="34"/>
    </row>
    <row r="10424" spans="6:12" x14ac:dyDescent="0.35">
      <c r="F10424" s="34"/>
      <c r="J10424" s="34"/>
      <c r="K10424" s="34"/>
      <c r="L10424" s="34"/>
    </row>
    <row r="10425" spans="6:12" x14ac:dyDescent="0.35">
      <c r="F10425" s="34"/>
      <c r="J10425" s="34"/>
      <c r="K10425" s="34"/>
      <c r="L10425" s="34"/>
    </row>
    <row r="10426" spans="6:12" x14ac:dyDescent="0.35">
      <c r="F10426" s="34"/>
      <c r="J10426" s="34"/>
      <c r="K10426" s="34"/>
      <c r="L10426" s="34"/>
    </row>
    <row r="10427" spans="6:12" x14ac:dyDescent="0.35">
      <c r="F10427" s="34"/>
      <c r="J10427" s="34"/>
      <c r="K10427" s="34"/>
      <c r="L10427" s="34"/>
    </row>
    <row r="10428" spans="6:12" x14ac:dyDescent="0.35">
      <c r="F10428" s="34"/>
      <c r="J10428" s="34"/>
      <c r="K10428" s="34"/>
      <c r="L10428" s="34"/>
    </row>
    <row r="10429" spans="6:12" x14ac:dyDescent="0.35">
      <c r="F10429" s="34"/>
      <c r="J10429" s="34"/>
      <c r="K10429" s="34"/>
      <c r="L10429" s="34"/>
    </row>
    <row r="10430" spans="6:12" x14ac:dyDescent="0.35">
      <c r="F10430" s="34"/>
      <c r="J10430" s="34"/>
      <c r="K10430" s="34"/>
      <c r="L10430" s="34"/>
    </row>
    <row r="10431" spans="6:12" x14ac:dyDescent="0.35">
      <c r="F10431" s="34"/>
      <c r="J10431" s="34"/>
      <c r="K10431" s="34"/>
      <c r="L10431" s="34"/>
    </row>
    <row r="10432" spans="6:12" x14ac:dyDescent="0.35">
      <c r="F10432" s="34"/>
      <c r="J10432" s="34"/>
      <c r="K10432" s="34"/>
      <c r="L10432" s="34"/>
    </row>
    <row r="10433" spans="6:12" x14ac:dyDescent="0.35">
      <c r="F10433" s="34"/>
      <c r="J10433" s="34"/>
      <c r="K10433" s="34"/>
      <c r="L10433" s="34"/>
    </row>
    <row r="10434" spans="6:12" x14ac:dyDescent="0.35">
      <c r="F10434" s="34"/>
      <c r="J10434" s="34"/>
      <c r="K10434" s="34"/>
      <c r="L10434" s="34"/>
    </row>
    <row r="10435" spans="6:12" x14ac:dyDescent="0.35">
      <c r="F10435" s="34"/>
      <c r="J10435" s="34"/>
      <c r="K10435" s="34"/>
      <c r="L10435" s="34"/>
    </row>
    <row r="10436" spans="6:12" x14ac:dyDescent="0.35">
      <c r="F10436" s="34"/>
      <c r="J10436" s="34"/>
      <c r="K10436" s="34"/>
      <c r="L10436" s="34"/>
    </row>
    <row r="10437" spans="6:12" x14ac:dyDescent="0.35">
      <c r="F10437" s="34"/>
      <c r="J10437" s="34"/>
      <c r="K10437" s="34"/>
      <c r="L10437" s="34"/>
    </row>
    <row r="10438" spans="6:12" x14ac:dyDescent="0.35">
      <c r="F10438" s="34"/>
      <c r="J10438" s="34"/>
      <c r="K10438" s="34"/>
      <c r="L10438" s="34"/>
    </row>
    <row r="10439" spans="6:12" x14ac:dyDescent="0.35">
      <c r="F10439" s="34"/>
      <c r="J10439" s="34"/>
      <c r="K10439" s="34"/>
      <c r="L10439" s="34"/>
    </row>
    <row r="10440" spans="6:12" x14ac:dyDescent="0.35">
      <c r="F10440" s="34"/>
      <c r="J10440" s="34"/>
      <c r="K10440" s="34"/>
      <c r="L10440" s="34"/>
    </row>
    <row r="10441" spans="6:12" x14ac:dyDescent="0.35">
      <c r="F10441" s="34"/>
      <c r="J10441" s="34"/>
      <c r="K10441" s="34"/>
      <c r="L10441" s="34"/>
    </row>
    <row r="10442" spans="6:12" x14ac:dyDescent="0.35">
      <c r="F10442" s="34"/>
      <c r="J10442" s="34"/>
      <c r="K10442" s="34"/>
      <c r="L10442" s="34"/>
    </row>
    <row r="10443" spans="6:12" x14ac:dyDescent="0.35">
      <c r="F10443" s="34"/>
      <c r="J10443" s="34"/>
      <c r="K10443" s="34"/>
      <c r="L10443" s="34"/>
    </row>
    <row r="10444" spans="6:12" x14ac:dyDescent="0.35">
      <c r="F10444" s="34"/>
      <c r="J10444" s="34"/>
      <c r="K10444" s="34"/>
      <c r="L10444" s="34"/>
    </row>
    <row r="10445" spans="6:12" x14ac:dyDescent="0.35">
      <c r="F10445" s="34"/>
      <c r="J10445" s="34"/>
      <c r="K10445" s="34"/>
      <c r="L10445" s="34"/>
    </row>
    <row r="10446" spans="6:12" x14ac:dyDescent="0.35">
      <c r="F10446" s="34"/>
      <c r="J10446" s="34"/>
      <c r="K10446" s="34"/>
      <c r="L10446" s="34"/>
    </row>
    <row r="10447" spans="6:12" x14ac:dyDescent="0.35">
      <c r="F10447" s="34"/>
      <c r="J10447" s="34"/>
      <c r="K10447" s="34"/>
      <c r="L10447" s="34"/>
    </row>
    <row r="10448" spans="6:12" x14ac:dyDescent="0.35">
      <c r="F10448" s="34"/>
      <c r="J10448" s="34"/>
      <c r="K10448" s="34"/>
      <c r="L10448" s="34"/>
    </row>
    <row r="10449" spans="6:12" x14ac:dyDescent="0.35">
      <c r="F10449" s="34"/>
      <c r="J10449" s="34"/>
      <c r="K10449" s="34"/>
      <c r="L10449" s="34"/>
    </row>
    <row r="10450" spans="6:12" x14ac:dyDescent="0.35">
      <c r="F10450" s="34"/>
      <c r="J10450" s="34"/>
      <c r="K10450" s="34"/>
      <c r="L10450" s="34"/>
    </row>
    <row r="10451" spans="6:12" x14ac:dyDescent="0.35">
      <c r="F10451" s="34"/>
      <c r="J10451" s="34"/>
      <c r="K10451" s="34"/>
      <c r="L10451" s="34"/>
    </row>
    <row r="10452" spans="6:12" x14ac:dyDescent="0.35">
      <c r="F10452" s="34"/>
      <c r="J10452" s="34"/>
      <c r="K10452" s="34"/>
      <c r="L10452" s="34"/>
    </row>
    <row r="10453" spans="6:12" x14ac:dyDescent="0.35">
      <c r="F10453" s="34"/>
      <c r="J10453" s="34"/>
      <c r="K10453" s="34"/>
      <c r="L10453" s="34"/>
    </row>
    <row r="10454" spans="6:12" x14ac:dyDescent="0.35">
      <c r="F10454" s="34"/>
      <c r="J10454" s="34"/>
      <c r="K10454" s="34"/>
      <c r="L10454" s="34"/>
    </row>
    <row r="10455" spans="6:12" x14ac:dyDescent="0.35">
      <c r="F10455" s="34"/>
      <c r="J10455" s="34"/>
      <c r="K10455" s="34"/>
      <c r="L10455" s="34"/>
    </row>
    <row r="10456" spans="6:12" x14ac:dyDescent="0.35">
      <c r="F10456" s="34"/>
      <c r="J10456" s="34"/>
      <c r="K10456" s="34"/>
      <c r="L10456" s="34"/>
    </row>
    <row r="10457" spans="6:12" x14ac:dyDescent="0.35">
      <c r="F10457" s="34"/>
      <c r="J10457" s="34"/>
      <c r="K10457" s="34"/>
      <c r="L10457" s="34"/>
    </row>
    <row r="10458" spans="6:12" x14ac:dyDescent="0.35">
      <c r="F10458" s="34"/>
      <c r="J10458" s="34"/>
      <c r="K10458" s="34"/>
      <c r="L10458" s="34"/>
    </row>
    <row r="10459" spans="6:12" x14ac:dyDescent="0.35">
      <c r="F10459" s="34"/>
      <c r="J10459" s="34"/>
      <c r="K10459" s="34"/>
      <c r="L10459" s="34"/>
    </row>
    <row r="10460" spans="6:12" x14ac:dyDescent="0.35">
      <c r="F10460" s="34"/>
      <c r="J10460" s="34"/>
      <c r="K10460" s="34"/>
      <c r="L10460" s="34"/>
    </row>
    <row r="10461" spans="6:12" x14ac:dyDescent="0.35">
      <c r="F10461" s="34"/>
      <c r="J10461" s="34"/>
      <c r="K10461" s="34"/>
      <c r="L10461" s="34"/>
    </row>
    <row r="10462" spans="6:12" x14ac:dyDescent="0.35">
      <c r="F10462" s="34"/>
      <c r="J10462" s="34"/>
      <c r="K10462" s="34"/>
      <c r="L10462" s="34"/>
    </row>
    <row r="10463" spans="6:12" x14ac:dyDescent="0.35">
      <c r="F10463" s="34"/>
      <c r="J10463" s="34"/>
      <c r="K10463" s="34"/>
      <c r="L10463" s="34"/>
    </row>
    <row r="10464" spans="6:12" x14ac:dyDescent="0.35">
      <c r="F10464" s="34"/>
      <c r="J10464" s="34"/>
      <c r="K10464" s="34"/>
      <c r="L10464" s="34"/>
    </row>
    <row r="10465" spans="6:12" x14ac:dyDescent="0.35">
      <c r="F10465" s="34"/>
      <c r="J10465" s="34"/>
      <c r="K10465" s="34"/>
      <c r="L10465" s="34"/>
    </row>
    <row r="10466" spans="6:12" x14ac:dyDescent="0.35">
      <c r="F10466" s="34"/>
      <c r="J10466" s="34"/>
      <c r="K10466" s="34"/>
      <c r="L10466" s="34"/>
    </row>
    <row r="10467" spans="6:12" x14ac:dyDescent="0.35">
      <c r="F10467" s="34"/>
      <c r="J10467" s="34"/>
      <c r="K10467" s="34"/>
      <c r="L10467" s="34"/>
    </row>
    <row r="10468" spans="6:12" x14ac:dyDescent="0.35">
      <c r="F10468" s="34"/>
      <c r="J10468" s="34"/>
      <c r="K10468" s="34"/>
      <c r="L10468" s="34"/>
    </row>
    <row r="10469" spans="6:12" x14ac:dyDescent="0.35">
      <c r="F10469" s="34"/>
      <c r="J10469" s="34"/>
      <c r="K10469" s="34"/>
      <c r="L10469" s="34"/>
    </row>
    <row r="10470" spans="6:12" x14ac:dyDescent="0.35">
      <c r="F10470" s="34"/>
      <c r="J10470" s="34"/>
      <c r="K10470" s="34"/>
      <c r="L10470" s="34"/>
    </row>
    <row r="10471" spans="6:12" x14ac:dyDescent="0.35">
      <c r="F10471" s="34"/>
      <c r="J10471" s="34"/>
      <c r="K10471" s="34"/>
      <c r="L10471" s="34"/>
    </row>
    <row r="10472" spans="6:12" x14ac:dyDescent="0.35">
      <c r="F10472" s="34"/>
      <c r="J10472" s="34"/>
      <c r="K10472" s="34"/>
      <c r="L10472" s="34"/>
    </row>
    <row r="10473" spans="6:12" x14ac:dyDescent="0.35">
      <c r="F10473" s="34"/>
      <c r="J10473" s="34"/>
      <c r="K10473" s="34"/>
      <c r="L10473" s="34"/>
    </row>
    <row r="10474" spans="6:12" x14ac:dyDescent="0.35">
      <c r="F10474" s="34"/>
      <c r="J10474" s="34"/>
      <c r="K10474" s="34"/>
      <c r="L10474" s="34"/>
    </row>
    <row r="10475" spans="6:12" x14ac:dyDescent="0.35">
      <c r="F10475" s="34"/>
      <c r="J10475" s="34"/>
      <c r="K10475" s="34"/>
      <c r="L10475" s="34"/>
    </row>
    <row r="10476" spans="6:12" x14ac:dyDescent="0.35">
      <c r="F10476" s="34"/>
      <c r="J10476" s="34"/>
      <c r="K10476" s="34"/>
      <c r="L10476" s="34"/>
    </row>
    <row r="10477" spans="6:12" x14ac:dyDescent="0.35">
      <c r="F10477" s="34"/>
      <c r="J10477" s="34"/>
      <c r="K10477" s="34"/>
      <c r="L10477" s="34"/>
    </row>
    <row r="10478" spans="6:12" x14ac:dyDescent="0.35">
      <c r="F10478" s="34"/>
      <c r="J10478" s="34"/>
      <c r="K10478" s="34"/>
      <c r="L10478" s="34"/>
    </row>
    <row r="10479" spans="6:12" x14ac:dyDescent="0.35">
      <c r="F10479" s="34"/>
      <c r="J10479" s="34"/>
      <c r="K10479" s="34"/>
      <c r="L10479" s="34"/>
    </row>
    <row r="10480" spans="6:12" x14ac:dyDescent="0.35">
      <c r="F10480" s="34"/>
      <c r="J10480" s="34"/>
      <c r="K10480" s="34"/>
      <c r="L10480" s="34"/>
    </row>
    <row r="10481" spans="6:12" x14ac:dyDescent="0.35">
      <c r="F10481" s="34"/>
      <c r="J10481" s="34"/>
      <c r="K10481" s="34"/>
      <c r="L10481" s="34"/>
    </row>
    <row r="10482" spans="6:12" x14ac:dyDescent="0.35">
      <c r="F10482" s="34"/>
      <c r="J10482" s="34"/>
      <c r="K10482" s="34"/>
      <c r="L10482" s="34"/>
    </row>
    <row r="10483" spans="6:12" x14ac:dyDescent="0.35">
      <c r="F10483" s="34"/>
      <c r="J10483" s="34"/>
      <c r="K10483" s="34"/>
      <c r="L10483" s="34"/>
    </row>
    <row r="10484" spans="6:12" x14ac:dyDescent="0.35">
      <c r="F10484" s="34"/>
      <c r="J10484" s="34"/>
      <c r="K10484" s="34"/>
      <c r="L10484" s="34"/>
    </row>
    <row r="10485" spans="6:12" x14ac:dyDescent="0.35">
      <c r="F10485" s="34"/>
      <c r="J10485" s="34"/>
      <c r="K10485" s="34"/>
      <c r="L10485" s="34"/>
    </row>
    <row r="10486" spans="6:12" x14ac:dyDescent="0.35">
      <c r="F10486" s="34"/>
      <c r="J10486" s="34"/>
      <c r="K10486" s="34"/>
      <c r="L10486" s="34"/>
    </row>
    <row r="10487" spans="6:12" x14ac:dyDescent="0.35">
      <c r="F10487" s="34"/>
      <c r="J10487" s="34"/>
      <c r="K10487" s="34"/>
      <c r="L10487" s="34"/>
    </row>
    <row r="10488" spans="6:12" x14ac:dyDescent="0.35">
      <c r="F10488" s="34"/>
      <c r="J10488" s="34"/>
      <c r="K10488" s="34"/>
      <c r="L10488" s="34"/>
    </row>
    <row r="10489" spans="6:12" x14ac:dyDescent="0.35">
      <c r="F10489" s="34"/>
      <c r="J10489" s="34"/>
      <c r="K10489" s="34"/>
      <c r="L10489" s="34"/>
    </row>
    <row r="10490" spans="6:12" x14ac:dyDescent="0.35">
      <c r="F10490" s="34"/>
      <c r="J10490" s="34"/>
      <c r="K10490" s="34"/>
      <c r="L10490" s="34"/>
    </row>
    <row r="10491" spans="6:12" x14ac:dyDescent="0.35">
      <c r="F10491" s="34"/>
      <c r="J10491" s="34"/>
      <c r="K10491" s="34"/>
      <c r="L10491" s="34"/>
    </row>
    <row r="10492" spans="6:12" x14ac:dyDescent="0.35">
      <c r="F10492" s="34"/>
      <c r="J10492" s="34"/>
      <c r="K10492" s="34"/>
      <c r="L10492" s="34"/>
    </row>
    <row r="10493" spans="6:12" x14ac:dyDescent="0.35">
      <c r="F10493" s="34"/>
      <c r="J10493" s="34"/>
      <c r="K10493" s="34"/>
      <c r="L10493" s="34"/>
    </row>
    <row r="10494" spans="6:12" x14ac:dyDescent="0.35">
      <c r="F10494" s="34"/>
      <c r="J10494" s="34"/>
      <c r="K10494" s="34"/>
      <c r="L10494" s="34"/>
    </row>
    <row r="10495" spans="6:12" x14ac:dyDescent="0.35">
      <c r="F10495" s="34"/>
      <c r="J10495" s="34"/>
      <c r="K10495" s="34"/>
      <c r="L10495" s="34"/>
    </row>
    <row r="10496" spans="6:12" x14ac:dyDescent="0.35">
      <c r="F10496" s="34"/>
      <c r="J10496" s="34"/>
      <c r="K10496" s="34"/>
      <c r="L10496" s="34"/>
    </row>
    <row r="10497" spans="6:12" x14ac:dyDescent="0.35">
      <c r="F10497" s="34"/>
      <c r="J10497" s="34"/>
      <c r="K10497" s="34"/>
      <c r="L10497" s="34"/>
    </row>
    <row r="10498" spans="6:12" x14ac:dyDescent="0.35">
      <c r="F10498" s="34"/>
      <c r="J10498" s="34"/>
      <c r="K10498" s="34"/>
      <c r="L10498" s="34"/>
    </row>
    <row r="10499" spans="6:12" x14ac:dyDescent="0.35">
      <c r="F10499" s="34"/>
      <c r="J10499" s="34"/>
      <c r="K10499" s="34"/>
      <c r="L10499" s="34"/>
    </row>
    <row r="10500" spans="6:12" x14ac:dyDescent="0.35">
      <c r="F10500" s="34"/>
      <c r="J10500" s="34"/>
      <c r="K10500" s="34"/>
      <c r="L10500" s="34"/>
    </row>
    <row r="10501" spans="6:12" x14ac:dyDescent="0.35">
      <c r="F10501" s="34"/>
      <c r="J10501" s="34"/>
      <c r="K10501" s="34"/>
      <c r="L10501" s="34"/>
    </row>
    <row r="10502" spans="6:12" x14ac:dyDescent="0.35">
      <c r="F10502" s="34"/>
      <c r="J10502" s="34"/>
      <c r="K10502" s="34"/>
      <c r="L10502" s="34"/>
    </row>
    <row r="10503" spans="6:12" x14ac:dyDescent="0.35">
      <c r="F10503" s="34"/>
      <c r="J10503" s="34"/>
      <c r="K10503" s="34"/>
      <c r="L10503" s="34"/>
    </row>
    <row r="10504" spans="6:12" x14ac:dyDescent="0.35">
      <c r="F10504" s="34"/>
      <c r="J10504" s="34"/>
      <c r="K10504" s="34"/>
      <c r="L10504" s="34"/>
    </row>
    <row r="10505" spans="6:12" x14ac:dyDescent="0.35">
      <c r="F10505" s="34"/>
      <c r="J10505" s="34"/>
      <c r="K10505" s="34"/>
      <c r="L10505" s="34"/>
    </row>
    <row r="10506" spans="6:12" x14ac:dyDescent="0.35">
      <c r="F10506" s="34"/>
      <c r="J10506" s="34"/>
      <c r="K10506" s="34"/>
      <c r="L10506" s="34"/>
    </row>
    <row r="10507" spans="6:12" x14ac:dyDescent="0.35">
      <c r="F10507" s="34"/>
      <c r="J10507" s="34"/>
      <c r="K10507" s="34"/>
      <c r="L10507" s="34"/>
    </row>
    <row r="10508" spans="6:12" x14ac:dyDescent="0.35">
      <c r="F10508" s="34"/>
      <c r="J10508" s="34"/>
      <c r="K10508" s="34"/>
      <c r="L10508" s="34"/>
    </row>
    <row r="10509" spans="6:12" x14ac:dyDescent="0.35">
      <c r="F10509" s="34"/>
      <c r="J10509" s="34"/>
      <c r="K10509" s="34"/>
      <c r="L10509" s="34"/>
    </row>
    <row r="10510" spans="6:12" x14ac:dyDescent="0.35">
      <c r="F10510" s="34"/>
      <c r="J10510" s="34"/>
      <c r="K10510" s="34"/>
      <c r="L10510" s="34"/>
    </row>
    <row r="10511" spans="6:12" x14ac:dyDescent="0.35">
      <c r="F10511" s="34"/>
      <c r="J10511" s="34"/>
      <c r="K10511" s="34"/>
      <c r="L10511" s="34"/>
    </row>
    <row r="10512" spans="6:12" x14ac:dyDescent="0.35">
      <c r="F10512" s="34"/>
      <c r="J10512" s="34"/>
      <c r="K10512" s="34"/>
      <c r="L10512" s="34"/>
    </row>
    <row r="10513" spans="6:12" x14ac:dyDescent="0.35">
      <c r="F10513" s="34"/>
      <c r="J10513" s="34"/>
      <c r="K10513" s="34"/>
      <c r="L10513" s="34"/>
    </row>
    <row r="10514" spans="6:12" x14ac:dyDescent="0.35">
      <c r="F10514" s="34"/>
      <c r="J10514" s="34"/>
      <c r="K10514" s="34"/>
      <c r="L10514" s="34"/>
    </row>
    <row r="10515" spans="6:12" x14ac:dyDescent="0.35">
      <c r="F10515" s="34"/>
      <c r="J10515" s="34"/>
      <c r="K10515" s="34"/>
      <c r="L10515" s="34"/>
    </row>
    <row r="10516" spans="6:12" x14ac:dyDescent="0.35">
      <c r="F10516" s="34"/>
      <c r="J10516" s="34"/>
      <c r="K10516" s="34"/>
      <c r="L10516" s="34"/>
    </row>
    <row r="10517" spans="6:12" x14ac:dyDescent="0.35">
      <c r="F10517" s="34"/>
      <c r="J10517" s="34"/>
      <c r="K10517" s="34"/>
      <c r="L10517" s="34"/>
    </row>
    <row r="10518" spans="6:12" x14ac:dyDescent="0.35">
      <c r="F10518" s="34"/>
      <c r="J10518" s="34"/>
      <c r="K10518" s="34"/>
      <c r="L10518" s="34"/>
    </row>
    <row r="10519" spans="6:12" x14ac:dyDescent="0.35">
      <c r="F10519" s="34"/>
      <c r="J10519" s="34"/>
      <c r="K10519" s="34"/>
      <c r="L10519" s="34"/>
    </row>
    <row r="10520" spans="6:12" x14ac:dyDescent="0.35">
      <c r="F10520" s="34"/>
      <c r="J10520" s="34"/>
      <c r="K10520" s="34"/>
      <c r="L10520" s="34"/>
    </row>
    <row r="10521" spans="6:12" x14ac:dyDescent="0.35">
      <c r="F10521" s="34"/>
      <c r="J10521" s="34"/>
      <c r="K10521" s="34"/>
      <c r="L10521" s="34"/>
    </row>
    <row r="10522" spans="6:12" x14ac:dyDescent="0.35">
      <c r="F10522" s="34"/>
      <c r="J10522" s="34"/>
      <c r="K10522" s="34"/>
      <c r="L10522" s="34"/>
    </row>
    <row r="10523" spans="6:12" x14ac:dyDescent="0.35">
      <c r="F10523" s="34"/>
      <c r="J10523" s="34"/>
      <c r="K10523" s="34"/>
      <c r="L10523" s="34"/>
    </row>
    <row r="10524" spans="6:12" x14ac:dyDescent="0.35">
      <c r="F10524" s="34"/>
      <c r="J10524" s="34"/>
      <c r="K10524" s="34"/>
      <c r="L10524" s="34"/>
    </row>
    <row r="10525" spans="6:12" x14ac:dyDescent="0.35">
      <c r="F10525" s="34"/>
      <c r="J10525" s="34"/>
      <c r="K10525" s="34"/>
      <c r="L10525" s="34"/>
    </row>
    <row r="10526" spans="6:12" x14ac:dyDescent="0.35">
      <c r="F10526" s="34"/>
      <c r="J10526" s="34"/>
      <c r="K10526" s="34"/>
      <c r="L10526" s="34"/>
    </row>
    <row r="10527" spans="6:12" x14ac:dyDescent="0.35">
      <c r="F10527" s="34"/>
      <c r="J10527" s="34"/>
      <c r="K10527" s="34"/>
      <c r="L10527" s="34"/>
    </row>
    <row r="10528" spans="6:12" x14ac:dyDescent="0.35">
      <c r="F10528" s="34"/>
      <c r="J10528" s="34"/>
      <c r="K10528" s="34"/>
      <c r="L10528" s="34"/>
    </row>
    <row r="10529" spans="6:12" x14ac:dyDescent="0.35">
      <c r="F10529" s="34"/>
      <c r="J10529" s="34"/>
      <c r="K10529" s="34"/>
      <c r="L10529" s="34"/>
    </row>
    <row r="10530" spans="6:12" x14ac:dyDescent="0.35">
      <c r="F10530" s="34"/>
      <c r="J10530" s="34"/>
      <c r="K10530" s="34"/>
      <c r="L10530" s="34"/>
    </row>
    <row r="10531" spans="6:12" x14ac:dyDescent="0.35">
      <c r="F10531" s="34"/>
      <c r="J10531" s="34"/>
      <c r="K10531" s="34"/>
      <c r="L10531" s="34"/>
    </row>
    <row r="10532" spans="6:12" x14ac:dyDescent="0.35">
      <c r="F10532" s="34"/>
      <c r="J10532" s="34"/>
      <c r="K10532" s="34"/>
      <c r="L10532" s="34"/>
    </row>
    <row r="10533" spans="6:12" x14ac:dyDescent="0.35">
      <c r="F10533" s="34"/>
      <c r="J10533" s="34"/>
      <c r="K10533" s="34"/>
      <c r="L10533" s="34"/>
    </row>
    <row r="10534" spans="6:12" x14ac:dyDescent="0.35">
      <c r="F10534" s="34"/>
      <c r="J10534" s="34"/>
      <c r="K10534" s="34"/>
      <c r="L10534" s="34"/>
    </row>
    <row r="10535" spans="6:12" x14ac:dyDescent="0.35">
      <c r="F10535" s="34"/>
      <c r="J10535" s="34"/>
      <c r="K10535" s="34"/>
      <c r="L10535" s="34"/>
    </row>
    <row r="10536" spans="6:12" x14ac:dyDescent="0.35">
      <c r="F10536" s="34"/>
      <c r="J10536" s="34"/>
      <c r="K10536" s="34"/>
      <c r="L10536" s="34"/>
    </row>
    <row r="10537" spans="6:12" x14ac:dyDescent="0.35">
      <c r="F10537" s="34"/>
      <c r="J10537" s="34"/>
      <c r="K10537" s="34"/>
      <c r="L10537" s="34"/>
    </row>
    <row r="10538" spans="6:12" x14ac:dyDescent="0.35">
      <c r="F10538" s="34"/>
      <c r="J10538" s="34"/>
      <c r="K10538" s="34"/>
      <c r="L10538" s="34"/>
    </row>
    <row r="10539" spans="6:12" x14ac:dyDescent="0.35">
      <c r="F10539" s="34"/>
      <c r="J10539" s="34"/>
      <c r="K10539" s="34"/>
      <c r="L10539" s="34"/>
    </row>
    <row r="10540" spans="6:12" x14ac:dyDescent="0.35">
      <c r="F10540" s="34"/>
      <c r="J10540" s="34"/>
      <c r="K10540" s="34"/>
      <c r="L10540" s="34"/>
    </row>
    <row r="10541" spans="6:12" x14ac:dyDescent="0.35">
      <c r="F10541" s="34"/>
      <c r="J10541" s="34"/>
      <c r="K10541" s="34"/>
      <c r="L10541" s="34"/>
    </row>
    <row r="10542" spans="6:12" x14ac:dyDescent="0.35">
      <c r="F10542" s="34"/>
      <c r="J10542" s="34"/>
      <c r="K10542" s="34"/>
      <c r="L10542" s="34"/>
    </row>
    <row r="10543" spans="6:12" x14ac:dyDescent="0.35">
      <c r="F10543" s="34"/>
      <c r="J10543" s="34"/>
      <c r="K10543" s="34"/>
      <c r="L10543" s="34"/>
    </row>
    <row r="10544" spans="6:12" x14ac:dyDescent="0.35">
      <c r="F10544" s="34"/>
      <c r="J10544" s="34"/>
      <c r="K10544" s="34"/>
      <c r="L10544" s="34"/>
    </row>
    <row r="10545" spans="6:12" x14ac:dyDescent="0.35">
      <c r="F10545" s="34"/>
      <c r="J10545" s="34"/>
      <c r="K10545" s="34"/>
      <c r="L10545" s="34"/>
    </row>
    <row r="10546" spans="6:12" x14ac:dyDescent="0.35">
      <c r="F10546" s="34"/>
      <c r="J10546" s="34"/>
      <c r="K10546" s="34"/>
      <c r="L10546" s="34"/>
    </row>
    <row r="10547" spans="6:12" x14ac:dyDescent="0.35">
      <c r="F10547" s="34"/>
      <c r="J10547" s="34"/>
      <c r="K10547" s="34"/>
      <c r="L10547" s="34"/>
    </row>
    <row r="10548" spans="6:12" x14ac:dyDescent="0.35">
      <c r="F10548" s="34"/>
      <c r="J10548" s="34"/>
      <c r="K10548" s="34"/>
      <c r="L10548" s="34"/>
    </row>
    <row r="10549" spans="6:12" x14ac:dyDescent="0.35">
      <c r="F10549" s="34"/>
      <c r="J10549" s="34"/>
      <c r="K10549" s="34"/>
      <c r="L10549" s="34"/>
    </row>
    <row r="10550" spans="6:12" x14ac:dyDescent="0.35">
      <c r="F10550" s="34"/>
      <c r="J10550" s="34"/>
      <c r="K10550" s="34"/>
      <c r="L10550" s="34"/>
    </row>
    <row r="10551" spans="6:12" x14ac:dyDescent="0.35">
      <c r="F10551" s="34"/>
      <c r="J10551" s="34"/>
      <c r="K10551" s="34"/>
      <c r="L10551" s="34"/>
    </row>
    <row r="10552" spans="6:12" x14ac:dyDescent="0.35">
      <c r="F10552" s="34"/>
      <c r="J10552" s="34"/>
      <c r="K10552" s="34"/>
      <c r="L10552" s="34"/>
    </row>
    <row r="10553" spans="6:12" x14ac:dyDescent="0.35">
      <c r="F10553" s="34"/>
      <c r="J10553" s="34"/>
      <c r="K10553" s="34"/>
      <c r="L10553" s="34"/>
    </row>
    <row r="10554" spans="6:12" x14ac:dyDescent="0.35">
      <c r="F10554" s="34"/>
      <c r="J10554" s="34"/>
      <c r="K10554" s="34"/>
      <c r="L10554" s="34"/>
    </row>
    <row r="10555" spans="6:12" x14ac:dyDescent="0.35">
      <c r="F10555" s="34"/>
      <c r="J10555" s="34"/>
      <c r="K10555" s="34"/>
      <c r="L10555" s="34"/>
    </row>
    <row r="10556" spans="6:12" x14ac:dyDescent="0.35">
      <c r="F10556" s="34"/>
      <c r="J10556" s="34"/>
      <c r="K10556" s="34"/>
      <c r="L10556" s="34"/>
    </row>
    <row r="10557" spans="6:12" x14ac:dyDescent="0.35">
      <c r="F10557" s="34"/>
      <c r="J10557" s="34"/>
      <c r="K10557" s="34"/>
      <c r="L10557" s="34"/>
    </row>
    <row r="10558" spans="6:12" x14ac:dyDescent="0.35">
      <c r="F10558" s="34"/>
      <c r="J10558" s="34"/>
      <c r="K10558" s="34"/>
      <c r="L10558" s="34"/>
    </row>
    <row r="10559" spans="6:12" x14ac:dyDescent="0.35">
      <c r="F10559" s="34"/>
      <c r="J10559" s="34"/>
      <c r="K10559" s="34"/>
      <c r="L10559" s="34"/>
    </row>
    <row r="10560" spans="6:12" x14ac:dyDescent="0.35">
      <c r="F10560" s="34"/>
      <c r="J10560" s="34"/>
      <c r="K10560" s="34"/>
      <c r="L10560" s="34"/>
    </row>
    <row r="10561" spans="6:12" x14ac:dyDescent="0.35">
      <c r="F10561" s="34"/>
      <c r="J10561" s="34"/>
      <c r="K10561" s="34"/>
      <c r="L10561" s="34"/>
    </row>
    <row r="10562" spans="6:12" x14ac:dyDescent="0.35">
      <c r="F10562" s="34"/>
      <c r="J10562" s="34"/>
      <c r="K10562" s="34"/>
      <c r="L10562" s="34"/>
    </row>
    <row r="10563" spans="6:12" x14ac:dyDescent="0.35">
      <c r="F10563" s="34"/>
      <c r="J10563" s="34"/>
      <c r="K10563" s="34"/>
      <c r="L10563" s="34"/>
    </row>
    <row r="10564" spans="6:12" x14ac:dyDescent="0.35">
      <c r="F10564" s="34"/>
      <c r="J10564" s="34"/>
      <c r="K10564" s="34"/>
      <c r="L10564" s="34"/>
    </row>
    <row r="10565" spans="6:12" x14ac:dyDescent="0.35">
      <c r="F10565" s="34"/>
      <c r="J10565" s="34"/>
      <c r="K10565" s="34"/>
      <c r="L10565" s="34"/>
    </row>
    <row r="10566" spans="6:12" x14ac:dyDescent="0.35">
      <c r="F10566" s="34"/>
      <c r="J10566" s="34"/>
      <c r="K10566" s="34"/>
      <c r="L10566" s="34"/>
    </row>
    <row r="10567" spans="6:12" x14ac:dyDescent="0.35">
      <c r="F10567" s="34"/>
      <c r="J10567" s="34"/>
      <c r="K10567" s="34"/>
      <c r="L10567" s="34"/>
    </row>
    <row r="10568" spans="6:12" x14ac:dyDescent="0.35">
      <c r="F10568" s="34"/>
      <c r="J10568" s="34"/>
      <c r="K10568" s="34"/>
      <c r="L10568" s="34"/>
    </row>
    <row r="10569" spans="6:12" x14ac:dyDescent="0.35">
      <c r="F10569" s="34"/>
      <c r="J10569" s="34"/>
      <c r="K10569" s="34"/>
      <c r="L10569" s="34"/>
    </row>
    <row r="10570" spans="6:12" x14ac:dyDescent="0.35">
      <c r="F10570" s="34"/>
      <c r="J10570" s="34"/>
      <c r="K10570" s="34"/>
      <c r="L10570" s="34"/>
    </row>
    <row r="10571" spans="6:12" x14ac:dyDescent="0.35">
      <c r="F10571" s="34"/>
      <c r="J10571" s="34"/>
      <c r="K10571" s="34"/>
      <c r="L10571" s="34"/>
    </row>
    <row r="10572" spans="6:12" x14ac:dyDescent="0.35">
      <c r="F10572" s="34"/>
      <c r="J10572" s="34"/>
      <c r="K10572" s="34"/>
      <c r="L10572" s="34"/>
    </row>
    <row r="10573" spans="6:12" x14ac:dyDescent="0.35">
      <c r="F10573" s="34"/>
      <c r="J10573" s="34"/>
      <c r="K10573" s="34"/>
      <c r="L10573" s="34"/>
    </row>
    <row r="10574" spans="6:12" x14ac:dyDescent="0.35">
      <c r="F10574" s="34"/>
      <c r="J10574" s="34"/>
      <c r="K10574" s="34"/>
      <c r="L10574" s="34"/>
    </row>
    <row r="10575" spans="6:12" x14ac:dyDescent="0.35">
      <c r="F10575" s="34"/>
      <c r="J10575" s="34"/>
      <c r="K10575" s="34"/>
      <c r="L10575" s="34"/>
    </row>
    <row r="10576" spans="6:12" x14ac:dyDescent="0.35">
      <c r="F10576" s="34"/>
      <c r="J10576" s="34"/>
      <c r="K10576" s="34"/>
      <c r="L10576" s="34"/>
    </row>
    <row r="10577" spans="6:12" x14ac:dyDescent="0.35">
      <c r="F10577" s="34"/>
      <c r="J10577" s="34"/>
      <c r="K10577" s="34"/>
      <c r="L10577" s="34"/>
    </row>
    <row r="10578" spans="6:12" x14ac:dyDescent="0.35">
      <c r="F10578" s="34"/>
      <c r="J10578" s="34"/>
      <c r="K10578" s="34"/>
      <c r="L10578" s="34"/>
    </row>
    <row r="10579" spans="6:12" x14ac:dyDescent="0.35">
      <c r="F10579" s="34"/>
      <c r="J10579" s="34"/>
      <c r="K10579" s="34"/>
      <c r="L10579" s="34"/>
    </row>
    <row r="10580" spans="6:12" x14ac:dyDescent="0.35">
      <c r="F10580" s="34"/>
      <c r="J10580" s="34"/>
      <c r="K10580" s="34"/>
      <c r="L10580" s="34"/>
    </row>
    <row r="10581" spans="6:12" x14ac:dyDescent="0.35">
      <c r="F10581" s="34"/>
      <c r="J10581" s="34"/>
      <c r="K10581" s="34"/>
      <c r="L10581" s="34"/>
    </row>
    <row r="10582" spans="6:12" x14ac:dyDescent="0.35">
      <c r="F10582" s="34"/>
      <c r="J10582" s="34"/>
      <c r="K10582" s="34"/>
      <c r="L10582" s="34"/>
    </row>
    <row r="10583" spans="6:12" x14ac:dyDescent="0.35">
      <c r="F10583" s="34"/>
      <c r="J10583" s="34"/>
      <c r="K10583" s="34"/>
      <c r="L10583" s="34"/>
    </row>
    <row r="10584" spans="6:12" x14ac:dyDescent="0.35">
      <c r="F10584" s="34"/>
      <c r="J10584" s="34"/>
      <c r="K10584" s="34"/>
      <c r="L10584" s="34"/>
    </row>
    <row r="10585" spans="6:12" x14ac:dyDescent="0.35">
      <c r="F10585" s="34"/>
      <c r="J10585" s="34"/>
      <c r="K10585" s="34"/>
      <c r="L10585" s="34"/>
    </row>
    <row r="10586" spans="6:12" x14ac:dyDescent="0.35">
      <c r="F10586" s="34"/>
      <c r="J10586" s="34"/>
      <c r="K10586" s="34"/>
      <c r="L10586" s="34"/>
    </row>
    <row r="10587" spans="6:12" x14ac:dyDescent="0.35">
      <c r="F10587" s="34"/>
      <c r="J10587" s="34"/>
      <c r="K10587" s="34"/>
      <c r="L10587" s="34"/>
    </row>
    <row r="10588" spans="6:12" x14ac:dyDescent="0.35">
      <c r="F10588" s="34"/>
      <c r="J10588" s="34"/>
      <c r="K10588" s="34"/>
      <c r="L10588" s="34"/>
    </row>
    <row r="10589" spans="6:12" x14ac:dyDescent="0.35">
      <c r="F10589" s="34"/>
      <c r="J10589" s="34"/>
      <c r="K10589" s="34"/>
      <c r="L10589" s="34"/>
    </row>
    <row r="10590" spans="6:12" x14ac:dyDescent="0.35">
      <c r="F10590" s="34"/>
      <c r="J10590" s="34"/>
      <c r="K10590" s="34"/>
      <c r="L10590" s="34"/>
    </row>
    <row r="10591" spans="6:12" x14ac:dyDescent="0.35">
      <c r="F10591" s="34"/>
      <c r="J10591" s="34"/>
      <c r="K10591" s="34"/>
      <c r="L10591" s="34"/>
    </row>
    <row r="10592" spans="6:12" x14ac:dyDescent="0.35">
      <c r="F10592" s="34"/>
      <c r="J10592" s="34"/>
      <c r="K10592" s="34"/>
      <c r="L10592" s="34"/>
    </row>
    <row r="10593" spans="6:12" x14ac:dyDescent="0.35">
      <c r="F10593" s="34"/>
      <c r="J10593" s="34"/>
      <c r="K10593" s="34"/>
      <c r="L10593" s="34"/>
    </row>
    <row r="10594" spans="6:12" x14ac:dyDescent="0.35">
      <c r="F10594" s="34"/>
      <c r="J10594" s="34"/>
      <c r="K10594" s="34"/>
      <c r="L10594" s="34"/>
    </row>
    <row r="10595" spans="6:12" x14ac:dyDescent="0.35">
      <c r="F10595" s="34"/>
      <c r="J10595" s="34"/>
      <c r="K10595" s="34"/>
      <c r="L10595" s="34"/>
    </row>
    <row r="10596" spans="6:12" x14ac:dyDescent="0.35">
      <c r="F10596" s="34"/>
      <c r="J10596" s="34"/>
      <c r="K10596" s="34"/>
      <c r="L10596" s="34"/>
    </row>
    <row r="10597" spans="6:12" x14ac:dyDescent="0.35">
      <c r="F10597" s="34"/>
      <c r="J10597" s="34"/>
      <c r="K10597" s="34"/>
      <c r="L10597" s="34"/>
    </row>
    <row r="10598" spans="6:12" x14ac:dyDescent="0.35">
      <c r="F10598" s="34"/>
      <c r="J10598" s="34"/>
      <c r="K10598" s="34"/>
      <c r="L10598" s="34"/>
    </row>
    <row r="10599" spans="6:12" x14ac:dyDescent="0.35">
      <c r="F10599" s="34"/>
      <c r="J10599" s="34"/>
      <c r="K10599" s="34"/>
      <c r="L10599" s="34"/>
    </row>
    <row r="10600" spans="6:12" x14ac:dyDescent="0.35">
      <c r="F10600" s="34"/>
      <c r="J10600" s="34"/>
      <c r="K10600" s="34"/>
      <c r="L10600" s="34"/>
    </row>
    <row r="10601" spans="6:12" x14ac:dyDescent="0.35">
      <c r="F10601" s="34"/>
      <c r="J10601" s="34"/>
      <c r="K10601" s="34"/>
      <c r="L10601" s="34"/>
    </row>
    <row r="10602" spans="6:12" x14ac:dyDescent="0.35">
      <c r="F10602" s="34"/>
      <c r="J10602" s="34"/>
      <c r="K10602" s="34"/>
      <c r="L10602" s="34"/>
    </row>
    <row r="10603" spans="6:12" x14ac:dyDescent="0.35">
      <c r="F10603" s="34"/>
      <c r="J10603" s="34"/>
      <c r="K10603" s="34"/>
      <c r="L10603" s="34"/>
    </row>
    <row r="10604" spans="6:12" x14ac:dyDescent="0.35">
      <c r="F10604" s="34"/>
      <c r="J10604" s="34"/>
      <c r="K10604" s="34"/>
      <c r="L10604" s="34"/>
    </row>
    <row r="10605" spans="6:12" x14ac:dyDescent="0.35">
      <c r="F10605" s="34"/>
      <c r="J10605" s="34"/>
      <c r="K10605" s="34"/>
      <c r="L10605" s="34"/>
    </row>
    <row r="10606" spans="6:12" x14ac:dyDescent="0.35">
      <c r="F10606" s="34"/>
      <c r="J10606" s="34"/>
      <c r="K10606" s="34"/>
      <c r="L10606" s="34"/>
    </row>
    <row r="10607" spans="6:12" x14ac:dyDescent="0.35">
      <c r="F10607" s="34"/>
      <c r="J10607" s="34"/>
      <c r="K10607" s="34"/>
      <c r="L10607" s="34"/>
    </row>
    <row r="10608" spans="6:12" x14ac:dyDescent="0.35">
      <c r="F10608" s="34"/>
      <c r="J10608" s="34"/>
      <c r="K10608" s="34"/>
      <c r="L10608" s="34"/>
    </row>
    <row r="10609" spans="6:12" x14ac:dyDescent="0.35">
      <c r="F10609" s="34"/>
      <c r="J10609" s="34"/>
      <c r="K10609" s="34"/>
      <c r="L10609" s="34"/>
    </row>
    <row r="10610" spans="6:12" x14ac:dyDescent="0.35">
      <c r="F10610" s="34"/>
      <c r="J10610" s="34"/>
      <c r="K10610" s="34"/>
      <c r="L10610" s="34"/>
    </row>
    <row r="10611" spans="6:12" x14ac:dyDescent="0.35">
      <c r="F10611" s="34"/>
      <c r="J10611" s="34"/>
      <c r="K10611" s="34"/>
      <c r="L10611" s="34"/>
    </row>
    <row r="10612" spans="6:12" x14ac:dyDescent="0.35">
      <c r="F10612" s="34"/>
      <c r="J10612" s="34"/>
      <c r="K10612" s="34"/>
      <c r="L10612" s="34"/>
    </row>
    <row r="10613" spans="6:12" x14ac:dyDescent="0.35">
      <c r="F10613" s="34"/>
      <c r="J10613" s="34"/>
      <c r="K10613" s="34"/>
      <c r="L10613" s="34"/>
    </row>
    <row r="10614" spans="6:12" x14ac:dyDescent="0.35">
      <c r="F10614" s="34"/>
      <c r="J10614" s="34"/>
      <c r="K10614" s="34"/>
      <c r="L10614" s="34"/>
    </row>
    <row r="10615" spans="6:12" x14ac:dyDescent="0.35">
      <c r="F10615" s="34"/>
      <c r="J10615" s="34"/>
      <c r="K10615" s="34"/>
      <c r="L10615" s="34"/>
    </row>
    <row r="10616" spans="6:12" x14ac:dyDescent="0.35">
      <c r="F10616" s="34"/>
      <c r="J10616" s="34"/>
      <c r="K10616" s="34"/>
      <c r="L10616" s="34"/>
    </row>
    <row r="10617" spans="6:12" x14ac:dyDescent="0.35">
      <c r="F10617" s="34"/>
      <c r="J10617" s="34"/>
      <c r="K10617" s="34"/>
      <c r="L10617" s="34"/>
    </row>
    <row r="10618" spans="6:12" x14ac:dyDescent="0.35">
      <c r="F10618" s="34"/>
      <c r="J10618" s="34"/>
      <c r="K10618" s="34"/>
      <c r="L10618" s="34"/>
    </row>
    <row r="10619" spans="6:12" x14ac:dyDescent="0.35">
      <c r="F10619" s="34"/>
      <c r="J10619" s="34"/>
      <c r="K10619" s="34"/>
      <c r="L10619" s="34"/>
    </row>
    <row r="10620" spans="6:12" x14ac:dyDescent="0.35">
      <c r="F10620" s="34"/>
      <c r="J10620" s="34"/>
      <c r="K10620" s="34"/>
      <c r="L10620" s="34"/>
    </row>
    <row r="10621" spans="6:12" x14ac:dyDescent="0.35">
      <c r="F10621" s="34"/>
      <c r="J10621" s="34"/>
      <c r="K10621" s="34"/>
      <c r="L10621" s="34"/>
    </row>
    <row r="10622" spans="6:12" x14ac:dyDescent="0.35">
      <c r="F10622" s="34"/>
      <c r="J10622" s="34"/>
      <c r="K10622" s="34"/>
      <c r="L10622" s="34"/>
    </row>
    <row r="10623" spans="6:12" x14ac:dyDescent="0.35">
      <c r="F10623" s="34"/>
      <c r="J10623" s="34"/>
      <c r="K10623" s="34"/>
      <c r="L10623" s="34"/>
    </row>
    <row r="10624" spans="6:12" x14ac:dyDescent="0.35">
      <c r="F10624" s="34"/>
      <c r="J10624" s="34"/>
      <c r="K10624" s="34"/>
      <c r="L10624" s="34"/>
    </row>
    <row r="10625" spans="6:12" x14ac:dyDescent="0.35">
      <c r="F10625" s="34"/>
      <c r="J10625" s="34"/>
      <c r="K10625" s="34"/>
      <c r="L10625" s="34"/>
    </row>
    <row r="10626" spans="6:12" x14ac:dyDescent="0.35">
      <c r="F10626" s="34"/>
      <c r="J10626" s="34"/>
      <c r="K10626" s="34"/>
      <c r="L10626" s="34"/>
    </row>
    <row r="10627" spans="6:12" x14ac:dyDescent="0.35">
      <c r="F10627" s="34"/>
      <c r="J10627" s="34"/>
      <c r="K10627" s="34"/>
      <c r="L10627" s="34"/>
    </row>
    <row r="10628" spans="6:12" x14ac:dyDescent="0.35">
      <c r="F10628" s="34"/>
      <c r="J10628" s="34"/>
      <c r="K10628" s="34"/>
      <c r="L10628" s="34"/>
    </row>
    <row r="10629" spans="6:12" x14ac:dyDescent="0.35">
      <c r="F10629" s="34"/>
      <c r="J10629" s="34"/>
      <c r="K10629" s="34"/>
      <c r="L10629" s="34"/>
    </row>
    <row r="10630" spans="6:12" x14ac:dyDescent="0.35">
      <c r="F10630" s="34"/>
      <c r="J10630" s="34"/>
      <c r="K10630" s="34"/>
      <c r="L10630" s="34"/>
    </row>
    <row r="10631" spans="6:12" x14ac:dyDescent="0.35">
      <c r="F10631" s="34"/>
      <c r="J10631" s="34"/>
      <c r="K10631" s="34"/>
      <c r="L10631" s="34"/>
    </row>
    <row r="10632" spans="6:12" x14ac:dyDescent="0.35">
      <c r="F10632" s="34"/>
      <c r="J10632" s="34"/>
      <c r="K10632" s="34"/>
      <c r="L10632" s="34"/>
    </row>
    <row r="10633" spans="6:12" x14ac:dyDescent="0.35">
      <c r="F10633" s="34"/>
      <c r="J10633" s="34"/>
      <c r="K10633" s="34"/>
      <c r="L10633" s="34"/>
    </row>
    <row r="10634" spans="6:12" x14ac:dyDescent="0.35">
      <c r="F10634" s="34"/>
      <c r="J10634" s="34"/>
      <c r="K10634" s="34"/>
      <c r="L10634" s="34"/>
    </row>
    <row r="10635" spans="6:12" x14ac:dyDescent="0.35">
      <c r="F10635" s="34"/>
      <c r="J10635" s="34"/>
      <c r="K10635" s="34"/>
      <c r="L10635" s="34"/>
    </row>
    <row r="10636" spans="6:12" x14ac:dyDescent="0.35">
      <c r="F10636" s="34"/>
      <c r="J10636" s="34"/>
      <c r="K10636" s="34"/>
      <c r="L10636" s="34"/>
    </row>
    <row r="10637" spans="6:12" x14ac:dyDescent="0.35">
      <c r="F10637" s="34"/>
      <c r="J10637" s="34"/>
      <c r="K10637" s="34"/>
      <c r="L10637" s="34"/>
    </row>
    <row r="10638" spans="6:12" x14ac:dyDescent="0.35">
      <c r="F10638" s="34"/>
      <c r="J10638" s="34"/>
      <c r="K10638" s="34"/>
      <c r="L10638" s="34"/>
    </row>
    <row r="10639" spans="6:12" x14ac:dyDescent="0.35">
      <c r="F10639" s="34"/>
      <c r="J10639" s="34"/>
      <c r="K10639" s="34"/>
      <c r="L10639" s="34"/>
    </row>
    <row r="10640" spans="6:12" x14ac:dyDescent="0.35">
      <c r="F10640" s="34"/>
      <c r="J10640" s="34"/>
      <c r="K10640" s="34"/>
      <c r="L10640" s="34"/>
    </row>
    <row r="10641" spans="6:12" x14ac:dyDescent="0.35">
      <c r="F10641" s="34"/>
      <c r="J10641" s="34"/>
      <c r="K10641" s="34"/>
      <c r="L10641" s="34"/>
    </row>
    <row r="10642" spans="6:12" x14ac:dyDescent="0.35">
      <c r="F10642" s="34"/>
      <c r="J10642" s="34"/>
      <c r="K10642" s="34"/>
      <c r="L10642" s="34"/>
    </row>
    <row r="10643" spans="6:12" x14ac:dyDescent="0.35">
      <c r="F10643" s="34"/>
      <c r="J10643" s="34"/>
      <c r="K10643" s="34"/>
      <c r="L10643" s="34"/>
    </row>
    <row r="10644" spans="6:12" x14ac:dyDescent="0.35">
      <c r="F10644" s="34"/>
      <c r="J10644" s="34"/>
      <c r="K10644" s="34"/>
      <c r="L10644" s="34"/>
    </row>
    <row r="10645" spans="6:12" x14ac:dyDescent="0.35">
      <c r="F10645" s="34"/>
      <c r="J10645" s="34"/>
      <c r="K10645" s="34"/>
      <c r="L10645" s="34"/>
    </row>
    <row r="10646" spans="6:12" x14ac:dyDescent="0.35">
      <c r="F10646" s="34"/>
      <c r="J10646" s="34"/>
      <c r="K10646" s="34"/>
      <c r="L10646" s="34"/>
    </row>
    <row r="10647" spans="6:12" x14ac:dyDescent="0.35">
      <c r="F10647" s="34"/>
      <c r="J10647" s="34"/>
      <c r="K10647" s="34"/>
      <c r="L10647" s="34"/>
    </row>
    <row r="10648" spans="6:12" x14ac:dyDescent="0.35">
      <c r="F10648" s="34"/>
      <c r="J10648" s="34"/>
      <c r="K10648" s="34"/>
      <c r="L10648" s="34"/>
    </row>
    <row r="10649" spans="6:12" x14ac:dyDescent="0.35">
      <c r="F10649" s="34"/>
      <c r="J10649" s="34"/>
      <c r="K10649" s="34"/>
      <c r="L10649" s="34"/>
    </row>
    <row r="10650" spans="6:12" x14ac:dyDescent="0.35">
      <c r="F10650" s="34"/>
      <c r="J10650" s="34"/>
      <c r="K10650" s="34"/>
      <c r="L10650" s="34"/>
    </row>
    <row r="10651" spans="6:12" x14ac:dyDescent="0.35">
      <c r="F10651" s="34"/>
      <c r="J10651" s="34"/>
      <c r="K10651" s="34"/>
      <c r="L10651" s="34"/>
    </row>
    <row r="10652" spans="6:12" x14ac:dyDescent="0.35">
      <c r="F10652" s="34"/>
      <c r="J10652" s="34"/>
      <c r="K10652" s="34"/>
      <c r="L10652" s="34"/>
    </row>
    <row r="10653" spans="6:12" x14ac:dyDescent="0.35">
      <c r="F10653" s="34"/>
      <c r="J10653" s="34"/>
      <c r="K10653" s="34"/>
      <c r="L10653" s="34"/>
    </row>
    <row r="10654" spans="6:12" x14ac:dyDescent="0.35">
      <c r="F10654" s="34"/>
      <c r="J10654" s="34"/>
      <c r="K10654" s="34"/>
      <c r="L10654" s="34"/>
    </row>
    <row r="10655" spans="6:12" x14ac:dyDescent="0.35">
      <c r="F10655" s="34"/>
      <c r="J10655" s="34"/>
      <c r="K10655" s="34"/>
      <c r="L10655" s="34"/>
    </row>
    <row r="10656" spans="6:12" x14ac:dyDescent="0.35">
      <c r="F10656" s="34"/>
      <c r="J10656" s="34"/>
      <c r="K10656" s="34"/>
      <c r="L10656" s="34"/>
    </row>
    <row r="10657" spans="6:12" x14ac:dyDescent="0.35">
      <c r="F10657" s="34"/>
      <c r="J10657" s="34"/>
      <c r="K10657" s="34"/>
      <c r="L10657" s="34"/>
    </row>
    <row r="10658" spans="6:12" x14ac:dyDescent="0.35">
      <c r="F10658" s="34"/>
      <c r="J10658" s="34"/>
      <c r="K10658" s="34"/>
      <c r="L10658" s="34"/>
    </row>
    <row r="10659" spans="6:12" x14ac:dyDescent="0.35">
      <c r="F10659" s="34"/>
      <c r="J10659" s="34"/>
      <c r="K10659" s="34"/>
      <c r="L10659" s="34"/>
    </row>
    <row r="10660" spans="6:12" x14ac:dyDescent="0.35">
      <c r="F10660" s="34"/>
      <c r="J10660" s="34"/>
      <c r="K10660" s="34"/>
      <c r="L10660" s="34"/>
    </row>
    <row r="10661" spans="6:12" x14ac:dyDescent="0.35">
      <c r="F10661" s="34"/>
      <c r="J10661" s="34"/>
      <c r="K10661" s="34"/>
      <c r="L10661" s="34"/>
    </row>
    <row r="10662" spans="6:12" x14ac:dyDescent="0.35">
      <c r="F10662" s="34"/>
      <c r="J10662" s="34"/>
      <c r="K10662" s="34"/>
      <c r="L10662" s="34"/>
    </row>
    <row r="10663" spans="6:12" x14ac:dyDescent="0.35">
      <c r="F10663" s="34"/>
      <c r="J10663" s="34"/>
      <c r="K10663" s="34"/>
      <c r="L10663" s="34"/>
    </row>
    <row r="10664" spans="6:12" x14ac:dyDescent="0.35">
      <c r="F10664" s="34"/>
      <c r="J10664" s="34"/>
      <c r="K10664" s="34"/>
      <c r="L10664" s="34"/>
    </row>
    <row r="10665" spans="6:12" x14ac:dyDescent="0.35">
      <c r="F10665" s="34"/>
      <c r="J10665" s="34"/>
      <c r="K10665" s="34"/>
      <c r="L10665" s="34"/>
    </row>
    <row r="10666" spans="6:12" x14ac:dyDescent="0.35">
      <c r="F10666" s="34"/>
      <c r="J10666" s="34"/>
      <c r="K10666" s="34"/>
      <c r="L10666" s="34"/>
    </row>
    <row r="10667" spans="6:12" x14ac:dyDescent="0.35">
      <c r="F10667" s="34"/>
      <c r="J10667" s="34"/>
      <c r="K10667" s="34"/>
      <c r="L10667" s="34"/>
    </row>
    <row r="10668" spans="6:12" x14ac:dyDescent="0.35">
      <c r="F10668" s="34"/>
      <c r="J10668" s="34"/>
      <c r="K10668" s="34"/>
      <c r="L10668" s="34"/>
    </row>
    <row r="10669" spans="6:12" x14ac:dyDescent="0.35">
      <c r="F10669" s="34"/>
      <c r="J10669" s="34"/>
      <c r="K10669" s="34"/>
      <c r="L10669" s="34"/>
    </row>
    <row r="10670" spans="6:12" x14ac:dyDescent="0.35">
      <c r="F10670" s="34"/>
      <c r="J10670" s="34"/>
      <c r="K10670" s="34"/>
      <c r="L10670" s="34"/>
    </row>
    <row r="10671" spans="6:12" x14ac:dyDescent="0.35">
      <c r="F10671" s="34"/>
      <c r="J10671" s="34"/>
      <c r="K10671" s="34"/>
      <c r="L10671" s="34"/>
    </row>
    <row r="10672" spans="6:12" x14ac:dyDescent="0.35">
      <c r="F10672" s="34"/>
      <c r="J10672" s="34"/>
      <c r="K10672" s="34"/>
      <c r="L10672" s="34"/>
    </row>
    <row r="10673" spans="6:12" x14ac:dyDescent="0.35">
      <c r="F10673" s="34"/>
      <c r="J10673" s="34"/>
      <c r="K10673" s="34"/>
      <c r="L10673" s="34"/>
    </row>
    <row r="10674" spans="6:12" x14ac:dyDescent="0.35">
      <c r="F10674" s="34"/>
      <c r="J10674" s="34"/>
      <c r="K10674" s="34"/>
      <c r="L10674" s="34"/>
    </row>
    <row r="10675" spans="6:12" x14ac:dyDescent="0.35">
      <c r="F10675" s="34"/>
      <c r="J10675" s="34"/>
      <c r="K10675" s="34"/>
      <c r="L10675" s="34"/>
    </row>
    <row r="10676" spans="6:12" x14ac:dyDescent="0.35">
      <c r="F10676" s="34"/>
      <c r="J10676" s="34"/>
      <c r="K10676" s="34"/>
      <c r="L10676" s="34"/>
    </row>
    <row r="10677" spans="6:12" x14ac:dyDescent="0.35">
      <c r="F10677" s="34"/>
      <c r="J10677" s="34"/>
      <c r="K10677" s="34"/>
      <c r="L10677" s="34"/>
    </row>
    <row r="10678" spans="6:12" x14ac:dyDescent="0.35">
      <c r="F10678" s="34"/>
      <c r="J10678" s="34"/>
      <c r="K10678" s="34"/>
      <c r="L10678" s="34"/>
    </row>
    <row r="10679" spans="6:12" x14ac:dyDescent="0.35">
      <c r="F10679" s="34"/>
      <c r="J10679" s="34"/>
      <c r="K10679" s="34"/>
      <c r="L10679" s="34"/>
    </row>
    <row r="10680" spans="6:12" x14ac:dyDescent="0.35">
      <c r="F10680" s="34"/>
      <c r="J10680" s="34"/>
      <c r="K10680" s="34"/>
      <c r="L10680" s="34"/>
    </row>
    <row r="10681" spans="6:12" x14ac:dyDescent="0.35">
      <c r="F10681" s="34"/>
      <c r="J10681" s="34"/>
      <c r="K10681" s="34"/>
      <c r="L10681" s="34"/>
    </row>
    <row r="10682" spans="6:12" x14ac:dyDescent="0.35">
      <c r="F10682" s="34"/>
      <c r="J10682" s="34"/>
      <c r="K10682" s="34"/>
      <c r="L10682" s="34"/>
    </row>
    <row r="10683" spans="6:12" x14ac:dyDescent="0.35">
      <c r="F10683" s="34"/>
      <c r="J10683" s="34"/>
      <c r="K10683" s="34"/>
      <c r="L10683" s="34"/>
    </row>
    <row r="10684" spans="6:12" x14ac:dyDescent="0.35">
      <c r="F10684" s="34"/>
      <c r="J10684" s="34"/>
      <c r="K10684" s="34"/>
      <c r="L10684" s="34"/>
    </row>
    <row r="10685" spans="6:12" x14ac:dyDescent="0.35">
      <c r="F10685" s="34"/>
      <c r="J10685" s="34"/>
      <c r="K10685" s="34"/>
      <c r="L10685" s="34"/>
    </row>
    <row r="10686" spans="6:12" x14ac:dyDescent="0.35">
      <c r="F10686" s="34"/>
      <c r="J10686" s="34"/>
      <c r="K10686" s="34"/>
      <c r="L10686" s="34"/>
    </row>
    <row r="10687" spans="6:12" x14ac:dyDescent="0.35">
      <c r="F10687" s="34"/>
      <c r="J10687" s="34"/>
      <c r="K10687" s="34"/>
      <c r="L10687" s="34"/>
    </row>
    <row r="10688" spans="6:12" x14ac:dyDescent="0.35">
      <c r="F10688" s="34"/>
      <c r="J10688" s="34"/>
      <c r="K10688" s="34"/>
      <c r="L10688" s="34"/>
    </row>
    <row r="10689" spans="6:12" x14ac:dyDescent="0.35">
      <c r="F10689" s="34"/>
      <c r="J10689" s="34"/>
      <c r="K10689" s="34"/>
      <c r="L10689" s="34"/>
    </row>
    <row r="10690" spans="6:12" x14ac:dyDescent="0.35">
      <c r="F10690" s="34"/>
      <c r="J10690" s="34"/>
      <c r="K10690" s="34"/>
      <c r="L10690" s="34"/>
    </row>
    <row r="10691" spans="6:12" x14ac:dyDescent="0.35">
      <c r="F10691" s="34"/>
      <c r="J10691" s="34"/>
      <c r="K10691" s="34"/>
      <c r="L10691" s="34"/>
    </row>
    <row r="10692" spans="6:12" x14ac:dyDescent="0.35">
      <c r="F10692" s="34"/>
      <c r="J10692" s="34"/>
      <c r="K10692" s="34"/>
      <c r="L10692" s="34"/>
    </row>
    <row r="10693" spans="6:12" x14ac:dyDescent="0.35">
      <c r="F10693" s="34"/>
      <c r="J10693" s="34"/>
      <c r="K10693" s="34"/>
      <c r="L10693" s="34"/>
    </row>
    <row r="10694" spans="6:12" x14ac:dyDescent="0.35">
      <c r="F10694" s="34"/>
      <c r="J10694" s="34"/>
      <c r="K10694" s="34"/>
      <c r="L10694" s="34"/>
    </row>
    <row r="10695" spans="6:12" x14ac:dyDescent="0.35">
      <c r="F10695" s="34"/>
      <c r="J10695" s="34"/>
      <c r="K10695" s="34"/>
      <c r="L10695" s="34"/>
    </row>
    <row r="10696" spans="6:12" x14ac:dyDescent="0.35">
      <c r="F10696" s="34"/>
      <c r="J10696" s="34"/>
      <c r="K10696" s="34"/>
      <c r="L10696" s="34"/>
    </row>
    <row r="10697" spans="6:12" x14ac:dyDescent="0.35">
      <c r="F10697" s="34"/>
      <c r="J10697" s="34"/>
      <c r="K10697" s="34"/>
      <c r="L10697" s="34"/>
    </row>
    <row r="10698" spans="6:12" x14ac:dyDescent="0.35">
      <c r="F10698" s="34"/>
      <c r="J10698" s="34"/>
      <c r="K10698" s="34"/>
      <c r="L10698" s="34"/>
    </row>
    <row r="10699" spans="6:12" x14ac:dyDescent="0.35">
      <c r="F10699" s="34"/>
      <c r="J10699" s="34"/>
      <c r="K10699" s="34"/>
      <c r="L10699" s="34"/>
    </row>
    <row r="10700" spans="6:12" x14ac:dyDescent="0.35">
      <c r="F10700" s="34"/>
      <c r="J10700" s="34"/>
      <c r="K10700" s="34"/>
      <c r="L10700" s="34"/>
    </row>
    <row r="10701" spans="6:12" x14ac:dyDescent="0.35">
      <c r="F10701" s="34"/>
      <c r="J10701" s="34"/>
      <c r="K10701" s="34"/>
      <c r="L10701" s="34"/>
    </row>
    <row r="10702" spans="6:12" x14ac:dyDescent="0.35">
      <c r="F10702" s="34"/>
      <c r="J10702" s="34"/>
      <c r="K10702" s="34"/>
      <c r="L10702" s="34"/>
    </row>
    <row r="10703" spans="6:12" x14ac:dyDescent="0.35">
      <c r="F10703" s="34"/>
      <c r="J10703" s="34"/>
      <c r="K10703" s="34"/>
      <c r="L10703" s="34"/>
    </row>
    <row r="10704" spans="6:12" x14ac:dyDescent="0.35">
      <c r="F10704" s="34"/>
      <c r="J10704" s="34"/>
      <c r="K10704" s="34"/>
      <c r="L10704" s="34"/>
    </row>
    <row r="10705" spans="6:12" x14ac:dyDescent="0.35">
      <c r="F10705" s="34"/>
      <c r="J10705" s="34"/>
      <c r="K10705" s="34"/>
      <c r="L10705" s="34"/>
    </row>
    <row r="10706" spans="6:12" x14ac:dyDescent="0.35">
      <c r="F10706" s="34"/>
      <c r="J10706" s="34"/>
      <c r="K10706" s="34"/>
      <c r="L10706" s="34"/>
    </row>
    <row r="10707" spans="6:12" x14ac:dyDescent="0.35">
      <c r="F10707" s="34"/>
      <c r="J10707" s="34"/>
      <c r="K10707" s="34"/>
      <c r="L10707" s="34"/>
    </row>
    <row r="10708" spans="6:12" x14ac:dyDescent="0.35">
      <c r="F10708" s="34"/>
      <c r="J10708" s="34"/>
      <c r="K10708" s="34"/>
      <c r="L10708" s="34"/>
    </row>
    <row r="10709" spans="6:12" x14ac:dyDescent="0.35">
      <c r="F10709" s="34"/>
      <c r="J10709" s="34"/>
      <c r="K10709" s="34"/>
      <c r="L10709" s="34"/>
    </row>
    <row r="10710" spans="6:12" x14ac:dyDescent="0.35">
      <c r="F10710" s="34"/>
      <c r="J10710" s="34"/>
      <c r="K10710" s="34"/>
      <c r="L10710" s="34"/>
    </row>
    <row r="10711" spans="6:12" x14ac:dyDescent="0.35">
      <c r="F10711" s="34"/>
      <c r="J10711" s="34"/>
      <c r="K10711" s="34"/>
      <c r="L10711" s="34"/>
    </row>
    <row r="10712" spans="6:12" x14ac:dyDescent="0.35">
      <c r="F10712" s="34"/>
      <c r="J10712" s="34"/>
      <c r="K10712" s="34"/>
      <c r="L10712" s="34"/>
    </row>
    <row r="10713" spans="6:12" x14ac:dyDescent="0.35">
      <c r="F10713" s="34"/>
      <c r="J10713" s="34"/>
      <c r="K10713" s="34"/>
      <c r="L10713" s="34"/>
    </row>
    <row r="10714" spans="6:12" x14ac:dyDescent="0.35">
      <c r="F10714" s="34"/>
      <c r="J10714" s="34"/>
      <c r="K10714" s="34"/>
      <c r="L10714" s="34"/>
    </row>
    <row r="10715" spans="6:12" x14ac:dyDescent="0.35">
      <c r="F10715" s="34"/>
      <c r="J10715" s="34"/>
      <c r="K10715" s="34"/>
      <c r="L10715" s="34"/>
    </row>
    <row r="10716" spans="6:12" x14ac:dyDescent="0.35">
      <c r="F10716" s="34"/>
      <c r="J10716" s="34"/>
      <c r="K10716" s="34"/>
      <c r="L10716" s="34"/>
    </row>
    <row r="10717" spans="6:12" x14ac:dyDescent="0.35">
      <c r="F10717" s="34"/>
      <c r="J10717" s="34"/>
      <c r="K10717" s="34"/>
      <c r="L10717" s="34"/>
    </row>
    <row r="10718" spans="6:12" x14ac:dyDescent="0.35">
      <c r="F10718" s="34"/>
      <c r="J10718" s="34"/>
      <c r="K10718" s="34"/>
      <c r="L10718" s="34"/>
    </row>
    <row r="10719" spans="6:12" x14ac:dyDescent="0.35">
      <c r="F10719" s="34"/>
      <c r="J10719" s="34"/>
      <c r="K10719" s="34"/>
      <c r="L10719" s="34"/>
    </row>
    <row r="10720" spans="6:12" x14ac:dyDescent="0.35">
      <c r="F10720" s="34"/>
      <c r="J10720" s="34"/>
      <c r="K10720" s="34"/>
      <c r="L10720" s="34"/>
    </row>
    <row r="10721" spans="6:12" x14ac:dyDescent="0.35">
      <c r="F10721" s="34"/>
      <c r="J10721" s="34"/>
      <c r="K10721" s="34"/>
      <c r="L10721" s="34"/>
    </row>
    <row r="10722" spans="6:12" x14ac:dyDescent="0.35">
      <c r="F10722" s="34"/>
      <c r="J10722" s="34"/>
      <c r="K10722" s="34"/>
      <c r="L10722" s="34"/>
    </row>
    <row r="10723" spans="6:12" x14ac:dyDescent="0.35">
      <c r="F10723" s="34"/>
      <c r="J10723" s="34"/>
      <c r="K10723" s="34"/>
      <c r="L10723" s="34"/>
    </row>
    <row r="10724" spans="6:12" x14ac:dyDescent="0.35">
      <c r="F10724" s="34"/>
      <c r="J10724" s="34"/>
      <c r="K10724" s="34"/>
      <c r="L10724" s="34"/>
    </row>
    <row r="10725" spans="6:12" x14ac:dyDescent="0.35">
      <c r="F10725" s="34"/>
      <c r="J10725" s="34"/>
      <c r="K10725" s="34"/>
      <c r="L10725" s="34"/>
    </row>
    <row r="10726" spans="6:12" x14ac:dyDescent="0.35">
      <c r="F10726" s="34"/>
      <c r="J10726" s="34"/>
      <c r="K10726" s="34"/>
      <c r="L10726" s="34"/>
    </row>
    <row r="10727" spans="6:12" x14ac:dyDescent="0.35">
      <c r="F10727" s="34"/>
      <c r="J10727" s="34"/>
      <c r="K10727" s="34"/>
      <c r="L10727" s="34"/>
    </row>
    <row r="10728" spans="6:12" x14ac:dyDescent="0.35">
      <c r="F10728" s="34"/>
      <c r="J10728" s="34"/>
      <c r="K10728" s="34"/>
      <c r="L10728" s="34"/>
    </row>
    <row r="10729" spans="6:12" x14ac:dyDescent="0.35">
      <c r="F10729" s="34"/>
      <c r="J10729" s="34"/>
      <c r="K10729" s="34"/>
      <c r="L10729" s="34"/>
    </row>
    <row r="10730" spans="6:12" x14ac:dyDescent="0.35">
      <c r="F10730" s="34"/>
      <c r="J10730" s="34"/>
      <c r="K10730" s="34"/>
      <c r="L10730" s="34"/>
    </row>
    <row r="10731" spans="6:12" x14ac:dyDescent="0.35">
      <c r="F10731" s="34"/>
      <c r="J10731" s="34"/>
      <c r="K10731" s="34"/>
      <c r="L10731" s="34"/>
    </row>
    <row r="10732" spans="6:12" x14ac:dyDescent="0.35">
      <c r="F10732" s="34"/>
      <c r="J10732" s="34"/>
      <c r="K10732" s="34"/>
      <c r="L10732" s="34"/>
    </row>
    <row r="10733" spans="6:12" x14ac:dyDescent="0.35">
      <c r="F10733" s="34"/>
      <c r="J10733" s="34"/>
      <c r="K10733" s="34"/>
      <c r="L10733" s="34"/>
    </row>
    <row r="10734" spans="6:12" x14ac:dyDescent="0.35">
      <c r="F10734" s="34"/>
      <c r="J10734" s="34"/>
      <c r="K10734" s="34"/>
      <c r="L10734" s="34"/>
    </row>
    <row r="10735" spans="6:12" x14ac:dyDescent="0.35">
      <c r="F10735" s="34"/>
      <c r="J10735" s="34"/>
      <c r="K10735" s="34"/>
      <c r="L10735" s="34"/>
    </row>
    <row r="10736" spans="6:12" x14ac:dyDescent="0.35">
      <c r="F10736" s="34"/>
      <c r="J10736" s="34"/>
      <c r="K10736" s="34"/>
      <c r="L10736" s="34"/>
    </row>
    <row r="10737" spans="6:12" x14ac:dyDescent="0.35">
      <c r="F10737" s="34"/>
      <c r="J10737" s="34"/>
      <c r="K10737" s="34"/>
      <c r="L10737" s="34"/>
    </row>
    <row r="10738" spans="6:12" x14ac:dyDescent="0.35">
      <c r="F10738" s="34"/>
      <c r="J10738" s="34"/>
      <c r="K10738" s="34"/>
      <c r="L10738" s="34"/>
    </row>
    <row r="10739" spans="6:12" x14ac:dyDescent="0.35">
      <c r="F10739" s="34"/>
      <c r="J10739" s="34"/>
      <c r="K10739" s="34"/>
      <c r="L10739" s="34"/>
    </row>
    <row r="10740" spans="6:12" x14ac:dyDescent="0.35">
      <c r="F10740" s="34"/>
      <c r="J10740" s="34"/>
      <c r="K10740" s="34"/>
      <c r="L10740" s="34"/>
    </row>
    <row r="10741" spans="6:12" x14ac:dyDescent="0.35">
      <c r="F10741" s="34"/>
      <c r="J10741" s="34"/>
      <c r="K10741" s="34"/>
      <c r="L10741" s="34"/>
    </row>
    <row r="10742" spans="6:12" x14ac:dyDescent="0.35">
      <c r="F10742" s="34"/>
      <c r="J10742" s="34"/>
      <c r="K10742" s="34"/>
      <c r="L10742" s="34"/>
    </row>
    <row r="10743" spans="6:12" x14ac:dyDescent="0.35">
      <c r="F10743" s="34"/>
      <c r="J10743" s="34"/>
      <c r="K10743" s="34"/>
      <c r="L10743" s="34"/>
    </row>
    <row r="10744" spans="6:12" x14ac:dyDescent="0.35">
      <c r="F10744" s="34"/>
      <c r="J10744" s="34"/>
      <c r="K10744" s="34"/>
      <c r="L10744" s="34"/>
    </row>
    <row r="10745" spans="6:12" x14ac:dyDescent="0.35">
      <c r="F10745" s="34"/>
      <c r="J10745" s="34"/>
      <c r="K10745" s="34"/>
      <c r="L10745" s="34"/>
    </row>
    <row r="10746" spans="6:12" x14ac:dyDescent="0.35">
      <c r="F10746" s="34"/>
      <c r="J10746" s="34"/>
      <c r="K10746" s="34"/>
      <c r="L10746" s="34"/>
    </row>
    <row r="10747" spans="6:12" x14ac:dyDescent="0.35">
      <c r="F10747" s="34"/>
      <c r="J10747" s="34"/>
      <c r="K10747" s="34"/>
      <c r="L10747" s="34"/>
    </row>
    <row r="10748" spans="6:12" x14ac:dyDescent="0.35">
      <c r="F10748" s="34"/>
      <c r="J10748" s="34"/>
      <c r="K10748" s="34"/>
      <c r="L10748" s="34"/>
    </row>
    <row r="10749" spans="6:12" x14ac:dyDescent="0.35">
      <c r="F10749" s="34"/>
      <c r="J10749" s="34"/>
      <c r="K10749" s="34"/>
      <c r="L10749" s="34"/>
    </row>
    <row r="10750" spans="6:12" x14ac:dyDescent="0.35">
      <c r="F10750" s="34"/>
      <c r="J10750" s="34"/>
      <c r="K10750" s="34"/>
      <c r="L10750" s="34"/>
    </row>
    <row r="10751" spans="6:12" x14ac:dyDescent="0.35">
      <c r="F10751" s="34"/>
      <c r="J10751" s="34"/>
      <c r="K10751" s="34"/>
      <c r="L10751" s="34"/>
    </row>
    <row r="10752" spans="6:12" x14ac:dyDescent="0.35">
      <c r="F10752" s="34"/>
      <c r="J10752" s="34"/>
      <c r="K10752" s="34"/>
      <c r="L10752" s="34"/>
    </row>
    <row r="10753" spans="6:12" x14ac:dyDescent="0.35">
      <c r="F10753" s="34"/>
      <c r="J10753" s="34"/>
      <c r="K10753" s="34"/>
      <c r="L10753" s="34"/>
    </row>
    <row r="10754" spans="6:12" x14ac:dyDescent="0.35">
      <c r="F10754" s="34"/>
      <c r="J10754" s="34"/>
      <c r="K10754" s="34"/>
      <c r="L10754" s="34"/>
    </row>
    <row r="10755" spans="6:12" x14ac:dyDescent="0.35">
      <c r="F10755" s="34"/>
      <c r="J10755" s="34"/>
      <c r="K10755" s="34"/>
      <c r="L10755" s="34"/>
    </row>
    <row r="10756" spans="6:12" x14ac:dyDescent="0.35">
      <c r="F10756" s="34"/>
      <c r="J10756" s="34"/>
      <c r="K10756" s="34"/>
      <c r="L10756" s="34"/>
    </row>
    <row r="10757" spans="6:12" x14ac:dyDescent="0.35">
      <c r="F10757" s="34"/>
      <c r="J10757" s="34"/>
      <c r="K10757" s="34"/>
      <c r="L10757" s="34"/>
    </row>
    <row r="10758" spans="6:12" x14ac:dyDescent="0.35">
      <c r="F10758" s="34"/>
      <c r="J10758" s="34"/>
      <c r="K10758" s="34"/>
      <c r="L10758" s="34"/>
    </row>
    <row r="10759" spans="6:12" x14ac:dyDescent="0.35">
      <c r="F10759" s="34"/>
      <c r="J10759" s="34"/>
      <c r="K10759" s="34"/>
      <c r="L10759" s="34"/>
    </row>
    <row r="10760" spans="6:12" x14ac:dyDescent="0.35">
      <c r="F10760" s="34"/>
      <c r="J10760" s="34"/>
      <c r="K10760" s="34"/>
      <c r="L10760" s="34"/>
    </row>
    <row r="10761" spans="6:12" x14ac:dyDescent="0.35">
      <c r="F10761" s="34"/>
      <c r="J10761" s="34"/>
      <c r="K10761" s="34"/>
      <c r="L10761" s="34"/>
    </row>
    <row r="10762" spans="6:12" x14ac:dyDescent="0.35">
      <c r="F10762" s="34"/>
      <c r="J10762" s="34"/>
      <c r="K10762" s="34"/>
      <c r="L10762" s="34"/>
    </row>
    <row r="10763" spans="6:12" x14ac:dyDescent="0.35">
      <c r="F10763" s="34"/>
      <c r="J10763" s="34"/>
      <c r="K10763" s="34"/>
      <c r="L10763" s="34"/>
    </row>
    <row r="10764" spans="6:12" x14ac:dyDescent="0.35">
      <c r="F10764" s="34"/>
      <c r="J10764" s="34"/>
      <c r="K10764" s="34"/>
      <c r="L10764" s="34"/>
    </row>
    <row r="10765" spans="6:12" x14ac:dyDescent="0.35">
      <c r="F10765" s="34"/>
      <c r="J10765" s="34"/>
      <c r="K10765" s="34"/>
      <c r="L10765" s="34"/>
    </row>
    <row r="10766" spans="6:12" x14ac:dyDescent="0.35">
      <c r="F10766" s="34"/>
      <c r="J10766" s="34"/>
      <c r="K10766" s="34"/>
      <c r="L10766" s="34"/>
    </row>
    <row r="10767" spans="6:12" x14ac:dyDescent="0.35">
      <c r="F10767" s="34"/>
      <c r="J10767" s="34"/>
      <c r="K10767" s="34"/>
      <c r="L10767" s="34"/>
    </row>
    <row r="10768" spans="6:12" x14ac:dyDescent="0.35">
      <c r="F10768" s="34"/>
      <c r="J10768" s="34"/>
      <c r="K10768" s="34"/>
      <c r="L10768" s="34"/>
    </row>
    <row r="10769" spans="6:12" x14ac:dyDescent="0.35">
      <c r="F10769" s="34"/>
      <c r="J10769" s="34"/>
      <c r="K10769" s="34"/>
      <c r="L10769" s="34"/>
    </row>
    <row r="10770" spans="6:12" x14ac:dyDescent="0.35">
      <c r="F10770" s="34"/>
      <c r="J10770" s="34"/>
      <c r="K10770" s="34"/>
      <c r="L10770" s="34"/>
    </row>
    <row r="10771" spans="6:12" x14ac:dyDescent="0.35">
      <c r="F10771" s="34"/>
      <c r="J10771" s="34"/>
      <c r="K10771" s="34"/>
      <c r="L10771" s="34"/>
    </row>
    <row r="10772" spans="6:12" x14ac:dyDescent="0.35">
      <c r="F10772" s="34"/>
      <c r="J10772" s="34"/>
      <c r="K10772" s="34"/>
      <c r="L10772" s="34"/>
    </row>
    <row r="10773" spans="6:12" x14ac:dyDescent="0.35">
      <c r="F10773" s="34"/>
      <c r="J10773" s="34"/>
      <c r="K10773" s="34"/>
      <c r="L10773" s="34"/>
    </row>
    <row r="10774" spans="6:12" x14ac:dyDescent="0.35">
      <c r="F10774" s="34"/>
      <c r="J10774" s="34"/>
      <c r="K10774" s="34"/>
      <c r="L10774" s="34"/>
    </row>
    <row r="10775" spans="6:12" x14ac:dyDescent="0.35">
      <c r="F10775" s="34"/>
      <c r="J10775" s="34"/>
      <c r="K10775" s="34"/>
      <c r="L10775" s="34"/>
    </row>
    <row r="10776" spans="6:12" x14ac:dyDescent="0.35">
      <c r="F10776" s="34"/>
      <c r="J10776" s="34"/>
      <c r="K10776" s="34"/>
      <c r="L10776" s="34"/>
    </row>
    <row r="10777" spans="6:12" x14ac:dyDescent="0.35">
      <c r="F10777" s="34"/>
      <c r="J10777" s="34"/>
      <c r="K10777" s="34"/>
      <c r="L10777" s="34"/>
    </row>
    <row r="10778" spans="6:12" x14ac:dyDescent="0.35">
      <c r="F10778" s="34"/>
      <c r="J10778" s="34"/>
      <c r="K10778" s="34"/>
      <c r="L10778" s="34"/>
    </row>
    <row r="10779" spans="6:12" x14ac:dyDescent="0.35">
      <c r="F10779" s="34"/>
      <c r="J10779" s="34"/>
      <c r="K10779" s="34"/>
      <c r="L10779" s="34"/>
    </row>
    <row r="10780" spans="6:12" x14ac:dyDescent="0.35">
      <c r="F10780" s="34"/>
      <c r="J10780" s="34"/>
      <c r="K10780" s="34"/>
      <c r="L10780" s="34"/>
    </row>
    <row r="10781" spans="6:12" x14ac:dyDescent="0.35">
      <c r="F10781" s="34"/>
      <c r="J10781" s="34"/>
      <c r="K10781" s="34"/>
      <c r="L10781" s="34"/>
    </row>
    <row r="10782" spans="6:12" x14ac:dyDescent="0.35">
      <c r="F10782" s="34"/>
      <c r="J10782" s="34"/>
      <c r="K10782" s="34"/>
      <c r="L10782" s="34"/>
    </row>
    <row r="10783" spans="6:12" x14ac:dyDescent="0.35">
      <c r="F10783" s="34"/>
      <c r="J10783" s="34"/>
      <c r="K10783" s="34"/>
      <c r="L10783" s="34"/>
    </row>
    <row r="10784" spans="6:12" x14ac:dyDescent="0.35">
      <c r="F10784" s="34"/>
      <c r="J10784" s="34"/>
      <c r="K10784" s="34"/>
      <c r="L10784" s="34"/>
    </row>
    <row r="10785" spans="6:12" x14ac:dyDescent="0.35">
      <c r="F10785" s="34"/>
      <c r="J10785" s="34"/>
      <c r="K10785" s="34"/>
      <c r="L10785" s="34"/>
    </row>
    <row r="10786" spans="6:12" x14ac:dyDescent="0.35">
      <c r="F10786" s="34"/>
      <c r="J10786" s="34"/>
      <c r="K10786" s="34"/>
      <c r="L10786" s="34"/>
    </row>
    <row r="10787" spans="6:12" x14ac:dyDescent="0.35">
      <c r="F10787" s="34"/>
      <c r="J10787" s="34"/>
      <c r="K10787" s="34"/>
      <c r="L10787" s="34"/>
    </row>
    <row r="10788" spans="6:12" x14ac:dyDescent="0.35">
      <c r="F10788" s="34"/>
      <c r="J10788" s="34"/>
      <c r="K10788" s="34"/>
      <c r="L10788" s="34"/>
    </row>
    <row r="10789" spans="6:12" x14ac:dyDescent="0.35">
      <c r="F10789" s="34"/>
      <c r="J10789" s="34"/>
      <c r="K10789" s="34"/>
      <c r="L10789" s="34"/>
    </row>
    <row r="10790" spans="6:12" x14ac:dyDescent="0.35">
      <c r="F10790" s="34"/>
      <c r="J10790" s="34"/>
      <c r="K10790" s="34"/>
      <c r="L10790" s="34"/>
    </row>
    <row r="10791" spans="6:12" x14ac:dyDescent="0.35">
      <c r="F10791" s="34"/>
      <c r="J10791" s="34"/>
      <c r="K10791" s="34"/>
      <c r="L10791" s="34"/>
    </row>
    <row r="10792" spans="6:12" x14ac:dyDescent="0.35">
      <c r="F10792" s="34"/>
      <c r="J10792" s="34"/>
      <c r="K10792" s="34"/>
      <c r="L10792" s="34"/>
    </row>
    <row r="10793" spans="6:12" x14ac:dyDescent="0.35">
      <c r="F10793" s="34"/>
      <c r="J10793" s="34"/>
      <c r="K10793" s="34"/>
      <c r="L10793" s="34"/>
    </row>
    <row r="10794" spans="6:12" x14ac:dyDescent="0.35">
      <c r="F10794" s="34"/>
      <c r="J10794" s="34"/>
      <c r="K10794" s="34"/>
      <c r="L10794" s="34"/>
    </row>
    <row r="10795" spans="6:12" x14ac:dyDescent="0.35">
      <c r="F10795" s="34"/>
      <c r="J10795" s="34"/>
      <c r="K10795" s="34"/>
      <c r="L10795" s="34"/>
    </row>
    <row r="10796" spans="6:12" x14ac:dyDescent="0.35">
      <c r="F10796" s="34"/>
      <c r="J10796" s="34"/>
      <c r="K10796" s="34"/>
      <c r="L10796" s="34"/>
    </row>
    <row r="10797" spans="6:12" x14ac:dyDescent="0.35">
      <c r="F10797" s="34"/>
      <c r="J10797" s="34"/>
      <c r="K10797" s="34"/>
      <c r="L10797" s="34"/>
    </row>
    <row r="10798" spans="6:12" x14ac:dyDescent="0.35">
      <c r="F10798" s="34"/>
      <c r="J10798" s="34"/>
      <c r="K10798" s="34"/>
      <c r="L10798" s="34"/>
    </row>
    <row r="10799" spans="6:12" x14ac:dyDescent="0.35">
      <c r="F10799" s="34"/>
      <c r="J10799" s="34"/>
      <c r="K10799" s="34"/>
      <c r="L10799" s="34"/>
    </row>
    <row r="10800" spans="6:12" x14ac:dyDescent="0.35">
      <c r="F10800" s="34"/>
      <c r="J10800" s="34"/>
      <c r="K10800" s="34"/>
      <c r="L10800" s="34"/>
    </row>
    <row r="10801" spans="6:12" x14ac:dyDescent="0.35">
      <c r="F10801" s="34"/>
      <c r="J10801" s="34"/>
      <c r="K10801" s="34"/>
      <c r="L10801" s="34"/>
    </row>
    <row r="10802" spans="6:12" x14ac:dyDescent="0.35">
      <c r="F10802" s="34"/>
      <c r="J10802" s="34"/>
      <c r="K10802" s="34"/>
      <c r="L10802" s="34"/>
    </row>
    <row r="10803" spans="6:12" x14ac:dyDescent="0.35">
      <c r="F10803" s="34"/>
      <c r="J10803" s="34"/>
      <c r="K10803" s="34"/>
      <c r="L10803" s="34"/>
    </row>
    <row r="10804" spans="6:12" x14ac:dyDescent="0.35">
      <c r="F10804" s="34"/>
      <c r="J10804" s="34"/>
      <c r="K10804" s="34"/>
      <c r="L10804" s="34"/>
    </row>
    <row r="10805" spans="6:12" x14ac:dyDescent="0.35">
      <c r="F10805" s="34"/>
      <c r="J10805" s="34"/>
      <c r="K10805" s="34"/>
      <c r="L10805" s="34"/>
    </row>
    <row r="10806" spans="6:12" x14ac:dyDescent="0.35">
      <c r="F10806" s="34"/>
      <c r="J10806" s="34"/>
      <c r="K10806" s="34"/>
      <c r="L10806" s="34"/>
    </row>
    <row r="10807" spans="6:12" x14ac:dyDescent="0.35">
      <c r="F10807" s="34"/>
      <c r="J10807" s="34"/>
      <c r="K10807" s="34"/>
      <c r="L10807" s="34"/>
    </row>
    <row r="10808" spans="6:12" x14ac:dyDescent="0.35">
      <c r="F10808" s="34"/>
      <c r="J10808" s="34"/>
      <c r="K10808" s="34"/>
      <c r="L10808" s="34"/>
    </row>
    <row r="10809" spans="6:12" x14ac:dyDescent="0.35">
      <c r="F10809" s="34"/>
      <c r="J10809" s="34"/>
      <c r="K10809" s="34"/>
      <c r="L10809" s="34"/>
    </row>
    <row r="10810" spans="6:12" x14ac:dyDescent="0.35">
      <c r="F10810" s="34"/>
      <c r="J10810" s="34"/>
      <c r="K10810" s="34"/>
      <c r="L10810" s="34"/>
    </row>
    <row r="10811" spans="6:12" x14ac:dyDescent="0.35">
      <c r="F10811" s="34"/>
      <c r="J10811" s="34"/>
      <c r="K10811" s="34"/>
      <c r="L10811" s="34"/>
    </row>
    <row r="10812" spans="6:12" x14ac:dyDescent="0.35">
      <c r="F10812" s="34"/>
      <c r="J10812" s="34"/>
      <c r="K10812" s="34"/>
      <c r="L10812" s="34"/>
    </row>
    <row r="10813" spans="6:12" x14ac:dyDescent="0.35">
      <c r="F10813" s="34"/>
      <c r="J10813" s="34"/>
      <c r="K10813" s="34"/>
      <c r="L10813" s="34"/>
    </row>
    <row r="10814" spans="6:12" x14ac:dyDescent="0.35">
      <c r="F10814" s="34"/>
      <c r="J10814" s="34"/>
      <c r="K10814" s="34"/>
      <c r="L10814" s="34"/>
    </row>
    <row r="10815" spans="6:12" x14ac:dyDescent="0.35">
      <c r="F10815" s="34"/>
      <c r="J10815" s="34"/>
      <c r="K10815" s="34"/>
      <c r="L10815" s="34"/>
    </row>
    <row r="10816" spans="6:12" x14ac:dyDescent="0.35">
      <c r="F10816" s="34"/>
      <c r="J10816" s="34"/>
      <c r="K10816" s="34"/>
      <c r="L10816" s="34"/>
    </row>
    <row r="10817" spans="6:12" x14ac:dyDescent="0.35">
      <c r="F10817" s="34"/>
      <c r="J10817" s="34"/>
      <c r="K10817" s="34"/>
      <c r="L10817" s="34"/>
    </row>
    <row r="10818" spans="6:12" x14ac:dyDescent="0.35">
      <c r="F10818" s="34"/>
      <c r="J10818" s="34"/>
      <c r="K10818" s="34"/>
      <c r="L10818" s="34"/>
    </row>
    <row r="10819" spans="6:12" x14ac:dyDescent="0.35">
      <c r="F10819" s="34"/>
      <c r="J10819" s="34"/>
      <c r="K10819" s="34"/>
      <c r="L10819" s="34"/>
    </row>
    <row r="10820" spans="6:12" x14ac:dyDescent="0.35">
      <c r="F10820" s="34"/>
      <c r="J10820" s="34"/>
      <c r="K10820" s="34"/>
      <c r="L10820" s="34"/>
    </row>
    <row r="10821" spans="6:12" x14ac:dyDescent="0.35">
      <c r="F10821" s="34"/>
      <c r="J10821" s="34"/>
      <c r="K10821" s="34"/>
      <c r="L10821" s="34"/>
    </row>
    <row r="10822" spans="6:12" x14ac:dyDescent="0.35">
      <c r="F10822" s="34"/>
      <c r="J10822" s="34"/>
      <c r="K10822" s="34"/>
      <c r="L10822" s="34"/>
    </row>
    <row r="10823" spans="6:12" x14ac:dyDescent="0.35">
      <c r="F10823" s="34"/>
      <c r="J10823" s="34"/>
      <c r="K10823" s="34"/>
      <c r="L10823" s="34"/>
    </row>
    <row r="10824" spans="6:12" x14ac:dyDescent="0.35">
      <c r="F10824" s="34"/>
      <c r="J10824" s="34"/>
      <c r="K10824" s="34"/>
      <c r="L10824" s="34"/>
    </row>
    <row r="10825" spans="6:12" x14ac:dyDescent="0.35">
      <c r="F10825" s="34"/>
      <c r="J10825" s="34"/>
      <c r="K10825" s="34"/>
      <c r="L10825" s="34"/>
    </row>
    <row r="10826" spans="6:12" x14ac:dyDescent="0.35">
      <c r="F10826" s="34"/>
      <c r="J10826" s="34"/>
      <c r="K10826" s="34"/>
      <c r="L10826" s="34"/>
    </row>
    <row r="10827" spans="6:12" x14ac:dyDescent="0.35">
      <c r="F10827" s="34"/>
      <c r="J10827" s="34"/>
      <c r="K10827" s="34"/>
      <c r="L10827" s="34"/>
    </row>
    <row r="10828" spans="6:12" x14ac:dyDescent="0.35">
      <c r="F10828" s="34"/>
      <c r="J10828" s="34"/>
      <c r="K10828" s="34"/>
      <c r="L10828" s="34"/>
    </row>
    <row r="10829" spans="6:12" x14ac:dyDescent="0.35">
      <c r="F10829" s="34"/>
      <c r="J10829" s="34"/>
      <c r="K10829" s="34"/>
      <c r="L10829" s="34"/>
    </row>
    <row r="10830" spans="6:12" x14ac:dyDescent="0.35">
      <c r="F10830" s="34"/>
      <c r="J10830" s="34"/>
      <c r="K10830" s="34"/>
      <c r="L10830" s="34"/>
    </row>
    <row r="10831" spans="6:12" x14ac:dyDescent="0.35">
      <c r="F10831" s="34"/>
      <c r="J10831" s="34"/>
      <c r="K10831" s="34"/>
      <c r="L10831" s="34"/>
    </row>
    <row r="10832" spans="6:12" x14ac:dyDescent="0.35">
      <c r="F10832" s="34"/>
      <c r="J10832" s="34"/>
      <c r="K10832" s="34"/>
      <c r="L10832" s="34"/>
    </row>
    <row r="10833" spans="6:12" x14ac:dyDescent="0.35">
      <c r="F10833" s="34"/>
      <c r="J10833" s="34"/>
      <c r="K10833" s="34"/>
      <c r="L10833" s="34"/>
    </row>
    <row r="10834" spans="6:12" x14ac:dyDescent="0.35">
      <c r="F10834" s="34"/>
      <c r="J10834" s="34"/>
      <c r="K10834" s="34"/>
      <c r="L10834" s="34"/>
    </row>
    <row r="10835" spans="6:12" x14ac:dyDescent="0.35">
      <c r="F10835" s="34"/>
      <c r="J10835" s="34"/>
      <c r="K10835" s="34"/>
      <c r="L10835" s="34"/>
    </row>
    <row r="10836" spans="6:12" x14ac:dyDescent="0.35">
      <c r="F10836" s="34"/>
      <c r="J10836" s="34"/>
      <c r="K10836" s="34"/>
      <c r="L10836" s="34"/>
    </row>
    <row r="10837" spans="6:12" x14ac:dyDescent="0.35">
      <c r="F10837" s="34"/>
      <c r="J10837" s="34"/>
      <c r="K10837" s="34"/>
      <c r="L10837" s="34"/>
    </row>
    <row r="10838" spans="6:12" x14ac:dyDescent="0.35">
      <c r="F10838" s="34"/>
      <c r="J10838" s="34"/>
      <c r="K10838" s="34"/>
      <c r="L10838" s="34"/>
    </row>
    <row r="10839" spans="6:12" x14ac:dyDescent="0.35">
      <c r="F10839" s="34"/>
      <c r="J10839" s="34"/>
      <c r="K10839" s="34"/>
      <c r="L10839" s="34"/>
    </row>
    <row r="10840" spans="6:12" x14ac:dyDescent="0.35">
      <c r="F10840" s="34"/>
      <c r="J10840" s="34"/>
      <c r="K10840" s="34"/>
      <c r="L10840" s="34"/>
    </row>
    <row r="10841" spans="6:12" x14ac:dyDescent="0.35">
      <c r="F10841" s="34"/>
      <c r="J10841" s="34"/>
      <c r="K10841" s="34"/>
      <c r="L10841" s="34"/>
    </row>
    <row r="10842" spans="6:12" x14ac:dyDescent="0.35">
      <c r="F10842" s="34"/>
      <c r="J10842" s="34"/>
      <c r="K10842" s="34"/>
      <c r="L10842" s="34"/>
    </row>
    <row r="10843" spans="6:12" x14ac:dyDescent="0.35">
      <c r="F10843" s="34"/>
      <c r="J10843" s="34"/>
      <c r="K10843" s="34"/>
      <c r="L10843" s="34"/>
    </row>
    <row r="10844" spans="6:12" x14ac:dyDescent="0.35">
      <c r="F10844" s="34"/>
      <c r="J10844" s="34"/>
      <c r="K10844" s="34"/>
      <c r="L10844" s="34"/>
    </row>
    <row r="10845" spans="6:12" x14ac:dyDescent="0.35">
      <c r="F10845" s="34"/>
      <c r="J10845" s="34"/>
      <c r="K10845" s="34"/>
      <c r="L10845" s="34"/>
    </row>
    <row r="10846" spans="6:12" x14ac:dyDescent="0.35">
      <c r="F10846" s="34"/>
      <c r="J10846" s="34"/>
      <c r="K10846" s="34"/>
      <c r="L10846" s="34"/>
    </row>
    <row r="10847" spans="6:12" x14ac:dyDescent="0.35">
      <c r="F10847" s="34"/>
      <c r="J10847" s="34"/>
      <c r="K10847" s="34"/>
      <c r="L10847" s="34"/>
    </row>
    <row r="10848" spans="6:12" x14ac:dyDescent="0.35">
      <c r="F10848" s="34"/>
      <c r="J10848" s="34"/>
      <c r="K10848" s="34"/>
      <c r="L10848" s="34"/>
    </row>
    <row r="10849" spans="6:12" x14ac:dyDescent="0.35">
      <c r="F10849" s="34"/>
      <c r="J10849" s="34"/>
      <c r="K10849" s="34"/>
      <c r="L10849" s="34"/>
    </row>
    <row r="10850" spans="6:12" x14ac:dyDescent="0.35">
      <c r="F10850" s="34"/>
      <c r="J10850" s="34"/>
      <c r="K10850" s="34"/>
      <c r="L10850" s="34"/>
    </row>
    <row r="10851" spans="6:12" x14ac:dyDescent="0.35">
      <c r="F10851" s="34"/>
      <c r="J10851" s="34"/>
      <c r="K10851" s="34"/>
      <c r="L10851" s="34"/>
    </row>
    <row r="10852" spans="6:12" x14ac:dyDescent="0.35">
      <c r="F10852" s="34"/>
      <c r="J10852" s="34"/>
      <c r="K10852" s="34"/>
      <c r="L10852" s="34"/>
    </row>
    <row r="10853" spans="6:12" x14ac:dyDescent="0.35">
      <c r="F10853" s="34"/>
      <c r="J10853" s="34"/>
      <c r="K10853" s="34"/>
      <c r="L10853" s="34"/>
    </row>
    <row r="10854" spans="6:12" x14ac:dyDescent="0.35">
      <c r="F10854" s="34"/>
      <c r="J10854" s="34"/>
      <c r="K10854" s="34"/>
      <c r="L10854" s="34"/>
    </row>
    <row r="10855" spans="6:12" x14ac:dyDescent="0.35">
      <c r="F10855" s="34"/>
      <c r="J10855" s="34"/>
      <c r="K10855" s="34"/>
      <c r="L10855" s="34"/>
    </row>
    <row r="10856" spans="6:12" x14ac:dyDescent="0.35">
      <c r="F10856" s="34"/>
      <c r="J10856" s="34"/>
      <c r="K10856" s="34"/>
      <c r="L10856" s="34"/>
    </row>
    <row r="10857" spans="6:12" x14ac:dyDescent="0.35">
      <c r="F10857" s="34"/>
      <c r="J10857" s="34"/>
      <c r="K10857" s="34"/>
      <c r="L10857" s="34"/>
    </row>
    <row r="10858" spans="6:12" x14ac:dyDescent="0.35">
      <c r="F10858" s="34"/>
      <c r="J10858" s="34"/>
      <c r="K10858" s="34"/>
      <c r="L10858" s="34"/>
    </row>
    <row r="10859" spans="6:12" x14ac:dyDescent="0.35">
      <c r="F10859" s="34"/>
      <c r="J10859" s="34"/>
      <c r="K10859" s="34"/>
      <c r="L10859" s="34"/>
    </row>
    <row r="10860" spans="6:12" x14ac:dyDescent="0.35">
      <c r="F10860" s="34"/>
      <c r="J10860" s="34"/>
      <c r="K10860" s="34"/>
      <c r="L10860" s="34"/>
    </row>
    <row r="10861" spans="6:12" x14ac:dyDescent="0.35">
      <c r="F10861" s="34"/>
      <c r="J10861" s="34"/>
      <c r="K10861" s="34"/>
      <c r="L10861" s="34"/>
    </row>
    <row r="10862" spans="6:12" x14ac:dyDescent="0.35">
      <c r="F10862" s="34"/>
      <c r="J10862" s="34"/>
      <c r="K10862" s="34"/>
      <c r="L10862" s="34"/>
    </row>
    <row r="10863" spans="6:12" x14ac:dyDescent="0.35">
      <c r="F10863" s="34"/>
      <c r="J10863" s="34"/>
      <c r="K10863" s="34"/>
      <c r="L10863" s="34"/>
    </row>
    <row r="10864" spans="6:12" x14ac:dyDescent="0.35">
      <c r="F10864" s="34"/>
      <c r="J10864" s="34"/>
      <c r="K10864" s="34"/>
      <c r="L10864" s="34"/>
    </row>
    <row r="10865" spans="6:12" x14ac:dyDescent="0.35">
      <c r="F10865" s="34"/>
      <c r="J10865" s="34"/>
      <c r="K10865" s="34"/>
      <c r="L10865" s="34"/>
    </row>
    <row r="10866" spans="6:12" x14ac:dyDescent="0.35">
      <c r="F10866" s="34"/>
      <c r="J10866" s="34"/>
      <c r="K10866" s="34"/>
      <c r="L10866" s="34"/>
    </row>
    <row r="10867" spans="6:12" x14ac:dyDescent="0.35">
      <c r="F10867" s="34"/>
      <c r="J10867" s="34"/>
      <c r="K10867" s="34"/>
      <c r="L10867" s="34"/>
    </row>
    <row r="10868" spans="6:12" x14ac:dyDescent="0.35">
      <c r="F10868" s="34"/>
      <c r="J10868" s="34"/>
      <c r="K10868" s="34"/>
      <c r="L10868" s="34"/>
    </row>
    <row r="10869" spans="6:12" x14ac:dyDescent="0.35">
      <c r="F10869" s="34"/>
      <c r="J10869" s="34"/>
      <c r="K10869" s="34"/>
      <c r="L10869" s="34"/>
    </row>
    <row r="10870" spans="6:12" x14ac:dyDescent="0.35">
      <c r="F10870" s="34"/>
      <c r="J10870" s="34"/>
      <c r="K10870" s="34"/>
      <c r="L10870" s="34"/>
    </row>
    <row r="10871" spans="6:12" x14ac:dyDescent="0.35">
      <c r="F10871" s="34"/>
      <c r="J10871" s="34"/>
      <c r="K10871" s="34"/>
      <c r="L10871" s="34"/>
    </row>
    <row r="10872" spans="6:12" x14ac:dyDescent="0.35">
      <c r="F10872" s="34"/>
      <c r="J10872" s="34"/>
      <c r="K10872" s="34"/>
      <c r="L10872" s="34"/>
    </row>
    <row r="10873" spans="6:12" x14ac:dyDescent="0.35">
      <c r="F10873" s="34"/>
      <c r="J10873" s="34"/>
      <c r="K10873" s="34"/>
      <c r="L10873" s="34"/>
    </row>
    <row r="10874" spans="6:12" x14ac:dyDescent="0.35">
      <c r="F10874" s="34"/>
      <c r="J10874" s="34"/>
      <c r="K10874" s="34"/>
      <c r="L10874" s="34"/>
    </row>
    <row r="10875" spans="6:12" x14ac:dyDescent="0.35">
      <c r="F10875" s="34"/>
      <c r="J10875" s="34"/>
      <c r="K10875" s="34"/>
      <c r="L10875" s="34"/>
    </row>
    <row r="10876" spans="6:12" x14ac:dyDescent="0.35">
      <c r="F10876" s="34"/>
      <c r="J10876" s="34"/>
      <c r="K10876" s="34"/>
      <c r="L10876" s="34"/>
    </row>
    <row r="10877" spans="6:12" x14ac:dyDescent="0.35">
      <c r="F10877" s="34"/>
      <c r="J10877" s="34"/>
      <c r="K10877" s="34"/>
      <c r="L10877" s="34"/>
    </row>
    <row r="10878" spans="6:12" x14ac:dyDescent="0.35">
      <c r="F10878" s="34"/>
      <c r="J10878" s="34"/>
      <c r="K10878" s="34"/>
      <c r="L10878" s="34"/>
    </row>
    <row r="10879" spans="6:12" x14ac:dyDescent="0.35">
      <c r="F10879" s="34"/>
      <c r="J10879" s="34"/>
      <c r="K10879" s="34"/>
      <c r="L10879" s="34"/>
    </row>
    <row r="10880" spans="6:12" x14ac:dyDescent="0.35">
      <c r="F10880" s="34"/>
      <c r="J10880" s="34"/>
      <c r="K10880" s="34"/>
      <c r="L10880" s="34"/>
    </row>
    <row r="10881" spans="6:12" x14ac:dyDescent="0.35">
      <c r="F10881" s="34"/>
      <c r="J10881" s="34"/>
      <c r="K10881" s="34"/>
      <c r="L10881" s="34"/>
    </row>
    <row r="10882" spans="6:12" x14ac:dyDescent="0.35">
      <c r="F10882" s="34"/>
      <c r="J10882" s="34"/>
      <c r="K10882" s="34"/>
      <c r="L10882" s="34"/>
    </row>
    <row r="10883" spans="6:12" x14ac:dyDescent="0.35">
      <c r="F10883" s="34"/>
      <c r="J10883" s="34"/>
      <c r="K10883" s="34"/>
      <c r="L10883" s="34"/>
    </row>
    <row r="10884" spans="6:12" x14ac:dyDescent="0.35">
      <c r="F10884" s="34"/>
      <c r="J10884" s="34"/>
      <c r="K10884" s="34"/>
      <c r="L10884" s="34"/>
    </row>
    <row r="10885" spans="6:12" x14ac:dyDescent="0.35">
      <c r="F10885" s="34"/>
      <c r="J10885" s="34"/>
      <c r="K10885" s="34"/>
      <c r="L10885" s="34"/>
    </row>
    <row r="10886" spans="6:12" x14ac:dyDescent="0.35">
      <c r="F10886" s="34"/>
      <c r="J10886" s="34"/>
      <c r="K10886" s="34"/>
      <c r="L10886" s="34"/>
    </row>
    <row r="10887" spans="6:12" x14ac:dyDescent="0.35">
      <c r="F10887" s="34"/>
      <c r="J10887" s="34"/>
      <c r="K10887" s="34"/>
      <c r="L10887" s="34"/>
    </row>
    <row r="10888" spans="6:12" x14ac:dyDescent="0.35">
      <c r="F10888" s="34"/>
      <c r="J10888" s="34"/>
      <c r="K10888" s="34"/>
      <c r="L10888" s="34"/>
    </row>
    <row r="10889" spans="6:12" x14ac:dyDescent="0.35">
      <c r="F10889" s="34"/>
      <c r="J10889" s="34"/>
      <c r="K10889" s="34"/>
      <c r="L10889" s="34"/>
    </row>
    <row r="10890" spans="6:12" x14ac:dyDescent="0.35">
      <c r="F10890" s="34"/>
      <c r="J10890" s="34"/>
      <c r="K10890" s="34"/>
      <c r="L10890" s="34"/>
    </row>
    <row r="10891" spans="6:12" x14ac:dyDescent="0.35">
      <c r="F10891" s="34"/>
      <c r="J10891" s="34"/>
      <c r="K10891" s="34"/>
      <c r="L10891" s="34"/>
    </row>
    <row r="10892" spans="6:12" x14ac:dyDescent="0.35">
      <c r="F10892" s="34"/>
      <c r="J10892" s="34"/>
      <c r="K10892" s="34"/>
      <c r="L10892" s="34"/>
    </row>
    <row r="10893" spans="6:12" x14ac:dyDescent="0.35">
      <c r="F10893" s="34"/>
      <c r="J10893" s="34"/>
      <c r="K10893" s="34"/>
      <c r="L10893" s="34"/>
    </row>
    <row r="10894" spans="6:12" x14ac:dyDescent="0.35">
      <c r="F10894" s="34"/>
      <c r="J10894" s="34"/>
      <c r="K10894" s="34"/>
      <c r="L10894" s="34"/>
    </row>
    <row r="10895" spans="6:12" x14ac:dyDescent="0.35">
      <c r="F10895" s="34"/>
      <c r="J10895" s="34"/>
      <c r="K10895" s="34"/>
      <c r="L10895" s="34"/>
    </row>
    <row r="10896" spans="6:12" x14ac:dyDescent="0.35">
      <c r="F10896" s="34"/>
      <c r="J10896" s="34"/>
      <c r="K10896" s="34"/>
      <c r="L10896" s="34"/>
    </row>
    <row r="10897" spans="6:12" x14ac:dyDescent="0.35">
      <c r="F10897" s="34"/>
      <c r="J10897" s="34"/>
      <c r="K10897" s="34"/>
      <c r="L10897" s="34"/>
    </row>
    <row r="10898" spans="6:12" x14ac:dyDescent="0.35">
      <c r="F10898" s="34"/>
      <c r="J10898" s="34"/>
      <c r="K10898" s="34"/>
      <c r="L10898" s="34"/>
    </row>
    <row r="10899" spans="6:12" x14ac:dyDescent="0.35">
      <c r="F10899" s="34"/>
      <c r="J10899" s="34"/>
      <c r="K10899" s="34"/>
      <c r="L10899" s="34"/>
    </row>
    <row r="10900" spans="6:12" x14ac:dyDescent="0.35">
      <c r="F10900" s="34"/>
      <c r="J10900" s="34"/>
      <c r="K10900" s="34"/>
      <c r="L10900" s="34"/>
    </row>
    <row r="10901" spans="6:12" x14ac:dyDescent="0.35">
      <c r="F10901" s="34"/>
      <c r="J10901" s="34"/>
      <c r="K10901" s="34"/>
      <c r="L10901" s="34"/>
    </row>
    <row r="10902" spans="6:12" x14ac:dyDescent="0.35">
      <c r="F10902" s="34"/>
      <c r="J10902" s="34"/>
      <c r="K10902" s="34"/>
      <c r="L10902" s="34"/>
    </row>
    <row r="10903" spans="6:12" x14ac:dyDescent="0.35">
      <c r="F10903" s="34"/>
      <c r="J10903" s="34"/>
      <c r="K10903" s="34"/>
      <c r="L10903" s="34"/>
    </row>
    <row r="10904" spans="6:12" x14ac:dyDescent="0.35">
      <c r="F10904" s="34"/>
      <c r="J10904" s="34"/>
      <c r="K10904" s="34"/>
      <c r="L10904" s="34"/>
    </row>
    <row r="10905" spans="6:12" x14ac:dyDescent="0.35">
      <c r="F10905" s="34"/>
      <c r="J10905" s="34"/>
      <c r="K10905" s="34"/>
      <c r="L10905" s="34"/>
    </row>
    <row r="10906" spans="6:12" x14ac:dyDescent="0.35">
      <c r="F10906" s="34"/>
      <c r="J10906" s="34"/>
      <c r="K10906" s="34"/>
      <c r="L10906" s="34"/>
    </row>
    <row r="10907" spans="6:12" x14ac:dyDescent="0.35">
      <c r="F10907" s="34"/>
      <c r="J10907" s="34"/>
      <c r="K10907" s="34"/>
      <c r="L10907" s="34"/>
    </row>
    <row r="10908" spans="6:12" x14ac:dyDescent="0.35">
      <c r="F10908" s="34"/>
      <c r="J10908" s="34"/>
      <c r="K10908" s="34"/>
      <c r="L10908" s="34"/>
    </row>
    <row r="10909" spans="6:12" x14ac:dyDescent="0.35">
      <c r="F10909" s="34"/>
      <c r="J10909" s="34"/>
      <c r="K10909" s="34"/>
      <c r="L10909" s="34"/>
    </row>
    <row r="10910" spans="6:12" x14ac:dyDescent="0.35">
      <c r="F10910" s="34"/>
      <c r="J10910" s="34"/>
      <c r="K10910" s="34"/>
      <c r="L10910" s="34"/>
    </row>
    <row r="10911" spans="6:12" x14ac:dyDescent="0.35">
      <c r="F10911" s="34"/>
      <c r="J10911" s="34"/>
      <c r="K10911" s="34"/>
      <c r="L10911" s="34"/>
    </row>
    <row r="10912" spans="6:12" x14ac:dyDescent="0.35">
      <c r="F10912" s="34"/>
      <c r="J10912" s="34"/>
      <c r="K10912" s="34"/>
      <c r="L10912" s="34"/>
    </row>
    <row r="10913" spans="6:12" x14ac:dyDescent="0.35">
      <c r="F10913" s="34"/>
      <c r="J10913" s="34"/>
      <c r="K10913" s="34"/>
      <c r="L10913" s="34"/>
    </row>
    <row r="10914" spans="6:12" x14ac:dyDescent="0.35">
      <c r="F10914" s="34"/>
      <c r="J10914" s="34"/>
      <c r="K10914" s="34"/>
      <c r="L10914" s="34"/>
    </row>
    <row r="10915" spans="6:12" x14ac:dyDescent="0.35">
      <c r="F10915" s="34"/>
      <c r="J10915" s="34"/>
      <c r="K10915" s="34"/>
      <c r="L10915" s="34"/>
    </row>
    <row r="10916" spans="6:12" x14ac:dyDescent="0.35">
      <c r="F10916" s="34"/>
      <c r="J10916" s="34"/>
      <c r="K10916" s="34"/>
      <c r="L10916" s="34"/>
    </row>
    <row r="10917" spans="6:12" x14ac:dyDescent="0.35">
      <c r="F10917" s="34"/>
      <c r="J10917" s="34"/>
      <c r="K10917" s="34"/>
      <c r="L10917" s="34"/>
    </row>
    <row r="10918" spans="6:12" x14ac:dyDescent="0.35">
      <c r="F10918" s="34"/>
      <c r="J10918" s="34"/>
      <c r="K10918" s="34"/>
      <c r="L10918" s="34"/>
    </row>
    <row r="10919" spans="6:12" x14ac:dyDescent="0.35">
      <c r="F10919" s="34"/>
      <c r="J10919" s="34"/>
      <c r="K10919" s="34"/>
      <c r="L10919" s="34"/>
    </row>
    <row r="10920" spans="6:12" x14ac:dyDescent="0.35">
      <c r="F10920" s="34"/>
      <c r="J10920" s="34"/>
      <c r="K10920" s="34"/>
      <c r="L10920" s="34"/>
    </row>
    <row r="10921" spans="6:12" x14ac:dyDescent="0.35">
      <c r="F10921" s="34"/>
      <c r="J10921" s="34"/>
      <c r="K10921" s="34"/>
      <c r="L10921" s="34"/>
    </row>
    <row r="10922" spans="6:12" x14ac:dyDescent="0.35">
      <c r="F10922" s="34"/>
      <c r="J10922" s="34"/>
      <c r="K10922" s="34"/>
      <c r="L10922" s="34"/>
    </row>
    <row r="10923" spans="6:12" x14ac:dyDescent="0.35">
      <c r="F10923" s="34"/>
      <c r="J10923" s="34"/>
      <c r="K10923" s="34"/>
      <c r="L10923" s="34"/>
    </row>
    <row r="10924" spans="6:12" x14ac:dyDescent="0.35">
      <c r="F10924" s="34"/>
      <c r="J10924" s="34"/>
      <c r="K10924" s="34"/>
      <c r="L10924" s="34"/>
    </row>
    <row r="10925" spans="6:12" x14ac:dyDescent="0.35">
      <c r="F10925" s="34"/>
      <c r="J10925" s="34"/>
      <c r="K10925" s="34"/>
      <c r="L10925" s="34"/>
    </row>
    <row r="10926" spans="6:12" x14ac:dyDescent="0.35">
      <c r="F10926" s="34"/>
      <c r="J10926" s="34"/>
      <c r="K10926" s="34"/>
      <c r="L10926" s="34"/>
    </row>
    <row r="10927" spans="6:12" x14ac:dyDescent="0.35">
      <c r="F10927" s="34"/>
      <c r="J10927" s="34"/>
      <c r="K10927" s="34"/>
      <c r="L10927" s="34"/>
    </row>
    <row r="10928" spans="6:12" x14ac:dyDescent="0.35">
      <c r="F10928" s="34"/>
      <c r="J10928" s="34"/>
      <c r="K10928" s="34"/>
      <c r="L10928" s="34"/>
    </row>
    <row r="10929" spans="6:12" x14ac:dyDescent="0.35">
      <c r="F10929" s="34"/>
      <c r="J10929" s="34"/>
      <c r="K10929" s="34"/>
      <c r="L10929" s="34"/>
    </row>
    <row r="10930" spans="6:12" x14ac:dyDescent="0.35">
      <c r="F10930" s="34"/>
      <c r="J10930" s="34"/>
      <c r="K10930" s="34"/>
      <c r="L10930" s="34"/>
    </row>
    <row r="10931" spans="6:12" x14ac:dyDescent="0.35">
      <c r="F10931" s="34"/>
      <c r="J10931" s="34"/>
      <c r="K10931" s="34"/>
      <c r="L10931" s="34"/>
    </row>
    <row r="10932" spans="6:12" x14ac:dyDescent="0.35">
      <c r="F10932" s="34"/>
      <c r="J10932" s="34"/>
      <c r="K10932" s="34"/>
      <c r="L10932" s="34"/>
    </row>
    <row r="10933" spans="6:12" x14ac:dyDescent="0.35">
      <c r="F10933" s="34"/>
      <c r="J10933" s="34"/>
      <c r="K10933" s="34"/>
      <c r="L10933" s="34"/>
    </row>
    <row r="10934" spans="6:12" x14ac:dyDescent="0.35">
      <c r="F10934" s="34"/>
      <c r="J10934" s="34"/>
      <c r="K10934" s="34"/>
      <c r="L10934" s="34"/>
    </row>
    <row r="10935" spans="6:12" x14ac:dyDescent="0.35">
      <c r="F10935" s="34"/>
      <c r="J10935" s="34"/>
      <c r="K10935" s="34"/>
      <c r="L10935" s="34"/>
    </row>
    <row r="10936" spans="6:12" x14ac:dyDescent="0.35">
      <c r="F10936" s="34"/>
      <c r="J10936" s="34"/>
      <c r="K10936" s="34"/>
      <c r="L10936" s="34"/>
    </row>
    <row r="10937" spans="6:12" x14ac:dyDescent="0.35">
      <c r="F10937" s="34"/>
      <c r="J10937" s="34"/>
      <c r="K10937" s="34"/>
      <c r="L10937" s="34"/>
    </row>
    <row r="10938" spans="6:12" x14ac:dyDescent="0.35">
      <c r="F10938" s="34"/>
      <c r="J10938" s="34"/>
      <c r="K10938" s="34"/>
      <c r="L10938" s="34"/>
    </row>
    <row r="10939" spans="6:12" x14ac:dyDescent="0.35">
      <c r="F10939" s="34"/>
      <c r="J10939" s="34"/>
      <c r="K10939" s="34"/>
      <c r="L10939" s="34"/>
    </row>
    <row r="10940" spans="6:12" x14ac:dyDescent="0.35">
      <c r="F10940" s="34"/>
      <c r="J10940" s="34"/>
      <c r="K10940" s="34"/>
      <c r="L10940" s="34"/>
    </row>
    <row r="10941" spans="6:12" x14ac:dyDescent="0.35">
      <c r="F10941" s="34"/>
      <c r="J10941" s="34"/>
      <c r="K10941" s="34"/>
      <c r="L10941" s="34"/>
    </row>
    <row r="10942" spans="6:12" x14ac:dyDescent="0.35">
      <c r="F10942" s="34"/>
      <c r="J10942" s="34"/>
      <c r="K10942" s="34"/>
      <c r="L10942" s="34"/>
    </row>
    <row r="10943" spans="6:12" x14ac:dyDescent="0.35">
      <c r="F10943" s="34"/>
      <c r="J10943" s="34"/>
      <c r="K10943" s="34"/>
      <c r="L10943" s="34"/>
    </row>
    <row r="10944" spans="6:12" x14ac:dyDescent="0.35">
      <c r="F10944" s="34"/>
      <c r="J10944" s="34"/>
      <c r="K10944" s="34"/>
      <c r="L10944" s="34"/>
    </row>
    <row r="10945" spans="6:12" x14ac:dyDescent="0.35">
      <c r="F10945" s="34"/>
      <c r="J10945" s="34"/>
      <c r="K10945" s="34"/>
      <c r="L10945" s="34"/>
    </row>
    <row r="10946" spans="6:12" x14ac:dyDescent="0.35">
      <c r="F10946" s="34"/>
      <c r="J10946" s="34"/>
      <c r="K10946" s="34"/>
      <c r="L10946" s="34"/>
    </row>
    <row r="10947" spans="6:12" x14ac:dyDescent="0.35">
      <c r="F10947" s="34"/>
      <c r="J10947" s="34"/>
      <c r="K10947" s="34"/>
      <c r="L10947" s="34"/>
    </row>
    <row r="10948" spans="6:12" x14ac:dyDescent="0.35">
      <c r="F10948" s="34"/>
      <c r="J10948" s="34"/>
      <c r="K10948" s="34"/>
      <c r="L10948" s="34"/>
    </row>
    <row r="10949" spans="6:12" x14ac:dyDescent="0.35">
      <c r="F10949" s="34"/>
      <c r="J10949" s="34"/>
      <c r="K10949" s="34"/>
      <c r="L10949" s="34"/>
    </row>
    <row r="10950" spans="6:12" x14ac:dyDescent="0.35">
      <c r="F10950" s="34"/>
      <c r="J10950" s="34"/>
      <c r="K10950" s="34"/>
      <c r="L10950" s="34"/>
    </row>
    <row r="10951" spans="6:12" x14ac:dyDescent="0.35">
      <c r="F10951" s="34"/>
      <c r="J10951" s="34"/>
      <c r="K10951" s="34"/>
      <c r="L10951" s="34"/>
    </row>
    <row r="10952" spans="6:12" x14ac:dyDescent="0.35">
      <c r="F10952" s="34"/>
      <c r="J10952" s="34"/>
      <c r="K10952" s="34"/>
      <c r="L10952" s="34"/>
    </row>
    <row r="10953" spans="6:12" x14ac:dyDescent="0.35">
      <c r="F10953" s="34"/>
      <c r="J10953" s="34"/>
      <c r="K10953" s="34"/>
      <c r="L10953" s="34"/>
    </row>
    <row r="10954" spans="6:12" x14ac:dyDescent="0.35">
      <c r="F10954" s="34"/>
      <c r="J10954" s="34"/>
      <c r="K10954" s="34"/>
      <c r="L10954" s="34"/>
    </row>
    <row r="10955" spans="6:12" x14ac:dyDescent="0.35">
      <c r="F10955" s="34"/>
      <c r="J10955" s="34"/>
      <c r="K10955" s="34"/>
      <c r="L10955" s="34"/>
    </row>
    <row r="10956" spans="6:12" x14ac:dyDescent="0.35">
      <c r="F10956" s="34"/>
      <c r="J10956" s="34"/>
      <c r="K10956" s="34"/>
      <c r="L10956" s="34"/>
    </row>
    <row r="10957" spans="6:12" x14ac:dyDescent="0.35">
      <c r="F10957" s="34"/>
      <c r="J10957" s="34"/>
      <c r="K10957" s="34"/>
      <c r="L10957" s="34"/>
    </row>
    <row r="10958" spans="6:12" x14ac:dyDescent="0.35">
      <c r="F10958" s="34"/>
      <c r="J10958" s="34"/>
      <c r="K10958" s="34"/>
      <c r="L10958" s="34"/>
    </row>
    <row r="10959" spans="6:12" x14ac:dyDescent="0.35">
      <c r="F10959" s="34"/>
      <c r="J10959" s="34"/>
      <c r="K10959" s="34"/>
      <c r="L10959" s="34"/>
    </row>
    <row r="10960" spans="6:12" x14ac:dyDescent="0.35">
      <c r="F10960" s="34"/>
      <c r="J10960" s="34"/>
      <c r="K10960" s="34"/>
      <c r="L10960" s="34"/>
    </row>
    <row r="10961" spans="6:12" x14ac:dyDescent="0.35">
      <c r="F10961" s="34"/>
      <c r="J10961" s="34"/>
      <c r="K10961" s="34"/>
      <c r="L10961" s="34"/>
    </row>
    <row r="10962" spans="6:12" x14ac:dyDescent="0.35">
      <c r="F10962" s="34"/>
      <c r="J10962" s="34"/>
      <c r="K10962" s="34"/>
      <c r="L10962" s="34"/>
    </row>
    <row r="10963" spans="6:12" x14ac:dyDescent="0.35">
      <c r="F10963" s="34"/>
      <c r="J10963" s="34"/>
      <c r="K10963" s="34"/>
      <c r="L10963" s="34"/>
    </row>
    <row r="10964" spans="6:12" x14ac:dyDescent="0.35">
      <c r="F10964" s="34"/>
      <c r="J10964" s="34"/>
      <c r="K10964" s="34"/>
      <c r="L10964" s="34"/>
    </row>
    <row r="10965" spans="6:12" x14ac:dyDescent="0.35">
      <c r="F10965" s="34"/>
      <c r="J10965" s="34"/>
      <c r="K10965" s="34"/>
      <c r="L10965" s="34"/>
    </row>
    <row r="10966" spans="6:12" x14ac:dyDescent="0.35">
      <c r="F10966" s="34"/>
      <c r="J10966" s="34"/>
      <c r="K10966" s="34"/>
      <c r="L10966" s="34"/>
    </row>
    <row r="10967" spans="6:12" x14ac:dyDescent="0.35">
      <c r="F10967" s="34"/>
      <c r="J10967" s="34"/>
      <c r="K10967" s="34"/>
      <c r="L10967" s="34"/>
    </row>
    <row r="10968" spans="6:12" x14ac:dyDescent="0.35">
      <c r="F10968" s="34"/>
      <c r="J10968" s="34"/>
      <c r="K10968" s="34"/>
      <c r="L10968" s="34"/>
    </row>
    <row r="10969" spans="6:12" x14ac:dyDescent="0.35">
      <c r="F10969" s="34"/>
      <c r="J10969" s="34"/>
      <c r="K10969" s="34"/>
      <c r="L10969" s="34"/>
    </row>
    <row r="10970" spans="6:12" x14ac:dyDescent="0.35">
      <c r="F10970" s="34"/>
      <c r="J10970" s="34"/>
      <c r="K10970" s="34"/>
      <c r="L10970" s="34"/>
    </row>
    <row r="10971" spans="6:12" x14ac:dyDescent="0.35">
      <c r="F10971" s="34"/>
      <c r="J10971" s="34"/>
      <c r="K10971" s="34"/>
      <c r="L10971" s="34"/>
    </row>
    <row r="10972" spans="6:12" x14ac:dyDescent="0.35">
      <c r="F10972" s="34"/>
      <c r="J10972" s="34"/>
      <c r="K10972" s="34"/>
      <c r="L10972" s="34"/>
    </row>
    <row r="10973" spans="6:12" x14ac:dyDescent="0.35">
      <c r="F10973" s="34"/>
      <c r="J10973" s="34"/>
      <c r="K10973" s="34"/>
      <c r="L10973" s="34"/>
    </row>
    <row r="10974" spans="6:12" x14ac:dyDescent="0.35">
      <c r="F10974" s="34"/>
      <c r="J10974" s="34"/>
      <c r="K10974" s="34"/>
      <c r="L10974" s="34"/>
    </row>
    <row r="10975" spans="6:12" x14ac:dyDescent="0.35">
      <c r="F10975" s="34"/>
      <c r="J10975" s="34"/>
      <c r="K10975" s="34"/>
      <c r="L10975" s="34"/>
    </row>
    <row r="10976" spans="6:12" x14ac:dyDescent="0.35">
      <c r="F10976" s="34"/>
      <c r="J10976" s="34"/>
      <c r="K10976" s="34"/>
      <c r="L10976" s="34"/>
    </row>
    <row r="10977" spans="6:12" x14ac:dyDescent="0.35">
      <c r="F10977" s="34"/>
      <c r="J10977" s="34"/>
      <c r="K10977" s="34"/>
      <c r="L10977" s="34"/>
    </row>
    <row r="10978" spans="6:12" x14ac:dyDescent="0.35">
      <c r="F10978" s="34"/>
      <c r="J10978" s="34"/>
      <c r="K10978" s="34"/>
      <c r="L10978" s="34"/>
    </row>
    <row r="10979" spans="6:12" x14ac:dyDescent="0.35">
      <c r="F10979" s="34"/>
      <c r="J10979" s="34"/>
      <c r="K10979" s="34"/>
      <c r="L10979" s="34"/>
    </row>
    <row r="10980" spans="6:12" x14ac:dyDescent="0.35">
      <c r="F10980" s="34"/>
      <c r="J10980" s="34"/>
      <c r="K10980" s="34"/>
      <c r="L10980" s="34"/>
    </row>
    <row r="10981" spans="6:12" x14ac:dyDescent="0.35">
      <c r="F10981" s="34"/>
      <c r="J10981" s="34"/>
      <c r="K10981" s="34"/>
      <c r="L10981" s="34"/>
    </row>
    <row r="10982" spans="6:12" x14ac:dyDescent="0.35">
      <c r="F10982" s="34"/>
      <c r="J10982" s="34"/>
      <c r="K10982" s="34"/>
      <c r="L10982" s="34"/>
    </row>
    <row r="10983" spans="6:12" x14ac:dyDescent="0.35">
      <c r="F10983" s="34"/>
      <c r="J10983" s="34"/>
      <c r="K10983" s="34"/>
      <c r="L10983" s="34"/>
    </row>
    <row r="10984" spans="6:12" x14ac:dyDescent="0.35">
      <c r="F10984" s="34"/>
      <c r="J10984" s="34"/>
      <c r="K10984" s="34"/>
      <c r="L10984" s="34"/>
    </row>
    <row r="10985" spans="6:12" x14ac:dyDescent="0.35">
      <c r="F10985" s="34"/>
      <c r="J10985" s="34"/>
      <c r="K10985" s="34"/>
      <c r="L10985" s="34"/>
    </row>
    <row r="10986" spans="6:12" x14ac:dyDescent="0.35">
      <c r="F10986" s="34"/>
      <c r="J10986" s="34"/>
      <c r="K10986" s="34"/>
      <c r="L10986" s="34"/>
    </row>
    <row r="10987" spans="6:12" x14ac:dyDescent="0.35">
      <c r="F10987" s="34"/>
      <c r="J10987" s="34"/>
      <c r="K10987" s="34"/>
      <c r="L10987" s="34"/>
    </row>
    <row r="10988" spans="6:12" x14ac:dyDescent="0.35">
      <c r="F10988" s="34"/>
      <c r="J10988" s="34"/>
      <c r="K10988" s="34"/>
      <c r="L10988" s="34"/>
    </row>
    <row r="10989" spans="6:12" x14ac:dyDescent="0.35">
      <c r="F10989" s="34"/>
      <c r="J10989" s="34"/>
      <c r="K10989" s="34"/>
      <c r="L10989" s="34"/>
    </row>
    <row r="10990" spans="6:12" x14ac:dyDescent="0.35">
      <c r="F10990" s="34"/>
      <c r="J10990" s="34"/>
      <c r="K10990" s="34"/>
      <c r="L10990" s="34"/>
    </row>
    <row r="10991" spans="6:12" x14ac:dyDescent="0.35">
      <c r="F10991" s="34"/>
      <c r="J10991" s="34"/>
      <c r="K10991" s="34"/>
      <c r="L10991" s="34"/>
    </row>
    <row r="10992" spans="6:12" x14ac:dyDescent="0.35">
      <c r="F10992" s="34"/>
      <c r="J10992" s="34"/>
      <c r="K10992" s="34"/>
      <c r="L10992" s="34"/>
    </row>
    <row r="10993" spans="6:12" x14ac:dyDescent="0.35">
      <c r="F10993" s="34"/>
      <c r="J10993" s="34"/>
      <c r="K10993" s="34"/>
      <c r="L10993" s="34"/>
    </row>
    <row r="10994" spans="6:12" x14ac:dyDescent="0.35">
      <c r="F10994" s="34"/>
      <c r="J10994" s="34"/>
      <c r="K10994" s="34"/>
      <c r="L10994" s="34"/>
    </row>
    <row r="10995" spans="6:12" x14ac:dyDescent="0.35">
      <c r="F10995" s="34"/>
      <c r="J10995" s="34"/>
      <c r="K10995" s="34"/>
      <c r="L10995" s="34"/>
    </row>
    <row r="10996" spans="6:12" x14ac:dyDescent="0.35">
      <c r="F10996" s="34"/>
      <c r="J10996" s="34"/>
      <c r="K10996" s="34"/>
      <c r="L10996" s="34"/>
    </row>
    <row r="10997" spans="6:12" x14ac:dyDescent="0.35">
      <c r="F10997" s="34"/>
      <c r="J10997" s="34"/>
      <c r="K10997" s="34"/>
      <c r="L10997" s="34"/>
    </row>
    <row r="10998" spans="6:12" x14ac:dyDescent="0.35">
      <c r="F10998" s="34"/>
      <c r="J10998" s="34"/>
      <c r="K10998" s="34"/>
      <c r="L10998" s="34"/>
    </row>
    <row r="10999" spans="6:12" x14ac:dyDescent="0.35">
      <c r="F10999" s="34"/>
      <c r="J10999" s="34"/>
      <c r="K10999" s="34"/>
      <c r="L10999" s="34"/>
    </row>
    <row r="11000" spans="6:12" x14ac:dyDescent="0.35">
      <c r="F11000" s="34"/>
      <c r="J11000" s="34"/>
      <c r="K11000" s="34"/>
      <c r="L11000" s="34"/>
    </row>
    <row r="11001" spans="6:12" x14ac:dyDescent="0.35">
      <c r="F11001" s="34"/>
      <c r="J11001" s="34"/>
      <c r="K11001" s="34"/>
      <c r="L11001" s="34"/>
    </row>
    <row r="11002" spans="6:12" x14ac:dyDescent="0.35">
      <c r="F11002" s="34"/>
      <c r="J11002" s="34"/>
      <c r="K11002" s="34"/>
      <c r="L11002" s="34"/>
    </row>
    <row r="11003" spans="6:12" x14ac:dyDescent="0.35">
      <c r="F11003" s="34"/>
      <c r="J11003" s="34"/>
      <c r="K11003" s="34"/>
      <c r="L11003" s="34"/>
    </row>
    <row r="11004" spans="6:12" x14ac:dyDescent="0.35">
      <c r="F11004" s="34"/>
      <c r="J11004" s="34"/>
      <c r="K11004" s="34"/>
      <c r="L11004" s="34"/>
    </row>
    <row r="11005" spans="6:12" x14ac:dyDescent="0.35">
      <c r="F11005" s="34"/>
      <c r="J11005" s="34"/>
      <c r="K11005" s="34"/>
      <c r="L11005" s="34"/>
    </row>
    <row r="11006" spans="6:12" x14ac:dyDescent="0.35">
      <c r="F11006" s="34"/>
      <c r="J11006" s="34"/>
      <c r="K11006" s="34"/>
      <c r="L11006" s="34"/>
    </row>
    <row r="11007" spans="6:12" x14ac:dyDescent="0.35">
      <c r="F11007" s="34"/>
      <c r="J11007" s="34"/>
      <c r="K11007" s="34"/>
      <c r="L11007" s="34"/>
    </row>
    <row r="11008" spans="6:12" x14ac:dyDescent="0.35">
      <c r="F11008" s="34"/>
      <c r="J11008" s="34"/>
      <c r="K11008" s="34"/>
      <c r="L11008" s="34"/>
    </row>
    <row r="11009" spans="6:12" x14ac:dyDescent="0.35">
      <c r="F11009" s="34"/>
      <c r="J11009" s="34"/>
      <c r="K11009" s="34"/>
      <c r="L11009" s="34"/>
    </row>
    <row r="11010" spans="6:12" x14ac:dyDescent="0.35">
      <c r="F11010" s="34"/>
      <c r="J11010" s="34"/>
      <c r="K11010" s="34"/>
      <c r="L11010" s="34"/>
    </row>
    <row r="11011" spans="6:12" x14ac:dyDescent="0.35">
      <c r="F11011" s="34"/>
      <c r="J11011" s="34"/>
      <c r="K11011" s="34"/>
      <c r="L11011" s="34"/>
    </row>
    <row r="11012" spans="6:12" x14ac:dyDescent="0.35">
      <c r="F11012" s="34"/>
      <c r="J11012" s="34"/>
      <c r="K11012" s="34"/>
      <c r="L11012" s="34"/>
    </row>
    <row r="11013" spans="6:12" x14ac:dyDescent="0.35">
      <c r="F11013" s="34"/>
      <c r="J11013" s="34"/>
      <c r="K11013" s="34"/>
      <c r="L11013" s="34"/>
    </row>
    <row r="11014" spans="6:12" x14ac:dyDescent="0.35">
      <c r="F11014" s="34"/>
      <c r="J11014" s="34"/>
      <c r="K11014" s="34"/>
      <c r="L11014" s="34"/>
    </row>
    <row r="11015" spans="6:12" x14ac:dyDescent="0.35">
      <c r="F11015" s="34"/>
      <c r="J11015" s="34"/>
      <c r="K11015" s="34"/>
      <c r="L11015" s="34"/>
    </row>
    <row r="11016" spans="6:12" x14ac:dyDescent="0.35">
      <c r="F11016" s="34"/>
      <c r="J11016" s="34"/>
      <c r="K11016" s="34"/>
      <c r="L11016" s="34"/>
    </row>
    <row r="11017" spans="6:12" x14ac:dyDescent="0.35">
      <c r="F11017" s="34"/>
      <c r="J11017" s="34"/>
      <c r="K11017" s="34"/>
      <c r="L11017" s="34"/>
    </row>
    <row r="11018" spans="6:12" x14ac:dyDescent="0.35">
      <c r="F11018" s="34"/>
      <c r="J11018" s="34"/>
      <c r="K11018" s="34"/>
      <c r="L11018" s="34"/>
    </row>
    <row r="11019" spans="6:12" x14ac:dyDescent="0.35">
      <c r="F11019" s="34"/>
      <c r="J11019" s="34"/>
      <c r="K11019" s="34"/>
      <c r="L11019" s="34"/>
    </row>
    <row r="11020" spans="6:12" x14ac:dyDescent="0.35">
      <c r="F11020" s="34"/>
      <c r="J11020" s="34"/>
      <c r="K11020" s="34"/>
      <c r="L11020" s="34"/>
    </row>
    <row r="11021" spans="6:12" x14ac:dyDescent="0.35">
      <c r="F11021" s="34"/>
      <c r="J11021" s="34"/>
      <c r="K11021" s="34"/>
      <c r="L11021" s="34"/>
    </row>
    <row r="11022" spans="6:12" x14ac:dyDescent="0.35">
      <c r="F11022" s="34"/>
      <c r="J11022" s="34"/>
      <c r="K11022" s="34"/>
      <c r="L11022" s="34"/>
    </row>
    <row r="11023" spans="6:12" x14ac:dyDescent="0.35">
      <c r="F11023" s="34"/>
      <c r="J11023" s="34"/>
      <c r="K11023" s="34"/>
      <c r="L11023" s="34"/>
    </row>
    <row r="11024" spans="6:12" x14ac:dyDescent="0.35">
      <c r="F11024" s="34"/>
      <c r="J11024" s="34"/>
      <c r="K11024" s="34"/>
      <c r="L11024" s="34"/>
    </row>
    <row r="11025" spans="6:12" x14ac:dyDescent="0.35">
      <c r="F11025" s="34"/>
      <c r="J11025" s="34"/>
      <c r="K11025" s="34"/>
      <c r="L11025" s="34"/>
    </row>
    <row r="11026" spans="6:12" x14ac:dyDescent="0.35">
      <c r="F11026" s="34"/>
      <c r="J11026" s="34"/>
      <c r="K11026" s="34"/>
      <c r="L11026" s="34"/>
    </row>
    <row r="11027" spans="6:12" x14ac:dyDescent="0.35">
      <c r="F11027" s="34"/>
      <c r="J11027" s="34"/>
      <c r="K11027" s="34"/>
      <c r="L11027" s="34"/>
    </row>
    <row r="11028" spans="6:12" x14ac:dyDescent="0.35">
      <c r="F11028" s="34"/>
      <c r="J11028" s="34"/>
      <c r="K11028" s="34"/>
      <c r="L11028" s="34"/>
    </row>
    <row r="11029" spans="6:12" x14ac:dyDescent="0.35">
      <c r="F11029" s="34"/>
      <c r="J11029" s="34"/>
      <c r="K11029" s="34"/>
      <c r="L11029" s="34"/>
    </row>
    <row r="11030" spans="6:12" x14ac:dyDescent="0.35">
      <c r="F11030" s="34"/>
      <c r="J11030" s="34"/>
      <c r="K11030" s="34"/>
      <c r="L11030" s="34"/>
    </row>
    <row r="11031" spans="6:12" x14ac:dyDescent="0.35">
      <c r="F11031" s="34"/>
      <c r="J11031" s="34"/>
      <c r="K11031" s="34"/>
      <c r="L11031" s="34"/>
    </row>
    <row r="11032" spans="6:12" x14ac:dyDescent="0.35">
      <c r="F11032" s="34"/>
      <c r="J11032" s="34"/>
      <c r="K11032" s="34"/>
      <c r="L11032" s="34"/>
    </row>
    <row r="11033" spans="6:12" x14ac:dyDescent="0.35">
      <c r="F11033" s="34"/>
      <c r="J11033" s="34"/>
      <c r="K11033" s="34"/>
      <c r="L11033" s="34"/>
    </row>
    <row r="11034" spans="6:12" x14ac:dyDescent="0.35">
      <c r="F11034" s="34"/>
      <c r="J11034" s="34"/>
      <c r="K11034" s="34"/>
      <c r="L11034" s="34"/>
    </row>
    <row r="11035" spans="6:12" x14ac:dyDescent="0.35">
      <c r="F11035" s="34"/>
      <c r="J11035" s="34"/>
      <c r="K11035" s="34"/>
      <c r="L11035" s="34"/>
    </row>
    <row r="11036" spans="6:12" x14ac:dyDescent="0.35">
      <c r="F11036" s="34"/>
      <c r="J11036" s="34"/>
      <c r="K11036" s="34"/>
      <c r="L11036" s="34"/>
    </row>
    <row r="11037" spans="6:12" x14ac:dyDescent="0.35">
      <c r="F11037" s="34"/>
      <c r="J11037" s="34"/>
      <c r="K11037" s="34"/>
      <c r="L11037" s="34"/>
    </row>
    <row r="11038" spans="6:12" x14ac:dyDescent="0.35">
      <c r="F11038" s="34"/>
      <c r="J11038" s="34"/>
      <c r="K11038" s="34"/>
      <c r="L11038" s="34"/>
    </row>
    <row r="11039" spans="6:12" x14ac:dyDescent="0.35">
      <c r="F11039" s="34"/>
      <c r="J11039" s="34"/>
      <c r="K11039" s="34"/>
      <c r="L11039" s="34"/>
    </row>
    <row r="11040" spans="6:12" x14ac:dyDescent="0.35">
      <c r="F11040" s="34"/>
      <c r="J11040" s="34"/>
      <c r="K11040" s="34"/>
      <c r="L11040" s="34"/>
    </row>
    <row r="11041" spans="6:12" x14ac:dyDescent="0.35">
      <c r="F11041" s="34"/>
      <c r="J11041" s="34"/>
      <c r="K11041" s="34"/>
      <c r="L11041" s="34"/>
    </row>
    <row r="11042" spans="6:12" x14ac:dyDescent="0.35">
      <c r="F11042" s="34"/>
      <c r="J11042" s="34"/>
      <c r="K11042" s="34"/>
      <c r="L11042" s="34"/>
    </row>
    <row r="11043" spans="6:12" x14ac:dyDescent="0.35">
      <c r="F11043" s="34"/>
      <c r="J11043" s="34"/>
      <c r="K11043" s="34"/>
      <c r="L11043" s="34"/>
    </row>
    <row r="11044" spans="6:12" x14ac:dyDescent="0.35">
      <c r="F11044" s="34"/>
      <c r="J11044" s="34"/>
      <c r="K11044" s="34"/>
      <c r="L11044" s="34"/>
    </row>
    <row r="11045" spans="6:12" x14ac:dyDescent="0.35">
      <c r="F11045" s="34"/>
      <c r="J11045" s="34"/>
      <c r="K11045" s="34"/>
      <c r="L11045" s="34"/>
    </row>
    <row r="11046" spans="6:12" x14ac:dyDescent="0.35">
      <c r="F11046" s="34"/>
      <c r="J11046" s="34"/>
      <c r="K11046" s="34"/>
      <c r="L11046" s="34"/>
    </row>
    <row r="11047" spans="6:12" x14ac:dyDescent="0.35">
      <c r="F11047" s="34"/>
      <c r="J11047" s="34"/>
      <c r="K11047" s="34"/>
      <c r="L11047" s="34"/>
    </row>
    <row r="11048" spans="6:12" x14ac:dyDescent="0.35">
      <c r="F11048" s="34"/>
      <c r="J11048" s="34"/>
      <c r="K11048" s="34"/>
      <c r="L11048" s="34"/>
    </row>
    <row r="11049" spans="6:12" x14ac:dyDescent="0.35">
      <c r="F11049" s="34"/>
      <c r="J11049" s="34"/>
      <c r="K11049" s="34"/>
      <c r="L11049" s="34"/>
    </row>
    <row r="11050" spans="6:12" x14ac:dyDescent="0.35">
      <c r="F11050" s="34"/>
      <c r="J11050" s="34"/>
      <c r="K11050" s="34"/>
      <c r="L11050" s="34"/>
    </row>
    <row r="11051" spans="6:12" x14ac:dyDescent="0.35">
      <c r="F11051" s="34"/>
      <c r="J11051" s="34"/>
      <c r="K11051" s="34"/>
      <c r="L11051" s="34"/>
    </row>
    <row r="11052" spans="6:12" x14ac:dyDescent="0.35">
      <c r="F11052" s="34"/>
      <c r="J11052" s="34"/>
      <c r="K11052" s="34"/>
      <c r="L11052" s="34"/>
    </row>
    <row r="11053" spans="6:12" x14ac:dyDescent="0.35">
      <c r="F11053" s="34"/>
      <c r="J11053" s="34"/>
      <c r="K11053" s="34"/>
      <c r="L11053" s="34"/>
    </row>
    <row r="11054" spans="6:12" x14ac:dyDescent="0.35">
      <c r="F11054" s="34"/>
      <c r="J11054" s="34"/>
      <c r="K11054" s="34"/>
      <c r="L11054" s="34"/>
    </row>
    <row r="11055" spans="6:12" x14ac:dyDescent="0.35">
      <c r="F11055" s="34"/>
      <c r="J11055" s="34"/>
      <c r="K11055" s="34"/>
      <c r="L11055" s="34"/>
    </row>
    <row r="11056" spans="6:12" x14ac:dyDescent="0.35">
      <c r="F11056" s="34"/>
      <c r="J11056" s="34"/>
      <c r="K11056" s="34"/>
      <c r="L11056" s="34"/>
    </row>
    <row r="11057" spans="6:12" x14ac:dyDescent="0.35">
      <c r="F11057" s="34"/>
      <c r="J11057" s="34"/>
      <c r="K11057" s="34"/>
      <c r="L11057" s="34"/>
    </row>
    <row r="11058" spans="6:12" x14ac:dyDescent="0.35">
      <c r="F11058" s="34"/>
      <c r="J11058" s="34"/>
      <c r="K11058" s="34"/>
      <c r="L11058" s="34"/>
    </row>
    <row r="11059" spans="6:12" x14ac:dyDescent="0.35">
      <c r="F11059" s="34"/>
      <c r="J11059" s="34"/>
      <c r="K11059" s="34"/>
      <c r="L11059" s="34"/>
    </row>
    <row r="11060" spans="6:12" x14ac:dyDescent="0.35">
      <c r="F11060" s="34"/>
      <c r="J11060" s="34"/>
      <c r="K11060" s="34"/>
      <c r="L11060" s="34"/>
    </row>
    <row r="11061" spans="6:12" x14ac:dyDescent="0.35">
      <c r="F11061" s="34"/>
      <c r="J11061" s="34"/>
      <c r="K11061" s="34"/>
      <c r="L11061" s="34"/>
    </row>
    <row r="11062" spans="6:12" x14ac:dyDescent="0.35">
      <c r="F11062" s="34"/>
      <c r="J11062" s="34"/>
      <c r="K11062" s="34"/>
      <c r="L11062" s="34"/>
    </row>
    <row r="11063" spans="6:12" x14ac:dyDescent="0.35">
      <c r="F11063" s="34"/>
      <c r="J11063" s="34"/>
      <c r="K11063" s="34"/>
      <c r="L11063" s="34"/>
    </row>
    <row r="11064" spans="6:12" x14ac:dyDescent="0.35">
      <c r="F11064" s="34"/>
      <c r="J11064" s="34"/>
      <c r="K11064" s="34"/>
      <c r="L11064" s="34"/>
    </row>
    <row r="11065" spans="6:12" x14ac:dyDescent="0.35">
      <c r="F11065" s="34"/>
      <c r="J11065" s="34"/>
      <c r="K11065" s="34"/>
      <c r="L11065" s="34"/>
    </row>
    <row r="11066" spans="6:12" x14ac:dyDescent="0.35">
      <c r="F11066" s="34"/>
      <c r="J11066" s="34"/>
      <c r="K11066" s="34"/>
      <c r="L11066" s="34"/>
    </row>
    <row r="11067" spans="6:12" x14ac:dyDescent="0.35">
      <c r="F11067" s="34"/>
      <c r="J11067" s="34"/>
      <c r="K11067" s="34"/>
      <c r="L11067" s="34"/>
    </row>
    <row r="11068" spans="6:12" x14ac:dyDescent="0.35">
      <c r="F11068" s="34"/>
      <c r="J11068" s="34"/>
      <c r="K11068" s="34"/>
      <c r="L11068" s="34"/>
    </row>
    <row r="11069" spans="6:12" x14ac:dyDescent="0.35">
      <c r="F11069" s="34"/>
      <c r="J11069" s="34"/>
      <c r="K11069" s="34"/>
      <c r="L11069" s="34"/>
    </row>
    <row r="11070" spans="6:12" x14ac:dyDescent="0.35">
      <c r="F11070" s="34"/>
      <c r="J11070" s="34"/>
      <c r="K11070" s="34"/>
      <c r="L11070" s="34"/>
    </row>
    <row r="11071" spans="6:12" x14ac:dyDescent="0.35">
      <c r="F11071" s="34"/>
      <c r="J11071" s="34"/>
      <c r="K11071" s="34"/>
      <c r="L11071" s="34"/>
    </row>
    <row r="11072" spans="6:12" x14ac:dyDescent="0.35">
      <c r="F11072" s="34"/>
      <c r="J11072" s="34"/>
      <c r="K11072" s="34"/>
      <c r="L11072" s="34"/>
    </row>
    <row r="11073" spans="6:12" x14ac:dyDescent="0.35">
      <c r="F11073" s="34"/>
      <c r="J11073" s="34"/>
      <c r="K11073" s="34"/>
      <c r="L11073" s="34"/>
    </row>
    <row r="11074" spans="6:12" x14ac:dyDescent="0.35">
      <c r="F11074" s="34"/>
      <c r="J11074" s="34"/>
      <c r="K11074" s="34"/>
      <c r="L11074" s="34"/>
    </row>
    <row r="11075" spans="6:12" x14ac:dyDescent="0.35">
      <c r="F11075" s="34"/>
      <c r="J11075" s="34"/>
      <c r="K11075" s="34"/>
      <c r="L11075" s="34"/>
    </row>
    <row r="11076" spans="6:12" x14ac:dyDescent="0.35">
      <c r="F11076" s="34"/>
      <c r="J11076" s="34"/>
      <c r="K11076" s="34"/>
      <c r="L11076" s="34"/>
    </row>
    <row r="11077" spans="6:12" x14ac:dyDescent="0.35">
      <c r="F11077" s="34"/>
      <c r="J11077" s="34"/>
      <c r="K11077" s="34"/>
      <c r="L11077" s="34"/>
    </row>
    <row r="11078" spans="6:12" x14ac:dyDescent="0.35">
      <c r="F11078" s="34"/>
      <c r="J11078" s="34"/>
      <c r="K11078" s="34"/>
      <c r="L11078" s="34"/>
    </row>
    <row r="11079" spans="6:12" x14ac:dyDescent="0.35">
      <c r="F11079" s="34"/>
      <c r="J11079" s="34"/>
      <c r="K11079" s="34"/>
      <c r="L11079" s="34"/>
    </row>
    <row r="11080" spans="6:12" x14ac:dyDescent="0.35">
      <c r="F11080" s="34"/>
      <c r="J11080" s="34"/>
      <c r="K11080" s="34"/>
      <c r="L11080" s="34"/>
    </row>
    <row r="11081" spans="6:12" x14ac:dyDescent="0.35">
      <c r="F11081" s="34"/>
      <c r="J11081" s="34"/>
      <c r="K11081" s="34"/>
      <c r="L11081" s="34"/>
    </row>
    <row r="11082" spans="6:12" x14ac:dyDescent="0.35">
      <c r="F11082" s="34"/>
      <c r="J11082" s="34"/>
      <c r="K11082" s="34"/>
      <c r="L11082" s="34"/>
    </row>
    <row r="11083" spans="6:12" x14ac:dyDescent="0.35">
      <c r="F11083" s="34"/>
      <c r="J11083" s="34"/>
      <c r="K11083" s="34"/>
      <c r="L11083" s="34"/>
    </row>
    <row r="11084" spans="6:12" x14ac:dyDescent="0.35">
      <c r="F11084" s="34"/>
      <c r="J11084" s="34"/>
      <c r="K11084" s="34"/>
      <c r="L11084" s="34"/>
    </row>
    <row r="11085" spans="6:12" x14ac:dyDescent="0.35">
      <c r="F11085" s="34"/>
      <c r="J11085" s="34"/>
      <c r="K11085" s="34"/>
      <c r="L11085" s="34"/>
    </row>
    <row r="11086" spans="6:12" x14ac:dyDescent="0.35">
      <c r="F11086" s="34"/>
      <c r="J11086" s="34"/>
      <c r="K11086" s="34"/>
      <c r="L11086" s="34"/>
    </row>
    <row r="11087" spans="6:12" x14ac:dyDescent="0.35">
      <c r="F11087" s="34"/>
      <c r="J11087" s="34"/>
      <c r="K11087" s="34"/>
      <c r="L11087" s="34"/>
    </row>
    <row r="11088" spans="6:12" x14ac:dyDescent="0.35">
      <c r="F11088" s="34"/>
      <c r="J11088" s="34"/>
      <c r="K11088" s="34"/>
      <c r="L11088" s="34"/>
    </row>
    <row r="11089" spans="6:12" x14ac:dyDescent="0.35">
      <c r="F11089" s="34"/>
      <c r="J11089" s="34"/>
      <c r="K11089" s="34"/>
      <c r="L11089" s="34"/>
    </row>
    <row r="11090" spans="6:12" x14ac:dyDescent="0.35">
      <c r="F11090" s="34"/>
      <c r="J11090" s="34"/>
      <c r="K11090" s="34"/>
      <c r="L11090" s="34"/>
    </row>
    <row r="11091" spans="6:12" x14ac:dyDescent="0.35">
      <c r="F11091" s="34"/>
      <c r="J11091" s="34"/>
      <c r="K11091" s="34"/>
      <c r="L11091" s="34"/>
    </row>
    <row r="11092" spans="6:12" x14ac:dyDescent="0.35">
      <c r="F11092" s="34"/>
      <c r="J11092" s="34"/>
      <c r="K11092" s="34"/>
      <c r="L11092" s="34"/>
    </row>
    <row r="11093" spans="6:12" x14ac:dyDescent="0.35">
      <c r="F11093" s="34"/>
      <c r="J11093" s="34"/>
      <c r="K11093" s="34"/>
      <c r="L11093" s="34"/>
    </row>
    <row r="11094" spans="6:12" x14ac:dyDescent="0.35">
      <c r="F11094" s="34"/>
      <c r="J11094" s="34"/>
      <c r="K11094" s="34"/>
      <c r="L11094" s="34"/>
    </row>
    <row r="11095" spans="6:12" x14ac:dyDescent="0.35">
      <c r="F11095" s="34"/>
      <c r="J11095" s="34"/>
      <c r="K11095" s="34"/>
      <c r="L11095" s="34"/>
    </row>
    <row r="11096" spans="6:12" x14ac:dyDescent="0.35">
      <c r="F11096" s="34"/>
      <c r="J11096" s="34"/>
      <c r="K11096" s="34"/>
      <c r="L11096" s="34"/>
    </row>
    <row r="11097" spans="6:12" x14ac:dyDescent="0.35">
      <c r="F11097" s="34"/>
      <c r="J11097" s="34"/>
      <c r="K11097" s="34"/>
      <c r="L11097" s="34"/>
    </row>
    <row r="11098" spans="6:12" x14ac:dyDescent="0.35">
      <c r="F11098" s="34"/>
      <c r="J11098" s="34"/>
      <c r="K11098" s="34"/>
      <c r="L11098" s="34"/>
    </row>
    <row r="11099" spans="6:12" x14ac:dyDescent="0.35">
      <c r="F11099" s="34"/>
      <c r="J11099" s="34"/>
      <c r="K11099" s="34"/>
      <c r="L11099" s="34"/>
    </row>
    <row r="11100" spans="6:12" x14ac:dyDescent="0.35">
      <c r="F11100" s="34"/>
      <c r="J11100" s="34"/>
      <c r="K11100" s="34"/>
      <c r="L11100" s="34"/>
    </row>
    <row r="11101" spans="6:12" x14ac:dyDescent="0.35">
      <c r="F11101" s="34"/>
      <c r="J11101" s="34"/>
      <c r="K11101" s="34"/>
      <c r="L11101" s="34"/>
    </row>
    <row r="11102" spans="6:12" x14ac:dyDescent="0.35">
      <c r="F11102" s="34"/>
      <c r="J11102" s="34"/>
      <c r="K11102" s="34"/>
      <c r="L11102" s="34"/>
    </row>
    <row r="11103" spans="6:12" x14ac:dyDescent="0.35">
      <c r="F11103" s="34"/>
      <c r="J11103" s="34"/>
      <c r="K11103" s="34"/>
      <c r="L11103" s="34"/>
    </row>
    <row r="11104" spans="6:12" x14ac:dyDescent="0.35">
      <c r="F11104" s="34"/>
      <c r="J11104" s="34"/>
      <c r="K11104" s="34"/>
      <c r="L11104" s="34"/>
    </row>
    <row r="11105" spans="6:12" x14ac:dyDescent="0.35">
      <c r="F11105" s="34"/>
      <c r="J11105" s="34"/>
      <c r="K11105" s="34"/>
      <c r="L11105" s="34"/>
    </row>
    <row r="11106" spans="6:12" x14ac:dyDescent="0.35">
      <c r="F11106" s="34"/>
      <c r="J11106" s="34"/>
      <c r="K11106" s="34"/>
      <c r="L11106" s="34"/>
    </row>
    <row r="11107" spans="6:12" x14ac:dyDescent="0.35">
      <c r="F11107" s="34"/>
      <c r="J11107" s="34"/>
      <c r="K11107" s="34"/>
      <c r="L11107" s="34"/>
    </row>
    <row r="11108" spans="6:12" x14ac:dyDescent="0.35">
      <c r="F11108" s="34"/>
      <c r="J11108" s="34"/>
      <c r="K11108" s="34"/>
      <c r="L11108" s="34"/>
    </row>
    <row r="11109" spans="6:12" x14ac:dyDescent="0.35">
      <c r="F11109" s="34"/>
      <c r="J11109" s="34"/>
      <c r="K11109" s="34"/>
      <c r="L11109" s="34"/>
    </row>
    <row r="11110" spans="6:12" x14ac:dyDescent="0.35">
      <c r="F11110" s="34"/>
      <c r="J11110" s="34"/>
      <c r="K11110" s="34"/>
      <c r="L11110" s="34"/>
    </row>
    <row r="11111" spans="6:12" x14ac:dyDescent="0.35">
      <c r="F11111" s="34"/>
      <c r="J11111" s="34"/>
      <c r="K11111" s="34"/>
      <c r="L11111" s="34"/>
    </row>
    <row r="11112" spans="6:12" x14ac:dyDescent="0.35">
      <c r="F11112" s="34"/>
      <c r="J11112" s="34"/>
      <c r="K11112" s="34"/>
      <c r="L11112" s="34"/>
    </row>
    <row r="11113" spans="6:12" x14ac:dyDescent="0.35">
      <c r="F11113" s="34"/>
      <c r="J11113" s="34"/>
      <c r="K11113" s="34"/>
      <c r="L11113" s="34"/>
    </row>
    <row r="11114" spans="6:12" x14ac:dyDescent="0.35">
      <c r="F11114" s="34"/>
      <c r="J11114" s="34"/>
      <c r="K11114" s="34"/>
      <c r="L11114" s="34"/>
    </row>
    <row r="11115" spans="6:12" x14ac:dyDescent="0.35">
      <c r="F11115" s="34"/>
      <c r="J11115" s="34"/>
      <c r="K11115" s="34"/>
      <c r="L11115" s="34"/>
    </row>
    <row r="11116" spans="6:12" x14ac:dyDescent="0.35">
      <c r="F11116" s="34"/>
      <c r="J11116" s="34"/>
      <c r="K11116" s="34"/>
      <c r="L11116" s="34"/>
    </row>
    <row r="11117" spans="6:12" x14ac:dyDescent="0.35">
      <c r="F11117" s="34"/>
      <c r="J11117" s="34"/>
      <c r="K11117" s="34"/>
      <c r="L11117" s="34"/>
    </row>
    <row r="11118" spans="6:12" x14ac:dyDescent="0.35">
      <c r="F11118" s="34"/>
      <c r="J11118" s="34"/>
      <c r="K11118" s="34"/>
      <c r="L11118" s="34"/>
    </row>
    <row r="11119" spans="6:12" x14ac:dyDescent="0.35">
      <c r="F11119" s="34"/>
      <c r="J11119" s="34"/>
      <c r="K11119" s="34"/>
      <c r="L11119" s="34"/>
    </row>
    <row r="11120" spans="6:12" x14ac:dyDescent="0.35">
      <c r="F11120" s="34"/>
      <c r="J11120" s="34"/>
      <c r="K11120" s="34"/>
      <c r="L11120" s="34"/>
    </row>
    <row r="11121" spans="6:12" x14ac:dyDescent="0.35">
      <c r="F11121" s="34"/>
      <c r="J11121" s="34"/>
      <c r="K11121" s="34"/>
      <c r="L11121" s="34"/>
    </row>
    <row r="11122" spans="6:12" x14ac:dyDescent="0.35">
      <c r="F11122" s="34"/>
      <c r="J11122" s="34"/>
      <c r="K11122" s="34"/>
      <c r="L11122" s="34"/>
    </row>
    <row r="11123" spans="6:12" x14ac:dyDescent="0.35">
      <c r="F11123" s="34"/>
      <c r="J11123" s="34"/>
      <c r="K11123" s="34"/>
      <c r="L11123" s="34"/>
    </row>
    <row r="11124" spans="6:12" x14ac:dyDescent="0.35">
      <c r="F11124" s="34"/>
      <c r="J11124" s="34"/>
      <c r="K11124" s="34"/>
      <c r="L11124" s="34"/>
    </row>
    <row r="11125" spans="6:12" x14ac:dyDescent="0.35">
      <c r="F11125" s="34"/>
      <c r="J11125" s="34"/>
      <c r="K11125" s="34"/>
      <c r="L11125" s="34"/>
    </row>
    <row r="11126" spans="6:12" x14ac:dyDescent="0.35">
      <c r="F11126" s="34"/>
      <c r="J11126" s="34"/>
      <c r="K11126" s="34"/>
      <c r="L11126" s="34"/>
    </row>
    <row r="11127" spans="6:12" x14ac:dyDescent="0.35">
      <c r="F11127" s="34"/>
      <c r="J11127" s="34"/>
      <c r="K11127" s="34"/>
      <c r="L11127" s="34"/>
    </row>
    <row r="11128" spans="6:12" x14ac:dyDescent="0.35">
      <c r="F11128" s="34"/>
      <c r="J11128" s="34"/>
      <c r="K11128" s="34"/>
      <c r="L11128" s="34"/>
    </row>
    <row r="11129" spans="6:12" x14ac:dyDescent="0.35">
      <c r="F11129" s="34"/>
      <c r="J11129" s="34"/>
      <c r="K11129" s="34"/>
      <c r="L11129" s="34"/>
    </row>
    <row r="11130" spans="6:12" x14ac:dyDescent="0.35">
      <c r="F11130" s="34"/>
      <c r="J11130" s="34"/>
      <c r="K11130" s="34"/>
      <c r="L11130" s="34"/>
    </row>
    <row r="11131" spans="6:12" x14ac:dyDescent="0.35">
      <c r="F11131" s="34"/>
      <c r="J11131" s="34"/>
      <c r="K11131" s="34"/>
      <c r="L11131" s="34"/>
    </row>
    <row r="11132" spans="6:12" x14ac:dyDescent="0.35">
      <c r="F11132" s="34"/>
      <c r="J11132" s="34"/>
      <c r="K11132" s="34"/>
      <c r="L11132" s="34"/>
    </row>
    <row r="11133" spans="6:12" x14ac:dyDescent="0.35">
      <c r="F11133" s="34"/>
      <c r="J11133" s="34"/>
      <c r="K11133" s="34"/>
      <c r="L11133" s="34"/>
    </row>
    <row r="11134" spans="6:12" x14ac:dyDescent="0.35">
      <c r="F11134" s="34"/>
      <c r="J11134" s="34"/>
      <c r="K11134" s="34"/>
      <c r="L11134" s="34"/>
    </row>
    <row r="11135" spans="6:12" x14ac:dyDescent="0.35">
      <c r="F11135" s="34"/>
      <c r="J11135" s="34"/>
      <c r="K11135" s="34"/>
      <c r="L11135" s="34"/>
    </row>
    <row r="11136" spans="6:12" x14ac:dyDescent="0.35">
      <c r="F11136" s="34"/>
      <c r="J11136" s="34"/>
      <c r="K11136" s="34"/>
      <c r="L11136" s="34"/>
    </row>
    <row r="11137" spans="6:12" x14ac:dyDescent="0.35">
      <c r="F11137" s="34"/>
      <c r="J11137" s="34"/>
      <c r="K11137" s="34"/>
      <c r="L11137" s="34"/>
    </row>
    <row r="11138" spans="6:12" x14ac:dyDescent="0.35">
      <c r="F11138" s="34"/>
      <c r="J11138" s="34"/>
      <c r="K11138" s="34"/>
      <c r="L11138" s="34"/>
    </row>
    <row r="11139" spans="6:12" x14ac:dyDescent="0.35">
      <c r="F11139" s="34"/>
      <c r="J11139" s="34"/>
      <c r="K11139" s="34"/>
      <c r="L11139" s="34"/>
    </row>
    <row r="11140" spans="6:12" x14ac:dyDescent="0.35">
      <c r="F11140" s="34"/>
      <c r="J11140" s="34"/>
      <c r="K11140" s="34"/>
      <c r="L11140" s="34"/>
    </row>
    <row r="11141" spans="6:12" x14ac:dyDescent="0.35">
      <c r="F11141" s="34"/>
      <c r="J11141" s="34"/>
      <c r="K11141" s="34"/>
      <c r="L11141" s="34"/>
    </row>
    <row r="11142" spans="6:12" x14ac:dyDescent="0.35">
      <c r="F11142" s="34"/>
      <c r="J11142" s="34"/>
      <c r="K11142" s="34"/>
      <c r="L11142" s="34"/>
    </row>
    <row r="11143" spans="6:12" x14ac:dyDescent="0.35">
      <c r="F11143" s="34"/>
      <c r="J11143" s="34"/>
      <c r="K11143" s="34"/>
      <c r="L11143" s="34"/>
    </row>
    <row r="11144" spans="6:12" x14ac:dyDescent="0.35">
      <c r="F11144" s="34"/>
      <c r="J11144" s="34"/>
      <c r="K11144" s="34"/>
      <c r="L11144" s="34"/>
    </row>
    <row r="11145" spans="6:12" x14ac:dyDescent="0.35">
      <c r="F11145" s="34"/>
      <c r="J11145" s="34"/>
      <c r="K11145" s="34"/>
      <c r="L11145" s="34"/>
    </row>
    <row r="11146" spans="6:12" x14ac:dyDescent="0.35">
      <c r="F11146" s="34"/>
      <c r="J11146" s="34"/>
      <c r="K11146" s="34"/>
      <c r="L11146" s="34"/>
    </row>
    <row r="11147" spans="6:12" x14ac:dyDescent="0.35">
      <c r="F11147" s="34"/>
      <c r="J11147" s="34"/>
      <c r="K11147" s="34"/>
      <c r="L11147" s="34"/>
    </row>
    <row r="11148" spans="6:12" x14ac:dyDescent="0.35">
      <c r="F11148" s="34"/>
      <c r="J11148" s="34"/>
      <c r="K11148" s="34"/>
      <c r="L11148" s="34"/>
    </row>
    <row r="11149" spans="6:12" x14ac:dyDescent="0.35">
      <c r="F11149" s="34"/>
      <c r="J11149" s="34"/>
      <c r="K11149" s="34"/>
      <c r="L11149" s="34"/>
    </row>
    <row r="11150" spans="6:12" x14ac:dyDescent="0.35">
      <c r="F11150" s="34"/>
      <c r="J11150" s="34"/>
      <c r="K11150" s="34"/>
      <c r="L11150" s="34"/>
    </row>
    <row r="11151" spans="6:12" x14ac:dyDescent="0.35">
      <c r="F11151" s="34"/>
      <c r="J11151" s="34"/>
      <c r="K11151" s="34"/>
      <c r="L11151" s="34"/>
    </row>
    <row r="11152" spans="6:12" x14ac:dyDescent="0.35">
      <c r="F11152" s="34"/>
      <c r="J11152" s="34"/>
      <c r="K11152" s="34"/>
      <c r="L11152" s="34"/>
    </row>
    <row r="11153" spans="6:12" x14ac:dyDescent="0.35">
      <c r="F11153" s="34"/>
      <c r="J11153" s="34"/>
      <c r="K11153" s="34"/>
      <c r="L11153" s="34"/>
    </row>
    <row r="11154" spans="6:12" x14ac:dyDescent="0.35">
      <c r="F11154" s="34"/>
      <c r="J11154" s="34"/>
      <c r="K11154" s="34"/>
      <c r="L11154" s="34"/>
    </row>
    <row r="11155" spans="6:12" x14ac:dyDescent="0.35">
      <c r="F11155" s="34"/>
      <c r="J11155" s="34"/>
      <c r="K11155" s="34"/>
      <c r="L11155" s="34"/>
    </row>
    <row r="11156" spans="6:12" x14ac:dyDescent="0.35">
      <c r="F11156" s="34"/>
      <c r="J11156" s="34"/>
      <c r="K11156" s="34"/>
      <c r="L11156" s="34"/>
    </row>
    <row r="11157" spans="6:12" x14ac:dyDescent="0.35">
      <c r="F11157" s="34"/>
      <c r="J11157" s="34"/>
      <c r="K11157" s="34"/>
      <c r="L11157" s="34"/>
    </row>
    <row r="11158" spans="6:12" x14ac:dyDescent="0.35">
      <c r="F11158" s="34"/>
      <c r="J11158" s="34"/>
      <c r="K11158" s="34"/>
      <c r="L11158" s="34"/>
    </row>
    <row r="11159" spans="6:12" x14ac:dyDescent="0.35">
      <c r="F11159" s="34"/>
      <c r="J11159" s="34"/>
      <c r="K11159" s="34"/>
      <c r="L11159" s="34"/>
    </row>
    <row r="11160" spans="6:12" x14ac:dyDescent="0.35">
      <c r="F11160" s="34"/>
      <c r="J11160" s="34"/>
      <c r="K11160" s="34"/>
      <c r="L11160" s="34"/>
    </row>
    <row r="11161" spans="6:12" x14ac:dyDescent="0.35">
      <c r="F11161" s="34"/>
      <c r="J11161" s="34"/>
      <c r="K11161" s="34"/>
      <c r="L11161" s="34"/>
    </row>
    <row r="11162" spans="6:12" x14ac:dyDescent="0.35">
      <c r="F11162" s="34"/>
      <c r="J11162" s="34"/>
      <c r="K11162" s="34"/>
      <c r="L11162" s="34"/>
    </row>
    <row r="11163" spans="6:12" x14ac:dyDescent="0.35">
      <c r="F11163" s="34"/>
      <c r="J11163" s="34"/>
      <c r="K11163" s="34"/>
      <c r="L11163" s="34"/>
    </row>
    <row r="11164" spans="6:12" x14ac:dyDescent="0.35">
      <c r="F11164" s="34"/>
      <c r="J11164" s="34"/>
      <c r="K11164" s="34"/>
      <c r="L11164" s="34"/>
    </row>
    <row r="11165" spans="6:12" x14ac:dyDescent="0.35">
      <c r="F11165" s="34"/>
      <c r="J11165" s="34"/>
      <c r="K11165" s="34"/>
      <c r="L11165" s="34"/>
    </row>
    <row r="11166" spans="6:12" x14ac:dyDescent="0.35">
      <c r="F11166" s="34"/>
      <c r="J11166" s="34"/>
      <c r="K11166" s="34"/>
      <c r="L11166" s="34"/>
    </row>
    <row r="11167" spans="6:12" x14ac:dyDescent="0.35">
      <c r="F11167" s="34"/>
      <c r="J11167" s="34"/>
      <c r="K11167" s="34"/>
      <c r="L11167" s="34"/>
    </row>
    <row r="11168" spans="6:12" x14ac:dyDescent="0.35">
      <c r="F11168" s="34"/>
      <c r="J11168" s="34"/>
      <c r="K11168" s="34"/>
      <c r="L11168" s="34"/>
    </row>
    <row r="11169" spans="6:12" x14ac:dyDescent="0.35">
      <c r="F11169" s="34"/>
      <c r="J11169" s="34"/>
      <c r="K11169" s="34"/>
      <c r="L11169" s="34"/>
    </row>
    <row r="11170" spans="6:12" x14ac:dyDescent="0.35">
      <c r="F11170" s="34"/>
      <c r="J11170" s="34"/>
      <c r="K11170" s="34"/>
      <c r="L11170" s="34"/>
    </row>
    <row r="11171" spans="6:12" x14ac:dyDescent="0.35">
      <c r="F11171" s="34"/>
      <c r="J11171" s="34"/>
      <c r="K11171" s="34"/>
      <c r="L11171" s="34"/>
    </row>
    <row r="11172" spans="6:12" x14ac:dyDescent="0.35">
      <c r="F11172" s="34"/>
      <c r="J11172" s="34"/>
      <c r="K11172" s="34"/>
      <c r="L11172" s="34"/>
    </row>
    <row r="11173" spans="6:12" x14ac:dyDescent="0.35">
      <c r="F11173" s="34"/>
      <c r="J11173" s="34"/>
      <c r="K11173" s="34"/>
      <c r="L11173" s="34"/>
    </row>
    <row r="11174" spans="6:12" x14ac:dyDescent="0.35">
      <c r="F11174" s="34"/>
      <c r="J11174" s="34"/>
      <c r="K11174" s="34"/>
      <c r="L11174" s="34"/>
    </row>
    <row r="11175" spans="6:12" x14ac:dyDescent="0.35">
      <c r="F11175" s="34"/>
      <c r="J11175" s="34"/>
      <c r="K11175" s="34"/>
      <c r="L11175" s="34"/>
    </row>
    <row r="11176" spans="6:12" x14ac:dyDescent="0.35">
      <c r="F11176" s="34"/>
      <c r="J11176" s="34"/>
      <c r="K11176" s="34"/>
      <c r="L11176" s="34"/>
    </row>
    <row r="11177" spans="6:12" x14ac:dyDescent="0.35">
      <c r="F11177" s="34"/>
      <c r="J11177" s="34"/>
      <c r="K11177" s="34"/>
      <c r="L11177" s="34"/>
    </row>
    <row r="11178" spans="6:12" x14ac:dyDescent="0.35">
      <c r="F11178" s="34"/>
      <c r="J11178" s="34"/>
      <c r="K11178" s="34"/>
      <c r="L11178" s="34"/>
    </row>
    <row r="11179" spans="6:12" x14ac:dyDescent="0.35">
      <c r="F11179" s="34"/>
      <c r="J11179" s="34"/>
      <c r="K11179" s="34"/>
      <c r="L11179" s="34"/>
    </row>
    <row r="11180" spans="6:12" x14ac:dyDescent="0.35">
      <c r="F11180" s="34"/>
      <c r="J11180" s="34"/>
      <c r="K11180" s="34"/>
      <c r="L11180" s="34"/>
    </row>
    <row r="11181" spans="6:12" x14ac:dyDescent="0.35">
      <c r="F11181" s="34"/>
      <c r="J11181" s="34"/>
      <c r="K11181" s="34"/>
      <c r="L11181" s="34"/>
    </row>
    <row r="11182" spans="6:12" x14ac:dyDescent="0.35">
      <c r="F11182" s="34"/>
      <c r="J11182" s="34"/>
      <c r="K11182" s="34"/>
      <c r="L11182" s="34"/>
    </row>
    <row r="11183" spans="6:12" x14ac:dyDescent="0.35">
      <c r="F11183" s="34"/>
      <c r="J11183" s="34"/>
      <c r="K11183" s="34"/>
      <c r="L11183" s="34"/>
    </row>
    <row r="11184" spans="6:12" x14ac:dyDescent="0.35">
      <c r="F11184" s="34"/>
      <c r="J11184" s="34"/>
      <c r="K11184" s="34"/>
      <c r="L11184" s="34"/>
    </row>
    <row r="11185" spans="6:12" x14ac:dyDescent="0.35">
      <c r="F11185" s="34"/>
      <c r="J11185" s="34"/>
      <c r="K11185" s="34"/>
      <c r="L11185" s="34"/>
    </row>
    <row r="11186" spans="6:12" x14ac:dyDescent="0.35">
      <c r="F11186" s="34"/>
      <c r="J11186" s="34"/>
      <c r="K11186" s="34"/>
      <c r="L11186" s="34"/>
    </row>
    <row r="11187" spans="6:12" x14ac:dyDescent="0.35">
      <c r="F11187" s="34"/>
      <c r="J11187" s="34"/>
      <c r="K11187" s="34"/>
      <c r="L11187" s="34"/>
    </row>
    <row r="11188" spans="6:12" x14ac:dyDescent="0.35">
      <c r="F11188" s="34"/>
      <c r="J11188" s="34"/>
      <c r="K11188" s="34"/>
      <c r="L11188" s="34"/>
    </row>
    <row r="11189" spans="6:12" x14ac:dyDescent="0.35">
      <c r="F11189" s="34"/>
      <c r="J11189" s="34"/>
      <c r="K11189" s="34"/>
      <c r="L11189" s="34"/>
    </row>
    <row r="11190" spans="6:12" x14ac:dyDescent="0.35">
      <c r="F11190" s="34"/>
      <c r="J11190" s="34"/>
      <c r="K11190" s="34"/>
      <c r="L11190" s="34"/>
    </row>
    <row r="11191" spans="6:12" x14ac:dyDescent="0.35">
      <c r="F11191" s="34"/>
      <c r="J11191" s="34"/>
      <c r="K11191" s="34"/>
      <c r="L11191" s="34"/>
    </row>
    <row r="11192" spans="6:12" x14ac:dyDescent="0.35">
      <c r="F11192" s="34"/>
      <c r="J11192" s="34"/>
      <c r="K11192" s="34"/>
      <c r="L11192" s="34"/>
    </row>
    <row r="11193" spans="6:12" x14ac:dyDescent="0.35">
      <c r="F11193" s="34"/>
      <c r="J11193" s="34"/>
      <c r="K11193" s="34"/>
      <c r="L11193" s="34"/>
    </row>
    <row r="11194" spans="6:12" x14ac:dyDescent="0.35">
      <c r="F11194" s="34"/>
      <c r="J11194" s="34"/>
      <c r="K11194" s="34"/>
      <c r="L11194" s="34"/>
    </row>
    <row r="11195" spans="6:12" x14ac:dyDescent="0.35">
      <c r="F11195" s="34"/>
      <c r="J11195" s="34"/>
      <c r="K11195" s="34"/>
      <c r="L11195" s="34"/>
    </row>
    <row r="11196" spans="6:12" x14ac:dyDescent="0.35">
      <c r="F11196" s="34"/>
      <c r="J11196" s="34"/>
      <c r="K11196" s="34"/>
      <c r="L11196" s="34"/>
    </row>
    <row r="11197" spans="6:12" x14ac:dyDescent="0.35">
      <c r="F11197" s="34"/>
      <c r="J11197" s="34"/>
      <c r="K11197" s="34"/>
      <c r="L11197" s="34"/>
    </row>
    <row r="11198" spans="6:12" x14ac:dyDescent="0.35">
      <c r="F11198" s="34"/>
      <c r="J11198" s="34"/>
      <c r="K11198" s="34"/>
      <c r="L11198" s="34"/>
    </row>
    <row r="11199" spans="6:12" x14ac:dyDescent="0.35">
      <c r="F11199" s="34"/>
      <c r="J11199" s="34"/>
      <c r="K11199" s="34"/>
      <c r="L11199" s="34"/>
    </row>
    <row r="11200" spans="6:12" x14ac:dyDescent="0.35">
      <c r="F11200" s="34"/>
      <c r="J11200" s="34"/>
      <c r="K11200" s="34"/>
      <c r="L11200" s="34"/>
    </row>
    <row r="11201" spans="6:12" x14ac:dyDescent="0.35">
      <c r="F11201" s="34"/>
      <c r="J11201" s="34"/>
      <c r="K11201" s="34"/>
      <c r="L11201" s="34"/>
    </row>
    <row r="11202" spans="6:12" x14ac:dyDescent="0.35">
      <c r="F11202" s="34"/>
      <c r="J11202" s="34"/>
      <c r="K11202" s="34"/>
      <c r="L11202" s="34"/>
    </row>
    <row r="11203" spans="6:12" x14ac:dyDescent="0.35">
      <c r="F11203" s="34"/>
      <c r="J11203" s="34"/>
      <c r="K11203" s="34"/>
      <c r="L11203" s="34"/>
    </row>
    <row r="11204" spans="6:12" x14ac:dyDescent="0.35">
      <c r="F11204" s="34"/>
      <c r="J11204" s="34"/>
      <c r="K11204" s="34"/>
      <c r="L11204" s="34"/>
    </row>
    <row r="11205" spans="6:12" x14ac:dyDescent="0.35">
      <c r="F11205" s="34"/>
      <c r="J11205" s="34"/>
      <c r="K11205" s="34"/>
      <c r="L11205" s="34"/>
    </row>
    <row r="11206" spans="6:12" x14ac:dyDescent="0.35">
      <c r="F11206" s="34"/>
      <c r="J11206" s="34"/>
      <c r="K11206" s="34"/>
      <c r="L11206" s="34"/>
    </row>
    <row r="11207" spans="6:12" x14ac:dyDescent="0.35">
      <c r="F11207" s="34"/>
      <c r="J11207" s="34"/>
      <c r="K11207" s="34"/>
      <c r="L11207" s="34"/>
    </row>
    <row r="11208" spans="6:12" x14ac:dyDescent="0.35">
      <c r="F11208" s="34"/>
      <c r="J11208" s="34"/>
      <c r="K11208" s="34"/>
      <c r="L11208" s="34"/>
    </row>
    <row r="11209" spans="6:12" x14ac:dyDescent="0.35">
      <c r="F11209" s="34"/>
      <c r="J11209" s="34"/>
      <c r="K11209" s="34"/>
      <c r="L11209" s="34"/>
    </row>
    <row r="11210" spans="6:12" x14ac:dyDescent="0.35">
      <c r="F11210" s="34"/>
      <c r="J11210" s="34"/>
      <c r="K11210" s="34"/>
      <c r="L11210" s="34"/>
    </row>
    <row r="11211" spans="6:12" x14ac:dyDescent="0.35">
      <c r="F11211" s="34"/>
      <c r="J11211" s="34"/>
      <c r="K11211" s="34"/>
      <c r="L11211" s="34"/>
    </row>
    <row r="11212" spans="6:12" x14ac:dyDescent="0.35">
      <c r="F11212" s="34"/>
      <c r="J11212" s="34"/>
      <c r="K11212" s="34"/>
      <c r="L11212" s="34"/>
    </row>
    <row r="11213" spans="6:12" x14ac:dyDescent="0.35">
      <c r="F11213" s="34"/>
      <c r="J11213" s="34"/>
      <c r="K11213" s="34"/>
      <c r="L11213" s="34"/>
    </row>
    <row r="11214" spans="6:12" x14ac:dyDescent="0.35">
      <c r="F11214" s="34"/>
      <c r="J11214" s="34"/>
      <c r="K11214" s="34"/>
      <c r="L11214" s="34"/>
    </row>
    <row r="11215" spans="6:12" x14ac:dyDescent="0.35">
      <c r="F11215" s="34"/>
      <c r="J11215" s="34"/>
      <c r="K11215" s="34"/>
      <c r="L11215" s="34"/>
    </row>
    <row r="11216" spans="6:12" x14ac:dyDescent="0.35">
      <c r="F11216" s="34"/>
      <c r="J11216" s="34"/>
      <c r="K11216" s="34"/>
      <c r="L11216" s="34"/>
    </row>
    <row r="11217" spans="6:12" x14ac:dyDescent="0.35">
      <c r="F11217" s="34"/>
      <c r="J11217" s="34"/>
      <c r="K11217" s="34"/>
      <c r="L11217" s="34"/>
    </row>
    <row r="11218" spans="6:12" x14ac:dyDescent="0.35">
      <c r="F11218" s="34"/>
      <c r="J11218" s="34"/>
      <c r="K11218" s="34"/>
      <c r="L11218" s="34"/>
    </row>
    <row r="11219" spans="6:12" x14ac:dyDescent="0.35">
      <c r="F11219" s="34"/>
      <c r="J11219" s="34"/>
      <c r="K11219" s="34"/>
      <c r="L11219" s="34"/>
    </row>
    <row r="11220" spans="6:12" x14ac:dyDescent="0.35">
      <c r="F11220" s="34"/>
      <c r="J11220" s="34"/>
      <c r="K11220" s="34"/>
      <c r="L11220" s="34"/>
    </row>
    <row r="11221" spans="6:12" x14ac:dyDescent="0.35">
      <c r="F11221" s="34"/>
      <c r="J11221" s="34"/>
      <c r="K11221" s="34"/>
      <c r="L11221" s="34"/>
    </row>
    <row r="11222" spans="6:12" x14ac:dyDescent="0.35">
      <c r="F11222" s="34"/>
      <c r="J11222" s="34"/>
      <c r="K11222" s="34"/>
      <c r="L11222" s="34"/>
    </row>
    <row r="11223" spans="6:12" x14ac:dyDescent="0.35">
      <c r="F11223" s="34"/>
      <c r="J11223" s="34"/>
      <c r="K11223" s="34"/>
      <c r="L11223" s="34"/>
    </row>
    <row r="11224" spans="6:12" x14ac:dyDescent="0.35">
      <c r="F11224" s="34"/>
      <c r="J11224" s="34"/>
      <c r="K11224" s="34"/>
      <c r="L11224" s="34"/>
    </row>
    <row r="11225" spans="6:12" x14ac:dyDescent="0.35">
      <c r="F11225" s="34"/>
      <c r="J11225" s="34"/>
      <c r="K11225" s="34"/>
      <c r="L11225" s="34"/>
    </row>
    <row r="11226" spans="6:12" x14ac:dyDescent="0.35">
      <c r="F11226" s="34"/>
      <c r="J11226" s="34"/>
      <c r="K11226" s="34"/>
      <c r="L11226" s="34"/>
    </row>
    <row r="11227" spans="6:12" x14ac:dyDescent="0.35">
      <c r="F11227" s="34"/>
      <c r="J11227" s="34"/>
      <c r="K11227" s="34"/>
      <c r="L11227" s="34"/>
    </row>
    <row r="11228" spans="6:12" x14ac:dyDescent="0.35">
      <c r="F11228" s="34"/>
      <c r="J11228" s="34"/>
      <c r="K11228" s="34"/>
      <c r="L11228" s="34"/>
    </row>
    <row r="11229" spans="6:12" x14ac:dyDescent="0.35">
      <c r="F11229" s="34"/>
      <c r="J11229" s="34"/>
      <c r="K11229" s="34"/>
      <c r="L11229" s="34"/>
    </row>
    <row r="11230" spans="6:12" x14ac:dyDescent="0.35">
      <c r="F11230" s="34"/>
      <c r="J11230" s="34"/>
      <c r="K11230" s="34"/>
      <c r="L11230" s="34"/>
    </row>
    <row r="11231" spans="6:12" x14ac:dyDescent="0.35">
      <c r="F11231" s="34"/>
      <c r="J11231" s="34"/>
      <c r="K11231" s="34"/>
      <c r="L11231" s="34"/>
    </row>
    <row r="11232" spans="6:12" x14ac:dyDescent="0.35">
      <c r="F11232" s="34"/>
      <c r="J11232" s="34"/>
      <c r="K11232" s="34"/>
      <c r="L11232" s="34"/>
    </row>
    <row r="11233" spans="6:12" x14ac:dyDescent="0.35">
      <c r="F11233" s="34"/>
      <c r="J11233" s="34"/>
      <c r="K11233" s="34"/>
      <c r="L11233" s="34"/>
    </row>
    <row r="11234" spans="6:12" x14ac:dyDescent="0.35">
      <c r="F11234" s="34"/>
      <c r="J11234" s="34"/>
      <c r="K11234" s="34"/>
      <c r="L11234" s="34"/>
    </row>
    <row r="11235" spans="6:12" x14ac:dyDescent="0.35">
      <c r="F11235" s="34"/>
      <c r="J11235" s="34"/>
      <c r="K11235" s="34"/>
      <c r="L11235" s="34"/>
    </row>
    <row r="11236" spans="6:12" x14ac:dyDescent="0.35">
      <c r="F11236" s="34"/>
      <c r="J11236" s="34"/>
      <c r="K11236" s="34"/>
      <c r="L11236" s="34"/>
    </row>
    <row r="11237" spans="6:12" x14ac:dyDescent="0.35">
      <c r="F11237" s="34"/>
      <c r="J11237" s="34"/>
      <c r="K11237" s="34"/>
      <c r="L11237" s="34"/>
    </row>
    <row r="11238" spans="6:12" x14ac:dyDescent="0.35">
      <c r="F11238" s="34"/>
      <c r="J11238" s="34"/>
      <c r="K11238" s="34"/>
      <c r="L11238" s="34"/>
    </row>
    <row r="11239" spans="6:12" x14ac:dyDescent="0.35">
      <c r="F11239" s="34"/>
      <c r="J11239" s="34"/>
      <c r="K11239" s="34"/>
      <c r="L11239" s="34"/>
    </row>
    <row r="11240" spans="6:12" x14ac:dyDescent="0.35">
      <c r="F11240" s="34"/>
      <c r="J11240" s="34"/>
      <c r="K11240" s="34"/>
      <c r="L11240" s="34"/>
    </row>
    <row r="11241" spans="6:12" x14ac:dyDescent="0.35">
      <c r="F11241" s="34"/>
      <c r="J11241" s="34"/>
      <c r="K11241" s="34"/>
      <c r="L11241" s="34"/>
    </row>
    <row r="11242" spans="6:12" x14ac:dyDescent="0.35">
      <c r="F11242" s="34"/>
      <c r="J11242" s="34"/>
      <c r="K11242" s="34"/>
      <c r="L11242" s="34"/>
    </row>
    <row r="11243" spans="6:12" x14ac:dyDescent="0.35">
      <c r="F11243" s="34"/>
      <c r="J11243" s="34"/>
      <c r="K11243" s="34"/>
      <c r="L11243" s="34"/>
    </row>
    <row r="11244" spans="6:12" x14ac:dyDescent="0.35">
      <c r="F11244" s="34"/>
      <c r="J11244" s="34"/>
      <c r="K11244" s="34"/>
      <c r="L11244" s="34"/>
    </row>
    <row r="11245" spans="6:12" x14ac:dyDescent="0.35">
      <c r="F11245" s="34"/>
      <c r="J11245" s="34"/>
      <c r="K11245" s="34"/>
      <c r="L11245" s="34"/>
    </row>
    <row r="11246" spans="6:12" x14ac:dyDescent="0.35">
      <c r="F11246" s="34"/>
      <c r="J11246" s="34"/>
      <c r="K11246" s="34"/>
      <c r="L11246" s="34"/>
    </row>
    <row r="11247" spans="6:12" x14ac:dyDescent="0.35">
      <c r="F11247" s="34"/>
      <c r="J11247" s="34"/>
      <c r="K11247" s="34"/>
      <c r="L11247" s="34"/>
    </row>
    <row r="11248" spans="6:12" x14ac:dyDescent="0.35">
      <c r="F11248" s="34"/>
      <c r="J11248" s="34"/>
      <c r="K11248" s="34"/>
      <c r="L11248" s="34"/>
    </row>
    <row r="11249" spans="6:12" x14ac:dyDescent="0.35">
      <c r="F11249" s="34"/>
      <c r="J11249" s="34"/>
      <c r="K11249" s="34"/>
      <c r="L11249" s="34"/>
    </row>
    <row r="11250" spans="6:12" x14ac:dyDescent="0.35">
      <c r="F11250" s="34"/>
      <c r="J11250" s="34"/>
      <c r="K11250" s="34"/>
      <c r="L11250" s="34"/>
    </row>
    <row r="11251" spans="6:12" x14ac:dyDescent="0.35">
      <c r="F11251" s="34"/>
      <c r="J11251" s="34"/>
      <c r="K11251" s="34"/>
      <c r="L11251" s="34"/>
    </row>
    <row r="11252" spans="6:12" x14ac:dyDescent="0.35">
      <c r="F11252" s="34"/>
      <c r="J11252" s="34"/>
      <c r="K11252" s="34"/>
      <c r="L11252" s="34"/>
    </row>
    <row r="11253" spans="6:12" x14ac:dyDescent="0.35">
      <c r="F11253" s="34"/>
      <c r="J11253" s="34"/>
      <c r="K11253" s="34"/>
      <c r="L11253" s="34"/>
    </row>
    <row r="11254" spans="6:12" x14ac:dyDescent="0.35">
      <c r="F11254" s="34"/>
      <c r="J11254" s="34"/>
      <c r="K11254" s="34"/>
      <c r="L11254" s="34"/>
    </row>
    <row r="11255" spans="6:12" x14ac:dyDescent="0.35">
      <c r="F11255" s="34"/>
      <c r="J11255" s="34"/>
      <c r="K11255" s="34"/>
      <c r="L11255" s="34"/>
    </row>
    <row r="11256" spans="6:12" x14ac:dyDescent="0.35">
      <c r="F11256" s="34"/>
      <c r="J11256" s="34"/>
      <c r="K11256" s="34"/>
      <c r="L11256" s="34"/>
    </row>
    <row r="11257" spans="6:12" x14ac:dyDescent="0.35">
      <c r="F11257" s="34"/>
      <c r="J11257" s="34"/>
      <c r="K11257" s="34"/>
      <c r="L11257" s="34"/>
    </row>
    <row r="11258" spans="6:12" x14ac:dyDescent="0.35">
      <c r="F11258" s="34"/>
      <c r="J11258" s="34"/>
      <c r="K11258" s="34"/>
      <c r="L11258" s="34"/>
    </row>
    <row r="11259" spans="6:12" x14ac:dyDescent="0.35">
      <c r="F11259" s="34"/>
      <c r="J11259" s="34"/>
      <c r="K11259" s="34"/>
      <c r="L11259" s="34"/>
    </row>
    <row r="11260" spans="6:12" x14ac:dyDescent="0.35">
      <c r="F11260" s="34"/>
      <c r="J11260" s="34"/>
      <c r="K11260" s="34"/>
      <c r="L11260" s="34"/>
    </row>
    <row r="11261" spans="6:12" x14ac:dyDescent="0.35">
      <c r="F11261" s="34"/>
      <c r="J11261" s="34"/>
      <c r="K11261" s="34"/>
      <c r="L11261" s="34"/>
    </row>
    <row r="11262" spans="6:12" x14ac:dyDescent="0.35">
      <c r="F11262" s="34"/>
      <c r="J11262" s="34"/>
      <c r="K11262" s="34"/>
      <c r="L11262" s="34"/>
    </row>
    <row r="11263" spans="6:12" x14ac:dyDescent="0.35">
      <c r="F11263" s="34"/>
      <c r="J11263" s="34"/>
      <c r="K11263" s="34"/>
      <c r="L11263" s="34"/>
    </row>
    <row r="11264" spans="6:12" x14ac:dyDescent="0.35">
      <c r="F11264" s="34"/>
      <c r="J11264" s="34"/>
      <c r="K11264" s="34"/>
      <c r="L11264" s="34"/>
    </row>
    <row r="11265" spans="6:12" x14ac:dyDescent="0.35">
      <c r="F11265" s="34"/>
      <c r="J11265" s="34"/>
      <c r="K11265" s="34"/>
      <c r="L11265" s="34"/>
    </row>
    <row r="11266" spans="6:12" x14ac:dyDescent="0.35">
      <c r="F11266" s="34"/>
      <c r="J11266" s="34"/>
      <c r="K11266" s="34"/>
      <c r="L11266" s="34"/>
    </row>
    <row r="11267" spans="6:12" x14ac:dyDescent="0.35">
      <c r="F11267" s="34"/>
      <c r="J11267" s="34"/>
      <c r="K11267" s="34"/>
      <c r="L11267" s="34"/>
    </row>
    <row r="11268" spans="6:12" x14ac:dyDescent="0.35">
      <c r="F11268" s="34"/>
      <c r="J11268" s="34"/>
      <c r="K11268" s="34"/>
      <c r="L11268" s="34"/>
    </row>
    <row r="11269" spans="6:12" x14ac:dyDescent="0.35">
      <c r="F11269" s="34"/>
      <c r="J11269" s="34"/>
      <c r="K11269" s="34"/>
      <c r="L11269" s="34"/>
    </row>
    <row r="11270" spans="6:12" x14ac:dyDescent="0.35">
      <c r="F11270" s="34"/>
      <c r="J11270" s="34"/>
      <c r="K11270" s="34"/>
      <c r="L11270" s="34"/>
    </row>
    <row r="11271" spans="6:12" x14ac:dyDescent="0.35">
      <c r="F11271" s="34"/>
      <c r="J11271" s="34"/>
      <c r="K11271" s="34"/>
      <c r="L11271" s="34"/>
    </row>
    <row r="11272" spans="6:12" x14ac:dyDescent="0.35">
      <c r="F11272" s="34"/>
      <c r="J11272" s="34"/>
      <c r="K11272" s="34"/>
      <c r="L11272" s="34"/>
    </row>
    <row r="11273" spans="6:12" x14ac:dyDescent="0.35">
      <c r="F11273" s="34"/>
      <c r="J11273" s="34"/>
      <c r="K11273" s="34"/>
      <c r="L11273" s="34"/>
    </row>
    <row r="11274" spans="6:12" x14ac:dyDescent="0.35">
      <c r="F11274" s="34"/>
      <c r="J11274" s="34"/>
      <c r="K11274" s="34"/>
      <c r="L11274" s="34"/>
    </row>
    <row r="11275" spans="6:12" x14ac:dyDescent="0.35">
      <c r="F11275" s="34"/>
      <c r="J11275" s="34"/>
      <c r="K11275" s="34"/>
      <c r="L11275" s="34"/>
    </row>
    <row r="11276" spans="6:12" x14ac:dyDescent="0.35">
      <c r="F11276" s="34"/>
      <c r="J11276" s="34"/>
      <c r="K11276" s="34"/>
      <c r="L11276" s="34"/>
    </row>
    <row r="11277" spans="6:12" x14ac:dyDescent="0.35">
      <c r="F11277" s="34"/>
      <c r="J11277" s="34"/>
      <c r="K11277" s="34"/>
      <c r="L11277" s="34"/>
    </row>
    <row r="11278" spans="6:12" x14ac:dyDescent="0.35">
      <c r="F11278" s="34"/>
      <c r="J11278" s="34"/>
      <c r="K11278" s="34"/>
      <c r="L11278" s="34"/>
    </row>
    <row r="11279" spans="6:12" x14ac:dyDescent="0.35">
      <c r="F11279" s="34"/>
      <c r="J11279" s="34"/>
      <c r="K11279" s="34"/>
      <c r="L11279" s="34"/>
    </row>
    <row r="11280" spans="6:12" x14ac:dyDescent="0.35">
      <c r="F11280" s="34"/>
      <c r="J11280" s="34"/>
      <c r="K11280" s="34"/>
      <c r="L11280" s="34"/>
    </row>
    <row r="11281" spans="6:12" x14ac:dyDescent="0.35">
      <c r="F11281" s="34"/>
      <c r="J11281" s="34"/>
      <c r="K11281" s="34"/>
      <c r="L11281" s="34"/>
    </row>
    <row r="11282" spans="6:12" x14ac:dyDescent="0.35">
      <c r="F11282" s="34"/>
      <c r="J11282" s="34"/>
      <c r="K11282" s="34"/>
      <c r="L11282" s="34"/>
    </row>
    <row r="11283" spans="6:12" x14ac:dyDescent="0.35">
      <c r="F11283" s="34"/>
      <c r="J11283" s="34"/>
      <c r="K11283" s="34"/>
      <c r="L11283" s="34"/>
    </row>
    <row r="11284" spans="6:12" x14ac:dyDescent="0.35">
      <c r="F11284" s="34"/>
      <c r="J11284" s="34"/>
      <c r="K11284" s="34"/>
      <c r="L11284" s="34"/>
    </row>
    <row r="11285" spans="6:12" x14ac:dyDescent="0.35">
      <c r="F11285" s="34"/>
      <c r="J11285" s="34"/>
      <c r="K11285" s="34"/>
      <c r="L11285" s="34"/>
    </row>
    <row r="11286" spans="6:12" x14ac:dyDescent="0.35">
      <c r="F11286" s="34"/>
      <c r="J11286" s="34"/>
      <c r="K11286" s="34"/>
      <c r="L11286" s="34"/>
    </row>
    <row r="11287" spans="6:12" x14ac:dyDescent="0.35">
      <c r="F11287" s="34"/>
      <c r="J11287" s="34"/>
      <c r="K11287" s="34"/>
      <c r="L11287" s="34"/>
    </row>
    <row r="11288" spans="6:12" x14ac:dyDescent="0.35">
      <c r="F11288" s="34"/>
      <c r="J11288" s="34"/>
      <c r="K11288" s="34"/>
      <c r="L11288" s="34"/>
    </row>
    <row r="11289" spans="6:12" x14ac:dyDescent="0.35">
      <c r="F11289" s="34"/>
      <c r="J11289" s="34"/>
      <c r="K11289" s="34"/>
      <c r="L11289" s="34"/>
    </row>
    <row r="11290" spans="6:12" x14ac:dyDescent="0.35">
      <c r="F11290" s="34"/>
      <c r="J11290" s="34"/>
      <c r="K11290" s="34"/>
      <c r="L11290" s="34"/>
    </row>
    <row r="11291" spans="6:12" x14ac:dyDescent="0.35">
      <c r="F11291" s="34"/>
      <c r="J11291" s="34"/>
      <c r="K11291" s="34"/>
      <c r="L11291" s="34"/>
    </row>
    <row r="11292" spans="6:12" x14ac:dyDescent="0.35">
      <c r="F11292" s="34"/>
      <c r="J11292" s="34"/>
      <c r="K11292" s="34"/>
      <c r="L11292" s="34"/>
    </row>
    <row r="11293" spans="6:12" x14ac:dyDescent="0.35">
      <c r="F11293" s="34"/>
      <c r="J11293" s="34"/>
      <c r="K11293" s="34"/>
      <c r="L11293" s="34"/>
    </row>
    <row r="11294" spans="6:12" x14ac:dyDescent="0.35">
      <c r="F11294" s="34"/>
      <c r="J11294" s="34"/>
      <c r="K11294" s="34"/>
      <c r="L11294" s="34"/>
    </row>
    <row r="11295" spans="6:12" x14ac:dyDescent="0.35">
      <c r="F11295" s="34"/>
      <c r="J11295" s="34"/>
      <c r="K11295" s="34"/>
      <c r="L11295" s="34"/>
    </row>
    <row r="11296" spans="6:12" x14ac:dyDescent="0.35">
      <c r="F11296" s="34"/>
      <c r="J11296" s="34"/>
      <c r="K11296" s="34"/>
      <c r="L11296" s="34"/>
    </row>
    <row r="11297" spans="6:12" x14ac:dyDescent="0.35">
      <c r="F11297" s="34"/>
      <c r="J11297" s="34"/>
      <c r="K11297" s="34"/>
      <c r="L11297" s="34"/>
    </row>
    <row r="11298" spans="6:12" x14ac:dyDescent="0.35">
      <c r="F11298" s="34"/>
      <c r="J11298" s="34"/>
      <c r="K11298" s="34"/>
      <c r="L11298" s="34"/>
    </row>
    <row r="11299" spans="6:12" x14ac:dyDescent="0.35">
      <c r="F11299" s="34"/>
      <c r="J11299" s="34"/>
      <c r="K11299" s="34"/>
      <c r="L11299" s="34"/>
    </row>
    <row r="11300" spans="6:12" x14ac:dyDescent="0.35">
      <c r="F11300" s="34"/>
      <c r="J11300" s="34"/>
      <c r="K11300" s="34"/>
      <c r="L11300" s="34"/>
    </row>
    <row r="11301" spans="6:12" x14ac:dyDescent="0.35">
      <c r="F11301" s="34"/>
      <c r="J11301" s="34"/>
      <c r="K11301" s="34"/>
      <c r="L11301" s="34"/>
    </row>
    <row r="11302" spans="6:12" x14ac:dyDescent="0.35">
      <c r="F11302" s="34"/>
      <c r="J11302" s="34"/>
      <c r="K11302" s="34"/>
      <c r="L11302" s="34"/>
    </row>
    <row r="11303" spans="6:12" x14ac:dyDescent="0.35">
      <c r="F11303" s="34"/>
      <c r="J11303" s="34"/>
      <c r="K11303" s="34"/>
      <c r="L11303" s="34"/>
    </row>
    <row r="11304" spans="6:12" x14ac:dyDescent="0.35">
      <c r="F11304" s="34"/>
      <c r="J11304" s="34"/>
      <c r="K11304" s="34"/>
      <c r="L11304" s="34"/>
    </row>
    <row r="11305" spans="6:12" x14ac:dyDescent="0.35">
      <c r="F11305" s="34"/>
      <c r="J11305" s="34"/>
      <c r="K11305" s="34"/>
      <c r="L11305" s="34"/>
    </row>
    <row r="11306" spans="6:12" x14ac:dyDescent="0.35">
      <c r="F11306" s="34"/>
      <c r="J11306" s="34"/>
      <c r="K11306" s="34"/>
      <c r="L11306" s="34"/>
    </row>
    <row r="11307" spans="6:12" x14ac:dyDescent="0.35">
      <c r="F11307" s="34"/>
      <c r="J11307" s="34"/>
      <c r="K11307" s="34"/>
      <c r="L11307" s="34"/>
    </row>
    <row r="11308" spans="6:12" x14ac:dyDescent="0.35">
      <c r="F11308" s="34"/>
      <c r="J11308" s="34"/>
      <c r="K11308" s="34"/>
      <c r="L11308" s="34"/>
    </row>
    <row r="11309" spans="6:12" x14ac:dyDescent="0.35">
      <c r="F11309" s="34"/>
      <c r="J11309" s="34"/>
      <c r="K11309" s="34"/>
      <c r="L11309" s="34"/>
    </row>
    <row r="11310" spans="6:12" x14ac:dyDescent="0.35">
      <c r="F11310" s="34"/>
      <c r="J11310" s="34"/>
      <c r="K11310" s="34"/>
      <c r="L11310" s="34"/>
    </row>
    <row r="11311" spans="6:12" x14ac:dyDescent="0.35">
      <c r="F11311" s="34"/>
      <c r="J11311" s="34"/>
      <c r="K11311" s="34"/>
      <c r="L11311" s="34"/>
    </row>
    <row r="11312" spans="6:12" x14ac:dyDescent="0.35">
      <c r="F11312" s="34"/>
      <c r="J11312" s="34"/>
      <c r="K11312" s="34"/>
      <c r="L11312" s="34"/>
    </row>
    <row r="11313" spans="6:12" x14ac:dyDescent="0.35">
      <c r="F11313" s="34"/>
      <c r="J11313" s="34"/>
      <c r="K11313" s="34"/>
      <c r="L11313" s="34"/>
    </row>
    <row r="11314" spans="6:12" x14ac:dyDescent="0.35">
      <c r="F11314" s="34"/>
      <c r="J11314" s="34"/>
      <c r="K11314" s="34"/>
      <c r="L11314" s="34"/>
    </row>
    <row r="11315" spans="6:12" x14ac:dyDescent="0.35">
      <c r="F11315" s="34"/>
      <c r="J11315" s="34"/>
      <c r="K11315" s="34"/>
      <c r="L11315" s="34"/>
    </row>
    <row r="11316" spans="6:12" x14ac:dyDescent="0.35">
      <c r="F11316" s="34"/>
      <c r="J11316" s="34"/>
      <c r="K11316" s="34"/>
      <c r="L11316" s="34"/>
    </row>
    <row r="11317" spans="6:12" x14ac:dyDescent="0.35">
      <c r="F11317" s="34"/>
      <c r="J11317" s="34"/>
      <c r="K11317" s="34"/>
      <c r="L11317" s="34"/>
    </row>
    <row r="11318" spans="6:12" x14ac:dyDescent="0.35">
      <c r="F11318" s="34"/>
      <c r="J11318" s="34"/>
      <c r="K11318" s="34"/>
      <c r="L11318" s="34"/>
    </row>
    <row r="11319" spans="6:12" x14ac:dyDescent="0.35">
      <c r="F11319" s="34"/>
      <c r="J11319" s="34"/>
      <c r="K11319" s="34"/>
      <c r="L11319" s="34"/>
    </row>
    <row r="11320" spans="6:12" x14ac:dyDescent="0.35">
      <c r="F11320" s="34"/>
      <c r="J11320" s="34"/>
      <c r="K11320" s="34"/>
      <c r="L11320" s="34"/>
    </row>
    <row r="11321" spans="6:12" x14ac:dyDescent="0.35">
      <c r="F11321" s="34"/>
      <c r="J11321" s="34"/>
      <c r="K11321" s="34"/>
      <c r="L11321" s="34"/>
    </row>
    <row r="11322" spans="6:12" x14ac:dyDescent="0.35">
      <c r="F11322" s="34"/>
      <c r="J11322" s="34"/>
      <c r="K11322" s="34"/>
      <c r="L11322" s="34"/>
    </row>
    <row r="11323" spans="6:12" x14ac:dyDescent="0.35">
      <c r="F11323" s="34"/>
      <c r="J11323" s="34"/>
      <c r="K11323" s="34"/>
      <c r="L11323" s="34"/>
    </row>
    <row r="11324" spans="6:12" x14ac:dyDescent="0.35">
      <c r="F11324" s="34"/>
      <c r="J11324" s="34"/>
      <c r="K11324" s="34"/>
      <c r="L11324" s="34"/>
    </row>
    <row r="11325" spans="6:12" x14ac:dyDescent="0.35">
      <c r="F11325" s="34"/>
      <c r="J11325" s="34"/>
      <c r="K11325" s="34"/>
      <c r="L11325" s="34"/>
    </row>
    <row r="11326" spans="6:12" x14ac:dyDescent="0.35">
      <c r="F11326" s="34"/>
      <c r="J11326" s="34"/>
      <c r="K11326" s="34"/>
      <c r="L11326" s="34"/>
    </row>
    <row r="11327" spans="6:12" x14ac:dyDescent="0.35">
      <c r="F11327" s="34"/>
      <c r="J11327" s="34"/>
      <c r="K11327" s="34"/>
      <c r="L11327" s="34"/>
    </row>
    <row r="11328" spans="6:12" x14ac:dyDescent="0.35">
      <c r="F11328" s="34"/>
      <c r="J11328" s="34"/>
      <c r="K11328" s="34"/>
      <c r="L11328" s="34"/>
    </row>
    <row r="11329" spans="6:12" x14ac:dyDescent="0.35">
      <c r="F11329" s="34"/>
      <c r="J11329" s="34"/>
      <c r="K11329" s="34"/>
      <c r="L11329" s="34"/>
    </row>
    <row r="11330" spans="6:12" x14ac:dyDescent="0.35">
      <c r="F11330" s="34"/>
      <c r="J11330" s="34"/>
      <c r="K11330" s="34"/>
      <c r="L11330" s="34"/>
    </row>
    <row r="11331" spans="6:12" x14ac:dyDescent="0.35">
      <c r="F11331" s="34"/>
      <c r="J11331" s="34"/>
      <c r="K11331" s="34"/>
      <c r="L11331" s="34"/>
    </row>
    <row r="11332" spans="6:12" x14ac:dyDescent="0.35">
      <c r="F11332" s="34"/>
      <c r="J11332" s="34"/>
      <c r="K11332" s="34"/>
      <c r="L11332" s="34"/>
    </row>
    <row r="11333" spans="6:12" x14ac:dyDescent="0.35">
      <c r="F11333" s="34"/>
      <c r="J11333" s="34"/>
      <c r="K11333" s="34"/>
      <c r="L11333" s="34"/>
    </row>
    <row r="11334" spans="6:12" x14ac:dyDescent="0.35">
      <c r="F11334" s="34"/>
      <c r="J11334" s="34"/>
      <c r="K11334" s="34"/>
      <c r="L11334" s="34"/>
    </row>
    <row r="11335" spans="6:12" x14ac:dyDescent="0.35">
      <c r="F11335" s="34"/>
      <c r="J11335" s="34"/>
      <c r="K11335" s="34"/>
      <c r="L11335" s="34"/>
    </row>
    <row r="11336" spans="6:12" x14ac:dyDescent="0.35">
      <c r="F11336" s="34"/>
      <c r="J11336" s="34"/>
      <c r="K11336" s="34"/>
      <c r="L11336" s="34"/>
    </row>
    <row r="11337" spans="6:12" x14ac:dyDescent="0.35">
      <c r="F11337" s="34"/>
      <c r="J11337" s="34"/>
      <c r="K11337" s="34"/>
      <c r="L11337" s="34"/>
    </row>
    <row r="11338" spans="6:12" x14ac:dyDescent="0.35">
      <c r="F11338" s="34"/>
      <c r="J11338" s="34"/>
      <c r="K11338" s="34"/>
      <c r="L11338" s="34"/>
    </row>
    <row r="11339" spans="6:12" x14ac:dyDescent="0.35">
      <c r="F11339" s="34"/>
      <c r="J11339" s="34"/>
      <c r="K11339" s="34"/>
      <c r="L11339" s="34"/>
    </row>
    <row r="11340" spans="6:12" x14ac:dyDescent="0.35">
      <c r="F11340" s="34"/>
      <c r="J11340" s="34"/>
      <c r="K11340" s="34"/>
      <c r="L11340" s="34"/>
    </row>
    <row r="11341" spans="6:12" x14ac:dyDescent="0.35">
      <c r="F11341" s="34"/>
      <c r="J11341" s="34"/>
      <c r="K11341" s="34"/>
      <c r="L11341" s="34"/>
    </row>
    <row r="11342" spans="6:12" x14ac:dyDescent="0.35">
      <c r="F11342" s="34"/>
      <c r="J11342" s="34"/>
      <c r="K11342" s="34"/>
      <c r="L11342" s="34"/>
    </row>
    <row r="11343" spans="6:12" x14ac:dyDescent="0.35">
      <c r="F11343" s="34"/>
      <c r="J11343" s="34"/>
      <c r="K11343" s="34"/>
      <c r="L11343" s="34"/>
    </row>
    <row r="11344" spans="6:12" x14ac:dyDescent="0.35">
      <c r="F11344" s="34"/>
      <c r="J11344" s="34"/>
      <c r="K11344" s="34"/>
      <c r="L11344" s="34"/>
    </row>
    <row r="11345" spans="6:12" x14ac:dyDescent="0.35">
      <c r="F11345" s="34"/>
      <c r="J11345" s="34"/>
      <c r="K11345" s="34"/>
      <c r="L11345" s="34"/>
    </row>
    <row r="11346" spans="6:12" x14ac:dyDescent="0.35">
      <c r="F11346" s="34"/>
      <c r="J11346" s="34"/>
      <c r="K11346" s="34"/>
      <c r="L11346" s="34"/>
    </row>
    <row r="11347" spans="6:12" x14ac:dyDescent="0.35">
      <c r="F11347" s="34"/>
      <c r="J11347" s="34"/>
      <c r="K11347" s="34"/>
      <c r="L11347" s="34"/>
    </row>
    <row r="11348" spans="6:12" x14ac:dyDescent="0.35">
      <c r="F11348" s="34"/>
      <c r="J11348" s="34"/>
      <c r="K11348" s="34"/>
      <c r="L11348" s="34"/>
    </row>
    <row r="11349" spans="6:12" x14ac:dyDescent="0.35">
      <c r="F11349" s="34"/>
      <c r="J11349" s="34"/>
      <c r="K11349" s="34"/>
      <c r="L11349" s="34"/>
    </row>
    <row r="11350" spans="6:12" x14ac:dyDescent="0.35">
      <c r="F11350" s="34"/>
      <c r="J11350" s="34"/>
      <c r="K11350" s="34"/>
      <c r="L11350" s="34"/>
    </row>
    <row r="11351" spans="6:12" x14ac:dyDescent="0.35">
      <c r="F11351" s="34"/>
      <c r="J11351" s="34"/>
      <c r="K11351" s="34"/>
      <c r="L11351" s="34"/>
    </row>
    <row r="11352" spans="6:12" x14ac:dyDescent="0.35">
      <c r="F11352" s="34"/>
      <c r="J11352" s="34"/>
      <c r="K11352" s="34"/>
      <c r="L11352" s="34"/>
    </row>
    <row r="11353" spans="6:12" x14ac:dyDescent="0.35">
      <c r="F11353" s="34"/>
      <c r="J11353" s="34"/>
      <c r="K11353" s="34"/>
      <c r="L11353" s="34"/>
    </row>
    <row r="11354" spans="6:12" x14ac:dyDescent="0.35">
      <c r="F11354" s="34"/>
      <c r="J11354" s="34"/>
      <c r="K11354" s="34"/>
      <c r="L11354" s="34"/>
    </row>
    <row r="11355" spans="6:12" x14ac:dyDescent="0.35">
      <c r="F11355" s="34"/>
      <c r="J11355" s="34"/>
      <c r="K11355" s="34"/>
      <c r="L11355" s="34"/>
    </row>
    <row r="11356" spans="6:12" x14ac:dyDescent="0.35">
      <c r="F11356" s="34"/>
      <c r="J11356" s="34"/>
      <c r="K11356" s="34"/>
      <c r="L11356" s="34"/>
    </row>
    <row r="11357" spans="6:12" x14ac:dyDescent="0.35">
      <c r="F11357" s="34"/>
      <c r="J11357" s="34"/>
      <c r="K11357" s="34"/>
      <c r="L11357" s="34"/>
    </row>
    <row r="11358" spans="6:12" x14ac:dyDescent="0.35">
      <c r="F11358" s="34"/>
      <c r="J11358" s="34"/>
      <c r="K11358" s="34"/>
      <c r="L11358" s="34"/>
    </row>
    <row r="11359" spans="6:12" x14ac:dyDescent="0.35">
      <c r="F11359" s="34"/>
      <c r="J11359" s="34"/>
      <c r="K11359" s="34"/>
      <c r="L11359" s="34"/>
    </row>
    <row r="11360" spans="6:12" x14ac:dyDescent="0.35">
      <c r="F11360" s="34"/>
      <c r="J11360" s="34"/>
      <c r="K11360" s="34"/>
      <c r="L11360" s="34"/>
    </row>
    <row r="11361" spans="6:12" x14ac:dyDescent="0.35">
      <c r="F11361" s="34"/>
      <c r="J11361" s="34"/>
      <c r="K11361" s="34"/>
      <c r="L11361" s="34"/>
    </row>
    <row r="11362" spans="6:12" x14ac:dyDescent="0.35">
      <c r="F11362" s="34"/>
      <c r="J11362" s="34"/>
      <c r="K11362" s="34"/>
      <c r="L11362" s="34"/>
    </row>
    <row r="11363" spans="6:12" x14ac:dyDescent="0.35">
      <c r="F11363" s="34"/>
      <c r="J11363" s="34"/>
      <c r="K11363" s="34"/>
      <c r="L11363" s="34"/>
    </row>
    <row r="11364" spans="6:12" x14ac:dyDescent="0.35">
      <c r="F11364" s="34"/>
      <c r="J11364" s="34"/>
      <c r="K11364" s="34"/>
      <c r="L11364" s="34"/>
    </row>
    <row r="11365" spans="6:12" x14ac:dyDescent="0.35">
      <c r="F11365" s="34"/>
      <c r="J11365" s="34"/>
      <c r="K11365" s="34"/>
      <c r="L11365" s="34"/>
    </row>
    <row r="11366" spans="6:12" x14ac:dyDescent="0.35">
      <c r="F11366" s="34"/>
      <c r="J11366" s="34"/>
      <c r="K11366" s="34"/>
      <c r="L11366" s="34"/>
    </row>
    <row r="11367" spans="6:12" x14ac:dyDescent="0.35">
      <c r="F11367" s="34"/>
      <c r="J11367" s="34"/>
      <c r="K11367" s="34"/>
      <c r="L11367" s="34"/>
    </row>
    <row r="11368" spans="6:12" x14ac:dyDescent="0.35">
      <c r="F11368" s="34"/>
      <c r="J11368" s="34"/>
      <c r="K11368" s="34"/>
      <c r="L11368" s="34"/>
    </row>
    <row r="11369" spans="6:12" x14ac:dyDescent="0.35">
      <c r="F11369" s="34"/>
      <c r="J11369" s="34"/>
      <c r="K11369" s="34"/>
      <c r="L11369" s="34"/>
    </row>
    <row r="11370" spans="6:12" x14ac:dyDescent="0.35">
      <c r="F11370" s="34"/>
      <c r="J11370" s="34"/>
      <c r="K11370" s="34"/>
      <c r="L11370" s="34"/>
    </row>
    <row r="11371" spans="6:12" x14ac:dyDescent="0.35">
      <c r="F11371" s="34"/>
      <c r="J11371" s="34"/>
      <c r="K11371" s="34"/>
      <c r="L11371" s="34"/>
    </row>
    <row r="11372" spans="6:12" x14ac:dyDescent="0.35">
      <c r="F11372" s="34"/>
      <c r="J11372" s="34"/>
      <c r="K11372" s="34"/>
      <c r="L11372" s="34"/>
    </row>
    <row r="11373" spans="6:12" x14ac:dyDescent="0.35">
      <c r="F11373" s="34"/>
      <c r="J11373" s="34"/>
      <c r="K11373" s="34"/>
      <c r="L11373" s="34"/>
    </row>
    <row r="11374" spans="6:12" x14ac:dyDescent="0.35">
      <c r="F11374" s="34"/>
      <c r="J11374" s="34"/>
      <c r="K11374" s="34"/>
      <c r="L11374" s="34"/>
    </row>
    <row r="11375" spans="6:12" x14ac:dyDescent="0.35">
      <c r="F11375" s="34"/>
      <c r="J11375" s="34"/>
      <c r="K11375" s="34"/>
      <c r="L11375" s="34"/>
    </row>
    <row r="11376" spans="6:12" x14ac:dyDescent="0.35">
      <c r="F11376" s="34"/>
      <c r="J11376" s="34"/>
      <c r="K11376" s="34"/>
      <c r="L11376" s="34"/>
    </row>
    <row r="11377" spans="6:12" x14ac:dyDescent="0.35">
      <c r="F11377" s="34"/>
      <c r="J11377" s="34"/>
      <c r="K11377" s="34"/>
      <c r="L11377" s="34"/>
    </row>
    <row r="11378" spans="6:12" x14ac:dyDescent="0.35">
      <c r="F11378" s="34"/>
      <c r="J11378" s="34"/>
      <c r="K11378" s="34"/>
      <c r="L11378" s="34"/>
    </row>
    <row r="11379" spans="6:12" x14ac:dyDescent="0.35">
      <c r="F11379" s="34"/>
      <c r="J11379" s="34"/>
      <c r="K11379" s="34"/>
      <c r="L11379" s="34"/>
    </row>
    <row r="11380" spans="6:12" x14ac:dyDescent="0.35">
      <c r="F11380" s="34"/>
      <c r="J11380" s="34"/>
      <c r="K11380" s="34"/>
      <c r="L11380" s="34"/>
    </row>
    <row r="11381" spans="6:12" x14ac:dyDescent="0.35">
      <c r="F11381" s="34"/>
      <c r="J11381" s="34"/>
      <c r="K11381" s="34"/>
      <c r="L11381" s="34"/>
    </row>
    <row r="11382" spans="6:12" x14ac:dyDescent="0.35">
      <c r="F11382" s="34"/>
      <c r="J11382" s="34"/>
      <c r="K11382" s="34"/>
      <c r="L11382" s="34"/>
    </row>
    <row r="11383" spans="6:12" x14ac:dyDescent="0.35">
      <c r="F11383" s="34"/>
      <c r="J11383" s="34"/>
      <c r="K11383" s="34"/>
      <c r="L11383" s="34"/>
    </row>
    <row r="11384" spans="6:12" x14ac:dyDescent="0.35">
      <c r="F11384" s="34"/>
      <c r="J11384" s="34"/>
      <c r="K11384" s="34"/>
      <c r="L11384" s="34"/>
    </row>
    <row r="11385" spans="6:12" x14ac:dyDescent="0.35">
      <c r="F11385" s="34"/>
      <c r="J11385" s="34"/>
      <c r="K11385" s="34"/>
      <c r="L11385" s="34"/>
    </row>
    <row r="11386" spans="6:12" x14ac:dyDescent="0.35">
      <c r="F11386" s="34"/>
      <c r="J11386" s="34"/>
      <c r="K11386" s="34"/>
      <c r="L11386" s="34"/>
    </row>
    <row r="11387" spans="6:12" x14ac:dyDescent="0.35">
      <c r="F11387" s="34"/>
      <c r="J11387" s="34"/>
      <c r="K11387" s="34"/>
      <c r="L11387" s="34"/>
    </row>
    <row r="11388" spans="6:12" x14ac:dyDescent="0.35">
      <c r="F11388" s="34"/>
      <c r="J11388" s="34"/>
      <c r="K11388" s="34"/>
      <c r="L11388" s="34"/>
    </row>
    <row r="11389" spans="6:12" x14ac:dyDescent="0.35">
      <c r="F11389" s="34"/>
      <c r="J11389" s="34"/>
      <c r="K11389" s="34"/>
      <c r="L11389" s="34"/>
    </row>
    <row r="11390" spans="6:12" x14ac:dyDescent="0.35">
      <c r="F11390" s="34"/>
      <c r="J11390" s="34"/>
      <c r="K11390" s="34"/>
      <c r="L11390" s="34"/>
    </row>
    <row r="11391" spans="6:12" x14ac:dyDescent="0.35">
      <c r="F11391" s="34"/>
      <c r="J11391" s="34"/>
      <c r="K11391" s="34"/>
      <c r="L11391" s="34"/>
    </row>
    <row r="11392" spans="6:12" x14ac:dyDescent="0.35">
      <c r="F11392" s="34"/>
      <c r="J11392" s="34"/>
      <c r="K11392" s="34"/>
      <c r="L11392" s="34"/>
    </row>
    <row r="11393" spans="6:12" x14ac:dyDescent="0.35">
      <c r="F11393" s="34"/>
      <c r="J11393" s="34"/>
      <c r="K11393" s="34"/>
      <c r="L11393" s="34"/>
    </row>
    <row r="11394" spans="6:12" x14ac:dyDescent="0.35">
      <c r="F11394" s="34"/>
      <c r="J11394" s="34"/>
      <c r="K11394" s="34"/>
      <c r="L11394" s="34"/>
    </row>
    <row r="11395" spans="6:12" x14ac:dyDescent="0.35">
      <c r="F11395" s="34"/>
      <c r="J11395" s="34"/>
      <c r="K11395" s="34"/>
      <c r="L11395" s="34"/>
    </row>
    <row r="11396" spans="6:12" x14ac:dyDescent="0.35">
      <c r="F11396" s="34"/>
      <c r="J11396" s="34"/>
      <c r="K11396" s="34"/>
      <c r="L11396" s="34"/>
    </row>
    <row r="11397" spans="6:12" x14ac:dyDescent="0.35">
      <c r="F11397" s="34"/>
      <c r="J11397" s="34"/>
      <c r="K11397" s="34"/>
      <c r="L11397" s="34"/>
    </row>
    <row r="11398" spans="6:12" x14ac:dyDescent="0.35">
      <c r="F11398" s="34"/>
      <c r="J11398" s="34"/>
      <c r="K11398" s="34"/>
      <c r="L11398" s="34"/>
    </row>
    <row r="11399" spans="6:12" x14ac:dyDescent="0.35">
      <c r="F11399" s="34"/>
      <c r="J11399" s="34"/>
      <c r="K11399" s="34"/>
      <c r="L11399" s="34"/>
    </row>
    <row r="11400" spans="6:12" x14ac:dyDescent="0.35">
      <c r="F11400" s="34"/>
      <c r="J11400" s="34"/>
      <c r="K11400" s="34"/>
      <c r="L11400" s="34"/>
    </row>
    <row r="11401" spans="6:12" x14ac:dyDescent="0.35">
      <c r="F11401" s="34"/>
      <c r="J11401" s="34"/>
      <c r="K11401" s="34"/>
      <c r="L11401" s="34"/>
    </row>
    <row r="11402" spans="6:12" x14ac:dyDescent="0.35">
      <c r="F11402" s="34"/>
      <c r="J11402" s="34"/>
      <c r="K11402" s="34"/>
      <c r="L11402" s="34"/>
    </row>
    <row r="11403" spans="6:12" x14ac:dyDescent="0.35">
      <c r="F11403" s="34"/>
      <c r="J11403" s="34"/>
      <c r="K11403" s="34"/>
      <c r="L11403" s="34"/>
    </row>
    <row r="11404" spans="6:12" x14ac:dyDescent="0.35">
      <c r="F11404" s="34"/>
      <c r="J11404" s="34"/>
      <c r="K11404" s="34"/>
      <c r="L11404" s="34"/>
    </row>
    <row r="11405" spans="6:12" x14ac:dyDescent="0.35">
      <c r="F11405" s="34"/>
      <c r="J11405" s="34"/>
      <c r="K11405" s="34"/>
      <c r="L11405" s="34"/>
    </row>
    <row r="11406" spans="6:12" x14ac:dyDescent="0.35">
      <c r="F11406" s="34"/>
      <c r="J11406" s="34"/>
      <c r="K11406" s="34"/>
      <c r="L11406" s="34"/>
    </row>
    <row r="11407" spans="6:12" x14ac:dyDescent="0.35">
      <c r="F11407" s="34"/>
      <c r="J11407" s="34"/>
      <c r="K11407" s="34"/>
      <c r="L11407" s="34"/>
    </row>
    <row r="11408" spans="6:12" x14ac:dyDescent="0.35">
      <c r="F11408" s="34"/>
      <c r="J11408" s="34"/>
      <c r="K11408" s="34"/>
      <c r="L11408" s="34"/>
    </row>
    <row r="11409" spans="6:12" x14ac:dyDescent="0.35">
      <c r="F11409" s="34"/>
      <c r="J11409" s="34"/>
      <c r="K11409" s="34"/>
      <c r="L11409" s="34"/>
    </row>
    <row r="11410" spans="6:12" x14ac:dyDescent="0.35">
      <c r="F11410" s="34"/>
      <c r="J11410" s="34"/>
      <c r="K11410" s="34"/>
      <c r="L11410" s="34"/>
    </row>
    <row r="11411" spans="6:12" x14ac:dyDescent="0.35">
      <c r="F11411" s="34"/>
      <c r="J11411" s="34"/>
      <c r="K11411" s="34"/>
      <c r="L11411" s="34"/>
    </row>
    <row r="11412" spans="6:12" x14ac:dyDescent="0.35">
      <c r="F11412" s="34"/>
      <c r="J11412" s="34"/>
      <c r="K11412" s="34"/>
      <c r="L11412" s="34"/>
    </row>
    <row r="11413" spans="6:12" x14ac:dyDescent="0.35">
      <c r="F11413" s="34"/>
      <c r="J11413" s="34"/>
      <c r="K11413" s="34"/>
      <c r="L11413" s="34"/>
    </row>
    <row r="11414" spans="6:12" x14ac:dyDescent="0.35">
      <c r="F11414" s="34"/>
      <c r="J11414" s="34"/>
      <c r="K11414" s="34"/>
      <c r="L11414" s="34"/>
    </row>
    <row r="11415" spans="6:12" x14ac:dyDescent="0.35">
      <c r="F11415" s="34"/>
      <c r="J11415" s="34"/>
      <c r="K11415" s="34"/>
      <c r="L11415" s="34"/>
    </row>
    <row r="11416" spans="6:12" x14ac:dyDescent="0.35">
      <c r="F11416" s="34"/>
      <c r="J11416" s="34"/>
      <c r="K11416" s="34"/>
      <c r="L11416" s="34"/>
    </row>
    <row r="11417" spans="6:12" x14ac:dyDescent="0.35">
      <c r="F11417" s="34"/>
      <c r="J11417" s="34"/>
      <c r="K11417" s="34"/>
      <c r="L11417" s="34"/>
    </row>
    <row r="11418" spans="6:12" x14ac:dyDescent="0.35">
      <c r="F11418" s="34"/>
      <c r="J11418" s="34"/>
      <c r="K11418" s="34"/>
      <c r="L11418" s="34"/>
    </row>
    <row r="11419" spans="6:12" x14ac:dyDescent="0.35">
      <c r="F11419" s="34"/>
      <c r="J11419" s="34"/>
      <c r="K11419" s="34"/>
      <c r="L11419" s="34"/>
    </row>
    <row r="11420" spans="6:12" x14ac:dyDescent="0.35">
      <c r="F11420" s="34"/>
      <c r="J11420" s="34"/>
      <c r="K11420" s="34"/>
      <c r="L11420" s="34"/>
    </row>
    <row r="11421" spans="6:12" x14ac:dyDescent="0.35">
      <c r="F11421" s="34"/>
      <c r="J11421" s="34"/>
      <c r="K11421" s="34"/>
      <c r="L11421" s="34"/>
    </row>
    <row r="11422" spans="6:12" x14ac:dyDescent="0.35">
      <c r="F11422" s="34"/>
      <c r="J11422" s="34"/>
      <c r="K11422" s="34"/>
      <c r="L11422" s="34"/>
    </row>
    <row r="11423" spans="6:12" x14ac:dyDescent="0.35">
      <c r="F11423" s="34"/>
      <c r="J11423" s="34"/>
      <c r="K11423" s="34"/>
      <c r="L11423" s="34"/>
    </row>
    <row r="11424" spans="6:12" x14ac:dyDescent="0.35">
      <c r="F11424" s="34"/>
      <c r="J11424" s="34"/>
      <c r="K11424" s="34"/>
      <c r="L11424" s="34"/>
    </row>
    <row r="11425" spans="6:12" x14ac:dyDescent="0.35">
      <c r="F11425" s="34"/>
      <c r="J11425" s="34"/>
      <c r="K11425" s="34"/>
      <c r="L11425" s="34"/>
    </row>
    <row r="11426" spans="6:12" x14ac:dyDescent="0.35">
      <c r="F11426" s="34"/>
      <c r="J11426" s="34"/>
      <c r="K11426" s="34"/>
      <c r="L11426" s="34"/>
    </row>
    <row r="11427" spans="6:12" x14ac:dyDescent="0.35">
      <c r="F11427" s="34"/>
      <c r="J11427" s="34"/>
      <c r="K11427" s="34"/>
      <c r="L11427" s="34"/>
    </row>
    <row r="11428" spans="6:12" x14ac:dyDescent="0.35">
      <c r="F11428" s="34"/>
      <c r="J11428" s="34"/>
      <c r="K11428" s="34"/>
      <c r="L11428" s="34"/>
    </row>
    <row r="11429" spans="6:12" x14ac:dyDescent="0.35">
      <c r="F11429" s="34"/>
      <c r="J11429" s="34"/>
      <c r="K11429" s="34"/>
      <c r="L11429" s="34"/>
    </row>
    <row r="11430" spans="6:12" x14ac:dyDescent="0.35">
      <c r="F11430" s="34"/>
      <c r="J11430" s="34"/>
      <c r="K11430" s="34"/>
      <c r="L11430" s="34"/>
    </row>
    <row r="11431" spans="6:12" x14ac:dyDescent="0.35">
      <c r="F11431" s="34"/>
      <c r="J11431" s="34"/>
      <c r="K11431" s="34"/>
      <c r="L11431" s="34"/>
    </row>
    <row r="11432" spans="6:12" x14ac:dyDescent="0.35">
      <c r="F11432" s="34"/>
      <c r="J11432" s="34"/>
      <c r="K11432" s="34"/>
      <c r="L11432" s="34"/>
    </row>
    <row r="11433" spans="6:12" x14ac:dyDescent="0.35">
      <c r="F11433" s="34"/>
      <c r="J11433" s="34"/>
      <c r="K11433" s="34"/>
      <c r="L11433" s="34"/>
    </row>
    <row r="11434" spans="6:12" x14ac:dyDescent="0.35">
      <c r="F11434" s="34"/>
      <c r="J11434" s="34"/>
      <c r="K11434" s="34"/>
      <c r="L11434" s="34"/>
    </row>
    <row r="11435" spans="6:12" x14ac:dyDescent="0.35">
      <c r="F11435" s="34"/>
      <c r="J11435" s="34"/>
      <c r="K11435" s="34"/>
      <c r="L11435" s="34"/>
    </row>
    <row r="11436" spans="6:12" x14ac:dyDescent="0.35">
      <c r="F11436" s="34"/>
      <c r="J11436" s="34"/>
      <c r="K11436" s="34"/>
      <c r="L11436" s="34"/>
    </row>
    <row r="11437" spans="6:12" x14ac:dyDescent="0.35">
      <c r="F11437" s="34"/>
      <c r="J11437" s="34"/>
      <c r="K11437" s="34"/>
      <c r="L11437" s="34"/>
    </row>
    <row r="11438" spans="6:12" x14ac:dyDescent="0.35">
      <c r="F11438" s="34"/>
      <c r="J11438" s="34"/>
      <c r="K11438" s="34"/>
      <c r="L11438" s="34"/>
    </row>
    <row r="11439" spans="6:12" x14ac:dyDescent="0.35">
      <c r="F11439" s="34"/>
      <c r="J11439" s="34"/>
      <c r="K11439" s="34"/>
      <c r="L11439" s="34"/>
    </row>
    <row r="11440" spans="6:12" x14ac:dyDescent="0.35">
      <c r="F11440" s="34"/>
      <c r="J11440" s="34"/>
      <c r="K11440" s="34"/>
      <c r="L11440" s="34"/>
    </row>
    <row r="11441" spans="6:12" x14ac:dyDescent="0.35">
      <c r="F11441" s="34"/>
      <c r="J11441" s="34"/>
      <c r="K11441" s="34"/>
      <c r="L11441" s="34"/>
    </row>
    <row r="11442" spans="6:12" x14ac:dyDescent="0.35">
      <c r="F11442" s="34"/>
      <c r="J11442" s="34"/>
      <c r="K11442" s="34"/>
      <c r="L11442" s="34"/>
    </row>
    <row r="11443" spans="6:12" x14ac:dyDescent="0.35">
      <c r="F11443" s="34"/>
      <c r="J11443" s="34"/>
      <c r="K11443" s="34"/>
      <c r="L11443" s="34"/>
    </row>
    <row r="11444" spans="6:12" x14ac:dyDescent="0.35">
      <c r="F11444" s="34"/>
      <c r="J11444" s="34"/>
      <c r="K11444" s="34"/>
      <c r="L11444" s="34"/>
    </row>
    <row r="11445" spans="6:12" x14ac:dyDescent="0.35">
      <c r="F11445" s="34"/>
      <c r="J11445" s="34"/>
      <c r="K11445" s="34"/>
      <c r="L11445" s="34"/>
    </row>
    <row r="11446" spans="6:12" x14ac:dyDescent="0.35">
      <c r="F11446" s="34"/>
      <c r="J11446" s="34"/>
      <c r="K11446" s="34"/>
      <c r="L11446" s="34"/>
    </row>
    <row r="11447" spans="6:12" x14ac:dyDescent="0.35">
      <c r="F11447" s="34"/>
      <c r="J11447" s="34"/>
      <c r="K11447" s="34"/>
      <c r="L11447" s="34"/>
    </row>
    <row r="11448" spans="6:12" x14ac:dyDescent="0.35">
      <c r="F11448" s="34"/>
      <c r="J11448" s="34"/>
      <c r="K11448" s="34"/>
      <c r="L11448" s="34"/>
    </row>
    <row r="11449" spans="6:12" x14ac:dyDescent="0.35">
      <c r="F11449" s="34"/>
      <c r="J11449" s="34"/>
      <c r="K11449" s="34"/>
      <c r="L11449" s="34"/>
    </row>
    <row r="11450" spans="6:12" x14ac:dyDescent="0.35">
      <c r="F11450" s="34"/>
      <c r="J11450" s="34"/>
      <c r="K11450" s="34"/>
      <c r="L11450" s="34"/>
    </row>
    <row r="11451" spans="6:12" x14ac:dyDescent="0.35">
      <c r="F11451" s="34"/>
      <c r="J11451" s="34"/>
      <c r="K11451" s="34"/>
      <c r="L11451" s="34"/>
    </row>
    <row r="11452" spans="6:12" x14ac:dyDescent="0.35">
      <c r="F11452" s="34"/>
      <c r="J11452" s="34"/>
      <c r="K11452" s="34"/>
      <c r="L11452" s="34"/>
    </row>
    <row r="11453" spans="6:12" x14ac:dyDescent="0.35">
      <c r="F11453" s="34"/>
      <c r="J11453" s="34"/>
      <c r="K11453" s="34"/>
      <c r="L11453" s="34"/>
    </row>
    <row r="11454" spans="6:12" x14ac:dyDescent="0.35">
      <c r="F11454" s="34"/>
      <c r="J11454" s="34"/>
      <c r="K11454" s="34"/>
      <c r="L11454" s="34"/>
    </row>
    <row r="11455" spans="6:12" x14ac:dyDescent="0.35">
      <c r="F11455" s="34"/>
      <c r="J11455" s="34"/>
      <c r="K11455" s="34"/>
      <c r="L11455" s="34"/>
    </row>
    <row r="11456" spans="6:12" x14ac:dyDescent="0.35">
      <c r="F11456" s="34"/>
      <c r="J11456" s="34"/>
      <c r="K11456" s="34"/>
      <c r="L11456" s="34"/>
    </row>
    <row r="11457" spans="6:12" x14ac:dyDescent="0.35">
      <c r="F11457" s="34"/>
      <c r="J11457" s="34"/>
      <c r="K11457" s="34"/>
      <c r="L11457" s="34"/>
    </row>
    <row r="11458" spans="6:12" x14ac:dyDescent="0.35">
      <c r="F11458" s="34"/>
      <c r="J11458" s="34"/>
      <c r="K11458" s="34"/>
      <c r="L11458" s="34"/>
    </row>
    <row r="11459" spans="6:12" x14ac:dyDescent="0.35">
      <c r="F11459" s="34"/>
      <c r="J11459" s="34"/>
      <c r="K11459" s="34"/>
      <c r="L11459" s="34"/>
    </row>
    <row r="11460" spans="6:12" x14ac:dyDescent="0.35">
      <c r="F11460" s="34"/>
      <c r="J11460" s="34"/>
      <c r="K11460" s="34"/>
      <c r="L11460" s="34"/>
    </row>
    <row r="11461" spans="6:12" x14ac:dyDescent="0.35">
      <c r="F11461" s="34"/>
      <c r="J11461" s="34"/>
      <c r="K11461" s="34"/>
      <c r="L11461" s="34"/>
    </row>
    <row r="11462" spans="6:12" x14ac:dyDescent="0.35">
      <c r="F11462" s="34"/>
      <c r="J11462" s="34"/>
      <c r="K11462" s="34"/>
      <c r="L11462" s="34"/>
    </row>
    <row r="11463" spans="6:12" x14ac:dyDescent="0.35">
      <c r="F11463" s="34"/>
      <c r="J11463" s="34"/>
      <c r="K11463" s="34"/>
      <c r="L11463" s="34"/>
    </row>
    <row r="11464" spans="6:12" x14ac:dyDescent="0.35">
      <c r="F11464" s="34"/>
      <c r="J11464" s="34"/>
      <c r="K11464" s="34"/>
      <c r="L11464" s="34"/>
    </row>
    <row r="11465" spans="6:12" x14ac:dyDescent="0.35">
      <c r="F11465" s="34"/>
      <c r="J11465" s="34"/>
      <c r="K11465" s="34"/>
      <c r="L11465" s="34"/>
    </row>
    <row r="11466" spans="6:12" x14ac:dyDescent="0.35">
      <c r="F11466" s="34"/>
      <c r="J11466" s="34"/>
      <c r="K11466" s="34"/>
      <c r="L11466" s="34"/>
    </row>
    <row r="11467" spans="6:12" x14ac:dyDescent="0.35">
      <c r="F11467" s="34"/>
      <c r="J11467" s="34"/>
      <c r="K11467" s="34"/>
      <c r="L11467" s="34"/>
    </row>
    <row r="11468" spans="6:12" x14ac:dyDescent="0.35">
      <c r="F11468" s="34"/>
      <c r="J11468" s="34"/>
      <c r="K11468" s="34"/>
      <c r="L11468" s="34"/>
    </row>
    <row r="11469" spans="6:12" x14ac:dyDescent="0.35">
      <c r="F11469" s="34"/>
      <c r="J11469" s="34"/>
      <c r="K11469" s="34"/>
      <c r="L11469" s="34"/>
    </row>
    <row r="11470" spans="6:12" x14ac:dyDescent="0.35">
      <c r="F11470" s="34"/>
      <c r="J11470" s="34"/>
      <c r="K11470" s="34"/>
      <c r="L11470" s="34"/>
    </row>
    <row r="11471" spans="6:12" x14ac:dyDescent="0.35">
      <c r="F11471" s="34"/>
      <c r="J11471" s="34"/>
      <c r="K11471" s="34"/>
      <c r="L11471" s="34"/>
    </row>
    <row r="11472" spans="6:12" x14ac:dyDescent="0.35">
      <c r="F11472" s="34"/>
      <c r="J11472" s="34"/>
      <c r="K11472" s="34"/>
      <c r="L11472" s="34"/>
    </row>
    <row r="11473" spans="6:12" x14ac:dyDescent="0.35">
      <c r="F11473" s="34"/>
      <c r="J11473" s="34"/>
      <c r="K11473" s="34"/>
      <c r="L11473" s="34"/>
    </row>
    <row r="11474" spans="6:12" x14ac:dyDescent="0.35">
      <c r="F11474" s="34"/>
      <c r="J11474" s="34"/>
      <c r="K11474" s="34"/>
      <c r="L11474" s="34"/>
    </row>
    <row r="11475" spans="6:12" x14ac:dyDescent="0.35">
      <c r="F11475" s="34"/>
      <c r="J11475" s="34"/>
      <c r="K11475" s="34"/>
      <c r="L11475" s="34"/>
    </row>
    <row r="11476" spans="6:12" x14ac:dyDescent="0.35">
      <c r="F11476" s="34"/>
      <c r="J11476" s="34"/>
      <c r="K11476" s="34"/>
      <c r="L11476" s="34"/>
    </row>
    <row r="11477" spans="6:12" x14ac:dyDescent="0.35">
      <c r="F11477" s="34"/>
      <c r="J11477" s="34"/>
      <c r="K11477" s="34"/>
      <c r="L11477" s="34"/>
    </row>
    <row r="11478" spans="6:12" x14ac:dyDescent="0.35">
      <c r="F11478" s="34"/>
      <c r="J11478" s="34"/>
      <c r="K11478" s="34"/>
      <c r="L11478" s="34"/>
    </row>
    <row r="11479" spans="6:12" x14ac:dyDescent="0.35">
      <c r="F11479" s="34"/>
      <c r="J11479" s="34"/>
      <c r="K11479" s="34"/>
      <c r="L11479" s="34"/>
    </row>
    <row r="11480" spans="6:12" x14ac:dyDescent="0.35">
      <c r="F11480" s="34"/>
      <c r="J11480" s="34"/>
      <c r="K11480" s="34"/>
      <c r="L11480" s="34"/>
    </row>
    <row r="11481" spans="6:12" x14ac:dyDescent="0.35">
      <c r="F11481" s="34"/>
      <c r="J11481" s="34"/>
      <c r="K11481" s="34"/>
      <c r="L11481" s="34"/>
    </row>
    <row r="11482" spans="6:12" x14ac:dyDescent="0.35">
      <c r="F11482" s="34"/>
      <c r="J11482" s="34"/>
      <c r="K11482" s="34"/>
      <c r="L11482" s="34"/>
    </row>
    <row r="11483" spans="6:12" x14ac:dyDescent="0.35">
      <c r="F11483" s="34"/>
      <c r="J11483" s="34"/>
      <c r="K11483" s="34"/>
      <c r="L11483" s="34"/>
    </row>
    <row r="11484" spans="6:12" x14ac:dyDescent="0.35">
      <c r="F11484" s="34"/>
      <c r="J11484" s="34"/>
      <c r="K11484" s="34"/>
      <c r="L11484" s="34"/>
    </row>
    <row r="11485" spans="6:12" x14ac:dyDescent="0.35">
      <c r="F11485" s="34"/>
      <c r="J11485" s="34"/>
      <c r="K11485" s="34"/>
      <c r="L11485" s="34"/>
    </row>
    <row r="11486" spans="6:12" x14ac:dyDescent="0.35">
      <c r="F11486" s="34"/>
      <c r="J11486" s="34"/>
      <c r="K11486" s="34"/>
      <c r="L11486" s="34"/>
    </row>
    <row r="11487" spans="6:12" x14ac:dyDescent="0.35">
      <c r="F11487" s="34"/>
      <c r="J11487" s="34"/>
      <c r="K11487" s="34"/>
      <c r="L11487" s="34"/>
    </row>
    <row r="11488" spans="6:12" x14ac:dyDescent="0.35">
      <c r="F11488" s="34"/>
      <c r="J11488" s="34"/>
      <c r="K11488" s="34"/>
      <c r="L11488" s="34"/>
    </row>
    <row r="11489" spans="6:12" x14ac:dyDescent="0.35">
      <c r="F11489" s="34"/>
      <c r="J11489" s="34"/>
      <c r="K11489" s="34"/>
      <c r="L11489" s="34"/>
    </row>
    <row r="11490" spans="6:12" x14ac:dyDescent="0.35">
      <c r="F11490" s="34"/>
      <c r="J11490" s="34"/>
      <c r="K11490" s="34"/>
      <c r="L11490" s="34"/>
    </row>
    <row r="11491" spans="6:12" x14ac:dyDescent="0.35">
      <c r="F11491" s="34"/>
      <c r="J11491" s="34"/>
      <c r="K11491" s="34"/>
      <c r="L11491" s="34"/>
    </row>
    <row r="11492" spans="6:12" x14ac:dyDescent="0.35">
      <c r="F11492" s="34"/>
      <c r="J11492" s="34"/>
      <c r="K11492" s="34"/>
      <c r="L11492" s="34"/>
    </row>
    <row r="11493" spans="6:12" x14ac:dyDescent="0.35">
      <c r="F11493" s="34"/>
      <c r="J11493" s="34"/>
      <c r="K11493" s="34"/>
      <c r="L11493" s="34"/>
    </row>
    <row r="11494" spans="6:12" x14ac:dyDescent="0.35">
      <c r="F11494" s="34"/>
      <c r="J11494" s="34"/>
      <c r="K11494" s="34"/>
      <c r="L11494" s="34"/>
    </row>
    <row r="11495" spans="6:12" x14ac:dyDescent="0.35">
      <c r="F11495" s="34"/>
      <c r="J11495" s="34"/>
      <c r="K11495" s="34"/>
      <c r="L11495" s="34"/>
    </row>
    <row r="11496" spans="6:12" x14ac:dyDescent="0.35">
      <c r="F11496" s="34"/>
      <c r="J11496" s="34"/>
      <c r="K11496" s="34"/>
      <c r="L11496" s="34"/>
    </row>
    <row r="11497" spans="6:12" x14ac:dyDescent="0.35">
      <c r="F11497" s="34"/>
      <c r="J11497" s="34"/>
      <c r="K11497" s="34"/>
      <c r="L11497" s="34"/>
    </row>
    <row r="11498" spans="6:12" x14ac:dyDescent="0.35">
      <c r="F11498" s="34"/>
      <c r="J11498" s="34"/>
      <c r="K11498" s="34"/>
      <c r="L11498" s="34"/>
    </row>
    <row r="11499" spans="6:12" x14ac:dyDescent="0.35">
      <c r="F11499" s="34"/>
      <c r="J11499" s="34"/>
      <c r="K11499" s="34"/>
      <c r="L11499" s="34"/>
    </row>
    <row r="11500" spans="6:12" x14ac:dyDescent="0.35">
      <c r="F11500" s="34"/>
      <c r="J11500" s="34"/>
      <c r="K11500" s="34"/>
      <c r="L11500" s="34"/>
    </row>
    <row r="11501" spans="6:12" x14ac:dyDescent="0.35">
      <c r="F11501" s="34"/>
      <c r="J11501" s="34"/>
      <c r="K11501" s="34"/>
      <c r="L11501" s="34"/>
    </row>
    <row r="11502" spans="6:12" x14ac:dyDescent="0.35">
      <c r="F11502" s="34"/>
      <c r="J11502" s="34"/>
      <c r="K11502" s="34"/>
      <c r="L11502" s="34"/>
    </row>
    <row r="11503" spans="6:12" x14ac:dyDescent="0.35">
      <c r="F11503" s="34"/>
      <c r="J11503" s="34"/>
      <c r="K11503" s="34"/>
      <c r="L11503" s="34"/>
    </row>
    <row r="11504" spans="6:12" x14ac:dyDescent="0.35">
      <c r="F11504" s="34"/>
      <c r="J11504" s="34"/>
      <c r="K11504" s="34"/>
      <c r="L11504" s="34"/>
    </row>
    <row r="11505" spans="6:12" x14ac:dyDescent="0.35">
      <c r="F11505" s="34"/>
      <c r="J11505" s="34"/>
      <c r="K11505" s="34"/>
      <c r="L11505" s="34"/>
    </row>
    <row r="11506" spans="6:12" x14ac:dyDescent="0.35">
      <c r="F11506" s="34"/>
      <c r="J11506" s="34"/>
      <c r="K11506" s="34"/>
      <c r="L11506" s="34"/>
    </row>
    <row r="11507" spans="6:12" x14ac:dyDescent="0.35">
      <c r="F11507" s="34"/>
      <c r="J11507" s="34"/>
      <c r="K11507" s="34"/>
      <c r="L11507" s="34"/>
    </row>
    <row r="11508" spans="6:12" x14ac:dyDescent="0.35">
      <c r="F11508" s="34"/>
      <c r="J11508" s="34"/>
      <c r="K11508" s="34"/>
      <c r="L11508" s="34"/>
    </row>
    <row r="11509" spans="6:12" x14ac:dyDescent="0.35">
      <c r="F11509" s="34"/>
      <c r="J11509" s="34"/>
      <c r="K11509" s="34"/>
      <c r="L11509" s="34"/>
    </row>
    <row r="11510" spans="6:12" x14ac:dyDescent="0.35">
      <c r="F11510" s="34"/>
      <c r="J11510" s="34"/>
      <c r="K11510" s="34"/>
      <c r="L11510" s="34"/>
    </row>
    <row r="11511" spans="6:12" x14ac:dyDescent="0.35">
      <c r="F11511" s="34"/>
      <c r="J11511" s="34"/>
      <c r="K11511" s="34"/>
      <c r="L11511" s="34"/>
    </row>
    <row r="11512" spans="6:12" x14ac:dyDescent="0.35">
      <c r="F11512" s="34"/>
      <c r="J11512" s="34"/>
      <c r="K11512" s="34"/>
      <c r="L11512" s="34"/>
    </row>
    <row r="11513" spans="6:12" x14ac:dyDescent="0.35">
      <c r="F11513" s="34"/>
      <c r="J11513" s="34"/>
      <c r="K11513" s="34"/>
      <c r="L11513" s="34"/>
    </row>
    <row r="11514" spans="6:12" x14ac:dyDescent="0.35">
      <c r="F11514" s="34"/>
      <c r="J11514" s="34"/>
      <c r="K11514" s="34"/>
      <c r="L11514" s="34"/>
    </row>
    <row r="11515" spans="6:12" x14ac:dyDescent="0.35">
      <c r="F11515" s="34"/>
      <c r="J11515" s="34"/>
      <c r="K11515" s="34"/>
      <c r="L11515" s="34"/>
    </row>
    <row r="11516" spans="6:12" x14ac:dyDescent="0.35">
      <c r="F11516" s="34"/>
      <c r="J11516" s="34"/>
      <c r="K11516" s="34"/>
      <c r="L11516" s="34"/>
    </row>
    <row r="11517" spans="6:12" x14ac:dyDescent="0.35">
      <c r="F11517" s="34"/>
      <c r="J11517" s="34"/>
      <c r="K11517" s="34"/>
      <c r="L11517" s="34"/>
    </row>
    <row r="11518" spans="6:12" x14ac:dyDescent="0.35">
      <c r="F11518" s="34"/>
      <c r="J11518" s="34"/>
      <c r="K11518" s="34"/>
      <c r="L11518" s="34"/>
    </row>
    <row r="11519" spans="6:12" x14ac:dyDescent="0.35">
      <c r="F11519" s="34"/>
      <c r="J11519" s="34"/>
      <c r="K11519" s="34"/>
      <c r="L11519" s="34"/>
    </row>
    <row r="11520" spans="6:12" x14ac:dyDescent="0.35">
      <c r="F11520" s="34"/>
      <c r="J11520" s="34"/>
      <c r="K11520" s="34"/>
      <c r="L11520" s="34"/>
    </row>
    <row r="11521" spans="6:12" x14ac:dyDescent="0.35">
      <c r="F11521" s="34"/>
      <c r="J11521" s="34"/>
      <c r="K11521" s="34"/>
      <c r="L11521" s="34"/>
    </row>
    <row r="11522" spans="6:12" x14ac:dyDescent="0.35">
      <c r="F11522" s="34"/>
      <c r="J11522" s="34"/>
      <c r="K11522" s="34"/>
      <c r="L11522" s="34"/>
    </row>
    <row r="11523" spans="6:12" x14ac:dyDescent="0.35">
      <c r="F11523" s="34"/>
      <c r="J11523" s="34"/>
      <c r="K11523" s="34"/>
      <c r="L11523" s="34"/>
    </row>
    <row r="11524" spans="6:12" x14ac:dyDescent="0.35">
      <c r="F11524" s="34"/>
      <c r="J11524" s="34"/>
      <c r="K11524" s="34"/>
      <c r="L11524" s="34"/>
    </row>
    <row r="11525" spans="6:12" x14ac:dyDescent="0.35">
      <c r="F11525" s="34"/>
      <c r="J11525" s="34"/>
      <c r="K11525" s="34"/>
      <c r="L11525" s="34"/>
    </row>
    <row r="11526" spans="6:12" x14ac:dyDescent="0.35">
      <c r="F11526" s="34"/>
      <c r="J11526" s="34"/>
      <c r="K11526" s="34"/>
      <c r="L11526" s="34"/>
    </row>
    <row r="11527" spans="6:12" x14ac:dyDescent="0.35">
      <c r="F11527" s="34"/>
      <c r="J11527" s="34"/>
      <c r="K11527" s="34"/>
      <c r="L11527" s="34"/>
    </row>
    <row r="11528" spans="6:12" x14ac:dyDescent="0.35">
      <c r="F11528" s="34"/>
      <c r="J11528" s="34"/>
      <c r="K11528" s="34"/>
      <c r="L11528" s="34"/>
    </row>
    <row r="11529" spans="6:12" x14ac:dyDescent="0.35">
      <c r="F11529" s="34"/>
      <c r="J11529" s="34"/>
      <c r="K11529" s="34"/>
      <c r="L11529" s="34"/>
    </row>
    <row r="11530" spans="6:12" x14ac:dyDescent="0.35">
      <c r="F11530" s="34"/>
      <c r="J11530" s="34"/>
      <c r="K11530" s="34"/>
      <c r="L11530" s="34"/>
    </row>
    <row r="11531" spans="6:12" x14ac:dyDescent="0.35">
      <c r="F11531" s="34"/>
      <c r="J11531" s="34"/>
      <c r="K11531" s="34"/>
      <c r="L11531" s="34"/>
    </row>
    <row r="11532" spans="6:12" x14ac:dyDescent="0.35">
      <c r="F11532" s="34"/>
      <c r="J11532" s="34"/>
      <c r="K11532" s="34"/>
      <c r="L11532" s="34"/>
    </row>
    <row r="11533" spans="6:12" x14ac:dyDescent="0.35">
      <c r="F11533" s="34"/>
      <c r="J11533" s="34"/>
      <c r="K11533" s="34"/>
      <c r="L11533" s="34"/>
    </row>
    <row r="11534" spans="6:12" x14ac:dyDescent="0.35">
      <c r="F11534" s="34"/>
      <c r="J11534" s="34"/>
      <c r="K11534" s="34"/>
      <c r="L11534" s="34"/>
    </row>
    <row r="11535" spans="6:12" x14ac:dyDescent="0.35">
      <c r="F11535" s="34"/>
      <c r="J11535" s="34"/>
      <c r="K11535" s="34"/>
      <c r="L11535" s="34"/>
    </row>
    <row r="11536" spans="6:12" x14ac:dyDescent="0.35">
      <c r="F11536" s="34"/>
      <c r="J11536" s="34"/>
      <c r="K11536" s="34"/>
      <c r="L11536" s="34"/>
    </row>
    <row r="11537" spans="6:12" x14ac:dyDescent="0.35">
      <c r="F11537" s="34"/>
      <c r="J11537" s="34"/>
      <c r="K11537" s="34"/>
      <c r="L11537" s="34"/>
    </row>
    <row r="11538" spans="6:12" x14ac:dyDescent="0.35">
      <c r="F11538" s="34"/>
      <c r="J11538" s="34"/>
      <c r="K11538" s="34"/>
      <c r="L11538" s="34"/>
    </row>
    <row r="11539" spans="6:12" x14ac:dyDescent="0.35">
      <c r="F11539" s="34"/>
      <c r="J11539" s="34"/>
      <c r="K11539" s="34"/>
      <c r="L11539" s="34"/>
    </row>
    <row r="11540" spans="6:12" x14ac:dyDescent="0.35">
      <c r="F11540" s="34"/>
      <c r="J11540" s="34"/>
      <c r="K11540" s="34"/>
      <c r="L11540" s="34"/>
    </row>
    <row r="11541" spans="6:12" x14ac:dyDescent="0.35">
      <c r="F11541" s="34"/>
      <c r="J11541" s="34"/>
      <c r="K11541" s="34"/>
      <c r="L11541" s="34"/>
    </row>
    <row r="11542" spans="6:12" x14ac:dyDescent="0.35">
      <c r="F11542" s="34"/>
      <c r="J11542" s="34"/>
      <c r="K11542" s="34"/>
      <c r="L11542" s="34"/>
    </row>
    <row r="11543" spans="6:12" x14ac:dyDescent="0.35">
      <c r="F11543" s="34"/>
      <c r="J11543" s="34"/>
      <c r="K11543" s="34"/>
      <c r="L11543" s="34"/>
    </row>
    <row r="11544" spans="6:12" x14ac:dyDescent="0.35">
      <c r="F11544" s="34"/>
      <c r="J11544" s="34"/>
      <c r="K11544" s="34"/>
      <c r="L11544" s="34"/>
    </row>
    <row r="11545" spans="6:12" x14ac:dyDescent="0.35">
      <c r="F11545" s="34"/>
      <c r="J11545" s="34"/>
      <c r="K11545" s="34"/>
      <c r="L11545" s="34"/>
    </row>
    <row r="11546" spans="6:12" x14ac:dyDescent="0.35">
      <c r="F11546" s="34"/>
      <c r="J11546" s="34"/>
      <c r="K11546" s="34"/>
      <c r="L11546" s="34"/>
    </row>
    <row r="11547" spans="6:12" x14ac:dyDescent="0.35">
      <c r="F11547" s="34"/>
      <c r="J11547" s="34"/>
      <c r="K11547" s="34"/>
      <c r="L11547" s="34"/>
    </row>
    <row r="11548" spans="6:12" x14ac:dyDescent="0.35">
      <c r="F11548" s="34"/>
      <c r="J11548" s="34"/>
      <c r="K11548" s="34"/>
      <c r="L11548" s="34"/>
    </row>
    <row r="11549" spans="6:12" x14ac:dyDescent="0.35">
      <c r="F11549" s="34"/>
      <c r="J11549" s="34"/>
      <c r="K11549" s="34"/>
      <c r="L11549" s="34"/>
    </row>
    <row r="11550" spans="6:12" x14ac:dyDescent="0.35">
      <c r="F11550" s="34"/>
      <c r="J11550" s="34"/>
      <c r="K11550" s="34"/>
      <c r="L11550" s="34"/>
    </row>
    <row r="11551" spans="6:12" x14ac:dyDescent="0.35">
      <c r="F11551" s="34"/>
      <c r="J11551" s="34"/>
      <c r="K11551" s="34"/>
      <c r="L11551" s="34"/>
    </row>
    <row r="11552" spans="6:12" x14ac:dyDescent="0.35">
      <c r="F11552" s="34"/>
      <c r="J11552" s="34"/>
      <c r="K11552" s="34"/>
      <c r="L11552" s="34"/>
    </row>
    <row r="11553" spans="6:12" x14ac:dyDescent="0.35">
      <c r="F11553" s="34"/>
      <c r="J11553" s="34"/>
      <c r="K11553" s="34"/>
      <c r="L11553" s="34"/>
    </row>
    <row r="11554" spans="6:12" x14ac:dyDescent="0.35">
      <c r="F11554" s="34"/>
      <c r="J11554" s="34"/>
      <c r="K11554" s="34"/>
      <c r="L11554" s="34"/>
    </row>
    <row r="11555" spans="6:12" x14ac:dyDescent="0.35">
      <c r="F11555" s="34"/>
      <c r="J11555" s="34"/>
      <c r="K11555" s="34"/>
      <c r="L11555" s="34"/>
    </row>
    <row r="11556" spans="6:12" x14ac:dyDescent="0.35">
      <c r="F11556" s="34"/>
      <c r="J11556" s="34"/>
      <c r="K11556" s="34"/>
      <c r="L11556" s="34"/>
    </row>
    <row r="11557" spans="6:12" x14ac:dyDescent="0.35">
      <c r="F11557" s="34"/>
      <c r="J11557" s="34"/>
      <c r="K11557" s="34"/>
      <c r="L11557" s="34"/>
    </row>
    <row r="11558" spans="6:12" x14ac:dyDescent="0.35">
      <c r="F11558" s="34"/>
      <c r="J11558" s="34"/>
      <c r="K11558" s="34"/>
      <c r="L11558" s="34"/>
    </row>
    <row r="11559" spans="6:12" x14ac:dyDescent="0.35">
      <c r="F11559" s="34"/>
      <c r="J11559" s="34"/>
      <c r="K11559" s="34"/>
      <c r="L11559" s="34"/>
    </row>
    <row r="11560" spans="6:12" x14ac:dyDescent="0.35">
      <c r="F11560" s="34"/>
      <c r="J11560" s="34"/>
      <c r="K11560" s="34"/>
      <c r="L11560" s="34"/>
    </row>
    <row r="11561" spans="6:12" x14ac:dyDescent="0.35">
      <c r="F11561" s="34"/>
      <c r="J11561" s="34"/>
      <c r="K11561" s="34"/>
      <c r="L11561" s="34"/>
    </row>
    <row r="11562" spans="6:12" x14ac:dyDescent="0.35">
      <c r="F11562" s="34"/>
      <c r="J11562" s="34"/>
      <c r="K11562" s="34"/>
      <c r="L11562" s="34"/>
    </row>
    <row r="11563" spans="6:12" x14ac:dyDescent="0.35">
      <c r="F11563" s="34"/>
      <c r="J11563" s="34"/>
      <c r="K11563" s="34"/>
      <c r="L11563" s="34"/>
    </row>
    <row r="11564" spans="6:12" x14ac:dyDescent="0.35">
      <c r="F11564" s="34"/>
      <c r="J11564" s="34"/>
      <c r="K11564" s="34"/>
      <c r="L11564" s="34"/>
    </row>
    <row r="11565" spans="6:12" x14ac:dyDescent="0.35">
      <c r="F11565" s="34"/>
      <c r="J11565" s="34"/>
      <c r="K11565" s="34"/>
      <c r="L11565" s="34"/>
    </row>
    <row r="11566" spans="6:12" x14ac:dyDescent="0.35">
      <c r="F11566" s="34"/>
      <c r="J11566" s="34"/>
      <c r="K11566" s="34"/>
      <c r="L11566" s="34"/>
    </row>
    <row r="11567" spans="6:12" x14ac:dyDescent="0.35">
      <c r="F11567" s="34"/>
      <c r="J11567" s="34"/>
      <c r="K11567" s="34"/>
      <c r="L11567" s="34"/>
    </row>
    <row r="11568" spans="6:12" x14ac:dyDescent="0.35">
      <c r="F11568" s="34"/>
      <c r="J11568" s="34"/>
      <c r="K11568" s="34"/>
      <c r="L11568" s="34"/>
    </row>
    <row r="11569" spans="6:12" x14ac:dyDescent="0.35">
      <c r="F11569" s="34"/>
      <c r="J11569" s="34"/>
      <c r="K11569" s="34"/>
      <c r="L11569" s="34"/>
    </row>
    <row r="11570" spans="6:12" x14ac:dyDescent="0.35">
      <c r="F11570" s="34"/>
      <c r="J11570" s="34"/>
      <c r="K11570" s="34"/>
      <c r="L11570" s="34"/>
    </row>
    <row r="11571" spans="6:12" x14ac:dyDescent="0.35">
      <c r="F11571" s="34"/>
      <c r="J11571" s="34"/>
      <c r="K11571" s="34"/>
      <c r="L11571" s="34"/>
    </row>
    <row r="11572" spans="6:12" x14ac:dyDescent="0.35">
      <c r="F11572" s="34"/>
      <c r="J11572" s="34"/>
      <c r="K11572" s="34"/>
      <c r="L11572" s="34"/>
    </row>
    <row r="11573" spans="6:12" x14ac:dyDescent="0.35">
      <c r="F11573" s="34"/>
      <c r="J11573" s="34"/>
      <c r="K11573" s="34"/>
      <c r="L11573" s="34"/>
    </row>
    <row r="11574" spans="6:12" x14ac:dyDescent="0.35">
      <c r="F11574" s="34"/>
      <c r="J11574" s="34"/>
      <c r="K11574" s="34"/>
      <c r="L11574" s="34"/>
    </row>
    <row r="11575" spans="6:12" x14ac:dyDescent="0.35">
      <c r="F11575" s="34"/>
      <c r="J11575" s="34"/>
      <c r="K11575" s="34"/>
      <c r="L11575" s="34"/>
    </row>
    <row r="11576" spans="6:12" x14ac:dyDescent="0.35">
      <c r="F11576" s="34"/>
      <c r="J11576" s="34"/>
      <c r="K11576" s="34"/>
      <c r="L11576" s="34"/>
    </row>
    <row r="11577" spans="6:12" x14ac:dyDescent="0.35">
      <c r="F11577" s="34"/>
      <c r="J11577" s="34"/>
      <c r="K11577" s="34"/>
      <c r="L11577" s="34"/>
    </row>
    <row r="11578" spans="6:12" x14ac:dyDescent="0.35">
      <c r="F11578" s="34"/>
      <c r="J11578" s="34"/>
      <c r="K11578" s="34"/>
      <c r="L11578" s="34"/>
    </row>
    <row r="11579" spans="6:12" x14ac:dyDescent="0.35">
      <c r="F11579" s="34"/>
      <c r="J11579" s="34"/>
      <c r="K11579" s="34"/>
      <c r="L11579" s="34"/>
    </row>
    <row r="11580" spans="6:12" x14ac:dyDescent="0.35">
      <c r="F11580" s="34"/>
      <c r="J11580" s="34"/>
      <c r="K11580" s="34"/>
      <c r="L11580" s="34"/>
    </row>
    <row r="11581" spans="6:12" x14ac:dyDescent="0.35">
      <c r="F11581" s="34"/>
      <c r="J11581" s="34"/>
      <c r="K11581" s="34"/>
      <c r="L11581" s="34"/>
    </row>
    <row r="11582" spans="6:12" x14ac:dyDescent="0.35">
      <c r="F11582" s="34"/>
      <c r="J11582" s="34"/>
      <c r="K11582" s="34"/>
      <c r="L11582" s="34"/>
    </row>
    <row r="11583" spans="6:12" x14ac:dyDescent="0.35">
      <c r="F11583" s="34"/>
      <c r="J11583" s="34"/>
      <c r="K11583" s="34"/>
      <c r="L11583" s="34"/>
    </row>
    <row r="11584" spans="6:12" x14ac:dyDescent="0.35">
      <c r="F11584" s="34"/>
      <c r="J11584" s="34"/>
      <c r="K11584" s="34"/>
      <c r="L11584" s="34"/>
    </row>
    <row r="11585" spans="6:12" x14ac:dyDescent="0.35">
      <c r="F11585" s="34"/>
      <c r="J11585" s="34"/>
      <c r="K11585" s="34"/>
      <c r="L11585" s="34"/>
    </row>
    <row r="11586" spans="6:12" x14ac:dyDescent="0.35">
      <c r="F11586" s="34"/>
      <c r="J11586" s="34"/>
      <c r="K11586" s="34"/>
      <c r="L11586" s="34"/>
    </row>
    <row r="11587" spans="6:12" x14ac:dyDescent="0.35">
      <c r="F11587" s="34"/>
      <c r="J11587" s="34"/>
      <c r="K11587" s="34"/>
      <c r="L11587" s="34"/>
    </row>
    <row r="11588" spans="6:12" x14ac:dyDescent="0.35">
      <c r="F11588" s="34"/>
      <c r="J11588" s="34"/>
      <c r="K11588" s="34"/>
      <c r="L11588" s="34"/>
    </row>
    <row r="11589" spans="6:12" x14ac:dyDescent="0.35">
      <c r="F11589" s="34"/>
      <c r="J11589" s="34"/>
      <c r="K11589" s="34"/>
      <c r="L11589" s="34"/>
    </row>
    <row r="11590" spans="6:12" x14ac:dyDescent="0.35">
      <c r="F11590" s="34"/>
      <c r="J11590" s="34"/>
      <c r="K11590" s="34"/>
      <c r="L11590" s="34"/>
    </row>
    <row r="11591" spans="6:12" x14ac:dyDescent="0.35">
      <c r="F11591" s="34"/>
      <c r="J11591" s="34"/>
      <c r="K11591" s="34"/>
      <c r="L11591" s="34"/>
    </row>
    <row r="11592" spans="6:12" x14ac:dyDescent="0.35">
      <c r="F11592" s="34"/>
      <c r="J11592" s="34"/>
      <c r="K11592" s="34"/>
      <c r="L11592" s="34"/>
    </row>
    <row r="11593" spans="6:12" x14ac:dyDescent="0.35">
      <c r="F11593" s="34"/>
      <c r="J11593" s="34"/>
      <c r="K11593" s="34"/>
      <c r="L11593" s="34"/>
    </row>
    <row r="11594" spans="6:12" x14ac:dyDescent="0.35">
      <c r="F11594" s="34"/>
      <c r="J11594" s="34"/>
      <c r="K11594" s="34"/>
      <c r="L11594" s="34"/>
    </row>
    <row r="11595" spans="6:12" x14ac:dyDescent="0.35">
      <c r="F11595" s="34"/>
      <c r="J11595" s="34"/>
      <c r="K11595" s="34"/>
      <c r="L11595" s="34"/>
    </row>
    <row r="11596" spans="6:12" x14ac:dyDescent="0.35">
      <c r="F11596" s="34"/>
      <c r="J11596" s="34"/>
      <c r="K11596" s="34"/>
      <c r="L11596" s="34"/>
    </row>
    <row r="11597" spans="6:12" x14ac:dyDescent="0.35">
      <c r="F11597" s="34"/>
      <c r="J11597" s="34"/>
      <c r="K11597" s="34"/>
      <c r="L11597" s="34"/>
    </row>
    <row r="11598" spans="6:12" x14ac:dyDescent="0.35">
      <c r="F11598" s="34"/>
      <c r="J11598" s="34"/>
      <c r="K11598" s="34"/>
      <c r="L11598" s="34"/>
    </row>
    <row r="11599" spans="6:12" x14ac:dyDescent="0.35">
      <c r="F11599" s="34"/>
      <c r="J11599" s="34"/>
      <c r="K11599" s="34"/>
      <c r="L11599" s="34"/>
    </row>
    <row r="11600" spans="6:12" x14ac:dyDescent="0.35">
      <c r="F11600" s="34"/>
      <c r="J11600" s="34"/>
      <c r="K11600" s="34"/>
      <c r="L11600" s="34"/>
    </row>
    <row r="11601" spans="6:12" x14ac:dyDescent="0.35">
      <c r="F11601" s="34"/>
      <c r="J11601" s="34"/>
      <c r="K11601" s="34"/>
      <c r="L11601" s="34"/>
    </row>
    <row r="11602" spans="6:12" x14ac:dyDescent="0.35">
      <c r="F11602" s="34"/>
      <c r="J11602" s="34"/>
      <c r="K11602" s="34"/>
      <c r="L11602" s="34"/>
    </row>
    <row r="11603" spans="6:12" x14ac:dyDescent="0.35">
      <c r="F11603" s="34"/>
      <c r="J11603" s="34"/>
      <c r="K11603" s="34"/>
      <c r="L11603" s="34"/>
    </row>
    <row r="11604" spans="6:12" x14ac:dyDescent="0.35">
      <c r="F11604" s="34"/>
      <c r="J11604" s="34"/>
      <c r="K11604" s="34"/>
      <c r="L11604" s="34"/>
    </row>
    <row r="11605" spans="6:12" x14ac:dyDescent="0.35">
      <c r="F11605" s="34"/>
      <c r="J11605" s="34"/>
      <c r="K11605" s="34"/>
      <c r="L11605" s="34"/>
    </row>
    <row r="11606" spans="6:12" x14ac:dyDescent="0.35">
      <c r="F11606" s="34"/>
      <c r="J11606" s="34"/>
      <c r="K11606" s="34"/>
      <c r="L11606" s="34"/>
    </row>
    <row r="11607" spans="6:12" x14ac:dyDescent="0.35">
      <c r="F11607" s="34"/>
      <c r="J11607" s="34"/>
      <c r="K11607" s="34"/>
      <c r="L11607" s="34"/>
    </row>
    <row r="11608" spans="6:12" x14ac:dyDescent="0.35">
      <c r="F11608" s="34"/>
      <c r="J11608" s="34"/>
      <c r="K11608" s="34"/>
      <c r="L11608" s="34"/>
    </row>
    <row r="11609" spans="6:12" x14ac:dyDescent="0.35">
      <c r="F11609" s="34"/>
      <c r="J11609" s="34"/>
      <c r="K11609" s="34"/>
      <c r="L11609" s="34"/>
    </row>
    <row r="11610" spans="6:12" x14ac:dyDescent="0.35">
      <c r="F11610" s="34"/>
      <c r="J11610" s="34"/>
      <c r="K11610" s="34"/>
      <c r="L11610" s="34"/>
    </row>
    <row r="11611" spans="6:12" x14ac:dyDescent="0.35">
      <c r="F11611" s="34"/>
      <c r="J11611" s="34"/>
      <c r="K11611" s="34"/>
      <c r="L11611" s="34"/>
    </row>
    <row r="11612" spans="6:12" x14ac:dyDescent="0.35">
      <c r="F11612" s="34"/>
      <c r="J11612" s="34"/>
      <c r="K11612" s="34"/>
      <c r="L11612" s="34"/>
    </row>
    <row r="11613" spans="6:12" x14ac:dyDescent="0.35">
      <c r="F11613" s="34"/>
      <c r="J11613" s="34"/>
      <c r="K11613" s="34"/>
      <c r="L11613" s="34"/>
    </row>
    <row r="11614" spans="6:12" x14ac:dyDescent="0.35">
      <c r="F11614" s="34"/>
      <c r="J11614" s="34"/>
      <c r="K11614" s="34"/>
      <c r="L11614" s="34"/>
    </row>
    <row r="11615" spans="6:12" x14ac:dyDescent="0.35">
      <c r="F11615" s="34"/>
      <c r="J11615" s="34"/>
      <c r="K11615" s="34"/>
      <c r="L11615" s="34"/>
    </row>
    <row r="11616" spans="6:12" x14ac:dyDescent="0.35">
      <c r="F11616" s="34"/>
      <c r="J11616" s="34"/>
      <c r="K11616" s="34"/>
      <c r="L11616" s="34"/>
    </row>
    <row r="11617" spans="6:12" x14ac:dyDescent="0.35">
      <c r="F11617" s="34"/>
      <c r="J11617" s="34"/>
      <c r="K11617" s="34"/>
      <c r="L11617" s="34"/>
    </row>
    <row r="11618" spans="6:12" x14ac:dyDescent="0.35">
      <c r="F11618" s="34"/>
      <c r="J11618" s="34"/>
      <c r="K11618" s="34"/>
      <c r="L11618" s="34"/>
    </row>
    <row r="11619" spans="6:12" x14ac:dyDescent="0.35">
      <c r="F11619" s="34"/>
      <c r="J11619" s="34"/>
      <c r="K11619" s="34"/>
      <c r="L11619" s="34"/>
    </row>
    <row r="11620" spans="6:12" x14ac:dyDescent="0.35">
      <c r="F11620" s="34"/>
      <c r="J11620" s="34"/>
      <c r="K11620" s="34"/>
      <c r="L11620" s="34"/>
    </row>
    <row r="11621" spans="6:12" x14ac:dyDescent="0.35">
      <c r="F11621" s="34"/>
      <c r="J11621" s="34"/>
      <c r="K11621" s="34"/>
      <c r="L11621" s="34"/>
    </row>
    <row r="11622" spans="6:12" x14ac:dyDescent="0.35">
      <c r="F11622" s="34"/>
      <c r="J11622" s="34"/>
      <c r="K11622" s="34"/>
      <c r="L11622" s="34"/>
    </row>
    <row r="11623" spans="6:12" x14ac:dyDescent="0.35">
      <c r="F11623" s="34"/>
      <c r="J11623" s="34"/>
      <c r="K11623" s="34"/>
      <c r="L11623" s="34"/>
    </row>
    <row r="11624" spans="6:12" x14ac:dyDescent="0.35">
      <c r="F11624" s="34"/>
      <c r="J11624" s="34"/>
      <c r="K11624" s="34"/>
      <c r="L11624" s="34"/>
    </row>
    <row r="11625" spans="6:12" x14ac:dyDescent="0.35">
      <c r="F11625" s="34"/>
      <c r="J11625" s="34"/>
      <c r="K11625" s="34"/>
      <c r="L11625" s="34"/>
    </row>
    <row r="11626" spans="6:12" x14ac:dyDescent="0.35">
      <c r="F11626" s="34"/>
      <c r="J11626" s="34"/>
      <c r="K11626" s="34"/>
      <c r="L11626" s="34"/>
    </row>
    <row r="11627" spans="6:12" x14ac:dyDescent="0.35">
      <c r="F11627" s="34"/>
      <c r="J11627" s="34"/>
      <c r="K11627" s="34"/>
      <c r="L11627" s="34"/>
    </row>
    <row r="11628" spans="6:12" x14ac:dyDescent="0.35">
      <c r="F11628" s="34"/>
      <c r="J11628" s="34"/>
      <c r="K11628" s="34"/>
      <c r="L11628" s="34"/>
    </row>
    <row r="11629" spans="6:12" x14ac:dyDescent="0.35">
      <c r="F11629" s="34"/>
      <c r="J11629" s="34"/>
      <c r="K11629" s="34"/>
      <c r="L11629" s="34"/>
    </row>
    <row r="11630" spans="6:12" x14ac:dyDescent="0.35">
      <c r="F11630" s="34"/>
      <c r="J11630" s="34"/>
      <c r="K11630" s="34"/>
      <c r="L11630" s="34"/>
    </row>
    <row r="11631" spans="6:12" x14ac:dyDescent="0.35">
      <c r="F11631" s="34"/>
      <c r="J11631" s="34"/>
      <c r="K11631" s="34"/>
      <c r="L11631" s="34"/>
    </row>
    <row r="11632" spans="6:12" x14ac:dyDescent="0.35">
      <c r="F11632" s="34"/>
      <c r="J11632" s="34"/>
      <c r="K11632" s="34"/>
      <c r="L11632" s="34"/>
    </row>
    <row r="11633" spans="6:12" x14ac:dyDescent="0.35">
      <c r="F11633" s="34"/>
      <c r="J11633" s="34"/>
      <c r="K11633" s="34"/>
      <c r="L11633" s="34"/>
    </row>
    <row r="11634" spans="6:12" x14ac:dyDescent="0.35">
      <c r="F11634" s="34"/>
      <c r="J11634" s="34"/>
      <c r="K11634" s="34"/>
      <c r="L11634" s="34"/>
    </row>
    <row r="11635" spans="6:12" x14ac:dyDescent="0.35">
      <c r="F11635" s="34"/>
      <c r="J11635" s="34"/>
      <c r="K11635" s="34"/>
      <c r="L11635" s="34"/>
    </row>
    <row r="11636" spans="6:12" x14ac:dyDescent="0.35">
      <c r="F11636" s="34"/>
      <c r="J11636" s="34"/>
      <c r="K11636" s="34"/>
      <c r="L11636" s="34"/>
    </row>
    <row r="11637" spans="6:12" x14ac:dyDescent="0.35">
      <c r="F11637" s="34"/>
      <c r="J11637" s="34"/>
      <c r="K11637" s="34"/>
      <c r="L11637" s="34"/>
    </row>
    <row r="11638" spans="6:12" x14ac:dyDescent="0.35">
      <c r="F11638" s="34"/>
      <c r="J11638" s="34"/>
      <c r="K11638" s="34"/>
      <c r="L11638" s="34"/>
    </row>
    <row r="11639" spans="6:12" x14ac:dyDescent="0.35">
      <c r="F11639" s="34"/>
      <c r="J11639" s="34"/>
      <c r="K11639" s="34"/>
      <c r="L11639" s="34"/>
    </row>
    <row r="11640" spans="6:12" x14ac:dyDescent="0.35">
      <c r="F11640" s="34"/>
      <c r="J11640" s="34"/>
      <c r="K11640" s="34"/>
      <c r="L11640" s="34"/>
    </row>
    <row r="11641" spans="6:12" x14ac:dyDescent="0.35">
      <c r="F11641" s="34"/>
      <c r="J11641" s="34"/>
      <c r="K11641" s="34"/>
      <c r="L11641" s="34"/>
    </row>
    <row r="11642" spans="6:12" x14ac:dyDescent="0.35">
      <c r="F11642" s="34"/>
      <c r="J11642" s="34"/>
      <c r="K11642" s="34"/>
      <c r="L11642" s="34"/>
    </row>
    <row r="11643" spans="6:12" x14ac:dyDescent="0.35">
      <c r="F11643" s="34"/>
      <c r="J11643" s="34"/>
      <c r="K11643" s="34"/>
      <c r="L11643" s="34"/>
    </row>
    <row r="11644" spans="6:12" x14ac:dyDescent="0.35">
      <c r="F11644" s="34"/>
      <c r="J11644" s="34"/>
      <c r="K11644" s="34"/>
      <c r="L11644" s="34"/>
    </row>
    <row r="11645" spans="6:12" x14ac:dyDescent="0.35">
      <c r="F11645" s="34"/>
      <c r="J11645" s="34"/>
      <c r="K11645" s="34"/>
      <c r="L11645" s="34"/>
    </row>
    <row r="11646" spans="6:12" x14ac:dyDescent="0.35">
      <c r="F11646" s="34"/>
      <c r="J11646" s="34"/>
      <c r="K11646" s="34"/>
      <c r="L11646" s="34"/>
    </row>
    <row r="11647" spans="6:12" x14ac:dyDescent="0.35">
      <c r="F11647" s="34"/>
      <c r="J11647" s="34"/>
      <c r="K11647" s="34"/>
      <c r="L11647" s="34"/>
    </row>
    <row r="11648" spans="6:12" x14ac:dyDescent="0.35">
      <c r="F11648" s="34"/>
      <c r="J11648" s="34"/>
      <c r="K11648" s="34"/>
      <c r="L11648" s="34"/>
    </row>
    <row r="11649" spans="6:12" x14ac:dyDescent="0.35">
      <c r="F11649" s="34"/>
      <c r="J11649" s="34"/>
      <c r="K11649" s="34"/>
      <c r="L11649" s="34"/>
    </row>
    <row r="11650" spans="6:12" x14ac:dyDescent="0.35">
      <c r="F11650" s="34"/>
      <c r="J11650" s="34"/>
      <c r="K11650" s="34"/>
      <c r="L11650" s="34"/>
    </row>
    <row r="11651" spans="6:12" x14ac:dyDescent="0.35">
      <c r="F11651" s="34"/>
      <c r="J11651" s="34"/>
      <c r="K11651" s="34"/>
      <c r="L11651" s="34"/>
    </row>
    <row r="11652" spans="6:12" x14ac:dyDescent="0.35">
      <c r="F11652" s="34"/>
      <c r="J11652" s="34"/>
      <c r="K11652" s="34"/>
      <c r="L11652" s="34"/>
    </row>
    <row r="11653" spans="6:12" x14ac:dyDescent="0.35">
      <c r="F11653" s="34"/>
      <c r="J11653" s="34"/>
      <c r="K11653" s="34"/>
      <c r="L11653" s="34"/>
    </row>
    <row r="11654" spans="6:12" x14ac:dyDescent="0.35">
      <c r="F11654" s="34"/>
      <c r="J11654" s="34"/>
      <c r="K11654" s="34"/>
      <c r="L11654" s="34"/>
    </row>
    <row r="11655" spans="6:12" x14ac:dyDescent="0.35">
      <c r="F11655" s="34"/>
      <c r="J11655" s="34"/>
      <c r="K11655" s="34"/>
      <c r="L11655" s="34"/>
    </row>
    <row r="11656" spans="6:12" x14ac:dyDescent="0.35">
      <c r="F11656" s="34"/>
      <c r="J11656" s="34"/>
      <c r="K11656" s="34"/>
      <c r="L11656" s="34"/>
    </row>
    <row r="11657" spans="6:12" x14ac:dyDescent="0.35">
      <c r="F11657" s="34"/>
      <c r="J11657" s="34"/>
      <c r="K11657" s="34"/>
      <c r="L11657" s="34"/>
    </row>
    <row r="11658" spans="6:12" x14ac:dyDescent="0.35">
      <c r="F11658" s="34"/>
      <c r="J11658" s="34"/>
      <c r="K11658" s="34"/>
      <c r="L11658" s="34"/>
    </row>
    <row r="11659" spans="6:12" x14ac:dyDescent="0.35">
      <c r="F11659" s="34"/>
      <c r="J11659" s="34"/>
      <c r="K11659" s="34"/>
      <c r="L11659" s="34"/>
    </row>
    <row r="11660" spans="6:12" x14ac:dyDescent="0.35">
      <c r="F11660" s="34"/>
      <c r="J11660" s="34"/>
      <c r="K11660" s="34"/>
      <c r="L11660" s="34"/>
    </row>
    <row r="11661" spans="6:12" x14ac:dyDescent="0.35">
      <c r="F11661" s="34"/>
      <c r="J11661" s="34"/>
      <c r="K11661" s="34"/>
      <c r="L11661" s="34"/>
    </row>
    <row r="11662" spans="6:12" x14ac:dyDescent="0.35">
      <c r="F11662" s="34"/>
      <c r="J11662" s="34"/>
      <c r="K11662" s="34"/>
      <c r="L11662" s="34"/>
    </row>
    <row r="11663" spans="6:12" x14ac:dyDescent="0.35">
      <c r="F11663" s="34"/>
      <c r="J11663" s="34"/>
      <c r="K11663" s="34"/>
      <c r="L11663" s="34"/>
    </row>
    <row r="11664" spans="6:12" x14ac:dyDescent="0.35">
      <c r="F11664" s="34"/>
      <c r="J11664" s="34"/>
      <c r="K11664" s="34"/>
      <c r="L11664" s="34"/>
    </row>
    <row r="11665" spans="6:12" x14ac:dyDescent="0.35">
      <c r="F11665" s="34"/>
      <c r="J11665" s="34"/>
      <c r="K11665" s="34"/>
      <c r="L11665" s="34"/>
    </row>
    <row r="11666" spans="6:12" x14ac:dyDescent="0.35">
      <c r="F11666" s="34"/>
      <c r="J11666" s="34"/>
      <c r="K11666" s="34"/>
      <c r="L11666" s="34"/>
    </row>
    <row r="11667" spans="6:12" x14ac:dyDescent="0.35">
      <c r="F11667" s="34"/>
      <c r="J11667" s="34"/>
      <c r="K11667" s="34"/>
      <c r="L11667" s="34"/>
    </row>
    <row r="11668" spans="6:12" x14ac:dyDescent="0.35">
      <c r="F11668" s="34"/>
      <c r="J11668" s="34"/>
      <c r="K11668" s="34"/>
      <c r="L11668" s="34"/>
    </row>
    <row r="11669" spans="6:12" x14ac:dyDescent="0.35">
      <c r="F11669" s="34"/>
      <c r="J11669" s="34"/>
      <c r="K11669" s="34"/>
      <c r="L11669" s="34"/>
    </row>
    <row r="11670" spans="6:12" x14ac:dyDescent="0.35">
      <c r="F11670" s="34"/>
      <c r="J11670" s="34"/>
      <c r="K11670" s="34"/>
      <c r="L11670" s="34"/>
    </row>
    <row r="11671" spans="6:12" x14ac:dyDescent="0.35">
      <c r="F11671" s="34"/>
      <c r="J11671" s="34"/>
      <c r="K11671" s="34"/>
      <c r="L11671" s="34"/>
    </row>
    <row r="11672" spans="6:12" x14ac:dyDescent="0.35">
      <c r="F11672" s="34"/>
      <c r="J11672" s="34"/>
      <c r="K11672" s="34"/>
      <c r="L11672" s="34"/>
    </row>
    <row r="11673" spans="6:12" x14ac:dyDescent="0.35">
      <c r="F11673" s="34"/>
      <c r="J11673" s="34"/>
      <c r="K11673" s="34"/>
      <c r="L11673" s="34"/>
    </row>
    <row r="11674" spans="6:12" x14ac:dyDescent="0.35">
      <c r="F11674" s="34"/>
      <c r="J11674" s="34"/>
      <c r="K11674" s="34"/>
      <c r="L11674" s="34"/>
    </row>
    <row r="11675" spans="6:12" x14ac:dyDescent="0.35">
      <c r="F11675" s="34"/>
      <c r="J11675" s="34"/>
      <c r="K11675" s="34"/>
      <c r="L11675" s="34"/>
    </row>
    <row r="11676" spans="6:12" x14ac:dyDescent="0.35">
      <c r="F11676" s="34"/>
      <c r="J11676" s="34"/>
      <c r="K11676" s="34"/>
      <c r="L11676" s="34"/>
    </row>
    <row r="11677" spans="6:12" x14ac:dyDescent="0.35">
      <c r="F11677" s="34"/>
      <c r="J11677" s="34"/>
      <c r="K11677" s="34"/>
      <c r="L11677" s="34"/>
    </row>
    <row r="11678" spans="6:12" x14ac:dyDescent="0.35">
      <c r="F11678" s="34"/>
      <c r="J11678" s="34"/>
      <c r="K11678" s="34"/>
      <c r="L11678" s="34"/>
    </row>
    <row r="11679" spans="6:12" x14ac:dyDescent="0.35">
      <c r="F11679" s="34"/>
      <c r="J11679" s="34"/>
      <c r="K11679" s="34"/>
      <c r="L11679" s="34"/>
    </row>
    <row r="11680" spans="6:12" x14ac:dyDescent="0.35">
      <c r="F11680" s="34"/>
      <c r="J11680" s="34"/>
      <c r="K11680" s="34"/>
      <c r="L11680" s="34"/>
    </row>
    <row r="11681" spans="6:12" x14ac:dyDescent="0.35">
      <c r="F11681" s="34"/>
      <c r="J11681" s="34"/>
      <c r="K11681" s="34"/>
      <c r="L11681" s="34"/>
    </row>
    <row r="11682" spans="6:12" x14ac:dyDescent="0.35">
      <c r="F11682" s="34"/>
      <c r="J11682" s="34"/>
      <c r="K11682" s="34"/>
      <c r="L11682" s="34"/>
    </row>
    <row r="11683" spans="6:12" x14ac:dyDescent="0.35">
      <c r="F11683" s="34"/>
      <c r="J11683" s="34"/>
      <c r="K11683" s="34"/>
      <c r="L11683" s="34"/>
    </row>
    <row r="11684" spans="6:12" x14ac:dyDescent="0.35">
      <c r="F11684" s="34"/>
      <c r="J11684" s="34"/>
      <c r="K11684" s="34"/>
      <c r="L11684" s="34"/>
    </row>
    <row r="11685" spans="6:12" x14ac:dyDescent="0.35">
      <c r="F11685" s="34"/>
      <c r="J11685" s="34"/>
      <c r="K11685" s="34"/>
      <c r="L11685" s="34"/>
    </row>
    <row r="11686" spans="6:12" x14ac:dyDescent="0.35">
      <c r="F11686" s="34"/>
      <c r="J11686" s="34"/>
      <c r="K11686" s="34"/>
      <c r="L11686" s="34"/>
    </row>
    <row r="11687" spans="6:12" x14ac:dyDescent="0.35">
      <c r="F11687" s="34"/>
      <c r="J11687" s="34"/>
      <c r="K11687" s="34"/>
      <c r="L11687" s="34"/>
    </row>
    <row r="11688" spans="6:12" x14ac:dyDescent="0.35">
      <c r="F11688" s="34"/>
      <c r="J11688" s="34"/>
      <c r="K11688" s="34"/>
      <c r="L11688" s="34"/>
    </row>
    <row r="11689" spans="6:12" x14ac:dyDescent="0.35">
      <c r="F11689" s="34"/>
      <c r="J11689" s="34"/>
      <c r="K11689" s="34"/>
      <c r="L11689" s="34"/>
    </row>
    <row r="11690" spans="6:12" x14ac:dyDescent="0.35">
      <c r="F11690" s="34"/>
      <c r="J11690" s="34"/>
      <c r="K11690" s="34"/>
      <c r="L11690" s="34"/>
    </row>
    <row r="11691" spans="6:12" x14ac:dyDescent="0.35">
      <c r="F11691" s="34"/>
      <c r="J11691" s="34"/>
      <c r="K11691" s="34"/>
      <c r="L11691" s="34"/>
    </row>
    <row r="11692" spans="6:12" x14ac:dyDescent="0.35">
      <c r="F11692" s="34"/>
      <c r="J11692" s="34"/>
      <c r="K11692" s="34"/>
      <c r="L11692" s="34"/>
    </row>
    <row r="11693" spans="6:12" x14ac:dyDescent="0.35">
      <c r="F11693" s="34"/>
      <c r="J11693" s="34"/>
      <c r="K11693" s="34"/>
      <c r="L11693" s="34"/>
    </row>
    <row r="11694" spans="6:12" x14ac:dyDescent="0.35">
      <c r="F11694" s="34"/>
      <c r="J11694" s="34"/>
      <c r="K11694" s="34"/>
      <c r="L11694" s="34"/>
    </row>
    <row r="11695" spans="6:12" x14ac:dyDescent="0.35">
      <c r="F11695" s="34"/>
      <c r="J11695" s="34"/>
      <c r="K11695" s="34"/>
      <c r="L11695" s="34"/>
    </row>
    <row r="11696" spans="6:12" x14ac:dyDescent="0.35">
      <c r="F11696" s="34"/>
      <c r="J11696" s="34"/>
      <c r="K11696" s="34"/>
      <c r="L11696" s="34"/>
    </row>
    <row r="11697" spans="6:12" x14ac:dyDescent="0.35">
      <c r="F11697" s="34"/>
      <c r="J11697" s="34"/>
      <c r="K11697" s="34"/>
      <c r="L11697" s="34"/>
    </row>
    <row r="11698" spans="6:12" x14ac:dyDescent="0.35">
      <c r="F11698" s="34"/>
      <c r="J11698" s="34"/>
      <c r="K11698" s="34"/>
      <c r="L11698" s="34"/>
    </row>
    <row r="11699" spans="6:12" x14ac:dyDescent="0.35">
      <c r="F11699" s="34"/>
      <c r="J11699" s="34"/>
      <c r="K11699" s="34"/>
      <c r="L11699" s="34"/>
    </row>
    <row r="11700" spans="6:12" x14ac:dyDescent="0.35">
      <c r="F11700" s="34"/>
      <c r="J11700" s="34"/>
      <c r="K11700" s="34"/>
      <c r="L11700" s="34"/>
    </row>
    <row r="11701" spans="6:12" x14ac:dyDescent="0.35">
      <c r="F11701" s="34"/>
      <c r="J11701" s="34"/>
      <c r="K11701" s="34"/>
      <c r="L11701" s="34"/>
    </row>
    <row r="11702" spans="6:12" x14ac:dyDescent="0.35">
      <c r="F11702" s="34"/>
      <c r="J11702" s="34"/>
      <c r="K11702" s="34"/>
      <c r="L11702" s="34"/>
    </row>
    <row r="11703" spans="6:12" x14ac:dyDescent="0.35">
      <c r="F11703" s="34"/>
      <c r="J11703" s="34"/>
      <c r="K11703" s="34"/>
      <c r="L11703" s="34"/>
    </row>
    <row r="11704" spans="6:12" x14ac:dyDescent="0.35">
      <c r="F11704" s="34"/>
      <c r="J11704" s="34"/>
      <c r="K11704" s="34"/>
      <c r="L11704" s="34"/>
    </row>
    <row r="11705" spans="6:12" x14ac:dyDescent="0.35">
      <c r="F11705" s="34"/>
      <c r="J11705" s="34"/>
      <c r="K11705" s="34"/>
      <c r="L11705" s="34"/>
    </row>
    <row r="11706" spans="6:12" x14ac:dyDescent="0.35">
      <c r="F11706" s="34"/>
      <c r="J11706" s="34"/>
      <c r="K11706" s="34"/>
      <c r="L11706" s="34"/>
    </row>
    <row r="11707" spans="6:12" x14ac:dyDescent="0.35">
      <c r="F11707" s="34"/>
      <c r="J11707" s="34"/>
      <c r="K11707" s="34"/>
      <c r="L11707" s="34"/>
    </row>
    <row r="11708" spans="6:12" x14ac:dyDescent="0.35">
      <c r="F11708" s="34"/>
      <c r="J11708" s="34"/>
      <c r="K11708" s="34"/>
      <c r="L11708" s="34"/>
    </row>
    <row r="11709" spans="6:12" x14ac:dyDescent="0.35">
      <c r="F11709" s="34"/>
      <c r="J11709" s="34"/>
      <c r="K11709" s="34"/>
      <c r="L11709" s="34"/>
    </row>
    <row r="11710" spans="6:12" x14ac:dyDescent="0.35">
      <c r="F11710" s="34"/>
      <c r="J11710" s="34"/>
      <c r="K11710" s="34"/>
      <c r="L11710" s="34"/>
    </row>
    <row r="11711" spans="6:12" x14ac:dyDescent="0.35">
      <c r="F11711" s="34"/>
      <c r="J11711" s="34"/>
      <c r="K11711" s="34"/>
      <c r="L11711" s="34"/>
    </row>
    <row r="11712" spans="6:12" x14ac:dyDescent="0.35">
      <c r="F11712" s="34"/>
      <c r="J11712" s="34"/>
      <c r="K11712" s="34"/>
      <c r="L11712" s="34"/>
    </row>
    <row r="11713" spans="6:12" x14ac:dyDescent="0.35">
      <c r="F11713" s="34"/>
      <c r="J11713" s="34"/>
      <c r="K11713" s="34"/>
      <c r="L11713" s="34"/>
    </row>
    <row r="11714" spans="6:12" x14ac:dyDescent="0.35">
      <c r="F11714" s="34"/>
      <c r="J11714" s="34"/>
      <c r="K11714" s="34"/>
      <c r="L11714" s="34"/>
    </row>
    <row r="11715" spans="6:12" x14ac:dyDescent="0.35">
      <c r="F11715" s="34"/>
      <c r="J11715" s="34"/>
      <c r="K11715" s="34"/>
      <c r="L11715" s="34"/>
    </row>
    <row r="11716" spans="6:12" x14ac:dyDescent="0.35">
      <c r="F11716" s="34"/>
      <c r="J11716" s="34"/>
      <c r="K11716" s="34"/>
      <c r="L11716" s="34"/>
    </row>
    <row r="11717" spans="6:12" x14ac:dyDescent="0.35">
      <c r="F11717" s="34"/>
      <c r="J11717" s="34"/>
      <c r="K11717" s="34"/>
      <c r="L11717" s="34"/>
    </row>
    <row r="11718" spans="6:12" x14ac:dyDescent="0.35">
      <c r="F11718" s="34"/>
      <c r="J11718" s="34"/>
      <c r="K11718" s="34"/>
      <c r="L11718" s="34"/>
    </row>
    <row r="11719" spans="6:12" x14ac:dyDescent="0.35">
      <c r="F11719" s="34"/>
      <c r="J11719" s="34"/>
      <c r="K11719" s="34"/>
      <c r="L11719" s="34"/>
    </row>
    <row r="11720" spans="6:12" x14ac:dyDescent="0.35">
      <c r="F11720" s="34"/>
      <c r="J11720" s="34"/>
      <c r="K11720" s="34"/>
      <c r="L11720" s="34"/>
    </row>
    <row r="11721" spans="6:12" x14ac:dyDescent="0.35">
      <c r="F11721" s="34"/>
      <c r="J11721" s="34"/>
      <c r="K11721" s="34"/>
      <c r="L11721" s="34"/>
    </row>
    <row r="11722" spans="6:12" x14ac:dyDescent="0.35">
      <c r="F11722" s="34"/>
      <c r="J11722" s="34"/>
      <c r="K11722" s="34"/>
      <c r="L11722" s="34"/>
    </row>
    <row r="11723" spans="6:12" x14ac:dyDescent="0.35">
      <c r="F11723" s="34"/>
      <c r="J11723" s="34"/>
      <c r="K11723" s="34"/>
      <c r="L11723" s="34"/>
    </row>
    <row r="11724" spans="6:12" x14ac:dyDescent="0.35">
      <c r="F11724" s="34"/>
      <c r="J11724" s="34"/>
      <c r="K11724" s="34"/>
      <c r="L11724" s="34"/>
    </row>
    <row r="11725" spans="6:12" x14ac:dyDescent="0.35">
      <c r="F11725" s="34"/>
      <c r="J11725" s="34"/>
      <c r="K11725" s="34"/>
      <c r="L11725" s="34"/>
    </row>
    <row r="11726" spans="6:12" x14ac:dyDescent="0.35">
      <c r="F11726" s="34"/>
      <c r="J11726" s="34"/>
      <c r="K11726" s="34"/>
      <c r="L11726" s="34"/>
    </row>
    <row r="11727" spans="6:12" x14ac:dyDescent="0.35">
      <c r="F11727" s="34"/>
      <c r="J11727" s="34"/>
      <c r="K11727" s="34"/>
      <c r="L11727" s="34"/>
    </row>
    <row r="11728" spans="6:12" x14ac:dyDescent="0.35">
      <c r="F11728" s="34"/>
      <c r="J11728" s="34"/>
      <c r="K11728" s="34"/>
      <c r="L11728" s="34"/>
    </row>
    <row r="11729" spans="6:12" x14ac:dyDescent="0.35">
      <c r="F11729" s="34"/>
      <c r="J11729" s="34"/>
      <c r="K11729" s="34"/>
      <c r="L11729" s="34"/>
    </row>
    <row r="11730" spans="6:12" x14ac:dyDescent="0.35">
      <c r="F11730" s="34"/>
      <c r="J11730" s="34"/>
      <c r="K11730" s="34"/>
      <c r="L11730" s="34"/>
    </row>
    <row r="11731" spans="6:12" x14ac:dyDescent="0.35">
      <c r="F11731" s="34"/>
      <c r="J11731" s="34"/>
      <c r="K11731" s="34"/>
      <c r="L11731" s="34"/>
    </row>
    <row r="11732" spans="6:12" x14ac:dyDescent="0.35">
      <c r="F11732" s="34"/>
      <c r="J11732" s="34"/>
      <c r="K11732" s="34"/>
      <c r="L11732" s="34"/>
    </row>
    <row r="11733" spans="6:12" x14ac:dyDescent="0.35">
      <c r="F11733" s="34"/>
      <c r="J11733" s="34"/>
      <c r="K11733" s="34"/>
      <c r="L11733" s="34"/>
    </row>
    <row r="11734" spans="6:12" x14ac:dyDescent="0.35">
      <c r="F11734" s="34"/>
      <c r="J11734" s="34"/>
      <c r="K11734" s="34"/>
      <c r="L11734" s="34"/>
    </row>
    <row r="11735" spans="6:12" x14ac:dyDescent="0.35">
      <c r="F11735" s="34"/>
      <c r="J11735" s="34"/>
      <c r="K11735" s="34"/>
      <c r="L11735" s="34"/>
    </row>
    <row r="11736" spans="6:12" x14ac:dyDescent="0.35">
      <c r="F11736" s="34"/>
      <c r="J11736" s="34"/>
      <c r="K11736" s="34"/>
      <c r="L11736" s="34"/>
    </row>
    <row r="11737" spans="6:12" x14ac:dyDescent="0.35">
      <c r="F11737" s="34"/>
      <c r="J11737" s="34"/>
      <c r="K11737" s="34"/>
      <c r="L11737" s="34"/>
    </row>
    <row r="11738" spans="6:12" x14ac:dyDescent="0.35">
      <c r="F11738" s="34"/>
      <c r="J11738" s="34"/>
      <c r="K11738" s="34"/>
      <c r="L11738" s="34"/>
    </row>
    <row r="11739" spans="6:12" x14ac:dyDescent="0.35">
      <c r="F11739" s="34"/>
      <c r="J11739" s="34"/>
      <c r="K11739" s="34"/>
      <c r="L11739" s="34"/>
    </row>
    <row r="11740" spans="6:12" x14ac:dyDescent="0.35">
      <c r="F11740" s="34"/>
      <c r="J11740" s="34"/>
      <c r="K11740" s="34"/>
      <c r="L11740" s="34"/>
    </row>
    <row r="11741" spans="6:12" x14ac:dyDescent="0.35">
      <c r="F11741" s="34"/>
      <c r="J11741" s="34"/>
      <c r="K11741" s="34"/>
      <c r="L11741" s="34"/>
    </row>
    <row r="11742" spans="6:12" x14ac:dyDescent="0.35">
      <c r="F11742" s="34"/>
      <c r="J11742" s="34"/>
      <c r="K11742" s="34"/>
      <c r="L11742" s="34"/>
    </row>
    <row r="11743" spans="6:12" x14ac:dyDescent="0.35">
      <c r="F11743" s="34"/>
      <c r="J11743" s="34"/>
      <c r="K11743" s="34"/>
      <c r="L11743" s="34"/>
    </row>
    <row r="11744" spans="6:12" x14ac:dyDescent="0.35">
      <c r="F11744" s="34"/>
      <c r="J11744" s="34"/>
      <c r="K11744" s="34"/>
      <c r="L11744" s="34"/>
    </row>
    <row r="11745" spans="6:12" x14ac:dyDescent="0.35">
      <c r="F11745" s="34"/>
      <c r="J11745" s="34"/>
      <c r="K11745" s="34"/>
      <c r="L11745" s="34"/>
    </row>
    <row r="11746" spans="6:12" x14ac:dyDescent="0.35">
      <c r="F11746" s="34"/>
      <c r="J11746" s="34"/>
      <c r="K11746" s="34"/>
      <c r="L11746" s="34"/>
    </row>
    <row r="11747" spans="6:12" x14ac:dyDescent="0.35">
      <c r="F11747" s="34"/>
      <c r="J11747" s="34"/>
      <c r="K11747" s="34"/>
      <c r="L11747" s="34"/>
    </row>
    <row r="11748" spans="6:12" x14ac:dyDescent="0.35">
      <c r="F11748" s="34"/>
      <c r="J11748" s="34"/>
      <c r="K11748" s="34"/>
      <c r="L11748" s="34"/>
    </row>
    <row r="11749" spans="6:12" x14ac:dyDescent="0.35">
      <c r="F11749" s="34"/>
      <c r="J11749" s="34"/>
      <c r="K11749" s="34"/>
      <c r="L11749" s="34"/>
    </row>
    <row r="11750" spans="6:12" x14ac:dyDescent="0.35">
      <c r="F11750" s="34"/>
      <c r="J11750" s="34"/>
      <c r="K11750" s="34"/>
      <c r="L11750" s="34"/>
    </row>
    <row r="11751" spans="6:12" x14ac:dyDescent="0.35">
      <c r="F11751" s="34"/>
      <c r="J11751" s="34"/>
      <c r="K11751" s="34"/>
      <c r="L11751" s="34"/>
    </row>
    <row r="11752" spans="6:12" x14ac:dyDescent="0.35">
      <c r="F11752" s="34"/>
      <c r="J11752" s="34"/>
      <c r="K11752" s="34"/>
      <c r="L11752" s="34"/>
    </row>
    <row r="11753" spans="6:12" x14ac:dyDescent="0.35">
      <c r="F11753" s="34"/>
      <c r="J11753" s="34"/>
      <c r="K11753" s="34"/>
      <c r="L11753" s="34"/>
    </row>
    <row r="11754" spans="6:12" x14ac:dyDescent="0.35">
      <c r="F11754" s="34"/>
      <c r="J11754" s="34"/>
      <c r="K11754" s="34"/>
      <c r="L11754" s="34"/>
    </row>
    <row r="11755" spans="6:12" x14ac:dyDescent="0.35">
      <c r="F11755" s="34"/>
      <c r="J11755" s="34"/>
      <c r="K11755" s="34"/>
      <c r="L11755" s="34"/>
    </row>
    <row r="11756" spans="6:12" x14ac:dyDescent="0.35">
      <c r="F11756" s="34"/>
      <c r="J11756" s="34"/>
      <c r="K11756" s="34"/>
      <c r="L11756" s="34"/>
    </row>
    <row r="11757" spans="6:12" x14ac:dyDescent="0.35">
      <c r="F11757" s="34"/>
      <c r="J11757" s="34"/>
      <c r="K11757" s="34"/>
      <c r="L11757" s="34"/>
    </row>
    <row r="11758" spans="6:12" x14ac:dyDescent="0.35">
      <c r="F11758" s="34"/>
      <c r="J11758" s="34"/>
      <c r="K11758" s="34"/>
      <c r="L11758" s="34"/>
    </row>
    <row r="11759" spans="6:12" x14ac:dyDescent="0.35">
      <c r="F11759" s="34"/>
      <c r="J11759" s="34"/>
      <c r="K11759" s="34"/>
      <c r="L11759" s="34"/>
    </row>
    <row r="11760" spans="6:12" x14ac:dyDescent="0.35">
      <c r="F11760" s="34"/>
      <c r="J11760" s="34"/>
      <c r="K11760" s="34"/>
      <c r="L11760" s="34"/>
    </row>
    <row r="11761" spans="6:12" x14ac:dyDescent="0.35">
      <c r="F11761" s="34"/>
      <c r="J11761" s="34"/>
      <c r="K11761" s="34"/>
      <c r="L11761" s="34"/>
    </row>
    <row r="11762" spans="6:12" x14ac:dyDescent="0.35">
      <c r="F11762" s="34"/>
      <c r="J11762" s="34"/>
      <c r="K11762" s="34"/>
      <c r="L11762" s="34"/>
    </row>
    <row r="11763" spans="6:12" x14ac:dyDescent="0.35">
      <c r="F11763" s="34"/>
      <c r="J11763" s="34"/>
      <c r="K11763" s="34"/>
      <c r="L11763" s="34"/>
    </row>
    <row r="11764" spans="6:12" x14ac:dyDescent="0.35">
      <c r="F11764" s="34"/>
      <c r="J11764" s="34"/>
      <c r="K11764" s="34"/>
      <c r="L11764" s="34"/>
    </row>
    <row r="11765" spans="6:12" x14ac:dyDescent="0.35">
      <c r="F11765" s="34"/>
      <c r="J11765" s="34"/>
      <c r="K11765" s="34"/>
      <c r="L11765" s="34"/>
    </row>
    <row r="11766" spans="6:12" x14ac:dyDescent="0.35">
      <c r="F11766" s="34"/>
      <c r="J11766" s="34"/>
      <c r="K11766" s="34"/>
      <c r="L11766" s="34"/>
    </row>
    <row r="11767" spans="6:12" x14ac:dyDescent="0.35">
      <c r="F11767" s="34"/>
      <c r="J11767" s="34"/>
      <c r="K11767" s="34"/>
      <c r="L11767" s="34"/>
    </row>
    <row r="11768" spans="6:12" x14ac:dyDescent="0.35">
      <c r="F11768" s="34"/>
      <c r="J11768" s="34"/>
      <c r="K11768" s="34"/>
      <c r="L11768" s="34"/>
    </row>
    <row r="11769" spans="6:12" x14ac:dyDescent="0.35">
      <c r="F11769" s="34"/>
      <c r="J11769" s="34"/>
      <c r="K11769" s="34"/>
      <c r="L11769" s="34"/>
    </row>
    <row r="11770" spans="6:12" x14ac:dyDescent="0.35">
      <c r="F11770" s="34"/>
      <c r="J11770" s="34"/>
      <c r="K11770" s="34"/>
      <c r="L11770" s="34"/>
    </row>
    <row r="11771" spans="6:12" x14ac:dyDescent="0.35">
      <c r="F11771" s="34"/>
      <c r="J11771" s="34"/>
      <c r="K11771" s="34"/>
      <c r="L11771" s="34"/>
    </row>
    <row r="11772" spans="6:12" x14ac:dyDescent="0.35">
      <c r="F11772" s="34"/>
      <c r="J11772" s="34"/>
      <c r="K11772" s="34"/>
      <c r="L11772" s="34"/>
    </row>
    <row r="11773" spans="6:12" x14ac:dyDescent="0.35">
      <c r="F11773" s="34"/>
      <c r="J11773" s="34"/>
      <c r="K11773" s="34"/>
      <c r="L11773" s="34"/>
    </row>
    <row r="11774" spans="6:12" x14ac:dyDescent="0.35">
      <c r="F11774" s="34"/>
      <c r="J11774" s="34"/>
      <c r="K11774" s="34"/>
      <c r="L11774" s="34"/>
    </row>
    <row r="11775" spans="6:12" x14ac:dyDescent="0.35">
      <c r="F11775" s="34"/>
      <c r="J11775" s="34"/>
      <c r="K11775" s="34"/>
      <c r="L11775" s="34"/>
    </row>
    <row r="11776" spans="6:12" x14ac:dyDescent="0.35">
      <c r="F11776" s="34"/>
      <c r="J11776" s="34"/>
      <c r="K11776" s="34"/>
      <c r="L11776" s="34"/>
    </row>
    <row r="11777" spans="6:12" x14ac:dyDescent="0.35">
      <c r="F11777" s="34"/>
      <c r="J11777" s="34"/>
      <c r="K11777" s="34"/>
      <c r="L11777" s="34"/>
    </row>
    <row r="11778" spans="6:12" x14ac:dyDescent="0.35">
      <c r="F11778" s="34"/>
      <c r="J11778" s="34"/>
      <c r="K11778" s="34"/>
      <c r="L11778" s="34"/>
    </row>
    <row r="11779" spans="6:12" x14ac:dyDescent="0.35">
      <c r="F11779" s="34"/>
      <c r="J11779" s="34"/>
      <c r="K11779" s="34"/>
      <c r="L11779" s="34"/>
    </row>
    <row r="11780" spans="6:12" x14ac:dyDescent="0.35">
      <c r="F11780" s="34"/>
      <c r="J11780" s="34"/>
      <c r="K11780" s="34"/>
      <c r="L11780" s="34"/>
    </row>
    <row r="11781" spans="6:12" x14ac:dyDescent="0.35">
      <c r="F11781" s="34"/>
      <c r="J11781" s="34"/>
      <c r="K11781" s="34"/>
      <c r="L11781" s="34"/>
    </row>
    <row r="11782" spans="6:12" x14ac:dyDescent="0.35">
      <c r="F11782" s="34"/>
      <c r="J11782" s="34"/>
      <c r="K11782" s="34"/>
      <c r="L11782" s="34"/>
    </row>
    <row r="11783" spans="6:12" x14ac:dyDescent="0.35">
      <c r="F11783" s="34"/>
      <c r="J11783" s="34"/>
      <c r="K11783" s="34"/>
      <c r="L11783" s="34"/>
    </row>
    <row r="11784" spans="6:12" x14ac:dyDescent="0.35">
      <c r="F11784" s="34"/>
      <c r="J11784" s="34"/>
      <c r="K11784" s="34"/>
      <c r="L11784" s="34"/>
    </row>
    <row r="11785" spans="6:12" x14ac:dyDescent="0.35">
      <c r="F11785" s="34"/>
      <c r="J11785" s="34"/>
      <c r="K11785" s="34"/>
      <c r="L11785" s="34"/>
    </row>
    <row r="11786" spans="6:12" x14ac:dyDescent="0.35">
      <c r="F11786" s="34"/>
      <c r="J11786" s="34"/>
      <c r="K11786" s="34"/>
      <c r="L11786" s="34"/>
    </row>
    <row r="11787" spans="6:12" x14ac:dyDescent="0.35">
      <c r="F11787" s="34"/>
      <c r="J11787" s="34"/>
      <c r="K11787" s="34"/>
      <c r="L11787" s="34"/>
    </row>
    <row r="11788" spans="6:12" x14ac:dyDescent="0.35">
      <c r="F11788" s="34"/>
      <c r="J11788" s="34"/>
      <c r="K11788" s="34"/>
      <c r="L11788" s="34"/>
    </row>
    <row r="11789" spans="6:12" x14ac:dyDescent="0.35">
      <c r="F11789" s="34"/>
      <c r="J11789" s="34"/>
      <c r="K11789" s="34"/>
      <c r="L11789" s="34"/>
    </row>
    <row r="11790" spans="6:12" x14ac:dyDescent="0.35">
      <c r="F11790" s="34"/>
      <c r="J11790" s="34"/>
      <c r="K11790" s="34"/>
      <c r="L11790" s="34"/>
    </row>
    <row r="11791" spans="6:12" x14ac:dyDescent="0.35">
      <c r="F11791" s="34"/>
      <c r="J11791" s="34"/>
      <c r="K11791" s="34"/>
      <c r="L11791" s="34"/>
    </row>
    <row r="11792" spans="6:12" x14ac:dyDescent="0.35">
      <c r="F11792" s="34"/>
      <c r="J11792" s="34"/>
      <c r="K11792" s="34"/>
      <c r="L11792" s="34"/>
    </row>
    <row r="11793" spans="6:12" x14ac:dyDescent="0.35">
      <c r="F11793" s="34"/>
      <c r="J11793" s="34"/>
      <c r="K11793" s="34"/>
      <c r="L11793" s="34"/>
    </row>
    <row r="11794" spans="6:12" x14ac:dyDescent="0.35">
      <c r="F11794" s="34"/>
      <c r="J11794" s="34"/>
      <c r="K11794" s="34"/>
      <c r="L11794" s="34"/>
    </row>
    <row r="11795" spans="6:12" x14ac:dyDescent="0.35">
      <c r="F11795" s="34"/>
      <c r="J11795" s="34"/>
      <c r="K11795" s="34"/>
      <c r="L11795" s="34"/>
    </row>
    <row r="11796" spans="6:12" x14ac:dyDescent="0.35">
      <c r="F11796" s="34"/>
      <c r="J11796" s="34"/>
      <c r="K11796" s="34"/>
      <c r="L11796" s="34"/>
    </row>
    <row r="11797" spans="6:12" x14ac:dyDescent="0.35">
      <c r="F11797" s="34"/>
      <c r="J11797" s="34"/>
      <c r="K11797" s="34"/>
      <c r="L11797" s="34"/>
    </row>
    <row r="11798" spans="6:12" x14ac:dyDescent="0.35">
      <c r="F11798" s="34"/>
      <c r="J11798" s="34"/>
      <c r="K11798" s="34"/>
      <c r="L11798" s="34"/>
    </row>
    <row r="11799" spans="6:12" x14ac:dyDescent="0.35">
      <c r="F11799" s="34"/>
      <c r="J11799" s="34"/>
      <c r="K11799" s="34"/>
      <c r="L11799" s="34"/>
    </row>
    <row r="11800" spans="6:12" x14ac:dyDescent="0.35">
      <c r="F11800" s="34"/>
      <c r="J11800" s="34"/>
      <c r="K11800" s="34"/>
      <c r="L11800" s="34"/>
    </row>
    <row r="11801" spans="6:12" x14ac:dyDescent="0.35">
      <c r="F11801" s="34"/>
      <c r="J11801" s="34"/>
      <c r="K11801" s="34"/>
      <c r="L11801" s="34"/>
    </row>
    <row r="11802" spans="6:12" x14ac:dyDescent="0.35">
      <c r="F11802" s="34"/>
      <c r="J11802" s="34"/>
      <c r="K11802" s="34"/>
      <c r="L11802" s="34"/>
    </row>
    <row r="11803" spans="6:12" x14ac:dyDescent="0.35">
      <c r="F11803" s="34"/>
      <c r="J11803" s="34"/>
      <c r="K11803" s="34"/>
      <c r="L11803" s="34"/>
    </row>
    <row r="11804" spans="6:12" x14ac:dyDescent="0.35">
      <c r="F11804" s="34"/>
      <c r="J11804" s="34"/>
      <c r="K11804" s="34"/>
      <c r="L11804" s="34"/>
    </row>
    <row r="11805" spans="6:12" x14ac:dyDescent="0.35">
      <c r="F11805" s="34"/>
      <c r="J11805" s="34"/>
      <c r="K11805" s="34"/>
      <c r="L11805" s="34"/>
    </row>
    <row r="11806" spans="6:12" x14ac:dyDescent="0.35">
      <c r="F11806" s="34"/>
      <c r="J11806" s="34"/>
      <c r="K11806" s="34"/>
      <c r="L11806" s="34"/>
    </row>
    <row r="11807" spans="6:12" x14ac:dyDescent="0.35">
      <c r="F11807" s="34"/>
      <c r="J11807" s="34"/>
      <c r="K11807" s="34"/>
      <c r="L11807" s="34"/>
    </row>
    <row r="11808" spans="6:12" x14ac:dyDescent="0.35">
      <c r="F11808" s="34"/>
      <c r="J11808" s="34"/>
      <c r="K11808" s="34"/>
      <c r="L11808" s="34"/>
    </row>
    <row r="11809" spans="6:12" x14ac:dyDescent="0.35">
      <c r="F11809" s="34"/>
      <c r="J11809" s="34"/>
      <c r="K11809" s="34"/>
      <c r="L11809" s="34"/>
    </row>
    <row r="11810" spans="6:12" x14ac:dyDescent="0.35">
      <c r="F11810" s="34"/>
      <c r="J11810" s="34"/>
      <c r="K11810" s="34"/>
      <c r="L11810" s="34"/>
    </row>
    <row r="11811" spans="6:12" x14ac:dyDescent="0.35">
      <c r="F11811" s="34"/>
      <c r="J11811" s="34"/>
      <c r="K11811" s="34"/>
      <c r="L11811" s="34"/>
    </row>
    <row r="11812" spans="6:12" x14ac:dyDescent="0.35">
      <c r="F11812" s="34"/>
      <c r="J11812" s="34"/>
      <c r="K11812" s="34"/>
      <c r="L11812" s="34"/>
    </row>
    <row r="11813" spans="6:12" x14ac:dyDescent="0.35">
      <c r="F11813" s="34"/>
      <c r="J11813" s="34"/>
      <c r="K11813" s="34"/>
      <c r="L11813" s="34"/>
    </row>
    <row r="11814" spans="6:12" x14ac:dyDescent="0.35">
      <c r="F11814" s="34"/>
      <c r="J11814" s="34"/>
      <c r="K11814" s="34"/>
      <c r="L11814" s="34"/>
    </row>
    <row r="11815" spans="6:12" x14ac:dyDescent="0.35">
      <c r="F11815" s="34"/>
      <c r="J11815" s="34"/>
      <c r="K11815" s="34"/>
      <c r="L11815" s="34"/>
    </row>
    <row r="11816" spans="6:12" x14ac:dyDescent="0.35">
      <c r="F11816" s="34"/>
      <c r="J11816" s="34"/>
      <c r="K11816" s="34"/>
      <c r="L11816" s="34"/>
    </row>
    <row r="11817" spans="6:12" x14ac:dyDescent="0.35">
      <c r="F11817" s="34"/>
      <c r="J11817" s="34"/>
      <c r="K11817" s="34"/>
      <c r="L11817" s="34"/>
    </row>
    <row r="11818" spans="6:12" x14ac:dyDescent="0.35">
      <c r="F11818" s="34"/>
      <c r="J11818" s="34"/>
      <c r="K11818" s="34"/>
      <c r="L11818" s="34"/>
    </row>
    <row r="11819" spans="6:12" x14ac:dyDescent="0.35">
      <c r="F11819" s="34"/>
      <c r="J11819" s="34"/>
      <c r="K11819" s="34"/>
      <c r="L11819" s="34"/>
    </row>
    <row r="11820" spans="6:12" x14ac:dyDescent="0.35">
      <c r="F11820" s="34"/>
      <c r="J11820" s="34"/>
      <c r="K11820" s="34"/>
      <c r="L11820" s="34"/>
    </row>
    <row r="11821" spans="6:12" x14ac:dyDescent="0.35">
      <c r="F11821" s="34"/>
      <c r="J11821" s="34"/>
      <c r="K11821" s="34"/>
      <c r="L11821" s="34"/>
    </row>
    <row r="11822" spans="6:12" x14ac:dyDescent="0.35">
      <c r="F11822" s="34"/>
      <c r="J11822" s="34"/>
      <c r="K11822" s="34"/>
      <c r="L11822" s="34"/>
    </row>
    <row r="11823" spans="6:12" x14ac:dyDescent="0.35">
      <c r="F11823" s="34"/>
      <c r="J11823" s="34"/>
      <c r="K11823" s="34"/>
      <c r="L11823" s="34"/>
    </row>
    <row r="11824" spans="6:12" x14ac:dyDescent="0.35">
      <c r="F11824" s="34"/>
      <c r="J11824" s="34"/>
      <c r="K11824" s="34"/>
      <c r="L11824" s="34"/>
    </row>
    <row r="11825" spans="6:12" x14ac:dyDescent="0.35">
      <c r="F11825" s="34"/>
      <c r="J11825" s="34"/>
      <c r="K11825" s="34"/>
      <c r="L11825" s="34"/>
    </row>
    <row r="11826" spans="6:12" x14ac:dyDescent="0.35">
      <c r="F11826" s="34"/>
      <c r="J11826" s="34"/>
      <c r="K11826" s="34"/>
      <c r="L11826" s="34"/>
    </row>
    <row r="11827" spans="6:12" x14ac:dyDescent="0.35">
      <c r="F11827" s="34"/>
      <c r="J11827" s="34"/>
      <c r="K11827" s="34"/>
      <c r="L11827" s="34"/>
    </row>
    <row r="11828" spans="6:12" x14ac:dyDescent="0.35">
      <c r="F11828" s="34"/>
      <c r="J11828" s="34"/>
      <c r="K11828" s="34"/>
      <c r="L11828" s="34"/>
    </row>
    <row r="11829" spans="6:12" x14ac:dyDescent="0.35">
      <c r="F11829" s="34"/>
      <c r="J11829" s="34"/>
      <c r="K11829" s="34"/>
      <c r="L11829" s="34"/>
    </row>
    <row r="11830" spans="6:12" x14ac:dyDescent="0.35">
      <c r="F11830" s="34"/>
      <c r="J11830" s="34"/>
      <c r="K11830" s="34"/>
      <c r="L11830" s="34"/>
    </row>
    <row r="11831" spans="6:12" x14ac:dyDescent="0.35">
      <c r="F11831" s="34"/>
      <c r="J11831" s="34"/>
      <c r="K11831" s="34"/>
      <c r="L11831" s="34"/>
    </row>
    <row r="11832" spans="6:12" x14ac:dyDescent="0.35">
      <c r="F11832" s="34"/>
      <c r="J11832" s="34"/>
      <c r="K11832" s="34"/>
      <c r="L11832" s="34"/>
    </row>
    <row r="11833" spans="6:12" x14ac:dyDescent="0.35">
      <c r="F11833" s="34"/>
      <c r="J11833" s="34"/>
      <c r="K11833" s="34"/>
      <c r="L11833" s="34"/>
    </row>
    <row r="11834" spans="6:12" x14ac:dyDescent="0.35">
      <c r="F11834" s="34"/>
      <c r="J11834" s="34"/>
      <c r="K11834" s="34"/>
      <c r="L11834" s="34"/>
    </row>
    <row r="11835" spans="6:12" x14ac:dyDescent="0.35">
      <c r="F11835" s="34"/>
      <c r="J11835" s="34"/>
      <c r="K11835" s="34"/>
      <c r="L11835" s="34"/>
    </row>
    <row r="11836" spans="6:12" x14ac:dyDescent="0.35">
      <c r="F11836" s="34"/>
      <c r="J11836" s="34"/>
      <c r="K11836" s="34"/>
      <c r="L11836" s="34"/>
    </row>
    <row r="11837" spans="6:12" x14ac:dyDescent="0.35">
      <c r="F11837" s="34"/>
      <c r="J11837" s="34"/>
      <c r="K11837" s="34"/>
      <c r="L11837" s="34"/>
    </row>
    <row r="11838" spans="6:12" x14ac:dyDescent="0.35">
      <c r="F11838" s="34"/>
      <c r="J11838" s="34"/>
      <c r="K11838" s="34"/>
      <c r="L11838" s="34"/>
    </row>
    <row r="11839" spans="6:12" x14ac:dyDescent="0.35">
      <c r="F11839" s="34"/>
      <c r="J11839" s="34"/>
      <c r="K11839" s="34"/>
      <c r="L11839" s="34"/>
    </row>
    <row r="11840" spans="6:12" x14ac:dyDescent="0.35">
      <c r="F11840" s="34"/>
      <c r="J11840" s="34"/>
      <c r="K11840" s="34"/>
      <c r="L11840" s="34"/>
    </row>
    <row r="11841" spans="6:12" x14ac:dyDescent="0.35">
      <c r="F11841" s="34"/>
      <c r="J11841" s="34"/>
      <c r="K11841" s="34"/>
      <c r="L11841" s="34"/>
    </row>
    <row r="11842" spans="6:12" x14ac:dyDescent="0.35">
      <c r="F11842" s="34"/>
      <c r="J11842" s="34"/>
      <c r="K11842" s="34"/>
      <c r="L11842" s="34"/>
    </row>
    <row r="11843" spans="6:12" x14ac:dyDescent="0.35">
      <c r="F11843" s="34"/>
      <c r="J11843" s="34"/>
      <c r="K11843" s="34"/>
      <c r="L11843" s="34"/>
    </row>
    <row r="11844" spans="6:12" x14ac:dyDescent="0.35">
      <c r="F11844" s="34"/>
      <c r="J11844" s="34"/>
      <c r="K11844" s="34"/>
      <c r="L11844" s="34"/>
    </row>
    <row r="11845" spans="6:12" x14ac:dyDescent="0.35">
      <c r="F11845" s="34"/>
      <c r="J11845" s="34"/>
      <c r="K11845" s="34"/>
      <c r="L11845" s="34"/>
    </row>
    <row r="11846" spans="6:12" x14ac:dyDescent="0.35">
      <c r="F11846" s="34"/>
      <c r="J11846" s="34"/>
      <c r="K11846" s="34"/>
      <c r="L11846" s="34"/>
    </row>
    <row r="11847" spans="6:12" x14ac:dyDescent="0.35">
      <c r="F11847" s="34"/>
      <c r="J11847" s="34"/>
      <c r="K11847" s="34"/>
      <c r="L11847" s="34"/>
    </row>
    <row r="11848" spans="6:12" x14ac:dyDescent="0.35">
      <c r="F11848" s="34"/>
      <c r="J11848" s="34"/>
      <c r="K11848" s="34"/>
      <c r="L11848" s="34"/>
    </row>
    <row r="11849" spans="6:12" x14ac:dyDescent="0.35">
      <c r="F11849" s="34"/>
      <c r="J11849" s="34"/>
      <c r="K11849" s="34"/>
      <c r="L11849" s="34"/>
    </row>
    <row r="11850" spans="6:12" x14ac:dyDescent="0.35">
      <c r="F11850" s="34"/>
      <c r="J11850" s="34"/>
      <c r="K11850" s="34"/>
      <c r="L11850" s="34"/>
    </row>
    <row r="11851" spans="6:12" x14ac:dyDescent="0.35">
      <c r="F11851" s="34"/>
      <c r="J11851" s="34"/>
      <c r="K11851" s="34"/>
      <c r="L11851" s="34"/>
    </row>
    <row r="11852" spans="6:12" x14ac:dyDescent="0.35">
      <c r="F11852" s="34"/>
      <c r="J11852" s="34"/>
      <c r="K11852" s="34"/>
      <c r="L11852" s="34"/>
    </row>
    <row r="11853" spans="6:12" x14ac:dyDescent="0.35">
      <c r="F11853" s="34"/>
      <c r="J11853" s="34"/>
      <c r="K11853" s="34"/>
      <c r="L11853" s="34"/>
    </row>
    <row r="11854" spans="6:12" x14ac:dyDescent="0.35">
      <c r="F11854" s="34"/>
      <c r="J11854" s="34"/>
      <c r="K11854" s="34"/>
      <c r="L11854" s="34"/>
    </row>
    <row r="11855" spans="6:12" x14ac:dyDescent="0.35">
      <c r="F11855" s="34"/>
      <c r="J11855" s="34"/>
      <c r="K11855" s="34"/>
      <c r="L11855" s="34"/>
    </row>
    <row r="11856" spans="6:12" x14ac:dyDescent="0.35">
      <c r="F11856" s="34"/>
      <c r="J11856" s="34"/>
      <c r="K11856" s="34"/>
      <c r="L11856" s="34"/>
    </row>
    <row r="11857" spans="6:12" x14ac:dyDescent="0.35">
      <c r="F11857" s="34"/>
      <c r="J11857" s="34"/>
      <c r="K11857" s="34"/>
      <c r="L11857" s="34"/>
    </row>
    <row r="11858" spans="6:12" x14ac:dyDescent="0.35">
      <c r="F11858" s="34"/>
      <c r="J11858" s="34"/>
      <c r="K11858" s="34"/>
      <c r="L11858" s="34"/>
    </row>
    <row r="11859" spans="6:12" x14ac:dyDescent="0.35">
      <c r="F11859" s="34"/>
      <c r="J11859" s="34"/>
      <c r="K11859" s="34"/>
      <c r="L11859" s="34"/>
    </row>
    <row r="11860" spans="6:12" x14ac:dyDescent="0.35">
      <c r="F11860" s="34"/>
      <c r="J11860" s="34"/>
      <c r="K11860" s="34"/>
      <c r="L11860" s="34"/>
    </row>
    <row r="11861" spans="6:12" x14ac:dyDescent="0.35">
      <c r="F11861" s="34"/>
      <c r="J11861" s="34"/>
      <c r="K11861" s="34"/>
      <c r="L11861" s="34"/>
    </row>
    <row r="11862" spans="6:12" x14ac:dyDescent="0.35">
      <c r="F11862" s="34"/>
      <c r="J11862" s="34"/>
      <c r="K11862" s="34"/>
      <c r="L11862" s="34"/>
    </row>
    <row r="11863" spans="6:12" x14ac:dyDescent="0.35">
      <c r="F11863" s="34"/>
      <c r="J11863" s="34"/>
      <c r="K11863" s="34"/>
      <c r="L11863" s="34"/>
    </row>
    <row r="11864" spans="6:12" x14ac:dyDescent="0.35">
      <c r="F11864" s="34"/>
      <c r="J11864" s="34"/>
      <c r="K11864" s="34"/>
      <c r="L11864" s="34"/>
    </row>
    <row r="11865" spans="6:12" x14ac:dyDescent="0.35">
      <c r="F11865" s="34"/>
      <c r="J11865" s="34"/>
      <c r="K11865" s="34"/>
      <c r="L11865" s="34"/>
    </row>
    <row r="11866" spans="6:12" x14ac:dyDescent="0.35">
      <c r="F11866" s="34"/>
      <c r="J11866" s="34"/>
      <c r="K11866" s="34"/>
      <c r="L11866" s="34"/>
    </row>
    <row r="11867" spans="6:12" x14ac:dyDescent="0.35">
      <c r="F11867" s="34"/>
      <c r="J11867" s="34"/>
      <c r="K11867" s="34"/>
      <c r="L11867" s="34"/>
    </row>
    <row r="11868" spans="6:12" x14ac:dyDescent="0.35">
      <c r="F11868" s="34"/>
      <c r="J11868" s="34"/>
      <c r="K11868" s="34"/>
      <c r="L11868" s="34"/>
    </row>
    <row r="11869" spans="6:12" x14ac:dyDescent="0.35">
      <c r="F11869" s="34"/>
      <c r="J11869" s="34"/>
      <c r="K11869" s="34"/>
      <c r="L11869" s="34"/>
    </row>
    <row r="11870" spans="6:12" x14ac:dyDescent="0.35">
      <c r="F11870" s="34"/>
      <c r="J11870" s="34"/>
      <c r="K11870" s="34"/>
      <c r="L11870" s="34"/>
    </row>
    <row r="11871" spans="6:12" x14ac:dyDescent="0.35">
      <c r="F11871" s="34"/>
      <c r="J11871" s="34"/>
      <c r="K11871" s="34"/>
      <c r="L11871" s="34"/>
    </row>
    <row r="11872" spans="6:12" x14ac:dyDescent="0.35">
      <c r="F11872" s="34"/>
      <c r="J11872" s="34"/>
      <c r="K11872" s="34"/>
      <c r="L11872" s="34"/>
    </row>
    <row r="11873" spans="6:12" x14ac:dyDescent="0.35">
      <c r="F11873" s="34"/>
      <c r="J11873" s="34"/>
      <c r="K11873" s="34"/>
      <c r="L11873" s="34"/>
    </row>
    <row r="11874" spans="6:12" x14ac:dyDescent="0.35">
      <c r="F11874" s="34"/>
      <c r="J11874" s="34"/>
      <c r="K11874" s="34"/>
      <c r="L11874" s="34"/>
    </row>
    <row r="11875" spans="6:12" x14ac:dyDescent="0.35">
      <c r="F11875" s="34"/>
      <c r="J11875" s="34"/>
      <c r="K11875" s="34"/>
      <c r="L11875" s="34"/>
    </row>
    <row r="11876" spans="6:12" x14ac:dyDescent="0.35">
      <c r="F11876" s="34"/>
      <c r="J11876" s="34"/>
      <c r="K11876" s="34"/>
      <c r="L11876" s="34"/>
    </row>
    <row r="11877" spans="6:12" x14ac:dyDescent="0.35">
      <c r="F11877" s="34"/>
      <c r="J11877" s="34"/>
      <c r="K11877" s="34"/>
      <c r="L11877" s="34"/>
    </row>
    <row r="11878" spans="6:12" x14ac:dyDescent="0.35">
      <c r="F11878" s="34"/>
      <c r="J11878" s="34"/>
      <c r="K11878" s="34"/>
      <c r="L11878" s="34"/>
    </row>
    <row r="11879" spans="6:12" x14ac:dyDescent="0.35">
      <c r="F11879" s="34"/>
      <c r="J11879" s="34"/>
      <c r="K11879" s="34"/>
      <c r="L11879" s="34"/>
    </row>
    <row r="11880" spans="6:12" x14ac:dyDescent="0.35">
      <c r="F11880" s="34"/>
      <c r="J11880" s="34"/>
      <c r="K11880" s="34"/>
      <c r="L11880" s="34"/>
    </row>
    <row r="11881" spans="6:12" x14ac:dyDescent="0.35">
      <c r="F11881" s="34"/>
      <c r="J11881" s="34"/>
      <c r="K11881" s="34"/>
      <c r="L11881" s="34"/>
    </row>
    <row r="11882" spans="6:12" x14ac:dyDescent="0.35">
      <c r="F11882" s="34"/>
      <c r="J11882" s="34"/>
      <c r="K11882" s="34"/>
      <c r="L11882" s="34"/>
    </row>
    <row r="11883" spans="6:12" x14ac:dyDescent="0.35">
      <c r="F11883" s="34"/>
      <c r="J11883" s="34"/>
      <c r="K11883" s="34"/>
      <c r="L11883" s="34"/>
    </row>
    <row r="11884" spans="6:12" x14ac:dyDescent="0.35">
      <c r="F11884" s="34"/>
      <c r="J11884" s="34"/>
      <c r="K11884" s="34"/>
      <c r="L11884" s="34"/>
    </row>
    <row r="11885" spans="6:12" x14ac:dyDescent="0.35">
      <c r="F11885" s="34"/>
      <c r="J11885" s="34"/>
      <c r="K11885" s="34"/>
      <c r="L11885" s="34"/>
    </row>
    <row r="11886" spans="6:12" x14ac:dyDescent="0.35">
      <c r="F11886" s="34"/>
      <c r="J11886" s="34"/>
      <c r="K11886" s="34"/>
      <c r="L11886" s="34"/>
    </row>
    <row r="11887" spans="6:12" x14ac:dyDescent="0.35">
      <c r="F11887" s="34"/>
      <c r="J11887" s="34"/>
      <c r="K11887" s="34"/>
      <c r="L11887" s="34"/>
    </row>
    <row r="11888" spans="6:12" x14ac:dyDescent="0.35">
      <c r="F11888" s="34"/>
      <c r="J11888" s="34"/>
      <c r="K11888" s="34"/>
      <c r="L11888" s="34"/>
    </row>
    <row r="11889" spans="6:12" x14ac:dyDescent="0.35">
      <c r="F11889" s="34"/>
      <c r="J11889" s="34"/>
      <c r="K11889" s="34"/>
      <c r="L11889" s="34"/>
    </row>
    <row r="11890" spans="6:12" x14ac:dyDescent="0.35">
      <c r="F11890" s="34"/>
      <c r="J11890" s="34"/>
      <c r="K11890" s="34"/>
      <c r="L11890" s="34"/>
    </row>
    <row r="11891" spans="6:12" x14ac:dyDescent="0.35">
      <c r="F11891" s="34"/>
      <c r="J11891" s="34"/>
      <c r="K11891" s="34"/>
      <c r="L11891" s="34"/>
    </row>
    <row r="11892" spans="6:12" x14ac:dyDescent="0.35">
      <c r="F11892" s="34"/>
      <c r="J11892" s="34"/>
      <c r="K11892" s="34"/>
      <c r="L11892" s="34"/>
    </row>
    <row r="11893" spans="6:12" x14ac:dyDescent="0.35">
      <c r="F11893" s="34"/>
      <c r="J11893" s="34"/>
      <c r="K11893" s="34"/>
      <c r="L11893" s="34"/>
    </row>
    <row r="11894" spans="6:12" x14ac:dyDescent="0.35">
      <c r="F11894" s="34"/>
      <c r="J11894" s="34"/>
      <c r="K11894" s="34"/>
      <c r="L11894" s="34"/>
    </row>
    <row r="11895" spans="6:12" x14ac:dyDescent="0.35">
      <c r="F11895" s="34"/>
      <c r="J11895" s="34"/>
      <c r="K11895" s="34"/>
      <c r="L11895" s="34"/>
    </row>
    <row r="11896" spans="6:12" x14ac:dyDescent="0.35">
      <c r="F11896" s="34"/>
      <c r="J11896" s="34"/>
      <c r="K11896" s="34"/>
      <c r="L11896" s="34"/>
    </row>
    <row r="11897" spans="6:12" x14ac:dyDescent="0.35">
      <c r="F11897" s="34"/>
      <c r="J11897" s="34"/>
      <c r="K11897" s="34"/>
      <c r="L11897" s="34"/>
    </row>
    <row r="11898" spans="6:12" x14ac:dyDescent="0.35">
      <c r="F11898" s="34"/>
      <c r="J11898" s="34"/>
      <c r="K11898" s="34"/>
      <c r="L11898" s="34"/>
    </row>
    <row r="11899" spans="6:12" x14ac:dyDescent="0.35">
      <c r="F11899" s="34"/>
      <c r="J11899" s="34"/>
      <c r="K11899" s="34"/>
      <c r="L11899" s="34"/>
    </row>
    <row r="11900" spans="6:12" x14ac:dyDescent="0.35">
      <c r="F11900" s="34"/>
      <c r="J11900" s="34"/>
      <c r="K11900" s="34"/>
      <c r="L11900" s="34"/>
    </row>
    <row r="11901" spans="6:12" x14ac:dyDescent="0.35">
      <c r="F11901" s="34"/>
      <c r="J11901" s="34"/>
      <c r="K11901" s="34"/>
      <c r="L11901" s="34"/>
    </row>
    <row r="11902" spans="6:12" x14ac:dyDescent="0.35">
      <c r="F11902" s="34"/>
      <c r="J11902" s="34"/>
      <c r="K11902" s="34"/>
      <c r="L11902" s="34"/>
    </row>
    <row r="11903" spans="6:12" x14ac:dyDescent="0.35">
      <c r="F11903" s="34"/>
      <c r="J11903" s="34"/>
      <c r="K11903" s="34"/>
      <c r="L11903" s="34"/>
    </row>
    <row r="11904" spans="6:12" x14ac:dyDescent="0.35">
      <c r="F11904" s="34"/>
      <c r="J11904" s="34"/>
      <c r="K11904" s="34"/>
      <c r="L11904" s="34"/>
    </row>
    <row r="11905" spans="6:12" x14ac:dyDescent="0.35">
      <c r="F11905" s="34"/>
      <c r="J11905" s="34"/>
      <c r="K11905" s="34"/>
      <c r="L11905" s="34"/>
    </row>
    <row r="11906" spans="6:12" x14ac:dyDescent="0.35">
      <c r="F11906" s="34"/>
      <c r="J11906" s="34"/>
      <c r="K11906" s="34"/>
      <c r="L11906" s="34"/>
    </row>
    <row r="11907" spans="6:12" x14ac:dyDescent="0.35">
      <c r="F11907" s="34"/>
      <c r="J11907" s="34"/>
      <c r="K11907" s="34"/>
      <c r="L11907" s="34"/>
    </row>
    <row r="11908" spans="6:12" x14ac:dyDescent="0.35">
      <c r="F11908" s="34"/>
      <c r="J11908" s="34"/>
      <c r="K11908" s="34"/>
      <c r="L11908" s="34"/>
    </row>
    <row r="11909" spans="6:12" x14ac:dyDescent="0.35">
      <c r="F11909" s="34"/>
      <c r="J11909" s="34"/>
      <c r="K11909" s="34"/>
      <c r="L11909" s="34"/>
    </row>
    <row r="11910" spans="6:12" x14ac:dyDescent="0.35">
      <c r="F11910" s="34"/>
      <c r="J11910" s="34"/>
      <c r="K11910" s="34"/>
      <c r="L11910" s="34"/>
    </row>
    <row r="11911" spans="6:12" x14ac:dyDescent="0.35">
      <c r="F11911" s="34"/>
      <c r="J11911" s="34"/>
      <c r="K11911" s="34"/>
      <c r="L11911" s="34"/>
    </row>
    <row r="11912" spans="6:12" x14ac:dyDescent="0.35">
      <c r="F11912" s="34"/>
      <c r="J11912" s="34"/>
      <c r="K11912" s="34"/>
      <c r="L11912" s="34"/>
    </row>
    <row r="11913" spans="6:12" x14ac:dyDescent="0.35">
      <c r="F11913" s="34"/>
      <c r="J11913" s="34"/>
      <c r="K11913" s="34"/>
      <c r="L11913" s="34"/>
    </row>
    <row r="11914" spans="6:12" x14ac:dyDescent="0.35">
      <c r="F11914" s="34"/>
      <c r="J11914" s="34"/>
      <c r="K11914" s="34"/>
      <c r="L11914" s="34"/>
    </row>
    <row r="11915" spans="6:12" x14ac:dyDescent="0.35">
      <c r="F11915" s="34"/>
      <c r="J11915" s="34"/>
      <c r="K11915" s="34"/>
      <c r="L11915" s="34"/>
    </row>
    <row r="11916" spans="6:12" x14ac:dyDescent="0.35">
      <c r="F11916" s="34"/>
      <c r="J11916" s="34"/>
      <c r="K11916" s="34"/>
      <c r="L11916" s="34"/>
    </row>
    <row r="11917" spans="6:12" x14ac:dyDescent="0.35">
      <c r="F11917" s="34"/>
      <c r="J11917" s="34"/>
      <c r="K11917" s="34"/>
      <c r="L11917" s="34"/>
    </row>
    <row r="11918" spans="6:12" x14ac:dyDescent="0.35">
      <c r="F11918" s="34"/>
      <c r="J11918" s="34"/>
      <c r="K11918" s="34"/>
      <c r="L11918" s="34"/>
    </row>
    <row r="11919" spans="6:12" x14ac:dyDescent="0.35">
      <c r="F11919" s="34"/>
      <c r="J11919" s="34"/>
      <c r="K11919" s="34"/>
      <c r="L11919" s="34"/>
    </row>
    <row r="11920" spans="6:12" x14ac:dyDescent="0.35">
      <c r="F11920" s="34"/>
      <c r="J11920" s="34"/>
      <c r="K11920" s="34"/>
      <c r="L11920" s="34"/>
    </row>
    <row r="11921" spans="6:12" x14ac:dyDescent="0.35">
      <c r="F11921" s="34"/>
      <c r="J11921" s="34"/>
      <c r="K11921" s="34"/>
      <c r="L11921" s="34"/>
    </row>
    <row r="11922" spans="6:12" x14ac:dyDescent="0.35">
      <c r="F11922" s="34"/>
      <c r="J11922" s="34"/>
      <c r="K11922" s="34"/>
      <c r="L11922" s="34"/>
    </row>
    <row r="11923" spans="6:12" x14ac:dyDescent="0.35">
      <c r="F11923" s="34"/>
      <c r="J11923" s="34"/>
      <c r="K11923" s="34"/>
      <c r="L11923" s="34"/>
    </row>
    <row r="11924" spans="6:12" x14ac:dyDescent="0.35">
      <c r="F11924" s="34"/>
      <c r="J11924" s="34"/>
      <c r="K11924" s="34"/>
      <c r="L11924" s="34"/>
    </row>
    <row r="11925" spans="6:12" x14ac:dyDescent="0.35">
      <c r="F11925" s="34"/>
      <c r="J11925" s="34"/>
      <c r="K11925" s="34"/>
      <c r="L11925" s="34"/>
    </row>
    <row r="11926" spans="6:12" x14ac:dyDescent="0.35">
      <c r="F11926" s="34"/>
      <c r="J11926" s="34"/>
      <c r="K11926" s="34"/>
      <c r="L11926" s="34"/>
    </row>
    <row r="11927" spans="6:12" x14ac:dyDescent="0.35">
      <c r="F11927" s="34"/>
      <c r="J11927" s="34"/>
      <c r="K11927" s="34"/>
      <c r="L11927" s="34"/>
    </row>
    <row r="11928" spans="6:12" x14ac:dyDescent="0.35">
      <c r="F11928" s="34"/>
      <c r="J11928" s="34"/>
      <c r="K11928" s="34"/>
      <c r="L11928" s="34"/>
    </row>
    <row r="11929" spans="6:12" x14ac:dyDescent="0.35">
      <c r="F11929" s="34"/>
      <c r="J11929" s="34"/>
      <c r="K11929" s="34"/>
      <c r="L11929" s="34"/>
    </row>
    <row r="11930" spans="6:12" x14ac:dyDescent="0.35">
      <c r="F11930" s="34"/>
      <c r="J11930" s="34"/>
      <c r="K11930" s="34"/>
      <c r="L11930" s="34"/>
    </row>
    <row r="11931" spans="6:12" x14ac:dyDescent="0.35">
      <c r="F11931" s="34"/>
      <c r="J11931" s="34"/>
      <c r="K11931" s="34"/>
      <c r="L11931" s="34"/>
    </row>
    <row r="11932" spans="6:12" x14ac:dyDescent="0.35">
      <c r="F11932" s="34"/>
      <c r="J11932" s="34"/>
      <c r="K11932" s="34"/>
      <c r="L11932" s="34"/>
    </row>
    <row r="11933" spans="6:12" x14ac:dyDescent="0.35">
      <c r="F11933" s="34"/>
      <c r="J11933" s="34"/>
      <c r="K11933" s="34"/>
      <c r="L11933" s="34"/>
    </row>
    <row r="11934" spans="6:12" x14ac:dyDescent="0.35">
      <c r="F11934" s="34"/>
      <c r="J11934" s="34"/>
      <c r="K11934" s="34"/>
      <c r="L11934" s="34"/>
    </row>
    <row r="11935" spans="6:12" x14ac:dyDescent="0.35">
      <c r="F11935" s="34"/>
      <c r="J11935" s="34"/>
      <c r="K11935" s="34"/>
      <c r="L11935" s="34"/>
    </row>
    <row r="11936" spans="6:12" x14ac:dyDescent="0.35">
      <c r="F11936" s="34"/>
      <c r="J11936" s="34"/>
      <c r="K11936" s="34"/>
      <c r="L11936" s="34"/>
    </row>
    <row r="11937" spans="6:12" x14ac:dyDescent="0.35">
      <c r="F11937" s="34"/>
      <c r="J11937" s="34"/>
      <c r="K11937" s="34"/>
      <c r="L11937" s="34"/>
    </row>
    <row r="11938" spans="6:12" x14ac:dyDescent="0.35">
      <c r="F11938" s="34"/>
      <c r="J11938" s="34"/>
      <c r="K11938" s="34"/>
      <c r="L11938" s="34"/>
    </row>
    <row r="11939" spans="6:12" x14ac:dyDescent="0.35">
      <c r="F11939" s="34"/>
      <c r="J11939" s="34"/>
      <c r="K11939" s="34"/>
      <c r="L11939" s="34"/>
    </row>
    <row r="11940" spans="6:12" x14ac:dyDescent="0.35">
      <c r="F11940" s="34"/>
      <c r="J11940" s="34"/>
      <c r="K11940" s="34"/>
      <c r="L11940" s="34"/>
    </row>
    <row r="11941" spans="6:12" x14ac:dyDescent="0.35">
      <c r="F11941" s="34"/>
      <c r="J11941" s="34"/>
      <c r="K11941" s="34"/>
      <c r="L11941" s="34"/>
    </row>
    <row r="11942" spans="6:12" x14ac:dyDescent="0.35">
      <c r="F11942" s="34"/>
      <c r="J11942" s="34"/>
      <c r="K11942" s="34"/>
      <c r="L11942" s="34"/>
    </row>
    <row r="11943" spans="6:12" x14ac:dyDescent="0.35">
      <c r="F11943" s="34"/>
      <c r="J11943" s="34"/>
      <c r="K11943" s="34"/>
      <c r="L11943" s="34"/>
    </row>
    <row r="11944" spans="6:12" x14ac:dyDescent="0.35">
      <c r="F11944" s="34"/>
      <c r="J11944" s="34"/>
      <c r="K11944" s="34"/>
      <c r="L11944" s="34"/>
    </row>
    <row r="11945" spans="6:12" x14ac:dyDescent="0.35">
      <c r="F11945" s="34"/>
      <c r="J11945" s="34"/>
      <c r="K11945" s="34"/>
      <c r="L11945" s="34"/>
    </row>
    <row r="11946" spans="6:12" x14ac:dyDescent="0.35">
      <c r="F11946" s="34"/>
      <c r="J11946" s="34"/>
      <c r="K11946" s="34"/>
      <c r="L11946" s="34"/>
    </row>
    <row r="11947" spans="6:12" x14ac:dyDescent="0.35">
      <c r="F11947" s="34"/>
      <c r="J11947" s="34"/>
      <c r="K11947" s="34"/>
      <c r="L11947" s="34"/>
    </row>
    <row r="11948" spans="6:12" x14ac:dyDescent="0.35">
      <c r="F11948" s="34"/>
      <c r="J11948" s="34"/>
      <c r="K11948" s="34"/>
      <c r="L11948" s="34"/>
    </row>
    <row r="11949" spans="6:12" x14ac:dyDescent="0.35">
      <c r="F11949" s="34"/>
      <c r="J11949" s="34"/>
      <c r="K11949" s="34"/>
      <c r="L11949" s="34"/>
    </row>
    <row r="11950" spans="6:12" x14ac:dyDescent="0.35">
      <c r="F11950" s="34"/>
      <c r="J11950" s="34"/>
      <c r="K11950" s="34"/>
      <c r="L11950" s="34"/>
    </row>
    <row r="11951" spans="6:12" x14ac:dyDescent="0.35">
      <c r="F11951" s="34"/>
      <c r="J11951" s="34"/>
      <c r="K11951" s="34"/>
      <c r="L11951" s="34"/>
    </row>
    <row r="11952" spans="6:12" x14ac:dyDescent="0.35">
      <c r="F11952" s="34"/>
      <c r="J11952" s="34"/>
      <c r="K11952" s="34"/>
      <c r="L11952" s="34"/>
    </row>
    <row r="11953" spans="6:12" x14ac:dyDescent="0.35">
      <c r="F11953" s="34"/>
      <c r="J11953" s="34"/>
      <c r="K11953" s="34"/>
      <c r="L11953" s="34"/>
    </row>
    <row r="11954" spans="6:12" x14ac:dyDescent="0.35">
      <c r="F11954" s="34"/>
      <c r="J11954" s="34"/>
      <c r="K11954" s="34"/>
      <c r="L11954" s="34"/>
    </row>
    <row r="11955" spans="6:12" x14ac:dyDescent="0.35">
      <c r="F11955" s="34"/>
      <c r="J11955" s="34"/>
      <c r="K11955" s="34"/>
      <c r="L11955" s="34"/>
    </row>
    <row r="11956" spans="6:12" x14ac:dyDescent="0.35">
      <c r="F11956" s="34"/>
      <c r="J11956" s="34"/>
      <c r="K11956" s="34"/>
      <c r="L11956" s="34"/>
    </row>
    <row r="11957" spans="6:12" x14ac:dyDescent="0.35">
      <c r="F11957" s="34"/>
      <c r="J11957" s="34"/>
      <c r="K11957" s="34"/>
      <c r="L11957" s="34"/>
    </row>
    <row r="11958" spans="6:12" x14ac:dyDescent="0.35">
      <c r="F11958" s="34"/>
      <c r="J11958" s="34"/>
      <c r="K11958" s="34"/>
      <c r="L11958" s="34"/>
    </row>
    <row r="11959" spans="6:12" x14ac:dyDescent="0.35">
      <c r="F11959" s="34"/>
      <c r="J11959" s="34"/>
      <c r="K11959" s="34"/>
      <c r="L11959" s="34"/>
    </row>
    <row r="11960" spans="6:12" x14ac:dyDescent="0.35">
      <c r="F11960" s="34"/>
      <c r="J11960" s="34"/>
      <c r="K11960" s="34"/>
      <c r="L11960" s="34"/>
    </row>
    <row r="11961" spans="6:12" x14ac:dyDescent="0.35">
      <c r="F11961" s="34"/>
      <c r="J11961" s="34"/>
      <c r="K11961" s="34"/>
      <c r="L11961" s="34"/>
    </row>
    <row r="11962" spans="6:12" x14ac:dyDescent="0.35">
      <c r="F11962" s="34"/>
      <c r="J11962" s="34"/>
      <c r="K11962" s="34"/>
      <c r="L11962" s="34"/>
    </row>
    <row r="11963" spans="6:12" x14ac:dyDescent="0.35">
      <c r="F11963" s="34"/>
      <c r="J11963" s="34"/>
      <c r="K11963" s="34"/>
      <c r="L11963" s="34"/>
    </row>
    <row r="11964" spans="6:12" x14ac:dyDescent="0.35">
      <c r="F11964" s="34"/>
      <c r="J11964" s="34"/>
      <c r="K11964" s="34"/>
      <c r="L11964" s="34"/>
    </row>
    <row r="11965" spans="6:12" x14ac:dyDescent="0.35">
      <c r="F11965" s="34"/>
      <c r="J11965" s="34"/>
      <c r="K11965" s="34"/>
      <c r="L11965" s="34"/>
    </row>
    <row r="11966" spans="6:12" x14ac:dyDescent="0.35">
      <c r="F11966" s="34"/>
      <c r="J11966" s="34"/>
      <c r="K11966" s="34"/>
      <c r="L11966" s="34"/>
    </row>
    <row r="11967" spans="6:12" x14ac:dyDescent="0.35">
      <c r="F11967" s="34"/>
      <c r="J11967" s="34"/>
      <c r="K11967" s="34"/>
      <c r="L11967" s="34"/>
    </row>
    <row r="11968" spans="6:12" x14ac:dyDescent="0.35">
      <c r="F11968" s="34"/>
      <c r="J11968" s="34"/>
      <c r="K11968" s="34"/>
      <c r="L11968" s="34"/>
    </row>
    <row r="11969" spans="6:12" x14ac:dyDescent="0.35">
      <c r="F11969" s="34"/>
      <c r="J11969" s="34"/>
      <c r="K11969" s="34"/>
      <c r="L11969" s="34"/>
    </row>
    <row r="11970" spans="6:12" x14ac:dyDescent="0.35">
      <c r="F11970" s="34"/>
      <c r="J11970" s="34"/>
      <c r="K11970" s="34"/>
      <c r="L11970" s="34"/>
    </row>
    <row r="11971" spans="6:12" x14ac:dyDescent="0.35">
      <c r="F11971" s="34"/>
      <c r="J11971" s="34"/>
      <c r="K11971" s="34"/>
      <c r="L11971" s="34"/>
    </row>
    <row r="11972" spans="6:12" x14ac:dyDescent="0.35">
      <c r="F11972" s="34"/>
      <c r="J11972" s="34"/>
      <c r="K11972" s="34"/>
      <c r="L11972" s="34"/>
    </row>
    <row r="11973" spans="6:12" x14ac:dyDescent="0.35">
      <c r="F11973" s="34"/>
      <c r="J11973" s="34"/>
      <c r="K11973" s="34"/>
      <c r="L11973" s="34"/>
    </row>
    <row r="11974" spans="6:12" x14ac:dyDescent="0.35">
      <c r="F11974" s="34"/>
      <c r="J11974" s="34"/>
      <c r="K11974" s="34"/>
      <c r="L11974" s="34"/>
    </row>
    <row r="11975" spans="6:12" x14ac:dyDescent="0.35">
      <c r="F11975" s="34"/>
      <c r="J11975" s="34"/>
      <c r="K11975" s="34"/>
      <c r="L11975" s="34"/>
    </row>
    <row r="11976" spans="6:12" x14ac:dyDescent="0.35">
      <c r="F11976" s="34"/>
      <c r="J11976" s="34"/>
      <c r="K11976" s="34"/>
      <c r="L11976" s="34"/>
    </row>
    <row r="11977" spans="6:12" x14ac:dyDescent="0.35">
      <c r="F11977" s="34"/>
      <c r="J11977" s="34"/>
      <c r="K11977" s="34"/>
      <c r="L11977" s="34"/>
    </row>
    <row r="11978" spans="6:12" x14ac:dyDescent="0.35">
      <c r="F11978" s="34"/>
      <c r="J11978" s="34"/>
      <c r="K11978" s="34"/>
      <c r="L11978" s="34"/>
    </row>
    <row r="11979" spans="6:12" x14ac:dyDescent="0.35">
      <c r="F11979" s="34"/>
      <c r="J11979" s="34"/>
      <c r="K11979" s="34"/>
      <c r="L11979" s="34"/>
    </row>
    <row r="11980" spans="6:12" x14ac:dyDescent="0.35">
      <c r="F11980" s="34"/>
      <c r="J11980" s="34"/>
      <c r="K11980" s="34"/>
      <c r="L11980" s="34"/>
    </row>
    <row r="11981" spans="6:12" x14ac:dyDescent="0.35">
      <c r="F11981" s="34"/>
      <c r="J11981" s="34"/>
      <c r="K11981" s="34"/>
      <c r="L11981" s="34"/>
    </row>
    <row r="11982" spans="6:12" x14ac:dyDescent="0.35">
      <c r="F11982" s="34"/>
      <c r="J11982" s="34"/>
      <c r="K11982" s="34"/>
      <c r="L11982" s="34"/>
    </row>
    <row r="11983" spans="6:12" x14ac:dyDescent="0.35">
      <c r="F11983" s="34"/>
      <c r="J11983" s="34"/>
      <c r="K11983" s="34"/>
      <c r="L11983" s="34"/>
    </row>
    <row r="11984" spans="6:12" x14ac:dyDescent="0.35">
      <c r="F11984" s="34"/>
      <c r="J11984" s="34"/>
      <c r="K11984" s="34"/>
      <c r="L11984" s="34"/>
    </row>
    <row r="11985" spans="6:12" x14ac:dyDescent="0.35">
      <c r="F11985" s="34"/>
      <c r="J11985" s="34"/>
      <c r="K11985" s="34"/>
      <c r="L11985" s="34"/>
    </row>
    <row r="11986" spans="6:12" x14ac:dyDescent="0.35">
      <c r="F11986" s="34"/>
      <c r="J11986" s="34"/>
      <c r="K11986" s="34"/>
      <c r="L11986" s="34"/>
    </row>
    <row r="11987" spans="6:12" x14ac:dyDescent="0.35">
      <c r="F11987" s="34"/>
      <c r="J11987" s="34"/>
      <c r="K11987" s="34"/>
      <c r="L11987" s="34"/>
    </row>
    <row r="11988" spans="6:12" x14ac:dyDescent="0.35">
      <c r="F11988" s="34"/>
      <c r="J11988" s="34"/>
      <c r="K11988" s="34"/>
      <c r="L11988" s="34"/>
    </row>
    <row r="11989" spans="6:12" x14ac:dyDescent="0.35">
      <c r="F11989" s="34"/>
      <c r="J11989" s="34"/>
      <c r="K11989" s="34"/>
      <c r="L11989" s="34"/>
    </row>
    <row r="11990" spans="6:12" x14ac:dyDescent="0.35">
      <c r="F11990" s="34"/>
      <c r="J11990" s="34"/>
      <c r="K11990" s="34"/>
      <c r="L11990" s="34"/>
    </row>
    <row r="11991" spans="6:12" x14ac:dyDescent="0.35">
      <c r="F11991" s="34"/>
      <c r="J11991" s="34"/>
      <c r="K11991" s="34"/>
      <c r="L11991" s="34"/>
    </row>
    <row r="11992" spans="6:12" x14ac:dyDescent="0.35">
      <c r="F11992" s="34"/>
      <c r="J11992" s="34"/>
      <c r="K11992" s="34"/>
      <c r="L11992" s="34"/>
    </row>
    <row r="11993" spans="6:12" x14ac:dyDescent="0.35">
      <c r="F11993" s="34"/>
      <c r="J11993" s="34"/>
      <c r="K11993" s="34"/>
      <c r="L11993" s="34"/>
    </row>
    <row r="11994" spans="6:12" x14ac:dyDescent="0.35">
      <c r="F11994" s="34"/>
      <c r="J11994" s="34"/>
      <c r="K11994" s="34"/>
      <c r="L11994" s="34"/>
    </row>
    <row r="11995" spans="6:12" x14ac:dyDescent="0.35">
      <c r="F11995" s="34"/>
      <c r="J11995" s="34"/>
      <c r="K11995" s="34"/>
      <c r="L11995" s="34"/>
    </row>
    <row r="11996" spans="6:12" x14ac:dyDescent="0.35">
      <c r="F11996" s="34"/>
      <c r="J11996" s="34"/>
      <c r="K11996" s="34"/>
      <c r="L11996" s="34"/>
    </row>
    <row r="11997" spans="6:12" x14ac:dyDescent="0.35">
      <c r="F11997" s="34"/>
      <c r="J11997" s="34"/>
      <c r="K11997" s="34"/>
      <c r="L11997" s="34"/>
    </row>
    <row r="11998" spans="6:12" x14ac:dyDescent="0.35">
      <c r="F11998" s="34"/>
      <c r="J11998" s="34"/>
      <c r="K11998" s="34"/>
      <c r="L11998" s="34"/>
    </row>
    <row r="11999" spans="6:12" x14ac:dyDescent="0.35">
      <c r="F11999" s="34"/>
      <c r="J11999" s="34"/>
      <c r="K11999" s="34"/>
      <c r="L11999" s="34"/>
    </row>
    <row r="12000" spans="6:12" x14ac:dyDescent="0.35">
      <c r="F12000" s="34"/>
      <c r="J12000" s="34"/>
      <c r="K12000" s="34"/>
      <c r="L12000" s="34"/>
    </row>
    <row r="12001" spans="6:12" x14ac:dyDescent="0.35">
      <c r="F12001" s="34"/>
      <c r="J12001" s="34"/>
      <c r="K12001" s="34"/>
      <c r="L12001" s="34"/>
    </row>
    <row r="12002" spans="6:12" x14ac:dyDescent="0.35">
      <c r="F12002" s="34"/>
      <c r="J12002" s="34"/>
      <c r="K12002" s="34"/>
      <c r="L12002" s="34"/>
    </row>
    <row r="12003" spans="6:12" x14ac:dyDescent="0.35">
      <c r="F12003" s="34"/>
      <c r="J12003" s="34"/>
      <c r="K12003" s="34"/>
      <c r="L12003" s="34"/>
    </row>
    <row r="12004" spans="6:12" x14ac:dyDescent="0.35">
      <c r="F12004" s="34"/>
      <c r="J12004" s="34"/>
      <c r="K12004" s="34"/>
      <c r="L12004" s="34"/>
    </row>
    <row r="12005" spans="6:12" x14ac:dyDescent="0.35">
      <c r="F12005" s="34"/>
      <c r="J12005" s="34"/>
      <c r="K12005" s="34"/>
      <c r="L12005" s="34"/>
    </row>
    <row r="12006" spans="6:12" x14ac:dyDescent="0.35">
      <c r="F12006" s="34"/>
      <c r="J12006" s="34"/>
      <c r="K12006" s="34"/>
      <c r="L12006" s="34"/>
    </row>
    <row r="12007" spans="6:12" x14ac:dyDescent="0.35">
      <c r="F12007" s="34"/>
      <c r="J12007" s="34"/>
      <c r="K12007" s="34"/>
      <c r="L12007" s="34"/>
    </row>
    <row r="12008" spans="6:12" x14ac:dyDescent="0.35">
      <c r="F12008" s="34"/>
      <c r="J12008" s="34"/>
      <c r="K12008" s="34"/>
      <c r="L12008" s="34"/>
    </row>
    <row r="12009" spans="6:12" x14ac:dyDescent="0.35">
      <c r="F12009" s="34"/>
      <c r="J12009" s="34"/>
      <c r="K12009" s="34"/>
      <c r="L12009" s="34"/>
    </row>
    <row r="12010" spans="6:12" x14ac:dyDescent="0.35">
      <c r="F12010" s="34"/>
      <c r="J12010" s="34"/>
      <c r="K12010" s="34"/>
      <c r="L12010" s="34"/>
    </row>
    <row r="12011" spans="6:12" x14ac:dyDescent="0.35">
      <c r="F12011" s="34"/>
      <c r="J12011" s="34"/>
      <c r="K12011" s="34"/>
      <c r="L12011" s="34"/>
    </row>
    <row r="12012" spans="6:12" x14ac:dyDescent="0.35">
      <c r="F12012" s="34"/>
      <c r="J12012" s="34"/>
      <c r="K12012" s="34"/>
      <c r="L12012" s="34"/>
    </row>
    <row r="12013" spans="6:12" x14ac:dyDescent="0.35">
      <c r="F12013" s="34"/>
      <c r="J12013" s="34"/>
      <c r="K12013" s="34"/>
      <c r="L12013" s="34"/>
    </row>
    <row r="12014" spans="6:12" x14ac:dyDescent="0.35">
      <c r="F12014" s="34"/>
      <c r="J12014" s="34"/>
      <c r="K12014" s="34"/>
      <c r="L12014" s="34"/>
    </row>
    <row r="12015" spans="6:12" x14ac:dyDescent="0.35">
      <c r="F12015" s="34"/>
      <c r="J12015" s="34"/>
      <c r="K12015" s="34"/>
      <c r="L12015" s="34"/>
    </row>
    <row r="12016" spans="6:12" x14ac:dyDescent="0.35">
      <c r="F12016" s="34"/>
      <c r="J12016" s="34"/>
      <c r="K12016" s="34"/>
      <c r="L12016" s="34"/>
    </row>
    <row r="12017" spans="6:12" x14ac:dyDescent="0.35">
      <c r="F12017" s="34"/>
      <c r="J12017" s="34"/>
      <c r="K12017" s="34"/>
      <c r="L12017" s="34"/>
    </row>
    <row r="12018" spans="6:12" x14ac:dyDescent="0.35">
      <c r="F12018" s="34"/>
      <c r="J12018" s="34"/>
      <c r="K12018" s="34"/>
      <c r="L12018" s="34"/>
    </row>
    <row r="12019" spans="6:12" x14ac:dyDescent="0.35">
      <c r="F12019" s="34"/>
      <c r="J12019" s="34"/>
      <c r="K12019" s="34"/>
      <c r="L12019" s="34"/>
    </row>
    <row r="12020" spans="6:12" x14ac:dyDescent="0.35">
      <c r="F12020" s="34"/>
      <c r="J12020" s="34"/>
      <c r="K12020" s="34"/>
      <c r="L12020" s="34"/>
    </row>
    <row r="12021" spans="6:12" x14ac:dyDescent="0.35">
      <c r="F12021" s="34"/>
      <c r="J12021" s="34"/>
      <c r="K12021" s="34"/>
      <c r="L12021" s="34"/>
    </row>
    <row r="12022" spans="6:12" x14ac:dyDescent="0.35">
      <c r="F12022" s="34"/>
      <c r="J12022" s="34"/>
      <c r="K12022" s="34"/>
      <c r="L12022" s="34"/>
    </row>
    <row r="12023" spans="6:12" x14ac:dyDescent="0.35">
      <c r="F12023" s="34"/>
      <c r="J12023" s="34"/>
      <c r="K12023" s="34"/>
      <c r="L12023" s="34"/>
    </row>
    <row r="12024" spans="6:12" x14ac:dyDescent="0.35">
      <c r="F12024" s="34"/>
      <c r="J12024" s="34"/>
      <c r="K12024" s="34"/>
      <c r="L12024" s="34"/>
    </row>
    <row r="12025" spans="6:12" x14ac:dyDescent="0.35">
      <c r="F12025" s="34"/>
      <c r="J12025" s="34"/>
      <c r="K12025" s="34"/>
      <c r="L12025" s="34"/>
    </row>
    <row r="12026" spans="6:12" x14ac:dyDescent="0.35">
      <c r="F12026" s="34"/>
      <c r="J12026" s="34"/>
      <c r="K12026" s="34"/>
      <c r="L12026" s="34"/>
    </row>
    <row r="12027" spans="6:12" x14ac:dyDescent="0.35">
      <c r="F12027" s="34"/>
      <c r="J12027" s="34"/>
      <c r="K12027" s="34"/>
      <c r="L12027" s="34"/>
    </row>
    <row r="12028" spans="6:12" x14ac:dyDescent="0.35">
      <c r="F12028" s="34"/>
      <c r="J12028" s="34"/>
      <c r="K12028" s="34"/>
      <c r="L12028" s="34"/>
    </row>
    <row r="12029" spans="6:12" x14ac:dyDescent="0.35">
      <c r="F12029" s="34"/>
      <c r="J12029" s="34"/>
      <c r="K12029" s="34"/>
      <c r="L12029" s="34"/>
    </row>
    <row r="12030" spans="6:12" x14ac:dyDescent="0.35">
      <c r="F12030" s="34"/>
      <c r="J12030" s="34"/>
      <c r="K12030" s="34"/>
      <c r="L12030" s="34"/>
    </row>
    <row r="12031" spans="6:12" x14ac:dyDescent="0.35">
      <c r="F12031" s="34"/>
      <c r="J12031" s="34"/>
      <c r="K12031" s="34"/>
      <c r="L12031" s="34"/>
    </row>
    <row r="12032" spans="6:12" x14ac:dyDescent="0.35">
      <c r="F12032" s="34"/>
      <c r="J12032" s="34"/>
      <c r="K12032" s="34"/>
      <c r="L12032" s="34"/>
    </row>
    <row r="12033" spans="6:12" x14ac:dyDescent="0.35">
      <c r="F12033" s="34"/>
      <c r="J12033" s="34"/>
      <c r="K12033" s="34"/>
      <c r="L12033" s="34"/>
    </row>
    <row r="12034" spans="6:12" x14ac:dyDescent="0.35">
      <c r="F12034" s="34"/>
      <c r="J12034" s="34"/>
      <c r="K12034" s="34"/>
      <c r="L12034" s="34"/>
    </row>
    <row r="12035" spans="6:12" x14ac:dyDescent="0.35">
      <c r="F12035" s="34"/>
      <c r="J12035" s="34"/>
      <c r="K12035" s="34"/>
      <c r="L12035" s="34"/>
    </row>
    <row r="12036" spans="6:12" x14ac:dyDescent="0.35">
      <c r="F12036" s="34"/>
      <c r="J12036" s="34"/>
      <c r="K12036" s="34"/>
      <c r="L12036" s="34"/>
    </row>
    <row r="12037" spans="6:12" x14ac:dyDescent="0.35">
      <c r="F12037" s="34"/>
      <c r="J12037" s="34"/>
      <c r="K12037" s="34"/>
      <c r="L12037" s="34"/>
    </row>
    <row r="12038" spans="6:12" x14ac:dyDescent="0.35">
      <c r="F12038" s="34"/>
      <c r="J12038" s="34"/>
      <c r="K12038" s="34"/>
      <c r="L12038" s="34"/>
    </row>
    <row r="12039" spans="6:12" x14ac:dyDescent="0.35">
      <c r="F12039" s="34"/>
      <c r="J12039" s="34"/>
      <c r="K12039" s="34"/>
      <c r="L12039" s="34"/>
    </row>
    <row r="12040" spans="6:12" x14ac:dyDescent="0.35">
      <c r="F12040" s="34"/>
      <c r="J12040" s="34"/>
      <c r="K12040" s="34"/>
      <c r="L12040" s="34"/>
    </row>
    <row r="12041" spans="6:12" x14ac:dyDescent="0.35">
      <c r="F12041" s="34"/>
      <c r="J12041" s="34"/>
      <c r="K12041" s="34"/>
      <c r="L12041" s="34"/>
    </row>
    <row r="12042" spans="6:12" x14ac:dyDescent="0.35">
      <c r="F12042" s="34"/>
      <c r="J12042" s="34"/>
      <c r="K12042" s="34"/>
      <c r="L12042" s="34"/>
    </row>
    <row r="12043" spans="6:12" x14ac:dyDescent="0.35">
      <c r="F12043" s="34"/>
      <c r="J12043" s="34"/>
      <c r="K12043" s="34"/>
      <c r="L12043" s="34"/>
    </row>
    <row r="12044" spans="6:12" x14ac:dyDescent="0.35">
      <c r="F12044" s="34"/>
      <c r="J12044" s="34"/>
      <c r="K12044" s="34"/>
      <c r="L12044" s="34"/>
    </row>
    <row r="12045" spans="6:12" x14ac:dyDescent="0.35">
      <c r="F12045" s="34"/>
      <c r="J12045" s="34"/>
      <c r="K12045" s="34"/>
      <c r="L12045" s="34"/>
    </row>
    <row r="12046" spans="6:12" x14ac:dyDescent="0.35">
      <c r="F12046" s="34"/>
      <c r="J12046" s="34"/>
      <c r="K12046" s="34"/>
      <c r="L12046" s="34"/>
    </row>
    <row r="12047" spans="6:12" x14ac:dyDescent="0.35">
      <c r="F12047" s="34"/>
      <c r="J12047" s="34"/>
      <c r="K12047" s="34"/>
      <c r="L12047" s="34"/>
    </row>
    <row r="12048" spans="6:12" x14ac:dyDescent="0.35">
      <c r="F12048" s="34"/>
      <c r="J12048" s="34"/>
      <c r="K12048" s="34"/>
      <c r="L12048" s="34"/>
    </row>
    <row r="12049" spans="6:12" x14ac:dyDescent="0.35">
      <c r="F12049" s="34"/>
      <c r="J12049" s="34"/>
      <c r="K12049" s="34"/>
      <c r="L12049" s="34"/>
    </row>
    <row r="12050" spans="6:12" x14ac:dyDescent="0.35">
      <c r="F12050" s="34"/>
      <c r="J12050" s="34"/>
      <c r="K12050" s="34"/>
      <c r="L12050" s="34"/>
    </row>
    <row r="12051" spans="6:12" x14ac:dyDescent="0.35">
      <c r="F12051" s="34"/>
      <c r="J12051" s="34"/>
      <c r="K12051" s="34"/>
      <c r="L12051" s="34"/>
    </row>
    <row r="12052" spans="6:12" x14ac:dyDescent="0.35">
      <c r="F12052" s="34"/>
      <c r="J12052" s="34"/>
      <c r="K12052" s="34"/>
      <c r="L12052" s="34"/>
    </row>
    <row r="12053" spans="6:12" x14ac:dyDescent="0.35">
      <c r="F12053" s="34"/>
      <c r="J12053" s="34"/>
      <c r="K12053" s="34"/>
      <c r="L12053" s="34"/>
    </row>
    <row r="12054" spans="6:12" x14ac:dyDescent="0.35">
      <c r="F12054" s="34"/>
      <c r="J12054" s="34"/>
      <c r="K12054" s="34"/>
      <c r="L12054" s="34"/>
    </row>
    <row r="12055" spans="6:12" x14ac:dyDescent="0.35">
      <c r="F12055" s="34"/>
      <c r="J12055" s="34"/>
      <c r="K12055" s="34"/>
      <c r="L12055" s="34"/>
    </row>
    <row r="12056" spans="6:12" x14ac:dyDescent="0.35">
      <c r="F12056" s="34"/>
      <c r="J12056" s="34"/>
      <c r="K12056" s="34"/>
      <c r="L12056" s="34"/>
    </row>
    <row r="12057" spans="6:12" x14ac:dyDescent="0.35">
      <c r="F12057" s="34"/>
      <c r="J12057" s="34"/>
      <c r="K12057" s="34"/>
      <c r="L12057" s="34"/>
    </row>
    <row r="12058" spans="6:12" x14ac:dyDescent="0.35">
      <c r="F12058" s="34"/>
      <c r="J12058" s="34"/>
      <c r="K12058" s="34"/>
      <c r="L12058" s="34"/>
    </row>
    <row r="12059" spans="6:12" x14ac:dyDescent="0.35">
      <c r="F12059" s="34"/>
      <c r="J12059" s="34"/>
      <c r="K12059" s="34"/>
      <c r="L12059" s="34"/>
    </row>
    <row r="12060" spans="6:12" x14ac:dyDescent="0.35">
      <c r="F12060" s="34"/>
      <c r="J12060" s="34"/>
      <c r="K12060" s="34"/>
      <c r="L12060" s="34"/>
    </row>
    <row r="12061" spans="6:12" x14ac:dyDescent="0.35">
      <c r="F12061" s="34"/>
      <c r="J12061" s="34"/>
      <c r="K12061" s="34"/>
      <c r="L12061" s="34"/>
    </row>
    <row r="12062" spans="6:12" x14ac:dyDescent="0.35">
      <c r="F12062" s="34"/>
      <c r="J12062" s="34"/>
      <c r="K12062" s="34"/>
      <c r="L12062" s="34"/>
    </row>
    <row r="12063" spans="6:12" x14ac:dyDescent="0.35">
      <c r="F12063" s="34"/>
      <c r="J12063" s="34"/>
      <c r="K12063" s="34"/>
      <c r="L12063" s="34"/>
    </row>
    <row r="12064" spans="6:12" x14ac:dyDescent="0.35">
      <c r="F12064" s="34"/>
      <c r="J12064" s="34"/>
      <c r="K12064" s="34"/>
      <c r="L12064" s="34"/>
    </row>
    <row r="12065" spans="6:12" x14ac:dyDescent="0.35">
      <c r="F12065" s="34"/>
      <c r="J12065" s="34"/>
      <c r="K12065" s="34"/>
      <c r="L12065" s="34"/>
    </row>
    <row r="12066" spans="6:12" x14ac:dyDescent="0.35">
      <c r="F12066" s="34"/>
      <c r="J12066" s="34"/>
      <c r="K12066" s="34"/>
      <c r="L12066" s="34"/>
    </row>
    <row r="12067" spans="6:12" x14ac:dyDescent="0.35">
      <c r="F12067" s="34"/>
      <c r="J12067" s="34"/>
      <c r="K12067" s="34"/>
      <c r="L12067" s="34"/>
    </row>
    <row r="12068" spans="6:12" x14ac:dyDescent="0.35">
      <c r="F12068" s="34"/>
      <c r="J12068" s="34"/>
      <c r="K12068" s="34"/>
      <c r="L12068" s="34"/>
    </row>
    <row r="12069" spans="6:12" x14ac:dyDescent="0.35">
      <c r="F12069" s="34"/>
      <c r="J12069" s="34"/>
      <c r="K12069" s="34"/>
      <c r="L12069" s="34"/>
    </row>
    <row r="12070" spans="6:12" x14ac:dyDescent="0.35">
      <c r="F12070" s="34"/>
      <c r="J12070" s="34"/>
      <c r="K12070" s="34"/>
      <c r="L12070" s="34"/>
    </row>
    <row r="12071" spans="6:12" x14ac:dyDescent="0.35">
      <c r="F12071" s="34"/>
      <c r="J12071" s="34"/>
      <c r="K12071" s="34"/>
      <c r="L12071" s="34"/>
    </row>
    <row r="12072" spans="6:12" x14ac:dyDescent="0.35">
      <c r="F12072" s="34"/>
      <c r="J12072" s="34"/>
      <c r="K12072" s="34"/>
      <c r="L12072" s="34"/>
    </row>
    <row r="12073" spans="6:12" x14ac:dyDescent="0.35">
      <c r="F12073" s="34"/>
      <c r="J12073" s="34"/>
      <c r="K12073" s="34"/>
      <c r="L12073" s="34"/>
    </row>
    <row r="12074" spans="6:12" x14ac:dyDescent="0.35">
      <c r="F12074" s="34"/>
      <c r="J12074" s="34"/>
      <c r="K12074" s="34"/>
      <c r="L12074" s="34"/>
    </row>
    <row r="12075" spans="6:12" x14ac:dyDescent="0.35">
      <c r="F12075" s="34"/>
      <c r="J12075" s="34"/>
      <c r="K12075" s="34"/>
      <c r="L12075" s="34"/>
    </row>
    <row r="12076" spans="6:12" x14ac:dyDescent="0.35">
      <c r="F12076" s="34"/>
      <c r="J12076" s="34"/>
      <c r="K12076" s="34"/>
      <c r="L12076" s="34"/>
    </row>
    <row r="12077" spans="6:12" x14ac:dyDescent="0.35">
      <c r="F12077" s="34"/>
      <c r="J12077" s="34"/>
      <c r="K12077" s="34"/>
      <c r="L12077" s="34"/>
    </row>
    <row r="12078" spans="6:12" x14ac:dyDescent="0.35">
      <c r="F12078" s="34"/>
      <c r="J12078" s="34"/>
      <c r="K12078" s="34"/>
      <c r="L12078" s="34"/>
    </row>
    <row r="12079" spans="6:12" x14ac:dyDescent="0.35">
      <c r="F12079" s="34"/>
      <c r="J12079" s="34"/>
      <c r="K12079" s="34"/>
      <c r="L12079" s="34"/>
    </row>
    <row r="12080" spans="6:12" x14ac:dyDescent="0.35">
      <c r="F12080" s="34"/>
      <c r="J12080" s="34"/>
      <c r="K12080" s="34"/>
      <c r="L12080" s="34"/>
    </row>
    <row r="12081" spans="6:12" x14ac:dyDescent="0.35">
      <c r="F12081" s="34"/>
      <c r="J12081" s="34"/>
      <c r="K12081" s="34"/>
      <c r="L12081" s="34"/>
    </row>
    <row r="12082" spans="6:12" x14ac:dyDescent="0.35">
      <c r="F12082" s="34"/>
      <c r="J12082" s="34"/>
      <c r="K12082" s="34"/>
      <c r="L12082" s="34"/>
    </row>
    <row r="12083" spans="6:12" x14ac:dyDescent="0.35">
      <c r="F12083" s="34"/>
      <c r="J12083" s="34"/>
      <c r="K12083" s="34"/>
      <c r="L12083" s="34"/>
    </row>
    <row r="12084" spans="6:12" x14ac:dyDescent="0.35">
      <c r="F12084" s="34"/>
      <c r="J12084" s="34"/>
      <c r="K12084" s="34"/>
      <c r="L12084" s="34"/>
    </row>
    <row r="12085" spans="6:12" x14ac:dyDescent="0.35">
      <c r="F12085" s="34"/>
      <c r="J12085" s="34"/>
      <c r="K12085" s="34"/>
      <c r="L12085" s="34"/>
    </row>
    <row r="12086" spans="6:12" x14ac:dyDescent="0.35">
      <c r="F12086" s="34"/>
      <c r="J12086" s="34"/>
      <c r="K12086" s="34"/>
      <c r="L12086" s="34"/>
    </row>
    <row r="12087" spans="6:12" x14ac:dyDescent="0.35">
      <c r="F12087" s="34"/>
      <c r="J12087" s="34"/>
      <c r="K12087" s="34"/>
      <c r="L12087" s="34"/>
    </row>
    <row r="12088" spans="6:12" x14ac:dyDescent="0.35">
      <c r="F12088" s="34"/>
      <c r="J12088" s="34"/>
      <c r="K12088" s="34"/>
      <c r="L12088" s="34"/>
    </row>
    <row r="12089" spans="6:12" x14ac:dyDescent="0.35">
      <c r="F12089" s="34"/>
      <c r="J12089" s="34"/>
      <c r="K12089" s="34"/>
      <c r="L12089" s="34"/>
    </row>
    <row r="12090" spans="6:12" x14ac:dyDescent="0.35">
      <c r="F12090" s="34"/>
      <c r="J12090" s="34"/>
      <c r="K12090" s="34"/>
      <c r="L12090" s="34"/>
    </row>
    <row r="12091" spans="6:12" x14ac:dyDescent="0.35">
      <c r="F12091" s="34"/>
      <c r="J12091" s="34"/>
      <c r="K12091" s="34"/>
      <c r="L12091" s="34"/>
    </row>
    <row r="12092" spans="6:12" x14ac:dyDescent="0.35">
      <c r="F12092" s="34"/>
      <c r="J12092" s="34"/>
      <c r="K12092" s="34"/>
      <c r="L12092" s="34"/>
    </row>
    <row r="12093" spans="6:12" x14ac:dyDescent="0.35">
      <c r="F12093" s="34"/>
      <c r="J12093" s="34"/>
      <c r="K12093" s="34"/>
      <c r="L12093" s="34"/>
    </row>
    <row r="12094" spans="6:12" x14ac:dyDescent="0.35">
      <c r="F12094" s="34"/>
      <c r="J12094" s="34"/>
      <c r="K12094" s="34"/>
      <c r="L12094" s="34"/>
    </row>
    <row r="12095" spans="6:12" x14ac:dyDescent="0.35">
      <c r="F12095" s="34"/>
      <c r="J12095" s="34"/>
      <c r="K12095" s="34"/>
      <c r="L12095" s="34"/>
    </row>
    <row r="12096" spans="6:12" x14ac:dyDescent="0.35">
      <c r="F12096" s="34"/>
      <c r="J12096" s="34"/>
      <c r="K12096" s="34"/>
      <c r="L12096" s="34"/>
    </row>
    <row r="12097" spans="6:12" x14ac:dyDescent="0.35">
      <c r="F12097" s="34"/>
      <c r="J12097" s="34"/>
      <c r="K12097" s="34"/>
      <c r="L12097" s="34"/>
    </row>
    <row r="12098" spans="6:12" x14ac:dyDescent="0.35">
      <c r="F12098" s="34"/>
      <c r="J12098" s="34"/>
      <c r="K12098" s="34"/>
      <c r="L12098" s="34"/>
    </row>
    <row r="12099" spans="6:12" x14ac:dyDescent="0.35">
      <c r="F12099" s="34"/>
      <c r="J12099" s="34"/>
      <c r="K12099" s="34"/>
      <c r="L12099" s="34"/>
    </row>
    <row r="12100" spans="6:12" x14ac:dyDescent="0.35">
      <c r="F12100" s="34"/>
      <c r="J12100" s="34"/>
      <c r="K12100" s="34"/>
      <c r="L12100" s="34"/>
    </row>
    <row r="12101" spans="6:12" x14ac:dyDescent="0.35">
      <c r="F12101" s="34"/>
      <c r="J12101" s="34"/>
      <c r="K12101" s="34"/>
      <c r="L12101" s="34"/>
    </row>
    <row r="12102" spans="6:12" x14ac:dyDescent="0.35">
      <c r="F12102" s="34"/>
      <c r="J12102" s="34"/>
      <c r="K12102" s="34"/>
      <c r="L12102" s="34"/>
    </row>
    <row r="12103" spans="6:12" x14ac:dyDescent="0.35">
      <c r="F12103" s="34"/>
      <c r="J12103" s="34"/>
      <c r="K12103" s="34"/>
      <c r="L12103" s="34"/>
    </row>
    <row r="12104" spans="6:12" x14ac:dyDescent="0.35">
      <c r="F12104" s="34"/>
      <c r="J12104" s="34"/>
      <c r="K12104" s="34"/>
      <c r="L12104" s="34"/>
    </row>
    <row r="12105" spans="6:12" x14ac:dyDescent="0.35">
      <c r="F12105" s="34"/>
      <c r="J12105" s="34"/>
      <c r="K12105" s="34"/>
      <c r="L12105" s="34"/>
    </row>
    <row r="12106" spans="6:12" x14ac:dyDescent="0.35">
      <c r="F12106" s="34"/>
      <c r="J12106" s="34"/>
      <c r="K12106" s="34"/>
      <c r="L12106" s="34"/>
    </row>
    <row r="12107" spans="6:12" x14ac:dyDescent="0.35">
      <c r="F12107" s="34"/>
      <c r="J12107" s="34"/>
      <c r="K12107" s="34"/>
      <c r="L12107" s="34"/>
    </row>
    <row r="12108" spans="6:12" x14ac:dyDescent="0.35">
      <c r="F12108" s="34"/>
      <c r="J12108" s="34"/>
      <c r="K12108" s="34"/>
      <c r="L12108" s="34"/>
    </row>
    <row r="12109" spans="6:12" x14ac:dyDescent="0.35">
      <c r="F12109" s="34"/>
      <c r="J12109" s="34"/>
      <c r="K12109" s="34"/>
      <c r="L12109" s="34"/>
    </row>
    <row r="12110" spans="6:12" x14ac:dyDescent="0.35">
      <c r="F12110" s="34"/>
      <c r="J12110" s="34"/>
      <c r="K12110" s="34"/>
      <c r="L12110" s="34"/>
    </row>
    <row r="12111" spans="6:12" x14ac:dyDescent="0.35">
      <c r="F12111" s="34"/>
      <c r="J12111" s="34"/>
      <c r="K12111" s="34"/>
      <c r="L12111" s="34"/>
    </row>
    <row r="12112" spans="6:12" x14ac:dyDescent="0.35">
      <c r="F12112" s="34"/>
      <c r="J12112" s="34"/>
      <c r="K12112" s="34"/>
      <c r="L12112" s="34"/>
    </row>
    <row r="12113" spans="6:12" x14ac:dyDescent="0.35">
      <c r="F12113" s="34"/>
      <c r="J12113" s="34"/>
      <c r="K12113" s="34"/>
      <c r="L12113" s="34"/>
    </row>
    <row r="12114" spans="6:12" x14ac:dyDescent="0.35">
      <c r="F12114" s="34"/>
      <c r="J12114" s="34"/>
      <c r="K12114" s="34"/>
      <c r="L12114" s="34"/>
    </row>
    <row r="12115" spans="6:12" x14ac:dyDescent="0.35">
      <c r="F12115" s="34"/>
      <c r="J12115" s="34"/>
      <c r="K12115" s="34"/>
      <c r="L12115" s="34"/>
    </row>
    <row r="12116" spans="6:12" x14ac:dyDescent="0.35">
      <c r="F12116" s="34"/>
      <c r="J12116" s="34"/>
      <c r="K12116" s="34"/>
      <c r="L12116" s="34"/>
    </row>
    <row r="12117" spans="6:12" x14ac:dyDescent="0.35">
      <c r="F12117" s="34"/>
      <c r="J12117" s="34"/>
      <c r="K12117" s="34"/>
      <c r="L12117" s="34"/>
    </row>
    <row r="12118" spans="6:12" x14ac:dyDescent="0.35">
      <c r="F12118" s="34"/>
      <c r="J12118" s="34"/>
      <c r="K12118" s="34"/>
      <c r="L12118" s="34"/>
    </row>
    <row r="12119" spans="6:12" x14ac:dyDescent="0.35">
      <c r="F12119" s="34"/>
      <c r="J12119" s="34"/>
      <c r="K12119" s="34"/>
      <c r="L12119" s="34"/>
    </row>
    <row r="12120" spans="6:12" x14ac:dyDescent="0.35">
      <c r="F12120" s="34"/>
      <c r="J12120" s="34"/>
      <c r="K12120" s="34"/>
      <c r="L12120" s="34"/>
    </row>
    <row r="12121" spans="6:12" x14ac:dyDescent="0.35">
      <c r="F12121" s="34"/>
      <c r="J12121" s="34"/>
      <c r="K12121" s="34"/>
      <c r="L12121" s="34"/>
    </row>
    <row r="12122" spans="6:12" x14ac:dyDescent="0.35">
      <c r="F12122" s="34"/>
      <c r="J12122" s="34"/>
      <c r="K12122" s="34"/>
      <c r="L12122" s="34"/>
    </row>
    <row r="12123" spans="6:12" x14ac:dyDescent="0.35">
      <c r="F12123" s="34"/>
      <c r="J12123" s="34"/>
      <c r="K12123" s="34"/>
      <c r="L12123" s="34"/>
    </row>
    <row r="12124" spans="6:12" x14ac:dyDescent="0.35">
      <c r="F12124" s="34"/>
      <c r="J12124" s="34"/>
      <c r="K12124" s="34"/>
      <c r="L12124" s="34"/>
    </row>
    <row r="12125" spans="6:12" x14ac:dyDescent="0.35">
      <c r="F12125" s="34"/>
      <c r="J12125" s="34"/>
      <c r="K12125" s="34"/>
      <c r="L12125" s="34"/>
    </row>
    <row r="12126" spans="6:12" x14ac:dyDescent="0.35">
      <c r="F12126" s="34"/>
      <c r="J12126" s="34"/>
      <c r="K12126" s="34"/>
      <c r="L12126" s="34"/>
    </row>
    <row r="12127" spans="6:12" x14ac:dyDescent="0.35">
      <c r="F12127" s="34"/>
      <c r="J12127" s="34"/>
      <c r="K12127" s="34"/>
      <c r="L12127" s="34"/>
    </row>
    <row r="12128" spans="6:12" x14ac:dyDescent="0.35">
      <c r="F12128" s="34"/>
      <c r="J12128" s="34"/>
      <c r="K12128" s="34"/>
      <c r="L12128" s="34"/>
    </row>
    <row r="12129" spans="6:12" x14ac:dyDescent="0.35">
      <c r="F12129" s="34"/>
      <c r="J12129" s="34"/>
      <c r="K12129" s="34"/>
      <c r="L12129" s="34"/>
    </row>
    <row r="12130" spans="6:12" x14ac:dyDescent="0.35">
      <c r="F12130" s="34"/>
      <c r="J12130" s="34"/>
      <c r="K12130" s="34"/>
      <c r="L12130" s="34"/>
    </row>
    <row r="12131" spans="6:12" x14ac:dyDescent="0.35">
      <c r="F12131" s="34"/>
      <c r="J12131" s="34"/>
      <c r="K12131" s="34"/>
      <c r="L12131" s="34"/>
    </row>
    <row r="12132" spans="6:12" x14ac:dyDescent="0.35">
      <c r="F12132" s="34"/>
      <c r="J12132" s="34"/>
      <c r="K12132" s="34"/>
      <c r="L12132" s="34"/>
    </row>
    <row r="12133" spans="6:12" x14ac:dyDescent="0.35">
      <c r="F12133" s="34"/>
      <c r="J12133" s="34"/>
      <c r="K12133" s="34"/>
      <c r="L12133" s="34"/>
    </row>
    <row r="12134" spans="6:12" x14ac:dyDescent="0.35">
      <c r="F12134" s="34"/>
      <c r="J12134" s="34"/>
      <c r="K12134" s="34"/>
      <c r="L12134" s="34"/>
    </row>
    <row r="12135" spans="6:12" x14ac:dyDescent="0.35">
      <c r="F12135" s="34"/>
      <c r="J12135" s="34"/>
      <c r="K12135" s="34"/>
      <c r="L12135" s="34"/>
    </row>
    <row r="12136" spans="6:12" x14ac:dyDescent="0.35">
      <c r="F12136" s="34"/>
      <c r="J12136" s="34"/>
      <c r="K12136" s="34"/>
      <c r="L12136" s="34"/>
    </row>
    <row r="12137" spans="6:12" x14ac:dyDescent="0.35">
      <c r="F12137" s="34"/>
      <c r="J12137" s="34"/>
      <c r="K12137" s="34"/>
      <c r="L12137" s="34"/>
    </row>
    <row r="12138" spans="6:12" x14ac:dyDescent="0.35">
      <c r="F12138" s="34"/>
      <c r="J12138" s="34"/>
      <c r="K12138" s="34"/>
      <c r="L12138" s="34"/>
    </row>
    <row r="12139" spans="6:12" x14ac:dyDescent="0.35">
      <c r="F12139" s="34"/>
      <c r="J12139" s="34"/>
      <c r="K12139" s="34"/>
      <c r="L12139" s="34"/>
    </row>
    <row r="12140" spans="6:12" x14ac:dyDescent="0.35">
      <c r="F12140" s="34"/>
      <c r="J12140" s="34"/>
      <c r="K12140" s="34"/>
      <c r="L12140" s="34"/>
    </row>
    <row r="12141" spans="6:12" x14ac:dyDescent="0.35">
      <c r="F12141" s="34"/>
      <c r="J12141" s="34"/>
      <c r="K12141" s="34"/>
      <c r="L12141" s="34"/>
    </row>
    <row r="12142" spans="6:12" x14ac:dyDescent="0.35">
      <c r="F12142" s="34"/>
      <c r="J12142" s="34"/>
      <c r="K12142" s="34"/>
      <c r="L12142" s="34"/>
    </row>
    <row r="12143" spans="6:12" x14ac:dyDescent="0.35">
      <c r="F12143" s="34"/>
      <c r="J12143" s="34"/>
      <c r="K12143" s="34"/>
      <c r="L12143" s="34"/>
    </row>
    <row r="12144" spans="6:12" x14ac:dyDescent="0.35">
      <c r="F12144" s="34"/>
      <c r="J12144" s="34"/>
      <c r="K12144" s="34"/>
      <c r="L12144" s="34"/>
    </row>
    <row r="12145" spans="6:12" x14ac:dyDescent="0.35">
      <c r="F12145" s="34"/>
      <c r="J12145" s="34"/>
      <c r="K12145" s="34"/>
      <c r="L12145" s="34"/>
    </row>
    <row r="12146" spans="6:12" x14ac:dyDescent="0.35">
      <c r="F12146" s="34"/>
      <c r="J12146" s="34"/>
      <c r="K12146" s="34"/>
      <c r="L12146" s="34"/>
    </row>
    <row r="12147" spans="6:12" x14ac:dyDescent="0.35">
      <c r="F12147" s="34"/>
      <c r="J12147" s="34"/>
      <c r="K12147" s="34"/>
      <c r="L12147" s="34"/>
    </row>
    <row r="12148" spans="6:12" x14ac:dyDescent="0.35">
      <c r="F12148" s="34"/>
      <c r="J12148" s="34"/>
      <c r="K12148" s="34"/>
      <c r="L12148" s="34"/>
    </row>
    <row r="12149" spans="6:12" x14ac:dyDescent="0.35">
      <c r="F12149" s="34"/>
      <c r="J12149" s="34"/>
      <c r="K12149" s="34"/>
      <c r="L12149" s="34"/>
    </row>
    <row r="12150" spans="6:12" x14ac:dyDescent="0.35">
      <c r="F12150" s="34"/>
      <c r="J12150" s="34"/>
      <c r="K12150" s="34"/>
      <c r="L12150" s="34"/>
    </row>
    <row r="12151" spans="6:12" x14ac:dyDescent="0.35">
      <c r="F12151" s="34"/>
      <c r="J12151" s="34"/>
      <c r="K12151" s="34"/>
      <c r="L12151" s="34"/>
    </row>
    <row r="12152" spans="6:12" x14ac:dyDescent="0.35">
      <c r="F12152" s="34"/>
      <c r="J12152" s="34"/>
      <c r="K12152" s="34"/>
      <c r="L12152" s="34"/>
    </row>
    <row r="12153" spans="6:12" x14ac:dyDescent="0.35">
      <c r="F12153" s="34"/>
      <c r="J12153" s="34"/>
      <c r="K12153" s="34"/>
      <c r="L12153" s="34"/>
    </row>
    <row r="12154" spans="6:12" x14ac:dyDescent="0.35">
      <c r="F12154" s="34"/>
      <c r="J12154" s="34"/>
      <c r="K12154" s="34"/>
      <c r="L12154" s="34"/>
    </row>
    <row r="12155" spans="6:12" x14ac:dyDescent="0.35">
      <c r="F12155" s="34"/>
      <c r="J12155" s="34"/>
      <c r="K12155" s="34"/>
      <c r="L12155" s="34"/>
    </row>
    <row r="12156" spans="6:12" x14ac:dyDescent="0.35">
      <c r="F12156" s="34"/>
      <c r="J12156" s="34"/>
      <c r="K12156" s="34"/>
      <c r="L12156" s="34"/>
    </row>
    <row r="12157" spans="6:12" x14ac:dyDescent="0.35">
      <c r="F12157" s="34"/>
      <c r="J12157" s="34"/>
      <c r="K12157" s="34"/>
      <c r="L12157" s="34"/>
    </row>
    <row r="12158" spans="6:12" x14ac:dyDescent="0.35">
      <c r="F12158" s="34"/>
      <c r="J12158" s="34"/>
      <c r="K12158" s="34"/>
      <c r="L12158" s="34"/>
    </row>
    <row r="12159" spans="6:12" x14ac:dyDescent="0.35">
      <c r="F12159" s="34"/>
      <c r="J12159" s="34"/>
      <c r="K12159" s="34"/>
      <c r="L12159" s="34"/>
    </row>
    <row r="12160" spans="6:12" x14ac:dyDescent="0.35">
      <c r="F12160" s="34"/>
      <c r="J12160" s="34"/>
      <c r="K12160" s="34"/>
      <c r="L12160" s="34"/>
    </row>
    <row r="12161" spans="6:12" x14ac:dyDescent="0.35">
      <c r="F12161" s="34"/>
      <c r="J12161" s="34"/>
      <c r="K12161" s="34"/>
      <c r="L12161" s="34"/>
    </row>
    <row r="12162" spans="6:12" x14ac:dyDescent="0.35">
      <c r="F12162" s="34"/>
      <c r="J12162" s="34"/>
      <c r="K12162" s="34"/>
      <c r="L12162" s="34"/>
    </row>
    <row r="12163" spans="6:12" x14ac:dyDescent="0.35">
      <c r="F12163" s="34"/>
      <c r="J12163" s="34"/>
      <c r="K12163" s="34"/>
      <c r="L12163" s="34"/>
    </row>
    <row r="12164" spans="6:12" x14ac:dyDescent="0.35">
      <c r="F12164" s="34"/>
      <c r="J12164" s="34"/>
      <c r="K12164" s="34"/>
      <c r="L12164" s="34"/>
    </row>
    <row r="12165" spans="6:12" x14ac:dyDescent="0.35">
      <c r="F12165" s="34"/>
      <c r="J12165" s="34"/>
      <c r="K12165" s="34"/>
      <c r="L12165" s="34"/>
    </row>
    <row r="12166" spans="6:12" x14ac:dyDescent="0.35">
      <c r="F12166" s="34"/>
      <c r="J12166" s="34"/>
      <c r="K12166" s="34"/>
      <c r="L12166" s="34"/>
    </row>
    <row r="12167" spans="6:12" x14ac:dyDescent="0.35">
      <c r="F12167" s="34"/>
      <c r="J12167" s="34"/>
      <c r="K12167" s="34"/>
      <c r="L12167" s="34"/>
    </row>
    <row r="12168" spans="6:12" x14ac:dyDescent="0.35">
      <c r="F12168" s="34"/>
      <c r="J12168" s="34"/>
      <c r="K12168" s="34"/>
      <c r="L12168" s="34"/>
    </row>
    <row r="12169" spans="6:12" x14ac:dyDescent="0.35">
      <c r="F12169" s="34"/>
      <c r="J12169" s="34"/>
      <c r="K12169" s="34"/>
      <c r="L12169" s="34"/>
    </row>
    <row r="12170" spans="6:12" x14ac:dyDescent="0.35">
      <c r="F12170" s="34"/>
      <c r="J12170" s="34"/>
      <c r="K12170" s="34"/>
      <c r="L12170" s="34"/>
    </row>
    <row r="12171" spans="6:12" x14ac:dyDescent="0.35">
      <c r="F12171" s="34"/>
      <c r="J12171" s="34"/>
      <c r="K12171" s="34"/>
      <c r="L12171" s="34"/>
    </row>
    <row r="12172" spans="6:12" x14ac:dyDescent="0.35">
      <c r="F12172" s="34"/>
      <c r="J12172" s="34"/>
      <c r="K12172" s="34"/>
      <c r="L12172" s="34"/>
    </row>
    <row r="12173" spans="6:12" x14ac:dyDescent="0.35">
      <c r="F12173" s="34"/>
      <c r="J12173" s="34"/>
      <c r="K12173" s="34"/>
      <c r="L12173" s="34"/>
    </row>
    <row r="12174" spans="6:12" x14ac:dyDescent="0.35">
      <c r="F12174" s="34"/>
      <c r="J12174" s="34"/>
      <c r="K12174" s="34"/>
      <c r="L12174" s="34"/>
    </row>
    <row r="12175" spans="6:12" x14ac:dyDescent="0.35">
      <c r="F12175" s="34"/>
      <c r="J12175" s="34"/>
      <c r="K12175" s="34"/>
      <c r="L12175" s="34"/>
    </row>
    <row r="12176" spans="6:12" x14ac:dyDescent="0.35">
      <c r="F12176" s="34"/>
      <c r="J12176" s="34"/>
      <c r="K12176" s="34"/>
      <c r="L12176" s="34"/>
    </row>
    <row r="12177" spans="6:12" x14ac:dyDescent="0.35">
      <c r="F12177" s="34"/>
      <c r="J12177" s="34"/>
      <c r="K12177" s="34"/>
      <c r="L12177" s="34"/>
    </row>
    <row r="12178" spans="6:12" x14ac:dyDescent="0.35">
      <c r="F12178" s="34"/>
      <c r="J12178" s="34"/>
      <c r="K12178" s="34"/>
      <c r="L12178" s="34"/>
    </row>
    <row r="12179" spans="6:12" x14ac:dyDescent="0.35">
      <c r="F12179" s="34"/>
      <c r="J12179" s="34"/>
      <c r="K12179" s="34"/>
      <c r="L12179" s="34"/>
    </row>
    <row r="12180" spans="6:12" x14ac:dyDescent="0.35">
      <c r="F12180" s="34"/>
      <c r="J12180" s="34"/>
      <c r="K12180" s="34"/>
      <c r="L12180" s="34"/>
    </row>
    <row r="12181" spans="6:12" x14ac:dyDescent="0.35">
      <c r="F12181" s="34"/>
      <c r="J12181" s="34"/>
      <c r="K12181" s="34"/>
      <c r="L12181" s="34"/>
    </row>
    <row r="12182" spans="6:12" x14ac:dyDescent="0.35">
      <c r="F12182" s="34"/>
      <c r="J12182" s="34"/>
      <c r="K12182" s="34"/>
      <c r="L12182" s="34"/>
    </row>
    <row r="12183" spans="6:12" x14ac:dyDescent="0.35">
      <c r="F12183" s="34"/>
      <c r="J12183" s="34"/>
      <c r="K12183" s="34"/>
      <c r="L12183" s="34"/>
    </row>
    <row r="12184" spans="6:12" x14ac:dyDescent="0.35">
      <c r="F12184" s="34"/>
      <c r="J12184" s="34"/>
      <c r="K12184" s="34"/>
      <c r="L12184" s="34"/>
    </row>
    <row r="12185" spans="6:12" x14ac:dyDescent="0.35">
      <c r="F12185" s="34"/>
      <c r="J12185" s="34"/>
      <c r="K12185" s="34"/>
      <c r="L12185" s="34"/>
    </row>
    <row r="12186" spans="6:12" x14ac:dyDescent="0.35">
      <c r="F12186" s="34"/>
      <c r="J12186" s="34"/>
      <c r="K12186" s="34"/>
      <c r="L12186" s="34"/>
    </row>
    <row r="12187" spans="6:12" x14ac:dyDescent="0.35">
      <c r="F12187" s="34"/>
      <c r="J12187" s="34"/>
      <c r="K12187" s="34"/>
      <c r="L12187" s="34"/>
    </row>
    <row r="12188" spans="6:12" x14ac:dyDescent="0.35">
      <c r="F12188" s="34"/>
      <c r="J12188" s="34"/>
      <c r="K12188" s="34"/>
      <c r="L12188" s="34"/>
    </row>
    <row r="12189" spans="6:12" x14ac:dyDescent="0.35">
      <c r="F12189" s="34"/>
      <c r="J12189" s="34"/>
      <c r="K12189" s="34"/>
      <c r="L12189" s="34"/>
    </row>
    <row r="12190" spans="6:12" x14ac:dyDescent="0.35">
      <c r="F12190" s="34"/>
      <c r="J12190" s="34"/>
      <c r="K12190" s="34"/>
      <c r="L12190" s="34"/>
    </row>
    <row r="12191" spans="6:12" x14ac:dyDescent="0.35">
      <c r="F12191" s="34"/>
      <c r="J12191" s="34"/>
      <c r="K12191" s="34"/>
      <c r="L12191" s="34"/>
    </row>
    <row r="12192" spans="6:12" x14ac:dyDescent="0.35">
      <c r="F12192" s="34"/>
      <c r="J12192" s="34"/>
      <c r="K12192" s="34"/>
      <c r="L12192" s="34"/>
    </row>
    <row r="12193" spans="6:12" x14ac:dyDescent="0.35">
      <c r="F12193" s="34"/>
      <c r="J12193" s="34"/>
      <c r="K12193" s="34"/>
      <c r="L12193" s="34"/>
    </row>
    <row r="12194" spans="6:12" x14ac:dyDescent="0.35">
      <c r="F12194" s="34"/>
      <c r="J12194" s="34"/>
      <c r="K12194" s="34"/>
      <c r="L12194" s="34"/>
    </row>
    <row r="12195" spans="6:12" x14ac:dyDescent="0.35">
      <c r="F12195" s="34"/>
      <c r="J12195" s="34"/>
      <c r="K12195" s="34"/>
      <c r="L12195" s="34"/>
    </row>
    <row r="12196" spans="6:12" x14ac:dyDescent="0.35">
      <c r="F12196" s="34"/>
      <c r="J12196" s="34"/>
      <c r="K12196" s="34"/>
      <c r="L12196" s="34"/>
    </row>
    <row r="12197" spans="6:12" x14ac:dyDescent="0.35">
      <c r="F12197" s="34"/>
      <c r="J12197" s="34"/>
      <c r="K12197" s="34"/>
      <c r="L12197" s="34"/>
    </row>
    <row r="12198" spans="6:12" x14ac:dyDescent="0.35">
      <c r="F12198" s="34"/>
      <c r="J12198" s="34"/>
      <c r="K12198" s="34"/>
      <c r="L12198" s="34"/>
    </row>
    <row r="12199" spans="6:12" x14ac:dyDescent="0.35">
      <c r="F12199" s="34"/>
      <c r="J12199" s="34"/>
      <c r="K12199" s="34"/>
      <c r="L12199" s="34"/>
    </row>
    <row r="12200" spans="6:12" x14ac:dyDescent="0.35">
      <c r="F12200" s="34"/>
      <c r="J12200" s="34"/>
      <c r="K12200" s="34"/>
      <c r="L12200" s="34"/>
    </row>
    <row r="12201" spans="6:12" x14ac:dyDescent="0.35">
      <c r="F12201" s="34"/>
      <c r="J12201" s="34"/>
      <c r="K12201" s="34"/>
      <c r="L12201" s="34"/>
    </row>
    <row r="12202" spans="6:12" x14ac:dyDescent="0.35">
      <c r="F12202" s="34"/>
      <c r="J12202" s="34"/>
      <c r="K12202" s="34"/>
      <c r="L12202" s="34"/>
    </row>
    <row r="12203" spans="6:12" x14ac:dyDescent="0.35">
      <c r="F12203" s="34"/>
      <c r="J12203" s="34"/>
      <c r="K12203" s="34"/>
      <c r="L12203" s="34"/>
    </row>
    <row r="12204" spans="6:12" x14ac:dyDescent="0.35">
      <c r="F12204" s="34"/>
      <c r="J12204" s="34"/>
      <c r="K12204" s="34"/>
      <c r="L12204" s="34"/>
    </row>
    <row r="12205" spans="6:12" x14ac:dyDescent="0.35">
      <c r="F12205" s="34"/>
      <c r="J12205" s="34"/>
      <c r="K12205" s="34"/>
      <c r="L12205" s="34"/>
    </row>
    <row r="12206" spans="6:12" x14ac:dyDescent="0.35">
      <c r="F12206" s="34"/>
      <c r="J12206" s="34"/>
      <c r="K12206" s="34"/>
      <c r="L12206" s="34"/>
    </row>
    <row r="12207" spans="6:12" x14ac:dyDescent="0.35">
      <c r="F12207" s="34"/>
      <c r="J12207" s="34"/>
      <c r="K12207" s="34"/>
      <c r="L12207" s="34"/>
    </row>
    <row r="12208" spans="6:12" x14ac:dyDescent="0.35">
      <c r="F12208" s="34"/>
      <c r="J12208" s="34"/>
      <c r="K12208" s="34"/>
      <c r="L12208" s="34"/>
    </row>
    <row r="12209" spans="6:12" x14ac:dyDescent="0.35">
      <c r="F12209" s="34"/>
      <c r="J12209" s="34"/>
      <c r="K12209" s="34"/>
      <c r="L12209" s="34"/>
    </row>
    <row r="12210" spans="6:12" x14ac:dyDescent="0.35">
      <c r="F12210" s="34"/>
      <c r="J12210" s="34"/>
      <c r="K12210" s="34"/>
      <c r="L12210" s="34"/>
    </row>
    <row r="12211" spans="6:12" x14ac:dyDescent="0.35">
      <c r="F12211" s="34"/>
      <c r="J12211" s="34"/>
      <c r="K12211" s="34"/>
      <c r="L12211" s="34"/>
    </row>
    <row r="12212" spans="6:12" x14ac:dyDescent="0.35">
      <c r="F12212" s="34"/>
      <c r="J12212" s="34"/>
      <c r="K12212" s="34"/>
      <c r="L12212" s="34"/>
    </row>
    <row r="12213" spans="6:12" x14ac:dyDescent="0.35">
      <c r="F12213" s="34"/>
      <c r="J12213" s="34"/>
      <c r="K12213" s="34"/>
      <c r="L12213" s="34"/>
    </row>
    <row r="12214" spans="6:12" x14ac:dyDescent="0.35">
      <c r="F12214" s="34"/>
      <c r="J12214" s="34"/>
      <c r="K12214" s="34"/>
      <c r="L12214" s="34"/>
    </row>
    <row r="12215" spans="6:12" x14ac:dyDescent="0.35">
      <c r="F12215" s="34"/>
      <c r="J12215" s="34"/>
      <c r="K12215" s="34"/>
      <c r="L12215" s="34"/>
    </row>
    <row r="12216" spans="6:12" x14ac:dyDescent="0.35">
      <c r="F12216" s="34"/>
      <c r="J12216" s="34"/>
      <c r="K12216" s="34"/>
      <c r="L12216" s="34"/>
    </row>
    <row r="12217" spans="6:12" x14ac:dyDescent="0.35">
      <c r="F12217" s="34"/>
      <c r="J12217" s="34"/>
      <c r="K12217" s="34"/>
      <c r="L12217" s="34"/>
    </row>
    <row r="12218" spans="6:12" x14ac:dyDescent="0.35">
      <c r="F12218" s="34"/>
      <c r="J12218" s="34"/>
      <c r="K12218" s="34"/>
      <c r="L12218" s="34"/>
    </row>
    <row r="12219" spans="6:12" x14ac:dyDescent="0.35">
      <c r="F12219" s="34"/>
      <c r="J12219" s="34"/>
      <c r="K12219" s="34"/>
      <c r="L12219" s="34"/>
    </row>
    <row r="12220" spans="6:12" x14ac:dyDescent="0.35">
      <c r="F12220" s="34"/>
      <c r="J12220" s="34"/>
      <c r="K12220" s="34"/>
      <c r="L12220" s="34"/>
    </row>
    <row r="12221" spans="6:12" x14ac:dyDescent="0.35">
      <c r="F12221" s="34"/>
      <c r="J12221" s="34"/>
      <c r="K12221" s="34"/>
      <c r="L12221" s="34"/>
    </row>
    <row r="12222" spans="6:12" x14ac:dyDescent="0.35">
      <c r="F12222" s="34"/>
      <c r="J12222" s="34"/>
      <c r="K12222" s="34"/>
      <c r="L12222" s="34"/>
    </row>
    <row r="12223" spans="6:12" x14ac:dyDescent="0.35">
      <c r="F12223" s="34"/>
      <c r="J12223" s="34"/>
      <c r="K12223" s="34"/>
      <c r="L12223" s="34"/>
    </row>
    <row r="12224" spans="6:12" x14ac:dyDescent="0.35">
      <c r="F12224" s="34"/>
      <c r="J12224" s="34"/>
      <c r="K12224" s="34"/>
      <c r="L12224" s="34"/>
    </row>
    <row r="12225" spans="6:12" x14ac:dyDescent="0.35">
      <c r="F12225" s="34"/>
      <c r="J12225" s="34"/>
      <c r="K12225" s="34"/>
      <c r="L12225" s="34"/>
    </row>
    <row r="12226" spans="6:12" x14ac:dyDescent="0.35">
      <c r="F12226" s="34"/>
      <c r="J12226" s="34"/>
      <c r="K12226" s="34"/>
      <c r="L12226" s="34"/>
    </row>
    <row r="12227" spans="6:12" x14ac:dyDescent="0.35">
      <c r="F12227" s="34"/>
      <c r="J12227" s="34"/>
      <c r="K12227" s="34"/>
      <c r="L12227" s="34"/>
    </row>
    <row r="12228" spans="6:12" x14ac:dyDescent="0.35">
      <c r="F12228" s="34"/>
      <c r="J12228" s="34"/>
      <c r="K12228" s="34"/>
      <c r="L12228" s="34"/>
    </row>
    <row r="12229" spans="6:12" x14ac:dyDescent="0.35">
      <c r="F12229" s="34"/>
      <c r="J12229" s="34"/>
      <c r="K12229" s="34"/>
      <c r="L12229" s="34"/>
    </row>
    <row r="12230" spans="6:12" x14ac:dyDescent="0.35">
      <c r="F12230" s="34"/>
      <c r="J12230" s="34"/>
      <c r="K12230" s="34"/>
      <c r="L12230" s="34"/>
    </row>
    <row r="12231" spans="6:12" x14ac:dyDescent="0.35">
      <c r="F12231" s="34"/>
      <c r="J12231" s="34"/>
      <c r="K12231" s="34"/>
      <c r="L12231" s="34"/>
    </row>
    <row r="12232" spans="6:12" x14ac:dyDescent="0.35">
      <c r="F12232" s="34"/>
      <c r="J12232" s="34"/>
      <c r="K12232" s="34"/>
      <c r="L12232" s="34"/>
    </row>
    <row r="12233" spans="6:12" x14ac:dyDescent="0.35">
      <c r="F12233" s="34"/>
      <c r="J12233" s="34"/>
      <c r="K12233" s="34"/>
      <c r="L12233" s="34"/>
    </row>
    <row r="12234" spans="6:12" x14ac:dyDescent="0.35">
      <c r="F12234" s="34"/>
      <c r="J12234" s="34"/>
      <c r="K12234" s="34"/>
      <c r="L12234" s="34"/>
    </row>
    <row r="12235" spans="6:12" x14ac:dyDescent="0.35">
      <c r="F12235" s="34"/>
      <c r="J12235" s="34"/>
      <c r="K12235" s="34"/>
      <c r="L12235" s="34"/>
    </row>
    <row r="12236" spans="6:12" x14ac:dyDescent="0.35">
      <c r="F12236" s="34"/>
      <c r="J12236" s="34"/>
      <c r="K12236" s="34"/>
      <c r="L12236" s="34"/>
    </row>
    <row r="12237" spans="6:12" x14ac:dyDescent="0.35">
      <c r="F12237" s="34"/>
      <c r="J12237" s="34"/>
      <c r="K12237" s="34"/>
      <c r="L12237" s="34"/>
    </row>
    <row r="12238" spans="6:12" x14ac:dyDescent="0.35">
      <c r="F12238" s="34"/>
      <c r="J12238" s="34"/>
      <c r="K12238" s="34"/>
      <c r="L12238" s="34"/>
    </row>
    <row r="12239" spans="6:12" x14ac:dyDescent="0.35">
      <c r="F12239" s="34"/>
      <c r="J12239" s="34"/>
      <c r="K12239" s="34"/>
      <c r="L12239" s="34"/>
    </row>
    <row r="12240" spans="6:12" x14ac:dyDescent="0.35">
      <c r="F12240" s="34"/>
      <c r="J12240" s="34"/>
      <c r="K12240" s="34"/>
      <c r="L12240" s="34"/>
    </row>
    <row r="12241" spans="6:12" x14ac:dyDescent="0.35">
      <c r="F12241" s="34"/>
      <c r="J12241" s="34"/>
      <c r="K12241" s="34"/>
      <c r="L12241" s="34"/>
    </row>
    <row r="12242" spans="6:12" x14ac:dyDescent="0.35">
      <c r="F12242" s="34"/>
      <c r="J12242" s="34"/>
      <c r="K12242" s="34"/>
      <c r="L12242" s="34"/>
    </row>
    <row r="12243" spans="6:12" x14ac:dyDescent="0.35">
      <c r="F12243" s="34"/>
      <c r="J12243" s="34"/>
      <c r="K12243" s="34"/>
      <c r="L12243" s="34"/>
    </row>
    <row r="12244" spans="6:12" x14ac:dyDescent="0.35">
      <c r="F12244" s="34"/>
      <c r="J12244" s="34"/>
      <c r="K12244" s="34"/>
      <c r="L12244" s="34"/>
    </row>
    <row r="12245" spans="6:12" x14ac:dyDescent="0.35">
      <c r="F12245" s="34"/>
      <c r="J12245" s="34"/>
      <c r="K12245" s="34"/>
      <c r="L12245" s="34"/>
    </row>
    <row r="12246" spans="6:12" x14ac:dyDescent="0.35">
      <c r="F12246" s="34"/>
      <c r="J12246" s="34"/>
      <c r="K12246" s="34"/>
      <c r="L12246" s="34"/>
    </row>
    <row r="12247" spans="6:12" x14ac:dyDescent="0.35">
      <c r="F12247" s="34"/>
      <c r="J12247" s="34"/>
      <c r="K12247" s="34"/>
      <c r="L12247" s="34"/>
    </row>
    <row r="12248" spans="6:12" x14ac:dyDescent="0.35">
      <c r="F12248" s="34"/>
      <c r="J12248" s="34"/>
      <c r="K12248" s="34"/>
      <c r="L12248" s="34"/>
    </row>
    <row r="12249" spans="6:12" x14ac:dyDescent="0.35">
      <c r="F12249" s="34"/>
      <c r="J12249" s="34"/>
      <c r="K12249" s="34"/>
      <c r="L12249" s="34"/>
    </row>
    <row r="12250" spans="6:12" x14ac:dyDescent="0.35">
      <c r="F12250" s="34"/>
      <c r="J12250" s="34"/>
      <c r="K12250" s="34"/>
      <c r="L12250" s="34"/>
    </row>
    <row r="12251" spans="6:12" x14ac:dyDescent="0.35">
      <c r="F12251" s="34"/>
      <c r="J12251" s="34"/>
      <c r="K12251" s="34"/>
      <c r="L12251" s="34"/>
    </row>
    <row r="12252" spans="6:12" x14ac:dyDescent="0.35">
      <c r="F12252" s="34"/>
      <c r="J12252" s="34"/>
      <c r="K12252" s="34"/>
      <c r="L12252" s="34"/>
    </row>
    <row r="12253" spans="6:12" x14ac:dyDescent="0.35">
      <c r="F12253" s="34"/>
      <c r="J12253" s="34"/>
      <c r="K12253" s="34"/>
      <c r="L12253" s="34"/>
    </row>
    <row r="12254" spans="6:12" x14ac:dyDescent="0.35">
      <c r="F12254" s="34"/>
      <c r="J12254" s="34"/>
      <c r="K12254" s="34"/>
      <c r="L12254" s="34"/>
    </row>
    <row r="12255" spans="6:12" x14ac:dyDescent="0.35">
      <c r="F12255" s="34"/>
      <c r="J12255" s="34"/>
      <c r="K12255" s="34"/>
      <c r="L12255" s="34"/>
    </row>
    <row r="12256" spans="6:12" x14ac:dyDescent="0.35">
      <c r="F12256" s="34"/>
      <c r="J12256" s="34"/>
      <c r="K12256" s="34"/>
      <c r="L12256" s="34"/>
    </row>
    <row r="12257" spans="6:12" x14ac:dyDescent="0.35">
      <c r="F12257" s="34"/>
      <c r="J12257" s="34"/>
      <c r="K12257" s="34"/>
      <c r="L12257" s="34"/>
    </row>
    <row r="12258" spans="6:12" x14ac:dyDescent="0.35">
      <c r="F12258" s="34"/>
      <c r="J12258" s="34"/>
      <c r="K12258" s="34"/>
      <c r="L12258" s="34"/>
    </row>
    <row r="12259" spans="6:12" x14ac:dyDescent="0.35">
      <c r="F12259" s="34"/>
      <c r="J12259" s="34"/>
      <c r="K12259" s="34"/>
      <c r="L12259" s="34"/>
    </row>
    <row r="12260" spans="6:12" x14ac:dyDescent="0.35">
      <c r="F12260" s="34"/>
      <c r="J12260" s="34"/>
      <c r="K12260" s="34"/>
      <c r="L12260" s="34"/>
    </row>
    <row r="12261" spans="6:12" x14ac:dyDescent="0.35">
      <c r="F12261" s="34"/>
      <c r="J12261" s="34"/>
      <c r="K12261" s="34"/>
      <c r="L12261" s="34"/>
    </row>
    <row r="12262" spans="6:12" x14ac:dyDescent="0.35">
      <c r="F12262" s="34"/>
      <c r="J12262" s="34"/>
      <c r="K12262" s="34"/>
      <c r="L12262" s="34"/>
    </row>
    <row r="12263" spans="6:12" x14ac:dyDescent="0.35">
      <c r="F12263" s="34"/>
      <c r="J12263" s="34"/>
      <c r="K12263" s="34"/>
      <c r="L12263" s="34"/>
    </row>
    <row r="12264" spans="6:12" x14ac:dyDescent="0.35">
      <c r="F12264" s="34"/>
      <c r="J12264" s="34"/>
      <c r="K12264" s="34"/>
      <c r="L12264" s="34"/>
    </row>
    <row r="12265" spans="6:12" x14ac:dyDescent="0.35">
      <c r="F12265" s="34"/>
      <c r="J12265" s="34"/>
      <c r="K12265" s="34"/>
      <c r="L12265" s="34"/>
    </row>
    <row r="12266" spans="6:12" x14ac:dyDescent="0.35">
      <c r="F12266" s="34"/>
      <c r="J12266" s="34"/>
      <c r="K12266" s="34"/>
      <c r="L12266" s="34"/>
    </row>
    <row r="12267" spans="6:12" x14ac:dyDescent="0.35">
      <c r="F12267" s="34"/>
      <c r="J12267" s="34"/>
      <c r="K12267" s="34"/>
      <c r="L12267" s="34"/>
    </row>
    <row r="12268" spans="6:12" x14ac:dyDescent="0.35">
      <c r="F12268" s="34"/>
      <c r="J12268" s="34"/>
      <c r="K12268" s="34"/>
      <c r="L12268" s="34"/>
    </row>
    <row r="12269" spans="6:12" x14ac:dyDescent="0.35">
      <c r="F12269" s="34"/>
      <c r="J12269" s="34"/>
      <c r="K12269" s="34"/>
      <c r="L12269" s="34"/>
    </row>
    <row r="12270" spans="6:12" x14ac:dyDescent="0.35">
      <c r="F12270" s="34"/>
      <c r="J12270" s="34"/>
      <c r="K12270" s="34"/>
      <c r="L12270" s="34"/>
    </row>
    <row r="12271" spans="6:12" x14ac:dyDescent="0.35">
      <c r="F12271" s="34"/>
      <c r="J12271" s="34"/>
      <c r="K12271" s="34"/>
      <c r="L12271" s="34"/>
    </row>
    <row r="12272" spans="6:12" x14ac:dyDescent="0.35">
      <c r="F12272" s="34"/>
      <c r="J12272" s="34"/>
      <c r="K12272" s="34"/>
      <c r="L12272" s="34"/>
    </row>
    <row r="12273" spans="6:12" x14ac:dyDescent="0.35">
      <c r="F12273" s="34"/>
      <c r="J12273" s="34"/>
      <c r="K12273" s="34"/>
      <c r="L12273" s="34"/>
    </row>
    <row r="12274" spans="6:12" x14ac:dyDescent="0.35">
      <c r="F12274" s="34"/>
      <c r="J12274" s="34"/>
      <c r="K12274" s="34"/>
      <c r="L12274" s="34"/>
    </row>
    <row r="12275" spans="6:12" x14ac:dyDescent="0.35">
      <c r="F12275" s="34"/>
      <c r="J12275" s="34"/>
      <c r="K12275" s="34"/>
      <c r="L12275" s="34"/>
    </row>
    <row r="12276" spans="6:12" x14ac:dyDescent="0.35">
      <c r="F12276" s="34"/>
      <c r="J12276" s="34"/>
      <c r="K12276" s="34"/>
      <c r="L12276" s="34"/>
    </row>
    <row r="12277" spans="6:12" x14ac:dyDescent="0.35">
      <c r="F12277" s="34"/>
      <c r="J12277" s="34"/>
      <c r="K12277" s="34"/>
      <c r="L12277" s="34"/>
    </row>
    <row r="12278" spans="6:12" x14ac:dyDescent="0.35">
      <c r="F12278" s="34"/>
      <c r="J12278" s="34"/>
      <c r="K12278" s="34"/>
      <c r="L12278" s="34"/>
    </row>
    <row r="12279" spans="6:12" x14ac:dyDescent="0.35">
      <c r="F12279" s="34"/>
      <c r="J12279" s="34"/>
      <c r="K12279" s="34"/>
      <c r="L12279" s="34"/>
    </row>
    <row r="12280" spans="6:12" x14ac:dyDescent="0.35">
      <c r="F12280" s="34"/>
      <c r="J12280" s="34"/>
      <c r="K12280" s="34"/>
      <c r="L12280" s="34"/>
    </row>
    <row r="12281" spans="6:12" x14ac:dyDescent="0.35">
      <c r="F12281" s="34"/>
      <c r="J12281" s="34"/>
      <c r="K12281" s="34"/>
      <c r="L12281" s="34"/>
    </row>
    <row r="12282" spans="6:12" x14ac:dyDescent="0.35">
      <c r="F12282" s="34"/>
      <c r="J12282" s="34"/>
      <c r="K12282" s="34"/>
      <c r="L12282" s="34"/>
    </row>
    <row r="12283" spans="6:12" x14ac:dyDescent="0.35">
      <c r="F12283" s="34"/>
      <c r="J12283" s="34"/>
      <c r="K12283" s="34"/>
      <c r="L12283" s="34"/>
    </row>
    <row r="12284" spans="6:12" x14ac:dyDescent="0.35">
      <c r="F12284" s="34"/>
      <c r="J12284" s="34"/>
      <c r="K12284" s="34"/>
      <c r="L12284" s="34"/>
    </row>
    <row r="12285" spans="6:12" x14ac:dyDescent="0.35">
      <c r="F12285" s="34"/>
      <c r="J12285" s="34"/>
      <c r="K12285" s="34"/>
      <c r="L12285" s="34"/>
    </row>
    <row r="12286" spans="6:12" x14ac:dyDescent="0.35">
      <c r="F12286" s="34"/>
      <c r="J12286" s="34"/>
      <c r="K12286" s="34"/>
      <c r="L12286" s="34"/>
    </row>
    <row r="12287" spans="6:12" x14ac:dyDescent="0.35">
      <c r="F12287" s="34"/>
      <c r="J12287" s="34"/>
      <c r="K12287" s="34"/>
      <c r="L12287" s="34"/>
    </row>
    <row r="12288" spans="6:12" x14ac:dyDescent="0.35">
      <c r="F12288" s="34"/>
      <c r="J12288" s="34"/>
      <c r="K12288" s="34"/>
      <c r="L12288" s="34"/>
    </row>
    <row r="12289" spans="6:12" x14ac:dyDescent="0.35">
      <c r="F12289" s="34"/>
      <c r="J12289" s="34"/>
      <c r="K12289" s="34"/>
      <c r="L12289" s="34"/>
    </row>
    <row r="12290" spans="6:12" x14ac:dyDescent="0.35">
      <c r="F12290" s="34"/>
      <c r="J12290" s="34"/>
      <c r="K12290" s="34"/>
      <c r="L12290" s="34"/>
    </row>
    <row r="12291" spans="6:12" x14ac:dyDescent="0.35">
      <c r="F12291" s="34"/>
      <c r="J12291" s="34"/>
      <c r="K12291" s="34"/>
      <c r="L12291" s="34"/>
    </row>
    <row r="12292" spans="6:12" x14ac:dyDescent="0.35">
      <c r="F12292" s="34"/>
      <c r="J12292" s="34"/>
      <c r="K12292" s="34"/>
      <c r="L12292" s="34"/>
    </row>
    <row r="12293" spans="6:12" x14ac:dyDescent="0.35">
      <c r="F12293" s="34"/>
      <c r="J12293" s="34"/>
      <c r="K12293" s="34"/>
      <c r="L12293" s="34"/>
    </row>
    <row r="12294" spans="6:12" x14ac:dyDescent="0.35">
      <c r="F12294" s="34"/>
      <c r="J12294" s="34"/>
      <c r="K12294" s="34"/>
      <c r="L12294" s="34"/>
    </row>
    <row r="12295" spans="6:12" x14ac:dyDescent="0.35">
      <c r="F12295" s="34"/>
      <c r="J12295" s="34"/>
      <c r="K12295" s="34"/>
      <c r="L12295" s="34"/>
    </row>
    <row r="12296" spans="6:12" x14ac:dyDescent="0.35">
      <c r="F12296" s="34"/>
      <c r="J12296" s="34"/>
      <c r="K12296" s="34"/>
      <c r="L12296" s="34"/>
    </row>
    <row r="12297" spans="6:12" x14ac:dyDescent="0.35">
      <c r="F12297" s="34"/>
      <c r="J12297" s="34"/>
      <c r="K12297" s="34"/>
      <c r="L12297" s="34"/>
    </row>
    <row r="12298" spans="6:12" x14ac:dyDescent="0.35">
      <c r="F12298" s="34"/>
      <c r="J12298" s="34"/>
      <c r="K12298" s="34"/>
      <c r="L12298" s="34"/>
    </row>
    <row r="12299" spans="6:12" x14ac:dyDescent="0.35">
      <c r="F12299" s="34"/>
      <c r="J12299" s="34"/>
      <c r="K12299" s="34"/>
      <c r="L12299" s="34"/>
    </row>
    <row r="12300" spans="6:12" x14ac:dyDescent="0.35">
      <c r="F12300" s="34"/>
      <c r="J12300" s="34"/>
      <c r="K12300" s="34"/>
      <c r="L12300" s="34"/>
    </row>
    <row r="12301" spans="6:12" x14ac:dyDescent="0.35">
      <c r="F12301" s="34"/>
      <c r="J12301" s="34"/>
      <c r="K12301" s="34"/>
      <c r="L12301" s="34"/>
    </row>
    <row r="12302" spans="6:12" x14ac:dyDescent="0.35">
      <c r="F12302" s="34"/>
      <c r="J12302" s="34"/>
      <c r="K12302" s="34"/>
      <c r="L12302" s="34"/>
    </row>
    <row r="12303" spans="6:12" x14ac:dyDescent="0.35">
      <c r="F12303" s="34"/>
      <c r="J12303" s="34"/>
      <c r="K12303" s="34"/>
      <c r="L12303" s="34"/>
    </row>
    <row r="12304" spans="6:12" x14ac:dyDescent="0.35">
      <c r="F12304" s="34"/>
      <c r="J12304" s="34"/>
      <c r="K12304" s="34"/>
      <c r="L12304" s="34"/>
    </row>
    <row r="12305" spans="6:12" x14ac:dyDescent="0.35">
      <c r="F12305" s="34"/>
      <c r="J12305" s="34"/>
      <c r="K12305" s="34"/>
      <c r="L12305" s="34"/>
    </row>
    <row r="12306" spans="6:12" x14ac:dyDescent="0.35">
      <c r="F12306" s="34"/>
      <c r="J12306" s="34"/>
      <c r="K12306" s="34"/>
      <c r="L12306" s="34"/>
    </row>
    <row r="12307" spans="6:12" x14ac:dyDescent="0.35">
      <c r="F12307" s="34"/>
      <c r="J12307" s="34"/>
      <c r="K12307" s="34"/>
      <c r="L12307" s="34"/>
    </row>
    <row r="12308" spans="6:12" x14ac:dyDescent="0.35">
      <c r="F12308" s="34"/>
      <c r="J12308" s="34"/>
      <c r="K12308" s="34"/>
      <c r="L12308" s="34"/>
    </row>
    <row r="12309" spans="6:12" x14ac:dyDescent="0.35">
      <c r="F12309" s="34"/>
      <c r="J12309" s="34"/>
      <c r="K12309" s="34"/>
      <c r="L12309" s="34"/>
    </row>
    <row r="12310" spans="6:12" x14ac:dyDescent="0.35">
      <c r="F12310" s="34"/>
      <c r="J12310" s="34"/>
      <c r="K12310" s="34"/>
      <c r="L12310" s="34"/>
    </row>
    <row r="12311" spans="6:12" x14ac:dyDescent="0.35">
      <c r="F12311" s="34"/>
      <c r="J12311" s="34"/>
      <c r="K12311" s="34"/>
      <c r="L12311" s="34"/>
    </row>
    <row r="12312" spans="6:12" x14ac:dyDescent="0.35">
      <c r="F12312" s="34"/>
      <c r="J12312" s="34"/>
      <c r="K12312" s="34"/>
      <c r="L12312" s="34"/>
    </row>
    <row r="12313" spans="6:12" x14ac:dyDescent="0.35">
      <c r="F12313" s="34"/>
      <c r="J12313" s="34"/>
      <c r="K12313" s="34"/>
      <c r="L12313" s="34"/>
    </row>
    <row r="12314" spans="6:12" x14ac:dyDescent="0.35">
      <c r="F12314" s="34"/>
      <c r="J12314" s="34"/>
      <c r="K12314" s="34"/>
      <c r="L12314" s="34"/>
    </row>
    <row r="12315" spans="6:12" x14ac:dyDescent="0.35">
      <c r="F12315" s="34"/>
      <c r="J12315" s="34"/>
      <c r="K12315" s="34"/>
      <c r="L12315" s="34"/>
    </row>
    <row r="12316" spans="6:12" x14ac:dyDescent="0.35">
      <c r="F12316" s="34"/>
      <c r="J12316" s="34"/>
      <c r="K12316" s="34"/>
      <c r="L12316" s="34"/>
    </row>
    <row r="12317" spans="6:12" x14ac:dyDescent="0.35">
      <c r="F12317" s="34"/>
      <c r="J12317" s="34"/>
      <c r="K12317" s="34"/>
      <c r="L12317" s="34"/>
    </row>
    <row r="12318" spans="6:12" x14ac:dyDescent="0.35">
      <c r="F12318" s="34"/>
      <c r="J12318" s="34"/>
      <c r="K12318" s="34"/>
      <c r="L12318" s="34"/>
    </row>
    <row r="12319" spans="6:12" x14ac:dyDescent="0.35">
      <c r="F12319" s="34"/>
      <c r="J12319" s="34"/>
      <c r="K12319" s="34"/>
      <c r="L12319" s="34"/>
    </row>
    <row r="12320" spans="6:12" x14ac:dyDescent="0.35">
      <c r="F12320" s="34"/>
      <c r="J12320" s="34"/>
      <c r="K12320" s="34"/>
      <c r="L12320" s="34"/>
    </row>
    <row r="12321" spans="6:12" x14ac:dyDescent="0.35">
      <c r="F12321" s="34"/>
      <c r="J12321" s="34"/>
      <c r="K12321" s="34"/>
      <c r="L12321" s="34"/>
    </row>
    <row r="12322" spans="6:12" x14ac:dyDescent="0.35">
      <c r="F12322" s="34"/>
      <c r="J12322" s="34"/>
      <c r="K12322" s="34"/>
      <c r="L12322" s="34"/>
    </row>
    <row r="12323" spans="6:12" x14ac:dyDescent="0.35">
      <c r="F12323" s="34"/>
      <c r="J12323" s="34"/>
      <c r="K12323" s="34"/>
      <c r="L12323" s="34"/>
    </row>
    <row r="12324" spans="6:12" x14ac:dyDescent="0.35">
      <c r="F12324" s="34"/>
      <c r="J12324" s="34"/>
      <c r="K12324" s="34"/>
      <c r="L12324" s="34"/>
    </row>
    <row r="12325" spans="6:12" x14ac:dyDescent="0.35">
      <c r="F12325" s="34"/>
      <c r="J12325" s="34"/>
      <c r="K12325" s="34"/>
      <c r="L12325" s="34"/>
    </row>
    <row r="12326" spans="6:12" x14ac:dyDescent="0.35">
      <c r="F12326" s="34"/>
      <c r="J12326" s="34"/>
      <c r="K12326" s="34"/>
      <c r="L12326" s="34"/>
    </row>
    <row r="12327" spans="6:12" x14ac:dyDescent="0.35">
      <c r="F12327" s="34"/>
      <c r="J12327" s="34"/>
      <c r="K12327" s="34"/>
      <c r="L12327" s="34"/>
    </row>
    <row r="12328" spans="6:12" x14ac:dyDescent="0.35">
      <c r="F12328" s="34"/>
      <c r="J12328" s="34"/>
      <c r="K12328" s="34"/>
      <c r="L12328" s="34"/>
    </row>
    <row r="12329" spans="6:12" x14ac:dyDescent="0.35">
      <c r="F12329" s="34"/>
      <c r="J12329" s="34"/>
      <c r="K12329" s="34"/>
      <c r="L12329" s="34"/>
    </row>
    <row r="12330" spans="6:12" x14ac:dyDescent="0.35">
      <c r="F12330" s="34"/>
      <c r="J12330" s="34"/>
      <c r="K12330" s="34"/>
      <c r="L12330" s="34"/>
    </row>
    <row r="12331" spans="6:12" x14ac:dyDescent="0.35">
      <c r="F12331" s="34"/>
      <c r="J12331" s="34"/>
      <c r="K12331" s="34"/>
      <c r="L12331" s="34"/>
    </row>
    <row r="12332" spans="6:12" x14ac:dyDescent="0.35">
      <c r="F12332" s="34"/>
      <c r="J12332" s="34"/>
      <c r="K12332" s="34"/>
      <c r="L12332" s="34"/>
    </row>
    <row r="12333" spans="6:12" x14ac:dyDescent="0.35">
      <c r="F12333" s="34"/>
      <c r="J12333" s="34"/>
      <c r="K12333" s="34"/>
      <c r="L12333" s="34"/>
    </row>
    <row r="12334" spans="6:12" x14ac:dyDescent="0.35">
      <c r="F12334" s="34"/>
      <c r="J12334" s="34"/>
      <c r="K12334" s="34"/>
      <c r="L12334" s="34"/>
    </row>
    <row r="12335" spans="6:12" x14ac:dyDescent="0.35">
      <c r="F12335" s="34"/>
      <c r="J12335" s="34"/>
      <c r="K12335" s="34"/>
      <c r="L12335" s="34"/>
    </row>
    <row r="12336" spans="6:12" x14ac:dyDescent="0.35">
      <c r="F12336" s="34"/>
      <c r="J12336" s="34"/>
      <c r="K12336" s="34"/>
      <c r="L12336" s="34"/>
    </row>
    <row r="12337" spans="6:12" x14ac:dyDescent="0.35">
      <c r="F12337" s="34"/>
      <c r="J12337" s="34"/>
      <c r="K12337" s="34"/>
      <c r="L12337" s="34"/>
    </row>
    <row r="12338" spans="6:12" x14ac:dyDescent="0.35">
      <c r="F12338" s="34"/>
      <c r="J12338" s="34"/>
      <c r="K12338" s="34"/>
      <c r="L12338" s="34"/>
    </row>
    <row r="12339" spans="6:12" x14ac:dyDescent="0.35">
      <c r="F12339" s="34"/>
      <c r="J12339" s="34"/>
      <c r="K12339" s="34"/>
      <c r="L12339" s="34"/>
    </row>
    <row r="12340" spans="6:12" x14ac:dyDescent="0.35">
      <c r="F12340" s="34"/>
      <c r="J12340" s="34"/>
      <c r="K12340" s="34"/>
      <c r="L12340" s="34"/>
    </row>
    <row r="12341" spans="6:12" x14ac:dyDescent="0.35">
      <c r="F12341" s="34"/>
      <c r="J12341" s="34"/>
      <c r="K12341" s="34"/>
      <c r="L12341" s="34"/>
    </row>
    <row r="12342" spans="6:12" x14ac:dyDescent="0.35">
      <c r="F12342" s="34"/>
      <c r="J12342" s="34"/>
      <c r="K12342" s="34"/>
      <c r="L12342" s="34"/>
    </row>
    <row r="12343" spans="6:12" x14ac:dyDescent="0.35">
      <c r="F12343" s="34"/>
      <c r="J12343" s="34"/>
      <c r="K12343" s="34"/>
      <c r="L12343" s="34"/>
    </row>
    <row r="12344" spans="6:12" x14ac:dyDescent="0.35">
      <c r="F12344" s="34"/>
      <c r="J12344" s="34"/>
      <c r="K12344" s="34"/>
      <c r="L12344" s="34"/>
    </row>
    <row r="12345" spans="6:12" x14ac:dyDescent="0.35">
      <c r="F12345" s="34"/>
      <c r="J12345" s="34"/>
      <c r="K12345" s="34"/>
      <c r="L12345" s="34"/>
    </row>
    <row r="12346" spans="6:12" x14ac:dyDescent="0.35">
      <c r="F12346" s="34"/>
      <c r="J12346" s="34"/>
      <c r="K12346" s="34"/>
      <c r="L12346" s="34"/>
    </row>
    <row r="12347" spans="6:12" x14ac:dyDescent="0.35">
      <c r="F12347" s="34"/>
      <c r="J12347" s="34"/>
      <c r="K12347" s="34"/>
      <c r="L12347" s="34"/>
    </row>
    <row r="12348" spans="6:12" x14ac:dyDescent="0.35">
      <c r="F12348" s="34"/>
      <c r="J12348" s="34"/>
      <c r="K12348" s="34"/>
      <c r="L12348" s="34"/>
    </row>
    <row r="12349" spans="6:12" x14ac:dyDescent="0.35">
      <c r="F12349" s="34"/>
      <c r="J12349" s="34"/>
      <c r="K12349" s="34"/>
      <c r="L12349" s="34"/>
    </row>
    <row r="12350" spans="6:12" x14ac:dyDescent="0.35">
      <c r="F12350" s="34"/>
      <c r="J12350" s="34"/>
      <c r="K12350" s="34"/>
      <c r="L12350" s="34"/>
    </row>
    <row r="12351" spans="6:12" x14ac:dyDescent="0.35">
      <c r="F12351" s="34"/>
      <c r="J12351" s="34"/>
      <c r="K12351" s="34"/>
      <c r="L12351" s="34"/>
    </row>
    <row r="12352" spans="6:12" x14ac:dyDescent="0.35">
      <c r="F12352" s="34"/>
      <c r="J12352" s="34"/>
      <c r="K12352" s="34"/>
      <c r="L12352" s="34"/>
    </row>
    <row r="12353" spans="6:12" x14ac:dyDescent="0.35">
      <c r="F12353" s="34"/>
      <c r="J12353" s="34"/>
      <c r="K12353" s="34"/>
      <c r="L12353" s="34"/>
    </row>
    <row r="12354" spans="6:12" x14ac:dyDescent="0.35">
      <c r="F12354" s="34"/>
      <c r="J12354" s="34"/>
      <c r="K12354" s="34"/>
      <c r="L12354" s="34"/>
    </row>
    <row r="12355" spans="6:12" x14ac:dyDescent="0.35">
      <c r="F12355" s="34"/>
      <c r="J12355" s="34"/>
      <c r="K12355" s="34"/>
      <c r="L12355" s="34"/>
    </row>
    <row r="12356" spans="6:12" x14ac:dyDescent="0.35">
      <c r="F12356" s="34"/>
      <c r="J12356" s="34"/>
      <c r="K12356" s="34"/>
      <c r="L12356" s="34"/>
    </row>
    <row r="12357" spans="6:12" x14ac:dyDescent="0.35">
      <c r="F12357" s="34"/>
      <c r="J12357" s="34"/>
      <c r="K12357" s="34"/>
      <c r="L12357" s="34"/>
    </row>
    <row r="12358" spans="6:12" x14ac:dyDescent="0.35">
      <c r="F12358" s="34"/>
      <c r="J12358" s="34"/>
      <c r="K12358" s="34"/>
      <c r="L12358" s="34"/>
    </row>
    <row r="12359" spans="6:12" x14ac:dyDescent="0.35">
      <c r="F12359" s="34"/>
      <c r="J12359" s="34"/>
      <c r="K12359" s="34"/>
      <c r="L12359" s="34"/>
    </row>
    <row r="12360" spans="6:12" x14ac:dyDescent="0.35">
      <c r="F12360" s="34"/>
      <c r="J12360" s="34"/>
      <c r="K12360" s="34"/>
      <c r="L12360" s="34"/>
    </row>
    <row r="12361" spans="6:12" x14ac:dyDescent="0.35">
      <c r="F12361" s="34"/>
      <c r="J12361" s="34"/>
      <c r="K12361" s="34"/>
      <c r="L12361" s="34"/>
    </row>
    <row r="12362" spans="6:12" x14ac:dyDescent="0.35">
      <c r="F12362" s="34"/>
      <c r="J12362" s="34"/>
      <c r="K12362" s="34"/>
      <c r="L12362" s="34"/>
    </row>
    <row r="12363" spans="6:12" x14ac:dyDescent="0.35">
      <c r="F12363" s="34"/>
      <c r="J12363" s="34"/>
      <c r="K12363" s="34"/>
      <c r="L12363" s="34"/>
    </row>
    <row r="12364" spans="6:12" x14ac:dyDescent="0.35">
      <c r="F12364" s="34"/>
      <c r="J12364" s="34"/>
      <c r="K12364" s="34"/>
      <c r="L12364" s="34"/>
    </row>
    <row r="12365" spans="6:12" x14ac:dyDescent="0.35">
      <c r="F12365" s="34"/>
      <c r="J12365" s="34"/>
      <c r="K12365" s="34"/>
      <c r="L12365" s="34"/>
    </row>
    <row r="12366" spans="6:12" x14ac:dyDescent="0.35">
      <c r="F12366" s="34"/>
      <c r="J12366" s="34"/>
      <c r="K12366" s="34"/>
      <c r="L12366" s="34"/>
    </row>
    <row r="12367" spans="6:12" x14ac:dyDescent="0.35">
      <c r="F12367" s="34"/>
      <c r="J12367" s="34"/>
      <c r="K12367" s="34"/>
      <c r="L12367" s="34"/>
    </row>
    <row r="12368" spans="6:12" x14ac:dyDescent="0.35">
      <c r="F12368" s="34"/>
      <c r="J12368" s="34"/>
      <c r="K12368" s="34"/>
      <c r="L12368" s="34"/>
    </row>
    <row r="12369" spans="6:12" x14ac:dyDescent="0.35">
      <c r="F12369" s="34"/>
      <c r="J12369" s="34"/>
      <c r="K12369" s="34"/>
      <c r="L12369" s="34"/>
    </row>
    <row r="12370" spans="6:12" x14ac:dyDescent="0.35">
      <c r="F12370" s="34"/>
      <c r="J12370" s="34"/>
      <c r="K12370" s="34"/>
      <c r="L12370" s="34"/>
    </row>
    <row r="12371" spans="6:12" x14ac:dyDescent="0.35">
      <c r="F12371" s="34"/>
      <c r="J12371" s="34"/>
      <c r="K12371" s="34"/>
      <c r="L12371" s="34"/>
    </row>
    <row r="12372" spans="6:12" x14ac:dyDescent="0.35">
      <c r="F12372" s="34"/>
      <c r="J12372" s="34"/>
      <c r="K12372" s="34"/>
      <c r="L12372" s="34"/>
    </row>
    <row r="12373" spans="6:12" x14ac:dyDescent="0.35">
      <c r="F12373" s="34"/>
      <c r="J12373" s="34"/>
      <c r="K12373" s="34"/>
      <c r="L12373" s="34"/>
    </row>
    <row r="12374" spans="6:12" x14ac:dyDescent="0.35">
      <c r="F12374" s="34"/>
      <c r="J12374" s="34"/>
      <c r="K12374" s="34"/>
      <c r="L12374" s="34"/>
    </row>
    <row r="12375" spans="6:12" x14ac:dyDescent="0.35">
      <c r="F12375" s="34"/>
      <c r="J12375" s="34"/>
      <c r="K12375" s="34"/>
      <c r="L12375" s="34"/>
    </row>
    <row r="12376" spans="6:12" x14ac:dyDescent="0.35">
      <c r="F12376" s="34"/>
      <c r="J12376" s="34"/>
      <c r="K12376" s="34"/>
      <c r="L12376" s="34"/>
    </row>
    <row r="12377" spans="6:12" x14ac:dyDescent="0.35">
      <c r="F12377" s="34"/>
      <c r="J12377" s="34"/>
      <c r="K12377" s="34"/>
      <c r="L12377" s="34"/>
    </row>
    <row r="12378" spans="6:12" x14ac:dyDescent="0.35">
      <c r="F12378" s="34"/>
      <c r="J12378" s="34"/>
      <c r="K12378" s="34"/>
      <c r="L12378" s="34"/>
    </row>
    <row r="12379" spans="6:12" x14ac:dyDescent="0.35">
      <c r="F12379" s="34"/>
      <c r="J12379" s="34"/>
      <c r="K12379" s="34"/>
      <c r="L12379" s="34"/>
    </row>
    <row r="12380" spans="6:12" x14ac:dyDescent="0.35">
      <c r="F12380" s="34"/>
      <c r="J12380" s="34"/>
      <c r="K12380" s="34"/>
      <c r="L12380" s="34"/>
    </row>
    <row r="12381" spans="6:12" x14ac:dyDescent="0.35">
      <c r="F12381" s="34"/>
      <c r="J12381" s="34"/>
      <c r="K12381" s="34"/>
      <c r="L12381" s="34"/>
    </row>
    <row r="12382" spans="6:12" x14ac:dyDescent="0.35">
      <c r="F12382" s="34"/>
      <c r="J12382" s="34"/>
      <c r="K12382" s="34"/>
      <c r="L12382" s="34"/>
    </row>
    <row r="12383" spans="6:12" x14ac:dyDescent="0.35">
      <c r="F12383" s="34"/>
      <c r="J12383" s="34"/>
      <c r="K12383" s="34"/>
      <c r="L12383" s="34"/>
    </row>
    <row r="12384" spans="6:12" x14ac:dyDescent="0.35">
      <c r="F12384" s="34"/>
      <c r="J12384" s="34"/>
      <c r="K12384" s="34"/>
      <c r="L12384" s="34"/>
    </row>
    <row r="12385" spans="6:12" x14ac:dyDescent="0.35">
      <c r="F12385" s="34"/>
      <c r="J12385" s="34"/>
      <c r="K12385" s="34"/>
      <c r="L12385" s="34"/>
    </row>
    <row r="12386" spans="6:12" x14ac:dyDescent="0.35">
      <c r="F12386" s="34"/>
      <c r="J12386" s="34"/>
      <c r="K12386" s="34"/>
      <c r="L12386" s="34"/>
    </row>
    <row r="12387" spans="6:12" x14ac:dyDescent="0.35">
      <c r="F12387" s="34"/>
      <c r="J12387" s="34"/>
      <c r="K12387" s="34"/>
      <c r="L12387" s="34"/>
    </row>
    <row r="12388" spans="6:12" x14ac:dyDescent="0.35">
      <c r="F12388" s="34"/>
      <c r="J12388" s="34"/>
      <c r="K12388" s="34"/>
      <c r="L12388" s="34"/>
    </row>
    <row r="12389" spans="6:12" x14ac:dyDescent="0.35">
      <c r="F12389" s="34"/>
      <c r="J12389" s="34"/>
      <c r="K12389" s="34"/>
      <c r="L12389" s="34"/>
    </row>
    <row r="12390" spans="6:12" x14ac:dyDescent="0.35">
      <c r="F12390" s="34"/>
      <c r="J12390" s="34"/>
      <c r="K12390" s="34"/>
      <c r="L12390" s="34"/>
    </row>
    <row r="12391" spans="6:12" x14ac:dyDescent="0.35">
      <c r="F12391" s="34"/>
      <c r="J12391" s="34"/>
      <c r="K12391" s="34"/>
      <c r="L12391" s="34"/>
    </row>
    <row r="12392" spans="6:12" x14ac:dyDescent="0.35">
      <c r="F12392" s="34"/>
      <c r="J12392" s="34"/>
      <c r="K12392" s="34"/>
      <c r="L12392" s="34"/>
    </row>
    <row r="12393" spans="6:12" x14ac:dyDescent="0.35">
      <c r="F12393" s="34"/>
      <c r="J12393" s="34"/>
      <c r="K12393" s="34"/>
      <c r="L12393" s="34"/>
    </row>
    <row r="12394" spans="6:12" x14ac:dyDescent="0.35">
      <c r="F12394" s="34"/>
      <c r="J12394" s="34"/>
      <c r="K12394" s="34"/>
      <c r="L12394" s="34"/>
    </row>
    <row r="12395" spans="6:12" x14ac:dyDescent="0.35">
      <c r="F12395" s="34"/>
      <c r="J12395" s="34"/>
      <c r="K12395" s="34"/>
      <c r="L12395" s="34"/>
    </row>
    <row r="12396" spans="6:12" x14ac:dyDescent="0.35">
      <c r="F12396" s="34"/>
      <c r="J12396" s="34"/>
      <c r="K12396" s="34"/>
      <c r="L12396" s="34"/>
    </row>
    <row r="12397" spans="6:12" x14ac:dyDescent="0.35">
      <c r="F12397" s="34"/>
      <c r="J12397" s="34"/>
      <c r="K12397" s="34"/>
      <c r="L12397" s="34"/>
    </row>
    <row r="12398" spans="6:12" x14ac:dyDescent="0.35">
      <c r="F12398" s="34"/>
      <c r="J12398" s="34"/>
      <c r="K12398" s="34"/>
      <c r="L12398" s="34"/>
    </row>
    <row r="12399" spans="6:12" x14ac:dyDescent="0.35">
      <c r="F12399" s="34"/>
      <c r="J12399" s="34"/>
      <c r="K12399" s="34"/>
      <c r="L12399" s="34"/>
    </row>
    <row r="12400" spans="6:12" x14ac:dyDescent="0.35">
      <c r="F12400" s="34"/>
      <c r="J12400" s="34"/>
      <c r="K12400" s="34"/>
      <c r="L12400" s="34"/>
    </row>
    <row r="12401" spans="6:12" x14ac:dyDescent="0.35">
      <c r="F12401" s="34"/>
      <c r="J12401" s="34"/>
      <c r="K12401" s="34"/>
      <c r="L12401" s="34"/>
    </row>
    <row r="12402" spans="6:12" x14ac:dyDescent="0.35">
      <c r="F12402" s="34"/>
      <c r="J12402" s="34"/>
      <c r="K12402" s="34"/>
      <c r="L12402" s="34"/>
    </row>
    <row r="12403" spans="6:12" x14ac:dyDescent="0.35">
      <c r="F12403" s="34"/>
      <c r="J12403" s="34"/>
      <c r="K12403" s="34"/>
      <c r="L12403" s="34"/>
    </row>
    <row r="12404" spans="6:12" x14ac:dyDescent="0.35">
      <c r="F12404" s="34"/>
      <c r="J12404" s="34"/>
      <c r="K12404" s="34"/>
      <c r="L12404" s="34"/>
    </row>
    <row r="12405" spans="6:12" x14ac:dyDescent="0.35">
      <c r="F12405" s="34"/>
      <c r="J12405" s="34"/>
      <c r="K12405" s="34"/>
      <c r="L12405" s="34"/>
    </row>
    <row r="12406" spans="6:12" x14ac:dyDescent="0.35">
      <c r="F12406" s="34"/>
      <c r="J12406" s="34"/>
      <c r="K12406" s="34"/>
      <c r="L12406" s="34"/>
    </row>
    <row r="12407" spans="6:12" x14ac:dyDescent="0.35">
      <c r="F12407" s="34"/>
      <c r="J12407" s="34"/>
      <c r="K12407" s="34"/>
      <c r="L12407" s="34"/>
    </row>
    <row r="12408" spans="6:12" x14ac:dyDescent="0.35">
      <c r="F12408" s="34"/>
      <c r="J12408" s="34"/>
      <c r="K12408" s="34"/>
      <c r="L12408" s="34"/>
    </row>
    <row r="12409" spans="6:12" x14ac:dyDescent="0.35">
      <c r="F12409" s="34"/>
      <c r="J12409" s="34"/>
      <c r="K12409" s="34"/>
      <c r="L12409" s="34"/>
    </row>
    <row r="12410" spans="6:12" x14ac:dyDescent="0.35">
      <c r="F12410" s="34"/>
      <c r="J12410" s="34"/>
      <c r="K12410" s="34"/>
      <c r="L12410" s="34"/>
    </row>
    <row r="12411" spans="6:12" x14ac:dyDescent="0.35">
      <c r="F12411" s="34"/>
      <c r="J12411" s="34"/>
      <c r="K12411" s="34"/>
      <c r="L12411" s="34"/>
    </row>
    <row r="12412" spans="6:12" x14ac:dyDescent="0.35">
      <c r="F12412" s="34"/>
      <c r="J12412" s="34"/>
      <c r="K12412" s="34"/>
      <c r="L12412" s="34"/>
    </row>
    <row r="12413" spans="6:12" x14ac:dyDescent="0.35">
      <c r="F12413" s="34"/>
      <c r="J12413" s="34"/>
      <c r="K12413" s="34"/>
      <c r="L12413" s="34"/>
    </row>
    <row r="12414" spans="6:12" x14ac:dyDescent="0.35">
      <c r="F12414" s="34"/>
      <c r="J12414" s="34"/>
      <c r="K12414" s="34"/>
      <c r="L12414" s="34"/>
    </row>
    <row r="12415" spans="6:12" x14ac:dyDescent="0.35">
      <c r="F12415" s="34"/>
      <c r="J12415" s="34"/>
      <c r="K12415" s="34"/>
      <c r="L12415" s="34"/>
    </row>
    <row r="12416" spans="6:12" x14ac:dyDescent="0.35">
      <c r="F12416" s="34"/>
      <c r="J12416" s="34"/>
      <c r="K12416" s="34"/>
      <c r="L12416" s="34"/>
    </row>
    <row r="12417" spans="6:12" x14ac:dyDescent="0.35">
      <c r="F12417" s="34"/>
      <c r="J12417" s="34"/>
      <c r="K12417" s="34"/>
      <c r="L12417" s="34"/>
    </row>
    <row r="12418" spans="6:12" x14ac:dyDescent="0.35">
      <c r="F12418" s="34"/>
      <c r="J12418" s="34"/>
      <c r="K12418" s="34"/>
      <c r="L12418" s="34"/>
    </row>
    <row r="12419" spans="6:12" x14ac:dyDescent="0.35">
      <c r="F12419" s="34"/>
      <c r="J12419" s="34"/>
      <c r="K12419" s="34"/>
      <c r="L12419" s="34"/>
    </row>
    <row r="12420" spans="6:12" x14ac:dyDescent="0.35">
      <c r="F12420" s="34"/>
      <c r="J12420" s="34"/>
      <c r="K12420" s="34"/>
      <c r="L12420" s="34"/>
    </row>
    <row r="12421" spans="6:12" x14ac:dyDescent="0.35">
      <c r="F12421" s="34"/>
      <c r="J12421" s="34"/>
      <c r="K12421" s="34"/>
      <c r="L12421" s="34"/>
    </row>
    <row r="12422" spans="6:12" x14ac:dyDescent="0.35">
      <c r="F12422" s="34"/>
      <c r="J12422" s="34"/>
      <c r="K12422" s="34"/>
      <c r="L12422" s="34"/>
    </row>
    <row r="12423" spans="6:12" x14ac:dyDescent="0.35">
      <c r="F12423" s="34"/>
      <c r="J12423" s="34"/>
      <c r="K12423" s="34"/>
      <c r="L12423" s="34"/>
    </row>
    <row r="12424" spans="6:12" x14ac:dyDescent="0.35">
      <c r="F12424" s="34"/>
      <c r="J12424" s="34"/>
      <c r="K12424" s="34"/>
      <c r="L12424" s="34"/>
    </row>
    <row r="12425" spans="6:12" x14ac:dyDescent="0.35">
      <c r="F12425" s="34"/>
      <c r="J12425" s="34"/>
      <c r="K12425" s="34"/>
      <c r="L12425" s="34"/>
    </row>
    <row r="12426" spans="6:12" x14ac:dyDescent="0.35">
      <c r="F12426" s="34"/>
      <c r="J12426" s="34"/>
      <c r="K12426" s="34"/>
      <c r="L12426" s="34"/>
    </row>
    <row r="12427" spans="6:12" x14ac:dyDescent="0.35">
      <c r="F12427" s="34"/>
      <c r="J12427" s="34"/>
      <c r="K12427" s="34"/>
      <c r="L12427" s="34"/>
    </row>
    <row r="12428" spans="6:12" x14ac:dyDescent="0.35">
      <c r="F12428" s="34"/>
      <c r="J12428" s="34"/>
      <c r="K12428" s="34"/>
      <c r="L12428" s="34"/>
    </row>
    <row r="12429" spans="6:12" x14ac:dyDescent="0.35">
      <c r="F12429" s="34"/>
      <c r="J12429" s="34"/>
      <c r="K12429" s="34"/>
      <c r="L12429" s="34"/>
    </row>
    <row r="12430" spans="6:12" x14ac:dyDescent="0.35">
      <c r="F12430" s="34"/>
      <c r="J12430" s="34"/>
      <c r="K12430" s="34"/>
      <c r="L12430" s="34"/>
    </row>
    <row r="12431" spans="6:12" x14ac:dyDescent="0.35">
      <c r="F12431" s="34"/>
      <c r="J12431" s="34"/>
      <c r="K12431" s="34"/>
      <c r="L12431" s="34"/>
    </row>
    <row r="12432" spans="6:12" x14ac:dyDescent="0.35">
      <c r="F12432" s="34"/>
      <c r="J12432" s="34"/>
      <c r="K12432" s="34"/>
      <c r="L12432" s="34"/>
    </row>
    <row r="12433" spans="6:12" x14ac:dyDescent="0.35">
      <c r="F12433" s="34"/>
      <c r="J12433" s="34"/>
      <c r="K12433" s="34"/>
      <c r="L12433" s="34"/>
    </row>
    <row r="12434" spans="6:12" x14ac:dyDescent="0.35">
      <c r="F12434" s="34"/>
      <c r="J12434" s="34"/>
      <c r="K12434" s="34"/>
      <c r="L12434" s="34"/>
    </row>
    <row r="12435" spans="6:12" x14ac:dyDescent="0.35">
      <c r="F12435" s="34"/>
      <c r="J12435" s="34"/>
      <c r="K12435" s="34"/>
      <c r="L12435" s="34"/>
    </row>
    <row r="12436" spans="6:12" x14ac:dyDescent="0.35">
      <c r="F12436" s="34"/>
      <c r="J12436" s="34"/>
      <c r="K12436" s="34"/>
      <c r="L12436" s="34"/>
    </row>
    <row r="12437" spans="6:12" x14ac:dyDescent="0.35">
      <c r="F12437" s="34"/>
      <c r="J12437" s="34"/>
      <c r="K12437" s="34"/>
      <c r="L12437" s="34"/>
    </row>
    <row r="12438" spans="6:12" x14ac:dyDescent="0.35">
      <c r="F12438" s="34"/>
      <c r="J12438" s="34"/>
      <c r="K12438" s="34"/>
      <c r="L12438" s="34"/>
    </row>
    <row r="12439" spans="6:12" x14ac:dyDescent="0.35">
      <c r="F12439" s="34"/>
      <c r="J12439" s="34"/>
      <c r="K12439" s="34"/>
      <c r="L12439" s="34"/>
    </row>
    <row r="12440" spans="6:12" x14ac:dyDescent="0.35">
      <c r="F12440" s="34"/>
      <c r="J12440" s="34"/>
      <c r="K12440" s="34"/>
      <c r="L12440" s="34"/>
    </row>
    <row r="12441" spans="6:12" x14ac:dyDescent="0.35">
      <c r="F12441" s="34"/>
      <c r="J12441" s="34"/>
      <c r="K12441" s="34"/>
      <c r="L12441" s="34"/>
    </row>
    <row r="12442" spans="6:12" x14ac:dyDescent="0.35">
      <c r="F12442" s="34"/>
      <c r="J12442" s="34"/>
      <c r="K12442" s="34"/>
      <c r="L12442" s="34"/>
    </row>
    <row r="12443" spans="6:12" x14ac:dyDescent="0.35">
      <c r="F12443" s="34"/>
      <c r="J12443" s="34"/>
      <c r="K12443" s="34"/>
      <c r="L12443" s="34"/>
    </row>
    <row r="12444" spans="6:12" x14ac:dyDescent="0.35">
      <c r="F12444" s="34"/>
      <c r="J12444" s="34"/>
      <c r="K12444" s="34"/>
      <c r="L12444" s="34"/>
    </row>
    <row r="12445" spans="6:12" x14ac:dyDescent="0.35">
      <c r="F12445" s="34"/>
      <c r="J12445" s="34"/>
      <c r="K12445" s="34"/>
      <c r="L12445" s="34"/>
    </row>
    <row r="12446" spans="6:12" x14ac:dyDescent="0.35">
      <c r="F12446" s="34"/>
      <c r="J12446" s="34"/>
      <c r="K12446" s="34"/>
      <c r="L12446" s="34"/>
    </row>
    <row r="12447" spans="6:12" x14ac:dyDescent="0.35">
      <c r="F12447" s="34"/>
      <c r="J12447" s="34"/>
      <c r="K12447" s="34"/>
      <c r="L12447" s="34"/>
    </row>
    <row r="12448" spans="6:12" x14ac:dyDescent="0.35">
      <c r="F12448" s="34"/>
      <c r="J12448" s="34"/>
      <c r="K12448" s="34"/>
      <c r="L12448" s="34"/>
    </row>
    <row r="12449" spans="6:12" x14ac:dyDescent="0.35">
      <c r="F12449" s="34"/>
      <c r="J12449" s="34"/>
      <c r="K12449" s="34"/>
      <c r="L12449" s="34"/>
    </row>
    <row r="12450" spans="6:12" x14ac:dyDescent="0.35">
      <c r="F12450" s="34"/>
      <c r="J12450" s="34"/>
      <c r="K12450" s="34"/>
      <c r="L12450" s="34"/>
    </row>
    <row r="12451" spans="6:12" x14ac:dyDescent="0.35">
      <c r="F12451" s="34"/>
      <c r="J12451" s="34"/>
      <c r="K12451" s="34"/>
      <c r="L12451" s="34"/>
    </row>
    <row r="12452" spans="6:12" x14ac:dyDescent="0.35">
      <c r="F12452" s="34"/>
      <c r="J12452" s="34"/>
      <c r="K12452" s="34"/>
      <c r="L12452" s="34"/>
    </row>
    <row r="12453" spans="6:12" x14ac:dyDescent="0.35">
      <c r="F12453" s="34"/>
      <c r="J12453" s="34"/>
      <c r="K12453" s="34"/>
      <c r="L12453" s="34"/>
    </row>
    <row r="12454" spans="6:12" x14ac:dyDescent="0.35">
      <c r="F12454" s="34"/>
      <c r="J12454" s="34"/>
      <c r="K12454" s="34"/>
      <c r="L12454" s="34"/>
    </row>
    <row r="12455" spans="6:12" x14ac:dyDescent="0.35">
      <c r="F12455" s="34"/>
      <c r="J12455" s="34"/>
      <c r="K12455" s="34"/>
      <c r="L12455" s="34"/>
    </row>
    <row r="12456" spans="6:12" x14ac:dyDescent="0.35">
      <c r="F12456" s="34"/>
      <c r="J12456" s="34"/>
      <c r="K12456" s="34"/>
      <c r="L12456" s="34"/>
    </row>
    <row r="12457" spans="6:12" x14ac:dyDescent="0.35">
      <c r="F12457" s="34"/>
      <c r="J12457" s="34"/>
      <c r="K12457" s="34"/>
      <c r="L12457" s="34"/>
    </row>
    <row r="12458" spans="6:12" x14ac:dyDescent="0.35">
      <c r="F12458" s="34"/>
      <c r="J12458" s="34"/>
      <c r="K12458" s="34"/>
      <c r="L12458" s="34"/>
    </row>
    <row r="12459" spans="6:12" x14ac:dyDescent="0.35">
      <c r="F12459" s="34"/>
      <c r="J12459" s="34"/>
      <c r="K12459" s="34"/>
      <c r="L12459" s="34"/>
    </row>
    <row r="12460" spans="6:12" x14ac:dyDescent="0.35">
      <c r="F12460" s="34"/>
      <c r="J12460" s="34"/>
      <c r="K12460" s="34"/>
      <c r="L12460" s="34"/>
    </row>
    <row r="12461" spans="6:12" x14ac:dyDescent="0.35">
      <c r="F12461" s="34"/>
      <c r="J12461" s="34"/>
      <c r="K12461" s="34"/>
      <c r="L12461" s="34"/>
    </row>
    <row r="12462" spans="6:12" x14ac:dyDescent="0.35">
      <c r="F12462" s="34"/>
      <c r="J12462" s="34"/>
      <c r="K12462" s="34"/>
      <c r="L12462" s="34"/>
    </row>
    <row r="12463" spans="6:12" x14ac:dyDescent="0.35">
      <c r="F12463" s="34"/>
      <c r="J12463" s="34"/>
      <c r="K12463" s="34"/>
      <c r="L12463" s="34"/>
    </row>
    <row r="12464" spans="6:12" x14ac:dyDescent="0.35">
      <c r="F12464" s="34"/>
      <c r="J12464" s="34"/>
      <c r="K12464" s="34"/>
      <c r="L12464" s="34"/>
    </row>
    <row r="12465" spans="6:12" x14ac:dyDescent="0.35">
      <c r="F12465" s="34"/>
      <c r="J12465" s="34"/>
      <c r="K12465" s="34"/>
      <c r="L12465" s="34"/>
    </row>
    <row r="12466" spans="6:12" x14ac:dyDescent="0.35">
      <c r="F12466" s="34"/>
      <c r="J12466" s="34"/>
      <c r="K12466" s="34"/>
      <c r="L12466" s="34"/>
    </row>
    <row r="12467" spans="6:12" x14ac:dyDescent="0.35">
      <c r="F12467" s="34"/>
      <c r="J12467" s="34"/>
      <c r="K12467" s="34"/>
      <c r="L12467" s="34"/>
    </row>
    <row r="12468" spans="6:12" x14ac:dyDescent="0.35">
      <c r="F12468" s="34"/>
      <c r="J12468" s="34"/>
      <c r="K12468" s="34"/>
      <c r="L12468" s="34"/>
    </row>
    <row r="12469" spans="6:12" x14ac:dyDescent="0.35">
      <c r="F12469" s="34"/>
      <c r="J12469" s="34"/>
      <c r="K12469" s="34"/>
      <c r="L12469" s="34"/>
    </row>
    <row r="12470" spans="6:12" x14ac:dyDescent="0.35">
      <c r="F12470" s="34"/>
      <c r="J12470" s="34"/>
      <c r="K12470" s="34"/>
      <c r="L12470" s="34"/>
    </row>
    <row r="12471" spans="6:12" x14ac:dyDescent="0.35">
      <c r="F12471" s="34"/>
      <c r="J12471" s="34"/>
      <c r="K12471" s="34"/>
      <c r="L12471" s="34"/>
    </row>
    <row r="12472" spans="6:12" x14ac:dyDescent="0.35">
      <c r="F12472" s="34"/>
      <c r="J12472" s="34"/>
      <c r="K12472" s="34"/>
      <c r="L12472" s="34"/>
    </row>
    <row r="12473" spans="6:12" x14ac:dyDescent="0.35">
      <c r="F12473" s="34"/>
      <c r="J12473" s="34"/>
      <c r="K12473" s="34"/>
      <c r="L12473" s="34"/>
    </row>
    <row r="12474" spans="6:12" x14ac:dyDescent="0.35">
      <c r="F12474" s="34"/>
      <c r="J12474" s="34"/>
      <c r="K12474" s="34"/>
      <c r="L12474" s="34"/>
    </row>
    <row r="12475" spans="6:12" x14ac:dyDescent="0.35">
      <c r="F12475" s="34"/>
      <c r="J12475" s="34"/>
      <c r="K12475" s="34"/>
      <c r="L12475" s="34"/>
    </row>
    <row r="12476" spans="6:12" x14ac:dyDescent="0.35">
      <c r="F12476" s="34"/>
      <c r="J12476" s="34"/>
      <c r="K12476" s="34"/>
      <c r="L12476" s="34"/>
    </row>
    <row r="12477" spans="6:12" x14ac:dyDescent="0.35">
      <c r="F12477" s="34"/>
      <c r="J12477" s="34"/>
      <c r="K12477" s="34"/>
      <c r="L12477" s="34"/>
    </row>
    <row r="12478" spans="6:12" x14ac:dyDescent="0.35">
      <c r="F12478" s="34"/>
      <c r="J12478" s="34"/>
      <c r="K12478" s="34"/>
      <c r="L12478" s="34"/>
    </row>
    <row r="12479" spans="6:12" x14ac:dyDescent="0.35">
      <c r="F12479" s="34"/>
      <c r="J12479" s="34"/>
      <c r="K12479" s="34"/>
      <c r="L12479" s="34"/>
    </row>
    <row r="12480" spans="6:12" x14ac:dyDescent="0.35">
      <c r="F12480" s="34"/>
      <c r="J12480" s="34"/>
      <c r="K12480" s="34"/>
      <c r="L12480" s="34"/>
    </row>
    <row r="12481" spans="6:12" x14ac:dyDescent="0.35">
      <c r="F12481" s="34"/>
      <c r="J12481" s="34"/>
      <c r="K12481" s="34"/>
      <c r="L12481" s="34"/>
    </row>
    <row r="12482" spans="6:12" x14ac:dyDescent="0.35">
      <c r="F12482" s="34"/>
      <c r="J12482" s="34"/>
      <c r="K12482" s="34"/>
      <c r="L12482" s="34"/>
    </row>
    <row r="12483" spans="6:12" x14ac:dyDescent="0.35">
      <c r="F12483" s="34"/>
      <c r="J12483" s="34"/>
      <c r="K12483" s="34"/>
      <c r="L12483" s="34"/>
    </row>
    <row r="12484" spans="6:12" x14ac:dyDescent="0.35">
      <c r="F12484" s="34"/>
      <c r="J12484" s="34"/>
      <c r="K12484" s="34"/>
      <c r="L12484" s="34"/>
    </row>
    <row r="12485" spans="6:12" x14ac:dyDescent="0.35">
      <c r="F12485" s="34"/>
      <c r="J12485" s="34"/>
      <c r="K12485" s="34"/>
      <c r="L12485" s="34"/>
    </row>
    <row r="12486" spans="6:12" x14ac:dyDescent="0.35">
      <c r="F12486" s="34"/>
      <c r="J12486" s="34"/>
      <c r="K12486" s="34"/>
      <c r="L12486" s="34"/>
    </row>
    <row r="12487" spans="6:12" x14ac:dyDescent="0.35">
      <c r="F12487" s="34"/>
      <c r="J12487" s="34"/>
      <c r="K12487" s="34"/>
      <c r="L12487" s="34"/>
    </row>
    <row r="12488" spans="6:12" x14ac:dyDescent="0.35">
      <c r="F12488" s="34"/>
      <c r="J12488" s="34"/>
      <c r="K12488" s="34"/>
      <c r="L12488" s="34"/>
    </row>
    <row r="12489" spans="6:12" x14ac:dyDescent="0.35">
      <c r="F12489" s="34"/>
      <c r="J12489" s="34"/>
      <c r="K12489" s="34"/>
      <c r="L12489" s="34"/>
    </row>
    <row r="12490" spans="6:12" x14ac:dyDescent="0.35">
      <c r="F12490" s="34"/>
      <c r="J12490" s="34"/>
      <c r="K12490" s="34"/>
      <c r="L12490" s="34"/>
    </row>
    <row r="12491" spans="6:12" x14ac:dyDescent="0.35">
      <c r="F12491" s="34"/>
      <c r="J12491" s="34"/>
      <c r="K12491" s="34"/>
      <c r="L12491" s="34"/>
    </row>
    <row r="12492" spans="6:12" x14ac:dyDescent="0.35">
      <c r="F12492" s="34"/>
      <c r="J12492" s="34"/>
      <c r="K12492" s="34"/>
      <c r="L12492" s="34"/>
    </row>
    <row r="12493" spans="6:12" x14ac:dyDescent="0.35">
      <c r="F12493" s="34"/>
      <c r="J12493" s="34"/>
      <c r="K12493" s="34"/>
      <c r="L12493" s="34"/>
    </row>
    <row r="12494" spans="6:12" x14ac:dyDescent="0.35">
      <c r="F12494" s="34"/>
      <c r="J12494" s="34"/>
      <c r="K12494" s="34"/>
      <c r="L12494" s="34"/>
    </row>
    <row r="12495" spans="6:12" x14ac:dyDescent="0.35">
      <c r="F12495" s="34"/>
      <c r="J12495" s="34"/>
      <c r="K12495" s="34"/>
      <c r="L12495" s="34"/>
    </row>
    <row r="12496" spans="6:12" x14ac:dyDescent="0.35">
      <c r="F12496" s="34"/>
      <c r="J12496" s="34"/>
      <c r="K12496" s="34"/>
      <c r="L12496" s="34"/>
    </row>
    <row r="12497" spans="6:12" x14ac:dyDescent="0.35">
      <c r="F12497" s="34"/>
      <c r="J12497" s="34"/>
      <c r="K12497" s="34"/>
      <c r="L12497" s="34"/>
    </row>
    <row r="12498" spans="6:12" x14ac:dyDescent="0.35">
      <c r="F12498" s="34"/>
      <c r="J12498" s="34"/>
      <c r="K12498" s="34"/>
      <c r="L12498" s="34"/>
    </row>
    <row r="12499" spans="6:12" x14ac:dyDescent="0.35">
      <c r="F12499" s="34"/>
      <c r="J12499" s="34"/>
      <c r="K12499" s="34"/>
      <c r="L12499" s="34"/>
    </row>
    <row r="12500" spans="6:12" x14ac:dyDescent="0.35">
      <c r="F12500" s="34"/>
      <c r="J12500" s="34"/>
      <c r="K12500" s="34"/>
      <c r="L12500" s="34"/>
    </row>
    <row r="12501" spans="6:12" x14ac:dyDescent="0.35">
      <c r="F12501" s="34"/>
      <c r="J12501" s="34"/>
      <c r="K12501" s="34"/>
      <c r="L12501" s="34"/>
    </row>
    <row r="12502" spans="6:12" x14ac:dyDescent="0.35">
      <c r="F12502" s="34"/>
      <c r="J12502" s="34"/>
      <c r="K12502" s="34"/>
      <c r="L12502" s="34"/>
    </row>
    <row r="12503" spans="6:12" x14ac:dyDescent="0.35">
      <c r="F12503" s="34"/>
      <c r="J12503" s="34"/>
      <c r="K12503" s="34"/>
      <c r="L12503" s="34"/>
    </row>
    <row r="12504" spans="6:12" x14ac:dyDescent="0.35">
      <c r="F12504" s="34"/>
      <c r="J12504" s="34"/>
      <c r="K12504" s="34"/>
      <c r="L12504" s="34"/>
    </row>
    <row r="12505" spans="6:12" x14ac:dyDescent="0.35">
      <c r="F12505" s="34"/>
      <c r="J12505" s="34"/>
      <c r="K12505" s="34"/>
      <c r="L12505" s="34"/>
    </row>
    <row r="12506" spans="6:12" x14ac:dyDescent="0.35">
      <c r="F12506" s="34"/>
      <c r="J12506" s="34"/>
      <c r="K12506" s="34"/>
      <c r="L12506" s="34"/>
    </row>
    <row r="12507" spans="6:12" x14ac:dyDescent="0.35">
      <c r="F12507" s="34"/>
      <c r="J12507" s="34"/>
      <c r="K12507" s="34"/>
      <c r="L12507" s="34"/>
    </row>
    <row r="12508" spans="6:12" x14ac:dyDescent="0.35">
      <c r="F12508" s="34"/>
      <c r="J12508" s="34"/>
      <c r="K12508" s="34"/>
      <c r="L12508" s="34"/>
    </row>
    <row r="12509" spans="6:12" x14ac:dyDescent="0.35">
      <c r="F12509" s="34"/>
      <c r="J12509" s="34"/>
      <c r="K12509" s="34"/>
      <c r="L12509" s="34"/>
    </row>
    <row r="12510" spans="6:12" x14ac:dyDescent="0.35">
      <c r="F12510" s="34"/>
      <c r="J12510" s="34"/>
      <c r="K12510" s="34"/>
      <c r="L12510" s="34"/>
    </row>
    <row r="12511" spans="6:12" x14ac:dyDescent="0.35">
      <c r="F12511" s="34"/>
      <c r="J12511" s="34"/>
      <c r="K12511" s="34"/>
      <c r="L12511" s="34"/>
    </row>
    <row r="12512" spans="6:12" x14ac:dyDescent="0.35">
      <c r="F12512" s="34"/>
      <c r="J12512" s="34"/>
      <c r="K12512" s="34"/>
      <c r="L12512" s="34"/>
    </row>
    <row r="12513" spans="6:12" x14ac:dyDescent="0.35">
      <c r="F12513" s="34"/>
      <c r="J12513" s="34"/>
      <c r="K12513" s="34"/>
      <c r="L12513" s="34"/>
    </row>
    <row r="12514" spans="6:12" x14ac:dyDescent="0.35">
      <c r="F12514" s="34"/>
      <c r="J12514" s="34"/>
      <c r="K12514" s="34"/>
      <c r="L12514" s="34"/>
    </row>
    <row r="12515" spans="6:12" x14ac:dyDescent="0.35">
      <c r="F12515" s="34"/>
      <c r="J12515" s="34"/>
      <c r="K12515" s="34"/>
      <c r="L12515" s="34"/>
    </row>
    <row r="12516" spans="6:12" x14ac:dyDescent="0.35">
      <c r="F12516" s="34"/>
      <c r="J12516" s="34"/>
      <c r="K12516" s="34"/>
      <c r="L12516" s="34"/>
    </row>
    <row r="12517" spans="6:12" x14ac:dyDescent="0.35">
      <c r="F12517" s="34"/>
      <c r="J12517" s="34"/>
      <c r="K12517" s="34"/>
      <c r="L12517" s="34"/>
    </row>
    <row r="12518" spans="6:12" x14ac:dyDescent="0.35">
      <c r="F12518" s="34"/>
      <c r="J12518" s="34"/>
      <c r="K12518" s="34"/>
      <c r="L12518" s="34"/>
    </row>
    <row r="12519" spans="6:12" x14ac:dyDescent="0.35">
      <c r="F12519" s="34"/>
      <c r="J12519" s="34"/>
      <c r="K12519" s="34"/>
      <c r="L12519" s="34"/>
    </row>
    <row r="12520" spans="6:12" x14ac:dyDescent="0.35">
      <c r="F12520" s="34"/>
      <c r="J12520" s="34"/>
      <c r="K12520" s="34"/>
      <c r="L12520" s="34"/>
    </row>
    <row r="12521" spans="6:12" x14ac:dyDescent="0.35">
      <c r="F12521" s="34"/>
      <c r="J12521" s="34"/>
      <c r="K12521" s="34"/>
      <c r="L12521" s="34"/>
    </row>
    <row r="12522" spans="6:12" x14ac:dyDescent="0.35">
      <c r="F12522" s="34"/>
      <c r="J12522" s="34"/>
      <c r="K12522" s="34"/>
      <c r="L12522" s="34"/>
    </row>
    <row r="12523" spans="6:12" x14ac:dyDescent="0.35">
      <c r="F12523" s="34"/>
      <c r="J12523" s="34"/>
      <c r="K12523" s="34"/>
      <c r="L12523" s="34"/>
    </row>
    <row r="12524" spans="6:12" x14ac:dyDescent="0.35">
      <c r="F12524" s="34"/>
      <c r="J12524" s="34"/>
      <c r="K12524" s="34"/>
      <c r="L12524" s="34"/>
    </row>
    <row r="12525" spans="6:12" x14ac:dyDescent="0.35">
      <c r="F12525" s="34"/>
      <c r="J12525" s="34"/>
      <c r="K12525" s="34"/>
      <c r="L12525" s="34"/>
    </row>
    <row r="12526" spans="6:12" x14ac:dyDescent="0.35">
      <c r="F12526" s="34"/>
      <c r="J12526" s="34"/>
      <c r="K12526" s="34"/>
      <c r="L12526" s="34"/>
    </row>
    <row r="12527" spans="6:12" x14ac:dyDescent="0.35">
      <c r="F12527" s="34"/>
      <c r="J12527" s="34"/>
      <c r="K12527" s="34"/>
      <c r="L12527" s="34"/>
    </row>
    <row r="12528" spans="6:12" x14ac:dyDescent="0.35">
      <c r="F12528" s="34"/>
      <c r="J12528" s="34"/>
      <c r="K12528" s="34"/>
      <c r="L12528" s="34"/>
    </row>
    <row r="12529" spans="6:12" x14ac:dyDescent="0.35">
      <c r="F12529" s="34"/>
      <c r="J12529" s="34"/>
      <c r="K12529" s="34"/>
      <c r="L12529" s="34"/>
    </row>
    <row r="12530" spans="6:12" x14ac:dyDescent="0.35">
      <c r="F12530" s="34"/>
      <c r="J12530" s="34"/>
      <c r="K12530" s="34"/>
      <c r="L12530" s="34"/>
    </row>
    <row r="12531" spans="6:12" x14ac:dyDescent="0.35">
      <c r="F12531" s="34"/>
      <c r="J12531" s="34"/>
      <c r="K12531" s="34"/>
      <c r="L12531" s="34"/>
    </row>
    <row r="12532" spans="6:12" x14ac:dyDescent="0.35">
      <c r="F12532" s="34"/>
      <c r="J12532" s="34"/>
      <c r="K12532" s="34"/>
      <c r="L12532" s="34"/>
    </row>
    <row r="12533" spans="6:12" x14ac:dyDescent="0.35">
      <c r="F12533" s="34"/>
      <c r="J12533" s="34"/>
      <c r="K12533" s="34"/>
      <c r="L12533" s="34"/>
    </row>
    <row r="12534" spans="6:12" x14ac:dyDescent="0.35">
      <c r="F12534" s="34"/>
      <c r="J12534" s="34"/>
      <c r="K12534" s="34"/>
      <c r="L12534" s="34"/>
    </row>
    <row r="12535" spans="6:12" x14ac:dyDescent="0.35">
      <c r="F12535" s="34"/>
      <c r="J12535" s="34"/>
      <c r="K12535" s="34"/>
      <c r="L12535" s="34"/>
    </row>
    <row r="12536" spans="6:12" x14ac:dyDescent="0.35">
      <c r="F12536" s="34"/>
      <c r="J12536" s="34"/>
      <c r="K12536" s="34"/>
      <c r="L12536" s="34"/>
    </row>
    <row r="12537" spans="6:12" x14ac:dyDescent="0.35">
      <c r="F12537" s="34"/>
      <c r="J12537" s="34"/>
      <c r="K12537" s="34"/>
      <c r="L12537" s="34"/>
    </row>
    <row r="12538" spans="6:12" x14ac:dyDescent="0.35">
      <c r="F12538" s="34"/>
      <c r="J12538" s="34"/>
      <c r="K12538" s="34"/>
      <c r="L12538" s="34"/>
    </row>
    <row r="12539" spans="6:12" x14ac:dyDescent="0.35">
      <c r="F12539" s="34"/>
      <c r="J12539" s="34"/>
      <c r="K12539" s="34"/>
      <c r="L12539" s="34"/>
    </row>
    <row r="12540" spans="6:12" x14ac:dyDescent="0.35">
      <c r="F12540" s="34"/>
      <c r="J12540" s="34"/>
      <c r="K12540" s="34"/>
      <c r="L12540" s="34"/>
    </row>
    <row r="12541" spans="6:12" x14ac:dyDescent="0.35">
      <c r="F12541" s="34"/>
      <c r="J12541" s="34"/>
      <c r="K12541" s="34"/>
      <c r="L12541" s="34"/>
    </row>
    <row r="12542" spans="6:12" x14ac:dyDescent="0.35">
      <c r="F12542" s="34"/>
      <c r="J12542" s="34"/>
      <c r="K12542" s="34"/>
      <c r="L12542" s="34"/>
    </row>
    <row r="12543" spans="6:12" x14ac:dyDescent="0.35">
      <c r="F12543" s="34"/>
      <c r="J12543" s="34"/>
      <c r="K12543" s="34"/>
      <c r="L12543" s="34"/>
    </row>
    <row r="12544" spans="6:12" x14ac:dyDescent="0.35">
      <c r="F12544" s="34"/>
      <c r="J12544" s="34"/>
      <c r="K12544" s="34"/>
      <c r="L12544" s="34"/>
    </row>
    <row r="12545" spans="6:12" x14ac:dyDescent="0.35">
      <c r="F12545" s="34"/>
      <c r="J12545" s="34"/>
      <c r="K12545" s="34"/>
      <c r="L12545" s="34"/>
    </row>
    <row r="12546" spans="6:12" x14ac:dyDescent="0.35">
      <c r="F12546" s="34"/>
      <c r="J12546" s="34"/>
      <c r="K12546" s="34"/>
      <c r="L12546" s="34"/>
    </row>
    <row r="12547" spans="6:12" x14ac:dyDescent="0.35">
      <c r="F12547" s="34"/>
      <c r="J12547" s="34"/>
      <c r="K12547" s="34"/>
      <c r="L12547" s="34"/>
    </row>
    <row r="12548" spans="6:12" x14ac:dyDescent="0.35">
      <c r="F12548" s="34"/>
      <c r="J12548" s="34"/>
      <c r="K12548" s="34"/>
      <c r="L12548" s="34"/>
    </row>
    <row r="12549" spans="6:12" x14ac:dyDescent="0.35">
      <c r="F12549" s="34"/>
      <c r="J12549" s="34"/>
      <c r="K12549" s="34"/>
      <c r="L12549" s="34"/>
    </row>
    <row r="12550" spans="6:12" x14ac:dyDescent="0.35">
      <c r="F12550" s="34"/>
      <c r="J12550" s="34"/>
      <c r="K12550" s="34"/>
      <c r="L12550" s="34"/>
    </row>
    <row r="12551" spans="6:12" x14ac:dyDescent="0.35">
      <c r="F12551" s="34"/>
      <c r="J12551" s="34"/>
      <c r="K12551" s="34"/>
      <c r="L12551" s="34"/>
    </row>
    <row r="12552" spans="6:12" x14ac:dyDescent="0.35">
      <c r="F12552" s="34"/>
      <c r="J12552" s="34"/>
      <c r="K12552" s="34"/>
      <c r="L12552" s="34"/>
    </row>
    <row r="12553" spans="6:12" x14ac:dyDescent="0.35">
      <c r="F12553" s="34"/>
      <c r="J12553" s="34"/>
      <c r="K12553" s="34"/>
      <c r="L12553" s="34"/>
    </row>
    <row r="12554" spans="6:12" x14ac:dyDescent="0.35">
      <c r="F12554" s="34"/>
      <c r="J12554" s="34"/>
      <c r="K12554" s="34"/>
      <c r="L12554" s="34"/>
    </row>
    <row r="12555" spans="6:12" x14ac:dyDescent="0.35">
      <c r="F12555" s="34"/>
      <c r="J12555" s="34"/>
      <c r="K12555" s="34"/>
      <c r="L12555" s="34"/>
    </row>
    <row r="12556" spans="6:12" x14ac:dyDescent="0.35">
      <c r="F12556" s="34"/>
      <c r="J12556" s="34"/>
      <c r="K12556" s="34"/>
      <c r="L12556" s="34"/>
    </row>
    <row r="12557" spans="6:12" x14ac:dyDescent="0.35">
      <c r="F12557" s="34"/>
      <c r="J12557" s="34"/>
      <c r="K12557" s="34"/>
      <c r="L12557" s="34"/>
    </row>
    <row r="12558" spans="6:12" x14ac:dyDescent="0.35">
      <c r="F12558" s="34"/>
      <c r="J12558" s="34"/>
      <c r="K12558" s="34"/>
      <c r="L12558" s="34"/>
    </row>
    <row r="12559" spans="6:12" x14ac:dyDescent="0.35">
      <c r="F12559" s="34"/>
      <c r="J12559" s="34"/>
      <c r="K12559" s="34"/>
      <c r="L12559" s="34"/>
    </row>
    <row r="12560" spans="6:12" x14ac:dyDescent="0.35">
      <c r="F12560" s="34"/>
      <c r="J12560" s="34"/>
      <c r="K12560" s="34"/>
      <c r="L12560" s="34"/>
    </row>
    <row r="12561" spans="6:12" x14ac:dyDescent="0.35">
      <c r="F12561" s="34"/>
      <c r="J12561" s="34"/>
      <c r="K12561" s="34"/>
      <c r="L12561" s="34"/>
    </row>
    <row r="12562" spans="6:12" x14ac:dyDescent="0.35">
      <c r="F12562" s="34"/>
      <c r="J12562" s="34"/>
      <c r="K12562" s="34"/>
      <c r="L12562" s="34"/>
    </row>
    <row r="12563" spans="6:12" x14ac:dyDescent="0.35">
      <c r="F12563" s="34"/>
      <c r="J12563" s="34"/>
      <c r="K12563" s="34"/>
      <c r="L12563" s="34"/>
    </row>
    <row r="12564" spans="6:12" x14ac:dyDescent="0.35">
      <c r="F12564" s="34"/>
      <c r="J12564" s="34"/>
      <c r="K12564" s="34"/>
      <c r="L12564" s="34"/>
    </row>
    <row r="12565" spans="6:12" x14ac:dyDescent="0.35">
      <c r="F12565" s="34"/>
      <c r="J12565" s="34"/>
      <c r="K12565" s="34"/>
      <c r="L12565" s="34"/>
    </row>
    <row r="12566" spans="6:12" x14ac:dyDescent="0.35">
      <c r="F12566" s="34"/>
      <c r="J12566" s="34"/>
      <c r="K12566" s="34"/>
      <c r="L12566" s="34"/>
    </row>
    <row r="12567" spans="6:12" x14ac:dyDescent="0.35">
      <c r="F12567" s="34"/>
      <c r="J12567" s="34"/>
      <c r="K12567" s="34"/>
      <c r="L12567" s="34"/>
    </row>
    <row r="12568" spans="6:12" x14ac:dyDescent="0.35">
      <c r="F12568" s="34"/>
      <c r="J12568" s="34"/>
      <c r="K12568" s="34"/>
      <c r="L12568" s="34"/>
    </row>
    <row r="12569" spans="6:12" x14ac:dyDescent="0.35">
      <c r="F12569" s="34"/>
      <c r="J12569" s="34"/>
      <c r="K12569" s="34"/>
      <c r="L12569" s="34"/>
    </row>
    <row r="12570" spans="6:12" x14ac:dyDescent="0.35">
      <c r="F12570" s="34"/>
      <c r="J12570" s="34"/>
      <c r="K12570" s="34"/>
      <c r="L12570" s="34"/>
    </row>
    <row r="12571" spans="6:12" x14ac:dyDescent="0.35">
      <c r="F12571" s="34"/>
      <c r="J12571" s="34"/>
      <c r="K12571" s="34"/>
      <c r="L12571" s="34"/>
    </row>
    <row r="12572" spans="6:12" x14ac:dyDescent="0.35">
      <c r="F12572" s="34"/>
      <c r="J12572" s="34"/>
      <c r="K12572" s="34"/>
      <c r="L12572" s="34"/>
    </row>
    <row r="12573" spans="6:12" x14ac:dyDescent="0.35">
      <c r="F12573" s="34"/>
      <c r="J12573" s="34"/>
      <c r="K12573" s="34"/>
      <c r="L12573" s="34"/>
    </row>
    <row r="12574" spans="6:12" x14ac:dyDescent="0.35">
      <c r="F12574" s="34"/>
      <c r="J12574" s="34"/>
      <c r="K12574" s="34"/>
      <c r="L12574" s="34"/>
    </row>
    <row r="12575" spans="6:12" x14ac:dyDescent="0.35">
      <c r="F12575" s="34"/>
      <c r="J12575" s="34"/>
      <c r="K12575" s="34"/>
      <c r="L12575" s="34"/>
    </row>
    <row r="12576" spans="6:12" x14ac:dyDescent="0.35">
      <c r="F12576" s="34"/>
      <c r="J12576" s="34"/>
      <c r="K12576" s="34"/>
      <c r="L12576" s="34"/>
    </row>
    <row r="12577" spans="6:12" x14ac:dyDescent="0.35">
      <c r="F12577" s="34"/>
      <c r="J12577" s="34"/>
      <c r="K12577" s="34"/>
      <c r="L12577" s="34"/>
    </row>
    <row r="12578" spans="6:12" x14ac:dyDescent="0.35">
      <c r="F12578" s="34"/>
      <c r="J12578" s="34"/>
      <c r="K12578" s="34"/>
      <c r="L12578" s="34"/>
    </row>
    <row r="12579" spans="6:12" x14ac:dyDescent="0.35">
      <c r="F12579" s="34"/>
      <c r="J12579" s="34"/>
      <c r="K12579" s="34"/>
      <c r="L12579" s="34"/>
    </row>
    <row r="12580" spans="6:12" x14ac:dyDescent="0.35">
      <c r="F12580" s="34"/>
      <c r="J12580" s="34"/>
      <c r="K12580" s="34"/>
      <c r="L12580" s="34"/>
    </row>
    <row r="12581" spans="6:12" x14ac:dyDescent="0.35">
      <c r="F12581" s="34"/>
      <c r="J12581" s="34"/>
      <c r="K12581" s="34"/>
      <c r="L12581" s="34"/>
    </row>
    <row r="12582" spans="6:12" x14ac:dyDescent="0.35">
      <c r="F12582" s="34"/>
      <c r="J12582" s="34"/>
      <c r="K12582" s="34"/>
      <c r="L12582" s="34"/>
    </row>
    <row r="12583" spans="6:12" x14ac:dyDescent="0.35">
      <c r="F12583" s="34"/>
      <c r="J12583" s="34"/>
      <c r="K12583" s="34"/>
      <c r="L12583" s="34"/>
    </row>
    <row r="12584" spans="6:12" x14ac:dyDescent="0.35">
      <c r="F12584" s="34"/>
      <c r="J12584" s="34"/>
      <c r="K12584" s="34"/>
      <c r="L12584" s="34"/>
    </row>
    <row r="12585" spans="6:12" x14ac:dyDescent="0.35">
      <c r="F12585" s="34"/>
      <c r="J12585" s="34"/>
      <c r="K12585" s="34"/>
      <c r="L12585" s="34"/>
    </row>
    <row r="12586" spans="6:12" x14ac:dyDescent="0.35">
      <c r="F12586" s="34"/>
      <c r="J12586" s="34"/>
      <c r="K12586" s="34"/>
      <c r="L12586" s="34"/>
    </row>
    <row r="12587" spans="6:12" x14ac:dyDescent="0.35">
      <c r="F12587" s="34"/>
      <c r="J12587" s="34"/>
      <c r="K12587" s="34"/>
      <c r="L12587" s="34"/>
    </row>
    <row r="12588" spans="6:12" x14ac:dyDescent="0.35">
      <c r="F12588" s="34"/>
      <c r="J12588" s="34"/>
      <c r="K12588" s="34"/>
      <c r="L12588" s="34"/>
    </row>
    <row r="12589" spans="6:12" x14ac:dyDescent="0.35">
      <c r="F12589" s="34"/>
      <c r="J12589" s="34"/>
      <c r="K12589" s="34"/>
      <c r="L12589" s="34"/>
    </row>
    <row r="12590" spans="6:12" x14ac:dyDescent="0.35">
      <c r="F12590" s="34"/>
      <c r="J12590" s="34"/>
      <c r="K12590" s="34"/>
      <c r="L12590" s="34"/>
    </row>
    <row r="12591" spans="6:12" x14ac:dyDescent="0.35">
      <c r="F12591" s="34"/>
      <c r="J12591" s="34"/>
      <c r="K12591" s="34"/>
      <c r="L12591" s="34"/>
    </row>
    <row r="12592" spans="6:12" x14ac:dyDescent="0.35">
      <c r="F12592" s="34"/>
      <c r="J12592" s="34"/>
      <c r="K12592" s="34"/>
      <c r="L12592" s="34"/>
    </row>
    <row r="12593" spans="6:12" x14ac:dyDescent="0.35">
      <c r="F12593" s="34"/>
      <c r="J12593" s="34"/>
      <c r="K12593" s="34"/>
      <c r="L12593" s="34"/>
    </row>
    <row r="12594" spans="6:12" x14ac:dyDescent="0.35">
      <c r="F12594" s="34"/>
      <c r="J12594" s="34"/>
      <c r="K12594" s="34"/>
      <c r="L12594" s="34"/>
    </row>
    <row r="12595" spans="6:12" x14ac:dyDescent="0.35">
      <c r="F12595" s="34"/>
      <c r="J12595" s="34"/>
      <c r="K12595" s="34"/>
      <c r="L12595" s="34"/>
    </row>
    <row r="12596" spans="6:12" x14ac:dyDescent="0.35">
      <c r="F12596" s="34"/>
      <c r="J12596" s="34"/>
      <c r="K12596" s="34"/>
      <c r="L12596" s="34"/>
    </row>
    <row r="12597" spans="6:12" x14ac:dyDescent="0.35">
      <c r="F12597" s="34"/>
      <c r="J12597" s="34"/>
      <c r="K12597" s="34"/>
      <c r="L12597" s="34"/>
    </row>
    <row r="12598" spans="6:12" x14ac:dyDescent="0.35">
      <c r="F12598" s="34"/>
      <c r="J12598" s="34"/>
      <c r="K12598" s="34"/>
      <c r="L12598" s="34"/>
    </row>
    <row r="12599" spans="6:12" x14ac:dyDescent="0.35">
      <c r="F12599" s="34"/>
      <c r="J12599" s="34"/>
      <c r="K12599" s="34"/>
      <c r="L12599" s="34"/>
    </row>
    <row r="12600" spans="6:12" x14ac:dyDescent="0.35">
      <c r="F12600" s="34"/>
      <c r="J12600" s="34"/>
      <c r="K12600" s="34"/>
      <c r="L12600" s="34"/>
    </row>
    <row r="12601" spans="6:12" x14ac:dyDescent="0.35">
      <c r="F12601" s="34"/>
      <c r="J12601" s="34"/>
      <c r="K12601" s="34"/>
      <c r="L12601" s="34"/>
    </row>
    <row r="12602" spans="6:12" x14ac:dyDescent="0.35">
      <c r="F12602" s="34"/>
      <c r="J12602" s="34"/>
      <c r="K12602" s="34"/>
      <c r="L12602" s="34"/>
    </row>
    <row r="12603" spans="6:12" x14ac:dyDescent="0.35">
      <c r="F12603" s="34"/>
      <c r="J12603" s="34"/>
      <c r="K12603" s="34"/>
      <c r="L12603" s="34"/>
    </row>
    <row r="12604" spans="6:12" x14ac:dyDescent="0.35">
      <c r="F12604" s="34"/>
      <c r="J12604" s="34"/>
      <c r="K12604" s="34"/>
      <c r="L12604" s="34"/>
    </row>
    <row r="12605" spans="6:12" x14ac:dyDescent="0.35">
      <c r="F12605" s="34"/>
      <c r="J12605" s="34"/>
      <c r="K12605" s="34"/>
      <c r="L12605" s="34"/>
    </row>
    <row r="12606" spans="6:12" x14ac:dyDescent="0.35">
      <c r="F12606" s="34"/>
      <c r="J12606" s="34"/>
      <c r="K12606" s="34"/>
      <c r="L12606" s="34"/>
    </row>
    <row r="12607" spans="6:12" x14ac:dyDescent="0.35">
      <c r="F12607" s="34"/>
      <c r="J12607" s="34"/>
      <c r="K12607" s="34"/>
      <c r="L12607" s="34"/>
    </row>
    <row r="12608" spans="6:12" x14ac:dyDescent="0.35">
      <c r="F12608" s="34"/>
      <c r="J12608" s="34"/>
      <c r="K12608" s="34"/>
      <c r="L12608" s="34"/>
    </row>
    <row r="12609" spans="6:12" x14ac:dyDescent="0.35">
      <c r="F12609" s="34"/>
      <c r="J12609" s="34"/>
      <c r="K12609" s="34"/>
      <c r="L12609" s="34"/>
    </row>
    <row r="12610" spans="6:12" x14ac:dyDescent="0.35">
      <c r="F12610" s="34"/>
      <c r="J12610" s="34"/>
      <c r="K12610" s="34"/>
      <c r="L12610" s="34"/>
    </row>
    <row r="12611" spans="6:12" x14ac:dyDescent="0.35">
      <c r="F12611" s="34"/>
      <c r="J12611" s="34"/>
      <c r="K12611" s="34"/>
      <c r="L12611" s="34"/>
    </row>
    <row r="12612" spans="6:12" x14ac:dyDescent="0.35">
      <c r="F12612" s="34"/>
      <c r="J12612" s="34"/>
      <c r="K12612" s="34"/>
      <c r="L12612" s="34"/>
    </row>
    <row r="12613" spans="6:12" x14ac:dyDescent="0.35">
      <c r="F12613" s="34"/>
      <c r="J12613" s="34"/>
      <c r="K12613" s="34"/>
      <c r="L12613" s="34"/>
    </row>
    <row r="12614" spans="6:12" x14ac:dyDescent="0.35">
      <c r="F12614" s="34"/>
      <c r="J12614" s="34"/>
      <c r="K12614" s="34"/>
      <c r="L12614" s="34"/>
    </row>
    <row r="12615" spans="6:12" x14ac:dyDescent="0.35">
      <c r="F12615" s="34"/>
      <c r="J12615" s="34"/>
      <c r="K12615" s="34"/>
      <c r="L12615" s="34"/>
    </row>
    <row r="12616" spans="6:12" x14ac:dyDescent="0.35">
      <c r="F12616" s="34"/>
      <c r="J12616" s="34"/>
      <c r="K12616" s="34"/>
      <c r="L12616" s="34"/>
    </row>
    <row r="12617" spans="6:12" x14ac:dyDescent="0.35">
      <c r="F12617" s="34"/>
      <c r="J12617" s="34"/>
      <c r="K12617" s="34"/>
      <c r="L12617" s="34"/>
    </row>
    <row r="12618" spans="6:12" x14ac:dyDescent="0.35">
      <c r="F12618" s="34"/>
      <c r="J12618" s="34"/>
      <c r="K12618" s="34"/>
      <c r="L12618" s="34"/>
    </row>
    <row r="12619" spans="6:12" x14ac:dyDescent="0.35">
      <c r="F12619" s="34"/>
      <c r="J12619" s="34"/>
      <c r="K12619" s="34"/>
      <c r="L12619" s="34"/>
    </row>
    <row r="12620" spans="6:12" x14ac:dyDescent="0.35">
      <c r="F12620" s="34"/>
      <c r="J12620" s="34"/>
      <c r="K12620" s="34"/>
      <c r="L12620" s="34"/>
    </row>
    <row r="12621" spans="6:12" x14ac:dyDescent="0.35">
      <c r="F12621" s="34"/>
      <c r="J12621" s="34"/>
      <c r="K12621" s="34"/>
      <c r="L12621" s="34"/>
    </row>
    <row r="12622" spans="6:12" x14ac:dyDescent="0.35">
      <c r="F12622" s="34"/>
      <c r="J12622" s="34"/>
      <c r="K12622" s="34"/>
      <c r="L12622" s="34"/>
    </row>
    <row r="12623" spans="6:12" x14ac:dyDescent="0.35">
      <c r="F12623" s="34"/>
      <c r="J12623" s="34"/>
      <c r="K12623" s="34"/>
      <c r="L12623" s="34"/>
    </row>
    <row r="12624" spans="6:12" x14ac:dyDescent="0.35">
      <c r="F12624" s="34"/>
      <c r="J12624" s="34"/>
      <c r="K12624" s="34"/>
      <c r="L12624" s="34"/>
    </row>
    <row r="12625" spans="6:12" x14ac:dyDescent="0.35">
      <c r="F12625" s="34"/>
      <c r="J12625" s="34"/>
      <c r="K12625" s="34"/>
      <c r="L12625" s="34"/>
    </row>
    <row r="12626" spans="6:12" x14ac:dyDescent="0.35">
      <c r="F12626" s="34"/>
      <c r="J12626" s="34"/>
      <c r="K12626" s="34"/>
      <c r="L12626" s="34"/>
    </row>
    <row r="12627" spans="6:12" x14ac:dyDescent="0.35">
      <c r="F12627" s="34"/>
      <c r="J12627" s="34"/>
      <c r="K12627" s="34"/>
      <c r="L12627" s="34"/>
    </row>
    <row r="12628" spans="6:12" x14ac:dyDescent="0.35">
      <c r="F12628" s="34"/>
      <c r="J12628" s="34"/>
      <c r="K12628" s="34"/>
      <c r="L12628" s="34"/>
    </row>
    <row r="12629" spans="6:12" x14ac:dyDescent="0.35">
      <c r="F12629" s="34"/>
      <c r="J12629" s="34"/>
      <c r="K12629" s="34"/>
      <c r="L12629" s="34"/>
    </row>
    <row r="12630" spans="6:12" x14ac:dyDescent="0.35">
      <c r="F12630" s="34"/>
      <c r="J12630" s="34"/>
      <c r="K12630" s="34"/>
      <c r="L12630" s="34"/>
    </row>
    <row r="12631" spans="6:12" x14ac:dyDescent="0.35">
      <c r="F12631" s="34"/>
      <c r="J12631" s="34"/>
      <c r="K12631" s="34"/>
      <c r="L12631" s="34"/>
    </row>
    <row r="12632" spans="6:12" x14ac:dyDescent="0.35">
      <c r="F12632" s="34"/>
      <c r="J12632" s="34"/>
      <c r="K12632" s="34"/>
      <c r="L12632" s="34"/>
    </row>
    <row r="12633" spans="6:12" x14ac:dyDescent="0.35">
      <c r="F12633" s="34"/>
      <c r="J12633" s="34"/>
      <c r="K12633" s="34"/>
      <c r="L12633" s="34"/>
    </row>
    <row r="12634" spans="6:12" x14ac:dyDescent="0.35">
      <c r="F12634" s="34"/>
      <c r="J12634" s="34"/>
      <c r="K12634" s="34"/>
      <c r="L12634" s="34"/>
    </row>
    <row r="12635" spans="6:12" x14ac:dyDescent="0.35">
      <c r="F12635" s="34"/>
      <c r="J12635" s="34"/>
      <c r="K12635" s="34"/>
      <c r="L12635" s="34"/>
    </row>
    <row r="12636" spans="6:12" x14ac:dyDescent="0.35">
      <c r="F12636" s="34"/>
      <c r="J12636" s="34"/>
      <c r="K12636" s="34"/>
      <c r="L12636" s="34"/>
    </row>
    <row r="12637" spans="6:12" x14ac:dyDescent="0.35">
      <c r="F12637" s="34"/>
      <c r="J12637" s="34"/>
      <c r="K12637" s="34"/>
      <c r="L12637" s="34"/>
    </row>
    <row r="12638" spans="6:12" x14ac:dyDescent="0.35">
      <c r="F12638" s="34"/>
      <c r="J12638" s="34"/>
      <c r="K12638" s="34"/>
      <c r="L12638" s="34"/>
    </row>
    <row r="12639" spans="6:12" x14ac:dyDescent="0.35">
      <c r="F12639" s="34"/>
      <c r="J12639" s="34"/>
      <c r="K12639" s="34"/>
      <c r="L12639" s="34"/>
    </row>
    <row r="12640" spans="6:12" x14ac:dyDescent="0.35">
      <c r="F12640" s="34"/>
      <c r="J12640" s="34"/>
      <c r="K12640" s="34"/>
      <c r="L12640" s="34"/>
    </row>
    <row r="12641" spans="6:12" x14ac:dyDescent="0.35">
      <c r="F12641" s="34"/>
      <c r="J12641" s="34"/>
      <c r="K12641" s="34"/>
      <c r="L12641" s="34"/>
    </row>
    <row r="12642" spans="6:12" x14ac:dyDescent="0.35">
      <c r="F12642" s="34"/>
      <c r="J12642" s="34"/>
      <c r="K12642" s="34"/>
      <c r="L12642" s="34"/>
    </row>
    <row r="12643" spans="6:12" x14ac:dyDescent="0.35">
      <c r="F12643" s="34"/>
      <c r="J12643" s="34"/>
      <c r="K12643" s="34"/>
      <c r="L12643" s="34"/>
    </row>
    <row r="12644" spans="6:12" x14ac:dyDescent="0.35">
      <c r="F12644" s="34"/>
      <c r="J12644" s="34"/>
      <c r="K12644" s="34"/>
      <c r="L12644" s="34"/>
    </row>
    <row r="12645" spans="6:12" x14ac:dyDescent="0.35">
      <c r="F12645" s="34"/>
      <c r="J12645" s="34"/>
      <c r="K12645" s="34"/>
      <c r="L12645" s="34"/>
    </row>
    <row r="12646" spans="6:12" x14ac:dyDescent="0.35">
      <c r="F12646" s="34"/>
      <c r="J12646" s="34"/>
      <c r="K12646" s="34"/>
      <c r="L12646" s="34"/>
    </row>
    <row r="12647" spans="6:12" x14ac:dyDescent="0.35">
      <c r="F12647" s="34"/>
      <c r="J12647" s="34"/>
      <c r="K12647" s="34"/>
      <c r="L12647" s="34"/>
    </row>
    <row r="12648" spans="6:12" x14ac:dyDescent="0.35">
      <c r="F12648" s="34"/>
      <c r="J12648" s="34"/>
      <c r="K12648" s="34"/>
      <c r="L12648" s="34"/>
    </row>
    <row r="12649" spans="6:12" x14ac:dyDescent="0.35">
      <c r="F12649" s="34"/>
      <c r="J12649" s="34"/>
      <c r="K12649" s="34"/>
      <c r="L12649" s="34"/>
    </row>
    <row r="12650" spans="6:12" x14ac:dyDescent="0.35">
      <c r="F12650" s="34"/>
      <c r="J12650" s="34"/>
      <c r="K12650" s="34"/>
      <c r="L12650" s="34"/>
    </row>
    <row r="12651" spans="6:12" x14ac:dyDescent="0.35">
      <c r="F12651" s="34"/>
      <c r="J12651" s="34"/>
      <c r="K12651" s="34"/>
      <c r="L12651" s="34"/>
    </row>
    <row r="12652" spans="6:12" x14ac:dyDescent="0.35">
      <c r="F12652" s="34"/>
      <c r="J12652" s="34"/>
      <c r="K12652" s="34"/>
      <c r="L12652" s="34"/>
    </row>
    <row r="12653" spans="6:12" x14ac:dyDescent="0.35">
      <c r="F12653" s="34"/>
      <c r="J12653" s="34"/>
      <c r="K12653" s="34"/>
      <c r="L12653" s="34"/>
    </row>
    <row r="12654" spans="6:12" x14ac:dyDescent="0.35">
      <c r="F12654" s="34"/>
      <c r="J12654" s="34"/>
      <c r="K12654" s="34"/>
      <c r="L12654" s="34"/>
    </row>
    <row r="12655" spans="6:12" x14ac:dyDescent="0.35">
      <c r="F12655" s="34"/>
      <c r="J12655" s="34"/>
      <c r="K12655" s="34"/>
      <c r="L12655" s="34"/>
    </row>
    <row r="12656" spans="6:12" x14ac:dyDescent="0.35">
      <c r="F12656" s="34"/>
      <c r="J12656" s="34"/>
      <c r="K12656" s="34"/>
      <c r="L12656" s="34"/>
    </row>
    <row r="12657" spans="6:12" x14ac:dyDescent="0.35">
      <c r="F12657" s="34"/>
      <c r="J12657" s="34"/>
      <c r="K12657" s="34"/>
      <c r="L12657" s="34"/>
    </row>
    <row r="12658" spans="6:12" x14ac:dyDescent="0.35">
      <c r="F12658" s="34"/>
      <c r="J12658" s="34"/>
      <c r="K12658" s="34"/>
      <c r="L12658" s="34"/>
    </row>
    <row r="12659" spans="6:12" x14ac:dyDescent="0.35">
      <c r="F12659" s="34"/>
      <c r="J12659" s="34"/>
      <c r="K12659" s="34"/>
      <c r="L12659" s="34"/>
    </row>
    <row r="12660" spans="6:12" x14ac:dyDescent="0.35">
      <c r="F12660" s="34"/>
      <c r="J12660" s="34"/>
      <c r="K12660" s="34"/>
      <c r="L12660" s="34"/>
    </row>
    <row r="12661" spans="6:12" x14ac:dyDescent="0.35">
      <c r="F12661" s="34"/>
      <c r="J12661" s="34"/>
      <c r="K12661" s="34"/>
      <c r="L12661" s="34"/>
    </row>
    <row r="12662" spans="6:12" x14ac:dyDescent="0.35">
      <c r="F12662" s="34"/>
      <c r="J12662" s="34"/>
      <c r="K12662" s="34"/>
      <c r="L12662" s="34"/>
    </row>
    <row r="12663" spans="6:12" x14ac:dyDescent="0.35">
      <c r="F12663" s="34"/>
      <c r="J12663" s="34"/>
      <c r="K12663" s="34"/>
      <c r="L12663" s="34"/>
    </row>
    <row r="12664" spans="6:12" x14ac:dyDescent="0.35">
      <c r="F12664" s="34"/>
      <c r="J12664" s="34"/>
      <c r="K12664" s="34"/>
      <c r="L12664" s="34"/>
    </row>
    <row r="12665" spans="6:12" x14ac:dyDescent="0.35">
      <c r="F12665" s="34"/>
      <c r="J12665" s="34"/>
      <c r="K12665" s="34"/>
      <c r="L12665" s="34"/>
    </row>
    <row r="12666" spans="6:12" x14ac:dyDescent="0.35">
      <c r="F12666" s="34"/>
      <c r="J12666" s="34"/>
      <c r="K12666" s="34"/>
      <c r="L12666" s="34"/>
    </row>
    <row r="12667" spans="6:12" x14ac:dyDescent="0.35">
      <c r="F12667" s="34"/>
      <c r="J12667" s="34"/>
      <c r="K12667" s="34"/>
      <c r="L12667" s="34"/>
    </row>
    <row r="12668" spans="6:12" x14ac:dyDescent="0.35">
      <c r="F12668" s="34"/>
      <c r="J12668" s="34"/>
      <c r="K12668" s="34"/>
      <c r="L12668" s="34"/>
    </row>
    <row r="12669" spans="6:12" x14ac:dyDescent="0.35">
      <c r="F12669" s="34"/>
      <c r="J12669" s="34"/>
      <c r="K12669" s="34"/>
      <c r="L12669" s="34"/>
    </row>
    <row r="12670" spans="6:12" x14ac:dyDescent="0.35">
      <c r="F12670" s="34"/>
      <c r="J12670" s="34"/>
      <c r="K12670" s="34"/>
      <c r="L12670" s="34"/>
    </row>
    <row r="12671" spans="6:12" x14ac:dyDescent="0.35">
      <c r="F12671" s="34"/>
      <c r="J12671" s="34"/>
      <c r="K12671" s="34"/>
      <c r="L12671" s="34"/>
    </row>
    <row r="12672" spans="6:12" x14ac:dyDescent="0.35">
      <c r="F12672" s="34"/>
      <c r="J12672" s="34"/>
      <c r="K12672" s="34"/>
      <c r="L12672" s="34"/>
    </row>
    <row r="12673" spans="6:12" x14ac:dyDescent="0.35">
      <c r="F12673" s="34"/>
      <c r="J12673" s="34"/>
      <c r="K12673" s="34"/>
      <c r="L12673" s="34"/>
    </row>
    <row r="12674" spans="6:12" x14ac:dyDescent="0.35">
      <c r="F12674" s="34"/>
      <c r="J12674" s="34"/>
      <c r="K12674" s="34"/>
      <c r="L12674" s="34"/>
    </row>
    <row r="12675" spans="6:12" x14ac:dyDescent="0.35">
      <c r="F12675" s="34"/>
      <c r="J12675" s="34"/>
      <c r="K12675" s="34"/>
      <c r="L12675" s="34"/>
    </row>
    <row r="12676" spans="6:12" x14ac:dyDescent="0.35">
      <c r="F12676" s="34"/>
      <c r="J12676" s="34"/>
      <c r="K12676" s="34"/>
      <c r="L12676" s="34"/>
    </row>
    <row r="12677" spans="6:12" x14ac:dyDescent="0.35">
      <c r="F12677" s="34"/>
      <c r="J12677" s="34"/>
      <c r="K12677" s="34"/>
      <c r="L12677" s="34"/>
    </row>
    <row r="12678" spans="6:12" x14ac:dyDescent="0.35">
      <c r="F12678" s="34"/>
      <c r="J12678" s="34"/>
      <c r="K12678" s="34"/>
      <c r="L12678" s="34"/>
    </row>
    <row r="12679" spans="6:12" x14ac:dyDescent="0.35">
      <c r="F12679" s="34"/>
      <c r="J12679" s="34"/>
      <c r="K12679" s="34"/>
      <c r="L12679" s="34"/>
    </row>
    <row r="12680" spans="6:12" x14ac:dyDescent="0.35">
      <c r="F12680" s="34"/>
      <c r="J12680" s="34"/>
      <c r="K12680" s="34"/>
      <c r="L12680" s="34"/>
    </row>
    <row r="12681" spans="6:12" x14ac:dyDescent="0.35">
      <c r="F12681" s="34"/>
      <c r="J12681" s="34"/>
      <c r="K12681" s="34"/>
      <c r="L12681" s="34"/>
    </row>
    <row r="12682" spans="6:12" x14ac:dyDescent="0.35">
      <c r="F12682" s="34"/>
      <c r="J12682" s="34"/>
      <c r="K12682" s="34"/>
      <c r="L12682" s="34"/>
    </row>
    <row r="12683" spans="6:12" x14ac:dyDescent="0.35">
      <c r="F12683" s="34"/>
      <c r="J12683" s="34"/>
      <c r="K12683" s="34"/>
      <c r="L12683" s="34"/>
    </row>
    <row r="12684" spans="6:12" x14ac:dyDescent="0.35">
      <c r="F12684" s="34"/>
      <c r="J12684" s="34"/>
      <c r="K12684" s="34"/>
      <c r="L12684" s="34"/>
    </row>
    <row r="12685" spans="6:12" x14ac:dyDescent="0.35">
      <c r="F12685" s="34"/>
      <c r="J12685" s="34"/>
      <c r="K12685" s="34"/>
      <c r="L12685" s="34"/>
    </row>
    <row r="12686" spans="6:12" x14ac:dyDescent="0.35">
      <c r="F12686" s="34"/>
      <c r="J12686" s="34"/>
      <c r="K12686" s="34"/>
      <c r="L12686" s="34"/>
    </row>
    <row r="12687" spans="6:12" x14ac:dyDescent="0.35">
      <c r="F12687" s="34"/>
      <c r="J12687" s="34"/>
      <c r="K12687" s="34"/>
      <c r="L12687" s="34"/>
    </row>
    <row r="12688" spans="6:12" x14ac:dyDescent="0.35">
      <c r="F12688" s="34"/>
      <c r="J12688" s="34"/>
      <c r="K12688" s="34"/>
      <c r="L12688" s="34"/>
    </row>
    <row r="12689" spans="6:12" x14ac:dyDescent="0.35">
      <c r="F12689" s="34"/>
      <c r="J12689" s="34"/>
      <c r="K12689" s="34"/>
      <c r="L12689" s="34"/>
    </row>
    <row r="12690" spans="6:12" x14ac:dyDescent="0.35">
      <c r="F12690" s="34"/>
      <c r="J12690" s="34"/>
      <c r="K12690" s="34"/>
      <c r="L12690" s="34"/>
    </row>
    <row r="12691" spans="6:12" x14ac:dyDescent="0.35">
      <c r="F12691" s="34"/>
      <c r="J12691" s="34"/>
      <c r="K12691" s="34"/>
      <c r="L12691" s="34"/>
    </row>
    <row r="12692" spans="6:12" x14ac:dyDescent="0.35">
      <c r="F12692" s="34"/>
      <c r="J12692" s="34"/>
      <c r="K12692" s="34"/>
      <c r="L12692" s="34"/>
    </row>
    <row r="12693" spans="6:12" x14ac:dyDescent="0.35">
      <c r="F12693" s="34"/>
      <c r="J12693" s="34"/>
      <c r="K12693" s="34"/>
      <c r="L12693" s="34"/>
    </row>
    <row r="12694" spans="6:12" x14ac:dyDescent="0.35">
      <c r="F12694" s="34"/>
      <c r="J12694" s="34"/>
      <c r="K12694" s="34"/>
      <c r="L12694" s="34"/>
    </row>
    <row r="12695" spans="6:12" x14ac:dyDescent="0.35">
      <c r="F12695" s="34"/>
      <c r="J12695" s="34"/>
      <c r="K12695" s="34"/>
      <c r="L12695" s="34"/>
    </row>
    <row r="12696" spans="6:12" x14ac:dyDescent="0.35">
      <c r="F12696" s="34"/>
      <c r="J12696" s="34"/>
      <c r="K12696" s="34"/>
      <c r="L12696" s="34"/>
    </row>
    <row r="12697" spans="6:12" x14ac:dyDescent="0.35">
      <c r="F12697" s="34"/>
      <c r="J12697" s="34"/>
      <c r="K12697" s="34"/>
      <c r="L12697" s="34"/>
    </row>
    <row r="12698" spans="6:12" x14ac:dyDescent="0.35">
      <c r="F12698" s="34"/>
      <c r="J12698" s="34"/>
      <c r="K12698" s="34"/>
      <c r="L12698" s="34"/>
    </row>
    <row r="12699" spans="6:12" x14ac:dyDescent="0.35">
      <c r="F12699" s="34"/>
      <c r="J12699" s="34"/>
      <c r="K12699" s="34"/>
      <c r="L12699" s="34"/>
    </row>
    <row r="12700" spans="6:12" x14ac:dyDescent="0.35">
      <c r="F12700" s="34"/>
      <c r="J12700" s="34"/>
      <c r="K12700" s="34"/>
      <c r="L12700" s="34"/>
    </row>
    <row r="12701" spans="6:12" x14ac:dyDescent="0.35">
      <c r="F12701" s="34"/>
      <c r="J12701" s="34"/>
      <c r="K12701" s="34"/>
      <c r="L12701" s="34"/>
    </row>
    <row r="12702" spans="6:12" x14ac:dyDescent="0.35">
      <c r="F12702" s="34"/>
      <c r="J12702" s="34"/>
      <c r="K12702" s="34"/>
      <c r="L12702" s="34"/>
    </row>
    <row r="12703" spans="6:12" x14ac:dyDescent="0.35">
      <c r="F12703" s="34"/>
      <c r="J12703" s="34"/>
      <c r="K12703" s="34"/>
      <c r="L12703" s="34"/>
    </row>
    <row r="12704" spans="6:12" x14ac:dyDescent="0.35">
      <c r="F12704" s="34"/>
      <c r="J12704" s="34"/>
      <c r="K12704" s="34"/>
      <c r="L12704" s="34"/>
    </row>
    <row r="12705" spans="6:12" x14ac:dyDescent="0.35">
      <c r="F12705" s="34"/>
      <c r="J12705" s="34"/>
      <c r="K12705" s="34"/>
      <c r="L12705" s="34"/>
    </row>
    <row r="12706" spans="6:12" x14ac:dyDescent="0.35">
      <c r="F12706" s="34"/>
      <c r="J12706" s="34"/>
      <c r="K12706" s="34"/>
      <c r="L12706" s="34"/>
    </row>
    <row r="12707" spans="6:12" x14ac:dyDescent="0.35">
      <c r="F12707" s="34"/>
      <c r="J12707" s="34"/>
      <c r="K12707" s="34"/>
      <c r="L12707" s="34"/>
    </row>
    <row r="12708" spans="6:12" x14ac:dyDescent="0.35">
      <c r="F12708" s="34"/>
      <c r="J12708" s="34"/>
      <c r="K12708" s="34"/>
      <c r="L12708" s="34"/>
    </row>
    <row r="12709" spans="6:12" x14ac:dyDescent="0.35">
      <c r="F12709" s="34"/>
      <c r="J12709" s="34"/>
      <c r="K12709" s="34"/>
      <c r="L12709" s="34"/>
    </row>
    <row r="12710" spans="6:12" x14ac:dyDescent="0.35">
      <c r="F12710" s="34"/>
      <c r="J12710" s="34"/>
      <c r="K12710" s="34"/>
      <c r="L12710" s="34"/>
    </row>
    <row r="12711" spans="6:12" x14ac:dyDescent="0.35">
      <c r="F12711" s="34"/>
      <c r="J12711" s="34"/>
      <c r="K12711" s="34"/>
      <c r="L12711" s="34"/>
    </row>
    <row r="12712" spans="6:12" x14ac:dyDescent="0.35">
      <c r="F12712" s="34"/>
      <c r="J12712" s="34"/>
      <c r="K12712" s="34"/>
      <c r="L12712" s="34"/>
    </row>
    <row r="12713" spans="6:12" x14ac:dyDescent="0.35">
      <c r="F12713" s="34"/>
      <c r="J12713" s="34"/>
      <c r="K12713" s="34"/>
      <c r="L12713" s="34"/>
    </row>
    <row r="12714" spans="6:12" x14ac:dyDescent="0.35">
      <c r="F12714" s="34"/>
      <c r="J12714" s="34"/>
      <c r="K12714" s="34"/>
      <c r="L12714" s="34"/>
    </row>
    <row r="12715" spans="6:12" x14ac:dyDescent="0.35">
      <c r="F12715" s="34"/>
      <c r="J12715" s="34"/>
      <c r="K12715" s="34"/>
      <c r="L12715" s="34"/>
    </row>
    <row r="12716" spans="6:12" x14ac:dyDescent="0.35">
      <c r="F12716" s="34"/>
      <c r="J12716" s="34"/>
      <c r="K12716" s="34"/>
      <c r="L12716" s="34"/>
    </row>
    <row r="12717" spans="6:12" x14ac:dyDescent="0.35">
      <c r="F12717" s="34"/>
      <c r="J12717" s="34"/>
      <c r="K12717" s="34"/>
      <c r="L12717" s="34"/>
    </row>
    <row r="12718" spans="6:12" x14ac:dyDescent="0.35">
      <c r="F12718" s="34"/>
      <c r="J12718" s="34"/>
      <c r="K12718" s="34"/>
      <c r="L12718" s="34"/>
    </row>
    <row r="12719" spans="6:12" x14ac:dyDescent="0.35">
      <c r="F12719" s="34"/>
      <c r="J12719" s="34"/>
      <c r="K12719" s="34"/>
      <c r="L12719" s="34"/>
    </row>
    <row r="12720" spans="6:12" x14ac:dyDescent="0.35">
      <c r="F12720" s="34"/>
      <c r="J12720" s="34"/>
      <c r="K12720" s="34"/>
      <c r="L12720" s="34"/>
    </row>
    <row r="12721" spans="6:12" x14ac:dyDescent="0.35">
      <c r="F12721" s="34"/>
      <c r="J12721" s="34"/>
      <c r="K12721" s="34"/>
      <c r="L12721" s="34"/>
    </row>
    <row r="12722" spans="6:12" x14ac:dyDescent="0.35">
      <c r="F12722" s="34"/>
      <c r="J12722" s="34"/>
      <c r="K12722" s="34"/>
      <c r="L12722" s="34"/>
    </row>
    <row r="12723" spans="6:12" x14ac:dyDescent="0.35">
      <c r="F12723" s="34"/>
      <c r="J12723" s="34"/>
      <c r="K12723" s="34"/>
      <c r="L12723" s="34"/>
    </row>
    <row r="12724" spans="6:12" x14ac:dyDescent="0.35">
      <c r="F12724" s="34"/>
      <c r="J12724" s="34"/>
      <c r="K12724" s="34"/>
      <c r="L12724" s="34"/>
    </row>
    <row r="12725" spans="6:12" x14ac:dyDescent="0.35">
      <c r="F12725" s="34"/>
      <c r="J12725" s="34"/>
      <c r="K12725" s="34"/>
      <c r="L12725" s="34"/>
    </row>
    <row r="12726" spans="6:12" x14ac:dyDescent="0.35">
      <c r="F12726" s="34"/>
      <c r="J12726" s="34"/>
      <c r="K12726" s="34"/>
      <c r="L12726" s="34"/>
    </row>
    <row r="12727" spans="6:12" x14ac:dyDescent="0.35">
      <c r="F12727" s="34"/>
      <c r="J12727" s="34"/>
      <c r="K12727" s="34"/>
      <c r="L12727" s="34"/>
    </row>
    <row r="12728" spans="6:12" x14ac:dyDescent="0.35">
      <c r="F12728" s="34"/>
      <c r="J12728" s="34"/>
      <c r="K12728" s="34"/>
      <c r="L12728" s="34"/>
    </row>
    <row r="12729" spans="6:12" x14ac:dyDescent="0.35">
      <c r="F12729" s="34"/>
      <c r="J12729" s="34"/>
      <c r="K12729" s="34"/>
      <c r="L12729" s="34"/>
    </row>
    <row r="12730" spans="6:12" x14ac:dyDescent="0.35">
      <c r="F12730" s="34"/>
      <c r="J12730" s="34"/>
      <c r="K12730" s="34"/>
      <c r="L12730" s="34"/>
    </row>
    <row r="12731" spans="6:12" x14ac:dyDescent="0.35">
      <c r="F12731" s="34"/>
      <c r="J12731" s="34"/>
      <c r="K12731" s="34"/>
      <c r="L12731" s="34"/>
    </row>
    <row r="12732" spans="6:12" x14ac:dyDescent="0.35">
      <c r="F12732" s="34"/>
      <c r="J12732" s="34"/>
      <c r="K12732" s="34"/>
      <c r="L12732" s="34"/>
    </row>
    <row r="12733" spans="6:12" x14ac:dyDescent="0.35">
      <c r="F12733" s="34"/>
      <c r="J12733" s="34"/>
      <c r="K12733" s="34"/>
      <c r="L12733" s="34"/>
    </row>
    <row r="12734" spans="6:12" x14ac:dyDescent="0.35">
      <c r="F12734" s="34"/>
      <c r="J12734" s="34"/>
      <c r="K12734" s="34"/>
      <c r="L12734" s="34"/>
    </row>
    <row r="12735" spans="6:12" x14ac:dyDescent="0.35">
      <c r="F12735" s="34"/>
      <c r="J12735" s="34"/>
      <c r="K12735" s="34"/>
      <c r="L12735" s="34"/>
    </row>
    <row r="12736" spans="6:12" x14ac:dyDescent="0.35">
      <c r="F12736" s="34"/>
      <c r="J12736" s="34"/>
      <c r="K12736" s="34"/>
      <c r="L12736" s="34"/>
    </row>
    <row r="12737" spans="6:12" x14ac:dyDescent="0.35">
      <c r="F12737" s="34"/>
      <c r="J12737" s="34"/>
      <c r="K12737" s="34"/>
      <c r="L12737" s="34"/>
    </row>
    <row r="12738" spans="6:12" x14ac:dyDescent="0.35">
      <c r="F12738" s="34"/>
      <c r="J12738" s="34"/>
      <c r="K12738" s="34"/>
      <c r="L12738" s="34"/>
    </row>
    <row r="12739" spans="6:12" x14ac:dyDescent="0.35">
      <c r="F12739" s="34"/>
      <c r="J12739" s="34"/>
      <c r="K12739" s="34"/>
      <c r="L12739" s="34"/>
    </row>
    <row r="12740" spans="6:12" x14ac:dyDescent="0.35">
      <c r="F12740" s="34"/>
      <c r="J12740" s="34"/>
      <c r="K12740" s="34"/>
      <c r="L12740" s="34"/>
    </row>
    <row r="12741" spans="6:12" x14ac:dyDescent="0.35">
      <c r="F12741" s="34"/>
      <c r="J12741" s="34"/>
      <c r="K12741" s="34"/>
      <c r="L12741" s="34"/>
    </row>
    <row r="12742" spans="6:12" x14ac:dyDescent="0.35">
      <c r="F12742" s="34"/>
      <c r="J12742" s="34"/>
      <c r="K12742" s="34"/>
      <c r="L12742" s="34"/>
    </row>
    <row r="12743" spans="6:12" x14ac:dyDescent="0.35">
      <c r="F12743" s="34"/>
      <c r="J12743" s="34"/>
      <c r="K12743" s="34"/>
      <c r="L12743" s="34"/>
    </row>
    <row r="12744" spans="6:12" x14ac:dyDescent="0.35">
      <c r="F12744" s="34"/>
      <c r="J12744" s="34"/>
      <c r="K12744" s="34"/>
      <c r="L12744" s="34"/>
    </row>
    <row r="12745" spans="6:12" x14ac:dyDescent="0.35">
      <c r="F12745" s="34"/>
      <c r="J12745" s="34"/>
      <c r="K12745" s="34"/>
      <c r="L12745" s="34"/>
    </row>
    <row r="12746" spans="6:12" x14ac:dyDescent="0.35">
      <c r="F12746" s="34"/>
      <c r="J12746" s="34"/>
      <c r="K12746" s="34"/>
      <c r="L12746" s="34"/>
    </row>
    <row r="12747" spans="6:12" x14ac:dyDescent="0.35">
      <c r="F12747" s="34"/>
      <c r="J12747" s="34"/>
      <c r="K12747" s="34"/>
      <c r="L12747" s="34"/>
    </row>
    <row r="12748" spans="6:12" x14ac:dyDescent="0.35">
      <c r="F12748" s="34"/>
      <c r="J12748" s="34"/>
      <c r="K12748" s="34"/>
      <c r="L12748" s="34"/>
    </row>
    <row r="12749" spans="6:12" x14ac:dyDescent="0.35">
      <c r="F12749" s="34"/>
      <c r="J12749" s="34"/>
      <c r="K12749" s="34"/>
      <c r="L12749" s="34"/>
    </row>
    <row r="12750" spans="6:12" x14ac:dyDescent="0.35">
      <c r="F12750" s="34"/>
      <c r="J12750" s="34"/>
      <c r="K12750" s="34"/>
      <c r="L12750" s="34"/>
    </row>
    <row r="12751" spans="6:12" x14ac:dyDescent="0.35">
      <c r="F12751" s="34"/>
      <c r="J12751" s="34"/>
      <c r="K12751" s="34"/>
      <c r="L12751" s="34"/>
    </row>
    <row r="12752" spans="6:12" x14ac:dyDescent="0.35">
      <c r="F12752" s="34"/>
      <c r="J12752" s="34"/>
      <c r="K12752" s="34"/>
      <c r="L12752" s="34"/>
    </row>
    <row r="12753" spans="6:12" x14ac:dyDescent="0.35">
      <c r="F12753" s="34"/>
      <c r="J12753" s="34"/>
      <c r="K12753" s="34"/>
      <c r="L12753" s="34"/>
    </row>
    <row r="12754" spans="6:12" x14ac:dyDescent="0.35">
      <c r="F12754" s="34"/>
      <c r="J12754" s="34"/>
      <c r="K12754" s="34"/>
      <c r="L12754" s="34"/>
    </row>
    <row r="12755" spans="6:12" x14ac:dyDescent="0.35">
      <c r="F12755" s="34"/>
      <c r="J12755" s="34"/>
      <c r="K12755" s="34"/>
      <c r="L12755" s="34"/>
    </row>
    <row r="12756" spans="6:12" x14ac:dyDescent="0.35">
      <c r="F12756" s="34"/>
      <c r="J12756" s="34"/>
      <c r="K12756" s="34"/>
      <c r="L12756" s="34"/>
    </row>
    <row r="12757" spans="6:12" x14ac:dyDescent="0.35">
      <c r="F12757" s="34"/>
      <c r="J12757" s="34"/>
      <c r="K12757" s="34"/>
      <c r="L12757" s="34"/>
    </row>
    <row r="12758" spans="6:12" x14ac:dyDescent="0.35">
      <c r="F12758" s="34"/>
      <c r="J12758" s="34"/>
      <c r="K12758" s="34"/>
      <c r="L12758" s="34"/>
    </row>
    <row r="12759" spans="6:12" x14ac:dyDescent="0.35">
      <c r="F12759" s="34"/>
      <c r="J12759" s="34"/>
      <c r="K12759" s="34"/>
      <c r="L12759" s="34"/>
    </row>
    <row r="12760" spans="6:12" x14ac:dyDescent="0.35">
      <c r="F12760" s="34"/>
      <c r="J12760" s="34"/>
      <c r="K12760" s="34"/>
      <c r="L12760" s="34"/>
    </row>
    <row r="12761" spans="6:12" x14ac:dyDescent="0.35">
      <c r="F12761" s="34"/>
      <c r="J12761" s="34"/>
      <c r="K12761" s="34"/>
      <c r="L12761" s="34"/>
    </row>
    <row r="12762" spans="6:12" x14ac:dyDescent="0.35">
      <c r="F12762" s="34"/>
      <c r="J12762" s="34"/>
      <c r="K12762" s="34"/>
      <c r="L12762" s="34"/>
    </row>
    <row r="12763" spans="6:12" x14ac:dyDescent="0.35">
      <c r="F12763" s="34"/>
      <c r="J12763" s="34"/>
      <c r="K12763" s="34"/>
      <c r="L12763" s="34"/>
    </row>
    <row r="12764" spans="6:12" x14ac:dyDescent="0.35">
      <c r="F12764" s="34"/>
      <c r="J12764" s="34"/>
      <c r="K12764" s="34"/>
      <c r="L12764" s="34"/>
    </row>
    <row r="12765" spans="6:12" x14ac:dyDescent="0.35">
      <c r="F12765" s="34"/>
      <c r="J12765" s="34"/>
      <c r="K12765" s="34"/>
      <c r="L12765" s="34"/>
    </row>
    <row r="12766" spans="6:12" x14ac:dyDescent="0.35">
      <c r="F12766" s="34"/>
      <c r="J12766" s="34"/>
      <c r="K12766" s="34"/>
      <c r="L12766" s="34"/>
    </row>
    <row r="12767" spans="6:12" x14ac:dyDescent="0.35">
      <c r="F12767" s="34"/>
      <c r="J12767" s="34"/>
      <c r="K12767" s="34"/>
      <c r="L12767" s="34"/>
    </row>
    <row r="12768" spans="6:12" x14ac:dyDescent="0.35">
      <c r="F12768" s="34"/>
      <c r="J12768" s="34"/>
      <c r="K12768" s="34"/>
      <c r="L12768" s="34"/>
    </row>
    <row r="12769" spans="6:12" x14ac:dyDescent="0.35">
      <c r="F12769" s="34"/>
      <c r="J12769" s="34"/>
      <c r="K12769" s="34"/>
      <c r="L12769" s="34"/>
    </row>
    <row r="12770" spans="6:12" x14ac:dyDescent="0.35">
      <c r="F12770" s="34"/>
      <c r="J12770" s="34"/>
      <c r="K12770" s="34"/>
      <c r="L12770" s="34"/>
    </row>
    <row r="12771" spans="6:12" x14ac:dyDescent="0.35">
      <c r="F12771" s="34"/>
      <c r="J12771" s="34"/>
      <c r="K12771" s="34"/>
      <c r="L12771" s="34"/>
    </row>
    <row r="12772" spans="6:12" x14ac:dyDescent="0.35">
      <c r="F12772" s="34"/>
      <c r="J12772" s="34"/>
      <c r="K12772" s="34"/>
      <c r="L12772" s="34"/>
    </row>
    <row r="12773" spans="6:12" x14ac:dyDescent="0.35">
      <c r="F12773" s="34"/>
      <c r="J12773" s="34"/>
      <c r="K12773" s="34"/>
      <c r="L12773" s="34"/>
    </row>
    <row r="12774" spans="6:12" x14ac:dyDescent="0.35">
      <c r="F12774" s="34"/>
      <c r="J12774" s="34"/>
      <c r="K12774" s="34"/>
      <c r="L12774" s="34"/>
    </row>
    <row r="12775" spans="6:12" x14ac:dyDescent="0.35">
      <c r="F12775" s="34"/>
      <c r="J12775" s="34"/>
      <c r="K12775" s="34"/>
      <c r="L12775" s="34"/>
    </row>
    <row r="12776" spans="6:12" x14ac:dyDescent="0.35">
      <c r="F12776" s="34"/>
      <c r="J12776" s="34"/>
      <c r="K12776" s="34"/>
      <c r="L12776" s="34"/>
    </row>
    <row r="12777" spans="6:12" x14ac:dyDescent="0.35">
      <c r="F12777" s="34"/>
      <c r="J12777" s="34"/>
      <c r="K12777" s="34"/>
      <c r="L12777" s="34"/>
    </row>
    <row r="12778" spans="6:12" x14ac:dyDescent="0.35">
      <c r="F12778" s="34"/>
      <c r="J12778" s="34"/>
      <c r="K12778" s="34"/>
      <c r="L12778" s="34"/>
    </row>
    <row r="12779" spans="6:12" x14ac:dyDescent="0.35">
      <c r="F12779" s="34"/>
      <c r="J12779" s="34"/>
      <c r="K12779" s="34"/>
      <c r="L12779" s="34"/>
    </row>
    <row r="12780" spans="6:12" x14ac:dyDescent="0.35">
      <c r="F12780" s="34"/>
      <c r="J12780" s="34"/>
      <c r="K12780" s="34"/>
      <c r="L12780" s="34"/>
    </row>
    <row r="12781" spans="6:12" x14ac:dyDescent="0.35">
      <c r="F12781" s="34"/>
      <c r="J12781" s="34"/>
      <c r="K12781" s="34"/>
      <c r="L12781" s="34"/>
    </row>
    <row r="12782" spans="6:12" x14ac:dyDescent="0.35">
      <c r="F12782" s="34"/>
      <c r="J12782" s="34"/>
      <c r="K12782" s="34"/>
      <c r="L12782" s="34"/>
    </row>
    <row r="12783" spans="6:12" x14ac:dyDescent="0.35">
      <c r="F12783" s="34"/>
      <c r="J12783" s="34"/>
      <c r="K12783" s="34"/>
      <c r="L12783" s="34"/>
    </row>
    <row r="12784" spans="6:12" x14ac:dyDescent="0.35">
      <c r="F12784" s="34"/>
      <c r="J12784" s="34"/>
      <c r="K12784" s="34"/>
      <c r="L12784" s="34"/>
    </row>
    <row r="12785" spans="6:12" x14ac:dyDescent="0.35">
      <c r="F12785" s="34"/>
      <c r="J12785" s="34"/>
      <c r="K12785" s="34"/>
      <c r="L12785" s="34"/>
    </row>
    <row r="12786" spans="6:12" x14ac:dyDescent="0.35">
      <c r="F12786" s="34"/>
      <c r="J12786" s="34"/>
      <c r="K12786" s="34"/>
      <c r="L12786" s="34"/>
    </row>
    <row r="12787" spans="6:12" x14ac:dyDescent="0.35">
      <c r="F12787" s="34"/>
      <c r="J12787" s="34"/>
      <c r="K12787" s="34"/>
      <c r="L12787" s="34"/>
    </row>
    <row r="12788" spans="6:12" x14ac:dyDescent="0.35">
      <c r="F12788" s="34"/>
      <c r="J12788" s="34"/>
      <c r="K12788" s="34"/>
      <c r="L12788" s="34"/>
    </row>
    <row r="12789" spans="6:12" x14ac:dyDescent="0.35">
      <c r="F12789" s="34"/>
      <c r="J12789" s="34"/>
      <c r="K12789" s="34"/>
      <c r="L12789" s="34"/>
    </row>
    <row r="12790" spans="6:12" x14ac:dyDescent="0.35">
      <c r="F12790" s="34"/>
      <c r="J12790" s="34"/>
      <c r="K12790" s="34"/>
      <c r="L12790" s="34"/>
    </row>
    <row r="12791" spans="6:12" x14ac:dyDescent="0.35">
      <c r="F12791" s="34"/>
      <c r="J12791" s="34"/>
      <c r="K12791" s="34"/>
      <c r="L12791" s="34"/>
    </row>
    <row r="12792" spans="6:12" x14ac:dyDescent="0.35">
      <c r="F12792" s="34"/>
      <c r="J12792" s="34"/>
      <c r="K12792" s="34"/>
      <c r="L12792" s="34"/>
    </row>
    <row r="12793" spans="6:12" x14ac:dyDescent="0.35">
      <c r="F12793" s="34"/>
      <c r="J12793" s="34"/>
      <c r="K12793" s="34"/>
      <c r="L12793" s="34"/>
    </row>
    <row r="12794" spans="6:12" x14ac:dyDescent="0.35">
      <c r="F12794" s="34"/>
      <c r="J12794" s="34"/>
      <c r="K12794" s="34"/>
      <c r="L12794" s="34"/>
    </row>
    <row r="12795" spans="6:12" x14ac:dyDescent="0.35">
      <c r="F12795" s="34"/>
      <c r="J12795" s="34"/>
      <c r="K12795" s="34"/>
      <c r="L12795" s="34"/>
    </row>
    <row r="12796" spans="6:12" x14ac:dyDescent="0.35">
      <c r="F12796" s="34"/>
      <c r="J12796" s="34"/>
      <c r="K12796" s="34"/>
      <c r="L12796" s="34"/>
    </row>
    <row r="12797" spans="6:12" x14ac:dyDescent="0.35">
      <c r="F12797" s="34"/>
      <c r="J12797" s="34"/>
      <c r="K12797" s="34"/>
      <c r="L12797" s="34"/>
    </row>
    <row r="12798" spans="6:12" x14ac:dyDescent="0.35">
      <c r="F12798" s="34"/>
      <c r="J12798" s="34"/>
      <c r="K12798" s="34"/>
      <c r="L12798" s="34"/>
    </row>
    <row r="12799" spans="6:12" x14ac:dyDescent="0.35">
      <c r="F12799" s="34"/>
      <c r="J12799" s="34"/>
      <c r="K12799" s="34"/>
      <c r="L12799" s="34"/>
    </row>
    <row r="12800" spans="6:12" x14ac:dyDescent="0.35">
      <c r="F12800" s="34"/>
      <c r="J12800" s="34"/>
      <c r="K12800" s="34"/>
      <c r="L12800" s="34"/>
    </row>
    <row r="12801" spans="6:12" x14ac:dyDescent="0.35">
      <c r="F12801" s="34"/>
      <c r="J12801" s="34"/>
      <c r="K12801" s="34"/>
      <c r="L12801" s="34"/>
    </row>
    <row r="12802" spans="6:12" x14ac:dyDescent="0.35">
      <c r="F12802" s="34"/>
      <c r="J12802" s="34"/>
      <c r="K12802" s="34"/>
      <c r="L12802" s="34"/>
    </row>
    <row r="12803" spans="6:12" x14ac:dyDescent="0.35">
      <c r="F12803" s="34"/>
      <c r="J12803" s="34"/>
      <c r="K12803" s="34"/>
      <c r="L12803" s="34"/>
    </row>
    <row r="12804" spans="6:12" x14ac:dyDescent="0.35">
      <c r="F12804" s="34"/>
      <c r="J12804" s="34"/>
      <c r="K12804" s="34"/>
      <c r="L12804" s="34"/>
    </row>
    <row r="12805" spans="6:12" x14ac:dyDescent="0.35">
      <c r="F12805" s="34"/>
      <c r="J12805" s="34"/>
      <c r="K12805" s="34"/>
      <c r="L12805" s="34"/>
    </row>
    <row r="12806" spans="6:12" x14ac:dyDescent="0.35">
      <c r="F12806" s="34"/>
      <c r="J12806" s="34"/>
      <c r="K12806" s="34"/>
      <c r="L12806" s="34"/>
    </row>
    <row r="12807" spans="6:12" x14ac:dyDescent="0.35">
      <c r="F12807" s="34"/>
      <c r="J12807" s="34"/>
      <c r="K12807" s="34"/>
      <c r="L12807" s="34"/>
    </row>
    <row r="12808" spans="6:12" x14ac:dyDescent="0.35">
      <c r="F12808" s="34"/>
      <c r="J12808" s="34"/>
      <c r="K12808" s="34"/>
      <c r="L12808" s="34"/>
    </row>
    <row r="12809" spans="6:12" x14ac:dyDescent="0.35">
      <c r="F12809" s="34"/>
      <c r="J12809" s="34"/>
      <c r="K12809" s="34"/>
      <c r="L12809" s="34"/>
    </row>
    <row r="12810" spans="6:12" x14ac:dyDescent="0.35">
      <c r="F12810" s="34"/>
      <c r="J12810" s="34"/>
      <c r="K12810" s="34"/>
      <c r="L12810" s="34"/>
    </row>
    <row r="12811" spans="6:12" x14ac:dyDescent="0.35">
      <c r="F12811" s="34"/>
      <c r="J12811" s="34"/>
      <c r="K12811" s="34"/>
      <c r="L12811" s="34"/>
    </row>
    <row r="12812" spans="6:12" x14ac:dyDescent="0.35">
      <c r="F12812" s="34"/>
      <c r="J12812" s="34"/>
      <c r="K12812" s="34"/>
      <c r="L12812" s="34"/>
    </row>
    <row r="12813" spans="6:12" x14ac:dyDescent="0.35">
      <c r="F12813" s="34"/>
      <c r="J12813" s="34"/>
      <c r="K12813" s="34"/>
      <c r="L12813" s="34"/>
    </row>
    <row r="12814" spans="6:12" x14ac:dyDescent="0.35">
      <c r="F12814" s="34"/>
      <c r="J12814" s="34"/>
      <c r="K12814" s="34"/>
      <c r="L12814" s="34"/>
    </row>
    <row r="12815" spans="6:12" x14ac:dyDescent="0.35">
      <c r="F12815" s="34"/>
      <c r="J12815" s="34"/>
      <c r="K12815" s="34"/>
      <c r="L12815" s="34"/>
    </row>
    <row r="12816" spans="6:12" x14ac:dyDescent="0.35">
      <c r="F12816" s="34"/>
      <c r="J12816" s="34"/>
      <c r="K12816" s="34"/>
      <c r="L12816" s="34"/>
    </row>
    <row r="12817" spans="6:12" x14ac:dyDescent="0.35">
      <c r="F12817" s="34"/>
      <c r="J12817" s="34"/>
      <c r="K12817" s="34"/>
      <c r="L12817" s="34"/>
    </row>
    <row r="12818" spans="6:12" x14ac:dyDescent="0.35">
      <c r="F12818" s="34"/>
      <c r="J12818" s="34"/>
      <c r="K12818" s="34"/>
      <c r="L12818" s="34"/>
    </row>
    <row r="12819" spans="6:12" x14ac:dyDescent="0.35">
      <c r="F12819" s="34"/>
      <c r="J12819" s="34"/>
      <c r="K12819" s="34"/>
      <c r="L12819" s="34"/>
    </row>
    <row r="12820" spans="6:12" x14ac:dyDescent="0.35">
      <c r="F12820" s="34"/>
      <c r="J12820" s="34"/>
      <c r="K12820" s="34"/>
      <c r="L12820" s="34"/>
    </row>
    <row r="12821" spans="6:12" x14ac:dyDescent="0.35">
      <c r="F12821" s="34"/>
      <c r="J12821" s="34"/>
      <c r="K12821" s="34"/>
      <c r="L12821" s="34"/>
    </row>
    <row r="12822" spans="6:12" x14ac:dyDescent="0.35">
      <c r="F12822" s="34"/>
      <c r="J12822" s="34"/>
      <c r="K12822" s="34"/>
      <c r="L12822" s="34"/>
    </row>
    <row r="12823" spans="6:12" x14ac:dyDescent="0.35">
      <c r="F12823" s="34"/>
      <c r="J12823" s="34"/>
      <c r="K12823" s="34"/>
      <c r="L12823" s="34"/>
    </row>
    <row r="12824" spans="6:12" x14ac:dyDescent="0.35">
      <c r="F12824" s="34"/>
      <c r="J12824" s="34"/>
      <c r="K12824" s="34"/>
      <c r="L12824" s="34"/>
    </row>
    <row r="12825" spans="6:12" x14ac:dyDescent="0.35">
      <c r="F12825" s="34"/>
      <c r="J12825" s="34"/>
      <c r="K12825" s="34"/>
      <c r="L12825" s="34"/>
    </row>
    <row r="12826" spans="6:12" x14ac:dyDescent="0.35">
      <c r="F12826" s="34"/>
      <c r="J12826" s="34"/>
      <c r="K12826" s="34"/>
      <c r="L12826" s="34"/>
    </row>
    <row r="12827" spans="6:12" x14ac:dyDescent="0.35">
      <c r="F12827" s="34"/>
      <c r="J12827" s="34"/>
      <c r="K12827" s="34"/>
      <c r="L12827" s="34"/>
    </row>
    <row r="12828" spans="6:12" x14ac:dyDescent="0.35">
      <c r="F12828" s="34"/>
      <c r="J12828" s="34"/>
      <c r="K12828" s="34"/>
      <c r="L12828" s="34"/>
    </row>
    <row r="12829" spans="6:12" x14ac:dyDescent="0.35">
      <c r="F12829" s="34"/>
      <c r="J12829" s="34"/>
      <c r="K12829" s="34"/>
      <c r="L12829" s="34"/>
    </row>
    <row r="12830" spans="6:12" x14ac:dyDescent="0.35">
      <c r="F12830" s="34"/>
      <c r="J12830" s="34"/>
      <c r="K12830" s="34"/>
      <c r="L12830" s="34"/>
    </row>
    <row r="12831" spans="6:12" x14ac:dyDescent="0.35">
      <c r="F12831" s="34"/>
      <c r="J12831" s="34"/>
      <c r="K12831" s="34"/>
      <c r="L12831" s="34"/>
    </row>
    <row r="12832" spans="6:12" x14ac:dyDescent="0.35">
      <c r="F12832" s="34"/>
      <c r="J12832" s="34"/>
      <c r="K12832" s="34"/>
      <c r="L12832" s="34"/>
    </row>
    <row r="12833" spans="6:12" x14ac:dyDescent="0.35">
      <c r="F12833" s="34"/>
      <c r="J12833" s="34"/>
      <c r="K12833" s="34"/>
      <c r="L12833" s="34"/>
    </row>
    <row r="12834" spans="6:12" x14ac:dyDescent="0.35">
      <c r="F12834" s="34"/>
      <c r="J12834" s="34"/>
      <c r="K12834" s="34"/>
      <c r="L12834" s="34"/>
    </row>
    <row r="12835" spans="6:12" x14ac:dyDescent="0.35">
      <c r="F12835" s="34"/>
      <c r="J12835" s="34"/>
      <c r="K12835" s="34"/>
      <c r="L12835" s="34"/>
    </row>
    <row r="12836" spans="6:12" x14ac:dyDescent="0.35">
      <c r="F12836" s="34"/>
      <c r="J12836" s="34"/>
      <c r="K12836" s="34"/>
      <c r="L12836" s="34"/>
    </row>
    <row r="12837" spans="6:12" x14ac:dyDescent="0.35">
      <c r="F12837" s="34"/>
      <c r="J12837" s="34"/>
      <c r="K12837" s="34"/>
      <c r="L12837" s="34"/>
    </row>
    <row r="12838" spans="6:12" x14ac:dyDescent="0.35">
      <c r="F12838" s="34"/>
      <c r="J12838" s="34"/>
      <c r="K12838" s="34"/>
      <c r="L12838" s="34"/>
    </row>
    <row r="12839" spans="6:12" x14ac:dyDescent="0.35">
      <c r="F12839" s="34"/>
      <c r="J12839" s="34"/>
      <c r="K12839" s="34"/>
      <c r="L12839" s="34"/>
    </row>
    <row r="12840" spans="6:12" x14ac:dyDescent="0.35">
      <c r="F12840" s="34"/>
      <c r="J12840" s="34"/>
      <c r="K12840" s="34"/>
      <c r="L12840" s="34"/>
    </row>
    <row r="12841" spans="6:12" x14ac:dyDescent="0.35">
      <c r="F12841" s="34"/>
      <c r="J12841" s="34"/>
      <c r="K12841" s="34"/>
      <c r="L12841" s="34"/>
    </row>
    <row r="12842" spans="6:12" x14ac:dyDescent="0.35">
      <c r="F12842" s="34"/>
      <c r="J12842" s="34"/>
      <c r="K12842" s="34"/>
      <c r="L12842" s="34"/>
    </row>
    <row r="12843" spans="6:12" x14ac:dyDescent="0.35">
      <c r="F12843" s="34"/>
      <c r="J12843" s="34"/>
      <c r="K12843" s="34"/>
      <c r="L12843" s="34"/>
    </row>
    <row r="12844" spans="6:12" x14ac:dyDescent="0.35">
      <c r="F12844" s="34"/>
      <c r="J12844" s="34"/>
      <c r="K12844" s="34"/>
      <c r="L12844" s="34"/>
    </row>
    <row r="12845" spans="6:12" x14ac:dyDescent="0.35">
      <c r="F12845" s="34"/>
      <c r="J12845" s="34"/>
      <c r="K12845" s="34"/>
      <c r="L12845" s="34"/>
    </row>
    <row r="12846" spans="6:12" x14ac:dyDescent="0.35">
      <c r="F12846" s="34"/>
      <c r="J12846" s="34"/>
      <c r="K12846" s="34"/>
      <c r="L12846" s="34"/>
    </row>
    <row r="12847" spans="6:12" x14ac:dyDescent="0.35">
      <c r="F12847" s="34"/>
      <c r="J12847" s="34"/>
      <c r="K12847" s="34"/>
      <c r="L12847" s="34"/>
    </row>
    <row r="12848" spans="6:12" x14ac:dyDescent="0.35">
      <c r="F12848" s="34"/>
      <c r="J12848" s="34"/>
      <c r="K12848" s="34"/>
      <c r="L12848" s="34"/>
    </row>
    <row r="12849" spans="6:12" x14ac:dyDescent="0.35">
      <c r="F12849" s="34"/>
      <c r="J12849" s="34"/>
      <c r="K12849" s="34"/>
      <c r="L12849" s="34"/>
    </row>
    <row r="12850" spans="6:12" x14ac:dyDescent="0.35">
      <c r="F12850" s="34"/>
      <c r="J12850" s="34"/>
      <c r="K12850" s="34"/>
      <c r="L12850" s="34"/>
    </row>
    <row r="12851" spans="6:12" x14ac:dyDescent="0.35">
      <c r="F12851" s="34"/>
      <c r="J12851" s="34"/>
      <c r="K12851" s="34"/>
      <c r="L12851" s="34"/>
    </row>
    <row r="12852" spans="6:12" x14ac:dyDescent="0.35">
      <c r="F12852" s="34"/>
      <c r="J12852" s="34"/>
      <c r="K12852" s="34"/>
      <c r="L12852" s="34"/>
    </row>
    <row r="12853" spans="6:12" x14ac:dyDescent="0.35">
      <c r="F12853" s="34"/>
      <c r="J12853" s="34"/>
      <c r="K12853" s="34"/>
      <c r="L12853" s="34"/>
    </row>
    <row r="12854" spans="6:12" x14ac:dyDescent="0.35">
      <c r="F12854" s="34"/>
      <c r="J12854" s="34"/>
      <c r="K12854" s="34"/>
      <c r="L12854" s="34"/>
    </row>
    <row r="12855" spans="6:12" x14ac:dyDescent="0.35">
      <c r="F12855" s="34"/>
      <c r="J12855" s="34"/>
      <c r="K12855" s="34"/>
      <c r="L12855" s="34"/>
    </row>
    <row r="12856" spans="6:12" x14ac:dyDescent="0.35">
      <c r="F12856" s="34"/>
      <c r="J12856" s="34"/>
      <c r="K12856" s="34"/>
      <c r="L12856" s="34"/>
    </row>
    <row r="12857" spans="6:12" x14ac:dyDescent="0.35">
      <c r="F12857" s="34"/>
      <c r="J12857" s="34"/>
      <c r="K12857" s="34"/>
      <c r="L12857" s="34"/>
    </row>
    <row r="12858" spans="6:12" x14ac:dyDescent="0.35">
      <c r="F12858" s="34"/>
      <c r="J12858" s="34"/>
      <c r="K12858" s="34"/>
      <c r="L12858" s="34"/>
    </row>
    <row r="12859" spans="6:12" x14ac:dyDescent="0.35">
      <c r="F12859" s="34"/>
      <c r="J12859" s="34"/>
      <c r="K12859" s="34"/>
      <c r="L12859" s="34"/>
    </row>
    <row r="12860" spans="6:12" x14ac:dyDescent="0.35">
      <c r="F12860" s="34"/>
      <c r="J12860" s="34"/>
      <c r="K12860" s="34"/>
      <c r="L12860" s="34"/>
    </row>
    <row r="12861" spans="6:12" x14ac:dyDescent="0.35">
      <c r="F12861" s="34"/>
      <c r="J12861" s="34"/>
      <c r="K12861" s="34"/>
      <c r="L12861" s="34"/>
    </row>
    <row r="12862" spans="6:12" x14ac:dyDescent="0.35">
      <c r="F12862" s="34"/>
      <c r="J12862" s="34"/>
      <c r="K12862" s="34"/>
      <c r="L12862" s="34"/>
    </row>
    <row r="12863" spans="6:12" x14ac:dyDescent="0.35">
      <c r="F12863" s="34"/>
      <c r="J12863" s="34"/>
      <c r="K12863" s="34"/>
      <c r="L12863" s="34"/>
    </row>
    <row r="12864" spans="6:12" x14ac:dyDescent="0.35">
      <c r="F12864" s="34"/>
      <c r="J12864" s="34"/>
      <c r="K12864" s="34"/>
      <c r="L12864" s="34"/>
    </row>
    <row r="12865" spans="6:12" x14ac:dyDescent="0.35">
      <c r="F12865" s="34"/>
      <c r="J12865" s="34"/>
      <c r="K12865" s="34"/>
      <c r="L12865" s="34"/>
    </row>
    <row r="12866" spans="6:12" x14ac:dyDescent="0.35">
      <c r="F12866" s="34"/>
      <c r="J12866" s="34"/>
      <c r="K12866" s="34"/>
      <c r="L12866" s="34"/>
    </row>
    <row r="12867" spans="6:12" x14ac:dyDescent="0.35">
      <c r="F12867" s="34"/>
      <c r="J12867" s="34"/>
      <c r="K12867" s="34"/>
      <c r="L12867" s="34"/>
    </row>
    <row r="12868" spans="6:12" x14ac:dyDescent="0.35">
      <c r="F12868" s="34"/>
      <c r="J12868" s="34"/>
      <c r="K12868" s="34"/>
      <c r="L12868" s="34"/>
    </row>
    <row r="12869" spans="6:12" x14ac:dyDescent="0.35">
      <c r="F12869" s="34"/>
      <c r="J12869" s="34"/>
      <c r="K12869" s="34"/>
      <c r="L12869" s="34"/>
    </row>
    <row r="12870" spans="6:12" x14ac:dyDescent="0.35">
      <c r="F12870" s="34"/>
      <c r="J12870" s="34"/>
      <c r="K12870" s="34"/>
      <c r="L12870" s="34"/>
    </row>
    <row r="12871" spans="6:12" x14ac:dyDescent="0.35">
      <c r="F12871" s="34"/>
      <c r="J12871" s="34"/>
      <c r="K12871" s="34"/>
      <c r="L12871" s="34"/>
    </row>
    <row r="12872" spans="6:12" x14ac:dyDescent="0.35">
      <c r="F12872" s="34"/>
      <c r="J12872" s="34"/>
      <c r="K12872" s="34"/>
      <c r="L12872" s="34"/>
    </row>
    <row r="12873" spans="6:12" x14ac:dyDescent="0.35">
      <c r="F12873" s="34"/>
      <c r="J12873" s="34"/>
      <c r="K12873" s="34"/>
      <c r="L12873" s="34"/>
    </row>
    <row r="12874" spans="6:12" x14ac:dyDescent="0.35">
      <c r="F12874" s="34"/>
      <c r="J12874" s="34"/>
      <c r="K12874" s="34"/>
      <c r="L12874" s="34"/>
    </row>
    <row r="12875" spans="6:12" x14ac:dyDescent="0.35">
      <c r="F12875" s="34"/>
      <c r="J12875" s="34"/>
      <c r="K12875" s="34"/>
      <c r="L12875" s="34"/>
    </row>
    <row r="12876" spans="6:12" x14ac:dyDescent="0.35">
      <c r="F12876" s="34"/>
      <c r="J12876" s="34"/>
      <c r="K12876" s="34"/>
      <c r="L12876" s="34"/>
    </row>
    <row r="12877" spans="6:12" x14ac:dyDescent="0.35">
      <c r="F12877" s="34"/>
      <c r="J12877" s="34"/>
      <c r="K12877" s="34"/>
      <c r="L12877" s="34"/>
    </row>
    <row r="12878" spans="6:12" x14ac:dyDescent="0.35">
      <c r="F12878" s="34"/>
      <c r="J12878" s="34"/>
      <c r="K12878" s="34"/>
      <c r="L12878" s="34"/>
    </row>
    <row r="12879" spans="6:12" x14ac:dyDescent="0.35">
      <c r="F12879" s="34"/>
      <c r="J12879" s="34"/>
      <c r="K12879" s="34"/>
      <c r="L12879" s="34"/>
    </row>
    <row r="12880" spans="6:12" x14ac:dyDescent="0.35">
      <c r="F12880" s="34"/>
      <c r="J12880" s="34"/>
      <c r="K12880" s="34"/>
      <c r="L12880" s="34"/>
    </row>
    <row r="12881" spans="6:12" x14ac:dyDescent="0.35">
      <c r="F12881" s="34"/>
      <c r="J12881" s="34"/>
      <c r="K12881" s="34"/>
      <c r="L12881" s="34"/>
    </row>
    <row r="12882" spans="6:12" x14ac:dyDescent="0.35">
      <c r="F12882" s="34"/>
      <c r="J12882" s="34"/>
      <c r="K12882" s="34"/>
      <c r="L12882" s="34"/>
    </row>
    <row r="12883" spans="6:12" x14ac:dyDescent="0.35">
      <c r="F12883" s="34"/>
      <c r="J12883" s="34"/>
      <c r="K12883" s="34"/>
      <c r="L12883" s="34"/>
    </row>
    <row r="12884" spans="6:12" x14ac:dyDescent="0.35">
      <c r="F12884" s="34"/>
      <c r="J12884" s="34"/>
      <c r="K12884" s="34"/>
      <c r="L12884" s="34"/>
    </row>
    <row r="12885" spans="6:12" x14ac:dyDescent="0.35">
      <c r="F12885" s="34"/>
      <c r="J12885" s="34"/>
      <c r="K12885" s="34"/>
      <c r="L12885" s="34"/>
    </row>
    <row r="12886" spans="6:12" x14ac:dyDescent="0.35">
      <c r="F12886" s="34"/>
      <c r="J12886" s="34"/>
      <c r="K12886" s="34"/>
      <c r="L12886" s="34"/>
    </row>
    <row r="12887" spans="6:12" x14ac:dyDescent="0.35">
      <c r="F12887" s="34"/>
      <c r="J12887" s="34"/>
      <c r="K12887" s="34"/>
      <c r="L12887" s="34"/>
    </row>
    <row r="12888" spans="6:12" x14ac:dyDescent="0.35">
      <c r="F12888" s="34"/>
      <c r="J12888" s="34"/>
      <c r="K12888" s="34"/>
      <c r="L12888" s="34"/>
    </row>
    <row r="12889" spans="6:12" x14ac:dyDescent="0.35">
      <c r="F12889" s="34"/>
      <c r="J12889" s="34"/>
      <c r="K12889" s="34"/>
      <c r="L12889" s="34"/>
    </row>
    <row r="12890" spans="6:12" x14ac:dyDescent="0.35">
      <c r="F12890" s="34"/>
      <c r="J12890" s="34"/>
      <c r="K12890" s="34"/>
      <c r="L12890" s="34"/>
    </row>
    <row r="12891" spans="6:12" x14ac:dyDescent="0.35">
      <c r="F12891" s="34"/>
      <c r="J12891" s="34"/>
      <c r="K12891" s="34"/>
      <c r="L12891" s="34"/>
    </row>
    <row r="12892" spans="6:12" x14ac:dyDescent="0.35">
      <c r="F12892" s="34"/>
      <c r="J12892" s="34"/>
      <c r="K12892" s="34"/>
      <c r="L12892" s="34"/>
    </row>
    <row r="12893" spans="6:12" x14ac:dyDescent="0.35">
      <c r="F12893" s="34"/>
      <c r="J12893" s="34"/>
      <c r="K12893" s="34"/>
      <c r="L12893" s="34"/>
    </row>
    <row r="12894" spans="6:12" x14ac:dyDescent="0.35">
      <c r="F12894" s="34"/>
      <c r="J12894" s="34"/>
      <c r="K12894" s="34"/>
      <c r="L12894" s="34"/>
    </row>
    <row r="12895" spans="6:12" x14ac:dyDescent="0.35">
      <c r="F12895" s="34"/>
      <c r="J12895" s="34"/>
      <c r="K12895" s="34"/>
      <c r="L12895" s="34"/>
    </row>
    <row r="12896" spans="6:12" x14ac:dyDescent="0.35">
      <c r="F12896" s="34"/>
      <c r="J12896" s="34"/>
      <c r="K12896" s="34"/>
      <c r="L12896" s="34"/>
    </row>
    <row r="12897" spans="6:12" x14ac:dyDescent="0.35">
      <c r="F12897" s="34"/>
      <c r="J12897" s="34"/>
      <c r="K12897" s="34"/>
      <c r="L12897" s="34"/>
    </row>
    <row r="12898" spans="6:12" x14ac:dyDescent="0.35">
      <c r="F12898" s="34"/>
      <c r="J12898" s="34"/>
      <c r="K12898" s="34"/>
      <c r="L12898" s="34"/>
    </row>
    <row r="12899" spans="6:12" x14ac:dyDescent="0.35">
      <c r="F12899" s="34"/>
      <c r="J12899" s="34"/>
      <c r="K12899" s="34"/>
      <c r="L12899" s="34"/>
    </row>
    <row r="12900" spans="6:12" x14ac:dyDescent="0.35">
      <c r="F12900" s="34"/>
      <c r="J12900" s="34"/>
      <c r="K12900" s="34"/>
      <c r="L12900" s="34"/>
    </row>
    <row r="12901" spans="6:12" x14ac:dyDescent="0.35">
      <c r="F12901" s="34"/>
      <c r="J12901" s="34"/>
      <c r="K12901" s="34"/>
      <c r="L12901" s="34"/>
    </row>
    <row r="12902" spans="6:12" x14ac:dyDescent="0.35">
      <c r="F12902" s="34"/>
      <c r="J12902" s="34"/>
      <c r="K12902" s="34"/>
      <c r="L12902" s="34"/>
    </row>
    <row r="12903" spans="6:12" x14ac:dyDescent="0.35">
      <c r="F12903" s="34"/>
      <c r="J12903" s="34"/>
      <c r="K12903" s="34"/>
      <c r="L12903" s="34"/>
    </row>
    <row r="12904" spans="6:12" x14ac:dyDescent="0.35">
      <c r="F12904" s="34"/>
      <c r="J12904" s="34"/>
      <c r="K12904" s="34"/>
      <c r="L12904" s="34"/>
    </row>
    <row r="12905" spans="6:12" x14ac:dyDescent="0.35">
      <c r="F12905" s="34"/>
      <c r="J12905" s="34"/>
      <c r="K12905" s="34"/>
      <c r="L12905" s="34"/>
    </row>
    <row r="12906" spans="6:12" x14ac:dyDescent="0.35">
      <c r="F12906" s="34"/>
      <c r="J12906" s="34"/>
      <c r="K12906" s="34"/>
      <c r="L12906" s="34"/>
    </row>
    <row r="12907" spans="6:12" x14ac:dyDescent="0.35">
      <c r="F12907" s="34"/>
      <c r="J12907" s="34"/>
      <c r="K12907" s="34"/>
      <c r="L12907" s="34"/>
    </row>
    <row r="12908" spans="6:12" x14ac:dyDescent="0.35">
      <c r="F12908" s="34"/>
      <c r="J12908" s="34"/>
      <c r="K12908" s="34"/>
      <c r="L12908" s="34"/>
    </row>
    <row r="12909" spans="6:12" x14ac:dyDescent="0.35">
      <c r="F12909" s="34"/>
      <c r="J12909" s="34"/>
      <c r="K12909" s="34"/>
      <c r="L12909" s="34"/>
    </row>
    <row r="12910" spans="6:12" x14ac:dyDescent="0.35">
      <c r="F12910" s="34"/>
      <c r="J12910" s="34"/>
      <c r="K12910" s="34"/>
      <c r="L12910" s="34"/>
    </row>
    <row r="12911" spans="6:12" x14ac:dyDescent="0.35">
      <c r="F12911" s="34"/>
      <c r="J12911" s="34"/>
      <c r="K12911" s="34"/>
      <c r="L12911" s="34"/>
    </row>
    <row r="12912" spans="6:12" x14ac:dyDescent="0.35">
      <c r="F12912" s="34"/>
      <c r="J12912" s="34"/>
      <c r="K12912" s="34"/>
      <c r="L12912" s="34"/>
    </row>
    <row r="12913" spans="6:12" x14ac:dyDescent="0.35">
      <c r="F12913" s="34"/>
      <c r="J12913" s="34"/>
      <c r="K12913" s="34"/>
      <c r="L12913" s="34"/>
    </row>
    <row r="12914" spans="6:12" x14ac:dyDescent="0.35">
      <c r="F12914" s="34"/>
      <c r="J12914" s="34"/>
      <c r="K12914" s="34"/>
      <c r="L12914" s="34"/>
    </row>
    <row r="12915" spans="6:12" x14ac:dyDescent="0.35">
      <c r="F12915" s="34"/>
      <c r="J12915" s="34"/>
      <c r="K12915" s="34"/>
      <c r="L12915" s="34"/>
    </row>
    <row r="12916" spans="6:12" x14ac:dyDescent="0.35">
      <c r="F12916" s="34"/>
      <c r="J12916" s="34"/>
      <c r="K12916" s="34"/>
      <c r="L12916" s="34"/>
    </row>
    <row r="12917" spans="6:12" x14ac:dyDescent="0.35">
      <c r="F12917" s="34"/>
      <c r="J12917" s="34"/>
      <c r="K12917" s="34"/>
      <c r="L12917" s="34"/>
    </row>
    <row r="12918" spans="6:12" x14ac:dyDescent="0.35">
      <c r="F12918" s="34"/>
      <c r="J12918" s="34"/>
      <c r="K12918" s="34"/>
      <c r="L12918" s="34"/>
    </row>
    <row r="12919" spans="6:12" x14ac:dyDescent="0.35">
      <c r="F12919" s="34"/>
      <c r="J12919" s="34"/>
      <c r="K12919" s="34"/>
      <c r="L12919" s="34"/>
    </row>
    <row r="12920" spans="6:12" x14ac:dyDescent="0.35">
      <c r="F12920" s="34"/>
      <c r="J12920" s="34"/>
      <c r="K12920" s="34"/>
      <c r="L12920" s="34"/>
    </row>
    <row r="12921" spans="6:12" x14ac:dyDescent="0.35">
      <c r="F12921" s="34"/>
      <c r="J12921" s="34"/>
      <c r="K12921" s="34"/>
      <c r="L12921" s="34"/>
    </row>
    <row r="12922" spans="6:12" x14ac:dyDescent="0.35">
      <c r="F12922" s="34"/>
      <c r="J12922" s="34"/>
      <c r="K12922" s="34"/>
      <c r="L12922" s="34"/>
    </row>
    <row r="12923" spans="6:12" x14ac:dyDescent="0.35">
      <c r="F12923" s="34"/>
      <c r="J12923" s="34"/>
      <c r="K12923" s="34"/>
      <c r="L12923" s="34"/>
    </row>
    <row r="12924" spans="6:12" x14ac:dyDescent="0.35">
      <c r="F12924" s="34"/>
      <c r="J12924" s="34"/>
      <c r="K12924" s="34"/>
      <c r="L12924" s="34"/>
    </row>
    <row r="12925" spans="6:12" x14ac:dyDescent="0.35">
      <c r="F12925" s="34"/>
      <c r="J12925" s="34"/>
      <c r="K12925" s="34"/>
      <c r="L12925" s="34"/>
    </row>
    <row r="12926" spans="6:12" x14ac:dyDescent="0.35">
      <c r="F12926" s="34"/>
      <c r="J12926" s="34"/>
      <c r="K12926" s="34"/>
      <c r="L12926" s="34"/>
    </row>
    <row r="12927" spans="6:12" x14ac:dyDescent="0.35">
      <c r="F12927" s="34"/>
      <c r="J12927" s="34"/>
      <c r="K12927" s="34"/>
      <c r="L12927" s="34"/>
    </row>
    <row r="12928" spans="6:12" x14ac:dyDescent="0.35">
      <c r="F12928" s="34"/>
      <c r="J12928" s="34"/>
      <c r="K12928" s="34"/>
      <c r="L12928" s="34"/>
    </row>
    <row r="12929" spans="6:12" x14ac:dyDescent="0.35">
      <c r="F12929" s="34"/>
      <c r="J12929" s="34"/>
      <c r="K12929" s="34"/>
      <c r="L12929" s="34"/>
    </row>
    <row r="12930" spans="6:12" x14ac:dyDescent="0.35">
      <c r="F12930" s="34"/>
      <c r="J12930" s="34"/>
      <c r="K12930" s="34"/>
      <c r="L12930" s="34"/>
    </row>
    <row r="12931" spans="6:12" x14ac:dyDescent="0.35">
      <c r="F12931" s="34"/>
      <c r="J12931" s="34"/>
      <c r="K12931" s="34"/>
      <c r="L12931" s="34"/>
    </row>
    <row r="12932" spans="6:12" x14ac:dyDescent="0.35">
      <c r="F12932" s="34"/>
      <c r="J12932" s="34"/>
      <c r="K12932" s="34"/>
      <c r="L12932" s="34"/>
    </row>
    <row r="12933" spans="6:12" x14ac:dyDescent="0.35">
      <c r="F12933" s="34"/>
      <c r="J12933" s="34"/>
      <c r="K12933" s="34"/>
      <c r="L12933" s="34"/>
    </row>
    <row r="12934" spans="6:12" x14ac:dyDescent="0.35">
      <c r="F12934" s="34"/>
      <c r="J12934" s="34"/>
      <c r="K12934" s="34"/>
      <c r="L12934" s="34"/>
    </row>
    <row r="12935" spans="6:12" x14ac:dyDescent="0.35">
      <c r="F12935" s="34"/>
      <c r="J12935" s="34"/>
      <c r="K12935" s="34"/>
      <c r="L12935" s="34"/>
    </row>
    <row r="12936" spans="6:12" x14ac:dyDescent="0.35">
      <c r="F12936" s="34"/>
      <c r="J12936" s="34"/>
      <c r="K12936" s="34"/>
      <c r="L12936" s="34"/>
    </row>
    <row r="12937" spans="6:12" x14ac:dyDescent="0.35">
      <c r="F12937" s="34"/>
      <c r="J12937" s="34"/>
      <c r="K12937" s="34"/>
      <c r="L12937" s="34"/>
    </row>
    <row r="12938" spans="6:12" x14ac:dyDescent="0.35">
      <c r="F12938" s="34"/>
      <c r="J12938" s="34"/>
      <c r="K12938" s="34"/>
      <c r="L12938" s="34"/>
    </row>
    <row r="12939" spans="6:12" x14ac:dyDescent="0.35">
      <c r="F12939" s="34"/>
      <c r="J12939" s="34"/>
      <c r="K12939" s="34"/>
      <c r="L12939" s="34"/>
    </row>
    <row r="12940" spans="6:12" x14ac:dyDescent="0.35">
      <c r="F12940" s="34"/>
      <c r="J12940" s="34"/>
      <c r="K12940" s="34"/>
      <c r="L12940" s="34"/>
    </row>
    <row r="12941" spans="6:12" x14ac:dyDescent="0.35">
      <c r="F12941" s="34"/>
      <c r="J12941" s="34"/>
      <c r="K12941" s="34"/>
      <c r="L12941" s="34"/>
    </row>
    <row r="12942" spans="6:12" x14ac:dyDescent="0.35">
      <c r="F12942" s="34"/>
      <c r="J12942" s="34"/>
      <c r="K12942" s="34"/>
      <c r="L12942" s="34"/>
    </row>
    <row r="12943" spans="6:12" x14ac:dyDescent="0.35">
      <c r="F12943" s="34"/>
      <c r="J12943" s="34"/>
      <c r="K12943" s="34"/>
      <c r="L12943" s="34"/>
    </row>
    <row r="12944" spans="6:12" x14ac:dyDescent="0.35">
      <c r="F12944" s="34"/>
      <c r="J12944" s="34"/>
      <c r="K12944" s="34"/>
      <c r="L12944" s="34"/>
    </row>
    <row r="12945" spans="6:12" x14ac:dyDescent="0.35">
      <c r="F12945" s="34"/>
      <c r="J12945" s="34"/>
      <c r="K12945" s="34"/>
      <c r="L12945" s="34"/>
    </row>
    <row r="12946" spans="6:12" x14ac:dyDescent="0.35">
      <c r="F12946" s="34"/>
      <c r="J12946" s="34"/>
      <c r="K12946" s="34"/>
      <c r="L12946" s="34"/>
    </row>
    <row r="12947" spans="6:12" x14ac:dyDescent="0.35">
      <c r="F12947" s="34"/>
      <c r="J12947" s="34"/>
      <c r="K12947" s="34"/>
      <c r="L12947" s="34"/>
    </row>
    <row r="12948" spans="6:12" x14ac:dyDescent="0.35">
      <c r="F12948" s="34"/>
      <c r="J12948" s="34"/>
      <c r="K12948" s="34"/>
      <c r="L12948" s="34"/>
    </row>
    <row r="12949" spans="6:12" x14ac:dyDescent="0.35">
      <c r="F12949" s="34"/>
      <c r="J12949" s="34"/>
      <c r="K12949" s="34"/>
      <c r="L12949" s="34"/>
    </row>
    <row r="12950" spans="6:12" x14ac:dyDescent="0.35">
      <c r="F12950" s="34"/>
      <c r="J12950" s="34"/>
      <c r="K12950" s="34"/>
      <c r="L12950" s="34"/>
    </row>
    <row r="12951" spans="6:12" x14ac:dyDescent="0.35">
      <c r="F12951" s="34"/>
      <c r="J12951" s="34"/>
      <c r="K12951" s="34"/>
      <c r="L12951" s="34"/>
    </row>
    <row r="12952" spans="6:12" x14ac:dyDescent="0.35">
      <c r="F12952" s="34"/>
      <c r="J12952" s="34"/>
      <c r="K12952" s="34"/>
      <c r="L12952" s="34"/>
    </row>
    <row r="12953" spans="6:12" x14ac:dyDescent="0.35">
      <c r="F12953" s="34"/>
      <c r="J12953" s="34"/>
      <c r="K12953" s="34"/>
      <c r="L12953" s="34"/>
    </row>
    <row r="12954" spans="6:12" x14ac:dyDescent="0.35">
      <c r="F12954" s="34"/>
      <c r="J12954" s="34"/>
      <c r="K12954" s="34"/>
      <c r="L12954" s="34"/>
    </row>
    <row r="12955" spans="6:12" x14ac:dyDescent="0.35">
      <c r="F12955" s="34"/>
      <c r="J12955" s="34"/>
      <c r="K12955" s="34"/>
      <c r="L12955" s="34"/>
    </row>
    <row r="12956" spans="6:12" x14ac:dyDescent="0.35">
      <c r="F12956" s="34"/>
      <c r="J12956" s="34"/>
      <c r="K12956" s="34"/>
      <c r="L12956" s="34"/>
    </row>
    <row r="12957" spans="6:12" x14ac:dyDescent="0.35">
      <c r="F12957" s="34"/>
      <c r="J12957" s="34"/>
      <c r="K12957" s="34"/>
      <c r="L12957" s="34"/>
    </row>
    <row r="12958" spans="6:12" x14ac:dyDescent="0.35">
      <c r="F12958" s="34"/>
      <c r="J12958" s="34"/>
      <c r="K12958" s="34"/>
      <c r="L12958" s="34"/>
    </row>
    <row r="12959" spans="6:12" x14ac:dyDescent="0.35">
      <c r="F12959" s="34"/>
      <c r="J12959" s="34"/>
      <c r="K12959" s="34"/>
      <c r="L12959" s="34"/>
    </row>
    <row r="12960" spans="6:12" x14ac:dyDescent="0.35">
      <c r="F12960" s="34"/>
      <c r="J12960" s="34"/>
      <c r="K12960" s="34"/>
      <c r="L12960" s="34"/>
    </row>
    <row r="12961" spans="6:12" x14ac:dyDescent="0.35">
      <c r="F12961" s="34"/>
      <c r="J12961" s="34"/>
      <c r="K12961" s="34"/>
      <c r="L12961" s="34"/>
    </row>
    <row r="12962" spans="6:12" x14ac:dyDescent="0.35">
      <c r="F12962" s="34"/>
      <c r="J12962" s="34"/>
      <c r="K12962" s="34"/>
      <c r="L12962" s="34"/>
    </row>
    <row r="12963" spans="6:12" x14ac:dyDescent="0.35">
      <c r="F12963" s="34"/>
      <c r="J12963" s="34"/>
      <c r="K12963" s="34"/>
      <c r="L12963" s="34"/>
    </row>
    <row r="12964" spans="6:12" x14ac:dyDescent="0.35">
      <c r="F12964" s="34"/>
      <c r="J12964" s="34"/>
      <c r="K12964" s="34"/>
      <c r="L12964" s="34"/>
    </row>
    <row r="12965" spans="6:12" x14ac:dyDescent="0.35">
      <c r="F12965" s="34"/>
      <c r="J12965" s="34"/>
      <c r="K12965" s="34"/>
      <c r="L12965" s="34"/>
    </row>
    <row r="12966" spans="6:12" x14ac:dyDescent="0.35">
      <c r="F12966" s="34"/>
      <c r="J12966" s="34"/>
      <c r="K12966" s="34"/>
      <c r="L12966" s="34"/>
    </row>
    <row r="12967" spans="6:12" x14ac:dyDescent="0.35">
      <c r="F12967" s="34"/>
      <c r="J12967" s="34"/>
      <c r="K12967" s="34"/>
      <c r="L12967" s="34"/>
    </row>
    <row r="12968" spans="6:12" x14ac:dyDescent="0.35">
      <c r="F12968" s="34"/>
      <c r="J12968" s="34"/>
      <c r="K12968" s="34"/>
      <c r="L12968" s="34"/>
    </row>
    <row r="12969" spans="6:12" x14ac:dyDescent="0.35">
      <c r="F12969" s="34"/>
      <c r="J12969" s="34"/>
      <c r="K12969" s="34"/>
      <c r="L12969" s="34"/>
    </row>
    <row r="12970" spans="6:12" x14ac:dyDescent="0.35">
      <c r="F12970" s="34"/>
      <c r="J12970" s="34"/>
      <c r="K12970" s="34"/>
      <c r="L12970" s="34"/>
    </row>
    <row r="12971" spans="6:12" x14ac:dyDescent="0.35">
      <c r="F12971" s="34"/>
      <c r="J12971" s="34"/>
      <c r="K12971" s="34"/>
      <c r="L12971" s="34"/>
    </row>
    <row r="12972" spans="6:12" x14ac:dyDescent="0.35">
      <c r="F12972" s="34"/>
      <c r="J12972" s="34"/>
      <c r="K12972" s="34"/>
      <c r="L12972" s="34"/>
    </row>
    <row r="12973" spans="6:12" x14ac:dyDescent="0.35">
      <c r="F12973" s="34"/>
      <c r="J12973" s="34"/>
      <c r="K12973" s="34"/>
      <c r="L12973" s="34"/>
    </row>
    <row r="12974" spans="6:12" x14ac:dyDescent="0.35">
      <c r="F12974" s="34"/>
      <c r="J12974" s="34"/>
      <c r="K12974" s="34"/>
      <c r="L12974" s="34"/>
    </row>
    <row r="12975" spans="6:12" x14ac:dyDescent="0.35">
      <c r="F12975" s="34"/>
      <c r="J12975" s="34"/>
      <c r="K12975" s="34"/>
      <c r="L12975" s="34"/>
    </row>
    <row r="12976" spans="6:12" x14ac:dyDescent="0.35">
      <c r="F12976" s="34"/>
      <c r="J12976" s="34"/>
      <c r="K12976" s="34"/>
      <c r="L12976" s="34"/>
    </row>
    <row r="12977" spans="6:12" x14ac:dyDescent="0.35">
      <c r="F12977" s="34"/>
      <c r="J12977" s="34"/>
      <c r="K12977" s="34"/>
      <c r="L12977" s="34"/>
    </row>
    <row r="12978" spans="6:12" x14ac:dyDescent="0.35">
      <c r="F12978" s="34"/>
      <c r="J12978" s="34"/>
      <c r="K12978" s="34"/>
      <c r="L12978" s="34"/>
    </row>
    <row r="12979" spans="6:12" x14ac:dyDescent="0.35">
      <c r="F12979" s="34"/>
      <c r="J12979" s="34"/>
      <c r="K12979" s="34"/>
      <c r="L12979" s="34"/>
    </row>
    <row r="12980" spans="6:12" x14ac:dyDescent="0.35">
      <c r="F12980" s="34"/>
      <c r="J12980" s="34"/>
      <c r="K12980" s="34"/>
      <c r="L12980" s="34"/>
    </row>
    <row r="12981" spans="6:12" x14ac:dyDescent="0.35">
      <c r="F12981" s="34"/>
      <c r="J12981" s="34"/>
      <c r="K12981" s="34"/>
      <c r="L12981" s="34"/>
    </row>
    <row r="12982" spans="6:12" x14ac:dyDescent="0.35">
      <c r="F12982" s="34"/>
      <c r="J12982" s="34"/>
      <c r="K12982" s="34"/>
      <c r="L12982" s="34"/>
    </row>
    <row r="12983" spans="6:12" x14ac:dyDescent="0.35">
      <c r="F12983" s="34"/>
      <c r="J12983" s="34"/>
      <c r="K12983" s="34"/>
      <c r="L12983" s="34"/>
    </row>
    <row r="12984" spans="6:12" x14ac:dyDescent="0.35">
      <c r="F12984" s="34"/>
      <c r="J12984" s="34"/>
      <c r="K12984" s="34"/>
      <c r="L12984" s="34"/>
    </row>
    <row r="12985" spans="6:12" x14ac:dyDescent="0.35">
      <c r="F12985" s="34"/>
      <c r="J12985" s="34"/>
      <c r="K12985" s="34"/>
      <c r="L12985" s="34"/>
    </row>
    <row r="12986" spans="6:12" x14ac:dyDescent="0.35">
      <c r="F12986" s="34"/>
      <c r="J12986" s="34"/>
      <c r="K12986" s="34"/>
      <c r="L12986" s="34"/>
    </row>
    <row r="12987" spans="6:12" x14ac:dyDescent="0.35">
      <c r="F12987" s="34"/>
      <c r="J12987" s="34"/>
      <c r="K12987" s="34"/>
      <c r="L12987" s="34"/>
    </row>
    <row r="12988" spans="6:12" x14ac:dyDescent="0.35">
      <c r="F12988" s="34"/>
      <c r="J12988" s="34"/>
      <c r="K12988" s="34"/>
      <c r="L12988" s="34"/>
    </row>
    <row r="12989" spans="6:12" x14ac:dyDescent="0.35">
      <c r="F12989" s="34"/>
      <c r="J12989" s="34"/>
      <c r="K12989" s="34"/>
      <c r="L12989" s="34"/>
    </row>
    <row r="12990" spans="6:12" x14ac:dyDescent="0.35">
      <c r="F12990" s="34"/>
      <c r="J12990" s="34"/>
      <c r="K12990" s="34"/>
      <c r="L12990" s="34"/>
    </row>
    <row r="12991" spans="6:12" x14ac:dyDescent="0.35">
      <c r="F12991" s="34"/>
      <c r="J12991" s="34"/>
      <c r="K12991" s="34"/>
      <c r="L12991" s="34"/>
    </row>
    <row r="12992" spans="6:12" x14ac:dyDescent="0.35">
      <c r="F12992" s="34"/>
      <c r="J12992" s="34"/>
      <c r="K12992" s="34"/>
      <c r="L12992" s="34"/>
    </row>
    <row r="12993" spans="6:12" x14ac:dyDescent="0.35">
      <c r="F12993" s="34"/>
      <c r="J12993" s="34"/>
      <c r="K12993" s="34"/>
      <c r="L12993" s="34"/>
    </row>
    <row r="12994" spans="6:12" x14ac:dyDescent="0.35">
      <c r="F12994" s="34"/>
      <c r="J12994" s="34"/>
      <c r="K12994" s="34"/>
      <c r="L12994" s="34"/>
    </row>
    <row r="12995" spans="6:12" x14ac:dyDescent="0.35">
      <c r="F12995" s="34"/>
      <c r="J12995" s="34"/>
      <c r="K12995" s="34"/>
      <c r="L12995" s="34"/>
    </row>
    <row r="12996" spans="6:12" x14ac:dyDescent="0.35">
      <c r="F12996" s="34"/>
      <c r="J12996" s="34"/>
      <c r="K12996" s="34"/>
      <c r="L12996" s="34"/>
    </row>
    <row r="12997" spans="6:12" x14ac:dyDescent="0.35">
      <c r="F12997" s="34"/>
      <c r="J12997" s="34"/>
      <c r="K12997" s="34"/>
      <c r="L12997" s="34"/>
    </row>
    <row r="12998" spans="6:12" x14ac:dyDescent="0.35">
      <c r="F12998" s="34"/>
      <c r="J12998" s="34"/>
      <c r="K12998" s="34"/>
      <c r="L12998" s="34"/>
    </row>
    <row r="12999" spans="6:12" x14ac:dyDescent="0.35">
      <c r="F12999" s="34"/>
      <c r="J12999" s="34"/>
      <c r="K12999" s="34"/>
      <c r="L12999" s="34"/>
    </row>
    <row r="13000" spans="6:12" x14ac:dyDescent="0.35">
      <c r="F13000" s="34"/>
      <c r="J13000" s="34"/>
      <c r="K13000" s="34"/>
      <c r="L13000" s="34"/>
    </row>
    <row r="13001" spans="6:12" x14ac:dyDescent="0.35">
      <c r="F13001" s="34"/>
      <c r="J13001" s="34"/>
      <c r="K13001" s="34"/>
      <c r="L13001" s="34"/>
    </row>
    <row r="13002" spans="6:12" x14ac:dyDescent="0.35">
      <c r="F13002" s="34"/>
      <c r="J13002" s="34"/>
      <c r="K13002" s="34"/>
      <c r="L13002" s="34"/>
    </row>
    <row r="13003" spans="6:12" x14ac:dyDescent="0.35">
      <c r="F13003" s="34"/>
      <c r="J13003" s="34"/>
      <c r="K13003" s="34"/>
      <c r="L13003" s="34"/>
    </row>
    <row r="13004" spans="6:12" x14ac:dyDescent="0.35">
      <c r="F13004" s="34"/>
      <c r="J13004" s="34"/>
      <c r="K13004" s="34"/>
      <c r="L13004" s="34"/>
    </row>
    <row r="13005" spans="6:12" x14ac:dyDescent="0.35">
      <c r="F13005" s="34"/>
      <c r="J13005" s="34"/>
      <c r="K13005" s="34"/>
      <c r="L13005" s="34"/>
    </row>
    <row r="13006" spans="6:12" x14ac:dyDescent="0.35">
      <c r="F13006" s="34"/>
      <c r="J13006" s="34"/>
      <c r="K13006" s="34"/>
      <c r="L13006" s="34"/>
    </row>
    <row r="13007" spans="6:12" x14ac:dyDescent="0.35">
      <c r="F13007" s="34"/>
      <c r="J13007" s="34"/>
      <c r="K13007" s="34"/>
      <c r="L13007" s="34"/>
    </row>
    <row r="13008" spans="6:12" x14ac:dyDescent="0.35">
      <c r="F13008" s="34"/>
      <c r="J13008" s="34"/>
      <c r="K13008" s="34"/>
      <c r="L13008" s="34"/>
    </row>
    <row r="13009" spans="6:12" x14ac:dyDescent="0.35">
      <c r="F13009" s="34"/>
      <c r="J13009" s="34"/>
      <c r="K13009" s="34"/>
      <c r="L13009" s="34"/>
    </row>
    <row r="13010" spans="6:12" x14ac:dyDescent="0.35">
      <c r="F13010" s="34"/>
      <c r="J13010" s="34"/>
      <c r="K13010" s="34"/>
      <c r="L13010" s="34"/>
    </row>
    <row r="13011" spans="6:12" x14ac:dyDescent="0.35">
      <c r="F13011" s="34"/>
      <c r="J13011" s="34"/>
      <c r="K13011" s="34"/>
      <c r="L13011" s="34"/>
    </row>
    <row r="13012" spans="6:12" x14ac:dyDescent="0.35">
      <c r="F13012" s="34"/>
      <c r="J13012" s="34"/>
      <c r="K13012" s="34"/>
      <c r="L13012" s="34"/>
    </row>
    <row r="13013" spans="6:12" x14ac:dyDescent="0.35">
      <c r="F13013" s="34"/>
      <c r="J13013" s="34"/>
      <c r="K13013" s="34"/>
      <c r="L13013" s="34"/>
    </row>
    <row r="13014" spans="6:12" x14ac:dyDescent="0.35">
      <c r="F13014" s="34"/>
      <c r="J13014" s="34"/>
      <c r="K13014" s="34"/>
      <c r="L13014" s="34"/>
    </row>
    <row r="13015" spans="6:12" x14ac:dyDescent="0.35">
      <c r="F13015" s="34"/>
      <c r="J13015" s="34"/>
      <c r="K13015" s="34"/>
      <c r="L13015" s="34"/>
    </row>
    <row r="13016" spans="6:12" x14ac:dyDescent="0.35">
      <c r="F13016" s="34"/>
      <c r="J13016" s="34"/>
      <c r="K13016" s="34"/>
      <c r="L13016" s="34"/>
    </row>
    <row r="13017" spans="6:12" x14ac:dyDescent="0.35">
      <c r="F13017" s="34"/>
      <c r="J13017" s="34"/>
      <c r="K13017" s="34"/>
      <c r="L13017" s="34"/>
    </row>
    <row r="13018" spans="6:12" x14ac:dyDescent="0.35">
      <c r="F13018" s="34"/>
      <c r="J13018" s="34"/>
      <c r="K13018" s="34"/>
      <c r="L13018" s="34"/>
    </row>
    <row r="13019" spans="6:12" x14ac:dyDescent="0.35">
      <c r="F13019" s="34"/>
      <c r="J13019" s="34"/>
      <c r="K13019" s="34"/>
      <c r="L13019" s="34"/>
    </row>
    <row r="13020" spans="6:12" x14ac:dyDescent="0.35">
      <c r="F13020" s="34"/>
      <c r="J13020" s="34"/>
      <c r="K13020" s="34"/>
      <c r="L13020" s="34"/>
    </row>
    <row r="13021" spans="6:12" x14ac:dyDescent="0.35">
      <c r="F13021" s="34"/>
      <c r="J13021" s="34"/>
      <c r="K13021" s="34"/>
      <c r="L13021" s="34"/>
    </row>
    <row r="13022" spans="6:12" x14ac:dyDescent="0.35">
      <c r="F13022" s="34"/>
      <c r="J13022" s="34"/>
      <c r="K13022" s="34"/>
      <c r="L13022" s="34"/>
    </row>
    <row r="13023" spans="6:12" x14ac:dyDescent="0.35">
      <c r="F13023" s="34"/>
      <c r="J13023" s="34"/>
      <c r="K13023" s="34"/>
      <c r="L13023" s="34"/>
    </row>
    <row r="13024" spans="6:12" x14ac:dyDescent="0.35">
      <c r="F13024" s="34"/>
      <c r="J13024" s="34"/>
      <c r="K13024" s="34"/>
      <c r="L13024" s="34"/>
    </row>
    <row r="13025" spans="6:12" x14ac:dyDescent="0.35">
      <c r="F13025" s="34"/>
      <c r="J13025" s="34"/>
      <c r="K13025" s="34"/>
      <c r="L13025" s="34"/>
    </row>
    <row r="13026" spans="6:12" x14ac:dyDescent="0.35">
      <c r="F13026" s="34"/>
      <c r="J13026" s="34"/>
      <c r="K13026" s="34"/>
      <c r="L13026" s="34"/>
    </row>
    <row r="13027" spans="6:12" x14ac:dyDescent="0.35">
      <c r="F13027" s="34"/>
      <c r="J13027" s="34"/>
      <c r="K13027" s="34"/>
      <c r="L13027" s="34"/>
    </row>
    <row r="13028" spans="6:12" x14ac:dyDescent="0.35">
      <c r="F13028" s="34"/>
      <c r="J13028" s="34"/>
      <c r="K13028" s="34"/>
      <c r="L13028" s="34"/>
    </row>
    <row r="13029" spans="6:12" x14ac:dyDescent="0.35">
      <c r="F13029" s="34"/>
      <c r="J13029" s="34"/>
      <c r="K13029" s="34"/>
      <c r="L13029" s="34"/>
    </row>
    <row r="13030" spans="6:12" x14ac:dyDescent="0.35">
      <c r="F13030" s="34"/>
      <c r="J13030" s="34"/>
      <c r="K13030" s="34"/>
      <c r="L13030" s="34"/>
    </row>
    <row r="13031" spans="6:12" x14ac:dyDescent="0.35">
      <c r="F13031" s="34"/>
      <c r="J13031" s="34"/>
      <c r="K13031" s="34"/>
      <c r="L13031" s="34"/>
    </row>
    <row r="13032" spans="6:12" x14ac:dyDescent="0.35">
      <c r="F13032" s="34"/>
      <c r="J13032" s="34"/>
      <c r="K13032" s="34"/>
      <c r="L13032" s="34"/>
    </row>
    <row r="13033" spans="6:12" x14ac:dyDescent="0.35">
      <c r="F13033" s="34"/>
      <c r="J13033" s="34"/>
      <c r="K13033" s="34"/>
      <c r="L13033" s="34"/>
    </row>
    <row r="13034" spans="6:12" x14ac:dyDescent="0.35">
      <c r="F13034" s="34"/>
      <c r="J13034" s="34"/>
      <c r="K13034" s="34"/>
      <c r="L13034" s="34"/>
    </row>
    <row r="13035" spans="6:12" x14ac:dyDescent="0.35">
      <c r="F13035" s="34"/>
      <c r="J13035" s="34"/>
      <c r="K13035" s="34"/>
      <c r="L13035" s="34"/>
    </row>
    <row r="13036" spans="6:12" x14ac:dyDescent="0.35">
      <c r="F13036" s="34"/>
      <c r="J13036" s="34"/>
      <c r="K13036" s="34"/>
      <c r="L13036" s="34"/>
    </row>
    <row r="13037" spans="6:12" x14ac:dyDescent="0.35">
      <c r="F13037" s="34"/>
      <c r="J13037" s="34"/>
      <c r="K13037" s="34"/>
      <c r="L13037" s="34"/>
    </row>
    <row r="13038" spans="6:12" x14ac:dyDescent="0.35">
      <c r="F13038" s="34"/>
      <c r="J13038" s="34"/>
      <c r="K13038" s="34"/>
      <c r="L13038" s="34"/>
    </row>
    <row r="13039" spans="6:12" x14ac:dyDescent="0.35">
      <c r="F13039" s="34"/>
      <c r="J13039" s="34"/>
      <c r="K13039" s="34"/>
      <c r="L13039" s="34"/>
    </row>
    <row r="13040" spans="6:12" x14ac:dyDescent="0.35">
      <c r="F13040" s="34"/>
      <c r="J13040" s="34"/>
      <c r="K13040" s="34"/>
      <c r="L13040" s="34"/>
    </row>
    <row r="13041" spans="6:12" x14ac:dyDescent="0.35">
      <c r="F13041" s="34"/>
      <c r="J13041" s="34"/>
      <c r="K13041" s="34"/>
      <c r="L13041" s="34"/>
    </row>
    <row r="13042" spans="6:12" x14ac:dyDescent="0.35">
      <c r="F13042" s="34"/>
      <c r="J13042" s="34"/>
      <c r="K13042" s="34"/>
      <c r="L13042" s="34"/>
    </row>
    <row r="13043" spans="6:12" x14ac:dyDescent="0.35">
      <c r="F13043" s="34"/>
      <c r="J13043" s="34"/>
      <c r="K13043" s="34"/>
      <c r="L13043" s="34"/>
    </row>
    <row r="13044" spans="6:12" x14ac:dyDescent="0.35">
      <c r="F13044" s="34"/>
      <c r="J13044" s="34"/>
      <c r="K13044" s="34"/>
      <c r="L13044" s="34"/>
    </row>
    <row r="13045" spans="6:12" x14ac:dyDescent="0.35">
      <c r="F13045" s="34"/>
      <c r="J13045" s="34"/>
      <c r="K13045" s="34"/>
      <c r="L13045" s="34"/>
    </row>
    <row r="13046" spans="6:12" x14ac:dyDescent="0.35">
      <c r="F13046" s="34"/>
      <c r="J13046" s="34"/>
      <c r="K13046" s="34"/>
      <c r="L13046" s="34"/>
    </row>
    <row r="13047" spans="6:12" x14ac:dyDescent="0.35">
      <c r="F13047" s="34"/>
      <c r="J13047" s="34"/>
      <c r="K13047" s="34"/>
      <c r="L13047" s="34"/>
    </row>
    <row r="13048" spans="6:12" x14ac:dyDescent="0.35">
      <c r="F13048" s="34"/>
      <c r="J13048" s="34"/>
      <c r="K13048" s="34"/>
      <c r="L13048" s="34"/>
    </row>
    <row r="13049" spans="6:12" x14ac:dyDescent="0.35">
      <c r="F13049" s="34"/>
      <c r="J13049" s="34"/>
      <c r="K13049" s="34"/>
      <c r="L13049" s="34"/>
    </row>
    <row r="13050" spans="6:12" x14ac:dyDescent="0.35">
      <c r="F13050" s="34"/>
      <c r="J13050" s="34"/>
      <c r="K13050" s="34"/>
      <c r="L13050" s="34"/>
    </row>
    <row r="13051" spans="6:12" x14ac:dyDescent="0.35">
      <c r="F13051" s="34"/>
      <c r="J13051" s="34"/>
      <c r="K13051" s="34"/>
      <c r="L13051" s="34"/>
    </row>
    <row r="13052" spans="6:12" x14ac:dyDescent="0.35">
      <c r="F13052" s="34"/>
      <c r="J13052" s="34"/>
      <c r="K13052" s="34"/>
      <c r="L13052" s="34"/>
    </row>
    <row r="13053" spans="6:12" x14ac:dyDescent="0.35">
      <c r="F13053" s="34"/>
      <c r="J13053" s="34"/>
      <c r="K13053" s="34"/>
      <c r="L13053" s="34"/>
    </row>
    <row r="13054" spans="6:12" x14ac:dyDescent="0.35">
      <c r="F13054" s="34"/>
      <c r="J13054" s="34"/>
      <c r="K13054" s="34"/>
      <c r="L13054" s="34"/>
    </row>
    <row r="13055" spans="6:12" x14ac:dyDescent="0.35">
      <c r="F13055" s="34"/>
      <c r="J13055" s="34"/>
      <c r="K13055" s="34"/>
      <c r="L13055" s="34"/>
    </row>
    <row r="13056" spans="6:12" x14ac:dyDescent="0.35">
      <c r="F13056" s="34"/>
      <c r="J13056" s="34"/>
      <c r="K13056" s="34"/>
      <c r="L13056" s="34"/>
    </row>
    <row r="13057" spans="6:12" x14ac:dyDescent="0.35">
      <c r="F13057" s="34"/>
      <c r="J13057" s="34"/>
      <c r="K13057" s="34"/>
      <c r="L13057" s="34"/>
    </row>
    <row r="13058" spans="6:12" x14ac:dyDescent="0.35">
      <c r="F13058" s="34"/>
      <c r="J13058" s="34"/>
      <c r="K13058" s="34"/>
      <c r="L13058" s="34"/>
    </row>
    <row r="13059" spans="6:12" x14ac:dyDescent="0.35">
      <c r="F13059" s="34"/>
      <c r="J13059" s="34"/>
      <c r="K13059" s="34"/>
      <c r="L13059" s="34"/>
    </row>
    <row r="13060" spans="6:12" x14ac:dyDescent="0.35">
      <c r="F13060" s="34"/>
      <c r="J13060" s="34"/>
      <c r="K13060" s="34"/>
      <c r="L13060" s="34"/>
    </row>
    <row r="13061" spans="6:12" x14ac:dyDescent="0.35">
      <c r="F13061" s="34"/>
      <c r="J13061" s="34"/>
      <c r="K13061" s="34"/>
      <c r="L13061" s="34"/>
    </row>
    <row r="13062" spans="6:12" x14ac:dyDescent="0.35">
      <c r="F13062" s="34"/>
      <c r="J13062" s="34"/>
      <c r="K13062" s="34"/>
      <c r="L13062" s="34"/>
    </row>
    <row r="13063" spans="6:12" x14ac:dyDescent="0.35">
      <c r="F13063" s="34"/>
      <c r="J13063" s="34"/>
      <c r="K13063" s="34"/>
      <c r="L13063" s="34"/>
    </row>
    <row r="13064" spans="6:12" x14ac:dyDescent="0.35">
      <c r="F13064" s="34"/>
      <c r="J13064" s="34"/>
      <c r="K13064" s="34"/>
      <c r="L13064" s="34"/>
    </row>
    <row r="13065" spans="6:12" x14ac:dyDescent="0.35">
      <c r="F13065" s="34"/>
      <c r="J13065" s="34"/>
      <c r="K13065" s="34"/>
      <c r="L13065" s="34"/>
    </row>
    <row r="13066" spans="6:12" x14ac:dyDescent="0.35">
      <c r="F13066" s="34"/>
      <c r="J13066" s="34"/>
      <c r="K13066" s="34"/>
      <c r="L13066" s="34"/>
    </row>
    <row r="13067" spans="6:12" x14ac:dyDescent="0.35">
      <c r="F13067" s="34"/>
      <c r="J13067" s="34"/>
      <c r="K13067" s="34"/>
      <c r="L13067" s="34"/>
    </row>
    <row r="13068" spans="6:12" x14ac:dyDescent="0.35">
      <c r="F13068" s="34"/>
      <c r="J13068" s="34"/>
      <c r="K13068" s="34"/>
      <c r="L13068" s="34"/>
    </row>
    <row r="13069" spans="6:12" x14ac:dyDescent="0.35">
      <c r="F13069" s="34"/>
      <c r="J13069" s="34"/>
      <c r="K13069" s="34"/>
      <c r="L13069" s="34"/>
    </row>
    <row r="13070" spans="6:12" x14ac:dyDescent="0.35">
      <c r="F13070" s="34"/>
      <c r="J13070" s="34"/>
      <c r="K13070" s="34"/>
      <c r="L13070" s="34"/>
    </row>
    <row r="13071" spans="6:12" x14ac:dyDescent="0.35">
      <c r="F13071" s="34"/>
      <c r="J13071" s="34"/>
      <c r="K13071" s="34"/>
      <c r="L13071" s="34"/>
    </row>
    <row r="13072" spans="6:12" x14ac:dyDescent="0.35">
      <c r="F13072" s="34"/>
      <c r="J13072" s="34"/>
      <c r="K13072" s="34"/>
      <c r="L13072" s="34"/>
    </row>
    <row r="13073" spans="6:12" x14ac:dyDescent="0.35">
      <c r="F13073" s="34"/>
      <c r="J13073" s="34"/>
      <c r="K13073" s="34"/>
      <c r="L13073" s="34"/>
    </row>
    <row r="13074" spans="6:12" x14ac:dyDescent="0.35">
      <c r="F13074" s="34"/>
      <c r="J13074" s="34"/>
      <c r="K13074" s="34"/>
      <c r="L13074" s="34"/>
    </row>
    <row r="13075" spans="6:12" x14ac:dyDescent="0.35">
      <c r="F13075" s="34"/>
      <c r="J13075" s="34"/>
      <c r="K13075" s="34"/>
      <c r="L13075" s="34"/>
    </row>
    <row r="13076" spans="6:12" x14ac:dyDescent="0.35">
      <c r="F13076" s="34"/>
      <c r="J13076" s="34"/>
      <c r="K13076" s="34"/>
      <c r="L13076" s="34"/>
    </row>
    <row r="13077" spans="6:12" x14ac:dyDescent="0.35">
      <c r="F13077" s="34"/>
      <c r="J13077" s="34"/>
      <c r="K13077" s="34"/>
      <c r="L13077" s="34"/>
    </row>
    <row r="13078" spans="6:12" x14ac:dyDescent="0.35">
      <c r="F13078" s="34"/>
      <c r="J13078" s="34"/>
      <c r="K13078" s="34"/>
      <c r="L13078" s="34"/>
    </row>
    <row r="13079" spans="6:12" x14ac:dyDescent="0.35">
      <c r="F13079" s="34"/>
      <c r="J13079" s="34"/>
      <c r="K13079" s="34"/>
      <c r="L13079" s="34"/>
    </row>
    <row r="13080" spans="6:12" x14ac:dyDescent="0.35">
      <c r="F13080" s="34"/>
      <c r="J13080" s="34"/>
      <c r="K13080" s="34"/>
      <c r="L13080" s="34"/>
    </row>
    <row r="13081" spans="6:12" x14ac:dyDescent="0.35">
      <c r="F13081" s="34"/>
      <c r="J13081" s="34"/>
      <c r="K13081" s="34"/>
      <c r="L13081" s="34"/>
    </row>
    <row r="13082" spans="6:12" x14ac:dyDescent="0.35">
      <c r="F13082" s="34"/>
      <c r="J13082" s="34"/>
      <c r="K13082" s="34"/>
      <c r="L13082" s="34"/>
    </row>
    <row r="13083" spans="6:12" x14ac:dyDescent="0.35">
      <c r="F13083" s="34"/>
      <c r="J13083" s="34"/>
      <c r="K13083" s="34"/>
      <c r="L13083" s="34"/>
    </row>
    <row r="13084" spans="6:12" x14ac:dyDescent="0.35">
      <c r="F13084" s="34"/>
      <c r="J13084" s="34"/>
      <c r="K13084" s="34"/>
      <c r="L13084" s="34"/>
    </row>
    <row r="13085" spans="6:12" x14ac:dyDescent="0.35">
      <c r="F13085" s="34"/>
      <c r="J13085" s="34"/>
      <c r="K13085" s="34"/>
      <c r="L13085" s="34"/>
    </row>
    <row r="13086" spans="6:12" x14ac:dyDescent="0.35">
      <c r="F13086" s="34"/>
      <c r="J13086" s="34"/>
      <c r="K13086" s="34"/>
      <c r="L13086" s="34"/>
    </row>
    <row r="13087" spans="6:12" x14ac:dyDescent="0.35">
      <c r="F13087" s="34"/>
      <c r="J13087" s="34"/>
      <c r="K13087" s="34"/>
      <c r="L13087" s="34"/>
    </row>
    <row r="13088" spans="6:12" x14ac:dyDescent="0.35">
      <c r="F13088" s="34"/>
      <c r="J13088" s="34"/>
      <c r="K13088" s="34"/>
      <c r="L13088" s="34"/>
    </row>
    <row r="13089" spans="6:12" x14ac:dyDescent="0.35">
      <c r="F13089" s="34"/>
      <c r="J13089" s="34"/>
      <c r="K13089" s="34"/>
      <c r="L13089" s="34"/>
    </row>
    <row r="13090" spans="6:12" x14ac:dyDescent="0.35">
      <c r="F13090" s="34"/>
      <c r="J13090" s="34"/>
      <c r="K13090" s="34"/>
      <c r="L13090" s="34"/>
    </row>
    <row r="13091" spans="6:12" x14ac:dyDescent="0.35">
      <c r="F13091" s="34"/>
      <c r="J13091" s="34"/>
      <c r="K13091" s="34"/>
      <c r="L13091" s="34"/>
    </row>
    <row r="13092" spans="6:12" x14ac:dyDescent="0.35">
      <c r="F13092" s="34"/>
      <c r="J13092" s="34"/>
      <c r="K13092" s="34"/>
      <c r="L13092" s="34"/>
    </row>
    <row r="13093" spans="6:12" x14ac:dyDescent="0.35">
      <c r="F13093" s="34"/>
      <c r="J13093" s="34"/>
      <c r="K13093" s="34"/>
      <c r="L13093" s="34"/>
    </row>
    <row r="13094" spans="6:12" x14ac:dyDescent="0.35">
      <c r="F13094" s="34"/>
      <c r="J13094" s="34"/>
      <c r="K13094" s="34"/>
      <c r="L13094" s="34"/>
    </row>
    <row r="13095" spans="6:12" x14ac:dyDescent="0.35">
      <c r="F13095" s="34"/>
      <c r="J13095" s="34"/>
      <c r="K13095" s="34"/>
      <c r="L13095" s="34"/>
    </row>
    <row r="13096" spans="6:12" x14ac:dyDescent="0.35">
      <c r="F13096" s="34"/>
      <c r="J13096" s="34"/>
      <c r="K13096" s="34"/>
      <c r="L13096" s="34"/>
    </row>
    <row r="13097" spans="6:12" x14ac:dyDescent="0.35">
      <c r="F13097" s="34"/>
      <c r="J13097" s="34"/>
      <c r="K13097" s="34"/>
      <c r="L13097" s="34"/>
    </row>
    <row r="13098" spans="6:12" x14ac:dyDescent="0.35">
      <c r="F13098" s="34"/>
      <c r="J13098" s="34"/>
      <c r="K13098" s="34"/>
      <c r="L13098" s="34"/>
    </row>
    <row r="13099" spans="6:12" x14ac:dyDescent="0.35">
      <c r="F13099" s="34"/>
      <c r="J13099" s="34"/>
      <c r="K13099" s="34"/>
      <c r="L13099" s="34"/>
    </row>
    <row r="13100" spans="6:12" x14ac:dyDescent="0.35">
      <c r="F13100" s="34"/>
      <c r="J13100" s="34"/>
      <c r="K13100" s="34"/>
      <c r="L13100" s="34"/>
    </row>
    <row r="13101" spans="6:12" x14ac:dyDescent="0.35">
      <c r="F13101" s="34"/>
      <c r="J13101" s="34"/>
      <c r="K13101" s="34"/>
      <c r="L13101" s="34"/>
    </row>
    <row r="13102" spans="6:12" x14ac:dyDescent="0.35">
      <c r="F13102" s="34"/>
      <c r="J13102" s="34"/>
      <c r="K13102" s="34"/>
      <c r="L13102" s="34"/>
    </row>
    <row r="13103" spans="6:12" x14ac:dyDescent="0.35">
      <c r="F13103" s="34"/>
      <c r="J13103" s="34"/>
      <c r="K13103" s="34"/>
      <c r="L13103" s="34"/>
    </row>
    <row r="13104" spans="6:12" x14ac:dyDescent="0.35">
      <c r="F13104" s="34"/>
      <c r="J13104" s="34"/>
      <c r="K13104" s="34"/>
      <c r="L13104" s="34"/>
    </row>
    <row r="13105" spans="6:12" x14ac:dyDescent="0.35">
      <c r="F13105" s="34"/>
      <c r="J13105" s="34"/>
      <c r="K13105" s="34"/>
      <c r="L13105" s="34"/>
    </row>
    <row r="13106" spans="6:12" x14ac:dyDescent="0.35">
      <c r="F13106" s="34"/>
      <c r="J13106" s="34"/>
      <c r="K13106" s="34"/>
      <c r="L13106" s="34"/>
    </row>
    <row r="13107" spans="6:12" x14ac:dyDescent="0.35">
      <c r="F13107" s="34"/>
      <c r="J13107" s="34"/>
      <c r="K13107" s="34"/>
      <c r="L13107" s="34"/>
    </row>
    <row r="13108" spans="6:12" x14ac:dyDescent="0.35">
      <c r="F13108" s="34"/>
      <c r="J13108" s="34"/>
      <c r="K13108" s="34"/>
      <c r="L13108" s="34"/>
    </row>
    <row r="13109" spans="6:12" x14ac:dyDescent="0.35">
      <c r="F13109" s="34"/>
      <c r="J13109" s="34"/>
      <c r="K13109" s="34"/>
      <c r="L13109" s="34"/>
    </row>
    <row r="13110" spans="6:12" x14ac:dyDescent="0.35">
      <c r="F13110" s="34"/>
      <c r="J13110" s="34"/>
      <c r="K13110" s="34"/>
      <c r="L13110" s="34"/>
    </row>
    <row r="13111" spans="6:12" x14ac:dyDescent="0.35">
      <c r="F13111" s="34"/>
      <c r="J13111" s="34"/>
      <c r="K13111" s="34"/>
      <c r="L13111" s="34"/>
    </row>
    <row r="13112" spans="6:12" x14ac:dyDescent="0.35">
      <c r="F13112" s="34"/>
      <c r="J13112" s="34"/>
      <c r="K13112" s="34"/>
      <c r="L13112" s="34"/>
    </row>
    <row r="13113" spans="6:12" x14ac:dyDescent="0.35">
      <c r="F13113" s="34"/>
      <c r="J13113" s="34"/>
      <c r="K13113" s="34"/>
      <c r="L13113" s="34"/>
    </row>
    <row r="13114" spans="6:12" x14ac:dyDescent="0.35">
      <c r="F13114" s="34"/>
      <c r="J13114" s="34"/>
      <c r="K13114" s="34"/>
      <c r="L13114" s="34"/>
    </row>
    <row r="13115" spans="6:12" x14ac:dyDescent="0.35">
      <c r="F13115" s="34"/>
      <c r="J13115" s="34"/>
      <c r="K13115" s="34"/>
      <c r="L13115" s="34"/>
    </row>
    <row r="13116" spans="6:12" x14ac:dyDescent="0.35">
      <c r="F13116" s="34"/>
      <c r="J13116" s="34"/>
      <c r="K13116" s="34"/>
      <c r="L13116" s="34"/>
    </row>
    <row r="13117" spans="6:12" x14ac:dyDescent="0.35">
      <c r="F13117" s="34"/>
      <c r="J13117" s="34"/>
      <c r="K13117" s="34"/>
      <c r="L13117" s="34"/>
    </row>
    <row r="13118" spans="6:12" x14ac:dyDescent="0.35">
      <c r="F13118" s="34"/>
      <c r="J13118" s="34"/>
      <c r="K13118" s="34"/>
      <c r="L13118" s="34"/>
    </row>
    <row r="13119" spans="6:12" x14ac:dyDescent="0.35">
      <c r="F13119" s="34"/>
      <c r="J13119" s="34"/>
      <c r="K13119" s="34"/>
      <c r="L13119" s="34"/>
    </row>
    <row r="13120" spans="6:12" x14ac:dyDescent="0.35">
      <c r="F13120" s="34"/>
      <c r="J13120" s="34"/>
      <c r="K13120" s="34"/>
      <c r="L13120" s="34"/>
    </row>
    <row r="13121" spans="6:12" x14ac:dyDescent="0.35">
      <c r="F13121" s="34"/>
      <c r="J13121" s="34"/>
      <c r="K13121" s="34"/>
      <c r="L13121" s="34"/>
    </row>
    <row r="13122" spans="6:12" x14ac:dyDescent="0.35">
      <c r="F13122" s="34"/>
      <c r="J13122" s="34"/>
      <c r="K13122" s="34"/>
      <c r="L13122" s="34"/>
    </row>
    <row r="13123" spans="6:12" x14ac:dyDescent="0.35">
      <c r="F13123" s="34"/>
      <c r="J13123" s="34"/>
      <c r="K13123" s="34"/>
      <c r="L13123" s="34"/>
    </row>
    <row r="13124" spans="6:12" x14ac:dyDescent="0.35">
      <c r="F13124" s="34"/>
      <c r="J13124" s="34"/>
      <c r="K13124" s="34"/>
      <c r="L13124" s="34"/>
    </row>
    <row r="13125" spans="6:12" x14ac:dyDescent="0.35">
      <c r="F13125" s="34"/>
      <c r="J13125" s="34"/>
      <c r="K13125" s="34"/>
      <c r="L13125" s="34"/>
    </row>
    <row r="13126" spans="6:12" x14ac:dyDescent="0.35">
      <c r="F13126" s="34"/>
      <c r="J13126" s="34"/>
      <c r="K13126" s="34"/>
      <c r="L13126" s="34"/>
    </row>
    <row r="13127" spans="6:12" x14ac:dyDescent="0.35">
      <c r="F13127" s="34"/>
      <c r="J13127" s="34"/>
      <c r="K13127" s="34"/>
      <c r="L13127" s="34"/>
    </row>
    <row r="13128" spans="6:12" x14ac:dyDescent="0.35">
      <c r="F13128" s="34"/>
      <c r="J13128" s="34"/>
      <c r="K13128" s="34"/>
      <c r="L13128" s="34"/>
    </row>
    <row r="13129" spans="6:12" x14ac:dyDescent="0.35">
      <c r="F13129" s="34"/>
      <c r="J13129" s="34"/>
      <c r="K13129" s="34"/>
      <c r="L13129" s="34"/>
    </row>
    <row r="13130" spans="6:12" x14ac:dyDescent="0.35">
      <c r="F13130" s="34"/>
      <c r="J13130" s="34"/>
      <c r="K13130" s="34"/>
      <c r="L13130" s="34"/>
    </row>
    <row r="13131" spans="6:12" x14ac:dyDescent="0.35">
      <c r="F13131" s="34"/>
      <c r="J13131" s="34"/>
      <c r="K13131" s="34"/>
      <c r="L13131" s="34"/>
    </row>
    <row r="13132" spans="6:12" x14ac:dyDescent="0.35">
      <c r="F13132" s="34"/>
      <c r="J13132" s="34"/>
      <c r="K13132" s="34"/>
      <c r="L13132" s="34"/>
    </row>
    <row r="13133" spans="6:12" x14ac:dyDescent="0.35">
      <c r="F13133" s="34"/>
      <c r="J13133" s="34"/>
      <c r="K13133" s="34"/>
      <c r="L13133" s="34"/>
    </row>
    <row r="13134" spans="6:12" x14ac:dyDescent="0.35">
      <c r="F13134" s="34"/>
      <c r="J13134" s="34"/>
      <c r="K13134" s="34"/>
      <c r="L13134" s="34"/>
    </row>
    <row r="13135" spans="6:12" x14ac:dyDescent="0.35">
      <c r="F13135" s="34"/>
      <c r="J13135" s="34"/>
      <c r="K13135" s="34"/>
      <c r="L13135" s="34"/>
    </row>
    <row r="13136" spans="6:12" x14ac:dyDescent="0.35">
      <c r="F13136" s="34"/>
      <c r="J13136" s="34"/>
      <c r="K13136" s="34"/>
      <c r="L13136" s="34"/>
    </row>
    <row r="13137" spans="6:12" x14ac:dyDescent="0.35">
      <c r="F13137" s="34"/>
      <c r="J13137" s="34"/>
      <c r="K13137" s="34"/>
      <c r="L13137" s="34"/>
    </row>
    <row r="13138" spans="6:12" x14ac:dyDescent="0.35">
      <c r="F13138" s="34"/>
      <c r="J13138" s="34"/>
      <c r="K13138" s="34"/>
      <c r="L13138" s="34"/>
    </row>
    <row r="13139" spans="6:12" x14ac:dyDescent="0.35">
      <c r="F13139" s="34"/>
      <c r="J13139" s="34"/>
      <c r="K13139" s="34"/>
      <c r="L13139" s="34"/>
    </row>
    <row r="13140" spans="6:12" x14ac:dyDescent="0.35">
      <c r="F13140" s="34"/>
      <c r="J13140" s="34"/>
      <c r="K13140" s="34"/>
      <c r="L13140" s="34"/>
    </row>
    <row r="13141" spans="6:12" x14ac:dyDescent="0.35">
      <c r="F13141" s="34"/>
      <c r="J13141" s="34"/>
      <c r="K13141" s="34"/>
      <c r="L13141" s="34"/>
    </row>
    <row r="13142" spans="6:12" x14ac:dyDescent="0.35">
      <c r="F13142" s="34"/>
      <c r="J13142" s="34"/>
      <c r="K13142" s="34"/>
      <c r="L13142" s="34"/>
    </row>
    <row r="13143" spans="6:12" x14ac:dyDescent="0.35">
      <c r="F13143" s="34"/>
      <c r="J13143" s="34"/>
      <c r="K13143" s="34"/>
      <c r="L13143" s="34"/>
    </row>
    <row r="13144" spans="6:12" x14ac:dyDescent="0.35">
      <c r="F13144" s="34"/>
      <c r="J13144" s="34"/>
      <c r="K13144" s="34"/>
      <c r="L13144" s="34"/>
    </row>
    <row r="13145" spans="6:12" x14ac:dyDescent="0.35">
      <c r="F13145" s="34"/>
      <c r="J13145" s="34"/>
      <c r="K13145" s="34"/>
      <c r="L13145" s="34"/>
    </row>
    <row r="13146" spans="6:12" x14ac:dyDescent="0.35">
      <c r="F13146" s="34"/>
      <c r="J13146" s="34"/>
      <c r="K13146" s="34"/>
      <c r="L13146" s="34"/>
    </row>
    <row r="13147" spans="6:12" x14ac:dyDescent="0.35">
      <c r="F13147" s="34"/>
      <c r="J13147" s="34"/>
      <c r="K13147" s="34"/>
      <c r="L13147" s="34"/>
    </row>
    <row r="13148" spans="6:12" x14ac:dyDescent="0.35">
      <c r="F13148" s="34"/>
      <c r="J13148" s="34"/>
      <c r="K13148" s="34"/>
      <c r="L13148" s="34"/>
    </row>
    <row r="13149" spans="6:12" x14ac:dyDescent="0.35">
      <c r="F13149" s="34"/>
      <c r="J13149" s="34"/>
      <c r="K13149" s="34"/>
      <c r="L13149" s="34"/>
    </row>
    <row r="13150" spans="6:12" x14ac:dyDescent="0.35">
      <c r="F13150" s="34"/>
      <c r="J13150" s="34"/>
      <c r="K13150" s="34"/>
      <c r="L13150" s="34"/>
    </row>
    <row r="13151" spans="6:12" x14ac:dyDescent="0.35">
      <c r="F13151" s="34"/>
      <c r="J13151" s="34"/>
      <c r="K13151" s="34"/>
      <c r="L13151" s="34"/>
    </row>
    <row r="13152" spans="6:12" x14ac:dyDescent="0.35">
      <c r="F13152" s="34"/>
      <c r="J13152" s="34"/>
      <c r="K13152" s="34"/>
      <c r="L13152" s="34"/>
    </row>
    <row r="13153" spans="6:12" x14ac:dyDescent="0.35">
      <c r="F13153" s="34"/>
      <c r="J13153" s="34"/>
      <c r="K13153" s="34"/>
      <c r="L13153" s="34"/>
    </row>
    <row r="13154" spans="6:12" x14ac:dyDescent="0.35">
      <c r="F13154" s="34"/>
      <c r="J13154" s="34"/>
      <c r="K13154" s="34"/>
      <c r="L13154" s="34"/>
    </row>
    <row r="13155" spans="6:12" x14ac:dyDescent="0.35">
      <c r="F13155" s="34"/>
      <c r="J13155" s="34"/>
      <c r="K13155" s="34"/>
      <c r="L13155" s="34"/>
    </row>
    <row r="13156" spans="6:12" x14ac:dyDescent="0.35">
      <c r="F13156" s="34"/>
      <c r="J13156" s="34"/>
      <c r="K13156" s="34"/>
      <c r="L13156" s="34"/>
    </row>
    <row r="13157" spans="6:12" x14ac:dyDescent="0.35">
      <c r="F13157" s="34"/>
      <c r="J13157" s="34"/>
      <c r="K13157" s="34"/>
      <c r="L13157" s="34"/>
    </row>
    <row r="13158" spans="6:12" x14ac:dyDescent="0.35">
      <c r="F13158" s="34"/>
      <c r="J13158" s="34"/>
      <c r="K13158" s="34"/>
      <c r="L13158" s="34"/>
    </row>
    <row r="13159" spans="6:12" x14ac:dyDescent="0.35">
      <c r="F13159" s="34"/>
      <c r="J13159" s="34"/>
      <c r="K13159" s="34"/>
      <c r="L13159" s="34"/>
    </row>
    <row r="13160" spans="6:12" x14ac:dyDescent="0.35">
      <c r="F13160" s="34"/>
      <c r="J13160" s="34"/>
      <c r="K13160" s="34"/>
      <c r="L13160" s="34"/>
    </row>
    <row r="13161" spans="6:12" x14ac:dyDescent="0.35">
      <c r="F13161" s="34"/>
      <c r="J13161" s="34"/>
      <c r="K13161" s="34"/>
      <c r="L13161" s="34"/>
    </row>
    <row r="13162" spans="6:12" x14ac:dyDescent="0.35">
      <c r="F13162" s="34"/>
      <c r="J13162" s="34"/>
      <c r="K13162" s="34"/>
      <c r="L13162" s="34"/>
    </row>
    <row r="13163" spans="6:12" x14ac:dyDescent="0.35">
      <c r="F13163" s="34"/>
      <c r="J13163" s="34"/>
      <c r="K13163" s="34"/>
      <c r="L13163" s="34"/>
    </row>
    <row r="13164" spans="6:12" x14ac:dyDescent="0.35">
      <c r="F13164" s="34"/>
      <c r="J13164" s="34"/>
      <c r="K13164" s="34"/>
      <c r="L13164" s="34"/>
    </row>
    <row r="13165" spans="6:12" x14ac:dyDescent="0.35">
      <c r="F13165" s="34"/>
      <c r="J13165" s="34"/>
      <c r="K13165" s="34"/>
      <c r="L13165" s="34"/>
    </row>
    <row r="13166" spans="6:12" x14ac:dyDescent="0.35">
      <c r="F13166" s="34"/>
      <c r="J13166" s="34"/>
      <c r="K13166" s="34"/>
      <c r="L13166" s="34"/>
    </row>
    <row r="13167" spans="6:12" x14ac:dyDescent="0.35">
      <c r="F13167" s="34"/>
      <c r="J13167" s="34"/>
      <c r="K13167" s="34"/>
      <c r="L13167" s="34"/>
    </row>
    <row r="13168" spans="6:12" x14ac:dyDescent="0.35">
      <c r="F13168" s="34"/>
      <c r="J13168" s="34"/>
      <c r="K13168" s="34"/>
      <c r="L13168" s="34"/>
    </row>
    <row r="13169" spans="6:12" x14ac:dyDescent="0.35">
      <c r="F13169" s="34"/>
      <c r="J13169" s="34"/>
      <c r="K13169" s="34"/>
      <c r="L13169" s="34"/>
    </row>
    <row r="13170" spans="6:12" x14ac:dyDescent="0.35">
      <c r="F13170" s="34"/>
      <c r="J13170" s="34"/>
      <c r="K13170" s="34"/>
      <c r="L13170" s="34"/>
    </row>
    <row r="13171" spans="6:12" x14ac:dyDescent="0.35">
      <c r="F13171" s="34"/>
      <c r="J13171" s="34"/>
      <c r="K13171" s="34"/>
      <c r="L13171" s="34"/>
    </row>
    <row r="13172" spans="6:12" x14ac:dyDescent="0.35">
      <c r="F13172" s="34"/>
      <c r="J13172" s="34"/>
      <c r="K13172" s="34"/>
      <c r="L13172" s="34"/>
    </row>
    <row r="13173" spans="6:12" x14ac:dyDescent="0.35">
      <c r="F13173" s="34"/>
      <c r="J13173" s="34"/>
      <c r="K13173" s="34"/>
      <c r="L13173" s="34"/>
    </row>
    <row r="13174" spans="6:12" x14ac:dyDescent="0.35">
      <c r="F13174" s="34"/>
      <c r="J13174" s="34"/>
      <c r="K13174" s="34"/>
      <c r="L13174" s="34"/>
    </row>
    <row r="13175" spans="6:12" x14ac:dyDescent="0.35">
      <c r="F13175" s="34"/>
      <c r="J13175" s="34"/>
      <c r="K13175" s="34"/>
      <c r="L13175" s="34"/>
    </row>
    <row r="13176" spans="6:12" x14ac:dyDescent="0.35">
      <c r="F13176" s="34"/>
      <c r="J13176" s="34"/>
      <c r="K13176" s="34"/>
      <c r="L13176" s="34"/>
    </row>
    <row r="13177" spans="6:12" x14ac:dyDescent="0.35">
      <c r="F13177" s="34"/>
      <c r="J13177" s="34"/>
      <c r="K13177" s="34"/>
      <c r="L13177" s="34"/>
    </row>
    <row r="13178" spans="6:12" x14ac:dyDescent="0.35">
      <c r="F13178" s="34"/>
      <c r="J13178" s="34"/>
      <c r="K13178" s="34"/>
      <c r="L13178" s="34"/>
    </row>
    <row r="13179" spans="6:12" x14ac:dyDescent="0.35">
      <c r="F13179" s="34"/>
      <c r="J13179" s="34"/>
      <c r="K13179" s="34"/>
      <c r="L13179" s="34"/>
    </row>
    <row r="13180" spans="6:12" x14ac:dyDescent="0.35">
      <c r="F13180" s="34"/>
      <c r="J13180" s="34"/>
      <c r="K13180" s="34"/>
      <c r="L13180" s="34"/>
    </row>
    <row r="13181" spans="6:12" x14ac:dyDescent="0.35">
      <c r="F13181" s="34"/>
      <c r="J13181" s="34"/>
      <c r="K13181" s="34"/>
      <c r="L13181" s="34"/>
    </row>
    <row r="13182" spans="6:12" x14ac:dyDescent="0.35">
      <c r="F13182" s="34"/>
      <c r="J13182" s="34"/>
      <c r="K13182" s="34"/>
      <c r="L13182" s="34"/>
    </row>
    <row r="13183" spans="6:12" x14ac:dyDescent="0.35">
      <c r="F13183" s="34"/>
      <c r="J13183" s="34"/>
      <c r="K13183" s="34"/>
      <c r="L13183" s="34"/>
    </row>
    <row r="13184" spans="6:12" x14ac:dyDescent="0.35">
      <c r="F13184" s="34"/>
      <c r="J13184" s="34"/>
      <c r="K13184" s="34"/>
      <c r="L13184" s="34"/>
    </row>
    <row r="13185" spans="6:12" x14ac:dyDescent="0.35">
      <c r="F13185" s="34"/>
      <c r="J13185" s="34"/>
      <c r="K13185" s="34"/>
      <c r="L13185" s="34"/>
    </row>
    <row r="13186" spans="6:12" x14ac:dyDescent="0.35">
      <c r="F13186" s="34"/>
      <c r="J13186" s="34"/>
      <c r="K13186" s="34"/>
      <c r="L13186" s="34"/>
    </row>
    <row r="13187" spans="6:12" x14ac:dyDescent="0.35">
      <c r="F13187" s="34"/>
      <c r="J13187" s="34"/>
      <c r="K13187" s="34"/>
      <c r="L13187" s="34"/>
    </row>
    <row r="13188" spans="6:12" x14ac:dyDescent="0.35">
      <c r="F13188" s="34"/>
      <c r="J13188" s="34"/>
      <c r="K13188" s="34"/>
      <c r="L13188" s="34"/>
    </row>
    <row r="13189" spans="6:12" x14ac:dyDescent="0.35">
      <c r="F13189" s="34"/>
      <c r="J13189" s="34"/>
      <c r="K13189" s="34"/>
      <c r="L13189" s="34"/>
    </row>
    <row r="13190" spans="6:12" x14ac:dyDescent="0.35">
      <c r="F13190" s="34"/>
      <c r="J13190" s="34"/>
      <c r="K13190" s="34"/>
      <c r="L13190" s="34"/>
    </row>
    <row r="13191" spans="6:12" x14ac:dyDescent="0.35">
      <c r="F13191" s="34"/>
      <c r="J13191" s="34"/>
      <c r="K13191" s="34"/>
      <c r="L13191" s="34"/>
    </row>
    <row r="13192" spans="6:12" x14ac:dyDescent="0.35">
      <c r="F13192" s="34"/>
      <c r="J13192" s="34"/>
      <c r="K13192" s="34"/>
      <c r="L13192" s="34"/>
    </row>
    <row r="13193" spans="6:12" x14ac:dyDescent="0.35">
      <c r="F13193" s="34"/>
      <c r="J13193" s="34"/>
      <c r="K13193" s="34"/>
      <c r="L13193" s="34"/>
    </row>
    <row r="13194" spans="6:12" x14ac:dyDescent="0.35">
      <c r="F13194" s="34"/>
      <c r="J13194" s="34"/>
      <c r="K13194" s="34"/>
      <c r="L13194" s="34"/>
    </row>
    <row r="13195" spans="6:12" x14ac:dyDescent="0.35">
      <c r="F13195" s="34"/>
      <c r="J13195" s="34"/>
      <c r="K13195" s="34"/>
      <c r="L13195" s="34"/>
    </row>
    <row r="13196" spans="6:12" x14ac:dyDescent="0.35">
      <c r="F13196" s="34"/>
      <c r="J13196" s="34"/>
      <c r="K13196" s="34"/>
      <c r="L13196" s="34"/>
    </row>
    <row r="13197" spans="6:12" x14ac:dyDescent="0.35">
      <c r="F13197" s="34"/>
      <c r="J13197" s="34"/>
      <c r="K13197" s="34"/>
      <c r="L13197" s="34"/>
    </row>
    <row r="13198" spans="6:12" x14ac:dyDescent="0.35">
      <c r="F13198" s="34"/>
      <c r="J13198" s="34"/>
      <c r="K13198" s="34"/>
      <c r="L13198" s="34"/>
    </row>
    <row r="13199" spans="6:12" x14ac:dyDescent="0.35">
      <c r="F13199" s="34"/>
      <c r="J13199" s="34"/>
      <c r="K13199" s="34"/>
      <c r="L13199" s="34"/>
    </row>
    <row r="13200" spans="6:12" x14ac:dyDescent="0.35">
      <c r="F13200" s="34"/>
      <c r="J13200" s="34"/>
      <c r="K13200" s="34"/>
      <c r="L13200" s="34"/>
    </row>
    <row r="13201" spans="6:12" x14ac:dyDescent="0.35">
      <c r="F13201" s="34"/>
      <c r="J13201" s="34"/>
      <c r="K13201" s="34"/>
      <c r="L13201" s="34"/>
    </row>
    <row r="13202" spans="6:12" x14ac:dyDescent="0.35">
      <c r="F13202" s="34"/>
      <c r="J13202" s="34"/>
      <c r="K13202" s="34"/>
      <c r="L13202" s="34"/>
    </row>
    <row r="13203" spans="6:12" x14ac:dyDescent="0.35">
      <c r="F13203" s="34"/>
      <c r="J13203" s="34"/>
      <c r="K13203" s="34"/>
      <c r="L13203" s="34"/>
    </row>
    <row r="13204" spans="6:12" x14ac:dyDescent="0.35">
      <c r="F13204" s="34"/>
      <c r="J13204" s="34"/>
      <c r="K13204" s="34"/>
      <c r="L13204" s="34"/>
    </row>
    <row r="13205" spans="6:12" x14ac:dyDescent="0.35">
      <c r="F13205" s="34"/>
      <c r="J13205" s="34"/>
      <c r="K13205" s="34"/>
      <c r="L13205" s="34"/>
    </row>
    <row r="13206" spans="6:12" x14ac:dyDescent="0.35">
      <c r="F13206" s="34"/>
      <c r="J13206" s="34"/>
      <c r="K13206" s="34"/>
      <c r="L13206" s="34"/>
    </row>
    <row r="13207" spans="6:12" x14ac:dyDescent="0.35">
      <c r="F13207" s="34"/>
      <c r="J13207" s="34"/>
      <c r="K13207" s="34"/>
      <c r="L13207" s="34"/>
    </row>
    <row r="13208" spans="6:12" x14ac:dyDescent="0.35">
      <c r="F13208" s="34"/>
      <c r="J13208" s="34"/>
      <c r="K13208" s="34"/>
      <c r="L13208" s="34"/>
    </row>
    <row r="13209" spans="6:12" x14ac:dyDescent="0.35">
      <c r="F13209" s="34"/>
      <c r="J13209" s="34"/>
      <c r="K13209" s="34"/>
      <c r="L13209" s="34"/>
    </row>
    <row r="13210" spans="6:12" x14ac:dyDescent="0.35">
      <c r="F13210" s="34"/>
      <c r="J13210" s="34"/>
      <c r="K13210" s="34"/>
      <c r="L13210" s="34"/>
    </row>
    <row r="13211" spans="6:12" x14ac:dyDescent="0.35">
      <c r="F13211" s="34"/>
      <c r="J13211" s="34"/>
      <c r="K13211" s="34"/>
      <c r="L13211" s="34"/>
    </row>
    <row r="13212" spans="6:12" x14ac:dyDescent="0.35">
      <c r="F13212" s="34"/>
      <c r="J13212" s="34"/>
      <c r="K13212" s="34"/>
      <c r="L13212" s="34"/>
    </row>
    <row r="13213" spans="6:12" x14ac:dyDescent="0.35">
      <c r="F13213" s="34"/>
      <c r="J13213" s="34"/>
      <c r="K13213" s="34"/>
      <c r="L13213" s="34"/>
    </row>
    <row r="13214" spans="6:12" x14ac:dyDescent="0.35">
      <c r="F13214" s="34"/>
      <c r="J13214" s="34"/>
      <c r="K13214" s="34"/>
      <c r="L13214" s="34"/>
    </row>
    <row r="13215" spans="6:12" x14ac:dyDescent="0.35">
      <c r="F13215" s="34"/>
      <c r="J13215" s="34"/>
      <c r="K13215" s="34"/>
      <c r="L13215" s="34"/>
    </row>
    <row r="13216" spans="6:12" x14ac:dyDescent="0.35">
      <c r="F13216" s="34"/>
      <c r="J13216" s="34"/>
      <c r="K13216" s="34"/>
      <c r="L13216" s="34"/>
    </row>
    <row r="13217" spans="6:12" x14ac:dyDescent="0.35">
      <c r="F13217" s="34"/>
      <c r="J13217" s="34"/>
      <c r="K13217" s="34"/>
      <c r="L13217" s="34"/>
    </row>
    <row r="13218" spans="6:12" x14ac:dyDescent="0.35">
      <c r="F13218" s="34"/>
      <c r="J13218" s="34"/>
      <c r="K13218" s="34"/>
      <c r="L13218" s="34"/>
    </row>
    <row r="13219" spans="6:12" x14ac:dyDescent="0.35">
      <c r="F13219" s="34"/>
      <c r="J13219" s="34"/>
      <c r="K13219" s="34"/>
      <c r="L13219" s="34"/>
    </row>
    <row r="13220" spans="6:12" x14ac:dyDescent="0.35">
      <c r="F13220" s="34"/>
      <c r="J13220" s="34"/>
      <c r="K13220" s="34"/>
      <c r="L13220" s="34"/>
    </row>
    <row r="13221" spans="6:12" x14ac:dyDescent="0.35">
      <c r="F13221" s="34"/>
      <c r="J13221" s="34"/>
      <c r="K13221" s="34"/>
      <c r="L13221" s="34"/>
    </row>
    <row r="13222" spans="6:12" x14ac:dyDescent="0.35">
      <c r="F13222" s="34"/>
      <c r="J13222" s="34"/>
      <c r="K13222" s="34"/>
      <c r="L13222" s="34"/>
    </row>
    <row r="13223" spans="6:12" x14ac:dyDescent="0.35">
      <c r="F13223" s="34"/>
      <c r="J13223" s="34"/>
      <c r="K13223" s="34"/>
      <c r="L13223" s="34"/>
    </row>
    <row r="13224" spans="6:12" x14ac:dyDescent="0.35">
      <c r="F13224" s="34"/>
      <c r="J13224" s="34"/>
      <c r="K13224" s="34"/>
      <c r="L13224" s="34"/>
    </row>
    <row r="13225" spans="6:12" x14ac:dyDescent="0.35">
      <c r="F13225" s="34"/>
      <c r="J13225" s="34"/>
      <c r="K13225" s="34"/>
      <c r="L13225" s="34"/>
    </row>
    <row r="13226" spans="6:12" x14ac:dyDescent="0.35">
      <c r="F13226" s="34"/>
      <c r="J13226" s="34"/>
      <c r="K13226" s="34"/>
      <c r="L13226" s="34"/>
    </row>
    <row r="13227" spans="6:12" x14ac:dyDescent="0.35">
      <c r="F13227" s="34"/>
      <c r="J13227" s="34"/>
      <c r="K13227" s="34"/>
      <c r="L13227" s="34"/>
    </row>
    <row r="13228" spans="6:12" x14ac:dyDescent="0.35">
      <c r="F13228" s="34"/>
      <c r="J13228" s="34"/>
      <c r="K13228" s="34"/>
      <c r="L13228" s="34"/>
    </row>
    <row r="13229" spans="6:12" x14ac:dyDescent="0.35">
      <c r="F13229" s="34"/>
      <c r="J13229" s="34"/>
      <c r="K13229" s="34"/>
      <c r="L13229" s="34"/>
    </row>
    <row r="13230" spans="6:12" x14ac:dyDescent="0.35">
      <c r="F13230" s="34"/>
      <c r="J13230" s="34"/>
      <c r="K13230" s="34"/>
      <c r="L13230" s="34"/>
    </row>
    <row r="13231" spans="6:12" x14ac:dyDescent="0.35">
      <c r="F13231" s="34"/>
      <c r="J13231" s="34"/>
      <c r="K13231" s="34"/>
      <c r="L13231" s="34"/>
    </row>
    <row r="13232" spans="6:12" x14ac:dyDescent="0.35">
      <c r="F13232" s="34"/>
      <c r="J13232" s="34"/>
      <c r="K13232" s="34"/>
      <c r="L13232" s="34"/>
    </row>
    <row r="13233" spans="6:12" x14ac:dyDescent="0.35">
      <c r="F13233" s="34"/>
      <c r="J13233" s="34"/>
      <c r="K13233" s="34"/>
      <c r="L13233" s="34"/>
    </row>
    <row r="13234" spans="6:12" x14ac:dyDescent="0.35">
      <c r="F13234" s="34"/>
      <c r="J13234" s="34"/>
      <c r="K13234" s="34"/>
      <c r="L13234" s="34"/>
    </row>
    <row r="13235" spans="6:12" x14ac:dyDescent="0.35">
      <c r="F13235" s="34"/>
      <c r="J13235" s="34"/>
      <c r="K13235" s="34"/>
      <c r="L13235" s="34"/>
    </row>
    <row r="13236" spans="6:12" x14ac:dyDescent="0.35">
      <c r="F13236" s="34"/>
      <c r="J13236" s="34"/>
      <c r="K13236" s="34"/>
      <c r="L13236" s="34"/>
    </row>
    <row r="13237" spans="6:12" x14ac:dyDescent="0.35">
      <c r="F13237" s="34"/>
      <c r="J13237" s="34"/>
      <c r="K13237" s="34"/>
      <c r="L13237" s="34"/>
    </row>
    <row r="13238" spans="6:12" x14ac:dyDescent="0.35">
      <c r="F13238" s="34"/>
      <c r="J13238" s="34"/>
      <c r="K13238" s="34"/>
      <c r="L13238" s="34"/>
    </row>
    <row r="13239" spans="6:12" x14ac:dyDescent="0.35">
      <c r="F13239" s="34"/>
      <c r="J13239" s="34"/>
      <c r="K13239" s="34"/>
      <c r="L13239" s="34"/>
    </row>
    <row r="13240" spans="6:12" x14ac:dyDescent="0.35">
      <c r="F13240" s="34"/>
      <c r="J13240" s="34"/>
      <c r="K13240" s="34"/>
      <c r="L13240" s="34"/>
    </row>
    <row r="13241" spans="6:12" x14ac:dyDescent="0.35">
      <c r="F13241" s="34"/>
      <c r="J13241" s="34"/>
      <c r="K13241" s="34"/>
      <c r="L13241" s="34"/>
    </row>
    <row r="13242" spans="6:12" x14ac:dyDescent="0.35">
      <c r="F13242" s="34"/>
      <c r="J13242" s="34"/>
      <c r="K13242" s="34"/>
      <c r="L13242" s="34"/>
    </row>
    <row r="13243" spans="6:12" x14ac:dyDescent="0.35">
      <c r="F13243" s="34"/>
      <c r="J13243" s="34"/>
      <c r="K13243" s="34"/>
      <c r="L13243" s="34"/>
    </row>
    <row r="13244" spans="6:12" x14ac:dyDescent="0.35">
      <c r="F13244" s="34"/>
      <c r="J13244" s="34"/>
      <c r="K13244" s="34"/>
      <c r="L13244" s="34"/>
    </row>
    <row r="13245" spans="6:12" x14ac:dyDescent="0.35">
      <c r="F13245" s="34"/>
      <c r="J13245" s="34"/>
      <c r="K13245" s="34"/>
      <c r="L13245" s="34"/>
    </row>
    <row r="13246" spans="6:12" x14ac:dyDescent="0.35">
      <c r="F13246" s="34"/>
      <c r="J13246" s="34"/>
      <c r="K13246" s="34"/>
      <c r="L13246" s="34"/>
    </row>
    <row r="13247" spans="6:12" x14ac:dyDescent="0.35">
      <c r="F13247" s="34"/>
      <c r="J13247" s="34"/>
      <c r="K13247" s="34"/>
      <c r="L13247" s="34"/>
    </row>
    <row r="13248" spans="6:12" x14ac:dyDescent="0.35">
      <c r="F13248" s="34"/>
      <c r="J13248" s="34"/>
      <c r="K13248" s="34"/>
      <c r="L13248" s="34"/>
    </row>
    <row r="13249" spans="6:12" x14ac:dyDescent="0.35">
      <c r="F13249" s="34"/>
      <c r="J13249" s="34"/>
      <c r="K13249" s="34"/>
      <c r="L13249" s="34"/>
    </row>
    <row r="13250" spans="6:12" x14ac:dyDescent="0.35">
      <c r="F13250" s="34"/>
      <c r="J13250" s="34"/>
      <c r="K13250" s="34"/>
      <c r="L13250" s="34"/>
    </row>
    <row r="13251" spans="6:12" x14ac:dyDescent="0.35">
      <c r="F13251" s="34"/>
      <c r="J13251" s="34"/>
      <c r="K13251" s="34"/>
      <c r="L13251" s="34"/>
    </row>
    <row r="13252" spans="6:12" x14ac:dyDescent="0.35">
      <c r="F13252" s="34"/>
      <c r="J13252" s="34"/>
      <c r="K13252" s="34"/>
      <c r="L13252" s="34"/>
    </row>
    <row r="13253" spans="6:12" x14ac:dyDescent="0.35">
      <c r="F13253" s="34"/>
      <c r="J13253" s="34"/>
      <c r="K13253" s="34"/>
      <c r="L13253" s="34"/>
    </row>
    <row r="13254" spans="6:12" x14ac:dyDescent="0.35">
      <c r="F13254" s="34"/>
      <c r="J13254" s="34"/>
      <c r="K13254" s="34"/>
      <c r="L13254" s="34"/>
    </row>
    <row r="13255" spans="6:12" x14ac:dyDescent="0.35">
      <c r="F13255" s="34"/>
      <c r="J13255" s="34"/>
      <c r="K13255" s="34"/>
      <c r="L13255" s="34"/>
    </row>
    <row r="13256" spans="6:12" x14ac:dyDescent="0.35">
      <c r="F13256" s="34"/>
      <c r="J13256" s="34"/>
      <c r="K13256" s="34"/>
      <c r="L13256" s="34"/>
    </row>
    <row r="13257" spans="6:12" x14ac:dyDescent="0.35">
      <c r="F13257" s="34"/>
      <c r="J13257" s="34"/>
      <c r="K13257" s="34"/>
      <c r="L13257" s="34"/>
    </row>
    <row r="13258" spans="6:12" x14ac:dyDescent="0.35">
      <c r="F13258" s="34"/>
      <c r="J13258" s="34"/>
      <c r="K13258" s="34"/>
      <c r="L13258" s="34"/>
    </row>
    <row r="13259" spans="6:12" x14ac:dyDescent="0.35">
      <c r="F13259" s="34"/>
      <c r="J13259" s="34"/>
      <c r="K13259" s="34"/>
      <c r="L13259" s="34"/>
    </row>
    <row r="13260" spans="6:12" x14ac:dyDescent="0.35">
      <c r="F13260" s="34"/>
      <c r="J13260" s="34"/>
      <c r="K13260" s="34"/>
      <c r="L13260" s="34"/>
    </row>
    <row r="13261" spans="6:12" x14ac:dyDescent="0.35">
      <c r="F13261" s="34"/>
      <c r="J13261" s="34"/>
      <c r="K13261" s="34"/>
      <c r="L13261" s="34"/>
    </row>
    <row r="13262" spans="6:12" x14ac:dyDescent="0.35">
      <c r="F13262" s="34"/>
      <c r="J13262" s="34"/>
      <c r="K13262" s="34"/>
      <c r="L13262" s="34"/>
    </row>
    <row r="13263" spans="6:12" x14ac:dyDescent="0.35">
      <c r="F13263" s="34"/>
      <c r="J13263" s="34"/>
      <c r="K13263" s="34"/>
      <c r="L13263" s="34"/>
    </row>
    <row r="13264" spans="6:12" x14ac:dyDescent="0.35">
      <c r="F13264" s="34"/>
      <c r="J13264" s="34"/>
      <c r="K13264" s="34"/>
      <c r="L13264" s="34"/>
    </row>
    <row r="13265" spans="6:12" x14ac:dyDescent="0.35">
      <c r="F13265" s="34"/>
      <c r="J13265" s="34"/>
      <c r="K13265" s="34"/>
      <c r="L13265" s="34"/>
    </row>
    <row r="13266" spans="6:12" x14ac:dyDescent="0.35">
      <c r="F13266" s="34"/>
      <c r="J13266" s="34"/>
      <c r="K13266" s="34"/>
      <c r="L13266" s="34"/>
    </row>
    <row r="13267" spans="6:12" x14ac:dyDescent="0.35">
      <c r="F13267" s="34"/>
      <c r="J13267" s="34"/>
      <c r="K13267" s="34"/>
      <c r="L13267" s="34"/>
    </row>
    <row r="13268" spans="6:12" x14ac:dyDescent="0.35">
      <c r="F13268" s="34"/>
      <c r="J13268" s="34"/>
      <c r="K13268" s="34"/>
      <c r="L13268" s="34"/>
    </row>
    <row r="13269" spans="6:12" x14ac:dyDescent="0.35">
      <c r="F13269" s="34"/>
      <c r="J13269" s="34"/>
      <c r="K13269" s="34"/>
      <c r="L13269" s="34"/>
    </row>
    <row r="13270" spans="6:12" x14ac:dyDescent="0.35">
      <c r="F13270" s="34"/>
      <c r="J13270" s="34"/>
      <c r="K13270" s="34"/>
      <c r="L13270" s="34"/>
    </row>
    <row r="13271" spans="6:12" x14ac:dyDescent="0.35">
      <c r="F13271" s="34"/>
      <c r="J13271" s="34"/>
      <c r="K13271" s="34"/>
      <c r="L13271" s="34"/>
    </row>
    <row r="13272" spans="6:12" x14ac:dyDescent="0.35">
      <c r="F13272" s="34"/>
      <c r="J13272" s="34"/>
      <c r="K13272" s="34"/>
      <c r="L13272" s="34"/>
    </row>
    <row r="13273" spans="6:12" x14ac:dyDescent="0.35">
      <c r="F13273" s="34"/>
      <c r="J13273" s="34"/>
      <c r="K13273" s="34"/>
      <c r="L13273" s="34"/>
    </row>
    <row r="13274" spans="6:12" x14ac:dyDescent="0.35">
      <c r="F13274" s="34"/>
      <c r="J13274" s="34"/>
      <c r="K13274" s="34"/>
      <c r="L13274" s="34"/>
    </row>
    <row r="13275" spans="6:12" x14ac:dyDescent="0.35">
      <c r="F13275" s="34"/>
      <c r="J13275" s="34"/>
      <c r="K13275" s="34"/>
      <c r="L13275" s="34"/>
    </row>
    <row r="13276" spans="6:12" x14ac:dyDescent="0.35">
      <c r="F13276" s="34"/>
      <c r="J13276" s="34"/>
      <c r="K13276" s="34"/>
      <c r="L13276" s="34"/>
    </row>
    <row r="13277" spans="6:12" x14ac:dyDescent="0.35">
      <c r="F13277" s="34"/>
      <c r="J13277" s="34"/>
      <c r="K13277" s="34"/>
      <c r="L13277" s="34"/>
    </row>
    <row r="13278" spans="6:12" x14ac:dyDescent="0.35">
      <c r="F13278" s="34"/>
      <c r="J13278" s="34"/>
      <c r="K13278" s="34"/>
      <c r="L13278" s="34"/>
    </row>
    <row r="13279" spans="6:12" x14ac:dyDescent="0.35">
      <c r="F13279" s="34"/>
      <c r="J13279" s="34"/>
      <c r="K13279" s="34"/>
      <c r="L13279" s="34"/>
    </row>
    <row r="13280" spans="6:12" x14ac:dyDescent="0.35">
      <c r="F13280" s="34"/>
      <c r="J13280" s="34"/>
      <c r="K13280" s="34"/>
      <c r="L13280" s="34"/>
    </row>
    <row r="13281" spans="6:12" x14ac:dyDescent="0.35">
      <c r="F13281" s="34"/>
      <c r="J13281" s="34"/>
      <c r="K13281" s="34"/>
      <c r="L13281" s="34"/>
    </row>
    <row r="13282" spans="6:12" x14ac:dyDescent="0.35">
      <c r="F13282" s="34"/>
      <c r="J13282" s="34"/>
      <c r="K13282" s="34"/>
      <c r="L13282" s="34"/>
    </row>
    <row r="13283" spans="6:12" x14ac:dyDescent="0.35">
      <c r="F13283" s="34"/>
      <c r="J13283" s="34"/>
      <c r="K13283" s="34"/>
      <c r="L13283" s="34"/>
    </row>
    <row r="13284" spans="6:12" x14ac:dyDescent="0.35">
      <c r="F13284" s="34"/>
      <c r="J13284" s="34"/>
      <c r="K13284" s="34"/>
      <c r="L13284" s="34"/>
    </row>
    <row r="13285" spans="6:12" x14ac:dyDescent="0.35">
      <c r="F13285" s="34"/>
      <c r="J13285" s="34"/>
      <c r="K13285" s="34"/>
      <c r="L13285" s="34"/>
    </row>
    <row r="13286" spans="6:12" x14ac:dyDescent="0.35">
      <c r="F13286" s="34"/>
      <c r="J13286" s="34"/>
      <c r="K13286" s="34"/>
      <c r="L13286" s="34"/>
    </row>
    <row r="13287" spans="6:12" x14ac:dyDescent="0.35">
      <c r="F13287" s="34"/>
      <c r="J13287" s="34"/>
      <c r="K13287" s="34"/>
      <c r="L13287" s="34"/>
    </row>
    <row r="13288" spans="6:12" x14ac:dyDescent="0.35">
      <c r="F13288" s="34"/>
      <c r="J13288" s="34"/>
      <c r="K13288" s="34"/>
      <c r="L13288" s="34"/>
    </row>
    <row r="13289" spans="6:12" x14ac:dyDescent="0.35">
      <c r="F13289" s="34"/>
      <c r="J13289" s="34"/>
      <c r="K13289" s="34"/>
      <c r="L13289" s="34"/>
    </row>
    <row r="13290" spans="6:12" x14ac:dyDescent="0.35">
      <c r="F13290" s="34"/>
      <c r="J13290" s="34"/>
      <c r="K13290" s="34"/>
      <c r="L13290" s="34"/>
    </row>
    <row r="13291" spans="6:12" x14ac:dyDescent="0.35">
      <c r="F13291" s="34"/>
      <c r="J13291" s="34"/>
      <c r="K13291" s="34"/>
      <c r="L13291" s="34"/>
    </row>
    <row r="13292" spans="6:12" x14ac:dyDescent="0.35">
      <c r="F13292" s="34"/>
      <c r="J13292" s="34"/>
      <c r="K13292" s="34"/>
      <c r="L13292" s="34"/>
    </row>
    <row r="13293" spans="6:12" x14ac:dyDescent="0.35">
      <c r="F13293" s="34"/>
      <c r="J13293" s="34"/>
      <c r="K13293" s="34"/>
      <c r="L13293" s="34"/>
    </row>
    <row r="13294" spans="6:12" x14ac:dyDescent="0.35">
      <c r="F13294" s="34"/>
      <c r="J13294" s="34"/>
      <c r="K13294" s="34"/>
      <c r="L13294" s="34"/>
    </row>
    <row r="13295" spans="6:12" x14ac:dyDescent="0.35">
      <c r="F13295" s="34"/>
      <c r="J13295" s="34"/>
      <c r="K13295" s="34"/>
      <c r="L13295" s="34"/>
    </row>
    <row r="13296" spans="6:12" x14ac:dyDescent="0.35">
      <c r="F13296" s="34"/>
      <c r="J13296" s="34"/>
      <c r="K13296" s="34"/>
      <c r="L13296" s="34"/>
    </row>
    <row r="13297" spans="6:12" x14ac:dyDescent="0.35">
      <c r="F13297" s="34"/>
      <c r="J13297" s="34"/>
      <c r="K13297" s="34"/>
      <c r="L13297" s="34"/>
    </row>
    <row r="13298" spans="6:12" x14ac:dyDescent="0.35">
      <c r="F13298" s="34"/>
      <c r="J13298" s="34"/>
      <c r="K13298" s="34"/>
      <c r="L13298" s="34"/>
    </row>
    <row r="13299" spans="6:12" x14ac:dyDescent="0.35">
      <c r="F13299" s="34"/>
      <c r="J13299" s="34"/>
      <c r="K13299" s="34"/>
      <c r="L13299" s="34"/>
    </row>
    <row r="13300" spans="6:12" x14ac:dyDescent="0.35">
      <c r="F13300" s="34"/>
      <c r="J13300" s="34"/>
      <c r="K13300" s="34"/>
      <c r="L13300" s="34"/>
    </row>
    <row r="13301" spans="6:12" x14ac:dyDescent="0.35">
      <c r="F13301" s="34"/>
      <c r="J13301" s="34"/>
      <c r="K13301" s="34"/>
      <c r="L13301" s="34"/>
    </row>
    <row r="13302" spans="6:12" x14ac:dyDescent="0.35">
      <c r="F13302" s="34"/>
      <c r="J13302" s="34"/>
      <c r="K13302" s="34"/>
      <c r="L13302" s="34"/>
    </row>
    <row r="13303" spans="6:12" x14ac:dyDescent="0.35">
      <c r="F13303" s="34"/>
      <c r="J13303" s="34"/>
      <c r="K13303" s="34"/>
      <c r="L13303" s="34"/>
    </row>
    <row r="13304" spans="6:12" x14ac:dyDescent="0.35">
      <c r="F13304" s="34"/>
      <c r="J13304" s="34"/>
      <c r="K13304" s="34"/>
      <c r="L13304" s="34"/>
    </row>
    <row r="13305" spans="6:12" x14ac:dyDescent="0.35">
      <c r="F13305" s="34"/>
      <c r="J13305" s="34"/>
      <c r="K13305" s="34"/>
      <c r="L13305" s="34"/>
    </row>
    <row r="13306" spans="6:12" x14ac:dyDescent="0.35">
      <c r="F13306" s="34"/>
      <c r="J13306" s="34"/>
      <c r="K13306" s="34"/>
      <c r="L13306" s="34"/>
    </row>
    <row r="13307" spans="6:12" x14ac:dyDescent="0.35">
      <c r="F13307" s="34"/>
      <c r="J13307" s="34"/>
      <c r="K13307" s="34"/>
      <c r="L13307" s="34"/>
    </row>
    <row r="13308" spans="6:12" x14ac:dyDescent="0.35">
      <c r="F13308" s="34"/>
      <c r="J13308" s="34"/>
      <c r="K13308" s="34"/>
      <c r="L13308" s="34"/>
    </row>
    <row r="13309" spans="6:12" x14ac:dyDescent="0.35">
      <c r="F13309" s="34"/>
      <c r="J13309" s="34"/>
      <c r="K13309" s="34"/>
      <c r="L13309" s="34"/>
    </row>
    <row r="13310" spans="6:12" x14ac:dyDescent="0.35">
      <c r="F13310" s="34"/>
      <c r="J13310" s="34"/>
      <c r="K13310" s="34"/>
      <c r="L13310" s="34"/>
    </row>
    <row r="13311" spans="6:12" x14ac:dyDescent="0.35">
      <c r="F13311" s="34"/>
      <c r="J13311" s="34"/>
      <c r="K13311" s="34"/>
      <c r="L13311" s="34"/>
    </row>
    <row r="13312" spans="6:12" x14ac:dyDescent="0.35">
      <c r="F13312" s="34"/>
      <c r="J13312" s="34"/>
      <c r="K13312" s="34"/>
      <c r="L13312" s="34"/>
    </row>
    <row r="13313" spans="6:12" x14ac:dyDescent="0.35">
      <c r="F13313" s="34"/>
      <c r="J13313" s="34"/>
      <c r="K13313" s="34"/>
      <c r="L13313" s="34"/>
    </row>
    <row r="13314" spans="6:12" x14ac:dyDescent="0.35">
      <c r="F13314" s="34"/>
      <c r="J13314" s="34"/>
      <c r="K13314" s="34"/>
      <c r="L13314" s="34"/>
    </row>
    <row r="13315" spans="6:12" x14ac:dyDescent="0.35">
      <c r="F13315" s="34"/>
      <c r="J13315" s="34"/>
      <c r="K13315" s="34"/>
      <c r="L13315" s="34"/>
    </row>
    <row r="13316" spans="6:12" x14ac:dyDescent="0.35">
      <c r="F13316" s="34"/>
      <c r="J13316" s="34"/>
      <c r="K13316" s="34"/>
      <c r="L13316" s="34"/>
    </row>
    <row r="13317" spans="6:12" x14ac:dyDescent="0.35">
      <c r="F13317" s="34"/>
      <c r="J13317" s="34"/>
      <c r="K13317" s="34"/>
      <c r="L13317" s="34"/>
    </row>
    <row r="13318" spans="6:12" x14ac:dyDescent="0.35">
      <c r="F13318" s="34"/>
      <c r="J13318" s="34"/>
      <c r="K13318" s="34"/>
      <c r="L13318" s="34"/>
    </row>
    <row r="13319" spans="6:12" x14ac:dyDescent="0.35">
      <c r="F13319" s="34"/>
      <c r="J13319" s="34"/>
      <c r="K13319" s="34"/>
      <c r="L13319" s="34"/>
    </row>
    <row r="13320" spans="6:12" x14ac:dyDescent="0.35">
      <c r="F13320" s="34"/>
      <c r="J13320" s="34"/>
      <c r="K13320" s="34"/>
      <c r="L13320" s="34"/>
    </row>
    <row r="13321" spans="6:12" x14ac:dyDescent="0.35">
      <c r="F13321" s="34"/>
      <c r="J13321" s="34"/>
      <c r="K13321" s="34"/>
      <c r="L13321" s="34"/>
    </row>
    <row r="13322" spans="6:12" x14ac:dyDescent="0.35">
      <c r="F13322" s="34"/>
      <c r="J13322" s="34"/>
      <c r="K13322" s="34"/>
      <c r="L13322" s="34"/>
    </row>
    <row r="13323" spans="6:12" x14ac:dyDescent="0.35">
      <c r="F13323" s="34"/>
      <c r="J13323" s="34"/>
      <c r="K13323" s="34"/>
      <c r="L13323" s="34"/>
    </row>
    <row r="13324" spans="6:12" x14ac:dyDescent="0.35">
      <c r="F13324" s="34"/>
      <c r="J13324" s="34"/>
      <c r="K13324" s="34"/>
      <c r="L13324" s="34"/>
    </row>
    <row r="13325" spans="6:12" x14ac:dyDescent="0.35">
      <c r="F13325" s="34"/>
      <c r="J13325" s="34"/>
      <c r="K13325" s="34"/>
      <c r="L13325" s="34"/>
    </row>
    <row r="13326" spans="6:12" x14ac:dyDescent="0.35">
      <c r="F13326" s="34"/>
      <c r="J13326" s="34"/>
      <c r="K13326" s="34"/>
      <c r="L13326" s="34"/>
    </row>
    <row r="13327" spans="6:12" x14ac:dyDescent="0.35">
      <c r="F13327" s="34"/>
      <c r="J13327" s="34"/>
      <c r="K13327" s="34"/>
      <c r="L13327" s="34"/>
    </row>
    <row r="13328" spans="6:12" x14ac:dyDescent="0.35">
      <c r="F13328" s="34"/>
      <c r="J13328" s="34"/>
      <c r="K13328" s="34"/>
      <c r="L13328" s="34"/>
    </row>
    <row r="13329" spans="6:12" x14ac:dyDescent="0.35">
      <c r="F13329" s="34"/>
      <c r="J13329" s="34"/>
      <c r="K13329" s="34"/>
      <c r="L13329" s="34"/>
    </row>
    <row r="13330" spans="6:12" x14ac:dyDescent="0.35">
      <c r="F13330" s="34"/>
      <c r="J13330" s="34"/>
      <c r="K13330" s="34"/>
      <c r="L13330" s="34"/>
    </row>
    <row r="13331" spans="6:12" x14ac:dyDescent="0.35">
      <c r="F13331" s="34"/>
      <c r="J13331" s="34"/>
      <c r="K13331" s="34"/>
      <c r="L13331" s="34"/>
    </row>
    <row r="13332" spans="6:12" x14ac:dyDescent="0.35">
      <c r="F13332" s="34"/>
      <c r="J13332" s="34"/>
      <c r="K13332" s="34"/>
      <c r="L13332" s="34"/>
    </row>
    <row r="13333" spans="6:12" x14ac:dyDescent="0.35">
      <c r="F13333" s="34"/>
      <c r="J13333" s="34"/>
      <c r="K13333" s="34"/>
      <c r="L13333" s="34"/>
    </row>
    <row r="13334" spans="6:12" x14ac:dyDescent="0.35">
      <c r="F13334" s="34"/>
      <c r="J13334" s="34"/>
      <c r="K13334" s="34"/>
      <c r="L13334" s="34"/>
    </row>
    <row r="13335" spans="6:12" x14ac:dyDescent="0.35">
      <c r="F13335" s="34"/>
      <c r="J13335" s="34"/>
      <c r="K13335" s="34"/>
      <c r="L13335" s="34"/>
    </row>
    <row r="13336" spans="6:12" x14ac:dyDescent="0.35">
      <c r="F13336" s="34"/>
      <c r="J13336" s="34"/>
      <c r="K13336" s="34"/>
      <c r="L13336" s="34"/>
    </row>
    <row r="13337" spans="6:12" x14ac:dyDescent="0.35">
      <c r="F13337" s="34"/>
      <c r="J13337" s="34"/>
      <c r="K13337" s="34"/>
      <c r="L13337" s="34"/>
    </row>
    <row r="13338" spans="6:12" x14ac:dyDescent="0.35">
      <c r="F13338" s="34"/>
      <c r="J13338" s="34"/>
      <c r="K13338" s="34"/>
      <c r="L13338" s="34"/>
    </row>
    <row r="13339" spans="6:12" x14ac:dyDescent="0.35">
      <c r="F13339" s="34"/>
      <c r="J13339" s="34"/>
      <c r="K13339" s="34"/>
      <c r="L13339" s="34"/>
    </row>
    <row r="13340" spans="6:12" x14ac:dyDescent="0.35">
      <c r="F13340" s="34"/>
      <c r="J13340" s="34"/>
      <c r="K13340" s="34"/>
      <c r="L13340" s="34"/>
    </row>
    <row r="13341" spans="6:12" x14ac:dyDescent="0.35">
      <c r="F13341" s="34"/>
      <c r="J13341" s="34"/>
      <c r="K13341" s="34"/>
      <c r="L13341" s="34"/>
    </row>
    <row r="13342" spans="6:12" x14ac:dyDescent="0.35">
      <c r="F13342" s="34"/>
      <c r="J13342" s="34"/>
      <c r="K13342" s="34"/>
      <c r="L13342" s="34"/>
    </row>
    <row r="13343" spans="6:12" x14ac:dyDescent="0.35">
      <c r="F13343" s="34"/>
      <c r="J13343" s="34"/>
      <c r="K13343" s="34"/>
      <c r="L13343" s="34"/>
    </row>
    <row r="13344" spans="6:12" x14ac:dyDescent="0.35">
      <c r="F13344" s="34"/>
      <c r="J13344" s="34"/>
      <c r="K13344" s="34"/>
      <c r="L13344" s="34"/>
    </row>
    <row r="13345" spans="6:12" x14ac:dyDescent="0.35">
      <c r="F13345" s="34"/>
      <c r="J13345" s="34"/>
      <c r="K13345" s="34"/>
      <c r="L13345" s="34"/>
    </row>
    <row r="13346" spans="6:12" x14ac:dyDescent="0.35">
      <c r="F13346" s="34"/>
      <c r="J13346" s="34"/>
      <c r="K13346" s="34"/>
      <c r="L13346" s="34"/>
    </row>
    <row r="13347" spans="6:12" x14ac:dyDescent="0.35">
      <c r="F13347" s="34"/>
      <c r="J13347" s="34"/>
      <c r="K13347" s="34"/>
      <c r="L13347" s="34"/>
    </row>
    <row r="13348" spans="6:12" x14ac:dyDescent="0.35">
      <c r="F13348" s="34"/>
      <c r="J13348" s="34"/>
      <c r="K13348" s="34"/>
      <c r="L13348" s="34"/>
    </row>
    <row r="13349" spans="6:12" x14ac:dyDescent="0.35">
      <c r="F13349" s="34"/>
      <c r="J13349" s="34"/>
      <c r="K13349" s="34"/>
      <c r="L13349" s="34"/>
    </row>
    <row r="13350" spans="6:12" x14ac:dyDescent="0.35">
      <c r="F13350" s="34"/>
      <c r="J13350" s="34"/>
      <c r="K13350" s="34"/>
      <c r="L13350" s="34"/>
    </row>
    <row r="13351" spans="6:12" x14ac:dyDescent="0.35">
      <c r="F13351" s="34"/>
      <c r="J13351" s="34"/>
      <c r="K13351" s="34"/>
      <c r="L13351" s="34"/>
    </row>
    <row r="13352" spans="6:12" x14ac:dyDescent="0.35">
      <c r="F13352" s="34"/>
      <c r="J13352" s="34"/>
      <c r="K13352" s="34"/>
      <c r="L13352" s="34"/>
    </row>
    <row r="13353" spans="6:12" x14ac:dyDescent="0.35">
      <c r="F13353" s="34"/>
      <c r="J13353" s="34"/>
      <c r="K13353" s="34"/>
      <c r="L13353" s="34"/>
    </row>
    <row r="13354" spans="6:12" x14ac:dyDescent="0.35">
      <c r="F13354" s="34"/>
      <c r="J13354" s="34"/>
      <c r="K13354" s="34"/>
      <c r="L13354" s="34"/>
    </row>
    <row r="13355" spans="6:12" x14ac:dyDescent="0.35">
      <c r="F13355" s="34"/>
      <c r="J13355" s="34"/>
      <c r="K13355" s="34"/>
      <c r="L13355" s="34"/>
    </row>
    <row r="13356" spans="6:12" x14ac:dyDescent="0.35">
      <c r="F13356" s="34"/>
      <c r="J13356" s="34"/>
      <c r="K13356" s="34"/>
      <c r="L13356" s="34"/>
    </row>
    <row r="13357" spans="6:12" x14ac:dyDescent="0.35">
      <c r="F13357" s="34"/>
      <c r="J13357" s="34"/>
      <c r="K13357" s="34"/>
      <c r="L13357" s="34"/>
    </row>
    <row r="13358" spans="6:12" x14ac:dyDescent="0.35">
      <c r="F13358" s="34"/>
      <c r="J13358" s="34"/>
      <c r="K13358" s="34"/>
      <c r="L13358" s="34"/>
    </row>
    <row r="13359" spans="6:12" x14ac:dyDescent="0.35">
      <c r="F13359" s="34"/>
      <c r="J13359" s="34"/>
      <c r="K13359" s="34"/>
      <c r="L13359" s="34"/>
    </row>
    <row r="13360" spans="6:12" x14ac:dyDescent="0.35">
      <c r="F13360" s="34"/>
      <c r="J13360" s="34"/>
      <c r="K13360" s="34"/>
      <c r="L13360" s="34"/>
    </row>
    <row r="13361" spans="6:12" x14ac:dyDescent="0.35">
      <c r="F13361" s="34"/>
      <c r="J13361" s="34"/>
      <c r="K13361" s="34"/>
      <c r="L13361" s="34"/>
    </row>
    <row r="13362" spans="6:12" x14ac:dyDescent="0.35">
      <c r="F13362" s="34"/>
      <c r="J13362" s="34"/>
      <c r="K13362" s="34"/>
      <c r="L13362" s="34"/>
    </row>
    <row r="13363" spans="6:12" x14ac:dyDescent="0.35">
      <c r="F13363" s="34"/>
      <c r="J13363" s="34"/>
      <c r="K13363" s="34"/>
      <c r="L13363" s="34"/>
    </row>
    <row r="13364" spans="6:12" x14ac:dyDescent="0.35">
      <c r="F13364" s="34"/>
      <c r="J13364" s="34"/>
      <c r="K13364" s="34"/>
      <c r="L13364" s="34"/>
    </row>
    <row r="13365" spans="6:12" x14ac:dyDescent="0.35">
      <c r="F13365" s="34"/>
      <c r="J13365" s="34"/>
      <c r="K13365" s="34"/>
      <c r="L13365" s="34"/>
    </row>
    <row r="13366" spans="6:12" x14ac:dyDescent="0.35">
      <c r="F13366" s="34"/>
      <c r="J13366" s="34"/>
      <c r="K13366" s="34"/>
      <c r="L13366" s="34"/>
    </row>
    <row r="13367" spans="6:12" x14ac:dyDescent="0.35">
      <c r="F13367" s="34"/>
      <c r="J13367" s="34"/>
      <c r="K13367" s="34"/>
      <c r="L13367" s="34"/>
    </row>
    <row r="13368" spans="6:12" x14ac:dyDescent="0.35">
      <c r="F13368" s="34"/>
      <c r="J13368" s="34"/>
      <c r="K13368" s="34"/>
      <c r="L13368" s="34"/>
    </row>
    <row r="13369" spans="6:12" x14ac:dyDescent="0.35">
      <c r="F13369" s="34"/>
      <c r="J13369" s="34"/>
      <c r="K13369" s="34"/>
      <c r="L13369" s="34"/>
    </row>
    <row r="13370" spans="6:12" x14ac:dyDescent="0.35">
      <c r="F13370" s="34"/>
      <c r="J13370" s="34"/>
      <c r="K13370" s="34"/>
      <c r="L13370" s="34"/>
    </row>
    <row r="13371" spans="6:12" x14ac:dyDescent="0.35">
      <c r="F13371" s="34"/>
      <c r="J13371" s="34"/>
      <c r="K13371" s="34"/>
      <c r="L13371" s="34"/>
    </row>
    <row r="13372" spans="6:12" x14ac:dyDescent="0.35">
      <c r="F13372" s="34"/>
      <c r="J13372" s="34"/>
      <c r="K13372" s="34"/>
      <c r="L13372" s="34"/>
    </row>
    <row r="13373" spans="6:12" x14ac:dyDescent="0.35">
      <c r="F13373" s="34"/>
      <c r="J13373" s="34"/>
      <c r="K13373" s="34"/>
      <c r="L13373" s="34"/>
    </row>
    <row r="13374" spans="6:12" x14ac:dyDescent="0.35">
      <c r="F13374" s="34"/>
      <c r="J13374" s="34"/>
      <c r="K13374" s="34"/>
      <c r="L13374" s="34"/>
    </row>
    <row r="13375" spans="6:12" x14ac:dyDescent="0.35">
      <c r="F13375" s="34"/>
      <c r="J13375" s="34"/>
      <c r="K13375" s="34"/>
      <c r="L13375" s="34"/>
    </row>
    <row r="13376" spans="6:12" x14ac:dyDescent="0.35">
      <c r="F13376" s="34"/>
      <c r="J13376" s="34"/>
      <c r="K13376" s="34"/>
      <c r="L13376" s="34"/>
    </row>
    <row r="13377" spans="6:12" x14ac:dyDescent="0.35">
      <c r="F13377" s="34"/>
      <c r="J13377" s="34"/>
      <c r="K13377" s="34"/>
      <c r="L13377" s="34"/>
    </row>
    <row r="13378" spans="6:12" x14ac:dyDescent="0.35">
      <c r="F13378" s="34"/>
      <c r="J13378" s="34"/>
      <c r="K13378" s="34"/>
      <c r="L13378" s="34"/>
    </row>
    <row r="13379" spans="6:12" x14ac:dyDescent="0.35">
      <c r="F13379" s="34"/>
      <c r="J13379" s="34"/>
      <c r="K13379" s="34"/>
      <c r="L13379" s="34"/>
    </row>
    <row r="13380" spans="6:12" x14ac:dyDescent="0.35">
      <c r="F13380" s="34"/>
      <c r="J13380" s="34"/>
      <c r="K13380" s="34"/>
      <c r="L13380" s="34"/>
    </row>
    <row r="13381" spans="6:12" x14ac:dyDescent="0.35">
      <c r="F13381" s="34"/>
      <c r="J13381" s="34"/>
      <c r="K13381" s="34"/>
      <c r="L13381" s="34"/>
    </row>
    <row r="13382" spans="6:12" x14ac:dyDescent="0.35">
      <c r="F13382" s="34"/>
      <c r="J13382" s="34"/>
      <c r="K13382" s="34"/>
      <c r="L13382" s="34"/>
    </row>
    <row r="13383" spans="6:12" x14ac:dyDescent="0.35">
      <c r="F13383" s="34"/>
      <c r="J13383" s="34"/>
      <c r="K13383" s="34"/>
      <c r="L13383" s="34"/>
    </row>
    <row r="13384" spans="6:12" x14ac:dyDescent="0.35">
      <c r="F13384" s="34"/>
      <c r="J13384" s="34"/>
      <c r="K13384" s="34"/>
      <c r="L13384" s="34"/>
    </row>
    <row r="13385" spans="6:12" x14ac:dyDescent="0.35">
      <c r="F13385" s="34"/>
      <c r="J13385" s="34"/>
      <c r="K13385" s="34"/>
      <c r="L13385" s="34"/>
    </row>
    <row r="13386" spans="6:12" x14ac:dyDescent="0.35">
      <c r="F13386" s="34"/>
      <c r="J13386" s="34"/>
      <c r="K13386" s="34"/>
      <c r="L13386" s="34"/>
    </row>
    <row r="13387" spans="6:12" x14ac:dyDescent="0.35">
      <c r="F13387" s="34"/>
      <c r="J13387" s="34"/>
      <c r="K13387" s="34"/>
      <c r="L13387" s="34"/>
    </row>
    <row r="13388" spans="6:12" x14ac:dyDescent="0.35">
      <c r="F13388" s="34"/>
      <c r="J13388" s="34"/>
      <c r="K13388" s="34"/>
      <c r="L13388" s="34"/>
    </row>
    <row r="13389" spans="6:12" x14ac:dyDescent="0.35">
      <c r="F13389" s="34"/>
      <c r="J13389" s="34"/>
      <c r="K13389" s="34"/>
      <c r="L13389" s="34"/>
    </row>
    <row r="13390" spans="6:12" x14ac:dyDescent="0.35">
      <c r="F13390" s="34"/>
      <c r="J13390" s="34"/>
      <c r="K13390" s="34"/>
      <c r="L13390" s="34"/>
    </row>
    <row r="13391" spans="6:12" x14ac:dyDescent="0.35">
      <c r="F13391" s="34"/>
      <c r="J13391" s="34"/>
      <c r="K13391" s="34"/>
      <c r="L13391" s="34"/>
    </row>
    <row r="13392" spans="6:12" x14ac:dyDescent="0.35">
      <c r="F13392" s="34"/>
      <c r="J13392" s="34"/>
      <c r="K13392" s="34"/>
      <c r="L13392" s="34"/>
    </row>
    <row r="13393" spans="6:12" x14ac:dyDescent="0.35">
      <c r="F13393" s="34"/>
      <c r="J13393" s="34"/>
      <c r="K13393" s="34"/>
      <c r="L13393" s="34"/>
    </row>
    <row r="13394" spans="6:12" x14ac:dyDescent="0.35">
      <c r="F13394" s="34"/>
      <c r="J13394" s="34"/>
      <c r="K13394" s="34"/>
      <c r="L13394" s="34"/>
    </row>
    <row r="13395" spans="6:12" x14ac:dyDescent="0.35">
      <c r="F13395" s="34"/>
      <c r="J13395" s="34"/>
      <c r="K13395" s="34"/>
      <c r="L13395" s="34"/>
    </row>
    <row r="13396" spans="6:12" x14ac:dyDescent="0.35">
      <c r="F13396" s="34"/>
      <c r="J13396" s="34"/>
      <c r="K13396" s="34"/>
      <c r="L13396" s="34"/>
    </row>
    <row r="13397" spans="6:12" x14ac:dyDescent="0.35">
      <c r="F13397" s="34"/>
      <c r="J13397" s="34"/>
      <c r="K13397" s="34"/>
      <c r="L13397" s="34"/>
    </row>
    <row r="13398" spans="6:12" x14ac:dyDescent="0.35">
      <c r="F13398" s="34"/>
      <c r="J13398" s="34"/>
      <c r="K13398" s="34"/>
      <c r="L13398" s="34"/>
    </row>
    <row r="13399" spans="6:12" x14ac:dyDescent="0.35">
      <c r="F13399" s="34"/>
      <c r="J13399" s="34"/>
      <c r="K13399" s="34"/>
      <c r="L13399" s="34"/>
    </row>
    <row r="13400" spans="6:12" x14ac:dyDescent="0.35">
      <c r="F13400" s="34"/>
      <c r="J13400" s="34"/>
      <c r="K13400" s="34"/>
      <c r="L13400" s="34"/>
    </row>
    <row r="13401" spans="6:12" x14ac:dyDescent="0.35">
      <c r="F13401" s="34"/>
      <c r="J13401" s="34"/>
      <c r="K13401" s="34"/>
      <c r="L13401" s="34"/>
    </row>
    <row r="13402" spans="6:12" x14ac:dyDescent="0.35">
      <c r="F13402" s="34"/>
      <c r="J13402" s="34"/>
      <c r="K13402" s="34"/>
      <c r="L13402" s="34"/>
    </row>
    <row r="13403" spans="6:12" x14ac:dyDescent="0.35">
      <c r="F13403" s="34"/>
      <c r="J13403" s="34"/>
      <c r="K13403" s="34"/>
      <c r="L13403" s="34"/>
    </row>
    <row r="13404" spans="6:12" x14ac:dyDescent="0.35">
      <c r="F13404" s="34"/>
      <c r="J13404" s="34"/>
      <c r="K13404" s="34"/>
      <c r="L13404" s="34"/>
    </row>
    <row r="13405" spans="6:12" x14ac:dyDescent="0.35">
      <c r="F13405" s="34"/>
      <c r="J13405" s="34"/>
      <c r="K13405" s="34"/>
      <c r="L13405" s="34"/>
    </row>
    <row r="13406" spans="6:12" x14ac:dyDescent="0.35">
      <c r="F13406" s="34"/>
      <c r="J13406" s="34"/>
      <c r="K13406" s="34"/>
      <c r="L13406" s="34"/>
    </row>
    <row r="13407" spans="6:12" x14ac:dyDescent="0.35">
      <c r="F13407" s="34"/>
      <c r="J13407" s="34"/>
      <c r="K13407" s="34"/>
      <c r="L13407" s="34"/>
    </row>
    <row r="13408" spans="6:12" x14ac:dyDescent="0.35">
      <c r="F13408" s="34"/>
      <c r="J13408" s="34"/>
      <c r="K13408" s="34"/>
      <c r="L13408" s="34"/>
    </row>
    <row r="13409" spans="6:12" x14ac:dyDescent="0.35">
      <c r="F13409" s="34"/>
      <c r="J13409" s="34"/>
      <c r="K13409" s="34"/>
      <c r="L13409" s="34"/>
    </row>
    <row r="13410" spans="6:12" x14ac:dyDescent="0.35">
      <c r="F13410" s="34"/>
      <c r="J13410" s="34"/>
      <c r="K13410" s="34"/>
      <c r="L13410" s="34"/>
    </row>
    <row r="13411" spans="6:12" x14ac:dyDescent="0.35">
      <c r="F13411" s="34"/>
      <c r="J13411" s="34"/>
      <c r="K13411" s="34"/>
      <c r="L13411" s="34"/>
    </row>
    <row r="13412" spans="6:12" x14ac:dyDescent="0.35">
      <c r="F13412" s="34"/>
      <c r="J13412" s="34"/>
      <c r="K13412" s="34"/>
      <c r="L13412" s="34"/>
    </row>
    <row r="13413" spans="6:12" x14ac:dyDescent="0.35">
      <c r="F13413" s="34"/>
      <c r="J13413" s="34"/>
      <c r="K13413" s="34"/>
      <c r="L13413" s="34"/>
    </row>
    <row r="13414" spans="6:12" x14ac:dyDescent="0.35">
      <c r="F13414" s="34"/>
      <c r="J13414" s="34"/>
      <c r="K13414" s="34"/>
      <c r="L13414" s="34"/>
    </row>
    <row r="13415" spans="6:12" x14ac:dyDescent="0.35">
      <c r="F13415" s="34"/>
      <c r="J13415" s="34"/>
      <c r="K13415" s="34"/>
      <c r="L13415" s="34"/>
    </row>
    <row r="13416" spans="6:12" x14ac:dyDescent="0.35">
      <c r="F13416" s="34"/>
      <c r="J13416" s="34"/>
      <c r="K13416" s="34"/>
      <c r="L13416" s="34"/>
    </row>
    <row r="13417" spans="6:12" x14ac:dyDescent="0.35">
      <c r="F13417" s="34"/>
      <c r="J13417" s="34"/>
      <c r="K13417" s="34"/>
      <c r="L13417" s="34"/>
    </row>
    <row r="13418" spans="6:12" x14ac:dyDescent="0.35">
      <c r="F13418" s="34"/>
      <c r="J13418" s="34"/>
      <c r="K13418" s="34"/>
      <c r="L13418" s="34"/>
    </row>
    <row r="13419" spans="6:12" x14ac:dyDescent="0.35">
      <c r="F13419" s="34"/>
      <c r="J13419" s="34"/>
      <c r="K13419" s="34"/>
      <c r="L13419" s="34"/>
    </row>
    <row r="13420" spans="6:12" x14ac:dyDescent="0.35">
      <c r="F13420" s="34"/>
      <c r="J13420" s="34"/>
      <c r="K13420" s="34"/>
      <c r="L13420" s="34"/>
    </row>
    <row r="13421" spans="6:12" x14ac:dyDescent="0.35">
      <c r="F13421" s="34"/>
      <c r="J13421" s="34"/>
      <c r="K13421" s="34"/>
      <c r="L13421" s="34"/>
    </row>
    <row r="13422" spans="6:12" x14ac:dyDescent="0.35">
      <c r="F13422" s="34"/>
      <c r="J13422" s="34"/>
      <c r="K13422" s="34"/>
      <c r="L13422" s="34"/>
    </row>
    <row r="13423" spans="6:12" x14ac:dyDescent="0.35">
      <c r="F13423" s="34"/>
      <c r="J13423" s="34"/>
      <c r="K13423" s="34"/>
      <c r="L13423" s="34"/>
    </row>
    <row r="13424" spans="6:12" x14ac:dyDescent="0.35">
      <c r="F13424" s="34"/>
      <c r="J13424" s="34"/>
      <c r="K13424" s="34"/>
      <c r="L13424" s="34"/>
    </row>
    <row r="13425" spans="6:12" x14ac:dyDescent="0.35">
      <c r="F13425" s="34"/>
      <c r="J13425" s="34"/>
      <c r="K13425" s="34"/>
      <c r="L13425" s="34"/>
    </row>
    <row r="13426" spans="6:12" x14ac:dyDescent="0.35">
      <c r="F13426" s="34"/>
      <c r="J13426" s="34"/>
      <c r="K13426" s="34"/>
      <c r="L13426" s="34"/>
    </row>
    <row r="13427" spans="6:12" x14ac:dyDescent="0.35">
      <c r="F13427" s="34"/>
      <c r="J13427" s="34"/>
      <c r="K13427" s="34"/>
      <c r="L13427" s="34"/>
    </row>
    <row r="13428" spans="6:12" x14ac:dyDescent="0.35">
      <c r="F13428" s="34"/>
      <c r="J13428" s="34"/>
      <c r="K13428" s="34"/>
      <c r="L13428" s="34"/>
    </row>
    <row r="13429" spans="6:12" x14ac:dyDescent="0.35">
      <c r="F13429" s="34"/>
      <c r="J13429" s="34"/>
      <c r="K13429" s="34"/>
      <c r="L13429" s="34"/>
    </row>
    <row r="13430" spans="6:12" x14ac:dyDescent="0.35">
      <c r="F13430" s="34"/>
      <c r="J13430" s="34"/>
      <c r="K13430" s="34"/>
      <c r="L13430" s="34"/>
    </row>
    <row r="13431" spans="6:12" x14ac:dyDescent="0.35">
      <c r="F13431" s="34"/>
      <c r="J13431" s="34"/>
      <c r="K13431" s="34"/>
      <c r="L13431" s="34"/>
    </row>
    <row r="13432" spans="6:12" x14ac:dyDescent="0.35">
      <c r="F13432" s="34"/>
      <c r="J13432" s="34"/>
      <c r="K13432" s="34"/>
      <c r="L13432" s="34"/>
    </row>
    <row r="13433" spans="6:12" x14ac:dyDescent="0.35">
      <c r="F13433" s="34"/>
      <c r="J13433" s="34"/>
      <c r="K13433" s="34"/>
      <c r="L13433" s="34"/>
    </row>
    <row r="13434" spans="6:12" x14ac:dyDescent="0.35">
      <c r="F13434" s="34"/>
      <c r="J13434" s="34"/>
      <c r="K13434" s="34"/>
      <c r="L13434" s="34"/>
    </row>
    <row r="13435" spans="6:12" x14ac:dyDescent="0.35">
      <c r="F13435" s="34"/>
      <c r="J13435" s="34"/>
      <c r="K13435" s="34"/>
      <c r="L13435" s="34"/>
    </row>
    <row r="13436" spans="6:12" x14ac:dyDescent="0.35">
      <c r="F13436" s="34"/>
      <c r="J13436" s="34"/>
      <c r="K13436" s="34"/>
      <c r="L13436" s="34"/>
    </row>
    <row r="13437" spans="6:12" x14ac:dyDescent="0.35">
      <c r="F13437" s="34"/>
      <c r="J13437" s="34"/>
      <c r="K13437" s="34"/>
      <c r="L13437" s="34"/>
    </row>
    <row r="13438" spans="6:12" x14ac:dyDescent="0.35">
      <c r="F13438" s="34"/>
      <c r="J13438" s="34"/>
      <c r="K13438" s="34"/>
      <c r="L13438" s="34"/>
    </row>
    <row r="13439" spans="6:12" x14ac:dyDescent="0.35">
      <c r="F13439" s="34"/>
      <c r="J13439" s="34"/>
      <c r="K13439" s="34"/>
      <c r="L13439" s="34"/>
    </row>
    <row r="13440" spans="6:12" x14ac:dyDescent="0.35">
      <c r="F13440" s="34"/>
      <c r="J13440" s="34"/>
      <c r="K13440" s="34"/>
      <c r="L13440" s="34"/>
    </row>
    <row r="13441" spans="6:12" x14ac:dyDescent="0.35">
      <c r="F13441" s="34"/>
      <c r="J13441" s="34"/>
      <c r="K13441" s="34"/>
      <c r="L13441" s="34"/>
    </row>
    <row r="13442" spans="6:12" x14ac:dyDescent="0.35">
      <c r="F13442" s="34"/>
      <c r="J13442" s="34"/>
      <c r="K13442" s="34"/>
      <c r="L13442" s="34"/>
    </row>
    <row r="13443" spans="6:12" x14ac:dyDescent="0.35">
      <c r="F13443" s="34"/>
      <c r="J13443" s="34"/>
      <c r="K13443" s="34"/>
      <c r="L13443" s="34"/>
    </row>
    <row r="13444" spans="6:12" x14ac:dyDescent="0.35">
      <c r="F13444" s="34"/>
      <c r="J13444" s="34"/>
      <c r="K13444" s="34"/>
      <c r="L13444" s="34"/>
    </row>
    <row r="13445" spans="6:12" x14ac:dyDescent="0.35">
      <c r="F13445" s="34"/>
      <c r="J13445" s="34"/>
      <c r="K13445" s="34"/>
      <c r="L13445" s="34"/>
    </row>
    <row r="13446" spans="6:12" x14ac:dyDescent="0.35">
      <c r="F13446" s="34"/>
      <c r="J13446" s="34"/>
      <c r="K13446" s="34"/>
      <c r="L13446" s="34"/>
    </row>
    <row r="13447" spans="6:12" x14ac:dyDescent="0.35">
      <c r="F13447" s="34"/>
      <c r="J13447" s="34"/>
      <c r="K13447" s="34"/>
      <c r="L13447" s="34"/>
    </row>
    <row r="13448" spans="6:12" x14ac:dyDescent="0.35">
      <c r="F13448" s="34"/>
      <c r="J13448" s="34"/>
      <c r="K13448" s="34"/>
      <c r="L13448" s="34"/>
    </row>
    <row r="13449" spans="6:12" x14ac:dyDescent="0.35">
      <c r="F13449" s="34"/>
      <c r="J13449" s="34"/>
      <c r="K13449" s="34"/>
      <c r="L13449" s="34"/>
    </row>
    <row r="13450" spans="6:12" x14ac:dyDescent="0.35">
      <c r="F13450" s="34"/>
      <c r="J13450" s="34"/>
      <c r="K13450" s="34"/>
      <c r="L13450" s="34"/>
    </row>
    <row r="13451" spans="6:12" x14ac:dyDescent="0.35">
      <c r="F13451" s="34"/>
      <c r="J13451" s="34"/>
      <c r="K13451" s="34"/>
      <c r="L13451" s="34"/>
    </row>
    <row r="13452" spans="6:12" x14ac:dyDescent="0.35">
      <c r="F13452" s="34"/>
      <c r="J13452" s="34"/>
      <c r="K13452" s="34"/>
      <c r="L13452" s="34"/>
    </row>
    <row r="13453" spans="6:12" x14ac:dyDescent="0.35">
      <c r="F13453" s="34"/>
      <c r="J13453" s="34"/>
      <c r="K13453" s="34"/>
      <c r="L13453" s="34"/>
    </row>
    <row r="13454" spans="6:12" x14ac:dyDescent="0.35">
      <c r="F13454" s="34"/>
      <c r="J13454" s="34"/>
      <c r="K13454" s="34"/>
      <c r="L13454" s="34"/>
    </row>
    <row r="13455" spans="6:12" x14ac:dyDescent="0.35">
      <c r="F13455" s="34"/>
      <c r="J13455" s="34"/>
      <c r="K13455" s="34"/>
      <c r="L13455" s="34"/>
    </row>
    <row r="13456" spans="6:12" x14ac:dyDescent="0.35">
      <c r="F13456" s="34"/>
      <c r="J13456" s="34"/>
      <c r="K13456" s="34"/>
      <c r="L13456" s="34"/>
    </row>
    <row r="13457" spans="6:12" x14ac:dyDescent="0.35">
      <c r="F13457" s="34"/>
      <c r="J13457" s="34"/>
      <c r="K13457" s="34"/>
      <c r="L13457" s="34"/>
    </row>
    <row r="13458" spans="6:12" x14ac:dyDescent="0.35">
      <c r="F13458" s="34"/>
      <c r="J13458" s="34"/>
      <c r="K13458" s="34"/>
      <c r="L13458" s="34"/>
    </row>
    <row r="13459" spans="6:12" x14ac:dyDescent="0.35">
      <c r="F13459" s="34"/>
      <c r="J13459" s="34"/>
      <c r="K13459" s="34"/>
      <c r="L13459" s="34"/>
    </row>
    <row r="13460" spans="6:12" x14ac:dyDescent="0.35">
      <c r="F13460" s="34"/>
      <c r="J13460" s="34"/>
      <c r="K13460" s="34"/>
      <c r="L13460" s="34"/>
    </row>
    <row r="13461" spans="6:12" x14ac:dyDescent="0.35">
      <c r="F13461" s="34"/>
      <c r="J13461" s="34"/>
      <c r="K13461" s="34"/>
      <c r="L13461" s="34"/>
    </row>
    <row r="13462" spans="6:12" x14ac:dyDescent="0.35">
      <c r="F13462" s="34"/>
      <c r="J13462" s="34"/>
      <c r="K13462" s="34"/>
      <c r="L13462" s="34"/>
    </row>
    <row r="13463" spans="6:12" x14ac:dyDescent="0.35">
      <c r="F13463" s="34"/>
      <c r="J13463" s="34"/>
      <c r="K13463" s="34"/>
      <c r="L13463" s="34"/>
    </row>
    <row r="13464" spans="6:12" x14ac:dyDescent="0.35">
      <c r="F13464" s="34"/>
      <c r="J13464" s="34"/>
      <c r="K13464" s="34"/>
      <c r="L13464" s="34"/>
    </row>
    <row r="13465" spans="6:12" x14ac:dyDescent="0.35">
      <c r="F13465" s="34"/>
      <c r="J13465" s="34"/>
      <c r="K13465" s="34"/>
      <c r="L13465" s="34"/>
    </row>
    <row r="13466" spans="6:12" x14ac:dyDescent="0.35">
      <c r="F13466" s="34"/>
      <c r="J13466" s="34"/>
      <c r="K13466" s="34"/>
      <c r="L13466" s="34"/>
    </row>
    <row r="13467" spans="6:12" x14ac:dyDescent="0.35">
      <c r="F13467" s="34"/>
      <c r="J13467" s="34"/>
      <c r="K13467" s="34"/>
      <c r="L13467" s="34"/>
    </row>
    <row r="13468" spans="6:12" x14ac:dyDescent="0.35">
      <c r="F13468" s="34"/>
      <c r="J13468" s="34"/>
      <c r="K13468" s="34"/>
      <c r="L13468" s="34"/>
    </row>
    <row r="13469" spans="6:12" x14ac:dyDescent="0.35">
      <c r="F13469" s="34"/>
      <c r="J13469" s="34"/>
      <c r="K13469" s="34"/>
      <c r="L13469" s="34"/>
    </row>
    <row r="13470" spans="6:12" x14ac:dyDescent="0.35">
      <c r="F13470" s="34"/>
      <c r="J13470" s="34"/>
      <c r="K13470" s="34"/>
      <c r="L13470" s="34"/>
    </row>
    <row r="13471" spans="6:12" x14ac:dyDescent="0.35">
      <c r="F13471" s="34"/>
      <c r="J13471" s="34"/>
      <c r="K13471" s="34"/>
      <c r="L13471" s="34"/>
    </row>
    <row r="13472" spans="6:12" x14ac:dyDescent="0.35">
      <c r="F13472" s="34"/>
      <c r="J13472" s="34"/>
      <c r="K13472" s="34"/>
      <c r="L13472" s="34"/>
    </row>
    <row r="13473" spans="6:12" x14ac:dyDescent="0.35">
      <c r="F13473" s="34"/>
      <c r="J13473" s="34"/>
      <c r="K13473" s="34"/>
      <c r="L13473" s="34"/>
    </row>
    <row r="13474" spans="6:12" x14ac:dyDescent="0.35">
      <c r="F13474" s="34"/>
      <c r="J13474" s="34"/>
      <c r="K13474" s="34"/>
      <c r="L13474" s="34"/>
    </row>
    <row r="13475" spans="6:12" x14ac:dyDescent="0.35">
      <c r="F13475" s="34"/>
      <c r="J13475" s="34"/>
      <c r="K13475" s="34"/>
      <c r="L13475" s="34"/>
    </row>
    <row r="13476" spans="6:12" x14ac:dyDescent="0.35">
      <c r="F13476" s="34"/>
      <c r="J13476" s="34"/>
      <c r="K13476" s="34"/>
      <c r="L13476" s="34"/>
    </row>
    <row r="13477" spans="6:12" x14ac:dyDescent="0.35">
      <c r="F13477" s="34"/>
      <c r="J13477" s="34"/>
      <c r="K13477" s="34"/>
      <c r="L13477" s="34"/>
    </row>
    <row r="13478" spans="6:12" x14ac:dyDescent="0.35">
      <c r="F13478" s="34"/>
      <c r="J13478" s="34"/>
      <c r="K13478" s="34"/>
      <c r="L13478" s="34"/>
    </row>
    <row r="13479" spans="6:12" x14ac:dyDescent="0.35">
      <c r="F13479" s="34"/>
      <c r="J13479" s="34"/>
      <c r="K13479" s="34"/>
      <c r="L13479" s="34"/>
    </row>
    <row r="13480" spans="6:12" x14ac:dyDescent="0.35">
      <c r="F13480" s="34"/>
      <c r="J13480" s="34"/>
      <c r="K13480" s="34"/>
      <c r="L13480" s="34"/>
    </row>
    <row r="13481" spans="6:12" x14ac:dyDescent="0.35">
      <c r="F13481" s="34"/>
      <c r="J13481" s="34"/>
      <c r="K13481" s="34"/>
      <c r="L13481" s="34"/>
    </row>
    <row r="13482" spans="6:12" x14ac:dyDescent="0.35">
      <c r="F13482" s="34"/>
      <c r="J13482" s="34"/>
      <c r="K13482" s="34"/>
      <c r="L13482" s="34"/>
    </row>
    <row r="13483" spans="6:12" x14ac:dyDescent="0.35">
      <c r="F13483" s="34"/>
      <c r="J13483" s="34"/>
      <c r="K13483" s="34"/>
      <c r="L13483" s="34"/>
    </row>
    <row r="13484" spans="6:12" x14ac:dyDescent="0.35">
      <c r="F13484" s="34"/>
      <c r="J13484" s="34"/>
      <c r="K13484" s="34"/>
      <c r="L13484" s="34"/>
    </row>
    <row r="13485" spans="6:12" x14ac:dyDescent="0.35">
      <c r="F13485" s="34"/>
      <c r="J13485" s="34"/>
      <c r="K13485" s="34"/>
      <c r="L13485" s="34"/>
    </row>
    <row r="13486" spans="6:12" x14ac:dyDescent="0.35">
      <c r="F13486" s="34"/>
      <c r="J13486" s="34"/>
      <c r="K13486" s="34"/>
      <c r="L13486" s="34"/>
    </row>
    <row r="13487" spans="6:12" x14ac:dyDescent="0.35">
      <c r="F13487" s="34"/>
      <c r="J13487" s="34"/>
      <c r="K13487" s="34"/>
      <c r="L13487" s="34"/>
    </row>
    <row r="13488" spans="6:12" x14ac:dyDescent="0.35">
      <c r="F13488" s="34"/>
      <c r="J13488" s="34"/>
      <c r="K13488" s="34"/>
      <c r="L13488" s="34"/>
    </row>
    <row r="13489" spans="6:12" x14ac:dyDescent="0.35">
      <c r="F13489" s="34"/>
      <c r="J13489" s="34"/>
      <c r="K13489" s="34"/>
      <c r="L13489" s="34"/>
    </row>
    <row r="13490" spans="6:12" x14ac:dyDescent="0.35">
      <c r="F13490" s="34"/>
      <c r="J13490" s="34"/>
      <c r="K13490" s="34"/>
      <c r="L13490" s="34"/>
    </row>
    <row r="13491" spans="6:12" x14ac:dyDescent="0.35">
      <c r="F13491" s="34"/>
      <c r="J13491" s="34"/>
      <c r="K13491" s="34"/>
      <c r="L13491" s="34"/>
    </row>
    <row r="13492" spans="6:12" x14ac:dyDescent="0.35">
      <c r="F13492" s="34"/>
      <c r="J13492" s="34"/>
      <c r="K13492" s="34"/>
      <c r="L13492" s="34"/>
    </row>
    <row r="13493" spans="6:12" x14ac:dyDescent="0.35">
      <c r="F13493" s="34"/>
      <c r="J13493" s="34"/>
      <c r="K13493" s="34"/>
      <c r="L13493" s="34"/>
    </row>
    <row r="13494" spans="6:12" x14ac:dyDescent="0.35">
      <c r="F13494" s="34"/>
      <c r="J13494" s="34"/>
      <c r="K13494" s="34"/>
      <c r="L13494" s="34"/>
    </row>
    <row r="13495" spans="6:12" x14ac:dyDescent="0.35">
      <c r="F13495" s="34"/>
      <c r="J13495" s="34"/>
      <c r="K13495" s="34"/>
      <c r="L13495" s="34"/>
    </row>
    <row r="13496" spans="6:12" x14ac:dyDescent="0.35">
      <c r="F13496" s="34"/>
      <c r="J13496" s="34"/>
      <c r="K13496" s="34"/>
      <c r="L13496" s="34"/>
    </row>
    <row r="13497" spans="6:12" x14ac:dyDescent="0.35">
      <c r="F13497" s="34"/>
      <c r="J13497" s="34"/>
      <c r="K13497" s="34"/>
      <c r="L13497" s="34"/>
    </row>
    <row r="13498" spans="6:12" x14ac:dyDescent="0.35">
      <c r="F13498" s="34"/>
      <c r="J13498" s="34"/>
      <c r="K13498" s="34"/>
      <c r="L13498" s="34"/>
    </row>
    <row r="13499" spans="6:12" x14ac:dyDescent="0.35">
      <c r="F13499" s="34"/>
      <c r="J13499" s="34"/>
      <c r="K13499" s="34"/>
      <c r="L13499" s="34"/>
    </row>
    <row r="13500" spans="6:12" x14ac:dyDescent="0.35">
      <c r="F13500" s="34"/>
      <c r="J13500" s="34"/>
      <c r="K13500" s="34"/>
      <c r="L13500" s="34"/>
    </row>
    <row r="13501" spans="6:12" x14ac:dyDescent="0.35">
      <c r="F13501" s="34"/>
      <c r="J13501" s="34"/>
      <c r="K13501" s="34"/>
      <c r="L13501" s="34"/>
    </row>
    <row r="13502" spans="6:12" x14ac:dyDescent="0.35">
      <c r="F13502" s="34"/>
      <c r="J13502" s="34"/>
      <c r="K13502" s="34"/>
      <c r="L13502" s="34"/>
    </row>
    <row r="13503" spans="6:12" x14ac:dyDescent="0.35">
      <c r="F13503" s="34"/>
      <c r="J13503" s="34"/>
      <c r="K13503" s="34"/>
      <c r="L13503" s="34"/>
    </row>
    <row r="13504" spans="6:12" x14ac:dyDescent="0.35">
      <c r="F13504" s="34"/>
      <c r="J13504" s="34"/>
      <c r="K13504" s="34"/>
      <c r="L13504" s="34"/>
    </row>
    <row r="13505" spans="6:12" x14ac:dyDescent="0.35">
      <c r="F13505" s="34"/>
      <c r="J13505" s="34"/>
      <c r="K13505" s="34"/>
      <c r="L13505" s="34"/>
    </row>
    <row r="13506" spans="6:12" x14ac:dyDescent="0.35">
      <c r="F13506" s="34"/>
      <c r="J13506" s="34"/>
      <c r="K13506" s="34"/>
      <c r="L13506" s="34"/>
    </row>
    <row r="13507" spans="6:12" x14ac:dyDescent="0.35">
      <c r="F13507" s="34"/>
      <c r="J13507" s="34"/>
      <c r="K13507" s="34"/>
      <c r="L13507" s="34"/>
    </row>
    <row r="13508" spans="6:12" x14ac:dyDescent="0.35">
      <c r="F13508" s="34"/>
      <c r="J13508" s="34"/>
      <c r="K13508" s="34"/>
      <c r="L13508" s="34"/>
    </row>
    <row r="13509" spans="6:12" x14ac:dyDescent="0.35">
      <c r="F13509" s="34"/>
      <c r="J13509" s="34"/>
      <c r="K13509" s="34"/>
      <c r="L13509" s="34"/>
    </row>
    <row r="13510" spans="6:12" x14ac:dyDescent="0.35">
      <c r="F13510" s="34"/>
      <c r="J13510" s="34"/>
      <c r="K13510" s="34"/>
      <c r="L13510" s="34"/>
    </row>
    <row r="13511" spans="6:12" x14ac:dyDescent="0.35">
      <c r="F13511" s="34"/>
      <c r="J13511" s="34"/>
      <c r="K13511" s="34"/>
      <c r="L13511" s="34"/>
    </row>
    <row r="13512" spans="6:12" x14ac:dyDescent="0.35">
      <c r="F13512" s="34"/>
      <c r="J13512" s="34"/>
      <c r="K13512" s="34"/>
      <c r="L13512" s="34"/>
    </row>
    <row r="13513" spans="6:12" x14ac:dyDescent="0.35">
      <c r="F13513" s="34"/>
      <c r="J13513" s="34"/>
      <c r="K13513" s="34"/>
      <c r="L13513" s="34"/>
    </row>
    <row r="13514" spans="6:12" x14ac:dyDescent="0.35">
      <c r="F13514" s="34"/>
      <c r="J13514" s="34"/>
      <c r="K13514" s="34"/>
      <c r="L13514" s="34"/>
    </row>
    <row r="13515" spans="6:12" x14ac:dyDescent="0.35">
      <c r="F13515" s="34"/>
      <c r="J13515" s="34"/>
      <c r="K13515" s="34"/>
      <c r="L13515" s="34"/>
    </row>
    <row r="13516" spans="6:12" x14ac:dyDescent="0.35">
      <c r="F13516" s="34"/>
      <c r="J13516" s="34"/>
      <c r="K13516" s="34"/>
      <c r="L13516" s="34"/>
    </row>
    <row r="13517" spans="6:12" x14ac:dyDescent="0.35">
      <c r="F13517" s="34"/>
      <c r="J13517" s="34"/>
      <c r="K13517" s="34"/>
      <c r="L13517" s="34"/>
    </row>
    <row r="13518" spans="6:12" x14ac:dyDescent="0.35">
      <c r="F13518" s="34"/>
      <c r="J13518" s="34"/>
      <c r="K13518" s="34"/>
      <c r="L13518" s="34"/>
    </row>
    <row r="13519" spans="6:12" x14ac:dyDescent="0.35">
      <c r="F13519" s="34"/>
      <c r="J13519" s="34"/>
      <c r="K13519" s="34"/>
      <c r="L13519" s="34"/>
    </row>
    <row r="13520" spans="6:12" x14ac:dyDescent="0.35">
      <c r="F13520" s="34"/>
      <c r="J13520" s="34"/>
      <c r="K13520" s="34"/>
      <c r="L13520" s="34"/>
    </row>
    <row r="13521" spans="6:12" x14ac:dyDescent="0.35">
      <c r="F13521" s="34"/>
      <c r="J13521" s="34"/>
      <c r="K13521" s="34"/>
      <c r="L13521" s="34"/>
    </row>
    <row r="13522" spans="6:12" x14ac:dyDescent="0.35">
      <c r="F13522" s="34"/>
      <c r="J13522" s="34"/>
      <c r="K13522" s="34"/>
      <c r="L13522" s="34"/>
    </row>
    <row r="13523" spans="6:12" x14ac:dyDescent="0.35">
      <c r="F13523" s="34"/>
      <c r="J13523" s="34"/>
      <c r="K13523" s="34"/>
      <c r="L13523" s="34"/>
    </row>
    <row r="13524" spans="6:12" x14ac:dyDescent="0.35">
      <c r="F13524" s="34"/>
      <c r="J13524" s="34"/>
      <c r="K13524" s="34"/>
      <c r="L13524" s="34"/>
    </row>
    <row r="13525" spans="6:12" x14ac:dyDescent="0.35">
      <c r="F13525" s="34"/>
      <c r="J13525" s="34"/>
      <c r="K13525" s="34"/>
      <c r="L13525" s="34"/>
    </row>
    <row r="13526" spans="6:12" x14ac:dyDescent="0.35">
      <c r="F13526" s="34"/>
      <c r="J13526" s="34"/>
      <c r="K13526" s="34"/>
      <c r="L13526" s="34"/>
    </row>
    <row r="13527" spans="6:12" x14ac:dyDescent="0.35">
      <c r="F13527" s="34"/>
      <c r="J13527" s="34"/>
      <c r="K13527" s="34"/>
      <c r="L13527" s="34"/>
    </row>
    <row r="13528" spans="6:12" x14ac:dyDescent="0.35">
      <c r="F13528" s="34"/>
      <c r="J13528" s="34"/>
      <c r="K13528" s="34"/>
      <c r="L13528" s="34"/>
    </row>
    <row r="13529" spans="6:12" x14ac:dyDescent="0.35">
      <c r="F13529" s="34"/>
      <c r="J13529" s="34"/>
      <c r="K13529" s="34"/>
      <c r="L13529" s="34"/>
    </row>
    <row r="13530" spans="6:12" x14ac:dyDescent="0.35">
      <c r="F13530" s="34"/>
      <c r="J13530" s="34"/>
      <c r="K13530" s="34"/>
      <c r="L13530" s="34"/>
    </row>
    <row r="13531" spans="6:12" x14ac:dyDescent="0.35">
      <c r="F13531" s="34"/>
      <c r="J13531" s="34"/>
      <c r="K13531" s="34"/>
      <c r="L13531" s="34"/>
    </row>
    <row r="13532" spans="6:12" x14ac:dyDescent="0.35">
      <c r="F13532" s="34"/>
      <c r="J13532" s="34"/>
      <c r="K13532" s="34"/>
      <c r="L13532" s="34"/>
    </row>
    <row r="13533" spans="6:12" x14ac:dyDescent="0.35">
      <c r="F13533" s="34"/>
      <c r="J13533" s="34"/>
      <c r="K13533" s="34"/>
      <c r="L13533" s="34"/>
    </row>
    <row r="13534" spans="6:12" x14ac:dyDescent="0.35">
      <c r="F13534" s="34"/>
      <c r="J13534" s="34"/>
      <c r="K13534" s="34"/>
      <c r="L13534" s="34"/>
    </row>
    <row r="13535" spans="6:12" x14ac:dyDescent="0.35">
      <c r="F13535" s="34"/>
      <c r="J13535" s="34"/>
      <c r="K13535" s="34"/>
      <c r="L13535" s="34"/>
    </row>
    <row r="13536" spans="6:12" x14ac:dyDescent="0.35">
      <c r="F13536" s="34"/>
      <c r="J13536" s="34"/>
      <c r="K13536" s="34"/>
      <c r="L13536" s="34"/>
    </row>
    <row r="13537" spans="6:12" x14ac:dyDescent="0.35">
      <c r="F13537" s="34"/>
      <c r="J13537" s="34"/>
      <c r="K13537" s="34"/>
      <c r="L13537" s="34"/>
    </row>
    <row r="13538" spans="6:12" x14ac:dyDescent="0.35">
      <c r="F13538" s="34"/>
      <c r="J13538" s="34"/>
      <c r="K13538" s="34"/>
      <c r="L13538" s="34"/>
    </row>
    <row r="13539" spans="6:12" x14ac:dyDescent="0.35">
      <c r="F13539" s="34"/>
      <c r="J13539" s="34"/>
      <c r="K13539" s="34"/>
      <c r="L13539" s="34"/>
    </row>
    <row r="13540" spans="6:12" x14ac:dyDescent="0.35">
      <c r="F13540" s="34"/>
      <c r="J13540" s="34"/>
      <c r="K13540" s="34"/>
      <c r="L13540" s="34"/>
    </row>
    <row r="13541" spans="6:12" x14ac:dyDescent="0.35">
      <c r="F13541" s="34"/>
      <c r="J13541" s="34"/>
      <c r="K13541" s="34"/>
      <c r="L13541" s="34"/>
    </row>
    <row r="13542" spans="6:12" x14ac:dyDescent="0.35">
      <c r="F13542" s="34"/>
      <c r="J13542" s="34"/>
      <c r="K13542" s="34"/>
      <c r="L13542" s="34"/>
    </row>
    <row r="13543" spans="6:12" x14ac:dyDescent="0.35">
      <c r="F13543" s="34"/>
      <c r="J13543" s="34"/>
      <c r="K13543" s="34"/>
      <c r="L13543" s="34"/>
    </row>
    <row r="13544" spans="6:12" x14ac:dyDescent="0.35">
      <c r="F13544" s="34"/>
      <c r="J13544" s="34"/>
      <c r="K13544" s="34"/>
      <c r="L13544" s="34"/>
    </row>
    <row r="13545" spans="6:12" x14ac:dyDescent="0.35">
      <c r="F13545" s="34"/>
      <c r="J13545" s="34"/>
      <c r="K13545" s="34"/>
      <c r="L13545" s="34"/>
    </row>
    <row r="13546" spans="6:12" x14ac:dyDescent="0.35">
      <c r="F13546" s="34"/>
      <c r="J13546" s="34"/>
      <c r="K13546" s="34"/>
      <c r="L13546" s="34"/>
    </row>
    <row r="13547" spans="6:12" x14ac:dyDescent="0.35">
      <c r="F13547" s="34"/>
      <c r="J13547" s="34"/>
      <c r="K13547" s="34"/>
      <c r="L13547" s="34"/>
    </row>
    <row r="13548" spans="6:12" x14ac:dyDescent="0.35">
      <c r="F13548" s="34"/>
      <c r="J13548" s="34"/>
      <c r="K13548" s="34"/>
      <c r="L13548" s="34"/>
    </row>
    <row r="13549" spans="6:12" x14ac:dyDescent="0.35">
      <c r="F13549" s="34"/>
      <c r="J13549" s="34"/>
      <c r="K13549" s="34"/>
      <c r="L13549" s="34"/>
    </row>
    <row r="13550" spans="6:12" x14ac:dyDescent="0.35">
      <c r="F13550" s="34"/>
      <c r="J13550" s="34"/>
      <c r="K13550" s="34"/>
      <c r="L13550" s="34"/>
    </row>
    <row r="13551" spans="6:12" x14ac:dyDescent="0.35">
      <c r="F13551" s="34"/>
      <c r="J13551" s="34"/>
      <c r="K13551" s="34"/>
      <c r="L13551" s="34"/>
    </row>
    <row r="13552" spans="6:12" x14ac:dyDescent="0.35">
      <c r="F13552" s="34"/>
      <c r="J13552" s="34"/>
      <c r="K13552" s="34"/>
      <c r="L13552" s="34"/>
    </row>
    <row r="13553" spans="6:12" x14ac:dyDescent="0.35">
      <c r="F13553" s="34"/>
      <c r="J13553" s="34"/>
      <c r="K13553" s="34"/>
      <c r="L13553" s="34"/>
    </row>
    <row r="13554" spans="6:12" x14ac:dyDescent="0.35">
      <c r="F13554" s="34"/>
      <c r="J13554" s="34"/>
      <c r="K13554" s="34"/>
      <c r="L13554" s="34"/>
    </row>
    <row r="13555" spans="6:12" x14ac:dyDescent="0.35">
      <c r="F13555" s="34"/>
      <c r="J13555" s="34"/>
      <c r="K13555" s="34"/>
      <c r="L13555" s="34"/>
    </row>
    <row r="13556" spans="6:12" x14ac:dyDescent="0.35">
      <c r="F13556" s="34"/>
      <c r="J13556" s="34"/>
      <c r="K13556" s="34"/>
      <c r="L13556" s="34"/>
    </row>
    <row r="13557" spans="6:12" x14ac:dyDescent="0.35">
      <c r="F13557" s="34"/>
      <c r="J13557" s="34"/>
      <c r="K13557" s="34"/>
      <c r="L13557" s="34"/>
    </row>
    <row r="13558" spans="6:12" x14ac:dyDescent="0.35">
      <c r="F13558" s="34"/>
      <c r="J13558" s="34"/>
      <c r="K13558" s="34"/>
      <c r="L13558" s="34"/>
    </row>
    <row r="13559" spans="6:12" x14ac:dyDescent="0.35">
      <c r="F13559" s="34"/>
      <c r="J13559" s="34"/>
      <c r="K13559" s="34"/>
      <c r="L13559" s="34"/>
    </row>
    <row r="13560" spans="6:12" x14ac:dyDescent="0.35">
      <c r="F13560" s="34"/>
      <c r="J13560" s="34"/>
      <c r="K13560" s="34"/>
      <c r="L13560" s="34"/>
    </row>
    <row r="13561" spans="6:12" x14ac:dyDescent="0.35">
      <c r="F13561" s="34"/>
      <c r="J13561" s="34"/>
      <c r="K13561" s="34"/>
      <c r="L13561" s="34"/>
    </row>
    <row r="13562" spans="6:12" x14ac:dyDescent="0.35">
      <c r="F13562" s="34"/>
      <c r="J13562" s="34"/>
      <c r="K13562" s="34"/>
      <c r="L13562" s="34"/>
    </row>
    <row r="13563" spans="6:12" x14ac:dyDescent="0.35">
      <c r="F13563" s="34"/>
      <c r="J13563" s="34"/>
      <c r="K13563" s="34"/>
      <c r="L13563" s="34"/>
    </row>
    <row r="13564" spans="6:12" x14ac:dyDescent="0.35">
      <c r="F13564" s="34"/>
      <c r="J13564" s="34"/>
      <c r="K13564" s="34"/>
      <c r="L13564" s="34"/>
    </row>
    <row r="13565" spans="6:12" x14ac:dyDescent="0.35">
      <c r="F13565" s="34"/>
      <c r="J13565" s="34"/>
      <c r="K13565" s="34"/>
      <c r="L13565" s="34"/>
    </row>
    <row r="13566" spans="6:12" x14ac:dyDescent="0.35">
      <c r="F13566" s="34"/>
      <c r="J13566" s="34"/>
      <c r="K13566" s="34"/>
      <c r="L13566" s="34"/>
    </row>
    <row r="13567" spans="6:12" x14ac:dyDescent="0.35">
      <c r="F13567" s="34"/>
      <c r="J13567" s="34"/>
      <c r="K13567" s="34"/>
      <c r="L13567" s="34"/>
    </row>
    <row r="13568" spans="6:12" x14ac:dyDescent="0.35">
      <c r="F13568" s="34"/>
      <c r="J13568" s="34"/>
      <c r="K13568" s="34"/>
      <c r="L13568" s="34"/>
    </row>
    <row r="13569" spans="6:12" x14ac:dyDescent="0.35">
      <c r="F13569" s="34"/>
      <c r="J13569" s="34"/>
      <c r="K13569" s="34"/>
      <c r="L13569" s="34"/>
    </row>
    <row r="13570" spans="6:12" x14ac:dyDescent="0.35">
      <c r="F13570" s="34"/>
      <c r="J13570" s="34"/>
      <c r="K13570" s="34"/>
      <c r="L13570" s="34"/>
    </row>
    <row r="13571" spans="6:12" x14ac:dyDescent="0.35">
      <c r="F13571" s="34"/>
      <c r="J13571" s="34"/>
      <c r="K13571" s="34"/>
      <c r="L13571" s="34"/>
    </row>
    <row r="13572" spans="6:12" x14ac:dyDescent="0.35">
      <c r="F13572" s="34"/>
      <c r="J13572" s="34"/>
      <c r="K13572" s="34"/>
      <c r="L13572" s="34"/>
    </row>
    <row r="13573" spans="6:12" x14ac:dyDescent="0.35">
      <c r="F13573" s="34"/>
      <c r="J13573" s="34"/>
      <c r="K13573" s="34"/>
      <c r="L13573" s="34"/>
    </row>
    <row r="13574" spans="6:12" x14ac:dyDescent="0.35">
      <c r="F13574" s="34"/>
      <c r="J13574" s="34"/>
      <c r="K13574" s="34"/>
      <c r="L13574" s="34"/>
    </row>
    <row r="13575" spans="6:12" x14ac:dyDescent="0.35">
      <c r="F13575" s="34"/>
      <c r="J13575" s="34"/>
      <c r="K13575" s="34"/>
      <c r="L13575" s="34"/>
    </row>
    <row r="13576" spans="6:12" x14ac:dyDescent="0.35">
      <c r="F13576" s="34"/>
      <c r="J13576" s="34"/>
      <c r="K13576" s="34"/>
      <c r="L13576" s="34"/>
    </row>
    <row r="13577" spans="6:12" x14ac:dyDescent="0.35">
      <c r="F13577" s="34"/>
      <c r="J13577" s="34"/>
      <c r="K13577" s="34"/>
      <c r="L13577" s="34"/>
    </row>
    <row r="13578" spans="6:12" x14ac:dyDescent="0.35">
      <c r="F13578" s="34"/>
      <c r="J13578" s="34"/>
      <c r="K13578" s="34"/>
      <c r="L13578" s="34"/>
    </row>
    <row r="13579" spans="6:12" x14ac:dyDescent="0.35">
      <c r="F13579" s="34"/>
      <c r="J13579" s="34"/>
      <c r="K13579" s="34"/>
      <c r="L13579" s="34"/>
    </row>
    <row r="13580" spans="6:12" x14ac:dyDescent="0.35">
      <c r="F13580" s="34"/>
      <c r="J13580" s="34"/>
      <c r="K13580" s="34"/>
      <c r="L13580" s="34"/>
    </row>
    <row r="13581" spans="6:12" x14ac:dyDescent="0.35">
      <c r="F13581" s="34"/>
      <c r="J13581" s="34"/>
      <c r="K13581" s="34"/>
      <c r="L13581" s="34"/>
    </row>
    <row r="13582" spans="6:12" x14ac:dyDescent="0.35">
      <c r="F13582" s="34"/>
      <c r="J13582" s="34"/>
      <c r="K13582" s="34"/>
      <c r="L13582" s="34"/>
    </row>
    <row r="13583" spans="6:12" x14ac:dyDescent="0.35">
      <c r="F13583" s="34"/>
      <c r="J13583" s="34"/>
      <c r="K13583" s="34"/>
      <c r="L13583" s="34"/>
    </row>
    <row r="13584" spans="6:12" x14ac:dyDescent="0.35">
      <c r="F13584" s="34"/>
      <c r="J13584" s="34"/>
      <c r="K13584" s="34"/>
      <c r="L13584" s="34"/>
    </row>
    <row r="13585" spans="6:12" x14ac:dyDescent="0.35">
      <c r="F13585" s="34"/>
      <c r="J13585" s="34"/>
      <c r="K13585" s="34"/>
      <c r="L13585" s="34"/>
    </row>
    <row r="13586" spans="6:12" x14ac:dyDescent="0.35">
      <c r="F13586" s="34"/>
      <c r="J13586" s="34"/>
      <c r="K13586" s="34"/>
      <c r="L13586" s="34"/>
    </row>
    <row r="13587" spans="6:12" x14ac:dyDescent="0.35">
      <c r="F13587" s="34"/>
      <c r="J13587" s="34"/>
      <c r="K13587" s="34"/>
      <c r="L13587" s="34"/>
    </row>
    <row r="13588" spans="6:12" x14ac:dyDescent="0.35">
      <c r="F13588" s="34"/>
      <c r="J13588" s="34"/>
      <c r="K13588" s="34"/>
      <c r="L13588" s="34"/>
    </row>
    <row r="13589" spans="6:12" x14ac:dyDescent="0.35">
      <c r="F13589" s="34"/>
      <c r="J13589" s="34"/>
      <c r="K13589" s="34"/>
      <c r="L13589" s="34"/>
    </row>
    <row r="13590" spans="6:12" x14ac:dyDescent="0.35">
      <c r="F13590" s="34"/>
      <c r="J13590" s="34"/>
      <c r="K13590" s="34"/>
      <c r="L13590" s="34"/>
    </row>
    <row r="13591" spans="6:12" x14ac:dyDescent="0.35">
      <c r="F13591" s="34"/>
      <c r="J13591" s="34"/>
      <c r="K13591" s="34"/>
      <c r="L13591" s="34"/>
    </row>
    <row r="13592" spans="6:12" x14ac:dyDescent="0.35">
      <c r="F13592" s="34"/>
      <c r="J13592" s="34"/>
      <c r="K13592" s="34"/>
      <c r="L13592" s="34"/>
    </row>
    <row r="13593" spans="6:12" x14ac:dyDescent="0.35">
      <c r="F13593" s="34"/>
      <c r="J13593" s="34"/>
      <c r="K13593" s="34"/>
      <c r="L13593" s="34"/>
    </row>
    <row r="13594" spans="6:12" x14ac:dyDescent="0.35">
      <c r="F13594" s="34"/>
      <c r="J13594" s="34"/>
      <c r="K13594" s="34"/>
      <c r="L13594" s="34"/>
    </row>
    <row r="13595" spans="6:12" x14ac:dyDescent="0.35">
      <c r="F13595" s="34"/>
      <c r="J13595" s="34"/>
      <c r="K13595" s="34"/>
      <c r="L13595" s="34"/>
    </row>
    <row r="13596" spans="6:12" x14ac:dyDescent="0.35">
      <c r="F13596" s="34"/>
      <c r="J13596" s="34"/>
      <c r="K13596" s="34"/>
      <c r="L13596" s="34"/>
    </row>
    <row r="13597" spans="6:12" x14ac:dyDescent="0.35">
      <c r="F13597" s="34"/>
      <c r="J13597" s="34"/>
      <c r="K13597" s="34"/>
      <c r="L13597" s="34"/>
    </row>
    <row r="13598" spans="6:12" x14ac:dyDescent="0.35">
      <c r="F13598" s="34"/>
      <c r="J13598" s="34"/>
      <c r="K13598" s="34"/>
      <c r="L13598" s="34"/>
    </row>
    <row r="13599" spans="6:12" x14ac:dyDescent="0.35">
      <c r="F13599" s="34"/>
      <c r="J13599" s="34"/>
      <c r="K13599" s="34"/>
      <c r="L13599" s="34"/>
    </row>
    <row r="13600" spans="6:12" x14ac:dyDescent="0.35">
      <c r="F13600" s="34"/>
      <c r="J13600" s="34"/>
      <c r="K13600" s="34"/>
      <c r="L13600" s="34"/>
    </row>
    <row r="13601" spans="6:12" x14ac:dyDescent="0.35">
      <c r="F13601" s="34"/>
      <c r="J13601" s="34"/>
      <c r="K13601" s="34"/>
      <c r="L13601" s="34"/>
    </row>
    <row r="13602" spans="6:12" x14ac:dyDescent="0.35">
      <c r="F13602" s="34"/>
      <c r="J13602" s="34"/>
      <c r="K13602" s="34"/>
      <c r="L13602" s="34"/>
    </row>
    <row r="13603" spans="6:12" x14ac:dyDescent="0.35">
      <c r="F13603" s="34"/>
      <c r="J13603" s="34"/>
      <c r="K13603" s="34"/>
      <c r="L13603" s="34"/>
    </row>
    <row r="13604" spans="6:12" x14ac:dyDescent="0.35">
      <c r="F13604" s="34"/>
      <c r="J13604" s="34"/>
      <c r="K13604" s="34"/>
      <c r="L13604" s="34"/>
    </row>
    <row r="13605" spans="6:12" x14ac:dyDescent="0.35">
      <c r="F13605" s="34"/>
      <c r="J13605" s="34"/>
      <c r="K13605" s="34"/>
      <c r="L13605" s="34"/>
    </row>
    <row r="13606" spans="6:12" x14ac:dyDescent="0.35">
      <c r="F13606" s="34"/>
      <c r="J13606" s="34"/>
      <c r="K13606" s="34"/>
      <c r="L13606" s="34"/>
    </row>
    <row r="13607" spans="6:12" x14ac:dyDescent="0.35">
      <c r="F13607" s="34"/>
      <c r="J13607" s="34"/>
      <c r="K13607" s="34"/>
      <c r="L13607" s="34"/>
    </row>
    <row r="13608" spans="6:12" x14ac:dyDescent="0.35">
      <c r="F13608" s="34"/>
      <c r="J13608" s="34"/>
      <c r="K13608" s="34"/>
      <c r="L13608" s="34"/>
    </row>
    <row r="13609" spans="6:12" x14ac:dyDescent="0.35">
      <c r="F13609" s="34"/>
      <c r="J13609" s="34"/>
      <c r="K13609" s="34"/>
      <c r="L13609" s="34"/>
    </row>
    <row r="13610" spans="6:12" x14ac:dyDescent="0.35">
      <c r="F13610" s="34"/>
      <c r="J13610" s="34"/>
      <c r="K13610" s="34"/>
      <c r="L13610" s="34"/>
    </row>
    <row r="13611" spans="6:12" x14ac:dyDescent="0.35">
      <c r="F13611" s="34"/>
      <c r="J13611" s="34"/>
      <c r="K13611" s="34"/>
      <c r="L13611" s="34"/>
    </row>
    <row r="13612" spans="6:12" x14ac:dyDescent="0.35">
      <c r="F13612" s="34"/>
      <c r="J13612" s="34"/>
      <c r="K13612" s="34"/>
      <c r="L13612" s="34"/>
    </row>
    <row r="13613" spans="6:12" x14ac:dyDescent="0.35">
      <c r="F13613" s="34"/>
      <c r="J13613" s="34"/>
      <c r="K13613" s="34"/>
      <c r="L13613" s="34"/>
    </row>
    <row r="13614" spans="6:12" x14ac:dyDescent="0.35">
      <c r="F13614" s="34"/>
      <c r="J13614" s="34"/>
      <c r="K13614" s="34"/>
      <c r="L13614" s="34"/>
    </row>
    <row r="13615" spans="6:12" x14ac:dyDescent="0.35">
      <c r="F13615" s="34"/>
      <c r="J13615" s="34"/>
      <c r="K13615" s="34"/>
      <c r="L13615" s="34"/>
    </row>
    <row r="13616" spans="6:12" x14ac:dyDescent="0.35">
      <c r="F13616" s="34"/>
      <c r="J13616" s="34"/>
      <c r="K13616" s="34"/>
      <c r="L13616" s="34"/>
    </row>
    <row r="13617" spans="6:12" x14ac:dyDescent="0.35">
      <c r="F13617" s="34"/>
      <c r="J13617" s="34"/>
      <c r="K13617" s="34"/>
      <c r="L13617" s="34"/>
    </row>
    <row r="13618" spans="6:12" x14ac:dyDescent="0.35">
      <c r="F13618" s="34"/>
      <c r="J13618" s="34"/>
      <c r="K13618" s="34"/>
      <c r="L13618" s="34"/>
    </row>
    <row r="13619" spans="6:12" x14ac:dyDescent="0.35">
      <c r="F13619" s="34"/>
      <c r="J13619" s="34"/>
      <c r="K13619" s="34"/>
      <c r="L13619" s="34"/>
    </row>
    <row r="13620" spans="6:12" x14ac:dyDescent="0.35">
      <c r="F13620" s="34"/>
      <c r="J13620" s="34"/>
      <c r="K13620" s="34"/>
      <c r="L13620" s="34"/>
    </row>
    <row r="13621" spans="6:12" x14ac:dyDescent="0.35">
      <c r="F13621" s="34"/>
      <c r="J13621" s="34"/>
      <c r="K13621" s="34"/>
      <c r="L13621" s="34"/>
    </row>
    <row r="13622" spans="6:12" x14ac:dyDescent="0.35">
      <c r="F13622" s="34"/>
      <c r="J13622" s="34"/>
      <c r="K13622" s="34"/>
      <c r="L13622" s="34"/>
    </row>
    <row r="13623" spans="6:12" x14ac:dyDescent="0.35">
      <c r="F13623" s="34"/>
      <c r="J13623" s="34"/>
      <c r="K13623" s="34"/>
      <c r="L13623" s="34"/>
    </row>
    <row r="13624" spans="6:12" x14ac:dyDescent="0.35">
      <c r="F13624" s="34"/>
      <c r="J13624" s="34"/>
      <c r="K13624" s="34"/>
      <c r="L13624" s="34"/>
    </row>
    <row r="13625" spans="6:12" x14ac:dyDescent="0.35">
      <c r="F13625" s="34"/>
      <c r="J13625" s="34"/>
      <c r="K13625" s="34"/>
      <c r="L13625" s="34"/>
    </row>
    <row r="13626" spans="6:12" x14ac:dyDescent="0.35">
      <c r="F13626" s="34"/>
      <c r="J13626" s="34"/>
      <c r="K13626" s="34"/>
      <c r="L13626" s="34"/>
    </row>
    <row r="13627" spans="6:12" x14ac:dyDescent="0.35">
      <c r="F13627" s="34"/>
      <c r="J13627" s="34"/>
      <c r="K13627" s="34"/>
      <c r="L13627" s="34"/>
    </row>
    <row r="13628" spans="6:12" x14ac:dyDescent="0.35">
      <c r="F13628" s="34"/>
      <c r="J13628" s="34"/>
      <c r="K13628" s="34"/>
      <c r="L13628" s="34"/>
    </row>
    <row r="13629" spans="6:12" x14ac:dyDescent="0.35">
      <c r="F13629" s="34"/>
      <c r="J13629" s="34"/>
      <c r="K13629" s="34"/>
      <c r="L13629" s="34"/>
    </row>
    <row r="13630" spans="6:12" x14ac:dyDescent="0.35">
      <c r="F13630" s="34"/>
      <c r="J13630" s="34"/>
      <c r="K13630" s="34"/>
      <c r="L13630" s="34"/>
    </row>
    <row r="13631" spans="6:12" x14ac:dyDescent="0.35">
      <c r="F13631" s="34"/>
      <c r="J13631" s="34"/>
      <c r="K13631" s="34"/>
      <c r="L13631" s="34"/>
    </row>
    <row r="13632" spans="6:12" x14ac:dyDescent="0.35">
      <c r="F13632" s="34"/>
      <c r="J13632" s="34"/>
      <c r="K13632" s="34"/>
      <c r="L13632" s="34"/>
    </row>
    <row r="13633" spans="6:12" x14ac:dyDescent="0.35">
      <c r="F13633" s="34"/>
      <c r="J13633" s="34"/>
      <c r="K13633" s="34"/>
      <c r="L13633" s="34"/>
    </row>
    <row r="13634" spans="6:12" x14ac:dyDescent="0.35">
      <c r="F13634" s="34"/>
      <c r="J13634" s="34"/>
      <c r="K13634" s="34"/>
      <c r="L13634" s="34"/>
    </row>
    <row r="13635" spans="6:12" x14ac:dyDescent="0.35">
      <c r="F13635" s="34"/>
      <c r="J13635" s="34"/>
      <c r="K13635" s="34"/>
      <c r="L13635" s="34"/>
    </row>
    <row r="13636" spans="6:12" x14ac:dyDescent="0.35">
      <c r="F13636" s="34"/>
      <c r="J13636" s="34"/>
      <c r="K13636" s="34"/>
      <c r="L13636" s="34"/>
    </row>
    <row r="13637" spans="6:12" x14ac:dyDescent="0.35">
      <c r="F13637" s="34"/>
      <c r="J13637" s="34"/>
      <c r="K13637" s="34"/>
      <c r="L13637" s="34"/>
    </row>
    <row r="13638" spans="6:12" x14ac:dyDescent="0.35">
      <c r="F13638" s="34"/>
      <c r="J13638" s="34"/>
      <c r="K13638" s="34"/>
      <c r="L13638" s="34"/>
    </row>
    <row r="13639" spans="6:12" x14ac:dyDescent="0.35">
      <c r="F13639" s="34"/>
      <c r="J13639" s="34"/>
      <c r="K13639" s="34"/>
      <c r="L13639" s="34"/>
    </row>
    <row r="13640" spans="6:12" x14ac:dyDescent="0.35">
      <c r="F13640" s="34"/>
      <c r="J13640" s="34"/>
      <c r="K13640" s="34"/>
      <c r="L13640" s="34"/>
    </row>
    <row r="13641" spans="6:12" x14ac:dyDescent="0.35">
      <c r="F13641" s="34"/>
      <c r="J13641" s="34"/>
      <c r="K13641" s="34"/>
      <c r="L13641" s="34"/>
    </row>
    <row r="13642" spans="6:12" x14ac:dyDescent="0.35">
      <c r="F13642" s="34"/>
      <c r="J13642" s="34"/>
      <c r="K13642" s="34"/>
      <c r="L13642" s="34"/>
    </row>
    <row r="13643" spans="6:12" x14ac:dyDescent="0.35">
      <c r="F13643" s="34"/>
      <c r="J13643" s="34"/>
      <c r="K13643" s="34"/>
      <c r="L13643" s="34"/>
    </row>
    <row r="13644" spans="6:12" x14ac:dyDescent="0.35">
      <c r="F13644" s="34"/>
      <c r="J13644" s="34"/>
      <c r="K13644" s="34"/>
      <c r="L13644" s="34"/>
    </row>
    <row r="13645" spans="6:12" x14ac:dyDescent="0.35">
      <c r="F13645" s="34"/>
      <c r="J13645" s="34"/>
      <c r="K13645" s="34"/>
      <c r="L13645" s="34"/>
    </row>
    <row r="13646" spans="6:12" x14ac:dyDescent="0.35">
      <c r="F13646" s="34"/>
      <c r="J13646" s="34"/>
      <c r="K13646" s="34"/>
      <c r="L13646" s="34"/>
    </row>
    <row r="13647" spans="6:12" x14ac:dyDescent="0.35">
      <c r="F13647" s="34"/>
      <c r="J13647" s="34"/>
      <c r="K13647" s="34"/>
      <c r="L13647" s="34"/>
    </row>
    <row r="13648" spans="6:12" x14ac:dyDescent="0.35">
      <c r="F13648" s="34"/>
      <c r="J13648" s="34"/>
      <c r="K13648" s="34"/>
      <c r="L13648" s="34"/>
    </row>
    <row r="13649" spans="6:12" x14ac:dyDescent="0.35">
      <c r="F13649" s="34"/>
      <c r="J13649" s="34"/>
      <c r="K13649" s="34"/>
      <c r="L13649" s="34"/>
    </row>
    <row r="13650" spans="6:12" x14ac:dyDescent="0.35">
      <c r="F13650" s="34"/>
      <c r="J13650" s="34"/>
      <c r="K13650" s="34"/>
      <c r="L13650" s="34"/>
    </row>
    <row r="13651" spans="6:12" x14ac:dyDescent="0.35">
      <c r="F13651" s="34"/>
      <c r="J13651" s="34"/>
      <c r="K13651" s="34"/>
      <c r="L13651" s="34"/>
    </row>
    <row r="13652" spans="6:12" x14ac:dyDescent="0.35">
      <c r="F13652" s="34"/>
      <c r="J13652" s="34"/>
      <c r="K13652" s="34"/>
      <c r="L13652" s="34"/>
    </row>
    <row r="13653" spans="6:12" x14ac:dyDescent="0.35">
      <c r="F13653" s="34"/>
      <c r="J13653" s="34"/>
      <c r="K13653" s="34"/>
      <c r="L13653" s="34"/>
    </row>
    <row r="13654" spans="6:12" x14ac:dyDescent="0.35">
      <c r="F13654" s="34"/>
      <c r="J13654" s="34"/>
      <c r="K13654" s="34"/>
      <c r="L13654" s="34"/>
    </row>
    <row r="13655" spans="6:12" x14ac:dyDescent="0.35">
      <c r="F13655" s="34"/>
      <c r="J13655" s="34"/>
      <c r="K13655" s="34"/>
      <c r="L13655" s="34"/>
    </row>
    <row r="13656" spans="6:12" x14ac:dyDescent="0.35">
      <c r="F13656" s="34"/>
      <c r="J13656" s="34"/>
      <c r="K13656" s="34"/>
      <c r="L13656" s="34"/>
    </row>
    <row r="13657" spans="6:12" x14ac:dyDescent="0.35">
      <c r="F13657" s="34"/>
      <c r="J13657" s="34"/>
      <c r="K13657" s="34"/>
      <c r="L13657" s="34"/>
    </row>
    <row r="13658" spans="6:12" x14ac:dyDescent="0.35">
      <c r="F13658" s="34"/>
      <c r="J13658" s="34"/>
      <c r="K13658" s="34"/>
      <c r="L13658" s="34"/>
    </row>
    <row r="13659" spans="6:12" x14ac:dyDescent="0.35">
      <c r="F13659" s="34"/>
      <c r="J13659" s="34"/>
      <c r="K13659" s="34"/>
      <c r="L13659" s="34"/>
    </row>
    <row r="13660" spans="6:12" x14ac:dyDescent="0.35">
      <c r="F13660" s="34"/>
      <c r="J13660" s="34"/>
      <c r="K13660" s="34"/>
      <c r="L13660" s="34"/>
    </row>
    <row r="13661" spans="6:12" x14ac:dyDescent="0.35">
      <c r="F13661" s="34"/>
      <c r="J13661" s="34"/>
      <c r="K13661" s="34"/>
      <c r="L13661" s="34"/>
    </row>
    <row r="13662" spans="6:12" x14ac:dyDescent="0.35">
      <c r="F13662" s="34"/>
      <c r="J13662" s="34"/>
      <c r="K13662" s="34"/>
      <c r="L13662" s="34"/>
    </row>
    <row r="13663" spans="6:12" x14ac:dyDescent="0.35">
      <c r="F13663" s="34"/>
      <c r="J13663" s="34"/>
      <c r="K13663" s="34"/>
      <c r="L13663" s="34"/>
    </row>
    <row r="13664" spans="6:12" x14ac:dyDescent="0.35">
      <c r="F13664" s="34"/>
      <c r="J13664" s="34"/>
      <c r="K13664" s="34"/>
      <c r="L13664" s="34"/>
    </row>
    <row r="13665" spans="6:12" x14ac:dyDescent="0.35">
      <c r="F13665" s="34"/>
      <c r="J13665" s="34"/>
      <c r="K13665" s="34"/>
      <c r="L13665" s="34"/>
    </row>
    <row r="13666" spans="6:12" x14ac:dyDescent="0.35">
      <c r="F13666" s="34"/>
      <c r="J13666" s="34"/>
      <c r="K13666" s="34"/>
      <c r="L13666" s="34"/>
    </row>
    <row r="13667" spans="6:12" x14ac:dyDescent="0.35">
      <c r="F13667" s="34"/>
      <c r="J13667" s="34"/>
      <c r="K13667" s="34"/>
      <c r="L13667" s="34"/>
    </row>
    <row r="13668" spans="6:12" x14ac:dyDescent="0.35">
      <c r="F13668" s="34"/>
      <c r="J13668" s="34"/>
      <c r="K13668" s="34"/>
      <c r="L13668" s="34"/>
    </row>
    <row r="13669" spans="6:12" x14ac:dyDescent="0.35">
      <c r="F13669" s="34"/>
      <c r="J13669" s="34"/>
      <c r="K13669" s="34"/>
      <c r="L13669" s="34"/>
    </row>
    <row r="13670" spans="6:12" x14ac:dyDescent="0.35">
      <c r="F13670" s="34"/>
      <c r="J13670" s="34"/>
      <c r="K13670" s="34"/>
      <c r="L13670" s="34"/>
    </row>
    <row r="13671" spans="6:12" x14ac:dyDescent="0.35">
      <c r="F13671" s="34"/>
      <c r="J13671" s="34"/>
      <c r="K13671" s="34"/>
      <c r="L13671" s="34"/>
    </row>
    <row r="13672" spans="6:12" x14ac:dyDescent="0.35">
      <c r="F13672" s="34"/>
      <c r="J13672" s="34"/>
      <c r="K13672" s="34"/>
      <c r="L13672" s="34"/>
    </row>
    <row r="13673" spans="6:12" x14ac:dyDescent="0.35">
      <c r="F13673" s="34"/>
      <c r="J13673" s="34"/>
      <c r="K13673" s="34"/>
      <c r="L13673" s="34"/>
    </row>
    <row r="13674" spans="6:12" x14ac:dyDescent="0.35">
      <c r="F13674" s="34"/>
      <c r="J13674" s="34"/>
      <c r="K13674" s="34"/>
      <c r="L13674" s="34"/>
    </row>
    <row r="13675" spans="6:12" x14ac:dyDescent="0.35">
      <c r="F13675" s="34"/>
      <c r="J13675" s="34"/>
      <c r="K13675" s="34"/>
      <c r="L13675" s="34"/>
    </row>
    <row r="13676" spans="6:12" x14ac:dyDescent="0.35">
      <c r="F13676" s="34"/>
      <c r="J13676" s="34"/>
      <c r="K13676" s="34"/>
      <c r="L13676" s="34"/>
    </row>
    <row r="13677" spans="6:12" x14ac:dyDescent="0.35">
      <c r="F13677" s="34"/>
      <c r="J13677" s="34"/>
      <c r="K13677" s="34"/>
      <c r="L13677" s="34"/>
    </row>
    <row r="13678" spans="6:12" x14ac:dyDescent="0.35">
      <c r="F13678" s="34"/>
      <c r="J13678" s="34"/>
      <c r="K13678" s="34"/>
      <c r="L13678" s="34"/>
    </row>
    <row r="13679" spans="6:12" x14ac:dyDescent="0.35">
      <c r="F13679" s="34"/>
      <c r="J13679" s="34"/>
      <c r="K13679" s="34"/>
      <c r="L13679" s="34"/>
    </row>
    <row r="13680" spans="6:12" x14ac:dyDescent="0.35">
      <c r="F13680" s="34"/>
      <c r="J13680" s="34"/>
      <c r="K13680" s="34"/>
      <c r="L13680" s="34"/>
    </row>
    <row r="13681" spans="6:12" x14ac:dyDescent="0.35">
      <c r="F13681" s="34"/>
      <c r="J13681" s="34"/>
      <c r="K13681" s="34"/>
      <c r="L13681" s="34"/>
    </row>
    <row r="13682" spans="6:12" x14ac:dyDescent="0.35">
      <c r="F13682" s="34"/>
      <c r="J13682" s="34"/>
      <c r="K13682" s="34"/>
      <c r="L13682" s="34"/>
    </row>
    <row r="13683" spans="6:12" x14ac:dyDescent="0.35">
      <c r="F13683" s="34"/>
      <c r="J13683" s="34"/>
      <c r="K13683" s="34"/>
      <c r="L13683" s="34"/>
    </row>
    <row r="13684" spans="6:12" x14ac:dyDescent="0.35">
      <c r="F13684" s="34"/>
      <c r="J13684" s="34"/>
      <c r="K13684" s="34"/>
      <c r="L13684" s="34"/>
    </row>
    <row r="13685" spans="6:12" x14ac:dyDescent="0.35">
      <c r="F13685" s="34"/>
      <c r="J13685" s="34"/>
      <c r="K13685" s="34"/>
      <c r="L13685" s="34"/>
    </row>
    <row r="13686" spans="6:12" x14ac:dyDescent="0.35">
      <c r="F13686" s="34"/>
      <c r="J13686" s="34"/>
      <c r="K13686" s="34"/>
      <c r="L13686" s="34"/>
    </row>
    <row r="13687" spans="6:12" x14ac:dyDescent="0.35">
      <c r="F13687" s="34"/>
      <c r="J13687" s="34"/>
      <c r="K13687" s="34"/>
      <c r="L13687" s="34"/>
    </row>
    <row r="13688" spans="6:12" x14ac:dyDescent="0.35">
      <c r="F13688" s="34"/>
      <c r="J13688" s="34"/>
      <c r="K13688" s="34"/>
      <c r="L13688" s="34"/>
    </row>
    <row r="13689" spans="6:12" x14ac:dyDescent="0.35">
      <c r="F13689" s="34"/>
      <c r="J13689" s="34"/>
      <c r="K13689" s="34"/>
      <c r="L13689" s="34"/>
    </row>
    <row r="13690" spans="6:12" x14ac:dyDescent="0.35">
      <c r="F13690" s="34"/>
      <c r="J13690" s="34"/>
      <c r="K13690" s="34"/>
      <c r="L13690" s="34"/>
    </row>
    <row r="13691" spans="6:12" x14ac:dyDescent="0.35">
      <c r="F13691" s="34"/>
      <c r="J13691" s="34"/>
      <c r="K13691" s="34"/>
      <c r="L13691" s="34"/>
    </row>
    <row r="13692" spans="6:12" x14ac:dyDescent="0.35">
      <c r="F13692" s="34"/>
      <c r="J13692" s="34"/>
      <c r="K13692" s="34"/>
      <c r="L13692" s="34"/>
    </row>
    <row r="13693" spans="6:12" x14ac:dyDescent="0.35">
      <c r="F13693" s="34"/>
      <c r="J13693" s="34"/>
      <c r="K13693" s="34"/>
      <c r="L13693" s="34"/>
    </row>
    <row r="13694" spans="6:12" x14ac:dyDescent="0.35">
      <c r="F13694" s="34"/>
      <c r="J13694" s="34"/>
      <c r="K13694" s="34"/>
      <c r="L13694" s="34"/>
    </row>
    <row r="13695" spans="6:12" x14ac:dyDescent="0.35">
      <c r="F13695" s="34"/>
      <c r="J13695" s="34"/>
      <c r="K13695" s="34"/>
      <c r="L13695" s="34"/>
    </row>
    <row r="13696" spans="6:12" x14ac:dyDescent="0.35">
      <c r="F13696" s="34"/>
      <c r="J13696" s="34"/>
      <c r="K13696" s="34"/>
      <c r="L13696" s="34"/>
    </row>
    <row r="13697" spans="6:12" x14ac:dyDescent="0.35">
      <c r="F13697" s="34"/>
      <c r="J13697" s="34"/>
      <c r="K13697" s="34"/>
      <c r="L13697" s="34"/>
    </row>
    <row r="13698" spans="6:12" x14ac:dyDescent="0.35">
      <c r="F13698" s="34"/>
      <c r="J13698" s="34"/>
      <c r="K13698" s="34"/>
      <c r="L13698" s="34"/>
    </row>
    <row r="13699" spans="6:12" x14ac:dyDescent="0.35">
      <c r="F13699" s="34"/>
      <c r="J13699" s="34"/>
      <c r="K13699" s="34"/>
      <c r="L13699" s="34"/>
    </row>
    <row r="13700" spans="6:12" x14ac:dyDescent="0.35">
      <c r="F13700" s="34"/>
      <c r="J13700" s="34"/>
      <c r="K13700" s="34"/>
      <c r="L13700" s="34"/>
    </row>
    <row r="13701" spans="6:12" x14ac:dyDescent="0.35">
      <c r="F13701" s="34"/>
      <c r="J13701" s="34"/>
      <c r="K13701" s="34"/>
      <c r="L13701" s="34"/>
    </row>
    <row r="13702" spans="6:12" x14ac:dyDescent="0.35">
      <c r="F13702" s="34"/>
      <c r="J13702" s="34"/>
      <c r="K13702" s="34"/>
      <c r="L13702" s="34"/>
    </row>
    <row r="13703" spans="6:12" x14ac:dyDescent="0.35">
      <c r="F13703" s="34"/>
      <c r="J13703" s="34"/>
      <c r="K13703" s="34"/>
      <c r="L13703" s="34"/>
    </row>
    <row r="13704" spans="6:12" x14ac:dyDescent="0.35">
      <c r="F13704" s="34"/>
      <c r="J13704" s="34"/>
      <c r="K13704" s="34"/>
      <c r="L13704" s="34"/>
    </row>
    <row r="13705" spans="6:12" x14ac:dyDescent="0.35">
      <c r="F13705" s="34"/>
      <c r="J13705" s="34"/>
      <c r="K13705" s="34"/>
      <c r="L13705" s="34"/>
    </row>
    <row r="13706" spans="6:12" x14ac:dyDescent="0.35">
      <c r="F13706" s="34"/>
      <c r="J13706" s="34"/>
      <c r="K13706" s="34"/>
      <c r="L13706" s="34"/>
    </row>
    <row r="13707" spans="6:12" x14ac:dyDescent="0.35">
      <c r="F13707" s="34"/>
      <c r="J13707" s="34"/>
      <c r="K13707" s="34"/>
      <c r="L13707" s="34"/>
    </row>
    <row r="13708" spans="6:12" x14ac:dyDescent="0.35">
      <c r="F13708" s="34"/>
      <c r="J13708" s="34"/>
      <c r="K13708" s="34"/>
      <c r="L13708" s="34"/>
    </row>
    <row r="13709" spans="6:12" x14ac:dyDescent="0.35">
      <c r="F13709" s="34"/>
      <c r="J13709" s="34"/>
      <c r="K13709" s="34"/>
      <c r="L13709" s="34"/>
    </row>
    <row r="13710" spans="6:12" x14ac:dyDescent="0.35">
      <c r="F13710" s="34"/>
      <c r="J13710" s="34"/>
      <c r="K13710" s="34"/>
      <c r="L13710" s="34"/>
    </row>
    <row r="13711" spans="6:12" x14ac:dyDescent="0.35">
      <c r="F13711" s="34"/>
      <c r="J13711" s="34"/>
      <c r="K13711" s="34"/>
      <c r="L13711" s="34"/>
    </row>
    <row r="13712" spans="6:12" x14ac:dyDescent="0.35">
      <c r="F13712" s="34"/>
      <c r="J13712" s="34"/>
      <c r="K13712" s="34"/>
      <c r="L13712" s="34"/>
    </row>
    <row r="13713" spans="6:12" x14ac:dyDescent="0.35">
      <c r="F13713" s="34"/>
      <c r="J13713" s="34"/>
      <c r="K13713" s="34"/>
      <c r="L13713" s="34"/>
    </row>
    <row r="13714" spans="6:12" x14ac:dyDescent="0.35">
      <c r="F13714" s="34"/>
      <c r="J13714" s="34"/>
      <c r="K13714" s="34"/>
      <c r="L13714" s="34"/>
    </row>
    <row r="13715" spans="6:12" x14ac:dyDescent="0.35">
      <c r="F13715" s="34"/>
      <c r="J13715" s="34"/>
      <c r="K13715" s="34"/>
      <c r="L13715" s="34"/>
    </row>
    <row r="13716" spans="6:12" x14ac:dyDescent="0.35">
      <c r="F13716" s="34"/>
      <c r="J13716" s="34"/>
      <c r="K13716" s="34"/>
      <c r="L13716" s="34"/>
    </row>
    <row r="13717" spans="6:12" x14ac:dyDescent="0.35">
      <c r="F13717" s="34"/>
      <c r="J13717" s="34"/>
      <c r="K13717" s="34"/>
      <c r="L13717" s="34"/>
    </row>
    <row r="13718" spans="6:12" x14ac:dyDescent="0.35">
      <c r="F13718" s="34"/>
      <c r="J13718" s="34"/>
      <c r="K13718" s="34"/>
      <c r="L13718" s="34"/>
    </row>
    <row r="13719" spans="6:12" x14ac:dyDescent="0.35">
      <c r="F13719" s="34"/>
      <c r="J13719" s="34"/>
      <c r="K13719" s="34"/>
      <c r="L13719" s="34"/>
    </row>
    <row r="13720" spans="6:12" x14ac:dyDescent="0.35">
      <c r="F13720" s="34"/>
      <c r="J13720" s="34"/>
      <c r="K13720" s="34"/>
      <c r="L13720" s="34"/>
    </row>
    <row r="13721" spans="6:12" x14ac:dyDescent="0.35">
      <c r="F13721" s="34"/>
      <c r="J13721" s="34"/>
      <c r="K13721" s="34"/>
      <c r="L13721" s="34"/>
    </row>
    <row r="13722" spans="6:12" x14ac:dyDescent="0.35">
      <c r="F13722" s="34"/>
      <c r="J13722" s="34"/>
      <c r="K13722" s="34"/>
      <c r="L13722" s="34"/>
    </row>
    <row r="13723" spans="6:12" x14ac:dyDescent="0.35">
      <c r="F13723" s="34"/>
      <c r="J13723" s="34"/>
      <c r="K13723" s="34"/>
      <c r="L13723" s="34"/>
    </row>
    <row r="13724" spans="6:12" x14ac:dyDescent="0.35">
      <c r="F13724" s="34"/>
      <c r="J13724" s="34"/>
      <c r="K13724" s="34"/>
      <c r="L13724" s="34"/>
    </row>
    <row r="13725" spans="6:12" x14ac:dyDescent="0.35">
      <c r="F13725" s="34"/>
      <c r="J13725" s="34"/>
      <c r="K13725" s="34"/>
      <c r="L13725" s="34"/>
    </row>
    <row r="13726" spans="6:12" x14ac:dyDescent="0.35">
      <c r="F13726" s="34"/>
      <c r="J13726" s="34"/>
      <c r="K13726" s="34"/>
      <c r="L13726" s="34"/>
    </row>
    <row r="13727" spans="6:12" x14ac:dyDescent="0.35">
      <c r="F13727" s="34"/>
      <c r="J13727" s="34"/>
      <c r="K13727" s="34"/>
      <c r="L13727" s="34"/>
    </row>
    <row r="13728" spans="6:12" x14ac:dyDescent="0.35">
      <c r="F13728" s="34"/>
      <c r="J13728" s="34"/>
      <c r="K13728" s="34"/>
      <c r="L13728" s="34"/>
    </row>
    <row r="13729" spans="6:12" x14ac:dyDescent="0.35">
      <c r="F13729" s="34"/>
      <c r="J13729" s="34"/>
      <c r="K13729" s="34"/>
      <c r="L13729" s="34"/>
    </row>
    <row r="13730" spans="6:12" x14ac:dyDescent="0.35">
      <c r="F13730" s="34"/>
      <c r="J13730" s="34"/>
      <c r="K13730" s="34"/>
      <c r="L13730" s="34"/>
    </row>
    <row r="13731" spans="6:12" x14ac:dyDescent="0.35">
      <c r="F13731" s="34"/>
      <c r="J13731" s="34"/>
      <c r="K13731" s="34"/>
      <c r="L13731" s="34"/>
    </row>
    <row r="13732" spans="6:12" x14ac:dyDescent="0.35">
      <c r="F13732" s="34"/>
      <c r="J13732" s="34"/>
      <c r="K13732" s="34"/>
      <c r="L13732" s="34"/>
    </row>
    <row r="13733" spans="6:12" x14ac:dyDescent="0.35">
      <c r="F13733" s="34"/>
      <c r="J13733" s="34"/>
      <c r="K13733" s="34"/>
      <c r="L13733" s="34"/>
    </row>
    <row r="13734" spans="6:12" x14ac:dyDescent="0.35">
      <c r="F13734" s="34"/>
      <c r="J13734" s="34"/>
      <c r="K13734" s="34"/>
      <c r="L13734" s="34"/>
    </row>
    <row r="13735" spans="6:12" x14ac:dyDescent="0.35">
      <c r="F13735" s="34"/>
      <c r="J13735" s="34"/>
      <c r="K13735" s="34"/>
      <c r="L13735" s="34"/>
    </row>
    <row r="13736" spans="6:12" x14ac:dyDescent="0.35">
      <c r="F13736" s="34"/>
      <c r="J13736" s="34"/>
      <c r="K13736" s="34"/>
      <c r="L13736" s="34"/>
    </row>
    <row r="13737" spans="6:12" x14ac:dyDescent="0.35">
      <c r="F13737" s="34"/>
      <c r="J13737" s="34"/>
      <c r="K13737" s="34"/>
      <c r="L13737" s="34"/>
    </row>
    <row r="13738" spans="6:12" x14ac:dyDescent="0.35">
      <c r="F13738" s="34"/>
      <c r="J13738" s="34"/>
      <c r="K13738" s="34"/>
      <c r="L13738" s="34"/>
    </row>
    <row r="13739" spans="6:12" x14ac:dyDescent="0.35">
      <c r="F13739" s="34"/>
      <c r="J13739" s="34"/>
      <c r="K13739" s="34"/>
      <c r="L13739" s="34"/>
    </row>
    <row r="13740" spans="6:12" x14ac:dyDescent="0.35">
      <c r="F13740" s="34"/>
      <c r="J13740" s="34"/>
      <c r="K13740" s="34"/>
      <c r="L13740" s="34"/>
    </row>
    <row r="13741" spans="6:12" x14ac:dyDescent="0.35">
      <c r="F13741" s="34"/>
      <c r="J13741" s="34"/>
      <c r="K13741" s="34"/>
      <c r="L13741" s="34"/>
    </row>
    <row r="13742" spans="6:12" x14ac:dyDescent="0.35">
      <c r="F13742" s="34"/>
      <c r="J13742" s="34"/>
      <c r="K13742" s="34"/>
      <c r="L13742" s="34"/>
    </row>
    <row r="13743" spans="6:12" x14ac:dyDescent="0.35">
      <c r="F13743" s="34"/>
      <c r="J13743" s="34"/>
      <c r="K13743" s="34"/>
      <c r="L13743" s="34"/>
    </row>
    <row r="13744" spans="6:12" x14ac:dyDescent="0.35">
      <c r="F13744" s="34"/>
      <c r="J13744" s="34"/>
      <c r="K13744" s="34"/>
      <c r="L13744" s="34"/>
    </row>
    <row r="13745" spans="6:12" x14ac:dyDescent="0.35">
      <c r="F13745" s="34"/>
      <c r="J13745" s="34"/>
      <c r="K13745" s="34"/>
      <c r="L13745" s="34"/>
    </row>
    <row r="13746" spans="6:12" x14ac:dyDescent="0.35">
      <c r="F13746" s="34"/>
      <c r="J13746" s="34"/>
      <c r="K13746" s="34"/>
      <c r="L13746" s="34"/>
    </row>
    <row r="13747" spans="6:12" x14ac:dyDescent="0.35">
      <c r="F13747" s="34"/>
      <c r="J13747" s="34"/>
      <c r="K13747" s="34"/>
      <c r="L13747" s="34"/>
    </row>
    <row r="13748" spans="6:12" x14ac:dyDescent="0.35">
      <c r="F13748" s="34"/>
      <c r="J13748" s="34"/>
      <c r="K13748" s="34"/>
      <c r="L13748" s="34"/>
    </row>
    <row r="13749" spans="6:12" x14ac:dyDescent="0.35">
      <c r="F13749" s="34"/>
      <c r="J13749" s="34"/>
      <c r="K13749" s="34"/>
      <c r="L13749" s="34"/>
    </row>
    <row r="13750" spans="6:12" x14ac:dyDescent="0.35">
      <c r="F13750" s="34"/>
      <c r="J13750" s="34"/>
      <c r="K13750" s="34"/>
      <c r="L13750" s="34"/>
    </row>
    <row r="13751" spans="6:12" x14ac:dyDescent="0.35">
      <c r="F13751" s="34"/>
      <c r="J13751" s="34"/>
      <c r="K13751" s="34"/>
      <c r="L13751" s="34"/>
    </row>
    <row r="13752" spans="6:12" x14ac:dyDescent="0.35">
      <c r="F13752" s="34"/>
      <c r="J13752" s="34"/>
      <c r="K13752" s="34"/>
      <c r="L13752" s="34"/>
    </row>
    <row r="13753" spans="6:12" x14ac:dyDescent="0.35">
      <c r="F13753" s="34"/>
      <c r="J13753" s="34"/>
      <c r="K13753" s="34"/>
      <c r="L13753" s="34"/>
    </row>
    <row r="13754" spans="6:12" x14ac:dyDescent="0.35">
      <c r="F13754" s="34"/>
      <c r="J13754" s="34"/>
      <c r="K13754" s="34"/>
      <c r="L13754" s="34"/>
    </row>
    <row r="13755" spans="6:12" x14ac:dyDescent="0.35">
      <c r="F13755" s="34"/>
      <c r="J13755" s="34"/>
      <c r="K13755" s="34"/>
      <c r="L13755" s="34"/>
    </row>
    <row r="13756" spans="6:12" x14ac:dyDescent="0.35">
      <c r="F13756" s="34"/>
      <c r="J13756" s="34"/>
      <c r="K13756" s="34"/>
      <c r="L13756" s="34"/>
    </row>
    <row r="13757" spans="6:12" x14ac:dyDescent="0.35">
      <c r="F13757" s="34"/>
      <c r="J13757" s="34"/>
      <c r="K13757" s="34"/>
      <c r="L13757" s="34"/>
    </row>
    <row r="13758" spans="6:12" x14ac:dyDescent="0.35">
      <c r="F13758" s="34"/>
      <c r="J13758" s="34"/>
      <c r="K13758" s="34"/>
      <c r="L13758" s="34"/>
    </row>
    <row r="13759" spans="6:12" x14ac:dyDescent="0.35">
      <c r="F13759" s="34"/>
      <c r="J13759" s="34"/>
      <c r="K13759" s="34"/>
      <c r="L13759" s="34"/>
    </row>
    <row r="13760" spans="6:12" x14ac:dyDescent="0.35">
      <c r="F13760" s="34"/>
      <c r="J13760" s="34"/>
      <c r="K13760" s="34"/>
      <c r="L13760" s="34"/>
    </row>
    <row r="13761" spans="6:12" x14ac:dyDescent="0.35">
      <c r="F13761" s="34"/>
      <c r="J13761" s="34"/>
      <c r="K13761" s="34"/>
      <c r="L13761" s="34"/>
    </row>
    <row r="13762" spans="6:12" x14ac:dyDescent="0.35">
      <c r="F13762" s="34"/>
      <c r="J13762" s="34"/>
      <c r="K13762" s="34"/>
      <c r="L13762" s="34"/>
    </row>
    <row r="13763" spans="6:12" x14ac:dyDescent="0.35">
      <c r="F13763" s="34"/>
      <c r="J13763" s="34"/>
      <c r="K13763" s="34"/>
      <c r="L13763" s="34"/>
    </row>
    <row r="13764" spans="6:12" x14ac:dyDescent="0.35">
      <c r="F13764" s="34"/>
      <c r="J13764" s="34"/>
      <c r="K13764" s="34"/>
      <c r="L13764" s="34"/>
    </row>
    <row r="13765" spans="6:12" x14ac:dyDescent="0.35">
      <c r="F13765" s="34"/>
      <c r="J13765" s="34"/>
      <c r="K13765" s="34"/>
      <c r="L13765" s="34"/>
    </row>
    <row r="13766" spans="6:12" x14ac:dyDescent="0.35">
      <c r="F13766" s="34"/>
      <c r="J13766" s="34"/>
      <c r="K13766" s="34"/>
      <c r="L13766" s="34"/>
    </row>
    <row r="13767" spans="6:12" x14ac:dyDescent="0.35">
      <c r="F13767" s="34"/>
      <c r="J13767" s="34"/>
      <c r="K13767" s="34"/>
      <c r="L13767" s="34"/>
    </row>
    <row r="13768" spans="6:12" x14ac:dyDescent="0.35">
      <c r="F13768" s="34"/>
      <c r="J13768" s="34"/>
      <c r="K13768" s="34"/>
      <c r="L13768" s="34"/>
    </row>
    <row r="13769" spans="6:12" x14ac:dyDescent="0.35">
      <c r="F13769" s="34"/>
      <c r="J13769" s="34"/>
      <c r="K13769" s="34"/>
      <c r="L13769" s="34"/>
    </row>
    <row r="13770" spans="6:12" x14ac:dyDescent="0.35">
      <c r="F13770" s="34"/>
      <c r="J13770" s="34"/>
      <c r="K13770" s="34"/>
      <c r="L13770" s="34"/>
    </row>
    <row r="13771" spans="6:12" x14ac:dyDescent="0.35">
      <c r="F13771" s="34"/>
      <c r="J13771" s="34"/>
      <c r="K13771" s="34"/>
      <c r="L13771" s="34"/>
    </row>
    <row r="13772" spans="6:12" x14ac:dyDescent="0.35">
      <c r="F13772" s="34"/>
      <c r="J13772" s="34"/>
      <c r="K13772" s="34"/>
      <c r="L13772" s="34"/>
    </row>
    <row r="13773" spans="6:12" x14ac:dyDescent="0.35">
      <c r="F13773" s="34"/>
      <c r="J13773" s="34"/>
      <c r="K13773" s="34"/>
      <c r="L13773" s="34"/>
    </row>
    <row r="13774" spans="6:12" x14ac:dyDescent="0.35">
      <c r="F13774" s="34"/>
      <c r="J13774" s="34"/>
      <c r="K13774" s="34"/>
      <c r="L13774" s="34"/>
    </row>
    <row r="13775" spans="6:12" x14ac:dyDescent="0.35">
      <c r="F13775" s="34"/>
      <c r="J13775" s="34"/>
      <c r="K13775" s="34"/>
      <c r="L13775" s="34"/>
    </row>
    <row r="13776" spans="6:12" x14ac:dyDescent="0.35">
      <c r="F13776" s="34"/>
      <c r="J13776" s="34"/>
      <c r="K13776" s="34"/>
      <c r="L13776" s="34"/>
    </row>
    <row r="13777" spans="6:12" x14ac:dyDescent="0.35">
      <c r="F13777" s="34"/>
      <c r="J13777" s="34"/>
      <c r="K13777" s="34"/>
      <c r="L13777" s="34"/>
    </row>
    <row r="13778" spans="6:12" x14ac:dyDescent="0.35">
      <c r="F13778" s="34"/>
      <c r="J13778" s="34"/>
      <c r="K13778" s="34"/>
      <c r="L13778" s="34"/>
    </row>
    <row r="13779" spans="6:12" x14ac:dyDescent="0.35">
      <c r="F13779" s="34"/>
      <c r="J13779" s="34"/>
      <c r="K13779" s="34"/>
      <c r="L13779" s="34"/>
    </row>
    <row r="13780" spans="6:12" x14ac:dyDescent="0.35">
      <c r="F13780" s="34"/>
      <c r="J13780" s="34"/>
      <c r="K13780" s="34"/>
      <c r="L13780" s="34"/>
    </row>
    <row r="13781" spans="6:12" x14ac:dyDescent="0.35">
      <c r="F13781" s="34"/>
      <c r="J13781" s="34"/>
      <c r="K13781" s="34"/>
      <c r="L13781" s="34"/>
    </row>
    <row r="13782" spans="6:12" x14ac:dyDescent="0.35">
      <c r="F13782" s="34"/>
      <c r="J13782" s="34"/>
      <c r="K13782" s="34"/>
      <c r="L13782" s="34"/>
    </row>
    <row r="13783" spans="6:12" x14ac:dyDescent="0.35">
      <c r="F13783" s="34"/>
      <c r="J13783" s="34"/>
      <c r="K13783" s="34"/>
      <c r="L13783" s="34"/>
    </row>
    <row r="13784" spans="6:12" x14ac:dyDescent="0.35">
      <c r="F13784" s="34"/>
      <c r="J13784" s="34"/>
      <c r="K13784" s="34"/>
      <c r="L13784" s="34"/>
    </row>
    <row r="13785" spans="6:12" x14ac:dyDescent="0.35">
      <c r="F13785" s="34"/>
      <c r="J13785" s="34"/>
      <c r="K13785" s="34"/>
      <c r="L13785" s="34"/>
    </row>
    <row r="13786" spans="6:12" x14ac:dyDescent="0.35">
      <c r="F13786" s="34"/>
      <c r="J13786" s="34"/>
      <c r="K13786" s="34"/>
      <c r="L13786" s="34"/>
    </row>
    <row r="13787" spans="6:12" x14ac:dyDescent="0.35">
      <c r="F13787" s="34"/>
      <c r="J13787" s="34"/>
      <c r="K13787" s="34"/>
      <c r="L13787" s="34"/>
    </row>
    <row r="13788" spans="6:12" x14ac:dyDescent="0.35">
      <c r="F13788" s="34"/>
      <c r="J13788" s="34"/>
      <c r="K13788" s="34"/>
      <c r="L13788" s="34"/>
    </row>
    <row r="13789" spans="6:12" x14ac:dyDescent="0.35">
      <c r="F13789" s="34"/>
      <c r="J13789" s="34"/>
      <c r="K13789" s="34"/>
      <c r="L13789" s="34"/>
    </row>
    <row r="13790" spans="6:12" x14ac:dyDescent="0.35">
      <c r="F13790" s="34"/>
      <c r="J13790" s="34"/>
      <c r="K13790" s="34"/>
      <c r="L13790" s="34"/>
    </row>
    <row r="13791" spans="6:12" x14ac:dyDescent="0.35">
      <c r="F13791" s="34"/>
      <c r="J13791" s="34"/>
      <c r="K13791" s="34"/>
      <c r="L13791" s="34"/>
    </row>
    <row r="13792" spans="6:12" x14ac:dyDescent="0.35">
      <c r="F13792" s="34"/>
      <c r="J13792" s="34"/>
      <c r="K13792" s="34"/>
      <c r="L13792" s="34"/>
    </row>
    <row r="13793" spans="6:12" x14ac:dyDescent="0.35">
      <c r="F13793" s="34"/>
      <c r="J13793" s="34"/>
      <c r="K13793" s="34"/>
      <c r="L13793" s="34"/>
    </row>
    <row r="13794" spans="6:12" x14ac:dyDescent="0.35">
      <c r="F13794" s="34"/>
      <c r="J13794" s="34"/>
      <c r="K13794" s="34"/>
      <c r="L13794" s="34"/>
    </row>
    <row r="13795" spans="6:12" x14ac:dyDescent="0.35">
      <c r="F13795" s="34"/>
      <c r="J13795" s="34"/>
      <c r="K13795" s="34"/>
      <c r="L13795" s="34"/>
    </row>
    <row r="13796" spans="6:12" x14ac:dyDescent="0.35">
      <c r="F13796" s="34"/>
      <c r="J13796" s="34"/>
      <c r="K13796" s="34"/>
      <c r="L13796" s="34"/>
    </row>
    <row r="13797" spans="6:12" x14ac:dyDescent="0.35">
      <c r="F13797" s="34"/>
      <c r="J13797" s="34"/>
      <c r="K13797" s="34"/>
      <c r="L13797" s="34"/>
    </row>
    <row r="13798" spans="6:12" x14ac:dyDescent="0.35">
      <c r="F13798" s="34"/>
      <c r="J13798" s="34"/>
      <c r="K13798" s="34"/>
      <c r="L13798" s="34"/>
    </row>
    <row r="13799" spans="6:12" x14ac:dyDescent="0.35">
      <c r="F13799" s="34"/>
      <c r="J13799" s="34"/>
      <c r="K13799" s="34"/>
      <c r="L13799" s="34"/>
    </row>
    <row r="13800" spans="6:12" x14ac:dyDescent="0.35">
      <c r="F13800" s="34"/>
      <c r="J13800" s="34"/>
      <c r="K13800" s="34"/>
      <c r="L13800" s="34"/>
    </row>
    <row r="13801" spans="6:12" x14ac:dyDescent="0.35">
      <c r="F13801" s="34"/>
      <c r="J13801" s="34"/>
      <c r="K13801" s="34"/>
      <c r="L13801" s="34"/>
    </row>
    <row r="13802" spans="6:12" x14ac:dyDescent="0.35">
      <c r="F13802" s="34"/>
      <c r="J13802" s="34"/>
      <c r="K13802" s="34"/>
      <c r="L13802" s="34"/>
    </row>
    <row r="13803" spans="6:12" x14ac:dyDescent="0.35">
      <c r="F13803" s="34"/>
      <c r="J13803" s="34"/>
      <c r="K13803" s="34"/>
      <c r="L13803" s="34"/>
    </row>
    <row r="13804" spans="6:12" x14ac:dyDescent="0.35">
      <c r="F13804" s="34"/>
      <c r="J13804" s="34"/>
      <c r="K13804" s="34"/>
      <c r="L13804" s="34"/>
    </row>
    <row r="13805" spans="6:12" x14ac:dyDescent="0.35">
      <c r="F13805" s="34"/>
      <c r="J13805" s="34"/>
      <c r="K13805" s="34"/>
      <c r="L13805" s="34"/>
    </row>
    <row r="13806" spans="6:12" x14ac:dyDescent="0.35">
      <c r="F13806" s="34"/>
      <c r="J13806" s="34"/>
      <c r="K13806" s="34"/>
      <c r="L13806" s="34"/>
    </row>
    <row r="13807" spans="6:12" x14ac:dyDescent="0.35">
      <c r="F13807" s="34"/>
      <c r="J13807" s="34"/>
      <c r="K13807" s="34"/>
      <c r="L13807" s="34"/>
    </row>
    <row r="13808" spans="6:12" x14ac:dyDescent="0.35">
      <c r="F13808" s="34"/>
      <c r="J13808" s="34"/>
      <c r="K13808" s="34"/>
      <c r="L13808" s="34"/>
    </row>
    <row r="13809" spans="6:12" x14ac:dyDescent="0.35">
      <c r="F13809" s="34"/>
      <c r="J13809" s="34"/>
      <c r="K13809" s="34"/>
      <c r="L13809" s="34"/>
    </row>
    <row r="13810" spans="6:12" x14ac:dyDescent="0.35">
      <c r="F13810" s="34"/>
      <c r="J13810" s="34"/>
      <c r="K13810" s="34"/>
      <c r="L13810" s="34"/>
    </row>
    <row r="13811" spans="6:12" x14ac:dyDescent="0.35">
      <c r="F13811" s="34"/>
      <c r="J13811" s="34"/>
      <c r="K13811" s="34"/>
      <c r="L13811" s="34"/>
    </row>
    <row r="13812" spans="6:12" x14ac:dyDescent="0.35">
      <c r="F13812" s="34"/>
      <c r="J13812" s="34"/>
      <c r="K13812" s="34"/>
      <c r="L13812" s="34"/>
    </row>
    <row r="13813" spans="6:12" x14ac:dyDescent="0.35">
      <c r="F13813" s="34"/>
      <c r="J13813" s="34"/>
      <c r="K13813" s="34"/>
      <c r="L13813" s="34"/>
    </row>
    <row r="13814" spans="6:12" x14ac:dyDescent="0.35">
      <c r="F13814" s="34"/>
      <c r="J13814" s="34"/>
      <c r="K13814" s="34"/>
      <c r="L13814" s="34"/>
    </row>
    <row r="13815" spans="6:12" x14ac:dyDescent="0.35">
      <c r="F13815" s="34"/>
      <c r="J13815" s="34"/>
      <c r="K13815" s="34"/>
      <c r="L13815" s="34"/>
    </row>
    <row r="13816" spans="6:12" x14ac:dyDescent="0.35">
      <c r="F13816" s="34"/>
      <c r="J13816" s="34"/>
      <c r="K13816" s="34"/>
      <c r="L13816" s="34"/>
    </row>
    <row r="13817" spans="6:12" x14ac:dyDescent="0.35">
      <c r="F13817" s="34"/>
      <c r="J13817" s="34"/>
      <c r="K13817" s="34"/>
      <c r="L13817" s="34"/>
    </row>
    <row r="13818" spans="6:12" x14ac:dyDescent="0.35">
      <c r="F13818" s="34"/>
      <c r="J13818" s="34"/>
      <c r="K13818" s="34"/>
      <c r="L13818" s="34"/>
    </row>
    <row r="13819" spans="6:12" x14ac:dyDescent="0.35">
      <c r="F13819" s="34"/>
      <c r="J13819" s="34"/>
      <c r="K13819" s="34"/>
      <c r="L13819" s="34"/>
    </row>
    <row r="13820" spans="6:12" x14ac:dyDescent="0.35">
      <c r="F13820" s="34"/>
      <c r="J13820" s="34"/>
      <c r="K13820" s="34"/>
      <c r="L13820" s="34"/>
    </row>
    <row r="13821" spans="6:12" x14ac:dyDescent="0.35">
      <c r="F13821" s="34"/>
      <c r="J13821" s="34"/>
      <c r="K13821" s="34"/>
      <c r="L13821" s="34"/>
    </row>
    <row r="13822" spans="6:12" x14ac:dyDescent="0.35">
      <c r="F13822" s="34"/>
      <c r="J13822" s="34"/>
      <c r="K13822" s="34"/>
      <c r="L13822" s="34"/>
    </row>
    <row r="13823" spans="6:12" x14ac:dyDescent="0.35">
      <c r="F13823" s="34"/>
      <c r="J13823" s="34"/>
      <c r="K13823" s="34"/>
      <c r="L13823" s="34"/>
    </row>
    <row r="13824" spans="6:12" x14ac:dyDescent="0.35">
      <c r="F13824" s="34"/>
      <c r="J13824" s="34"/>
      <c r="K13824" s="34"/>
      <c r="L13824" s="34"/>
    </row>
    <row r="13825" spans="6:12" x14ac:dyDescent="0.35">
      <c r="F13825" s="34"/>
      <c r="J13825" s="34"/>
      <c r="K13825" s="34"/>
      <c r="L13825" s="34"/>
    </row>
    <row r="13826" spans="6:12" x14ac:dyDescent="0.35">
      <c r="F13826" s="34"/>
      <c r="J13826" s="34"/>
      <c r="K13826" s="34"/>
      <c r="L13826" s="34"/>
    </row>
    <row r="13827" spans="6:12" x14ac:dyDescent="0.35">
      <c r="F13827" s="34"/>
      <c r="J13827" s="34"/>
      <c r="K13827" s="34"/>
      <c r="L13827" s="34"/>
    </row>
    <row r="13828" spans="6:12" x14ac:dyDescent="0.35">
      <c r="F13828" s="34"/>
      <c r="J13828" s="34"/>
      <c r="K13828" s="34"/>
      <c r="L13828" s="34"/>
    </row>
    <row r="13829" spans="6:12" x14ac:dyDescent="0.35">
      <c r="F13829" s="34"/>
      <c r="J13829" s="34"/>
      <c r="K13829" s="34"/>
      <c r="L13829" s="34"/>
    </row>
    <row r="13830" spans="6:12" x14ac:dyDescent="0.35">
      <c r="F13830" s="34"/>
      <c r="J13830" s="34"/>
      <c r="K13830" s="34"/>
      <c r="L13830" s="34"/>
    </row>
    <row r="13831" spans="6:12" x14ac:dyDescent="0.35">
      <c r="F13831" s="34"/>
      <c r="J13831" s="34"/>
      <c r="K13831" s="34"/>
      <c r="L13831" s="34"/>
    </row>
    <row r="13832" spans="6:12" x14ac:dyDescent="0.35">
      <c r="F13832" s="34"/>
      <c r="J13832" s="34"/>
      <c r="K13832" s="34"/>
      <c r="L13832" s="34"/>
    </row>
    <row r="13833" spans="6:12" x14ac:dyDescent="0.35">
      <c r="F13833" s="34"/>
      <c r="J13833" s="34"/>
      <c r="K13833" s="34"/>
      <c r="L13833" s="34"/>
    </row>
    <row r="13834" spans="6:12" x14ac:dyDescent="0.35">
      <c r="F13834" s="34"/>
      <c r="J13834" s="34"/>
      <c r="K13834" s="34"/>
      <c r="L13834" s="34"/>
    </row>
    <row r="13835" spans="6:12" x14ac:dyDescent="0.35">
      <c r="F13835" s="34"/>
      <c r="J13835" s="34"/>
      <c r="K13835" s="34"/>
      <c r="L13835" s="34"/>
    </row>
    <row r="13836" spans="6:12" x14ac:dyDescent="0.35">
      <c r="F13836" s="34"/>
      <c r="J13836" s="34"/>
      <c r="K13836" s="34"/>
      <c r="L13836" s="34"/>
    </row>
    <row r="13837" spans="6:12" x14ac:dyDescent="0.35">
      <c r="F13837" s="34"/>
      <c r="J13837" s="34"/>
      <c r="K13837" s="34"/>
      <c r="L13837" s="34"/>
    </row>
    <row r="13838" spans="6:12" x14ac:dyDescent="0.35">
      <c r="F13838" s="34"/>
      <c r="J13838" s="34"/>
      <c r="K13838" s="34"/>
      <c r="L13838" s="34"/>
    </row>
    <row r="13839" spans="6:12" x14ac:dyDescent="0.35">
      <c r="F13839" s="34"/>
      <c r="J13839" s="34"/>
      <c r="K13839" s="34"/>
      <c r="L13839" s="34"/>
    </row>
    <row r="13840" spans="6:12" x14ac:dyDescent="0.35">
      <c r="F13840" s="34"/>
      <c r="J13840" s="34"/>
      <c r="K13840" s="34"/>
      <c r="L13840" s="34"/>
    </row>
    <row r="13841" spans="6:12" x14ac:dyDescent="0.35">
      <c r="F13841" s="34"/>
      <c r="J13841" s="34"/>
      <c r="K13841" s="34"/>
      <c r="L13841" s="34"/>
    </row>
    <row r="13842" spans="6:12" x14ac:dyDescent="0.35">
      <c r="F13842" s="34"/>
      <c r="J13842" s="34"/>
      <c r="K13842" s="34"/>
      <c r="L13842" s="34"/>
    </row>
    <row r="13843" spans="6:12" x14ac:dyDescent="0.35">
      <c r="F13843" s="34"/>
      <c r="J13843" s="34"/>
      <c r="K13843" s="34"/>
      <c r="L13843" s="34"/>
    </row>
    <row r="13844" spans="6:12" x14ac:dyDescent="0.35">
      <c r="F13844" s="34"/>
      <c r="J13844" s="34"/>
      <c r="K13844" s="34"/>
      <c r="L13844" s="34"/>
    </row>
    <row r="13845" spans="6:12" x14ac:dyDescent="0.35">
      <c r="F13845" s="34"/>
      <c r="J13845" s="34"/>
      <c r="K13845" s="34"/>
      <c r="L13845" s="34"/>
    </row>
    <row r="13846" spans="6:12" x14ac:dyDescent="0.35">
      <c r="F13846" s="34"/>
      <c r="J13846" s="34"/>
      <c r="K13846" s="34"/>
      <c r="L13846" s="34"/>
    </row>
    <row r="13847" spans="6:12" x14ac:dyDescent="0.35">
      <c r="F13847" s="34"/>
      <c r="J13847" s="34"/>
      <c r="K13847" s="34"/>
      <c r="L13847" s="34"/>
    </row>
    <row r="13848" spans="6:12" x14ac:dyDescent="0.35">
      <c r="F13848" s="34"/>
      <c r="J13848" s="34"/>
      <c r="K13848" s="34"/>
      <c r="L13848" s="34"/>
    </row>
    <row r="13849" spans="6:12" x14ac:dyDescent="0.35">
      <c r="F13849" s="34"/>
      <c r="J13849" s="34"/>
      <c r="K13849" s="34"/>
      <c r="L13849" s="34"/>
    </row>
    <row r="13850" spans="6:12" x14ac:dyDescent="0.35">
      <c r="F13850" s="34"/>
      <c r="J13850" s="34"/>
      <c r="K13850" s="34"/>
      <c r="L13850" s="34"/>
    </row>
    <row r="13851" spans="6:12" x14ac:dyDescent="0.35">
      <c r="F13851" s="34"/>
      <c r="J13851" s="34"/>
      <c r="K13851" s="34"/>
      <c r="L13851" s="34"/>
    </row>
    <row r="13852" spans="6:12" x14ac:dyDescent="0.35">
      <c r="F13852" s="34"/>
      <c r="J13852" s="34"/>
      <c r="K13852" s="34"/>
      <c r="L13852" s="34"/>
    </row>
    <row r="13853" spans="6:12" x14ac:dyDescent="0.35">
      <c r="F13853" s="34"/>
      <c r="J13853" s="34"/>
      <c r="K13853" s="34"/>
      <c r="L13853" s="34"/>
    </row>
    <row r="13854" spans="6:12" x14ac:dyDescent="0.35">
      <c r="F13854" s="34"/>
      <c r="J13854" s="34"/>
      <c r="K13854" s="34"/>
      <c r="L13854" s="34"/>
    </row>
    <row r="13855" spans="6:12" x14ac:dyDescent="0.35">
      <c r="F13855" s="34"/>
      <c r="J13855" s="34"/>
      <c r="K13855" s="34"/>
      <c r="L13855" s="34"/>
    </row>
    <row r="13856" spans="6:12" x14ac:dyDescent="0.35">
      <c r="F13856" s="34"/>
      <c r="J13856" s="34"/>
      <c r="K13856" s="34"/>
      <c r="L13856" s="34"/>
    </row>
    <row r="13857" spans="6:12" x14ac:dyDescent="0.35">
      <c r="F13857" s="34"/>
      <c r="J13857" s="34"/>
      <c r="K13857" s="34"/>
      <c r="L13857" s="34"/>
    </row>
    <row r="13858" spans="6:12" x14ac:dyDescent="0.35">
      <c r="F13858" s="34"/>
      <c r="J13858" s="34"/>
      <c r="K13858" s="34"/>
      <c r="L13858" s="34"/>
    </row>
    <row r="13859" spans="6:12" x14ac:dyDescent="0.35">
      <c r="F13859" s="34"/>
      <c r="J13859" s="34"/>
      <c r="K13859" s="34"/>
      <c r="L13859" s="34"/>
    </row>
    <row r="13860" spans="6:12" x14ac:dyDescent="0.35">
      <c r="F13860" s="34"/>
      <c r="J13860" s="34"/>
      <c r="K13860" s="34"/>
      <c r="L13860" s="34"/>
    </row>
    <row r="13861" spans="6:12" x14ac:dyDescent="0.35">
      <c r="F13861" s="34"/>
      <c r="J13861" s="34"/>
      <c r="K13861" s="34"/>
      <c r="L13861" s="34"/>
    </row>
    <row r="13862" spans="6:12" x14ac:dyDescent="0.35">
      <c r="F13862" s="34"/>
      <c r="J13862" s="34"/>
      <c r="K13862" s="34"/>
      <c r="L13862" s="34"/>
    </row>
    <row r="13863" spans="6:12" x14ac:dyDescent="0.35">
      <c r="F13863" s="34"/>
      <c r="J13863" s="34"/>
      <c r="K13863" s="34"/>
      <c r="L13863" s="34"/>
    </row>
    <row r="13864" spans="6:12" x14ac:dyDescent="0.35">
      <c r="F13864" s="34"/>
      <c r="J13864" s="34"/>
      <c r="K13864" s="34"/>
      <c r="L13864" s="34"/>
    </row>
    <row r="13865" spans="6:12" x14ac:dyDescent="0.35">
      <c r="F13865" s="34"/>
      <c r="J13865" s="34"/>
      <c r="K13865" s="34"/>
      <c r="L13865" s="34"/>
    </row>
    <row r="13866" spans="6:12" x14ac:dyDescent="0.35">
      <c r="F13866" s="34"/>
      <c r="J13866" s="34"/>
      <c r="K13866" s="34"/>
      <c r="L13866" s="34"/>
    </row>
    <row r="13867" spans="6:12" x14ac:dyDescent="0.35">
      <c r="F13867" s="34"/>
      <c r="J13867" s="34"/>
      <c r="K13867" s="34"/>
      <c r="L13867" s="34"/>
    </row>
    <row r="13868" spans="6:12" x14ac:dyDescent="0.35">
      <c r="F13868" s="34"/>
      <c r="J13868" s="34"/>
      <c r="K13868" s="34"/>
      <c r="L13868" s="34"/>
    </row>
    <row r="13869" spans="6:12" x14ac:dyDescent="0.35">
      <c r="F13869" s="34"/>
      <c r="J13869" s="34"/>
      <c r="K13869" s="34"/>
      <c r="L13869" s="34"/>
    </row>
    <row r="13870" spans="6:12" x14ac:dyDescent="0.35">
      <c r="F13870" s="34"/>
      <c r="J13870" s="34"/>
      <c r="K13870" s="34"/>
      <c r="L13870" s="34"/>
    </row>
    <row r="13871" spans="6:12" x14ac:dyDescent="0.35">
      <c r="F13871" s="34"/>
      <c r="J13871" s="34"/>
      <c r="K13871" s="34"/>
      <c r="L13871" s="34"/>
    </row>
    <row r="13872" spans="6:12" x14ac:dyDescent="0.35">
      <c r="F13872" s="34"/>
      <c r="J13872" s="34"/>
      <c r="K13872" s="34"/>
      <c r="L13872" s="34"/>
    </row>
    <row r="13873" spans="6:12" x14ac:dyDescent="0.35">
      <c r="F13873" s="34"/>
      <c r="J13873" s="34"/>
      <c r="K13873" s="34"/>
      <c r="L13873" s="34"/>
    </row>
    <row r="13874" spans="6:12" x14ac:dyDescent="0.35">
      <c r="F13874" s="34"/>
      <c r="J13874" s="34"/>
      <c r="K13874" s="34"/>
      <c r="L13874" s="34"/>
    </row>
    <row r="13875" spans="6:12" x14ac:dyDescent="0.35">
      <c r="F13875" s="34"/>
      <c r="J13875" s="34"/>
      <c r="K13875" s="34"/>
      <c r="L13875" s="34"/>
    </row>
    <row r="13876" spans="6:12" x14ac:dyDescent="0.35">
      <c r="F13876" s="34"/>
      <c r="J13876" s="34"/>
      <c r="K13876" s="34"/>
      <c r="L13876" s="34"/>
    </row>
    <row r="13877" spans="6:12" x14ac:dyDescent="0.35">
      <c r="F13877" s="34"/>
      <c r="J13877" s="34"/>
      <c r="K13877" s="34"/>
      <c r="L13877" s="34"/>
    </row>
    <row r="13878" spans="6:12" x14ac:dyDescent="0.35">
      <c r="F13878" s="34"/>
      <c r="J13878" s="34"/>
      <c r="K13878" s="34"/>
      <c r="L13878" s="34"/>
    </row>
    <row r="13879" spans="6:12" x14ac:dyDescent="0.35">
      <c r="F13879" s="34"/>
      <c r="J13879" s="34"/>
      <c r="K13879" s="34"/>
      <c r="L13879" s="34"/>
    </row>
    <row r="13880" spans="6:12" x14ac:dyDescent="0.35">
      <c r="F13880" s="34"/>
      <c r="J13880" s="34"/>
      <c r="K13880" s="34"/>
      <c r="L13880" s="34"/>
    </row>
    <row r="13881" spans="6:12" x14ac:dyDescent="0.35">
      <c r="F13881" s="34"/>
      <c r="J13881" s="34"/>
      <c r="K13881" s="34"/>
      <c r="L13881" s="34"/>
    </row>
    <row r="13882" spans="6:12" x14ac:dyDescent="0.35">
      <c r="F13882" s="34"/>
      <c r="J13882" s="34"/>
      <c r="K13882" s="34"/>
      <c r="L13882" s="34"/>
    </row>
    <row r="13883" spans="6:12" x14ac:dyDescent="0.35">
      <c r="F13883" s="34"/>
      <c r="J13883" s="34"/>
      <c r="K13883" s="34"/>
      <c r="L13883" s="34"/>
    </row>
    <row r="13884" spans="6:12" x14ac:dyDescent="0.35">
      <c r="F13884" s="34"/>
      <c r="J13884" s="34"/>
      <c r="K13884" s="34"/>
      <c r="L13884" s="34"/>
    </row>
    <row r="13885" spans="6:12" x14ac:dyDescent="0.35">
      <c r="F13885" s="34"/>
      <c r="J13885" s="34"/>
      <c r="K13885" s="34"/>
      <c r="L13885" s="34"/>
    </row>
    <row r="13886" spans="6:12" x14ac:dyDescent="0.35">
      <c r="F13886" s="34"/>
      <c r="J13886" s="34"/>
      <c r="K13886" s="34"/>
      <c r="L13886" s="34"/>
    </row>
    <row r="13887" spans="6:12" x14ac:dyDescent="0.35">
      <c r="F13887" s="34"/>
      <c r="J13887" s="34"/>
      <c r="K13887" s="34"/>
      <c r="L13887" s="34"/>
    </row>
    <row r="13888" spans="6:12" x14ac:dyDescent="0.35">
      <c r="F13888" s="34"/>
      <c r="J13888" s="34"/>
      <c r="K13888" s="34"/>
      <c r="L13888" s="34"/>
    </row>
    <row r="13889" spans="6:12" x14ac:dyDescent="0.35">
      <c r="F13889" s="34"/>
      <c r="J13889" s="34"/>
      <c r="K13889" s="34"/>
      <c r="L13889" s="34"/>
    </row>
    <row r="13890" spans="6:12" x14ac:dyDescent="0.35">
      <c r="F13890" s="34"/>
      <c r="J13890" s="34"/>
      <c r="K13890" s="34"/>
      <c r="L13890" s="34"/>
    </row>
    <row r="13891" spans="6:12" x14ac:dyDescent="0.35">
      <c r="F13891" s="34"/>
      <c r="J13891" s="34"/>
      <c r="K13891" s="34"/>
      <c r="L13891" s="34"/>
    </row>
    <row r="13892" spans="6:12" x14ac:dyDescent="0.35">
      <c r="F13892" s="34"/>
      <c r="J13892" s="34"/>
      <c r="K13892" s="34"/>
      <c r="L13892" s="34"/>
    </row>
    <row r="13893" spans="6:12" x14ac:dyDescent="0.35">
      <c r="F13893" s="34"/>
      <c r="J13893" s="34"/>
      <c r="K13893" s="34"/>
      <c r="L13893" s="34"/>
    </row>
    <row r="13894" spans="6:12" x14ac:dyDescent="0.35">
      <c r="F13894" s="34"/>
      <c r="J13894" s="34"/>
      <c r="K13894" s="34"/>
      <c r="L13894" s="34"/>
    </row>
    <row r="13895" spans="6:12" x14ac:dyDescent="0.35">
      <c r="F13895" s="34"/>
      <c r="J13895" s="34"/>
      <c r="K13895" s="34"/>
      <c r="L13895" s="34"/>
    </row>
    <row r="13896" spans="6:12" x14ac:dyDescent="0.35">
      <c r="F13896" s="34"/>
      <c r="J13896" s="34"/>
      <c r="K13896" s="34"/>
      <c r="L13896" s="34"/>
    </row>
    <row r="13897" spans="6:12" x14ac:dyDescent="0.35">
      <c r="F13897" s="34"/>
      <c r="J13897" s="34"/>
      <c r="K13897" s="34"/>
      <c r="L13897" s="34"/>
    </row>
    <row r="13898" spans="6:12" x14ac:dyDescent="0.35">
      <c r="F13898" s="34"/>
      <c r="J13898" s="34"/>
      <c r="K13898" s="34"/>
      <c r="L13898" s="34"/>
    </row>
    <row r="13899" spans="6:12" x14ac:dyDescent="0.35">
      <c r="F13899" s="34"/>
      <c r="J13899" s="34"/>
      <c r="K13899" s="34"/>
      <c r="L13899" s="34"/>
    </row>
    <row r="13900" spans="6:12" x14ac:dyDescent="0.35">
      <c r="F13900" s="34"/>
      <c r="J13900" s="34"/>
      <c r="K13900" s="34"/>
      <c r="L13900" s="34"/>
    </row>
    <row r="13901" spans="6:12" x14ac:dyDescent="0.35">
      <c r="F13901" s="34"/>
      <c r="J13901" s="34"/>
      <c r="K13901" s="34"/>
      <c r="L13901" s="34"/>
    </row>
    <row r="13902" spans="6:12" x14ac:dyDescent="0.35">
      <c r="F13902" s="34"/>
      <c r="J13902" s="34"/>
      <c r="K13902" s="34"/>
      <c r="L13902" s="34"/>
    </row>
    <row r="13903" spans="6:12" x14ac:dyDescent="0.35">
      <c r="F13903" s="34"/>
      <c r="J13903" s="34"/>
      <c r="K13903" s="34"/>
      <c r="L13903" s="34"/>
    </row>
    <row r="13904" spans="6:12" x14ac:dyDescent="0.35">
      <c r="F13904" s="34"/>
      <c r="J13904" s="34"/>
      <c r="K13904" s="34"/>
      <c r="L13904" s="34"/>
    </row>
    <row r="13905" spans="6:12" x14ac:dyDescent="0.35">
      <c r="F13905" s="34"/>
      <c r="J13905" s="34"/>
      <c r="K13905" s="34"/>
      <c r="L13905" s="34"/>
    </row>
    <row r="13906" spans="6:12" x14ac:dyDescent="0.35">
      <c r="F13906" s="34"/>
      <c r="J13906" s="34"/>
      <c r="K13906" s="34"/>
      <c r="L13906" s="34"/>
    </row>
    <row r="13907" spans="6:12" x14ac:dyDescent="0.35">
      <c r="F13907" s="34"/>
      <c r="J13907" s="34"/>
      <c r="K13907" s="34"/>
      <c r="L13907" s="34"/>
    </row>
    <row r="13908" spans="6:12" x14ac:dyDescent="0.35">
      <c r="F13908" s="34"/>
      <c r="J13908" s="34"/>
      <c r="K13908" s="34"/>
      <c r="L13908" s="34"/>
    </row>
    <row r="13909" spans="6:12" x14ac:dyDescent="0.35">
      <c r="F13909" s="34"/>
      <c r="J13909" s="34"/>
      <c r="K13909" s="34"/>
      <c r="L13909" s="34"/>
    </row>
    <row r="13910" spans="6:12" x14ac:dyDescent="0.35">
      <c r="F13910" s="34"/>
      <c r="J13910" s="34"/>
      <c r="K13910" s="34"/>
      <c r="L13910" s="34"/>
    </row>
    <row r="13911" spans="6:12" x14ac:dyDescent="0.35">
      <c r="F13911" s="34"/>
      <c r="J13911" s="34"/>
      <c r="K13911" s="34"/>
      <c r="L13911" s="34"/>
    </row>
    <row r="13912" spans="6:12" x14ac:dyDescent="0.35">
      <c r="F13912" s="34"/>
      <c r="J13912" s="34"/>
      <c r="K13912" s="34"/>
      <c r="L13912" s="34"/>
    </row>
    <row r="13913" spans="6:12" x14ac:dyDescent="0.35">
      <c r="F13913" s="34"/>
      <c r="J13913" s="34"/>
      <c r="K13913" s="34"/>
      <c r="L13913" s="34"/>
    </row>
    <row r="13914" spans="6:12" x14ac:dyDescent="0.35">
      <c r="F13914" s="34"/>
      <c r="J13914" s="34"/>
      <c r="K13914" s="34"/>
      <c r="L13914" s="34"/>
    </row>
    <row r="13915" spans="6:12" x14ac:dyDescent="0.35">
      <c r="F13915" s="34"/>
      <c r="J13915" s="34"/>
      <c r="K13915" s="34"/>
      <c r="L13915" s="34"/>
    </row>
    <row r="13916" spans="6:12" x14ac:dyDescent="0.35">
      <c r="F13916" s="34"/>
      <c r="J13916" s="34"/>
      <c r="K13916" s="34"/>
      <c r="L13916" s="34"/>
    </row>
    <row r="13917" spans="6:12" x14ac:dyDescent="0.35">
      <c r="F13917" s="34"/>
      <c r="J13917" s="34"/>
      <c r="K13917" s="34"/>
      <c r="L13917" s="34"/>
    </row>
    <row r="13918" spans="6:12" x14ac:dyDescent="0.35">
      <c r="F13918" s="34"/>
      <c r="J13918" s="34"/>
      <c r="K13918" s="34"/>
      <c r="L13918" s="34"/>
    </row>
    <row r="13919" spans="6:12" x14ac:dyDescent="0.35">
      <c r="F13919" s="34"/>
      <c r="J13919" s="34"/>
      <c r="K13919" s="34"/>
      <c r="L13919" s="34"/>
    </row>
    <row r="13920" spans="6:12" x14ac:dyDescent="0.35">
      <c r="F13920" s="34"/>
      <c r="J13920" s="34"/>
      <c r="K13920" s="34"/>
      <c r="L13920" s="34"/>
    </row>
    <row r="13921" spans="6:12" x14ac:dyDescent="0.35">
      <c r="F13921" s="34"/>
      <c r="J13921" s="34"/>
      <c r="K13921" s="34"/>
      <c r="L13921" s="34"/>
    </row>
    <row r="13922" spans="6:12" x14ac:dyDescent="0.35">
      <c r="F13922" s="34"/>
      <c r="J13922" s="34"/>
      <c r="K13922" s="34"/>
      <c r="L13922" s="34"/>
    </row>
    <row r="13923" spans="6:12" x14ac:dyDescent="0.35">
      <c r="F13923" s="34"/>
      <c r="J13923" s="34"/>
      <c r="K13923" s="34"/>
      <c r="L13923" s="34"/>
    </row>
    <row r="13924" spans="6:12" x14ac:dyDescent="0.35">
      <c r="F13924" s="34"/>
      <c r="J13924" s="34"/>
      <c r="K13924" s="34"/>
      <c r="L13924" s="34"/>
    </row>
    <row r="13925" spans="6:12" x14ac:dyDescent="0.35">
      <c r="F13925" s="34"/>
      <c r="J13925" s="34"/>
      <c r="K13925" s="34"/>
      <c r="L13925" s="34"/>
    </row>
    <row r="13926" spans="6:12" x14ac:dyDescent="0.35">
      <c r="F13926" s="34"/>
      <c r="J13926" s="34"/>
      <c r="K13926" s="34"/>
      <c r="L13926" s="34"/>
    </row>
    <row r="13927" spans="6:12" x14ac:dyDescent="0.35">
      <c r="F13927" s="34"/>
      <c r="J13927" s="34"/>
      <c r="K13927" s="34"/>
      <c r="L13927" s="34"/>
    </row>
    <row r="13928" spans="6:12" x14ac:dyDescent="0.35">
      <c r="F13928" s="34"/>
      <c r="J13928" s="34"/>
      <c r="K13928" s="34"/>
      <c r="L13928" s="34"/>
    </row>
    <row r="13929" spans="6:12" x14ac:dyDescent="0.35">
      <c r="F13929" s="34"/>
      <c r="J13929" s="34"/>
      <c r="K13929" s="34"/>
      <c r="L13929" s="34"/>
    </row>
    <row r="13930" spans="6:12" x14ac:dyDescent="0.35">
      <c r="F13930" s="34"/>
      <c r="J13930" s="34"/>
      <c r="K13930" s="34"/>
      <c r="L13930" s="34"/>
    </row>
    <row r="13931" spans="6:12" x14ac:dyDescent="0.35">
      <c r="F13931" s="34"/>
      <c r="J13931" s="34"/>
      <c r="K13931" s="34"/>
      <c r="L13931" s="34"/>
    </row>
    <row r="13932" spans="6:12" x14ac:dyDescent="0.35">
      <c r="F13932" s="34"/>
      <c r="J13932" s="34"/>
      <c r="K13932" s="34"/>
      <c r="L13932" s="34"/>
    </row>
    <row r="13933" spans="6:12" x14ac:dyDescent="0.35">
      <c r="F13933" s="34"/>
      <c r="J13933" s="34"/>
      <c r="K13933" s="34"/>
      <c r="L13933" s="34"/>
    </row>
    <row r="13934" spans="6:12" x14ac:dyDescent="0.35">
      <c r="F13934" s="34"/>
      <c r="J13934" s="34"/>
      <c r="K13934" s="34"/>
      <c r="L13934" s="34"/>
    </row>
    <row r="13935" spans="6:12" x14ac:dyDescent="0.35">
      <c r="F13935" s="34"/>
      <c r="J13935" s="34"/>
      <c r="K13935" s="34"/>
      <c r="L13935" s="34"/>
    </row>
    <row r="13936" spans="6:12" x14ac:dyDescent="0.35">
      <c r="F13936" s="34"/>
      <c r="J13936" s="34"/>
      <c r="K13936" s="34"/>
      <c r="L13936" s="34"/>
    </row>
    <row r="13937" spans="6:12" x14ac:dyDescent="0.35">
      <c r="F13937" s="34"/>
      <c r="J13937" s="34"/>
      <c r="K13937" s="34"/>
      <c r="L13937" s="34"/>
    </row>
    <row r="13938" spans="6:12" x14ac:dyDescent="0.35">
      <c r="F13938" s="34"/>
      <c r="J13938" s="34"/>
      <c r="K13938" s="34"/>
      <c r="L13938" s="34"/>
    </row>
    <row r="13939" spans="6:12" x14ac:dyDescent="0.35">
      <c r="F13939" s="34"/>
      <c r="J13939" s="34"/>
      <c r="K13939" s="34"/>
      <c r="L13939" s="34"/>
    </row>
    <row r="13940" spans="6:12" x14ac:dyDescent="0.35">
      <c r="F13940" s="34"/>
      <c r="J13940" s="34"/>
      <c r="K13940" s="34"/>
      <c r="L13940" s="34"/>
    </row>
    <row r="13941" spans="6:12" x14ac:dyDescent="0.35">
      <c r="F13941" s="34"/>
      <c r="J13941" s="34"/>
      <c r="K13941" s="34"/>
      <c r="L13941" s="34"/>
    </row>
    <row r="13942" spans="6:12" x14ac:dyDescent="0.35">
      <c r="F13942" s="34"/>
      <c r="J13942" s="34"/>
      <c r="K13942" s="34"/>
      <c r="L13942" s="34"/>
    </row>
    <row r="13943" spans="6:12" x14ac:dyDescent="0.35">
      <c r="F13943" s="34"/>
      <c r="J13943" s="34"/>
      <c r="K13943" s="34"/>
      <c r="L13943" s="34"/>
    </row>
    <row r="13944" spans="6:12" x14ac:dyDescent="0.35">
      <c r="F13944" s="34"/>
      <c r="J13944" s="34"/>
      <c r="K13944" s="34"/>
      <c r="L13944" s="34"/>
    </row>
    <row r="13945" spans="6:12" x14ac:dyDescent="0.35">
      <c r="F13945" s="34"/>
      <c r="J13945" s="34"/>
      <c r="K13945" s="34"/>
      <c r="L13945" s="34"/>
    </row>
    <row r="13946" spans="6:12" x14ac:dyDescent="0.35">
      <c r="F13946" s="34"/>
      <c r="J13946" s="34"/>
      <c r="K13946" s="34"/>
      <c r="L13946" s="34"/>
    </row>
    <row r="13947" spans="6:12" x14ac:dyDescent="0.35">
      <c r="F13947" s="34"/>
      <c r="J13947" s="34"/>
      <c r="K13947" s="34"/>
      <c r="L13947" s="34"/>
    </row>
    <row r="13948" spans="6:12" x14ac:dyDescent="0.35">
      <c r="F13948" s="34"/>
      <c r="J13948" s="34"/>
      <c r="K13948" s="34"/>
      <c r="L13948" s="34"/>
    </row>
    <row r="13949" spans="6:12" x14ac:dyDescent="0.35">
      <c r="F13949" s="34"/>
      <c r="J13949" s="34"/>
      <c r="K13949" s="34"/>
      <c r="L13949" s="34"/>
    </row>
    <row r="13950" spans="6:12" x14ac:dyDescent="0.35">
      <c r="F13950" s="34"/>
      <c r="J13950" s="34"/>
      <c r="K13950" s="34"/>
      <c r="L13950" s="34"/>
    </row>
    <row r="13951" spans="6:12" x14ac:dyDescent="0.35">
      <c r="F13951" s="34"/>
      <c r="J13951" s="34"/>
      <c r="K13951" s="34"/>
      <c r="L13951" s="34"/>
    </row>
    <row r="13952" spans="6:12" x14ac:dyDescent="0.35">
      <c r="F13952" s="34"/>
      <c r="J13952" s="34"/>
      <c r="K13952" s="34"/>
      <c r="L13952" s="34"/>
    </row>
    <row r="13953" spans="6:12" x14ac:dyDescent="0.35">
      <c r="F13953" s="34"/>
      <c r="J13953" s="34"/>
      <c r="K13953" s="34"/>
      <c r="L13953" s="34"/>
    </row>
    <row r="13954" spans="6:12" x14ac:dyDescent="0.35">
      <c r="F13954" s="34"/>
      <c r="J13954" s="34"/>
      <c r="K13954" s="34"/>
      <c r="L13954" s="34"/>
    </row>
    <row r="13955" spans="6:12" x14ac:dyDescent="0.35">
      <c r="F13955" s="34"/>
      <c r="J13955" s="34"/>
      <c r="K13955" s="34"/>
      <c r="L13955" s="34"/>
    </row>
    <row r="13956" spans="6:12" x14ac:dyDescent="0.35">
      <c r="F13956" s="34"/>
      <c r="J13956" s="34"/>
      <c r="K13956" s="34"/>
      <c r="L13956" s="34"/>
    </row>
    <row r="13957" spans="6:12" x14ac:dyDescent="0.35">
      <c r="F13957" s="34"/>
      <c r="J13957" s="34"/>
      <c r="K13957" s="34"/>
      <c r="L13957" s="34"/>
    </row>
    <row r="13958" spans="6:12" x14ac:dyDescent="0.35">
      <c r="F13958" s="34"/>
      <c r="J13958" s="34"/>
      <c r="K13958" s="34"/>
      <c r="L13958" s="34"/>
    </row>
    <row r="13959" spans="6:12" x14ac:dyDescent="0.35">
      <c r="F13959" s="34"/>
      <c r="J13959" s="34"/>
      <c r="K13959" s="34"/>
      <c r="L13959" s="34"/>
    </row>
    <row r="13960" spans="6:12" x14ac:dyDescent="0.35">
      <c r="F13960" s="34"/>
      <c r="J13960" s="34"/>
      <c r="K13960" s="34"/>
      <c r="L13960" s="34"/>
    </row>
    <row r="13961" spans="6:12" x14ac:dyDescent="0.35">
      <c r="F13961" s="34"/>
      <c r="J13961" s="34"/>
      <c r="K13961" s="34"/>
      <c r="L13961" s="34"/>
    </row>
    <row r="13962" spans="6:12" x14ac:dyDescent="0.35">
      <c r="F13962" s="34"/>
      <c r="J13962" s="34"/>
      <c r="K13962" s="34"/>
      <c r="L13962" s="34"/>
    </row>
    <row r="13963" spans="6:12" x14ac:dyDescent="0.35">
      <c r="F13963" s="34"/>
      <c r="J13963" s="34"/>
      <c r="K13963" s="34"/>
      <c r="L13963" s="34"/>
    </row>
    <row r="13964" spans="6:12" x14ac:dyDescent="0.35">
      <c r="F13964" s="34"/>
      <c r="J13964" s="34"/>
      <c r="K13964" s="34"/>
      <c r="L13964" s="34"/>
    </row>
    <row r="13965" spans="6:12" x14ac:dyDescent="0.35">
      <c r="F13965" s="34"/>
      <c r="J13965" s="34"/>
      <c r="K13965" s="34"/>
      <c r="L13965" s="34"/>
    </row>
    <row r="13966" spans="6:12" x14ac:dyDescent="0.35">
      <c r="F13966" s="34"/>
      <c r="J13966" s="34"/>
      <c r="K13966" s="34"/>
      <c r="L13966" s="34"/>
    </row>
    <row r="13967" spans="6:12" x14ac:dyDescent="0.35">
      <c r="F13967" s="34"/>
      <c r="J13967" s="34"/>
      <c r="K13967" s="34"/>
      <c r="L13967" s="34"/>
    </row>
    <row r="13968" spans="6:12" x14ac:dyDescent="0.35">
      <c r="F13968" s="34"/>
      <c r="J13968" s="34"/>
      <c r="K13968" s="34"/>
      <c r="L13968" s="34"/>
    </row>
    <row r="13969" spans="6:12" x14ac:dyDescent="0.35">
      <c r="F13969" s="34"/>
      <c r="J13969" s="34"/>
      <c r="K13969" s="34"/>
      <c r="L13969" s="34"/>
    </row>
    <row r="13970" spans="6:12" x14ac:dyDescent="0.35">
      <c r="F13970" s="34"/>
      <c r="J13970" s="34"/>
      <c r="K13970" s="34"/>
      <c r="L13970" s="34"/>
    </row>
    <row r="13971" spans="6:12" x14ac:dyDescent="0.35">
      <c r="F13971" s="34"/>
      <c r="J13971" s="34"/>
      <c r="K13971" s="34"/>
      <c r="L13971" s="34"/>
    </row>
    <row r="13972" spans="6:12" x14ac:dyDescent="0.35">
      <c r="F13972" s="34"/>
      <c r="J13972" s="34"/>
      <c r="K13972" s="34"/>
      <c r="L13972" s="34"/>
    </row>
    <row r="13973" spans="6:12" x14ac:dyDescent="0.35">
      <c r="F13973" s="34"/>
      <c r="J13973" s="34"/>
      <c r="K13973" s="34"/>
      <c r="L13973" s="34"/>
    </row>
    <row r="13974" spans="6:12" x14ac:dyDescent="0.35">
      <c r="F13974" s="34"/>
      <c r="J13974" s="34"/>
      <c r="K13974" s="34"/>
      <c r="L13974" s="34"/>
    </row>
    <row r="13975" spans="6:12" x14ac:dyDescent="0.35">
      <c r="F13975" s="34"/>
      <c r="J13975" s="34"/>
      <c r="K13975" s="34"/>
      <c r="L13975" s="34"/>
    </row>
    <row r="13976" spans="6:12" x14ac:dyDescent="0.35">
      <c r="F13976" s="34"/>
      <c r="J13976" s="34"/>
      <c r="K13976" s="34"/>
      <c r="L13976" s="34"/>
    </row>
    <row r="13977" spans="6:12" x14ac:dyDescent="0.35">
      <c r="F13977" s="34"/>
      <c r="J13977" s="34"/>
      <c r="K13977" s="34"/>
      <c r="L13977" s="34"/>
    </row>
    <row r="13978" spans="6:12" x14ac:dyDescent="0.35">
      <c r="F13978" s="34"/>
      <c r="J13978" s="34"/>
      <c r="K13978" s="34"/>
      <c r="L13978" s="34"/>
    </row>
    <row r="13979" spans="6:12" x14ac:dyDescent="0.35">
      <c r="F13979" s="34"/>
      <c r="J13979" s="34"/>
      <c r="K13979" s="34"/>
      <c r="L13979" s="34"/>
    </row>
    <row r="13980" spans="6:12" x14ac:dyDescent="0.35">
      <c r="F13980" s="34"/>
      <c r="J13980" s="34"/>
      <c r="K13980" s="34"/>
      <c r="L13980" s="34"/>
    </row>
    <row r="13981" spans="6:12" x14ac:dyDescent="0.35">
      <c r="F13981" s="34"/>
      <c r="J13981" s="34"/>
      <c r="K13981" s="34"/>
      <c r="L13981" s="34"/>
    </row>
    <row r="13982" spans="6:12" x14ac:dyDescent="0.35">
      <c r="F13982" s="34"/>
      <c r="J13982" s="34"/>
      <c r="K13982" s="34"/>
      <c r="L13982" s="34"/>
    </row>
    <row r="13983" spans="6:12" x14ac:dyDescent="0.35">
      <c r="F13983" s="34"/>
      <c r="J13983" s="34"/>
      <c r="K13983" s="34"/>
      <c r="L13983" s="34"/>
    </row>
    <row r="13984" spans="6:12" x14ac:dyDescent="0.35">
      <c r="F13984" s="34"/>
      <c r="J13984" s="34"/>
      <c r="K13984" s="34"/>
      <c r="L13984" s="34"/>
    </row>
    <row r="13985" spans="6:12" x14ac:dyDescent="0.35">
      <c r="F13985" s="34"/>
      <c r="J13985" s="34"/>
      <c r="K13985" s="34"/>
      <c r="L13985" s="34"/>
    </row>
    <row r="13986" spans="6:12" x14ac:dyDescent="0.35">
      <c r="F13986" s="34"/>
      <c r="J13986" s="34"/>
      <c r="K13986" s="34"/>
      <c r="L13986" s="34"/>
    </row>
    <row r="13987" spans="6:12" x14ac:dyDescent="0.35">
      <c r="F13987" s="34"/>
      <c r="J13987" s="34"/>
      <c r="K13987" s="34"/>
      <c r="L13987" s="34"/>
    </row>
    <row r="13988" spans="6:12" x14ac:dyDescent="0.35">
      <c r="F13988" s="34"/>
      <c r="J13988" s="34"/>
      <c r="K13988" s="34"/>
      <c r="L13988" s="34"/>
    </row>
    <row r="13989" spans="6:12" x14ac:dyDescent="0.35">
      <c r="F13989" s="34"/>
      <c r="J13989" s="34"/>
      <c r="K13989" s="34"/>
      <c r="L13989" s="34"/>
    </row>
    <row r="13990" spans="6:12" x14ac:dyDescent="0.35">
      <c r="F13990" s="34"/>
      <c r="J13990" s="34"/>
      <c r="K13990" s="34"/>
      <c r="L13990" s="34"/>
    </row>
    <row r="13991" spans="6:12" x14ac:dyDescent="0.35">
      <c r="F13991" s="34"/>
      <c r="J13991" s="34"/>
      <c r="K13991" s="34"/>
      <c r="L13991" s="34"/>
    </row>
    <row r="13992" spans="6:12" x14ac:dyDescent="0.35">
      <c r="F13992" s="34"/>
      <c r="J13992" s="34"/>
      <c r="K13992" s="34"/>
      <c r="L13992" s="34"/>
    </row>
    <row r="13993" spans="6:12" x14ac:dyDescent="0.35">
      <c r="F13993" s="34"/>
      <c r="J13993" s="34"/>
      <c r="K13993" s="34"/>
      <c r="L13993" s="34"/>
    </row>
    <row r="13994" spans="6:12" x14ac:dyDescent="0.35">
      <c r="F13994" s="34"/>
      <c r="J13994" s="34"/>
      <c r="K13994" s="34"/>
      <c r="L13994" s="34"/>
    </row>
    <row r="13995" spans="6:12" x14ac:dyDescent="0.35">
      <c r="F13995" s="34"/>
      <c r="J13995" s="34"/>
      <c r="K13995" s="34"/>
      <c r="L13995" s="34"/>
    </row>
    <row r="13996" spans="6:12" x14ac:dyDescent="0.35">
      <c r="F13996" s="34"/>
      <c r="J13996" s="34"/>
      <c r="K13996" s="34"/>
      <c r="L13996" s="34"/>
    </row>
    <row r="13997" spans="6:12" x14ac:dyDescent="0.35">
      <c r="F13997" s="34"/>
      <c r="J13997" s="34"/>
      <c r="K13997" s="34"/>
      <c r="L13997" s="34"/>
    </row>
    <row r="13998" spans="6:12" x14ac:dyDescent="0.35">
      <c r="F13998" s="34"/>
      <c r="J13998" s="34"/>
      <c r="K13998" s="34"/>
      <c r="L13998" s="34"/>
    </row>
    <row r="13999" spans="6:12" x14ac:dyDescent="0.35">
      <c r="F13999" s="34"/>
      <c r="J13999" s="34"/>
      <c r="K13999" s="34"/>
      <c r="L13999" s="34"/>
    </row>
    <row r="14000" spans="6:12" x14ac:dyDescent="0.35">
      <c r="F14000" s="34"/>
      <c r="J14000" s="34"/>
      <c r="K14000" s="34"/>
      <c r="L14000" s="34"/>
    </row>
    <row r="14001" spans="6:12" x14ac:dyDescent="0.35">
      <c r="F14001" s="34"/>
      <c r="J14001" s="34"/>
      <c r="K14001" s="34"/>
      <c r="L14001" s="34"/>
    </row>
    <row r="14002" spans="6:12" x14ac:dyDescent="0.35">
      <c r="F14002" s="34"/>
      <c r="J14002" s="34"/>
      <c r="K14002" s="34"/>
      <c r="L14002" s="34"/>
    </row>
    <row r="14003" spans="6:12" x14ac:dyDescent="0.35">
      <c r="F14003" s="34"/>
      <c r="J14003" s="34"/>
      <c r="K14003" s="34"/>
      <c r="L14003" s="34"/>
    </row>
    <row r="14004" spans="6:12" x14ac:dyDescent="0.35">
      <c r="F14004" s="34"/>
      <c r="J14004" s="34"/>
      <c r="K14004" s="34"/>
      <c r="L14004" s="34"/>
    </row>
    <row r="14005" spans="6:12" x14ac:dyDescent="0.35">
      <c r="F14005" s="34"/>
      <c r="J14005" s="34"/>
      <c r="K14005" s="34"/>
      <c r="L14005" s="34"/>
    </row>
    <row r="14006" spans="6:12" x14ac:dyDescent="0.35">
      <c r="F14006" s="34"/>
      <c r="J14006" s="34"/>
      <c r="K14006" s="34"/>
      <c r="L14006" s="34"/>
    </row>
    <row r="14007" spans="6:12" x14ac:dyDescent="0.35">
      <c r="F14007" s="34"/>
      <c r="J14007" s="34"/>
      <c r="K14007" s="34"/>
      <c r="L14007" s="34"/>
    </row>
    <row r="14008" spans="6:12" x14ac:dyDescent="0.35">
      <c r="F14008" s="34"/>
      <c r="J14008" s="34"/>
      <c r="K14008" s="34"/>
      <c r="L14008" s="34"/>
    </row>
    <row r="14009" spans="6:12" x14ac:dyDescent="0.35">
      <c r="F14009" s="34"/>
      <c r="J14009" s="34"/>
      <c r="K14009" s="34"/>
      <c r="L14009" s="34"/>
    </row>
    <row r="14010" spans="6:12" x14ac:dyDescent="0.35">
      <c r="F14010" s="34"/>
      <c r="J14010" s="34"/>
      <c r="K14010" s="34"/>
      <c r="L14010" s="34"/>
    </row>
    <row r="14011" spans="6:12" x14ac:dyDescent="0.35">
      <c r="F14011" s="34"/>
      <c r="J14011" s="34"/>
      <c r="K14011" s="34"/>
      <c r="L14011" s="34"/>
    </row>
    <row r="14012" spans="6:12" x14ac:dyDescent="0.35">
      <c r="F14012" s="34"/>
      <c r="J14012" s="34"/>
      <c r="K14012" s="34"/>
      <c r="L14012" s="34"/>
    </row>
    <row r="14013" spans="6:12" x14ac:dyDescent="0.35">
      <c r="F14013" s="34"/>
      <c r="J14013" s="34"/>
      <c r="K14013" s="34"/>
      <c r="L14013" s="34"/>
    </row>
    <row r="14014" spans="6:12" x14ac:dyDescent="0.35">
      <c r="F14014" s="34"/>
      <c r="J14014" s="34"/>
      <c r="K14014" s="34"/>
      <c r="L14014" s="34"/>
    </row>
    <row r="14015" spans="6:12" x14ac:dyDescent="0.35">
      <c r="F14015" s="34"/>
      <c r="J14015" s="34"/>
      <c r="K14015" s="34"/>
      <c r="L14015" s="34"/>
    </row>
    <row r="14016" spans="6:12" x14ac:dyDescent="0.35">
      <c r="F14016" s="34"/>
      <c r="J14016" s="34"/>
      <c r="K14016" s="34"/>
      <c r="L14016" s="34"/>
    </row>
    <row r="14017" spans="6:12" x14ac:dyDescent="0.35">
      <c r="F14017" s="34"/>
      <c r="J14017" s="34"/>
      <c r="K14017" s="34"/>
      <c r="L14017" s="34"/>
    </row>
    <row r="14018" spans="6:12" x14ac:dyDescent="0.35">
      <c r="F14018" s="34"/>
      <c r="J14018" s="34"/>
      <c r="K14018" s="34"/>
      <c r="L14018" s="34"/>
    </row>
    <row r="14019" spans="6:12" x14ac:dyDescent="0.35">
      <c r="F14019" s="34"/>
      <c r="J14019" s="34"/>
      <c r="K14019" s="34"/>
      <c r="L14019" s="34"/>
    </row>
    <row r="14020" spans="6:12" x14ac:dyDescent="0.35">
      <c r="F14020" s="34"/>
      <c r="J14020" s="34"/>
      <c r="K14020" s="34"/>
      <c r="L14020" s="34"/>
    </row>
    <row r="14021" spans="6:12" x14ac:dyDescent="0.35">
      <c r="F14021" s="34"/>
      <c r="J14021" s="34"/>
      <c r="K14021" s="34"/>
      <c r="L14021" s="34"/>
    </row>
    <row r="14022" spans="6:12" x14ac:dyDescent="0.35">
      <c r="F14022" s="34"/>
      <c r="J14022" s="34"/>
      <c r="K14022" s="34"/>
      <c r="L14022" s="34"/>
    </row>
    <row r="14023" spans="6:12" x14ac:dyDescent="0.35">
      <c r="F14023" s="34"/>
      <c r="J14023" s="34"/>
      <c r="K14023" s="34"/>
      <c r="L14023" s="34"/>
    </row>
    <row r="14024" spans="6:12" x14ac:dyDescent="0.35">
      <c r="F14024" s="34"/>
      <c r="J14024" s="34"/>
      <c r="K14024" s="34"/>
      <c r="L14024" s="34"/>
    </row>
    <row r="14025" spans="6:12" x14ac:dyDescent="0.35">
      <c r="F14025" s="34"/>
      <c r="J14025" s="34"/>
      <c r="K14025" s="34"/>
      <c r="L14025" s="34"/>
    </row>
    <row r="14026" spans="6:12" x14ac:dyDescent="0.35">
      <c r="F14026" s="34"/>
      <c r="J14026" s="34"/>
      <c r="K14026" s="34"/>
      <c r="L14026" s="34"/>
    </row>
    <row r="14027" spans="6:12" x14ac:dyDescent="0.35">
      <c r="F14027" s="34"/>
      <c r="J14027" s="34"/>
      <c r="K14027" s="34"/>
      <c r="L14027" s="34"/>
    </row>
    <row r="14028" spans="6:12" x14ac:dyDescent="0.35">
      <c r="F14028" s="34"/>
      <c r="J14028" s="34"/>
      <c r="K14028" s="34"/>
      <c r="L14028" s="34"/>
    </row>
    <row r="14029" spans="6:12" x14ac:dyDescent="0.35">
      <c r="F14029" s="34"/>
      <c r="J14029" s="34"/>
      <c r="K14029" s="34"/>
      <c r="L14029" s="34"/>
    </row>
    <row r="14030" spans="6:12" x14ac:dyDescent="0.35">
      <c r="F14030" s="34"/>
      <c r="J14030" s="34"/>
      <c r="K14030" s="34"/>
      <c r="L14030" s="34"/>
    </row>
    <row r="14031" spans="6:12" x14ac:dyDescent="0.35">
      <c r="F14031" s="34"/>
      <c r="J14031" s="34"/>
      <c r="K14031" s="34"/>
      <c r="L14031" s="34"/>
    </row>
    <row r="14032" spans="6:12" x14ac:dyDescent="0.35">
      <c r="F14032" s="34"/>
      <c r="J14032" s="34"/>
      <c r="K14032" s="34"/>
      <c r="L14032" s="34"/>
    </row>
    <row r="14033" spans="6:12" x14ac:dyDescent="0.35">
      <c r="F14033" s="34"/>
      <c r="J14033" s="34"/>
      <c r="K14033" s="34"/>
      <c r="L14033" s="34"/>
    </row>
    <row r="14034" spans="6:12" x14ac:dyDescent="0.35">
      <c r="F14034" s="34"/>
      <c r="J14034" s="34"/>
      <c r="K14034" s="34"/>
      <c r="L14034" s="34"/>
    </row>
    <row r="14035" spans="6:12" x14ac:dyDescent="0.35">
      <c r="F14035" s="34"/>
      <c r="J14035" s="34"/>
      <c r="K14035" s="34"/>
      <c r="L14035" s="34"/>
    </row>
    <row r="14036" spans="6:12" x14ac:dyDescent="0.35">
      <c r="F14036" s="34"/>
      <c r="J14036" s="34"/>
      <c r="K14036" s="34"/>
      <c r="L14036" s="34"/>
    </row>
    <row r="14037" spans="6:12" x14ac:dyDescent="0.35">
      <c r="F14037" s="34"/>
      <c r="J14037" s="34"/>
      <c r="K14037" s="34"/>
      <c r="L14037" s="34"/>
    </row>
    <row r="14038" spans="6:12" x14ac:dyDescent="0.35">
      <c r="F14038" s="34"/>
      <c r="J14038" s="34"/>
      <c r="K14038" s="34"/>
      <c r="L14038" s="34"/>
    </row>
    <row r="14039" spans="6:12" x14ac:dyDescent="0.35">
      <c r="F14039" s="34"/>
      <c r="J14039" s="34"/>
      <c r="K14039" s="34"/>
      <c r="L14039" s="34"/>
    </row>
    <row r="14040" spans="6:12" x14ac:dyDescent="0.35">
      <c r="F14040" s="34"/>
      <c r="J14040" s="34"/>
      <c r="K14040" s="34"/>
      <c r="L14040" s="34"/>
    </row>
    <row r="14041" spans="6:12" x14ac:dyDescent="0.35">
      <c r="F14041" s="34"/>
      <c r="J14041" s="34"/>
      <c r="K14041" s="34"/>
      <c r="L14041" s="34"/>
    </row>
    <row r="14042" spans="6:12" x14ac:dyDescent="0.35">
      <c r="F14042" s="34"/>
      <c r="J14042" s="34"/>
      <c r="K14042" s="34"/>
      <c r="L14042" s="34"/>
    </row>
    <row r="14043" spans="6:12" x14ac:dyDescent="0.35">
      <c r="F14043" s="34"/>
      <c r="J14043" s="34"/>
      <c r="K14043" s="34"/>
      <c r="L14043" s="34"/>
    </row>
    <row r="14044" spans="6:12" x14ac:dyDescent="0.35">
      <c r="F14044" s="34"/>
      <c r="J14044" s="34"/>
      <c r="K14044" s="34"/>
      <c r="L14044" s="34"/>
    </row>
    <row r="14045" spans="6:12" x14ac:dyDescent="0.35">
      <c r="F14045" s="34"/>
      <c r="J14045" s="34"/>
      <c r="K14045" s="34"/>
      <c r="L14045" s="34"/>
    </row>
    <row r="14046" spans="6:12" x14ac:dyDescent="0.35">
      <c r="F14046" s="34"/>
      <c r="J14046" s="34"/>
      <c r="K14046" s="34"/>
      <c r="L14046" s="34"/>
    </row>
    <row r="14047" spans="6:12" x14ac:dyDescent="0.35">
      <c r="F14047" s="34"/>
      <c r="J14047" s="34"/>
      <c r="K14047" s="34"/>
      <c r="L14047" s="34"/>
    </row>
    <row r="14048" spans="6:12" x14ac:dyDescent="0.35">
      <c r="F14048" s="34"/>
      <c r="J14048" s="34"/>
      <c r="K14048" s="34"/>
      <c r="L14048" s="34"/>
    </row>
    <row r="14049" spans="6:12" x14ac:dyDescent="0.35">
      <c r="F14049" s="34"/>
      <c r="J14049" s="34"/>
      <c r="K14049" s="34"/>
      <c r="L14049" s="34"/>
    </row>
    <row r="14050" spans="6:12" x14ac:dyDescent="0.35">
      <c r="F14050" s="34"/>
      <c r="J14050" s="34"/>
      <c r="K14050" s="34"/>
      <c r="L14050" s="34"/>
    </row>
    <row r="14051" spans="6:12" x14ac:dyDescent="0.35">
      <c r="F14051" s="34"/>
      <c r="J14051" s="34"/>
      <c r="K14051" s="34"/>
      <c r="L14051" s="34"/>
    </row>
    <row r="14052" spans="6:12" x14ac:dyDescent="0.35">
      <c r="F14052" s="34"/>
      <c r="J14052" s="34"/>
      <c r="K14052" s="34"/>
      <c r="L14052" s="34"/>
    </row>
    <row r="14053" spans="6:12" x14ac:dyDescent="0.35">
      <c r="F14053" s="34"/>
      <c r="J14053" s="34"/>
      <c r="K14053" s="34"/>
      <c r="L14053" s="34"/>
    </row>
    <row r="14054" spans="6:12" x14ac:dyDescent="0.35">
      <c r="F14054" s="34"/>
      <c r="J14054" s="34"/>
      <c r="K14054" s="34"/>
      <c r="L14054" s="34"/>
    </row>
    <row r="14055" spans="6:12" x14ac:dyDescent="0.35">
      <c r="F14055" s="34"/>
      <c r="J14055" s="34"/>
      <c r="K14055" s="34"/>
      <c r="L14055" s="34"/>
    </row>
    <row r="14056" spans="6:12" x14ac:dyDescent="0.35">
      <c r="F14056" s="34"/>
      <c r="J14056" s="34"/>
      <c r="K14056" s="34"/>
      <c r="L14056" s="34"/>
    </row>
    <row r="14057" spans="6:12" x14ac:dyDescent="0.35">
      <c r="F14057" s="34"/>
      <c r="J14057" s="34"/>
      <c r="K14057" s="34"/>
      <c r="L14057" s="34"/>
    </row>
    <row r="14058" spans="6:12" x14ac:dyDescent="0.35">
      <c r="F14058" s="34"/>
      <c r="J14058" s="34"/>
      <c r="K14058" s="34"/>
      <c r="L14058" s="34"/>
    </row>
    <row r="14059" spans="6:12" x14ac:dyDescent="0.35">
      <c r="F14059" s="34"/>
      <c r="J14059" s="34"/>
      <c r="K14059" s="34"/>
      <c r="L14059" s="34"/>
    </row>
    <row r="14060" spans="6:12" x14ac:dyDescent="0.35">
      <c r="F14060" s="34"/>
      <c r="J14060" s="34"/>
      <c r="K14060" s="34"/>
      <c r="L14060" s="34"/>
    </row>
    <row r="14061" spans="6:12" x14ac:dyDescent="0.35">
      <c r="F14061" s="34"/>
      <c r="J14061" s="34"/>
      <c r="K14061" s="34"/>
      <c r="L14061" s="34"/>
    </row>
    <row r="14062" spans="6:12" x14ac:dyDescent="0.35">
      <c r="F14062" s="34"/>
      <c r="J14062" s="34"/>
      <c r="K14062" s="34"/>
      <c r="L14062" s="34"/>
    </row>
    <row r="14063" spans="6:12" x14ac:dyDescent="0.35">
      <c r="F14063" s="34"/>
      <c r="J14063" s="34"/>
      <c r="K14063" s="34"/>
      <c r="L14063" s="34"/>
    </row>
    <row r="14064" spans="6:12" x14ac:dyDescent="0.35">
      <c r="F14064" s="34"/>
      <c r="J14064" s="34"/>
      <c r="K14064" s="34"/>
      <c r="L14064" s="34"/>
    </row>
    <row r="14065" spans="6:12" x14ac:dyDescent="0.35">
      <c r="F14065" s="34"/>
      <c r="J14065" s="34"/>
      <c r="K14065" s="34"/>
      <c r="L14065" s="34"/>
    </row>
    <row r="14066" spans="6:12" x14ac:dyDescent="0.35">
      <c r="F14066" s="34"/>
      <c r="J14066" s="34"/>
      <c r="K14066" s="34"/>
      <c r="L14066" s="34"/>
    </row>
    <row r="14067" spans="6:12" x14ac:dyDescent="0.35">
      <c r="F14067" s="34"/>
      <c r="J14067" s="34"/>
      <c r="K14067" s="34"/>
      <c r="L14067" s="34"/>
    </row>
    <row r="14068" spans="6:12" x14ac:dyDescent="0.35">
      <c r="F14068" s="34"/>
      <c r="J14068" s="34"/>
      <c r="K14068" s="34"/>
      <c r="L14068" s="34"/>
    </row>
    <row r="14069" spans="6:12" x14ac:dyDescent="0.35">
      <c r="F14069" s="34"/>
      <c r="J14069" s="34"/>
      <c r="K14069" s="34"/>
      <c r="L14069" s="34"/>
    </row>
    <row r="14070" spans="6:12" x14ac:dyDescent="0.35">
      <c r="F14070" s="34"/>
      <c r="J14070" s="34"/>
      <c r="K14070" s="34"/>
      <c r="L14070" s="34"/>
    </row>
    <row r="14071" spans="6:12" x14ac:dyDescent="0.35">
      <c r="F14071" s="34"/>
      <c r="J14071" s="34"/>
      <c r="K14071" s="34"/>
      <c r="L14071" s="34"/>
    </row>
    <row r="14072" spans="6:12" x14ac:dyDescent="0.35">
      <c r="F14072" s="34"/>
      <c r="J14072" s="34"/>
      <c r="K14072" s="34"/>
      <c r="L14072" s="34"/>
    </row>
    <row r="14073" spans="6:12" x14ac:dyDescent="0.35">
      <c r="F14073" s="34"/>
      <c r="J14073" s="34"/>
      <c r="K14073" s="34"/>
      <c r="L14073" s="34"/>
    </row>
    <row r="14074" spans="6:12" x14ac:dyDescent="0.35">
      <c r="F14074" s="34"/>
      <c r="J14074" s="34"/>
      <c r="K14074" s="34"/>
      <c r="L14074" s="34"/>
    </row>
    <row r="14075" spans="6:12" x14ac:dyDescent="0.35">
      <c r="F14075" s="34"/>
      <c r="J14075" s="34"/>
      <c r="K14075" s="34"/>
      <c r="L14075" s="34"/>
    </row>
    <row r="14076" spans="6:12" x14ac:dyDescent="0.35">
      <c r="F14076" s="34"/>
      <c r="J14076" s="34"/>
      <c r="K14076" s="34"/>
      <c r="L14076" s="34"/>
    </row>
    <row r="14077" spans="6:12" x14ac:dyDescent="0.35">
      <c r="F14077" s="34"/>
      <c r="J14077" s="34"/>
      <c r="K14077" s="34"/>
      <c r="L14077" s="34"/>
    </row>
    <row r="14078" spans="6:12" x14ac:dyDescent="0.35">
      <c r="F14078" s="34"/>
      <c r="J14078" s="34"/>
      <c r="K14078" s="34"/>
      <c r="L14078" s="34"/>
    </row>
    <row r="14079" spans="6:12" x14ac:dyDescent="0.35">
      <c r="F14079" s="34"/>
      <c r="J14079" s="34"/>
      <c r="K14079" s="34"/>
      <c r="L14079" s="34"/>
    </row>
    <row r="14080" spans="6:12" x14ac:dyDescent="0.35">
      <c r="F14080" s="34"/>
      <c r="J14080" s="34"/>
      <c r="K14080" s="34"/>
      <c r="L14080" s="34"/>
    </row>
    <row r="14081" spans="6:12" x14ac:dyDescent="0.35">
      <c r="F14081" s="34"/>
      <c r="J14081" s="34"/>
      <c r="K14081" s="34"/>
      <c r="L14081" s="34"/>
    </row>
    <row r="14082" spans="6:12" x14ac:dyDescent="0.35">
      <c r="F14082" s="34"/>
      <c r="J14082" s="34"/>
      <c r="K14082" s="34"/>
      <c r="L14082" s="34"/>
    </row>
    <row r="14083" spans="6:12" x14ac:dyDescent="0.35">
      <c r="F14083" s="34"/>
      <c r="J14083" s="34"/>
      <c r="K14083" s="34"/>
      <c r="L14083" s="34"/>
    </row>
    <row r="14084" spans="6:12" x14ac:dyDescent="0.35">
      <c r="F14084" s="34"/>
      <c r="J14084" s="34"/>
      <c r="K14084" s="34"/>
      <c r="L14084" s="34"/>
    </row>
    <row r="14085" spans="6:12" x14ac:dyDescent="0.35">
      <c r="F14085" s="34"/>
      <c r="J14085" s="34"/>
      <c r="K14085" s="34"/>
      <c r="L14085" s="34"/>
    </row>
    <row r="14086" spans="6:12" x14ac:dyDescent="0.35">
      <c r="F14086" s="34"/>
      <c r="J14086" s="34"/>
      <c r="K14086" s="34"/>
      <c r="L14086" s="34"/>
    </row>
    <row r="14087" spans="6:12" x14ac:dyDescent="0.35">
      <c r="F14087" s="34"/>
      <c r="J14087" s="34"/>
      <c r="K14087" s="34"/>
      <c r="L14087" s="34"/>
    </row>
    <row r="14088" spans="6:12" x14ac:dyDescent="0.35">
      <c r="F14088" s="34"/>
      <c r="J14088" s="34"/>
      <c r="K14088" s="34"/>
      <c r="L14088" s="34"/>
    </row>
    <row r="14089" spans="6:12" x14ac:dyDescent="0.35">
      <c r="F14089" s="34"/>
      <c r="J14089" s="34"/>
      <c r="K14089" s="34"/>
      <c r="L14089" s="34"/>
    </row>
    <row r="14090" spans="6:12" x14ac:dyDescent="0.35">
      <c r="F14090" s="34"/>
      <c r="J14090" s="34"/>
      <c r="K14090" s="34"/>
      <c r="L14090" s="34"/>
    </row>
    <row r="14091" spans="6:12" x14ac:dyDescent="0.35">
      <c r="F14091" s="34"/>
      <c r="J14091" s="34"/>
      <c r="K14091" s="34"/>
      <c r="L14091" s="34"/>
    </row>
    <row r="14092" spans="6:12" x14ac:dyDescent="0.35">
      <c r="F14092" s="34"/>
      <c r="J14092" s="34"/>
      <c r="K14092" s="34"/>
      <c r="L14092" s="34"/>
    </row>
    <row r="14093" spans="6:12" x14ac:dyDescent="0.35">
      <c r="F14093" s="34"/>
      <c r="J14093" s="34"/>
      <c r="K14093" s="34"/>
      <c r="L14093" s="34"/>
    </row>
    <row r="14094" spans="6:12" x14ac:dyDescent="0.35">
      <c r="F14094" s="34"/>
      <c r="J14094" s="34"/>
      <c r="K14094" s="34"/>
      <c r="L14094" s="34"/>
    </row>
    <row r="14095" spans="6:12" x14ac:dyDescent="0.35">
      <c r="F14095" s="34"/>
      <c r="J14095" s="34"/>
      <c r="K14095" s="34"/>
      <c r="L14095" s="34"/>
    </row>
    <row r="14096" spans="6:12" x14ac:dyDescent="0.35">
      <c r="F14096" s="34"/>
      <c r="J14096" s="34"/>
      <c r="K14096" s="34"/>
      <c r="L14096" s="34"/>
    </row>
    <row r="14097" spans="6:12" x14ac:dyDescent="0.35">
      <c r="F14097" s="34"/>
      <c r="J14097" s="34"/>
      <c r="K14097" s="34"/>
      <c r="L14097" s="34"/>
    </row>
    <row r="14098" spans="6:12" x14ac:dyDescent="0.35">
      <c r="F14098" s="34"/>
      <c r="J14098" s="34"/>
      <c r="K14098" s="34"/>
      <c r="L14098" s="34"/>
    </row>
    <row r="14099" spans="6:12" x14ac:dyDescent="0.35">
      <c r="F14099" s="34"/>
      <c r="J14099" s="34"/>
      <c r="K14099" s="34"/>
      <c r="L14099" s="34"/>
    </row>
    <row r="14100" spans="6:12" x14ac:dyDescent="0.35">
      <c r="F14100" s="34"/>
      <c r="J14100" s="34"/>
      <c r="K14100" s="34"/>
      <c r="L14100" s="34"/>
    </row>
    <row r="14101" spans="6:12" x14ac:dyDescent="0.35">
      <c r="F14101" s="34"/>
      <c r="J14101" s="34"/>
      <c r="K14101" s="34"/>
      <c r="L14101" s="34"/>
    </row>
    <row r="14102" spans="6:12" x14ac:dyDescent="0.35">
      <c r="F14102" s="34"/>
      <c r="J14102" s="34"/>
      <c r="K14102" s="34"/>
      <c r="L14102" s="34"/>
    </row>
    <row r="14103" spans="6:12" x14ac:dyDescent="0.35">
      <c r="F14103" s="34"/>
      <c r="J14103" s="34"/>
      <c r="K14103" s="34"/>
      <c r="L14103" s="34"/>
    </row>
    <row r="14104" spans="6:12" x14ac:dyDescent="0.35">
      <c r="F14104" s="34"/>
      <c r="J14104" s="34"/>
      <c r="K14104" s="34"/>
      <c r="L14104" s="34"/>
    </row>
    <row r="14105" spans="6:12" x14ac:dyDescent="0.35">
      <c r="F14105" s="34"/>
      <c r="J14105" s="34"/>
      <c r="K14105" s="34"/>
      <c r="L14105" s="34"/>
    </row>
    <row r="14106" spans="6:12" x14ac:dyDescent="0.35">
      <c r="F14106" s="34"/>
      <c r="J14106" s="34"/>
      <c r="K14106" s="34"/>
      <c r="L14106" s="34"/>
    </row>
    <row r="14107" spans="6:12" x14ac:dyDescent="0.35">
      <c r="F14107" s="34"/>
      <c r="J14107" s="34"/>
      <c r="K14107" s="34"/>
      <c r="L14107" s="34"/>
    </row>
    <row r="14108" spans="6:12" x14ac:dyDescent="0.35">
      <c r="F14108" s="34"/>
      <c r="J14108" s="34"/>
      <c r="K14108" s="34"/>
      <c r="L14108" s="34"/>
    </row>
    <row r="14109" spans="6:12" x14ac:dyDescent="0.35">
      <c r="F14109" s="34"/>
      <c r="J14109" s="34"/>
      <c r="K14109" s="34"/>
      <c r="L14109" s="34"/>
    </row>
    <row r="14110" spans="6:12" x14ac:dyDescent="0.35">
      <c r="F14110" s="34"/>
      <c r="J14110" s="34"/>
      <c r="K14110" s="34"/>
      <c r="L14110" s="34"/>
    </row>
    <row r="14111" spans="6:12" x14ac:dyDescent="0.35">
      <c r="F14111" s="34"/>
      <c r="J14111" s="34"/>
      <c r="K14111" s="34"/>
      <c r="L14111" s="34"/>
    </row>
    <row r="14112" spans="6:12" x14ac:dyDescent="0.35">
      <c r="F14112" s="34"/>
      <c r="J14112" s="34"/>
      <c r="K14112" s="34"/>
      <c r="L14112" s="34"/>
    </row>
    <row r="14113" spans="6:12" x14ac:dyDescent="0.35">
      <c r="F14113" s="34"/>
      <c r="J14113" s="34"/>
      <c r="K14113" s="34"/>
      <c r="L14113" s="34"/>
    </row>
    <row r="14114" spans="6:12" x14ac:dyDescent="0.35">
      <c r="F14114" s="34"/>
      <c r="J14114" s="34"/>
      <c r="K14114" s="34"/>
      <c r="L14114" s="34"/>
    </row>
    <row r="14115" spans="6:12" x14ac:dyDescent="0.35">
      <c r="F14115" s="34"/>
      <c r="J14115" s="34"/>
      <c r="K14115" s="34"/>
      <c r="L14115" s="34"/>
    </row>
    <row r="14116" spans="6:12" x14ac:dyDescent="0.35">
      <c r="F14116" s="34"/>
      <c r="J14116" s="34"/>
      <c r="K14116" s="34"/>
      <c r="L14116" s="34"/>
    </row>
    <row r="14117" spans="6:12" x14ac:dyDescent="0.35">
      <c r="F14117" s="34"/>
      <c r="J14117" s="34"/>
      <c r="K14117" s="34"/>
      <c r="L14117" s="34"/>
    </row>
    <row r="14118" spans="6:12" x14ac:dyDescent="0.35">
      <c r="F14118" s="34"/>
      <c r="J14118" s="34"/>
      <c r="K14118" s="34"/>
      <c r="L14118" s="34"/>
    </row>
    <row r="14119" spans="6:12" x14ac:dyDescent="0.35">
      <c r="F14119" s="34"/>
      <c r="J14119" s="34"/>
      <c r="K14119" s="34"/>
      <c r="L14119" s="34"/>
    </row>
    <row r="14120" spans="6:12" x14ac:dyDescent="0.35">
      <c r="F14120" s="34"/>
      <c r="J14120" s="34"/>
      <c r="K14120" s="34"/>
      <c r="L14120" s="34"/>
    </row>
    <row r="14121" spans="6:12" x14ac:dyDescent="0.35">
      <c r="F14121" s="34"/>
      <c r="J14121" s="34"/>
      <c r="K14121" s="34"/>
      <c r="L14121" s="34"/>
    </row>
    <row r="14122" spans="6:12" x14ac:dyDescent="0.35">
      <c r="F14122" s="34"/>
      <c r="J14122" s="34"/>
      <c r="K14122" s="34"/>
      <c r="L14122" s="34"/>
    </row>
    <row r="14123" spans="6:12" x14ac:dyDescent="0.35">
      <c r="F14123" s="34"/>
      <c r="J14123" s="34"/>
      <c r="K14123" s="34"/>
      <c r="L14123" s="34"/>
    </row>
    <row r="14124" spans="6:12" x14ac:dyDescent="0.35">
      <c r="F14124" s="34"/>
      <c r="J14124" s="34"/>
      <c r="K14124" s="34"/>
      <c r="L14124" s="34"/>
    </row>
    <row r="14125" spans="6:12" x14ac:dyDescent="0.35">
      <c r="F14125" s="34"/>
      <c r="J14125" s="34"/>
      <c r="K14125" s="34"/>
      <c r="L14125" s="34"/>
    </row>
    <row r="14126" spans="6:12" x14ac:dyDescent="0.35">
      <c r="F14126" s="34"/>
      <c r="J14126" s="34"/>
      <c r="K14126" s="34"/>
      <c r="L14126" s="34"/>
    </row>
    <row r="14127" spans="6:12" x14ac:dyDescent="0.35">
      <c r="F14127" s="34"/>
      <c r="J14127" s="34"/>
      <c r="K14127" s="34"/>
      <c r="L14127" s="34"/>
    </row>
    <row r="14128" spans="6:12" x14ac:dyDescent="0.35">
      <c r="F14128" s="34"/>
      <c r="J14128" s="34"/>
      <c r="K14128" s="34"/>
      <c r="L14128" s="34"/>
    </row>
    <row r="14129" spans="6:12" x14ac:dyDescent="0.35">
      <c r="F14129" s="34"/>
      <c r="J14129" s="34"/>
      <c r="K14129" s="34"/>
      <c r="L14129" s="34"/>
    </row>
    <row r="14130" spans="6:12" x14ac:dyDescent="0.35">
      <c r="F14130" s="34"/>
      <c r="J14130" s="34"/>
      <c r="K14130" s="34"/>
      <c r="L14130" s="34"/>
    </row>
    <row r="14131" spans="6:12" x14ac:dyDescent="0.35">
      <c r="F14131" s="34"/>
      <c r="J14131" s="34"/>
      <c r="K14131" s="34"/>
      <c r="L14131" s="34"/>
    </row>
    <row r="14132" spans="6:12" x14ac:dyDescent="0.35">
      <c r="F14132" s="34"/>
      <c r="J14132" s="34"/>
      <c r="K14132" s="34"/>
      <c r="L14132" s="34"/>
    </row>
    <row r="14133" spans="6:12" x14ac:dyDescent="0.35">
      <c r="F14133" s="34"/>
      <c r="J14133" s="34"/>
      <c r="K14133" s="34"/>
      <c r="L14133" s="34"/>
    </row>
    <row r="14134" spans="6:12" x14ac:dyDescent="0.35">
      <c r="F14134" s="34"/>
      <c r="J14134" s="34"/>
      <c r="K14134" s="34"/>
      <c r="L14134" s="34"/>
    </row>
    <row r="14135" spans="6:12" x14ac:dyDescent="0.35">
      <c r="F14135" s="34"/>
      <c r="J14135" s="34"/>
      <c r="K14135" s="34"/>
      <c r="L14135" s="34"/>
    </row>
    <row r="14136" spans="6:12" x14ac:dyDescent="0.35">
      <c r="F14136" s="34"/>
      <c r="J14136" s="34"/>
      <c r="K14136" s="34"/>
      <c r="L14136" s="34"/>
    </row>
    <row r="14137" spans="6:12" x14ac:dyDescent="0.35">
      <c r="F14137" s="34"/>
      <c r="J14137" s="34"/>
      <c r="K14137" s="34"/>
      <c r="L14137" s="34"/>
    </row>
    <row r="14138" spans="6:12" x14ac:dyDescent="0.35">
      <c r="F14138" s="34"/>
      <c r="J14138" s="34"/>
      <c r="K14138" s="34"/>
      <c r="L14138" s="34"/>
    </row>
    <row r="14139" spans="6:12" x14ac:dyDescent="0.35">
      <c r="F14139" s="34"/>
      <c r="J14139" s="34"/>
      <c r="K14139" s="34"/>
      <c r="L14139" s="34"/>
    </row>
    <row r="14140" spans="6:12" x14ac:dyDescent="0.35">
      <c r="F14140" s="34"/>
      <c r="J14140" s="34"/>
      <c r="K14140" s="34"/>
      <c r="L14140" s="34"/>
    </row>
    <row r="14141" spans="6:12" x14ac:dyDescent="0.35">
      <c r="F14141" s="34"/>
      <c r="J14141" s="34"/>
      <c r="K14141" s="34"/>
      <c r="L14141" s="34"/>
    </row>
    <row r="14142" spans="6:12" x14ac:dyDescent="0.35">
      <c r="F14142" s="34"/>
      <c r="J14142" s="34"/>
      <c r="K14142" s="34"/>
      <c r="L14142" s="34"/>
    </row>
    <row r="14143" spans="6:12" x14ac:dyDescent="0.35">
      <c r="F14143" s="34"/>
      <c r="J14143" s="34"/>
      <c r="K14143" s="34"/>
      <c r="L14143" s="34"/>
    </row>
    <row r="14144" spans="6:12" x14ac:dyDescent="0.35">
      <c r="F14144" s="34"/>
      <c r="J14144" s="34"/>
      <c r="K14144" s="34"/>
      <c r="L14144" s="34"/>
    </row>
    <row r="14145" spans="6:12" x14ac:dyDescent="0.35">
      <c r="F14145" s="34"/>
      <c r="J14145" s="34"/>
      <c r="K14145" s="34"/>
      <c r="L14145" s="34"/>
    </row>
    <row r="14146" spans="6:12" x14ac:dyDescent="0.35">
      <c r="F14146" s="34"/>
      <c r="J14146" s="34"/>
      <c r="K14146" s="34"/>
      <c r="L14146" s="34"/>
    </row>
    <row r="14147" spans="6:12" x14ac:dyDescent="0.35">
      <c r="F14147" s="34"/>
      <c r="J14147" s="34"/>
      <c r="K14147" s="34"/>
      <c r="L14147" s="34"/>
    </row>
    <row r="14148" spans="6:12" x14ac:dyDescent="0.35">
      <c r="F14148" s="34"/>
      <c r="J14148" s="34"/>
      <c r="K14148" s="34"/>
      <c r="L14148" s="34"/>
    </row>
    <row r="14149" spans="6:12" x14ac:dyDescent="0.35">
      <c r="F14149" s="34"/>
      <c r="J14149" s="34"/>
      <c r="K14149" s="34"/>
      <c r="L14149" s="34"/>
    </row>
    <row r="14150" spans="6:12" x14ac:dyDescent="0.35">
      <c r="F14150" s="34"/>
      <c r="J14150" s="34"/>
      <c r="K14150" s="34"/>
      <c r="L14150" s="34"/>
    </row>
    <row r="14151" spans="6:12" x14ac:dyDescent="0.35">
      <c r="F14151" s="34"/>
      <c r="J14151" s="34"/>
      <c r="K14151" s="34"/>
      <c r="L14151" s="34"/>
    </row>
    <row r="14152" spans="6:12" x14ac:dyDescent="0.35">
      <c r="F14152" s="34"/>
      <c r="J14152" s="34"/>
      <c r="K14152" s="34"/>
      <c r="L14152" s="34"/>
    </row>
    <row r="14153" spans="6:12" x14ac:dyDescent="0.35">
      <c r="F14153" s="34"/>
      <c r="J14153" s="34"/>
      <c r="K14153" s="34"/>
      <c r="L14153" s="34"/>
    </row>
    <row r="14154" spans="6:12" x14ac:dyDescent="0.35">
      <c r="F14154" s="34"/>
      <c r="J14154" s="34"/>
      <c r="K14154" s="34"/>
      <c r="L14154" s="34"/>
    </row>
    <row r="14155" spans="6:12" x14ac:dyDescent="0.35">
      <c r="F14155" s="34"/>
      <c r="J14155" s="34"/>
      <c r="K14155" s="34"/>
      <c r="L14155" s="34"/>
    </row>
    <row r="14156" spans="6:12" x14ac:dyDescent="0.35">
      <c r="F14156" s="34"/>
      <c r="J14156" s="34"/>
      <c r="K14156" s="34"/>
      <c r="L14156" s="34"/>
    </row>
    <row r="14157" spans="6:12" x14ac:dyDescent="0.35">
      <c r="F14157" s="34"/>
      <c r="J14157" s="34"/>
      <c r="K14157" s="34"/>
      <c r="L14157" s="34"/>
    </row>
    <row r="14158" spans="6:12" x14ac:dyDescent="0.35">
      <c r="F14158" s="34"/>
      <c r="J14158" s="34"/>
      <c r="K14158" s="34"/>
      <c r="L14158" s="34"/>
    </row>
    <row r="14159" spans="6:12" x14ac:dyDescent="0.35">
      <c r="F14159" s="34"/>
      <c r="J14159" s="34"/>
      <c r="K14159" s="34"/>
      <c r="L14159" s="34"/>
    </row>
    <row r="14160" spans="6:12" x14ac:dyDescent="0.35">
      <c r="F14160" s="34"/>
      <c r="J14160" s="34"/>
      <c r="K14160" s="34"/>
      <c r="L14160" s="34"/>
    </row>
    <row r="14161" spans="6:12" x14ac:dyDescent="0.35">
      <c r="F14161" s="34"/>
      <c r="J14161" s="34"/>
      <c r="K14161" s="34"/>
      <c r="L14161" s="34"/>
    </row>
    <row r="14162" spans="6:12" x14ac:dyDescent="0.35">
      <c r="F14162" s="34"/>
      <c r="J14162" s="34"/>
      <c r="K14162" s="34"/>
      <c r="L14162" s="34"/>
    </row>
    <row r="14163" spans="6:12" x14ac:dyDescent="0.35">
      <c r="F14163" s="34"/>
      <c r="J14163" s="34"/>
      <c r="K14163" s="34"/>
      <c r="L14163" s="34"/>
    </row>
    <row r="14164" spans="6:12" x14ac:dyDescent="0.35">
      <c r="F14164" s="34"/>
      <c r="J14164" s="34"/>
      <c r="K14164" s="34"/>
      <c r="L14164" s="34"/>
    </row>
    <row r="14165" spans="6:12" x14ac:dyDescent="0.35">
      <c r="F14165" s="34"/>
      <c r="J14165" s="34"/>
      <c r="K14165" s="34"/>
      <c r="L14165" s="34"/>
    </row>
    <row r="14166" spans="6:12" x14ac:dyDescent="0.35">
      <c r="F14166" s="34"/>
      <c r="J14166" s="34"/>
      <c r="K14166" s="34"/>
      <c r="L14166" s="34"/>
    </row>
    <row r="14167" spans="6:12" x14ac:dyDescent="0.35">
      <c r="F14167" s="34"/>
      <c r="J14167" s="34"/>
      <c r="K14167" s="34"/>
      <c r="L14167" s="34"/>
    </row>
    <row r="14168" spans="6:12" x14ac:dyDescent="0.35">
      <c r="F14168" s="34"/>
      <c r="J14168" s="34"/>
      <c r="K14168" s="34"/>
      <c r="L14168" s="34"/>
    </row>
    <row r="14169" spans="6:12" x14ac:dyDescent="0.35">
      <c r="F14169" s="34"/>
      <c r="J14169" s="34"/>
      <c r="K14169" s="34"/>
      <c r="L14169" s="34"/>
    </row>
    <row r="14170" spans="6:12" x14ac:dyDescent="0.35">
      <c r="F14170" s="34"/>
      <c r="J14170" s="34"/>
      <c r="K14170" s="34"/>
      <c r="L14170" s="34"/>
    </row>
    <row r="14171" spans="6:12" x14ac:dyDescent="0.35">
      <c r="F14171" s="34"/>
      <c r="J14171" s="34"/>
      <c r="K14171" s="34"/>
      <c r="L14171" s="34"/>
    </row>
    <row r="14172" spans="6:12" x14ac:dyDescent="0.35">
      <c r="F14172" s="34"/>
      <c r="J14172" s="34"/>
      <c r="K14172" s="34"/>
      <c r="L14172" s="34"/>
    </row>
    <row r="14173" spans="6:12" x14ac:dyDescent="0.35">
      <c r="F14173" s="34"/>
      <c r="J14173" s="34"/>
      <c r="K14173" s="34"/>
      <c r="L14173" s="34"/>
    </row>
    <row r="14174" spans="6:12" x14ac:dyDescent="0.35">
      <c r="F14174" s="34"/>
      <c r="J14174" s="34"/>
      <c r="K14174" s="34"/>
      <c r="L14174" s="34"/>
    </row>
    <row r="14175" spans="6:12" x14ac:dyDescent="0.35">
      <c r="F14175" s="34"/>
      <c r="J14175" s="34"/>
      <c r="K14175" s="34"/>
      <c r="L14175" s="34"/>
    </row>
    <row r="14176" spans="6:12" x14ac:dyDescent="0.35">
      <c r="F14176" s="34"/>
      <c r="J14176" s="34"/>
      <c r="K14176" s="34"/>
      <c r="L14176" s="34"/>
    </row>
    <row r="14177" spans="6:12" x14ac:dyDescent="0.35">
      <c r="F14177" s="34"/>
      <c r="J14177" s="34"/>
      <c r="K14177" s="34"/>
      <c r="L14177" s="34"/>
    </row>
    <row r="14178" spans="6:12" x14ac:dyDescent="0.35">
      <c r="F14178" s="34"/>
      <c r="J14178" s="34"/>
      <c r="K14178" s="34"/>
      <c r="L14178" s="34"/>
    </row>
    <row r="14179" spans="6:12" x14ac:dyDescent="0.35">
      <c r="F14179" s="34"/>
      <c r="J14179" s="34"/>
      <c r="K14179" s="34"/>
      <c r="L14179" s="34"/>
    </row>
    <row r="14180" spans="6:12" x14ac:dyDescent="0.35">
      <c r="F14180" s="34"/>
      <c r="J14180" s="34"/>
      <c r="K14180" s="34"/>
      <c r="L14180" s="34"/>
    </row>
    <row r="14181" spans="6:12" x14ac:dyDescent="0.35">
      <c r="F14181" s="34"/>
      <c r="J14181" s="34"/>
      <c r="K14181" s="34"/>
      <c r="L14181" s="34"/>
    </row>
    <row r="14182" spans="6:12" x14ac:dyDescent="0.35">
      <c r="F14182" s="34"/>
      <c r="J14182" s="34"/>
      <c r="K14182" s="34"/>
      <c r="L14182" s="34"/>
    </row>
    <row r="14183" spans="6:12" x14ac:dyDescent="0.35">
      <c r="F14183" s="34"/>
      <c r="J14183" s="34"/>
      <c r="K14183" s="34"/>
      <c r="L14183" s="34"/>
    </row>
    <row r="14184" spans="6:12" x14ac:dyDescent="0.35">
      <c r="F14184" s="34"/>
      <c r="J14184" s="34"/>
      <c r="K14184" s="34"/>
      <c r="L14184" s="34"/>
    </row>
    <row r="14185" spans="6:12" x14ac:dyDescent="0.35">
      <c r="F14185" s="34"/>
      <c r="J14185" s="34"/>
      <c r="K14185" s="34"/>
      <c r="L14185" s="34"/>
    </row>
    <row r="14186" spans="6:12" x14ac:dyDescent="0.35">
      <c r="F14186" s="34"/>
      <c r="J14186" s="34"/>
      <c r="K14186" s="34"/>
      <c r="L14186" s="34"/>
    </row>
    <row r="14187" spans="6:12" x14ac:dyDescent="0.35">
      <c r="F14187" s="34"/>
      <c r="J14187" s="34"/>
      <c r="K14187" s="34"/>
      <c r="L14187" s="34"/>
    </row>
    <row r="14188" spans="6:12" x14ac:dyDescent="0.35">
      <c r="F14188" s="34"/>
      <c r="J14188" s="34"/>
      <c r="K14188" s="34"/>
      <c r="L14188" s="34"/>
    </row>
    <row r="14189" spans="6:12" x14ac:dyDescent="0.35">
      <c r="F14189" s="34"/>
      <c r="J14189" s="34"/>
      <c r="K14189" s="34"/>
      <c r="L14189" s="34"/>
    </row>
    <row r="14190" spans="6:12" x14ac:dyDescent="0.35">
      <c r="F14190" s="34"/>
      <c r="J14190" s="34"/>
      <c r="K14190" s="34"/>
      <c r="L14190" s="34"/>
    </row>
    <row r="14191" spans="6:12" x14ac:dyDescent="0.35">
      <c r="F14191" s="34"/>
      <c r="J14191" s="34"/>
      <c r="K14191" s="34"/>
      <c r="L14191" s="34"/>
    </row>
    <row r="14192" spans="6:12" x14ac:dyDescent="0.35">
      <c r="F14192" s="34"/>
      <c r="J14192" s="34"/>
      <c r="K14192" s="34"/>
      <c r="L14192" s="34"/>
    </row>
    <row r="14193" spans="6:12" x14ac:dyDescent="0.35">
      <c r="F14193" s="34"/>
      <c r="J14193" s="34"/>
      <c r="K14193" s="34"/>
      <c r="L14193" s="34"/>
    </row>
    <row r="14194" spans="6:12" x14ac:dyDescent="0.35">
      <c r="F14194" s="34"/>
      <c r="J14194" s="34"/>
      <c r="K14194" s="34"/>
      <c r="L14194" s="34"/>
    </row>
    <row r="14195" spans="6:12" x14ac:dyDescent="0.35">
      <c r="F14195" s="34"/>
      <c r="J14195" s="34"/>
      <c r="K14195" s="34"/>
      <c r="L14195" s="34"/>
    </row>
    <row r="14196" spans="6:12" x14ac:dyDescent="0.35">
      <c r="F14196" s="34"/>
      <c r="J14196" s="34"/>
      <c r="K14196" s="34"/>
      <c r="L14196" s="34"/>
    </row>
    <row r="14197" spans="6:12" x14ac:dyDescent="0.35">
      <c r="F14197" s="34"/>
      <c r="J14197" s="34"/>
      <c r="K14197" s="34"/>
      <c r="L14197" s="34"/>
    </row>
    <row r="14198" spans="6:12" x14ac:dyDescent="0.35">
      <c r="F14198" s="34"/>
      <c r="J14198" s="34"/>
      <c r="K14198" s="34"/>
      <c r="L14198" s="34"/>
    </row>
    <row r="14199" spans="6:12" x14ac:dyDescent="0.35">
      <c r="F14199" s="34"/>
      <c r="J14199" s="34"/>
      <c r="K14199" s="34"/>
      <c r="L14199" s="34"/>
    </row>
    <row r="14200" spans="6:12" x14ac:dyDescent="0.35">
      <c r="F14200" s="34"/>
      <c r="J14200" s="34"/>
      <c r="K14200" s="34"/>
      <c r="L14200" s="34"/>
    </row>
    <row r="14201" spans="6:12" x14ac:dyDescent="0.35">
      <c r="F14201" s="34"/>
      <c r="J14201" s="34"/>
      <c r="K14201" s="34"/>
      <c r="L14201" s="34"/>
    </row>
    <row r="14202" spans="6:12" x14ac:dyDescent="0.35">
      <c r="F14202" s="34"/>
      <c r="J14202" s="34"/>
      <c r="K14202" s="34"/>
      <c r="L14202" s="34"/>
    </row>
    <row r="14203" spans="6:12" x14ac:dyDescent="0.35">
      <c r="F14203" s="34"/>
      <c r="J14203" s="34"/>
      <c r="K14203" s="34"/>
      <c r="L14203" s="34"/>
    </row>
    <row r="14204" spans="6:12" x14ac:dyDescent="0.35">
      <c r="F14204" s="34"/>
      <c r="J14204" s="34"/>
      <c r="K14204" s="34"/>
      <c r="L14204" s="34"/>
    </row>
    <row r="14205" spans="6:12" x14ac:dyDescent="0.35">
      <c r="F14205" s="34"/>
      <c r="J14205" s="34"/>
      <c r="K14205" s="34"/>
      <c r="L14205" s="34"/>
    </row>
    <row r="14206" spans="6:12" x14ac:dyDescent="0.35">
      <c r="F14206" s="34"/>
      <c r="J14206" s="34"/>
      <c r="K14206" s="34"/>
      <c r="L14206" s="34"/>
    </row>
    <row r="14207" spans="6:12" x14ac:dyDescent="0.35">
      <c r="F14207" s="34"/>
      <c r="J14207" s="34"/>
      <c r="K14207" s="34"/>
      <c r="L14207" s="34"/>
    </row>
    <row r="14208" spans="6:12" x14ac:dyDescent="0.35">
      <c r="F14208" s="34"/>
      <c r="J14208" s="34"/>
      <c r="K14208" s="34"/>
      <c r="L14208" s="34"/>
    </row>
    <row r="14209" spans="6:12" x14ac:dyDescent="0.35">
      <c r="F14209" s="34"/>
      <c r="J14209" s="34"/>
      <c r="K14209" s="34"/>
      <c r="L14209" s="34"/>
    </row>
    <row r="14210" spans="6:12" x14ac:dyDescent="0.35">
      <c r="F14210" s="34"/>
      <c r="J14210" s="34"/>
      <c r="K14210" s="34"/>
      <c r="L14210" s="34"/>
    </row>
    <row r="14211" spans="6:12" x14ac:dyDescent="0.35">
      <c r="F14211" s="34"/>
      <c r="J14211" s="34"/>
      <c r="K14211" s="34"/>
      <c r="L14211" s="34"/>
    </row>
    <row r="14212" spans="6:12" x14ac:dyDescent="0.35">
      <c r="F14212" s="34"/>
      <c r="J14212" s="34"/>
      <c r="K14212" s="34"/>
      <c r="L14212" s="34"/>
    </row>
    <row r="14213" spans="6:12" x14ac:dyDescent="0.35">
      <c r="F14213" s="34"/>
      <c r="J14213" s="34"/>
      <c r="K14213" s="34"/>
      <c r="L14213" s="34"/>
    </row>
    <row r="14214" spans="6:12" x14ac:dyDescent="0.35">
      <c r="F14214" s="34"/>
      <c r="J14214" s="34"/>
      <c r="K14214" s="34"/>
      <c r="L14214" s="34"/>
    </row>
    <row r="14215" spans="6:12" x14ac:dyDescent="0.35">
      <c r="F14215" s="34"/>
      <c r="J14215" s="34"/>
      <c r="K14215" s="34"/>
      <c r="L14215" s="34"/>
    </row>
    <row r="14216" spans="6:12" x14ac:dyDescent="0.35">
      <c r="F14216" s="34"/>
      <c r="J14216" s="34"/>
      <c r="K14216" s="34"/>
      <c r="L14216" s="34"/>
    </row>
    <row r="14217" spans="6:12" x14ac:dyDescent="0.35">
      <c r="F14217" s="34"/>
      <c r="J14217" s="34"/>
      <c r="K14217" s="34"/>
      <c r="L14217" s="34"/>
    </row>
    <row r="14218" spans="6:12" x14ac:dyDescent="0.35">
      <c r="F14218" s="34"/>
      <c r="J14218" s="34"/>
      <c r="K14218" s="34"/>
      <c r="L14218" s="34"/>
    </row>
    <row r="14219" spans="6:12" x14ac:dyDescent="0.35">
      <c r="F14219" s="34"/>
      <c r="J14219" s="34"/>
      <c r="K14219" s="34"/>
      <c r="L14219" s="34"/>
    </row>
    <row r="14220" spans="6:12" x14ac:dyDescent="0.35">
      <c r="F14220" s="34"/>
      <c r="J14220" s="34"/>
      <c r="K14220" s="34"/>
      <c r="L14220" s="34"/>
    </row>
    <row r="14221" spans="6:12" x14ac:dyDescent="0.35">
      <c r="F14221" s="34"/>
      <c r="J14221" s="34"/>
      <c r="K14221" s="34"/>
      <c r="L14221" s="34"/>
    </row>
    <row r="14222" spans="6:12" x14ac:dyDescent="0.35">
      <c r="F14222" s="34"/>
      <c r="J14222" s="34"/>
      <c r="K14222" s="34"/>
      <c r="L14222" s="34"/>
    </row>
    <row r="14223" spans="6:12" x14ac:dyDescent="0.35">
      <c r="F14223" s="34"/>
      <c r="J14223" s="34"/>
      <c r="K14223" s="34"/>
      <c r="L14223" s="34"/>
    </row>
    <row r="14224" spans="6:12" x14ac:dyDescent="0.35">
      <c r="F14224" s="34"/>
      <c r="J14224" s="34"/>
      <c r="K14224" s="34"/>
      <c r="L14224" s="34"/>
    </row>
    <row r="14225" spans="6:12" x14ac:dyDescent="0.35">
      <c r="F14225" s="34"/>
      <c r="J14225" s="34"/>
      <c r="K14225" s="34"/>
      <c r="L14225" s="34"/>
    </row>
    <row r="14226" spans="6:12" x14ac:dyDescent="0.35">
      <c r="F14226" s="34"/>
      <c r="J14226" s="34"/>
      <c r="K14226" s="34"/>
      <c r="L14226" s="34"/>
    </row>
    <row r="14227" spans="6:12" x14ac:dyDescent="0.35">
      <c r="F14227" s="34"/>
      <c r="J14227" s="34"/>
      <c r="K14227" s="34"/>
      <c r="L14227" s="34"/>
    </row>
    <row r="14228" spans="6:12" x14ac:dyDescent="0.35">
      <c r="F14228" s="34"/>
      <c r="J14228" s="34"/>
      <c r="K14228" s="34"/>
      <c r="L14228" s="34"/>
    </row>
    <row r="14229" spans="6:12" x14ac:dyDescent="0.35">
      <c r="F14229" s="34"/>
      <c r="J14229" s="34"/>
      <c r="K14229" s="34"/>
      <c r="L14229" s="34"/>
    </row>
    <row r="14230" spans="6:12" x14ac:dyDescent="0.35">
      <c r="F14230" s="34"/>
      <c r="J14230" s="34"/>
      <c r="K14230" s="34"/>
      <c r="L14230" s="34"/>
    </row>
    <row r="14231" spans="6:12" x14ac:dyDescent="0.35">
      <c r="F14231" s="34"/>
      <c r="J14231" s="34"/>
      <c r="K14231" s="34"/>
      <c r="L14231" s="34"/>
    </row>
    <row r="14232" spans="6:12" x14ac:dyDescent="0.35">
      <c r="F14232" s="34"/>
      <c r="J14232" s="34"/>
      <c r="K14232" s="34"/>
      <c r="L14232" s="34"/>
    </row>
    <row r="14233" spans="6:12" x14ac:dyDescent="0.35">
      <c r="F14233" s="34"/>
      <c r="J14233" s="34"/>
      <c r="K14233" s="34"/>
      <c r="L14233" s="34"/>
    </row>
    <row r="14234" spans="6:12" x14ac:dyDescent="0.35">
      <c r="F14234" s="34"/>
      <c r="J14234" s="34"/>
      <c r="K14234" s="34"/>
      <c r="L14234" s="34"/>
    </row>
    <row r="14235" spans="6:12" x14ac:dyDescent="0.35">
      <c r="F14235" s="34"/>
      <c r="J14235" s="34"/>
      <c r="K14235" s="34"/>
      <c r="L14235" s="34"/>
    </row>
    <row r="14236" spans="6:12" x14ac:dyDescent="0.35">
      <c r="F14236" s="34"/>
      <c r="J14236" s="34"/>
      <c r="K14236" s="34"/>
      <c r="L14236" s="34"/>
    </row>
    <row r="14237" spans="6:12" x14ac:dyDescent="0.35">
      <c r="F14237" s="34"/>
      <c r="J14237" s="34"/>
      <c r="K14237" s="34"/>
      <c r="L14237" s="34"/>
    </row>
    <row r="14238" spans="6:12" x14ac:dyDescent="0.35">
      <c r="F14238" s="34"/>
      <c r="J14238" s="34"/>
      <c r="K14238" s="34"/>
      <c r="L14238" s="34"/>
    </row>
    <row r="14239" spans="6:12" x14ac:dyDescent="0.35">
      <c r="F14239" s="34"/>
      <c r="J14239" s="34"/>
      <c r="K14239" s="34"/>
      <c r="L14239" s="34"/>
    </row>
    <row r="14240" spans="6:12" x14ac:dyDescent="0.35">
      <c r="F14240" s="34"/>
      <c r="J14240" s="34"/>
      <c r="K14240" s="34"/>
      <c r="L14240" s="34"/>
    </row>
    <row r="14241" spans="6:12" x14ac:dyDescent="0.35">
      <c r="F14241" s="34"/>
      <c r="J14241" s="34"/>
      <c r="K14241" s="34"/>
      <c r="L14241" s="34"/>
    </row>
    <row r="14242" spans="6:12" x14ac:dyDescent="0.35">
      <c r="F14242" s="34"/>
      <c r="J14242" s="34"/>
      <c r="K14242" s="34"/>
      <c r="L14242" s="34"/>
    </row>
    <row r="14243" spans="6:12" x14ac:dyDescent="0.35">
      <c r="F14243" s="34"/>
      <c r="J14243" s="34"/>
      <c r="K14243" s="34"/>
      <c r="L14243" s="34"/>
    </row>
    <row r="14244" spans="6:12" x14ac:dyDescent="0.35">
      <c r="F14244" s="34"/>
      <c r="J14244" s="34"/>
      <c r="K14244" s="34"/>
      <c r="L14244" s="34"/>
    </row>
    <row r="14245" spans="6:12" x14ac:dyDescent="0.35">
      <c r="F14245" s="34"/>
      <c r="J14245" s="34"/>
      <c r="K14245" s="34"/>
      <c r="L14245" s="34"/>
    </row>
    <row r="14246" spans="6:12" x14ac:dyDescent="0.35">
      <c r="F14246" s="34"/>
      <c r="J14246" s="34"/>
      <c r="K14246" s="34"/>
      <c r="L14246" s="34"/>
    </row>
    <row r="14247" spans="6:12" x14ac:dyDescent="0.35">
      <c r="F14247" s="34"/>
      <c r="J14247" s="34"/>
      <c r="K14247" s="34"/>
      <c r="L14247" s="34"/>
    </row>
    <row r="14248" spans="6:12" x14ac:dyDescent="0.35">
      <c r="F14248" s="34"/>
      <c r="J14248" s="34"/>
      <c r="K14248" s="34"/>
      <c r="L14248" s="34"/>
    </row>
    <row r="14249" spans="6:12" x14ac:dyDescent="0.35">
      <c r="F14249" s="34"/>
      <c r="J14249" s="34"/>
      <c r="K14249" s="34"/>
      <c r="L14249" s="34"/>
    </row>
    <row r="14250" spans="6:12" x14ac:dyDescent="0.35">
      <c r="F14250" s="34"/>
      <c r="J14250" s="34"/>
      <c r="K14250" s="34"/>
      <c r="L14250" s="34"/>
    </row>
    <row r="14251" spans="6:12" x14ac:dyDescent="0.35">
      <c r="F14251" s="34"/>
      <c r="J14251" s="34"/>
      <c r="K14251" s="34"/>
      <c r="L14251" s="34"/>
    </row>
    <row r="14252" spans="6:12" x14ac:dyDescent="0.35">
      <c r="F14252" s="34"/>
      <c r="J14252" s="34"/>
      <c r="K14252" s="34"/>
      <c r="L14252" s="34"/>
    </row>
    <row r="14253" spans="6:12" x14ac:dyDescent="0.35">
      <c r="F14253" s="34"/>
      <c r="J14253" s="34"/>
      <c r="K14253" s="34"/>
      <c r="L14253" s="34"/>
    </row>
    <row r="14254" spans="6:12" x14ac:dyDescent="0.35">
      <c r="F14254" s="34"/>
      <c r="J14254" s="34"/>
      <c r="K14254" s="34"/>
      <c r="L14254" s="34"/>
    </row>
    <row r="14255" spans="6:12" x14ac:dyDescent="0.35">
      <c r="F14255" s="34"/>
      <c r="J14255" s="34"/>
      <c r="K14255" s="34"/>
      <c r="L14255" s="34"/>
    </row>
    <row r="14256" spans="6:12" x14ac:dyDescent="0.35">
      <c r="F14256" s="34"/>
      <c r="J14256" s="34"/>
      <c r="K14256" s="34"/>
      <c r="L14256" s="34"/>
    </row>
    <row r="14257" spans="6:12" x14ac:dyDescent="0.35">
      <c r="F14257" s="34"/>
      <c r="J14257" s="34"/>
      <c r="K14257" s="34"/>
      <c r="L14257" s="34"/>
    </row>
    <row r="14258" spans="6:12" x14ac:dyDescent="0.35">
      <c r="F14258" s="34"/>
      <c r="J14258" s="34"/>
      <c r="K14258" s="34"/>
      <c r="L14258" s="34"/>
    </row>
    <row r="14259" spans="6:12" x14ac:dyDescent="0.35">
      <c r="F14259" s="34"/>
      <c r="J14259" s="34"/>
      <c r="K14259" s="34"/>
      <c r="L14259" s="34"/>
    </row>
    <row r="14260" spans="6:12" x14ac:dyDescent="0.35">
      <c r="F14260" s="34"/>
      <c r="J14260" s="34"/>
      <c r="K14260" s="34"/>
      <c r="L14260" s="34"/>
    </row>
    <row r="14261" spans="6:12" x14ac:dyDescent="0.35">
      <c r="F14261" s="34"/>
      <c r="J14261" s="34"/>
      <c r="K14261" s="34"/>
      <c r="L14261" s="34"/>
    </row>
    <row r="14262" spans="6:12" x14ac:dyDescent="0.35">
      <c r="F14262" s="34"/>
      <c r="J14262" s="34"/>
      <c r="K14262" s="34"/>
      <c r="L14262" s="34"/>
    </row>
    <row r="14263" spans="6:12" x14ac:dyDescent="0.35">
      <c r="F14263" s="34"/>
      <c r="J14263" s="34"/>
      <c r="K14263" s="34"/>
      <c r="L14263" s="34"/>
    </row>
    <row r="14264" spans="6:12" x14ac:dyDescent="0.35">
      <c r="F14264" s="34"/>
      <c r="J14264" s="34"/>
      <c r="K14264" s="34"/>
      <c r="L14264" s="34"/>
    </row>
    <row r="14265" spans="6:12" x14ac:dyDescent="0.35">
      <c r="F14265" s="34"/>
      <c r="J14265" s="34"/>
      <c r="K14265" s="34"/>
      <c r="L14265" s="34"/>
    </row>
    <row r="14266" spans="6:12" x14ac:dyDescent="0.35">
      <c r="F14266" s="34"/>
      <c r="J14266" s="34"/>
      <c r="K14266" s="34"/>
      <c r="L14266" s="34"/>
    </row>
    <row r="14267" spans="6:12" x14ac:dyDescent="0.35">
      <c r="F14267" s="34"/>
      <c r="J14267" s="34"/>
      <c r="K14267" s="34"/>
      <c r="L14267" s="34"/>
    </row>
    <row r="14268" spans="6:12" x14ac:dyDescent="0.35">
      <c r="F14268" s="34"/>
      <c r="J14268" s="34"/>
      <c r="K14268" s="34"/>
      <c r="L14268" s="34"/>
    </row>
    <row r="14269" spans="6:12" x14ac:dyDescent="0.35">
      <c r="F14269" s="34"/>
      <c r="J14269" s="34"/>
      <c r="K14269" s="34"/>
      <c r="L14269" s="34"/>
    </row>
    <row r="14270" spans="6:12" x14ac:dyDescent="0.35">
      <c r="F14270" s="34"/>
      <c r="J14270" s="34"/>
      <c r="K14270" s="34"/>
      <c r="L14270" s="34"/>
    </row>
    <row r="14271" spans="6:12" x14ac:dyDescent="0.35">
      <c r="F14271" s="34"/>
      <c r="J14271" s="34"/>
      <c r="K14271" s="34"/>
      <c r="L14271" s="34"/>
    </row>
    <row r="14272" spans="6:12" x14ac:dyDescent="0.35">
      <c r="F14272" s="34"/>
      <c r="J14272" s="34"/>
      <c r="K14272" s="34"/>
      <c r="L14272" s="34"/>
    </row>
    <row r="14273" spans="6:12" x14ac:dyDescent="0.35">
      <c r="F14273" s="34"/>
      <c r="J14273" s="34"/>
      <c r="K14273" s="34"/>
      <c r="L14273" s="34"/>
    </row>
    <row r="14274" spans="6:12" x14ac:dyDescent="0.35">
      <c r="F14274" s="34"/>
      <c r="J14274" s="34"/>
      <c r="K14274" s="34"/>
      <c r="L14274" s="34"/>
    </row>
    <row r="14275" spans="6:12" x14ac:dyDescent="0.35">
      <c r="F14275" s="34"/>
      <c r="J14275" s="34"/>
      <c r="K14275" s="34"/>
      <c r="L14275" s="34"/>
    </row>
    <row r="14276" spans="6:12" x14ac:dyDescent="0.35">
      <c r="F14276" s="34"/>
      <c r="J14276" s="34"/>
      <c r="K14276" s="34"/>
      <c r="L14276" s="34"/>
    </row>
    <row r="14277" spans="6:12" x14ac:dyDescent="0.35">
      <c r="F14277" s="34"/>
      <c r="J14277" s="34"/>
      <c r="K14277" s="34"/>
      <c r="L14277" s="34"/>
    </row>
    <row r="14278" spans="6:12" x14ac:dyDescent="0.35">
      <c r="F14278" s="34"/>
      <c r="J14278" s="34"/>
      <c r="K14278" s="34"/>
      <c r="L14278" s="34"/>
    </row>
    <row r="14279" spans="6:12" x14ac:dyDescent="0.35">
      <c r="F14279" s="34"/>
      <c r="J14279" s="34"/>
      <c r="K14279" s="34"/>
      <c r="L14279" s="34"/>
    </row>
    <row r="14280" spans="6:12" x14ac:dyDescent="0.35">
      <c r="F14280" s="34"/>
      <c r="J14280" s="34"/>
      <c r="K14280" s="34"/>
      <c r="L14280" s="34"/>
    </row>
    <row r="14281" spans="6:12" x14ac:dyDescent="0.35">
      <c r="F14281" s="34"/>
      <c r="J14281" s="34"/>
      <c r="K14281" s="34"/>
      <c r="L14281" s="34"/>
    </row>
    <row r="14282" spans="6:12" x14ac:dyDescent="0.35">
      <c r="F14282" s="34"/>
      <c r="J14282" s="34"/>
      <c r="K14282" s="34"/>
      <c r="L14282" s="34"/>
    </row>
    <row r="14283" spans="6:12" x14ac:dyDescent="0.35">
      <c r="F14283" s="34"/>
      <c r="J14283" s="34"/>
      <c r="K14283" s="34"/>
      <c r="L14283" s="34"/>
    </row>
    <row r="14284" spans="6:12" x14ac:dyDescent="0.35">
      <c r="F14284" s="34"/>
      <c r="J14284" s="34"/>
      <c r="K14284" s="34"/>
      <c r="L14284" s="34"/>
    </row>
    <row r="14285" spans="6:12" x14ac:dyDescent="0.35">
      <c r="F14285" s="34"/>
      <c r="J14285" s="34"/>
      <c r="K14285" s="34"/>
      <c r="L14285" s="34"/>
    </row>
    <row r="14286" spans="6:12" x14ac:dyDescent="0.35">
      <c r="F14286" s="34"/>
      <c r="J14286" s="34"/>
      <c r="K14286" s="34"/>
      <c r="L14286" s="34"/>
    </row>
    <row r="14287" spans="6:12" x14ac:dyDescent="0.35">
      <c r="F14287" s="34"/>
      <c r="J14287" s="34"/>
      <c r="K14287" s="34"/>
      <c r="L14287" s="34"/>
    </row>
    <row r="14288" spans="6:12" x14ac:dyDescent="0.35">
      <c r="F14288" s="34"/>
      <c r="J14288" s="34"/>
      <c r="K14288" s="34"/>
      <c r="L14288" s="34"/>
    </row>
    <row r="14289" spans="6:12" x14ac:dyDescent="0.35">
      <c r="F14289" s="34"/>
      <c r="J14289" s="34"/>
      <c r="K14289" s="34"/>
      <c r="L14289" s="34"/>
    </row>
    <row r="14290" spans="6:12" x14ac:dyDescent="0.35">
      <c r="F14290" s="34"/>
      <c r="J14290" s="34"/>
      <c r="K14290" s="34"/>
      <c r="L14290" s="34"/>
    </row>
    <row r="14291" spans="6:12" x14ac:dyDescent="0.35">
      <c r="F14291" s="34"/>
      <c r="J14291" s="34"/>
      <c r="K14291" s="34"/>
      <c r="L14291" s="34"/>
    </row>
    <row r="14292" spans="6:12" x14ac:dyDescent="0.35">
      <c r="F14292" s="34"/>
      <c r="J14292" s="34"/>
      <c r="K14292" s="34"/>
      <c r="L14292" s="34"/>
    </row>
    <row r="14293" spans="6:12" x14ac:dyDescent="0.35">
      <c r="F14293" s="34"/>
      <c r="J14293" s="34"/>
      <c r="K14293" s="34"/>
      <c r="L14293" s="34"/>
    </row>
    <row r="14294" spans="6:12" x14ac:dyDescent="0.35">
      <c r="F14294" s="34"/>
      <c r="J14294" s="34"/>
      <c r="K14294" s="34"/>
      <c r="L14294" s="34"/>
    </row>
    <row r="14295" spans="6:12" x14ac:dyDescent="0.35">
      <c r="F14295" s="34"/>
      <c r="J14295" s="34"/>
      <c r="K14295" s="34"/>
      <c r="L14295" s="34"/>
    </row>
    <row r="14296" spans="6:12" x14ac:dyDescent="0.35">
      <c r="F14296" s="34"/>
      <c r="J14296" s="34"/>
      <c r="K14296" s="34"/>
      <c r="L14296" s="34"/>
    </row>
    <row r="14297" spans="6:12" x14ac:dyDescent="0.35">
      <c r="F14297" s="34"/>
      <c r="J14297" s="34"/>
      <c r="K14297" s="34"/>
      <c r="L14297" s="34"/>
    </row>
    <row r="14298" spans="6:12" x14ac:dyDescent="0.35">
      <c r="F14298" s="34"/>
      <c r="J14298" s="34"/>
      <c r="K14298" s="34"/>
      <c r="L14298" s="34"/>
    </row>
    <row r="14299" spans="6:12" x14ac:dyDescent="0.35">
      <c r="F14299" s="34"/>
      <c r="J14299" s="34"/>
      <c r="K14299" s="34"/>
      <c r="L14299" s="34"/>
    </row>
    <row r="14300" spans="6:12" x14ac:dyDescent="0.35">
      <c r="F14300" s="34"/>
      <c r="J14300" s="34"/>
      <c r="K14300" s="34"/>
      <c r="L14300" s="34"/>
    </row>
    <row r="14301" spans="6:12" x14ac:dyDescent="0.35">
      <c r="F14301" s="34"/>
      <c r="J14301" s="34"/>
      <c r="K14301" s="34"/>
      <c r="L14301" s="34"/>
    </row>
    <row r="14302" spans="6:12" x14ac:dyDescent="0.35">
      <c r="F14302" s="34"/>
      <c r="J14302" s="34"/>
      <c r="K14302" s="34"/>
      <c r="L14302" s="34"/>
    </row>
    <row r="14303" spans="6:12" x14ac:dyDescent="0.35">
      <c r="F14303" s="34"/>
      <c r="J14303" s="34"/>
      <c r="K14303" s="34"/>
      <c r="L14303" s="34"/>
    </row>
    <row r="14304" spans="6:12" x14ac:dyDescent="0.35">
      <c r="F14304" s="34"/>
      <c r="J14304" s="34"/>
      <c r="K14304" s="34"/>
      <c r="L14304" s="34"/>
    </row>
    <row r="14305" spans="6:12" x14ac:dyDescent="0.35">
      <c r="F14305" s="34"/>
      <c r="J14305" s="34"/>
      <c r="K14305" s="34"/>
      <c r="L14305" s="34"/>
    </row>
    <row r="14306" spans="6:12" x14ac:dyDescent="0.35">
      <c r="F14306" s="34"/>
      <c r="J14306" s="34"/>
      <c r="K14306" s="34"/>
      <c r="L14306" s="34"/>
    </row>
    <row r="14307" spans="6:12" x14ac:dyDescent="0.35">
      <c r="F14307" s="34"/>
      <c r="J14307" s="34"/>
      <c r="K14307" s="34"/>
      <c r="L14307" s="34"/>
    </row>
    <row r="14308" spans="6:12" x14ac:dyDescent="0.35">
      <c r="F14308" s="34"/>
      <c r="J14308" s="34"/>
      <c r="K14308" s="34"/>
      <c r="L14308" s="34"/>
    </row>
    <row r="14309" spans="6:12" x14ac:dyDescent="0.35">
      <c r="F14309" s="34"/>
      <c r="J14309" s="34"/>
      <c r="K14309" s="34"/>
      <c r="L14309" s="34"/>
    </row>
    <row r="14310" spans="6:12" x14ac:dyDescent="0.35">
      <c r="F14310" s="34"/>
      <c r="J14310" s="34"/>
      <c r="K14310" s="34"/>
      <c r="L14310" s="34"/>
    </row>
    <row r="14311" spans="6:12" x14ac:dyDescent="0.35">
      <c r="F14311" s="34"/>
      <c r="J14311" s="34"/>
      <c r="K14311" s="34"/>
      <c r="L14311" s="34"/>
    </row>
    <row r="14312" spans="6:12" x14ac:dyDescent="0.35">
      <c r="F14312" s="34"/>
      <c r="J14312" s="34"/>
      <c r="K14312" s="34"/>
      <c r="L14312" s="34"/>
    </row>
    <row r="14313" spans="6:12" x14ac:dyDescent="0.35">
      <c r="F14313" s="34"/>
      <c r="J14313" s="34"/>
      <c r="K14313" s="34"/>
      <c r="L14313" s="34"/>
    </row>
    <row r="14314" spans="6:12" x14ac:dyDescent="0.35">
      <c r="F14314" s="34"/>
      <c r="J14314" s="34"/>
      <c r="K14314" s="34"/>
      <c r="L14314" s="34"/>
    </row>
    <row r="14315" spans="6:12" x14ac:dyDescent="0.35">
      <c r="F14315" s="34"/>
      <c r="J14315" s="34"/>
      <c r="K14315" s="34"/>
      <c r="L14315" s="34"/>
    </row>
    <row r="14316" spans="6:12" x14ac:dyDescent="0.35">
      <c r="F14316" s="34"/>
      <c r="J14316" s="34"/>
      <c r="K14316" s="34"/>
      <c r="L14316" s="34"/>
    </row>
    <row r="14317" spans="6:12" x14ac:dyDescent="0.35">
      <c r="F14317" s="34"/>
      <c r="J14317" s="34"/>
      <c r="K14317" s="34"/>
      <c r="L14317" s="34"/>
    </row>
    <row r="14318" spans="6:12" x14ac:dyDescent="0.35">
      <c r="F14318" s="34"/>
      <c r="J14318" s="34"/>
      <c r="K14318" s="34"/>
      <c r="L14318" s="34"/>
    </row>
    <row r="14319" spans="6:12" x14ac:dyDescent="0.35">
      <c r="F14319" s="34"/>
      <c r="J14319" s="34"/>
      <c r="K14319" s="34"/>
      <c r="L14319" s="34"/>
    </row>
    <row r="14320" spans="6:12" x14ac:dyDescent="0.35">
      <c r="F14320" s="34"/>
      <c r="J14320" s="34"/>
      <c r="K14320" s="34"/>
      <c r="L14320" s="34"/>
    </row>
    <row r="14321" spans="6:12" x14ac:dyDescent="0.35">
      <c r="F14321" s="34"/>
      <c r="J14321" s="34"/>
      <c r="K14321" s="34"/>
      <c r="L14321" s="34"/>
    </row>
    <row r="14322" spans="6:12" x14ac:dyDescent="0.35">
      <c r="F14322" s="34"/>
      <c r="J14322" s="34"/>
      <c r="K14322" s="34"/>
      <c r="L14322" s="34"/>
    </row>
    <row r="14323" spans="6:12" x14ac:dyDescent="0.35">
      <c r="F14323" s="34"/>
      <c r="J14323" s="34"/>
      <c r="K14323" s="34"/>
      <c r="L14323" s="34"/>
    </row>
    <row r="14324" spans="6:12" x14ac:dyDescent="0.35">
      <c r="F14324" s="34"/>
      <c r="J14324" s="34"/>
      <c r="K14324" s="34"/>
      <c r="L14324" s="34"/>
    </row>
    <row r="14325" spans="6:12" x14ac:dyDescent="0.35">
      <c r="F14325" s="34"/>
      <c r="J14325" s="34"/>
      <c r="K14325" s="34"/>
      <c r="L14325" s="34"/>
    </row>
    <row r="14326" spans="6:12" x14ac:dyDescent="0.35">
      <c r="F14326" s="34"/>
      <c r="J14326" s="34"/>
      <c r="K14326" s="34"/>
      <c r="L14326" s="34"/>
    </row>
    <row r="14327" spans="6:12" x14ac:dyDescent="0.35">
      <c r="F14327" s="34"/>
      <c r="J14327" s="34"/>
      <c r="K14327" s="34"/>
      <c r="L14327" s="34"/>
    </row>
    <row r="14328" spans="6:12" x14ac:dyDescent="0.35">
      <c r="F14328" s="34"/>
      <c r="J14328" s="34"/>
      <c r="K14328" s="34"/>
      <c r="L14328" s="34"/>
    </row>
    <row r="14329" spans="6:12" x14ac:dyDescent="0.35">
      <c r="F14329" s="34"/>
      <c r="J14329" s="34"/>
      <c r="K14329" s="34"/>
      <c r="L14329" s="34"/>
    </row>
    <row r="14330" spans="6:12" x14ac:dyDescent="0.35">
      <c r="F14330" s="34"/>
      <c r="J14330" s="34"/>
      <c r="K14330" s="34"/>
      <c r="L14330" s="34"/>
    </row>
    <row r="14331" spans="6:12" x14ac:dyDescent="0.35">
      <c r="F14331" s="34"/>
      <c r="J14331" s="34"/>
      <c r="K14331" s="34"/>
      <c r="L14331" s="34"/>
    </row>
    <row r="14332" spans="6:12" x14ac:dyDescent="0.35">
      <c r="F14332" s="34"/>
      <c r="J14332" s="34"/>
      <c r="K14332" s="34"/>
      <c r="L14332" s="34"/>
    </row>
    <row r="14333" spans="6:12" x14ac:dyDescent="0.35">
      <c r="F14333" s="34"/>
      <c r="J14333" s="34"/>
      <c r="K14333" s="34"/>
      <c r="L14333" s="34"/>
    </row>
    <row r="14334" spans="6:12" x14ac:dyDescent="0.35">
      <c r="F14334" s="34"/>
      <c r="J14334" s="34"/>
      <c r="K14334" s="34"/>
      <c r="L14334" s="34"/>
    </row>
    <row r="14335" spans="6:12" x14ac:dyDescent="0.35">
      <c r="F14335" s="34"/>
      <c r="J14335" s="34"/>
      <c r="K14335" s="34"/>
      <c r="L14335" s="34"/>
    </row>
    <row r="14336" spans="6:12" x14ac:dyDescent="0.35">
      <c r="F14336" s="34"/>
      <c r="J14336" s="34"/>
      <c r="K14336" s="34"/>
      <c r="L14336" s="34"/>
    </row>
    <row r="14337" spans="6:12" x14ac:dyDescent="0.35">
      <c r="F14337" s="34"/>
      <c r="J14337" s="34"/>
      <c r="K14337" s="34"/>
      <c r="L14337" s="34"/>
    </row>
    <row r="14338" spans="6:12" x14ac:dyDescent="0.35">
      <c r="F14338" s="34"/>
      <c r="J14338" s="34"/>
      <c r="K14338" s="34"/>
      <c r="L14338" s="34"/>
    </row>
    <row r="14339" spans="6:12" x14ac:dyDescent="0.35">
      <c r="F14339" s="34"/>
      <c r="J14339" s="34"/>
      <c r="K14339" s="34"/>
      <c r="L14339" s="34"/>
    </row>
    <row r="14340" spans="6:12" x14ac:dyDescent="0.35">
      <c r="F14340" s="34"/>
      <c r="J14340" s="34"/>
      <c r="K14340" s="34"/>
      <c r="L14340" s="34"/>
    </row>
    <row r="14341" spans="6:12" x14ac:dyDescent="0.35">
      <c r="F14341" s="34"/>
      <c r="J14341" s="34"/>
      <c r="K14341" s="34"/>
      <c r="L14341" s="34"/>
    </row>
    <row r="14342" spans="6:12" x14ac:dyDescent="0.35">
      <c r="F14342" s="34"/>
      <c r="J14342" s="34"/>
      <c r="K14342" s="34"/>
      <c r="L14342" s="34"/>
    </row>
    <row r="14343" spans="6:12" x14ac:dyDescent="0.35">
      <c r="F14343" s="34"/>
      <c r="J14343" s="34"/>
      <c r="K14343" s="34"/>
      <c r="L14343" s="34"/>
    </row>
    <row r="14344" spans="6:12" x14ac:dyDescent="0.35">
      <c r="F14344" s="34"/>
      <c r="J14344" s="34"/>
      <c r="K14344" s="34"/>
      <c r="L14344" s="34"/>
    </row>
    <row r="14345" spans="6:12" x14ac:dyDescent="0.35">
      <c r="F14345" s="34"/>
      <c r="J14345" s="34"/>
      <c r="K14345" s="34"/>
      <c r="L14345" s="34"/>
    </row>
    <row r="14346" spans="6:12" x14ac:dyDescent="0.35">
      <c r="F14346" s="34"/>
      <c r="J14346" s="34"/>
      <c r="K14346" s="34"/>
      <c r="L14346" s="34"/>
    </row>
    <row r="14347" spans="6:12" x14ac:dyDescent="0.35">
      <c r="F14347" s="34"/>
      <c r="J14347" s="34"/>
      <c r="K14347" s="34"/>
      <c r="L14347" s="34"/>
    </row>
    <row r="14348" spans="6:12" x14ac:dyDescent="0.35">
      <c r="F14348" s="34"/>
      <c r="J14348" s="34"/>
      <c r="K14348" s="34"/>
      <c r="L14348" s="34"/>
    </row>
    <row r="14349" spans="6:12" x14ac:dyDescent="0.35">
      <c r="F14349" s="34"/>
      <c r="J14349" s="34"/>
      <c r="K14349" s="34"/>
      <c r="L14349" s="34"/>
    </row>
    <row r="14350" spans="6:12" x14ac:dyDescent="0.35">
      <c r="F14350" s="34"/>
      <c r="J14350" s="34"/>
      <c r="K14350" s="34"/>
      <c r="L14350" s="34"/>
    </row>
    <row r="14351" spans="6:12" x14ac:dyDescent="0.35">
      <c r="F14351" s="34"/>
      <c r="J14351" s="34"/>
      <c r="K14351" s="34"/>
      <c r="L14351" s="34"/>
    </row>
    <row r="14352" spans="6:12" x14ac:dyDescent="0.35">
      <c r="F14352" s="34"/>
      <c r="J14352" s="34"/>
      <c r="K14352" s="34"/>
      <c r="L14352" s="34"/>
    </row>
    <row r="14353" spans="6:12" x14ac:dyDescent="0.35">
      <c r="F14353" s="34"/>
      <c r="J14353" s="34"/>
      <c r="K14353" s="34"/>
      <c r="L14353" s="34"/>
    </row>
    <row r="14354" spans="6:12" x14ac:dyDescent="0.35">
      <c r="F14354" s="34"/>
      <c r="J14354" s="34"/>
      <c r="K14354" s="34"/>
      <c r="L14354" s="34"/>
    </row>
    <row r="14355" spans="6:12" x14ac:dyDescent="0.35">
      <c r="F14355" s="34"/>
      <c r="J14355" s="34"/>
      <c r="K14355" s="34"/>
      <c r="L14355" s="34"/>
    </row>
    <row r="14356" spans="6:12" x14ac:dyDescent="0.35">
      <c r="F14356" s="34"/>
      <c r="J14356" s="34"/>
      <c r="K14356" s="34"/>
      <c r="L14356" s="34"/>
    </row>
    <row r="14357" spans="6:12" x14ac:dyDescent="0.35">
      <c r="F14357" s="34"/>
      <c r="J14357" s="34"/>
      <c r="K14357" s="34"/>
      <c r="L14357" s="34"/>
    </row>
    <row r="14358" spans="6:12" x14ac:dyDescent="0.35">
      <c r="F14358" s="34"/>
      <c r="J14358" s="34"/>
      <c r="K14358" s="34"/>
      <c r="L14358" s="34"/>
    </row>
    <row r="14359" spans="6:12" x14ac:dyDescent="0.35">
      <c r="F14359" s="34"/>
      <c r="J14359" s="34"/>
      <c r="K14359" s="34"/>
      <c r="L14359" s="34"/>
    </row>
    <row r="14360" spans="6:12" x14ac:dyDescent="0.35">
      <c r="F14360" s="34"/>
      <c r="J14360" s="34"/>
      <c r="K14360" s="34"/>
      <c r="L14360" s="34"/>
    </row>
    <row r="14361" spans="6:12" x14ac:dyDescent="0.35">
      <c r="F14361" s="34"/>
      <c r="J14361" s="34"/>
      <c r="K14361" s="34"/>
      <c r="L14361" s="34"/>
    </row>
    <row r="14362" spans="6:12" x14ac:dyDescent="0.35">
      <c r="F14362" s="34"/>
      <c r="J14362" s="34"/>
      <c r="K14362" s="34"/>
      <c r="L14362" s="34"/>
    </row>
    <row r="14363" spans="6:12" x14ac:dyDescent="0.35">
      <c r="F14363" s="34"/>
      <c r="J14363" s="34"/>
      <c r="K14363" s="34"/>
      <c r="L14363" s="34"/>
    </row>
    <row r="14364" spans="6:12" x14ac:dyDescent="0.35">
      <c r="F14364" s="34"/>
      <c r="J14364" s="34"/>
      <c r="K14364" s="34"/>
      <c r="L14364" s="34"/>
    </row>
    <row r="14365" spans="6:12" x14ac:dyDescent="0.35">
      <c r="F14365" s="34"/>
      <c r="J14365" s="34"/>
      <c r="K14365" s="34"/>
      <c r="L14365" s="34"/>
    </row>
    <row r="14366" spans="6:12" x14ac:dyDescent="0.35">
      <c r="F14366" s="34"/>
      <c r="J14366" s="34"/>
      <c r="K14366" s="34"/>
      <c r="L14366" s="34"/>
    </row>
    <row r="14367" spans="6:12" x14ac:dyDescent="0.35">
      <c r="F14367" s="34"/>
      <c r="J14367" s="34"/>
      <c r="K14367" s="34"/>
      <c r="L14367" s="34"/>
    </row>
    <row r="14368" spans="6:12" x14ac:dyDescent="0.35">
      <c r="F14368" s="34"/>
      <c r="J14368" s="34"/>
      <c r="K14368" s="34"/>
      <c r="L14368" s="34"/>
    </row>
    <row r="14369" spans="6:12" x14ac:dyDescent="0.35">
      <c r="F14369" s="34"/>
      <c r="J14369" s="34"/>
      <c r="K14369" s="34"/>
      <c r="L14369" s="34"/>
    </row>
    <row r="14370" spans="6:12" x14ac:dyDescent="0.35">
      <c r="F14370" s="34"/>
      <c r="J14370" s="34"/>
      <c r="K14370" s="34"/>
      <c r="L14370" s="34"/>
    </row>
    <row r="14371" spans="6:12" x14ac:dyDescent="0.35">
      <c r="F14371" s="34"/>
      <c r="J14371" s="34"/>
      <c r="K14371" s="34"/>
      <c r="L14371" s="34"/>
    </row>
    <row r="14372" spans="6:12" x14ac:dyDescent="0.35">
      <c r="F14372" s="34"/>
      <c r="J14372" s="34"/>
      <c r="K14372" s="34"/>
      <c r="L14372" s="34"/>
    </row>
    <row r="14373" spans="6:12" x14ac:dyDescent="0.35">
      <c r="F14373" s="34"/>
      <c r="J14373" s="34"/>
      <c r="K14373" s="34"/>
      <c r="L14373" s="34"/>
    </row>
    <row r="14374" spans="6:12" x14ac:dyDescent="0.35">
      <c r="F14374" s="34"/>
      <c r="J14374" s="34"/>
      <c r="K14374" s="34"/>
      <c r="L14374" s="34"/>
    </row>
    <row r="14375" spans="6:12" x14ac:dyDescent="0.35">
      <c r="F14375" s="34"/>
      <c r="J14375" s="34"/>
      <c r="K14375" s="34"/>
      <c r="L14375" s="34"/>
    </row>
    <row r="14376" spans="6:12" x14ac:dyDescent="0.35">
      <c r="F14376" s="34"/>
      <c r="J14376" s="34"/>
      <c r="K14376" s="34"/>
      <c r="L14376" s="34"/>
    </row>
    <row r="14377" spans="6:12" x14ac:dyDescent="0.35">
      <c r="F14377" s="34"/>
      <c r="J14377" s="34"/>
      <c r="K14377" s="34"/>
      <c r="L14377" s="34"/>
    </row>
    <row r="14378" spans="6:12" x14ac:dyDescent="0.35">
      <c r="F14378" s="34"/>
      <c r="J14378" s="34"/>
      <c r="K14378" s="34"/>
      <c r="L14378" s="34"/>
    </row>
    <row r="14379" spans="6:12" x14ac:dyDescent="0.35">
      <c r="F14379" s="34"/>
      <c r="J14379" s="34"/>
      <c r="K14379" s="34"/>
      <c r="L14379" s="34"/>
    </row>
    <row r="14380" spans="6:12" x14ac:dyDescent="0.35">
      <c r="F14380" s="34"/>
      <c r="J14380" s="34"/>
      <c r="K14380" s="34"/>
      <c r="L14380" s="34"/>
    </row>
    <row r="14381" spans="6:12" x14ac:dyDescent="0.35">
      <c r="F14381" s="34"/>
      <c r="J14381" s="34"/>
      <c r="K14381" s="34"/>
      <c r="L14381" s="34"/>
    </row>
    <row r="14382" spans="6:12" x14ac:dyDescent="0.35">
      <c r="F14382" s="34"/>
      <c r="J14382" s="34"/>
      <c r="K14382" s="34"/>
      <c r="L14382" s="34"/>
    </row>
    <row r="14383" spans="6:12" x14ac:dyDescent="0.35">
      <c r="F14383" s="34"/>
      <c r="J14383" s="34"/>
      <c r="K14383" s="34"/>
      <c r="L14383" s="34"/>
    </row>
    <row r="14384" spans="6:12" x14ac:dyDescent="0.35">
      <c r="F14384" s="34"/>
      <c r="J14384" s="34"/>
      <c r="K14384" s="34"/>
      <c r="L14384" s="34"/>
    </row>
    <row r="14385" spans="6:12" x14ac:dyDescent="0.35">
      <c r="F14385" s="34"/>
      <c r="J14385" s="34"/>
      <c r="K14385" s="34"/>
      <c r="L14385" s="34"/>
    </row>
    <row r="14386" spans="6:12" x14ac:dyDescent="0.35">
      <c r="F14386" s="34"/>
      <c r="J14386" s="34"/>
      <c r="K14386" s="34"/>
      <c r="L14386" s="34"/>
    </row>
    <row r="14387" spans="6:12" x14ac:dyDescent="0.35">
      <c r="F14387" s="34"/>
      <c r="J14387" s="34"/>
      <c r="K14387" s="34"/>
      <c r="L14387" s="34"/>
    </row>
    <row r="14388" spans="6:12" x14ac:dyDescent="0.35">
      <c r="F14388" s="34"/>
      <c r="J14388" s="34"/>
      <c r="K14388" s="34"/>
      <c r="L14388" s="34"/>
    </row>
    <row r="14389" spans="6:12" x14ac:dyDescent="0.35">
      <c r="F14389" s="34"/>
      <c r="J14389" s="34"/>
      <c r="K14389" s="34"/>
      <c r="L14389" s="34"/>
    </row>
    <row r="14390" spans="6:12" x14ac:dyDescent="0.35">
      <c r="F14390" s="34"/>
      <c r="J14390" s="34"/>
      <c r="K14390" s="34"/>
      <c r="L14390" s="34"/>
    </row>
    <row r="14391" spans="6:12" x14ac:dyDescent="0.35">
      <c r="F14391" s="34"/>
      <c r="J14391" s="34"/>
      <c r="K14391" s="34"/>
      <c r="L14391" s="34"/>
    </row>
    <row r="14392" spans="6:12" x14ac:dyDescent="0.35">
      <c r="F14392" s="34"/>
      <c r="J14392" s="34"/>
      <c r="K14392" s="34"/>
      <c r="L14392" s="34"/>
    </row>
    <row r="14393" spans="6:12" x14ac:dyDescent="0.35">
      <c r="F14393" s="34"/>
      <c r="J14393" s="34"/>
      <c r="K14393" s="34"/>
      <c r="L14393" s="34"/>
    </row>
    <row r="14394" spans="6:12" x14ac:dyDescent="0.35">
      <c r="F14394" s="34"/>
      <c r="J14394" s="34"/>
      <c r="K14394" s="34"/>
      <c r="L14394" s="34"/>
    </row>
    <row r="14395" spans="6:12" x14ac:dyDescent="0.35">
      <c r="F14395" s="34"/>
      <c r="J14395" s="34"/>
      <c r="K14395" s="34"/>
      <c r="L14395" s="34"/>
    </row>
    <row r="14396" spans="6:12" x14ac:dyDescent="0.35">
      <c r="F14396" s="34"/>
      <c r="J14396" s="34"/>
      <c r="K14396" s="34"/>
      <c r="L14396" s="34"/>
    </row>
    <row r="14397" spans="6:12" x14ac:dyDescent="0.35">
      <c r="F14397" s="34"/>
      <c r="J14397" s="34"/>
      <c r="K14397" s="34"/>
      <c r="L14397" s="34"/>
    </row>
    <row r="14398" spans="6:12" x14ac:dyDescent="0.35">
      <c r="F14398" s="34"/>
      <c r="J14398" s="34"/>
      <c r="K14398" s="34"/>
      <c r="L14398" s="34"/>
    </row>
    <row r="14399" spans="6:12" x14ac:dyDescent="0.35">
      <c r="F14399" s="34"/>
      <c r="J14399" s="34"/>
      <c r="K14399" s="34"/>
      <c r="L14399" s="34"/>
    </row>
    <row r="14400" spans="6:12" x14ac:dyDescent="0.35">
      <c r="F14400" s="34"/>
      <c r="J14400" s="34"/>
      <c r="K14400" s="34"/>
      <c r="L14400" s="34"/>
    </row>
    <row r="14401" spans="6:12" x14ac:dyDescent="0.35">
      <c r="F14401" s="34"/>
      <c r="J14401" s="34"/>
      <c r="K14401" s="34"/>
      <c r="L14401" s="34"/>
    </row>
    <row r="14402" spans="6:12" x14ac:dyDescent="0.35">
      <c r="F14402" s="34"/>
      <c r="J14402" s="34"/>
      <c r="K14402" s="34"/>
      <c r="L14402" s="34"/>
    </row>
    <row r="14403" spans="6:12" x14ac:dyDescent="0.35">
      <c r="F14403" s="34"/>
      <c r="J14403" s="34"/>
      <c r="K14403" s="34"/>
      <c r="L14403" s="34"/>
    </row>
    <row r="14404" spans="6:12" x14ac:dyDescent="0.35">
      <c r="F14404" s="34"/>
      <c r="J14404" s="34"/>
      <c r="K14404" s="34"/>
      <c r="L14404" s="34"/>
    </row>
    <row r="14405" spans="6:12" x14ac:dyDescent="0.35">
      <c r="F14405" s="34"/>
      <c r="J14405" s="34"/>
      <c r="K14405" s="34"/>
      <c r="L14405" s="34"/>
    </row>
    <row r="14406" spans="6:12" x14ac:dyDescent="0.35">
      <c r="F14406" s="34"/>
      <c r="J14406" s="34"/>
      <c r="K14406" s="34"/>
      <c r="L14406" s="34"/>
    </row>
    <row r="14407" spans="6:12" x14ac:dyDescent="0.35">
      <c r="F14407" s="34"/>
      <c r="J14407" s="34"/>
      <c r="K14407" s="34"/>
      <c r="L14407" s="34"/>
    </row>
    <row r="14408" spans="6:12" x14ac:dyDescent="0.35">
      <c r="F14408" s="34"/>
      <c r="J14408" s="34"/>
      <c r="K14408" s="34"/>
      <c r="L14408" s="34"/>
    </row>
    <row r="14409" spans="6:12" x14ac:dyDescent="0.35">
      <c r="F14409" s="34"/>
      <c r="J14409" s="34"/>
      <c r="K14409" s="34"/>
      <c r="L14409" s="34"/>
    </row>
    <row r="14410" spans="6:12" x14ac:dyDescent="0.35">
      <c r="F14410" s="34"/>
      <c r="J14410" s="34"/>
      <c r="K14410" s="34"/>
      <c r="L14410" s="34"/>
    </row>
    <row r="14411" spans="6:12" x14ac:dyDescent="0.35">
      <c r="F14411" s="34"/>
      <c r="J14411" s="34"/>
      <c r="K14411" s="34"/>
      <c r="L14411" s="34"/>
    </row>
    <row r="14412" spans="6:12" x14ac:dyDescent="0.35">
      <c r="F14412" s="34"/>
      <c r="J14412" s="34"/>
      <c r="K14412" s="34"/>
      <c r="L14412" s="34"/>
    </row>
    <row r="14413" spans="6:12" x14ac:dyDescent="0.35">
      <c r="F14413" s="34"/>
      <c r="J14413" s="34"/>
      <c r="K14413" s="34"/>
      <c r="L14413" s="34"/>
    </row>
    <row r="14414" spans="6:12" x14ac:dyDescent="0.35">
      <c r="F14414" s="34"/>
      <c r="J14414" s="34"/>
      <c r="K14414" s="34"/>
      <c r="L14414" s="34"/>
    </row>
    <row r="14415" spans="6:12" x14ac:dyDescent="0.35">
      <c r="F14415" s="34"/>
      <c r="J14415" s="34"/>
      <c r="K14415" s="34"/>
      <c r="L14415" s="34"/>
    </row>
    <row r="14416" spans="6:12" x14ac:dyDescent="0.35">
      <c r="F14416" s="34"/>
      <c r="J14416" s="34"/>
      <c r="K14416" s="34"/>
      <c r="L14416" s="34"/>
    </row>
    <row r="14417" spans="6:12" x14ac:dyDescent="0.35">
      <c r="F14417" s="34"/>
      <c r="J14417" s="34"/>
      <c r="K14417" s="34"/>
      <c r="L14417" s="34"/>
    </row>
    <row r="14418" spans="6:12" x14ac:dyDescent="0.35">
      <c r="F14418" s="34"/>
      <c r="J14418" s="34"/>
      <c r="K14418" s="34"/>
      <c r="L14418" s="34"/>
    </row>
    <row r="14419" spans="6:12" x14ac:dyDescent="0.35">
      <c r="F14419" s="34"/>
      <c r="J14419" s="34"/>
      <c r="K14419" s="34"/>
      <c r="L14419" s="34"/>
    </row>
    <row r="14420" spans="6:12" x14ac:dyDescent="0.35">
      <c r="F14420" s="34"/>
      <c r="J14420" s="34"/>
      <c r="K14420" s="34"/>
      <c r="L14420" s="34"/>
    </row>
    <row r="14421" spans="6:12" x14ac:dyDescent="0.35">
      <c r="F14421" s="34"/>
      <c r="J14421" s="34"/>
      <c r="K14421" s="34"/>
      <c r="L14421" s="34"/>
    </row>
    <row r="14422" spans="6:12" x14ac:dyDescent="0.35">
      <c r="F14422" s="34"/>
      <c r="J14422" s="34"/>
      <c r="K14422" s="34"/>
      <c r="L14422" s="34"/>
    </row>
    <row r="14423" spans="6:12" x14ac:dyDescent="0.35">
      <c r="F14423" s="34"/>
      <c r="J14423" s="34"/>
      <c r="K14423" s="34"/>
      <c r="L14423" s="34"/>
    </row>
    <row r="14424" spans="6:12" x14ac:dyDescent="0.35">
      <c r="F14424" s="34"/>
      <c r="J14424" s="34"/>
      <c r="K14424" s="34"/>
      <c r="L14424" s="34"/>
    </row>
    <row r="14425" spans="6:12" x14ac:dyDescent="0.35">
      <c r="F14425" s="34"/>
      <c r="J14425" s="34"/>
      <c r="K14425" s="34"/>
      <c r="L14425" s="34"/>
    </row>
    <row r="14426" spans="6:12" x14ac:dyDescent="0.35">
      <c r="F14426" s="34"/>
      <c r="J14426" s="34"/>
      <c r="K14426" s="34"/>
      <c r="L14426" s="34"/>
    </row>
    <row r="14427" spans="6:12" x14ac:dyDescent="0.35">
      <c r="F14427" s="34"/>
      <c r="J14427" s="34"/>
      <c r="K14427" s="34"/>
      <c r="L14427" s="34"/>
    </row>
    <row r="14428" spans="6:12" x14ac:dyDescent="0.35">
      <c r="F14428" s="34"/>
      <c r="J14428" s="34"/>
      <c r="K14428" s="34"/>
      <c r="L14428" s="34"/>
    </row>
    <row r="14429" spans="6:12" x14ac:dyDescent="0.35">
      <c r="F14429" s="34"/>
      <c r="J14429" s="34"/>
      <c r="K14429" s="34"/>
      <c r="L14429" s="34"/>
    </row>
    <row r="14430" spans="6:12" x14ac:dyDescent="0.35">
      <c r="F14430" s="34"/>
      <c r="J14430" s="34"/>
      <c r="K14430" s="34"/>
      <c r="L14430" s="34"/>
    </row>
    <row r="14431" spans="6:12" x14ac:dyDescent="0.35">
      <c r="F14431" s="34"/>
      <c r="J14431" s="34"/>
      <c r="K14431" s="34"/>
      <c r="L14431" s="34"/>
    </row>
    <row r="14432" spans="6:12" x14ac:dyDescent="0.35">
      <c r="F14432" s="34"/>
      <c r="J14432" s="34"/>
      <c r="K14432" s="34"/>
      <c r="L14432" s="34"/>
    </row>
    <row r="14433" spans="6:12" x14ac:dyDescent="0.35">
      <c r="F14433" s="34"/>
      <c r="J14433" s="34"/>
      <c r="K14433" s="34"/>
      <c r="L14433" s="34"/>
    </row>
    <row r="14434" spans="6:12" x14ac:dyDescent="0.35">
      <c r="F14434" s="34"/>
      <c r="J14434" s="34"/>
      <c r="K14434" s="34"/>
      <c r="L14434" s="34"/>
    </row>
    <row r="14435" spans="6:12" x14ac:dyDescent="0.35">
      <c r="F14435" s="34"/>
      <c r="J14435" s="34"/>
      <c r="K14435" s="34"/>
      <c r="L14435" s="34"/>
    </row>
    <row r="14436" spans="6:12" x14ac:dyDescent="0.35">
      <c r="F14436" s="34"/>
      <c r="J14436" s="34"/>
      <c r="K14436" s="34"/>
      <c r="L14436" s="34"/>
    </row>
    <row r="14437" spans="6:12" x14ac:dyDescent="0.35">
      <c r="F14437" s="34"/>
      <c r="J14437" s="34"/>
      <c r="K14437" s="34"/>
      <c r="L14437" s="34"/>
    </row>
    <row r="14438" spans="6:12" x14ac:dyDescent="0.35">
      <c r="F14438" s="34"/>
      <c r="J14438" s="34"/>
      <c r="K14438" s="34"/>
      <c r="L14438" s="34"/>
    </row>
    <row r="14439" spans="6:12" x14ac:dyDescent="0.35">
      <c r="F14439" s="34"/>
      <c r="J14439" s="34"/>
      <c r="K14439" s="34"/>
      <c r="L14439" s="34"/>
    </row>
    <row r="14440" spans="6:12" x14ac:dyDescent="0.35">
      <c r="F14440" s="34"/>
      <c r="J14440" s="34"/>
      <c r="K14440" s="34"/>
      <c r="L14440" s="34"/>
    </row>
    <row r="14441" spans="6:12" x14ac:dyDescent="0.35">
      <c r="F14441" s="34"/>
      <c r="J14441" s="34"/>
      <c r="K14441" s="34"/>
      <c r="L14441" s="34"/>
    </row>
    <row r="14442" spans="6:12" x14ac:dyDescent="0.35">
      <c r="F14442" s="34"/>
      <c r="J14442" s="34"/>
      <c r="K14442" s="34"/>
      <c r="L14442" s="34"/>
    </row>
    <row r="14443" spans="6:12" x14ac:dyDescent="0.35">
      <c r="F14443" s="34"/>
      <c r="J14443" s="34"/>
      <c r="K14443" s="34"/>
      <c r="L14443" s="34"/>
    </row>
    <row r="14444" spans="6:12" x14ac:dyDescent="0.35">
      <c r="F14444" s="34"/>
      <c r="J14444" s="34"/>
      <c r="K14444" s="34"/>
      <c r="L14444" s="34"/>
    </row>
    <row r="14445" spans="6:12" x14ac:dyDescent="0.35">
      <c r="F14445" s="34"/>
      <c r="J14445" s="34"/>
      <c r="K14445" s="34"/>
      <c r="L14445" s="34"/>
    </row>
    <row r="14446" spans="6:12" x14ac:dyDescent="0.35">
      <c r="F14446" s="34"/>
      <c r="J14446" s="34"/>
      <c r="K14446" s="34"/>
      <c r="L14446" s="34"/>
    </row>
    <row r="14447" spans="6:12" x14ac:dyDescent="0.35">
      <c r="F14447" s="34"/>
      <c r="J14447" s="34"/>
      <c r="K14447" s="34"/>
      <c r="L14447" s="34"/>
    </row>
    <row r="14448" spans="6:12" x14ac:dyDescent="0.35">
      <c r="F14448" s="34"/>
      <c r="J14448" s="34"/>
      <c r="K14448" s="34"/>
      <c r="L14448" s="34"/>
    </row>
    <row r="14449" spans="6:12" x14ac:dyDescent="0.35">
      <c r="F14449" s="34"/>
      <c r="J14449" s="34"/>
      <c r="K14449" s="34"/>
      <c r="L14449" s="34"/>
    </row>
    <row r="14450" spans="6:12" x14ac:dyDescent="0.35">
      <c r="F14450" s="34"/>
      <c r="J14450" s="34"/>
      <c r="K14450" s="34"/>
      <c r="L14450" s="34"/>
    </row>
    <row r="14451" spans="6:12" x14ac:dyDescent="0.35">
      <c r="F14451" s="34"/>
      <c r="J14451" s="34"/>
      <c r="K14451" s="34"/>
      <c r="L14451" s="34"/>
    </row>
    <row r="14452" spans="6:12" x14ac:dyDescent="0.35">
      <c r="F14452" s="34"/>
      <c r="J14452" s="34"/>
      <c r="K14452" s="34"/>
      <c r="L14452" s="34"/>
    </row>
    <row r="14453" spans="6:12" x14ac:dyDescent="0.35">
      <c r="F14453" s="34"/>
      <c r="J14453" s="34"/>
      <c r="K14453" s="34"/>
      <c r="L14453" s="34"/>
    </row>
    <row r="14454" spans="6:12" x14ac:dyDescent="0.35">
      <c r="F14454" s="34"/>
      <c r="J14454" s="34"/>
      <c r="K14454" s="34"/>
      <c r="L14454" s="34"/>
    </row>
    <row r="14455" spans="6:12" x14ac:dyDescent="0.35">
      <c r="F14455" s="34"/>
      <c r="J14455" s="34"/>
      <c r="K14455" s="34"/>
      <c r="L14455" s="34"/>
    </row>
    <row r="14456" spans="6:12" x14ac:dyDescent="0.35">
      <c r="F14456" s="34"/>
      <c r="J14456" s="34"/>
      <c r="K14456" s="34"/>
      <c r="L14456" s="34"/>
    </row>
    <row r="14457" spans="6:12" x14ac:dyDescent="0.35">
      <c r="F14457" s="34"/>
      <c r="J14457" s="34"/>
      <c r="K14457" s="34"/>
      <c r="L14457" s="34"/>
    </row>
    <row r="14458" spans="6:12" x14ac:dyDescent="0.35">
      <c r="F14458" s="34"/>
      <c r="J14458" s="34"/>
      <c r="K14458" s="34"/>
      <c r="L14458" s="34"/>
    </row>
    <row r="14459" spans="6:12" x14ac:dyDescent="0.35">
      <c r="F14459" s="34"/>
      <c r="J14459" s="34"/>
      <c r="K14459" s="34"/>
      <c r="L14459" s="34"/>
    </row>
    <row r="14460" spans="6:12" x14ac:dyDescent="0.35">
      <c r="F14460" s="34"/>
      <c r="J14460" s="34"/>
      <c r="K14460" s="34"/>
      <c r="L14460" s="34"/>
    </row>
    <row r="14461" spans="6:12" x14ac:dyDescent="0.35">
      <c r="F14461" s="34"/>
      <c r="J14461" s="34"/>
      <c r="K14461" s="34"/>
      <c r="L14461" s="34"/>
    </row>
    <row r="14462" spans="6:12" x14ac:dyDescent="0.35">
      <c r="F14462" s="34"/>
      <c r="J14462" s="34"/>
      <c r="K14462" s="34"/>
      <c r="L14462" s="34"/>
    </row>
    <row r="14463" spans="6:12" x14ac:dyDescent="0.35">
      <c r="F14463" s="34"/>
      <c r="J14463" s="34"/>
      <c r="K14463" s="34"/>
      <c r="L14463" s="34"/>
    </row>
    <row r="14464" spans="6:12" x14ac:dyDescent="0.35">
      <c r="F14464" s="34"/>
      <c r="J14464" s="34"/>
      <c r="K14464" s="34"/>
      <c r="L14464" s="34"/>
    </row>
    <row r="14465" spans="6:12" x14ac:dyDescent="0.35">
      <c r="F14465" s="34"/>
      <c r="J14465" s="34"/>
      <c r="K14465" s="34"/>
      <c r="L14465" s="34"/>
    </row>
    <row r="14466" spans="6:12" x14ac:dyDescent="0.35">
      <c r="F14466" s="34"/>
      <c r="J14466" s="34"/>
      <c r="K14466" s="34"/>
      <c r="L14466" s="34"/>
    </row>
    <row r="14467" spans="6:12" x14ac:dyDescent="0.35">
      <c r="F14467" s="34"/>
      <c r="J14467" s="34"/>
      <c r="K14467" s="34"/>
      <c r="L14467" s="34"/>
    </row>
    <row r="14468" spans="6:12" x14ac:dyDescent="0.35">
      <c r="F14468" s="34"/>
      <c r="J14468" s="34"/>
      <c r="K14468" s="34"/>
      <c r="L14468" s="34"/>
    </row>
    <row r="14469" spans="6:12" x14ac:dyDescent="0.35">
      <c r="F14469" s="34"/>
      <c r="J14469" s="34"/>
      <c r="K14469" s="34"/>
      <c r="L14469" s="34"/>
    </row>
    <row r="14470" spans="6:12" x14ac:dyDescent="0.35">
      <c r="F14470" s="34"/>
      <c r="J14470" s="34"/>
      <c r="K14470" s="34"/>
      <c r="L14470" s="34"/>
    </row>
    <row r="14471" spans="6:12" x14ac:dyDescent="0.35">
      <c r="F14471" s="34"/>
      <c r="J14471" s="34"/>
      <c r="K14471" s="34"/>
      <c r="L14471" s="34"/>
    </row>
    <row r="14472" spans="6:12" x14ac:dyDescent="0.35">
      <c r="F14472" s="34"/>
      <c r="J14472" s="34"/>
      <c r="K14472" s="34"/>
      <c r="L14472" s="34"/>
    </row>
    <row r="14473" spans="6:12" x14ac:dyDescent="0.35">
      <c r="F14473" s="34"/>
      <c r="J14473" s="34"/>
      <c r="K14473" s="34"/>
      <c r="L14473" s="34"/>
    </row>
    <row r="14474" spans="6:12" x14ac:dyDescent="0.35">
      <c r="F14474" s="34"/>
      <c r="J14474" s="34"/>
      <c r="K14474" s="34"/>
      <c r="L14474" s="34"/>
    </row>
    <row r="14475" spans="6:12" x14ac:dyDescent="0.35">
      <c r="F14475" s="34"/>
      <c r="J14475" s="34"/>
      <c r="K14475" s="34"/>
      <c r="L14475" s="34"/>
    </row>
    <row r="14476" spans="6:12" x14ac:dyDescent="0.35">
      <c r="F14476" s="34"/>
      <c r="J14476" s="34"/>
      <c r="K14476" s="34"/>
      <c r="L14476" s="34"/>
    </row>
    <row r="14477" spans="6:12" x14ac:dyDescent="0.35">
      <c r="F14477" s="34"/>
      <c r="J14477" s="34"/>
      <c r="K14477" s="34"/>
      <c r="L14477" s="34"/>
    </row>
    <row r="14478" spans="6:12" x14ac:dyDescent="0.35">
      <c r="F14478" s="34"/>
      <c r="J14478" s="34"/>
      <c r="K14478" s="34"/>
      <c r="L14478" s="34"/>
    </row>
    <row r="14479" spans="6:12" x14ac:dyDescent="0.35">
      <c r="F14479" s="34"/>
      <c r="J14479" s="34"/>
      <c r="K14479" s="34"/>
      <c r="L14479" s="34"/>
    </row>
    <row r="14480" spans="6:12" x14ac:dyDescent="0.35">
      <c r="F14480" s="34"/>
      <c r="J14480" s="34"/>
      <c r="K14480" s="34"/>
      <c r="L14480" s="34"/>
    </row>
    <row r="14481" spans="6:12" x14ac:dyDescent="0.35">
      <c r="F14481" s="34"/>
      <c r="J14481" s="34"/>
      <c r="K14481" s="34"/>
      <c r="L14481" s="34"/>
    </row>
    <row r="14482" spans="6:12" x14ac:dyDescent="0.35">
      <c r="F14482" s="34"/>
      <c r="J14482" s="34"/>
      <c r="K14482" s="34"/>
      <c r="L14482" s="34"/>
    </row>
    <row r="14483" spans="6:12" x14ac:dyDescent="0.35">
      <c r="F14483" s="34"/>
      <c r="J14483" s="34"/>
      <c r="K14483" s="34"/>
      <c r="L14483" s="34"/>
    </row>
    <row r="14484" spans="6:12" x14ac:dyDescent="0.35">
      <c r="F14484" s="34"/>
      <c r="J14484" s="34"/>
      <c r="K14484" s="34"/>
      <c r="L14484" s="34"/>
    </row>
    <row r="14485" spans="6:12" x14ac:dyDescent="0.35">
      <c r="F14485" s="34"/>
      <c r="J14485" s="34"/>
      <c r="K14485" s="34"/>
      <c r="L14485" s="34"/>
    </row>
    <row r="14486" spans="6:12" x14ac:dyDescent="0.35">
      <c r="F14486" s="34"/>
      <c r="J14486" s="34"/>
      <c r="K14486" s="34"/>
      <c r="L14486" s="34"/>
    </row>
    <row r="14487" spans="6:12" x14ac:dyDescent="0.35">
      <c r="F14487" s="34"/>
      <c r="J14487" s="34"/>
      <c r="K14487" s="34"/>
      <c r="L14487" s="34"/>
    </row>
    <row r="14488" spans="6:12" x14ac:dyDescent="0.35">
      <c r="F14488" s="34"/>
      <c r="J14488" s="34"/>
      <c r="K14488" s="34"/>
      <c r="L14488" s="34"/>
    </row>
    <row r="14489" spans="6:12" x14ac:dyDescent="0.35">
      <c r="F14489" s="34"/>
      <c r="J14489" s="34"/>
      <c r="K14489" s="34"/>
      <c r="L14489" s="34"/>
    </row>
    <row r="14490" spans="6:12" x14ac:dyDescent="0.35">
      <c r="F14490" s="34"/>
      <c r="J14490" s="34"/>
      <c r="K14490" s="34"/>
      <c r="L14490" s="34"/>
    </row>
    <row r="14491" spans="6:12" x14ac:dyDescent="0.35">
      <c r="F14491" s="34"/>
      <c r="J14491" s="34"/>
      <c r="K14491" s="34"/>
      <c r="L14491" s="34"/>
    </row>
    <row r="14492" spans="6:12" x14ac:dyDescent="0.35">
      <c r="F14492" s="34"/>
      <c r="J14492" s="34"/>
      <c r="K14492" s="34"/>
      <c r="L14492" s="34"/>
    </row>
    <row r="14493" spans="6:12" x14ac:dyDescent="0.35">
      <c r="F14493" s="34"/>
      <c r="J14493" s="34"/>
      <c r="K14493" s="34"/>
      <c r="L14493" s="34"/>
    </row>
    <row r="14494" spans="6:12" x14ac:dyDescent="0.35">
      <c r="F14494" s="34"/>
      <c r="J14494" s="34"/>
      <c r="K14494" s="34"/>
      <c r="L14494" s="34"/>
    </row>
    <row r="14495" spans="6:12" x14ac:dyDescent="0.35">
      <c r="F14495" s="34"/>
      <c r="J14495" s="34"/>
      <c r="K14495" s="34"/>
      <c r="L14495" s="34"/>
    </row>
    <row r="14496" spans="6:12" x14ac:dyDescent="0.35">
      <c r="F14496" s="34"/>
      <c r="J14496" s="34"/>
      <c r="K14496" s="34"/>
      <c r="L14496" s="34"/>
    </row>
    <row r="14497" spans="6:12" x14ac:dyDescent="0.35">
      <c r="F14497" s="34"/>
      <c r="J14497" s="34"/>
      <c r="K14497" s="34"/>
      <c r="L14497" s="34"/>
    </row>
    <row r="14498" spans="6:12" x14ac:dyDescent="0.35">
      <c r="F14498" s="34"/>
      <c r="J14498" s="34"/>
      <c r="K14498" s="34"/>
      <c r="L14498" s="34"/>
    </row>
    <row r="14499" spans="6:12" x14ac:dyDescent="0.35">
      <c r="F14499" s="34"/>
      <c r="J14499" s="34"/>
      <c r="K14499" s="34"/>
      <c r="L14499" s="34"/>
    </row>
    <row r="14500" spans="6:12" x14ac:dyDescent="0.35">
      <c r="F14500" s="34"/>
      <c r="J14500" s="34"/>
      <c r="K14500" s="34"/>
      <c r="L14500" s="34"/>
    </row>
    <row r="14501" spans="6:12" x14ac:dyDescent="0.35">
      <c r="F14501" s="34"/>
      <c r="J14501" s="34"/>
      <c r="K14501" s="34"/>
      <c r="L14501" s="34"/>
    </row>
    <row r="14502" spans="6:12" x14ac:dyDescent="0.35">
      <c r="F14502" s="34"/>
      <c r="J14502" s="34"/>
      <c r="K14502" s="34"/>
      <c r="L14502" s="34"/>
    </row>
    <row r="14503" spans="6:12" x14ac:dyDescent="0.35">
      <c r="F14503" s="34"/>
      <c r="J14503" s="34"/>
      <c r="K14503" s="34"/>
      <c r="L14503" s="34"/>
    </row>
    <row r="14504" spans="6:12" x14ac:dyDescent="0.35">
      <c r="F14504" s="34"/>
      <c r="J14504" s="34"/>
      <c r="K14504" s="34"/>
      <c r="L14504" s="34"/>
    </row>
    <row r="14505" spans="6:12" x14ac:dyDescent="0.35">
      <c r="F14505" s="34"/>
      <c r="J14505" s="34"/>
      <c r="K14505" s="34"/>
      <c r="L14505" s="34"/>
    </row>
    <row r="14506" spans="6:12" x14ac:dyDescent="0.35">
      <c r="F14506" s="34"/>
      <c r="J14506" s="34"/>
      <c r="K14506" s="34"/>
      <c r="L14506" s="34"/>
    </row>
    <row r="14507" spans="6:12" x14ac:dyDescent="0.35">
      <c r="F14507" s="34"/>
      <c r="J14507" s="34"/>
      <c r="K14507" s="34"/>
      <c r="L14507" s="34"/>
    </row>
    <row r="14508" spans="6:12" x14ac:dyDescent="0.35">
      <c r="F14508" s="34"/>
      <c r="J14508" s="34"/>
      <c r="K14508" s="34"/>
      <c r="L14508" s="34"/>
    </row>
    <row r="14509" spans="6:12" x14ac:dyDescent="0.35">
      <c r="F14509" s="34"/>
      <c r="J14509" s="34"/>
      <c r="K14509" s="34"/>
      <c r="L14509" s="34"/>
    </row>
    <row r="14510" spans="6:12" x14ac:dyDescent="0.35">
      <c r="F14510" s="34"/>
      <c r="J14510" s="34"/>
      <c r="K14510" s="34"/>
      <c r="L14510" s="34"/>
    </row>
    <row r="14511" spans="6:12" x14ac:dyDescent="0.35">
      <c r="F14511" s="34"/>
      <c r="J14511" s="34"/>
      <c r="K14511" s="34"/>
      <c r="L14511" s="34"/>
    </row>
    <row r="14512" spans="6:12" x14ac:dyDescent="0.35">
      <c r="F14512" s="34"/>
      <c r="J14512" s="34"/>
      <c r="K14512" s="34"/>
      <c r="L14512" s="34"/>
    </row>
    <row r="14513" spans="6:12" x14ac:dyDescent="0.35">
      <c r="F14513" s="34"/>
      <c r="J14513" s="34"/>
      <c r="K14513" s="34"/>
      <c r="L14513" s="34"/>
    </row>
    <row r="14514" spans="6:12" x14ac:dyDescent="0.35">
      <c r="F14514" s="34"/>
      <c r="J14514" s="34"/>
      <c r="K14514" s="34"/>
      <c r="L14514" s="34"/>
    </row>
    <row r="14515" spans="6:12" x14ac:dyDescent="0.35">
      <c r="F14515" s="34"/>
      <c r="J14515" s="34"/>
      <c r="K14515" s="34"/>
      <c r="L14515" s="34"/>
    </row>
    <row r="14516" spans="6:12" x14ac:dyDescent="0.35">
      <c r="F14516" s="34"/>
      <c r="J14516" s="34"/>
      <c r="K14516" s="34"/>
      <c r="L14516" s="34"/>
    </row>
    <row r="14517" spans="6:12" x14ac:dyDescent="0.35">
      <c r="F14517" s="34"/>
      <c r="J14517" s="34"/>
      <c r="K14517" s="34"/>
      <c r="L14517" s="34"/>
    </row>
    <row r="14518" spans="6:12" x14ac:dyDescent="0.35">
      <c r="F14518" s="34"/>
      <c r="J14518" s="34"/>
      <c r="K14518" s="34"/>
      <c r="L14518" s="34"/>
    </row>
    <row r="14519" spans="6:12" x14ac:dyDescent="0.35">
      <c r="F14519" s="34"/>
      <c r="J14519" s="34"/>
      <c r="K14519" s="34"/>
      <c r="L14519" s="34"/>
    </row>
    <row r="14520" spans="6:12" x14ac:dyDescent="0.35">
      <c r="F14520" s="34"/>
      <c r="J14520" s="34"/>
      <c r="K14520" s="34"/>
      <c r="L14520" s="34"/>
    </row>
    <row r="14521" spans="6:12" x14ac:dyDescent="0.35">
      <c r="F14521" s="34"/>
      <c r="J14521" s="34"/>
      <c r="K14521" s="34"/>
      <c r="L14521" s="34"/>
    </row>
    <row r="14522" spans="6:12" x14ac:dyDescent="0.35">
      <c r="F14522" s="34"/>
      <c r="J14522" s="34"/>
      <c r="K14522" s="34"/>
      <c r="L14522" s="34"/>
    </row>
    <row r="14523" spans="6:12" x14ac:dyDescent="0.35">
      <c r="F14523" s="34"/>
      <c r="J14523" s="34"/>
      <c r="K14523" s="34"/>
      <c r="L14523" s="34"/>
    </row>
    <row r="14524" spans="6:12" x14ac:dyDescent="0.35">
      <c r="F14524" s="34"/>
      <c r="J14524" s="34"/>
      <c r="K14524" s="34"/>
      <c r="L14524" s="34"/>
    </row>
    <row r="14525" spans="6:12" x14ac:dyDescent="0.35">
      <c r="F14525" s="34"/>
      <c r="J14525" s="34"/>
      <c r="K14525" s="34"/>
      <c r="L14525" s="34"/>
    </row>
    <row r="14526" spans="6:12" x14ac:dyDescent="0.35">
      <c r="F14526" s="34"/>
      <c r="J14526" s="34"/>
      <c r="K14526" s="34"/>
      <c r="L14526" s="34"/>
    </row>
    <row r="14527" spans="6:12" x14ac:dyDescent="0.35">
      <c r="F14527" s="34"/>
      <c r="J14527" s="34"/>
      <c r="K14527" s="34"/>
      <c r="L14527" s="34"/>
    </row>
    <row r="14528" spans="6:12" x14ac:dyDescent="0.35">
      <c r="F14528" s="34"/>
      <c r="J14528" s="34"/>
      <c r="K14528" s="34"/>
      <c r="L14528" s="34"/>
    </row>
    <row r="14529" spans="6:12" x14ac:dyDescent="0.35">
      <c r="F14529" s="34"/>
      <c r="J14529" s="34"/>
      <c r="K14529" s="34"/>
      <c r="L14529" s="34"/>
    </row>
    <row r="14530" spans="6:12" x14ac:dyDescent="0.35">
      <c r="F14530" s="34"/>
      <c r="J14530" s="34"/>
      <c r="K14530" s="34"/>
      <c r="L14530" s="34"/>
    </row>
    <row r="14531" spans="6:12" x14ac:dyDescent="0.35">
      <c r="F14531" s="34"/>
      <c r="J14531" s="34"/>
      <c r="K14531" s="34"/>
      <c r="L14531" s="34"/>
    </row>
    <row r="14532" spans="6:12" x14ac:dyDescent="0.35">
      <c r="F14532" s="34"/>
      <c r="J14532" s="34"/>
      <c r="K14532" s="34"/>
      <c r="L14532" s="34"/>
    </row>
    <row r="14533" spans="6:12" x14ac:dyDescent="0.35">
      <c r="F14533" s="34"/>
      <c r="J14533" s="34"/>
      <c r="K14533" s="34"/>
      <c r="L14533" s="34"/>
    </row>
    <row r="14534" spans="6:12" x14ac:dyDescent="0.35">
      <c r="F14534" s="34"/>
      <c r="J14534" s="34"/>
      <c r="K14534" s="34"/>
      <c r="L14534" s="34"/>
    </row>
    <row r="14535" spans="6:12" x14ac:dyDescent="0.35">
      <c r="F14535" s="34"/>
      <c r="J14535" s="34"/>
      <c r="K14535" s="34"/>
      <c r="L14535" s="34"/>
    </row>
    <row r="14536" spans="6:12" x14ac:dyDescent="0.35">
      <c r="F14536" s="34"/>
      <c r="J14536" s="34"/>
      <c r="K14536" s="34"/>
      <c r="L14536" s="34"/>
    </row>
    <row r="14537" spans="6:12" x14ac:dyDescent="0.35">
      <c r="F14537" s="34"/>
      <c r="J14537" s="34"/>
      <c r="K14537" s="34"/>
      <c r="L14537" s="34"/>
    </row>
    <row r="14538" spans="6:12" x14ac:dyDescent="0.35">
      <c r="F14538" s="34"/>
      <c r="J14538" s="34"/>
      <c r="K14538" s="34"/>
      <c r="L14538" s="34"/>
    </row>
    <row r="14539" spans="6:12" x14ac:dyDescent="0.35">
      <c r="F14539" s="34"/>
      <c r="J14539" s="34"/>
      <c r="K14539" s="34"/>
      <c r="L14539" s="34"/>
    </row>
    <row r="14540" spans="6:12" x14ac:dyDescent="0.35">
      <c r="F14540" s="34"/>
      <c r="J14540" s="34"/>
      <c r="K14540" s="34"/>
      <c r="L14540" s="34"/>
    </row>
    <row r="14541" spans="6:12" x14ac:dyDescent="0.35">
      <c r="F14541" s="34"/>
      <c r="J14541" s="34"/>
      <c r="K14541" s="34"/>
      <c r="L14541" s="34"/>
    </row>
    <row r="14542" spans="6:12" x14ac:dyDescent="0.35">
      <c r="F14542" s="34"/>
      <c r="J14542" s="34"/>
      <c r="K14542" s="34"/>
      <c r="L14542" s="34"/>
    </row>
    <row r="14543" spans="6:12" x14ac:dyDescent="0.35">
      <c r="F14543" s="34"/>
      <c r="J14543" s="34"/>
      <c r="K14543" s="34"/>
      <c r="L14543" s="34"/>
    </row>
    <row r="14544" spans="6:12" x14ac:dyDescent="0.35">
      <c r="F14544" s="34"/>
      <c r="J14544" s="34"/>
      <c r="K14544" s="34"/>
      <c r="L14544" s="34"/>
    </row>
    <row r="14545" spans="6:12" x14ac:dyDescent="0.35">
      <c r="F14545" s="34"/>
      <c r="J14545" s="34"/>
      <c r="K14545" s="34"/>
      <c r="L14545" s="34"/>
    </row>
    <row r="14546" spans="6:12" x14ac:dyDescent="0.35">
      <c r="F14546" s="34"/>
      <c r="J14546" s="34"/>
      <c r="K14546" s="34"/>
      <c r="L14546" s="34"/>
    </row>
    <row r="14547" spans="6:12" x14ac:dyDescent="0.35">
      <c r="F14547" s="34"/>
      <c r="J14547" s="34"/>
      <c r="K14547" s="34"/>
      <c r="L14547" s="34"/>
    </row>
    <row r="14548" spans="6:12" x14ac:dyDescent="0.35">
      <c r="F14548" s="34"/>
      <c r="J14548" s="34"/>
      <c r="K14548" s="34"/>
      <c r="L14548" s="34"/>
    </row>
    <row r="14549" spans="6:12" x14ac:dyDescent="0.35">
      <c r="F14549" s="34"/>
      <c r="J14549" s="34"/>
      <c r="K14549" s="34"/>
      <c r="L14549" s="34"/>
    </row>
    <row r="14550" spans="6:12" x14ac:dyDescent="0.35">
      <c r="F14550" s="34"/>
      <c r="J14550" s="34"/>
      <c r="K14550" s="34"/>
      <c r="L14550" s="34"/>
    </row>
    <row r="14551" spans="6:12" x14ac:dyDescent="0.35">
      <c r="F14551" s="34"/>
      <c r="J14551" s="34"/>
      <c r="K14551" s="34"/>
      <c r="L14551" s="34"/>
    </row>
    <row r="14552" spans="6:12" x14ac:dyDescent="0.35">
      <c r="F14552" s="34"/>
      <c r="J14552" s="34"/>
      <c r="K14552" s="34"/>
      <c r="L14552" s="34"/>
    </row>
    <row r="14553" spans="6:12" x14ac:dyDescent="0.35">
      <c r="F14553" s="34"/>
      <c r="J14553" s="34"/>
      <c r="K14553" s="34"/>
      <c r="L14553" s="34"/>
    </row>
    <row r="14554" spans="6:12" x14ac:dyDescent="0.35">
      <c r="F14554" s="34"/>
      <c r="J14554" s="34"/>
      <c r="K14554" s="34"/>
      <c r="L14554" s="34"/>
    </row>
    <row r="14555" spans="6:12" x14ac:dyDescent="0.35">
      <c r="F14555" s="34"/>
      <c r="J14555" s="34"/>
      <c r="K14555" s="34"/>
      <c r="L14555" s="34"/>
    </row>
    <row r="14556" spans="6:12" x14ac:dyDescent="0.35">
      <c r="F14556" s="34"/>
      <c r="J14556" s="34"/>
      <c r="K14556" s="34"/>
      <c r="L14556" s="34"/>
    </row>
    <row r="14557" spans="6:12" x14ac:dyDescent="0.35">
      <c r="F14557" s="34"/>
      <c r="J14557" s="34"/>
      <c r="K14557" s="34"/>
      <c r="L14557" s="34"/>
    </row>
    <row r="14558" spans="6:12" x14ac:dyDescent="0.35">
      <c r="F14558" s="34"/>
      <c r="J14558" s="34"/>
      <c r="K14558" s="34"/>
      <c r="L14558" s="34"/>
    </row>
    <row r="14559" spans="6:12" x14ac:dyDescent="0.35">
      <c r="F14559" s="34"/>
      <c r="J14559" s="34"/>
      <c r="K14559" s="34"/>
      <c r="L14559" s="34"/>
    </row>
    <row r="14560" spans="6:12" x14ac:dyDescent="0.35">
      <c r="F14560" s="34"/>
      <c r="J14560" s="34"/>
      <c r="K14560" s="34"/>
      <c r="L14560" s="34"/>
    </row>
    <row r="14561" spans="6:12" x14ac:dyDescent="0.35">
      <c r="F14561" s="34"/>
      <c r="J14561" s="34"/>
      <c r="K14561" s="34"/>
      <c r="L14561" s="34"/>
    </row>
    <row r="14562" spans="6:12" x14ac:dyDescent="0.35">
      <c r="F14562" s="34"/>
      <c r="J14562" s="34"/>
      <c r="K14562" s="34"/>
      <c r="L14562" s="34"/>
    </row>
    <row r="14563" spans="6:12" x14ac:dyDescent="0.35">
      <c r="F14563" s="34"/>
      <c r="J14563" s="34"/>
      <c r="K14563" s="34"/>
      <c r="L14563" s="34"/>
    </row>
    <row r="14564" spans="6:12" x14ac:dyDescent="0.35">
      <c r="F14564" s="34"/>
      <c r="J14564" s="34"/>
      <c r="K14564" s="34"/>
      <c r="L14564" s="34"/>
    </row>
    <row r="14565" spans="6:12" x14ac:dyDescent="0.35">
      <c r="F14565" s="34"/>
      <c r="J14565" s="34"/>
      <c r="K14565" s="34"/>
      <c r="L14565" s="34"/>
    </row>
    <row r="14566" spans="6:12" x14ac:dyDescent="0.35">
      <c r="F14566" s="34"/>
      <c r="J14566" s="34"/>
      <c r="K14566" s="34"/>
      <c r="L14566" s="34"/>
    </row>
    <row r="14567" spans="6:12" x14ac:dyDescent="0.35">
      <c r="F14567" s="34"/>
      <c r="J14567" s="34"/>
      <c r="K14567" s="34"/>
      <c r="L14567" s="34"/>
    </row>
    <row r="14568" spans="6:12" x14ac:dyDescent="0.35">
      <c r="F14568" s="34"/>
      <c r="J14568" s="34"/>
      <c r="K14568" s="34"/>
      <c r="L14568" s="34"/>
    </row>
    <row r="14569" spans="6:12" x14ac:dyDescent="0.35">
      <c r="F14569" s="34"/>
      <c r="J14569" s="34"/>
      <c r="K14569" s="34"/>
      <c r="L14569" s="34"/>
    </row>
    <row r="14570" spans="6:12" x14ac:dyDescent="0.35">
      <c r="F14570" s="34"/>
      <c r="J14570" s="34"/>
      <c r="K14570" s="34"/>
      <c r="L14570" s="34"/>
    </row>
    <row r="14571" spans="6:12" x14ac:dyDescent="0.35">
      <c r="F14571" s="34"/>
      <c r="J14571" s="34"/>
      <c r="K14571" s="34"/>
      <c r="L14571" s="34"/>
    </row>
    <row r="14572" spans="6:12" x14ac:dyDescent="0.35">
      <c r="F14572" s="34"/>
      <c r="J14572" s="34"/>
      <c r="K14572" s="34"/>
      <c r="L14572" s="34"/>
    </row>
    <row r="14573" spans="6:12" x14ac:dyDescent="0.35">
      <c r="F14573" s="34"/>
      <c r="J14573" s="34"/>
      <c r="K14573" s="34"/>
      <c r="L14573" s="34"/>
    </row>
    <row r="14574" spans="6:12" x14ac:dyDescent="0.35">
      <c r="F14574" s="34"/>
      <c r="J14574" s="34"/>
      <c r="K14574" s="34"/>
      <c r="L14574" s="34"/>
    </row>
    <row r="14575" spans="6:12" x14ac:dyDescent="0.35">
      <c r="F14575" s="34"/>
      <c r="J14575" s="34"/>
      <c r="K14575" s="34"/>
      <c r="L14575" s="34"/>
    </row>
    <row r="14576" spans="6:12" x14ac:dyDescent="0.35">
      <c r="F14576" s="34"/>
      <c r="J14576" s="34"/>
      <c r="K14576" s="34"/>
      <c r="L14576" s="34"/>
    </row>
    <row r="14577" spans="6:12" x14ac:dyDescent="0.35">
      <c r="F14577" s="34"/>
      <c r="J14577" s="34"/>
      <c r="K14577" s="34"/>
      <c r="L14577" s="34"/>
    </row>
    <row r="14578" spans="6:12" x14ac:dyDescent="0.35">
      <c r="F14578" s="34"/>
      <c r="J14578" s="34"/>
      <c r="K14578" s="34"/>
      <c r="L14578" s="34"/>
    </row>
    <row r="14579" spans="6:12" x14ac:dyDescent="0.35">
      <c r="F14579" s="34"/>
      <c r="J14579" s="34"/>
      <c r="K14579" s="34"/>
      <c r="L14579" s="34"/>
    </row>
    <row r="14580" spans="6:12" x14ac:dyDescent="0.35">
      <c r="F14580" s="34"/>
      <c r="J14580" s="34"/>
      <c r="K14580" s="34"/>
      <c r="L14580" s="34"/>
    </row>
    <row r="14581" spans="6:12" x14ac:dyDescent="0.35">
      <c r="F14581" s="34"/>
      <c r="J14581" s="34"/>
      <c r="K14581" s="34"/>
      <c r="L14581" s="34"/>
    </row>
    <row r="14582" spans="6:12" x14ac:dyDescent="0.35">
      <c r="F14582" s="34"/>
      <c r="J14582" s="34"/>
      <c r="K14582" s="34"/>
      <c r="L14582" s="34"/>
    </row>
    <row r="14583" spans="6:12" x14ac:dyDescent="0.35">
      <c r="F14583" s="34"/>
      <c r="J14583" s="34"/>
      <c r="K14583" s="34"/>
      <c r="L14583" s="34"/>
    </row>
    <row r="14584" spans="6:12" x14ac:dyDescent="0.35">
      <c r="F14584" s="34"/>
      <c r="J14584" s="34"/>
      <c r="K14584" s="34"/>
      <c r="L14584" s="34"/>
    </row>
    <row r="14585" spans="6:12" x14ac:dyDescent="0.35">
      <c r="F14585" s="34"/>
      <c r="J14585" s="34"/>
      <c r="K14585" s="34"/>
      <c r="L14585" s="34"/>
    </row>
    <row r="14586" spans="6:12" x14ac:dyDescent="0.35">
      <c r="F14586" s="34"/>
      <c r="J14586" s="34"/>
      <c r="K14586" s="34"/>
      <c r="L14586" s="34"/>
    </row>
    <row r="14587" spans="6:12" x14ac:dyDescent="0.35">
      <c r="F14587" s="34"/>
      <c r="J14587" s="34"/>
      <c r="K14587" s="34"/>
      <c r="L14587" s="34"/>
    </row>
    <row r="14588" spans="6:12" x14ac:dyDescent="0.35">
      <c r="F14588" s="34"/>
      <c r="J14588" s="34"/>
      <c r="K14588" s="34"/>
      <c r="L14588" s="34"/>
    </row>
    <row r="14589" spans="6:12" x14ac:dyDescent="0.35">
      <c r="F14589" s="34"/>
      <c r="J14589" s="34"/>
      <c r="K14589" s="34"/>
      <c r="L14589" s="34"/>
    </row>
    <row r="14590" spans="6:12" x14ac:dyDescent="0.35">
      <c r="F14590" s="34"/>
      <c r="J14590" s="34"/>
      <c r="K14590" s="34"/>
      <c r="L14590" s="34"/>
    </row>
    <row r="14591" spans="6:12" x14ac:dyDescent="0.35">
      <c r="F14591" s="34"/>
      <c r="J14591" s="34"/>
      <c r="K14591" s="34"/>
      <c r="L14591" s="34"/>
    </row>
    <row r="14592" spans="6:12" x14ac:dyDescent="0.35">
      <c r="F14592" s="34"/>
      <c r="J14592" s="34"/>
      <c r="K14592" s="34"/>
      <c r="L14592" s="34"/>
    </row>
    <row r="14593" spans="6:12" x14ac:dyDescent="0.35">
      <c r="F14593" s="34"/>
      <c r="J14593" s="34"/>
      <c r="K14593" s="34"/>
      <c r="L14593" s="34"/>
    </row>
    <row r="14594" spans="6:12" x14ac:dyDescent="0.35">
      <c r="F14594" s="34"/>
      <c r="J14594" s="34"/>
      <c r="K14594" s="34"/>
      <c r="L14594" s="34"/>
    </row>
    <row r="14595" spans="6:12" x14ac:dyDescent="0.35">
      <c r="F14595" s="34"/>
      <c r="J14595" s="34"/>
      <c r="K14595" s="34"/>
      <c r="L14595" s="34"/>
    </row>
    <row r="14596" spans="6:12" x14ac:dyDescent="0.35">
      <c r="F14596" s="34"/>
      <c r="J14596" s="34"/>
      <c r="K14596" s="34"/>
      <c r="L14596" s="34"/>
    </row>
    <row r="14597" spans="6:12" x14ac:dyDescent="0.35">
      <c r="F14597" s="34"/>
      <c r="J14597" s="34"/>
      <c r="K14597" s="34"/>
      <c r="L14597" s="34"/>
    </row>
    <row r="14598" spans="6:12" x14ac:dyDescent="0.35">
      <c r="F14598" s="34"/>
      <c r="J14598" s="34"/>
      <c r="K14598" s="34"/>
      <c r="L14598" s="34"/>
    </row>
    <row r="14599" spans="6:12" x14ac:dyDescent="0.35">
      <c r="F14599" s="34"/>
      <c r="J14599" s="34"/>
      <c r="K14599" s="34"/>
      <c r="L14599" s="34"/>
    </row>
    <row r="14600" spans="6:12" x14ac:dyDescent="0.35">
      <c r="F14600" s="34"/>
      <c r="J14600" s="34"/>
      <c r="K14600" s="34"/>
      <c r="L14600" s="34"/>
    </row>
    <row r="14601" spans="6:12" x14ac:dyDescent="0.35">
      <c r="F14601" s="34"/>
      <c r="J14601" s="34"/>
      <c r="K14601" s="34"/>
      <c r="L14601" s="34"/>
    </row>
    <row r="14602" spans="6:12" x14ac:dyDescent="0.35">
      <c r="F14602" s="34"/>
      <c r="J14602" s="34"/>
      <c r="K14602" s="34"/>
      <c r="L14602" s="34"/>
    </row>
    <row r="14603" spans="6:12" x14ac:dyDescent="0.35">
      <c r="F14603" s="34"/>
      <c r="J14603" s="34"/>
      <c r="K14603" s="34"/>
      <c r="L14603" s="34"/>
    </row>
    <row r="14604" spans="6:12" x14ac:dyDescent="0.35">
      <c r="F14604" s="34"/>
      <c r="J14604" s="34"/>
      <c r="K14604" s="34"/>
      <c r="L14604" s="34"/>
    </row>
    <row r="14605" spans="6:12" x14ac:dyDescent="0.35">
      <c r="F14605" s="34"/>
      <c r="J14605" s="34"/>
      <c r="K14605" s="34"/>
      <c r="L14605" s="34"/>
    </row>
    <row r="14606" spans="6:12" x14ac:dyDescent="0.35">
      <c r="F14606" s="34"/>
      <c r="J14606" s="34"/>
      <c r="K14606" s="34"/>
      <c r="L14606" s="34"/>
    </row>
    <row r="14607" spans="6:12" x14ac:dyDescent="0.35">
      <c r="F14607" s="34"/>
      <c r="J14607" s="34"/>
      <c r="K14607" s="34"/>
      <c r="L14607" s="34"/>
    </row>
    <row r="14608" spans="6:12" x14ac:dyDescent="0.35">
      <c r="F14608" s="34"/>
      <c r="J14608" s="34"/>
      <c r="K14608" s="34"/>
      <c r="L14608" s="34"/>
    </row>
    <row r="14609" spans="6:12" x14ac:dyDescent="0.35">
      <c r="F14609" s="34"/>
      <c r="J14609" s="34"/>
      <c r="K14609" s="34"/>
      <c r="L14609" s="34"/>
    </row>
    <row r="14610" spans="6:12" x14ac:dyDescent="0.35">
      <c r="F14610" s="34"/>
      <c r="J14610" s="34"/>
      <c r="K14610" s="34"/>
      <c r="L14610" s="34"/>
    </row>
    <row r="14611" spans="6:12" x14ac:dyDescent="0.35">
      <c r="F14611" s="34"/>
      <c r="J14611" s="34"/>
      <c r="K14611" s="34"/>
      <c r="L14611" s="34"/>
    </row>
    <row r="14612" spans="6:12" x14ac:dyDescent="0.35">
      <c r="F14612" s="34"/>
      <c r="J14612" s="34"/>
      <c r="K14612" s="34"/>
      <c r="L14612" s="34"/>
    </row>
    <row r="14613" spans="6:12" x14ac:dyDescent="0.35">
      <c r="F14613" s="34"/>
      <c r="J14613" s="34"/>
      <c r="K14613" s="34"/>
      <c r="L14613" s="34"/>
    </row>
    <row r="14614" spans="6:12" x14ac:dyDescent="0.35">
      <c r="F14614" s="34"/>
      <c r="J14614" s="34"/>
      <c r="K14614" s="34"/>
      <c r="L14614" s="34"/>
    </row>
    <row r="14615" spans="6:12" x14ac:dyDescent="0.35">
      <c r="F14615" s="34"/>
      <c r="J14615" s="34"/>
      <c r="K14615" s="34"/>
      <c r="L14615" s="34"/>
    </row>
    <row r="14616" spans="6:12" x14ac:dyDescent="0.35">
      <c r="F14616" s="34"/>
      <c r="J14616" s="34"/>
      <c r="K14616" s="34"/>
      <c r="L14616" s="34"/>
    </row>
    <row r="14617" spans="6:12" x14ac:dyDescent="0.35">
      <c r="F14617" s="34"/>
      <c r="J14617" s="34"/>
      <c r="K14617" s="34"/>
      <c r="L14617" s="34"/>
    </row>
    <row r="14618" spans="6:12" x14ac:dyDescent="0.35">
      <c r="F14618" s="34"/>
      <c r="J14618" s="34"/>
      <c r="K14618" s="34"/>
      <c r="L14618" s="34"/>
    </row>
    <row r="14619" spans="6:12" x14ac:dyDescent="0.35">
      <c r="F14619" s="34"/>
      <c r="J14619" s="34"/>
      <c r="K14619" s="34"/>
      <c r="L14619" s="34"/>
    </row>
    <row r="14620" spans="6:12" x14ac:dyDescent="0.35">
      <c r="F14620" s="34"/>
      <c r="J14620" s="34"/>
      <c r="K14620" s="34"/>
      <c r="L14620" s="34"/>
    </row>
    <row r="14621" spans="6:12" x14ac:dyDescent="0.35">
      <c r="F14621" s="34"/>
      <c r="J14621" s="34"/>
      <c r="K14621" s="34"/>
      <c r="L14621" s="34"/>
    </row>
    <row r="14622" spans="6:12" x14ac:dyDescent="0.35">
      <c r="F14622" s="34"/>
      <c r="J14622" s="34"/>
      <c r="K14622" s="34"/>
      <c r="L14622" s="34"/>
    </row>
    <row r="14623" spans="6:12" x14ac:dyDescent="0.35">
      <c r="F14623" s="34"/>
      <c r="J14623" s="34"/>
      <c r="K14623" s="34"/>
      <c r="L14623" s="34"/>
    </row>
    <row r="14624" spans="6:12" x14ac:dyDescent="0.35">
      <c r="F14624" s="34"/>
      <c r="J14624" s="34"/>
      <c r="K14624" s="34"/>
      <c r="L14624" s="34"/>
    </row>
    <row r="14625" spans="6:12" x14ac:dyDescent="0.35">
      <c r="F14625" s="34"/>
      <c r="J14625" s="34"/>
      <c r="K14625" s="34"/>
      <c r="L14625" s="34"/>
    </row>
    <row r="14626" spans="6:12" x14ac:dyDescent="0.35">
      <c r="F14626" s="34"/>
      <c r="J14626" s="34"/>
      <c r="K14626" s="34"/>
      <c r="L14626" s="34"/>
    </row>
    <row r="14627" spans="6:12" x14ac:dyDescent="0.35">
      <c r="F14627" s="34"/>
      <c r="J14627" s="34"/>
      <c r="K14627" s="34"/>
      <c r="L14627" s="34"/>
    </row>
    <row r="14628" spans="6:12" x14ac:dyDescent="0.35">
      <c r="F14628" s="34"/>
      <c r="J14628" s="34"/>
      <c r="K14628" s="34"/>
      <c r="L14628" s="34"/>
    </row>
    <row r="14629" spans="6:12" x14ac:dyDescent="0.35">
      <c r="F14629" s="34"/>
      <c r="J14629" s="34"/>
      <c r="K14629" s="34"/>
      <c r="L14629" s="34"/>
    </row>
    <row r="14630" spans="6:12" x14ac:dyDescent="0.35">
      <c r="F14630" s="34"/>
      <c r="J14630" s="34"/>
      <c r="K14630" s="34"/>
      <c r="L14630" s="34"/>
    </row>
    <row r="14631" spans="6:12" x14ac:dyDescent="0.35">
      <c r="F14631" s="34"/>
      <c r="J14631" s="34"/>
      <c r="K14631" s="34"/>
      <c r="L14631" s="34"/>
    </row>
    <row r="14632" spans="6:12" x14ac:dyDescent="0.35">
      <c r="F14632" s="34"/>
      <c r="J14632" s="34"/>
      <c r="K14632" s="34"/>
      <c r="L14632" s="34"/>
    </row>
    <row r="14633" spans="6:12" x14ac:dyDescent="0.35">
      <c r="F14633" s="34"/>
      <c r="J14633" s="34"/>
      <c r="K14633" s="34"/>
      <c r="L14633" s="34"/>
    </row>
    <row r="14634" spans="6:12" x14ac:dyDescent="0.35">
      <c r="F14634" s="34"/>
      <c r="J14634" s="34"/>
      <c r="K14634" s="34"/>
      <c r="L14634" s="34"/>
    </row>
    <row r="14635" spans="6:12" x14ac:dyDescent="0.35">
      <c r="F14635" s="34"/>
      <c r="J14635" s="34"/>
      <c r="K14635" s="34"/>
      <c r="L14635" s="34"/>
    </row>
    <row r="14636" spans="6:12" x14ac:dyDescent="0.35">
      <c r="F14636" s="34"/>
      <c r="J14636" s="34"/>
      <c r="K14636" s="34"/>
      <c r="L14636" s="34"/>
    </row>
    <row r="14637" spans="6:12" x14ac:dyDescent="0.35">
      <c r="F14637" s="34"/>
      <c r="J14637" s="34"/>
      <c r="K14637" s="34"/>
      <c r="L14637" s="34"/>
    </row>
    <row r="14638" spans="6:12" x14ac:dyDescent="0.35">
      <c r="F14638" s="34"/>
      <c r="J14638" s="34"/>
      <c r="K14638" s="34"/>
      <c r="L14638" s="34"/>
    </row>
    <row r="14639" spans="6:12" x14ac:dyDescent="0.35">
      <c r="F14639" s="34"/>
      <c r="J14639" s="34"/>
      <c r="K14639" s="34"/>
      <c r="L14639" s="34"/>
    </row>
    <row r="14640" spans="6:12" x14ac:dyDescent="0.35">
      <c r="F14640" s="34"/>
      <c r="J14640" s="34"/>
      <c r="K14640" s="34"/>
      <c r="L14640" s="34"/>
    </row>
    <row r="14641" spans="6:12" x14ac:dyDescent="0.35">
      <c r="F14641" s="34"/>
      <c r="J14641" s="34"/>
      <c r="K14641" s="34"/>
      <c r="L14641" s="34"/>
    </row>
    <row r="14642" spans="6:12" x14ac:dyDescent="0.35">
      <c r="F14642" s="34"/>
      <c r="J14642" s="34"/>
      <c r="K14642" s="34"/>
      <c r="L14642" s="34"/>
    </row>
    <row r="14643" spans="6:12" x14ac:dyDescent="0.35">
      <c r="F14643" s="34"/>
      <c r="J14643" s="34"/>
      <c r="K14643" s="34"/>
      <c r="L14643" s="34"/>
    </row>
    <row r="14644" spans="6:12" x14ac:dyDescent="0.35">
      <c r="F14644" s="34"/>
      <c r="J14644" s="34"/>
      <c r="K14644" s="34"/>
      <c r="L14644" s="34"/>
    </row>
    <row r="14645" spans="6:12" x14ac:dyDescent="0.35">
      <c r="F14645" s="34"/>
      <c r="J14645" s="34"/>
      <c r="K14645" s="34"/>
      <c r="L14645" s="34"/>
    </row>
    <row r="14646" spans="6:12" x14ac:dyDescent="0.35">
      <c r="F14646" s="34"/>
      <c r="J14646" s="34"/>
      <c r="K14646" s="34"/>
      <c r="L14646" s="34"/>
    </row>
    <row r="14647" spans="6:12" x14ac:dyDescent="0.35">
      <c r="F14647" s="34"/>
      <c r="J14647" s="34"/>
      <c r="K14647" s="34"/>
      <c r="L14647" s="34"/>
    </row>
    <row r="14648" spans="6:12" x14ac:dyDescent="0.35">
      <c r="F14648" s="34"/>
      <c r="J14648" s="34"/>
      <c r="K14648" s="34"/>
      <c r="L14648" s="34"/>
    </row>
    <row r="14649" spans="6:12" x14ac:dyDescent="0.35">
      <c r="F14649" s="34"/>
      <c r="J14649" s="34"/>
      <c r="K14649" s="34"/>
      <c r="L14649" s="34"/>
    </row>
    <row r="14650" spans="6:12" x14ac:dyDescent="0.35">
      <c r="F14650" s="34"/>
      <c r="J14650" s="34"/>
      <c r="K14650" s="34"/>
      <c r="L14650" s="34"/>
    </row>
    <row r="14651" spans="6:12" x14ac:dyDescent="0.35">
      <c r="F14651" s="34"/>
      <c r="J14651" s="34"/>
      <c r="K14651" s="34"/>
      <c r="L14651" s="34"/>
    </row>
    <row r="14652" spans="6:12" x14ac:dyDescent="0.35">
      <c r="F14652" s="34"/>
      <c r="J14652" s="34"/>
      <c r="K14652" s="34"/>
      <c r="L14652" s="34"/>
    </row>
    <row r="14653" spans="6:12" x14ac:dyDescent="0.35">
      <c r="F14653" s="34"/>
      <c r="J14653" s="34"/>
      <c r="K14653" s="34"/>
      <c r="L14653" s="34"/>
    </row>
    <row r="14654" spans="6:12" x14ac:dyDescent="0.35">
      <c r="F14654" s="34"/>
      <c r="J14654" s="34"/>
      <c r="K14654" s="34"/>
      <c r="L14654" s="34"/>
    </row>
    <row r="14655" spans="6:12" x14ac:dyDescent="0.35">
      <c r="F14655" s="34"/>
      <c r="J14655" s="34"/>
      <c r="K14655" s="34"/>
      <c r="L14655" s="34"/>
    </row>
    <row r="14656" spans="6:12" x14ac:dyDescent="0.35">
      <c r="F14656" s="34"/>
      <c r="J14656" s="34"/>
      <c r="K14656" s="34"/>
      <c r="L14656" s="34"/>
    </row>
    <row r="14657" spans="6:12" x14ac:dyDescent="0.35">
      <c r="F14657" s="34"/>
      <c r="J14657" s="34"/>
      <c r="K14657" s="34"/>
      <c r="L14657" s="34"/>
    </row>
    <row r="14658" spans="6:12" x14ac:dyDescent="0.35">
      <c r="F14658" s="34"/>
      <c r="J14658" s="34"/>
      <c r="K14658" s="34"/>
      <c r="L14658" s="34"/>
    </row>
    <row r="14659" spans="6:12" x14ac:dyDescent="0.35">
      <c r="F14659" s="34"/>
      <c r="J14659" s="34"/>
      <c r="K14659" s="34"/>
      <c r="L14659" s="34"/>
    </row>
    <row r="14660" spans="6:12" x14ac:dyDescent="0.35">
      <c r="F14660" s="34"/>
      <c r="J14660" s="34"/>
      <c r="K14660" s="34"/>
      <c r="L14660" s="34"/>
    </row>
    <row r="14661" spans="6:12" x14ac:dyDescent="0.35">
      <c r="F14661" s="34"/>
      <c r="J14661" s="34"/>
      <c r="K14661" s="34"/>
      <c r="L14661" s="34"/>
    </row>
    <row r="14662" spans="6:12" x14ac:dyDescent="0.35">
      <c r="F14662" s="34"/>
      <c r="J14662" s="34"/>
      <c r="K14662" s="34"/>
      <c r="L14662" s="34"/>
    </row>
    <row r="14663" spans="6:12" x14ac:dyDescent="0.35">
      <c r="F14663" s="34"/>
      <c r="J14663" s="34"/>
      <c r="K14663" s="34"/>
      <c r="L14663" s="34"/>
    </row>
    <row r="14664" spans="6:12" x14ac:dyDescent="0.35">
      <c r="F14664" s="34"/>
      <c r="J14664" s="34"/>
      <c r="K14664" s="34"/>
      <c r="L14664" s="34"/>
    </row>
    <row r="14665" spans="6:12" x14ac:dyDescent="0.35">
      <c r="F14665" s="34"/>
      <c r="J14665" s="34"/>
      <c r="K14665" s="34"/>
      <c r="L14665" s="34"/>
    </row>
    <row r="14666" spans="6:12" x14ac:dyDescent="0.35">
      <c r="F14666" s="34"/>
      <c r="J14666" s="34"/>
      <c r="K14666" s="34"/>
      <c r="L14666" s="34"/>
    </row>
    <row r="14667" spans="6:12" x14ac:dyDescent="0.35">
      <c r="F14667" s="34"/>
      <c r="J14667" s="34"/>
      <c r="K14667" s="34"/>
      <c r="L14667" s="34"/>
    </row>
    <row r="14668" spans="6:12" x14ac:dyDescent="0.35">
      <c r="F14668" s="34"/>
      <c r="J14668" s="34"/>
      <c r="K14668" s="34"/>
      <c r="L14668" s="34"/>
    </row>
    <row r="14669" spans="6:12" x14ac:dyDescent="0.35">
      <c r="F14669" s="34"/>
      <c r="J14669" s="34"/>
      <c r="K14669" s="34"/>
      <c r="L14669" s="34"/>
    </row>
    <row r="14670" spans="6:12" x14ac:dyDescent="0.35">
      <c r="F14670" s="34"/>
      <c r="J14670" s="34"/>
      <c r="K14670" s="34"/>
      <c r="L14670" s="34"/>
    </row>
    <row r="14671" spans="6:12" x14ac:dyDescent="0.35">
      <c r="F14671" s="34"/>
      <c r="J14671" s="34"/>
      <c r="K14671" s="34"/>
      <c r="L14671" s="34"/>
    </row>
    <row r="14672" spans="6:12" x14ac:dyDescent="0.35">
      <c r="F14672" s="34"/>
      <c r="J14672" s="34"/>
      <c r="K14672" s="34"/>
      <c r="L14672" s="34"/>
    </row>
    <row r="14673" spans="6:12" x14ac:dyDescent="0.35">
      <c r="F14673" s="34"/>
      <c r="J14673" s="34"/>
      <c r="K14673" s="34"/>
      <c r="L14673" s="34"/>
    </row>
    <row r="14674" spans="6:12" x14ac:dyDescent="0.35">
      <c r="F14674" s="34"/>
      <c r="J14674" s="34"/>
      <c r="K14674" s="34"/>
      <c r="L14674" s="34"/>
    </row>
    <row r="14675" spans="6:12" x14ac:dyDescent="0.35">
      <c r="F14675" s="34"/>
      <c r="J14675" s="34"/>
      <c r="K14675" s="34"/>
      <c r="L14675" s="34"/>
    </row>
    <row r="14676" spans="6:12" x14ac:dyDescent="0.35">
      <c r="F14676" s="34"/>
      <c r="J14676" s="34"/>
      <c r="K14676" s="34"/>
      <c r="L14676" s="34"/>
    </row>
    <row r="14677" spans="6:12" x14ac:dyDescent="0.35">
      <c r="F14677" s="34"/>
      <c r="J14677" s="34"/>
      <c r="K14677" s="34"/>
      <c r="L14677" s="34"/>
    </row>
    <row r="14678" spans="6:12" x14ac:dyDescent="0.35">
      <c r="F14678" s="34"/>
      <c r="J14678" s="34"/>
      <c r="K14678" s="34"/>
      <c r="L14678" s="34"/>
    </row>
    <row r="14679" spans="6:12" x14ac:dyDescent="0.35">
      <c r="F14679" s="34"/>
      <c r="J14679" s="34"/>
      <c r="K14679" s="34"/>
      <c r="L14679" s="34"/>
    </row>
    <row r="14680" spans="6:12" x14ac:dyDescent="0.35">
      <c r="F14680" s="34"/>
      <c r="J14680" s="34"/>
      <c r="K14680" s="34"/>
      <c r="L14680" s="34"/>
    </row>
    <row r="14681" spans="6:12" x14ac:dyDescent="0.35">
      <c r="F14681" s="34"/>
      <c r="J14681" s="34"/>
      <c r="K14681" s="34"/>
      <c r="L14681" s="34"/>
    </row>
    <row r="14682" spans="6:12" x14ac:dyDescent="0.35">
      <c r="F14682" s="34"/>
      <c r="J14682" s="34"/>
      <c r="K14682" s="34"/>
      <c r="L14682" s="34"/>
    </row>
    <row r="14683" spans="6:12" x14ac:dyDescent="0.35">
      <c r="F14683" s="34"/>
      <c r="J14683" s="34"/>
      <c r="K14683" s="34"/>
      <c r="L14683" s="34"/>
    </row>
    <row r="14684" spans="6:12" x14ac:dyDescent="0.35">
      <c r="F14684" s="34"/>
      <c r="J14684" s="34"/>
      <c r="K14684" s="34"/>
      <c r="L14684" s="34"/>
    </row>
    <row r="14685" spans="6:12" x14ac:dyDescent="0.35">
      <c r="F14685" s="34"/>
      <c r="J14685" s="34"/>
      <c r="K14685" s="34"/>
      <c r="L14685" s="34"/>
    </row>
    <row r="14686" spans="6:12" x14ac:dyDescent="0.35">
      <c r="F14686" s="34"/>
      <c r="J14686" s="34"/>
      <c r="K14686" s="34"/>
      <c r="L14686" s="34"/>
    </row>
    <row r="14687" spans="6:12" x14ac:dyDescent="0.35">
      <c r="F14687" s="34"/>
      <c r="J14687" s="34"/>
      <c r="K14687" s="34"/>
      <c r="L14687" s="34"/>
    </row>
    <row r="14688" spans="6:12" x14ac:dyDescent="0.35">
      <c r="F14688" s="34"/>
      <c r="J14688" s="34"/>
      <c r="K14688" s="34"/>
      <c r="L14688" s="34"/>
    </row>
    <row r="14689" spans="6:12" x14ac:dyDescent="0.35">
      <c r="F14689" s="34"/>
      <c r="J14689" s="34"/>
      <c r="K14689" s="34"/>
      <c r="L14689" s="34"/>
    </row>
    <row r="14690" spans="6:12" x14ac:dyDescent="0.35">
      <c r="F14690" s="34"/>
      <c r="J14690" s="34"/>
      <c r="K14690" s="34"/>
      <c r="L14690" s="34"/>
    </row>
    <row r="14691" spans="6:12" x14ac:dyDescent="0.35">
      <c r="F14691" s="34"/>
      <c r="J14691" s="34"/>
      <c r="K14691" s="34"/>
      <c r="L14691" s="34"/>
    </row>
    <row r="14692" spans="6:12" x14ac:dyDescent="0.35">
      <c r="F14692" s="34"/>
      <c r="J14692" s="34"/>
      <c r="K14692" s="34"/>
      <c r="L14692" s="34"/>
    </row>
    <row r="14693" spans="6:12" x14ac:dyDescent="0.35">
      <c r="F14693" s="34"/>
      <c r="J14693" s="34"/>
      <c r="K14693" s="34"/>
      <c r="L14693" s="34"/>
    </row>
    <row r="14694" spans="6:12" x14ac:dyDescent="0.35">
      <c r="F14694" s="34"/>
      <c r="J14694" s="34"/>
      <c r="K14694" s="34"/>
      <c r="L14694" s="34"/>
    </row>
    <row r="14695" spans="6:12" x14ac:dyDescent="0.35">
      <c r="F14695" s="34"/>
      <c r="J14695" s="34"/>
      <c r="K14695" s="34"/>
      <c r="L14695" s="34"/>
    </row>
    <row r="14696" spans="6:12" x14ac:dyDescent="0.35">
      <c r="F14696" s="34"/>
      <c r="J14696" s="34"/>
      <c r="K14696" s="34"/>
      <c r="L14696" s="34"/>
    </row>
    <row r="14697" spans="6:12" x14ac:dyDescent="0.35">
      <c r="F14697" s="34"/>
      <c r="J14697" s="34"/>
      <c r="K14697" s="34"/>
      <c r="L14697" s="34"/>
    </row>
    <row r="14698" spans="6:12" x14ac:dyDescent="0.35">
      <c r="F14698" s="34"/>
      <c r="J14698" s="34"/>
      <c r="K14698" s="34"/>
      <c r="L14698" s="34"/>
    </row>
    <row r="14699" spans="6:12" x14ac:dyDescent="0.35">
      <c r="F14699" s="34"/>
      <c r="J14699" s="34"/>
      <c r="K14699" s="34"/>
      <c r="L14699" s="34"/>
    </row>
    <row r="14700" spans="6:12" x14ac:dyDescent="0.35">
      <c r="F14700" s="34"/>
      <c r="J14700" s="34"/>
      <c r="K14700" s="34"/>
      <c r="L14700" s="34"/>
    </row>
    <row r="14701" spans="6:12" x14ac:dyDescent="0.35">
      <c r="F14701" s="34"/>
      <c r="J14701" s="34"/>
      <c r="K14701" s="34"/>
      <c r="L14701" s="34"/>
    </row>
    <row r="14702" spans="6:12" x14ac:dyDescent="0.35">
      <c r="F14702" s="34"/>
      <c r="J14702" s="34"/>
      <c r="K14702" s="34"/>
      <c r="L14702" s="34"/>
    </row>
    <row r="14703" spans="6:12" x14ac:dyDescent="0.35">
      <c r="F14703" s="34"/>
      <c r="J14703" s="34"/>
      <c r="K14703" s="34"/>
      <c r="L14703" s="34"/>
    </row>
    <row r="14704" spans="6:12" x14ac:dyDescent="0.35">
      <c r="F14704" s="34"/>
      <c r="J14704" s="34"/>
      <c r="K14704" s="34"/>
      <c r="L14704" s="34"/>
    </row>
    <row r="14705" spans="6:12" x14ac:dyDescent="0.35">
      <c r="F14705" s="34"/>
      <c r="J14705" s="34"/>
      <c r="K14705" s="34"/>
      <c r="L14705" s="34"/>
    </row>
    <row r="14706" spans="6:12" x14ac:dyDescent="0.35">
      <c r="F14706" s="34"/>
      <c r="J14706" s="34"/>
      <c r="K14706" s="34"/>
      <c r="L14706" s="34"/>
    </row>
    <row r="14707" spans="6:12" x14ac:dyDescent="0.35">
      <c r="F14707" s="34"/>
      <c r="J14707" s="34"/>
      <c r="K14707" s="34"/>
      <c r="L14707" s="34"/>
    </row>
    <row r="14708" spans="6:12" x14ac:dyDescent="0.35">
      <c r="F14708" s="34"/>
      <c r="J14708" s="34"/>
      <c r="K14708" s="34"/>
      <c r="L14708" s="34"/>
    </row>
    <row r="14709" spans="6:12" x14ac:dyDescent="0.35">
      <c r="F14709" s="34"/>
      <c r="J14709" s="34"/>
      <c r="K14709" s="34"/>
      <c r="L14709" s="34"/>
    </row>
    <row r="14710" spans="6:12" x14ac:dyDescent="0.35">
      <c r="F14710" s="34"/>
      <c r="J14710" s="34"/>
      <c r="K14710" s="34"/>
      <c r="L14710" s="34"/>
    </row>
    <row r="14711" spans="6:12" x14ac:dyDescent="0.35">
      <c r="F14711" s="34"/>
      <c r="J14711" s="34"/>
      <c r="K14711" s="34"/>
      <c r="L14711" s="34"/>
    </row>
    <row r="14712" spans="6:12" x14ac:dyDescent="0.35">
      <c r="F14712" s="34"/>
      <c r="J14712" s="34"/>
      <c r="K14712" s="34"/>
      <c r="L14712" s="34"/>
    </row>
    <row r="14713" spans="6:12" x14ac:dyDescent="0.35">
      <c r="F14713" s="34"/>
      <c r="J14713" s="34"/>
      <c r="K14713" s="34"/>
      <c r="L14713" s="34"/>
    </row>
    <row r="14714" spans="6:12" x14ac:dyDescent="0.35">
      <c r="F14714" s="34"/>
      <c r="J14714" s="34"/>
      <c r="K14714" s="34"/>
      <c r="L14714" s="34"/>
    </row>
    <row r="14715" spans="6:12" x14ac:dyDescent="0.35">
      <c r="F14715" s="34"/>
      <c r="J14715" s="34"/>
      <c r="K14715" s="34"/>
      <c r="L14715" s="34"/>
    </row>
    <row r="14716" spans="6:12" x14ac:dyDescent="0.35">
      <c r="F14716" s="34"/>
      <c r="J14716" s="34"/>
      <c r="K14716" s="34"/>
      <c r="L14716" s="34"/>
    </row>
    <row r="14717" spans="6:12" x14ac:dyDescent="0.35">
      <c r="F14717" s="34"/>
      <c r="J14717" s="34"/>
      <c r="K14717" s="34"/>
      <c r="L14717" s="34"/>
    </row>
    <row r="14718" spans="6:12" x14ac:dyDescent="0.35">
      <c r="F14718" s="34"/>
      <c r="J14718" s="34"/>
      <c r="K14718" s="34"/>
      <c r="L14718" s="34"/>
    </row>
    <row r="14719" spans="6:12" x14ac:dyDescent="0.35">
      <c r="F14719" s="34"/>
      <c r="J14719" s="34"/>
      <c r="K14719" s="34"/>
      <c r="L14719" s="34"/>
    </row>
    <row r="14720" spans="6:12" x14ac:dyDescent="0.35">
      <c r="F14720" s="34"/>
      <c r="J14720" s="34"/>
      <c r="K14720" s="34"/>
      <c r="L14720" s="34"/>
    </row>
    <row r="14721" spans="6:12" x14ac:dyDescent="0.35">
      <c r="F14721" s="34"/>
      <c r="J14721" s="34"/>
      <c r="K14721" s="34"/>
      <c r="L14721" s="34"/>
    </row>
    <row r="14722" spans="6:12" x14ac:dyDescent="0.35">
      <c r="F14722" s="34"/>
      <c r="J14722" s="34"/>
      <c r="K14722" s="34"/>
      <c r="L14722" s="34"/>
    </row>
    <row r="14723" spans="6:12" x14ac:dyDescent="0.35">
      <c r="F14723" s="34"/>
      <c r="J14723" s="34"/>
      <c r="K14723" s="34"/>
      <c r="L14723" s="34"/>
    </row>
    <row r="14724" spans="6:12" x14ac:dyDescent="0.35">
      <c r="F14724" s="34"/>
      <c r="J14724" s="34"/>
      <c r="K14724" s="34"/>
      <c r="L14724" s="34"/>
    </row>
    <row r="14725" spans="6:12" x14ac:dyDescent="0.35">
      <c r="F14725" s="34"/>
      <c r="J14725" s="34"/>
      <c r="K14725" s="34"/>
      <c r="L14725" s="34"/>
    </row>
    <row r="14726" spans="6:12" x14ac:dyDescent="0.35">
      <c r="F14726" s="34"/>
      <c r="J14726" s="34"/>
      <c r="K14726" s="34"/>
      <c r="L14726" s="34"/>
    </row>
    <row r="14727" spans="6:12" x14ac:dyDescent="0.35">
      <c r="F14727" s="34"/>
      <c r="J14727" s="34"/>
      <c r="K14727" s="34"/>
      <c r="L14727" s="34"/>
    </row>
    <row r="14728" spans="6:12" x14ac:dyDescent="0.35">
      <c r="F14728" s="34"/>
      <c r="J14728" s="34"/>
      <c r="K14728" s="34"/>
      <c r="L14728" s="34"/>
    </row>
    <row r="14729" spans="6:12" x14ac:dyDescent="0.35">
      <c r="F14729" s="34"/>
      <c r="J14729" s="34"/>
      <c r="K14729" s="34"/>
      <c r="L14729" s="34"/>
    </row>
    <row r="14730" spans="6:12" x14ac:dyDescent="0.35">
      <c r="F14730" s="34"/>
      <c r="J14730" s="34"/>
      <c r="K14730" s="34"/>
      <c r="L14730" s="34"/>
    </row>
    <row r="14731" spans="6:12" x14ac:dyDescent="0.35">
      <c r="F14731" s="34"/>
      <c r="J14731" s="34"/>
      <c r="K14731" s="34"/>
      <c r="L14731" s="34"/>
    </row>
    <row r="14732" spans="6:12" x14ac:dyDescent="0.35">
      <c r="F14732" s="34"/>
      <c r="J14732" s="34"/>
      <c r="K14732" s="34"/>
      <c r="L14732" s="34"/>
    </row>
    <row r="14733" spans="6:12" x14ac:dyDescent="0.35">
      <c r="F14733" s="34"/>
      <c r="J14733" s="34"/>
      <c r="K14733" s="34"/>
      <c r="L14733" s="34"/>
    </row>
    <row r="14734" spans="6:12" x14ac:dyDescent="0.35">
      <c r="F14734" s="34"/>
      <c r="J14734" s="34"/>
      <c r="K14734" s="34"/>
      <c r="L14734" s="34"/>
    </row>
    <row r="14735" spans="6:12" x14ac:dyDescent="0.35">
      <c r="F14735" s="34"/>
      <c r="J14735" s="34"/>
      <c r="K14735" s="34"/>
      <c r="L14735" s="34"/>
    </row>
    <row r="14736" spans="6:12" x14ac:dyDescent="0.35">
      <c r="F14736" s="34"/>
      <c r="J14736" s="34"/>
      <c r="K14736" s="34"/>
      <c r="L14736" s="34"/>
    </row>
    <row r="14737" spans="6:12" x14ac:dyDescent="0.35">
      <c r="F14737" s="34"/>
      <c r="J14737" s="34"/>
      <c r="K14737" s="34"/>
      <c r="L14737" s="34"/>
    </row>
    <row r="14738" spans="6:12" x14ac:dyDescent="0.35">
      <c r="F14738" s="34"/>
      <c r="J14738" s="34"/>
      <c r="K14738" s="34"/>
      <c r="L14738" s="34"/>
    </row>
    <row r="14739" spans="6:12" x14ac:dyDescent="0.35">
      <c r="F14739" s="34"/>
      <c r="J14739" s="34"/>
      <c r="K14739" s="34"/>
      <c r="L14739" s="34"/>
    </row>
    <row r="14740" spans="6:12" x14ac:dyDescent="0.35">
      <c r="F14740" s="34"/>
      <c r="J14740" s="34"/>
      <c r="K14740" s="34"/>
      <c r="L14740" s="34"/>
    </row>
    <row r="14741" spans="6:12" x14ac:dyDescent="0.35">
      <c r="F14741" s="34"/>
      <c r="J14741" s="34"/>
      <c r="K14741" s="34"/>
      <c r="L14741" s="34"/>
    </row>
    <row r="14742" spans="6:12" x14ac:dyDescent="0.35">
      <c r="F14742" s="34"/>
      <c r="J14742" s="34"/>
      <c r="K14742" s="34"/>
      <c r="L14742" s="34"/>
    </row>
    <row r="14743" spans="6:12" x14ac:dyDescent="0.35">
      <c r="F14743" s="34"/>
      <c r="J14743" s="34"/>
      <c r="K14743" s="34"/>
      <c r="L14743" s="34"/>
    </row>
    <row r="14744" spans="6:12" x14ac:dyDescent="0.35">
      <c r="F14744" s="34"/>
      <c r="J14744" s="34"/>
      <c r="K14744" s="34"/>
      <c r="L14744" s="34"/>
    </row>
    <row r="14745" spans="6:12" x14ac:dyDescent="0.35">
      <c r="F14745" s="34"/>
      <c r="J14745" s="34"/>
      <c r="K14745" s="34"/>
      <c r="L14745" s="34"/>
    </row>
    <row r="14746" spans="6:12" x14ac:dyDescent="0.35">
      <c r="F14746" s="34"/>
      <c r="J14746" s="34"/>
      <c r="K14746" s="34"/>
      <c r="L14746" s="34"/>
    </row>
    <row r="14747" spans="6:12" x14ac:dyDescent="0.35">
      <c r="F14747" s="34"/>
      <c r="J14747" s="34"/>
      <c r="K14747" s="34"/>
      <c r="L14747" s="34"/>
    </row>
    <row r="14748" spans="6:12" x14ac:dyDescent="0.35">
      <c r="F14748" s="34"/>
      <c r="J14748" s="34"/>
      <c r="K14748" s="34"/>
      <c r="L14748" s="34"/>
    </row>
    <row r="14749" spans="6:12" x14ac:dyDescent="0.35">
      <c r="F14749" s="34"/>
      <c r="J14749" s="34"/>
      <c r="K14749" s="34"/>
      <c r="L14749" s="34"/>
    </row>
    <row r="14750" spans="6:12" x14ac:dyDescent="0.35">
      <c r="F14750" s="34"/>
      <c r="J14750" s="34"/>
      <c r="K14750" s="34"/>
      <c r="L14750" s="34"/>
    </row>
    <row r="14751" spans="6:12" x14ac:dyDescent="0.35">
      <c r="F14751" s="34"/>
      <c r="J14751" s="34"/>
      <c r="K14751" s="34"/>
      <c r="L14751" s="34"/>
    </row>
    <row r="14752" spans="6:12" x14ac:dyDescent="0.35">
      <c r="F14752" s="34"/>
      <c r="J14752" s="34"/>
      <c r="K14752" s="34"/>
      <c r="L14752" s="34"/>
    </row>
    <row r="14753" spans="6:12" x14ac:dyDescent="0.35">
      <c r="F14753" s="34"/>
      <c r="J14753" s="34"/>
      <c r="K14753" s="34"/>
      <c r="L14753" s="34"/>
    </row>
    <row r="14754" spans="6:12" x14ac:dyDescent="0.35">
      <c r="F14754" s="34"/>
      <c r="J14754" s="34"/>
      <c r="K14754" s="34"/>
      <c r="L14754" s="34"/>
    </row>
    <row r="14755" spans="6:12" x14ac:dyDescent="0.35">
      <c r="F14755" s="34"/>
      <c r="J14755" s="34"/>
      <c r="K14755" s="34"/>
      <c r="L14755" s="34"/>
    </row>
    <row r="14756" spans="6:12" x14ac:dyDescent="0.35">
      <c r="F14756" s="34"/>
      <c r="J14756" s="34"/>
      <c r="K14756" s="34"/>
      <c r="L14756" s="34"/>
    </row>
    <row r="14757" spans="6:12" x14ac:dyDescent="0.35">
      <c r="F14757" s="34"/>
      <c r="J14757" s="34"/>
      <c r="K14757" s="34"/>
      <c r="L14757" s="34"/>
    </row>
    <row r="14758" spans="6:12" x14ac:dyDescent="0.35">
      <c r="F14758" s="34"/>
      <c r="J14758" s="34"/>
      <c r="K14758" s="34"/>
      <c r="L14758" s="34"/>
    </row>
    <row r="14759" spans="6:12" x14ac:dyDescent="0.35">
      <c r="F14759" s="34"/>
      <c r="J14759" s="34"/>
      <c r="K14759" s="34"/>
      <c r="L14759" s="34"/>
    </row>
    <row r="14760" spans="6:12" x14ac:dyDescent="0.35">
      <c r="F14760" s="34"/>
      <c r="J14760" s="34"/>
      <c r="K14760" s="34"/>
      <c r="L14760" s="34"/>
    </row>
    <row r="14761" spans="6:12" x14ac:dyDescent="0.35">
      <c r="F14761" s="34"/>
      <c r="J14761" s="34"/>
      <c r="K14761" s="34"/>
      <c r="L14761" s="34"/>
    </row>
    <row r="14762" spans="6:12" x14ac:dyDescent="0.35">
      <c r="F14762" s="34"/>
      <c r="J14762" s="34"/>
      <c r="K14762" s="34"/>
      <c r="L14762" s="34"/>
    </row>
    <row r="14763" spans="6:12" x14ac:dyDescent="0.35">
      <c r="F14763" s="34"/>
      <c r="J14763" s="34"/>
      <c r="K14763" s="34"/>
      <c r="L14763" s="34"/>
    </row>
    <row r="14764" spans="6:12" x14ac:dyDescent="0.35">
      <c r="F14764" s="34"/>
      <c r="J14764" s="34"/>
      <c r="K14764" s="34"/>
      <c r="L14764" s="34"/>
    </row>
    <row r="14765" spans="6:12" x14ac:dyDescent="0.35">
      <c r="F14765" s="34"/>
      <c r="J14765" s="34"/>
      <c r="K14765" s="34"/>
      <c r="L14765" s="34"/>
    </row>
    <row r="14766" spans="6:12" x14ac:dyDescent="0.35">
      <c r="F14766" s="34"/>
      <c r="J14766" s="34"/>
      <c r="K14766" s="34"/>
      <c r="L14766" s="34"/>
    </row>
    <row r="14767" spans="6:12" x14ac:dyDescent="0.35">
      <c r="F14767" s="34"/>
      <c r="J14767" s="34"/>
      <c r="K14767" s="34"/>
      <c r="L14767" s="34"/>
    </row>
    <row r="14768" spans="6:12" x14ac:dyDescent="0.35">
      <c r="F14768" s="34"/>
      <c r="J14768" s="34"/>
      <c r="K14768" s="34"/>
      <c r="L14768" s="34"/>
    </row>
    <row r="14769" spans="6:12" x14ac:dyDescent="0.35">
      <c r="F14769" s="34"/>
      <c r="J14769" s="34"/>
      <c r="K14769" s="34"/>
      <c r="L14769" s="34"/>
    </row>
    <row r="14770" spans="6:12" x14ac:dyDescent="0.35">
      <c r="F14770" s="34"/>
      <c r="J14770" s="34"/>
      <c r="K14770" s="34"/>
      <c r="L14770" s="34"/>
    </row>
    <row r="14771" spans="6:12" x14ac:dyDescent="0.35">
      <c r="F14771" s="34"/>
      <c r="J14771" s="34"/>
      <c r="K14771" s="34"/>
      <c r="L14771" s="34"/>
    </row>
    <row r="14772" spans="6:12" x14ac:dyDescent="0.35">
      <c r="F14772" s="34"/>
      <c r="J14772" s="34"/>
      <c r="K14772" s="34"/>
      <c r="L14772" s="34"/>
    </row>
    <row r="14773" spans="6:12" x14ac:dyDescent="0.35">
      <c r="F14773" s="34"/>
      <c r="J14773" s="34"/>
      <c r="K14773" s="34"/>
      <c r="L14773" s="34"/>
    </row>
    <row r="14774" spans="6:12" x14ac:dyDescent="0.35">
      <c r="F14774" s="34"/>
      <c r="J14774" s="34"/>
      <c r="K14774" s="34"/>
      <c r="L14774" s="34"/>
    </row>
    <row r="14775" spans="6:12" x14ac:dyDescent="0.35">
      <c r="F14775" s="34"/>
      <c r="J14775" s="34"/>
      <c r="K14775" s="34"/>
      <c r="L14775" s="34"/>
    </row>
    <row r="14776" spans="6:12" x14ac:dyDescent="0.35">
      <c r="F14776" s="34"/>
      <c r="J14776" s="34"/>
      <c r="K14776" s="34"/>
      <c r="L14776" s="34"/>
    </row>
    <row r="14777" spans="6:12" x14ac:dyDescent="0.35">
      <c r="F14777" s="34"/>
      <c r="J14777" s="34"/>
      <c r="K14777" s="34"/>
      <c r="L14777" s="34"/>
    </row>
    <row r="14778" spans="6:12" x14ac:dyDescent="0.35">
      <c r="F14778" s="34"/>
      <c r="J14778" s="34"/>
      <c r="K14778" s="34"/>
      <c r="L14778" s="34"/>
    </row>
    <row r="14779" spans="6:12" x14ac:dyDescent="0.35">
      <c r="F14779" s="34"/>
      <c r="J14779" s="34"/>
      <c r="K14779" s="34"/>
      <c r="L14779" s="34"/>
    </row>
    <row r="14780" spans="6:12" x14ac:dyDescent="0.35">
      <c r="F14780" s="34"/>
      <c r="J14780" s="34"/>
      <c r="K14780" s="34"/>
      <c r="L14780" s="34"/>
    </row>
    <row r="14781" spans="6:12" x14ac:dyDescent="0.35">
      <c r="F14781" s="34"/>
      <c r="J14781" s="34"/>
      <c r="K14781" s="34"/>
      <c r="L14781" s="34"/>
    </row>
    <row r="14782" spans="6:12" x14ac:dyDescent="0.35">
      <c r="F14782" s="34"/>
      <c r="J14782" s="34"/>
      <c r="K14782" s="34"/>
      <c r="L14782" s="34"/>
    </row>
    <row r="14783" spans="6:12" x14ac:dyDescent="0.35">
      <c r="F14783" s="34"/>
      <c r="J14783" s="34"/>
      <c r="K14783" s="34"/>
      <c r="L14783" s="34"/>
    </row>
    <row r="14784" spans="6:12" x14ac:dyDescent="0.35">
      <c r="F14784" s="34"/>
      <c r="J14784" s="34"/>
      <c r="K14784" s="34"/>
      <c r="L14784" s="34"/>
    </row>
    <row r="14785" spans="6:12" x14ac:dyDescent="0.35">
      <c r="F14785" s="34"/>
      <c r="J14785" s="34"/>
      <c r="K14785" s="34"/>
      <c r="L14785" s="34"/>
    </row>
    <row r="14786" spans="6:12" x14ac:dyDescent="0.35">
      <c r="F14786" s="34"/>
      <c r="J14786" s="34"/>
      <c r="K14786" s="34"/>
      <c r="L14786" s="34"/>
    </row>
    <row r="14787" spans="6:12" x14ac:dyDescent="0.35">
      <c r="F14787" s="34"/>
      <c r="J14787" s="34"/>
      <c r="K14787" s="34"/>
      <c r="L14787" s="34"/>
    </row>
    <row r="14788" spans="6:12" x14ac:dyDescent="0.35">
      <c r="F14788" s="34"/>
      <c r="J14788" s="34"/>
      <c r="K14788" s="34"/>
      <c r="L14788" s="34"/>
    </row>
    <row r="14789" spans="6:12" x14ac:dyDescent="0.35">
      <c r="F14789" s="34"/>
      <c r="J14789" s="34"/>
      <c r="K14789" s="34"/>
      <c r="L14789" s="34"/>
    </row>
    <row r="14790" spans="6:12" x14ac:dyDescent="0.35">
      <c r="F14790" s="34"/>
      <c r="J14790" s="34"/>
      <c r="K14790" s="34"/>
      <c r="L14790" s="34"/>
    </row>
    <row r="14791" spans="6:12" x14ac:dyDescent="0.35">
      <c r="F14791" s="34"/>
      <c r="J14791" s="34"/>
      <c r="K14791" s="34"/>
      <c r="L14791" s="34"/>
    </row>
    <row r="14792" spans="6:12" x14ac:dyDescent="0.35">
      <c r="F14792" s="34"/>
      <c r="J14792" s="34"/>
      <c r="K14792" s="34"/>
      <c r="L14792" s="34"/>
    </row>
    <row r="14793" spans="6:12" x14ac:dyDescent="0.35">
      <c r="F14793" s="34"/>
      <c r="J14793" s="34"/>
      <c r="K14793" s="34"/>
      <c r="L14793" s="34"/>
    </row>
    <row r="14794" spans="6:12" x14ac:dyDescent="0.35">
      <c r="F14794" s="34"/>
      <c r="J14794" s="34"/>
      <c r="K14794" s="34"/>
      <c r="L14794" s="34"/>
    </row>
    <row r="14795" spans="6:12" x14ac:dyDescent="0.35">
      <c r="F14795" s="34"/>
      <c r="J14795" s="34"/>
      <c r="K14795" s="34"/>
      <c r="L14795" s="34"/>
    </row>
    <row r="14796" spans="6:12" x14ac:dyDescent="0.35">
      <c r="F14796" s="34"/>
      <c r="J14796" s="34"/>
      <c r="K14796" s="34"/>
      <c r="L14796" s="34"/>
    </row>
    <row r="14797" spans="6:12" x14ac:dyDescent="0.35">
      <c r="F14797" s="34"/>
      <c r="J14797" s="34"/>
      <c r="K14797" s="34"/>
      <c r="L14797" s="34"/>
    </row>
    <row r="14798" spans="6:12" x14ac:dyDescent="0.35">
      <c r="F14798" s="34"/>
      <c r="J14798" s="34"/>
      <c r="K14798" s="34"/>
      <c r="L14798" s="34"/>
    </row>
    <row r="14799" spans="6:12" x14ac:dyDescent="0.35">
      <c r="F14799" s="34"/>
      <c r="J14799" s="34"/>
      <c r="K14799" s="34"/>
      <c r="L14799" s="34"/>
    </row>
    <row r="14800" spans="6:12" x14ac:dyDescent="0.35">
      <c r="F14800" s="34"/>
      <c r="J14800" s="34"/>
      <c r="K14800" s="34"/>
      <c r="L14800" s="34"/>
    </row>
    <row r="14801" spans="6:12" x14ac:dyDescent="0.35">
      <c r="F14801" s="34"/>
      <c r="J14801" s="34"/>
      <c r="K14801" s="34"/>
      <c r="L14801" s="34"/>
    </row>
    <row r="14802" spans="6:12" x14ac:dyDescent="0.35">
      <c r="F14802" s="34"/>
      <c r="J14802" s="34"/>
      <c r="K14802" s="34"/>
      <c r="L14802" s="34"/>
    </row>
    <row r="14803" spans="6:12" x14ac:dyDescent="0.35">
      <c r="F14803" s="34"/>
      <c r="J14803" s="34"/>
      <c r="K14803" s="34"/>
      <c r="L14803" s="34"/>
    </row>
    <row r="14804" spans="6:12" x14ac:dyDescent="0.35">
      <c r="F14804" s="34"/>
      <c r="J14804" s="34"/>
      <c r="K14804" s="34"/>
      <c r="L14804" s="34"/>
    </row>
    <row r="14805" spans="6:12" x14ac:dyDescent="0.35">
      <c r="F14805" s="34"/>
      <c r="J14805" s="34"/>
      <c r="K14805" s="34"/>
      <c r="L14805" s="34"/>
    </row>
    <row r="14806" spans="6:12" x14ac:dyDescent="0.35">
      <c r="F14806" s="34"/>
      <c r="J14806" s="34"/>
      <c r="K14806" s="34"/>
      <c r="L14806" s="34"/>
    </row>
    <row r="14807" spans="6:12" x14ac:dyDescent="0.35">
      <c r="F14807" s="34"/>
      <c r="J14807" s="34"/>
      <c r="K14807" s="34"/>
      <c r="L14807" s="34"/>
    </row>
    <row r="14808" spans="6:12" x14ac:dyDescent="0.35">
      <c r="F14808" s="34"/>
      <c r="J14808" s="34"/>
      <c r="K14808" s="34"/>
      <c r="L14808" s="34"/>
    </row>
    <row r="14809" spans="6:12" x14ac:dyDescent="0.35">
      <c r="F14809" s="34"/>
      <c r="J14809" s="34"/>
      <c r="K14809" s="34"/>
      <c r="L14809" s="34"/>
    </row>
    <row r="14810" spans="6:12" x14ac:dyDescent="0.35">
      <c r="F14810" s="34"/>
      <c r="J14810" s="34"/>
      <c r="K14810" s="34"/>
      <c r="L14810" s="34"/>
    </row>
    <row r="14811" spans="6:12" x14ac:dyDescent="0.35">
      <c r="F14811" s="34"/>
      <c r="J14811" s="34"/>
      <c r="K14811" s="34"/>
      <c r="L14811" s="34"/>
    </row>
    <row r="14812" spans="6:12" x14ac:dyDescent="0.35">
      <c r="F14812" s="34"/>
      <c r="J14812" s="34"/>
      <c r="K14812" s="34"/>
      <c r="L14812" s="34"/>
    </row>
    <row r="14813" spans="6:12" x14ac:dyDescent="0.35">
      <c r="F14813" s="34"/>
      <c r="J14813" s="34"/>
      <c r="K14813" s="34"/>
      <c r="L14813" s="34"/>
    </row>
    <row r="14814" spans="6:12" x14ac:dyDescent="0.35">
      <c r="F14814" s="34"/>
      <c r="J14814" s="34"/>
      <c r="K14814" s="34"/>
      <c r="L14814" s="34"/>
    </row>
    <row r="14815" spans="6:12" x14ac:dyDescent="0.35">
      <c r="F14815" s="34"/>
      <c r="J14815" s="34"/>
      <c r="K14815" s="34"/>
      <c r="L14815" s="34"/>
    </row>
    <row r="14816" spans="6:12" x14ac:dyDescent="0.35">
      <c r="F14816" s="34"/>
      <c r="J14816" s="34"/>
      <c r="K14816" s="34"/>
      <c r="L14816" s="34"/>
    </row>
    <row r="14817" spans="6:12" x14ac:dyDescent="0.35">
      <c r="F14817" s="34"/>
      <c r="J14817" s="34"/>
      <c r="K14817" s="34"/>
      <c r="L14817" s="34"/>
    </row>
    <row r="14818" spans="6:12" x14ac:dyDescent="0.35">
      <c r="F14818" s="34"/>
      <c r="J14818" s="34"/>
      <c r="K14818" s="34"/>
      <c r="L14818" s="34"/>
    </row>
    <row r="14819" spans="6:12" x14ac:dyDescent="0.35">
      <c r="F14819" s="34"/>
      <c r="J14819" s="34"/>
      <c r="K14819" s="34"/>
      <c r="L14819" s="34"/>
    </row>
    <row r="14820" spans="6:12" x14ac:dyDescent="0.35">
      <c r="F14820" s="34"/>
      <c r="J14820" s="34"/>
      <c r="K14820" s="34"/>
      <c r="L14820" s="34"/>
    </row>
    <row r="14821" spans="6:12" x14ac:dyDescent="0.35">
      <c r="F14821" s="34"/>
      <c r="J14821" s="34"/>
      <c r="K14821" s="34"/>
      <c r="L14821" s="34"/>
    </row>
    <row r="14822" spans="6:12" x14ac:dyDescent="0.35">
      <c r="F14822" s="34"/>
      <c r="J14822" s="34"/>
      <c r="K14822" s="34"/>
      <c r="L14822" s="34"/>
    </row>
    <row r="14823" spans="6:12" x14ac:dyDescent="0.35">
      <c r="F14823" s="34"/>
      <c r="J14823" s="34"/>
      <c r="K14823" s="34"/>
      <c r="L14823" s="34"/>
    </row>
    <row r="14824" spans="6:12" x14ac:dyDescent="0.35">
      <c r="F14824" s="34"/>
      <c r="J14824" s="34"/>
      <c r="K14824" s="34"/>
      <c r="L14824" s="34"/>
    </row>
    <row r="14825" spans="6:12" x14ac:dyDescent="0.35">
      <c r="F14825" s="34"/>
      <c r="J14825" s="34"/>
      <c r="K14825" s="34"/>
      <c r="L14825" s="34"/>
    </row>
    <row r="14826" spans="6:12" x14ac:dyDescent="0.35">
      <c r="F14826" s="34"/>
      <c r="J14826" s="34"/>
      <c r="K14826" s="34"/>
      <c r="L14826" s="34"/>
    </row>
    <row r="14827" spans="6:12" x14ac:dyDescent="0.35">
      <c r="F14827" s="34"/>
      <c r="J14827" s="34"/>
      <c r="K14827" s="34"/>
      <c r="L14827" s="34"/>
    </row>
    <row r="14828" spans="6:12" x14ac:dyDescent="0.35">
      <c r="F14828" s="34"/>
      <c r="J14828" s="34"/>
      <c r="K14828" s="34"/>
      <c r="L14828" s="34"/>
    </row>
    <row r="14829" spans="6:12" x14ac:dyDescent="0.35">
      <c r="F14829" s="34"/>
      <c r="J14829" s="34"/>
      <c r="K14829" s="34"/>
      <c r="L14829" s="34"/>
    </row>
    <row r="14830" spans="6:12" x14ac:dyDescent="0.35">
      <c r="F14830" s="34"/>
      <c r="J14830" s="34"/>
      <c r="K14830" s="34"/>
      <c r="L14830" s="34"/>
    </row>
    <row r="14831" spans="6:12" x14ac:dyDescent="0.35">
      <c r="F14831" s="34"/>
      <c r="J14831" s="34"/>
      <c r="K14831" s="34"/>
      <c r="L14831" s="34"/>
    </row>
    <row r="14832" spans="6:12" x14ac:dyDescent="0.35">
      <c r="F14832" s="34"/>
      <c r="J14832" s="34"/>
      <c r="K14832" s="34"/>
      <c r="L14832" s="34"/>
    </row>
    <row r="14833" spans="6:12" x14ac:dyDescent="0.35">
      <c r="F14833" s="34"/>
      <c r="J14833" s="34"/>
      <c r="K14833" s="34"/>
      <c r="L14833" s="34"/>
    </row>
    <row r="14834" spans="6:12" x14ac:dyDescent="0.35">
      <c r="F14834" s="34"/>
      <c r="J14834" s="34"/>
      <c r="K14834" s="34"/>
      <c r="L14834" s="34"/>
    </row>
    <row r="14835" spans="6:12" x14ac:dyDescent="0.35">
      <c r="F14835" s="34"/>
      <c r="J14835" s="34"/>
      <c r="K14835" s="34"/>
      <c r="L14835" s="34"/>
    </row>
    <row r="14836" spans="6:12" x14ac:dyDescent="0.35">
      <c r="F14836" s="34"/>
      <c r="J14836" s="34"/>
      <c r="K14836" s="34"/>
      <c r="L14836" s="34"/>
    </row>
    <row r="14837" spans="6:12" x14ac:dyDescent="0.35">
      <c r="F14837" s="34"/>
      <c r="J14837" s="34"/>
      <c r="K14837" s="34"/>
      <c r="L14837" s="34"/>
    </row>
    <row r="14838" spans="6:12" x14ac:dyDescent="0.35">
      <c r="F14838" s="34"/>
      <c r="J14838" s="34"/>
      <c r="K14838" s="34"/>
      <c r="L14838" s="34"/>
    </row>
    <row r="14839" spans="6:12" x14ac:dyDescent="0.35">
      <c r="F14839" s="34"/>
      <c r="J14839" s="34"/>
      <c r="K14839" s="34"/>
      <c r="L14839" s="34"/>
    </row>
    <row r="14840" spans="6:12" x14ac:dyDescent="0.35">
      <c r="F14840" s="34"/>
      <c r="J14840" s="34"/>
      <c r="K14840" s="34"/>
      <c r="L14840" s="34"/>
    </row>
    <row r="14841" spans="6:12" x14ac:dyDescent="0.35">
      <c r="F14841" s="34"/>
      <c r="J14841" s="34"/>
      <c r="K14841" s="34"/>
      <c r="L14841" s="34"/>
    </row>
    <row r="14842" spans="6:12" x14ac:dyDescent="0.35">
      <c r="F14842" s="34"/>
      <c r="J14842" s="34"/>
      <c r="K14842" s="34"/>
      <c r="L14842" s="34"/>
    </row>
    <row r="14843" spans="6:12" x14ac:dyDescent="0.35">
      <c r="F14843" s="34"/>
      <c r="J14843" s="34"/>
      <c r="K14843" s="34"/>
      <c r="L14843" s="34"/>
    </row>
    <row r="14844" spans="6:12" x14ac:dyDescent="0.35">
      <c r="F14844" s="34"/>
      <c r="J14844" s="34"/>
      <c r="K14844" s="34"/>
      <c r="L14844" s="34"/>
    </row>
    <row r="14845" spans="6:12" x14ac:dyDescent="0.35">
      <c r="F14845" s="34"/>
      <c r="J14845" s="34"/>
      <c r="K14845" s="34"/>
      <c r="L14845" s="34"/>
    </row>
    <row r="14846" spans="6:12" x14ac:dyDescent="0.35">
      <c r="F14846" s="34"/>
      <c r="J14846" s="34"/>
      <c r="K14846" s="34"/>
      <c r="L14846" s="34"/>
    </row>
    <row r="14847" spans="6:12" x14ac:dyDescent="0.35">
      <c r="F14847" s="34"/>
      <c r="J14847" s="34"/>
      <c r="K14847" s="34"/>
      <c r="L14847" s="34"/>
    </row>
    <row r="14848" spans="6:12" x14ac:dyDescent="0.35">
      <c r="F14848" s="34"/>
      <c r="J14848" s="34"/>
      <c r="K14848" s="34"/>
      <c r="L14848" s="34"/>
    </row>
    <row r="14849" spans="6:12" x14ac:dyDescent="0.35">
      <c r="F14849" s="34"/>
      <c r="J14849" s="34"/>
      <c r="K14849" s="34"/>
      <c r="L14849" s="34"/>
    </row>
    <row r="14850" spans="6:12" x14ac:dyDescent="0.35">
      <c r="F14850" s="34"/>
      <c r="J14850" s="34"/>
      <c r="K14850" s="34"/>
      <c r="L14850" s="34"/>
    </row>
    <row r="14851" spans="6:12" x14ac:dyDescent="0.35">
      <c r="F14851" s="34"/>
      <c r="J14851" s="34"/>
      <c r="K14851" s="34"/>
      <c r="L14851" s="34"/>
    </row>
    <row r="14852" spans="6:12" x14ac:dyDescent="0.35">
      <c r="F14852" s="34"/>
      <c r="J14852" s="34"/>
      <c r="K14852" s="34"/>
      <c r="L14852" s="34"/>
    </row>
    <row r="14853" spans="6:12" x14ac:dyDescent="0.35">
      <c r="F14853" s="34"/>
      <c r="J14853" s="34"/>
      <c r="K14853" s="34"/>
      <c r="L14853" s="34"/>
    </row>
    <row r="14854" spans="6:12" x14ac:dyDescent="0.35">
      <c r="F14854" s="34"/>
      <c r="J14854" s="34"/>
      <c r="K14854" s="34"/>
      <c r="L14854" s="34"/>
    </row>
    <row r="14855" spans="6:12" x14ac:dyDescent="0.35">
      <c r="F14855" s="34"/>
      <c r="J14855" s="34"/>
      <c r="K14855" s="34"/>
      <c r="L14855" s="34"/>
    </row>
    <row r="14856" spans="6:12" x14ac:dyDescent="0.35">
      <c r="F14856" s="34"/>
      <c r="J14856" s="34"/>
      <c r="K14856" s="34"/>
      <c r="L14856" s="34"/>
    </row>
    <row r="14857" spans="6:12" x14ac:dyDescent="0.35">
      <c r="F14857" s="34"/>
      <c r="J14857" s="34"/>
      <c r="K14857" s="34"/>
      <c r="L14857" s="34"/>
    </row>
    <row r="14858" spans="6:12" x14ac:dyDescent="0.35">
      <c r="F14858" s="34"/>
      <c r="J14858" s="34"/>
      <c r="K14858" s="34"/>
      <c r="L14858" s="34"/>
    </row>
    <row r="14859" spans="6:12" x14ac:dyDescent="0.35">
      <c r="F14859" s="34"/>
      <c r="J14859" s="34"/>
      <c r="K14859" s="34"/>
      <c r="L14859" s="34"/>
    </row>
    <row r="14860" spans="6:12" x14ac:dyDescent="0.35">
      <c r="F14860" s="34"/>
      <c r="J14860" s="34"/>
      <c r="K14860" s="34"/>
      <c r="L14860" s="34"/>
    </row>
    <row r="14861" spans="6:12" x14ac:dyDescent="0.35">
      <c r="F14861" s="34"/>
      <c r="J14861" s="34"/>
      <c r="K14861" s="34"/>
      <c r="L14861" s="34"/>
    </row>
    <row r="14862" spans="6:12" x14ac:dyDescent="0.35">
      <c r="F14862" s="34"/>
      <c r="J14862" s="34"/>
      <c r="K14862" s="34"/>
      <c r="L14862" s="34"/>
    </row>
    <row r="14863" spans="6:12" x14ac:dyDescent="0.35">
      <c r="F14863" s="34"/>
      <c r="J14863" s="34"/>
      <c r="K14863" s="34"/>
      <c r="L14863" s="34"/>
    </row>
    <row r="14864" spans="6:12" x14ac:dyDescent="0.35">
      <c r="F14864" s="34"/>
      <c r="J14864" s="34"/>
      <c r="K14864" s="34"/>
      <c r="L14864" s="34"/>
    </row>
    <row r="14865" spans="6:12" x14ac:dyDescent="0.35">
      <c r="F14865" s="34"/>
      <c r="J14865" s="34"/>
      <c r="K14865" s="34"/>
      <c r="L14865" s="34"/>
    </row>
    <row r="14866" spans="6:12" x14ac:dyDescent="0.35">
      <c r="F14866" s="34"/>
      <c r="J14866" s="34"/>
      <c r="K14866" s="34"/>
      <c r="L14866" s="34"/>
    </row>
    <row r="14867" spans="6:12" x14ac:dyDescent="0.35">
      <c r="F14867" s="34"/>
      <c r="J14867" s="34"/>
      <c r="K14867" s="34"/>
      <c r="L14867" s="34"/>
    </row>
    <row r="14868" spans="6:12" x14ac:dyDescent="0.35">
      <c r="F14868" s="34"/>
      <c r="J14868" s="34"/>
      <c r="K14868" s="34"/>
      <c r="L14868" s="34"/>
    </row>
    <row r="14869" spans="6:12" x14ac:dyDescent="0.35">
      <c r="F14869" s="34"/>
      <c r="J14869" s="34"/>
      <c r="K14869" s="34"/>
      <c r="L14869" s="34"/>
    </row>
    <row r="14870" spans="6:12" x14ac:dyDescent="0.35">
      <c r="F14870" s="34"/>
      <c r="J14870" s="34"/>
      <c r="K14870" s="34"/>
      <c r="L14870" s="34"/>
    </row>
    <row r="14871" spans="6:12" x14ac:dyDescent="0.35">
      <c r="F14871" s="34"/>
      <c r="J14871" s="34"/>
      <c r="K14871" s="34"/>
      <c r="L14871" s="34"/>
    </row>
    <row r="14872" spans="6:12" x14ac:dyDescent="0.35">
      <c r="F14872" s="34"/>
      <c r="J14872" s="34"/>
      <c r="K14872" s="34"/>
      <c r="L14872" s="34"/>
    </row>
    <row r="14873" spans="6:12" x14ac:dyDescent="0.35">
      <c r="F14873" s="34"/>
      <c r="J14873" s="34"/>
      <c r="K14873" s="34"/>
      <c r="L14873" s="34"/>
    </row>
    <row r="14874" spans="6:12" x14ac:dyDescent="0.35">
      <c r="F14874" s="34"/>
      <c r="J14874" s="34"/>
      <c r="K14874" s="34"/>
      <c r="L14874" s="34"/>
    </row>
    <row r="14875" spans="6:12" x14ac:dyDescent="0.35">
      <c r="F14875" s="34"/>
      <c r="J14875" s="34"/>
      <c r="K14875" s="34"/>
      <c r="L14875" s="34"/>
    </row>
    <row r="14876" spans="6:12" x14ac:dyDescent="0.35">
      <c r="F14876" s="34"/>
      <c r="J14876" s="34"/>
      <c r="K14876" s="34"/>
      <c r="L14876" s="34"/>
    </row>
    <row r="14877" spans="6:12" x14ac:dyDescent="0.35">
      <c r="F14877" s="34"/>
      <c r="J14877" s="34"/>
      <c r="K14877" s="34"/>
      <c r="L14877" s="34"/>
    </row>
    <row r="14878" spans="6:12" x14ac:dyDescent="0.35">
      <c r="F14878" s="34"/>
      <c r="J14878" s="34"/>
      <c r="K14878" s="34"/>
      <c r="L14878" s="34"/>
    </row>
    <row r="14879" spans="6:12" x14ac:dyDescent="0.35">
      <c r="F14879" s="34"/>
      <c r="J14879" s="34"/>
      <c r="K14879" s="34"/>
      <c r="L14879" s="34"/>
    </row>
    <row r="14880" spans="6:12" x14ac:dyDescent="0.35">
      <c r="F14880" s="34"/>
      <c r="J14880" s="34"/>
      <c r="K14880" s="34"/>
      <c r="L14880" s="34"/>
    </row>
    <row r="14881" spans="6:12" x14ac:dyDescent="0.35">
      <c r="F14881" s="34"/>
      <c r="J14881" s="34"/>
      <c r="K14881" s="34"/>
      <c r="L14881" s="34"/>
    </row>
    <row r="14882" spans="6:12" x14ac:dyDescent="0.35">
      <c r="F14882" s="34"/>
      <c r="J14882" s="34"/>
      <c r="K14882" s="34"/>
      <c r="L14882" s="34"/>
    </row>
    <row r="14883" spans="6:12" x14ac:dyDescent="0.35">
      <c r="F14883" s="34"/>
      <c r="J14883" s="34"/>
      <c r="K14883" s="34"/>
      <c r="L14883" s="34"/>
    </row>
    <row r="14884" spans="6:12" x14ac:dyDescent="0.35">
      <c r="F14884" s="34"/>
      <c r="J14884" s="34"/>
      <c r="K14884" s="34"/>
      <c r="L14884" s="34"/>
    </row>
    <row r="14885" spans="6:12" x14ac:dyDescent="0.35">
      <c r="F14885" s="34"/>
      <c r="J14885" s="34"/>
      <c r="K14885" s="34"/>
      <c r="L14885" s="34"/>
    </row>
    <row r="14886" spans="6:12" x14ac:dyDescent="0.35">
      <c r="F14886" s="34"/>
      <c r="J14886" s="34"/>
      <c r="K14886" s="34"/>
      <c r="L14886" s="34"/>
    </row>
    <row r="14887" spans="6:12" x14ac:dyDescent="0.35">
      <c r="F14887" s="34"/>
      <c r="J14887" s="34"/>
      <c r="K14887" s="34"/>
      <c r="L14887" s="34"/>
    </row>
    <row r="14888" spans="6:12" x14ac:dyDescent="0.35">
      <c r="F14888" s="34"/>
      <c r="J14888" s="34"/>
      <c r="K14888" s="34"/>
      <c r="L14888" s="34"/>
    </row>
    <row r="14889" spans="6:12" x14ac:dyDescent="0.35">
      <c r="F14889" s="34"/>
      <c r="J14889" s="34"/>
      <c r="K14889" s="34"/>
      <c r="L14889" s="34"/>
    </row>
    <row r="14890" spans="6:12" x14ac:dyDescent="0.35">
      <c r="F14890" s="34"/>
      <c r="J14890" s="34"/>
      <c r="K14890" s="34"/>
      <c r="L14890" s="34"/>
    </row>
    <row r="14891" spans="6:12" x14ac:dyDescent="0.35">
      <c r="F14891" s="34"/>
      <c r="J14891" s="34"/>
      <c r="K14891" s="34"/>
      <c r="L14891" s="34"/>
    </row>
    <row r="14892" spans="6:12" x14ac:dyDescent="0.35">
      <c r="F14892" s="34"/>
      <c r="J14892" s="34"/>
      <c r="K14892" s="34"/>
      <c r="L14892" s="34"/>
    </row>
    <row r="14893" spans="6:12" x14ac:dyDescent="0.35">
      <c r="F14893" s="34"/>
      <c r="J14893" s="34"/>
      <c r="K14893" s="34"/>
      <c r="L14893" s="34"/>
    </row>
    <row r="14894" spans="6:12" x14ac:dyDescent="0.35">
      <c r="F14894" s="34"/>
      <c r="J14894" s="34"/>
      <c r="K14894" s="34"/>
      <c r="L14894" s="34"/>
    </row>
    <row r="14895" spans="6:12" x14ac:dyDescent="0.35">
      <c r="F14895" s="34"/>
      <c r="J14895" s="34"/>
      <c r="K14895" s="34"/>
      <c r="L14895" s="34"/>
    </row>
    <row r="14896" spans="6:12" x14ac:dyDescent="0.35">
      <c r="F14896" s="34"/>
      <c r="J14896" s="34"/>
      <c r="K14896" s="34"/>
      <c r="L14896" s="34"/>
    </row>
    <row r="14897" spans="6:12" x14ac:dyDescent="0.35">
      <c r="F14897" s="34"/>
      <c r="J14897" s="34"/>
      <c r="K14897" s="34"/>
      <c r="L14897" s="34"/>
    </row>
    <row r="14898" spans="6:12" x14ac:dyDescent="0.35">
      <c r="F14898" s="34"/>
      <c r="J14898" s="34"/>
      <c r="K14898" s="34"/>
      <c r="L14898" s="34"/>
    </row>
    <row r="14899" spans="6:12" x14ac:dyDescent="0.35">
      <c r="F14899" s="34"/>
      <c r="J14899" s="34"/>
      <c r="K14899" s="34"/>
      <c r="L14899" s="34"/>
    </row>
    <row r="14900" spans="6:12" x14ac:dyDescent="0.35">
      <c r="F14900" s="34"/>
      <c r="J14900" s="34"/>
      <c r="K14900" s="34"/>
      <c r="L14900" s="34"/>
    </row>
    <row r="14901" spans="6:12" x14ac:dyDescent="0.35">
      <c r="F14901" s="34"/>
      <c r="J14901" s="34"/>
      <c r="K14901" s="34"/>
      <c r="L14901" s="34"/>
    </row>
    <row r="14902" spans="6:12" x14ac:dyDescent="0.35">
      <c r="F14902" s="34"/>
      <c r="J14902" s="34"/>
      <c r="K14902" s="34"/>
      <c r="L14902" s="34"/>
    </row>
    <row r="14903" spans="6:12" x14ac:dyDescent="0.35">
      <c r="F14903" s="34"/>
      <c r="J14903" s="34"/>
      <c r="K14903" s="34"/>
      <c r="L14903" s="34"/>
    </row>
    <row r="14904" spans="6:12" x14ac:dyDescent="0.35">
      <c r="F14904" s="34"/>
      <c r="J14904" s="34"/>
      <c r="K14904" s="34"/>
      <c r="L14904" s="34"/>
    </row>
    <row r="14905" spans="6:12" x14ac:dyDescent="0.35">
      <c r="F14905" s="34"/>
      <c r="J14905" s="34"/>
      <c r="K14905" s="34"/>
      <c r="L14905" s="34"/>
    </row>
    <row r="14906" spans="6:12" x14ac:dyDescent="0.35">
      <c r="F14906" s="34"/>
      <c r="J14906" s="34"/>
      <c r="K14906" s="34"/>
      <c r="L14906" s="34"/>
    </row>
    <row r="14907" spans="6:12" x14ac:dyDescent="0.35">
      <c r="F14907" s="34"/>
      <c r="J14907" s="34"/>
      <c r="K14907" s="34"/>
      <c r="L14907" s="34"/>
    </row>
    <row r="14908" spans="6:12" x14ac:dyDescent="0.35">
      <c r="F14908" s="34"/>
      <c r="J14908" s="34"/>
      <c r="K14908" s="34"/>
      <c r="L14908" s="34"/>
    </row>
    <row r="14909" spans="6:12" x14ac:dyDescent="0.35">
      <c r="F14909" s="34"/>
      <c r="J14909" s="34"/>
      <c r="K14909" s="34"/>
      <c r="L14909" s="34"/>
    </row>
    <row r="14910" spans="6:12" x14ac:dyDescent="0.35">
      <c r="F14910" s="34"/>
      <c r="J14910" s="34"/>
      <c r="K14910" s="34"/>
      <c r="L14910" s="34"/>
    </row>
    <row r="14911" spans="6:12" x14ac:dyDescent="0.35">
      <c r="F14911" s="34"/>
      <c r="J14911" s="34"/>
      <c r="K14911" s="34"/>
      <c r="L14911" s="34"/>
    </row>
    <row r="14912" spans="6:12" x14ac:dyDescent="0.35">
      <c r="F14912" s="34"/>
      <c r="J14912" s="34"/>
      <c r="K14912" s="34"/>
      <c r="L14912" s="34"/>
    </row>
    <row r="14913" spans="6:12" x14ac:dyDescent="0.35">
      <c r="F14913" s="34"/>
      <c r="J14913" s="34"/>
      <c r="K14913" s="34"/>
      <c r="L14913" s="34"/>
    </row>
    <row r="14914" spans="6:12" x14ac:dyDescent="0.35">
      <c r="F14914" s="34"/>
      <c r="J14914" s="34"/>
      <c r="K14914" s="34"/>
      <c r="L14914" s="34"/>
    </row>
    <row r="14915" spans="6:12" x14ac:dyDescent="0.35">
      <c r="F14915" s="34"/>
      <c r="J14915" s="34"/>
      <c r="K14915" s="34"/>
      <c r="L14915" s="34"/>
    </row>
    <row r="14916" spans="6:12" x14ac:dyDescent="0.35">
      <c r="F14916" s="34"/>
      <c r="J14916" s="34"/>
      <c r="K14916" s="34"/>
      <c r="L14916" s="34"/>
    </row>
    <row r="14917" spans="6:12" x14ac:dyDescent="0.35">
      <c r="F14917" s="34"/>
      <c r="J14917" s="34"/>
      <c r="K14917" s="34"/>
      <c r="L14917" s="34"/>
    </row>
    <row r="14918" spans="6:12" x14ac:dyDescent="0.35">
      <c r="F14918" s="34"/>
      <c r="J14918" s="34"/>
      <c r="K14918" s="34"/>
      <c r="L14918" s="34"/>
    </row>
    <row r="14919" spans="6:12" x14ac:dyDescent="0.35">
      <c r="F14919" s="34"/>
      <c r="J14919" s="34"/>
      <c r="K14919" s="34"/>
      <c r="L14919" s="34"/>
    </row>
    <row r="14920" spans="6:12" x14ac:dyDescent="0.35">
      <c r="F14920" s="34"/>
      <c r="J14920" s="34"/>
      <c r="K14920" s="34"/>
      <c r="L14920" s="34"/>
    </row>
    <row r="14921" spans="6:12" x14ac:dyDescent="0.35">
      <c r="F14921" s="34"/>
      <c r="J14921" s="34"/>
      <c r="K14921" s="34"/>
      <c r="L14921" s="34"/>
    </row>
    <row r="14922" spans="6:12" x14ac:dyDescent="0.35">
      <c r="F14922" s="34"/>
      <c r="J14922" s="34"/>
      <c r="K14922" s="34"/>
      <c r="L14922" s="34"/>
    </row>
    <row r="14923" spans="6:12" x14ac:dyDescent="0.35">
      <c r="F14923" s="34"/>
      <c r="J14923" s="34"/>
      <c r="K14923" s="34"/>
      <c r="L14923" s="34"/>
    </row>
    <row r="14924" spans="6:12" x14ac:dyDescent="0.35">
      <c r="F14924" s="34"/>
      <c r="J14924" s="34"/>
      <c r="K14924" s="34"/>
      <c r="L14924" s="34"/>
    </row>
    <row r="14925" spans="6:12" x14ac:dyDescent="0.35">
      <c r="F14925" s="34"/>
      <c r="J14925" s="34"/>
      <c r="K14925" s="34"/>
      <c r="L14925" s="34"/>
    </row>
    <row r="14926" spans="6:12" x14ac:dyDescent="0.35">
      <c r="F14926" s="34"/>
      <c r="J14926" s="34"/>
      <c r="K14926" s="34"/>
      <c r="L14926" s="34"/>
    </row>
    <row r="14927" spans="6:12" x14ac:dyDescent="0.35">
      <c r="F14927" s="34"/>
      <c r="J14927" s="34"/>
      <c r="K14927" s="34"/>
      <c r="L14927" s="34"/>
    </row>
    <row r="14928" spans="6:12" x14ac:dyDescent="0.35">
      <c r="F14928" s="34"/>
      <c r="J14928" s="34"/>
      <c r="K14928" s="34"/>
      <c r="L14928" s="34"/>
    </row>
    <row r="14929" spans="6:12" x14ac:dyDescent="0.35">
      <c r="F14929" s="34"/>
      <c r="J14929" s="34"/>
      <c r="K14929" s="34"/>
      <c r="L14929" s="34"/>
    </row>
    <row r="14930" spans="6:12" x14ac:dyDescent="0.35">
      <c r="F14930" s="34"/>
      <c r="J14930" s="34"/>
      <c r="K14930" s="34"/>
      <c r="L14930" s="34"/>
    </row>
    <row r="14931" spans="6:12" x14ac:dyDescent="0.35">
      <c r="F14931" s="34"/>
      <c r="J14931" s="34"/>
      <c r="K14931" s="34"/>
      <c r="L14931" s="34"/>
    </row>
    <row r="14932" spans="6:12" x14ac:dyDescent="0.35">
      <c r="F14932" s="34"/>
      <c r="J14932" s="34"/>
      <c r="K14932" s="34"/>
      <c r="L14932" s="34"/>
    </row>
    <row r="14933" spans="6:12" x14ac:dyDescent="0.35">
      <c r="F14933" s="34"/>
      <c r="J14933" s="34"/>
      <c r="K14933" s="34"/>
      <c r="L14933" s="34"/>
    </row>
    <row r="14934" spans="6:12" x14ac:dyDescent="0.35">
      <c r="F14934" s="34"/>
      <c r="J14934" s="34"/>
      <c r="K14934" s="34"/>
      <c r="L14934" s="34"/>
    </row>
    <row r="14935" spans="6:12" x14ac:dyDescent="0.35">
      <c r="F14935" s="34"/>
      <c r="J14935" s="34"/>
      <c r="K14935" s="34"/>
      <c r="L14935" s="34"/>
    </row>
    <row r="14936" spans="6:12" x14ac:dyDescent="0.35">
      <c r="F14936" s="34"/>
      <c r="J14936" s="34"/>
      <c r="K14936" s="34"/>
      <c r="L14936" s="34"/>
    </row>
    <row r="14937" spans="6:12" x14ac:dyDescent="0.35">
      <c r="F14937" s="34"/>
      <c r="J14937" s="34"/>
      <c r="K14937" s="34"/>
      <c r="L14937" s="34"/>
    </row>
    <row r="14938" spans="6:12" x14ac:dyDescent="0.35">
      <c r="F14938" s="34"/>
      <c r="J14938" s="34"/>
      <c r="K14938" s="34"/>
      <c r="L14938" s="34"/>
    </row>
    <row r="14939" spans="6:12" x14ac:dyDescent="0.35">
      <c r="F14939" s="34"/>
      <c r="J14939" s="34"/>
      <c r="K14939" s="34"/>
      <c r="L14939" s="34"/>
    </row>
    <row r="14940" spans="6:12" x14ac:dyDescent="0.35">
      <c r="F14940" s="34"/>
      <c r="J14940" s="34"/>
      <c r="K14940" s="34"/>
      <c r="L14940" s="34"/>
    </row>
    <row r="14941" spans="6:12" x14ac:dyDescent="0.35">
      <c r="F14941" s="34"/>
      <c r="J14941" s="34"/>
      <c r="K14941" s="34"/>
      <c r="L14941" s="34"/>
    </row>
    <row r="14942" spans="6:12" x14ac:dyDescent="0.35">
      <c r="F14942" s="34"/>
      <c r="J14942" s="34"/>
      <c r="K14942" s="34"/>
      <c r="L14942" s="34"/>
    </row>
    <row r="14943" spans="6:12" x14ac:dyDescent="0.35">
      <c r="F14943" s="34"/>
      <c r="J14943" s="34"/>
      <c r="K14943" s="34"/>
      <c r="L14943" s="34"/>
    </row>
    <row r="14944" spans="6:12" x14ac:dyDescent="0.35">
      <c r="F14944" s="34"/>
      <c r="J14944" s="34"/>
      <c r="K14944" s="34"/>
      <c r="L14944" s="34"/>
    </row>
    <row r="14945" spans="6:12" x14ac:dyDescent="0.35">
      <c r="F14945" s="34"/>
      <c r="J14945" s="34"/>
      <c r="K14945" s="34"/>
      <c r="L14945" s="34"/>
    </row>
    <row r="14946" spans="6:12" x14ac:dyDescent="0.35">
      <c r="F14946" s="34"/>
      <c r="J14946" s="34"/>
      <c r="K14946" s="34"/>
      <c r="L14946" s="34"/>
    </row>
    <row r="14947" spans="6:12" x14ac:dyDescent="0.35">
      <c r="F14947" s="34"/>
      <c r="J14947" s="34"/>
      <c r="K14947" s="34"/>
      <c r="L14947" s="34"/>
    </row>
    <row r="14948" spans="6:12" x14ac:dyDescent="0.35">
      <c r="F14948" s="34"/>
      <c r="J14948" s="34"/>
      <c r="K14948" s="34"/>
      <c r="L14948" s="34"/>
    </row>
    <row r="14949" spans="6:12" x14ac:dyDescent="0.35">
      <c r="F14949" s="34"/>
      <c r="J14949" s="34"/>
      <c r="K14949" s="34"/>
      <c r="L14949" s="34"/>
    </row>
    <row r="14950" spans="6:12" x14ac:dyDescent="0.35">
      <c r="F14950" s="34"/>
      <c r="J14950" s="34"/>
      <c r="K14950" s="34"/>
      <c r="L14950" s="34"/>
    </row>
    <row r="14951" spans="6:12" x14ac:dyDescent="0.35">
      <c r="F14951" s="34"/>
      <c r="J14951" s="34"/>
      <c r="K14951" s="34"/>
      <c r="L14951" s="34"/>
    </row>
    <row r="14952" spans="6:12" x14ac:dyDescent="0.35">
      <c r="F14952" s="34"/>
      <c r="J14952" s="34"/>
      <c r="K14952" s="34"/>
      <c r="L14952" s="34"/>
    </row>
    <row r="14953" spans="6:12" x14ac:dyDescent="0.35">
      <c r="F14953" s="34"/>
      <c r="J14953" s="34"/>
      <c r="K14953" s="34"/>
      <c r="L14953" s="34"/>
    </row>
    <row r="14954" spans="6:12" x14ac:dyDescent="0.35">
      <c r="F14954" s="34"/>
      <c r="J14954" s="34"/>
      <c r="K14954" s="34"/>
      <c r="L14954" s="34"/>
    </row>
    <row r="14955" spans="6:12" x14ac:dyDescent="0.35">
      <c r="F14955" s="34"/>
      <c r="J14955" s="34"/>
      <c r="K14955" s="34"/>
      <c r="L14955" s="34"/>
    </row>
    <row r="14956" spans="6:12" x14ac:dyDescent="0.35">
      <c r="F14956" s="34"/>
      <c r="J14956" s="34"/>
      <c r="K14956" s="34"/>
      <c r="L14956" s="34"/>
    </row>
    <row r="14957" spans="6:12" x14ac:dyDescent="0.35">
      <c r="F14957" s="34"/>
      <c r="J14957" s="34"/>
      <c r="K14957" s="34"/>
      <c r="L14957" s="34"/>
    </row>
    <row r="14958" spans="6:12" x14ac:dyDescent="0.35">
      <c r="F14958" s="34"/>
      <c r="J14958" s="34"/>
      <c r="K14958" s="34"/>
      <c r="L14958" s="34"/>
    </row>
    <row r="14959" spans="6:12" x14ac:dyDescent="0.35">
      <c r="F14959" s="34"/>
      <c r="J14959" s="34"/>
      <c r="K14959" s="34"/>
      <c r="L14959" s="34"/>
    </row>
    <row r="14960" spans="6:12" x14ac:dyDescent="0.35">
      <c r="F14960" s="34"/>
      <c r="J14960" s="34"/>
      <c r="K14960" s="34"/>
      <c r="L14960" s="34"/>
    </row>
    <row r="14961" spans="6:12" x14ac:dyDescent="0.35">
      <c r="F14961" s="34"/>
      <c r="J14961" s="34"/>
      <c r="K14961" s="34"/>
      <c r="L14961" s="34"/>
    </row>
    <row r="14962" spans="6:12" x14ac:dyDescent="0.35">
      <c r="F14962" s="34"/>
      <c r="J14962" s="34"/>
      <c r="K14962" s="34"/>
      <c r="L14962" s="34"/>
    </row>
    <row r="14963" spans="6:12" x14ac:dyDescent="0.35">
      <c r="F14963" s="34"/>
      <c r="J14963" s="34"/>
      <c r="K14963" s="34"/>
      <c r="L14963" s="34"/>
    </row>
    <row r="14964" spans="6:12" x14ac:dyDescent="0.35">
      <c r="F14964" s="34"/>
      <c r="J14964" s="34"/>
      <c r="K14964" s="34"/>
      <c r="L14964" s="34"/>
    </row>
    <row r="14965" spans="6:12" x14ac:dyDescent="0.35">
      <c r="F14965" s="34"/>
      <c r="J14965" s="34"/>
      <c r="K14965" s="34"/>
      <c r="L14965" s="34"/>
    </row>
    <row r="14966" spans="6:12" x14ac:dyDescent="0.35">
      <c r="F14966" s="34"/>
      <c r="J14966" s="34"/>
      <c r="K14966" s="34"/>
      <c r="L14966" s="34"/>
    </row>
    <row r="14967" spans="6:12" x14ac:dyDescent="0.35">
      <c r="F14967" s="34"/>
      <c r="J14967" s="34"/>
      <c r="K14967" s="34"/>
      <c r="L14967" s="34"/>
    </row>
    <row r="14968" spans="6:12" x14ac:dyDescent="0.35">
      <c r="F14968" s="34"/>
      <c r="J14968" s="34"/>
      <c r="K14968" s="34"/>
      <c r="L14968" s="34"/>
    </row>
    <row r="14969" spans="6:12" x14ac:dyDescent="0.35">
      <c r="F14969" s="34"/>
      <c r="J14969" s="34"/>
      <c r="K14969" s="34"/>
      <c r="L14969" s="34"/>
    </row>
    <row r="14970" spans="6:12" x14ac:dyDescent="0.35">
      <c r="F14970" s="34"/>
      <c r="J14970" s="34"/>
      <c r="K14970" s="34"/>
      <c r="L14970" s="34"/>
    </row>
    <row r="14971" spans="6:12" x14ac:dyDescent="0.35">
      <c r="F14971" s="34"/>
      <c r="J14971" s="34"/>
      <c r="K14971" s="34"/>
      <c r="L14971" s="34"/>
    </row>
    <row r="14972" spans="6:12" x14ac:dyDescent="0.35">
      <c r="F14972" s="34"/>
      <c r="J14972" s="34"/>
      <c r="K14972" s="34"/>
      <c r="L14972" s="34"/>
    </row>
    <row r="14973" spans="6:12" x14ac:dyDescent="0.35">
      <c r="F14973" s="34"/>
      <c r="J14973" s="34"/>
      <c r="K14973" s="34"/>
      <c r="L14973" s="34"/>
    </row>
    <row r="14974" spans="6:12" x14ac:dyDescent="0.35">
      <c r="F14974" s="34"/>
      <c r="J14974" s="34"/>
      <c r="K14974" s="34"/>
      <c r="L14974" s="34"/>
    </row>
    <row r="14975" spans="6:12" x14ac:dyDescent="0.35">
      <c r="F14975" s="34"/>
      <c r="J14975" s="34"/>
      <c r="K14975" s="34"/>
      <c r="L14975" s="34"/>
    </row>
    <row r="14976" spans="6:12" x14ac:dyDescent="0.35">
      <c r="F14976" s="34"/>
      <c r="J14976" s="34"/>
      <c r="K14976" s="34"/>
      <c r="L14976" s="34"/>
    </row>
    <row r="14977" spans="6:12" x14ac:dyDescent="0.35">
      <c r="F14977" s="34"/>
      <c r="J14977" s="34"/>
      <c r="K14977" s="34"/>
      <c r="L14977" s="34"/>
    </row>
    <row r="14978" spans="6:12" x14ac:dyDescent="0.35">
      <c r="F14978" s="34"/>
      <c r="J14978" s="34"/>
      <c r="K14978" s="34"/>
      <c r="L14978" s="34"/>
    </row>
    <row r="14979" spans="6:12" x14ac:dyDescent="0.35">
      <c r="F14979" s="34"/>
      <c r="J14979" s="34"/>
      <c r="K14979" s="34"/>
      <c r="L14979" s="34"/>
    </row>
    <row r="14980" spans="6:12" x14ac:dyDescent="0.35">
      <c r="F14980" s="34"/>
      <c r="J14980" s="34"/>
      <c r="K14980" s="34"/>
      <c r="L14980" s="34"/>
    </row>
    <row r="14981" spans="6:12" x14ac:dyDescent="0.35">
      <c r="F14981" s="34"/>
      <c r="J14981" s="34"/>
      <c r="K14981" s="34"/>
      <c r="L14981" s="34"/>
    </row>
    <row r="14982" spans="6:12" x14ac:dyDescent="0.35">
      <c r="F14982" s="34"/>
      <c r="J14982" s="34"/>
      <c r="K14982" s="34"/>
      <c r="L14982" s="34"/>
    </row>
    <row r="14983" spans="6:12" x14ac:dyDescent="0.35">
      <c r="F14983" s="34"/>
      <c r="J14983" s="34"/>
      <c r="K14983" s="34"/>
      <c r="L14983" s="34"/>
    </row>
    <row r="14984" spans="6:12" x14ac:dyDescent="0.35">
      <c r="F14984" s="34"/>
      <c r="J14984" s="34"/>
      <c r="K14984" s="34"/>
      <c r="L14984" s="34"/>
    </row>
    <row r="14985" spans="6:12" x14ac:dyDescent="0.35">
      <c r="F14985" s="34"/>
      <c r="J14985" s="34"/>
      <c r="K14985" s="34"/>
      <c r="L14985" s="34"/>
    </row>
    <row r="14986" spans="6:12" x14ac:dyDescent="0.35">
      <c r="F14986" s="34"/>
      <c r="J14986" s="34"/>
      <c r="K14986" s="34"/>
      <c r="L14986" s="34"/>
    </row>
    <row r="14987" spans="6:12" x14ac:dyDescent="0.35">
      <c r="F14987" s="34"/>
      <c r="J14987" s="34"/>
      <c r="K14987" s="34"/>
      <c r="L14987" s="34"/>
    </row>
    <row r="14988" spans="6:12" x14ac:dyDescent="0.35">
      <c r="F14988" s="34"/>
      <c r="J14988" s="34"/>
      <c r="K14988" s="34"/>
      <c r="L14988" s="34"/>
    </row>
    <row r="14989" spans="6:12" x14ac:dyDescent="0.35">
      <c r="F14989" s="34"/>
      <c r="J14989" s="34"/>
      <c r="K14989" s="34"/>
      <c r="L14989" s="34"/>
    </row>
    <row r="14990" spans="6:12" x14ac:dyDescent="0.35">
      <c r="F14990" s="34"/>
      <c r="J14990" s="34"/>
      <c r="K14990" s="34"/>
      <c r="L14990" s="34"/>
    </row>
    <row r="14991" spans="6:12" x14ac:dyDescent="0.35">
      <c r="F14991" s="34"/>
      <c r="J14991" s="34"/>
      <c r="K14991" s="34"/>
      <c r="L14991" s="34"/>
    </row>
    <row r="14992" spans="6:12" x14ac:dyDescent="0.35">
      <c r="F14992" s="34"/>
      <c r="J14992" s="34"/>
      <c r="K14992" s="34"/>
      <c r="L14992" s="34"/>
    </row>
    <row r="14993" spans="6:12" x14ac:dyDescent="0.35">
      <c r="F14993" s="34"/>
      <c r="J14993" s="34"/>
      <c r="K14993" s="34"/>
      <c r="L14993" s="34"/>
    </row>
    <row r="14994" spans="6:12" x14ac:dyDescent="0.35">
      <c r="F14994" s="34"/>
      <c r="J14994" s="34"/>
      <c r="K14994" s="34"/>
      <c r="L14994" s="34"/>
    </row>
    <row r="14995" spans="6:12" x14ac:dyDescent="0.35">
      <c r="F14995" s="34"/>
      <c r="J14995" s="34"/>
      <c r="K14995" s="34"/>
      <c r="L14995" s="34"/>
    </row>
    <row r="14996" spans="6:12" x14ac:dyDescent="0.35">
      <c r="F14996" s="34"/>
      <c r="J14996" s="34"/>
      <c r="K14996" s="34"/>
      <c r="L14996" s="34"/>
    </row>
    <row r="14997" spans="6:12" x14ac:dyDescent="0.35">
      <c r="F14997" s="34"/>
      <c r="J14997" s="34"/>
      <c r="K14997" s="34"/>
      <c r="L14997" s="34"/>
    </row>
    <row r="14998" spans="6:12" x14ac:dyDescent="0.35">
      <c r="F14998" s="34"/>
      <c r="J14998" s="34"/>
      <c r="K14998" s="34"/>
      <c r="L14998" s="34"/>
    </row>
    <row r="14999" spans="6:12" x14ac:dyDescent="0.35">
      <c r="F14999" s="34"/>
      <c r="J14999" s="34"/>
      <c r="K14999" s="34"/>
      <c r="L14999" s="34"/>
    </row>
    <row r="15000" spans="6:12" x14ac:dyDescent="0.35">
      <c r="F15000" s="34"/>
      <c r="J15000" s="34"/>
      <c r="K15000" s="34"/>
      <c r="L15000" s="34"/>
    </row>
    <row r="15001" spans="6:12" x14ac:dyDescent="0.35">
      <c r="F15001" s="34"/>
      <c r="J15001" s="34"/>
      <c r="K15001" s="34"/>
      <c r="L15001" s="34"/>
    </row>
    <row r="15002" spans="6:12" x14ac:dyDescent="0.35">
      <c r="F15002" s="34"/>
      <c r="J15002" s="34"/>
      <c r="K15002" s="34"/>
      <c r="L15002" s="34"/>
    </row>
    <row r="15003" spans="6:12" x14ac:dyDescent="0.35">
      <c r="F15003" s="34"/>
      <c r="J15003" s="34"/>
      <c r="K15003" s="34"/>
      <c r="L15003" s="34"/>
    </row>
    <row r="15004" spans="6:12" x14ac:dyDescent="0.35">
      <c r="F15004" s="34"/>
      <c r="J15004" s="34"/>
      <c r="K15004" s="34"/>
      <c r="L15004" s="34"/>
    </row>
    <row r="15005" spans="6:12" x14ac:dyDescent="0.35">
      <c r="F15005" s="34"/>
      <c r="J15005" s="34"/>
      <c r="K15005" s="34"/>
      <c r="L15005" s="34"/>
    </row>
    <row r="15006" spans="6:12" x14ac:dyDescent="0.35">
      <c r="F15006" s="34"/>
      <c r="J15006" s="34"/>
      <c r="K15006" s="34"/>
      <c r="L15006" s="34"/>
    </row>
    <row r="15007" spans="6:12" x14ac:dyDescent="0.35">
      <c r="F15007" s="34"/>
      <c r="J15007" s="34"/>
      <c r="K15007" s="34"/>
      <c r="L15007" s="34"/>
    </row>
    <row r="15008" spans="6:12" x14ac:dyDescent="0.35">
      <c r="F15008" s="34"/>
      <c r="J15008" s="34"/>
      <c r="K15008" s="34"/>
      <c r="L15008" s="34"/>
    </row>
    <row r="15009" spans="6:12" x14ac:dyDescent="0.35">
      <c r="F15009" s="34"/>
      <c r="J15009" s="34"/>
      <c r="K15009" s="34"/>
      <c r="L15009" s="34"/>
    </row>
    <row r="15010" spans="6:12" x14ac:dyDescent="0.35">
      <c r="F15010" s="34"/>
      <c r="J15010" s="34"/>
      <c r="K15010" s="34"/>
      <c r="L15010" s="34"/>
    </row>
    <row r="15011" spans="6:12" x14ac:dyDescent="0.35">
      <c r="F15011" s="34"/>
      <c r="J15011" s="34"/>
      <c r="K15011" s="34"/>
      <c r="L15011" s="34"/>
    </row>
    <row r="15012" spans="6:12" x14ac:dyDescent="0.35">
      <c r="F15012" s="34"/>
      <c r="J15012" s="34"/>
      <c r="K15012" s="34"/>
      <c r="L15012" s="34"/>
    </row>
    <row r="15013" spans="6:12" x14ac:dyDescent="0.35">
      <c r="F15013" s="34"/>
      <c r="J15013" s="34"/>
      <c r="K15013" s="34"/>
      <c r="L15013" s="34"/>
    </row>
    <row r="15014" spans="6:12" x14ac:dyDescent="0.35">
      <c r="F15014" s="34"/>
      <c r="J15014" s="34"/>
      <c r="K15014" s="34"/>
      <c r="L15014" s="34"/>
    </row>
    <row r="15015" spans="6:12" x14ac:dyDescent="0.35">
      <c r="F15015" s="34"/>
      <c r="J15015" s="34"/>
      <c r="K15015" s="34"/>
      <c r="L15015" s="34"/>
    </row>
    <row r="15016" spans="6:12" x14ac:dyDescent="0.35">
      <c r="F15016" s="34"/>
      <c r="J15016" s="34"/>
      <c r="K15016" s="34"/>
      <c r="L15016" s="34"/>
    </row>
    <row r="15017" spans="6:12" x14ac:dyDescent="0.35">
      <c r="F15017" s="34"/>
      <c r="J15017" s="34"/>
      <c r="K15017" s="34"/>
      <c r="L15017" s="34"/>
    </row>
    <row r="15018" spans="6:12" x14ac:dyDescent="0.35">
      <c r="F15018" s="34"/>
      <c r="J15018" s="34"/>
      <c r="K15018" s="34"/>
      <c r="L15018" s="34"/>
    </row>
    <row r="15019" spans="6:12" x14ac:dyDescent="0.35">
      <c r="F15019" s="34"/>
      <c r="J15019" s="34"/>
      <c r="K15019" s="34"/>
      <c r="L15019" s="34"/>
    </row>
    <row r="15020" spans="6:12" x14ac:dyDescent="0.35">
      <c r="F15020" s="34"/>
      <c r="J15020" s="34"/>
      <c r="K15020" s="34"/>
      <c r="L15020" s="34"/>
    </row>
    <row r="15021" spans="6:12" x14ac:dyDescent="0.35">
      <c r="F15021" s="34"/>
      <c r="J15021" s="34"/>
      <c r="K15021" s="34"/>
      <c r="L15021" s="34"/>
    </row>
    <row r="15022" spans="6:12" x14ac:dyDescent="0.35">
      <c r="F15022" s="34"/>
      <c r="J15022" s="34"/>
      <c r="K15022" s="34"/>
      <c r="L15022" s="34"/>
    </row>
    <row r="15023" spans="6:12" x14ac:dyDescent="0.35">
      <c r="F15023" s="34"/>
      <c r="J15023" s="34"/>
      <c r="K15023" s="34"/>
      <c r="L15023" s="34"/>
    </row>
    <row r="15024" spans="6:12" x14ac:dyDescent="0.35">
      <c r="F15024" s="34"/>
      <c r="J15024" s="34"/>
      <c r="K15024" s="34"/>
      <c r="L15024" s="34"/>
    </row>
    <row r="15025" spans="6:12" x14ac:dyDescent="0.35">
      <c r="F15025" s="34"/>
      <c r="J15025" s="34"/>
      <c r="K15025" s="34"/>
      <c r="L15025" s="34"/>
    </row>
    <row r="15026" spans="6:12" x14ac:dyDescent="0.35">
      <c r="F15026" s="34"/>
      <c r="J15026" s="34"/>
      <c r="K15026" s="34"/>
      <c r="L15026" s="34"/>
    </row>
    <row r="15027" spans="6:12" x14ac:dyDescent="0.35">
      <c r="F15027" s="34"/>
      <c r="J15027" s="34"/>
      <c r="K15027" s="34"/>
      <c r="L15027" s="34"/>
    </row>
    <row r="15028" spans="6:12" x14ac:dyDescent="0.35">
      <c r="F15028" s="34"/>
      <c r="J15028" s="34"/>
      <c r="K15028" s="34"/>
      <c r="L15028" s="34"/>
    </row>
    <row r="15029" spans="6:12" x14ac:dyDescent="0.35">
      <c r="F15029" s="34"/>
      <c r="J15029" s="34"/>
      <c r="K15029" s="34"/>
      <c r="L15029" s="34"/>
    </row>
    <row r="15030" spans="6:12" x14ac:dyDescent="0.35">
      <c r="F15030" s="34"/>
      <c r="J15030" s="34"/>
      <c r="K15030" s="34"/>
      <c r="L15030" s="34"/>
    </row>
    <row r="15031" spans="6:12" x14ac:dyDescent="0.35">
      <c r="F15031" s="34"/>
      <c r="J15031" s="34"/>
      <c r="K15031" s="34"/>
      <c r="L15031" s="34"/>
    </row>
    <row r="15032" spans="6:12" x14ac:dyDescent="0.35">
      <c r="F15032" s="34"/>
      <c r="J15032" s="34"/>
      <c r="K15032" s="34"/>
      <c r="L15032" s="34"/>
    </row>
    <row r="15033" spans="6:12" x14ac:dyDescent="0.35">
      <c r="F15033" s="34"/>
      <c r="J15033" s="34"/>
      <c r="K15033" s="34"/>
      <c r="L15033" s="34"/>
    </row>
    <row r="15034" spans="6:12" x14ac:dyDescent="0.35">
      <c r="F15034" s="34"/>
      <c r="J15034" s="34"/>
      <c r="K15034" s="34"/>
      <c r="L15034" s="34"/>
    </row>
    <row r="15035" spans="6:12" x14ac:dyDescent="0.35">
      <c r="F15035" s="34"/>
      <c r="J15035" s="34"/>
      <c r="K15035" s="34"/>
      <c r="L15035" s="34"/>
    </row>
    <row r="15036" spans="6:12" x14ac:dyDescent="0.35">
      <c r="F15036" s="34"/>
      <c r="J15036" s="34"/>
      <c r="K15036" s="34"/>
      <c r="L15036" s="34"/>
    </row>
    <row r="15037" spans="6:12" x14ac:dyDescent="0.35">
      <c r="F15037" s="34"/>
      <c r="J15037" s="34"/>
      <c r="K15037" s="34"/>
      <c r="L15037" s="34"/>
    </row>
    <row r="15038" spans="6:12" x14ac:dyDescent="0.35">
      <c r="F15038" s="34"/>
      <c r="J15038" s="34"/>
      <c r="K15038" s="34"/>
      <c r="L15038" s="34"/>
    </row>
    <row r="15039" spans="6:12" x14ac:dyDescent="0.35">
      <c r="F15039" s="34"/>
      <c r="J15039" s="34"/>
      <c r="K15039" s="34"/>
      <c r="L15039" s="34"/>
    </row>
    <row r="15040" spans="6:12" x14ac:dyDescent="0.35">
      <c r="F15040" s="34"/>
      <c r="J15040" s="34"/>
      <c r="K15040" s="34"/>
      <c r="L15040" s="34"/>
    </row>
    <row r="15041" spans="6:12" x14ac:dyDescent="0.35">
      <c r="F15041" s="34"/>
      <c r="J15041" s="34"/>
      <c r="K15041" s="34"/>
      <c r="L15041" s="34"/>
    </row>
    <row r="15042" spans="6:12" x14ac:dyDescent="0.35">
      <c r="F15042" s="34"/>
      <c r="J15042" s="34"/>
      <c r="K15042" s="34"/>
      <c r="L15042" s="34"/>
    </row>
    <row r="15043" spans="6:12" x14ac:dyDescent="0.35">
      <c r="F15043" s="34"/>
      <c r="J15043" s="34"/>
      <c r="K15043" s="34"/>
      <c r="L15043" s="34"/>
    </row>
    <row r="15044" spans="6:12" x14ac:dyDescent="0.35">
      <c r="F15044" s="34"/>
      <c r="J15044" s="34"/>
      <c r="K15044" s="34"/>
      <c r="L15044" s="34"/>
    </row>
    <row r="15045" spans="6:12" x14ac:dyDescent="0.35">
      <c r="F15045" s="34"/>
      <c r="J15045" s="34"/>
      <c r="K15045" s="34"/>
      <c r="L15045" s="34"/>
    </row>
    <row r="15046" spans="6:12" x14ac:dyDescent="0.35">
      <c r="F15046" s="34"/>
      <c r="J15046" s="34"/>
      <c r="K15046" s="34"/>
      <c r="L15046" s="34"/>
    </row>
    <row r="15047" spans="6:12" x14ac:dyDescent="0.35">
      <c r="F15047" s="34"/>
      <c r="J15047" s="34"/>
      <c r="K15047" s="34"/>
      <c r="L15047" s="34"/>
    </row>
    <row r="15048" spans="6:12" x14ac:dyDescent="0.35">
      <c r="F15048" s="34"/>
      <c r="J15048" s="34"/>
      <c r="K15048" s="34"/>
      <c r="L15048" s="34"/>
    </row>
    <row r="15049" spans="6:12" x14ac:dyDescent="0.35">
      <c r="F15049" s="34"/>
      <c r="J15049" s="34"/>
      <c r="K15049" s="34"/>
      <c r="L15049" s="34"/>
    </row>
    <row r="15050" spans="6:12" x14ac:dyDescent="0.35">
      <c r="F15050" s="34"/>
      <c r="J15050" s="34"/>
      <c r="K15050" s="34"/>
      <c r="L15050" s="34"/>
    </row>
    <row r="15051" spans="6:12" x14ac:dyDescent="0.35">
      <c r="F15051" s="34"/>
      <c r="J15051" s="34"/>
      <c r="K15051" s="34"/>
      <c r="L15051" s="34"/>
    </row>
    <row r="15052" spans="6:12" x14ac:dyDescent="0.35">
      <c r="F15052" s="34"/>
      <c r="J15052" s="34"/>
      <c r="K15052" s="34"/>
      <c r="L15052" s="34"/>
    </row>
    <row r="15053" spans="6:12" x14ac:dyDescent="0.35">
      <c r="F15053" s="34"/>
      <c r="J15053" s="34"/>
      <c r="K15053" s="34"/>
      <c r="L15053" s="34"/>
    </row>
    <row r="15054" spans="6:12" x14ac:dyDescent="0.35">
      <c r="F15054" s="34"/>
      <c r="J15054" s="34"/>
      <c r="K15054" s="34"/>
      <c r="L15054" s="34"/>
    </row>
    <row r="15055" spans="6:12" x14ac:dyDescent="0.35">
      <c r="F15055" s="34"/>
      <c r="J15055" s="34"/>
      <c r="K15055" s="34"/>
      <c r="L15055" s="34"/>
    </row>
    <row r="15056" spans="6:12" x14ac:dyDescent="0.35">
      <c r="F15056" s="34"/>
      <c r="J15056" s="34"/>
      <c r="K15056" s="34"/>
      <c r="L15056" s="34"/>
    </row>
    <row r="15057" spans="6:12" x14ac:dyDescent="0.35">
      <c r="F15057" s="34"/>
      <c r="J15057" s="34"/>
      <c r="K15057" s="34"/>
      <c r="L15057" s="34"/>
    </row>
    <row r="15058" spans="6:12" x14ac:dyDescent="0.35">
      <c r="F15058" s="34"/>
      <c r="J15058" s="34"/>
      <c r="K15058" s="34"/>
      <c r="L15058" s="34"/>
    </row>
    <row r="15059" spans="6:12" x14ac:dyDescent="0.35">
      <c r="F15059" s="34"/>
      <c r="J15059" s="34"/>
      <c r="K15059" s="34"/>
      <c r="L15059" s="34"/>
    </row>
    <row r="15060" spans="6:12" x14ac:dyDescent="0.35">
      <c r="F15060" s="34"/>
      <c r="J15060" s="34"/>
      <c r="K15060" s="34"/>
      <c r="L15060" s="34"/>
    </row>
    <row r="15061" spans="6:12" x14ac:dyDescent="0.35">
      <c r="F15061" s="34"/>
      <c r="J15061" s="34"/>
      <c r="K15061" s="34"/>
      <c r="L15061" s="34"/>
    </row>
    <row r="15062" spans="6:12" x14ac:dyDescent="0.35">
      <c r="F15062" s="34"/>
      <c r="J15062" s="34"/>
      <c r="K15062" s="34"/>
      <c r="L15062" s="34"/>
    </row>
    <row r="15063" spans="6:12" x14ac:dyDescent="0.35">
      <c r="F15063" s="34"/>
      <c r="J15063" s="34"/>
      <c r="K15063" s="34"/>
      <c r="L15063" s="34"/>
    </row>
    <row r="15064" spans="6:12" x14ac:dyDescent="0.35">
      <c r="F15064" s="34"/>
      <c r="J15064" s="34"/>
      <c r="K15064" s="34"/>
      <c r="L15064" s="34"/>
    </row>
    <row r="15065" spans="6:12" x14ac:dyDescent="0.35">
      <c r="F15065" s="34"/>
      <c r="J15065" s="34"/>
      <c r="K15065" s="34"/>
      <c r="L15065" s="34"/>
    </row>
    <row r="15066" spans="6:12" x14ac:dyDescent="0.35">
      <c r="F15066" s="34"/>
      <c r="J15066" s="34"/>
      <c r="K15066" s="34"/>
      <c r="L15066" s="34"/>
    </row>
    <row r="15067" spans="6:12" x14ac:dyDescent="0.35">
      <c r="F15067" s="34"/>
      <c r="J15067" s="34"/>
      <c r="K15067" s="34"/>
      <c r="L15067" s="34"/>
    </row>
    <row r="15068" spans="6:12" x14ac:dyDescent="0.35">
      <c r="F15068" s="34"/>
      <c r="J15068" s="34"/>
      <c r="K15068" s="34"/>
      <c r="L15068" s="34"/>
    </row>
    <row r="15069" spans="6:12" x14ac:dyDescent="0.35">
      <c r="F15069" s="34"/>
      <c r="J15069" s="34"/>
      <c r="K15069" s="34"/>
      <c r="L15069" s="34"/>
    </row>
    <row r="15070" spans="6:12" x14ac:dyDescent="0.35">
      <c r="F15070" s="34"/>
      <c r="J15070" s="34"/>
      <c r="K15070" s="34"/>
      <c r="L15070" s="34"/>
    </row>
    <row r="15071" spans="6:12" x14ac:dyDescent="0.35">
      <c r="F15071" s="34"/>
      <c r="J15071" s="34"/>
      <c r="K15071" s="34"/>
      <c r="L15071" s="34"/>
    </row>
    <row r="15072" spans="6:12" x14ac:dyDescent="0.35">
      <c r="F15072" s="34"/>
      <c r="J15072" s="34"/>
      <c r="K15072" s="34"/>
      <c r="L15072" s="34"/>
    </row>
    <row r="15073" spans="6:12" x14ac:dyDescent="0.35">
      <c r="F15073" s="34"/>
      <c r="J15073" s="34"/>
      <c r="K15073" s="34"/>
      <c r="L15073" s="34"/>
    </row>
    <row r="15074" spans="6:12" x14ac:dyDescent="0.35">
      <c r="F15074" s="34"/>
      <c r="J15074" s="34"/>
      <c r="K15074" s="34"/>
      <c r="L15074" s="34"/>
    </row>
    <row r="15075" spans="6:12" x14ac:dyDescent="0.35">
      <c r="F15075" s="34"/>
      <c r="J15075" s="34"/>
      <c r="K15075" s="34"/>
      <c r="L15075" s="34"/>
    </row>
    <row r="15076" spans="6:12" x14ac:dyDescent="0.35">
      <c r="F15076" s="34"/>
      <c r="J15076" s="34"/>
      <c r="K15076" s="34"/>
      <c r="L15076" s="34"/>
    </row>
    <row r="15077" spans="6:12" x14ac:dyDescent="0.35">
      <c r="F15077" s="34"/>
      <c r="J15077" s="34"/>
      <c r="K15077" s="34"/>
      <c r="L15077" s="34"/>
    </row>
    <row r="15078" spans="6:12" x14ac:dyDescent="0.35">
      <c r="F15078" s="34"/>
      <c r="J15078" s="34"/>
      <c r="K15078" s="34"/>
      <c r="L15078" s="34"/>
    </row>
    <row r="15079" spans="6:12" x14ac:dyDescent="0.35">
      <c r="F15079" s="34"/>
      <c r="J15079" s="34"/>
      <c r="K15079" s="34"/>
      <c r="L15079" s="34"/>
    </row>
    <row r="15080" spans="6:12" x14ac:dyDescent="0.35">
      <c r="F15080" s="34"/>
      <c r="J15080" s="34"/>
      <c r="K15080" s="34"/>
      <c r="L15080" s="34"/>
    </row>
    <row r="15081" spans="6:12" x14ac:dyDescent="0.35">
      <c r="F15081" s="34"/>
      <c r="J15081" s="34"/>
      <c r="K15081" s="34"/>
      <c r="L15081" s="34"/>
    </row>
    <row r="15082" spans="6:12" x14ac:dyDescent="0.35">
      <c r="F15082" s="34"/>
      <c r="J15082" s="34"/>
      <c r="K15082" s="34"/>
      <c r="L15082" s="34"/>
    </row>
    <row r="15083" spans="6:12" x14ac:dyDescent="0.35">
      <c r="F15083" s="34"/>
      <c r="J15083" s="34"/>
      <c r="K15083" s="34"/>
      <c r="L15083" s="34"/>
    </row>
    <row r="15084" spans="6:12" x14ac:dyDescent="0.35">
      <c r="F15084" s="34"/>
      <c r="J15084" s="34"/>
      <c r="K15084" s="34"/>
      <c r="L15084" s="34"/>
    </row>
    <row r="15085" spans="6:12" x14ac:dyDescent="0.35">
      <c r="F15085" s="34"/>
      <c r="J15085" s="34"/>
      <c r="K15085" s="34"/>
      <c r="L15085" s="34"/>
    </row>
    <row r="15086" spans="6:12" x14ac:dyDescent="0.35">
      <c r="F15086" s="34"/>
      <c r="J15086" s="34"/>
      <c r="K15086" s="34"/>
      <c r="L15086" s="34"/>
    </row>
    <row r="15087" spans="6:12" x14ac:dyDescent="0.35">
      <c r="F15087" s="34"/>
      <c r="J15087" s="34"/>
      <c r="K15087" s="34"/>
      <c r="L15087" s="34"/>
    </row>
    <row r="15088" spans="6:12" x14ac:dyDescent="0.35">
      <c r="F15088" s="34"/>
      <c r="J15088" s="34"/>
      <c r="K15088" s="34"/>
      <c r="L15088" s="34"/>
    </row>
    <row r="15089" spans="6:12" x14ac:dyDescent="0.35">
      <c r="F15089" s="34"/>
      <c r="J15089" s="34"/>
      <c r="K15089" s="34"/>
      <c r="L15089" s="34"/>
    </row>
    <row r="15090" spans="6:12" x14ac:dyDescent="0.35">
      <c r="F15090" s="34"/>
      <c r="J15090" s="34"/>
      <c r="K15090" s="34"/>
      <c r="L15090" s="34"/>
    </row>
    <row r="15091" spans="6:12" x14ac:dyDescent="0.35">
      <c r="F15091" s="34"/>
      <c r="J15091" s="34"/>
      <c r="K15091" s="34"/>
      <c r="L15091" s="34"/>
    </row>
    <row r="15092" spans="6:12" x14ac:dyDescent="0.35">
      <c r="F15092" s="34"/>
      <c r="J15092" s="34"/>
      <c r="K15092" s="34"/>
      <c r="L15092" s="34"/>
    </row>
    <row r="15093" spans="6:12" x14ac:dyDescent="0.35">
      <c r="F15093" s="34"/>
      <c r="J15093" s="34"/>
      <c r="K15093" s="34"/>
      <c r="L15093" s="34"/>
    </row>
    <row r="15094" spans="6:12" x14ac:dyDescent="0.35">
      <c r="F15094" s="34"/>
      <c r="J15094" s="34"/>
      <c r="K15094" s="34"/>
      <c r="L15094" s="34"/>
    </row>
    <row r="15095" spans="6:12" x14ac:dyDescent="0.35">
      <c r="F15095" s="34"/>
      <c r="J15095" s="34"/>
      <c r="K15095" s="34"/>
      <c r="L15095" s="34"/>
    </row>
    <row r="15096" spans="6:12" x14ac:dyDescent="0.35">
      <c r="F15096" s="34"/>
      <c r="J15096" s="34"/>
      <c r="K15096" s="34"/>
      <c r="L15096" s="34"/>
    </row>
    <row r="15097" spans="6:12" x14ac:dyDescent="0.35">
      <c r="F15097" s="34"/>
      <c r="J15097" s="34"/>
      <c r="K15097" s="34"/>
      <c r="L15097" s="34"/>
    </row>
    <row r="15098" spans="6:12" x14ac:dyDescent="0.35">
      <c r="F15098" s="34"/>
      <c r="J15098" s="34"/>
      <c r="K15098" s="34"/>
      <c r="L15098" s="34"/>
    </row>
    <row r="15099" spans="6:12" x14ac:dyDescent="0.35">
      <c r="F15099" s="34"/>
      <c r="J15099" s="34"/>
      <c r="K15099" s="34"/>
      <c r="L15099" s="34"/>
    </row>
    <row r="15100" spans="6:12" x14ac:dyDescent="0.35">
      <c r="F15100" s="34"/>
      <c r="J15100" s="34"/>
      <c r="K15100" s="34"/>
      <c r="L15100" s="34"/>
    </row>
    <row r="15101" spans="6:12" x14ac:dyDescent="0.35">
      <c r="F15101" s="34"/>
      <c r="J15101" s="34"/>
      <c r="K15101" s="34"/>
      <c r="L15101" s="34"/>
    </row>
    <row r="15102" spans="6:12" x14ac:dyDescent="0.35">
      <c r="F15102" s="34"/>
      <c r="J15102" s="34"/>
      <c r="K15102" s="34"/>
      <c r="L15102" s="34"/>
    </row>
    <row r="15103" spans="6:12" x14ac:dyDescent="0.35">
      <c r="F15103" s="34"/>
      <c r="J15103" s="34"/>
      <c r="K15103" s="34"/>
      <c r="L15103" s="34"/>
    </row>
    <row r="15104" spans="6:12" x14ac:dyDescent="0.35">
      <c r="F15104" s="34"/>
      <c r="J15104" s="34"/>
      <c r="K15104" s="34"/>
      <c r="L15104" s="34"/>
    </row>
    <row r="15105" spans="6:12" x14ac:dyDescent="0.35">
      <c r="F15105" s="34"/>
      <c r="J15105" s="34"/>
      <c r="K15105" s="34"/>
      <c r="L15105" s="34"/>
    </row>
    <row r="15106" spans="6:12" x14ac:dyDescent="0.35">
      <c r="F15106" s="34"/>
      <c r="J15106" s="34"/>
      <c r="K15106" s="34"/>
      <c r="L15106" s="34"/>
    </row>
    <row r="15107" spans="6:12" x14ac:dyDescent="0.35">
      <c r="F15107" s="34"/>
      <c r="J15107" s="34"/>
      <c r="K15107" s="34"/>
      <c r="L15107" s="34"/>
    </row>
    <row r="15108" spans="6:12" x14ac:dyDescent="0.35">
      <c r="F15108" s="34"/>
      <c r="J15108" s="34"/>
      <c r="K15108" s="34"/>
      <c r="L15108" s="34"/>
    </row>
    <row r="15109" spans="6:12" x14ac:dyDescent="0.35">
      <c r="F15109" s="34"/>
      <c r="J15109" s="34"/>
      <c r="K15109" s="34"/>
      <c r="L15109" s="34"/>
    </row>
    <row r="15110" spans="6:12" x14ac:dyDescent="0.35">
      <c r="F15110" s="34"/>
      <c r="J15110" s="34"/>
      <c r="K15110" s="34"/>
      <c r="L15110" s="34"/>
    </row>
    <row r="15111" spans="6:12" x14ac:dyDescent="0.35">
      <c r="F15111" s="34"/>
      <c r="J15111" s="34"/>
      <c r="K15111" s="34"/>
      <c r="L15111" s="34"/>
    </row>
    <row r="15112" spans="6:12" x14ac:dyDescent="0.35">
      <c r="F15112" s="34"/>
      <c r="J15112" s="34"/>
      <c r="K15112" s="34"/>
      <c r="L15112" s="34"/>
    </row>
    <row r="15113" spans="6:12" x14ac:dyDescent="0.35">
      <c r="F15113" s="34"/>
      <c r="J15113" s="34"/>
      <c r="K15113" s="34"/>
      <c r="L15113" s="34"/>
    </row>
    <row r="15114" spans="6:12" x14ac:dyDescent="0.35">
      <c r="F15114" s="34"/>
      <c r="J15114" s="34"/>
      <c r="K15114" s="34"/>
      <c r="L15114" s="34"/>
    </row>
    <row r="15115" spans="6:12" x14ac:dyDescent="0.35">
      <c r="F15115" s="34"/>
      <c r="J15115" s="34"/>
      <c r="K15115" s="34"/>
      <c r="L15115" s="34"/>
    </row>
    <row r="15116" spans="6:12" x14ac:dyDescent="0.35">
      <c r="F15116" s="34"/>
      <c r="J15116" s="34"/>
      <c r="K15116" s="34"/>
      <c r="L15116" s="34"/>
    </row>
    <row r="15117" spans="6:12" x14ac:dyDescent="0.35">
      <c r="F15117" s="34"/>
      <c r="J15117" s="34"/>
      <c r="K15117" s="34"/>
      <c r="L15117" s="34"/>
    </row>
    <row r="15118" spans="6:12" x14ac:dyDescent="0.35">
      <c r="F15118" s="34"/>
      <c r="J15118" s="34"/>
      <c r="K15118" s="34"/>
      <c r="L15118" s="34"/>
    </row>
    <row r="15119" spans="6:12" x14ac:dyDescent="0.35">
      <c r="F15119" s="34"/>
      <c r="J15119" s="34"/>
      <c r="K15119" s="34"/>
      <c r="L15119" s="34"/>
    </row>
    <row r="15120" spans="6:12" x14ac:dyDescent="0.35">
      <c r="F15120" s="34"/>
      <c r="J15120" s="34"/>
      <c r="K15120" s="34"/>
      <c r="L15120" s="34"/>
    </row>
    <row r="15121" spans="6:12" x14ac:dyDescent="0.35">
      <c r="F15121" s="34"/>
      <c r="J15121" s="34"/>
      <c r="K15121" s="34"/>
      <c r="L15121" s="34"/>
    </row>
    <row r="15122" spans="6:12" x14ac:dyDescent="0.35">
      <c r="F15122" s="34"/>
      <c r="J15122" s="34"/>
      <c r="K15122" s="34"/>
      <c r="L15122" s="34"/>
    </row>
    <row r="15123" spans="6:12" x14ac:dyDescent="0.35">
      <c r="F15123" s="34"/>
      <c r="J15123" s="34"/>
      <c r="K15123" s="34"/>
      <c r="L15123" s="34"/>
    </row>
    <row r="15124" spans="6:12" x14ac:dyDescent="0.35">
      <c r="F15124" s="34"/>
      <c r="J15124" s="34"/>
      <c r="K15124" s="34"/>
      <c r="L15124" s="34"/>
    </row>
    <row r="15125" spans="6:12" x14ac:dyDescent="0.35">
      <c r="F15125" s="34"/>
      <c r="J15125" s="34"/>
      <c r="K15125" s="34"/>
      <c r="L15125" s="34"/>
    </row>
    <row r="15126" spans="6:12" x14ac:dyDescent="0.35">
      <c r="F15126" s="34"/>
      <c r="J15126" s="34"/>
      <c r="K15126" s="34"/>
      <c r="L15126" s="34"/>
    </row>
    <row r="15127" spans="6:12" x14ac:dyDescent="0.35">
      <c r="F15127" s="34"/>
      <c r="J15127" s="34"/>
      <c r="K15127" s="34"/>
      <c r="L15127" s="34"/>
    </row>
    <row r="15128" spans="6:12" x14ac:dyDescent="0.35">
      <c r="F15128" s="34"/>
      <c r="J15128" s="34"/>
      <c r="K15128" s="34"/>
      <c r="L15128" s="34"/>
    </row>
    <row r="15129" spans="6:12" x14ac:dyDescent="0.35">
      <c r="F15129" s="34"/>
      <c r="J15129" s="34"/>
      <c r="K15129" s="34"/>
      <c r="L15129" s="34"/>
    </row>
    <row r="15130" spans="6:12" x14ac:dyDescent="0.35">
      <c r="F15130" s="34"/>
      <c r="J15130" s="34"/>
      <c r="K15130" s="34"/>
      <c r="L15130" s="34"/>
    </row>
    <row r="15131" spans="6:12" x14ac:dyDescent="0.35">
      <c r="F15131" s="34"/>
      <c r="J15131" s="34"/>
      <c r="K15131" s="34"/>
      <c r="L15131" s="34"/>
    </row>
    <row r="15132" spans="6:12" x14ac:dyDescent="0.35">
      <c r="F15132" s="34"/>
      <c r="J15132" s="34"/>
      <c r="K15132" s="34"/>
      <c r="L15132" s="34"/>
    </row>
    <row r="15133" spans="6:12" x14ac:dyDescent="0.35">
      <c r="F15133" s="34"/>
      <c r="J15133" s="34"/>
      <c r="K15133" s="34"/>
      <c r="L15133" s="34"/>
    </row>
    <row r="15134" spans="6:12" x14ac:dyDescent="0.35">
      <c r="F15134" s="34"/>
      <c r="J15134" s="34"/>
      <c r="K15134" s="34"/>
      <c r="L15134" s="34"/>
    </row>
    <row r="15135" spans="6:12" x14ac:dyDescent="0.35">
      <c r="F15135" s="34"/>
      <c r="J15135" s="34"/>
      <c r="K15135" s="34"/>
      <c r="L15135" s="34"/>
    </row>
    <row r="15136" spans="6:12" x14ac:dyDescent="0.35">
      <c r="F15136" s="34"/>
      <c r="J15136" s="34"/>
      <c r="K15136" s="34"/>
      <c r="L15136" s="34"/>
    </row>
    <row r="15137" spans="6:12" x14ac:dyDescent="0.35">
      <c r="F15137" s="34"/>
      <c r="J15137" s="34"/>
      <c r="K15137" s="34"/>
      <c r="L15137" s="34"/>
    </row>
    <row r="15138" spans="6:12" x14ac:dyDescent="0.35">
      <c r="F15138" s="34"/>
      <c r="J15138" s="34"/>
      <c r="K15138" s="34"/>
      <c r="L15138" s="34"/>
    </row>
    <row r="15139" spans="6:12" x14ac:dyDescent="0.35">
      <c r="F15139" s="34"/>
      <c r="J15139" s="34"/>
      <c r="K15139" s="34"/>
      <c r="L15139" s="34"/>
    </row>
    <row r="15140" spans="6:12" x14ac:dyDescent="0.35">
      <c r="F15140" s="34"/>
      <c r="J15140" s="34"/>
      <c r="K15140" s="34"/>
      <c r="L15140" s="34"/>
    </row>
    <row r="15141" spans="6:12" x14ac:dyDescent="0.35">
      <c r="F15141" s="34"/>
      <c r="J15141" s="34"/>
      <c r="K15141" s="34"/>
      <c r="L15141" s="34"/>
    </row>
    <row r="15142" spans="6:12" x14ac:dyDescent="0.35">
      <c r="F15142" s="34"/>
      <c r="J15142" s="34"/>
      <c r="K15142" s="34"/>
      <c r="L15142" s="34"/>
    </row>
    <row r="15143" spans="6:12" x14ac:dyDescent="0.35">
      <c r="F15143" s="34"/>
      <c r="J15143" s="34"/>
      <c r="K15143" s="34"/>
      <c r="L15143" s="34"/>
    </row>
    <row r="15144" spans="6:12" x14ac:dyDescent="0.35">
      <c r="F15144" s="34"/>
      <c r="J15144" s="34"/>
      <c r="K15144" s="34"/>
      <c r="L15144" s="34"/>
    </row>
    <row r="15145" spans="6:12" x14ac:dyDescent="0.35">
      <c r="F15145" s="34"/>
      <c r="J15145" s="34"/>
      <c r="K15145" s="34"/>
      <c r="L15145" s="34"/>
    </row>
    <row r="15146" spans="6:12" x14ac:dyDescent="0.35">
      <c r="F15146" s="34"/>
      <c r="J15146" s="34"/>
      <c r="K15146" s="34"/>
      <c r="L15146" s="34"/>
    </row>
    <row r="15147" spans="6:12" x14ac:dyDescent="0.35">
      <c r="F15147" s="34"/>
      <c r="J15147" s="34"/>
      <c r="K15147" s="34"/>
      <c r="L15147" s="34"/>
    </row>
    <row r="15148" spans="6:12" x14ac:dyDescent="0.35">
      <c r="F15148" s="34"/>
      <c r="J15148" s="34"/>
      <c r="K15148" s="34"/>
      <c r="L15148" s="34"/>
    </row>
    <row r="15149" spans="6:12" x14ac:dyDescent="0.35">
      <c r="F15149" s="34"/>
      <c r="J15149" s="34"/>
      <c r="K15149" s="34"/>
      <c r="L15149" s="34"/>
    </row>
    <row r="15150" spans="6:12" x14ac:dyDescent="0.35">
      <c r="F15150" s="34"/>
      <c r="J15150" s="34"/>
      <c r="K15150" s="34"/>
      <c r="L15150" s="34"/>
    </row>
    <row r="15151" spans="6:12" x14ac:dyDescent="0.35">
      <c r="F15151" s="34"/>
      <c r="J15151" s="34"/>
      <c r="K15151" s="34"/>
      <c r="L15151" s="34"/>
    </row>
    <row r="15152" spans="6:12" x14ac:dyDescent="0.35">
      <c r="F15152" s="34"/>
      <c r="J15152" s="34"/>
      <c r="K15152" s="34"/>
      <c r="L15152" s="34"/>
    </row>
    <row r="15153" spans="6:12" x14ac:dyDescent="0.35">
      <c r="F15153" s="34"/>
      <c r="J15153" s="34"/>
      <c r="K15153" s="34"/>
      <c r="L15153" s="34"/>
    </row>
    <row r="15154" spans="6:12" x14ac:dyDescent="0.35">
      <c r="F15154" s="34"/>
      <c r="J15154" s="34"/>
      <c r="K15154" s="34"/>
      <c r="L15154" s="34"/>
    </row>
    <row r="15155" spans="6:12" x14ac:dyDescent="0.35">
      <c r="F15155" s="34"/>
      <c r="J15155" s="34"/>
      <c r="K15155" s="34"/>
      <c r="L15155" s="34"/>
    </row>
    <row r="15156" spans="6:12" x14ac:dyDescent="0.35">
      <c r="F15156" s="34"/>
      <c r="J15156" s="34"/>
      <c r="K15156" s="34"/>
      <c r="L15156" s="34"/>
    </row>
    <row r="15157" spans="6:12" x14ac:dyDescent="0.35">
      <c r="F15157" s="34"/>
      <c r="J15157" s="34"/>
      <c r="K15157" s="34"/>
      <c r="L15157" s="34"/>
    </row>
    <row r="15158" spans="6:12" x14ac:dyDescent="0.35">
      <c r="F15158" s="34"/>
      <c r="J15158" s="34"/>
      <c r="K15158" s="34"/>
      <c r="L15158" s="34"/>
    </row>
    <row r="15159" spans="6:12" x14ac:dyDescent="0.35">
      <c r="F15159" s="34"/>
      <c r="J15159" s="34"/>
      <c r="K15159" s="34"/>
      <c r="L15159" s="34"/>
    </row>
    <row r="15160" spans="6:12" x14ac:dyDescent="0.35">
      <c r="F15160" s="34"/>
      <c r="J15160" s="34"/>
      <c r="K15160" s="34"/>
      <c r="L15160" s="34"/>
    </row>
    <row r="15161" spans="6:12" x14ac:dyDescent="0.35">
      <c r="F15161" s="34"/>
      <c r="J15161" s="34"/>
      <c r="K15161" s="34"/>
      <c r="L15161" s="34"/>
    </row>
    <row r="15162" spans="6:12" x14ac:dyDescent="0.35">
      <c r="F15162" s="34"/>
      <c r="J15162" s="34"/>
      <c r="K15162" s="34"/>
      <c r="L15162" s="34"/>
    </row>
    <row r="15163" spans="6:12" x14ac:dyDescent="0.35">
      <c r="F15163" s="34"/>
      <c r="J15163" s="34"/>
      <c r="K15163" s="34"/>
      <c r="L15163" s="34"/>
    </row>
    <row r="15164" spans="6:12" x14ac:dyDescent="0.35">
      <c r="F15164" s="34"/>
      <c r="J15164" s="34"/>
      <c r="K15164" s="34"/>
      <c r="L15164" s="34"/>
    </row>
    <row r="15165" spans="6:12" x14ac:dyDescent="0.35">
      <c r="F15165" s="34"/>
      <c r="J15165" s="34"/>
      <c r="K15165" s="34"/>
      <c r="L15165" s="34"/>
    </row>
    <row r="15166" spans="6:12" x14ac:dyDescent="0.35">
      <c r="F15166" s="34"/>
      <c r="J15166" s="34"/>
      <c r="K15166" s="34"/>
      <c r="L15166" s="34"/>
    </row>
    <row r="15167" spans="6:12" x14ac:dyDescent="0.35">
      <c r="F15167" s="34"/>
      <c r="J15167" s="34"/>
      <c r="K15167" s="34"/>
      <c r="L15167" s="34"/>
    </row>
    <row r="15168" spans="6:12" x14ac:dyDescent="0.35">
      <c r="F15168" s="34"/>
      <c r="J15168" s="34"/>
      <c r="K15168" s="34"/>
      <c r="L15168" s="34"/>
    </row>
    <row r="15169" spans="6:12" x14ac:dyDescent="0.35">
      <c r="F15169" s="34"/>
      <c r="J15169" s="34"/>
      <c r="K15169" s="34"/>
      <c r="L15169" s="34"/>
    </row>
    <row r="15170" spans="6:12" x14ac:dyDescent="0.35">
      <c r="F15170" s="34"/>
      <c r="J15170" s="34"/>
      <c r="K15170" s="34"/>
      <c r="L15170" s="34"/>
    </row>
    <row r="15171" spans="6:12" x14ac:dyDescent="0.35">
      <c r="F15171" s="34"/>
      <c r="J15171" s="34"/>
      <c r="K15171" s="34"/>
      <c r="L15171" s="34"/>
    </row>
    <row r="15172" spans="6:12" x14ac:dyDescent="0.35">
      <c r="F15172" s="34"/>
      <c r="J15172" s="34"/>
      <c r="K15172" s="34"/>
      <c r="L15172" s="34"/>
    </row>
    <row r="15173" spans="6:12" x14ac:dyDescent="0.35">
      <c r="F15173" s="34"/>
      <c r="J15173" s="34"/>
      <c r="K15173" s="34"/>
      <c r="L15173" s="34"/>
    </row>
    <row r="15174" spans="6:12" x14ac:dyDescent="0.35">
      <c r="F15174" s="34"/>
      <c r="J15174" s="34"/>
      <c r="K15174" s="34"/>
      <c r="L15174" s="34"/>
    </row>
    <row r="15175" spans="6:12" x14ac:dyDescent="0.35">
      <c r="F15175" s="34"/>
      <c r="J15175" s="34"/>
      <c r="K15175" s="34"/>
      <c r="L15175" s="34"/>
    </row>
    <row r="15176" spans="6:12" x14ac:dyDescent="0.35">
      <c r="F15176" s="34"/>
      <c r="J15176" s="34"/>
      <c r="K15176" s="34"/>
      <c r="L15176" s="34"/>
    </row>
    <row r="15177" spans="6:12" x14ac:dyDescent="0.35">
      <c r="F15177" s="34"/>
      <c r="J15177" s="34"/>
      <c r="K15177" s="34"/>
      <c r="L15177" s="34"/>
    </row>
    <row r="15178" spans="6:12" x14ac:dyDescent="0.35">
      <c r="F15178" s="34"/>
      <c r="J15178" s="34"/>
      <c r="K15178" s="34"/>
      <c r="L15178" s="34"/>
    </row>
    <row r="15179" spans="6:12" x14ac:dyDescent="0.35">
      <c r="F15179" s="34"/>
      <c r="J15179" s="34"/>
      <c r="K15179" s="34"/>
      <c r="L15179" s="34"/>
    </row>
    <row r="15180" spans="6:12" x14ac:dyDescent="0.35">
      <c r="F15180" s="34"/>
      <c r="J15180" s="34"/>
      <c r="K15180" s="34"/>
      <c r="L15180" s="34"/>
    </row>
    <row r="15181" spans="6:12" x14ac:dyDescent="0.35">
      <c r="F15181" s="34"/>
      <c r="J15181" s="34"/>
      <c r="K15181" s="34"/>
      <c r="L15181" s="34"/>
    </row>
    <row r="15182" spans="6:12" x14ac:dyDescent="0.35">
      <c r="F15182" s="34"/>
      <c r="J15182" s="34"/>
      <c r="K15182" s="34"/>
      <c r="L15182" s="34"/>
    </row>
    <row r="15183" spans="6:12" x14ac:dyDescent="0.35">
      <c r="F15183" s="34"/>
      <c r="J15183" s="34"/>
      <c r="K15183" s="34"/>
      <c r="L15183" s="34"/>
    </row>
    <row r="15184" spans="6:12" x14ac:dyDescent="0.35">
      <c r="F15184" s="34"/>
      <c r="J15184" s="34"/>
      <c r="K15184" s="34"/>
      <c r="L15184" s="34"/>
    </row>
    <row r="15185" spans="6:12" x14ac:dyDescent="0.35">
      <c r="F15185" s="34"/>
      <c r="J15185" s="34"/>
      <c r="K15185" s="34"/>
      <c r="L15185" s="34"/>
    </row>
    <row r="15186" spans="6:12" x14ac:dyDescent="0.35">
      <c r="F15186" s="34"/>
      <c r="J15186" s="34"/>
      <c r="K15186" s="34"/>
      <c r="L15186" s="34"/>
    </row>
    <row r="15187" spans="6:12" x14ac:dyDescent="0.35">
      <c r="F15187" s="34"/>
      <c r="J15187" s="34"/>
      <c r="K15187" s="34"/>
      <c r="L15187" s="34"/>
    </row>
    <row r="15188" spans="6:12" x14ac:dyDescent="0.35">
      <c r="F15188" s="34"/>
      <c r="J15188" s="34"/>
      <c r="K15188" s="34"/>
      <c r="L15188" s="34"/>
    </row>
    <row r="15189" spans="6:12" x14ac:dyDescent="0.35">
      <c r="F15189" s="34"/>
      <c r="J15189" s="34"/>
      <c r="K15189" s="34"/>
      <c r="L15189" s="34"/>
    </row>
    <row r="15190" spans="6:12" x14ac:dyDescent="0.35">
      <c r="F15190" s="34"/>
      <c r="J15190" s="34"/>
      <c r="K15190" s="34"/>
      <c r="L15190" s="34"/>
    </row>
    <row r="15191" spans="6:12" x14ac:dyDescent="0.35">
      <c r="F15191" s="34"/>
      <c r="J15191" s="34"/>
      <c r="K15191" s="34"/>
      <c r="L15191" s="34"/>
    </row>
    <row r="15192" spans="6:12" x14ac:dyDescent="0.35">
      <c r="F15192" s="34"/>
      <c r="J15192" s="34"/>
      <c r="K15192" s="34"/>
      <c r="L15192" s="34"/>
    </row>
    <row r="15193" spans="6:12" x14ac:dyDescent="0.35">
      <c r="F15193" s="34"/>
      <c r="J15193" s="34"/>
      <c r="K15193" s="34"/>
      <c r="L15193" s="34"/>
    </row>
    <row r="15194" spans="6:12" x14ac:dyDescent="0.35">
      <c r="F15194" s="34"/>
      <c r="J15194" s="34"/>
      <c r="K15194" s="34"/>
      <c r="L15194" s="34"/>
    </row>
    <row r="15195" spans="6:12" x14ac:dyDescent="0.35">
      <c r="F15195" s="34"/>
      <c r="J15195" s="34"/>
      <c r="K15195" s="34"/>
      <c r="L15195" s="34"/>
    </row>
    <row r="15196" spans="6:12" x14ac:dyDescent="0.35">
      <c r="F15196" s="34"/>
      <c r="J15196" s="34"/>
      <c r="K15196" s="34"/>
      <c r="L15196" s="34"/>
    </row>
    <row r="15197" spans="6:12" x14ac:dyDescent="0.35">
      <c r="F15197" s="34"/>
      <c r="J15197" s="34"/>
      <c r="K15197" s="34"/>
      <c r="L15197" s="34"/>
    </row>
    <row r="15198" spans="6:12" x14ac:dyDescent="0.35">
      <c r="F15198" s="34"/>
      <c r="J15198" s="34"/>
      <c r="K15198" s="34"/>
      <c r="L15198" s="34"/>
    </row>
    <row r="15199" spans="6:12" x14ac:dyDescent="0.35">
      <c r="F15199" s="34"/>
      <c r="J15199" s="34"/>
      <c r="K15199" s="34"/>
      <c r="L15199" s="34"/>
    </row>
    <row r="15200" spans="6:12" x14ac:dyDescent="0.35">
      <c r="F15200" s="34"/>
      <c r="J15200" s="34"/>
      <c r="K15200" s="34"/>
      <c r="L15200" s="34"/>
    </row>
    <row r="15201" spans="6:12" x14ac:dyDescent="0.35">
      <c r="F15201" s="34"/>
      <c r="J15201" s="34"/>
      <c r="K15201" s="34"/>
      <c r="L15201" s="34"/>
    </row>
    <row r="15202" spans="6:12" x14ac:dyDescent="0.35">
      <c r="F15202" s="34"/>
      <c r="J15202" s="34"/>
      <c r="K15202" s="34"/>
      <c r="L15202" s="34"/>
    </row>
    <row r="15203" spans="6:12" x14ac:dyDescent="0.35">
      <c r="F15203" s="34"/>
      <c r="J15203" s="34"/>
      <c r="K15203" s="34"/>
      <c r="L15203" s="34"/>
    </row>
    <row r="15204" spans="6:12" x14ac:dyDescent="0.35">
      <c r="F15204" s="34"/>
      <c r="J15204" s="34"/>
      <c r="K15204" s="34"/>
      <c r="L15204" s="34"/>
    </row>
    <row r="15205" spans="6:12" x14ac:dyDescent="0.35">
      <c r="F15205" s="34"/>
      <c r="J15205" s="34"/>
      <c r="K15205" s="34"/>
      <c r="L15205" s="34"/>
    </row>
    <row r="15206" spans="6:12" x14ac:dyDescent="0.35">
      <c r="F15206" s="34"/>
      <c r="J15206" s="34"/>
      <c r="K15206" s="34"/>
      <c r="L15206" s="34"/>
    </row>
    <row r="15207" spans="6:12" x14ac:dyDescent="0.35">
      <c r="F15207" s="34"/>
      <c r="J15207" s="34"/>
      <c r="K15207" s="34"/>
      <c r="L15207" s="34"/>
    </row>
    <row r="15208" spans="6:12" x14ac:dyDescent="0.35">
      <c r="F15208" s="34"/>
      <c r="J15208" s="34"/>
      <c r="K15208" s="34"/>
      <c r="L15208" s="34"/>
    </row>
    <row r="15209" spans="6:12" x14ac:dyDescent="0.35">
      <c r="F15209" s="34"/>
      <c r="J15209" s="34"/>
      <c r="K15209" s="34"/>
      <c r="L15209" s="34"/>
    </row>
    <row r="15210" spans="6:12" x14ac:dyDescent="0.35">
      <c r="F15210" s="34"/>
      <c r="J15210" s="34"/>
      <c r="K15210" s="34"/>
      <c r="L15210" s="34"/>
    </row>
    <row r="15211" spans="6:12" x14ac:dyDescent="0.35">
      <c r="F15211" s="34"/>
      <c r="J15211" s="34"/>
      <c r="K15211" s="34"/>
      <c r="L15211" s="34"/>
    </row>
    <row r="15212" spans="6:12" x14ac:dyDescent="0.35">
      <c r="F15212" s="34"/>
      <c r="J15212" s="34"/>
      <c r="K15212" s="34"/>
      <c r="L15212" s="34"/>
    </row>
    <row r="15213" spans="6:12" x14ac:dyDescent="0.35">
      <c r="F15213" s="34"/>
      <c r="J15213" s="34"/>
      <c r="K15213" s="34"/>
      <c r="L15213" s="34"/>
    </row>
    <row r="15214" spans="6:12" x14ac:dyDescent="0.35">
      <c r="F15214" s="34"/>
      <c r="J15214" s="34"/>
      <c r="K15214" s="34"/>
      <c r="L15214" s="34"/>
    </row>
    <row r="15215" spans="6:12" x14ac:dyDescent="0.35">
      <c r="F15215" s="34"/>
      <c r="J15215" s="34"/>
      <c r="K15215" s="34"/>
      <c r="L15215" s="34"/>
    </row>
    <row r="15216" spans="6:12" x14ac:dyDescent="0.35">
      <c r="F15216" s="34"/>
      <c r="J15216" s="34"/>
      <c r="K15216" s="34"/>
      <c r="L15216" s="34"/>
    </row>
    <row r="15217" spans="6:12" x14ac:dyDescent="0.35">
      <c r="F15217" s="34"/>
      <c r="J15217" s="34"/>
      <c r="K15217" s="34"/>
      <c r="L15217" s="34"/>
    </row>
    <row r="15218" spans="6:12" x14ac:dyDescent="0.35">
      <c r="F15218" s="34"/>
      <c r="J15218" s="34"/>
      <c r="K15218" s="34"/>
      <c r="L15218" s="34"/>
    </row>
    <row r="15219" spans="6:12" x14ac:dyDescent="0.35">
      <c r="F15219" s="34"/>
      <c r="J15219" s="34"/>
      <c r="K15219" s="34"/>
      <c r="L15219" s="34"/>
    </row>
    <row r="15220" spans="6:12" x14ac:dyDescent="0.35">
      <c r="F15220" s="34"/>
      <c r="J15220" s="34"/>
      <c r="K15220" s="34"/>
      <c r="L15220" s="34"/>
    </row>
    <row r="15221" spans="6:12" x14ac:dyDescent="0.35">
      <c r="F15221" s="34"/>
      <c r="J15221" s="34"/>
      <c r="K15221" s="34"/>
      <c r="L15221" s="34"/>
    </row>
    <row r="15222" spans="6:12" x14ac:dyDescent="0.35">
      <c r="F15222" s="34"/>
      <c r="J15222" s="34"/>
      <c r="K15222" s="34"/>
      <c r="L15222" s="34"/>
    </row>
    <row r="15223" spans="6:12" x14ac:dyDescent="0.35">
      <c r="F15223" s="34"/>
      <c r="J15223" s="34"/>
      <c r="K15223" s="34"/>
      <c r="L15223" s="34"/>
    </row>
    <row r="15224" spans="6:12" x14ac:dyDescent="0.35">
      <c r="F15224" s="34"/>
      <c r="J15224" s="34"/>
      <c r="K15224" s="34"/>
      <c r="L15224" s="34"/>
    </row>
    <row r="15225" spans="6:12" x14ac:dyDescent="0.35">
      <c r="F15225" s="34"/>
      <c r="J15225" s="34"/>
      <c r="K15225" s="34"/>
      <c r="L15225" s="34"/>
    </row>
    <row r="15226" spans="6:12" x14ac:dyDescent="0.35">
      <c r="F15226" s="34"/>
      <c r="J15226" s="34"/>
      <c r="K15226" s="34"/>
      <c r="L15226" s="34"/>
    </row>
    <row r="15227" spans="6:12" x14ac:dyDescent="0.35">
      <c r="F15227" s="34"/>
      <c r="J15227" s="34"/>
      <c r="K15227" s="34"/>
      <c r="L15227" s="34"/>
    </row>
    <row r="15228" spans="6:12" x14ac:dyDescent="0.35">
      <c r="F15228" s="34"/>
      <c r="J15228" s="34"/>
      <c r="K15228" s="34"/>
      <c r="L15228" s="34"/>
    </row>
    <row r="15229" spans="6:12" x14ac:dyDescent="0.35">
      <c r="F15229" s="34"/>
      <c r="J15229" s="34"/>
      <c r="K15229" s="34"/>
      <c r="L15229" s="34"/>
    </row>
    <row r="15230" spans="6:12" x14ac:dyDescent="0.35">
      <c r="F15230" s="34"/>
      <c r="J15230" s="34"/>
      <c r="K15230" s="34"/>
      <c r="L15230" s="34"/>
    </row>
    <row r="15231" spans="6:12" x14ac:dyDescent="0.35">
      <c r="F15231" s="34"/>
      <c r="J15231" s="34"/>
      <c r="K15231" s="34"/>
      <c r="L15231" s="34"/>
    </row>
    <row r="15232" spans="6:12" x14ac:dyDescent="0.35">
      <c r="F15232" s="34"/>
      <c r="J15232" s="34"/>
      <c r="K15232" s="34"/>
      <c r="L15232" s="34"/>
    </row>
    <row r="15233" spans="6:12" x14ac:dyDescent="0.35">
      <c r="F15233" s="34"/>
      <c r="J15233" s="34"/>
      <c r="K15233" s="34"/>
      <c r="L15233" s="34"/>
    </row>
    <row r="15234" spans="6:12" x14ac:dyDescent="0.35">
      <c r="F15234" s="34"/>
      <c r="J15234" s="34"/>
      <c r="K15234" s="34"/>
      <c r="L15234" s="34"/>
    </row>
    <row r="15235" spans="6:12" x14ac:dyDescent="0.35">
      <c r="F15235" s="34"/>
      <c r="J15235" s="34"/>
      <c r="K15235" s="34"/>
      <c r="L15235" s="34"/>
    </row>
    <row r="15236" spans="6:12" x14ac:dyDescent="0.35">
      <c r="F15236" s="34"/>
      <c r="J15236" s="34"/>
      <c r="K15236" s="34"/>
      <c r="L15236" s="34"/>
    </row>
    <row r="15237" spans="6:12" x14ac:dyDescent="0.35">
      <c r="F15237" s="34"/>
      <c r="J15237" s="34"/>
      <c r="K15237" s="34"/>
      <c r="L15237" s="34"/>
    </row>
    <row r="15238" spans="6:12" x14ac:dyDescent="0.35">
      <c r="F15238" s="34"/>
      <c r="J15238" s="34"/>
      <c r="K15238" s="34"/>
      <c r="L15238" s="34"/>
    </row>
    <row r="15239" spans="6:12" x14ac:dyDescent="0.35">
      <c r="F15239" s="34"/>
      <c r="J15239" s="34"/>
      <c r="K15239" s="34"/>
      <c r="L15239" s="34"/>
    </row>
    <row r="15240" spans="6:12" x14ac:dyDescent="0.35">
      <c r="F15240" s="34"/>
      <c r="J15240" s="34"/>
      <c r="K15240" s="34"/>
      <c r="L15240" s="34"/>
    </row>
    <row r="15241" spans="6:12" x14ac:dyDescent="0.35">
      <c r="F15241" s="34"/>
      <c r="J15241" s="34"/>
      <c r="K15241" s="34"/>
      <c r="L15241" s="34"/>
    </row>
    <row r="15242" spans="6:12" x14ac:dyDescent="0.35">
      <c r="F15242" s="34"/>
      <c r="J15242" s="34"/>
      <c r="K15242" s="34"/>
      <c r="L15242" s="34"/>
    </row>
    <row r="15243" spans="6:12" x14ac:dyDescent="0.35">
      <c r="F15243" s="34"/>
      <c r="J15243" s="34"/>
      <c r="K15243" s="34"/>
      <c r="L15243" s="34"/>
    </row>
    <row r="15244" spans="6:12" x14ac:dyDescent="0.35">
      <c r="F15244" s="34"/>
      <c r="J15244" s="34"/>
      <c r="K15244" s="34"/>
      <c r="L15244" s="34"/>
    </row>
    <row r="15245" spans="6:12" x14ac:dyDescent="0.35">
      <c r="F15245" s="34"/>
      <c r="J15245" s="34"/>
      <c r="K15245" s="34"/>
      <c r="L15245" s="34"/>
    </row>
    <row r="15246" spans="6:12" x14ac:dyDescent="0.35">
      <c r="F15246" s="34"/>
      <c r="J15246" s="34"/>
      <c r="K15246" s="34"/>
      <c r="L15246" s="34"/>
    </row>
    <row r="15247" spans="6:12" x14ac:dyDescent="0.35">
      <c r="F15247" s="34"/>
      <c r="J15247" s="34"/>
      <c r="K15247" s="34"/>
      <c r="L15247" s="34"/>
    </row>
    <row r="15248" spans="6:12" x14ac:dyDescent="0.35">
      <c r="F15248" s="34"/>
      <c r="J15248" s="34"/>
      <c r="K15248" s="34"/>
      <c r="L15248" s="34"/>
    </row>
    <row r="15249" spans="6:12" x14ac:dyDescent="0.35">
      <c r="F15249" s="34"/>
      <c r="J15249" s="34"/>
      <c r="K15249" s="34"/>
      <c r="L15249" s="34"/>
    </row>
    <row r="15250" spans="6:12" x14ac:dyDescent="0.35">
      <c r="F15250" s="34"/>
      <c r="J15250" s="34"/>
      <c r="K15250" s="34"/>
      <c r="L15250" s="34"/>
    </row>
    <row r="15251" spans="6:12" x14ac:dyDescent="0.35">
      <c r="F15251" s="34"/>
      <c r="J15251" s="34"/>
      <c r="K15251" s="34"/>
      <c r="L15251" s="34"/>
    </row>
    <row r="15252" spans="6:12" x14ac:dyDescent="0.35">
      <c r="F15252" s="34"/>
      <c r="J15252" s="34"/>
      <c r="K15252" s="34"/>
      <c r="L15252" s="34"/>
    </row>
    <row r="15253" spans="6:12" x14ac:dyDescent="0.35">
      <c r="F15253" s="34"/>
      <c r="J15253" s="34"/>
      <c r="K15253" s="34"/>
      <c r="L15253" s="34"/>
    </row>
    <row r="15254" spans="6:12" x14ac:dyDescent="0.35">
      <c r="F15254" s="34"/>
      <c r="J15254" s="34"/>
      <c r="K15254" s="34"/>
      <c r="L15254" s="34"/>
    </row>
    <row r="15255" spans="6:12" x14ac:dyDescent="0.35">
      <c r="F15255" s="34"/>
      <c r="J15255" s="34"/>
      <c r="K15255" s="34"/>
      <c r="L15255" s="34"/>
    </row>
    <row r="15256" spans="6:12" x14ac:dyDescent="0.35">
      <c r="F15256" s="34"/>
      <c r="J15256" s="34"/>
      <c r="K15256" s="34"/>
      <c r="L15256" s="34"/>
    </row>
    <row r="15257" spans="6:12" x14ac:dyDescent="0.35">
      <c r="F15257" s="34"/>
      <c r="J15257" s="34"/>
      <c r="K15257" s="34"/>
      <c r="L15257" s="34"/>
    </row>
    <row r="15258" spans="6:12" x14ac:dyDescent="0.35">
      <c r="F15258" s="34"/>
      <c r="J15258" s="34"/>
      <c r="K15258" s="34"/>
      <c r="L15258" s="34"/>
    </row>
    <row r="15259" spans="6:12" x14ac:dyDescent="0.35">
      <c r="F15259" s="34"/>
      <c r="J15259" s="34"/>
      <c r="K15259" s="34"/>
      <c r="L15259" s="34"/>
    </row>
    <row r="15260" spans="6:12" x14ac:dyDescent="0.35">
      <c r="F15260" s="34"/>
      <c r="J15260" s="34"/>
      <c r="K15260" s="34"/>
      <c r="L15260" s="34"/>
    </row>
    <row r="15261" spans="6:12" x14ac:dyDescent="0.35">
      <c r="F15261" s="34"/>
      <c r="J15261" s="34"/>
      <c r="K15261" s="34"/>
      <c r="L15261" s="34"/>
    </row>
    <row r="15262" spans="6:12" x14ac:dyDescent="0.35">
      <c r="F15262" s="34"/>
      <c r="J15262" s="34"/>
      <c r="K15262" s="34"/>
      <c r="L15262" s="34"/>
    </row>
    <row r="15263" spans="6:12" x14ac:dyDescent="0.35">
      <c r="F15263" s="34"/>
      <c r="J15263" s="34"/>
      <c r="K15263" s="34"/>
      <c r="L15263" s="34"/>
    </row>
    <row r="15264" spans="6:12" x14ac:dyDescent="0.35">
      <c r="F15264" s="34"/>
      <c r="J15264" s="34"/>
      <c r="K15264" s="34"/>
      <c r="L15264" s="34"/>
    </row>
    <row r="15265" spans="6:12" x14ac:dyDescent="0.35">
      <c r="F15265" s="34"/>
      <c r="J15265" s="34"/>
      <c r="K15265" s="34"/>
      <c r="L15265" s="34"/>
    </row>
    <row r="15266" spans="6:12" x14ac:dyDescent="0.35">
      <c r="F15266" s="34"/>
      <c r="J15266" s="34"/>
      <c r="K15266" s="34"/>
      <c r="L15266" s="34"/>
    </row>
    <row r="15267" spans="6:12" x14ac:dyDescent="0.35">
      <c r="F15267" s="34"/>
      <c r="J15267" s="34"/>
      <c r="K15267" s="34"/>
      <c r="L15267" s="34"/>
    </row>
    <row r="15268" spans="6:12" x14ac:dyDescent="0.35">
      <c r="F15268" s="34"/>
      <c r="J15268" s="34"/>
      <c r="K15268" s="34"/>
      <c r="L15268" s="34"/>
    </row>
    <row r="15269" spans="6:12" x14ac:dyDescent="0.35">
      <c r="F15269" s="34"/>
      <c r="J15269" s="34"/>
      <c r="K15269" s="34"/>
      <c r="L15269" s="34"/>
    </row>
    <row r="15270" spans="6:12" x14ac:dyDescent="0.35">
      <c r="F15270" s="34"/>
      <c r="J15270" s="34"/>
      <c r="K15270" s="34"/>
      <c r="L15270" s="34"/>
    </row>
    <row r="15271" spans="6:12" x14ac:dyDescent="0.35">
      <c r="F15271" s="34"/>
      <c r="J15271" s="34"/>
      <c r="K15271" s="34"/>
      <c r="L15271" s="34"/>
    </row>
    <row r="15272" spans="6:12" x14ac:dyDescent="0.35">
      <c r="F15272" s="34"/>
      <c r="J15272" s="34"/>
      <c r="K15272" s="34"/>
      <c r="L15272" s="34"/>
    </row>
    <row r="15273" spans="6:12" x14ac:dyDescent="0.35">
      <c r="F15273" s="34"/>
      <c r="J15273" s="34"/>
      <c r="K15273" s="34"/>
      <c r="L15273" s="34"/>
    </row>
    <row r="15274" spans="6:12" x14ac:dyDescent="0.35">
      <c r="F15274" s="34"/>
      <c r="J15274" s="34"/>
      <c r="K15274" s="34"/>
      <c r="L15274" s="34"/>
    </row>
    <row r="15275" spans="6:12" x14ac:dyDescent="0.35">
      <c r="F15275" s="34"/>
      <c r="J15275" s="34"/>
      <c r="K15275" s="34"/>
      <c r="L15275" s="34"/>
    </row>
    <row r="15276" spans="6:12" x14ac:dyDescent="0.35">
      <c r="F15276" s="34"/>
      <c r="J15276" s="34"/>
      <c r="K15276" s="34"/>
      <c r="L15276" s="34"/>
    </row>
    <row r="15277" spans="6:12" x14ac:dyDescent="0.35">
      <c r="F15277" s="34"/>
      <c r="J15277" s="34"/>
      <c r="K15277" s="34"/>
      <c r="L15277" s="34"/>
    </row>
    <row r="15278" spans="6:12" x14ac:dyDescent="0.35">
      <c r="F15278" s="34"/>
      <c r="J15278" s="34"/>
      <c r="K15278" s="34"/>
      <c r="L15278" s="34"/>
    </row>
    <row r="15279" spans="6:12" x14ac:dyDescent="0.35">
      <c r="F15279" s="34"/>
      <c r="J15279" s="34"/>
      <c r="K15279" s="34"/>
      <c r="L15279" s="34"/>
    </row>
    <row r="15280" spans="6:12" x14ac:dyDescent="0.35">
      <c r="F15280" s="34"/>
      <c r="J15280" s="34"/>
      <c r="K15280" s="34"/>
      <c r="L15280" s="34"/>
    </row>
    <row r="15281" spans="6:12" x14ac:dyDescent="0.35">
      <c r="F15281" s="34"/>
      <c r="J15281" s="34"/>
      <c r="K15281" s="34"/>
      <c r="L15281" s="34"/>
    </row>
    <row r="15282" spans="6:12" x14ac:dyDescent="0.35">
      <c r="F15282" s="34"/>
      <c r="J15282" s="34"/>
      <c r="K15282" s="34"/>
      <c r="L15282" s="34"/>
    </row>
    <row r="15283" spans="6:12" x14ac:dyDescent="0.35">
      <c r="F15283" s="34"/>
      <c r="J15283" s="34"/>
      <c r="K15283" s="34"/>
      <c r="L15283" s="34"/>
    </row>
    <row r="15284" spans="6:12" x14ac:dyDescent="0.35">
      <c r="F15284" s="34"/>
      <c r="J15284" s="34"/>
      <c r="K15284" s="34"/>
      <c r="L15284" s="34"/>
    </row>
    <row r="15285" spans="6:12" x14ac:dyDescent="0.35">
      <c r="F15285" s="34"/>
      <c r="J15285" s="34"/>
      <c r="K15285" s="34"/>
      <c r="L15285" s="34"/>
    </row>
    <row r="15286" spans="6:12" x14ac:dyDescent="0.35">
      <c r="F15286" s="34"/>
      <c r="J15286" s="34"/>
      <c r="K15286" s="34"/>
      <c r="L15286" s="34"/>
    </row>
    <row r="15287" spans="6:12" x14ac:dyDescent="0.35">
      <c r="F15287" s="34"/>
      <c r="J15287" s="34"/>
      <c r="K15287" s="34"/>
      <c r="L15287" s="34"/>
    </row>
    <row r="15288" spans="6:12" x14ac:dyDescent="0.35">
      <c r="F15288" s="34"/>
      <c r="J15288" s="34"/>
      <c r="K15288" s="34"/>
      <c r="L15288" s="34"/>
    </row>
    <row r="15289" spans="6:12" x14ac:dyDescent="0.35">
      <c r="F15289" s="34"/>
      <c r="J15289" s="34"/>
      <c r="K15289" s="34"/>
      <c r="L15289" s="34"/>
    </row>
    <row r="15290" spans="6:12" x14ac:dyDescent="0.35">
      <c r="F15290" s="34"/>
      <c r="J15290" s="34"/>
      <c r="K15290" s="34"/>
      <c r="L15290" s="34"/>
    </row>
    <row r="15291" spans="6:12" x14ac:dyDescent="0.35">
      <c r="F15291" s="34"/>
      <c r="J15291" s="34"/>
      <c r="K15291" s="34"/>
      <c r="L15291" s="34"/>
    </row>
    <row r="15292" spans="6:12" x14ac:dyDescent="0.35">
      <c r="F15292" s="34"/>
      <c r="J15292" s="34"/>
      <c r="K15292" s="34"/>
      <c r="L15292" s="34"/>
    </row>
    <row r="15293" spans="6:12" x14ac:dyDescent="0.35">
      <c r="F15293" s="34"/>
      <c r="J15293" s="34"/>
      <c r="K15293" s="34"/>
      <c r="L15293" s="34"/>
    </row>
    <row r="15294" spans="6:12" x14ac:dyDescent="0.35">
      <c r="F15294" s="34"/>
      <c r="J15294" s="34"/>
      <c r="K15294" s="34"/>
      <c r="L15294" s="34"/>
    </row>
    <row r="15295" spans="6:12" x14ac:dyDescent="0.35">
      <c r="F15295" s="34"/>
      <c r="J15295" s="34"/>
      <c r="K15295" s="34"/>
      <c r="L15295" s="34"/>
    </row>
    <row r="15296" spans="6:12" x14ac:dyDescent="0.35">
      <c r="F15296" s="34"/>
      <c r="J15296" s="34"/>
      <c r="K15296" s="34"/>
      <c r="L15296" s="34"/>
    </row>
    <row r="15297" spans="6:12" x14ac:dyDescent="0.35">
      <c r="F15297" s="34"/>
      <c r="J15297" s="34"/>
      <c r="K15297" s="34"/>
      <c r="L15297" s="34"/>
    </row>
    <row r="15298" spans="6:12" x14ac:dyDescent="0.35">
      <c r="F15298" s="34"/>
      <c r="J15298" s="34"/>
      <c r="K15298" s="34"/>
      <c r="L15298" s="34"/>
    </row>
    <row r="15299" spans="6:12" x14ac:dyDescent="0.35">
      <c r="F15299" s="34"/>
      <c r="J15299" s="34"/>
      <c r="K15299" s="34"/>
      <c r="L15299" s="34"/>
    </row>
    <row r="15300" spans="6:12" x14ac:dyDescent="0.35">
      <c r="F15300" s="34"/>
      <c r="J15300" s="34"/>
      <c r="K15300" s="34"/>
      <c r="L15300" s="34"/>
    </row>
    <row r="15301" spans="6:12" x14ac:dyDescent="0.35">
      <c r="F15301" s="34"/>
      <c r="J15301" s="34"/>
      <c r="K15301" s="34"/>
      <c r="L15301" s="34"/>
    </row>
    <row r="15302" spans="6:12" x14ac:dyDescent="0.35">
      <c r="F15302" s="34"/>
      <c r="J15302" s="34"/>
      <c r="K15302" s="34"/>
      <c r="L15302" s="34"/>
    </row>
    <row r="15303" spans="6:12" x14ac:dyDescent="0.35">
      <c r="F15303" s="34"/>
      <c r="J15303" s="34"/>
      <c r="K15303" s="34"/>
      <c r="L15303" s="34"/>
    </row>
    <row r="15304" spans="6:12" x14ac:dyDescent="0.35">
      <c r="F15304" s="34"/>
      <c r="J15304" s="34"/>
      <c r="K15304" s="34"/>
      <c r="L15304" s="34"/>
    </row>
    <row r="15305" spans="6:12" x14ac:dyDescent="0.35">
      <c r="F15305" s="34"/>
      <c r="J15305" s="34"/>
      <c r="K15305" s="34"/>
      <c r="L15305" s="34"/>
    </row>
    <row r="15306" spans="6:12" x14ac:dyDescent="0.35">
      <c r="F15306" s="34"/>
      <c r="J15306" s="34"/>
      <c r="K15306" s="34"/>
      <c r="L15306" s="34"/>
    </row>
    <row r="15307" spans="6:12" x14ac:dyDescent="0.35">
      <c r="F15307" s="34"/>
      <c r="J15307" s="34"/>
      <c r="K15307" s="34"/>
      <c r="L15307" s="34"/>
    </row>
    <row r="15308" spans="6:12" x14ac:dyDescent="0.35">
      <c r="F15308" s="34"/>
      <c r="J15308" s="34"/>
      <c r="K15308" s="34"/>
      <c r="L15308" s="34"/>
    </row>
    <row r="15309" spans="6:12" x14ac:dyDescent="0.35">
      <c r="F15309" s="34"/>
      <c r="J15309" s="34"/>
      <c r="K15309" s="34"/>
      <c r="L15309" s="34"/>
    </row>
    <row r="15310" spans="6:12" x14ac:dyDescent="0.35">
      <c r="F15310" s="34"/>
      <c r="J15310" s="34"/>
      <c r="K15310" s="34"/>
      <c r="L15310" s="34"/>
    </row>
    <row r="15311" spans="6:12" x14ac:dyDescent="0.35">
      <c r="F15311" s="34"/>
      <c r="J15311" s="34"/>
      <c r="K15311" s="34"/>
      <c r="L15311" s="34"/>
    </row>
    <row r="15312" spans="6:12" x14ac:dyDescent="0.35">
      <c r="F15312" s="34"/>
      <c r="J15312" s="34"/>
      <c r="K15312" s="34"/>
      <c r="L15312" s="34"/>
    </row>
    <row r="15313" spans="6:12" x14ac:dyDescent="0.35">
      <c r="F15313" s="34"/>
      <c r="J15313" s="34"/>
      <c r="K15313" s="34"/>
      <c r="L15313" s="34"/>
    </row>
    <row r="15314" spans="6:12" x14ac:dyDescent="0.35">
      <c r="F15314" s="34"/>
      <c r="J15314" s="34"/>
      <c r="K15314" s="34"/>
      <c r="L15314" s="34"/>
    </row>
    <row r="15315" spans="6:12" x14ac:dyDescent="0.35">
      <c r="F15315" s="34"/>
      <c r="J15315" s="34"/>
      <c r="K15315" s="34"/>
      <c r="L15315" s="34"/>
    </row>
    <row r="15316" spans="6:12" x14ac:dyDescent="0.35">
      <c r="F15316" s="34"/>
      <c r="J15316" s="34"/>
      <c r="K15316" s="34"/>
      <c r="L15316" s="34"/>
    </row>
    <row r="15317" spans="6:12" x14ac:dyDescent="0.35">
      <c r="F15317" s="34"/>
      <c r="J15317" s="34"/>
      <c r="K15317" s="34"/>
      <c r="L15317" s="34"/>
    </row>
    <row r="15318" spans="6:12" x14ac:dyDescent="0.35">
      <c r="F15318" s="34"/>
      <c r="J15318" s="34"/>
      <c r="K15318" s="34"/>
      <c r="L15318" s="34"/>
    </row>
    <row r="15319" spans="6:12" x14ac:dyDescent="0.35">
      <c r="F15319" s="34"/>
      <c r="J15319" s="34"/>
      <c r="K15319" s="34"/>
      <c r="L15319" s="34"/>
    </row>
    <row r="15320" spans="6:12" x14ac:dyDescent="0.35">
      <c r="F15320" s="34"/>
      <c r="J15320" s="34"/>
      <c r="K15320" s="34"/>
      <c r="L15320" s="34"/>
    </row>
    <row r="15321" spans="6:12" x14ac:dyDescent="0.35">
      <c r="F15321" s="34"/>
      <c r="J15321" s="34"/>
      <c r="K15321" s="34"/>
      <c r="L15321" s="34"/>
    </row>
    <row r="15322" spans="6:12" x14ac:dyDescent="0.35">
      <c r="F15322" s="34"/>
      <c r="J15322" s="34"/>
      <c r="K15322" s="34"/>
      <c r="L15322" s="34"/>
    </row>
    <row r="15323" spans="6:12" x14ac:dyDescent="0.35">
      <c r="F15323" s="34"/>
      <c r="J15323" s="34"/>
      <c r="K15323" s="34"/>
      <c r="L15323" s="34"/>
    </row>
    <row r="15324" spans="6:12" x14ac:dyDescent="0.35">
      <c r="F15324" s="34"/>
      <c r="J15324" s="34"/>
      <c r="K15324" s="34"/>
      <c r="L15324" s="34"/>
    </row>
    <row r="15325" spans="6:12" x14ac:dyDescent="0.35">
      <c r="F15325" s="34"/>
      <c r="J15325" s="34"/>
      <c r="K15325" s="34"/>
      <c r="L15325" s="34"/>
    </row>
    <row r="15326" spans="6:12" x14ac:dyDescent="0.35">
      <c r="F15326" s="34"/>
      <c r="J15326" s="34"/>
      <c r="K15326" s="34"/>
      <c r="L15326" s="34"/>
    </row>
    <row r="15327" spans="6:12" x14ac:dyDescent="0.35">
      <c r="F15327" s="34"/>
      <c r="J15327" s="34"/>
      <c r="K15327" s="34"/>
      <c r="L15327" s="34"/>
    </row>
    <row r="15328" spans="6:12" x14ac:dyDescent="0.35">
      <c r="F15328" s="34"/>
      <c r="J15328" s="34"/>
      <c r="K15328" s="34"/>
      <c r="L15328" s="34"/>
    </row>
    <row r="15329" spans="6:12" x14ac:dyDescent="0.35">
      <c r="F15329" s="34"/>
      <c r="J15329" s="34"/>
      <c r="K15329" s="34"/>
      <c r="L15329" s="34"/>
    </row>
    <row r="15330" spans="6:12" x14ac:dyDescent="0.35">
      <c r="F15330" s="34"/>
      <c r="J15330" s="34"/>
      <c r="K15330" s="34"/>
      <c r="L15330" s="34"/>
    </row>
    <row r="15331" spans="6:12" x14ac:dyDescent="0.35">
      <c r="F15331" s="34"/>
      <c r="J15331" s="34"/>
      <c r="K15331" s="34"/>
      <c r="L15331" s="34"/>
    </row>
    <row r="15332" spans="6:12" x14ac:dyDescent="0.35">
      <c r="F15332" s="34"/>
      <c r="J15332" s="34"/>
      <c r="K15332" s="34"/>
      <c r="L15332" s="34"/>
    </row>
    <row r="15333" spans="6:12" x14ac:dyDescent="0.35">
      <c r="F15333" s="34"/>
      <c r="J15333" s="34"/>
      <c r="K15333" s="34"/>
      <c r="L15333" s="34"/>
    </row>
    <row r="15334" spans="6:12" x14ac:dyDescent="0.35">
      <c r="F15334" s="34"/>
      <c r="J15334" s="34"/>
      <c r="K15334" s="34"/>
      <c r="L15334" s="34"/>
    </row>
    <row r="15335" spans="6:12" x14ac:dyDescent="0.35">
      <c r="F15335" s="34"/>
      <c r="J15335" s="34"/>
      <c r="K15335" s="34"/>
      <c r="L15335" s="34"/>
    </row>
    <row r="15336" spans="6:12" x14ac:dyDescent="0.35">
      <c r="F15336" s="34"/>
      <c r="J15336" s="34"/>
      <c r="K15336" s="34"/>
      <c r="L15336" s="34"/>
    </row>
    <row r="15337" spans="6:12" x14ac:dyDescent="0.35">
      <c r="F15337" s="34"/>
      <c r="J15337" s="34"/>
      <c r="K15337" s="34"/>
      <c r="L15337" s="34"/>
    </row>
    <row r="15338" spans="6:12" x14ac:dyDescent="0.35">
      <c r="F15338" s="34"/>
      <c r="J15338" s="34"/>
      <c r="K15338" s="34"/>
      <c r="L15338" s="34"/>
    </row>
    <row r="15339" spans="6:12" x14ac:dyDescent="0.35">
      <c r="F15339" s="34"/>
      <c r="J15339" s="34"/>
      <c r="K15339" s="34"/>
      <c r="L15339" s="34"/>
    </row>
    <row r="15340" spans="6:12" x14ac:dyDescent="0.35">
      <c r="F15340" s="34"/>
      <c r="J15340" s="34"/>
      <c r="K15340" s="34"/>
      <c r="L15340" s="34"/>
    </row>
    <row r="15341" spans="6:12" x14ac:dyDescent="0.35">
      <c r="F15341" s="34"/>
      <c r="J15341" s="34"/>
      <c r="K15341" s="34"/>
      <c r="L15341" s="34"/>
    </row>
    <row r="15342" spans="6:12" x14ac:dyDescent="0.35">
      <c r="F15342" s="34"/>
      <c r="J15342" s="34"/>
      <c r="K15342" s="34"/>
      <c r="L15342" s="34"/>
    </row>
    <row r="15343" spans="6:12" x14ac:dyDescent="0.35">
      <c r="F15343" s="34"/>
      <c r="J15343" s="34"/>
      <c r="K15343" s="34"/>
      <c r="L15343" s="34"/>
    </row>
    <row r="15344" spans="6:12" x14ac:dyDescent="0.35">
      <c r="F15344" s="34"/>
      <c r="J15344" s="34"/>
      <c r="K15344" s="34"/>
      <c r="L15344" s="34"/>
    </row>
    <row r="15345" spans="6:12" x14ac:dyDescent="0.35">
      <c r="F15345" s="34"/>
      <c r="J15345" s="34"/>
      <c r="K15345" s="34"/>
      <c r="L15345" s="34"/>
    </row>
    <row r="15346" spans="6:12" x14ac:dyDescent="0.35">
      <c r="F15346" s="34"/>
      <c r="J15346" s="34"/>
      <c r="K15346" s="34"/>
      <c r="L15346" s="34"/>
    </row>
    <row r="15347" spans="6:12" x14ac:dyDescent="0.35">
      <c r="F15347" s="34"/>
      <c r="J15347" s="34"/>
      <c r="K15347" s="34"/>
      <c r="L15347" s="34"/>
    </row>
    <row r="15348" spans="6:12" x14ac:dyDescent="0.35">
      <c r="F15348" s="34"/>
      <c r="J15348" s="34"/>
      <c r="K15348" s="34"/>
      <c r="L15348" s="34"/>
    </row>
    <row r="15349" spans="6:12" x14ac:dyDescent="0.35">
      <c r="F15349" s="34"/>
      <c r="J15349" s="34"/>
      <c r="K15349" s="34"/>
      <c r="L15349" s="34"/>
    </row>
    <row r="15350" spans="6:12" x14ac:dyDescent="0.35">
      <c r="F15350" s="34"/>
      <c r="J15350" s="34"/>
      <c r="K15350" s="34"/>
      <c r="L15350" s="34"/>
    </row>
    <row r="15351" spans="6:12" x14ac:dyDescent="0.35">
      <c r="F15351" s="34"/>
      <c r="J15351" s="34"/>
      <c r="K15351" s="34"/>
      <c r="L15351" s="34"/>
    </row>
    <row r="15352" spans="6:12" x14ac:dyDescent="0.35">
      <c r="F15352" s="34"/>
      <c r="J15352" s="34"/>
      <c r="K15352" s="34"/>
      <c r="L15352" s="34"/>
    </row>
    <row r="15353" spans="6:12" x14ac:dyDescent="0.35">
      <c r="F15353" s="34"/>
      <c r="J15353" s="34"/>
      <c r="K15353" s="34"/>
      <c r="L15353" s="34"/>
    </row>
    <row r="15354" spans="6:12" x14ac:dyDescent="0.35">
      <c r="F15354" s="34"/>
      <c r="J15354" s="34"/>
      <c r="K15354" s="34"/>
      <c r="L15354" s="34"/>
    </row>
    <row r="15355" spans="6:12" x14ac:dyDescent="0.35">
      <c r="F15355" s="34"/>
      <c r="J15355" s="34"/>
      <c r="K15355" s="34"/>
      <c r="L15355" s="34"/>
    </row>
    <row r="15356" spans="6:12" x14ac:dyDescent="0.35">
      <c r="F15356" s="34"/>
      <c r="J15356" s="34"/>
      <c r="K15356" s="34"/>
      <c r="L15356" s="34"/>
    </row>
    <row r="15357" spans="6:12" x14ac:dyDescent="0.35">
      <c r="F15357" s="34"/>
      <c r="J15357" s="34"/>
      <c r="K15357" s="34"/>
      <c r="L15357" s="34"/>
    </row>
    <row r="15358" spans="6:12" x14ac:dyDescent="0.35">
      <c r="F15358" s="34"/>
      <c r="J15358" s="34"/>
      <c r="K15358" s="34"/>
      <c r="L15358" s="34"/>
    </row>
    <row r="15359" spans="6:12" x14ac:dyDescent="0.35">
      <c r="F15359" s="34"/>
      <c r="J15359" s="34"/>
      <c r="K15359" s="34"/>
      <c r="L15359" s="34"/>
    </row>
    <row r="15360" spans="6:12" x14ac:dyDescent="0.35">
      <c r="F15360" s="34"/>
      <c r="J15360" s="34"/>
      <c r="K15360" s="34"/>
      <c r="L15360" s="34"/>
    </row>
    <row r="15361" spans="6:12" x14ac:dyDescent="0.35">
      <c r="F15361" s="34"/>
      <c r="J15361" s="34"/>
      <c r="K15361" s="34"/>
      <c r="L15361" s="34"/>
    </row>
    <row r="15362" spans="6:12" x14ac:dyDescent="0.35">
      <c r="F15362" s="34"/>
      <c r="J15362" s="34"/>
      <c r="K15362" s="34"/>
      <c r="L15362" s="34"/>
    </row>
    <row r="15363" spans="6:12" x14ac:dyDescent="0.35">
      <c r="F15363" s="34"/>
      <c r="J15363" s="34"/>
      <c r="K15363" s="34"/>
      <c r="L15363" s="34"/>
    </row>
    <row r="15364" spans="6:12" x14ac:dyDescent="0.35">
      <c r="F15364" s="34"/>
      <c r="J15364" s="34"/>
      <c r="K15364" s="34"/>
      <c r="L15364" s="34"/>
    </row>
    <row r="15365" spans="6:12" x14ac:dyDescent="0.35">
      <c r="F15365" s="34"/>
      <c r="J15365" s="34"/>
      <c r="K15365" s="34"/>
      <c r="L15365" s="34"/>
    </row>
    <row r="15366" spans="6:12" x14ac:dyDescent="0.35">
      <c r="F15366" s="34"/>
      <c r="J15366" s="34"/>
      <c r="K15366" s="34"/>
      <c r="L15366" s="34"/>
    </row>
    <row r="15367" spans="6:12" x14ac:dyDescent="0.35">
      <c r="F15367" s="34"/>
      <c r="J15367" s="34"/>
      <c r="K15367" s="34"/>
      <c r="L15367" s="34"/>
    </row>
    <row r="15368" spans="6:12" x14ac:dyDescent="0.35">
      <c r="F15368" s="34"/>
      <c r="J15368" s="34"/>
      <c r="K15368" s="34"/>
      <c r="L15368" s="34"/>
    </row>
    <row r="15369" spans="6:12" x14ac:dyDescent="0.35">
      <c r="F15369" s="34"/>
      <c r="J15369" s="34"/>
      <c r="K15369" s="34"/>
      <c r="L15369" s="34"/>
    </row>
    <row r="15370" spans="6:12" x14ac:dyDescent="0.35">
      <c r="F15370" s="34"/>
      <c r="J15370" s="34"/>
      <c r="K15370" s="34"/>
      <c r="L15370" s="34"/>
    </row>
    <row r="15371" spans="6:12" x14ac:dyDescent="0.35">
      <c r="F15371" s="34"/>
      <c r="J15371" s="34"/>
      <c r="K15371" s="34"/>
      <c r="L15371" s="34"/>
    </row>
    <row r="15372" spans="6:12" x14ac:dyDescent="0.35">
      <c r="F15372" s="34"/>
      <c r="J15372" s="34"/>
      <c r="K15372" s="34"/>
      <c r="L15372" s="34"/>
    </row>
    <row r="15373" spans="6:12" x14ac:dyDescent="0.35">
      <c r="F15373" s="34"/>
      <c r="J15373" s="34"/>
      <c r="K15373" s="34"/>
      <c r="L15373" s="34"/>
    </row>
    <row r="15374" spans="6:12" x14ac:dyDescent="0.35">
      <c r="F15374" s="34"/>
      <c r="J15374" s="34"/>
      <c r="K15374" s="34"/>
      <c r="L15374" s="34"/>
    </row>
    <row r="15375" spans="6:12" x14ac:dyDescent="0.35">
      <c r="F15375" s="34"/>
      <c r="J15375" s="34"/>
      <c r="K15375" s="34"/>
      <c r="L15375" s="34"/>
    </row>
    <row r="15376" spans="6:12" x14ac:dyDescent="0.35">
      <c r="F15376" s="34"/>
      <c r="J15376" s="34"/>
      <c r="K15376" s="34"/>
      <c r="L15376" s="34"/>
    </row>
    <row r="15377" spans="6:12" x14ac:dyDescent="0.35">
      <c r="F15377" s="34"/>
      <c r="J15377" s="34"/>
      <c r="K15377" s="34"/>
      <c r="L15377" s="34"/>
    </row>
    <row r="15378" spans="6:12" x14ac:dyDescent="0.35">
      <c r="F15378" s="34"/>
      <c r="J15378" s="34"/>
      <c r="K15378" s="34"/>
      <c r="L15378" s="34"/>
    </row>
    <row r="15379" spans="6:12" x14ac:dyDescent="0.35">
      <c r="F15379" s="34"/>
      <c r="J15379" s="34"/>
      <c r="K15379" s="34"/>
      <c r="L15379" s="34"/>
    </row>
    <row r="15380" spans="6:12" x14ac:dyDescent="0.35">
      <c r="F15380" s="34"/>
      <c r="J15380" s="34"/>
      <c r="K15380" s="34"/>
      <c r="L15380" s="34"/>
    </row>
    <row r="15381" spans="6:12" x14ac:dyDescent="0.35">
      <c r="F15381" s="34"/>
      <c r="J15381" s="34"/>
      <c r="K15381" s="34"/>
      <c r="L15381" s="34"/>
    </row>
    <row r="15382" spans="6:12" x14ac:dyDescent="0.35">
      <c r="F15382" s="34"/>
      <c r="J15382" s="34"/>
      <c r="K15382" s="34"/>
      <c r="L15382" s="34"/>
    </row>
    <row r="15383" spans="6:12" x14ac:dyDescent="0.35">
      <c r="F15383" s="34"/>
      <c r="J15383" s="34"/>
      <c r="K15383" s="34"/>
      <c r="L15383" s="34"/>
    </row>
    <row r="15384" spans="6:12" x14ac:dyDescent="0.35">
      <c r="F15384" s="34"/>
      <c r="J15384" s="34"/>
      <c r="K15384" s="34"/>
      <c r="L15384" s="34"/>
    </row>
    <row r="15385" spans="6:12" x14ac:dyDescent="0.35">
      <c r="F15385" s="34"/>
      <c r="J15385" s="34"/>
      <c r="K15385" s="34"/>
      <c r="L15385" s="34"/>
    </row>
    <row r="15386" spans="6:12" x14ac:dyDescent="0.35">
      <c r="F15386" s="34"/>
      <c r="J15386" s="34"/>
      <c r="K15386" s="34"/>
      <c r="L15386" s="34"/>
    </row>
    <row r="15387" spans="6:12" x14ac:dyDescent="0.35">
      <c r="F15387" s="34"/>
      <c r="J15387" s="34"/>
      <c r="K15387" s="34"/>
      <c r="L15387" s="34"/>
    </row>
    <row r="15388" spans="6:12" x14ac:dyDescent="0.35">
      <c r="F15388" s="34"/>
      <c r="J15388" s="34"/>
      <c r="K15388" s="34"/>
      <c r="L15388" s="34"/>
    </row>
    <row r="15389" spans="6:12" x14ac:dyDescent="0.35">
      <c r="F15389" s="34"/>
      <c r="J15389" s="34"/>
      <c r="K15389" s="34"/>
      <c r="L15389" s="34"/>
    </row>
    <row r="15390" spans="6:12" x14ac:dyDescent="0.35">
      <c r="F15390" s="34"/>
      <c r="J15390" s="34"/>
      <c r="K15390" s="34"/>
      <c r="L15390" s="34"/>
    </row>
    <row r="15391" spans="6:12" x14ac:dyDescent="0.35">
      <c r="F15391" s="34"/>
      <c r="J15391" s="34"/>
      <c r="K15391" s="34"/>
      <c r="L15391" s="34"/>
    </row>
    <row r="15392" spans="6:12" x14ac:dyDescent="0.35">
      <c r="F15392" s="34"/>
      <c r="J15392" s="34"/>
      <c r="K15392" s="34"/>
      <c r="L15392" s="34"/>
    </row>
    <row r="15393" spans="6:12" x14ac:dyDescent="0.35">
      <c r="F15393" s="34"/>
      <c r="J15393" s="34"/>
      <c r="K15393" s="34"/>
      <c r="L15393" s="34"/>
    </row>
    <row r="15394" spans="6:12" x14ac:dyDescent="0.35">
      <c r="F15394" s="34"/>
      <c r="J15394" s="34"/>
      <c r="K15394" s="34"/>
      <c r="L15394" s="34"/>
    </row>
    <row r="15395" spans="6:12" x14ac:dyDescent="0.35">
      <c r="F15395" s="34"/>
      <c r="J15395" s="34"/>
      <c r="K15395" s="34"/>
      <c r="L15395" s="34"/>
    </row>
    <row r="15396" spans="6:12" x14ac:dyDescent="0.35">
      <c r="F15396" s="34"/>
      <c r="J15396" s="34"/>
      <c r="K15396" s="34"/>
      <c r="L15396" s="34"/>
    </row>
    <row r="15397" spans="6:12" x14ac:dyDescent="0.35">
      <c r="F15397" s="34"/>
      <c r="J15397" s="34"/>
      <c r="K15397" s="34"/>
      <c r="L15397" s="34"/>
    </row>
    <row r="15398" spans="6:12" x14ac:dyDescent="0.35">
      <c r="F15398" s="34"/>
      <c r="J15398" s="34"/>
      <c r="K15398" s="34"/>
      <c r="L15398" s="34"/>
    </row>
    <row r="15399" spans="6:12" x14ac:dyDescent="0.35">
      <c r="F15399" s="34"/>
      <c r="J15399" s="34"/>
      <c r="K15399" s="34"/>
      <c r="L15399" s="34"/>
    </row>
    <row r="15400" spans="6:12" x14ac:dyDescent="0.35">
      <c r="F15400" s="34"/>
      <c r="J15400" s="34"/>
      <c r="K15400" s="34"/>
      <c r="L15400" s="34"/>
    </row>
    <row r="15401" spans="6:12" x14ac:dyDescent="0.35">
      <c r="F15401" s="34"/>
      <c r="J15401" s="34"/>
      <c r="K15401" s="34"/>
      <c r="L15401" s="34"/>
    </row>
    <row r="15402" spans="6:12" x14ac:dyDescent="0.35">
      <c r="F15402" s="34"/>
      <c r="J15402" s="34"/>
      <c r="K15402" s="34"/>
      <c r="L15402" s="34"/>
    </row>
    <row r="15403" spans="6:12" x14ac:dyDescent="0.35">
      <c r="F15403" s="34"/>
      <c r="J15403" s="34"/>
      <c r="K15403" s="34"/>
      <c r="L15403" s="34"/>
    </row>
    <row r="15404" spans="6:12" x14ac:dyDescent="0.35">
      <c r="F15404" s="34"/>
      <c r="J15404" s="34"/>
      <c r="K15404" s="34"/>
      <c r="L15404" s="34"/>
    </row>
    <row r="15405" spans="6:12" x14ac:dyDescent="0.35">
      <c r="F15405" s="34"/>
      <c r="J15405" s="34"/>
      <c r="K15405" s="34"/>
      <c r="L15405" s="34"/>
    </row>
    <row r="15406" spans="6:12" x14ac:dyDescent="0.35">
      <c r="F15406" s="34"/>
      <c r="J15406" s="34"/>
      <c r="K15406" s="34"/>
      <c r="L15406" s="34"/>
    </row>
    <row r="15407" spans="6:12" x14ac:dyDescent="0.35">
      <c r="F15407" s="34"/>
      <c r="J15407" s="34"/>
      <c r="K15407" s="34"/>
      <c r="L15407" s="34"/>
    </row>
    <row r="15408" spans="6:12" x14ac:dyDescent="0.35">
      <c r="F15408" s="34"/>
      <c r="J15408" s="34"/>
      <c r="K15408" s="34"/>
      <c r="L15408" s="34"/>
    </row>
    <row r="15409" spans="6:12" x14ac:dyDescent="0.35">
      <c r="F15409" s="34"/>
      <c r="J15409" s="34"/>
      <c r="K15409" s="34"/>
      <c r="L15409" s="34"/>
    </row>
    <row r="15410" spans="6:12" x14ac:dyDescent="0.35">
      <c r="F15410" s="34"/>
      <c r="J15410" s="34"/>
      <c r="K15410" s="34"/>
      <c r="L15410" s="34"/>
    </row>
    <row r="15411" spans="6:12" x14ac:dyDescent="0.35">
      <c r="F15411" s="34"/>
      <c r="J15411" s="34"/>
      <c r="K15411" s="34"/>
      <c r="L15411" s="34"/>
    </row>
    <row r="15412" spans="6:12" x14ac:dyDescent="0.35">
      <c r="F15412" s="34"/>
      <c r="J15412" s="34"/>
      <c r="K15412" s="34"/>
      <c r="L15412" s="34"/>
    </row>
    <row r="15413" spans="6:12" x14ac:dyDescent="0.35">
      <c r="F15413" s="34"/>
      <c r="J15413" s="34"/>
      <c r="K15413" s="34"/>
      <c r="L15413" s="34"/>
    </row>
    <row r="15414" spans="6:12" x14ac:dyDescent="0.35">
      <c r="F15414" s="34"/>
      <c r="J15414" s="34"/>
      <c r="K15414" s="34"/>
      <c r="L15414" s="34"/>
    </row>
    <row r="15415" spans="6:12" x14ac:dyDescent="0.35">
      <c r="F15415" s="34"/>
      <c r="J15415" s="34"/>
      <c r="K15415" s="34"/>
      <c r="L15415" s="34"/>
    </row>
    <row r="15416" spans="6:12" x14ac:dyDescent="0.35">
      <c r="F15416" s="34"/>
      <c r="J15416" s="34"/>
      <c r="K15416" s="34"/>
      <c r="L15416" s="34"/>
    </row>
    <row r="15417" spans="6:12" x14ac:dyDescent="0.35">
      <c r="F15417" s="34"/>
      <c r="J15417" s="34"/>
      <c r="K15417" s="34"/>
      <c r="L15417" s="34"/>
    </row>
    <row r="15418" spans="6:12" x14ac:dyDescent="0.35">
      <c r="F15418" s="34"/>
      <c r="J15418" s="34"/>
      <c r="K15418" s="34"/>
      <c r="L15418" s="34"/>
    </row>
    <row r="15419" spans="6:12" x14ac:dyDescent="0.35">
      <c r="F15419" s="34"/>
      <c r="J15419" s="34"/>
      <c r="K15419" s="34"/>
      <c r="L15419" s="34"/>
    </row>
    <row r="15420" spans="6:12" x14ac:dyDescent="0.35">
      <c r="F15420" s="34"/>
      <c r="J15420" s="34"/>
      <c r="K15420" s="34"/>
      <c r="L15420" s="34"/>
    </row>
    <row r="15421" spans="6:12" x14ac:dyDescent="0.35">
      <c r="F15421" s="34"/>
      <c r="J15421" s="34"/>
      <c r="K15421" s="34"/>
      <c r="L15421" s="34"/>
    </row>
    <row r="15422" spans="6:12" x14ac:dyDescent="0.35">
      <c r="F15422" s="34"/>
      <c r="J15422" s="34"/>
      <c r="K15422" s="34"/>
      <c r="L15422" s="34"/>
    </row>
    <row r="15423" spans="6:12" x14ac:dyDescent="0.35">
      <c r="F15423" s="34"/>
      <c r="J15423" s="34"/>
      <c r="K15423" s="34"/>
      <c r="L15423" s="34"/>
    </row>
    <row r="15424" spans="6:12" x14ac:dyDescent="0.35">
      <c r="F15424" s="34"/>
      <c r="J15424" s="34"/>
      <c r="K15424" s="34"/>
      <c r="L15424" s="34"/>
    </row>
    <row r="15425" spans="6:12" x14ac:dyDescent="0.35">
      <c r="F15425" s="34"/>
      <c r="J15425" s="34"/>
      <c r="K15425" s="34"/>
      <c r="L15425" s="34"/>
    </row>
    <row r="15426" spans="6:12" x14ac:dyDescent="0.35">
      <c r="F15426" s="34"/>
      <c r="J15426" s="34"/>
      <c r="K15426" s="34"/>
      <c r="L15426" s="34"/>
    </row>
    <row r="15427" spans="6:12" x14ac:dyDescent="0.35">
      <c r="F15427" s="34"/>
      <c r="J15427" s="34"/>
      <c r="K15427" s="34"/>
      <c r="L15427" s="34"/>
    </row>
    <row r="15428" spans="6:12" x14ac:dyDescent="0.35">
      <c r="F15428" s="34"/>
      <c r="J15428" s="34"/>
      <c r="K15428" s="34"/>
      <c r="L15428" s="34"/>
    </row>
    <row r="15429" spans="6:12" x14ac:dyDescent="0.35">
      <c r="F15429" s="34"/>
      <c r="J15429" s="34"/>
      <c r="K15429" s="34"/>
      <c r="L15429" s="34"/>
    </row>
    <row r="15430" spans="6:12" x14ac:dyDescent="0.35">
      <c r="F15430" s="34"/>
      <c r="J15430" s="34"/>
      <c r="K15430" s="34"/>
      <c r="L15430" s="34"/>
    </row>
    <row r="15431" spans="6:12" x14ac:dyDescent="0.35">
      <c r="F15431" s="34"/>
      <c r="J15431" s="34"/>
      <c r="K15431" s="34"/>
      <c r="L15431" s="34"/>
    </row>
    <row r="15432" spans="6:12" x14ac:dyDescent="0.35">
      <c r="F15432" s="34"/>
      <c r="J15432" s="34"/>
      <c r="K15432" s="34"/>
      <c r="L15432" s="34"/>
    </row>
    <row r="15433" spans="6:12" x14ac:dyDescent="0.35">
      <c r="F15433" s="34"/>
      <c r="J15433" s="34"/>
      <c r="K15433" s="34"/>
      <c r="L15433" s="34"/>
    </row>
    <row r="15434" spans="6:12" x14ac:dyDescent="0.35">
      <c r="F15434" s="34"/>
      <c r="J15434" s="34"/>
      <c r="K15434" s="34"/>
      <c r="L15434" s="34"/>
    </row>
    <row r="15435" spans="6:12" x14ac:dyDescent="0.35">
      <c r="F15435" s="34"/>
      <c r="J15435" s="34"/>
      <c r="K15435" s="34"/>
      <c r="L15435" s="34"/>
    </row>
    <row r="15436" spans="6:12" x14ac:dyDescent="0.35">
      <c r="F15436" s="34"/>
      <c r="J15436" s="34"/>
      <c r="K15436" s="34"/>
      <c r="L15436" s="34"/>
    </row>
    <row r="15437" spans="6:12" x14ac:dyDescent="0.35">
      <c r="F15437" s="34"/>
      <c r="J15437" s="34"/>
      <c r="K15437" s="34"/>
      <c r="L15437" s="34"/>
    </row>
    <row r="15438" spans="6:12" x14ac:dyDescent="0.35">
      <c r="F15438" s="34"/>
      <c r="J15438" s="34"/>
      <c r="K15438" s="34"/>
      <c r="L15438" s="34"/>
    </row>
    <row r="15439" spans="6:12" x14ac:dyDescent="0.35">
      <c r="F15439" s="34"/>
      <c r="J15439" s="34"/>
      <c r="K15439" s="34"/>
      <c r="L15439" s="34"/>
    </row>
    <row r="15440" spans="6:12" x14ac:dyDescent="0.35">
      <c r="F15440" s="34"/>
      <c r="J15440" s="34"/>
      <c r="K15440" s="34"/>
      <c r="L15440" s="34"/>
    </row>
    <row r="15441" spans="6:12" x14ac:dyDescent="0.35">
      <c r="F15441" s="34"/>
      <c r="J15441" s="34"/>
      <c r="K15441" s="34"/>
      <c r="L15441" s="34"/>
    </row>
    <row r="15442" spans="6:12" x14ac:dyDescent="0.35">
      <c r="F15442" s="34"/>
      <c r="J15442" s="34"/>
      <c r="K15442" s="34"/>
      <c r="L15442" s="34"/>
    </row>
    <row r="15443" spans="6:12" x14ac:dyDescent="0.35">
      <c r="F15443" s="34"/>
      <c r="J15443" s="34"/>
      <c r="K15443" s="34"/>
      <c r="L15443" s="34"/>
    </row>
    <row r="15444" spans="6:12" x14ac:dyDescent="0.35">
      <c r="F15444" s="34"/>
      <c r="J15444" s="34"/>
      <c r="K15444" s="34"/>
      <c r="L15444" s="34"/>
    </row>
    <row r="15445" spans="6:12" x14ac:dyDescent="0.35">
      <c r="F15445" s="34"/>
      <c r="J15445" s="34"/>
      <c r="K15445" s="34"/>
      <c r="L15445" s="34"/>
    </row>
    <row r="15446" spans="6:12" x14ac:dyDescent="0.35">
      <c r="F15446" s="34"/>
      <c r="J15446" s="34"/>
      <c r="K15446" s="34"/>
      <c r="L15446" s="34"/>
    </row>
    <row r="15447" spans="6:12" x14ac:dyDescent="0.35">
      <c r="F15447" s="34"/>
      <c r="J15447" s="34"/>
      <c r="K15447" s="34"/>
      <c r="L15447" s="34"/>
    </row>
    <row r="15448" spans="6:12" x14ac:dyDescent="0.35">
      <c r="F15448" s="34"/>
      <c r="J15448" s="34"/>
      <c r="K15448" s="34"/>
      <c r="L15448" s="34"/>
    </row>
    <row r="15449" spans="6:12" x14ac:dyDescent="0.35">
      <c r="F15449" s="34"/>
      <c r="J15449" s="34"/>
      <c r="K15449" s="34"/>
      <c r="L15449" s="34"/>
    </row>
    <row r="15450" spans="6:12" x14ac:dyDescent="0.35">
      <c r="F15450" s="34"/>
      <c r="J15450" s="34"/>
      <c r="K15450" s="34"/>
      <c r="L15450" s="34"/>
    </row>
    <row r="15451" spans="6:12" x14ac:dyDescent="0.35">
      <c r="F15451" s="34"/>
      <c r="J15451" s="34"/>
      <c r="K15451" s="34"/>
      <c r="L15451" s="34"/>
    </row>
    <row r="15452" spans="6:12" x14ac:dyDescent="0.35">
      <c r="F15452" s="34"/>
      <c r="J15452" s="34"/>
      <c r="K15452" s="34"/>
      <c r="L15452" s="34"/>
    </row>
    <row r="15453" spans="6:12" x14ac:dyDescent="0.35">
      <c r="F15453" s="34"/>
      <c r="J15453" s="34"/>
      <c r="K15453" s="34"/>
      <c r="L15453" s="34"/>
    </row>
    <row r="15454" spans="6:12" x14ac:dyDescent="0.35">
      <c r="F15454" s="34"/>
      <c r="J15454" s="34"/>
      <c r="K15454" s="34"/>
      <c r="L15454" s="34"/>
    </row>
    <row r="15455" spans="6:12" x14ac:dyDescent="0.35">
      <c r="F15455" s="34"/>
      <c r="J15455" s="34"/>
      <c r="K15455" s="34"/>
      <c r="L15455" s="34"/>
    </row>
    <row r="15456" spans="6:12" x14ac:dyDescent="0.35">
      <c r="F15456" s="34"/>
      <c r="J15456" s="34"/>
      <c r="K15456" s="34"/>
      <c r="L15456" s="34"/>
    </row>
    <row r="15457" spans="6:12" x14ac:dyDescent="0.35">
      <c r="F15457" s="34"/>
      <c r="J15457" s="34"/>
      <c r="K15457" s="34"/>
      <c r="L15457" s="34"/>
    </row>
    <row r="15458" spans="6:12" x14ac:dyDescent="0.35">
      <c r="F15458" s="34"/>
      <c r="J15458" s="34"/>
      <c r="K15458" s="34"/>
      <c r="L15458" s="34"/>
    </row>
    <row r="15459" spans="6:12" x14ac:dyDescent="0.35">
      <c r="F15459" s="34"/>
      <c r="J15459" s="34"/>
      <c r="K15459" s="34"/>
      <c r="L15459" s="34"/>
    </row>
    <row r="15460" spans="6:12" x14ac:dyDescent="0.35">
      <c r="F15460" s="34"/>
      <c r="J15460" s="34"/>
      <c r="K15460" s="34"/>
      <c r="L15460" s="34"/>
    </row>
    <row r="15461" spans="6:12" x14ac:dyDescent="0.35">
      <c r="F15461" s="34"/>
      <c r="J15461" s="34"/>
      <c r="K15461" s="34"/>
      <c r="L15461" s="34"/>
    </row>
    <row r="15462" spans="6:12" x14ac:dyDescent="0.35">
      <c r="F15462" s="34"/>
      <c r="J15462" s="34"/>
      <c r="K15462" s="34"/>
      <c r="L15462" s="34"/>
    </row>
    <row r="15463" spans="6:12" x14ac:dyDescent="0.35">
      <c r="F15463" s="34"/>
      <c r="J15463" s="34"/>
      <c r="K15463" s="34"/>
      <c r="L15463" s="34"/>
    </row>
    <row r="15464" spans="6:12" x14ac:dyDescent="0.35">
      <c r="F15464" s="34"/>
      <c r="J15464" s="34"/>
      <c r="K15464" s="34"/>
      <c r="L15464" s="34"/>
    </row>
    <row r="15465" spans="6:12" x14ac:dyDescent="0.35">
      <c r="F15465" s="34"/>
      <c r="J15465" s="34"/>
      <c r="K15465" s="34"/>
      <c r="L15465" s="34"/>
    </row>
    <row r="15466" spans="6:12" x14ac:dyDescent="0.35">
      <c r="F15466" s="34"/>
      <c r="J15466" s="34"/>
      <c r="K15466" s="34"/>
      <c r="L15466" s="34"/>
    </row>
    <row r="15467" spans="6:12" x14ac:dyDescent="0.35">
      <c r="F15467" s="34"/>
      <c r="J15467" s="34"/>
      <c r="K15467" s="34"/>
      <c r="L15467" s="34"/>
    </row>
    <row r="15468" spans="6:12" x14ac:dyDescent="0.35">
      <c r="F15468" s="34"/>
      <c r="J15468" s="34"/>
      <c r="K15468" s="34"/>
      <c r="L15468" s="34"/>
    </row>
    <row r="15469" spans="6:12" x14ac:dyDescent="0.35">
      <c r="F15469" s="34"/>
      <c r="J15469" s="34"/>
      <c r="K15469" s="34"/>
      <c r="L15469" s="34"/>
    </row>
    <row r="15470" spans="6:12" x14ac:dyDescent="0.35">
      <c r="F15470" s="34"/>
      <c r="J15470" s="34"/>
      <c r="K15470" s="34"/>
      <c r="L15470" s="34"/>
    </row>
    <row r="15471" spans="6:12" x14ac:dyDescent="0.35">
      <c r="F15471" s="34"/>
      <c r="J15471" s="34"/>
      <c r="K15471" s="34"/>
      <c r="L15471" s="34"/>
    </row>
    <row r="15472" spans="6:12" x14ac:dyDescent="0.35">
      <c r="F15472" s="34"/>
      <c r="J15472" s="34"/>
      <c r="K15472" s="34"/>
      <c r="L15472" s="34"/>
    </row>
    <row r="15473" spans="6:12" x14ac:dyDescent="0.35">
      <c r="F15473" s="34"/>
      <c r="J15473" s="34"/>
      <c r="K15473" s="34"/>
      <c r="L15473" s="34"/>
    </row>
    <row r="15474" spans="6:12" x14ac:dyDescent="0.35">
      <c r="F15474" s="34"/>
      <c r="J15474" s="34"/>
      <c r="K15474" s="34"/>
      <c r="L15474" s="34"/>
    </row>
    <row r="15475" spans="6:12" x14ac:dyDescent="0.35">
      <c r="F15475" s="34"/>
      <c r="J15475" s="34"/>
      <c r="K15475" s="34"/>
      <c r="L15475" s="34"/>
    </row>
    <row r="15476" spans="6:12" x14ac:dyDescent="0.35">
      <c r="F15476" s="34"/>
      <c r="J15476" s="34"/>
      <c r="K15476" s="34"/>
      <c r="L15476" s="34"/>
    </row>
    <row r="15477" spans="6:12" x14ac:dyDescent="0.35">
      <c r="F15477" s="34"/>
      <c r="J15477" s="34"/>
      <c r="K15477" s="34"/>
      <c r="L15477" s="34"/>
    </row>
    <row r="15478" spans="6:12" x14ac:dyDescent="0.35">
      <c r="F15478" s="34"/>
      <c r="J15478" s="34"/>
      <c r="K15478" s="34"/>
      <c r="L15478" s="34"/>
    </row>
    <row r="15479" spans="6:12" x14ac:dyDescent="0.35">
      <c r="F15479" s="34"/>
      <c r="J15479" s="34"/>
      <c r="K15479" s="34"/>
      <c r="L15479" s="34"/>
    </row>
    <row r="15480" spans="6:12" x14ac:dyDescent="0.35">
      <c r="F15480" s="34"/>
      <c r="J15480" s="34"/>
      <c r="K15480" s="34"/>
      <c r="L15480" s="34"/>
    </row>
    <row r="15481" spans="6:12" x14ac:dyDescent="0.35">
      <c r="F15481" s="34"/>
      <c r="J15481" s="34"/>
      <c r="K15481" s="34"/>
      <c r="L15481" s="34"/>
    </row>
    <row r="15482" spans="6:12" x14ac:dyDescent="0.35">
      <c r="F15482" s="34"/>
      <c r="J15482" s="34"/>
      <c r="K15482" s="34"/>
      <c r="L15482" s="34"/>
    </row>
    <row r="15483" spans="6:12" x14ac:dyDescent="0.35">
      <c r="F15483" s="34"/>
      <c r="J15483" s="34"/>
      <c r="K15483" s="34"/>
      <c r="L15483" s="34"/>
    </row>
    <row r="15484" spans="6:12" x14ac:dyDescent="0.35">
      <c r="F15484" s="34"/>
      <c r="J15484" s="34"/>
      <c r="K15484" s="34"/>
      <c r="L15484" s="34"/>
    </row>
    <row r="15485" spans="6:12" x14ac:dyDescent="0.35">
      <c r="F15485" s="34"/>
      <c r="J15485" s="34"/>
      <c r="K15485" s="34"/>
      <c r="L15485" s="34"/>
    </row>
    <row r="15486" spans="6:12" x14ac:dyDescent="0.35">
      <c r="F15486" s="34"/>
      <c r="J15486" s="34"/>
      <c r="K15486" s="34"/>
      <c r="L15486" s="34"/>
    </row>
    <row r="15487" spans="6:12" x14ac:dyDescent="0.35">
      <c r="F15487" s="34"/>
      <c r="J15487" s="34"/>
      <c r="K15487" s="34"/>
      <c r="L15487" s="34"/>
    </row>
    <row r="15488" spans="6:12" x14ac:dyDescent="0.35">
      <c r="F15488" s="34"/>
      <c r="J15488" s="34"/>
      <c r="K15488" s="34"/>
      <c r="L15488" s="34"/>
    </row>
    <row r="15489" spans="6:12" x14ac:dyDescent="0.35">
      <c r="F15489" s="34"/>
      <c r="J15489" s="34"/>
      <c r="K15489" s="34"/>
      <c r="L15489" s="34"/>
    </row>
    <row r="15490" spans="6:12" x14ac:dyDescent="0.35">
      <c r="F15490" s="34"/>
      <c r="J15490" s="34"/>
      <c r="K15490" s="34"/>
      <c r="L15490" s="34"/>
    </row>
    <row r="15491" spans="6:12" x14ac:dyDescent="0.35">
      <c r="F15491" s="34"/>
      <c r="J15491" s="34"/>
      <c r="K15491" s="34"/>
      <c r="L15491" s="34"/>
    </row>
    <row r="15492" spans="6:12" x14ac:dyDescent="0.35">
      <c r="F15492" s="34"/>
      <c r="J15492" s="34"/>
      <c r="K15492" s="34"/>
      <c r="L15492" s="34"/>
    </row>
    <row r="15493" spans="6:12" x14ac:dyDescent="0.35">
      <c r="F15493" s="34"/>
      <c r="J15493" s="34"/>
      <c r="K15493" s="34"/>
      <c r="L15493" s="34"/>
    </row>
    <row r="15494" spans="6:12" x14ac:dyDescent="0.35">
      <c r="F15494" s="34"/>
      <c r="J15494" s="34"/>
      <c r="K15494" s="34"/>
      <c r="L15494" s="34"/>
    </row>
    <row r="15495" spans="6:12" x14ac:dyDescent="0.35">
      <c r="F15495" s="34"/>
      <c r="J15495" s="34"/>
      <c r="K15495" s="34"/>
      <c r="L15495" s="34"/>
    </row>
    <row r="15496" spans="6:12" x14ac:dyDescent="0.35">
      <c r="F15496" s="34"/>
      <c r="J15496" s="34"/>
      <c r="K15496" s="34"/>
      <c r="L15496" s="34"/>
    </row>
    <row r="15497" spans="6:12" x14ac:dyDescent="0.35">
      <c r="F15497" s="34"/>
      <c r="J15497" s="34"/>
      <c r="K15497" s="34"/>
      <c r="L15497" s="34"/>
    </row>
    <row r="15498" spans="6:12" x14ac:dyDescent="0.35">
      <c r="F15498" s="34"/>
      <c r="J15498" s="34"/>
      <c r="K15498" s="34"/>
      <c r="L15498" s="34"/>
    </row>
    <row r="15499" spans="6:12" x14ac:dyDescent="0.35">
      <c r="F15499" s="34"/>
      <c r="J15499" s="34"/>
      <c r="K15499" s="34"/>
      <c r="L15499" s="34"/>
    </row>
    <row r="15500" spans="6:12" x14ac:dyDescent="0.35">
      <c r="F15500" s="34"/>
      <c r="J15500" s="34"/>
      <c r="K15500" s="34"/>
      <c r="L15500" s="34"/>
    </row>
    <row r="15501" spans="6:12" x14ac:dyDescent="0.35">
      <c r="F15501" s="34"/>
      <c r="J15501" s="34"/>
      <c r="K15501" s="34"/>
      <c r="L15501" s="34"/>
    </row>
    <row r="15502" spans="6:12" x14ac:dyDescent="0.35">
      <c r="F15502" s="34"/>
      <c r="J15502" s="34"/>
      <c r="K15502" s="34"/>
      <c r="L15502" s="34"/>
    </row>
    <row r="15503" spans="6:12" x14ac:dyDescent="0.35">
      <c r="F15503" s="34"/>
      <c r="J15503" s="34"/>
      <c r="K15503" s="34"/>
      <c r="L15503" s="34"/>
    </row>
    <row r="15504" spans="6:12" x14ac:dyDescent="0.35">
      <c r="F15504" s="34"/>
      <c r="J15504" s="34"/>
      <c r="K15504" s="34"/>
      <c r="L15504" s="34"/>
    </row>
    <row r="15505" spans="6:12" x14ac:dyDescent="0.35">
      <c r="F15505" s="34"/>
      <c r="J15505" s="34"/>
      <c r="K15505" s="34"/>
      <c r="L15505" s="34"/>
    </row>
    <row r="15506" spans="6:12" x14ac:dyDescent="0.35">
      <c r="F15506" s="34"/>
      <c r="J15506" s="34"/>
      <c r="K15506" s="34"/>
      <c r="L15506" s="34"/>
    </row>
    <row r="15507" spans="6:12" x14ac:dyDescent="0.35">
      <c r="F15507" s="34"/>
      <c r="J15507" s="34"/>
      <c r="K15507" s="34"/>
      <c r="L15507" s="34"/>
    </row>
    <row r="15508" spans="6:12" x14ac:dyDescent="0.35">
      <c r="F15508" s="34"/>
      <c r="J15508" s="34"/>
      <c r="K15508" s="34"/>
      <c r="L15508" s="34"/>
    </row>
    <row r="15509" spans="6:12" x14ac:dyDescent="0.35">
      <c r="F15509" s="34"/>
      <c r="J15509" s="34"/>
      <c r="K15509" s="34"/>
      <c r="L15509" s="34"/>
    </row>
    <row r="15510" spans="6:12" x14ac:dyDescent="0.35">
      <c r="F15510" s="34"/>
      <c r="J15510" s="34"/>
      <c r="K15510" s="34"/>
      <c r="L15510" s="34"/>
    </row>
    <row r="15511" spans="6:12" x14ac:dyDescent="0.35">
      <c r="F15511" s="34"/>
      <c r="J15511" s="34"/>
      <c r="K15511" s="34"/>
      <c r="L15511" s="34"/>
    </row>
    <row r="15512" spans="6:12" x14ac:dyDescent="0.35">
      <c r="F15512" s="34"/>
      <c r="J15512" s="34"/>
      <c r="K15512" s="34"/>
      <c r="L15512" s="34"/>
    </row>
    <row r="15513" spans="6:12" x14ac:dyDescent="0.35">
      <c r="F15513" s="34"/>
      <c r="J15513" s="34"/>
      <c r="K15513" s="34"/>
      <c r="L15513" s="34"/>
    </row>
    <row r="15514" spans="6:12" x14ac:dyDescent="0.35">
      <c r="F15514" s="34"/>
      <c r="J15514" s="34"/>
      <c r="K15514" s="34"/>
      <c r="L15514" s="34"/>
    </row>
    <row r="15515" spans="6:12" x14ac:dyDescent="0.35">
      <c r="F15515" s="34"/>
      <c r="J15515" s="34"/>
      <c r="K15515" s="34"/>
      <c r="L15515" s="34"/>
    </row>
    <row r="15516" spans="6:12" x14ac:dyDescent="0.35">
      <c r="F15516" s="34"/>
      <c r="J15516" s="34"/>
      <c r="K15516" s="34"/>
      <c r="L15516" s="34"/>
    </row>
    <row r="15517" spans="6:12" x14ac:dyDescent="0.35">
      <c r="F15517" s="34"/>
      <c r="J15517" s="34"/>
      <c r="K15517" s="34"/>
      <c r="L15517" s="34"/>
    </row>
    <row r="15518" spans="6:12" x14ac:dyDescent="0.35">
      <c r="F15518" s="34"/>
      <c r="J15518" s="34"/>
      <c r="K15518" s="34"/>
      <c r="L15518" s="34"/>
    </row>
    <row r="15519" spans="6:12" x14ac:dyDescent="0.35">
      <c r="F15519" s="34"/>
      <c r="J15519" s="34"/>
      <c r="K15519" s="34"/>
      <c r="L15519" s="34"/>
    </row>
    <row r="15520" spans="6:12" x14ac:dyDescent="0.35">
      <c r="F15520" s="34"/>
      <c r="J15520" s="34"/>
      <c r="K15520" s="34"/>
      <c r="L15520" s="34"/>
    </row>
    <row r="15521" spans="6:12" x14ac:dyDescent="0.35">
      <c r="F15521" s="34"/>
      <c r="J15521" s="34"/>
      <c r="K15521" s="34"/>
      <c r="L15521" s="34"/>
    </row>
    <row r="15522" spans="6:12" x14ac:dyDescent="0.35">
      <c r="F15522" s="34"/>
      <c r="J15522" s="34"/>
      <c r="K15522" s="34"/>
      <c r="L15522" s="34"/>
    </row>
    <row r="15523" spans="6:12" x14ac:dyDescent="0.35">
      <c r="F15523" s="34"/>
      <c r="J15523" s="34"/>
      <c r="K15523" s="34"/>
      <c r="L15523" s="34"/>
    </row>
    <row r="15524" spans="6:12" x14ac:dyDescent="0.35">
      <c r="F15524" s="34"/>
      <c r="J15524" s="34"/>
      <c r="K15524" s="34"/>
      <c r="L15524" s="34"/>
    </row>
    <row r="15525" spans="6:12" x14ac:dyDescent="0.35">
      <c r="F15525" s="34"/>
      <c r="J15525" s="34"/>
      <c r="K15525" s="34"/>
      <c r="L15525" s="34"/>
    </row>
    <row r="15526" spans="6:12" x14ac:dyDescent="0.35">
      <c r="F15526" s="34"/>
      <c r="J15526" s="34"/>
      <c r="K15526" s="34"/>
      <c r="L15526" s="34"/>
    </row>
    <row r="15527" spans="6:12" x14ac:dyDescent="0.35">
      <c r="F15527" s="34"/>
      <c r="J15527" s="34"/>
      <c r="K15527" s="34"/>
      <c r="L15527" s="34"/>
    </row>
    <row r="15528" spans="6:12" x14ac:dyDescent="0.35">
      <c r="F15528" s="34"/>
      <c r="J15528" s="34"/>
      <c r="K15528" s="34"/>
      <c r="L15528" s="34"/>
    </row>
    <row r="15529" spans="6:12" x14ac:dyDescent="0.35">
      <c r="F15529" s="34"/>
      <c r="J15529" s="34"/>
      <c r="K15529" s="34"/>
      <c r="L15529" s="34"/>
    </row>
    <row r="15530" spans="6:12" x14ac:dyDescent="0.35">
      <c r="F15530" s="34"/>
      <c r="J15530" s="34"/>
      <c r="K15530" s="34"/>
      <c r="L15530" s="34"/>
    </row>
    <row r="15531" spans="6:12" x14ac:dyDescent="0.35">
      <c r="F15531" s="34"/>
      <c r="J15531" s="34"/>
      <c r="K15531" s="34"/>
      <c r="L15531" s="34"/>
    </row>
    <row r="15532" spans="6:12" x14ac:dyDescent="0.35">
      <c r="F15532" s="34"/>
      <c r="J15532" s="34"/>
      <c r="K15532" s="34"/>
      <c r="L15532" s="34"/>
    </row>
    <row r="15533" spans="6:12" x14ac:dyDescent="0.35">
      <c r="F15533" s="34"/>
      <c r="J15533" s="34"/>
      <c r="K15533" s="34"/>
      <c r="L15533" s="34"/>
    </row>
    <row r="15534" spans="6:12" x14ac:dyDescent="0.35">
      <c r="F15534" s="34"/>
      <c r="J15534" s="34"/>
      <c r="K15534" s="34"/>
      <c r="L15534" s="34"/>
    </row>
    <row r="15535" spans="6:12" x14ac:dyDescent="0.35">
      <c r="F15535" s="34"/>
      <c r="J15535" s="34"/>
      <c r="K15535" s="34"/>
      <c r="L15535" s="34"/>
    </row>
    <row r="15536" spans="6:12" x14ac:dyDescent="0.35">
      <c r="F15536" s="34"/>
      <c r="J15536" s="34"/>
      <c r="K15536" s="34"/>
      <c r="L15536" s="34"/>
    </row>
    <row r="15537" spans="6:12" x14ac:dyDescent="0.35">
      <c r="F15537" s="34"/>
      <c r="J15537" s="34"/>
      <c r="K15537" s="34"/>
      <c r="L15537" s="34"/>
    </row>
    <row r="15538" spans="6:12" x14ac:dyDescent="0.35">
      <c r="F15538" s="34"/>
      <c r="J15538" s="34"/>
      <c r="K15538" s="34"/>
      <c r="L15538" s="34"/>
    </row>
    <row r="15539" spans="6:12" x14ac:dyDescent="0.35">
      <c r="F15539" s="34"/>
      <c r="J15539" s="34"/>
      <c r="K15539" s="34"/>
      <c r="L15539" s="34"/>
    </row>
    <row r="15540" spans="6:12" x14ac:dyDescent="0.35">
      <c r="F15540" s="34"/>
      <c r="J15540" s="34"/>
      <c r="K15540" s="34"/>
      <c r="L15540" s="34"/>
    </row>
    <row r="15541" spans="6:12" x14ac:dyDescent="0.35">
      <c r="F15541" s="34"/>
      <c r="J15541" s="34"/>
      <c r="K15541" s="34"/>
      <c r="L15541" s="34"/>
    </row>
    <row r="15542" spans="6:12" x14ac:dyDescent="0.35">
      <c r="F15542" s="34"/>
      <c r="J15542" s="34"/>
      <c r="K15542" s="34"/>
      <c r="L15542" s="34"/>
    </row>
    <row r="15543" spans="6:12" x14ac:dyDescent="0.35">
      <c r="F15543" s="34"/>
      <c r="J15543" s="34"/>
      <c r="K15543" s="34"/>
      <c r="L15543" s="34"/>
    </row>
    <row r="15544" spans="6:12" x14ac:dyDescent="0.35">
      <c r="F15544" s="34"/>
      <c r="J15544" s="34"/>
      <c r="K15544" s="34"/>
      <c r="L15544" s="34"/>
    </row>
    <row r="15545" spans="6:12" x14ac:dyDescent="0.35">
      <c r="F15545" s="34"/>
      <c r="J15545" s="34"/>
      <c r="K15545" s="34"/>
      <c r="L15545" s="34"/>
    </row>
    <row r="15546" spans="6:12" x14ac:dyDescent="0.35">
      <c r="F15546" s="34"/>
      <c r="J15546" s="34"/>
      <c r="K15546" s="34"/>
      <c r="L15546" s="34"/>
    </row>
    <row r="15547" spans="6:12" x14ac:dyDescent="0.35">
      <c r="F15547" s="34"/>
      <c r="J15547" s="34"/>
      <c r="K15547" s="34"/>
      <c r="L15547" s="34"/>
    </row>
    <row r="15548" spans="6:12" x14ac:dyDescent="0.35">
      <c r="F15548" s="34"/>
      <c r="J15548" s="34"/>
      <c r="K15548" s="34"/>
      <c r="L15548" s="34"/>
    </row>
    <row r="15549" spans="6:12" x14ac:dyDescent="0.35">
      <c r="F15549" s="34"/>
      <c r="J15549" s="34"/>
      <c r="K15549" s="34"/>
      <c r="L15549" s="34"/>
    </row>
    <row r="15550" spans="6:12" x14ac:dyDescent="0.35">
      <c r="F15550" s="34"/>
      <c r="J15550" s="34"/>
      <c r="K15550" s="34"/>
      <c r="L15550" s="34"/>
    </row>
    <row r="15551" spans="6:12" x14ac:dyDescent="0.35">
      <c r="F15551" s="34"/>
      <c r="J15551" s="34"/>
      <c r="K15551" s="34"/>
      <c r="L15551" s="34"/>
    </row>
    <row r="15552" spans="6:12" x14ac:dyDescent="0.35">
      <c r="F15552" s="34"/>
      <c r="J15552" s="34"/>
      <c r="K15552" s="34"/>
      <c r="L15552" s="34"/>
    </row>
    <row r="15553" spans="6:12" x14ac:dyDescent="0.35">
      <c r="F15553" s="34"/>
      <c r="J15553" s="34"/>
      <c r="K15553" s="34"/>
      <c r="L15553" s="34"/>
    </row>
    <row r="15554" spans="6:12" x14ac:dyDescent="0.35">
      <c r="F15554" s="34"/>
      <c r="J15554" s="34"/>
      <c r="K15554" s="34"/>
      <c r="L15554" s="34"/>
    </row>
    <row r="15555" spans="6:12" x14ac:dyDescent="0.35">
      <c r="F15555" s="34"/>
      <c r="J15555" s="34"/>
      <c r="K15555" s="34"/>
      <c r="L15555" s="34"/>
    </row>
    <row r="15556" spans="6:12" x14ac:dyDescent="0.35">
      <c r="F15556" s="34"/>
      <c r="J15556" s="34"/>
      <c r="K15556" s="34"/>
      <c r="L15556" s="34"/>
    </row>
    <row r="15557" spans="6:12" x14ac:dyDescent="0.35">
      <c r="F15557" s="34"/>
      <c r="J15557" s="34"/>
      <c r="K15557" s="34"/>
      <c r="L15557" s="34"/>
    </row>
    <row r="15558" spans="6:12" x14ac:dyDescent="0.35">
      <c r="F15558" s="34"/>
      <c r="J15558" s="34"/>
      <c r="K15558" s="34"/>
      <c r="L15558" s="34"/>
    </row>
    <row r="15559" spans="6:12" x14ac:dyDescent="0.35">
      <c r="F15559" s="34"/>
      <c r="J15559" s="34"/>
      <c r="K15559" s="34"/>
      <c r="L15559" s="34"/>
    </row>
    <row r="15560" spans="6:12" x14ac:dyDescent="0.35">
      <c r="F15560" s="34"/>
      <c r="J15560" s="34"/>
      <c r="K15560" s="34"/>
      <c r="L15560" s="34"/>
    </row>
    <row r="15561" spans="6:12" x14ac:dyDescent="0.35">
      <c r="F15561" s="34"/>
      <c r="J15561" s="34"/>
      <c r="K15561" s="34"/>
      <c r="L15561" s="34"/>
    </row>
    <row r="15562" spans="6:12" x14ac:dyDescent="0.35">
      <c r="F15562" s="34"/>
      <c r="J15562" s="34"/>
      <c r="K15562" s="34"/>
      <c r="L15562" s="34"/>
    </row>
    <row r="15563" spans="6:12" x14ac:dyDescent="0.35">
      <c r="F15563" s="34"/>
      <c r="J15563" s="34"/>
      <c r="K15563" s="34"/>
      <c r="L15563" s="34"/>
    </row>
    <row r="15564" spans="6:12" x14ac:dyDescent="0.35">
      <c r="F15564" s="34"/>
      <c r="J15564" s="34"/>
      <c r="K15564" s="34"/>
      <c r="L15564" s="34"/>
    </row>
    <row r="15565" spans="6:12" x14ac:dyDescent="0.35">
      <c r="F15565" s="34"/>
      <c r="J15565" s="34"/>
      <c r="K15565" s="34"/>
      <c r="L15565" s="34"/>
    </row>
    <row r="15566" spans="6:12" x14ac:dyDescent="0.35">
      <c r="F15566" s="34"/>
      <c r="J15566" s="34"/>
      <c r="K15566" s="34"/>
      <c r="L15566" s="34"/>
    </row>
    <row r="15567" spans="6:12" x14ac:dyDescent="0.35">
      <c r="F15567" s="34"/>
      <c r="J15567" s="34"/>
      <c r="K15567" s="34"/>
      <c r="L15567" s="34"/>
    </row>
    <row r="15568" spans="6:12" x14ac:dyDescent="0.35">
      <c r="F15568" s="34"/>
      <c r="J15568" s="34"/>
      <c r="K15568" s="34"/>
      <c r="L15568" s="34"/>
    </row>
    <row r="15569" spans="6:12" x14ac:dyDescent="0.35">
      <c r="F15569" s="34"/>
      <c r="J15569" s="34"/>
      <c r="K15569" s="34"/>
      <c r="L15569" s="34"/>
    </row>
    <row r="15570" spans="6:12" x14ac:dyDescent="0.35">
      <c r="F15570" s="34"/>
      <c r="J15570" s="34"/>
      <c r="K15570" s="34"/>
      <c r="L15570" s="34"/>
    </row>
    <row r="15571" spans="6:12" x14ac:dyDescent="0.35">
      <c r="F15571" s="34"/>
      <c r="J15571" s="34"/>
      <c r="K15571" s="34"/>
      <c r="L15571" s="34"/>
    </row>
    <row r="15572" spans="6:12" x14ac:dyDescent="0.35">
      <c r="F15572" s="34"/>
      <c r="J15572" s="34"/>
      <c r="K15572" s="34"/>
      <c r="L15572" s="34"/>
    </row>
    <row r="15573" spans="6:12" x14ac:dyDescent="0.35">
      <c r="F15573" s="34"/>
      <c r="J15573" s="34"/>
      <c r="K15573" s="34"/>
      <c r="L15573" s="34"/>
    </row>
    <row r="15574" spans="6:12" x14ac:dyDescent="0.35">
      <c r="F15574" s="34"/>
      <c r="J15574" s="34"/>
      <c r="K15574" s="34"/>
      <c r="L15574" s="34"/>
    </row>
    <row r="15575" spans="6:12" x14ac:dyDescent="0.35">
      <c r="F15575" s="34"/>
      <c r="J15575" s="34"/>
      <c r="K15575" s="34"/>
      <c r="L15575" s="34"/>
    </row>
    <row r="15576" spans="6:12" x14ac:dyDescent="0.35">
      <c r="F15576" s="34"/>
      <c r="J15576" s="34"/>
      <c r="K15576" s="34"/>
      <c r="L15576" s="34"/>
    </row>
    <row r="15577" spans="6:12" x14ac:dyDescent="0.35">
      <c r="F15577" s="34"/>
      <c r="J15577" s="34"/>
      <c r="K15577" s="34"/>
      <c r="L15577" s="34"/>
    </row>
    <row r="15578" spans="6:12" x14ac:dyDescent="0.35">
      <c r="F15578" s="34"/>
      <c r="J15578" s="34"/>
      <c r="K15578" s="34"/>
      <c r="L15578" s="34"/>
    </row>
    <row r="15579" spans="6:12" x14ac:dyDescent="0.35">
      <c r="F15579" s="34"/>
      <c r="J15579" s="34"/>
      <c r="K15579" s="34"/>
      <c r="L15579" s="34"/>
    </row>
    <row r="15580" spans="6:12" x14ac:dyDescent="0.35">
      <c r="F15580" s="34"/>
      <c r="J15580" s="34"/>
      <c r="K15580" s="34"/>
      <c r="L15580" s="34"/>
    </row>
    <row r="15581" spans="6:12" x14ac:dyDescent="0.35">
      <c r="F15581" s="34"/>
      <c r="J15581" s="34"/>
      <c r="K15581" s="34"/>
      <c r="L15581" s="34"/>
    </row>
    <row r="15582" spans="6:12" x14ac:dyDescent="0.35">
      <c r="F15582" s="34"/>
      <c r="J15582" s="34"/>
      <c r="K15582" s="34"/>
      <c r="L15582" s="34"/>
    </row>
    <row r="15583" spans="6:12" x14ac:dyDescent="0.35">
      <c r="F15583" s="34"/>
      <c r="J15583" s="34"/>
      <c r="K15583" s="34"/>
      <c r="L15583" s="34"/>
    </row>
    <row r="15584" spans="6:12" x14ac:dyDescent="0.35">
      <c r="F15584" s="34"/>
      <c r="J15584" s="34"/>
      <c r="K15584" s="34"/>
      <c r="L15584" s="34"/>
    </row>
    <row r="15585" spans="6:12" x14ac:dyDescent="0.35">
      <c r="F15585" s="34"/>
      <c r="J15585" s="34"/>
      <c r="K15585" s="34"/>
      <c r="L15585" s="34"/>
    </row>
    <row r="15586" spans="6:12" x14ac:dyDescent="0.35">
      <c r="F15586" s="34"/>
      <c r="J15586" s="34"/>
      <c r="K15586" s="34"/>
      <c r="L15586" s="34"/>
    </row>
    <row r="15587" spans="6:12" x14ac:dyDescent="0.35">
      <c r="F15587" s="34"/>
      <c r="J15587" s="34"/>
      <c r="K15587" s="34"/>
      <c r="L15587" s="34"/>
    </row>
    <row r="15588" spans="6:12" x14ac:dyDescent="0.35">
      <c r="F15588" s="34"/>
      <c r="J15588" s="34"/>
      <c r="K15588" s="34"/>
      <c r="L15588" s="34"/>
    </row>
    <row r="15589" spans="6:12" x14ac:dyDescent="0.35">
      <c r="F15589" s="34"/>
      <c r="J15589" s="34"/>
      <c r="K15589" s="34"/>
      <c r="L15589" s="34"/>
    </row>
    <row r="15590" spans="6:12" x14ac:dyDescent="0.35">
      <c r="F15590" s="34"/>
      <c r="J15590" s="34"/>
      <c r="K15590" s="34"/>
      <c r="L15590" s="34"/>
    </row>
    <row r="15591" spans="6:12" x14ac:dyDescent="0.35">
      <c r="F15591" s="34"/>
      <c r="J15591" s="34"/>
      <c r="K15591" s="34"/>
      <c r="L15591" s="34"/>
    </row>
    <row r="15592" spans="6:12" x14ac:dyDescent="0.35">
      <c r="F15592" s="34"/>
      <c r="J15592" s="34"/>
      <c r="K15592" s="34"/>
      <c r="L15592" s="34"/>
    </row>
    <row r="15593" spans="6:12" x14ac:dyDescent="0.35">
      <c r="F15593" s="34"/>
      <c r="J15593" s="34"/>
      <c r="K15593" s="34"/>
      <c r="L15593" s="34"/>
    </row>
    <row r="15594" spans="6:12" x14ac:dyDescent="0.35">
      <c r="F15594" s="34"/>
      <c r="J15594" s="34"/>
      <c r="K15594" s="34"/>
      <c r="L15594" s="34"/>
    </row>
    <row r="15595" spans="6:12" x14ac:dyDescent="0.35">
      <c r="F15595" s="34"/>
      <c r="J15595" s="34"/>
      <c r="K15595" s="34"/>
      <c r="L15595" s="34"/>
    </row>
    <row r="15596" spans="6:12" x14ac:dyDescent="0.35">
      <c r="F15596" s="34"/>
      <c r="J15596" s="34"/>
      <c r="K15596" s="34"/>
      <c r="L15596" s="34"/>
    </row>
    <row r="15597" spans="6:12" x14ac:dyDescent="0.35">
      <c r="F15597" s="34"/>
      <c r="J15597" s="34"/>
      <c r="K15597" s="34"/>
      <c r="L15597" s="34"/>
    </row>
    <row r="15598" spans="6:12" x14ac:dyDescent="0.35">
      <c r="F15598" s="34"/>
      <c r="J15598" s="34"/>
      <c r="K15598" s="34"/>
      <c r="L15598" s="34"/>
    </row>
    <row r="15599" spans="6:12" x14ac:dyDescent="0.35">
      <c r="F15599" s="34"/>
      <c r="J15599" s="34"/>
      <c r="K15599" s="34"/>
      <c r="L15599" s="34"/>
    </row>
    <row r="15600" spans="6:12" x14ac:dyDescent="0.35">
      <c r="F15600" s="34"/>
      <c r="J15600" s="34"/>
      <c r="K15600" s="34"/>
      <c r="L15600" s="34"/>
    </row>
    <row r="15601" spans="6:12" x14ac:dyDescent="0.35">
      <c r="F15601" s="34"/>
      <c r="J15601" s="34"/>
      <c r="K15601" s="34"/>
      <c r="L15601" s="34"/>
    </row>
    <row r="15602" spans="6:12" x14ac:dyDescent="0.35">
      <c r="F15602" s="34"/>
      <c r="J15602" s="34"/>
      <c r="K15602" s="34"/>
      <c r="L15602" s="34"/>
    </row>
    <row r="15603" spans="6:12" x14ac:dyDescent="0.35">
      <c r="F15603" s="34"/>
      <c r="J15603" s="34"/>
      <c r="K15603" s="34"/>
      <c r="L15603" s="34"/>
    </row>
    <row r="15604" spans="6:12" x14ac:dyDescent="0.35">
      <c r="F15604" s="34"/>
      <c r="J15604" s="34"/>
      <c r="K15604" s="34"/>
      <c r="L15604" s="34"/>
    </row>
    <row r="15605" spans="6:12" x14ac:dyDescent="0.35">
      <c r="F15605" s="34"/>
      <c r="J15605" s="34"/>
      <c r="K15605" s="34"/>
      <c r="L15605" s="34"/>
    </row>
    <row r="15606" spans="6:12" x14ac:dyDescent="0.35">
      <c r="F15606" s="34"/>
      <c r="J15606" s="34"/>
      <c r="K15606" s="34"/>
      <c r="L15606" s="34"/>
    </row>
    <row r="15607" spans="6:12" x14ac:dyDescent="0.35">
      <c r="F15607" s="34"/>
      <c r="J15607" s="34"/>
      <c r="K15607" s="34"/>
      <c r="L15607" s="34"/>
    </row>
    <row r="15608" spans="6:12" x14ac:dyDescent="0.35">
      <c r="F15608" s="34"/>
      <c r="J15608" s="34"/>
      <c r="K15608" s="34"/>
      <c r="L15608" s="34"/>
    </row>
    <row r="15609" spans="6:12" x14ac:dyDescent="0.35">
      <c r="F15609" s="34"/>
      <c r="J15609" s="34"/>
      <c r="K15609" s="34"/>
      <c r="L15609" s="34"/>
    </row>
    <row r="15610" spans="6:12" x14ac:dyDescent="0.35">
      <c r="F15610" s="34"/>
      <c r="J15610" s="34"/>
      <c r="K15610" s="34"/>
      <c r="L15610" s="34"/>
    </row>
    <row r="15611" spans="6:12" x14ac:dyDescent="0.35">
      <c r="F15611" s="34"/>
      <c r="J15611" s="34"/>
      <c r="K15611" s="34"/>
      <c r="L15611" s="34"/>
    </row>
    <row r="15612" spans="6:12" x14ac:dyDescent="0.35">
      <c r="F15612" s="34"/>
      <c r="J15612" s="34"/>
      <c r="K15612" s="34"/>
      <c r="L15612" s="34"/>
    </row>
    <row r="15613" spans="6:12" x14ac:dyDescent="0.35">
      <c r="F15613" s="34"/>
      <c r="J15613" s="34"/>
      <c r="K15613" s="34"/>
      <c r="L15613" s="34"/>
    </row>
    <row r="15614" spans="6:12" x14ac:dyDescent="0.35">
      <c r="F15614" s="34"/>
      <c r="J15614" s="34"/>
      <c r="K15614" s="34"/>
      <c r="L15614" s="34"/>
    </row>
    <row r="15615" spans="6:12" x14ac:dyDescent="0.35">
      <c r="F15615" s="34"/>
      <c r="J15615" s="34"/>
      <c r="K15615" s="34"/>
      <c r="L15615" s="34"/>
    </row>
    <row r="15616" spans="6:12" x14ac:dyDescent="0.35">
      <c r="F15616" s="34"/>
      <c r="J15616" s="34"/>
      <c r="K15616" s="34"/>
      <c r="L15616" s="34"/>
    </row>
    <row r="15617" spans="6:12" x14ac:dyDescent="0.35">
      <c r="F15617" s="34"/>
      <c r="J15617" s="34"/>
      <c r="K15617" s="34"/>
      <c r="L15617" s="34"/>
    </row>
    <row r="15618" spans="6:12" x14ac:dyDescent="0.35">
      <c r="F15618" s="34"/>
      <c r="J15618" s="34"/>
      <c r="K15618" s="34"/>
      <c r="L15618" s="34"/>
    </row>
    <row r="15619" spans="6:12" x14ac:dyDescent="0.35">
      <c r="F15619" s="34"/>
      <c r="J15619" s="34"/>
      <c r="K15619" s="34"/>
      <c r="L15619" s="34"/>
    </row>
    <row r="15620" spans="6:12" x14ac:dyDescent="0.35">
      <c r="F15620" s="34"/>
      <c r="J15620" s="34"/>
      <c r="K15620" s="34"/>
      <c r="L15620" s="34"/>
    </row>
    <row r="15621" spans="6:12" x14ac:dyDescent="0.35">
      <c r="F15621" s="34"/>
      <c r="J15621" s="34"/>
      <c r="K15621" s="34"/>
      <c r="L15621" s="34"/>
    </row>
    <row r="15622" spans="6:12" x14ac:dyDescent="0.35">
      <c r="F15622" s="34"/>
      <c r="J15622" s="34"/>
      <c r="K15622" s="34"/>
      <c r="L15622" s="34"/>
    </row>
    <row r="15623" spans="6:12" x14ac:dyDescent="0.35">
      <c r="F15623" s="34"/>
      <c r="J15623" s="34"/>
      <c r="K15623" s="34"/>
      <c r="L15623" s="34"/>
    </row>
    <row r="15624" spans="6:12" x14ac:dyDescent="0.35">
      <c r="F15624" s="34"/>
      <c r="J15624" s="34"/>
      <c r="K15624" s="34"/>
      <c r="L15624" s="34"/>
    </row>
    <row r="15625" spans="6:12" x14ac:dyDescent="0.35">
      <c r="F15625" s="34"/>
      <c r="J15625" s="34"/>
      <c r="K15625" s="34"/>
      <c r="L15625" s="34"/>
    </row>
    <row r="15626" spans="6:12" x14ac:dyDescent="0.35">
      <c r="F15626" s="34"/>
      <c r="J15626" s="34"/>
      <c r="K15626" s="34"/>
      <c r="L15626" s="34"/>
    </row>
    <row r="15627" spans="6:12" x14ac:dyDescent="0.35">
      <c r="F15627" s="34"/>
      <c r="J15627" s="34"/>
      <c r="K15627" s="34"/>
      <c r="L15627" s="34"/>
    </row>
    <row r="15628" spans="6:12" x14ac:dyDescent="0.35">
      <c r="F15628" s="34"/>
      <c r="J15628" s="34"/>
      <c r="K15628" s="34"/>
      <c r="L15628" s="34"/>
    </row>
    <row r="15629" spans="6:12" x14ac:dyDescent="0.35">
      <c r="F15629" s="34"/>
      <c r="J15629" s="34"/>
      <c r="K15629" s="34"/>
      <c r="L15629" s="34"/>
    </row>
    <row r="15630" spans="6:12" x14ac:dyDescent="0.35">
      <c r="F15630" s="34"/>
      <c r="J15630" s="34"/>
      <c r="K15630" s="34"/>
      <c r="L15630" s="34"/>
    </row>
    <row r="15631" spans="6:12" x14ac:dyDescent="0.35">
      <c r="F15631" s="34"/>
      <c r="J15631" s="34"/>
      <c r="K15631" s="34"/>
      <c r="L15631" s="34"/>
    </row>
    <row r="15632" spans="6:12" x14ac:dyDescent="0.35">
      <c r="F15632" s="34"/>
      <c r="J15632" s="34"/>
      <c r="K15632" s="34"/>
      <c r="L15632" s="34"/>
    </row>
    <row r="15633" spans="6:12" x14ac:dyDescent="0.35">
      <c r="F15633" s="34"/>
      <c r="J15633" s="34"/>
      <c r="K15633" s="34"/>
      <c r="L15633" s="34"/>
    </row>
    <row r="15634" spans="6:12" x14ac:dyDescent="0.35">
      <c r="F15634" s="34"/>
      <c r="J15634" s="34"/>
      <c r="K15634" s="34"/>
      <c r="L15634" s="34"/>
    </row>
    <row r="15635" spans="6:12" x14ac:dyDescent="0.35">
      <c r="F15635" s="34"/>
      <c r="J15635" s="34"/>
      <c r="K15635" s="34"/>
      <c r="L15635" s="34"/>
    </row>
    <row r="15636" spans="6:12" x14ac:dyDescent="0.35">
      <c r="F15636" s="34"/>
      <c r="J15636" s="34"/>
      <c r="K15636" s="34"/>
      <c r="L15636" s="34"/>
    </row>
    <row r="15637" spans="6:12" x14ac:dyDescent="0.35">
      <c r="F15637" s="34"/>
      <c r="J15637" s="34"/>
      <c r="K15637" s="34"/>
      <c r="L15637" s="34"/>
    </row>
    <row r="15638" spans="6:12" x14ac:dyDescent="0.35">
      <c r="F15638" s="34"/>
      <c r="J15638" s="34"/>
      <c r="K15638" s="34"/>
      <c r="L15638" s="34"/>
    </row>
    <row r="15639" spans="6:12" x14ac:dyDescent="0.35">
      <c r="F15639" s="34"/>
      <c r="J15639" s="34"/>
      <c r="K15639" s="34"/>
      <c r="L15639" s="34"/>
    </row>
    <row r="15640" spans="6:12" x14ac:dyDescent="0.35">
      <c r="F15640" s="34"/>
      <c r="J15640" s="34"/>
      <c r="K15640" s="34"/>
      <c r="L15640" s="34"/>
    </row>
    <row r="15641" spans="6:12" x14ac:dyDescent="0.35">
      <c r="F15641" s="34"/>
      <c r="J15641" s="34"/>
      <c r="K15641" s="34"/>
      <c r="L15641" s="34"/>
    </row>
    <row r="15642" spans="6:12" x14ac:dyDescent="0.35">
      <c r="F15642" s="34"/>
      <c r="J15642" s="34"/>
      <c r="K15642" s="34"/>
      <c r="L15642" s="34"/>
    </row>
    <row r="15643" spans="6:12" x14ac:dyDescent="0.35">
      <c r="F15643" s="34"/>
      <c r="J15643" s="34"/>
      <c r="K15643" s="34"/>
      <c r="L15643" s="34"/>
    </row>
    <row r="15644" spans="6:12" x14ac:dyDescent="0.35">
      <c r="F15644" s="34"/>
      <c r="J15644" s="34"/>
      <c r="K15644" s="34"/>
      <c r="L15644" s="34"/>
    </row>
    <row r="15645" spans="6:12" x14ac:dyDescent="0.35">
      <c r="F15645" s="34"/>
      <c r="J15645" s="34"/>
      <c r="K15645" s="34"/>
      <c r="L15645" s="34"/>
    </row>
    <row r="15646" spans="6:12" x14ac:dyDescent="0.35">
      <c r="F15646" s="34"/>
      <c r="J15646" s="34"/>
      <c r="K15646" s="34"/>
      <c r="L15646" s="34"/>
    </row>
    <row r="15647" spans="6:12" x14ac:dyDescent="0.35">
      <c r="F15647" s="34"/>
      <c r="J15647" s="34"/>
      <c r="K15647" s="34"/>
      <c r="L15647" s="34"/>
    </row>
    <row r="15648" spans="6:12" x14ac:dyDescent="0.35">
      <c r="F15648" s="34"/>
      <c r="J15648" s="34"/>
      <c r="K15648" s="34"/>
      <c r="L15648" s="34"/>
    </row>
    <row r="15649" spans="6:12" x14ac:dyDescent="0.35">
      <c r="F15649" s="34"/>
      <c r="J15649" s="34"/>
      <c r="K15649" s="34"/>
      <c r="L15649" s="34"/>
    </row>
    <row r="15650" spans="6:12" x14ac:dyDescent="0.35">
      <c r="F15650" s="34"/>
      <c r="J15650" s="34"/>
      <c r="K15650" s="34"/>
      <c r="L15650" s="34"/>
    </row>
    <row r="15651" spans="6:12" x14ac:dyDescent="0.35">
      <c r="F15651" s="34"/>
      <c r="J15651" s="34"/>
      <c r="K15651" s="34"/>
      <c r="L15651" s="34"/>
    </row>
    <row r="15652" spans="6:12" x14ac:dyDescent="0.35">
      <c r="F15652" s="34"/>
      <c r="J15652" s="34"/>
      <c r="K15652" s="34"/>
      <c r="L15652" s="34"/>
    </row>
    <row r="15653" spans="6:12" x14ac:dyDescent="0.35">
      <c r="F15653" s="34"/>
      <c r="J15653" s="34"/>
      <c r="K15653" s="34"/>
      <c r="L15653" s="34"/>
    </row>
    <row r="15654" spans="6:12" x14ac:dyDescent="0.35">
      <c r="F15654" s="34"/>
      <c r="J15654" s="34"/>
      <c r="K15654" s="34"/>
      <c r="L15654" s="34"/>
    </row>
    <row r="15655" spans="6:12" x14ac:dyDescent="0.35">
      <c r="F15655" s="34"/>
      <c r="J15655" s="34"/>
      <c r="K15655" s="34"/>
      <c r="L15655" s="34"/>
    </row>
    <row r="15656" spans="6:12" x14ac:dyDescent="0.35">
      <c r="F15656" s="34"/>
      <c r="J15656" s="34"/>
      <c r="K15656" s="34"/>
      <c r="L15656" s="34"/>
    </row>
    <row r="15657" spans="6:12" x14ac:dyDescent="0.35">
      <c r="F15657" s="34"/>
      <c r="J15657" s="34"/>
      <c r="K15657" s="34"/>
      <c r="L15657" s="34"/>
    </row>
    <row r="15658" spans="6:12" x14ac:dyDescent="0.35">
      <c r="F15658" s="34"/>
      <c r="J15658" s="34"/>
      <c r="K15658" s="34"/>
      <c r="L15658" s="34"/>
    </row>
    <row r="15659" spans="6:12" x14ac:dyDescent="0.35">
      <c r="F15659" s="34"/>
      <c r="J15659" s="34"/>
      <c r="K15659" s="34"/>
      <c r="L15659" s="34"/>
    </row>
    <row r="15660" spans="6:12" x14ac:dyDescent="0.35">
      <c r="F15660" s="34"/>
      <c r="J15660" s="34"/>
      <c r="K15660" s="34"/>
      <c r="L15660" s="34"/>
    </row>
    <row r="15661" spans="6:12" x14ac:dyDescent="0.35">
      <c r="F15661" s="34"/>
      <c r="J15661" s="34"/>
      <c r="K15661" s="34"/>
      <c r="L15661" s="34"/>
    </row>
    <row r="15662" spans="6:12" x14ac:dyDescent="0.35">
      <c r="F15662" s="34"/>
      <c r="J15662" s="34"/>
      <c r="K15662" s="34"/>
      <c r="L15662" s="34"/>
    </row>
    <row r="15663" spans="6:12" x14ac:dyDescent="0.35">
      <c r="F15663" s="34"/>
      <c r="J15663" s="34"/>
      <c r="K15663" s="34"/>
      <c r="L15663" s="34"/>
    </row>
    <row r="15664" spans="6:12" x14ac:dyDescent="0.35">
      <c r="F15664" s="34"/>
      <c r="J15664" s="34"/>
      <c r="K15664" s="34"/>
      <c r="L15664" s="34"/>
    </row>
    <row r="15665" spans="6:12" x14ac:dyDescent="0.35">
      <c r="F15665" s="34"/>
      <c r="J15665" s="34"/>
      <c r="K15665" s="34"/>
      <c r="L15665" s="34"/>
    </row>
    <row r="15666" spans="6:12" x14ac:dyDescent="0.35">
      <c r="F15666" s="34"/>
      <c r="J15666" s="34"/>
      <c r="K15666" s="34"/>
      <c r="L15666" s="34"/>
    </row>
    <row r="15667" spans="6:12" x14ac:dyDescent="0.35">
      <c r="F15667" s="34"/>
      <c r="J15667" s="34"/>
      <c r="K15667" s="34"/>
      <c r="L15667" s="34"/>
    </row>
    <row r="15668" spans="6:12" x14ac:dyDescent="0.35">
      <c r="F15668" s="34"/>
      <c r="J15668" s="34"/>
      <c r="K15668" s="34"/>
      <c r="L15668" s="34"/>
    </row>
    <row r="15669" spans="6:12" x14ac:dyDescent="0.35">
      <c r="F15669" s="34"/>
      <c r="J15669" s="34"/>
      <c r="K15669" s="34"/>
      <c r="L15669" s="34"/>
    </row>
    <row r="15670" spans="6:12" x14ac:dyDescent="0.35">
      <c r="F15670" s="34"/>
      <c r="J15670" s="34"/>
      <c r="K15670" s="34"/>
      <c r="L15670" s="34"/>
    </row>
    <row r="15671" spans="6:12" x14ac:dyDescent="0.35">
      <c r="F15671" s="34"/>
      <c r="J15671" s="34"/>
      <c r="K15671" s="34"/>
      <c r="L15671" s="34"/>
    </row>
    <row r="15672" spans="6:12" x14ac:dyDescent="0.35">
      <c r="F15672" s="34"/>
      <c r="J15672" s="34"/>
      <c r="K15672" s="34"/>
      <c r="L15672" s="34"/>
    </row>
    <row r="15673" spans="6:12" x14ac:dyDescent="0.35">
      <c r="F15673" s="34"/>
      <c r="J15673" s="34"/>
      <c r="K15673" s="34"/>
      <c r="L15673" s="34"/>
    </row>
    <row r="15674" spans="6:12" x14ac:dyDescent="0.35">
      <c r="F15674" s="34"/>
      <c r="J15674" s="34"/>
      <c r="K15674" s="34"/>
      <c r="L15674" s="34"/>
    </row>
    <row r="15675" spans="6:12" x14ac:dyDescent="0.35">
      <c r="F15675" s="34"/>
      <c r="J15675" s="34"/>
      <c r="K15675" s="34"/>
      <c r="L15675" s="34"/>
    </row>
    <row r="15676" spans="6:12" x14ac:dyDescent="0.35">
      <c r="F15676" s="34"/>
      <c r="J15676" s="34"/>
      <c r="K15676" s="34"/>
      <c r="L15676" s="34"/>
    </row>
    <row r="15677" spans="6:12" x14ac:dyDescent="0.35">
      <c r="F15677" s="34"/>
      <c r="J15677" s="34"/>
      <c r="K15677" s="34"/>
      <c r="L15677" s="34"/>
    </row>
    <row r="15678" spans="6:12" x14ac:dyDescent="0.35">
      <c r="F15678" s="34"/>
      <c r="J15678" s="34"/>
      <c r="K15678" s="34"/>
      <c r="L15678" s="34"/>
    </row>
    <row r="15679" spans="6:12" x14ac:dyDescent="0.35">
      <c r="F15679" s="34"/>
      <c r="J15679" s="34"/>
      <c r="K15679" s="34"/>
      <c r="L15679" s="34"/>
    </row>
    <row r="15680" spans="6:12" x14ac:dyDescent="0.35">
      <c r="F15680" s="34"/>
      <c r="J15680" s="34"/>
      <c r="K15680" s="34"/>
      <c r="L15680" s="34"/>
    </row>
    <row r="15681" spans="6:12" x14ac:dyDescent="0.35">
      <c r="F15681" s="34"/>
      <c r="J15681" s="34"/>
      <c r="K15681" s="34"/>
      <c r="L15681" s="34"/>
    </row>
    <row r="15682" spans="6:12" x14ac:dyDescent="0.35">
      <c r="F15682" s="34"/>
      <c r="J15682" s="34"/>
      <c r="K15682" s="34"/>
      <c r="L15682" s="34"/>
    </row>
    <row r="15683" spans="6:12" x14ac:dyDescent="0.35">
      <c r="F15683" s="34"/>
      <c r="J15683" s="34"/>
      <c r="K15683" s="34"/>
      <c r="L15683" s="34"/>
    </row>
    <row r="15684" spans="6:12" x14ac:dyDescent="0.35">
      <c r="F15684" s="34"/>
      <c r="J15684" s="34"/>
      <c r="K15684" s="34"/>
      <c r="L15684" s="34"/>
    </row>
    <row r="15685" spans="6:12" x14ac:dyDescent="0.35">
      <c r="F15685" s="34"/>
      <c r="J15685" s="34"/>
      <c r="K15685" s="34"/>
      <c r="L15685" s="34"/>
    </row>
    <row r="15686" spans="6:12" x14ac:dyDescent="0.35">
      <c r="F15686" s="34"/>
      <c r="J15686" s="34"/>
      <c r="K15686" s="34"/>
      <c r="L15686" s="34"/>
    </row>
    <row r="15687" spans="6:12" x14ac:dyDescent="0.35">
      <c r="F15687" s="34"/>
      <c r="J15687" s="34"/>
      <c r="K15687" s="34"/>
      <c r="L15687" s="34"/>
    </row>
    <row r="15688" spans="6:12" x14ac:dyDescent="0.35">
      <c r="F15688" s="34"/>
      <c r="J15688" s="34"/>
      <c r="K15688" s="34"/>
      <c r="L15688" s="34"/>
    </row>
    <row r="15689" spans="6:12" x14ac:dyDescent="0.35">
      <c r="F15689" s="34"/>
      <c r="J15689" s="34"/>
      <c r="K15689" s="34"/>
      <c r="L15689" s="34"/>
    </row>
    <row r="15690" spans="6:12" x14ac:dyDescent="0.35">
      <c r="F15690" s="34"/>
      <c r="J15690" s="34"/>
      <c r="K15690" s="34"/>
      <c r="L15690" s="34"/>
    </row>
    <row r="15691" spans="6:12" x14ac:dyDescent="0.35">
      <c r="F15691" s="34"/>
      <c r="J15691" s="34"/>
      <c r="K15691" s="34"/>
      <c r="L15691" s="34"/>
    </row>
    <row r="15692" spans="6:12" x14ac:dyDescent="0.35">
      <c r="F15692" s="34"/>
      <c r="J15692" s="34"/>
      <c r="K15692" s="34"/>
      <c r="L15692" s="34"/>
    </row>
    <row r="15693" spans="6:12" x14ac:dyDescent="0.35">
      <c r="F15693" s="34"/>
      <c r="J15693" s="34"/>
      <c r="K15693" s="34"/>
      <c r="L15693" s="34"/>
    </row>
    <row r="15694" spans="6:12" x14ac:dyDescent="0.35">
      <c r="F15694" s="34"/>
      <c r="J15694" s="34"/>
      <c r="K15694" s="34"/>
      <c r="L15694" s="34"/>
    </row>
    <row r="15695" spans="6:12" x14ac:dyDescent="0.35">
      <c r="F15695" s="34"/>
      <c r="J15695" s="34"/>
      <c r="K15695" s="34"/>
      <c r="L15695" s="34"/>
    </row>
    <row r="15696" spans="6:12" x14ac:dyDescent="0.35">
      <c r="F15696" s="34"/>
      <c r="J15696" s="34"/>
      <c r="K15696" s="34"/>
      <c r="L15696" s="34"/>
    </row>
    <row r="15697" spans="6:12" x14ac:dyDescent="0.35">
      <c r="F15697" s="34"/>
      <c r="J15697" s="34"/>
      <c r="K15697" s="34"/>
      <c r="L15697" s="34"/>
    </row>
    <row r="15698" spans="6:12" x14ac:dyDescent="0.35">
      <c r="F15698" s="34"/>
      <c r="J15698" s="34"/>
      <c r="K15698" s="34"/>
      <c r="L15698" s="34"/>
    </row>
    <row r="15699" spans="6:12" x14ac:dyDescent="0.35">
      <c r="F15699" s="34"/>
      <c r="J15699" s="34"/>
      <c r="K15699" s="34"/>
      <c r="L15699" s="34"/>
    </row>
    <row r="15700" spans="6:12" x14ac:dyDescent="0.35">
      <c r="F15700" s="34"/>
      <c r="J15700" s="34"/>
      <c r="K15700" s="34"/>
      <c r="L15700" s="34"/>
    </row>
    <row r="15701" spans="6:12" x14ac:dyDescent="0.35">
      <c r="F15701" s="34"/>
      <c r="J15701" s="34"/>
      <c r="K15701" s="34"/>
      <c r="L15701" s="34"/>
    </row>
    <row r="15702" spans="6:12" x14ac:dyDescent="0.35">
      <c r="F15702" s="34"/>
      <c r="J15702" s="34"/>
      <c r="K15702" s="34"/>
      <c r="L15702" s="34"/>
    </row>
    <row r="15703" spans="6:12" x14ac:dyDescent="0.35">
      <c r="F15703" s="34"/>
      <c r="J15703" s="34"/>
      <c r="K15703" s="34"/>
      <c r="L15703" s="34"/>
    </row>
    <row r="15704" spans="6:12" x14ac:dyDescent="0.35">
      <c r="F15704" s="34"/>
      <c r="J15704" s="34"/>
      <c r="K15704" s="34"/>
      <c r="L15704" s="34"/>
    </row>
    <row r="15705" spans="6:12" x14ac:dyDescent="0.35">
      <c r="F15705" s="34"/>
      <c r="J15705" s="34"/>
      <c r="K15705" s="34"/>
      <c r="L15705" s="34"/>
    </row>
    <row r="15706" spans="6:12" x14ac:dyDescent="0.35">
      <c r="F15706" s="34"/>
      <c r="J15706" s="34"/>
      <c r="K15706" s="34"/>
      <c r="L15706" s="34"/>
    </row>
    <row r="15707" spans="6:12" x14ac:dyDescent="0.35">
      <c r="F15707" s="34"/>
      <c r="J15707" s="34"/>
      <c r="K15707" s="34"/>
      <c r="L15707" s="34"/>
    </row>
    <row r="15708" spans="6:12" x14ac:dyDescent="0.35">
      <c r="F15708" s="34"/>
      <c r="J15708" s="34"/>
      <c r="K15708" s="34"/>
      <c r="L15708" s="34"/>
    </row>
    <row r="15709" spans="6:12" x14ac:dyDescent="0.35">
      <c r="F15709" s="34"/>
      <c r="J15709" s="34"/>
      <c r="K15709" s="34"/>
      <c r="L15709" s="34"/>
    </row>
    <row r="15710" spans="6:12" x14ac:dyDescent="0.35">
      <c r="F15710" s="34"/>
      <c r="J15710" s="34"/>
      <c r="K15710" s="34"/>
      <c r="L15710" s="34"/>
    </row>
    <row r="15711" spans="6:12" x14ac:dyDescent="0.35">
      <c r="F15711" s="34"/>
      <c r="J15711" s="34"/>
      <c r="K15711" s="34"/>
      <c r="L15711" s="34"/>
    </row>
    <row r="15712" spans="6:12" x14ac:dyDescent="0.35">
      <c r="F15712" s="34"/>
      <c r="J15712" s="34"/>
      <c r="K15712" s="34"/>
      <c r="L15712" s="34"/>
    </row>
    <row r="15713" spans="6:12" x14ac:dyDescent="0.35">
      <c r="F15713" s="34"/>
      <c r="J15713" s="34"/>
      <c r="K15713" s="34"/>
      <c r="L15713" s="34"/>
    </row>
    <row r="15714" spans="6:12" x14ac:dyDescent="0.35">
      <c r="F15714" s="34"/>
      <c r="J15714" s="34"/>
      <c r="K15714" s="34"/>
      <c r="L15714" s="34"/>
    </row>
    <row r="15715" spans="6:12" x14ac:dyDescent="0.35">
      <c r="F15715" s="34"/>
      <c r="J15715" s="34"/>
      <c r="K15715" s="34"/>
      <c r="L15715" s="34"/>
    </row>
    <row r="15716" spans="6:12" x14ac:dyDescent="0.35">
      <c r="F15716" s="34"/>
      <c r="J15716" s="34"/>
      <c r="K15716" s="34"/>
      <c r="L15716" s="34"/>
    </row>
    <row r="15717" spans="6:12" x14ac:dyDescent="0.35">
      <c r="F15717" s="34"/>
      <c r="J15717" s="34"/>
      <c r="K15717" s="34"/>
      <c r="L15717" s="34"/>
    </row>
    <row r="15718" spans="6:12" x14ac:dyDescent="0.35">
      <c r="F15718" s="34"/>
      <c r="J15718" s="34"/>
      <c r="K15718" s="34"/>
      <c r="L15718" s="34"/>
    </row>
    <row r="15719" spans="6:12" x14ac:dyDescent="0.35">
      <c r="F15719" s="34"/>
      <c r="J15719" s="34"/>
      <c r="K15719" s="34"/>
      <c r="L15719" s="34"/>
    </row>
    <row r="15720" spans="6:12" x14ac:dyDescent="0.35">
      <c r="F15720" s="34"/>
      <c r="J15720" s="34"/>
      <c r="K15720" s="34"/>
      <c r="L15720" s="34"/>
    </row>
    <row r="15721" spans="6:12" x14ac:dyDescent="0.35">
      <c r="F15721" s="34"/>
      <c r="J15721" s="34"/>
      <c r="K15721" s="34"/>
      <c r="L15721" s="34"/>
    </row>
    <row r="15722" spans="6:12" x14ac:dyDescent="0.35">
      <c r="F15722" s="34"/>
      <c r="J15722" s="34"/>
      <c r="K15722" s="34"/>
      <c r="L15722" s="34"/>
    </row>
    <row r="15723" spans="6:12" x14ac:dyDescent="0.35">
      <c r="F15723" s="34"/>
      <c r="J15723" s="34"/>
      <c r="K15723" s="34"/>
      <c r="L15723" s="34"/>
    </row>
    <row r="15724" spans="6:12" x14ac:dyDescent="0.35">
      <c r="F15724" s="34"/>
      <c r="J15724" s="34"/>
      <c r="K15724" s="34"/>
      <c r="L15724" s="34"/>
    </row>
    <row r="15725" spans="6:12" x14ac:dyDescent="0.35">
      <c r="F15725" s="34"/>
      <c r="J15725" s="34"/>
      <c r="K15725" s="34"/>
      <c r="L15725" s="34"/>
    </row>
    <row r="15726" spans="6:12" x14ac:dyDescent="0.35">
      <c r="F15726" s="34"/>
      <c r="J15726" s="34"/>
      <c r="K15726" s="34"/>
      <c r="L15726" s="34"/>
    </row>
    <row r="15727" spans="6:12" x14ac:dyDescent="0.35">
      <c r="F15727" s="34"/>
      <c r="J15727" s="34"/>
      <c r="K15727" s="34"/>
      <c r="L15727" s="34"/>
    </row>
    <row r="15728" spans="6:12" x14ac:dyDescent="0.35">
      <c r="F15728" s="34"/>
      <c r="J15728" s="34"/>
      <c r="K15728" s="34"/>
      <c r="L15728" s="34"/>
    </row>
    <row r="15729" spans="6:12" x14ac:dyDescent="0.35">
      <c r="F15729" s="34"/>
      <c r="J15729" s="34"/>
      <c r="K15729" s="34"/>
      <c r="L15729" s="34"/>
    </row>
    <row r="15730" spans="6:12" x14ac:dyDescent="0.35">
      <c r="F15730" s="34"/>
      <c r="J15730" s="34"/>
      <c r="K15730" s="34"/>
      <c r="L15730" s="34"/>
    </row>
    <row r="15731" spans="6:12" x14ac:dyDescent="0.35">
      <c r="F15731" s="34"/>
      <c r="J15731" s="34"/>
      <c r="K15731" s="34"/>
      <c r="L15731" s="34"/>
    </row>
    <row r="15732" spans="6:12" x14ac:dyDescent="0.35">
      <c r="F15732" s="34"/>
      <c r="J15732" s="34"/>
      <c r="K15732" s="34"/>
      <c r="L15732" s="34"/>
    </row>
    <row r="15733" spans="6:12" x14ac:dyDescent="0.35">
      <c r="F15733" s="34"/>
      <c r="J15733" s="34"/>
      <c r="K15733" s="34"/>
      <c r="L15733" s="34"/>
    </row>
    <row r="15734" spans="6:12" x14ac:dyDescent="0.35">
      <c r="F15734" s="34"/>
      <c r="J15734" s="34"/>
      <c r="K15734" s="34"/>
      <c r="L15734" s="34"/>
    </row>
    <row r="15735" spans="6:12" x14ac:dyDescent="0.35">
      <c r="F15735" s="34"/>
      <c r="J15735" s="34"/>
      <c r="K15735" s="34"/>
      <c r="L15735" s="34"/>
    </row>
    <row r="15736" spans="6:12" x14ac:dyDescent="0.35">
      <c r="F15736" s="34"/>
      <c r="J15736" s="34"/>
      <c r="K15736" s="34"/>
      <c r="L15736" s="34"/>
    </row>
    <row r="15737" spans="6:12" x14ac:dyDescent="0.35">
      <c r="F15737" s="34"/>
      <c r="J15737" s="34"/>
      <c r="K15737" s="34"/>
      <c r="L15737" s="34"/>
    </row>
    <row r="15738" spans="6:12" x14ac:dyDescent="0.35">
      <c r="F15738" s="34"/>
      <c r="J15738" s="34"/>
      <c r="K15738" s="34"/>
      <c r="L15738" s="34"/>
    </row>
    <row r="15739" spans="6:12" x14ac:dyDescent="0.35">
      <c r="F15739" s="34"/>
      <c r="J15739" s="34"/>
      <c r="K15739" s="34"/>
      <c r="L15739" s="34"/>
    </row>
    <row r="15740" spans="6:12" x14ac:dyDescent="0.35">
      <c r="F15740" s="34"/>
      <c r="J15740" s="34"/>
      <c r="K15740" s="34"/>
      <c r="L15740" s="34"/>
    </row>
    <row r="15741" spans="6:12" x14ac:dyDescent="0.35">
      <c r="F15741" s="34"/>
      <c r="J15741" s="34"/>
      <c r="K15741" s="34"/>
      <c r="L15741" s="34"/>
    </row>
    <row r="15742" spans="6:12" x14ac:dyDescent="0.35">
      <c r="F15742" s="34"/>
      <c r="J15742" s="34"/>
      <c r="K15742" s="34"/>
      <c r="L15742" s="34"/>
    </row>
    <row r="15743" spans="6:12" x14ac:dyDescent="0.35">
      <c r="F15743" s="34"/>
      <c r="J15743" s="34"/>
      <c r="K15743" s="34"/>
      <c r="L15743" s="34"/>
    </row>
    <row r="15744" spans="6:12" x14ac:dyDescent="0.35">
      <c r="F15744" s="34"/>
      <c r="J15744" s="34"/>
      <c r="K15744" s="34"/>
      <c r="L15744" s="34"/>
    </row>
    <row r="15745" spans="6:12" x14ac:dyDescent="0.35">
      <c r="F15745" s="34"/>
      <c r="J15745" s="34"/>
      <c r="K15745" s="34"/>
      <c r="L15745" s="34"/>
    </row>
    <row r="15746" spans="6:12" x14ac:dyDescent="0.35">
      <c r="F15746" s="34"/>
      <c r="J15746" s="34"/>
      <c r="K15746" s="34"/>
      <c r="L15746" s="34"/>
    </row>
    <row r="15747" spans="6:12" x14ac:dyDescent="0.35">
      <c r="F15747" s="34"/>
      <c r="J15747" s="34"/>
      <c r="K15747" s="34"/>
      <c r="L15747" s="34"/>
    </row>
    <row r="15748" spans="6:12" x14ac:dyDescent="0.35">
      <c r="F15748" s="34"/>
      <c r="J15748" s="34"/>
      <c r="K15748" s="34"/>
      <c r="L15748" s="34"/>
    </row>
    <row r="15749" spans="6:12" x14ac:dyDescent="0.35">
      <c r="F15749" s="34"/>
      <c r="J15749" s="34"/>
      <c r="K15749" s="34"/>
      <c r="L15749" s="34"/>
    </row>
    <row r="15750" spans="6:12" x14ac:dyDescent="0.35">
      <c r="F15750" s="34"/>
      <c r="J15750" s="34"/>
      <c r="K15750" s="34"/>
      <c r="L15750" s="34"/>
    </row>
    <row r="15751" spans="6:12" x14ac:dyDescent="0.35">
      <c r="F15751" s="34"/>
      <c r="J15751" s="34"/>
      <c r="K15751" s="34"/>
      <c r="L15751" s="34"/>
    </row>
    <row r="15752" spans="6:12" x14ac:dyDescent="0.35">
      <c r="F15752" s="34"/>
      <c r="J15752" s="34"/>
      <c r="K15752" s="34"/>
      <c r="L15752" s="34"/>
    </row>
    <row r="15753" spans="6:12" x14ac:dyDescent="0.35">
      <c r="F15753" s="34"/>
      <c r="J15753" s="34"/>
      <c r="K15753" s="34"/>
      <c r="L15753" s="34"/>
    </row>
    <row r="15754" spans="6:12" x14ac:dyDescent="0.35">
      <c r="F15754" s="34"/>
      <c r="J15754" s="34"/>
      <c r="K15754" s="34"/>
      <c r="L15754" s="34"/>
    </row>
    <row r="15755" spans="6:12" x14ac:dyDescent="0.35">
      <c r="F15755" s="34"/>
      <c r="J15755" s="34"/>
      <c r="K15755" s="34"/>
      <c r="L15755" s="34"/>
    </row>
    <row r="15756" spans="6:12" x14ac:dyDescent="0.35">
      <c r="F15756" s="34"/>
      <c r="J15756" s="34"/>
      <c r="K15756" s="34"/>
      <c r="L15756" s="34"/>
    </row>
    <row r="15757" spans="6:12" x14ac:dyDescent="0.35">
      <c r="F15757" s="34"/>
      <c r="J15757" s="34"/>
      <c r="K15757" s="34"/>
      <c r="L15757" s="34"/>
    </row>
    <row r="15758" spans="6:12" x14ac:dyDescent="0.35">
      <c r="F15758" s="34"/>
      <c r="J15758" s="34"/>
      <c r="K15758" s="34"/>
      <c r="L15758" s="34"/>
    </row>
    <row r="15759" spans="6:12" x14ac:dyDescent="0.35">
      <c r="F15759" s="34"/>
      <c r="J15759" s="34"/>
      <c r="K15759" s="34"/>
      <c r="L15759" s="34"/>
    </row>
    <row r="15760" spans="6:12" x14ac:dyDescent="0.35">
      <c r="F15760" s="34"/>
      <c r="J15760" s="34"/>
      <c r="K15760" s="34"/>
      <c r="L15760" s="34"/>
    </row>
    <row r="15761" spans="6:12" x14ac:dyDescent="0.35">
      <c r="F15761" s="34"/>
      <c r="J15761" s="34"/>
      <c r="K15761" s="34"/>
      <c r="L15761" s="34"/>
    </row>
    <row r="15762" spans="6:12" x14ac:dyDescent="0.35">
      <c r="F15762" s="34"/>
      <c r="J15762" s="34"/>
      <c r="K15762" s="34"/>
      <c r="L15762" s="34"/>
    </row>
    <row r="15763" spans="6:12" x14ac:dyDescent="0.35">
      <c r="F15763" s="34"/>
      <c r="J15763" s="34"/>
      <c r="K15763" s="34"/>
      <c r="L15763" s="34"/>
    </row>
    <row r="15764" spans="6:12" x14ac:dyDescent="0.35">
      <c r="F15764" s="34"/>
      <c r="J15764" s="34"/>
      <c r="K15764" s="34"/>
      <c r="L15764" s="34"/>
    </row>
    <row r="15765" spans="6:12" x14ac:dyDescent="0.35">
      <c r="F15765" s="34"/>
      <c r="J15765" s="34"/>
      <c r="K15765" s="34"/>
      <c r="L15765" s="34"/>
    </row>
    <row r="15766" spans="6:12" x14ac:dyDescent="0.35">
      <c r="F15766" s="34"/>
      <c r="J15766" s="34"/>
      <c r="K15766" s="34"/>
      <c r="L15766" s="34"/>
    </row>
    <row r="15767" spans="6:12" x14ac:dyDescent="0.35">
      <c r="F15767" s="34"/>
      <c r="J15767" s="34"/>
      <c r="K15767" s="34"/>
      <c r="L15767" s="34"/>
    </row>
    <row r="15768" spans="6:12" x14ac:dyDescent="0.35">
      <c r="F15768" s="34"/>
      <c r="J15768" s="34"/>
      <c r="K15768" s="34"/>
      <c r="L15768" s="34"/>
    </row>
    <row r="15769" spans="6:12" x14ac:dyDescent="0.35">
      <c r="F15769" s="34"/>
      <c r="J15769" s="34"/>
      <c r="K15769" s="34"/>
      <c r="L15769" s="34"/>
    </row>
    <row r="15770" spans="6:12" x14ac:dyDescent="0.35">
      <c r="F15770" s="34"/>
      <c r="J15770" s="34"/>
      <c r="K15770" s="34"/>
      <c r="L15770" s="34"/>
    </row>
    <row r="15771" spans="6:12" x14ac:dyDescent="0.35">
      <c r="F15771" s="34"/>
      <c r="J15771" s="34"/>
      <c r="K15771" s="34"/>
      <c r="L15771" s="34"/>
    </row>
    <row r="15772" spans="6:12" x14ac:dyDescent="0.35">
      <c r="F15772" s="34"/>
      <c r="J15772" s="34"/>
      <c r="K15772" s="34"/>
      <c r="L15772" s="34"/>
    </row>
    <row r="15773" spans="6:12" x14ac:dyDescent="0.35">
      <c r="F15773" s="34"/>
      <c r="J15773" s="34"/>
      <c r="K15773" s="34"/>
      <c r="L15773" s="34"/>
    </row>
    <row r="15774" spans="6:12" x14ac:dyDescent="0.35">
      <c r="F15774" s="34"/>
      <c r="J15774" s="34"/>
      <c r="K15774" s="34"/>
      <c r="L15774" s="34"/>
    </row>
    <row r="15775" spans="6:12" x14ac:dyDescent="0.35">
      <c r="F15775" s="34"/>
      <c r="J15775" s="34"/>
      <c r="K15775" s="34"/>
      <c r="L15775" s="34"/>
    </row>
    <row r="15776" spans="6:12" x14ac:dyDescent="0.35">
      <c r="F15776" s="34"/>
      <c r="J15776" s="34"/>
      <c r="K15776" s="34"/>
      <c r="L15776" s="34"/>
    </row>
    <row r="15777" spans="6:12" x14ac:dyDescent="0.35">
      <c r="F15777" s="34"/>
      <c r="J15777" s="34"/>
      <c r="K15777" s="34"/>
      <c r="L15777" s="34"/>
    </row>
    <row r="15778" spans="6:12" x14ac:dyDescent="0.35">
      <c r="F15778" s="34"/>
      <c r="J15778" s="34"/>
      <c r="K15778" s="34"/>
      <c r="L15778" s="34"/>
    </row>
    <row r="15779" spans="6:12" x14ac:dyDescent="0.35">
      <c r="F15779" s="34"/>
      <c r="J15779" s="34"/>
      <c r="K15779" s="34"/>
      <c r="L15779" s="34"/>
    </row>
    <row r="15780" spans="6:12" x14ac:dyDescent="0.35">
      <c r="F15780" s="34"/>
      <c r="J15780" s="34"/>
      <c r="K15780" s="34"/>
      <c r="L15780" s="34"/>
    </row>
    <row r="15781" spans="6:12" x14ac:dyDescent="0.35">
      <c r="F15781" s="34"/>
      <c r="J15781" s="34"/>
      <c r="K15781" s="34"/>
      <c r="L15781" s="34"/>
    </row>
    <row r="15782" spans="6:12" x14ac:dyDescent="0.35">
      <c r="F15782" s="34"/>
      <c r="J15782" s="34"/>
      <c r="K15782" s="34"/>
      <c r="L15782" s="34"/>
    </row>
    <row r="15783" spans="6:12" x14ac:dyDescent="0.35">
      <c r="F15783" s="34"/>
      <c r="J15783" s="34"/>
      <c r="K15783" s="34"/>
      <c r="L15783" s="34"/>
    </row>
    <row r="15784" spans="6:12" x14ac:dyDescent="0.35">
      <c r="F15784" s="34"/>
      <c r="J15784" s="34"/>
      <c r="K15784" s="34"/>
      <c r="L15784" s="34"/>
    </row>
    <row r="15785" spans="6:12" x14ac:dyDescent="0.35">
      <c r="F15785" s="34"/>
      <c r="J15785" s="34"/>
      <c r="K15785" s="34"/>
      <c r="L15785" s="34"/>
    </row>
    <row r="15786" spans="6:12" x14ac:dyDescent="0.35">
      <c r="F15786" s="34"/>
      <c r="J15786" s="34"/>
      <c r="K15786" s="34"/>
      <c r="L15786" s="34"/>
    </row>
    <row r="15787" spans="6:12" x14ac:dyDescent="0.35">
      <c r="F15787" s="34"/>
      <c r="J15787" s="34"/>
      <c r="K15787" s="34"/>
      <c r="L15787" s="34"/>
    </row>
    <row r="15788" spans="6:12" x14ac:dyDescent="0.35">
      <c r="F15788" s="34"/>
      <c r="J15788" s="34"/>
      <c r="K15788" s="34"/>
      <c r="L15788" s="34"/>
    </row>
    <row r="15789" spans="6:12" x14ac:dyDescent="0.35">
      <c r="F15789" s="34"/>
      <c r="J15789" s="34"/>
      <c r="K15789" s="34"/>
      <c r="L15789" s="34"/>
    </row>
    <row r="15790" spans="6:12" x14ac:dyDescent="0.35">
      <c r="F15790" s="34"/>
      <c r="J15790" s="34"/>
      <c r="K15790" s="34"/>
      <c r="L15790" s="34"/>
    </row>
    <row r="15791" spans="6:12" x14ac:dyDescent="0.35">
      <c r="F15791" s="34"/>
      <c r="J15791" s="34"/>
      <c r="K15791" s="34"/>
      <c r="L15791" s="34"/>
    </row>
    <row r="15792" spans="6:12" x14ac:dyDescent="0.35">
      <c r="F15792" s="34"/>
      <c r="J15792" s="34"/>
      <c r="K15792" s="34"/>
      <c r="L15792" s="34"/>
    </row>
    <row r="15793" spans="6:12" x14ac:dyDescent="0.35">
      <c r="F15793" s="34"/>
      <c r="J15793" s="34"/>
      <c r="K15793" s="34"/>
      <c r="L15793" s="34"/>
    </row>
    <row r="15794" spans="6:12" x14ac:dyDescent="0.35">
      <c r="F15794" s="34"/>
      <c r="J15794" s="34"/>
      <c r="K15794" s="34"/>
      <c r="L15794" s="34"/>
    </row>
    <row r="15795" spans="6:12" x14ac:dyDescent="0.35">
      <c r="F15795" s="34"/>
      <c r="J15795" s="34"/>
      <c r="K15795" s="34"/>
      <c r="L15795" s="34"/>
    </row>
    <row r="15796" spans="6:12" x14ac:dyDescent="0.35">
      <c r="F15796" s="34"/>
      <c r="J15796" s="34"/>
      <c r="K15796" s="34"/>
      <c r="L15796" s="34"/>
    </row>
    <row r="15797" spans="6:12" x14ac:dyDescent="0.35">
      <c r="F15797" s="34"/>
      <c r="J15797" s="34"/>
      <c r="K15797" s="34"/>
      <c r="L15797" s="34"/>
    </row>
    <row r="15798" spans="6:12" x14ac:dyDescent="0.35">
      <c r="F15798" s="34"/>
      <c r="J15798" s="34"/>
      <c r="K15798" s="34"/>
      <c r="L15798" s="34"/>
    </row>
    <row r="15799" spans="6:12" x14ac:dyDescent="0.35">
      <c r="F15799" s="34"/>
      <c r="J15799" s="34"/>
      <c r="K15799" s="34"/>
      <c r="L15799" s="34"/>
    </row>
    <row r="15800" spans="6:12" x14ac:dyDescent="0.35">
      <c r="F15800" s="34"/>
      <c r="J15800" s="34"/>
      <c r="K15800" s="34"/>
      <c r="L15800" s="34"/>
    </row>
    <row r="15801" spans="6:12" x14ac:dyDescent="0.35">
      <c r="F15801" s="34"/>
      <c r="J15801" s="34"/>
      <c r="K15801" s="34"/>
      <c r="L15801" s="34"/>
    </row>
    <row r="15802" spans="6:12" x14ac:dyDescent="0.35">
      <c r="F15802" s="34"/>
      <c r="J15802" s="34"/>
      <c r="K15802" s="34"/>
      <c r="L15802" s="34"/>
    </row>
    <row r="15803" spans="6:12" x14ac:dyDescent="0.35">
      <c r="F15803" s="34"/>
      <c r="J15803" s="34"/>
      <c r="K15803" s="34"/>
      <c r="L15803" s="34"/>
    </row>
    <row r="15804" spans="6:12" x14ac:dyDescent="0.35">
      <c r="F15804" s="34"/>
      <c r="J15804" s="34"/>
      <c r="K15804" s="34"/>
      <c r="L15804" s="34"/>
    </row>
    <row r="15805" spans="6:12" x14ac:dyDescent="0.35">
      <c r="F15805" s="34"/>
      <c r="J15805" s="34"/>
      <c r="K15805" s="34"/>
      <c r="L15805" s="34"/>
    </row>
    <row r="15806" spans="6:12" x14ac:dyDescent="0.35">
      <c r="F15806" s="34"/>
      <c r="J15806" s="34"/>
      <c r="K15806" s="34"/>
      <c r="L15806" s="34"/>
    </row>
    <row r="15807" spans="6:12" x14ac:dyDescent="0.35">
      <c r="F15807" s="34"/>
      <c r="J15807" s="34"/>
      <c r="K15807" s="34"/>
      <c r="L15807" s="34"/>
    </row>
    <row r="15808" spans="6:12" x14ac:dyDescent="0.35">
      <c r="F15808" s="34"/>
      <c r="J15808" s="34"/>
      <c r="K15808" s="34"/>
      <c r="L15808" s="34"/>
    </row>
    <row r="15809" spans="6:12" x14ac:dyDescent="0.35">
      <c r="F15809" s="34"/>
      <c r="J15809" s="34"/>
      <c r="K15809" s="34"/>
      <c r="L15809" s="34"/>
    </row>
    <row r="15810" spans="6:12" x14ac:dyDescent="0.35">
      <c r="F15810" s="34"/>
      <c r="J15810" s="34"/>
      <c r="K15810" s="34"/>
      <c r="L15810" s="34"/>
    </row>
    <row r="15811" spans="6:12" x14ac:dyDescent="0.35">
      <c r="F15811" s="34"/>
      <c r="J15811" s="34"/>
      <c r="K15811" s="34"/>
      <c r="L15811" s="34"/>
    </row>
    <row r="15812" spans="6:12" x14ac:dyDescent="0.35">
      <c r="F15812" s="34"/>
      <c r="J15812" s="34"/>
      <c r="K15812" s="34"/>
      <c r="L15812" s="34"/>
    </row>
    <row r="15813" spans="6:12" x14ac:dyDescent="0.35">
      <c r="F15813" s="34"/>
      <c r="J15813" s="34"/>
      <c r="K15813" s="34"/>
      <c r="L15813" s="34"/>
    </row>
    <row r="15814" spans="6:12" x14ac:dyDescent="0.35">
      <c r="F15814" s="34"/>
      <c r="J15814" s="34"/>
      <c r="K15814" s="34"/>
      <c r="L15814" s="34"/>
    </row>
    <row r="15815" spans="6:12" x14ac:dyDescent="0.35">
      <c r="F15815" s="34"/>
      <c r="J15815" s="34"/>
      <c r="K15815" s="34"/>
      <c r="L15815" s="34"/>
    </row>
    <row r="15816" spans="6:12" x14ac:dyDescent="0.35">
      <c r="F15816" s="34"/>
      <c r="J15816" s="34"/>
      <c r="K15816" s="34"/>
      <c r="L15816" s="34"/>
    </row>
    <row r="15817" spans="6:12" x14ac:dyDescent="0.35">
      <c r="F15817" s="34"/>
      <c r="J15817" s="34"/>
      <c r="K15817" s="34"/>
      <c r="L15817" s="34"/>
    </row>
    <row r="15818" spans="6:12" x14ac:dyDescent="0.35">
      <c r="F15818" s="34"/>
      <c r="J15818" s="34"/>
      <c r="K15818" s="34"/>
      <c r="L15818" s="34"/>
    </row>
    <row r="15819" spans="6:12" x14ac:dyDescent="0.35">
      <c r="F15819" s="34"/>
      <c r="J15819" s="34"/>
      <c r="K15819" s="34"/>
      <c r="L15819" s="34"/>
    </row>
    <row r="15820" spans="6:12" x14ac:dyDescent="0.35">
      <c r="F15820" s="34"/>
      <c r="J15820" s="34"/>
      <c r="K15820" s="34"/>
      <c r="L15820" s="34"/>
    </row>
    <row r="15821" spans="6:12" x14ac:dyDescent="0.35">
      <c r="F15821" s="34"/>
      <c r="J15821" s="34"/>
      <c r="K15821" s="34"/>
      <c r="L15821" s="34"/>
    </row>
    <row r="15822" spans="6:12" x14ac:dyDescent="0.35">
      <c r="F15822" s="34"/>
      <c r="J15822" s="34"/>
      <c r="K15822" s="34"/>
      <c r="L15822" s="34"/>
    </row>
    <row r="15823" spans="6:12" x14ac:dyDescent="0.35">
      <c r="F15823" s="34"/>
      <c r="J15823" s="34"/>
      <c r="K15823" s="34"/>
      <c r="L15823" s="34"/>
    </row>
    <row r="15824" spans="6:12" x14ac:dyDescent="0.35">
      <c r="F15824" s="34"/>
      <c r="J15824" s="34"/>
      <c r="K15824" s="34"/>
      <c r="L15824" s="34"/>
    </row>
    <row r="15825" spans="6:12" x14ac:dyDescent="0.35">
      <c r="F15825" s="34"/>
      <c r="J15825" s="34"/>
      <c r="K15825" s="34"/>
      <c r="L15825" s="34"/>
    </row>
    <row r="15826" spans="6:12" x14ac:dyDescent="0.35">
      <c r="F15826" s="34"/>
      <c r="J15826" s="34"/>
      <c r="K15826" s="34"/>
      <c r="L15826" s="34"/>
    </row>
    <row r="15827" spans="6:12" x14ac:dyDescent="0.35">
      <c r="F15827" s="34"/>
      <c r="J15827" s="34"/>
      <c r="K15827" s="34"/>
      <c r="L15827" s="34"/>
    </row>
    <row r="15828" spans="6:12" x14ac:dyDescent="0.35">
      <c r="F15828" s="34"/>
      <c r="J15828" s="34"/>
      <c r="K15828" s="34"/>
      <c r="L15828" s="34"/>
    </row>
    <row r="15829" spans="6:12" x14ac:dyDescent="0.35">
      <c r="F15829" s="34"/>
      <c r="J15829" s="34"/>
      <c r="K15829" s="34"/>
      <c r="L15829" s="34"/>
    </row>
    <row r="15830" spans="6:12" x14ac:dyDescent="0.35">
      <c r="F15830" s="34"/>
      <c r="J15830" s="34"/>
      <c r="K15830" s="34"/>
      <c r="L15830" s="34"/>
    </row>
    <row r="15831" spans="6:12" x14ac:dyDescent="0.35">
      <c r="F15831" s="34"/>
      <c r="J15831" s="34"/>
      <c r="K15831" s="34"/>
      <c r="L15831" s="34"/>
    </row>
    <row r="15832" spans="6:12" x14ac:dyDescent="0.35">
      <c r="F15832" s="34"/>
      <c r="J15832" s="34"/>
      <c r="K15832" s="34"/>
      <c r="L15832" s="34"/>
    </row>
    <row r="15833" spans="6:12" x14ac:dyDescent="0.35">
      <c r="F15833" s="34"/>
      <c r="J15833" s="34"/>
      <c r="K15833" s="34"/>
      <c r="L15833" s="34"/>
    </row>
    <row r="15834" spans="6:12" x14ac:dyDescent="0.35">
      <c r="F15834" s="34"/>
      <c r="J15834" s="34"/>
      <c r="K15834" s="34"/>
      <c r="L15834" s="34"/>
    </row>
    <row r="15835" spans="6:12" x14ac:dyDescent="0.35">
      <c r="F15835" s="34"/>
      <c r="J15835" s="34"/>
      <c r="K15835" s="34"/>
      <c r="L15835" s="34"/>
    </row>
    <row r="15836" spans="6:12" x14ac:dyDescent="0.35">
      <c r="F15836" s="34"/>
      <c r="J15836" s="34"/>
      <c r="K15836" s="34"/>
      <c r="L15836" s="34"/>
    </row>
    <row r="15837" spans="6:12" x14ac:dyDescent="0.35">
      <c r="F15837" s="34"/>
      <c r="J15837" s="34"/>
      <c r="K15837" s="34"/>
      <c r="L15837" s="34"/>
    </row>
    <row r="15838" spans="6:12" x14ac:dyDescent="0.35">
      <c r="F15838" s="34"/>
      <c r="J15838" s="34"/>
      <c r="K15838" s="34"/>
      <c r="L15838" s="34"/>
    </row>
    <row r="15839" spans="6:12" x14ac:dyDescent="0.35">
      <c r="F15839" s="34"/>
      <c r="J15839" s="34"/>
      <c r="K15839" s="34"/>
      <c r="L15839" s="34"/>
    </row>
    <row r="15840" spans="6:12" x14ac:dyDescent="0.35">
      <c r="F15840" s="34"/>
      <c r="J15840" s="34"/>
      <c r="K15840" s="34"/>
      <c r="L15840" s="34"/>
    </row>
    <row r="15841" spans="6:12" x14ac:dyDescent="0.35">
      <c r="F15841" s="34"/>
      <c r="J15841" s="34"/>
      <c r="K15841" s="34"/>
      <c r="L15841" s="34"/>
    </row>
    <row r="15842" spans="6:12" x14ac:dyDescent="0.35">
      <c r="F15842" s="34"/>
      <c r="J15842" s="34"/>
      <c r="K15842" s="34"/>
      <c r="L15842" s="34"/>
    </row>
    <row r="15843" spans="6:12" x14ac:dyDescent="0.35">
      <c r="F15843" s="34"/>
      <c r="J15843" s="34"/>
      <c r="K15843" s="34"/>
      <c r="L15843" s="34"/>
    </row>
    <row r="15844" spans="6:12" x14ac:dyDescent="0.35">
      <c r="F15844" s="34"/>
      <c r="J15844" s="34"/>
      <c r="K15844" s="34"/>
      <c r="L15844" s="34"/>
    </row>
    <row r="15845" spans="6:12" x14ac:dyDescent="0.35">
      <c r="F15845" s="34"/>
      <c r="J15845" s="34"/>
      <c r="K15845" s="34"/>
      <c r="L15845" s="34"/>
    </row>
    <row r="15846" spans="6:12" x14ac:dyDescent="0.35">
      <c r="F15846" s="34"/>
      <c r="J15846" s="34"/>
      <c r="K15846" s="34"/>
      <c r="L15846" s="34"/>
    </row>
    <row r="15847" spans="6:12" x14ac:dyDescent="0.35">
      <c r="F15847" s="34"/>
      <c r="J15847" s="34"/>
      <c r="K15847" s="34"/>
      <c r="L15847" s="34"/>
    </row>
    <row r="15848" spans="6:12" x14ac:dyDescent="0.35">
      <c r="F15848" s="34"/>
      <c r="J15848" s="34"/>
      <c r="K15848" s="34"/>
      <c r="L15848" s="34"/>
    </row>
    <row r="15849" spans="6:12" x14ac:dyDescent="0.35">
      <c r="F15849" s="34"/>
      <c r="J15849" s="34"/>
      <c r="K15849" s="34"/>
      <c r="L15849" s="34"/>
    </row>
    <row r="15850" spans="6:12" x14ac:dyDescent="0.35">
      <c r="F15850" s="34"/>
      <c r="J15850" s="34"/>
      <c r="K15850" s="34"/>
      <c r="L15850" s="34"/>
    </row>
    <row r="15851" spans="6:12" x14ac:dyDescent="0.35">
      <c r="F15851" s="34"/>
      <c r="J15851" s="34"/>
      <c r="K15851" s="34"/>
      <c r="L15851" s="34"/>
    </row>
    <row r="15852" spans="6:12" x14ac:dyDescent="0.35">
      <c r="F15852" s="34"/>
      <c r="J15852" s="34"/>
      <c r="K15852" s="34"/>
      <c r="L15852" s="34"/>
    </row>
    <row r="15853" spans="6:12" x14ac:dyDescent="0.35">
      <c r="F15853" s="34"/>
      <c r="J15853" s="34"/>
      <c r="K15853" s="34"/>
      <c r="L15853" s="34"/>
    </row>
    <row r="15854" spans="6:12" x14ac:dyDescent="0.35">
      <c r="F15854" s="34"/>
      <c r="J15854" s="34"/>
      <c r="K15854" s="34"/>
      <c r="L15854" s="34"/>
    </row>
    <row r="15855" spans="6:12" x14ac:dyDescent="0.35">
      <c r="F15855" s="34"/>
      <c r="J15855" s="34"/>
      <c r="K15855" s="34"/>
      <c r="L15855" s="34"/>
    </row>
    <row r="15856" spans="6:12" x14ac:dyDescent="0.35">
      <c r="F15856" s="34"/>
      <c r="J15856" s="34"/>
      <c r="K15856" s="34"/>
      <c r="L15856" s="34"/>
    </row>
    <row r="15857" spans="6:12" x14ac:dyDescent="0.35">
      <c r="F15857" s="34"/>
      <c r="J15857" s="34"/>
      <c r="K15857" s="34"/>
      <c r="L15857" s="34"/>
    </row>
    <row r="15858" spans="6:12" x14ac:dyDescent="0.35">
      <c r="F15858" s="34"/>
      <c r="J15858" s="34"/>
      <c r="K15858" s="34"/>
      <c r="L15858" s="34"/>
    </row>
    <row r="15859" spans="6:12" x14ac:dyDescent="0.35">
      <c r="F15859" s="34"/>
      <c r="J15859" s="34"/>
      <c r="K15859" s="34"/>
      <c r="L15859" s="34"/>
    </row>
    <row r="15860" spans="6:12" x14ac:dyDescent="0.35">
      <c r="F15860" s="34"/>
      <c r="J15860" s="34"/>
      <c r="K15860" s="34"/>
      <c r="L15860" s="34"/>
    </row>
    <row r="15861" spans="6:12" x14ac:dyDescent="0.35">
      <c r="F15861" s="34"/>
      <c r="J15861" s="34"/>
      <c r="K15861" s="34"/>
      <c r="L15861" s="34"/>
    </row>
    <row r="15862" spans="6:12" x14ac:dyDescent="0.35">
      <c r="F15862" s="34"/>
      <c r="J15862" s="34"/>
      <c r="K15862" s="34"/>
      <c r="L15862" s="34"/>
    </row>
    <row r="15863" spans="6:12" x14ac:dyDescent="0.35">
      <c r="F15863" s="34"/>
      <c r="J15863" s="34"/>
      <c r="K15863" s="34"/>
      <c r="L15863" s="34"/>
    </row>
    <row r="15864" spans="6:12" x14ac:dyDescent="0.35">
      <c r="F15864" s="34"/>
      <c r="J15864" s="34"/>
      <c r="K15864" s="34"/>
      <c r="L15864" s="34"/>
    </row>
    <row r="15865" spans="6:12" x14ac:dyDescent="0.35">
      <c r="F15865" s="34"/>
      <c r="J15865" s="34"/>
      <c r="K15865" s="34"/>
      <c r="L15865" s="34"/>
    </row>
    <row r="15866" spans="6:12" x14ac:dyDescent="0.35">
      <c r="F15866" s="34"/>
      <c r="J15866" s="34"/>
      <c r="K15866" s="34"/>
      <c r="L15866" s="34"/>
    </row>
    <row r="15867" spans="6:12" x14ac:dyDescent="0.35">
      <c r="F15867" s="34"/>
      <c r="J15867" s="34"/>
      <c r="K15867" s="34"/>
      <c r="L15867" s="34"/>
    </row>
    <row r="15868" spans="6:12" x14ac:dyDescent="0.35">
      <c r="F15868" s="34"/>
      <c r="J15868" s="34"/>
      <c r="K15868" s="34"/>
      <c r="L15868" s="34"/>
    </row>
    <row r="15869" spans="6:12" x14ac:dyDescent="0.35">
      <c r="F15869" s="34"/>
      <c r="J15869" s="34"/>
      <c r="K15869" s="34"/>
      <c r="L15869" s="34"/>
    </row>
    <row r="15870" spans="6:12" x14ac:dyDescent="0.35">
      <c r="F15870" s="34"/>
      <c r="J15870" s="34"/>
      <c r="K15870" s="34"/>
      <c r="L15870" s="34"/>
    </row>
    <row r="15871" spans="6:12" x14ac:dyDescent="0.35">
      <c r="F15871" s="34"/>
      <c r="J15871" s="34"/>
      <c r="K15871" s="34"/>
      <c r="L15871" s="34"/>
    </row>
    <row r="15872" spans="6:12" x14ac:dyDescent="0.35">
      <c r="F15872" s="34"/>
      <c r="J15872" s="34"/>
      <c r="K15872" s="34"/>
      <c r="L15872" s="34"/>
    </row>
    <row r="15873" spans="6:12" x14ac:dyDescent="0.35">
      <c r="F15873" s="34"/>
      <c r="J15873" s="34"/>
      <c r="K15873" s="34"/>
      <c r="L15873" s="34"/>
    </row>
    <row r="15874" spans="6:12" x14ac:dyDescent="0.35">
      <c r="F15874" s="34"/>
      <c r="J15874" s="34"/>
      <c r="K15874" s="34"/>
      <c r="L15874" s="34"/>
    </row>
    <row r="15875" spans="6:12" x14ac:dyDescent="0.35">
      <c r="F15875" s="34"/>
      <c r="J15875" s="34"/>
      <c r="K15875" s="34"/>
      <c r="L15875" s="34"/>
    </row>
    <row r="15876" spans="6:12" x14ac:dyDescent="0.35">
      <c r="F15876" s="34"/>
      <c r="J15876" s="34"/>
      <c r="K15876" s="34"/>
      <c r="L15876" s="34"/>
    </row>
    <row r="15877" spans="6:12" x14ac:dyDescent="0.35">
      <c r="F15877" s="34"/>
      <c r="J15877" s="34"/>
      <c r="K15877" s="34"/>
      <c r="L15877" s="34"/>
    </row>
    <row r="15878" spans="6:12" x14ac:dyDescent="0.35">
      <c r="F15878" s="34"/>
      <c r="J15878" s="34"/>
      <c r="K15878" s="34"/>
      <c r="L15878" s="34"/>
    </row>
    <row r="15879" spans="6:12" x14ac:dyDescent="0.35">
      <c r="F15879" s="34"/>
      <c r="J15879" s="34"/>
      <c r="K15879" s="34"/>
      <c r="L15879" s="34"/>
    </row>
    <row r="15880" spans="6:12" x14ac:dyDescent="0.35">
      <c r="F15880" s="34"/>
      <c r="J15880" s="34"/>
      <c r="K15880" s="34"/>
      <c r="L15880" s="34"/>
    </row>
    <row r="15881" spans="6:12" x14ac:dyDescent="0.35">
      <c r="F15881" s="34"/>
      <c r="J15881" s="34"/>
      <c r="K15881" s="34"/>
      <c r="L15881" s="34"/>
    </row>
    <row r="15882" spans="6:12" x14ac:dyDescent="0.35">
      <c r="F15882" s="34"/>
      <c r="J15882" s="34"/>
      <c r="K15882" s="34"/>
      <c r="L15882" s="34"/>
    </row>
    <row r="15883" spans="6:12" x14ac:dyDescent="0.35">
      <c r="F15883" s="34"/>
      <c r="J15883" s="34"/>
      <c r="K15883" s="34"/>
      <c r="L15883" s="34"/>
    </row>
    <row r="15884" spans="6:12" x14ac:dyDescent="0.35">
      <c r="F15884" s="34"/>
      <c r="J15884" s="34"/>
      <c r="K15884" s="34"/>
      <c r="L15884" s="34"/>
    </row>
    <row r="15885" spans="6:12" x14ac:dyDescent="0.35">
      <c r="F15885" s="34"/>
      <c r="J15885" s="34"/>
      <c r="K15885" s="34"/>
      <c r="L15885" s="34"/>
    </row>
    <row r="15886" spans="6:12" x14ac:dyDescent="0.35">
      <c r="F15886" s="34"/>
      <c r="J15886" s="34"/>
      <c r="K15886" s="34"/>
      <c r="L15886" s="34"/>
    </row>
    <row r="15887" spans="6:12" x14ac:dyDescent="0.35">
      <c r="F15887" s="34"/>
      <c r="J15887" s="34"/>
      <c r="K15887" s="34"/>
      <c r="L15887" s="34"/>
    </row>
    <row r="15888" spans="6:12" x14ac:dyDescent="0.35">
      <c r="F15888" s="34"/>
      <c r="J15888" s="34"/>
      <c r="K15888" s="34"/>
      <c r="L15888" s="34"/>
    </row>
    <row r="15889" spans="6:12" x14ac:dyDescent="0.35">
      <c r="F15889" s="34"/>
      <c r="J15889" s="34"/>
      <c r="K15889" s="34"/>
      <c r="L15889" s="34"/>
    </row>
    <row r="15890" spans="6:12" x14ac:dyDescent="0.35">
      <c r="F15890" s="34"/>
      <c r="J15890" s="34"/>
      <c r="K15890" s="34"/>
      <c r="L15890" s="34"/>
    </row>
    <row r="15891" spans="6:12" x14ac:dyDescent="0.35">
      <c r="F15891" s="34"/>
      <c r="J15891" s="34"/>
      <c r="K15891" s="34"/>
      <c r="L15891" s="34"/>
    </row>
    <row r="15892" spans="6:12" x14ac:dyDescent="0.35">
      <c r="F15892" s="34"/>
      <c r="J15892" s="34"/>
      <c r="K15892" s="34"/>
      <c r="L15892" s="34"/>
    </row>
    <row r="15893" spans="6:12" x14ac:dyDescent="0.35">
      <c r="F15893" s="34"/>
      <c r="J15893" s="34"/>
      <c r="K15893" s="34"/>
      <c r="L15893" s="34"/>
    </row>
    <row r="15894" spans="6:12" x14ac:dyDescent="0.35">
      <c r="F15894" s="34"/>
      <c r="J15894" s="34"/>
      <c r="K15894" s="34"/>
      <c r="L15894" s="34"/>
    </row>
    <row r="15895" spans="6:12" x14ac:dyDescent="0.35">
      <c r="F15895" s="34"/>
      <c r="J15895" s="34"/>
      <c r="K15895" s="34"/>
      <c r="L15895" s="34"/>
    </row>
    <row r="15896" spans="6:12" x14ac:dyDescent="0.35">
      <c r="F15896" s="34"/>
      <c r="J15896" s="34"/>
      <c r="K15896" s="34"/>
      <c r="L15896" s="34"/>
    </row>
    <row r="15897" spans="6:12" x14ac:dyDescent="0.35">
      <c r="F15897" s="34"/>
      <c r="J15897" s="34"/>
      <c r="K15897" s="34"/>
      <c r="L15897" s="34"/>
    </row>
    <row r="15898" spans="6:12" x14ac:dyDescent="0.35">
      <c r="F15898" s="34"/>
      <c r="J15898" s="34"/>
      <c r="K15898" s="34"/>
      <c r="L15898" s="34"/>
    </row>
    <row r="15899" spans="6:12" x14ac:dyDescent="0.35">
      <c r="F15899" s="34"/>
      <c r="J15899" s="34"/>
      <c r="K15899" s="34"/>
      <c r="L15899" s="34"/>
    </row>
    <row r="15900" spans="6:12" x14ac:dyDescent="0.35">
      <c r="F15900" s="34"/>
      <c r="J15900" s="34"/>
      <c r="K15900" s="34"/>
      <c r="L15900" s="34"/>
    </row>
    <row r="15901" spans="6:12" x14ac:dyDescent="0.35">
      <c r="F15901" s="34"/>
      <c r="J15901" s="34"/>
      <c r="K15901" s="34"/>
      <c r="L15901" s="34"/>
    </row>
    <row r="15902" spans="6:12" x14ac:dyDescent="0.35">
      <c r="F15902" s="34"/>
      <c r="J15902" s="34"/>
      <c r="K15902" s="34"/>
      <c r="L15902" s="34"/>
    </row>
    <row r="15903" spans="6:12" x14ac:dyDescent="0.35">
      <c r="F15903" s="34"/>
      <c r="J15903" s="34"/>
      <c r="K15903" s="34"/>
      <c r="L15903" s="34"/>
    </row>
    <row r="15904" spans="6:12" x14ac:dyDescent="0.35">
      <c r="F15904" s="34"/>
      <c r="J15904" s="34"/>
      <c r="K15904" s="34"/>
      <c r="L15904" s="34"/>
    </row>
    <row r="15905" spans="6:12" x14ac:dyDescent="0.35">
      <c r="F15905" s="34"/>
      <c r="J15905" s="34"/>
      <c r="K15905" s="34"/>
      <c r="L15905" s="34"/>
    </row>
    <row r="15906" spans="6:12" x14ac:dyDescent="0.35">
      <c r="F15906" s="34"/>
      <c r="J15906" s="34"/>
      <c r="K15906" s="34"/>
      <c r="L15906" s="34"/>
    </row>
    <row r="15907" spans="6:12" x14ac:dyDescent="0.35">
      <c r="F15907" s="34"/>
      <c r="J15907" s="34"/>
      <c r="K15907" s="34"/>
      <c r="L15907" s="34"/>
    </row>
    <row r="15908" spans="6:12" x14ac:dyDescent="0.35">
      <c r="F15908" s="34"/>
      <c r="J15908" s="34"/>
      <c r="K15908" s="34"/>
      <c r="L15908" s="34"/>
    </row>
    <row r="15909" spans="6:12" x14ac:dyDescent="0.35">
      <c r="F15909" s="34"/>
      <c r="J15909" s="34"/>
      <c r="K15909" s="34"/>
      <c r="L15909" s="34"/>
    </row>
    <row r="15910" spans="6:12" x14ac:dyDescent="0.35">
      <c r="F15910" s="34"/>
      <c r="J15910" s="34"/>
      <c r="K15910" s="34"/>
      <c r="L15910" s="34"/>
    </row>
    <row r="15911" spans="6:12" x14ac:dyDescent="0.35">
      <c r="F15911" s="34"/>
      <c r="J15911" s="34"/>
      <c r="K15911" s="34"/>
      <c r="L15911" s="34"/>
    </row>
    <row r="15912" spans="6:12" x14ac:dyDescent="0.35">
      <c r="F15912" s="34"/>
      <c r="J15912" s="34"/>
      <c r="K15912" s="34"/>
      <c r="L15912" s="34"/>
    </row>
    <row r="15913" spans="6:12" x14ac:dyDescent="0.35">
      <c r="F15913" s="34"/>
      <c r="J15913" s="34"/>
      <c r="K15913" s="34"/>
      <c r="L15913" s="34"/>
    </row>
    <row r="15914" spans="6:12" x14ac:dyDescent="0.35">
      <c r="F15914" s="34"/>
      <c r="J15914" s="34"/>
      <c r="K15914" s="34"/>
      <c r="L15914" s="34"/>
    </row>
    <row r="15915" spans="6:12" x14ac:dyDescent="0.35">
      <c r="F15915" s="34"/>
      <c r="J15915" s="34"/>
      <c r="K15915" s="34"/>
      <c r="L15915" s="34"/>
    </row>
    <row r="15916" spans="6:12" x14ac:dyDescent="0.35">
      <c r="F15916" s="34"/>
      <c r="J15916" s="34"/>
      <c r="K15916" s="34"/>
      <c r="L15916" s="34"/>
    </row>
    <row r="15917" spans="6:12" x14ac:dyDescent="0.35">
      <c r="F15917" s="34"/>
      <c r="J15917" s="34"/>
      <c r="K15917" s="34"/>
      <c r="L15917" s="34"/>
    </row>
    <row r="15918" spans="6:12" x14ac:dyDescent="0.35">
      <c r="F15918" s="34"/>
      <c r="J15918" s="34"/>
      <c r="K15918" s="34"/>
      <c r="L15918" s="34"/>
    </row>
    <row r="15919" spans="6:12" x14ac:dyDescent="0.35">
      <c r="F15919" s="34"/>
      <c r="J15919" s="34"/>
      <c r="K15919" s="34"/>
      <c r="L15919" s="34"/>
    </row>
    <row r="15920" spans="6:12" x14ac:dyDescent="0.35">
      <c r="F15920" s="34"/>
      <c r="J15920" s="34"/>
      <c r="K15920" s="34"/>
      <c r="L15920" s="34"/>
    </row>
    <row r="15921" spans="6:12" x14ac:dyDescent="0.35">
      <c r="F15921" s="34"/>
      <c r="J15921" s="34"/>
      <c r="K15921" s="34"/>
      <c r="L15921" s="34"/>
    </row>
    <row r="15922" spans="6:12" x14ac:dyDescent="0.35">
      <c r="F15922" s="34"/>
      <c r="J15922" s="34"/>
      <c r="K15922" s="34"/>
      <c r="L15922" s="34"/>
    </row>
    <row r="15923" spans="6:12" x14ac:dyDescent="0.35">
      <c r="F15923" s="34"/>
      <c r="J15923" s="34"/>
      <c r="K15923" s="34"/>
      <c r="L15923" s="34"/>
    </row>
    <row r="15924" spans="6:12" x14ac:dyDescent="0.35">
      <c r="F15924" s="34"/>
      <c r="J15924" s="34"/>
      <c r="K15924" s="34"/>
      <c r="L15924" s="34"/>
    </row>
    <row r="15925" spans="6:12" x14ac:dyDescent="0.35">
      <c r="F15925" s="34"/>
      <c r="J15925" s="34"/>
      <c r="K15925" s="34"/>
      <c r="L15925" s="34"/>
    </row>
    <row r="15926" spans="6:12" x14ac:dyDescent="0.35">
      <c r="F15926" s="34"/>
      <c r="J15926" s="34"/>
      <c r="K15926" s="34"/>
      <c r="L15926" s="34"/>
    </row>
    <row r="15927" spans="6:12" x14ac:dyDescent="0.35">
      <c r="F15927" s="34"/>
      <c r="J15927" s="34"/>
      <c r="K15927" s="34"/>
      <c r="L15927" s="34"/>
    </row>
    <row r="15928" spans="6:12" x14ac:dyDescent="0.35">
      <c r="F15928" s="34"/>
      <c r="J15928" s="34"/>
      <c r="K15928" s="34"/>
      <c r="L15928" s="34"/>
    </row>
    <row r="15929" spans="6:12" x14ac:dyDescent="0.35">
      <c r="F15929" s="34"/>
      <c r="J15929" s="34"/>
      <c r="K15929" s="34"/>
      <c r="L15929" s="34"/>
    </row>
    <row r="15930" spans="6:12" x14ac:dyDescent="0.35">
      <c r="F15930" s="34"/>
      <c r="J15930" s="34"/>
      <c r="K15930" s="34"/>
      <c r="L15930" s="34"/>
    </row>
    <row r="15931" spans="6:12" x14ac:dyDescent="0.35">
      <c r="F15931" s="34"/>
      <c r="J15931" s="34"/>
      <c r="K15931" s="34"/>
      <c r="L15931" s="34"/>
    </row>
    <row r="15932" spans="6:12" x14ac:dyDescent="0.35">
      <c r="F15932" s="34"/>
      <c r="J15932" s="34"/>
      <c r="K15932" s="34"/>
      <c r="L15932" s="34"/>
    </row>
    <row r="15933" spans="6:12" x14ac:dyDescent="0.35">
      <c r="F15933" s="34"/>
      <c r="J15933" s="34"/>
      <c r="K15933" s="34"/>
      <c r="L15933" s="34"/>
    </row>
    <row r="15934" spans="6:12" x14ac:dyDescent="0.35">
      <c r="F15934" s="34"/>
      <c r="J15934" s="34"/>
      <c r="K15934" s="34"/>
      <c r="L15934" s="34"/>
    </row>
    <row r="15935" spans="6:12" x14ac:dyDescent="0.35">
      <c r="F15935" s="34"/>
      <c r="J15935" s="34"/>
      <c r="K15935" s="34"/>
      <c r="L15935" s="34"/>
    </row>
    <row r="15936" spans="6:12" x14ac:dyDescent="0.35">
      <c r="F15936" s="34"/>
      <c r="J15936" s="34"/>
      <c r="K15936" s="34"/>
      <c r="L15936" s="34"/>
    </row>
    <row r="15937" spans="6:12" x14ac:dyDescent="0.35">
      <c r="F15937" s="34"/>
      <c r="J15937" s="34"/>
      <c r="K15937" s="34"/>
      <c r="L15937" s="34"/>
    </row>
    <row r="15938" spans="6:12" x14ac:dyDescent="0.35">
      <c r="F15938" s="34"/>
      <c r="J15938" s="34"/>
      <c r="K15938" s="34"/>
      <c r="L15938" s="34"/>
    </row>
    <row r="15939" spans="6:12" x14ac:dyDescent="0.35">
      <c r="F15939" s="34"/>
      <c r="J15939" s="34"/>
      <c r="K15939" s="34"/>
      <c r="L15939" s="34"/>
    </row>
    <row r="15940" spans="6:12" x14ac:dyDescent="0.35">
      <c r="F15940" s="34"/>
      <c r="J15940" s="34"/>
      <c r="K15940" s="34"/>
      <c r="L15940" s="34"/>
    </row>
    <row r="15941" spans="6:12" x14ac:dyDescent="0.35">
      <c r="F15941" s="34"/>
      <c r="J15941" s="34"/>
      <c r="K15941" s="34"/>
      <c r="L15941" s="34"/>
    </row>
    <row r="15942" spans="6:12" x14ac:dyDescent="0.35">
      <c r="F15942" s="34"/>
      <c r="J15942" s="34"/>
      <c r="K15942" s="34"/>
      <c r="L15942" s="34"/>
    </row>
    <row r="15943" spans="6:12" x14ac:dyDescent="0.35">
      <c r="F15943" s="34"/>
      <c r="J15943" s="34"/>
      <c r="K15943" s="34"/>
      <c r="L15943" s="34"/>
    </row>
    <row r="15944" spans="6:12" x14ac:dyDescent="0.35">
      <c r="F15944" s="34"/>
      <c r="J15944" s="34"/>
      <c r="K15944" s="34"/>
      <c r="L15944" s="34"/>
    </row>
    <row r="15945" spans="6:12" x14ac:dyDescent="0.35">
      <c r="F15945" s="34"/>
      <c r="J15945" s="34"/>
      <c r="K15945" s="34"/>
      <c r="L15945" s="34"/>
    </row>
    <row r="15946" spans="6:12" x14ac:dyDescent="0.35">
      <c r="F15946" s="34"/>
      <c r="J15946" s="34"/>
      <c r="K15946" s="34"/>
      <c r="L15946" s="34"/>
    </row>
    <row r="15947" spans="6:12" x14ac:dyDescent="0.35">
      <c r="F15947" s="34"/>
      <c r="J15947" s="34"/>
      <c r="K15947" s="34"/>
      <c r="L15947" s="34"/>
    </row>
    <row r="15948" spans="6:12" x14ac:dyDescent="0.35">
      <c r="F15948" s="34"/>
      <c r="J15948" s="34"/>
      <c r="K15948" s="34"/>
      <c r="L15948" s="34"/>
    </row>
    <row r="15949" spans="6:12" x14ac:dyDescent="0.35">
      <c r="F15949" s="34"/>
      <c r="J15949" s="34"/>
      <c r="K15949" s="34"/>
      <c r="L15949" s="34"/>
    </row>
    <row r="15950" spans="6:12" x14ac:dyDescent="0.35">
      <c r="F15950" s="34"/>
      <c r="J15950" s="34"/>
      <c r="K15950" s="34"/>
      <c r="L15950" s="34"/>
    </row>
    <row r="15951" spans="6:12" x14ac:dyDescent="0.35">
      <c r="F15951" s="34"/>
      <c r="J15951" s="34"/>
      <c r="K15951" s="34"/>
      <c r="L15951" s="34"/>
    </row>
    <row r="15952" spans="6:12" x14ac:dyDescent="0.35">
      <c r="F15952" s="34"/>
      <c r="J15952" s="34"/>
      <c r="K15952" s="34"/>
      <c r="L15952" s="34"/>
    </row>
    <row r="15953" spans="6:12" x14ac:dyDescent="0.35">
      <c r="F15953" s="34"/>
      <c r="J15953" s="34"/>
      <c r="K15953" s="34"/>
      <c r="L15953" s="34"/>
    </row>
    <row r="15954" spans="6:12" x14ac:dyDescent="0.35">
      <c r="F15954" s="34"/>
      <c r="J15954" s="34"/>
      <c r="K15954" s="34"/>
      <c r="L15954" s="34"/>
    </row>
    <row r="15955" spans="6:12" x14ac:dyDescent="0.35">
      <c r="F15955" s="34"/>
      <c r="J15955" s="34"/>
      <c r="K15955" s="34"/>
      <c r="L15955" s="34"/>
    </row>
    <row r="15956" spans="6:12" x14ac:dyDescent="0.35">
      <c r="F15956" s="34"/>
      <c r="J15956" s="34"/>
      <c r="K15956" s="34"/>
      <c r="L15956" s="34"/>
    </row>
    <row r="15957" spans="6:12" x14ac:dyDescent="0.35">
      <c r="F15957" s="34"/>
      <c r="J15957" s="34"/>
      <c r="K15957" s="34"/>
      <c r="L15957" s="34"/>
    </row>
    <row r="15958" spans="6:12" x14ac:dyDescent="0.35">
      <c r="F15958" s="34"/>
      <c r="J15958" s="34"/>
      <c r="K15958" s="34"/>
      <c r="L15958" s="34"/>
    </row>
    <row r="15959" spans="6:12" x14ac:dyDescent="0.35">
      <c r="F15959" s="34"/>
      <c r="J15959" s="34"/>
      <c r="K15959" s="34"/>
      <c r="L15959" s="34"/>
    </row>
    <row r="15960" spans="6:12" x14ac:dyDescent="0.35">
      <c r="F15960" s="34"/>
      <c r="J15960" s="34"/>
      <c r="K15960" s="34"/>
      <c r="L15960" s="34"/>
    </row>
    <row r="15961" spans="6:12" x14ac:dyDescent="0.35">
      <c r="F15961" s="34"/>
      <c r="J15961" s="34"/>
      <c r="K15961" s="34"/>
      <c r="L15961" s="34"/>
    </row>
    <row r="15962" spans="6:12" x14ac:dyDescent="0.35">
      <c r="F15962" s="34"/>
      <c r="J15962" s="34"/>
      <c r="K15962" s="34"/>
      <c r="L15962" s="34"/>
    </row>
    <row r="15963" spans="6:12" x14ac:dyDescent="0.35">
      <c r="F15963" s="34"/>
      <c r="J15963" s="34"/>
      <c r="K15963" s="34"/>
      <c r="L15963" s="34"/>
    </row>
    <row r="15964" spans="6:12" x14ac:dyDescent="0.35">
      <c r="F15964" s="34"/>
      <c r="J15964" s="34"/>
      <c r="K15964" s="34"/>
      <c r="L15964" s="34"/>
    </row>
    <row r="15965" spans="6:12" x14ac:dyDescent="0.35">
      <c r="F15965" s="34"/>
      <c r="J15965" s="34"/>
      <c r="K15965" s="34"/>
      <c r="L15965" s="34"/>
    </row>
    <row r="15966" spans="6:12" x14ac:dyDescent="0.35">
      <c r="F15966" s="34"/>
      <c r="J15966" s="34"/>
      <c r="K15966" s="34"/>
      <c r="L15966" s="34"/>
    </row>
    <row r="15967" spans="6:12" x14ac:dyDescent="0.35">
      <c r="F15967" s="34"/>
      <c r="J15967" s="34"/>
      <c r="K15967" s="34"/>
      <c r="L15967" s="34"/>
    </row>
    <row r="15968" spans="6:12" x14ac:dyDescent="0.35">
      <c r="F15968" s="34"/>
      <c r="J15968" s="34"/>
      <c r="K15968" s="34"/>
      <c r="L15968" s="34"/>
    </row>
    <row r="15969" spans="6:12" x14ac:dyDescent="0.35">
      <c r="F15969" s="34"/>
      <c r="J15969" s="34"/>
      <c r="K15969" s="34"/>
      <c r="L15969" s="34"/>
    </row>
    <row r="15970" spans="6:12" x14ac:dyDescent="0.35">
      <c r="F15970" s="34"/>
      <c r="J15970" s="34"/>
      <c r="K15970" s="34"/>
      <c r="L15970" s="34"/>
    </row>
    <row r="15971" spans="6:12" x14ac:dyDescent="0.35">
      <c r="F15971" s="34"/>
      <c r="J15971" s="34"/>
      <c r="K15971" s="34"/>
      <c r="L15971" s="34"/>
    </row>
    <row r="15972" spans="6:12" x14ac:dyDescent="0.35">
      <c r="F15972" s="34"/>
      <c r="J15972" s="34"/>
      <c r="K15972" s="34"/>
      <c r="L15972" s="34"/>
    </row>
    <row r="15973" spans="6:12" x14ac:dyDescent="0.35">
      <c r="F15973" s="34"/>
      <c r="J15973" s="34"/>
      <c r="K15973" s="34"/>
      <c r="L15973" s="34"/>
    </row>
    <row r="15974" spans="6:12" x14ac:dyDescent="0.35">
      <c r="F15974" s="34"/>
      <c r="J15974" s="34"/>
      <c r="K15974" s="34"/>
      <c r="L15974" s="34"/>
    </row>
    <row r="15975" spans="6:12" x14ac:dyDescent="0.35">
      <c r="F15975" s="34"/>
      <c r="J15975" s="34"/>
      <c r="K15975" s="34"/>
      <c r="L15975" s="34"/>
    </row>
    <row r="15976" spans="6:12" x14ac:dyDescent="0.35">
      <c r="F15976" s="34"/>
      <c r="J15976" s="34"/>
      <c r="K15976" s="34"/>
      <c r="L15976" s="34"/>
    </row>
    <row r="15977" spans="6:12" x14ac:dyDescent="0.35">
      <c r="F15977" s="34"/>
      <c r="J15977" s="34"/>
      <c r="K15977" s="34"/>
      <c r="L15977" s="34"/>
    </row>
    <row r="15978" spans="6:12" x14ac:dyDescent="0.35">
      <c r="F15978" s="34"/>
      <c r="J15978" s="34"/>
      <c r="K15978" s="34"/>
      <c r="L15978" s="34"/>
    </row>
    <row r="15979" spans="6:12" x14ac:dyDescent="0.35">
      <c r="F15979" s="34"/>
      <c r="J15979" s="34"/>
      <c r="K15979" s="34"/>
      <c r="L15979" s="34"/>
    </row>
    <row r="15980" spans="6:12" x14ac:dyDescent="0.35">
      <c r="F15980" s="34"/>
      <c r="J15980" s="34"/>
      <c r="K15980" s="34"/>
      <c r="L15980" s="34"/>
    </row>
    <row r="15981" spans="6:12" x14ac:dyDescent="0.35">
      <c r="F15981" s="34"/>
      <c r="J15981" s="34"/>
      <c r="K15981" s="34"/>
      <c r="L15981" s="34"/>
    </row>
    <row r="15982" spans="6:12" x14ac:dyDescent="0.35">
      <c r="F15982" s="34"/>
      <c r="J15982" s="34"/>
      <c r="K15982" s="34"/>
      <c r="L15982" s="34"/>
    </row>
    <row r="15983" spans="6:12" x14ac:dyDescent="0.35">
      <c r="F15983" s="34"/>
      <c r="J15983" s="34"/>
      <c r="K15983" s="34"/>
      <c r="L15983" s="34"/>
    </row>
    <row r="15984" spans="6:12" x14ac:dyDescent="0.35">
      <c r="F15984" s="34"/>
      <c r="J15984" s="34"/>
      <c r="K15984" s="34"/>
      <c r="L15984" s="34"/>
    </row>
    <row r="15985" spans="6:12" x14ac:dyDescent="0.35">
      <c r="F15985" s="34"/>
      <c r="J15985" s="34"/>
      <c r="K15985" s="34"/>
      <c r="L15985" s="34"/>
    </row>
    <row r="15986" spans="6:12" x14ac:dyDescent="0.35">
      <c r="F15986" s="34"/>
      <c r="J15986" s="34"/>
      <c r="K15986" s="34"/>
      <c r="L15986" s="34"/>
    </row>
    <row r="15987" spans="6:12" x14ac:dyDescent="0.35">
      <c r="F15987" s="34"/>
      <c r="J15987" s="34"/>
      <c r="K15987" s="34"/>
      <c r="L15987" s="34"/>
    </row>
    <row r="15988" spans="6:12" x14ac:dyDescent="0.35">
      <c r="F15988" s="34"/>
      <c r="J15988" s="34"/>
      <c r="K15988" s="34"/>
      <c r="L15988" s="34"/>
    </row>
    <row r="15989" spans="6:12" x14ac:dyDescent="0.35">
      <c r="F15989" s="34"/>
      <c r="J15989" s="34"/>
      <c r="K15989" s="34"/>
      <c r="L15989" s="34"/>
    </row>
    <row r="15990" spans="6:12" x14ac:dyDescent="0.35">
      <c r="F15990" s="34"/>
      <c r="J15990" s="34"/>
      <c r="K15990" s="34"/>
      <c r="L15990" s="34"/>
    </row>
    <row r="15991" spans="6:12" x14ac:dyDescent="0.35">
      <c r="F15991" s="34"/>
      <c r="J15991" s="34"/>
      <c r="K15991" s="34"/>
      <c r="L15991" s="34"/>
    </row>
    <row r="15992" spans="6:12" x14ac:dyDescent="0.35">
      <c r="F15992" s="34"/>
      <c r="J15992" s="34"/>
      <c r="K15992" s="34"/>
      <c r="L15992" s="34"/>
    </row>
    <row r="15993" spans="6:12" x14ac:dyDescent="0.35">
      <c r="F15993" s="34"/>
      <c r="J15993" s="34"/>
      <c r="K15993" s="34"/>
      <c r="L15993" s="34"/>
    </row>
    <row r="15994" spans="6:12" x14ac:dyDescent="0.35">
      <c r="F15994" s="34"/>
      <c r="J15994" s="34"/>
      <c r="K15994" s="34"/>
      <c r="L15994" s="34"/>
    </row>
    <row r="15995" spans="6:12" x14ac:dyDescent="0.35">
      <c r="F15995" s="34"/>
      <c r="J15995" s="34"/>
      <c r="K15995" s="34"/>
      <c r="L15995" s="34"/>
    </row>
    <row r="15996" spans="6:12" x14ac:dyDescent="0.35">
      <c r="F15996" s="34"/>
      <c r="J15996" s="34"/>
      <c r="K15996" s="34"/>
      <c r="L15996" s="34"/>
    </row>
    <row r="15997" spans="6:12" x14ac:dyDescent="0.35">
      <c r="F15997" s="34"/>
      <c r="J15997" s="34"/>
      <c r="K15997" s="34"/>
      <c r="L15997" s="34"/>
    </row>
    <row r="15998" spans="6:12" x14ac:dyDescent="0.35">
      <c r="F15998" s="34"/>
      <c r="J15998" s="34"/>
      <c r="K15998" s="34"/>
      <c r="L15998" s="34"/>
    </row>
    <row r="15999" spans="6:12" x14ac:dyDescent="0.35">
      <c r="F15999" s="34"/>
      <c r="J15999" s="34"/>
      <c r="K15999" s="34"/>
      <c r="L15999" s="34"/>
    </row>
    <row r="16000" spans="6:12" x14ac:dyDescent="0.35">
      <c r="F16000" s="34"/>
      <c r="J16000" s="34"/>
      <c r="K16000" s="34"/>
      <c r="L16000" s="34"/>
    </row>
    <row r="16001" spans="6:12" x14ac:dyDescent="0.35">
      <c r="F16001" s="34"/>
      <c r="J16001" s="34"/>
      <c r="K16001" s="34"/>
      <c r="L16001" s="34"/>
    </row>
    <row r="16002" spans="6:12" x14ac:dyDescent="0.35">
      <c r="F16002" s="34"/>
      <c r="J16002" s="34"/>
      <c r="K16002" s="34"/>
      <c r="L16002" s="34"/>
    </row>
    <row r="16003" spans="6:12" x14ac:dyDescent="0.35">
      <c r="F16003" s="34"/>
      <c r="J16003" s="34"/>
      <c r="K16003" s="34"/>
      <c r="L16003" s="34"/>
    </row>
    <row r="16004" spans="6:12" x14ac:dyDescent="0.35">
      <c r="F16004" s="34"/>
      <c r="J16004" s="34"/>
      <c r="K16004" s="34"/>
      <c r="L16004" s="34"/>
    </row>
    <row r="16005" spans="6:12" x14ac:dyDescent="0.35">
      <c r="F16005" s="34"/>
      <c r="J16005" s="34"/>
      <c r="K16005" s="34"/>
      <c r="L16005" s="34"/>
    </row>
    <row r="16006" spans="6:12" x14ac:dyDescent="0.35">
      <c r="F16006" s="34"/>
      <c r="J16006" s="34"/>
      <c r="K16006" s="34"/>
      <c r="L16006" s="34"/>
    </row>
    <row r="16007" spans="6:12" x14ac:dyDescent="0.35">
      <c r="F16007" s="34"/>
      <c r="J16007" s="34"/>
      <c r="K16007" s="34"/>
      <c r="L16007" s="34"/>
    </row>
    <row r="16008" spans="6:12" x14ac:dyDescent="0.35">
      <c r="F16008" s="34"/>
      <c r="J16008" s="34"/>
      <c r="K16008" s="34"/>
      <c r="L16008" s="34"/>
    </row>
    <row r="16009" spans="6:12" x14ac:dyDescent="0.35">
      <c r="F16009" s="34"/>
      <c r="J16009" s="34"/>
      <c r="K16009" s="34"/>
      <c r="L16009" s="34"/>
    </row>
    <row r="16010" spans="6:12" x14ac:dyDescent="0.35">
      <c r="F16010" s="34"/>
      <c r="J16010" s="34"/>
      <c r="K16010" s="34"/>
      <c r="L16010" s="34"/>
    </row>
    <row r="16011" spans="6:12" x14ac:dyDescent="0.35">
      <c r="F16011" s="34"/>
      <c r="J16011" s="34"/>
      <c r="K16011" s="34"/>
      <c r="L16011" s="34"/>
    </row>
    <row r="16012" spans="6:12" x14ac:dyDescent="0.35">
      <c r="F16012" s="34"/>
      <c r="J16012" s="34"/>
      <c r="K16012" s="34"/>
      <c r="L16012" s="34"/>
    </row>
    <row r="16013" spans="6:12" x14ac:dyDescent="0.35">
      <c r="F16013" s="34"/>
      <c r="J16013" s="34"/>
      <c r="K16013" s="34"/>
      <c r="L16013" s="34"/>
    </row>
    <row r="16014" spans="6:12" x14ac:dyDescent="0.35">
      <c r="F16014" s="34"/>
      <c r="J16014" s="34"/>
      <c r="K16014" s="34"/>
      <c r="L16014" s="34"/>
    </row>
    <row r="16015" spans="6:12" x14ac:dyDescent="0.35">
      <c r="F16015" s="34"/>
      <c r="J16015" s="34"/>
      <c r="K16015" s="34"/>
      <c r="L16015" s="34"/>
    </row>
    <row r="16016" spans="6:12" x14ac:dyDescent="0.35">
      <c r="F16016" s="34"/>
      <c r="J16016" s="34"/>
      <c r="K16016" s="34"/>
      <c r="L16016" s="34"/>
    </row>
    <row r="16017" spans="6:12" x14ac:dyDescent="0.35">
      <c r="F16017" s="34"/>
      <c r="J16017" s="34"/>
      <c r="K16017" s="34"/>
      <c r="L16017" s="34"/>
    </row>
    <row r="16018" spans="6:12" x14ac:dyDescent="0.35">
      <c r="F16018" s="34"/>
      <c r="J16018" s="34"/>
      <c r="K16018" s="34"/>
      <c r="L16018" s="34"/>
    </row>
    <row r="16019" spans="6:12" x14ac:dyDescent="0.35">
      <c r="F16019" s="34"/>
      <c r="J16019" s="34"/>
      <c r="K16019" s="34"/>
      <c r="L16019" s="34"/>
    </row>
    <row r="16020" spans="6:12" x14ac:dyDescent="0.35">
      <c r="F16020" s="34"/>
      <c r="J16020" s="34"/>
      <c r="K16020" s="34"/>
      <c r="L16020" s="34"/>
    </row>
    <row r="16021" spans="6:12" x14ac:dyDescent="0.35">
      <c r="F16021" s="34"/>
      <c r="J16021" s="34"/>
      <c r="K16021" s="34"/>
      <c r="L16021" s="34"/>
    </row>
    <row r="16022" spans="6:12" x14ac:dyDescent="0.35">
      <c r="F16022" s="34"/>
      <c r="J16022" s="34"/>
      <c r="K16022" s="34"/>
      <c r="L16022" s="34"/>
    </row>
    <row r="16023" spans="6:12" x14ac:dyDescent="0.35">
      <c r="F16023" s="34"/>
      <c r="J16023" s="34"/>
      <c r="K16023" s="34"/>
      <c r="L16023" s="34"/>
    </row>
    <row r="16024" spans="6:12" x14ac:dyDescent="0.35">
      <c r="F16024" s="34"/>
      <c r="J16024" s="34"/>
      <c r="K16024" s="34"/>
      <c r="L16024" s="34"/>
    </row>
    <row r="16025" spans="6:12" x14ac:dyDescent="0.35">
      <c r="F16025" s="34"/>
      <c r="J16025" s="34"/>
      <c r="K16025" s="34"/>
      <c r="L16025" s="34"/>
    </row>
    <row r="16026" spans="6:12" x14ac:dyDescent="0.35">
      <c r="F16026" s="34"/>
      <c r="J16026" s="34"/>
      <c r="K16026" s="34"/>
      <c r="L16026" s="34"/>
    </row>
    <row r="16027" spans="6:12" x14ac:dyDescent="0.35">
      <c r="F16027" s="34"/>
      <c r="J16027" s="34"/>
      <c r="K16027" s="34"/>
      <c r="L16027" s="34"/>
    </row>
    <row r="16028" spans="6:12" x14ac:dyDescent="0.35">
      <c r="F16028" s="34"/>
      <c r="J16028" s="34"/>
      <c r="K16028" s="34"/>
      <c r="L16028" s="34"/>
    </row>
    <row r="16029" spans="6:12" x14ac:dyDescent="0.35">
      <c r="F16029" s="34"/>
      <c r="J16029" s="34"/>
      <c r="K16029" s="34"/>
      <c r="L16029" s="34"/>
    </row>
    <row r="16030" spans="6:12" x14ac:dyDescent="0.35">
      <c r="F16030" s="34"/>
      <c r="J16030" s="34"/>
      <c r="K16030" s="34"/>
      <c r="L16030" s="34"/>
    </row>
    <row r="16031" spans="6:12" x14ac:dyDescent="0.35">
      <c r="F16031" s="34"/>
      <c r="J16031" s="34"/>
      <c r="K16031" s="34"/>
      <c r="L16031" s="34"/>
    </row>
    <row r="16032" spans="6:12" x14ac:dyDescent="0.35">
      <c r="F16032" s="34"/>
      <c r="J16032" s="34"/>
      <c r="K16032" s="34"/>
      <c r="L16032" s="34"/>
    </row>
    <row r="16033" spans="6:12" x14ac:dyDescent="0.35">
      <c r="F16033" s="34"/>
      <c r="J16033" s="34"/>
      <c r="K16033" s="34"/>
      <c r="L16033" s="34"/>
    </row>
    <row r="16034" spans="6:12" x14ac:dyDescent="0.35">
      <c r="F16034" s="34"/>
      <c r="J16034" s="34"/>
      <c r="K16034" s="34"/>
      <c r="L16034" s="34"/>
    </row>
    <row r="16035" spans="6:12" x14ac:dyDescent="0.35">
      <c r="F16035" s="34"/>
      <c r="J16035" s="34"/>
      <c r="K16035" s="34"/>
      <c r="L16035" s="34"/>
    </row>
    <row r="16036" spans="6:12" x14ac:dyDescent="0.35">
      <c r="F16036" s="34"/>
      <c r="J16036" s="34"/>
      <c r="K16036" s="34"/>
      <c r="L16036" s="34"/>
    </row>
    <row r="16037" spans="6:12" x14ac:dyDescent="0.35">
      <c r="F16037" s="34"/>
      <c r="J16037" s="34"/>
      <c r="K16037" s="34"/>
      <c r="L16037" s="34"/>
    </row>
    <row r="16038" spans="6:12" x14ac:dyDescent="0.35">
      <c r="F16038" s="34"/>
      <c r="J16038" s="34"/>
      <c r="K16038" s="34"/>
      <c r="L16038" s="34"/>
    </row>
    <row r="16039" spans="6:12" x14ac:dyDescent="0.35">
      <c r="F16039" s="34"/>
      <c r="J16039" s="34"/>
      <c r="K16039" s="34"/>
      <c r="L16039" s="34"/>
    </row>
    <row r="16040" spans="6:12" x14ac:dyDescent="0.35">
      <c r="F16040" s="34"/>
      <c r="J16040" s="34"/>
      <c r="K16040" s="34"/>
      <c r="L16040" s="34"/>
    </row>
    <row r="16041" spans="6:12" x14ac:dyDescent="0.35">
      <c r="F16041" s="34"/>
      <c r="J16041" s="34"/>
      <c r="K16041" s="34"/>
      <c r="L16041" s="34"/>
    </row>
    <row r="16042" spans="6:12" x14ac:dyDescent="0.35">
      <c r="F16042" s="34"/>
      <c r="J16042" s="34"/>
      <c r="K16042" s="34"/>
      <c r="L16042" s="34"/>
    </row>
    <row r="16043" spans="6:12" x14ac:dyDescent="0.35">
      <c r="F16043" s="34"/>
      <c r="J16043" s="34"/>
      <c r="K16043" s="34"/>
      <c r="L16043" s="34"/>
    </row>
    <row r="16044" spans="6:12" x14ac:dyDescent="0.35">
      <c r="F16044" s="34"/>
      <c r="J16044" s="34"/>
      <c r="K16044" s="34"/>
      <c r="L16044" s="34"/>
    </row>
    <row r="16045" spans="6:12" x14ac:dyDescent="0.35">
      <c r="F16045" s="34"/>
      <c r="J16045" s="34"/>
      <c r="K16045" s="34"/>
      <c r="L16045" s="34"/>
    </row>
    <row r="16046" spans="6:12" x14ac:dyDescent="0.35">
      <c r="F16046" s="34"/>
      <c r="J16046" s="34"/>
      <c r="K16046" s="34"/>
      <c r="L16046" s="34"/>
    </row>
    <row r="16047" spans="6:12" x14ac:dyDescent="0.35">
      <c r="F16047" s="34"/>
      <c r="J16047" s="34"/>
      <c r="K16047" s="34"/>
      <c r="L16047" s="34"/>
    </row>
    <row r="16048" spans="6:12" x14ac:dyDescent="0.35">
      <c r="F16048" s="34"/>
      <c r="J16048" s="34"/>
      <c r="K16048" s="34"/>
      <c r="L16048" s="34"/>
    </row>
    <row r="16049" spans="6:12" x14ac:dyDescent="0.35">
      <c r="F16049" s="34"/>
      <c r="J16049" s="34"/>
      <c r="K16049" s="34"/>
      <c r="L16049" s="34"/>
    </row>
    <row r="16050" spans="6:12" x14ac:dyDescent="0.35">
      <c r="F16050" s="34"/>
      <c r="J16050" s="34"/>
      <c r="K16050" s="34"/>
      <c r="L16050" s="34"/>
    </row>
    <row r="16051" spans="6:12" x14ac:dyDescent="0.35">
      <c r="F16051" s="34"/>
      <c r="J16051" s="34"/>
      <c r="K16051" s="34"/>
      <c r="L16051" s="34"/>
    </row>
    <row r="16052" spans="6:12" x14ac:dyDescent="0.35">
      <c r="F16052" s="34"/>
      <c r="J16052" s="34"/>
      <c r="K16052" s="34"/>
      <c r="L16052" s="34"/>
    </row>
    <row r="16053" spans="6:12" x14ac:dyDescent="0.35">
      <c r="F16053" s="34"/>
      <c r="J16053" s="34"/>
      <c r="K16053" s="34"/>
      <c r="L16053" s="34"/>
    </row>
    <row r="16054" spans="6:12" x14ac:dyDescent="0.35">
      <c r="F16054" s="34"/>
      <c r="J16054" s="34"/>
      <c r="K16054" s="34"/>
      <c r="L16054" s="34"/>
    </row>
    <row r="16055" spans="6:12" x14ac:dyDescent="0.35">
      <c r="F16055" s="34"/>
      <c r="J16055" s="34"/>
      <c r="K16055" s="34"/>
      <c r="L16055" s="34"/>
    </row>
    <row r="16056" spans="6:12" x14ac:dyDescent="0.35">
      <c r="F16056" s="34"/>
      <c r="J16056" s="34"/>
      <c r="K16056" s="34"/>
      <c r="L16056" s="34"/>
    </row>
    <row r="16057" spans="6:12" x14ac:dyDescent="0.35">
      <c r="F16057" s="34"/>
      <c r="J16057" s="34"/>
      <c r="K16057" s="34"/>
      <c r="L16057" s="34"/>
    </row>
    <row r="16058" spans="6:12" x14ac:dyDescent="0.35">
      <c r="F16058" s="34"/>
      <c r="J16058" s="34"/>
      <c r="K16058" s="34"/>
      <c r="L16058" s="34"/>
    </row>
    <row r="16059" spans="6:12" x14ac:dyDescent="0.35">
      <c r="F16059" s="34"/>
      <c r="J16059" s="34"/>
      <c r="K16059" s="34"/>
      <c r="L16059" s="34"/>
    </row>
    <row r="16060" spans="6:12" x14ac:dyDescent="0.35">
      <c r="F16060" s="34"/>
      <c r="J16060" s="34"/>
      <c r="K16060" s="34"/>
      <c r="L16060" s="34"/>
    </row>
    <row r="16061" spans="6:12" x14ac:dyDescent="0.35">
      <c r="F16061" s="34"/>
      <c r="J16061" s="34"/>
      <c r="K16061" s="34"/>
      <c r="L16061" s="34"/>
    </row>
    <row r="16062" spans="6:12" x14ac:dyDescent="0.35">
      <c r="F16062" s="34"/>
      <c r="J16062" s="34"/>
      <c r="K16062" s="34"/>
      <c r="L16062" s="34"/>
    </row>
    <row r="16063" spans="6:12" x14ac:dyDescent="0.35">
      <c r="F16063" s="34"/>
      <c r="J16063" s="34"/>
      <c r="K16063" s="34"/>
      <c r="L16063" s="34"/>
    </row>
    <row r="16064" spans="6:12" x14ac:dyDescent="0.35">
      <c r="F16064" s="34"/>
      <c r="J16064" s="34"/>
      <c r="K16064" s="34"/>
      <c r="L16064" s="34"/>
    </row>
    <row r="16065" spans="6:12" x14ac:dyDescent="0.35">
      <c r="F16065" s="34"/>
      <c r="J16065" s="34"/>
      <c r="K16065" s="34"/>
      <c r="L16065" s="34"/>
    </row>
    <row r="16066" spans="6:12" x14ac:dyDescent="0.35">
      <c r="F16066" s="34"/>
      <c r="J16066" s="34"/>
      <c r="K16066" s="34"/>
      <c r="L16066" s="34"/>
    </row>
    <row r="16067" spans="6:12" x14ac:dyDescent="0.35">
      <c r="F16067" s="34"/>
      <c r="J16067" s="34"/>
      <c r="K16067" s="34"/>
      <c r="L16067" s="34"/>
    </row>
    <row r="16068" spans="6:12" x14ac:dyDescent="0.35">
      <c r="F16068" s="34"/>
      <c r="J16068" s="34"/>
      <c r="K16068" s="34"/>
      <c r="L16068" s="34"/>
    </row>
    <row r="16069" spans="6:12" x14ac:dyDescent="0.35">
      <c r="F16069" s="34"/>
      <c r="J16069" s="34"/>
      <c r="K16069" s="34"/>
      <c r="L16069" s="34"/>
    </row>
    <row r="16070" spans="6:12" x14ac:dyDescent="0.35">
      <c r="F16070" s="34"/>
      <c r="J16070" s="34"/>
      <c r="K16070" s="34"/>
      <c r="L16070" s="34"/>
    </row>
    <row r="16071" spans="6:12" x14ac:dyDescent="0.35">
      <c r="F16071" s="34"/>
      <c r="J16071" s="34"/>
      <c r="K16071" s="34"/>
      <c r="L16071" s="34"/>
    </row>
    <row r="16072" spans="6:12" x14ac:dyDescent="0.35">
      <c r="F16072" s="34"/>
      <c r="J16072" s="34"/>
      <c r="K16072" s="34"/>
      <c r="L16072" s="34"/>
    </row>
    <row r="16073" spans="6:12" x14ac:dyDescent="0.35">
      <c r="F16073" s="34"/>
      <c r="J16073" s="34"/>
      <c r="K16073" s="34"/>
      <c r="L16073" s="34"/>
    </row>
    <row r="16074" spans="6:12" x14ac:dyDescent="0.35">
      <c r="F16074" s="34"/>
      <c r="J16074" s="34"/>
      <c r="K16074" s="34"/>
      <c r="L16074" s="34"/>
    </row>
    <row r="16075" spans="6:12" x14ac:dyDescent="0.35">
      <c r="F16075" s="34"/>
      <c r="J16075" s="34"/>
      <c r="K16075" s="34"/>
      <c r="L16075" s="34"/>
    </row>
    <row r="16076" spans="6:12" x14ac:dyDescent="0.35">
      <c r="F16076" s="34"/>
      <c r="J16076" s="34"/>
      <c r="K16076" s="34"/>
      <c r="L16076" s="34"/>
    </row>
    <row r="16077" spans="6:12" x14ac:dyDescent="0.35">
      <c r="F16077" s="34"/>
      <c r="J16077" s="34"/>
      <c r="K16077" s="34"/>
      <c r="L16077" s="34"/>
    </row>
    <row r="16078" spans="6:12" x14ac:dyDescent="0.35">
      <c r="F16078" s="34"/>
      <c r="J16078" s="34"/>
      <c r="K16078" s="34"/>
      <c r="L16078" s="34"/>
    </row>
    <row r="16079" spans="6:12" x14ac:dyDescent="0.35">
      <c r="F16079" s="34"/>
      <c r="J16079" s="34"/>
      <c r="K16079" s="34"/>
      <c r="L16079" s="34"/>
    </row>
    <row r="16080" spans="6:12" x14ac:dyDescent="0.35">
      <c r="F16080" s="34"/>
      <c r="J16080" s="34"/>
      <c r="K16080" s="34"/>
      <c r="L16080" s="34"/>
    </row>
    <row r="16081" spans="6:12" x14ac:dyDescent="0.35">
      <c r="F16081" s="34"/>
      <c r="J16081" s="34"/>
      <c r="K16081" s="34"/>
      <c r="L16081" s="34"/>
    </row>
    <row r="16082" spans="6:12" x14ac:dyDescent="0.35">
      <c r="F16082" s="34"/>
      <c r="J16082" s="34"/>
      <c r="K16082" s="34"/>
      <c r="L16082" s="34"/>
    </row>
    <row r="16083" spans="6:12" x14ac:dyDescent="0.35">
      <c r="F16083" s="34"/>
      <c r="J16083" s="34"/>
      <c r="K16083" s="34"/>
      <c r="L16083" s="34"/>
    </row>
    <row r="16084" spans="6:12" x14ac:dyDescent="0.35">
      <c r="F16084" s="34"/>
      <c r="J16084" s="34"/>
      <c r="K16084" s="34"/>
      <c r="L16084" s="34"/>
    </row>
    <row r="16085" spans="6:12" x14ac:dyDescent="0.35">
      <c r="F16085" s="34"/>
      <c r="J16085" s="34"/>
      <c r="K16085" s="34"/>
      <c r="L16085" s="34"/>
    </row>
    <row r="16086" spans="6:12" x14ac:dyDescent="0.35">
      <c r="F16086" s="34"/>
      <c r="J16086" s="34"/>
      <c r="K16086" s="34"/>
      <c r="L16086" s="34"/>
    </row>
    <row r="16087" spans="6:12" x14ac:dyDescent="0.35">
      <c r="F16087" s="34"/>
      <c r="J16087" s="34"/>
      <c r="K16087" s="34"/>
      <c r="L16087" s="34"/>
    </row>
    <row r="16088" spans="6:12" x14ac:dyDescent="0.35">
      <c r="F16088" s="34"/>
      <c r="J16088" s="34"/>
      <c r="K16088" s="34"/>
      <c r="L16088" s="34"/>
    </row>
    <row r="16089" spans="6:12" x14ac:dyDescent="0.35">
      <c r="F16089" s="34"/>
      <c r="J16089" s="34"/>
      <c r="K16089" s="34"/>
      <c r="L16089" s="34"/>
    </row>
    <row r="16090" spans="6:12" x14ac:dyDescent="0.35">
      <c r="F16090" s="34"/>
      <c r="J16090" s="34"/>
      <c r="K16090" s="34"/>
      <c r="L16090" s="34"/>
    </row>
    <row r="16091" spans="6:12" x14ac:dyDescent="0.35">
      <c r="F16091" s="34"/>
      <c r="J16091" s="34"/>
      <c r="K16091" s="34"/>
      <c r="L16091" s="34"/>
    </row>
    <row r="16092" spans="6:12" x14ac:dyDescent="0.35">
      <c r="F16092" s="34"/>
      <c r="J16092" s="34"/>
      <c r="K16092" s="34"/>
      <c r="L16092" s="34"/>
    </row>
    <row r="16093" spans="6:12" x14ac:dyDescent="0.35">
      <c r="F16093" s="34"/>
      <c r="J16093" s="34"/>
      <c r="K16093" s="34"/>
      <c r="L16093" s="34"/>
    </row>
    <row r="16094" spans="6:12" x14ac:dyDescent="0.35">
      <c r="F16094" s="34"/>
      <c r="J16094" s="34"/>
      <c r="K16094" s="34"/>
      <c r="L16094" s="34"/>
    </row>
    <row r="16095" spans="6:12" x14ac:dyDescent="0.35">
      <c r="F16095" s="34"/>
      <c r="J16095" s="34"/>
      <c r="K16095" s="34"/>
      <c r="L16095" s="34"/>
    </row>
    <row r="16096" spans="6:12" x14ac:dyDescent="0.35">
      <c r="F16096" s="34"/>
      <c r="J16096" s="34"/>
      <c r="K16096" s="34"/>
      <c r="L16096" s="34"/>
    </row>
    <row r="16097" spans="6:12" x14ac:dyDescent="0.35">
      <c r="F16097" s="34"/>
      <c r="J16097" s="34"/>
      <c r="K16097" s="34"/>
      <c r="L16097" s="34"/>
    </row>
    <row r="16098" spans="6:12" x14ac:dyDescent="0.35">
      <c r="F16098" s="34"/>
      <c r="J16098" s="34"/>
      <c r="K16098" s="34"/>
      <c r="L16098" s="34"/>
    </row>
    <row r="16099" spans="6:12" x14ac:dyDescent="0.35">
      <c r="F16099" s="34"/>
      <c r="J16099" s="34"/>
      <c r="K16099" s="34"/>
      <c r="L16099" s="34"/>
    </row>
    <row r="16100" spans="6:12" x14ac:dyDescent="0.35">
      <c r="F16100" s="34"/>
      <c r="J16100" s="34"/>
      <c r="K16100" s="34"/>
      <c r="L16100" s="34"/>
    </row>
    <row r="16101" spans="6:12" x14ac:dyDescent="0.35">
      <c r="F16101" s="34"/>
      <c r="J16101" s="34"/>
      <c r="K16101" s="34"/>
      <c r="L16101" s="34"/>
    </row>
    <row r="16102" spans="6:12" x14ac:dyDescent="0.35">
      <c r="F16102" s="34"/>
      <c r="J16102" s="34"/>
      <c r="K16102" s="34"/>
      <c r="L16102" s="34"/>
    </row>
    <row r="16103" spans="6:12" x14ac:dyDescent="0.35">
      <c r="F16103" s="34"/>
      <c r="J16103" s="34"/>
      <c r="K16103" s="34"/>
      <c r="L16103" s="34"/>
    </row>
    <row r="16104" spans="6:12" x14ac:dyDescent="0.35">
      <c r="F16104" s="34"/>
      <c r="J16104" s="34"/>
      <c r="K16104" s="34"/>
      <c r="L16104" s="34"/>
    </row>
    <row r="16105" spans="6:12" x14ac:dyDescent="0.35">
      <c r="F16105" s="34"/>
      <c r="J16105" s="34"/>
      <c r="K16105" s="34"/>
      <c r="L16105" s="34"/>
    </row>
    <row r="16106" spans="6:12" x14ac:dyDescent="0.35">
      <c r="F16106" s="34"/>
      <c r="J16106" s="34"/>
      <c r="K16106" s="34"/>
      <c r="L16106" s="34"/>
    </row>
    <row r="16107" spans="6:12" x14ac:dyDescent="0.35">
      <c r="F16107" s="34"/>
      <c r="J16107" s="34"/>
      <c r="K16107" s="34"/>
      <c r="L16107" s="34"/>
    </row>
    <row r="16108" spans="6:12" x14ac:dyDescent="0.35">
      <c r="F16108" s="34"/>
      <c r="J16108" s="34"/>
      <c r="K16108" s="34"/>
      <c r="L16108" s="34"/>
    </row>
    <row r="16109" spans="6:12" x14ac:dyDescent="0.35">
      <c r="F16109" s="34"/>
      <c r="J16109" s="34"/>
      <c r="K16109" s="34"/>
      <c r="L16109" s="34"/>
    </row>
    <row r="16110" spans="6:12" x14ac:dyDescent="0.35">
      <c r="F16110" s="34"/>
      <c r="J16110" s="34"/>
      <c r="K16110" s="34"/>
      <c r="L16110" s="34"/>
    </row>
    <row r="16111" spans="6:12" x14ac:dyDescent="0.35">
      <c r="F16111" s="34"/>
      <c r="J16111" s="34"/>
      <c r="K16111" s="34"/>
      <c r="L16111" s="34"/>
    </row>
    <row r="16112" spans="6:12" x14ac:dyDescent="0.35">
      <c r="F16112" s="34"/>
      <c r="J16112" s="34"/>
      <c r="K16112" s="34"/>
      <c r="L16112" s="34"/>
    </row>
    <row r="16113" spans="6:12" x14ac:dyDescent="0.35">
      <c r="F16113" s="34"/>
      <c r="J16113" s="34"/>
      <c r="K16113" s="34"/>
      <c r="L16113" s="34"/>
    </row>
    <row r="16114" spans="6:12" x14ac:dyDescent="0.35">
      <c r="F16114" s="34"/>
      <c r="J16114" s="34"/>
      <c r="K16114" s="34"/>
      <c r="L16114" s="34"/>
    </row>
    <row r="16115" spans="6:12" x14ac:dyDescent="0.35">
      <c r="F16115" s="34"/>
      <c r="J16115" s="34"/>
      <c r="K16115" s="34"/>
      <c r="L16115" s="34"/>
    </row>
    <row r="16116" spans="6:12" x14ac:dyDescent="0.35">
      <c r="F16116" s="34"/>
      <c r="J16116" s="34"/>
      <c r="K16116" s="34"/>
      <c r="L16116" s="34"/>
    </row>
    <row r="16117" spans="6:12" x14ac:dyDescent="0.35">
      <c r="F16117" s="34"/>
      <c r="J16117" s="34"/>
      <c r="K16117" s="34"/>
      <c r="L16117" s="34"/>
    </row>
    <row r="16118" spans="6:12" x14ac:dyDescent="0.35">
      <c r="F16118" s="34"/>
      <c r="J16118" s="34"/>
      <c r="K16118" s="34"/>
      <c r="L16118" s="34"/>
    </row>
    <row r="16119" spans="6:12" x14ac:dyDescent="0.35">
      <c r="F16119" s="34"/>
      <c r="J16119" s="34"/>
      <c r="K16119" s="34"/>
      <c r="L16119" s="34"/>
    </row>
    <row r="16120" spans="6:12" x14ac:dyDescent="0.35">
      <c r="F16120" s="34"/>
      <c r="J16120" s="34"/>
      <c r="K16120" s="34"/>
      <c r="L16120" s="34"/>
    </row>
    <row r="16121" spans="6:12" x14ac:dyDescent="0.35">
      <c r="F16121" s="34"/>
      <c r="J16121" s="34"/>
      <c r="K16121" s="34"/>
      <c r="L16121" s="34"/>
    </row>
    <row r="16122" spans="6:12" x14ac:dyDescent="0.35">
      <c r="F16122" s="34"/>
      <c r="J16122" s="34"/>
      <c r="K16122" s="34"/>
      <c r="L16122" s="34"/>
    </row>
    <row r="16123" spans="6:12" x14ac:dyDescent="0.35">
      <c r="F16123" s="34"/>
      <c r="J16123" s="34"/>
      <c r="K16123" s="34"/>
      <c r="L16123" s="34"/>
    </row>
    <row r="16124" spans="6:12" x14ac:dyDescent="0.35">
      <c r="F16124" s="34"/>
      <c r="J16124" s="34"/>
      <c r="K16124" s="34"/>
      <c r="L16124" s="34"/>
    </row>
    <row r="16125" spans="6:12" x14ac:dyDescent="0.35">
      <c r="F16125" s="34"/>
      <c r="J16125" s="34"/>
      <c r="K16125" s="34"/>
      <c r="L16125" s="34"/>
    </row>
    <row r="16126" spans="6:12" x14ac:dyDescent="0.35">
      <c r="F16126" s="34"/>
      <c r="J16126" s="34"/>
      <c r="K16126" s="34"/>
      <c r="L16126" s="34"/>
    </row>
    <row r="16127" spans="6:12" x14ac:dyDescent="0.35">
      <c r="F16127" s="34"/>
      <c r="J16127" s="34"/>
      <c r="K16127" s="34"/>
      <c r="L16127" s="34"/>
    </row>
    <row r="16128" spans="6:12" x14ac:dyDescent="0.35">
      <c r="F16128" s="34"/>
      <c r="J16128" s="34"/>
      <c r="K16128" s="34"/>
      <c r="L16128" s="34"/>
    </row>
    <row r="16129" spans="6:12" x14ac:dyDescent="0.35">
      <c r="F16129" s="34"/>
      <c r="J16129" s="34"/>
      <c r="K16129" s="34"/>
      <c r="L16129" s="34"/>
    </row>
    <row r="16130" spans="6:12" x14ac:dyDescent="0.35">
      <c r="F16130" s="34"/>
      <c r="J16130" s="34"/>
      <c r="K16130" s="34"/>
      <c r="L16130" s="34"/>
    </row>
    <row r="16131" spans="6:12" x14ac:dyDescent="0.35">
      <c r="F16131" s="34"/>
      <c r="J16131" s="34"/>
      <c r="K16131" s="34"/>
      <c r="L16131" s="34"/>
    </row>
    <row r="16132" spans="6:12" x14ac:dyDescent="0.35">
      <c r="F16132" s="34"/>
      <c r="J16132" s="34"/>
      <c r="K16132" s="34"/>
      <c r="L16132" s="34"/>
    </row>
    <row r="16133" spans="6:12" x14ac:dyDescent="0.35">
      <c r="F16133" s="34"/>
      <c r="J16133" s="34"/>
      <c r="K16133" s="34"/>
      <c r="L16133" s="34"/>
    </row>
    <row r="16134" spans="6:12" x14ac:dyDescent="0.35">
      <c r="F16134" s="34"/>
      <c r="J16134" s="34"/>
      <c r="K16134" s="34"/>
      <c r="L16134" s="34"/>
    </row>
    <row r="16135" spans="6:12" x14ac:dyDescent="0.35">
      <c r="F16135" s="34"/>
      <c r="J16135" s="34"/>
      <c r="K16135" s="34"/>
      <c r="L16135" s="34"/>
    </row>
    <row r="16136" spans="6:12" x14ac:dyDescent="0.35">
      <c r="F16136" s="34"/>
      <c r="J16136" s="34"/>
      <c r="K16136" s="34"/>
      <c r="L16136" s="34"/>
    </row>
    <row r="16137" spans="6:12" x14ac:dyDescent="0.35">
      <c r="F16137" s="34"/>
      <c r="J16137" s="34"/>
      <c r="K16137" s="34"/>
      <c r="L16137" s="34"/>
    </row>
    <row r="16138" spans="6:12" x14ac:dyDescent="0.35">
      <c r="F16138" s="34"/>
      <c r="J16138" s="34"/>
      <c r="K16138" s="34"/>
      <c r="L16138" s="34"/>
    </row>
    <row r="16139" spans="6:12" x14ac:dyDescent="0.35">
      <c r="F16139" s="34"/>
      <c r="J16139" s="34"/>
      <c r="K16139" s="34"/>
      <c r="L16139" s="34"/>
    </row>
    <row r="16140" spans="6:12" x14ac:dyDescent="0.35">
      <c r="F16140" s="34"/>
      <c r="J16140" s="34"/>
      <c r="K16140" s="34"/>
      <c r="L16140" s="34"/>
    </row>
    <row r="16141" spans="6:12" x14ac:dyDescent="0.35">
      <c r="F16141" s="34"/>
      <c r="J16141" s="34"/>
      <c r="K16141" s="34"/>
      <c r="L16141" s="34"/>
    </row>
    <row r="16142" spans="6:12" x14ac:dyDescent="0.35">
      <c r="F16142" s="34"/>
      <c r="J16142" s="34"/>
      <c r="K16142" s="34"/>
      <c r="L16142" s="34"/>
    </row>
    <row r="16143" spans="6:12" x14ac:dyDescent="0.35">
      <c r="F16143" s="34"/>
      <c r="J16143" s="34"/>
      <c r="K16143" s="34"/>
      <c r="L16143" s="34"/>
    </row>
    <row r="16144" spans="6:12" x14ac:dyDescent="0.35">
      <c r="F16144" s="34"/>
      <c r="J16144" s="34"/>
      <c r="K16144" s="34"/>
      <c r="L16144" s="34"/>
    </row>
    <row r="16145" spans="6:12" x14ac:dyDescent="0.35">
      <c r="F16145" s="34"/>
      <c r="J16145" s="34"/>
      <c r="K16145" s="34"/>
      <c r="L16145" s="34"/>
    </row>
    <row r="16146" spans="6:12" x14ac:dyDescent="0.35">
      <c r="F16146" s="34"/>
      <c r="J16146" s="34"/>
      <c r="K16146" s="34"/>
      <c r="L16146" s="34"/>
    </row>
    <row r="16147" spans="6:12" x14ac:dyDescent="0.35">
      <c r="F16147" s="34"/>
      <c r="J16147" s="34"/>
      <c r="K16147" s="34"/>
      <c r="L16147" s="34"/>
    </row>
    <row r="16148" spans="6:12" x14ac:dyDescent="0.35">
      <c r="F16148" s="34"/>
      <c r="J16148" s="34"/>
      <c r="K16148" s="34"/>
      <c r="L16148" s="34"/>
    </row>
    <row r="16149" spans="6:12" x14ac:dyDescent="0.35">
      <c r="F16149" s="34"/>
      <c r="J16149" s="34"/>
      <c r="K16149" s="34"/>
      <c r="L16149" s="34"/>
    </row>
    <row r="16150" spans="6:12" x14ac:dyDescent="0.35">
      <c r="F16150" s="34"/>
      <c r="J16150" s="34"/>
      <c r="K16150" s="34"/>
      <c r="L16150" s="34"/>
    </row>
    <row r="16151" spans="6:12" x14ac:dyDescent="0.35">
      <c r="F16151" s="34"/>
      <c r="J16151" s="34"/>
      <c r="K16151" s="34"/>
      <c r="L16151" s="34"/>
    </row>
    <row r="16152" spans="6:12" x14ac:dyDescent="0.35">
      <c r="F16152" s="34"/>
      <c r="J16152" s="34"/>
      <c r="K16152" s="34"/>
      <c r="L16152" s="34"/>
    </row>
    <row r="16153" spans="6:12" x14ac:dyDescent="0.35">
      <c r="F16153" s="34"/>
      <c r="J16153" s="34"/>
      <c r="K16153" s="34"/>
      <c r="L16153" s="34"/>
    </row>
    <row r="16154" spans="6:12" x14ac:dyDescent="0.35">
      <c r="F16154" s="34"/>
      <c r="J16154" s="34"/>
      <c r="K16154" s="34"/>
      <c r="L16154" s="34"/>
    </row>
    <row r="16155" spans="6:12" x14ac:dyDescent="0.35">
      <c r="F16155" s="34"/>
      <c r="J16155" s="34"/>
      <c r="K16155" s="34"/>
      <c r="L16155" s="34"/>
    </row>
    <row r="16156" spans="6:12" x14ac:dyDescent="0.35">
      <c r="F16156" s="34"/>
      <c r="J16156" s="34"/>
      <c r="K16156" s="34"/>
      <c r="L16156" s="34"/>
    </row>
    <row r="16157" spans="6:12" x14ac:dyDescent="0.35">
      <c r="F16157" s="34"/>
      <c r="J16157" s="34"/>
      <c r="K16157" s="34"/>
      <c r="L16157" s="34"/>
    </row>
    <row r="16158" spans="6:12" x14ac:dyDescent="0.35">
      <c r="F16158" s="34"/>
      <c r="J16158" s="34"/>
      <c r="K16158" s="34"/>
      <c r="L16158" s="34"/>
    </row>
    <row r="16159" spans="6:12" x14ac:dyDescent="0.35">
      <c r="F16159" s="34"/>
      <c r="J16159" s="34"/>
      <c r="K16159" s="34"/>
      <c r="L16159" s="34"/>
    </row>
    <row r="16160" spans="6:12" x14ac:dyDescent="0.35">
      <c r="F16160" s="34"/>
      <c r="J16160" s="34"/>
      <c r="K16160" s="34"/>
      <c r="L16160" s="34"/>
    </row>
    <row r="16161" spans="6:12" x14ac:dyDescent="0.35">
      <c r="F16161" s="34"/>
      <c r="J16161" s="34"/>
      <c r="K16161" s="34"/>
      <c r="L16161" s="34"/>
    </row>
    <row r="16162" spans="6:12" x14ac:dyDescent="0.35">
      <c r="F16162" s="34"/>
      <c r="J16162" s="34"/>
      <c r="K16162" s="34"/>
      <c r="L16162" s="34"/>
    </row>
    <row r="16163" spans="6:12" x14ac:dyDescent="0.35">
      <c r="F16163" s="34"/>
      <c r="J16163" s="34"/>
      <c r="K16163" s="34"/>
      <c r="L16163" s="34"/>
    </row>
    <row r="16164" spans="6:12" x14ac:dyDescent="0.35">
      <c r="F16164" s="34"/>
      <c r="J16164" s="34"/>
      <c r="K16164" s="34"/>
      <c r="L16164" s="34"/>
    </row>
    <row r="16165" spans="6:12" x14ac:dyDescent="0.35">
      <c r="F16165" s="34"/>
      <c r="J16165" s="34"/>
      <c r="K16165" s="34"/>
      <c r="L16165" s="34"/>
    </row>
    <row r="16166" spans="6:12" x14ac:dyDescent="0.35">
      <c r="F16166" s="34"/>
      <c r="J16166" s="34"/>
      <c r="K16166" s="34"/>
      <c r="L16166" s="34"/>
    </row>
    <row r="16167" spans="6:12" x14ac:dyDescent="0.35">
      <c r="F16167" s="34"/>
      <c r="J16167" s="34"/>
      <c r="K16167" s="34"/>
      <c r="L16167" s="34"/>
    </row>
    <row r="16168" spans="6:12" x14ac:dyDescent="0.35">
      <c r="F16168" s="34"/>
      <c r="J16168" s="34"/>
      <c r="K16168" s="34"/>
      <c r="L16168" s="34"/>
    </row>
    <row r="16169" spans="6:12" x14ac:dyDescent="0.35">
      <c r="F16169" s="34"/>
      <c r="J16169" s="34"/>
      <c r="K16169" s="34"/>
      <c r="L16169" s="34"/>
    </row>
    <row r="16170" spans="6:12" x14ac:dyDescent="0.35">
      <c r="F16170" s="34"/>
      <c r="J16170" s="34"/>
      <c r="K16170" s="34"/>
      <c r="L16170" s="34"/>
    </row>
    <row r="16171" spans="6:12" x14ac:dyDescent="0.35">
      <c r="F16171" s="34"/>
      <c r="J16171" s="34"/>
      <c r="K16171" s="34"/>
      <c r="L16171" s="34"/>
    </row>
    <row r="16172" spans="6:12" x14ac:dyDescent="0.35">
      <c r="F16172" s="34"/>
      <c r="J16172" s="34"/>
      <c r="K16172" s="34"/>
      <c r="L16172" s="34"/>
    </row>
    <row r="16173" spans="6:12" x14ac:dyDescent="0.35">
      <c r="F16173" s="34"/>
      <c r="J16173" s="34"/>
      <c r="K16173" s="34"/>
      <c r="L16173" s="34"/>
    </row>
    <row r="16174" spans="6:12" x14ac:dyDescent="0.35">
      <c r="F16174" s="34"/>
      <c r="J16174" s="34"/>
      <c r="K16174" s="34"/>
      <c r="L16174" s="34"/>
    </row>
    <row r="16175" spans="6:12" x14ac:dyDescent="0.35">
      <c r="F16175" s="34"/>
      <c r="J16175" s="34"/>
      <c r="K16175" s="34"/>
      <c r="L16175" s="34"/>
    </row>
    <row r="16176" spans="6:12" x14ac:dyDescent="0.35">
      <c r="F16176" s="34"/>
      <c r="J16176" s="34"/>
      <c r="K16176" s="34"/>
      <c r="L16176" s="34"/>
    </row>
    <row r="16177" spans="6:12" x14ac:dyDescent="0.35">
      <c r="F16177" s="34"/>
      <c r="J16177" s="34"/>
      <c r="K16177" s="34"/>
      <c r="L16177" s="34"/>
    </row>
    <row r="16178" spans="6:12" x14ac:dyDescent="0.35">
      <c r="F16178" s="34"/>
      <c r="J16178" s="34"/>
      <c r="K16178" s="34"/>
      <c r="L16178" s="34"/>
    </row>
    <row r="16179" spans="6:12" x14ac:dyDescent="0.35">
      <c r="F16179" s="34"/>
      <c r="J16179" s="34"/>
      <c r="K16179" s="34"/>
      <c r="L16179" s="34"/>
    </row>
    <row r="16180" spans="6:12" x14ac:dyDescent="0.35">
      <c r="F16180" s="34"/>
      <c r="J16180" s="34"/>
      <c r="K16180" s="34"/>
      <c r="L16180" s="34"/>
    </row>
    <row r="16181" spans="6:12" x14ac:dyDescent="0.35">
      <c r="F16181" s="34"/>
      <c r="J16181" s="34"/>
      <c r="K16181" s="34"/>
      <c r="L16181" s="34"/>
    </row>
    <row r="16182" spans="6:12" x14ac:dyDescent="0.35">
      <c r="F16182" s="34"/>
      <c r="J16182" s="34"/>
      <c r="K16182" s="34"/>
      <c r="L16182" s="34"/>
    </row>
    <row r="16183" spans="6:12" x14ac:dyDescent="0.35">
      <c r="F16183" s="34"/>
      <c r="J16183" s="34"/>
      <c r="K16183" s="34"/>
      <c r="L16183" s="34"/>
    </row>
    <row r="16184" spans="6:12" x14ac:dyDescent="0.35">
      <c r="F16184" s="34"/>
      <c r="J16184" s="34"/>
      <c r="K16184" s="34"/>
      <c r="L16184" s="34"/>
    </row>
    <row r="16185" spans="6:12" x14ac:dyDescent="0.35">
      <c r="F16185" s="34"/>
      <c r="J16185" s="34"/>
      <c r="K16185" s="34"/>
      <c r="L16185" s="34"/>
    </row>
    <row r="16186" spans="6:12" x14ac:dyDescent="0.35">
      <c r="F16186" s="34"/>
      <c r="J16186" s="34"/>
      <c r="K16186" s="34"/>
      <c r="L16186" s="34"/>
    </row>
    <row r="16187" spans="6:12" x14ac:dyDescent="0.35">
      <c r="F16187" s="34"/>
      <c r="J16187" s="34"/>
      <c r="K16187" s="34"/>
      <c r="L16187" s="34"/>
    </row>
    <row r="16188" spans="6:12" x14ac:dyDescent="0.35">
      <c r="F16188" s="34"/>
      <c r="J16188" s="34"/>
      <c r="K16188" s="34"/>
      <c r="L16188" s="34"/>
    </row>
    <row r="16189" spans="6:12" x14ac:dyDescent="0.35">
      <c r="F16189" s="34"/>
      <c r="J16189" s="34"/>
      <c r="K16189" s="34"/>
      <c r="L16189" s="34"/>
    </row>
    <row r="16190" spans="6:12" x14ac:dyDescent="0.35">
      <c r="F16190" s="34"/>
      <c r="J16190" s="34"/>
      <c r="K16190" s="34"/>
      <c r="L16190" s="34"/>
    </row>
    <row r="16191" spans="6:12" x14ac:dyDescent="0.35">
      <c r="F16191" s="34"/>
      <c r="J16191" s="34"/>
      <c r="K16191" s="34"/>
      <c r="L16191" s="34"/>
    </row>
    <row r="16192" spans="6:12" x14ac:dyDescent="0.35">
      <c r="F16192" s="34"/>
      <c r="J16192" s="34"/>
      <c r="K16192" s="34"/>
      <c r="L16192" s="34"/>
    </row>
    <row r="16193" spans="6:12" x14ac:dyDescent="0.35">
      <c r="F16193" s="34"/>
      <c r="J16193" s="34"/>
      <c r="K16193" s="34"/>
      <c r="L16193" s="34"/>
    </row>
    <row r="16194" spans="6:12" x14ac:dyDescent="0.35">
      <c r="F16194" s="34"/>
      <c r="J16194" s="34"/>
      <c r="K16194" s="34"/>
      <c r="L16194" s="34"/>
    </row>
    <row r="16195" spans="6:12" x14ac:dyDescent="0.35">
      <c r="F16195" s="34"/>
      <c r="J16195" s="34"/>
      <c r="K16195" s="34"/>
      <c r="L16195" s="34"/>
    </row>
    <row r="16196" spans="6:12" x14ac:dyDescent="0.35">
      <c r="F16196" s="34"/>
      <c r="J16196" s="34"/>
      <c r="K16196" s="34"/>
      <c r="L16196" s="34"/>
    </row>
    <row r="16197" spans="6:12" x14ac:dyDescent="0.35">
      <c r="F16197" s="34"/>
      <c r="J16197" s="34"/>
      <c r="K16197" s="34"/>
      <c r="L16197" s="34"/>
    </row>
    <row r="16198" spans="6:12" x14ac:dyDescent="0.35">
      <c r="F16198" s="34"/>
      <c r="J16198" s="34"/>
      <c r="K16198" s="34"/>
      <c r="L16198" s="34"/>
    </row>
    <row r="16199" spans="6:12" x14ac:dyDescent="0.35">
      <c r="F16199" s="34"/>
      <c r="J16199" s="34"/>
      <c r="K16199" s="34"/>
      <c r="L16199" s="34"/>
    </row>
    <row r="16200" spans="6:12" x14ac:dyDescent="0.35">
      <c r="F16200" s="34"/>
      <c r="J16200" s="34"/>
      <c r="K16200" s="34"/>
      <c r="L16200" s="34"/>
    </row>
    <row r="16201" spans="6:12" x14ac:dyDescent="0.35">
      <c r="F16201" s="34"/>
      <c r="J16201" s="34"/>
      <c r="K16201" s="34"/>
      <c r="L16201" s="34"/>
    </row>
    <row r="16202" spans="6:12" x14ac:dyDescent="0.35">
      <c r="F16202" s="34"/>
      <c r="J16202" s="34"/>
      <c r="K16202" s="34"/>
      <c r="L16202" s="34"/>
    </row>
    <row r="16203" spans="6:12" x14ac:dyDescent="0.35">
      <c r="F16203" s="34"/>
      <c r="J16203" s="34"/>
      <c r="K16203" s="34"/>
      <c r="L16203" s="34"/>
    </row>
    <row r="16204" spans="6:12" x14ac:dyDescent="0.35">
      <c r="F16204" s="34"/>
      <c r="J16204" s="34"/>
      <c r="K16204" s="34"/>
      <c r="L16204" s="34"/>
    </row>
    <row r="16205" spans="6:12" x14ac:dyDescent="0.35">
      <c r="F16205" s="34"/>
      <c r="J16205" s="34"/>
      <c r="K16205" s="34"/>
      <c r="L16205" s="34"/>
    </row>
    <row r="16206" spans="6:12" x14ac:dyDescent="0.35">
      <c r="F16206" s="34"/>
      <c r="J16206" s="34"/>
      <c r="K16206" s="34"/>
      <c r="L16206" s="34"/>
    </row>
    <row r="16207" spans="6:12" x14ac:dyDescent="0.35">
      <c r="F16207" s="34"/>
      <c r="J16207" s="34"/>
      <c r="K16207" s="34"/>
      <c r="L16207" s="34"/>
    </row>
    <row r="16208" spans="6:12" x14ac:dyDescent="0.35">
      <c r="F16208" s="34"/>
      <c r="J16208" s="34"/>
      <c r="K16208" s="34"/>
      <c r="L16208" s="34"/>
    </row>
    <row r="16209" spans="6:12" x14ac:dyDescent="0.35">
      <c r="F16209" s="34"/>
      <c r="J16209" s="34"/>
      <c r="K16209" s="34"/>
      <c r="L16209" s="34"/>
    </row>
    <row r="16210" spans="6:12" x14ac:dyDescent="0.35">
      <c r="F16210" s="34"/>
      <c r="J16210" s="34"/>
      <c r="K16210" s="34"/>
      <c r="L16210" s="34"/>
    </row>
    <row r="16211" spans="6:12" x14ac:dyDescent="0.35">
      <c r="F16211" s="34"/>
      <c r="J16211" s="34"/>
      <c r="K16211" s="34"/>
      <c r="L16211" s="34"/>
    </row>
    <row r="16212" spans="6:12" x14ac:dyDescent="0.35">
      <c r="F16212" s="34"/>
      <c r="J16212" s="34"/>
      <c r="K16212" s="34"/>
      <c r="L16212" s="34"/>
    </row>
    <row r="16213" spans="6:12" x14ac:dyDescent="0.35">
      <c r="F16213" s="34"/>
      <c r="J16213" s="34"/>
      <c r="K16213" s="34"/>
      <c r="L16213" s="34"/>
    </row>
    <row r="16214" spans="6:12" x14ac:dyDescent="0.35">
      <c r="F16214" s="34"/>
      <c r="J16214" s="34"/>
      <c r="K16214" s="34"/>
      <c r="L16214" s="34"/>
    </row>
    <row r="16215" spans="6:12" x14ac:dyDescent="0.35">
      <c r="F16215" s="34"/>
      <c r="J16215" s="34"/>
      <c r="K16215" s="34"/>
      <c r="L16215" s="34"/>
    </row>
    <row r="16216" spans="6:12" x14ac:dyDescent="0.35">
      <c r="F16216" s="34"/>
      <c r="J16216" s="34"/>
      <c r="K16216" s="34"/>
      <c r="L16216" s="34"/>
    </row>
    <row r="16217" spans="6:12" x14ac:dyDescent="0.35">
      <c r="F16217" s="34"/>
      <c r="J16217" s="34"/>
      <c r="K16217" s="34"/>
      <c r="L16217" s="34"/>
    </row>
    <row r="16218" spans="6:12" x14ac:dyDescent="0.35">
      <c r="F16218" s="34"/>
      <c r="J16218" s="34"/>
      <c r="K16218" s="34"/>
      <c r="L16218" s="34"/>
    </row>
    <row r="16219" spans="6:12" x14ac:dyDescent="0.35">
      <c r="F16219" s="34"/>
      <c r="J16219" s="34"/>
      <c r="K16219" s="34"/>
      <c r="L16219" s="34"/>
    </row>
    <row r="16220" spans="6:12" x14ac:dyDescent="0.35">
      <c r="F16220" s="34"/>
      <c r="J16220" s="34"/>
      <c r="K16220" s="34"/>
      <c r="L16220" s="34"/>
    </row>
    <row r="16221" spans="6:12" x14ac:dyDescent="0.35">
      <c r="F16221" s="34"/>
      <c r="J16221" s="34"/>
      <c r="K16221" s="34"/>
      <c r="L16221" s="34"/>
    </row>
    <row r="16222" spans="6:12" x14ac:dyDescent="0.35">
      <c r="F16222" s="34"/>
      <c r="J16222" s="34"/>
      <c r="K16222" s="34"/>
      <c r="L16222" s="34"/>
    </row>
    <row r="16223" spans="6:12" x14ac:dyDescent="0.35">
      <c r="F16223" s="34"/>
      <c r="J16223" s="34"/>
      <c r="K16223" s="34"/>
      <c r="L16223" s="34"/>
    </row>
    <row r="16224" spans="6:12" x14ac:dyDescent="0.35">
      <c r="F16224" s="34"/>
      <c r="J16224" s="34"/>
      <c r="K16224" s="34"/>
      <c r="L16224" s="34"/>
    </row>
    <row r="16225" spans="6:12" x14ac:dyDescent="0.35">
      <c r="F16225" s="34"/>
      <c r="J16225" s="34"/>
      <c r="K16225" s="34"/>
      <c r="L16225" s="34"/>
    </row>
    <row r="16226" spans="6:12" x14ac:dyDescent="0.35">
      <c r="F16226" s="34"/>
      <c r="J16226" s="34"/>
      <c r="K16226" s="34"/>
      <c r="L16226" s="34"/>
    </row>
    <row r="16227" spans="6:12" x14ac:dyDescent="0.35">
      <c r="F16227" s="34"/>
      <c r="J16227" s="34"/>
      <c r="K16227" s="34"/>
      <c r="L16227" s="34"/>
    </row>
    <row r="16228" spans="6:12" x14ac:dyDescent="0.35">
      <c r="F16228" s="34"/>
      <c r="J16228" s="34"/>
      <c r="K16228" s="34"/>
      <c r="L16228" s="34"/>
    </row>
    <row r="16229" spans="6:12" x14ac:dyDescent="0.35">
      <c r="F16229" s="34"/>
      <c r="J16229" s="34"/>
      <c r="K16229" s="34"/>
      <c r="L16229" s="34"/>
    </row>
    <row r="16230" spans="6:12" x14ac:dyDescent="0.35">
      <c r="F16230" s="34"/>
      <c r="J16230" s="34"/>
      <c r="K16230" s="34"/>
      <c r="L16230" s="34"/>
    </row>
    <row r="16231" spans="6:12" x14ac:dyDescent="0.35">
      <c r="F16231" s="34"/>
      <c r="J16231" s="34"/>
      <c r="K16231" s="34"/>
      <c r="L16231" s="34"/>
    </row>
    <row r="16232" spans="6:12" x14ac:dyDescent="0.35">
      <c r="F16232" s="34"/>
      <c r="J16232" s="34"/>
      <c r="K16232" s="34"/>
      <c r="L16232" s="34"/>
    </row>
    <row r="16233" spans="6:12" x14ac:dyDescent="0.35">
      <c r="F16233" s="34"/>
      <c r="J16233" s="34"/>
      <c r="K16233" s="34"/>
      <c r="L16233" s="34"/>
    </row>
    <row r="16234" spans="6:12" x14ac:dyDescent="0.35">
      <c r="F16234" s="34"/>
      <c r="J16234" s="34"/>
      <c r="K16234" s="34"/>
      <c r="L16234" s="34"/>
    </row>
    <row r="16235" spans="6:12" x14ac:dyDescent="0.35">
      <c r="F16235" s="34"/>
      <c r="J16235" s="34"/>
      <c r="K16235" s="34"/>
      <c r="L16235" s="34"/>
    </row>
    <row r="16236" spans="6:12" x14ac:dyDescent="0.35">
      <c r="F16236" s="34"/>
      <c r="J16236" s="34"/>
      <c r="K16236" s="34"/>
      <c r="L16236" s="34"/>
    </row>
    <row r="16237" spans="6:12" x14ac:dyDescent="0.35">
      <c r="F16237" s="34"/>
      <c r="J16237" s="34"/>
      <c r="K16237" s="34"/>
      <c r="L16237" s="34"/>
    </row>
    <row r="16238" spans="6:12" x14ac:dyDescent="0.35">
      <c r="F16238" s="34"/>
      <c r="J16238" s="34"/>
      <c r="K16238" s="34"/>
      <c r="L16238" s="34"/>
    </row>
    <row r="16239" spans="6:12" x14ac:dyDescent="0.35">
      <c r="F16239" s="34"/>
      <c r="J16239" s="34"/>
      <c r="K16239" s="34"/>
      <c r="L16239" s="34"/>
    </row>
    <row r="16240" spans="6:12" x14ac:dyDescent="0.35">
      <c r="F16240" s="34"/>
      <c r="J16240" s="34"/>
      <c r="K16240" s="34"/>
      <c r="L16240" s="34"/>
    </row>
    <row r="16241" spans="6:12" x14ac:dyDescent="0.35">
      <c r="F16241" s="34"/>
      <c r="J16241" s="34"/>
      <c r="K16241" s="34"/>
      <c r="L16241" s="34"/>
    </row>
    <row r="16242" spans="6:12" x14ac:dyDescent="0.35">
      <c r="F16242" s="34"/>
      <c r="J16242" s="34"/>
      <c r="K16242" s="34"/>
      <c r="L16242" s="34"/>
    </row>
    <row r="16243" spans="6:12" x14ac:dyDescent="0.35">
      <c r="F16243" s="34"/>
      <c r="J16243" s="34"/>
      <c r="K16243" s="34"/>
      <c r="L16243" s="34"/>
    </row>
    <row r="16244" spans="6:12" x14ac:dyDescent="0.35">
      <c r="F16244" s="34"/>
      <c r="J16244" s="34"/>
      <c r="K16244" s="34"/>
      <c r="L16244" s="34"/>
    </row>
    <row r="16245" spans="6:12" x14ac:dyDescent="0.35">
      <c r="F16245" s="34"/>
      <c r="J16245" s="34"/>
      <c r="K16245" s="34"/>
      <c r="L16245" s="34"/>
    </row>
    <row r="16246" spans="6:12" x14ac:dyDescent="0.35">
      <c r="F16246" s="34"/>
      <c r="J16246" s="34"/>
      <c r="K16246" s="34"/>
      <c r="L16246" s="34"/>
    </row>
    <row r="16247" spans="6:12" x14ac:dyDescent="0.35">
      <c r="F16247" s="34"/>
      <c r="J16247" s="34"/>
      <c r="K16247" s="34"/>
      <c r="L16247" s="34"/>
    </row>
    <row r="16248" spans="6:12" x14ac:dyDescent="0.35">
      <c r="F16248" s="34"/>
      <c r="J16248" s="34"/>
      <c r="K16248" s="34"/>
      <c r="L16248" s="34"/>
    </row>
    <row r="16249" spans="6:12" x14ac:dyDescent="0.35">
      <c r="F16249" s="34"/>
      <c r="J16249" s="34"/>
      <c r="K16249" s="34"/>
      <c r="L16249" s="34"/>
    </row>
    <row r="16250" spans="6:12" x14ac:dyDescent="0.35">
      <c r="F16250" s="34"/>
      <c r="J16250" s="34"/>
      <c r="K16250" s="34"/>
      <c r="L16250" s="34"/>
    </row>
    <row r="16251" spans="6:12" x14ac:dyDescent="0.35">
      <c r="F16251" s="34"/>
      <c r="J16251" s="34"/>
      <c r="K16251" s="34"/>
      <c r="L16251" s="34"/>
    </row>
    <row r="16252" spans="6:12" x14ac:dyDescent="0.35">
      <c r="F16252" s="34"/>
      <c r="J16252" s="34"/>
      <c r="K16252" s="34"/>
      <c r="L16252" s="34"/>
    </row>
    <row r="16253" spans="6:12" x14ac:dyDescent="0.35">
      <c r="F16253" s="34"/>
      <c r="J16253" s="34"/>
      <c r="K16253" s="34"/>
      <c r="L16253" s="34"/>
    </row>
    <row r="16254" spans="6:12" x14ac:dyDescent="0.35">
      <c r="F16254" s="34"/>
      <c r="J16254" s="34"/>
      <c r="K16254" s="34"/>
      <c r="L16254" s="34"/>
    </row>
    <row r="16255" spans="6:12" x14ac:dyDescent="0.35">
      <c r="F16255" s="34"/>
      <c r="J16255" s="34"/>
      <c r="K16255" s="34"/>
      <c r="L16255" s="34"/>
    </row>
    <row r="16256" spans="6:12" x14ac:dyDescent="0.35">
      <c r="F16256" s="34"/>
      <c r="J16256" s="34"/>
      <c r="K16256" s="34"/>
      <c r="L16256" s="34"/>
    </row>
    <row r="16257" spans="6:12" x14ac:dyDescent="0.35">
      <c r="F16257" s="34"/>
      <c r="J16257" s="34"/>
      <c r="K16257" s="34"/>
      <c r="L16257" s="34"/>
    </row>
    <row r="16258" spans="6:12" x14ac:dyDescent="0.35">
      <c r="F16258" s="34"/>
      <c r="J16258" s="34"/>
      <c r="K16258" s="34"/>
      <c r="L16258" s="34"/>
    </row>
    <row r="16259" spans="6:12" x14ac:dyDescent="0.35">
      <c r="F16259" s="34"/>
      <c r="J16259" s="34"/>
      <c r="K16259" s="34"/>
      <c r="L16259" s="34"/>
    </row>
    <row r="16260" spans="6:12" x14ac:dyDescent="0.35">
      <c r="F16260" s="34"/>
      <c r="J16260" s="34"/>
      <c r="K16260" s="34"/>
      <c r="L16260" s="34"/>
    </row>
    <row r="16261" spans="6:12" x14ac:dyDescent="0.35">
      <c r="F16261" s="34"/>
      <c r="J16261" s="34"/>
      <c r="K16261" s="34"/>
      <c r="L16261" s="34"/>
    </row>
    <row r="16262" spans="6:12" x14ac:dyDescent="0.35">
      <c r="F16262" s="34"/>
      <c r="J16262" s="34"/>
      <c r="K16262" s="34"/>
      <c r="L16262" s="34"/>
    </row>
    <row r="16263" spans="6:12" x14ac:dyDescent="0.35">
      <c r="F16263" s="34"/>
      <c r="J16263" s="34"/>
      <c r="K16263" s="34"/>
      <c r="L16263" s="34"/>
    </row>
    <row r="16264" spans="6:12" x14ac:dyDescent="0.35">
      <c r="F16264" s="34"/>
      <c r="J16264" s="34"/>
      <c r="K16264" s="34"/>
      <c r="L16264" s="34"/>
    </row>
    <row r="16265" spans="6:12" x14ac:dyDescent="0.35">
      <c r="F16265" s="34"/>
      <c r="J16265" s="34"/>
      <c r="K16265" s="34"/>
      <c r="L16265" s="34"/>
    </row>
    <row r="16266" spans="6:12" x14ac:dyDescent="0.35">
      <c r="F16266" s="34"/>
      <c r="J16266" s="34"/>
      <c r="K16266" s="34"/>
      <c r="L16266" s="34"/>
    </row>
    <row r="16267" spans="6:12" x14ac:dyDescent="0.35">
      <c r="F16267" s="34"/>
      <c r="J16267" s="34"/>
      <c r="K16267" s="34"/>
      <c r="L16267" s="34"/>
    </row>
    <row r="16268" spans="6:12" x14ac:dyDescent="0.35">
      <c r="F16268" s="34"/>
      <c r="J16268" s="34"/>
      <c r="K16268" s="34"/>
      <c r="L16268" s="34"/>
    </row>
    <row r="16269" spans="6:12" x14ac:dyDescent="0.35">
      <c r="F16269" s="34"/>
      <c r="J16269" s="34"/>
      <c r="K16269" s="34"/>
      <c r="L16269" s="34"/>
    </row>
    <row r="16270" spans="6:12" x14ac:dyDescent="0.35">
      <c r="F16270" s="34"/>
      <c r="J16270" s="34"/>
      <c r="K16270" s="34"/>
      <c r="L16270" s="34"/>
    </row>
    <row r="16271" spans="6:12" x14ac:dyDescent="0.35">
      <c r="F16271" s="34"/>
      <c r="J16271" s="34"/>
      <c r="K16271" s="34"/>
      <c r="L16271" s="34"/>
    </row>
    <row r="16272" spans="6:12" x14ac:dyDescent="0.35">
      <c r="F16272" s="34"/>
      <c r="J16272" s="34"/>
      <c r="K16272" s="34"/>
      <c r="L16272" s="34"/>
    </row>
    <row r="16273" spans="6:12" x14ac:dyDescent="0.35">
      <c r="F16273" s="34"/>
      <c r="J16273" s="34"/>
      <c r="K16273" s="34"/>
      <c r="L16273" s="34"/>
    </row>
    <row r="16274" spans="6:12" x14ac:dyDescent="0.35">
      <c r="F16274" s="34"/>
      <c r="J16274" s="34"/>
      <c r="K16274" s="34"/>
      <c r="L16274" s="34"/>
    </row>
    <row r="16275" spans="6:12" x14ac:dyDescent="0.35">
      <c r="F16275" s="34"/>
      <c r="J16275" s="34"/>
      <c r="K16275" s="34"/>
      <c r="L16275" s="34"/>
    </row>
    <row r="16276" spans="6:12" x14ac:dyDescent="0.35">
      <c r="F16276" s="34"/>
      <c r="J16276" s="34"/>
      <c r="K16276" s="34"/>
      <c r="L16276" s="34"/>
    </row>
    <row r="16277" spans="6:12" x14ac:dyDescent="0.35">
      <c r="F16277" s="34"/>
      <c r="J16277" s="34"/>
      <c r="K16277" s="34"/>
      <c r="L16277" s="34"/>
    </row>
    <row r="16278" spans="6:12" x14ac:dyDescent="0.35">
      <c r="F16278" s="34"/>
      <c r="J16278" s="34"/>
      <c r="K16278" s="34"/>
      <c r="L16278" s="34"/>
    </row>
    <row r="16279" spans="6:12" x14ac:dyDescent="0.35">
      <c r="F16279" s="34"/>
      <c r="J16279" s="34"/>
      <c r="K16279" s="34"/>
      <c r="L16279" s="34"/>
    </row>
    <row r="16280" spans="6:12" x14ac:dyDescent="0.35">
      <c r="F16280" s="34"/>
      <c r="J16280" s="34"/>
      <c r="K16280" s="34"/>
      <c r="L16280" s="34"/>
    </row>
    <row r="16281" spans="6:12" x14ac:dyDescent="0.35">
      <c r="F16281" s="34"/>
      <c r="J16281" s="34"/>
      <c r="K16281" s="34"/>
      <c r="L16281" s="34"/>
    </row>
    <row r="16282" spans="6:12" x14ac:dyDescent="0.35">
      <c r="F16282" s="34"/>
      <c r="J16282" s="34"/>
      <c r="K16282" s="34"/>
      <c r="L16282" s="34"/>
    </row>
    <row r="16283" spans="6:12" x14ac:dyDescent="0.35">
      <c r="F16283" s="34"/>
      <c r="J16283" s="34"/>
      <c r="K16283" s="34"/>
      <c r="L16283" s="34"/>
    </row>
    <row r="16284" spans="6:12" x14ac:dyDescent="0.35">
      <c r="F16284" s="34"/>
      <c r="J16284" s="34"/>
      <c r="K16284" s="34"/>
      <c r="L16284" s="34"/>
    </row>
    <row r="16285" spans="6:12" x14ac:dyDescent="0.35">
      <c r="F16285" s="34"/>
      <c r="J16285" s="34"/>
      <c r="K16285" s="34"/>
      <c r="L16285" s="34"/>
    </row>
    <row r="16286" spans="6:12" x14ac:dyDescent="0.35">
      <c r="F16286" s="34"/>
      <c r="J16286" s="34"/>
      <c r="K16286" s="34"/>
      <c r="L16286" s="34"/>
    </row>
    <row r="16287" spans="6:12" x14ac:dyDescent="0.35">
      <c r="F16287" s="34"/>
      <c r="J16287" s="34"/>
      <c r="K16287" s="34"/>
      <c r="L16287" s="34"/>
    </row>
    <row r="16288" spans="6:12" x14ac:dyDescent="0.35">
      <c r="F16288" s="34"/>
      <c r="J16288" s="34"/>
      <c r="K16288" s="34"/>
      <c r="L16288" s="34"/>
    </row>
    <row r="16289" spans="6:12" x14ac:dyDescent="0.35">
      <c r="F16289" s="34"/>
      <c r="J16289" s="34"/>
      <c r="K16289" s="34"/>
      <c r="L16289" s="34"/>
    </row>
    <row r="16290" spans="6:12" x14ac:dyDescent="0.35">
      <c r="F16290" s="34"/>
      <c r="J16290" s="34"/>
      <c r="K16290" s="34"/>
      <c r="L16290" s="34"/>
    </row>
    <row r="16291" spans="6:12" x14ac:dyDescent="0.35">
      <c r="F16291" s="34"/>
      <c r="J16291" s="34"/>
      <c r="K16291" s="34"/>
      <c r="L16291" s="34"/>
    </row>
    <row r="16292" spans="6:12" x14ac:dyDescent="0.35">
      <c r="F16292" s="34"/>
      <c r="J16292" s="34"/>
      <c r="K16292" s="34"/>
      <c r="L16292" s="34"/>
    </row>
    <row r="16293" spans="6:12" x14ac:dyDescent="0.35">
      <c r="F16293" s="34"/>
      <c r="J16293" s="34"/>
      <c r="K16293" s="34"/>
      <c r="L16293" s="34"/>
    </row>
    <row r="16294" spans="6:12" x14ac:dyDescent="0.35">
      <c r="F16294" s="34"/>
      <c r="J16294" s="34"/>
      <c r="K16294" s="34"/>
      <c r="L16294" s="34"/>
    </row>
    <row r="16295" spans="6:12" x14ac:dyDescent="0.35">
      <c r="F16295" s="34"/>
      <c r="J16295" s="34"/>
      <c r="K16295" s="34"/>
      <c r="L16295" s="34"/>
    </row>
    <row r="16296" spans="6:12" x14ac:dyDescent="0.35">
      <c r="F16296" s="34"/>
      <c r="J16296" s="34"/>
      <c r="K16296" s="34"/>
      <c r="L16296" s="34"/>
    </row>
    <row r="16297" spans="6:12" x14ac:dyDescent="0.35">
      <c r="F16297" s="34"/>
      <c r="J16297" s="34"/>
      <c r="K16297" s="34"/>
      <c r="L16297" s="34"/>
    </row>
    <row r="16298" spans="6:12" x14ac:dyDescent="0.35">
      <c r="F16298" s="34"/>
      <c r="J16298" s="34"/>
      <c r="K16298" s="34"/>
      <c r="L16298" s="34"/>
    </row>
    <row r="16299" spans="6:12" x14ac:dyDescent="0.35">
      <c r="F16299" s="34"/>
      <c r="J16299" s="34"/>
      <c r="K16299" s="34"/>
      <c r="L16299" s="34"/>
    </row>
    <row r="16300" spans="6:12" x14ac:dyDescent="0.35">
      <c r="F16300" s="34"/>
      <c r="J16300" s="34"/>
      <c r="K16300" s="34"/>
      <c r="L16300" s="34"/>
    </row>
    <row r="16301" spans="6:12" x14ac:dyDescent="0.35">
      <c r="F16301" s="34"/>
      <c r="J16301" s="34"/>
      <c r="K16301" s="34"/>
      <c r="L16301" s="34"/>
    </row>
    <row r="16302" spans="6:12" x14ac:dyDescent="0.35">
      <c r="F16302" s="34"/>
      <c r="J16302" s="34"/>
      <c r="K16302" s="34"/>
      <c r="L16302" s="34"/>
    </row>
    <row r="16303" spans="6:12" x14ac:dyDescent="0.35">
      <c r="F16303" s="34"/>
      <c r="J16303" s="34"/>
      <c r="K16303" s="34"/>
      <c r="L16303" s="34"/>
    </row>
    <row r="16304" spans="6:12" x14ac:dyDescent="0.35">
      <c r="F16304" s="34"/>
      <c r="J16304" s="34"/>
      <c r="K16304" s="34"/>
      <c r="L16304" s="34"/>
    </row>
    <row r="16305" spans="6:12" x14ac:dyDescent="0.35">
      <c r="F16305" s="34"/>
      <c r="J16305" s="34"/>
      <c r="K16305" s="34"/>
      <c r="L16305" s="34"/>
    </row>
    <row r="16306" spans="6:12" x14ac:dyDescent="0.35">
      <c r="F16306" s="34"/>
      <c r="J16306" s="34"/>
      <c r="K16306" s="34"/>
      <c r="L16306" s="34"/>
    </row>
    <row r="16307" spans="6:12" x14ac:dyDescent="0.35">
      <c r="F16307" s="34"/>
      <c r="J16307" s="34"/>
      <c r="K16307" s="34"/>
      <c r="L16307" s="34"/>
    </row>
    <row r="16308" spans="6:12" x14ac:dyDescent="0.35">
      <c r="F16308" s="34"/>
      <c r="J16308" s="34"/>
      <c r="K16308" s="34"/>
      <c r="L16308" s="34"/>
    </row>
    <row r="16309" spans="6:12" x14ac:dyDescent="0.35">
      <c r="F16309" s="34"/>
      <c r="J16309" s="34"/>
      <c r="K16309" s="34"/>
      <c r="L16309" s="34"/>
    </row>
    <row r="16310" spans="6:12" x14ac:dyDescent="0.35">
      <c r="F16310" s="34"/>
      <c r="J16310" s="34"/>
      <c r="K16310" s="34"/>
      <c r="L16310" s="34"/>
    </row>
    <row r="16311" spans="6:12" x14ac:dyDescent="0.35">
      <c r="F16311" s="34"/>
      <c r="J16311" s="34"/>
      <c r="K16311" s="34"/>
      <c r="L16311" s="34"/>
    </row>
    <row r="16312" spans="6:12" x14ac:dyDescent="0.35">
      <c r="F16312" s="34"/>
      <c r="J16312" s="34"/>
      <c r="K16312" s="34"/>
      <c r="L16312" s="34"/>
    </row>
    <row r="16313" spans="6:12" x14ac:dyDescent="0.35">
      <c r="F16313" s="34"/>
      <c r="J16313" s="34"/>
      <c r="K16313" s="34"/>
      <c r="L16313" s="34"/>
    </row>
    <row r="16314" spans="6:12" x14ac:dyDescent="0.35">
      <c r="F16314" s="34"/>
      <c r="J16314" s="34"/>
      <c r="K16314" s="34"/>
      <c r="L16314" s="34"/>
    </row>
    <row r="16315" spans="6:12" x14ac:dyDescent="0.35">
      <c r="F16315" s="34"/>
      <c r="J16315" s="34"/>
      <c r="K16315" s="34"/>
      <c r="L16315" s="34"/>
    </row>
    <row r="16316" spans="6:12" x14ac:dyDescent="0.35">
      <c r="F16316" s="34"/>
      <c r="J16316" s="34"/>
      <c r="K16316" s="34"/>
      <c r="L16316" s="34"/>
    </row>
    <row r="16317" spans="6:12" x14ac:dyDescent="0.35">
      <c r="F16317" s="34"/>
      <c r="J16317" s="34"/>
      <c r="K16317" s="34"/>
      <c r="L16317" s="34"/>
    </row>
    <row r="16318" spans="6:12" x14ac:dyDescent="0.35">
      <c r="F16318" s="34"/>
      <c r="J16318" s="34"/>
      <c r="K16318" s="34"/>
      <c r="L16318" s="34"/>
    </row>
    <row r="16319" spans="6:12" x14ac:dyDescent="0.35">
      <c r="F16319" s="34"/>
      <c r="J16319" s="34"/>
      <c r="K16319" s="34"/>
      <c r="L16319" s="34"/>
    </row>
    <row r="16320" spans="6:12" x14ac:dyDescent="0.35">
      <c r="F16320" s="34"/>
      <c r="J16320" s="34"/>
      <c r="K16320" s="34"/>
      <c r="L16320" s="34"/>
    </row>
    <row r="16321" spans="6:12" x14ac:dyDescent="0.35">
      <c r="F16321" s="34"/>
      <c r="J16321" s="34"/>
      <c r="K16321" s="34"/>
      <c r="L16321" s="34"/>
    </row>
    <row r="16322" spans="6:12" x14ac:dyDescent="0.35">
      <c r="F16322" s="34"/>
      <c r="J16322" s="34"/>
      <c r="K16322" s="34"/>
      <c r="L16322" s="34"/>
    </row>
    <row r="16323" spans="6:12" x14ac:dyDescent="0.35">
      <c r="F16323" s="34"/>
      <c r="J16323" s="34"/>
      <c r="K16323" s="34"/>
      <c r="L16323" s="34"/>
    </row>
    <row r="16324" spans="6:12" x14ac:dyDescent="0.35">
      <c r="F16324" s="34"/>
      <c r="J16324" s="34"/>
      <c r="K16324" s="34"/>
      <c r="L16324" s="34"/>
    </row>
    <row r="16325" spans="6:12" x14ac:dyDescent="0.35">
      <c r="F16325" s="34"/>
      <c r="J16325" s="34"/>
      <c r="K16325" s="34"/>
      <c r="L16325" s="34"/>
    </row>
    <row r="16326" spans="6:12" x14ac:dyDescent="0.35">
      <c r="F16326" s="34"/>
      <c r="J16326" s="34"/>
      <c r="K16326" s="34"/>
      <c r="L16326" s="34"/>
    </row>
    <row r="16327" spans="6:12" x14ac:dyDescent="0.35">
      <c r="F16327" s="34"/>
      <c r="J16327" s="34"/>
      <c r="K16327" s="34"/>
      <c r="L16327" s="34"/>
    </row>
    <row r="16328" spans="6:12" x14ac:dyDescent="0.35">
      <c r="F16328" s="34"/>
      <c r="J16328" s="34"/>
      <c r="K16328" s="34"/>
      <c r="L16328" s="34"/>
    </row>
    <row r="16329" spans="6:12" x14ac:dyDescent="0.35">
      <c r="F16329" s="34"/>
      <c r="J16329" s="34"/>
      <c r="K16329" s="34"/>
      <c r="L16329" s="34"/>
    </row>
    <row r="16330" spans="6:12" x14ac:dyDescent="0.35">
      <c r="F16330" s="34"/>
      <c r="J16330" s="34"/>
      <c r="K16330" s="34"/>
      <c r="L16330" s="34"/>
    </row>
    <row r="16331" spans="6:12" x14ac:dyDescent="0.35">
      <c r="F16331" s="34"/>
      <c r="J16331" s="34"/>
      <c r="K16331" s="34"/>
      <c r="L16331" s="34"/>
    </row>
    <row r="16332" spans="6:12" x14ac:dyDescent="0.35">
      <c r="F16332" s="34"/>
      <c r="J16332" s="34"/>
      <c r="K16332" s="34"/>
      <c r="L16332" s="34"/>
    </row>
    <row r="16333" spans="6:12" x14ac:dyDescent="0.35">
      <c r="F16333" s="34"/>
      <c r="J16333" s="34"/>
      <c r="K16333" s="34"/>
      <c r="L16333" s="34"/>
    </row>
    <row r="16334" spans="6:12" x14ac:dyDescent="0.35">
      <c r="F16334" s="34"/>
      <c r="J16334" s="34"/>
      <c r="K16334" s="34"/>
      <c r="L16334" s="34"/>
    </row>
    <row r="16335" spans="6:12" x14ac:dyDescent="0.35">
      <c r="F16335" s="34"/>
      <c r="J16335" s="34"/>
      <c r="K16335" s="34"/>
      <c r="L16335" s="34"/>
    </row>
    <row r="16336" spans="6:12" x14ac:dyDescent="0.35">
      <c r="F16336" s="34"/>
      <c r="J16336" s="34"/>
      <c r="K16336" s="34"/>
      <c r="L16336" s="34"/>
    </row>
    <row r="16337" spans="6:12" x14ac:dyDescent="0.35">
      <c r="F16337" s="34"/>
      <c r="J16337" s="34"/>
      <c r="K16337" s="34"/>
      <c r="L16337" s="34"/>
    </row>
    <row r="16338" spans="6:12" x14ac:dyDescent="0.35">
      <c r="F16338" s="34"/>
      <c r="J16338" s="34"/>
      <c r="K16338" s="34"/>
      <c r="L16338" s="34"/>
    </row>
    <row r="16339" spans="6:12" x14ac:dyDescent="0.35">
      <c r="F16339" s="34"/>
      <c r="J16339" s="34"/>
      <c r="K16339" s="34"/>
      <c r="L16339" s="34"/>
    </row>
    <row r="16340" spans="6:12" x14ac:dyDescent="0.35">
      <c r="F16340" s="34"/>
      <c r="J16340" s="34"/>
      <c r="K16340" s="34"/>
      <c r="L16340" s="34"/>
    </row>
    <row r="16341" spans="6:12" x14ac:dyDescent="0.35">
      <c r="F16341" s="34"/>
      <c r="J16341" s="34"/>
      <c r="K16341" s="34"/>
      <c r="L16341" s="34"/>
    </row>
    <row r="16342" spans="6:12" x14ac:dyDescent="0.35">
      <c r="F16342" s="34"/>
      <c r="J16342" s="34"/>
      <c r="K16342" s="34"/>
      <c r="L16342" s="34"/>
    </row>
    <row r="16343" spans="6:12" x14ac:dyDescent="0.35">
      <c r="F16343" s="34"/>
      <c r="J16343" s="34"/>
      <c r="K16343" s="34"/>
      <c r="L16343" s="34"/>
    </row>
    <row r="16344" spans="6:12" x14ac:dyDescent="0.35">
      <c r="F16344" s="34"/>
      <c r="J16344" s="34"/>
      <c r="K16344" s="34"/>
      <c r="L16344" s="34"/>
    </row>
    <row r="16345" spans="6:12" x14ac:dyDescent="0.35">
      <c r="F16345" s="34"/>
      <c r="J16345" s="34"/>
      <c r="K16345" s="34"/>
      <c r="L16345" s="34"/>
    </row>
    <row r="16346" spans="6:12" x14ac:dyDescent="0.35">
      <c r="F16346" s="34"/>
      <c r="J16346" s="34"/>
      <c r="K16346" s="34"/>
      <c r="L16346" s="34"/>
    </row>
    <row r="16347" spans="6:12" x14ac:dyDescent="0.35">
      <c r="F16347" s="34"/>
      <c r="J16347" s="34"/>
      <c r="K16347" s="34"/>
      <c r="L16347" s="34"/>
    </row>
    <row r="16348" spans="6:12" x14ac:dyDescent="0.35">
      <c r="F16348" s="34"/>
      <c r="J16348" s="34"/>
      <c r="K16348" s="34"/>
      <c r="L16348" s="34"/>
    </row>
    <row r="16349" spans="6:12" x14ac:dyDescent="0.35">
      <c r="F16349" s="34"/>
      <c r="J16349" s="34"/>
      <c r="K16349" s="34"/>
      <c r="L16349" s="34"/>
    </row>
    <row r="16350" spans="6:12" x14ac:dyDescent="0.35">
      <c r="F16350" s="34"/>
      <c r="J16350" s="34"/>
      <c r="K16350" s="34"/>
      <c r="L16350" s="34"/>
    </row>
    <row r="16351" spans="6:12" x14ac:dyDescent="0.35">
      <c r="F16351" s="34"/>
      <c r="J16351" s="34"/>
      <c r="K16351" s="34"/>
      <c r="L16351" s="34"/>
    </row>
    <row r="16352" spans="6:12" x14ac:dyDescent="0.35">
      <c r="F16352" s="34"/>
      <c r="J16352" s="34"/>
      <c r="K16352" s="34"/>
      <c r="L16352" s="34"/>
    </row>
    <row r="16353" spans="6:12" x14ac:dyDescent="0.35">
      <c r="F16353" s="34"/>
      <c r="J16353" s="34"/>
      <c r="K16353" s="34"/>
      <c r="L16353" s="34"/>
    </row>
    <row r="16354" spans="6:12" x14ac:dyDescent="0.35">
      <c r="F16354" s="34"/>
      <c r="J16354" s="34"/>
      <c r="K16354" s="34"/>
      <c r="L16354" s="34"/>
    </row>
    <row r="16355" spans="6:12" x14ac:dyDescent="0.35">
      <c r="F16355" s="34"/>
      <c r="J16355" s="34"/>
      <c r="K16355" s="34"/>
      <c r="L16355" s="34"/>
    </row>
    <row r="16356" spans="6:12" x14ac:dyDescent="0.35">
      <c r="F16356" s="34"/>
      <c r="J16356" s="34"/>
      <c r="K16356" s="34"/>
      <c r="L16356" s="34"/>
    </row>
    <row r="16357" spans="6:12" x14ac:dyDescent="0.35">
      <c r="F16357" s="34"/>
      <c r="J16357" s="34"/>
      <c r="K16357" s="34"/>
      <c r="L16357" s="34"/>
    </row>
    <row r="16358" spans="6:12" x14ac:dyDescent="0.35">
      <c r="F16358" s="34"/>
      <c r="J16358" s="34"/>
      <c r="K16358" s="34"/>
      <c r="L16358" s="34"/>
    </row>
    <row r="16359" spans="6:12" x14ac:dyDescent="0.35">
      <c r="F16359" s="34"/>
      <c r="J16359" s="34"/>
      <c r="K16359" s="34"/>
      <c r="L16359" s="34"/>
    </row>
    <row r="16360" spans="6:12" x14ac:dyDescent="0.35">
      <c r="F16360" s="34"/>
      <c r="J16360" s="34"/>
      <c r="K16360" s="34"/>
      <c r="L16360" s="34"/>
    </row>
    <row r="16361" spans="6:12" x14ac:dyDescent="0.35">
      <c r="F16361" s="34"/>
      <c r="J16361" s="34"/>
      <c r="K16361" s="34"/>
      <c r="L16361" s="34"/>
    </row>
    <row r="16362" spans="6:12" x14ac:dyDescent="0.35">
      <c r="F16362" s="34"/>
      <c r="J16362" s="34"/>
      <c r="K16362" s="34"/>
      <c r="L16362" s="34"/>
    </row>
    <row r="16363" spans="6:12" x14ac:dyDescent="0.35">
      <c r="F16363" s="34"/>
      <c r="J16363" s="34"/>
      <c r="K16363" s="34"/>
      <c r="L16363" s="34"/>
    </row>
    <row r="16364" spans="6:12" x14ac:dyDescent="0.35">
      <c r="F16364" s="34"/>
      <c r="J16364" s="34"/>
      <c r="K16364" s="34"/>
      <c r="L16364" s="34"/>
    </row>
    <row r="16365" spans="6:12" x14ac:dyDescent="0.35">
      <c r="F16365" s="34"/>
      <c r="J16365" s="34"/>
      <c r="K16365" s="34"/>
      <c r="L16365" s="34"/>
    </row>
    <row r="16366" spans="6:12" x14ac:dyDescent="0.35">
      <c r="F16366" s="34"/>
      <c r="J16366" s="34"/>
      <c r="K16366" s="34"/>
      <c r="L16366" s="34"/>
    </row>
    <row r="16367" spans="6:12" x14ac:dyDescent="0.35">
      <c r="F16367" s="34"/>
      <c r="J16367" s="34"/>
      <c r="K16367" s="34"/>
      <c r="L16367" s="34"/>
    </row>
    <row r="16368" spans="6:12" x14ac:dyDescent="0.35">
      <c r="F16368" s="34"/>
      <c r="J16368" s="34"/>
      <c r="K16368" s="34"/>
      <c r="L16368" s="34"/>
    </row>
    <row r="16369" spans="6:12" x14ac:dyDescent="0.35">
      <c r="F16369" s="34"/>
      <c r="J16369" s="34"/>
      <c r="K16369" s="34"/>
      <c r="L16369" s="34"/>
    </row>
    <row r="16370" spans="6:12" x14ac:dyDescent="0.35">
      <c r="F16370" s="34"/>
      <c r="J16370" s="34"/>
      <c r="K16370" s="34"/>
      <c r="L16370" s="34"/>
    </row>
    <row r="16371" spans="6:12" x14ac:dyDescent="0.35">
      <c r="F16371" s="34"/>
      <c r="J16371" s="34"/>
      <c r="K16371" s="34"/>
      <c r="L16371" s="34"/>
    </row>
    <row r="16372" spans="6:12" x14ac:dyDescent="0.35">
      <c r="F16372" s="34"/>
      <c r="J16372" s="34"/>
      <c r="K16372" s="34"/>
      <c r="L16372" s="34"/>
    </row>
    <row r="16373" spans="6:12" x14ac:dyDescent="0.35">
      <c r="F16373" s="34"/>
      <c r="J16373" s="34"/>
      <c r="K16373" s="34"/>
      <c r="L16373" s="34"/>
    </row>
    <row r="16374" spans="6:12" x14ac:dyDescent="0.35">
      <c r="F16374" s="34"/>
      <c r="J16374" s="34"/>
      <c r="K16374" s="34"/>
      <c r="L16374" s="34"/>
    </row>
    <row r="16375" spans="6:12" x14ac:dyDescent="0.35">
      <c r="F16375" s="34"/>
      <c r="J16375" s="34"/>
      <c r="K16375" s="34"/>
      <c r="L16375" s="34"/>
    </row>
    <row r="16376" spans="6:12" x14ac:dyDescent="0.35">
      <c r="F16376" s="34"/>
      <c r="J16376" s="34"/>
      <c r="K16376" s="34"/>
      <c r="L16376" s="34"/>
    </row>
    <row r="16377" spans="6:12" x14ac:dyDescent="0.35">
      <c r="F16377" s="34"/>
      <c r="J16377" s="34"/>
      <c r="K16377" s="34"/>
      <c r="L16377" s="34"/>
    </row>
    <row r="16378" spans="6:12" x14ac:dyDescent="0.35">
      <c r="F16378" s="34"/>
      <c r="J16378" s="34"/>
      <c r="K16378" s="34"/>
      <c r="L16378" s="34"/>
    </row>
    <row r="16379" spans="6:12" x14ac:dyDescent="0.35">
      <c r="F16379" s="34"/>
      <c r="J16379" s="34"/>
      <c r="K16379" s="34"/>
      <c r="L16379" s="34"/>
    </row>
    <row r="16380" spans="6:12" x14ac:dyDescent="0.35">
      <c r="F16380" s="34"/>
      <c r="J16380" s="34"/>
      <c r="K16380" s="34"/>
      <c r="L16380" s="34"/>
    </row>
    <row r="16381" spans="6:12" x14ac:dyDescent="0.35">
      <c r="F16381" s="34"/>
      <c r="J16381" s="34"/>
      <c r="K16381" s="34"/>
      <c r="L16381" s="34"/>
    </row>
    <row r="16382" spans="6:12" x14ac:dyDescent="0.35">
      <c r="F16382" s="34"/>
      <c r="J16382" s="34"/>
      <c r="K16382" s="34"/>
      <c r="L16382" s="34"/>
    </row>
    <row r="16383" spans="6:12" x14ac:dyDescent="0.35">
      <c r="F16383" s="34"/>
      <c r="J16383" s="34"/>
      <c r="K16383" s="34"/>
      <c r="L16383" s="34"/>
    </row>
    <row r="16384" spans="6:12" x14ac:dyDescent="0.35">
      <c r="F16384" s="34"/>
      <c r="J16384" s="34"/>
      <c r="K16384" s="34"/>
      <c r="L16384" s="34"/>
    </row>
    <row r="16385" spans="6:12" x14ac:dyDescent="0.35">
      <c r="F16385" s="34"/>
      <c r="J16385" s="34"/>
      <c r="K16385" s="34"/>
      <c r="L16385" s="34"/>
    </row>
    <row r="16386" spans="6:12" x14ac:dyDescent="0.35">
      <c r="F16386" s="34"/>
      <c r="J16386" s="34"/>
      <c r="K16386" s="34"/>
      <c r="L16386" s="34"/>
    </row>
    <row r="16387" spans="6:12" x14ac:dyDescent="0.35">
      <c r="F16387" s="34"/>
      <c r="J16387" s="34"/>
      <c r="K16387" s="34"/>
      <c r="L16387" s="34"/>
    </row>
    <row r="16388" spans="6:12" x14ac:dyDescent="0.35">
      <c r="F16388" s="34"/>
      <c r="J16388" s="34"/>
      <c r="K16388" s="34"/>
      <c r="L16388" s="34"/>
    </row>
    <row r="16389" spans="6:12" x14ac:dyDescent="0.35">
      <c r="F16389" s="34"/>
      <c r="J16389" s="34"/>
      <c r="K16389" s="34"/>
      <c r="L16389" s="34"/>
    </row>
    <row r="16390" spans="6:12" x14ac:dyDescent="0.35">
      <c r="F16390" s="34"/>
      <c r="J16390" s="34"/>
      <c r="K16390" s="34"/>
      <c r="L16390" s="34"/>
    </row>
    <row r="16391" spans="6:12" x14ac:dyDescent="0.35">
      <c r="F16391" s="34"/>
      <c r="J16391" s="34"/>
      <c r="K16391" s="34"/>
      <c r="L16391" s="34"/>
    </row>
    <row r="16392" spans="6:12" x14ac:dyDescent="0.35">
      <c r="F16392" s="34"/>
      <c r="J16392" s="34"/>
      <c r="K16392" s="34"/>
      <c r="L16392" s="34"/>
    </row>
    <row r="16393" spans="6:12" x14ac:dyDescent="0.35">
      <c r="F16393" s="34"/>
      <c r="J16393" s="34"/>
      <c r="K16393" s="34"/>
      <c r="L16393" s="34"/>
    </row>
    <row r="16394" spans="6:12" x14ac:dyDescent="0.35">
      <c r="F16394" s="34"/>
      <c r="J16394" s="34"/>
      <c r="K16394" s="34"/>
      <c r="L16394" s="34"/>
    </row>
    <row r="16395" spans="6:12" x14ac:dyDescent="0.35">
      <c r="F16395" s="34"/>
      <c r="J16395" s="34"/>
      <c r="K16395" s="34"/>
      <c r="L16395" s="34"/>
    </row>
    <row r="16396" spans="6:12" x14ac:dyDescent="0.35">
      <c r="F16396" s="34"/>
      <c r="J16396" s="34"/>
      <c r="K16396" s="34"/>
      <c r="L16396" s="34"/>
    </row>
    <row r="16397" spans="6:12" x14ac:dyDescent="0.35">
      <c r="F16397" s="34"/>
      <c r="J16397" s="34"/>
      <c r="K16397" s="34"/>
      <c r="L16397" s="34"/>
    </row>
    <row r="16398" spans="6:12" x14ac:dyDescent="0.35">
      <c r="F16398" s="34"/>
      <c r="J16398" s="34"/>
      <c r="K16398" s="34"/>
      <c r="L16398" s="34"/>
    </row>
    <row r="16399" spans="6:12" x14ac:dyDescent="0.35">
      <c r="F16399" s="34"/>
      <c r="J16399" s="34"/>
      <c r="K16399" s="34"/>
      <c r="L16399" s="34"/>
    </row>
    <row r="16400" spans="6:12" x14ac:dyDescent="0.35">
      <c r="F16400" s="34"/>
      <c r="J16400" s="34"/>
      <c r="K16400" s="34"/>
      <c r="L16400" s="34"/>
    </row>
    <row r="16401" spans="6:12" x14ac:dyDescent="0.35">
      <c r="F16401" s="34"/>
      <c r="J16401" s="34"/>
      <c r="K16401" s="34"/>
      <c r="L16401" s="34"/>
    </row>
    <row r="16402" spans="6:12" x14ac:dyDescent="0.35">
      <c r="F16402" s="34"/>
      <c r="J16402" s="34"/>
      <c r="K16402" s="34"/>
      <c r="L16402" s="34"/>
    </row>
    <row r="16403" spans="6:12" x14ac:dyDescent="0.35">
      <c r="F16403" s="34"/>
      <c r="J16403" s="34"/>
      <c r="K16403" s="34"/>
      <c r="L16403" s="34"/>
    </row>
    <row r="16404" spans="6:12" x14ac:dyDescent="0.35">
      <c r="F16404" s="34"/>
      <c r="J16404" s="34"/>
      <c r="K16404" s="34"/>
      <c r="L16404" s="34"/>
    </row>
    <row r="16405" spans="6:12" x14ac:dyDescent="0.35">
      <c r="F16405" s="34"/>
      <c r="J16405" s="34"/>
      <c r="K16405" s="34"/>
      <c r="L16405" s="34"/>
    </row>
    <row r="16406" spans="6:12" x14ac:dyDescent="0.35">
      <c r="F16406" s="34"/>
      <c r="J16406" s="34"/>
      <c r="K16406" s="34"/>
      <c r="L16406" s="34"/>
    </row>
    <row r="16407" spans="6:12" x14ac:dyDescent="0.35">
      <c r="F16407" s="34"/>
      <c r="J16407" s="34"/>
      <c r="K16407" s="34"/>
      <c r="L16407" s="34"/>
    </row>
    <row r="16408" spans="6:12" x14ac:dyDescent="0.35">
      <c r="F16408" s="34"/>
      <c r="J16408" s="34"/>
      <c r="K16408" s="34"/>
      <c r="L16408" s="34"/>
    </row>
    <row r="16409" spans="6:12" x14ac:dyDescent="0.35">
      <c r="F16409" s="34"/>
      <c r="J16409" s="34"/>
      <c r="K16409" s="34"/>
      <c r="L16409" s="34"/>
    </row>
    <row r="16410" spans="6:12" x14ac:dyDescent="0.35">
      <c r="F16410" s="34"/>
      <c r="J16410" s="34"/>
      <c r="K16410" s="34"/>
      <c r="L16410" s="34"/>
    </row>
    <row r="16411" spans="6:12" x14ac:dyDescent="0.35">
      <c r="F16411" s="34"/>
      <c r="J16411" s="34"/>
      <c r="K16411" s="34"/>
      <c r="L16411" s="34"/>
    </row>
    <row r="16412" spans="6:12" x14ac:dyDescent="0.35">
      <c r="F16412" s="34"/>
      <c r="J16412" s="34"/>
      <c r="K16412" s="34"/>
      <c r="L16412" s="34"/>
    </row>
    <row r="16413" spans="6:12" x14ac:dyDescent="0.35">
      <c r="F16413" s="34"/>
      <c r="J16413" s="34"/>
      <c r="K16413" s="34"/>
      <c r="L16413" s="34"/>
    </row>
    <row r="16414" spans="6:12" x14ac:dyDescent="0.35">
      <c r="F16414" s="34"/>
      <c r="J16414" s="34"/>
      <c r="K16414" s="34"/>
      <c r="L16414" s="34"/>
    </row>
    <row r="16415" spans="6:12" x14ac:dyDescent="0.35">
      <c r="F16415" s="34"/>
      <c r="J16415" s="34"/>
      <c r="K16415" s="34"/>
      <c r="L16415" s="34"/>
    </row>
    <row r="16416" spans="6:12" x14ac:dyDescent="0.35">
      <c r="F16416" s="34"/>
      <c r="J16416" s="34"/>
      <c r="K16416" s="34"/>
      <c r="L16416" s="34"/>
    </row>
    <row r="16417" spans="6:12" x14ac:dyDescent="0.35">
      <c r="F16417" s="34"/>
      <c r="J16417" s="34"/>
      <c r="K16417" s="34"/>
      <c r="L16417" s="34"/>
    </row>
    <row r="16418" spans="6:12" x14ac:dyDescent="0.35">
      <c r="F16418" s="34"/>
      <c r="J16418" s="34"/>
      <c r="K16418" s="34"/>
      <c r="L16418" s="34"/>
    </row>
    <row r="16419" spans="6:12" x14ac:dyDescent="0.35">
      <c r="F16419" s="34"/>
      <c r="J16419" s="34"/>
      <c r="K16419" s="34"/>
      <c r="L16419" s="34"/>
    </row>
    <row r="16420" spans="6:12" x14ac:dyDescent="0.35">
      <c r="F16420" s="34"/>
      <c r="J16420" s="34"/>
      <c r="K16420" s="34"/>
      <c r="L16420" s="34"/>
    </row>
    <row r="16421" spans="6:12" x14ac:dyDescent="0.35">
      <c r="F16421" s="34"/>
      <c r="J16421" s="34"/>
      <c r="K16421" s="34"/>
      <c r="L16421" s="34"/>
    </row>
    <row r="16422" spans="6:12" x14ac:dyDescent="0.35">
      <c r="F16422" s="34"/>
      <c r="J16422" s="34"/>
      <c r="K16422" s="34"/>
      <c r="L16422" s="34"/>
    </row>
    <row r="16423" spans="6:12" x14ac:dyDescent="0.35">
      <c r="F16423" s="34"/>
      <c r="J16423" s="34"/>
      <c r="K16423" s="34"/>
      <c r="L16423" s="34"/>
    </row>
    <row r="16424" spans="6:12" x14ac:dyDescent="0.35">
      <c r="F16424" s="34"/>
      <c r="J16424" s="34"/>
      <c r="K16424" s="34"/>
      <c r="L16424" s="34"/>
    </row>
    <row r="16425" spans="6:12" x14ac:dyDescent="0.35">
      <c r="F16425" s="34"/>
      <c r="J16425" s="34"/>
      <c r="K16425" s="34"/>
      <c r="L16425" s="34"/>
    </row>
    <row r="16426" spans="6:12" x14ac:dyDescent="0.35">
      <c r="F16426" s="34"/>
      <c r="J16426" s="34"/>
      <c r="K16426" s="34"/>
      <c r="L16426" s="34"/>
    </row>
    <row r="16427" spans="6:12" x14ac:dyDescent="0.35">
      <c r="F16427" s="34"/>
      <c r="J16427" s="34"/>
      <c r="K16427" s="34"/>
      <c r="L16427" s="34"/>
    </row>
    <row r="16428" spans="6:12" x14ac:dyDescent="0.35">
      <c r="F16428" s="34"/>
      <c r="J16428" s="34"/>
      <c r="K16428" s="34"/>
      <c r="L16428" s="34"/>
    </row>
    <row r="16429" spans="6:12" x14ac:dyDescent="0.35">
      <c r="F16429" s="34"/>
      <c r="J16429" s="34"/>
      <c r="K16429" s="34"/>
      <c r="L16429" s="34"/>
    </row>
    <row r="16430" spans="6:12" x14ac:dyDescent="0.35">
      <c r="F16430" s="34"/>
      <c r="J16430" s="34"/>
      <c r="K16430" s="34"/>
      <c r="L16430" s="34"/>
    </row>
    <row r="16431" spans="6:12" x14ac:dyDescent="0.35">
      <c r="F16431" s="34"/>
      <c r="J16431" s="34"/>
      <c r="K16431" s="34"/>
      <c r="L16431" s="34"/>
    </row>
    <row r="16432" spans="6:12" x14ac:dyDescent="0.35">
      <c r="F16432" s="34"/>
      <c r="J16432" s="34"/>
      <c r="K16432" s="34"/>
      <c r="L16432" s="34"/>
    </row>
    <row r="16433" spans="6:12" x14ac:dyDescent="0.35">
      <c r="F16433" s="34"/>
      <c r="J16433" s="34"/>
      <c r="K16433" s="34"/>
      <c r="L16433" s="34"/>
    </row>
    <row r="16434" spans="6:12" x14ac:dyDescent="0.35">
      <c r="F16434" s="34"/>
      <c r="J16434" s="34"/>
      <c r="K16434" s="34"/>
      <c r="L16434" s="34"/>
    </row>
    <row r="16435" spans="6:12" x14ac:dyDescent="0.35">
      <c r="F16435" s="34"/>
      <c r="J16435" s="34"/>
      <c r="K16435" s="34"/>
      <c r="L16435" s="34"/>
    </row>
    <row r="16436" spans="6:12" x14ac:dyDescent="0.35">
      <c r="F16436" s="34"/>
      <c r="J16436" s="34"/>
      <c r="K16436" s="34"/>
      <c r="L16436" s="34"/>
    </row>
    <row r="16437" spans="6:12" x14ac:dyDescent="0.35">
      <c r="F16437" s="34"/>
      <c r="J16437" s="34"/>
      <c r="K16437" s="34"/>
      <c r="L16437" s="34"/>
    </row>
    <row r="16438" spans="6:12" x14ac:dyDescent="0.35">
      <c r="F16438" s="34"/>
      <c r="J16438" s="34"/>
      <c r="K16438" s="34"/>
      <c r="L16438" s="34"/>
    </row>
    <row r="16439" spans="6:12" x14ac:dyDescent="0.35">
      <c r="F16439" s="34"/>
      <c r="J16439" s="34"/>
      <c r="K16439" s="34"/>
      <c r="L16439" s="34"/>
    </row>
    <row r="16440" spans="6:12" x14ac:dyDescent="0.35">
      <c r="F16440" s="34"/>
      <c r="J16440" s="34"/>
      <c r="K16440" s="34"/>
      <c r="L16440" s="34"/>
    </row>
    <row r="16441" spans="6:12" x14ac:dyDescent="0.35">
      <c r="F16441" s="34"/>
      <c r="J16441" s="34"/>
      <c r="K16441" s="34"/>
      <c r="L16441" s="34"/>
    </row>
    <row r="16442" spans="6:12" x14ac:dyDescent="0.35">
      <c r="F16442" s="34"/>
      <c r="J16442" s="34"/>
      <c r="K16442" s="34"/>
      <c r="L16442" s="34"/>
    </row>
    <row r="16443" spans="6:12" x14ac:dyDescent="0.35">
      <c r="F16443" s="34"/>
      <c r="J16443" s="34"/>
      <c r="K16443" s="34"/>
      <c r="L16443" s="34"/>
    </row>
    <row r="16444" spans="6:12" x14ac:dyDescent="0.35">
      <c r="F16444" s="34"/>
      <c r="J16444" s="34"/>
      <c r="K16444" s="34"/>
      <c r="L16444" s="34"/>
    </row>
    <row r="16445" spans="6:12" x14ac:dyDescent="0.35">
      <c r="F16445" s="34"/>
      <c r="J16445" s="34"/>
      <c r="K16445" s="34"/>
      <c r="L16445" s="34"/>
    </row>
    <row r="16446" spans="6:12" x14ac:dyDescent="0.35">
      <c r="F16446" s="34"/>
      <c r="J16446" s="34"/>
      <c r="K16446" s="34"/>
      <c r="L16446" s="34"/>
    </row>
    <row r="16447" spans="6:12" x14ac:dyDescent="0.35">
      <c r="F16447" s="34"/>
      <c r="J16447" s="34"/>
      <c r="K16447" s="34"/>
      <c r="L16447" s="34"/>
    </row>
    <row r="16448" spans="6:12" x14ac:dyDescent="0.35">
      <c r="F16448" s="34"/>
      <c r="J16448" s="34"/>
      <c r="K16448" s="34"/>
      <c r="L16448" s="34"/>
    </row>
    <row r="16449" spans="6:12" x14ac:dyDescent="0.35">
      <c r="F16449" s="34"/>
      <c r="J16449" s="34"/>
      <c r="K16449" s="34"/>
      <c r="L16449" s="34"/>
    </row>
    <row r="16450" spans="6:12" x14ac:dyDescent="0.35">
      <c r="F16450" s="34"/>
      <c r="J16450" s="34"/>
      <c r="K16450" s="34"/>
      <c r="L16450" s="34"/>
    </row>
    <row r="16451" spans="6:12" x14ac:dyDescent="0.35">
      <c r="F16451" s="34"/>
      <c r="J16451" s="34"/>
      <c r="K16451" s="34"/>
      <c r="L16451" s="34"/>
    </row>
    <row r="16452" spans="6:12" x14ac:dyDescent="0.35">
      <c r="F16452" s="34"/>
      <c r="J16452" s="34"/>
      <c r="K16452" s="34"/>
      <c r="L16452" s="34"/>
    </row>
    <row r="16453" spans="6:12" x14ac:dyDescent="0.35">
      <c r="F16453" s="34"/>
      <c r="J16453" s="34"/>
      <c r="K16453" s="34"/>
      <c r="L16453" s="34"/>
    </row>
    <row r="16454" spans="6:12" x14ac:dyDescent="0.35">
      <c r="F16454" s="34"/>
      <c r="J16454" s="34"/>
      <c r="K16454" s="34"/>
      <c r="L16454" s="34"/>
    </row>
    <row r="16455" spans="6:12" x14ac:dyDescent="0.35">
      <c r="F16455" s="34"/>
      <c r="J16455" s="34"/>
      <c r="K16455" s="34"/>
      <c r="L16455" s="34"/>
    </row>
    <row r="16456" spans="6:12" x14ac:dyDescent="0.35">
      <c r="F16456" s="34"/>
      <c r="J16456" s="34"/>
      <c r="K16456" s="34"/>
      <c r="L16456" s="34"/>
    </row>
    <row r="16457" spans="6:12" x14ac:dyDescent="0.35">
      <c r="F16457" s="34"/>
      <c r="J16457" s="34"/>
      <c r="K16457" s="34"/>
      <c r="L16457" s="34"/>
    </row>
    <row r="16458" spans="6:12" x14ac:dyDescent="0.35">
      <c r="F16458" s="34"/>
      <c r="J16458" s="34"/>
      <c r="K16458" s="34"/>
      <c r="L16458" s="34"/>
    </row>
    <row r="16459" spans="6:12" x14ac:dyDescent="0.35">
      <c r="F16459" s="34"/>
      <c r="J16459" s="34"/>
      <c r="K16459" s="34"/>
      <c r="L16459" s="34"/>
    </row>
    <row r="16460" spans="6:12" x14ac:dyDescent="0.35">
      <c r="F16460" s="34"/>
      <c r="J16460" s="34"/>
      <c r="K16460" s="34"/>
      <c r="L16460" s="34"/>
    </row>
    <row r="16461" spans="6:12" x14ac:dyDescent="0.35">
      <c r="F16461" s="34"/>
      <c r="J16461" s="34"/>
      <c r="K16461" s="34"/>
      <c r="L16461" s="34"/>
    </row>
    <row r="16462" spans="6:12" x14ac:dyDescent="0.35">
      <c r="F16462" s="34"/>
      <c r="J16462" s="34"/>
      <c r="K16462" s="34"/>
      <c r="L16462" s="34"/>
    </row>
    <row r="16463" spans="6:12" x14ac:dyDescent="0.35">
      <c r="F16463" s="34"/>
      <c r="J16463" s="34"/>
      <c r="K16463" s="34"/>
      <c r="L16463" s="34"/>
    </row>
    <row r="16464" spans="6:12" x14ac:dyDescent="0.35">
      <c r="F16464" s="34"/>
      <c r="J16464" s="34"/>
      <c r="K16464" s="34"/>
      <c r="L16464" s="34"/>
    </row>
    <row r="16465" spans="6:12" x14ac:dyDescent="0.35">
      <c r="F16465" s="34"/>
      <c r="J16465" s="34"/>
      <c r="K16465" s="34"/>
      <c r="L16465" s="34"/>
    </row>
    <row r="16466" spans="6:12" x14ac:dyDescent="0.35">
      <c r="F16466" s="34"/>
      <c r="J16466" s="34"/>
      <c r="K16466" s="34"/>
      <c r="L16466" s="34"/>
    </row>
    <row r="16467" spans="6:12" x14ac:dyDescent="0.35">
      <c r="F16467" s="34"/>
      <c r="J16467" s="34"/>
      <c r="K16467" s="34"/>
      <c r="L16467" s="34"/>
    </row>
    <row r="16468" spans="6:12" x14ac:dyDescent="0.35">
      <c r="F16468" s="34"/>
      <c r="J16468" s="34"/>
      <c r="K16468" s="34"/>
      <c r="L16468" s="34"/>
    </row>
    <row r="16469" spans="6:12" x14ac:dyDescent="0.35">
      <c r="F16469" s="34"/>
      <c r="J16469" s="34"/>
      <c r="K16469" s="34"/>
      <c r="L16469" s="34"/>
    </row>
    <row r="16470" spans="6:12" x14ac:dyDescent="0.35">
      <c r="F16470" s="34"/>
      <c r="J16470" s="34"/>
      <c r="K16470" s="34"/>
      <c r="L16470" s="34"/>
    </row>
    <row r="16471" spans="6:12" x14ac:dyDescent="0.35">
      <c r="F16471" s="34"/>
      <c r="J16471" s="34"/>
      <c r="K16471" s="34"/>
      <c r="L16471" s="34"/>
    </row>
    <row r="16472" spans="6:12" x14ac:dyDescent="0.35">
      <c r="F16472" s="34"/>
      <c r="J16472" s="34"/>
      <c r="K16472" s="34"/>
      <c r="L16472" s="34"/>
    </row>
    <row r="16473" spans="6:12" x14ac:dyDescent="0.35">
      <c r="F16473" s="34"/>
      <c r="J16473" s="34"/>
      <c r="K16473" s="34"/>
      <c r="L16473" s="34"/>
    </row>
    <row r="16474" spans="6:12" x14ac:dyDescent="0.35">
      <c r="F16474" s="34"/>
      <c r="J16474" s="34"/>
      <c r="K16474" s="34"/>
      <c r="L16474" s="34"/>
    </row>
    <row r="16475" spans="6:12" x14ac:dyDescent="0.35">
      <c r="F16475" s="34"/>
      <c r="J16475" s="34"/>
      <c r="K16475" s="34"/>
      <c r="L16475" s="34"/>
    </row>
    <row r="16476" spans="6:12" x14ac:dyDescent="0.35">
      <c r="F16476" s="34"/>
      <c r="J16476" s="34"/>
      <c r="K16476" s="34"/>
      <c r="L16476" s="34"/>
    </row>
    <row r="16477" spans="6:12" x14ac:dyDescent="0.35">
      <c r="F16477" s="34"/>
      <c r="J16477" s="34"/>
      <c r="K16477" s="34"/>
      <c r="L16477" s="34"/>
    </row>
    <row r="16478" spans="6:12" x14ac:dyDescent="0.35">
      <c r="F16478" s="34"/>
      <c r="J16478" s="34"/>
      <c r="K16478" s="34"/>
      <c r="L16478" s="34"/>
    </row>
    <row r="16479" spans="6:12" x14ac:dyDescent="0.35">
      <c r="F16479" s="34"/>
      <c r="J16479" s="34"/>
      <c r="K16479" s="34"/>
      <c r="L16479" s="34"/>
    </row>
    <row r="16480" spans="6:12" x14ac:dyDescent="0.35">
      <c r="F16480" s="34"/>
      <c r="J16480" s="34"/>
      <c r="K16480" s="34"/>
      <c r="L16480" s="34"/>
    </row>
    <row r="16481" spans="6:12" x14ac:dyDescent="0.35">
      <c r="F16481" s="34"/>
      <c r="J16481" s="34"/>
      <c r="K16481" s="34"/>
      <c r="L16481" s="34"/>
    </row>
    <row r="16482" spans="6:12" x14ac:dyDescent="0.35">
      <c r="F16482" s="34"/>
      <c r="J16482" s="34"/>
      <c r="K16482" s="34"/>
      <c r="L16482" s="34"/>
    </row>
    <row r="16483" spans="6:12" x14ac:dyDescent="0.35">
      <c r="F16483" s="34"/>
      <c r="J16483" s="34"/>
      <c r="K16483" s="34"/>
      <c r="L16483" s="34"/>
    </row>
    <row r="16484" spans="6:12" x14ac:dyDescent="0.35">
      <c r="F16484" s="34"/>
      <c r="J16484" s="34"/>
      <c r="K16484" s="34"/>
      <c r="L16484" s="34"/>
    </row>
    <row r="16485" spans="6:12" x14ac:dyDescent="0.35">
      <c r="F16485" s="34"/>
      <c r="J16485" s="34"/>
      <c r="K16485" s="34"/>
      <c r="L16485" s="34"/>
    </row>
    <row r="16486" spans="6:12" x14ac:dyDescent="0.35">
      <c r="F16486" s="34"/>
      <c r="J16486" s="34"/>
      <c r="K16486" s="34"/>
      <c r="L16486" s="34"/>
    </row>
    <row r="16487" spans="6:12" x14ac:dyDescent="0.35">
      <c r="F16487" s="34"/>
      <c r="J16487" s="34"/>
      <c r="K16487" s="34"/>
      <c r="L16487" s="34"/>
    </row>
    <row r="16488" spans="6:12" x14ac:dyDescent="0.35">
      <c r="F16488" s="34"/>
      <c r="J16488" s="34"/>
      <c r="K16488" s="34"/>
      <c r="L16488" s="34"/>
    </row>
    <row r="16489" spans="6:12" x14ac:dyDescent="0.35">
      <c r="F16489" s="34"/>
      <c r="J16489" s="34"/>
      <c r="K16489" s="34"/>
      <c r="L16489" s="34"/>
    </row>
    <row r="16490" spans="6:12" x14ac:dyDescent="0.35">
      <c r="F16490" s="34"/>
      <c r="J16490" s="34"/>
      <c r="K16490" s="34"/>
      <c r="L16490" s="34"/>
    </row>
    <row r="16491" spans="6:12" x14ac:dyDescent="0.35">
      <c r="F16491" s="34"/>
      <c r="J16491" s="34"/>
      <c r="K16491" s="34"/>
      <c r="L16491" s="34"/>
    </row>
    <row r="16492" spans="6:12" x14ac:dyDescent="0.35">
      <c r="F16492" s="34"/>
      <c r="J16492" s="34"/>
      <c r="K16492" s="34"/>
      <c r="L16492" s="34"/>
    </row>
    <row r="16493" spans="6:12" x14ac:dyDescent="0.35">
      <c r="F16493" s="34"/>
      <c r="J16493" s="34"/>
      <c r="K16493" s="34"/>
      <c r="L16493" s="34"/>
    </row>
    <row r="16494" spans="6:12" x14ac:dyDescent="0.35">
      <c r="F16494" s="34"/>
      <c r="J16494" s="34"/>
      <c r="K16494" s="34"/>
      <c r="L16494" s="34"/>
    </row>
    <row r="16495" spans="6:12" x14ac:dyDescent="0.35">
      <c r="F16495" s="34"/>
      <c r="J16495" s="34"/>
      <c r="K16495" s="34"/>
      <c r="L16495" s="34"/>
    </row>
    <row r="16496" spans="6:12" x14ac:dyDescent="0.35">
      <c r="F16496" s="34"/>
      <c r="J16496" s="34"/>
      <c r="K16496" s="34"/>
      <c r="L16496" s="34"/>
    </row>
    <row r="16497" spans="6:12" x14ac:dyDescent="0.35">
      <c r="F16497" s="34"/>
      <c r="J16497" s="34"/>
      <c r="K16497" s="34"/>
      <c r="L16497" s="34"/>
    </row>
    <row r="16498" spans="6:12" x14ac:dyDescent="0.35">
      <c r="F16498" s="34"/>
      <c r="J16498" s="34"/>
      <c r="K16498" s="34"/>
      <c r="L16498" s="34"/>
    </row>
    <row r="16499" spans="6:12" x14ac:dyDescent="0.35">
      <c r="F16499" s="34"/>
      <c r="J16499" s="34"/>
      <c r="K16499" s="34"/>
      <c r="L16499" s="34"/>
    </row>
    <row r="16500" spans="6:12" x14ac:dyDescent="0.35">
      <c r="F16500" s="34"/>
      <c r="J16500" s="34"/>
      <c r="K16500" s="34"/>
      <c r="L16500" s="34"/>
    </row>
    <row r="16501" spans="6:12" x14ac:dyDescent="0.35">
      <c r="F16501" s="34"/>
      <c r="J16501" s="34"/>
      <c r="K16501" s="34"/>
      <c r="L16501" s="34"/>
    </row>
    <row r="16502" spans="6:12" x14ac:dyDescent="0.35">
      <c r="F16502" s="34"/>
      <c r="J16502" s="34"/>
      <c r="K16502" s="34"/>
      <c r="L16502" s="34"/>
    </row>
    <row r="16503" spans="6:12" x14ac:dyDescent="0.35">
      <c r="F16503" s="34"/>
      <c r="J16503" s="34"/>
      <c r="K16503" s="34"/>
      <c r="L16503" s="34"/>
    </row>
    <row r="16504" spans="6:12" x14ac:dyDescent="0.35">
      <c r="F16504" s="34"/>
      <c r="J16504" s="34"/>
      <c r="K16504" s="34"/>
      <c r="L16504" s="34"/>
    </row>
    <row r="16505" spans="6:12" x14ac:dyDescent="0.35">
      <c r="F16505" s="34"/>
      <c r="J16505" s="34"/>
      <c r="K16505" s="34"/>
      <c r="L16505" s="34"/>
    </row>
    <row r="16506" spans="6:12" x14ac:dyDescent="0.35">
      <c r="F16506" s="34"/>
      <c r="J16506" s="34"/>
      <c r="K16506" s="34"/>
      <c r="L16506" s="34"/>
    </row>
    <row r="16507" spans="6:12" x14ac:dyDescent="0.35">
      <c r="F16507" s="34"/>
      <c r="J16507" s="34"/>
      <c r="K16507" s="34"/>
      <c r="L16507" s="34"/>
    </row>
    <row r="16508" spans="6:12" x14ac:dyDescent="0.35">
      <c r="F16508" s="34"/>
      <c r="J16508" s="34"/>
      <c r="K16508" s="34"/>
      <c r="L16508" s="34"/>
    </row>
    <row r="16509" spans="6:12" x14ac:dyDescent="0.35">
      <c r="F16509" s="34"/>
      <c r="J16509" s="34"/>
      <c r="K16509" s="34"/>
      <c r="L16509" s="34"/>
    </row>
    <row r="16510" spans="6:12" x14ac:dyDescent="0.35">
      <c r="F16510" s="34"/>
      <c r="J16510" s="34"/>
      <c r="K16510" s="34"/>
      <c r="L16510" s="34"/>
    </row>
    <row r="16511" spans="6:12" x14ac:dyDescent="0.35">
      <c r="F16511" s="34"/>
      <c r="J16511" s="34"/>
      <c r="K16511" s="34"/>
      <c r="L16511" s="34"/>
    </row>
    <row r="16512" spans="6:12" x14ac:dyDescent="0.35">
      <c r="F16512" s="34"/>
      <c r="J16512" s="34"/>
      <c r="K16512" s="34"/>
      <c r="L16512" s="34"/>
    </row>
    <row r="16513" spans="6:12" x14ac:dyDescent="0.35">
      <c r="F16513" s="34"/>
      <c r="J16513" s="34"/>
      <c r="K16513" s="34"/>
      <c r="L16513" s="34"/>
    </row>
    <row r="16514" spans="6:12" x14ac:dyDescent="0.35">
      <c r="F16514" s="34"/>
      <c r="J16514" s="34"/>
      <c r="K16514" s="34"/>
      <c r="L16514" s="34"/>
    </row>
    <row r="16515" spans="6:12" x14ac:dyDescent="0.35">
      <c r="F16515" s="34"/>
      <c r="J16515" s="34"/>
      <c r="K16515" s="34"/>
      <c r="L16515" s="34"/>
    </row>
    <row r="16516" spans="6:12" x14ac:dyDescent="0.35">
      <c r="F16516" s="34"/>
      <c r="J16516" s="34"/>
      <c r="K16516" s="34"/>
      <c r="L16516" s="34"/>
    </row>
    <row r="16517" spans="6:12" x14ac:dyDescent="0.35">
      <c r="F16517" s="34"/>
      <c r="J16517" s="34"/>
      <c r="K16517" s="34"/>
      <c r="L16517" s="34"/>
    </row>
    <row r="16518" spans="6:12" x14ac:dyDescent="0.35">
      <c r="F16518" s="34"/>
      <c r="J16518" s="34"/>
      <c r="K16518" s="34"/>
      <c r="L16518" s="34"/>
    </row>
    <row r="16519" spans="6:12" x14ac:dyDescent="0.35">
      <c r="F16519" s="34"/>
      <c r="J16519" s="34"/>
      <c r="K16519" s="34"/>
      <c r="L16519" s="34"/>
    </row>
    <row r="16520" spans="6:12" x14ac:dyDescent="0.35">
      <c r="F16520" s="34"/>
      <c r="J16520" s="34"/>
      <c r="K16520" s="34"/>
      <c r="L16520" s="34"/>
    </row>
    <row r="16521" spans="6:12" x14ac:dyDescent="0.35">
      <c r="F16521" s="34"/>
      <c r="J16521" s="34"/>
      <c r="K16521" s="34"/>
      <c r="L16521" s="34"/>
    </row>
    <row r="16522" spans="6:12" x14ac:dyDescent="0.35">
      <c r="F16522" s="34"/>
      <c r="J16522" s="34"/>
      <c r="K16522" s="34"/>
      <c r="L16522" s="34"/>
    </row>
    <row r="16523" spans="6:12" x14ac:dyDescent="0.35">
      <c r="F16523" s="34"/>
      <c r="J16523" s="34"/>
      <c r="K16523" s="34"/>
      <c r="L16523" s="34"/>
    </row>
    <row r="16524" spans="6:12" x14ac:dyDescent="0.35">
      <c r="F16524" s="34"/>
      <c r="J16524" s="34"/>
      <c r="K16524" s="34"/>
      <c r="L16524" s="34"/>
    </row>
    <row r="16525" spans="6:12" x14ac:dyDescent="0.35">
      <c r="F16525" s="34"/>
      <c r="J16525" s="34"/>
      <c r="K16525" s="34"/>
      <c r="L16525" s="34"/>
    </row>
    <row r="16526" spans="6:12" x14ac:dyDescent="0.35">
      <c r="F16526" s="34"/>
      <c r="J16526" s="34"/>
      <c r="K16526" s="34"/>
      <c r="L16526" s="34"/>
    </row>
    <row r="16527" spans="6:12" x14ac:dyDescent="0.35">
      <c r="F16527" s="34"/>
      <c r="J16527" s="34"/>
      <c r="K16527" s="34"/>
      <c r="L16527" s="34"/>
    </row>
    <row r="16528" spans="6:12" x14ac:dyDescent="0.35">
      <c r="F16528" s="34"/>
      <c r="J16528" s="34"/>
      <c r="K16528" s="34"/>
      <c r="L16528" s="34"/>
    </row>
    <row r="16529" spans="6:12" x14ac:dyDescent="0.35">
      <c r="F16529" s="34"/>
      <c r="J16529" s="34"/>
      <c r="K16529" s="34"/>
      <c r="L16529" s="34"/>
    </row>
    <row r="16530" spans="6:12" x14ac:dyDescent="0.35">
      <c r="F16530" s="34"/>
      <c r="J16530" s="34"/>
      <c r="K16530" s="34"/>
      <c r="L16530" s="34"/>
    </row>
    <row r="16531" spans="6:12" x14ac:dyDescent="0.35">
      <c r="F16531" s="34"/>
      <c r="J16531" s="34"/>
      <c r="K16531" s="34"/>
      <c r="L16531" s="34"/>
    </row>
    <row r="16532" spans="6:12" x14ac:dyDescent="0.35">
      <c r="F16532" s="34"/>
      <c r="J16532" s="34"/>
      <c r="K16532" s="34"/>
      <c r="L16532" s="34"/>
    </row>
    <row r="16533" spans="6:12" x14ac:dyDescent="0.35">
      <c r="F16533" s="34"/>
      <c r="J16533" s="34"/>
      <c r="K16533" s="34"/>
      <c r="L16533" s="34"/>
    </row>
    <row r="16534" spans="6:12" x14ac:dyDescent="0.35">
      <c r="F16534" s="34"/>
      <c r="J16534" s="34"/>
      <c r="K16534" s="34"/>
      <c r="L16534" s="34"/>
    </row>
    <row r="16535" spans="6:12" x14ac:dyDescent="0.35">
      <c r="F16535" s="34"/>
      <c r="J16535" s="34"/>
      <c r="K16535" s="34"/>
      <c r="L16535" s="34"/>
    </row>
    <row r="16536" spans="6:12" x14ac:dyDescent="0.35">
      <c r="F16536" s="34"/>
      <c r="J16536" s="34"/>
      <c r="K16536" s="34"/>
      <c r="L16536" s="34"/>
    </row>
    <row r="16537" spans="6:12" x14ac:dyDescent="0.35">
      <c r="F16537" s="34"/>
      <c r="J16537" s="34"/>
      <c r="K16537" s="34"/>
      <c r="L16537" s="34"/>
    </row>
    <row r="16538" spans="6:12" x14ac:dyDescent="0.35">
      <c r="F16538" s="34"/>
      <c r="J16538" s="34"/>
      <c r="K16538" s="34"/>
      <c r="L16538" s="34"/>
    </row>
    <row r="16539" spans="6:12" x14ac:dyDescent="0.35">
      <c r="F16539" s="34"/>
      <c r="J16539" s="34"/>
      <c r="K16539" s="34"/>
      <c r="L16539" s="34"/>
    </row>
    <row r="16540" spans="6:12" x14ac:dyDescent="0.35">
      <c r="F16540" s="34"/>
      <c r="J16540" s="34"/>
      <c r="K16540" s="34"/>
      <c r="L16540" s="34"/>
    </row>
    <row r="16541" spans="6:12" x14ac:dyDescent="0.35">
      <c r="F16541" s="34"/>
      <c r="J16541" s="34"/>
      <c r="K16541" s="34"/>
      <c r="L16541" s="34"/>
    </row>
    <row r="16542" spans="6:12" x14ac:dyDescent="0.35">
      <c r="F16542" s="34"/>
      <c r="J16542" s="34"/>
      <c r="K16542" s="34"/>
      <c r="L16542" s="34"/>
    </row>
    <row r="16543" spans="6:12" x14ac:dyDescent="0.35">
      <c r="F16543" s="34"/>
      <c r="J16543" s="34"/>
      <c r="K16543" s="34"/>
      <c r="L16543" s="34"/>
    </row>
    <row r="16544" spans="6:12" x14ac:dyDescent="0.35">
      <c r="F16544" s="34"/>
      <c r="J16544" s="34"/>
      <c r="K16544" s="34"/>
      <c r="L16544" s="34"/>
    </row>
    <row r="16545" spans="6:12" x14ac:dyDescent="0.35">
      <c r="F16545" s="34"/>
      <c r="J16545" s="34"/>
      <c r="K16545" s="34"/>
      <c r="L16545" s="34"/>
    </row>
    <row r="16546" spans="6:12" x14ac:dyDescent="0.35">
      <c r="F16546" s="34"/>
      <c r="J16546" s="34"/>
      <c r="K16546" s="34"/>
      <c r="L16546" s="34"/>
    </row>
    <row r="16547" spans="6:12" x14ac:dyDescent="0.35">
      <c r="F16547" s="34"/>
      <c r="J16547" s="34"/>
      <c r="K16547" s="34"/>
      <c r="L16547" s="34"/>
    </row>
    <row r="16548" spans="6:12" x14ac:dyDescent="0.35">
      <c r="F16548" s="34"/>
      <c r="J16548" s="34"/>
      <c r="K16548" s="34"/>
      <c r="L16548" s="34"/>
    </row>
    <row r="16549" spans="6:12" x14ac:dyDescent="0.35">
      <c r="F16549" s="34"/>
      <c r="J16549" s="34"/>
      <c r="K16549" s="34"/>
      <c r="L16549" s="34"/>
    </row>
    <row r="16550" spans="6:12" x14ac:dyDescent="0.35">
      <c r="F16550" s="34"/>
      <c r="J16550" s="34"/>
      <c r="K16550" s="34"/>
      <c r="L16550" s="34"/>
    </row>
    <row r="16551" spans="6:12" x14ac:dyDescent="0.35">
      <c r="F16551" s="34"/>
      <c r="J16551" s="34"/>
      <c r="K16551" s="34"/>
      <c r="L16551" s="34"/>
    </row>
    <row r="16552" spans="6:12" x14ac:dyDescent="0.35">
      <c r="F16552" s="34"/>
      <c r="J16552" s="34"/>
      <c r="K16552" s="34"/>
      <c r="L16552" s="34"/>
    </row>
    <row r="16553" spans="6:12" x14ac:dyDescent="0.35">
      <c r="F16553" s="34"/>
      <c r="J16553" s="34"/>
      <c r="K16553" s="34"/>
      <c r="L16553" s="34"/>
    </row>
    <row r="16554" spans="6:12" x14ac:dyDescent="0.35">
      <c r="F16554" s="34"/>
      <c r="J16554" s="34"/>
      <c r="K16554" s="34"/>
      <c r="L16554" s="34"/>
    </row>
    <row r="16555" spans="6:12" x14ac:dyDescent="0.35">
      <c r="F16555" s="34"/>
      <c r="J16555" s="34"/>
      <c r="K16555" s="34"/>
      <c r="L16555" s="34"/>
    </row>
    <row r="16556" spans="6:12" x14ac:dyDescent="0.35">
      <c r="F16556" s="34"/>
      <c r="J16556" s="34"/>
      <c r="K16556" s="34"/>
      <c r="L16556" s="34"/>
    </row>
    <row r="16557" spans="6:12" x14ac:dyDescent="0.35">
      <c r="F16557" s="34"/>
      <c r="J16557" s="34"/>
      <c r="K16557" s="34"/>
      <c r="L16557" s="34"/>
    </row>
    <row r="16558" spans="6:12" x14ac:dyDescent="0.35">
      <c r="F16558" s="34"/>
      <c r="J16558" s="34"/>
      <c r="K16558" s="34"/>
      <c r="L16558" s="34"/>
    </row>
    <row r="16559" spans="6:12" x14ac:dyDescent="0.35">
      <c r="F16559" s="34"/>
      <c r="J16559" s="34"/>
      <c r="K16559" s="34"/>
      <c r="L16559" s="34"/>
    </row>
    <row r="16560" spans="6:12" x14ac:dyDescent="0.35">
      <c r="F16560" s="34"/>
      <c r="J16560" s="34"/>
      <c r="K16560" s="34"/>
      <c r="L16560" s="34"/>
    </row>
    <row r="16561" spans="6:12" x14ac:dyDescent="0.35">
      <c r="F16561" s="34"/>
      <c r="J16561" s="34"/>
      <c r="K16561" s="34"/>
      <c r="L16561" s="34"/>
    </row>
    <row r="16562" spans="6:12" x14ac:dyDescent="0.35">
      <c r="F16562" s="34"/>
      <c r="J16562" s="34"/>
      <c r="K16562" s="34"/>
      <c r="L16562" s="34"/>
    </row>
    <row r="16563" spans="6:12" x14ac:dyDescent="0.35">
      <c r="F16563" s="34"/>
      <c r="J16563" s="34"/>
      <c r="K16563" s="34"/>
      <c r="L16563" s="34"/>
    </row>
    <row r="16564" spans="6:12" x14ac:dyDescent="0.35">
      <c r="F16564" s="34"/>
      <c r="J16564" s="34"/>
      <c r="K16564" s="34"/>
      <c r="L16564" s="34"/>
    </row>
    <row r="16565" spans="6:12" x14ac:dyDescent="0.35">
      <c r="F16565" s="34"/>
      <c r="J16565" s="34"/>
      <c r="K16565" s="34"/>
      <c r="L16565" s="34"/>
    </row>
    <row r="16566" spans="6:12" x14ac:dyDescent="0.35">
      <c r="F16566" s="34"/>
      <c r="J16566" s="34"/>
      <c r="K16566" s="34"/>
      <c r="L16566" s="34"/>
    </row>
    <row r="16567" spans="6:12" x14ac:dyDescent="0.35">
      <c r="F16567" s="34"/>
      <c r="J16567" s="34"/>
      <c r="K16567" s="34"/>
      <c r="L16567" s="34"/>
    </row>
    <row r="16568" spans="6:12" x14ac:dyDescent="0.35">
      <c r="F16568" s="34"/>
      <c r="J16568" s="34"/>
      <c r="K16568" s="34"/>
      <c r="L16568" s="34"/>
    </row>
    <row r="16569" spans="6:12" x14ac:dyDescent="0.35">
      <c r="F16569" s="34"/>
      <c r="J16569" s="34"/>
      <c r="K16569" s="34"/>
      <c r="L16569" s="34"/>
    </row>
    <row r="16570" spans="6:12" x14ac:dyDescent="0.35">
      <c r="F16570" s="34"/>
      <c r="J16570" s="34"/>
      <c r="K16570" s="34"/>
      <c r="L16570" s="34"/>
    </row>
    <row r="16571" spans="6:12" x14ac:dyDescent="0.35">
      <c r="F16571" s="34"/>
      <c r="J16571" s="34"/>
      <c r="K16571" s="34"/>
      <c r="L16571" s="34"/>
    </row>
    <row r="16572" spans="6:12" x14ac:dyDescent="0.35">
      <c r="F16572" s="34"/>
      <c r="J16572" s="34"/>
      <c r="K16572" s="34"/>
      <c r="L16572" s="34"/>
    </row>
    <row r="16573" spans="6:12" x14ac:dyDescent="0.35">
      <c r="F16573" s="34"/>
      <c r="J16573" s="34"/>
      <c r="K16573" s="34"/>
      <c r="L16573" s="34"/>
    </row>
    <row r="16574" spans="6:12" x14ac:dyDescent="0.35">
      <c r="F16574" s="34"/>
      <c r="J16574" s="34"/>
      <c r="K16574" s="34"/>
      <c r="L16574" s="34"/>
    </row>
    <row r="16575" spans="6:12" x14ac:dyDescent="0.35">
      <c r="F16575" s="34"/>
      <c r="J16575" s="34"/>
      <c r="K16575" s="34"/>
      <c r="L16575" s="34"/>
    </row>
    <row r="16576" spans="6:12" x14ac:dyDescent="0.35">
      <c r="F16576" s="34"/>
      <c r="J16576" s="34"/>
      <c r="K16576" s="34"/>
      <c r="L16576" s="34"/>
    </row>
    <row r="16577" spans="6:12" x14ac:dyDescent="0.35">
      <c r="F16577" s="34"/>
      <c r="J16577" s="34"/>
      <c r="K16577" s="34"/>
      <c r="L16577" s="34"/>
    </row>
    <row r="16578" spans="6:12" x14ac:dyDescent="0.35">
      <c r="F16578" s="34"/>
      <c r="J16578" s="34"/>
      <c r="K16578" s="34"/>
      <c r="L16578" s="34"/>
    </row>
    <row r="16579" spans="6:12" x14ac:dyDescent="0.35">
      <c r="F16579" s="34"/>
      <c r="J16579" s="34"/>
      <c r="K16579" s="34"/>
      <c r="L16579" s="34"/>
    </row>
    <row r="16580" spans="6:12" x14ac:dyDescent="0.35">
      <c r="F16580" s="34"/>
      <c r="J16580" s="34"/>
      <c r="K16580" s="34"/>
      <c r="L16580" s="34"/>
    </row>
    <row r="16581" spans="6:12" x14ac:dyDescent="0.35">
      <c r="F16581" s="34"/>
      <c r="J16581" s="34"/>
      <c r="K16581" s="34"/>
      <c r="L16581" s="34"/>
    </row>
    <row r="16582" spans="6:12" x14ac:dyDescent="0.35">
      <c r="F16582" s="34"/>
      <c r="J16582" s="34"/>
      <c r="K16582" s="34"/>
      <c r="L16582" s="34"/>
    </row>
    <row r="16583" spans="6:12" x14ac:dyDescent="0.35">
      <c r="F16583" s="34"/>
      <c r="J16583" s="34"/>
      <c r="K16583" s="34"/>
      <c r="L16583" s="34"/>
    </row>
    <row r="16584" spans="6:12" x14ac:dyDescent="0.35">
      <c r="F16584" s="34"/>
      <c r="J16584" s="34"/>
      <c r="K16584" s="34"/>
      <c r="L16584" s="34"/>
    </row>
    <row r="16585" spans="6:12" x14ac:dyDescent="0.35">
      <c r="F16585" s="34"/>
      <c r="J16585" s="34"/>
      <c r="K16585" s="34"/>
      <c r="L16585" s="34"/>
    </row>
    <row r="16586" spans="6:12" x14ac:dyDescent="0.35">
      <c r="F16586" s="34"/>
      <c r="J16586" s="34"/>
      <c r="K16586" s="34"/>
      <c r="L16586" s="34"/>
    </row>
    <row r="16587" spans="6:12" x14ac:dyDescent="0.35">
      <c r="F16587" s="34"/>
      <c r="J16587" s="34"/>
      <c r="K16587" s="34"/>
      <c r="L16587" s="34"/>
    </row>
    <row r="16588" spans="6:12" x14ac:dyDescent="0.35">
      <c r="F16588" s="34"/>
      <c r="J16588" s="34"/>
      <c r="K16588" s="34"/>
      <c r="L16588" s="34"/>
    </row>
    <row r="16589" spans="6:12" x14ac:dyDescent="0.35">
      <c r="F16589" s="34"/>
      <c r="J16589" s="34"/>
      <c r="K16589" s="34"/>
      <c r="L16589" s="34"/>
    </row>
    <row r="16590" spans="6:12" x14ac:dyDescent="0.35">
      <c r="F16590" s="34"/>
      <c r="J16590" s="34"/>
      <c r="K16590" s="34"/>
      <c r="L16590" s="34"/>
    </row>
    <row r="16591" spans="6:12" x14ac:dyDescent="0.35">
      <c r="F16591" s="34"/>
      <c r="J16591" s="34"/>
      <c r="K16591" s="34"/>
      <c r="L16591" s="34"/>
    </row>
    <row r="16592" spans="6:12" x14ac:dyDescent="0.35">
      <c r="F16592" s="34"/>
      <c r="J16592" s="34"/>
      <c r="K16592" s="34"/>
      <c r="L16592" s="34"/>
    </row>
    <row r="16593" spans="6:12" x14ac:dyDescent="0.35">
      <c r="F16593" s="34"/>
      <c r="J16593" s="34"/>
      <c r="K16593" s="34"/>
      <c r="L16593" s="34"/>
    </row>
    <row r="16594" spans="6:12" x14ac:dyDescent="0.35">
      <c r="F16594" s="34"/>
      <c r="J16594" s="34"/>
      <c r="K16594" s="34"/>
      <c r="L16594" s="34"/>
    </row>
    <row r="16595" spans="6:12" x14ac:dyDescent="0.35">
      <c r="F16595" s="34"/>
      <c r="J16595" s="34"/>
      <c r="K16595" s="34"/>
      <c r="L16595" s="34"/>
    </row>
    <row r="16596" spans="6:12" x14ac:dyDescent="0.35">
      <c r="F16596" s="34"/>
      <c r="J16596" s="34"/>
      <c r="K16596" s="34"/>
      <c r="L16596" s="34"/>
    </row>
    <row r="16597" spans="6:12" x14ac:dyDescent="0.35">
      <c r="F16597" s="34"/>
      <c r="J16597" s="34"/>
      <c r="K16597" s="34"/>
      <c r="L16597" s="34"/>
    </row>
    <row r="16598" spans="6:12" x14ac:dyDescent="0.35">
      <c r="F16598" s="34"/>
      <c r="J16598" s="34"/>
      <c r="K16598" s="34"/>
      <c r="L16598" s="34"/>
    </row>
    <row r="16599" spans="6:12" x14ac:dyDescent="0.35">
      <c r="F16599" s="34"/>
      <c r="J16599" s="34"/>
      <c r="K16599" s="34"/>
      <c r="L16599" s="34"/>
    </row>
    <row r="16600" spans="6:12" x14ac:dyDescent="0.35">
      <c r="F16600" s="34"/>
      <c r="J16600" s="34"/>
      <c r="K16600" s="34"/>
      <c r="L16600" s="34"/>
    </row>
    <row r="16601" spans="6:12" x14ac:dyDescent="0.35">
      <c r="F16601" s="34"/>
      <c r="J16601" s="34"/>
      <c r="K16601" s="34"/>
      <c r="L16601" s="34"/>
    </row>
    <row r="16602" spans="6:12" x14ac:dyDescent="0.35">
      <c r="F16602" s="34"/>
      <c r="J16602" s="34"/>
      <c r="K16602" s="34"/>
      <c r="L16602" s="34"/>
    </row>
    <row r="16603" spans="6:12" x14ac:dyDescent="0.35">
      <c r="F16603" s="34"/>
      <c r="J16603" s="34"/>
      <c r="K16603" s="34"/>
      <c r="L16603" s="34"/>
    </row>
    <row r="16604" spans="6:12" x14ac:dyDescent="0.35">
      <c r="F16604" s="34"/>
      <c r="J16604" s="34"/>
      <c r="K16604" s="34"/>
      <c r="L16604" s="34"/>
    </row>
    <row r="16605" spans="6:12" x14ac:dyDescent="0.35">
      <c r="F16605" s="34"/>
      <c r="J16605" s="34"/>
      <c r="K16605" s="34"/>
      <c r="L16605" s="34"/>
    </row>
    <row r="16606" spans="6:12" x14ac:dyDescent="0.35">
      <c r="F16606" s="34"/>
      <c r="J16606" s="34"/>
      <c r="K16606" s="34"/>
      <c r="L16606" s="34"/>
    </row>
    <row r="16607" spans="6:12" x14ac:dyDescent="0.35">
      <c r="F16607" s="34"/>
      <c r="J16607" s="34"/>
      <c r="K16607" s="34"/>
      <c r="L16607" s="34"/>
    </row>
    <row r="16608" spans="6:12" x14ac:dyDescent="0.35">
      <c r="F16608" s="34"/>
      <c r="J16608" s="34"/>
      <c r="K16608" s="34"/>
      <c r="L16608" s="34"/>
    </row>
    <row r="16609" spans="6:12" x14ac:dyDescent="0.35">
      <c r="F16609" s="34"/>
      <c r="J16609" s="34"/>
      <c r="K16609" s="34"/>
      <c r="L16609" s="34"/>
    </row>
    <row r="16610" spans="6:12" x14ac:dyDescent="0.35">
      <c r="F16610" s="34"/>
      <c r="J16610" s="34"/>
      <c r="K16610" s="34"/>
      <c r="L16610" s="34"/>
    </row>
    <row r="16611" spans="6:12" x14ac:dyDescent="0.35">
      <c r="F16611" s="34"/>
      <c r="J16611" s="34"/>
      <c r="K16611" s="34"/>
      <c r="L16611" s="34"/>
    </row>
    <row r="16612" spans="6:12" x14ac:dyDescent="0.35">
      <c r="F16612" s="34"/>
      <c r="J16612" s="34"/>
      <c r="K16612" s="34"/>
      <c r="L16612" s="34"/>
    </row>
    <row r="16613" spans="6:12" x14ac:dyDescent="0.35">
      <c r="F16613" s="34"/>
      <c r="J16613" s="34"/>
      <c r="K16613" s="34"/>
      <c r="L16613" s="34"/>
    </row>
    <row r="16614" spans="6:12" x14ac:dyDescent="0.35">
      <c r="F16614" s="34"/>
      <c r="J16614" s="34"/>
      <c r="K16614" s="34"/>
      <c r="L16614" s="34"/>
    </row>
    <row r="16615" spans="6:12" x14ac:dyDescent="0.35">
      <c r="F16615" s="34"/>
      <c r="J16615" s="34"/>
      <c r="K16615" s="34"/>
      <c r="L16615" s="34"/>
    </row>
    <row r="16616" spans="6:12" x14ac:dyDescent="0.35">
      <c r="F16616" s="34"/>
      <c r="J16616" s="34"/>
      <c r="K16616" s="34"/>
      <c r="L16616" s="34"/>
    </row>
    <row r="16617" spans="6:12" x14ac:dyDescent="0.35">
      <c r="F16617" s="34"/>
      <c r="J16617" s="34"/>
      <c r="K16617" s="34"/>
      <c r="L16617" s="34"/>
    </row>
    <row r="16618" spans="6:12" x14ac:dyDescent="0.35">
      <c r="F16618" s="34"/>
      <c r="J16618" s="34"/>
      <c r="K16618" s="34"/>
      <c r="L16618" s="34"/>
    </row>
    <row r="16619" spans="6:12" x14ac:dyDescent="0.35">
      <c r="F16619" s="34"/>
      <c r="J16619" s="34"/>
      <c r="K16619" s="34"/>
      <c r="L16619" s="34"/>
    </row>
    <row r="16620" spans="6:12" x14ac:dyDescent="0.35">
      <c r="F16620" s="34"/>
      <c r="J16620" s="34"/>
      <c r="K16620" s="34"/>
      <c r="L16620" s="34"/>
    </row>
    <row r="16621" spans="6:12" x14ac:dyDescent="0.35">
      <c r="F16621" s="34"/>
      <c r="J16621" s="34"/>
      <c r="K16621" s="34"/>
      <c r="L16621" s="34"/>
    </row>
    <row r="16622" spans="6:12" x14ac:dyDescent="0.35">
      <c r="F16622" s="34"/>
      <c r="J16622" s="34"/>
      <c r="K16622" s="34"/>
      <c r="L16622" s="34"/>
    </row>
    <row r="16623" spans="6:12" x14ac:dyDescent="0.35">
      <c r="F16623" s="34"/>
      <c r="J16623" s="34"/>
      <c r="K16623" s="34"/>
      <c r="L16623" s="34"/>
    </row>
    <row r="16624" spans="6:12" x14ac:dyDescent="0.35">
      <c r="F16624" s="34"/>
      <c r="J16624" s="34"/>
      <c r="K16624" s="34"/>
      <c r="L16624" s="34"/>
    </row>
    <row r="16625" spans="6:12" x14ac:dyDescent="0.35">
      <c r="F16625" s="34"/>
      <c r="J16625" s="34"/>
      <c r="K16625" s="34"/>
      <c r="L16625" s="34"/>
    </row>
    <row r="16626" spans="6:12" x14ac:dyDescent="0.35">
      <c r="F16626" s="34"/>
      <c r="J16626" s="34"/>
      <c r="K16626" s="34"/>
      <c r="L16626" s="34"/>
    </row>
    <row r="16627" spans="6:12" x14ac:dyDescent="0.35">
      <c r="F16627" s="34"/>
      <c r="J16627" s="34"/>
      <c r="K16627" s="34"/>
      <c r="L16627" s="34"/>
    </row>
    <row r="16628" spans="6:12" x14ac:dyDescent="0.35">
      <c r="F16628" s="34"/>
      <c r="J16628" s="34"/>
      <c r="K16628" s="34"/>
      <c r="L16628" s="34"/>
    </row>
    <row r="16629" spans="6:12" x14ac:dyDescent="0.35">
      <c r="F16629" s="34"/>
      <c r="J16629" s="34"/>
      <c r="K16629" s="34"/>
      <c r="L16629" s="34"/>
    </row>
    <row r="16630" spans="6:12" x14ac:dyDescent="0.35">
      <c r="F16630" s="34"/>
      <c r="J16630" s="34"/>
      <c r="K16630" s="34"/>
      <c r="L16630" s="34"/>
    </row>
    <row r="16631" spans="6:12" x14ac:dyDescent="0.35">
      <c r="F16631" s="34"/>
      <c r="J16631" s="34"/>
      <c r="K16631" s="34"/>
      <c r="L16631" s="34"/>
    </row>
    <row r="16632" spans="6:12" x14ac:dyDescent="0.35">
      <c r="F16632" s="34"/>
      <c r="J16632" s="34"/>
      <c r="K16632" s="34"/>
      <c r="L16632" s="34"/>
    </row>
    <row r="16633" spans="6:12" x14ac:dyDescent="0.35">
      <c r="F16633" s="34"/>
      <c r="J16633" s="34"/>
      <c r="K16633" s="34"/>
      <c r="L16633" s="34"/>
    </row>
    <row r="16634" spans="6:12" x14ac:dyDescent="0.35">
      <c r="F16634" s="34"/>
      <c r="J16634" s="34"/>
      <c r="K16634" s="34"/>
      <c r="L16634" s="34"/>
    </row>
    <row r="16635" spans="6:12" x14ac:dyDescent="0.35">
      <c r="F16635" s="34"/>
      <c r="J16635" s="34"/>
      <c r="K16635" s="34"/>
      <c r="L16635" s="34"/>
    </row>
    <row r="16636" spans="6:12" x14ac:dyDescent="0.35">
      <c r="F16636" s="34"/>
      <c r="J16636" s="34"/>
      <c r="K16636" s="34"/>
      <c r="L16636" s="34"/>
    </row>
    <row r="16637" spans="6:12" x14ac:dyDescent="0.35">
      <c r="F16637" s="34"/>
      <c r="J16637" s="34"/>
      <c r="K16637" s="34"/>
      <c r="L16637" s="34"/>
    </row>
    <row r="16638" spans="6:12" x14ac:dyDescent="0.35">
      <c r="F16638" s="34"/>
      <c r="J16638" s="34"/>
      <c r="K16638" s="34"/>
      <c r="L16638" s="34"/>
    </row>
    <row r="16639" spans="6:12" x14ac:dyDescent="0.35">
      <c r="F16639" s="34"/>
      <c r="J16639" s="34"/>
      <c r="K16639" s="34"/>
      <c r="L16639" s="34"/>
    </row>
    <row r="16640" spans="6:12" x14ac:dyDescent="0.35">
      <c r="F16640" s="34"/>
      <c r="J16640" s="34"/>
      <c r="K16640" s="34"/>
      <c r="L16640" s="34"/>
    </row>
    <row r="16641" spans="6:12" x14ac:dyDescent="0.35">
      <c r="F16641" s="34"/>
      <c r="J16641" s="34"/>
      <c r="K16641" s="34"/>
      <c r="L16641" s="34"/>
    </row>
    <row r="16642" spans="6:12" x14ac:dyDescent="0.35">
      <c r="F16642" s="34"/>
      <c r="J16642" s="34"/>
      <c r="K16642" s="34"/>
      <c r="L16642" s="34"/>
    </row>
    <row r="16643" spans="6:12" x14ac:dyDescent="0.35">
      <c r="F16643" s="34"/>
      <c r="J16643" s="34"/>
      <c r="K16643" s="34"/>
      <c r="L16643" s="34"/>
    </row>
    <row r="16644" spans="6:12" x14ac:dyDescent="0.35">
      <c r="F16644" s="34"/>
      <c r="J16644" s="34"/>
      <c r="K16644" s="34"/>
      <c r="L16644" s="34"/>
    </row>
    <row r="16645" spans="6:12" x14ac:dyDescent="0.35">
      <c r="F16645" s="34"/>
      <c r="J16645" s="34"/>
      <c r="K16645" s="34"/>
      <c r="L16645" s="34"/>
    </row>
    <row r="16646" spans="6:12" x14ac:dyDescent="0.35">
      <c r="F16646" s="34"/>
      <c r="J16646" s="34"/>
      <c r="K16646" s="34"/>
      <c r="L16646" s="34"/>
    </row>
    <row r="16647" spans="6:12" x14ac:dyDescent="0.35">
      <c r="F16647" s="34"/>
      <c r="J16647" s="34"/>
      <c r="K16647" s="34"/>
      <c r="L16647" s="34"/>
    </row>
    <row r="16648" spans="6:12" x14ac:dyDescent="0.35">
      <c r="F16648" s="34"/>
      <c r="J16648" s="34"/>
      <c r="K16648" s="34"/>
      <c r="L16648" s="34"/>
    </row>
    <row r="16649" spans="6:12" x14ac:dyDescent="0.35">
      <c r="F16649" s="34"/>
      <c r="J16649" s="34"/>
      <c r="K16649" s="34"/>
      <c r="L16649" s="34"/>
    </row>
    <row r="16650" spans="6:12" x14ac:dyDescent="0.35">
      <c r="F16650" s="34"/>
      <c r="J16650" s="34"/>
      <c r="K16650" s="34"/>
      <c r="L16650" s="34"/>
    </row>
    <row r="16651" spans="6:12" x14ac:dyDescent="0.35">
      <c r="F16651" s="34"/>
      <c r="J16651" s="34"/>
      <c r="K16651" s="34"/>
      <c r="L16651" s="34"/>
    </row>
    <row r="16652" spans="6:12" x14ac:dyDescent="0.35">
      <c r="F16652" s="34"/>
      <c r="J16652" s="34"/>
      <c r="K16652" s="34"/>
      <c r="L16652" s="34"/>
    </row>
    <row r="16653" spans="6:12" x14ac:dyDescent="0.35">
      <c r="F16653" s="34"/>
      <c r="J16653" s="34"/>
      <c r="K16653" s="34"/>
      <c r="L16653" s="34"/>
    </row>
    <row r="16654" spans="6:12" x14ac:dyDescent="0.35">
      <c r="F16654" s="34"/>
      <c r="J16654" s="34"/>
      <c r="K16654" s="34"/>
      <c r="L16654" s="34"/>
    </row>
    <row r="16655" spans="6:12" x14ac:dyDescent="0.35">
      <c r="F16655" s="34"/>
      <c r="J16655" s="34"/>
      <c r="K16655" s="34"/>
      <c r="L16655" s="34"/>
    </row>
    <row r="16656" spans="6:12" x14ac:dyDescent="0.35">
      <c r="F16656" s="34"/>
      <c r="J16656" s="34"/>
      <c r="K16656" s="34"/>
      <c r="L16656" s="34"/>
    </row>
    <row r="16657" spans="6:12" x14ac:dyDescent="0.35">
      <c r="F16657" s="34"/>
      <c r="J16657" s="34"/>
      <c r="K16657" s="34"/>
      <c r="L16657" s="34"/>
    </row>
    <row r="16658" spans="6:12" x14ac:dyDescent="0.35">
      <c r="F16658" s="34"/>
      <c r="J16658" s="34"/>
      <c r="K16658" s="34"/>
      <c r="L16658" s="34"/>
    </row>
    <row r="16659" spans="6:12" x14ac:dyDescent="0.35">
      <c r="F16659" s="34"/>
      <c r="J16659" s="34"/>
      <c r="K16659" s="34"/>
      <c r="L16659" s="34"/>
    </row>
    <row r="16660" spans="6:12" x14ac:dyDescent="0.35">
      <c r="F16660" s="34"/>
      <c r="J16660" s="34"/>
      <c r="K16660" s="34"/>
      <c r="L16660" s="34"/>
    </row>
    <row r="16661" spans="6:12" x14ac:dyDescent="0.35">
      <c r="F16661" s="34"/>
      <c r="J16661" s="34"/>
      <c r="K16661" s="34"/>
      <c r="L16661" s="34"/>
    </row>
    <row r="16662" spans="6:12" x14ac:dyDescent="0.35">
      <c r="F16662" s="34"/>
      <c r="J16662" s="34"/>
      <c r="K16662" s="34"/>
      <c r="L16662" s="34"/>
    </row>
    <row r="16663" spans="6:12" x14ac:dyDescent="0.35">
      <c r="F16663" s="34"/>
      <c r="J16663" s="34"/>
      <c r="K16663" s="34"/>
      <c r="L16663" s="34"/>
    </row>
    <row r="16664" spans="6:12" x14ac:dyDescent="0.35">
      <c r="F16664" s="34"/>
      <c r="J16664" s="34"/>
      <c r="K16664" s="34"/>
      <c r="L16664" s="34"/>
    </row>
    <row r="16665" spans="6:12" x14ac:dyDescent="0.35">
      <c r="F16665" s="34"/>
      <c r="J16665" s="34"/>
      <c r="K16665" s="34"/>
      <c r="L16665" s="34"/>
    </row>
    <row r="16666" spans="6:12" x14ac:dyDescent="0.35">
      <c r="F16666" s="34"/>
      <c r="J16666" s="34"/>
      <c r="K16666" s="34"/>
      <c r="L16666" s="34"/>
    </row>
    <row r="16667" spans="6:12" x14ac:dyDescent="0.35">
      <c r="F16667" s="34"/>
      <c r="J16667" s="34"/>
      <c r="K16667" s="34"/>
      <c r="L16667" s="34"/>
    </row>
    <row r="16668" spans="6:12" x14ac:dyDescent="0.35">
      <c r="F16668" s="34"/>
      <c r="J16668" s="34"/>
      <c r="K16668" s="34"/>
      <c r="L16668" s="34"/>
    </row>
    <row r="16669" spans="6:12" x14ac:dyDescent="0.35">
      <c r="F16669" s="34"/>
      <c r="J16669" s="34"/>
      <c r="K16669" s="34"/>
      <c r="L16669" s="34"/>
    </row>
    <row r="16670" spans="6:12" x14ac:dyDescent="0.35">
      <c r="F16670" s="34"/>
      <c r="J16670" s="34"/>
      <c r="K16670" s="34"/>
      <c r="L16670" s="34"/>
    </row>
    <row r="16671" spans="6:12" x14ac:dyDescent="0.35">
      <c r="F16671" s="34"/>
      <c r="J16671" s="34"/>
      <c r="K16671" s="34"/>
      <c r="L16671" s="34"/>
    </row>
    <row r="16672" spans="6:12" x14ac:dyDescent="0.35">
      <c r="F16672" s="34"/>
      <c r="J16672" s="34"/>
      <c r="K16672" s="34"/>
      <c r="L16672" s="34"/>
    </row>
    <row r="16673" spans="6:12" x14ac:dyDescent="0.35">
      <c r="F16673" s="34"/>
      <c r="J16673" s="34"/>
      <c r="K16673" s="34"/>
      <c r="L16673" s="34"/>
    </row>
    <row r="16674" spans="6:12" x14ac:dyDescent="0.35">
      <c r="F16674" s="34"/>
      <c r="J16674" s="34"/>
      <c r="K16674" s="34"/>
      <c r="L16674" s="34"/>
    </row>
    <row r="16675" spans="6:12" x14ac:dyDescent="0.35">
      <c r="F16675" s="34"/>
      <c r="J16675" s="34"/>
      <c r="K16675" s="34"/>
      <c r="L16675" s="34"/>
    </row>
    <row r="16676" spans="6:12" x14ac:dyDescent="0.35">
      <c r="F16676" s="34"/>
      <c r="J16676" s="34"/>
      <c r="K16676" s="34"/>
      <c r="L16676" s="34"/>
    </row>
    <row r="16677" spans="6:12" x14ac:dyDescent="0.35">
      <c r="F16677" s="34"/>
      <c r="J16677" s="34"/>
      <c r="K16677" s="34"/>
      <c r="L16677" s="34"/>
    </row>
    <row r="16678" spans="6:12" x14ac:dyDescent="0.35">
      <c r="F16678" s="34"/>
      <c r="J16678" s="34"/>
      <c r="K16678" s="34"/>
      <c r="L16678" s="34"/>
    </row>
    <row r="16679" spans="6:12" x14ac:dyDescent="0.35">
      <c r="F16679" s="34"/>
      <c r="J16679" s="34"/>
      <c r="K16679" s="34"/>
      <c r="L16679" s="34"/>
    </row>
    <row r="16680" spans="6:12" x14ac:dyDescent="0.35">
      <c r="F16680" s="34"/>
      <c r="J16680" s="34"/>
      <c r="K16680" s="34"/>
      <c r="L16680" s="34"/>
    </row>
    <row r="16681" spans="6:12" x14ac:dyDescent="0.35">
      <c r="F16681" s="34"/>
      <c r="J16681" s="34"/>
      <c r="K16681" s="34"/>
      <c r="L16681" s="34"/>
    </row>
    <row r="16682" spans="6:12" x14ac:dyDescent="0.35">
      <c r="F16682" s="34"/>
      <c r="J16682" s="34"/>
      <c r="K16682" s="34"/>
      <c r="L16682" s="34"/>
    </row>
    <row r="16683" spans="6:12" x14ac:dyDescent="0.35">
      <c r="F16683" s="34"/>
      <c r="J16683" s="34"/>
      <c r="K16683" s="34"/>
      <c r="L16683" s="34"/>
    </row>
    <row r="16684" spans="6:12" x14ac:dyDescent="0.35">
      <c r="F16684" s="34"/>
      <c r="J16684" s="34"/>
      <c r="K16684" s="34"/>
      <c r="L16684" s="34"/>
    </row>
    <row r="16685" spans="6:12" x14ac:dyDescent="0.35">
      <c r="F16685" s="34"/>
      <c r="J16685" s="34"/>
      <c r="K16685" s="34"/>
      <c r="L16685" s="34"/>
    </row>
    <row r="16686" spans="6:12" x14ac:dyDescent="0.35">
      <c r="F16686" s="34"/>
      <c r="J16686" s="34"/>
      <c r="K16686" s="34"/>
      <c r="L16686" s="34"/>
    </row>
    <row r="16687" spans="6:12" x14ac:dyDescent="0.35">
      <c r="F16687" s="34"/>
      <c r="J16687" s="34"/>
      <c r="K16687" s="34"/>
      <c r="L16687" s="34"/>
    </row>
    <row r="16688" spans="6:12" x14ac:dyDescent="0.35">
      <c r="F16688" s="34"/>
      <c r="J16688" s="34"/>
      <c r="K16688" s="34"/>
      <c r="L16688" s="34"/>
    </row>
    <row r="16689" spans="6:12" x14ac:dyDescent="0.35">
      <c r="F16689" s="34"/>
      <c r="J16689" s="34"/>
      <c r="K16689" s="34"/>
      <c r="L16689" s="34"/>
    </row>
    <row r="16690" spans="6:12" x14ac:dyDescent="0.35">
      <c r="F16690" s="34"/>
      <c r="J16690" s="34"/>
      <c r="K16690" s="34"/>
      <c r="L16690" s="34"/>
    </row>
    <row r="16691" spans="6:12" x14ac:dyDescent="0.35">
      <c r="F16691" s="34"/>
      <c r="J16691" s="34"/>
      <c r="K16691" s="34"/>
      <c r="L16691" s="34"/>
    </row>
    <row r="16692" spans="6:12" x14ac:dyDescent="0.35">
      <c r="F16692" s="34"/>
      <c r="J16692" s="34"/>
      <c r="K16692" s="34"/>
      <c r="L16692" s="34"/>
    </row>
    <row r="16693" spans="6:12" x14ac:dyDescent="0.35">
      <c r="F16693" s="34"/>
      <c r="J16693" s="34"/>
      <c r="K16693" s="34"/>
      <c r="L16693" s="34"/>
    </row>
    <row r="16694" spans="6:12" x14ac:dyDescent="0.35">
      <c r="F16694" s="34"/>
      <c r="J16694" s="34"/>
      <c r="K16694" s="34"/>
      <c r="L16694" s="34"/>
    </row>
    <row r="16695" spans="6:12" x14ac:dyDescent="0.35">
      <c r="F16695" s="34"/>
      <c r="J16695" s="34"/>
      <c r="K16695" s="34"/>
      <c r="L16695" s="34"/>
    </row>
    <row r="16696" spans="6:12" x14ac:dyDescent="0.35">
      <c r="F16696" s="34"/>
      <c r="J16696" s="34"/>
      <c r="K16696" s="34"/>
      <c r="L16696" s="34"/>
    </row>
    <row r="16697" spans="6:12" x14ac:dyDescent="0.35">
      <c r="F16697" s="34"/>
      <c r="J16697" s="34"/>
      <c r="K16697" s="34"/>
      <c r="L16697" s="34"/>
    </row>
    <row r="16698" spans="6:12" x14ac:dyDescent="0.35">
      <c r="F16698" s="34"/>
      <c r="J16698" s="34"/>
      <c r="K16698" s="34"/>
      <c r="L16698" s="34"/>
    </row>
    <row r="16699" spans="6:12" x14ac:dyDescent="0.35">
      <c r="F16699" s="34"/>
      <c r="J16699" s="34"/>
      <c r="K16699" s="34"/>
      <c r="L16699" s="34"/>
    </row>
    <row r="16700" spans="6:12" x14ac:dyDescent="0.35">
      <c r="F16700" s="34"/>
      <c r="J16700" s="34"/>
      <c r="K16700" s="34"/>
      <c r="L16700" s="34"/>
    </row>
    <row r="16701" spans="6:12" x14ac:dyDescent="0.35">
      <c r="F16701" s="34"/>
      <c r="J16701" s="34"/>
      <c r="K16701" s="34"/>
      <c r="L16701" s="34"/>
    </row>
    <row r="16702" spans="6:12" x14ac:dyDescent="0.35">
      <c r="F16702" s="34"/>
      <c r="J16702" s="34"/>
      <c r="K16702" s="34"/>
      <c r="L16702" s="34"/>
    </row>
    <row r="16703" spans="6:12" x14ac:dyDescent="0.35">
      <c r="F16703" s="34"/>
      <c r="J16703" s="34"/>
      <c r="K16703" s="34"/>
      <c r="L16703" s="34"/>
    </row>
    <row r="16704" spans="6:12" x14ac:dyDescent="0.35">
      <c r="F16704" s="34"/>
      <c r="J16704" s="34"/>
      <c r="K16704" s="34"/>
      <c r="L16704" s="34"/>
    </row>
    <row r="16705" spans="6:12" x14ac:dyDescent="0.35">
      <c r="F16705" s="34"/>
      <c r="J16705" s="34"/>
      <c r="K16705" s="34"/>
      <c r="L16705" s="34"/>
    </row>
    <row r="16706" spans="6:12" x14ac:dyDescent="0.35">
      <c r="F16706" s="34"/>
      <c r="J16706" s="34"/>
      <c r="K16706" s="34"/>
      <c r="L16706" s="34"/>
    </row>
    <row r="16707" spans="6:12" x14ac:dyDescent="0.35">
      <c r="F16707" s="34"/>
      <c r="J16707" s="34"/>
      <c r="K16707" s="34"/>
      <c r="L16707" s="34"/>
    </row>
    <row r="16708" spans="6:12" x14ac:dyDescent="0.35">
      <c r="F16708" s="34"/>
      <c r="J16708" s="34"/>
      <c r="K16708" s="34"/>
      <c r="L16708" s="34"/>
    </row>
    <row r="16709" spans="6:12" x14ac:dyDescent="0.35">
      <c r="F16709" s="34"/>
      <c r="J16709" s="34"/>
      <c r="K16709" s="34"/>
      <c r="L16709" s="34"/>
    </row>
    <row r="16710" spans="6:12" x14ac:dyDescent="0.35">
      <c r="F16710" s="34"/>
      <c r="J16710" s="34"/>
      <c r="K16710" s="34"/>
      <c r="L16710" s="34"/>
    </row>
    <row r="16711" spans="6:12" x14ac:dyDescent="0.35">
      <c r="F16711" s="34"/>
      <c r="J16711" s="34"/>
      <c r="K16711" s="34"/>
      <c r="L16711" s="34"/>
    </row>
    <row r="16712" spans="6:12" x14ac:dyDescent="0.35">
      <c r="F16712" s="34"/>
      <c r="J16712" s="34"/>
      <c r="K16712" s="34"/>
      <c r="L16712" s="34"/>
    </row>
    <row r="16713" spans="6:12" x14ac:dyDescent="0.35">
      <c r="F16713" s="34"/>
      <c r="J16713" s="34"/>
      <c r="K16713" s="34"/>
      <c r="L16713" s="34"/>
    </row>
    <row r="16714" spans="6:12" x14ac:dyDescent="0.35">
      <c r="F16714" s="34"/>
      <c r="J16714" s="34"/>
      <c r="K16714" s="34"/>
      <c r="L16714" s="34"/>
    </row>
    <row r="16715" spans="6:12" x14ac:dyDescent="0.35">
      <c r="F16715" s="34"/>
      <c r="J16715" s="34"/>
      <c r="K16715" s="34"/>
      <c r="L16715" s="34"/>
    </row>
    <row r="16716" spans="6:12" x14ac:dyDescent="0.35">
      <c r="F16716" s="34"/>
      <c r="J16716" s="34"/>
      <c r="K16716" s="34"/>
      <c r="L16716" s="34"/>
    </row>
    <row r="16717" spans="6:12" x14ac:dyDescent="0.35">
      <c r="F16717" s="34"/>
      <c r="J16717" s="34"/>
      <c r="K16717" s="34"/>
      <c r="L16717" s="34"/>
    </row>
    <row r="16718" spans="6:12" x14ac:dyDescent="0.35">
      <c r="F16718" s="34"/>
      <c r="J16718" s="34"/>
      <c r="K16718" s="34"/>
      <c r="L16718" s="34"/>
    </row>
    <row r="16719" spans="6:12" x14ac:dyDescent="0.35">
      <c r="F16719" s="34"/>
      <c r="J16719" s="34"/>
      <c r="K16719" s="34"/>
      <c r="L16719" s="34"/>
    </row>
    <row r="16720" spans="6:12" x14ac:dyDescent="0.35">
      <c r="F16720" s="34"/>
      <c r="J16720" s="34"/>
      <c r="K16720" s="34"/>
      <c r="L16720" s="34"/>
    </row>
    <row r="16721" spans="6:12" x14ac:dyDescent="0.35">
      <c r="F16721" s="34"/>
      <c r="J16721" s="34"/>
      <c r="K16721" s="34"/>
      <c r="L16721" s="34"/>
    </row>
    <row r="16722" spans="6:12" x14ac:dyDescent="0.35">
      <c r="F16722" s="34"/>
      <c r="J16722" s="34"/>
      <c r="K16722" s="34"/>
      <c r="L16722" s="34"/>
    </row>
    <row r="16723" spans="6:12" x14ac:dyDescent="0.35">
      <c r="F16723" s="34"/>
      <c r="J16723" s="34"/>
      <c r="K16723" s="34"/>
      <c r="L16723" s="34"/>
    </row>
    <row r="16724" spans="6:12" x14ac:dyDescent="0.35">
      <c r="F16724" s="34"/>
      <c r="J16724" s="34"/>
      <c r="K16724" s="34"/>
      <c r="L16724" s="34"/>
    </row>
    <row r="16725" spans="6:12" x14ac:dyDescent="0.35">
      <c r="F16725" s="34"/>
      <c r="J16725" s="34"/>
      <c r="K16725" s="34"/>
      <c r="L16725" s="34"/>
    </row>
    <row r="16726" spans="6:12" x14ac:dyDescent="0.35">
      <c r="F16726" s="34"/>
      <c r="J16726" s="34"/>
      <c r="K16726" s="34"/>
      <c r="L16726" s="34"/>
    </row>
    <row r="16727" spans="6:12" x14ac:dyDescent="0.35">
      <c r="F16727" s="34"/>
      <c r="J16727" s="34"/>
      <c r="K16727" s="34"/>
      <c r="L16727" s="34"/>
    </row>
    <row r="16728" spans="6:12" x14ac:dyDescent="0.35">
      <c r="F16728" s="34"/>
      <c r="J16728" s="34"/>
      <c r="K16728" s="34"/>
      <c r="L16728" s="34"/>
    </row>
    <row r="16729" spans="6:12" x14ac:dyDescent="0.35">
      <c r="F16729" s="34"/>
      <c r="J16729" s="34"/>
      <c r="K16729" s="34"/>
      <c r="L16729" s="34"/>
    </row>
    <row r="16730" spans="6:12" x14ac:dyDescent="0.35">
      <c r="F16730" s="34"/>
      <c r="J16730" s="34"/>
      <c r="K16730" s="34"/>
      <c r="L16730" s="34"/>
    </row>
    <row r="16731" spans="6:12" x14ac:dyDescent="0.35">
      <c r="F16731" s="34"/>
      <c r="J16731" s="34"/>
      <c r="K16731" s="34"/>
      <c r="L16731" s="34"/>
    </row>
    <row r="16732" spans="6:12" x14ac:dyDescent="0.35">
      <c r="F16732" s="34"/>
      <c r="J16732" s="34"/>
      <c r="K16732" s="34"/>
      <c r="L16732" s="34"/>
    </row>
    <row r="16733" spans="6:12" x14ac:dyDescent="0.35">
      <c r="F16733" s="34"/>
      <c r="J16733" s="34"/>
      <c r="K16733" s="34"/>
      <c r="L16733" s="34"/>
    </row>
    <row r="16734" spans="6:12" x14ac:dyDescent="0.35">
      <c r="F16734" s="34"/>
      <c r="J16734" s="34"/>
      <c r="K16734" s="34"/>
      <c r="L16734" s="34"/>
    </row>
    <row r="16735" spans="6:12" x14ac:dyDescent="0.35">
      <c r="F16735" s="34"/>
      <c r="J16735" s="34"/>
      <c r="K16735" s="34"/>
      <c r="L16735" s="34"/>
    </row>
    <row r="16736" spans="6:12" x14ac:dyDescent="0.35">
      <c r="F16736" s="34"/>
      <c r="J16736" s="34"/>
      <c r="K16736" s="34"/>
      <c r="L16736" s="34"/>
    </row>
    <row r="16737" spans="6:12" x14ac:dyDescent="0.35">
      <c r="F16737" s="34"/>
      <c r="J16737" s="34"/>
      <c r="K16737" s="34"/>
      <c r="L16737" s="34"/>
    </row>
    <row r="16738" spans="6:12" x14ac:dyDescent="0.35">
      <c r="F16738" s="34"/>
      <c r="J16738" s="34"/>
      <c r="K16738" s="34"/>
      <c r="L16738" s="34"/>
    </row>
    <row r="16739" spans="6:12" x14ac:dyDescent="0.35">
      <c r="F16739" s="34"/>
      <c r="J16739" s="34"/>
      <c r="K16739" s="34"/>
      <c r="L16739" s="34"/>
    </row>
    <row r="16740" spans="6:12" x14ac:dyDescent="0.35">
      <c r="F16740" s="34"/>
      <c r="J16740" s="34"/>
      <c r="K16740" s="34"/>
      <c r="L16740" s="34"/>
    </row>
    <row r="16741" spans="6:12" x14ac:dyDescent="0.35">
      <c r="F16741" s="34"/>
      <c r="J16741" s="34"/>
      <c r="K16741" s="34"/>
      <c r="L16741" s="34"/>
    </row>
    <row r="16742" spans="6:12" x14ac:dyDescent="0.35">
      <c r="F16742" s="34"/>
      <c r="J16742" s="34"/>
      <c r="K16742" s="34"/>
      <c r="L16742" s="34"/>
    </row>
    <row r="16743" spans="6:12" x14ac:dyDescent="0.35">
      <c r="F16743" s="34"/>
      <c r="J16743" s="34"/>
      <c r="K16743" s="34"/>
      <c r="L16743" s="34"/>
    </row>
    <row r="16744" spans="6:12" x14ac:dyDescent="0.35">
      <c r="F16744" s="34"/>
      <c r="J16744" s="34"/>
      <c r="K16744" s="34"/>
      <c r="L16744" s="34"/>
    </row>
    <row r="16745" spans="6:12" x14ac:dyDescent="0.35">
      <c r="F16745" s="34"/>
      <c r="J16745" s="34"/>
      <c r="K16745" s="34"/>
      <c r="L16745" s="34"/>
    </row>
    <row r="16746" spans="6:12" x14ac:dyDescent="0.35">
      <c r="F16746" s="34"/>
      <c r="J16746" s="34"/>
      <c r="K16746" s="34"/>
      <c r="L16746" s="34"/>
    </row>
    <row r="16747" spans="6:12" x14ac:dyDescent="0.35">
      <c r="F16747" s="34"/>
      <c r="J16747" s="34"/>
      <c r="K16747" s="34"/>
      <c r="L16747" s="34"/>
    </row>
    <row r="16748" spans="6:12" x14ac:dyDescent="0.35">
      <c r="F16748" s="34"/>
      <c r="J16748" s="34"/>
      <c r="K16748" s="34"/>
      <c r="L16748" s="34"/>
    </row>
    <row r="16749" spans="6:12" x14ac:dyDescent="0.35">
      <c r="F16749" s="34"/>
      <c r="J16749" s="34"/>
      <c r="K16749" s="34"/>
      <c r="L16749" s="34"/>
    </row>
    <row r="16750" spans="6:12" x14ac:dyDescent="0.35">
      <c r="F16750" s="34"/>
      <c r="J16750" s="34"/>
      <c r="K16750" s="34"/>
      <c r="L16750" s="34"/>
    </row>
    <row r="16751" spans="6:12" x14ac:dyDescent="0.35">
      <c r="F16751" s="34"/>
      <c r="J16751" s="34"/>
      <c r="K16751" s="34"/>
      <c r="L16751" s="34"/>
    </row>
    <row r="16752" spans="6:12" x14ac:dyDescent="0.35">
      <c r="F16752" s="34"/>
      <c r="J16752" s="34"/>
      <c r="K16752" s="34"/>
      <c r="L16752" s="34"/>
    </row>
    <row r="16753" spans="6:12" x14ac:dyDescent="0.35">
      <c r="F16753" s="34"/>
      <c r="J16753" s="34"/>
      <c r="K16753" s="34"/>
      <c r="L16753" s="34"/>
    </row>
    <row r="16754" spans="6:12" x14ac:dyDescent="0.35">
      <c r="F16754" s="34"/>
      <c r="J16754" s="34"/>
      <c r="K16754" s="34"/>
      <c r="L16754" s="34"/>
    </row>
    <row r="16755" spans="6:12" x14ac:dyDescent="0.35">
      <c r="F16755" s="34"/>
      <c r="J16755" s="34"/>
      <c r="K16755" s="34"/>
      <c r="L16755" s="34"/>
    </row>
    <row r="16756" spans="6:12" x14ac:dyDescent="0.35">
      <c r="F16756" s="34"/>
      <c r="J16756" s="34"/>
      <c r="K16756" s="34"/>
      <c r="L16756" s="34"/>
    </row>
    <row r="16757" spans="6:12" x14ac:dyDescent="0.35">
      <c r="F16757" s="34"/>
      <c r="J16757" s="34"/>
      <c r="K16757" s="34"/>
      <c r="L16757" s="34"/>
    </row>
    <row r="16758" spans="6:12" x14ac:dyDescent="0.35">
      <c r="F16758" s="34"/>
      <c r="J16758" s="34"/>
      <c r="K16758" s="34"/>
      <c r="L16758" s="34"/>
    </row>
    <row r="16759" spans="6:12" x14ac:dyDescent="0.35">
      <c r="F16759" s="34"/>
      <c r="J16759" s="34"/>
      <c r="K16759" s="34"/>
      <c r="L16759" s="34"/>
    </row>
    <row r="16760" spans="6:12" x14ac:dyDescent="0.35">
      <c r="F16760" s="34"/>
      <c r="J16760" s="34"/>
      <c r="K16760" s="34"/>
      <c r="L16760" s="34"/>
    </row>
    <row r="16761" spans="6:12" x14ac:dyDescent="0.35">
      <c r="F16761" s="34"/>
      <c r="J16761" s="34"/>
      <c r="K16761" s="34"/>
      <c r="L16761" s="34"/>
    </row>
    <row r="16762" spans="6:12" x14ac:dyDescent="0.35">
      <c r="F16762" s="34"/>
      <c r="J16762" s="34"/>
      <c r="K16762" s="34"/>
      <c r="L16762" s="34"/>
    </row>
    <row r="16763" spans="6:12" x14ac:dyDescent="0.35">
      <c r="F16763" s="34"/>
      <c r="J16763" s="34"/>
      <c r="K16763" s="34"/>
      <c r="L16763" s="34"/>
    </row>
    <row r="16764" spans="6:12" x14ac:dyDescent="0.35">
      <c r="F16764" s="34"/>
      <c r="J16764" s="34"/>
      <c r="K16764" s="34"/>
      <c r="L16764" s="34"/>
    </row>
    <row r="16765" spans="6:12" x14ac:dyDescent="0.35">
      <c r="F16765" s="34"/>
      <c r="J16765" s="34"/>
      <c r="K16765" s="34"/>
      <c r="L16765" s="34"/>
    </row>
    <row r="16766" spans="6:12" x14ac:dyDescent="0.35">
      <c r="F16766" s="34"/>
      <c r="J16766" s="34"/>
      <c r="K16766" s="34"/>
      <c r="L16766" s="34"/>
    </row>
    <row r="16767" spans="6:12" x14ac:dyDescent="0.35">
      <c r="F16767" s="34"/>
      <c r="J16767" s="34"/>
      <c r="K16767" s="34"/>
      <c r="L16767" s="34"/>
    </row>
    <row r="16768" spans="6:12" x14ac:dyDescent="0.35">
      <c r="F16768" s="34"/>
      <c r="J16768" s="34"/>
      <c r="K16768" s="34"/>
      <c r="L16768" s="34"/>
    </row>
    <row r="16769" spans="6:12" x14ac:dyDescent="0.35">
      <c r="F16769" s="34"/>
      <c r="J16769" s="34"/>
      <c r="K16769" s="34"/>
      <c r="L16769" s="34"/>
    </row>
    <row r="16770" spans="6:12" x14ac:dyDescent="0.35">
      <c r="F16770" s="34"/>
      <c r="J16770" s="34"/>
      <c r="K16770" s="34"/>
      <c r="L16770" s="34"/>
    </row>
    <row r="16771" spans="6:12" x14ac:dyDescent="0.35">
      <c r="F16771" s="34"/>
      <c r="J16771" s="34"/>
      <c r="K16771" s="34"/>
      <c r="L16771" s="34"/>
    </row>
    <row r="16772" spans="6:12" x14ac:dyDescent="0.35">
      <c r="F16772" s="34"/>
      <c r="J16772" s="34"/>
      <c r="K16772" s="34"/>
      <c r="L16772" s="34"/>
    </row>
    <row r="16773" spans="6:12" x14ac:dyDescent="0.35">
      <c r="F16773" s="34"/>
      <c r="J16773" s="34"/>
      <c r="K16773" s="34"/>
      <c r="L16773" s="34"/>
    </row>
    <row r="16774" spans="6:12" x14ac:dyDescent="0.35">
      <c r="F16774" s="34"/>
      <c r="J16774" s="34"/>
      <c r="K16774" s="34"/>
      <c r="L16774" s="34"/>
    </row>
    <row r="16775" spans="6:12" x14ac:dyDescent="0.35">
      <c r="F16775" s="34"/>
      <c r="J16775" s="34"/>
      <c r="K16775" s="34"/>
      <c r="L16775" s="34"/>
    </row>
    <row r="16776" spans="6:12" x14ac:dyDescent="0.35">
      <c r="F16776" s="34"/>
      <c r="J16776" s="34"/>
      <c r="K16776" s="34"/>
      <c r="L16776" s="34"/>
    </row>
    <row r="16777" spans="6:12" x14ac:dyDescent="0.35">
      <c r="F16777" s="34"/>
      <c r="J16777" s="34"/>
      <c r="K16777" s="34"/>
      <c r="L16777" s="34"/>
    </row>
    <row r="16778" spans="6:12" x14ac:dyDescent="0.35">
      <c r="F16778" s="34"/>
      <c r="J16778" s="34"/>
      <c r="K16778" s="34"/>
      <c r="L16778" s="34"/>
    </row>
    <row r="16779" spans="6:12" x14ac:dyDescent="0.35">
      <c r="F16779" s="34"/>
      <c r="J16779" s="34"/>
      <c r="K16779" s="34"/>
      <c r="L16779" s="34"/>
    </row>
    <row r="16780" spans="6:12" x14ac:dyDescent="0.35">
      <c r="F16780" s="34"/>
      <c r="J16780" s="34"/>
      <c r="K16780" s="34"/>
      <c r="L16780" s="34"/>
    </row>
    <row r="16781" spans="6:12" x14ac:dyDescent="0.35">
      <c r="F16781" s="34"/>
      <c r="J16781" s="34"/>
      <c r="K16781" s="34"/>
      <c r="L16781" s="34"/>
    </row>
    <row r="16782" spans="6:12" x14ac:dyDescent="0.35">
      <c r="F16782" s="34"/>
      <c r="J16782" s="34"/>
      <c r="K16782" s="34"/>
      <c r="L16782" s="34"/>
    </row>
    <row r="16783" spans="6:12" x14ac:dyDescent="0.35">
      <c r="F16783" s="34"/>
      <c r="J16783" s="34"/>
      <c r="K16783" s="34"/>
      <c r="L16783" s="34"/>
    </row>
    <row r="16784" spans="6:12" x14ac:dyDescent="0.35">
      <c r="F16784" s="34"/>
      <c r="J16784" s="34"/>
      <c r="K16784" s="34"/>
      <c r="L16784" s="34"/>
    </row>
    <row r="16785" spans="6:12" x14ac:dyDescent="0.35">
      <c r="F16785" s="34"/>
      <c r="J16785" s="34"/>
      <c r="K16785" s="34"/>
      <c r="L16785" s="34"/>
    </row>
    <row r="16786" spans="6:12" x14ac:dyDescent="0.35">
      <c r="F16786" s="34"/>
      <c r="J16786" s="34"/>
      <c r="K16786" s="34"/>
      <c r="L16786" s="34"/>
    </row>
    <row r="16787" spans="6:12" x14ac:dyDescent="0.35">
      <c r="F16787" s="34"/>
      <c r="J16787" s="34"/>
      <c r="K16787" s="34"/>
      <c r="L16787" s="34"/>
    </row>
    <row r="16788" spans="6:12" x14ac:dyDescent="0.35">
      <c r="F16788" s="34"/>
      <c r="J16788" s="34"/>
      <c r="K16788" s="34"/>
      <c r="L16788" s="34"/>
    </row>
    <row r="16789" spans="6:12" x14ac:dyDescent="0.35">
      <c r="F16789" s="34"/>
      <c r="J16789" s="34"/>
      <c r="K16789" s="34"/>
      <c r="L16789" s="34"/>
    </row>
    <row r="16790" spans="6:12" x14ac:dyDescent="0.35">
      <c r="F16790" s="34"/>
      <c r="J16790" s="34"/>
      <c r="K16790" s="34"/>
      <c r="L16790" s="34"/>
    </row>
    <row r="16791" spans="6:12" x14ac:dyDescent="0.35">
      <c r="F16791" s="34"/>
      <c r="J16791" s="34"/>
      <c r="K16791" s="34"/>
      <c r="L16791" s="34"/>
    </row>
    <row r="16792" spans="6:12" x14ac:dyDescent="0.35">
      <c r="F16792" s="34"/>
      <c r="J16792" s="34"/>
      <c r="K16792" s="34"/>
      <c r="L16792" s="34"/>
    </row>
    <row r="16793" spans="6:12" x14ac:dyDescent="0.35">
      <c r="F16793" s="34"/>
      <c r="J16793" s="34"/>
      <c r="K16793" s="34"/>
      <c r="L16793" s="34"/>
    </row>
    <row r="16794" spans="6:12" x14ac:dyDescent="0.35">
      <c r="F16794" s="34"/>
      <c r="J16794" s="34"/>
      <c r="K16794" s="34"/>
      <c r="L16794" s="34"/>
    </row>
    <row r="16795" spans="6:12" x14ac:dyDescent="0.35">
      <c r="F16795" s="34"/>
      <c r="J16795" s="34"/>
      <c r="K16795" s="34"/>
      <c r="L16795" s="34"/>
    </row>
    <row r="16796" spans="6:12" x14ac:dyDescent="0.35">
      <c r="F16796" s="34"/>
      <c r="J16796" s="34"/>
      <c r="K16796" s="34"/>
      <c r="L16796" s="34"/>
    </row>
    <row r="16797" spans="6:12" x14ac:dyDescent="0.35">
      <c r="F16797" s="34"/>
      <c r="J16797" s="34"/>
      <c r="K16797" s="34"/>
      <c r="L16797" s="34"/>
    </row>
    <row r="16798" spans="6:12" x14ac:dyDescent="0.35">
      <c r="F16798" s="34"/>
      <c r="J16798" s="34"/>
      <c r="K16798" s="34"/>
      <c r="L16798" s="34"/>
    </row>
    <row r="16799" spans="6:12" x14ac:dyDescent="0.35">
      <c r="F16799" s="34"/>
      <c r="J16799" s="34"/>
      <c r="K16799" s="34"/>
      <c r="L16799" s="34"/>
    </row>
    <row r="16800" spans="6:12" x14ac:dyDescent="0.35">
      <c r="F16800" s="34"/>
      <c r="J16800" s="34"/>
      <c r="K16800" s="34"/>
      <c r="L16800" s="34"/>
    </row>
    <row r="16801" spans="6:12" x14ac:dyDescent="0.35">
      <c r="F16801" s="34"/>
      <c r="J16801" s="34"/>
      <c r="K16801" s="34"/>
      <c r="L16801" s="34"/>
    </row>
    <row r="16802" spans="6:12" x14ac:dyDescent="0.35">
      <c r="F16802" s="34"/>
      <c r="J16802" s="34"/>
      <c r="K16802" s="34"/>
      <c r="L16802" s="34"/>
    </row>
    <row r="16803" spans="6:12" x14ac:dyDescent="0.35">
      <c r="F16803" s="34"/>
      <c r="J16803" s="34"/>
      <c r="K16803" s="34"/>
      <c r="L16803" s="34"/>
    </row>
    <row r="16804" spans="6:12" x14ac:dyDescent="0.35">
      <c r="F16804" s="34"/>
      <c r="J16804" s="34"/>
      <c r="K16804" s="34"/>
      <c r="L16804" s="34"/>
    </row>
    <row r="16805" spans="6:12" x14ac:dyDescent="0.35">
      <c r="F16805" s="34"/>
      <c r="J16805" s="34"/>
      <c r="K16805" s="34"/>
      <c r="L16805" s="34"/>
    </row>
    <row r="16806" spans="6:12" x14ac:dyDescent="0.35">
      <c r="F16806" s="34"/>
      <c r="J16806" s="34"/>
      <c r="K16806" s="34"/>
      <c r="L16806" s="34"/>
    </row>
    <row r="16807" spans="6:12" x14ac:dyDescent="0.35">
      <c r="F16807" s="34"/>
      <c r="J16807" s="34"/>
      <c r="K16807" s="34"/>
      <c r="L16807" s="34"/>
    </row>
    <row r="16808" spans="6:12" x14ac:dyDescent="0.35">
      <c r="F16808" s="34"/>
      <c r="J16808" s="34"/>
      <c r="K16808" s="34"/>
      <c r="L16808" s="34"/>
    </row>
    <row r="16809" spans="6:12" x14ac:dyDescent="0.35">
      <c r="F16809" s="34"/>
      <c r="J16809" s="34"/>
      <c r="K16809" s="34"/>
      <c r="L16809" s="34"/>
    </row>
    <row r="16810" spans="6:12" x14ac:dyDescent="0.35">
      <c r="F16810" s="34"/>
      <c r="J16810" s="34"/>
      <c r="K16810" s="34"/>
      <c r="L16810" s="34"/>
    </row>
    <row r="16811" spans="6:12" x14ac:dyDescent="0.35">
      <c r="F16811" s="34"/>
      <c r="J16811" s="34"/>
      <c r="K16811" s="34"/>
      <c r="L16811" s="34"/>
    </row>
    <row r="16812" spans="6:12" x14ac:dyDescent="0.35">
      <c r="F16812" s="34"/>
      <c r="J16812" s="34"/>
      <c r="K16812" s="34"/>
      <c r="L16812" s="34"/>
    </row>
    <row r="16813" spans="6:12" x14ac:dyDescent="0.35">
      <c r="F16813" s="34"/>
      <c r="J16813" s="34"/>
      <c r="K16813" s="34"/>
      <c r="L16813" s="34"/>
    </row>
    <row r="16814" spans="6:12" x14ac:dyDescent="0.35">
      <c r="F16814" s="34"/>
      <c r="J16814" s="34"/>
      <c r="K16814" s="34"/>
      <c r="L16814" s="34"/>
    </row>
    <row r="16815" spans="6:12" x14ac:dyDescent="0.35">
      <c r="F16815" s="34"/>
      <c r="J16815" s="34"/>
      <c r="K16815" s="34"/>
      <c r="L16815" s="34"/>
    </row>
    <row r="16816" spans="6:12" x14ac:dyDescent="0.35">
      <c r="F16816" s="34"/>
      <c r="J16816" s="34"/>
      <c r="K16816" s="34"/>
      <c r="L16816" s="34"/>
    </row>
    <row r="16817" spans="6:12" x14ac:dyDescent="0.35">
      <c r="F16817" s="34"/>
      <c r="J16817" s="34"/>
      <c r="K16817" s="34"/>
      <c r="L16817" s="34"/>
    </row>
    <row r="16818" spans="6:12" x14ac:dyDescent="0.35">
      <c r="F16818" s="34"/>
      <c r="J16818" s="34"/>
      <c r="K16818" s="34"/>
      <c r="L16818" s="34"/>
    </row>
    <row r="16819" spans="6:12" x14ac:dyDescent="0.35">
      <c r="F16819" s="34"/>
      <c r="J16819" s="34"/>
      <c r="K16819" s="34"/>
      <c r="L16819" s="34"/>
    </row>
    <row r="16820" spans="6:12" x14ac:dyDescent="0.35">
      <c r="F16820" s="34"/>
      <c r="J16820" s="34"/>
      <c r="K16820" s="34"/>
      <c r="L16820" s="34"/>
    </row>
    <row r="16821" spans="6:12" x14ac:dyDescent="0.35">
      <c r="F16821" s="34"/>
      <c r="J16821" s="34"/>
      <c r="K16821" s="34"/>
      <c r="L16821" s="34"/>
    </row>
    <row r="16822" spans="6:12" x14ac:dyDescent="0.35">
      <c r="F16822" s="34"/>
      <c r="J16822" s="34"/>
      <c r="K16822" s="34"/>
      <c r="L16822" s="34"/>
    </row>
    <row r="16823" spans="6:12" x14ac:dyDescent="0.35">
      <c r="F16823" s="34"/>
      <c r="J16823" s="34"/>
      <c r="K16823" s="34"/>
      <c r="L16823" s="34"/>
    </row>
    <row r="16824" spans="6:12" x14ac:dyDescent="0.35">
      <c r="F16824" s="34"/>
      <c r="J16824" s="34"/>
      <c r="K16824" s="34"/>
      <c r="L16824" s="34"/>
    </row>
    <row r="16825" spans="6:12" x14ac:dyDescent="0.35">
      <c r="F16825" s="34"/>
      <c r="J16825" s="34"/>
      <c r="K16825" s="34"/>
      <c r="L16825" s="34"/>
    </row>
    <row r="16826" spans="6:12" x14ac:dyDescent="0.35">
      <c r="F16826" s="34"/>
      <c r="J16826" s="34"/>
      <c r="K16826" s="34"/>
      <c r="L16826" s="34"/>
    </row>
    <row r="16827" spans="6:12" x14ac:dyDescent="0.35">
      <c r="F16827" s="34"/>
      <c r="J16827" s="34"/>
      <c r="K16827" s="34"/>
      <c r="L16827" s="34"/>
    </row>
    <row r="16828" spans="6:12" x14ac:dyDescent="0.35">
      <c r="F16828" s="34"/>
      <c r="J16828" s="34"/>
      <c r="K16828" s="34"/>
      <c r="L16828" s="34"/>
    </row>
    <row r="16829" spans="6:12" x14ac:dyDescent="0.35">
      <c r="F16829" s="34"/>
      <c r="J16829" s="34"/>
      <c r="K16829" s="34"/>
      <c r="L16829" s="34"/>
    </row>
    <row r="16830" spans="6:12" x14ac:dyDescent="0.35">
      <c r="F16830" s="34"/>
      <c r="J16830" s="34"/>
      <c r="K16830" s="34"/>
      <c r="L16830" s="34"/>
    </row>
    <row r="16831" spans="6:12" x14ac:dyDescent="0.35">
      <c r="F16831" s="34"/>
      <c r="J16831" s="34"/>
      <c r="K16831" s="34"/>
      <c r="L16831" s="34"/>
    </row>
    <row r="16832" spans="6:12" x14ac:dyDescent="0.35">
      <c r="F16832" s="34"/>
      <c r="J16832" s="34"/>
      <c r="K16832" s="34"/>
      <c r="L16832" s="34"/>
    </row>
    <row r="16833" spans="6:12" x14ac:dyDescent="0.35">
      <c r="F16833" s="34"/>
      <c r="J16833" s="34"/>
      <c r="K16833" s="34"/>
      <c r="L16833" s="34"/>
    </row>
    <row r="16834" spans="6:12" x14ac:dyDescent="0.35">
      <c r="F16834" s="34"/>
      <c r="J16834" s="34"/>
      <c r="K16834" s="34"/>
      <c r="L16834" s="34"/>
    </row>
    <row r="16835" spans="6:12" x14ac:dyDescent="0.35">
      <c r="F16835" s="34"/>
      <c r="J16835" s="34"/>
      <c r="K16835" s="34"/>
      <c r="L16835" s="34"/>
    </row>
    <row r="16836" spans="6:12" x14ac:dyDescent="0.35">
      <c r="F16836" s="34"/>
      <c r="J16836" s="34"/>
      <c r="K16836" s="34"/>
      <c r="L16836" s="34"/>
    </row>
    <row r="16837" spans="6:12" x14ac:dyDescent="0.35">
      <c r="F16837" s="34"/>
      <c r="J16837" s="34"/>
      <c r="K16837" s="34"/>
      <c r="L16837" s="34"/>
    </row>
    <row r="16838" spans="6:12" x14ac:dyDescent="0.35">
      <c r="F16838" s="34"/>
      <c r="J16838" s="34"/>
      <c r="K16838" s="34"/>
      <c r="L16838" s="34"/>
    </row>
    <row r="16839" spans="6:12" x14ac:dyDescent="0.35">
      <c r="F16839" s="34"/>
      <c r="J16839" s="34"/>
      <c r="K16839" s="34"/>
      <c r="L16839" s="34"/>
    </row>
    <row r="16840" spans="6:12" x14ac:dyDescent="0.35">
      <c r="F16840" s="34"/>
      <c r="J16840" s="34"/>
      <c r="K16840" s="34"/>
      <c r="L16840" s="34"/>
    </row>
    <row r="16841" spans="6:12" x14ac:dyDescent="0.35">
      <c r="F16841" s="34"/>
      <c r="J16841" s="34"/>
      <c r="K16841" s="34"/>
      <c r="L16841" s="34"/>
    </row>
    <row r="16842" spans="6:12" x14ac:dyDescent="0.35">
      <c r="F16842" s="34"/>
      <c r="J16842" s="34"/>
      <c r="K16842" s="34"/>
      <c r="L16842" s="34"/>
    </row>
    <row r="16843" spans="6:12" x14ac:dyDescent="0.35">
      <c r="F16843" s="34"/>
      <c r="J16843" s="34"/>
      <c r="K16843" s="34"/>
      <c r="L16843" s="34"/>
    </row>
    <row r="16844" spans="6:12" x14ac:dyDescent="0.35">
      <c r="F16844" s="34"/>
      <c r="J16844" s="34"/>
      <c r="K16844" s="34"/>
      <c r="L16844" s="34"/>
    </row>
    <row r="16845" spans="6:12" x14ac:dyDescent="0.35">
      <c r="F16845" s="34"/>
      <c r="J16845" s="34"/>
      <c r="K16845" s="34"/>
      <c r="L16845" s="34"/>
    </row>
    <row r="16846" spans="6:12" x14ac:dyDescent="0.35">
      <c r="F16846" s="34"/>
      <c r="J16846" s="34"/>
      <c r="K16846" s="34"/>
      <c r="L16846" s="34"/>
    </row>
    <row r="16847" spans="6:12" x14ac:dyDescent="0.35">
      <c r="F16847" s="34"/>
      <c r="J16847" s="34"/>
      <c r="K16847" s="34"/>
      <c r="L16847" s="34"/>
    </row>
    <row r="16848" spans="6:12" x14ac:dyDescent="0.35">
      <c r="F16848" s="34"/>
      <c r="J16848" s="34"/>
      <c r="K16848" s="34"/>
      <c r="L16848" s="34"/>
    </row>
    <row r="16849" spans="6:12" x14ac:dyDescent="0.35">
      <c r="F16849" s="34"/>
      <c r="J16849" s="34"/>
      <c r="K16849" s="34"/>
      <c r="L16849" s="34"/>
    </row>
    <row r="16850" spans="6:12" x14ac:dyDescent="0.35">
      <c r="F16850" s="34"/>
      <c r="J16850" s="34"/>
      <c r="K16850" s="34"/>
      <c r="L16850" s="34"/>
    </row>
    <row r="16851" spans="6:12" x14ac:dyDescent="0.35">
      <c r="F16851" s="34"/>
      <c r="J16851" s="34"/>
      <c r="K16851" s="34"/>
      <c r="L16851" s="34"/>
    </row>
    <row r="16852" spans="6:12" x14ac:dyDescent="0.35">
      <c r="F16852" s="34"/>
      <c r="J16852" s="34"/>
      <c r="K16852" s="34"/>
      <c r="L16852" s="34"/>
    </row>
    <row r="16853" spans="6:12" x14ac:dyDescent="0.35">
      <c r="F16853" s="34"/>
      <c r="J16853" s="34"/>
      <c r="K16853" s="34"/>
      <c r="L16853" s="34"/>
    </row>
    <row r="16854" spans="6:12" x14ac:dyDescent="0.35">
      <c r="F16854" s="34"/>
      <c r="J16854" s="34"/>
      <c r="K16854" s="34"/>
      <c r="L16854" s="34"/>
    </row>
    <row r="16855" spans="6:12" x14ac:dyDescent="0.35">
      <c r="F16855" s="34"/>
      <c r="J16855" s="34"/>
      <c r="K16855" s="34"/>
      <c r="L16855" s="34"/>
    </row>
    <row r="16856" spans="6:12" x14ac:dyDescent="0.35">
      <c r="F16856" s="34"/>
      <c r="J16856" s="34"/>
      <c r="K16856" s="34"/>
      <c r="L16856" s="34"/>
    </row>
    <row r="16857" spans="6:12" x14ac:dyDescent="0.35">
      <c r="F16857" s="34"/>
      <c r="J16857" s="34"/>
      <c r="K16857" s="34"/>
      <c r="L16857" s="34"/>
    </row>
    <row r="16858" spans="6:12" x14ac:dyDescent="0.35">
      <c r="F16858" s="34"/>
      <c r="J16858" s="34"/>
      <c r="K16858" s="34"/>
      <c r="L16858" s="34"/>
    </row>
    <row r="16859" spans="6:12" x14ac:dyDescent="0.35">
      <c r="F16859" s="34"/>
      <c r="J16859" s="34"/>
      <c r="K16859" s="34"/>
      <c r="L16859" s="34"/>
    </row>
    <row r="16860" spans="6:12" x14ac:dyDescent="0.35">
      <c r="F16860" s="34"/>
      <c r="J16860" s="34"/>
      <c r="K16860" s="34"/>
      <c r="L16860" s="34"/>
    </row>
    <row r="16861" spans="6:12" x14ac:dyDescent="0.35">
      <c r="F16861" s="34"/>
      <c r="J16861" s="34"/>
      <c r="K16861" s="34"/>
      <c r="L16861" s="34"/>
    </row>
    <row r="16862" spans="6:12" x14ac:dyDescent="0.35">
      <c r="F16862" s="34"/>
      <c r="J16862" s="34"/>
      <c r="K16862" s="34"/>
      <c r="L16862" s="34"/>
    </row>
    <row r="16863" spans="6:12" x14ac:dyDescent="0.35">
      <c r="F16863" s="34"/>
      <c r="J16863" s="34"/>
      <c r="K16863" s="34"/>
      <c r="L16863" s="34"/>
    </row>
    <row r="16864" spans="6:12" x14ac:dyDescent="0.35">
      <c r="F16864" s="34"/>
      <c r="J16864" s="34"/>
      <c r="K16864" s="34"/>
      <c r="L16864" s="34"/>
    </row>
    <row r="16865" spans="6:12" x14ac:dyDescent="0.35">
      <c r="F16865" s="34"/>
      <c r="J16865" s="34"/>
      <c r="K16865" s="34"/>
      <c r="L16865" s="34"/>
    </row>
    <row r="16866" spans="6:12" x14ac:dyDescent="0.35">
      <c r="F16866" s="34"/>
      <c r="J16866" s="34"/>
      <c r="K16866" s="34"/>
      <c r="L16866" s="34"/>
    </row>
    <row r="16867" spans="6:12" x14ac:dyDescent="0.35">
      <c r="F16867" s="34"/>
      <c r="J16867" s="34"/>
      <c r="K16867" s="34"/>
      <c r="L16867" s="34"/>
    </row>
    <row r="16868" spans="6:12" x14ac:dyDescent="0.35">
      <c r="F16868" s="34"/>
      <c r="J16868" s="34"/>
      <c r="K16868" s="34"/>
      <c r="L16868" s="34"/>
    </row>
    <row r="16869" spans="6:12" x14ac:dyDescent="0.35">
      <c r="F16869" s="34"/>
      <c r="J16869" s="34"/>
      <c r="K16869" s="34"/>
      <c r="L16869" s="34"/>
    </row>
    <row r="16870" spans="6:12" x14ac:dyDescent="0.35">
      <c r="F16870" s="34"/>
      <c r="J16870" s="34"/>
      <c r="K16870" s="34"/>
      <c r="L16870" s="34"/>
    </row>
    <row r="16871" spans="6:12" x14ac:dyDescent="0.35">
      <c r="F16871" s="34"/>
      <c r="J16871" s="34"/>
      <c r="K16871" s="34"/>
      <c r="L16871" s="34"/>
    </row>
    <row r="16872" spans="6:12" x14ac:dyDescent="0.35">
      <c r="F16872" s="34"/>
      <c r="J16872" s="34"/>
      <c r="K16872" s="34"/>
      <c r="L16872" s="34"/>
    </row>
    <row r="16873" spans="6:12" x14ac:dyDescent="0.35">
      <c r="F16873" s="34"/>
      <c r="J16873" s="34"/>
      <c r="K16873" s="34"/>
      <c r="L16873" s="34"/>
    </row>
    <row r="16874" spans="6:12" x14ac:dyDescent="0.35">
      <c r="F16874" s="34"/>
      <c r="J16874" s="34"/>
      <c r="K16874" s="34"/>
      <c r="L16874" s="34"/>
    </row>
    <row r="16875" spans="6:12" x14ac:dyDescent="0.35">
      <c r="F16875" s="34"/>
      <c r="J16875" s="34"/>
      <c r="K16875" s="34"/>
      <c r="L16875" s="34"/>
    </row>
    <row r="16876" spans="6:12" x14ac:dyDescent="0.35">
      <c r="F16876" s="34"/>
      <c r="J16876" s="34"/>
      <c r="K16876" s="34"/>
      <c r="L16876" s="34"/>
    </row>
    <row r="16877" spans="6:12" x14ac:dyDescent="0.35">
      <c r="F16877" s="34"/>
      <c r="J16877" s="34"/>
      <c r="K16877" s="34"/>
      <c r="L16877" s="34"/>
    </row>
    <row r="16878" spans="6:12" x14ac:dyDescent="0.35">
      <c r="F16878" s="34"/>
      <c r="J16878" s="34"/>
      <c r="K16878" s="34"/>
      <c r="L16878" s="34"/>
    </row>
    <row r="16879" spans="6:12" x14ac:dyDescent="0.35">
      <c r="F16879" s="34"/>
      <c r="J16879" s="34"/>
      <c r="K16879" s="34"/>
      <c r="L16879" s="34"/>
    </row>
    <row r="16880" spans="6:12" x14ac:dyDescent="0.35">
      <c r="F16880" s="34"/>
      <c r="J16880" s="34"/>
      <c r="K16880" s="34"/>
      <c r="L16880" s="34"/>
    </row>
    <row r="16881" spans="6:12" x14ac:dyDescent="0.35">
      <c r="F16881" s="34"/>
      <c r="J16881" s="34"/>
      <c r="K16881" s="34"/>
      <c r="L16881" s="34"/>
    </row>
    <row r="16882" spans="6:12" x14ac:dyDescent="0.35">
      <c r="F16882" s="34"/>
      <c r="J16882" s="34"/>
      <c r="K16882" s="34"/>
      <c r="L16882" s="34"/>
    </row>
    <row r="16883" spans="6:12" x14ac:dyDescent="0.35">
      <c r="F16883" s="34"/>
      <c r="J16883" s="34"/>
      <c r="K16883" s="34"/>
      <c r="L16883" s="34"/>
    </row>
    <row r="16884" spans="6:12" x14ac:dyDescent="0.35">
      <c r="F16884" s="34"/>
      <c r="J16884" s="34"/>
      <c r="K16884" s="34"/>
      <c r="L16884" s="34"/>
    </row>
    <row r="16885" spans="6:12" x14ac:dyDescent="0.35">
      <c r="F16885" s="34"/>
      <c r="J16885" s="34"/>
      <c r="K16885" s="34"/>
      <c r="L16885" s="34"/>
    </row>
    <row r="16886" spans="6:12" x14ac:dyDescent="0.35">
      <c r="F16886" s="34"/>
      <c r="J16886" s="34"/>
      <c r="K16886" s="34"/>
      <c r="L16886" s="34"/>
    </row>
    <row r="16887" spans="6:12" x14ac:dyDescent="0.35">
      <c r="F16887" s="34"/>
      <c r="J16887" s="34"/>
      <c r="K16887" s="34"/>
      <c r="L16887" s="34"/>
    </row>
    <row r="16888" spans="6:12" x14ac:dyDescent="0.35">
      <c r="F16888" s="34"/>
      <c r="J16888" s="34"/>
      <c r="K16888" s="34"/>
      <c r="L16888" s="34"/>
    </row>
    <row r="16889" spans="6:12" x14ac:dyDescent="0.35">
      <c r="F16889" s="34"/>
      <c r="J16889" s="34"/>
      <c r="K16889" s="34"/>
      <c r="L16889" s="34"/>
    </row>
    <row r="16890" spans="6:12" x14ac:dyDescent="0.35">
      <c r="F16890" s="34"/>
      <c r="J16890" s="34"/>
      <c r="K16890" s="34"/>
      <c r="L16890" s="34"/>
    </row>
    <row r="16891" spans="6:12" x14ac:dyDescent="0.35">
      <c r="F16891" s="34"/>
      <c r="J16891" s="34"/>
      <c r="K16891" s="34"/>
      <c r="L16891" s="34"/>
    </row>
    <row r="16892" spans="6:12" x14ac:dyDescent="0.35">
      <c r="F16892" s="34"/>
      <c r="J16892" s="34"/>
      <c r="K16892" s="34"/>
      <c r="L16892" s="34"/>
    </row>
    <row r="16893" spans="6:12" x14ac:dyDescent="0.35">
      <c r="F16893" s="34"/>
      <c r="J16893" s="34"/>
      <c r="K16893" s="34"/>
      <c r="L16893" s="34"/>
    </row>
    <row r="16894" spans="6:12" x14ac:dyDescent="0.35">
      <c r="F16894" s="34"/>
      <c r="J16894" s="34"/>
      <c r="K16894" s="34"/>
      <c r="L16894" s="34"/>
    </row>
    <row r="16895" spans="6:12" x14ac:dyDescent="0.35">
      <c r="F16895" s="34"/>
      <c r="J16895" s="34"/>
      <c r="K16895" s="34"/>
      <c r="L16895" s="34"/>
    </row>
    <row r="16896" spans="6:12" x14ac:dyDescent="0.35">
      <c r="F16896" s="34"/>
      <c r="J16896" s="34"/>
      <c r="K16896" s="34"/>
      <c r="L16896" s="34"/>
    </row>
    <row r="16897" spans="6:12" x14ac:dyDescent="0.35">
      <c r="F16897" s="34"/>
      <c r="J16897" s="34"/>
      <c r="K16897" s="34"/>
      <c r="L16897" s="34"/>
    </row>
    <row r="16898" spans="6:12" x14ac:dyDescent="0.35">
      <c r="F16898" s="34"/>
      <c r="J16898" s="34"/>
      <c r="K16898" s="34"/>
      <c r="L16898" s="34"/>
    </row>
    <row r="16899" spans="6:12" x14ac:dyDescent="0.35">
      <c r="F16899" s="34"/>
      <c r="J16899" s="34"/>
      <c r="K16899" s="34"/>
      <c r="L16899" s="34"/>
    </row>
    <row r="16900" spans="6:12" x14ac:dyDescent="0.35">
      <c r="F16900" s="34"/>
      <c r="J16900" s="34"/>
      <c r="K16900" s="34"/>
      <c r="L16900" s="34"/>
    </row>
    <row r="16901" spans="6:12" x14ac:dyDescent="0.35">
      <c r="F16901" s="34"/>
      <c r="J16901" s="34"/>
      <c r="K16901" s="34"/>
      <c r="L16901" s="34"/>
    </row>
    <row r="16902" spans="6:12" x14ac:dyDescent="0.35">
      <c r="F16902" s="34"/>
      <c r="J16902" s="34"/>
      <c r="K16902" s="34"/>
      <c r="L16902" s="34"/>
    </row>
    <row r="16903" spans="6:12" x14ac:dyDescent="0.35">
      <c r="F16903" s="34"/>
      <c r="J16903" s="34"/>
      <c r="K16903" s="34"/>
      <c r="L16903" s="34"/>
    </row>
    <row r="16904" spans="6:12" x14ac:dyDescent="0.35">
      <c r="F16904" s="34"/>
      <c r="J16904" s="34"/>
      <c r="K16904" s="34"/>
      <c r="L16904" s="34"/>
    </row>
    <row r="16905" spans="6:12" x14ac:dyDescent="0.35">
      <c r="F16905" s="34"/>
      <c r="J16905" s="34"/>
      <c r="K16905" s="34"/>
      <c r="L16905" s="34"/>
    </row>
    <row r="16906" spans="6:12" x14ac:dyDescent="0.35">
      <c r="F16906" s="34"/>
      <c r="J16906" s="34"/>
      <c r="K16906" s="34"/>
      <c r="L16906" s="34"/>
    </row>
    <row r="16907" spans="6:12" x14ac:dyDescent="0.35">
      <c r="F16907" s="34"/>
      <c r="J16907" s="34"/>
      <c r="K16907" s="34"/>
      <c r="L16907" s="34"/>
    </row>
    <row r="16908" spans="6:12" x14ac:dyDescent="0.35">
      <c r="F16908" s="34"/>
      <c r="J16908" s="34"/>
      <c r="K16908" s="34"/>
      <c r="L16908" s="34"/>
    </row>
    <row r="16909" spans="6:12" x14ac:dyDescent="0.35">
      <c r="F16909" s="34"/>
      <c r="J16909" s="34"/>
      <c r="K16909" s="34"/>
      <c r="L16909" s="34"/>
    </row>
    <row r="16910" spans="6:12" x14ac:dyDescent="0.35">
      <c r="F16910" s="34"/>
      <c r="J16910" s="34"/>
      <c r="K16910" s="34"/>
      <c r="L16910" s="34"/>
    </row>
    <row r="16911" spans="6:12" x14ac:dyDescent="0.35">
      <c r="F16911" s="34"/>
      <c r="J16911" s="34"/>
      <c r="K16911" s="34"/>
      <c r="L16911" s="34"/>
    </row>
    <row r="16912" spans="6:12" x14ac:dyDescent="0.35">
      <c r="F16912" s="34"/>
      <c r="J16912" s="34"/>
      <c r="K16912" s="34"/>
      <c r="L16912" s="34"/>
    </row>
    <row r="16913" spans="6:12" x14ac:dyDescent="0.35">
      <c r="F16913" s="34"/>
      <c r="J16913" s="34"/>
      <c r="K16913" s="34"/>
      <c r="L16913" s="34"/>
    </row>
    <row r="16914" spans="6:12" x14ac:dyDescent="0.35">
      <c r="F16914" s="34"/>
      <c r="J16914" s="34"/>
      <c r="K16914" s="34"/>
      <c r="L16914" s="34"/>
    </row>
    <row r="16915" spans="6:12" x14ac:dyDescent="0.35">
      <c r="F16915" s="34"/>
      <c r="J16915" s="34"/>
      <c r="K16915" s="34"/>
      <c r="L16915" s="34"/>
    </row>
    <row r="16916" spans="6:12" x14ac:dyDescent="0.35">
      <c r="F16916" s="34"/>
      <c r="J16916" s="34"/>
      <c r="K16916" s="34"/>
      <c r="L16916" s="34"/>
    </row>
    <row r="16917" spans="6:12" x14ac:dyDescent="0.35">
      <c r="F16917" s="34"/>
      <c r="J16917" s="34"/>
      <c r="K16917" s="34"/>
      <c r="L16917" s="34"/>
    </row>
    <row r="16918" spans="6:12" x14ac:dyDescent="0.35">
      <c r="F16918" s="34"/>
      <c r="J16918" s="34"/>
      <c r="K16918" s="34"/>
      <c r="L16918" s="34"/>
    </row>
    <row r="16919" spans="6:12" x14ac:dyDescent="0.35">
      <c r="F16919" s="34"/>
      <c r="J16919" s="34"/>
      <c r="K16919" s="34"/>
      <c r="L16919" s="34"/>
    </row>
    <row r="16920" spans="6:12" x14ac:dyDescent="0.35">
      <c r="F16920" s="34"/>
      <c r="J16920" s="34"/>
      <c r="K16920" s="34"/>
      <c r="L16920" s="34"/>
    </row>
    <row r="16921" spans="6:12" x14ac:dyDescent="0.35">
      <c r="F16921" s="34"/>
      <c r="J16921" s="34"/>
      <c r="K16921" s="34"/>
      <c r="L16921" s="34"/>
    </row>
    <row r="16922" spans="6:12" x14ac:dyDescent="0.35">
      <c r="F16922" s="34"/>
      <c r="J16922" s="34"/>
      <c r="K16922" s="34"/>
      <c r="L16922" s="34"/>
    </row>
    <row r="16923" spans="6:12" x14ac:dyDescent="0.35">
      <c r="F16923" s="34"/>
      <c r="J16923" s="34"/>
      <c r="K16923" s="34"/>
      <c r="L16923" s="34"/>
    </row>
    <row r="16924" spans="6:12" x14ac:dyDescent="0.35">
      <c r="F16924" s="34"/>
      <c r="J16924" s="34"/>
      <c r="K16924" s="34"/>
      <c r="L16924" s="34"/>
    </row>
    <row r="16925" spans="6:12" x14ac:dyDescent="0.35">
      <c r="F16925" s="34"/>
      <c r="J16925" s="34"/>
      <c r="K16925" s="34"/>
      <c r="L16925" s="34"/>
    </row>
    <row r="16926" spans="6:12" x14ac:dyDescent="0.35">
      <c r="F16926" s="34"/>
      <c r="J16926" s="34"/>
      <c r="K16926" s="34"/>
      <c r="L16926" s="34"/>
    </row>
    <row r="16927" spans="6:12" x14ac:dyDescent="0.35">
      <c r="F16927" s="34"/>
      <c r="J16927" s="34"/>
      <c r="K16927" s="34"/>
      <c r="L16927" s="34"/>
    </row>
    <row r="16928" spans="6:12" x14ac:dyDescent="0.35">
      <c r="F16928" s="34"/>
      <c r="J16928" s="34"/>
      <c r="K16928" s="34"/>
      <c r="L16928" s="34"/>
    </row>
    <row r="16929" spans="6:12" x14ac:dyDescent="0.35">
      <c r="F16929" s="34"/>
      <c r="J16929" s="34"/>
      <c r="K16929" s="34"/>
      <c r="L16929" s="34"/>
    </row>
    <row r="16930" spans="6:12" x14ac:dyDescent="0.35">
      <c r="F16930" s="34"/>
      <c r="J16930" s="34"/>
      <c r="K16930" s="34"/>
      <c r="L16930" s="34"/>
    </row>
    <row r="16931" spans="6:12" x14ac:dyDescent="0.35">
      <c r="F16931" s="34"/>
      <c r="J16931" s="34"/>
      <c r="K16931" s="34"/>
      <c r="L16931" s="34"/>
    </row>
    <row r="16932" spans="6:12" x14ac:dyDescent="0.35">
      <c r="F16932" s="34"/>
      <c r="J16932" s="34"/>
      <c r="K16932" s="34"/>
      <c r="L16932" s="34"/>
    </row>
    <row r="16933" spans="6:12" x14ac:dyDescent="0.35">
      <c r="F16933" s="34"/>
      <c r="J16933" s="34"/>
      <c r="K16933" s="34"/>
      <c r="L16933" s="34"/>
    </row>
    <row r="16934" spans="6:12" x14ac:dyDescent="0.35">
      <c r="F16934" s="34"/>
      <c r="J16934" s="34"/>
      <c r="K16934" s="34"/>
      <c r="L16934" s="34"/>
    </row>
    <row r="16935" spans="6:12" x14ac:dyDescent="0.35">
      <c r="F16935" s="34"/>
      <c r="J16935" s="34"/>
      <c r="K16935" s="34"/>
      <c r="L16935" s="34"/>
    </row>
    <row r="16936" spans="6:12" x14ac:dyDescent="0.35">
      <c r="F16936" s="34"/>
      <c r="J16936" s="34"/>
      <c r="K16936" s="34"/>
      <c r="L16936" s="34"/>
    </row>
    <row r="16937" spans="6:12" x14ac:dyDescent="0.35">
      <c r="F16937" s="34"/>
      <c r="J16937" s="34"/>
      <c r="K16937" s="34"/>
      <c r="L16937" s="34"/>
    </row>
    <row r="16938" spans="6:12" x14ac:dyDescent="0.35">
      <c r="F16938" s="34"/>
      <c r="J16938" s="34"/>
      <c r="K16938" s="34"/>
      <c r="L16938" s="34"/>
    </row>
    <row r="16939" spans="6:12" x14ac:dyDescent="0.35">
      <c r="F16939" s="34"/>
      <c r="J16939" s="34"/>
      <c r="K16939" s="34"/>
      <c r="L16939" s="34"/>
    </row>
    <row r="16940" spans="6:12" x14ac:dyDescent="0.35">
      <c r="F16940" s="34"/>
      <c r="J16940" s="34"/>
      <c r="K16940" s="34"/>
      <c r="L16940" s="34"/>
    </row>
    <row r="16941" spans="6:12" x14ac:dyDescent="0.35">
      <c r="F16941" s="34"/>
      <c r="J16941" s="34"/>
      <c r="K16941" s="34"/>
      <c r="L16941" s="34"/>
    </row>
    <row r="16942" spans="6:12" x14ac:dyDescent="0.35">
      <c r="F16942" s="34"/>
      <c r="J16942" s="34"/>
      <c r="K16942" s="34"/>
      <c r="L16942" s="34"/>
    </row>
    <row r="16943" spans="6:12" x14ac:dyDescent="0.35">
      <c r="F16943" s="34"/>
      <c r="J16943" s="34"/>
      <c r="K16943" s="34"/>
      <c r="L16943" s="34"/>
    </row>
    <row r="16944" spans="6:12" x14ac:dyDescent="0.35">
      <c r="F16944" s="34"/>
      <c r="J16944" s="34"/>
      <c r="K16944" s="34"/>
      <c r="L16944" s="34"/>
    </row>
    <row r="16945" spans="6:12" x14ac:dyDescent="0.35">
      <c r="F16945" s="34"/>
      <c r="J16945" s="34"/>
      <c r="K16945" s="34"/>
      <c r="L16945" s="34"/>
    </row>
    <row r="16946" spans="6:12" x14ac:dyDescent="0.35">
      <c r="F16946" s="34"/>
      <c r="J16946" s="34"/>
      <c r="K16946" s="34"/>
      <c r="L16946" s="34"/>
    </row>
    <row r="16947" spans="6:12" x14ac:dyDescent="0.35">
      <c r="F16947" s="34"/>
      <c r="J16947" s="34"/>
      <c r="K16947" s="34"/>
      <c r="L16947" s="34"/>
    </row>
    <row r="16948" spans="6:12" x14ac:dyDescent="0.35">
      <c r="F16948" s="34"/>
      <c r="J16948" s="34"/>
      <c r="K16948" s="34"/>
      <c r="L16948" s="34"/>
    </row>
    <row r="16949" spans="6:12" x14ac:dyDescent="0.35">
      <c r="F16949" s="34"/>
      <c r="J16949" s="34"/>
      <c r="K16949" s="34"/>
      <c r="L16949" s="34"/>
    </row>
    <row r="16950" spans="6:12" x14ac:dyDescent="0.35">
      <c r="F16950" s="34"/>
      <c r="J16950" s="34"/>
      <c r="K16950" s="34"/>
      <c r="L16950" s="34"/>
    </row>
    <row r="16951" spans="6:12" x14ac:dyDescent="0.35">
      <c r="F16951" s="34"/>
      <c r="J16951" s="34"/>
      <c r="K16951" s="34"/>
      <c r="L16951" s="34"/>
    </row>
    <row r="16952" spans="6:12" x14ac:dyDescent="0.35">
      <c r="F16952" s="34"/>
      <c r="J16952" s="34"/>
      <c r="K16952" s="34"/>
      <c r="L16952" s="34"/>
    </row>
    <row r="16953" spans="6:12" x14ac:dyDescent="0.35">
      <c r="F16953" s="34"/>
      <c r="J16953" s="34"/>
      <c r="K16953" s="34"/>
      <c r="L16953" s="34"/>
    </row>
    <row r="16954" spans="6:12" x14ac:dyDescent="0.35">
      <c r="F16954" s="34"/>
      <c r="J16954" s="34"/>
      <c r="K16954" s="34"/>
      <c r="L16954" s="34"/>
    </row>
    <row r="16955" spans="6:12" x14ac:dyDescent="0.35">
      <c r="F16955" s="34"/>
      <c r="J16955" s="34"/>
      <c r="K16955" s="34"/>
      <c r="L16955" s="34"/>
    </row>
    <row r="16956" spans="6:12" x14ac:dyDescent="0.35">
      <c r="F16956" s="34"/>
      <c r="J16956" s="34"/>
      <c r="K16956" s="34"/>
      <c r="L16956" s="34"/>
    </row>
    <row r="16957" spans="6:12" x14ac:dyDescent="0.35">
      <c r="F16957" s="34"/>
      <c r="J16957" s="34"/>
      <c r="K16957" s="34"/>
      <c r="L16957" s="34"/>
    </row>
    <row r="16958" spans="6:12" x14ac:dyDescent="0.35">
      <c r="F16958" s="34"/>
      <c r="J16958" s="34"/>
      <c r="K16958" s="34"/>
      <c r="L16958" s="34"/>
    </row>
    <row r="16959" spans="6:12" x14ac:dyDescent="0.35">
      <c r="F16959" s="34"/>
      <c r="J16959" s="34"/>
      <c r="K16959" s="34"/>
      <c r="L16959" s="34"/>
    </row>
    <row r="16960" spans="6:12" x14ac:dyDescent="0.35">
      <c r="F16960" s="34"/>
      <c r="J16960" s="34"/>
      <c r="K16960" s="34"/>
      <c r="L16960" s="34"/>
    </row>
    <row r="16961" spans="6:12" x14ac:dyDescent="0.35">
      <c r="F16961" s="34"/>
      <c r="J16961" s="34"/>
      <c r="K16961" s="34"/>
      <c r="L16961" s="34"/>
    </row>
    <row r="16962" spans="6:12" x14ac:dyDescent="0.35">
      <c r="F16962" s="34"/>
      <c r="J16962" s="34"/>
      <c r="K16962" s="34"/>
      <c r="L16962" s="34"/>
    </row>
    <row r="16963" spans="6:12" x14ac:dyDescent="0.35">
      <c r="F16963" s="34"/>
      <c r="J16963" s="34"/>
      <c r="K16963" s="34"/>
      <c r="L16963" s="34"/>
    </row>
    <row r="16964" spans="6:12" x14ac:dyDescent="0.35">
      <c r="F16964" s="34"/>
      <c r="J16964" s="34"/>
      <c r="K16964" s="34"/>
      <c r="L16964" s="34"/>
    </row>
    <row r="16965" spans="6:12" x14ac:dyDescent="0.35">
      <c r="F16965" s="34"/>
      <c r="J16965" s="34"/>
      <c r="K16965" s="34"/>
      <c r="L16965" s="34"/>
    </row>
    <row r="16966" spans="6:12" x14ac:dyDescent="0.35">
      <c r="F16966" s="34"/>
      <c r="J16966" s="34"/>
      <c r="K16966" s="34"/>
      <c r="L16966" s="34"/>
    </row>
    <row r="16967" spans="6:12" x14ac:dyDescent="0.35">
      <c r="F16967" s="34"/>
      <c r="J16967" s="34"/>
      <c r="K16967" s="34"/>
      <c r="L16967" s="34"/>
    </row>
    <row r="16968" spans="6:12" x14ac:dyDescent="0.35">
      <c r="F16968" s="34"/>
      <c r="J16968" s="34"/>
      <c r="K16968" s="34"/>
      <c r="L16968" s="34"/>
    </row>
    <row r="16969" spans="6:12" x14ac:dyDescent="0.35">
      <c r="F16969" s="34"/>
      <c r="J16969" s="34"/>
      <c r="K16969" s="34"/>
      <c r="L16969" s="34"/>
    </row>
    <row r="16970" spans="6:12" x14ac:dyDescent="0.35">
      <c r="F16970" s="34"/>
      <c r="J16970" s="34"/>
      <c r="K16970" s="34"/>
      <c r="L16970" s="34"/>
    </row>
    <row r="16971" spans="6:12" x14ac:dyDescent="0.35">
      <c r="F16971" s="34"/>
      <c r="J16971" s="34"/>
      <c r="K16971" s="34"/>
      <c r="L16971" s="34"/>
    </row>
    <row r="16972" spans="6:12" x14ac:dyDescent="0.35">
      <c r="F16972" s="34"/>
      <c r="J16972" s="34"/>
      <c r="K16972" s="34"/>
      <c r="L16972" s="34"/>
    </row>
    <row r="16973" spans="6:12" x14ac:dyDescent="0.35">
      <c r="F16973" s="34"/>
      <c r="J16973" s="34"/>
      <c r="K16973" s="34"/>
      <c r="L16973" s="34"/>
    </row>
    <row r="16974" spans="6:12" x14ac:dyDescent="0.35">
      <c r="F16974" s="34"/>
      <c r="J16974" s="34"/>
      <c r="K16974" s="34"/>
      <c r="L16974" s="34"/>
    </row>
    <row r="16975" spans="6:12" x14ac:dyDescent="0.35">
      <c r="F16975" s="34"/>
      <c r="J16975" s="34"/>
      <c r="K16975" s="34"/>
      <c r="L16975" s="34"/>
    </row>
    <row r="16976" spans="6:12" x14ac:dyDescent="0.35">
      <c r="F16976" s="34"/>
      <c r="J16976" s="34"/>
      <c r="K16976" s="34"/>
      <c r="L16976" s="34"/>
    </row>
    <row r="16977" spans="6:12" x14ac:dyDescent="0.35">
      <c r="F16977" s="34"/>
      <c r="J16977" s="34"/>
      <c r="K16977" s="34"/>
      <c r="L16977" s="34"/>
    </row>
    <row r="16978" spans="6:12" x14ac:dyDescent="0.35">
      <c r="F16978" s="34"/>
      <c r="J16978" s="34"/>
      <c r="K16978" s="34"/>
      <c r="L16978" s="34"/>
    </row>
    <row r="16979" spans="6:12" x14ac:dyDescent="0.35">
      <c r="F16979" s="34"/>
      <c r="J16979" s="34"/>
      <c r="K16979" s="34"/>
      <c r="L16979" s="34"/>
    </row>
    <row r="16980" spans="6:12" x14ac:dyDescent="0.35">
      <c r="F16980" s="34"/>
      <c r="J16980" s="34"/>
      <c r="K16980" s="34"/>
      <c r="L16980" s="34"/>
    </row>
    <row r="16981" spans="6:12" x14ac:dyDescent="0.35">
      <c r="F16981" s="34"/>
      <c r="J16981" s="34"/>
      <c r="K16981" s="34"/>
      <c r="L16981" s="34"/>
    </row>
    <row r="16982" spans="6:12" x14ac:dyDescent="0.35">
      <c r="F16982" s="34"/>
      <c r="J16982" s="34"/>
      <c r="K16982" s="34"/>
      <c r="L16982" s="34"/>
    </row>
    <row r="16983" spans="6:12" x14ac:dyDescent="0.35">
      <c r="F16983" s="34"/>
      <c r="J16983" s="34"/>
      <c r="K16983" s="34"/>
      <c r="L16983" s="34"/>
    </row>
    <row r="16984" spans="6:12" x14ac:dyDescent="0.35">
      <c r="F16984" s="34"/>
      <c r="J16984" s="34"/>
      <c r="K16984" s="34"/>
      <c r="L16984" s="34"/>
    </row>
    <row r="16985" spans="6:12" x14ac:dyDescent="0.35">
      <c r="F16985" s="34"/>
      <c r="J16985" s="34"/>
      <c r="K16985" s="34"/>
      <c r="L16985" s="34"/>
    </row>
    <row r="16986" spans="6:12" x14ac:dyDescent="0.35">
      <c r="F16986" s="34"/>
      <c r="J16986" s="34"/>
      <c r="K16986" s="34"/>
      <c r="L16986" s="34"/>
    </row>
    <row r="16987" spans="6:12" x14ac:dyDescent="0.35">
      <c r="F16987" s="34"/>
      <c r="J16987" s="34"/>
      <c r="K16987" s="34"/>
      <c r="L16987" s="34"/>
    </row>
    <row r="16988" spans="6:12" x14ac:dyDescent="0.35">
      <c r="F16988" s="34"/>
      <c r="J16988" s="34"/>
      <c r="K16988" s="34"/>
      <c r="L16988" s="34"/>
    </row>
    <row r="16989" spans="6:12" x14ac:dyDescent="0.35">
      <c r="F16989" s="34"/>
      <c r="J16989" s="34"/>
      <c r="K16989" s="34"/>
      <c r="L16989" s="34"/>
    </row>
    <row r="16990" spans="6:12" x14ac:dyDescent="0.35">
      <c r="F16990" s="34"/>
      <c r="J16990" s="34"/>
      <c r="K16990" s="34"/>
      <c r="L16990" s="34"/>
    </row>
    <row r="16991" spans="6:12" x14ac:dyDescent="0.35">
      <c r="F16991" s="34"/>
      <c r="J16991" s="34"/>
      <c r="K16991" s="34"/>
      <c r="L16991" s="34"/>
    </row>
    <row r="16992" spans="6:12" x14ac:dyDescent="0.35">
      <c r="F16992" s="34"/>
      <c r="J16992" s="34"/>
      <c r="K16992" s="34"/>
      <c r="L16992" s="34"/>
    </row>
    <row r="16993" spans="6:12" x14ac:dyDescent="0.35">
      <c r="F16993" s="34"/>
      <c r="J16993" s="34"/>
      <c r="K16993" s="34"/>
      <c r="L16993" s="34"/>
    </row>
    <row r="16994" spans="6:12" x14ac:dyDescent="0.35">
      <c r="F16994" s="34"/>
      <c r="J16994" s="34"/>
      <c r="K16994" s="34"/>
      <c r="L16994" s="34"/>
    </row>
    <row r="16995" spans="6:12" x14ac:dyDescent="0.35">
      <c r="F16995" s="34"/>
      <c r="J16995" s="34"/>
      <c r="K16995" s="34"/>
      <c r="L16995" s="34"/>
    </row>
    <row r="16996" spans="6:12" x14ac:dyDescent="0.35">
      <c r="F16996" s="34"/>
      <c r="J16996" s="34"/>
      <c r="K16996" s="34"/>
      <c r="L16996" s="34"/>
    </row>
    <row r="16997" spans="6:12" x14ac:dyDescent="0.35">
      <c r="F16997" s="34"/>
      <c r="J16997" s="34"/>
      <c r="K16997" s="34"/>
      <c r="L16997" s="34"/>
    </row>
    <row r="16998" spans="6:12" x14ac:dyDescent="0.35">
      <c r="F16998" s="34"/>
      <c r="J16998" s="34"/>
      <c r="K16998" s="34"/>
      <c r="L16998" s="34"/>
    </row>
    <row r="16999" spans="6:12" x14ac:dyDescent="0.35">
      <c r="F16999" s="34"/>
      <c r="J16999" s="34"/>
      <c r="K16999" s="34"/>
      <c r="L16999" s="34"/>
    </row>
    <row r="17000" spans="6:12" x14ac:dyDescent="0.35">
      <c r="F17000" s="34"/>
      <c r="J17000" s="34"/>
      <c r="K17000" s="34"/>
      <c r="L17000" s="34"/>
    </row>
    <row r="17001" spans="6:12" x14ac:dyDescent="0.35">
      <c r="F17001" s="34"/>
      <c r="J17001" s="34"/>
      <c r="K17001" s="34"/>
      <c r="L17001" s="34"/>
    </row>
    <row r="17002" spans="6:12" x14ac:dyDescent="0.35">
      <c r="F17002" s="34"/>
      <c r="J17002" s="34"/>
      <c r="K17002" s="34"/>
      <c r="L17002" s="34"/>
    </row>
    <row r="17003" spans="6:12" x14ac:dyDescent="0.35">
      <c r="F17003" s="34"/>
      <c r="J17003" s="34"/>
      <c r="K17003" s="34"/>
      <c r="L17003" s="34"/>
    </row>
    <row r="17004" spans="6:12" x14ac:dyDescent="0.35">
      <c r="F17004" s="34"/>
      <c r="J17004" s="34"/>
      <c r="K17004" s="34"/>
      <c r="L17004" s="34"/>
    </row>
    <row r="17005" spans="6:12" x14ac:dyDescent="0.35">
      <c r="F17005" s="34"/>
      <c r="J17005" s="34"/>
      <c r="K17005" s="34"/>
      <c r="L17005" s="34"/>
    </row>
    <row r="17006" spans="6:12" x14ac:dyDescent="0.35">
      <c r="F17006" s="34"/>
      <c r="J17006" s="34"/>
      <c r="K17006" s="34"/>
      <c r="L17006" s="34"/>
    </row>
    <row r="17007" spans="6:12" x14ac:dyDescent="0.35">
      <c r="F17007" s="34"/>
      <c r="J17007" s="34"/>
      <c r="K17007" s="34"/>
      <c r="L17007" s="34"/>
    </row>
    <row r="17008" spans="6:12" x14ac:dyDescent="0.35">
      <c r="F17008" s="34"/>
      <c r="J17008" s="34"/>
      <c r="K17008" s="34"/>
      <c r="L17008" s="34"/>
    </row>
    <row r="17009" spans="6:12" x14ac:dyDescent="0.35">
      <c r="F17009" s="34"/>
      <c r="J17009" s="34"/>
      <c r="K17009" s="34"/>
      <c r="L17009" s="34"/>
    </row>
    <row r="17010" spans="6:12" x14ac:dyDescent="0.35">
      <c r="F17010" s="34"/>
      <c r="J17010" s="34"/>
      <c r="K17010" s="34"/>
      <c r="L17010" s="34"/>
    </row>
    <row r="17011" spans="6:12" x14ac:dyDescent="0.35">
      <c r="F17011" s="34"/>
      <c r="J17011" s="34"/>
      <c r="K17011" s="34"/>
      <c r="L17011" s="34"/>
    </row>
    <row r="17012" spans="6:12" x14ac:dyDescent="0.35">
      <c r="F17012" s="34"/>
      <c r="J17012" s="34"/>
      <c r="K17012" s="34"/>
      <c r="L17012" s="34"/>
    </row>
    <row r="17013" spans="6:12" x14ac:dyDescent="0.35">
      <c r="F17013" s="34"/>
      <c r="J17013" s="34"/>
      <c r="K17013" s="34"/>
      <c r="L17013" s="34"/>
    </row>
    <row r="17014" spans="6:12" x14ac:dyDescent="0.35">
      <c r="F17014" s="34"/>
      <c r="J17014" s="34"/>
      <c r="K17014" s="34"/>
      <c r="L17014" s="34"/>
    </row>
    <row r="17015" spans="6:12" x14ac:dyDescent="0.35">
      <c r="F17015" s="34"/>
      <c r="J17015" s="34"/>
      <c r="K17015" s="34"/>
      <c r="L17015" s="34"/>
    </row>
    <row r="17016" spans="6:12" x14ac:dyDescent="0.35">
      <c r="F17016" s="34"/>
      <c r="J17016" s="34"/>
      <c r="K17016" s="34"/>
      <c r="L17016" s="34"/>
    </row>
    <row r="17017" spans="6:12" x14ac:dyDescent="0.35">
      <c r="F17017" s="34"/>
      <c r="J17017" s="34"/>
      <c r="K17017" s="34"/>
      <c r="L17017" s="34"/>
    </row>
    <row r="17018" spans="6:12" x14ac:dyDescent="0.35">
      <c r="F17018" s="34"/>
      <c r="J17018" s="34"/>
      <c r="K17018" s="34"/>
      <c r="L17018" s="34"/>
    </row>
    <row r="17019" spans="6:12" x14ac:dyDescent="0.35">
      <c r="F17019" s="34"/>
      <c r="J17019" s="34"/>
      <c r="K17019" s="34"/>
      <c r="L17019" s="34"/>
    </row>
    <row r="17020" spans="6:12" x14ac:dyDescent="0.35">
      <c r="F17020" s="34"/>
      <c r="J17020" s="34"/>
      <c r="K17020" s="34"/>
      <c r="L17020" s="34"/>
    </row>
    <row r="17021" spans="6:12" x14ac:dyDescent="0.35">
      <c r="F17021" s="34"/>
      <c r="J17021" s="34"/>
      <c r="K17021" s="34"/>
      <c r="L17021" s="34"/>
    </row>
    <row r="17022" spans="6:12" x14ac:dyDescent="0.35">
      <c r="F17022" s="34"/>
      <c r="J17022" s="34"/>
      <c r="K17022" s="34"/>
      <c r="L17022" s="34"/>
    </row>
    <row r="17023" spans="6:12" x14ac:dyDescent="0.35">
      <c r="F17023" s="34"/>
      <c r="J17023" s="34"/>
      <c r="K17023" s="34"/>
      <c r="L17023" s="34"/>
    </row>
    <row r="17024" spans="6:12" x14ac:dyDescent="0.35">
      <c r="F17024" s="34"/>
      <c r="J17024" s="34"/>
      <c r="K17024" s="34"/>
      <c r="L17024" s="34"/>
    </row>
    <row r="17025" spans="6:12" x14ac:dyDescent="0.35">
      <c r="F17025" s="34"/>
      <c r="J17025" s="34"/>
      <c r="K17025" s="34"/>
      <c r="L17025" s="34"/>
    </row>
    <row r="17026" spans="6:12" x14ac:dyDescent="0.35">
      <c r="F17026" s="34"/>
      <c r="J17026" s="34"/>
      <c r="K17026" s="34"/>
      <c r="L17026" s="34"/>
    </row>
    <row r="17027" spans="6:12" x14ac:dyDescent="0.35">
      <c r="F17027" s="34"/>
      <c r="J17027" s="34"/>
      <c r="K17027" s="34"/>
      <c r="L17027" s="34"/>
    </row>
    <row r="17028" spans="6:12" x14ac:dyDescent="0.35">
      <c r="F17028" s="34"/>
      <c r="J17028" s="34"/>
      <c r="K17028" s="34"/>
      <c r="L17028" s="34"/>
    </row>
    <row r="17029" spans="6:12" x14ac:dyDescent="0.35">
      <c r="F17029" s="34"/>
      <c r="J17029" s="34"/>
      <c r="K17029" s="34"/>
      <c r="L17029" s="34"/>
    </row>
    <row r="17030" spans="6:12" x14ac:dyDescent="0.35">
      <c r="F17030" s="34"/>
      <c r="J17030" s="34"/>
      <c r="K17030" s="34"/>
      <c r="L17030" s="34"/>
    </row>
    <row r="17031" spans="6:12" x14ac:dyDescent="0.35">
      <c r="F17031" s="34"/>
      <c r="J17031" s="34"/>
      <c r="K17031" s="34"/>
      <c r="L17031" s="34"/>
    </row>
    <row r="17032" spans="6:12" x14ac:dyDescent="0.35">
      <c r="F17032" s="34"/>
      <c r="J17032" s="34"/>
      <c r="K17032" s="34"/>
      <c r="L17032" s="34"/>
    </row>
    <row r="17033" spans="6:12" x14ac:dyDescent="0.35">
      <c r="F17033" s="34"/>
      <c r="J17033" s="34"/>
      <c r="K17033" s="34"/>
      <c r="L17033" s="34"/>
    </row>
    <row r="17034" spans="6:12" x14ac:dyDescent="0.35">
      <c r="F17034" s="34"/>
      <c r="J17034" s="34"/>
      <c r="K17034" s="34"/>
      <c r="L17034" s="34"/>
    </row>
    <row r="17035" spans="6:12" x14ac:dyDescent="0.35">
      <c r="F17035" s="34"/>
      <c r="J17035" s="34"/>
      <c r="K17035" s="34"/>
      <c r="L17035" s="34"/>
    </row>
    <row r="17036" spans="6:12" x14ac:dyDescent="0.35">
      <c r="F17036" s="34"/>
      <c r="J17036" s="34"/>
      <c r="K17036" s="34"/>
      <c r="L17036" s="34"/>
    </row>
    <row r="17037" spans="6:12" x14ac:dyDescent="0.35">
      <c r="F17037" s="34"/>
      <c r="J17037" s="34"/>
      <c r="K17037" s="34"/>
      <c r="L17037" s="34"/>
    </row>
    <row r="17038" spans="6:12" x14ac:dyDescent="0.35">
      <c r="F17038" s="34"/>
      <c r="J17038" s="34"/>
      <c r="K17038" s="34"/>
      <c r="L17038" s="34"/>
    </row>
    <row r="17039" spans="6:12" x14ac:dyDescent="0.35">
      <c r="F17039" s="34"/>
      <c r="J17039" s="34"/>
      <c r="K17039" s="34"/>
      <c r="L17039" s="34"/>
    </row>
    <row r="17040" spans="6:12" x14ac:dyDescent="0.35">
      <c r="F17040" s="34"/>
      <c r="J17040" s="34"/>
      <c r="K17040" s="34"/>
      <c r="L17040" s="34"/>
    </row>
    <row r="17041" spans="6:12" x14ac:dyDescent="0.35">
      <c r="F17041" s="34"/>
      <c r="J17041" s="34"/>
      <c r="K17041" s="34"/>
      <c r="L17041" s="34"/>
    </row>
    <row r="17042" spans="6:12" x14ac:dyDescent="0.35">
      <c r="F17042" s="34"/>
      <c r="J17042" s="34"/>
      <c r="K17042" s="34"/>
      <c r="L17042" s="34"/>
    </row>
    <row r="17043" spans="6:12" x14ac:dyDescent="0.35">
      <c r="F17043" s="34"/>
      <c r="J17043" s="34"/>
      <c r="K17043" s="34"/>
      <c r="L17043" s="34"/>
    </row>
    <row r="17044" spans="6:12" x14ac:dyDescent="0.35">
      <c r="F17044" s="34"/>
      <c r="J17044" s="34"/>
      <c r="K17044" s="34"/>
      <c r="L17044" s="34"/>
    </row>
    <row r="17045" spans="6:12" x14ac:dyDescent="0.35">
      <c r="F17045" s="34"/>
      <c r="J17045" s="34"/>
      <c r="K17045" s="34"/>
      <c r="L17045" s="34"/>
    </row>
    <row r="17046" spans="6:12" x14ac:dyDescent="0.35">
      <c r="F17046" s="34"/>
      <c r="J17046" s="34"/>
      <c r="K17046" s="34"/>
      <c r="L17046" s="34"/>
    </row>
    <row r="17047" spans="6:12" x14ac:dyDescent="0.35">
      <c r="F17047" s="34"/>
      <c r="J17047" s="34"/>
      <c r="K17047" s="34"/>
      <c r="L17047" s="34"/>
    </row>
    <row r="17048" spans="6:12" x14ac:dyDescent="0.35">
      <c r="F17048" s="34"/>
      <c r="J17048" s="34"/>
      <c r="K17048" s="34"/>
      <c r="L17048" s="34"/>
    </row>
    <row r="17049" spans="6:12" x14ac:dyDescent="0.35">
      <c r="F17049" s="34"/>
      <c r="J17049" s="34"/>
      <c r="K17049" s="34"/>
      <c r="L17049" s="34"/>
    </row>
    <row r="17050" spans="6:12" x14ac:dyDescent="0.35">
      <c r="F17050" s="34"/>
      <c r="J17050" s="34"/>
      <c r="K17050" s="34"/>
      <c r="L17050" s="34"/>
    </row>
    <row r="17051" spans="6:12" x14ac:dyDescent="0.35">
      <c r="F17051" s="34"/>
      <c r="J17051" s="34"/>
      <c r="K17051" s="34"/>
      <c r="L17051" s="34"/>
    </row>
    <row r="17052" spans="6:12" x14ac:dyDescent="0.35">
      <c r="F17052" s="34"/>
      <c r="J17052" s="34"/>
      <c r="K17052" s="34"/>
      <c r="L17052" s="34"/>
    </row>
    <row r="17053" spans="6:12" x14ac:dyDescent="0.35">
      <c r="F17053" s="34"/>
      <c r="J17053" s="34"/>
      <c r="K17053" s="34"/>
      <c r="L17053" s="34"/>
    </row>
    <row r="17054" spans="6:12" x14ac:dyDescent="0.35">
      <c r="F17054" s="34"/>
      <c r="J17054" s="34"/>
      <c r="K17054" s="34"/>
      <c r="L17054" s="34"/>
    </row>
    <row r="17055" spans="6:12" x14ac:dyDescent="0.35">
      <c r="F17055" s="34"/>
      <c r="J17055" s="34"/>
      <c r="K17055" s="34"/>
      <c r="L17055" s="34"/>
    </row>
    <row r="17056" spans="6:12" x14ac:dyDescent="0.35">
      <c r="F17056" s="34"/>
      <c r="J17056" s="34"/>
      <c r="K17056" s="34"/>
      <c r="L17056" s="34"/>
    </row>
    <row r="17057" spans="6:12" x14ac:dyDescent="0.35">
      <c r="F17057" s="34"/>
      <c r="J17057" s="34"/>
      <c r="K17057" s="34"/>
      <c r="L17057" s="34"/>
    </row>
    <row r="17058" spans="6:12" x14ac:dyDescent="0.35">
      <c r="F17058" s="34"/>
      <c r="J17058" s="34"/>
      <c r="K17058" s="34"/>
      <c r="L17058" s="34"/>
    </row>
    <row r="17059" spans="6:12" x14ac:dyDescent="0.35">
      <c r="F17059" s="34"/>
      <c r="J17059" s="34"/>
      <c r="K17059" s="34"/>
      <c r="L17059" s="34"/>
    </row>
    <row r="17060" spans="6:12" x14ac:dyDescent="0.35">
      <c r="F17060" s="34"/>
      <c r="J17060" s="34"/>
      <c r="K17060" s="34"/>
      <c r="L17060" s="34"/>
    </row>
    <row r="17061" spans="6:12" x14ac:dyDescent="0.35">
      <c r="F17061" s="34"/>
      <c r="J17061" s="34"/>
      <c r="K17061" s="34"/>
      <c r="L17061" s="34"/>
    </row>
    <row r="17062" spans="6:12" x14ac:dyDescent="0.35">
      <c r="F17062" s="34"/>
      <c r="J17062" s="34"/>
      <c r="K17062" s="34"/>
      <c r="L17062" s="34"/>
    </row>
    <row r="17063" spans="6:12" x14ac:dyDescent="0.35">
      <c r="F17063" s="34"/>
      <c r="J17063" s="34"/>
      <c r="K17063" s="34"/>
      <c r="L17063" s="34"/>
    </row>
    <row r="17064" spans="6:12" x14ac:dyDescent="0.35">
      <c r="F17064" s="34"/>
      <c r="J17064" s="34"/>
      <c r="K17064" s="34"/>
      <c r="L17064" s="34"/>
    </row>
    <row r="17065" spans="6:12" x14ac:dyDescent="0.35">
      <c r="F17065" s="34"/>
      <c r="J17065" s="34"/>
      <c r="K17065" s="34"/>
      <c r="L17065" s="34"/>
    </row>
    <row r="17066" spans="6:12" x14ac:dyDescent="0.35">
      <c r="F17066" s="34"/>
      <c r="J17066" s="34"/>
      <c r="K17066" s="34"/>
      <c r="L17066" s="34"/>
    </row>
    <row r="17067" spans="6:12" x14ac:dyDescent="0.35">
      <c r="F17067" s="34"/>
      <c r="J17067" s="34"/>
      <c r="K17067" s="34"/>
      <c r="L17067" s="34"/>
    </row>
    <row r="17068" spans="6:12" x14ac:dyDescent="0.35">
      <c r="F17068" s="34"/>
      <c r="J17068" s="34"/>
      <c r="K17068" s="34"/>
      <c r="L17068" s="34"/>
    </row>
    <row r="17069" spans="6:12" x14ac:dyDescent="0.35">
      <c r="F17069" s="34"/>
      <c r="J17069" s="34"/>
      <c r="K17069" s="34"/>
      <c r="L17069" s="34"/>
    </row>
    <row r="17070" spans="6:12" x14ac:dyDescent="0.35">
      <c r="F17070" s="34"/>
      <c r="J17070" s="34"/>
      <c r="K17070" s="34"/>
      <c r="L17070" s="34"/>
    </row>
    <row r="17071" spans="6:12" x14ac:dyDescent="0.35">
      <c r="F17071" s="34"/>
      <c r="J17071" s="34"/>
      <c r="K17071" s="34"/>
      <c r="L17071" s="34"/>
    </row>
    <row r="17072" spans="6:12" x14ac:dyDescent="0.35">
      <c r="F17072" s="34"/>
      <c r="J17072" s="34"/>
      <c r="K17072" s="34"/>
      <c r="L17072" s="34"/>
    </row>
    <row r="17073" spans="6:12" x14ac:dyDescent="0.35">
      <c r="F17073" s="34"/>
      <c r="J17073" s="34"/>
      <c r="K17073" s="34"/>
      <c r="L17073" s="34"/>
    </row>
    <row r="17074" spans="6:12" x14ac:dyDescent="0.35">
      <c r="F17074" s="34"/>
      <c r="J17074" s="34"/>
      <c r="K17074" s="34"/>
      <c r="L17074" s="34"/>
    </row>
    <row r="17075" spans="6:12" x14ac:dyDescent="0.35">
      <c r="F17075" s="34"/>
      <c r="J17075" s="34"/>
      <c r="K17075" s="34"/>
      <c r="L17075" s="34"/>
    </row>
    <row r="17076" spans="6:12" x14ac:dyDescent="0.35">
      <c r="F17076" s="34"/>
      <c r="J17076" s="34"/>
      <c r="K17076" s="34"/>
      <c r="L17076" s="34"/>
    </row>
    <row r="17077" spans="6:12" x14ac:dyDescent="0.35">
      <c r="F17077" s="34"/>
      <c r="J17077" s="34"/>
      <c r="K17077" s="34"/>
      <c r="L17077" s="34"/>
    </row>
    <row r="17078" spans="6:12" x14ac:dyDescent="0.35">
      <c r="F17078" s="34"/>
      <c r="J17078" s="34"/>
      <c r="K17078" s="34"/>
      <c r="L17078" s="34"/>
    </row>
    <row r="17079" spans="6:12" x14ac:dyDescent="0.35">
      <c r="F17079" s="34"/>
      <c r="J17079" s="34"/>
      <c r="K17079" s="34"/>
      <c r="L17079" s="34"/>
    </row>
    <row r="17080" spans="6:12" x14ac:dyDescent="0.35">
      <c r="F17080" s="34"/>
      <c r="J17080" s="34"/>
      <c r="K17080" s="34"/>
      <c r="L17080" s="34"/>
    </row>
    <row r="17081" spans="6:12" x14ac:dyDescent="0.35">
      <c r="F17081" s="34"/>
      <c r="J17081" s="34"/>
      <c r="K17081" s="34"/>
      <c r="L17081" s="34"/>
    </row>
    <row r="17082" spans="6:12" x14ac:dyDescent="0.35">
      <c r="F17082" s="34"/>
      <c r="J17082" s="34"/>
      <c r="K17082" s="34"/>
      <c r="L17082" s="34"/>
    </row>
    <row r="17083" spans="6:12" x14ac:dyDescent="0.35">
      <c r="F17083" s="34"/>
      <c r="J17083" s="34"/>
      <c r="K17083" s="34"/>
      <c r="L17083" s="34"/>
    </row>
    <row r="17084" spans="6:12" x14ac:dyDescent="0.35">
      <c r="F17084" s="34"/>
      <c r="J17084" s="34"/>
      <c r="K17084" s="34"/>
      <c r="L17084" s="34"/>
    </row>
    <row r="17085" spans="6:12" x14ac:dyDescent="0.35">
      <c r="F17085" s="34"/>
      <c r="J17085" s="34"/>
      <c r="K17085" s="34"/>
      <c r="L17085" s="34"/>
    </row>
    <row r="17086" spans="6:12" x14ac:dyDescent="0.35">
      <c r="F17086" s="34"/>
      <c r="J17086" s="34"/>
      <c r="K17086" s="34"/>
      <c r="L17086" s="34"/>
    </row>
    <row r="17087" spans="6:12" x14ac:dyDescent="0.35">
      <c r="F17087" s="34"/>
      <c r="J17087" s="34"/>
      <c r="K17087" s="34"/>
      <c r="L17087" s="34"/>
    </row>
    <row r="17088" spans="6:12" x14ac:dyDescent="0.35">
      <c r="F17088" s="34"/>
      <c r="J17088" s="34"/>
      <c r="K17088" s="34"/>
      <c r="L17088" s="34"/>
    </row>
    <row r="17089" spans="6:12" x14ac:dyDescent="0.35">
      <c r="F17089" s="34"/>
      <c r="J17089" s="34"/>
      <c r="K17089" s="34"/>
      <c r="L17089" s="34"/>
    </row>
    <row r="17090" spans="6:12" x14ac:dyDescent="0.35">
      <c r="F17090" s="34"/>
      <c r="J17090" s="34"/>
      <c r="K17090" s="34"/>
      <c r="L17090" s="34"/>
    </row>
    <row r="17091" spans="6:12" x14ac:dyDescent="0.35">
      <c r="F17091" s="34"/>
      <c r="J17091" s="34"/>
      <c r="K17091" s="34"/>
      <c r="L17091" s="34"/>
    </row>
    <row r="17092" spans="6:12" x14ac:dyDescent="0.35">
      <c r="F17092" s="34"/>
      <c r="J17092" s="34"/>
      <c r="K17092" s="34"/>
      <c r="L17092" s="34"/>
    </row>
    <row r="17093" spans="6:12" x14ac:dyDescent="0.35">
      <c r="F17093" s="34"/>
      <c r="J17093" s="34"/>
      <c r="K17093" s="34"/>
      <c r="L17093" s="34"/>
    </row>
    <row r="17094" spans="6:12" x14ac:dyDescent="0.35">
      <c r="F17094" s="34"/>
      <c r="J17094" s="34"/>
      <c r="K17094" s="34"/>
      <c r="L17094" s="34"/>
    </row>
    <row r="17095" spans="6:12" x14ac:dyDescent="0.35">
      <c r="F17095" s="34"/>
      <c r="J17095" s="34"/>
      <c r="K17095" s="34"/>
      <c r="L17095" s="34"/>
    </row>
    <row r="17096" spans="6:12" x14ac:dyDescent="0.35">
      <c r="F17096" s="34"/>
      <c r="J17096" s="34"/>
      <c r="K17096" s="34"/>
      <c r="L17096" s="34"/>
    </row>
    <row r="17097" spans="6:12" x14ac:dyDescent="0.35">
      <c r="F17097" s="34"/>
      <c r="J17097" s="34"/>
      <c r="K17097" s="34"/>
      <c r="L17097" s="34"/>
    </row>
    <row r="17098" spans="6:12" x14ac:dyDescent="0.35">
      <c r="F17098" s="34"/>
      <c r="J17098" s="34"/>
      <c r="K17098" s="34"/>
      <c r="L17098" s="34"/>
    </row>
    <row r="17099" spans="6:12" x14ac:dyDescent="0.35">
      <c r="F17099" s="34"/>
      <c r="J17099" s="34"/>
      <c r="K17099" s="34"/>
      <c r="L17099" s="34"/>
    </row>
    <row r="17100" spans="6:12" x14ac:dyDescent="0.35">
      <c r="F17100" s="34"/>
      <c r="J17100" s="34"/>
      <c r="K17100" s="34"/>
      <c r="L17100" s="34"/>
    </row>
    <row r="17101" spans="6:12" x14ac:dyDescent="0.35">
      <c r="F17101" s="34"/>
      <c r="J17101" s="34"/>
      <c r="K17101" s="34"/>
      <c r="L17101" s="34"/>
    </row>
    <row r="17102" spans="6:12" x14ac:dyDescent="0.35">
      <c r="F17102" s="34"/>
      <c r="J17102" s="34"/>
      <c r="K17102" s="34"/>
      <c r="L17102" s="34"/>
    </row>
    <row r="17103" spans="6:12" x14ac:dyDescent="0.35">
      <c r="F17103" s="34"/>
      <c r="J17103" s="34"/>
      <c r="K17103" s="34"/>
      <c r="L17103" s="34"/>
    </row>
    <row r="17104" spans="6:12" x14ac:dyDescent="0.35">
      <c r="F17104" s="34"/>
      <c r="J17104" s="34"/>
      <c r="K17104" s="34"/>
      <c r="L17104" s="34"/>
    </row>
    <row r="17105" spans="6:12" x14ac:dyDescent="0.35">
      <c r="F17105" s="34"/>
      <c r="J17105" s="34"/>
      <c r="K17105" s="34"/>
      <c r="L17105" s="34"/>
    </row>
    <row r="17106" spans="6:12" x14ac:dyDescent="0.35">
      <c r="F17106" s="34"/>
      <c r="J17106" s="34"/>
      <c r="K17106" s="34"/>
      <c r="L17106" s="34"/>
    </row>
    <row r="17107" spans="6:12" x14ac:dyDescent="0.35">
      <c r="F17107" s="34"/>
      <c r="J17107" s="34"/>
      <c r="K17107" s="34"/>
      <c r="L17107" s="34"/>
    </row>
    <row r="17108" spans="6:12" x14ac:dyDescent="0.35">
      <c r="F17108" s="34"/>
      <c r="J17108" s="34"/>
      <c r="K17108" s="34"/>
      <c r="L17108" s="34"/>
    </row>
    <row r="17109" spans="6:12" x14ac:dyDescent="0.35">
      <c r="F17109" s="34"/>
      <c r="J17109" s="34"/>
      <c r="K17109" s="34"/>
      <c r="L17109" s="34"/>
    </row>
    <row r="17110" spans="6:12" x14ac:dyDescent="0.35">
      <c r="F17110" s="34"/>
      <c r="J17110" s="34"/>
      <c r="K17110" s="34"/>
      <c r="L17110" s="34"/>
    </row>
    <row r="17111" spans="6:12" x14ac:dyDescent="0.35">
      <c r="F17111" s="34"/>
      <c r="J17111" s="34"/>
      <c r="K17111" s="34"/>
      <c r="L17111" s="34"/>
    </row>
    <row r="17112" spans="6:12" x14ac:dyDescent="0.35">
      <c r="F17112" s="34"/>
      <c r="J17112" s="34"/>
      <c r="K17112" s="34"/>
      <c r="L17112" s="34"/>
    </row>
    <row r="17113" spans="6:12" x14ac:dyDescent="0.35">
      <c r="F17113" s="34"/>
      <c r="J17113" s="34"/>
      <c r="K17113" s="34"/>
      <c r="L17113" s="34"/>
    </row>
    <row r="17114" spans="6:12" x14ac:dyDescent="0.35">
      <c r="F17114" s="34"/>
      <c r="J17114" s="34"/>
      <c r="K17114" s="34"/>
      <c r="L17114" s="34"/>
    </row>
    <row r="17115" spans="6:12" x14ac:dyDescent="0.35">
      <c r="F17115" s="34"/>
      <c r="J17115" s="34"/>
      <c r="K17115" s="34"/>
      <c r="L17115" s="34"/>
    </row>
    <row r="17116" spans="6:12" x14ac:dyDescent="0.35">
      <c r="F17116" s="34"/>
      <c r="J17116" s="34"/>
      <c r="K17116" s="34"/>
      <c r="L17116" s="34"/>
    </row>
    <row r="17117" spans="6:12" x14ac:dyDescent="0.35">
      <c r="F17117" s="34"/>
      <c r="J17117" s="34"/>
      <c r="K17117" s="34"/>
      <c r="L17117" s="34"/>
    </row>
    <row r="17118" spans="6:12" x14ac:dyDescent="0.35">
      <c r="F17118" s="34"/>
      <c r="J17118" s="34"/>
      <c r="K17118" s="34"/>
      <c r="L17118" s="34"/>
    </row>
    <row r="17119" spans="6:12" x14ac:dyDescent="0.35">
      <c r="F17119" s="34"/>
      <c r="J17119" s="34"/>
      <c r="K17119" s="34"/>
      <c r="L17119" s="34"/>
    </row>
    <row r="17120" spans="6:12" x14ac:dyDescent="0.35">
      <c r="F17120" s="34"/>
      <c r="J17120" s="34"/>
      <c r="K17120" s="34"/>
      <c r="L17120" s="34"/>
    </row>
    <row r="17121" spans="6:12" x14ac:dyDescent="0.35">
      <c r="F17121" s="34"/>
      <c r="J17121" s="34"/>
      <c r="K17121" s="34"/>
      <c r="L17121" s="34"/>
    </row>
    <row r="17122" spans="6:12" x14ac:dyDescent="0.35">
      <c r="F17122" s="34"/>
      <c r="J17122" s="34"/>
      <c r="K17122" s="34"/>
      <c r="L17122" s="34"/>
    </row>
    <row r="17123" spans="6:12" x14ac:dyDescent="0.35">
      <c r="F17123" s="34"/>
      <c r="J17123" s="34"/>
      <c r="K17123" s="34"/>
      <c r="L17123" s="34"/>
    </row>
    <row r="17124" spans="6:12" x14ac:dyDescent="0.35">
      <c r="F17124" s="34"/>
      <c r="J17124" s="34"/>
      <c r="K17124" s="34"/>
      <c r="L17124" s="34"/>
    </row>
    <row r="17125" spans="6:12" x14ac:dyDescent="0.35">
      <c r="F17125" s="34"/>
      <c r="J17125" s="34"/>
      <c r="K17125" s="34"/>
      <c r="L17125" s="34"/>
    </row>
    <row r="17126" spans="6:12" x14ac:dyDescent="0.35">
      <c r="F17126" s="34"/>
      <c r="J17126" s="34"/>
      <c r="K17126" s="34"/>
      <c r="L17126" s="34"/>
    </row>
    <row r="17127" spans="6:12" x14ac:dyDescent="0.35">
      <c r="F17127" s="34"/>
      <c r="J17127" s="34"/>
      <c r="K17127" s="34"/>
      <c r="L17127" s="34"/>
    </row>
    <row r="17128" spans="6:12" x14ac:dyDescent="0.35">
      <c r="F17128" s="34"/>
      <c r="J17128" s="34"/>
      <c r="K17128" s="34"/>
      <c r="L17128" s="34"/>
    </row>
    <row r="17129" spans="6:12" x14ac:dyDescent="0.35">
      <c r="F17129" s="34"/>
      <c r="J17129" s="34"/>
      <c r="K17129" s="34"/>
      <c r="L17129" s="34"/>
    </row>
    <row r="17130" spans="6:12" x14ac:dyDescent="0.35">
      <c r="F17130" s="34"/>
      <c r="J17130" s="34"/>
      <c r="K17130" s="34"/>
      <c r="L17130" s="34"/>
    </row>
    <row r="17131" spans="6:12" x14ac:dyDescent="0.35">
      <c r="F17131" s="34"/>
      <c r="J17131" s="34"/>
      <c r="K17131" s="34"/>
      <c r="L17131" s="34"/>
    </row>
    <row r="17132" spans="6:12" x14ac:dyDescent="0.35">
      <c r="F17132" s="34"/>
      <c r="J17132" s="34"/>
      <c r="K17132" s="34"/>
      <c r="L17132" s="34"/>
    </row>
    <row r="17133" spans="6:12" x14ac:dyDescent="0.35">
      <c r="F17133" s="34"/>
      <c r="J17133" s="34"/>
      <c r="K17133" s="34"/>
      <c r="L17133" s="34"/>
    </row>
    <row r="17134" spans="6:12" x14ac:dyDescent="0.35">
      <c r="F17134" s="34"/>
      <c r="J17134" s="34"/>
      <c r="K17134" s="34"/>
      <c r="L17134" s="34"/>
    </row>
    <row r="17135" spans="6:12" x14ac:dyDescent="0.35">
      <c r="F17135" s="34"/>
      <c r="J17135" s="34"/>
      <c r="K17135" s="34"/>
      <c r="L17135" s="34"/>
    </row>
    <row r="17136" spans="6:12" x14ac:dyDescent="0.35">
      <c r="F17136" s="34"/>
      <c r="J17136" s="34"/>
      <c r="K17136" s="34"/>
      <c r="L17136" s="34"/>
    </row>
    <row r="17137" spans="6:12" x14ac:dyDescent="0.35">
      <c r="F17137" s="34"/>
      <c r="J17137" s="34"/>
      <c r="K17137" s="34"/>
      <c r="L17137" s="34"/>
    </row>
    <row r="17138" spans="6:12" x14ac:dyDescent="0.35">
      <c r="F17138" s="34"/>
      <c r="J17138" s="34"/>
      <c r="K17138" s="34"/>
      <c r="L17138" s="34"/>
    </row>
    <row r="17139" spans="6:12" x14ac:dyDescent="0.35">
      <c r="F17139" s="34"/>
      <c r="J17139" s="34"/>
      <c r="K17139" s="34"/>
      <c r="L17139" s="34"/>
    </row>
    <row r="17140" spans="6:12" x14ac:dyDescent="0.35">
      <c r="F17140" s="34"/>
      <c r="J17140" s="34"/>
      <c r="K17140" s="34"/>
      <c r="L17140" s="34"/>
    </row>
    <row r="17141" spans="6:12" x14ac:dyDescent="0.35">
      <c r="F17141" s="34"/>
      <c r="J17141" s="34"/>
      <c r="K17141" s="34"/>
      <c r="L17141" s="34"/>
    </row>
    <row r="17142" spans="6:12" x14ac:dyDescent="0.35">
      <c r="F17142" s="34"/>
      <c r="J17142" s="34"/>
      <c r="K17142" s="34"/>
      <c r="L17142" s="34"/>
    </row>
    <row r="17143" spans="6:12" x14ac:dyDescent="0.35">
      <c r="F17143" s="34"/>
      <c r="J17143" s="34"/>
      <c r="K17143" s="34"/>
      <c r="L17143" s="34"/>
    </row>
    <row r="17144" spans="6:12" x14ac:dyDescent="0.35">
      <c r="F17144" s="34"/>
      <c r="J17144" s="34"/>
      <c r="K17144" s="34"/>
      <c r="L17144" s="34"/>
    </row>
    <row r="17145" spans="6:12" x14ac:dyDescent="0.35">
      <c r="F17145" s="34"/>
      <c r="J17145" s="34"/>
      <c r="K17145" s="34"/>
      <c r="L17145" s="34"/>
    </row>
    <row r="17146" spans="6:12" x14ac:dyDescent="0.35">
      <c r="F17146" s="34"/>
      <c r="J17146" s="34"/>
      <c r="K17146" s="34"/>
      <c r="L17146" s="34"/>
    </row>
    <row r="17147" spans="6:12" x14ac:dyDescent="0.35">
      <c r="F17147" s="34"/>
      <c r="J17147" s="34"/>
      <c r="K17147" s="34"/>
      <c r="L17147" s="34"/>
    </row>
    <row r="17148" spans="6:12" x14ac:dyDescent="0.35">
      <c r="F17148" s="34"/>
      <c r="J17148" s="34"/>
      <c r="K17148" s="34"/>
      <c r="L17148" s="34"/>
    </row>
    <row r="17149" spans="6:12" x14ac:dyDescent="0.35">
      <c r="F17149" s="34"/>
      <c r="J17149" s="34"/>
      <c r="K17149" s="34"/>
      <c r="L17149" s="34"/>
    </row>
    <row r="17150" spans="6:12" x14ac:dyDescent="0.35">
      <c r="F17150" s="34"/>
      <c r="J17150" s="34"/>
      <c r="K17150" s="34"/>
      <c r="L17150" s="34"/>
    </row>
    <row r="17151" spans="6:12" x14ac:dyDescent="0.35">
      <c r="F17151" s="34"/>
      <c r="J17151" s="34"/>
      <c r="K17151" s="34"/>
      <c r="L17151" s="34"/>
    </row>
    <row r="17152" spans="6:12" x14ac:dyDescent="0.35">
      <c r="F17152" s="34"/>
      <c r="J17152" s="34"/>
      <c r="K17152" s="34"/>
      <c r="L17152" s="34"/>
    </row>
    <row r="17153" spans="6:12" x14ac:dyDescent="0.35">
      <c r="F17153" s="34"/>
      <c r="J17153" s="34"/>
      <c r="K17153" s="34"/>
      <c r="L17153" s="34"/>
    </row>
    <row r="17154" spans="6:12" x14ac:dyDescent="0.35">
      <c r="F17154" s="34"/>
      <c r="J17154" s="34"/>
      <c r="K17154" s="34"/>
      <c r="L17154" s="34"/>
    </row>
    <row r="17155" spans="6:12" x14ac:dyDescent="0.35">
      <c r="F17155" s="34"/>
      <c r="J17155" s="34"/>
      <c r="K17155" s="34"/>
      <c r="L17155" s="34"/>
    </row>
    <row r="17156" spans="6:12" x14ac:dyDescent="0.35">
      <c r="F17156" s="34"/>
      <c r="J17156" s="34"/>
      <c r="K17156" s="34"/>
      <c r="L17156" s="34"/>
    </row>
    <row r="17157" spans="6:12" x14ac:dyDescent="0.35">
      <c r="F17157" s="34"/>
      <c r="J17157" s="34"/>
      <c r="K17157" s="34"/>
      <c r="L17157" s="34"/>
    </row>
    <row r="17158" spans="6:12" x14ac:dyDescent="0.35">
      <c r="F17158" s="34"/>
      <c r="J17158" s="34"/>
      <c r="K17158" s="34"/>
      <c r="L17158" s="34"/>
    </row>
    <row r="17159" spans="6:12" x14ac:dyDescent="0.35">
      <c r="F17159" s="34"/>
      <c r="J17159" s="34"/>
      <c r="K17159" s="34"/>
      <c r="L17159" s="34"/>
    </row>
    <row r="17160" spans="6:12" x14ac:dyDescent="0.35">
      <c r="F17160" s="34"/>
      <c r="J17160" s="34"/>
      <c r="K17160" s="34"/>
      <c r="L17160" s="34"/>
    </row>
    <row r="17161" spans="6:12" x14ac:dyDescent="0.35">
      <c r="F17161" s="34"/>
      <c r="J17161" s="34"/>
      <c r="K17161" s="34"/>
      <c r="L17161" s="34"/>
    </row>
    <row r="17162" spans="6:12" x14ac:dyDescent="0.35">
      <c r="F17162" s="34"/>
      <c r="J17162" s="34"/>
      <c r="K17162" s="34"/>
      <c r="L17162" s="34"/>
    </row>
    <row r="17163" spans="6:12" x14ac:dyDescent="0.35">
      <c r="F17163" s="34"/>
      <c r="J17163" s="34"/>
      <c r="K17163" s="34"/>
      <c r="L17163" s="34"/>
    </row>
    <row r="17164" spans="6:12" x14ac:dyDescent="0.35">
      <c r="F17164" s="34"/>
      <c r="J17164" s="34"/>
      <c r="K17164" s="34"/>
      <c r="L17164" s="34"/>
    </row>
    <row r="17165" spans="6:12" x14ac:dyDescent="0.35">
      <c r="F17165" s="34"/>
      <c r="J17165" s="34"/>
      <c r="K17165" s="34"/>
      <c r="L17165" s="34"/>
    </row>
    <row r="17166" spans="6:12" x14ac:dyDescent="0.35">
      <c r="F17166" s="34"/>
      <c r="J17166" s="34"/>
      <c r="K17166" s="34"/>
      <c r="L17166" s="34"/>
    </row>
    <row r="17167" spans="6:12" x14ac:dyDescent="0.35">
      <c r="F17167" s="34"/>
      <c r="J17167" s="34"/>
      <c r="K17167" s="34"/>
      <c r="L17167" s="34"/>
    </row>
    <row r="17168" spans="6:12" x14ac:dyDescent="0.35">
      <c r="F17168" s="34"/>
      <c r="J17168" s="34"/>
      <c r="K17168" s="34"/>
      <c r="L17168" s="34"/>
    </row>
    <row r="17169" spans="6:12" x14ac:dyDescent="0.35">
      <c r="F17169" s="34"/>
      <c r="J17169" s="34"/>
      <c r="K17169" s="34"/>
      <c r="L17169" s="34"/>
    </row>
    <row r="17170" spans="6:12" x14ac:dyDescent="0.35">
      <c r="F17170" s="34"/>
      <c r="J17170" s="34"/>
      <c r="K17170" s="34"/>
      <c r="L17170" s="34"/>
    </row>
    <row r="17171" spans="6:12" x14ac:dyDescent="0.35">
      <c r="F17171" s="34"/>
      <c r="J17171" s="34"/>
      <c r="K17171" s="34"/>
      <c r="L17171" s="34"/>
    </row>
    <row r="17172" spans="6:12" x14ac:dyDescent="0.35">
      <c r="F17172" s="34"/>
      <c r="J17172" s="34"/>
      <c r="K17172" s="34"/>
      <c r="L17172" s="34"/>
    </row>
    <row r="17173" spans="6:12" x14ac:dyDescent="0.35">
      <c r="F17173" s="34"/>
      <c r="J17173" s="34"/>
      <c r="K17173" s="34"/>
      <c r="L17173" s="34"/>
    </row>
    <row r="17174" spans="6:12" x14ac:dyDescent="0.35">
      <c r="F17174" s="34"/>
      <c r="J17174" s="34"/>
      <c r="K17174" s="34"/>
      <c r="L17174" s="34"/>
    </row>
    <row r="17175" spans="6:12" x14ac:dyDescent="0.35">
      <c r="F17175" s="34"/>
      <c r="J17175" s="34"/>
      <c r="K17175" s="34"/>
      <c r="L17175" s="34"/>
    </row>
    <row r="17176" spans="6:12" x14ac:dyDescent="0.35">
      <c r="F17176" s="34"/>
      <c r="J17176" s="34"/>
      <c r="K17176" s="34"/>
      <c r="L17176" s="34"/>
    </row>
    <row r="17177" spans="6:12" x14ac:dyDescent="0.35">
      <c r="F17177" s="34"/>
      <c r="J17177" s="34"/>
      <c r="K17177" s="34"/>
      <c r="L17177" s="34"/>
    </row>
    <row r="17178" spans="6:12" x14ac:dyDescent="0.35">
      <c r="F17178" s="34"/>
      <c r="J17178" s="34"/>
      <c r="K17178" s="34"/>
      <c r="L17178" s="34"/>
    </row>
    <row r="17179" spans="6:12" x14ac:dyDescent="0.35">
      <c r="F17179" s="34"/>
      <c r="J17179" s="34"/>
      <c r="K17179" s="34"/>
      <c r="L17179" s="34"/>
    </row>
    <row r="17180" spans="6:12" x14ac:dyDescent="0.35">
      <c r="F17180" s="34"/>
      <c r="J17180" s="34"/>
      <c r="K17180" s="34"/>
      <c r="L17180" s="34"/>
    </row>
    <row r="17181" spans="6:12" x14ac:dyDescent="0.35">
      <c r="F17181" s="34"/>
      <c r="J17181" s="34"/>
      <c r="K17181" s="34"/>
      <c r="L17181" s="34"/>
    </row>
    <row r="17182" spans="6:12" x14ac:dyDescent="0.35">
      <c r="F17182" s="34"/>
      <c r="J17182" s="34"/>
      <c r="K17182" s="34"/>
      <c r="L17182" s="34"/>
    </row>
    <row r="17183" spans="6:12" x14ac:dyDescent="0.35">
      <c r="F17183" s="34"/>
      <c r="J17183" s="34"/>
      <c r="K17183" s="34"/>
      <c r="L17183" s="34"/>
    </row>
    <row r="17184" spans="6:12" x14ac:dyDescent="0.35">
      <c r="F17184" s="34"/>
      <c r="J17184" s="34"/>
      <c r="K17184" s="34"/>
      <c r="L17184" s="34"/>
    </row>
    <row r="17185" spans="6:12" x14ac:dyDescent="0.35">
      <c r="F17185" s="34"/>
      <c r="J17185" s="34"/>
      <c r="K17185" s="34"/>
      <c r="L17185" s="34"/>
    </row>
    <row r="17186" spans="6:12" x14ac:dyDescent="0.35">
      <c r="F17186" s="34"/>
      <c r="J17186" s="34"/>
      <c r="K17186" s="34"/>
      <c r="L17186" s="34"/>
    </row>
    <row r="17187" spans="6:12" x14ac:dyDescent="0.35">
      <c r="F17187" s="34"/>
      <c r="J17187" s="34"/>
      <c r="K17187" s="34"/>
      <c r="L17187" s="34"/>
    </row>
    <row r="17188" spans="6:12" x14ac:dyDescent="0.35">
      <c r="F17188" s="34"/>
      <c r="J17188" s="34"/>
      <c r="K17188" s="34"/>
      <c r="L17188" s="34"/>
    </row>
    <row r="17189" spans="6:12" x14ac:dyDescent="0.35">
      <c r="F17189" s="34"/>
      <c r="J17189" s="34"/>
      <c r="K17189" s="34"/>
      <c r="L17189" s="34"/>
    </row>
    <row r="17190" spans="6:12" x14ac:dyDescent="0.35">
      <c r="F17190" s="34"/>
      <c r="J17190" s="34"/>
      <c r="K17190" s="34"/>
      <c r="L17190" s="34"/>
    </row>
    <row r="17191" spans="6:12" x14ac:dyDescent="0.35">
      <c r="F17191" s="34"/>
      <c r="J17191" s="34"/>
      <c r="K17191" s="34"/>
      <c r="L17191" s="34"/>
    </row>
    <row r="17192" spans="6:12" x14ac:dyDescent="0.35">
      <c r="F17192" s="34"/>
      <c r="J17192" s="34"/>
      <c r="K17192" s="34"/>
      <c r="L17192" s="34"/>
    </row>
    <row r="17193" spans="6:12" x14ac:dyDescent="0.35">
      <c r="F17193" s="34"/>
      <c r="J17193" s="34"/>
      <c r="K17193" s="34"/>
      <c r="L17193" s="34"/>
    </row>
    <row r="17194" spans="6:12" x14ac:dyDescent="0.35">
      <c r="F17194" s="34"/>
      <c r="J17194" s="34"/>
      <c r="K17194" s="34"/>
      <c r="L17194" s="34"/>
    </row>
    <row r="17195" spans="6:12" x14ac:dyDescent="0.35">
      <c r="F17195" s="34"/>
      <c r="J17195" s="34"/>
      <c r="K17195" s="34"/>
      <c r="L17195" s="34"/>
    </row>
    <row r="17196" spans="6:12" x14ac:dyDescent="0.35">
      <c r="F17196" s="34"/>
      <c r="J17196" s="34"/>
      <c r="K17196" s="34"/>
      <c r="L17196" s="34"/>
    </row>
    <row r="17197" spans="6:12" x14ac:dyDescent="0.35">
      <c r="F17197" s="34"/>
      <c r="J17197" s="34"/>
      <c r="K17197" s="34"/>
      <c r="L17197" s="34"/>
    </row>
    <row r="17198" spans="6:12" x14ac:dyDescent="0.35">
      <c r="F17198" s="34"/>
      <c r="J17198" s="34"/>
      <c r="K17198" s="34"/>
      <c r="L17198" s="34"/>
    </row>
    <row r="17199" spans="6:12" x14ac:dyDescent="0.35">
      <c r="F17199" s="34"/>
      <c r="J17199" s="34"/>
      <c r="K17199" s="34"/>
      <c r="L17199" s="34"/>
    </row>
    <row r="17200" spans="6:12" x14ac:dyDescent="0.35">
      <c r="F17200" s="34"/>
      <c r="J17200" s="34"/>
      <c r="K17200" s="34"/>
      <c r="L17200" s="34"/>
    </row>
    <row r="17201" spans="6:12" x14ac:dyDescent="0.35">
      <c r="F17201" s="34"/>
      <c r="J17201" s="34"/>
      <c r="K17201" s="34"/>
      <c r="L17201" s="34"/>
    </row>
    <row r="17202" spans="6:12" x14ac:dyDescent="0.35">
      <c r="F17202" s="34"/>
      <c r="J17202" s="34"/>
      <c r="K17202" s="34"/>
      <c r="L17202" s="34"/>
    </row>
    <row r="17203" spans="6:12" x14ac:dyDescent="0.35">
      <c r="F17203" s="34"/>
      <c r="J17203" s="34"/>
      <c r="K17203" s="34"/>
      <c r="L17203" s="34"/>
    </row>
    <row r="17204" spans="6:12" x14ac:dyDescent="0.35">
      <c r="F17204" s="34"/>
      <c r="J17204" s="34"/>
      <c r="K17204" s="34"/>
      <c r="L17204" s="34"/>
    </row>
    <row r="17205" spans="6:12" x14ac:dyDescent="0.35">
      <c r="F17205" s="34"/>
      <c r="J17205" s="34"/>
      <c r="K17205" s="34"/>
      <c r="L17205" s="34"/>
    </row>
    <row r="17206" spans="6:12" x14ac:dyDescent="0.35">
      <c r="F17206" s="34"/>
      <c r="J17206" s="34"/>
      <c r="K17206" s="34"/>
      <c r="L17206" s="34"/>
    </row>
    <row r="17207" spans="6:12" x14ac:dyDescent="0.35">
      <c r="F17207" s="34"/>
      <c r="J17207" s="34"/>
      <c r="K17207" s="34"/>
      <c r="L17207" s="34"/>
    </row>
    <row r="17208" spans="6:12" x14ac:dyDescent="0.35">
      <c r="F17208" s="34"/>
      <c r="J17208" s="34"/>
      <c r="K17208" s="34"/>
      <c r="L17208" s="34"/>
    </row>
    <row r="17209" spans="6:12" x14ac:dyDescent="0.35">
      <c r="F17209" s="34"/>
      <c r="J17209" s="34"/>
      <c r="K17209" s="34"/>
      <c r="L17209" s="34"/>
    </row>
    <row r="17210" spans="6:12" x14ac:dyDescent="0.35">
      <c r="F17210" s="34"/>
      <c r="J17210" s="34"/>
      <c r="K17210" s="34"/>
      <c r="L17210" s="34"/>
    </row>
    <row r="17211" spans="6:12" x14ac:dyDescent="0.35">
      <c r="F17211" s="34"/>
      <c r="J17211" s="34"/>
      <c r="K17211" s="34"/>
      <c r="L17211" s="34"/>
    </row>
    <row r="17212" spans="6:12" x14ac:dyDescent="0.35">
      <c r="F17212" s="34"/>
      <c r="J17212" s="34"/>
      <c r="K17212" s="34"/>
      <c r="L17212" s="34"/>
    </row>
    <row r="17213" spans="6:12" x14ac:dyDescent="0.35">
      <c r="F17213" s="34"/>
      <c r="J17213" s="34"/>
      <c r="K17213" s="34"/>
      <c r="L17213" s="34"/>
    </row>
    <row r="17214" spans="6:12" x14ac:dyDescent="0.35">
      <c r="F17214" s="34"/>
      <c r="J17214" s="34"/>
      <c r="K17214" s="34"/>
      <c r="L17214" s="34"/>
    </row>
    <row r="17215" spans="6:12" x14ac:dyDescent="0.35">
      <c r="F17215" s="34"/>
      <c r="J17215" s="34"/>
      <c r="K17215" s="34"/>
      <c r="L17215" s="34"/>
    </row>
    <row r="17216" spans="6:12" x14ac:dyDescent="0.35">
      <c r="F17216" s="34"/>
      <c r="J17216" s="34"/>
      <c r="K17216" s="34"/>
      <c r="L17216" s="34"/>
    </row>
    <row r="17217" spans="6:12" x14ac:dyDescent="0.35">
      <c r="F17217" s="34"/>
      <c r="J17217" s="34"/>
      <c r="K17217" s="34"/>
      <c r="L17217" s="34"/>
    </row>
    <row r="17218" spans="6:12" x14ac:dyDescent="0.35">
      <c r="F17218" s="34"/>
      <c r="J17218" s="34"/>
      <c r="K17218" s="34"/>
      <c r="L17218" s="34"/>
    </row>
    <row r="17219" spans="6:12" x14ac:dyDescent="0.35">
      <c r="F17219" s="34"/>
      <c r="J17219" s="34"/>
      <c r="K17219" s="34"/>
      <c r="L17219" s="34"/>
    </row>
    <row r="17220" spans="6:12" x14ac:dyDescent="0.35">
      <c r="F17220" s="34"/>
      <c r="J17220" s="34"/>
      <c r="K17220" s="34"/>
      <c r="L17220" s="34"/>
    </row>
    <row r="17221" spans="6:12" x14ac:dyDescent="0.35">
      <c r="F17221" s="34"/>
      <c r="J17221" s="34"/>
      <c r="K17221" s="34"/>
      <c r="L17221" s="34"/>
    </row>
    <row r="17222" spans="6:12" x14ac:dyDescent="0.35">
      <c r="F17222" s="34"/>
      <c r="J17222" s="34"/>
      <c r="K17222" s="34"/>
      <c r="L17222" s="34"/>
    </row>
    <row r="17223" spans="6:12" x14ac:dyDescent="0.35">
      <c r="F17223" s="34"/>
      <c r="J17223" s="34"/>
      <c r="K17223" s="34"/>
      <c r="L17223" s="34"/>
    </row>
    <row r="17224" spans="6:12" x14ac:dyDescent="0.35">
      <c r="F17224" s="34"/>
      <c r="J17224" s="34"/>
      <c r="K17224" s="34"/>
      <c r="L17224" s="34"/>
    </row>
    <row r="17225" spans="6:12" x14ac:dyDescent="0.35">
      <c r="F17225" s="34"/>
      <c r="J17225" s="34"/>
      <c r="K17225" s="34"/>
      <c r="L17225" s="34"/>
    </row>
    <row r="17226" spans="6:12" x14ac:dyDescent="0.35">
      <c r="F17226" s="34"/>
      <c r="J17226" s="34"/>
      <c r="K17226" s="34"/>
      <c r="L17226" s="34"/>
    </row>
    <row r="17227" spans="6:12" x14ac:dyDescent="0.35">
      <c r="F17227" s="34"/>
      <c r="J17227" s="34"/>
      <c r="K17227" s="34"/>
      <c r="L17227" s="34"/>
    </row>
    <row r="17228" spans="6:12" x14ac:dyDescent="0.35">
      <c r="F17228" s="34"/>
      <c r="J17228" s="34"/>
      <c r="K17228" s="34"/>
      <c r="L17228" s="34"/>
    </row>
    <row r="17229" spans="6:12" x14ac:dyDescent="0.35">
      <c r="F17229" s="34"/>
      <c r="J17229" s="34"/>
      <c r="K17229" s="34"/>
      <c r="L17229" s="34"/>
    </row>
    <row r="17230" spans="6:12" x14ac:dyDescent="0.35">
      <c r="F17230" s="34"/>
      <c r="J17230" s="34"/>
      <c r="K17230" s="34"/>
      <c r="L17230" s="34"/>
    </row>
    <row r="17231" spans="6:12" x14ac:dyDescent="0.35">
      <c r="F17231" s="34"/>
      <c r="J17231" s="34"/>
      <c r="K17231" s="34"/>
      <c r="L17231" s="34"/>
    </row>
    <row r="17232" spans="6:12" x14ac:dyDescent="0.35">
      <c r="F17232" s="34"/>
      <c r="J17232" s="34"/>
      <c r="K17232" s="34"/>
      <c r="L17232" s="34"/>
    </row>
    <row r="17233" spans="6:12" x14ac:dyDescent="0.35">
      <c r="F17233" s="34"/>
      <c r="J17233" s="34"/>
      <c r="K17233" s="34"/>
      <c r="L17233" s="34"/>
    </row>
    <row r="17234" spans="6:12" x14ac:dyDescent="0.35">
      <c r="F17234" s="34"/>
      <c r="J17234" s="34"/>
      <c r="K17234" s="34"/>
      <c r="L17234" s="34"/>
    </row>
    <row r="17235" spans="6:12" x14ac:dyDescent="0.35">
      <c r="F17235" s="34"/>
      <c r="J17235" s="34"/>
      <c r="K17235" s="34"/>
      <c r="L17235" s="34"/>
    </row>
    <row r="17236" spans="6:12" x14ac:dyDescent="0.35">
      <c r="F17236" s="34"/>
      <c r="J17236" s="34"/>
      <c r="K17236" s="34"/>
      <c r="L17236" s="34"/>
    </row>
    <row r="17237" spans="6:12" x14ac:dyDescent="0.35">
      <c r="F17237" s="34"/>
      <c r="J17237" s="34"/>
      <c r="K17237" s="34"/>
      <c r="L17237" s="34"/>
    </row>
    <row r="17238" spans="6:12" x14ac:dyDescent="0.35">
      <c r="F17238" s="34"/>
      <c r="J17238" s="34"/>
      <c r="K17238" s="34"/>
      <c r="L17238" s="34"/>
    </row>
    <row r="17239" spans="6:12" x14ac:dyDescent="0.35">
      <c r="F17239" s="34"/>
      <c r="J17239" s="34"/>
      <c r="K17239" s="34"/>
      <c r="L17239" s="34"/>
    </row>
    <row r="17240" spans="6:12" x14ac:dyDescent="0.35">
      <c r="F17240" s="34"/>
      <c r="J17240" s="34"/>
      <c r="K17240" s="34"/>
      <c r="L17240" s="34"/>
    </row>
    <row r="17241" spans="6:12" x14ac:dyDescent="0.35">
      <c r="F17241" s="34"/>
      <c r="J17241" s="34"/>
      <c r="K17241" s="34"/>
      <c r="L17241" s="34"/>
    </row>
    <row r="17242" spans="6:12" x14ac:dyDescent="0.35">
      <c r="F17242" s="34"/>
      <c r="J17242" s="34"/>
      <c r="K17242" s="34"/>
      <c r="L17242" s="34"/>
    </row>
    <row r="17243" spans="6:12" x14ac:dyDescent="0.35">
      <c r="F17243" s="34"/>
      <c r="J17243" s="34"/>
      <c r="K17243" s="34"/>
      <c r="L17243" s="34"/>
    </row>
    <row r="17244" spans="6:12" x14ac:dyDescent="0.35">
      <c r="F17244" s="34"/>
      <c r="J17244" s="34"/>
      <c r="K17244" s="34"/>
      <c r="L17244" s="34"/>
    </row>
    <row r="17245" spans="6:12" x14ac:dyDescent="0.35">
      <c r="F17245" s="34"/>
      <c r="J17245" s="34"/>
      <c r="K17245" s="34"/>
      <c r="L17245" s="34"/>
    </row>
    <row r="17246" spans="6:12" x14ac:dyDescent="0.35">
      <c r="F17246" s="34"/>
      <c r="J17246" s="34"/>
      <c r="K17246" s="34"/>
      <c r="L17246" s="34"/>
    </row>
    <row r="17247" spans="6:12" x14ac:dyDescent="0.35">
      <c r="F17247" s="34"/>
      <c r="J17247" s="34"/>
      <c r="K17247" s="34"/>
      <c r="L17247" s="34"/>
    </row>
    <row r="17248" spans="6:12" x14ac:dyDescent="0.35">
      <c r="F17248" s="34"/>
      <c r="J17248" s="34"/>
      <c r="K17248" s="34"/>
      <c r="L17248" s="34"/>
    </row>
    <row r="17249" spans="6:12" x14ac:dyDescent="0.35">
      <c r="F17249" s="34"/>
      <c r="J17249" s="34"/>
      <c r="K17249" s="34"/>
      <c r="L17249" s="34"/>
    </row>
    <row r="17250" spans="6:12" x14ac:dyDescent="0.35">
      <c r="F17250" s="34"/>
      <c r="J17250" s="34"/>
      <c r="K17250" s="34"/>
      <c r="L17250" s="34"/>
    </row>
    <row r="17251" spans="6:12" x14ac:dyDescent="0.35">
      <c r="F17251" s="34"/>
      <c r="J17251" s="34"/>
      <c r="K17251" s="34"/>
      <c r="L17251" s="34"/>
    </row>
    <row r="17252" spans="6:12" x14ac:dyDescent="0.35">
      <c r="F17252" s="34"/>
      <c r="J17252" s="34"/>
      <c r="K17252" s="34"/>
      <c r="L17252" s="34"/>
    </row>
    <row r="17253" spans="6:12" x14ac:dyDescent="0.35">
      <c r="F17253" s="34"/>
      <c r="J17253" s="34"/>
      <c r="K17253" s="34"/>
      <c r="L17253" s="34"/>
    </row>
    <row r="17254" spans="6:12" x14ac:dyDescent="0.35">
      <c r="F17254" s="34"/>
      <c r="J17254" s="34"/>
      <c r="K17254" s="34"/>
      <c r="L17254" s="34"/>
    </row>
    <row r="17255" spans="6:12" x14ac:dyDescent="0.35">
      <c r="F17255" s="34"/>
      <c r="J17255" s="34"/>
      <c r="K17255" s="34"/>
      <c r="L17255" s="34"/>
    </row>
    <row r="17256" spans="6:12" x14ac:dyDescent="0.35">
      <c r="F17256" s="34"/>
      <c r="J17256" s="34"/>
      <c r="K17256" s="34"/>
      <c r="L17256" s="34"/>
    </row>
    <row r="17257" spans="6:12" x14ac:dyDescent="0.35">
      <c r="F17257" s="34"/>
      <c r="J17257" s="34"/>
      <c r="K17257" s="34"/>
      <c r="L17257" s="34"/>
    </row>
    <row r="17258" spans="6:12" x14ac:dyDescent="0.35">
      <c r="F17258" s="34"/>
      <c r="J17258" s="34"/>
      <c r="K17258" s="34"/>
      <c r="L17258" s="34"/>
    </row>
    <row r="17259" spans="6:12" x14ac:dyDescent="0.35">
      <c r="F17259" s="34"/>
      <c r="J17259" s="34"/>
      <c r="K17259" s="34"/>
      <c r="L17259" s="34"/>
    </row>
    <row r="17260" spans="6:12" x14ac:dyDescent="0.35">
      <c r="F17260" s="34"/>
      <c r="J17260" s="34"/>
      <c r="K17260" s="34"/>
      <c r="L17260" s="34"/>
    </row>
    <row r="17261" spans="6:12" x14ac:dyDescent="0.35">
      <c r="F17261" s="34"/>
      <c r="J17261" s="34"/>
      <c r="K17261" s="34"/>
      <c r="L17261" s="34"/>
    </row>
    <row r="17262" spans="6:12" x14ac:dyDescent="0.35">
      <c r="F17262" s="34"/>
      <c r="J17262" s="34"/>
      <c r="K17262" s="34"/>
      <c r="L17262" s="34"/>
    </row>
    <row r="17263" spans="6:12" x14ac:dyDescent="0.35">
      <c r="F17263" s="34"/>
      <c r="J17263" s="34"/>
      <c r="K17263" s="34"/>
      <c r="L17263" s="34"/>
    </row>
    <row r="17264" spans="6:12" x14ac:dyDescent="0.35">
      <c r="F17264" s="34"/>
      <c r="J17264" s="34"/>
      <c r="K17264" s="34"/>
      <c r="L17264" s="34"/>
    </row>
    <row r="17265" spans="6:12" x14ac:dyDescent="0.35">
      <c r="F17265" s="34"/>
      <c r="J17265" s="34"/>
      <c r="K17265" s="34"/>
      <c r="L17265" s="34"/>
    </row>
    <row r="17266" spans="6:12" x14ac:dyDescent="0.35">
      <c r="F17266" s="34"/>
      <c r="J17266" s="34"/>
      <c r="K17266" s="34"/>
      <c r="L17266" s="34"/>
    </row>
    <row r="17267" spans="6:12" x14ac:dyDescent="0.35">
      <c r="F17267" s="34"/>
      <c r="J17267" s="34"/>
      <c r="K17267" s="34"/>
      <c r="L17267" s="34"/>
    </row>
    <row r="17268" spans="6:12" x14ac:dyDescent="0.35">
      <c r="F17268" s="34"/>
      <c r="J17268" s="34"/>
      <c r="K17268" s="34"/>
      <c r="L17268" s="34"/>
    </row>
    <row r="17269" spans="6:12" x14ac:dyDescent="0.35">
      <c r="F17269" s="34"/>
      <c r="J17269" s="34"/>
      <c r="K17269" s="34"/>
      <c r="L17269" s="34"/>
    </row>
    <row r="17270" spans="6:12" x14ac:dyDescent="0.35">
      <c r="F17270" s="34"/>
      <c r="J17270" s="34"/>
      <c r="K17270" s="34"/>
      <c r="L17270" s="34"/>
    </row>
    <row r="17271" spans="6:12" x14ac:dyDescent="0.35">
      <c r="F17271" s="34"/>
      <c r="J17271" s="34"/>
      <c r="K17271" s="34"/>
      <c r="L17271" s="34"/>
    </row>
    <row r="17272" spans="6:12" x14ac:dyDescent="0.35">
      <c r="F17272" s="34"/>
      <c r="J17272" s="34"/>
      <c r="K17272" s="34"/>
      <c r="L17272" s="34"/>
    </row>
    <row r="17273" spans="6:12" x14ac:dyDescent="0.35">
      <c r="F17273" s="34"/>
      <c r="J17273" s="34"/>
      <c r="K17273" s="34"/>
      <c r="L17273" s="34"/>
    </row>
    <row r="17274" spans="6:12" x14ac:dyDescent="0.35">
      <c r="F17274" s="34"/>
      <c r="J17274" s="34"/>
      <c r="K17274" s="34"/>
      <c r="L17274" s="34"/>
    </row>
    <row r="17275" spans="6:12" x14ac:dyDescent="0.35">
      <c r="F17275" s="34"/>
      <c r="J17275" s="34"/>
      <c r="K17275" s="34"/>
      <c r="L17275" s="34"/>
    </row>
    <row r="17276" spans="6:12" x14ac:dyDescent="0.35">
      <c r="F17276" s="34"/>
      <c r="J17276" s="34"/>
      <c r="K17276" s="34"/>
      <c r="L17276" s="34"/>
    </row>
    <row r="17277" spans="6:12" x14ac:dyDescent="0.35">
      <c r="F17277" s="34"/>
      <c r="J17277" s="34"/>
      <c r="K17277" s="34"/>
      <c r="L17277" s="34"/>
    </row>
    <row r="17278" spans="6:12" x14ac:dyDescent="0.35">
      <c r="F17278" s="34"/>
      <c r="J17278" s="34"/>
      <c r="K17278" s="34"/>
      <c r="L17278" s="34"/>
    </row>
    <row r="17279" spans="6:12" x14ac:dyDescent="0.35">
      <c r="F17279" s="34"/>
      <c r="J17279" s="34"/>
      <c r="K17279" s="34"/>
      <c r="L17279" s="34"/>
    </row>
    <row r="17280" spans="6:12" x14ac:dyDescent="0.35">
      <c r="F17280" s="34"/>
      <c r="J17280" s="34"/>
      <c r="K17280" s="34"/>
      <c r="L17280" s="34"/>
    </row>
    <row r="17281" spans="6:12" x14ac:dyDescent="0.35">
      <c r="F17281" s="34"/>
      <c r="J17281" s="34"/>
      <c r="K17281" s="34"/>
      <c r="L17281" s="34"/>
    </row>
    <row r="17282" spans="6:12" x14ac:dyDescent="0.35">
      <c r="F17282" s="34"/>
      <c r="J17282" s="34"/>
      <c r="K17282" s="34"/>
      <c r="L17282" s="34"/>
    </row>
    <row r="17283" spans="6:12" x14ac:dyDescent="0.35">
      <c r="F17283" s="34"/>
      <c r="J17283" s="34"/>
      <c r="K17283" s="34"/>
      <c r="L17283" s="34"/>
    </row>
    <row r="17284" spans="6:12" x14ac:dyDescent="0.35">
      <c r="F17284" s="34"/>
      <c r="J17284" s="34"/>
      <c r="K17284" s="34"/>
      <c r="L17284" s="34"/>
    </row>
    <row r="17285" spans="6:12" x14ac:dyDescent="0.35">
      <c r="F17285" s="34"/>
      <c r="J17285" s="34"/>
      <c r="K17285" s="34"/>
      <c r="L17285" s="34"/>
    </row>
    <row r="17286" spans="6:12" x14ac:dyDescent="0.35">
      <c r="F17286" s="34"/>
      <c r="J17286" s="34"/>
      <c r="K17286" s="34"/>
      <c r="L17286" s="34"/>
    </row>
    <row r="17287" spans="6:12" x14ac:dyDescent="0.35">
      <c r="F17287" s="34"/>
      <c r="J17287" s="34"/>
      <c r="K17287" s="34"/>
      <c r="L17287" s="34"/>
    </row>
    <row r="17288" spans="6:12" x14ac:dyDescent="0.35">
      <c r="F17288" s="34"/>
      <c r="J17288" s="34"/>
      <c r="K17288" s="34"/>
      <c r="L17288" s="34"/>
    </row>
    <row r="17289" spans="6:12" x14ac:dyDescent="0.35">
      <c r="F17289" s="34"/>
      <c r="J17289" s="34"/>
      <c r="K17289" s="34"/>
      <c r="L17289" s="34"/>
    </row>
    <row r="17290" spans="6:12" x14ac:dyDescent="0.35">
      <c r="F17290" s="34"/>
      <c r="J17290" s="34"/>
      <c r="K17290" s="34"/>
      <c r="L17290" s="34"/>
    </row>
    <row r="17291" spans="6:12" x14ac:dyDescent="0.35">
      <c r="F17291" s="34"/>
      <c r="J17291" s="34"/>
      <c r="K17291" s="34"/>
      <c r="L17291" s="34"/>
    </row>
    <row r="17292" spans="6:12" x14ac:dyDescent="0.35">
      <c r="F17292" s="34"/>
      <c r="J17292" s="34"/>
      <c r="K17292" s="34"/>
      <c r="L17292" s="34"/>
    </row>
    <row r="17293" spans="6:12" x14ac:dyDescent="0.35">
      <c r="F17293" s="34"/>
      <c r="J17293" s="34"/>
      <c r="K17293" s="34"/>
      <c r="L17293" s="34"/>
    </row>
    <row r="17294" spans="6:12" x14ac:dyDescent="0.35">
      <c r="F17294" s="34"/>
      <c r="J17294" s="34"/>
      <c r="K17294" s="34"/>
      <c r="L17294" s="34"/>
    </row>
    <row r="17295" spans="6:12" x14ac:dyDescent="0.35">
      <c r="F17295" s="34"/>
      <c r="J17295" s="34"/>
      <c r="K17295" s="34"/>
      <c r="L17295" s="34"/>
    </row>
    <row r="17296" spans="6:12" x14ac:dyDescent="0.35">
      <c r="F17296" s="34"/>
      <c r="J17296" s="34"/>
      <c r="K17296" s="34"/>
      <c r="L17296" s="34"/>
    </row>
    <row r="17297" spans="6:12" x14ac:dyDescent="0.35">
      <c r="F17297" s="34"/>
      <c r="J17297" s="34"/>
      <c r="K17297" s="34"/>
      <c r="L17297" s="34"/>
    </row>
    <row r="17298" spans="6:12" x14ac:dyDescent="0.35">
      <c r="F17298" s="34"/>
      <c r="J17298" s="34"/>
      <c r="K17298" s="34"/>
      <c r="L17298" s="34"/>
    </row>
    <row r="17299" spans="6:12" x14ac:dyDescent="0.35">
      <c r="F17299" s="34"/>
      <c r="J17299" s="34"/>
      <c r="K17299" s="34"/>
      <c r="L17299" s="34"/>
    </row>
    <row r="17300" spans="6:12" x14ac:dyDescent="0.35">
      <c r="F17300" s="34"/>
      <c r="J17300" s="34"/>
      <c r="K17300" s="34"/>
      <c r="L17300" s="34"/>
    </row>
    <row r="17301" spans="6:12" x14ac:dyDescent="0.35">
      <c r="F17301" s="34"/>
      <c r="J17301" s="34"/>
      <c r="K17301" s="34"/>
      <c r="L17301" s="34"/>
    </row>
    <row r="17302" spans="6:12" x14ac:dyDescent="0.35">
      <c r="F17302" s="34"/>
      <c r="J17302" s="34"/>
      <c r="K17302" s="34"/>
      <c r="L17302" s="34"/>
    </row>
    <row r="17303" spans="6:12" x14ac:dyDescent="0.35">
      <c r="F17303" s="34"/>
      <c r="J17303" s="34"/>
      <c r="K17303" s="34"/>
      <c r="L17303" s="34"/>
    </row>
    <row r="17304" spans="6:12" x14ac:dyDescent="0.35">
      <c r="F17304" s="34"/>
      <c r="J17304" s="34"/>
      <c r="K17304" s="34"/>
      <c r="L17304" s="34"/>
    </row>
    <row r="17305" spans="6:12" x14ac:dyDescent="0.35">
      <c r="F17305" s="34"/>
      <c r="J17305" s="34"/>
      <c r="K17305" s="34"/>
      <c r="L17305" s="34"/>
    </row>
    <row r="17306" spans="6:12" x14ac:dyDescent="0.35">
      <c r="F17306" s="34"/>
      <c r="J17306" s="34"/>
      <c r="K17306" s="34"/>
      <c r="L17306" s="34"/>
    </row>
    <row r="17307" spans="6:12" x14ac:dyDescent="0.35">
      <c r="F17307" s="34"/>
      <c r="J17307" s="34"/>
      <c r="K17307" s="34"/>
      <c r="L17307" s="34"/>
    </row>
    <row r="17308" spans="6:12" x14ac:dyDescent="0.35">
      <c r="F17308" s="34"/>
      <c r="J17308" s="34"/>
      <c r="K17308" s="34"/>
      <c r="L17308" s="34"/>
    </row>
    <row r="17309" spans="6:12" x14ac:dyDescent="0.35">
      <c r="F17309" s="34"/>
      <c r="J17309" s="34"/>
      <c r="K17309" s="34"/>
      <c r="L17309" s="34"/>
    </row>
    <row r="17310" spans="6:12" x14ac:dyDescent="0.35">
      <c r="F17310" s="34"/>
      <c r="J17310" s="34"/>
      <c r="K17310" s="34"/>
      <c r="L17310" s="34"/>
    </row>
    <row r="17311" spans="6:12" x14ac:dyDescent="0.35">
      <c r="F17311" s="34"/>
      <c r="J17311" s="34"/>
      <c r="K17311" s="34"/>
      <c r="L17311" s="34"/>
    </row>
    <row r="17312" spans="6:12" x14ac:dyDescent="0.35">
      <c r="F17312" s="34"/>
      <c r="J17312" s="34"/>
      <c r="K17312" s="34"/>
      <c r="L17312" s="34"/>
    </row>
    <row r="17313" spans="6:12" x14ac:dyDescent="0.35">
      <c r="F17313" s="34"/>
      <c r="J17313" s="34"/>
      <c r="K17313" s="34"/>
      <c r="L17313" s="34"/>
    </row>
    <row r="17314" spans="6:12" x14ac:dyDescent="0.35">
      <c r="F17314" s="34"/>
      <c r="J17314" s="34"/>
      <c r="K17314" s="34"/>
      <c r="L17314" s="34"/>
    </row>
    <row r="17315" spans="6:12" x14ac:dyDescent="0.35">
      <c r="F17315" s="34"/>
      <c r="J17315" s="34"/>
      <c r="K17315" s="34"/>
      <c r="L17315" s="34"/>
    </row>
    <row r="17316" spans="6:12" x14ac:dyDescent="0.35">
      <c r="F17316" s="34"/>
      <c r="J17316" s="34"/>
      <c r="K17316" s="34"/>
      <c r="L17316" s="34"/>
    </row>
    <row r="17317" spans="6:12" x14ac:dyDescent="0.35">
      <c r="F17317" s="34"/>
      <c r="J17317" s="34"/>
      <c r="K17317" s="34"/>
      <c r="L17317" s="34"/>
    </row>
    <row r="17318" spans="6:12" x14ac:dyDescent="0.35">
      <c r="F17318" s="34"/>
      <c r="J17318" s="34"/>
      <c r="K17318" s="34"/>
      <c r="L17318" s="34"/>
    </row>
    <row r="17319" spans="6:12" x14ac:dyDescent="0.35">
      <c r="F17319" s="34"/>
      <c r="J17319" s="34"/>
      <c r="K17319" s="34"/>
      <c r="L17319" s="34"/>
    </row>
    <row r="17320" spans="6:12" x14ac:dyDescent="0.35">
      <c r="F17320" s="34"/>
      <c r="J17320" s="34"/>
      <c r="K17320" s="34"/>
      <c r="L17320" s="34"/>
    </row>
    <row r="17321" spans="6:12" x14ac:dyDescent="0.35">
      <c r="F17321" s="34"/>
      <c r="J17321" s="34"/>
      <c r="K17321" s="34"/>
      <c r="L17321" s="34"/>
    </row>
    <row r="17322" spans="6:12" x14ac:dyDescent="0.35">
      <c r="F17322" s="34"/>
      <c r="J17322" s="34"/>
      <c r="K17322" s="34"/>
      <c r="L17322" s="34"/>
    </row>
    <row r="17323" spans="6:12" x14ac:dyDescent="0.35">
      <c r="F17323" s="34"/>
      <c r="J17323" s="34"/>
      <c r="K17323" s="34"/>
      <c r="L17323" s="34"/>
    </row>
    <row r="17324" spans="6:12" x14ac:dyDescent="0.35">
      <c r="F17324" s="34"/>
      <c r="J17324" s="34"/>
      <c r="K17324" s="34"/>
      <c r="L17324" s="34"/>
    </row>
    <row r="17325" spans="6:12" x14ac:dyDescent="0.35">
      <c r="F17325" s="34"/>
      <c r="J17325" s="34"/>
      <c r="K17325" s="34"/>
      <c r="L17325" s="34"/>
    </row>
    <row r="17326" spans="6:12" x14ac:dyDescent="0.35">
      <c r="F17326" s="34"/>
      <c r="J17326" s="34"/>
      <c r="K17326" s="34"/>
      <c r="L17326" s="34"/>
    </row>
    <row r="17327" spans="6:12" x14ac:dyDescent="0.35">
      <c r="F17327" s="34"/>
      <c r="J17327" s="34"/>
      <c r="K17327" s="34"/>
      <c r="L17327" s="34"/>
    </row>
    <row r="17328" spans="6:12" x14ac:dyDescent="0.35">
      <c r="F17328" s="34"/>
      <c r="J17328" s="34"/>
      <c r="K17328" s="34"/>
      <c r="L17328" s="34"/>
    </row>
    <row r="17329" spans="6:12" x14ac:dyDescent="0.35">
      <c r="F17329" s="34"/>
      <c r="J17329" s="34"/>
      <c r="K17329" s="34"/>
      <c r="L17329" s="34"/>
    </row>
    <row r="17330" spans="6:12" x14ac:dyDescent="0.35">
      <c r="F17330" s="34"/>
      <c r="J17330" s="34"/>
      <c r="K17330" s="34"/>
      <c r="L17330" s="34"/>
    </row>
    <row r="17331" spans="6:12" x14ac:dyDescent="0.35">
      <c r="F17331" s="34"/>
      <c r="J17331" s="34"/>
      <c r="K17331" s="34"/>
      <c r="L17331" s="34"/>
    </row>
    <row r="17332" spans="6:12" x14ac:dyDescent="0.35">
      <c r="F17332" s="34"/>
      <c r="J17332" s="34"/>
      <c r="K17332" s="34"/>
      <c r="L17332" s="34"/>
    </row>
    <row r="17333" spans="6:12" x14ac:dyDescent="0.35">
      <c r="F17333" s="34"/>
      <c r="J17333" s="34"/>
      <c r="K17333" s="34"/>
      <c r="L17333" s="34"/>
    </row>
    <row r="17334" spans="6:12" x14ac:dyDescent="0.35">
      <c r="F17334" s="34"/>
      <c r="J17334" s="34"/>
      <c r="K17334" s="34"/>
      <c r="L17334" s="34"/>
    </row>
    <row r="17335" spans="6:12" x14ac:dyDescent="0.35">
      <c r="F17335" s="34"/>
      <c r="J17335" s="34"/>
      <c r="K17335" s="34"/>
      <c r="L17335" s="34"/>
    </row>
    <row r="17336" spans="6:12" x14ac:dyDescent="0.35">
      <c r="F17336" s="34"/>
      <c r="J17336" s="34"/>
      <c r="K17336" s="34"/>
      <c r="L17336" s="34"/>
    </row>
    <row r="17337" spans="6:12" x14ac:dyDescent="0.35">
      <c r="F17337" s="34"/>
      <c r="J17337" s="34"/>
      <c r="K17337" s="34"/>
      <c r="L17337" s="34"/>
    </row>
    <row r="17338" spans="6:12" x14ac:dyDescent="0.35">
      <c r="F17338" s="34"/>
      <c r="J17338" s="34"/>
      <c r="K17338" s="34"/>
      <c r="L17338" s="34"/>
    </row>
    <row r="17339" spans="6:12" x14ac:dyDescent="0.35">
      <c r="F17339" s="34"/>
      <c r="J17339" s="34"/>
      <c r="K17339" s="34"/>
      <c r="L17339" s="34"/>
    </row>
    <row r="17340" spans="6:12" x14ac:dyDescent="0.35">
      <c r="F17340" s="34"/>
      <c r="J17340" s="34"/>
      <c r="K17340" s="34"/>
      <c r="L17340" s="34"/>
    </row>
    <row r="17341" spans="6:12" x14ac:dyDescent="0.35">
      <c r="F17341" s="34"/>
      <c r="J17341" s="34"/>
      <c r="K17341" s="34"/>
      <c r="L17341" s="34"/>
    </row>
    <row r="17342" spans="6:12" x14ac:dyDescent="0.35">
      <c r="F17342" s="34"/>
      <c r="J17342" s="34"/>
      <c r="K17342" s="34"/>
      <c r="L17342" s="34"/>
    </row>
    <row r="17343" spans="6:12" x14ac:dyDescent="0.35">
      <c r="F17343" s="34"/>
      <c r="J17343" s="34"/>
      <c r="K17343" s="34"/>
      <c r="L17343" s="34"/>
    </row>
    <row r="17344" spans="6:12" x14ac:dyDescent="0.35">
      <c r="F17344" s="34"/>
      <c r="J17344" s="34"/>
      <c r="K17344" s="34"/>
      <c r="L17344" s="34"/>
    </row>
    <row r="17345" spans="6:12" x14ac:dyDescent="0.35">
      <c r="F17345" s="34"/>
      <c r="J17345" s="34"/>
      <c r="K17345" s="34"/>
      <c r="L17345" s="34"/>
    </row>
    <row r="17346" spans="6:12" x14ac:dyDescent="0.35">
      <c r="F17346" s="34"/>
      <c r="J17346" s="34"/>
      <c r="K17346" s="34"/>
      <c r="L17346" s="34"/>
    </row>
    <row r="17347" spans="6:12" x14ac:dyDescent="0.35">
      <c r="F17347" s="34"/>
      <c r="J17347" s="34"/>
      <c r="K17347" s="34"/>
      <c r="L17347" s="34"/>
    </row>
    <row r="17348" spans="6:12" x14ac:dyDescent="0.35">
      <c r="F17348" s="34"/>
      <c r="J17348" s="34"/>
      <c r="K17348" s="34"/>
      <c r="L17348" s="34"/>
    </row>
    <row r="17349" spans="6:12" x14ac:dyDescent="0.35">
      <c r="F17349" s="34"/>
      <c r="J17349" s="34"/>
      <c r="K17349" s="34"/>
      <c r="L17349" s="34"/>
    </row>
    <row r="17350" spans="6:12" x14ac:dyDescent="0.35">
      <c r="F17350" s="34"/>
      <c r="J17350" s="34"/>
      <c r="K17350" s="34"/>
      <c r="L17350" s="34"/>
    </row>
    <row r="17351" spans="6:12" x14ac:dyDescent="0.35">
      <c r="F17351" s="34"/>
      <c r="J17351" s="34"/>
      <c r="K17351" s="34"/>
      <c r="L17351" s="34"/>
    </row>
    <row r="17352" spans="6:12" x14ac:dyDescent="0.35">
      <c r="F17352" s="34"/>
      <c r="J17352" s="34"/>
      <c r="K17352" s="34"/>
      <c r="L17352" s="34"/>
    </row>
    <row r="17353" spans="6:12" x14ac:dyDescent="0.35">
      <c r="F17353" s="34"/>
      <c r="J17353" s="34"/>
      <c r="K17353" s="34"/>
      <c r="L17353" s="34"/>
    </row>
    <row r="17354" spans="6:12" x14ac:dyDescent="0.35">
      <c r="F17354" s="34"/>
      <c r="J17354" s="34"/>
      <c r="K17354" s="34"/>
      <c r="L17354" s="34"/>
    </row>
    <row r="17355" spans="6:12" x14ac:dyDescent="0.35">
      <c r="F17355" s="34"/>
      <c r="J17355" s="34"/>
      <c r="K17355" s="34"/>
      <c r="L17355" s="34"/>
    </row>
    <row r="17356" spans="6:12" x14ac:dyDescent="0.35">
      <c r="F17356" s="34"/>
      <c r="J17356" s="34"/>
      <c r="K17356" s="34"/>
      <c r="L17356" s="34"/>
    </row>
    <row r="17357" spans="6:12" x14ac:dyDescent="0.35">
      <c r="F17357" s="34"/>
      <c r="J17357" s="34"/>
      <c r="K17357" s="34"/>
      <c r="L17357" s="34"/>
    </row>
    <row r="17358" spans="6:12" x14ac:dyDescent="0.35">
      <c r="F17358" s="34"/>
      <c r="J17358" s="34"/>
      <c r="K17358" s="34"/>
      <c r="L17358" s="34"/>
    </row>
    <row r="17359" spans="6:12" x14ac:dyDescent="0.35">
      <c r="F17359" s="34"/>
      <c r="J17359" s="34"/>
      <c r="K17359" s="34"/>
      <c r="L17359" s="34"/>
    </row>
    <row r="17360" spans="6:12" x14ac:dyDescent="0.35">
      <c r="F17360" s="34"/>
      <c r="J17360" s="34"/>
      <c r="K17360" s="34"/>
      <c r="L17360" s="34"/>
    </row>
    <row r="17361" spans="6:12" x14ac:dyDescent="0.35">
      <c r="F17361" s="34"/>
      <c r="J17361" s="34"/>
      <c r="K17361" s="34"/>
      <c r="L17361" s="34"/>
    </row>
    <row r="17362" spans="6:12" x14ac:dyDescent="0.35">
      <c r="F17362" s="34"/>
      <c r="J17362" s="34"/>
      <c r="K17362" s="34"/>
      <c r="L17362" s="34"/>
    </row>
    <row r="17363" spans="6:12" x14ac:dyDescent="0.35">
      <c r="F17363" s="34"/>
      <c r="J17363" s="34"/>
      <c r="K17363" s="34"/>
      <c r="L17363" s="34"/>
    </row>
    <row r="17364" spans="6:12" x14ac:dyDescent="0.35">
      <c r="F17364" s="34"/>
      <c r="J17364" s="34"/>
      <c r="K17364" s="34"/>
      <c r="L17364" s="34"/>
    </row>
    <row r="17365" spans="6:12" x14ac:dyDescent="0.35">
      <c r="F17365" s="34"/>
      <c r="J17365" s="34"/>
      <c r="K17365" s="34"/>
      <c r="L17365" s="34"/>
    </row>
    <row r="17366" spans="6:12" x14ac:dyDescent="0.35">
      <c r="F17366" s="34"/>
      <c r="J17366" s="34"/>
      <c r="K17366" s="34"/>
      <c r="L17366" s="34"/>
    </row>
    <row r="17367" spans="6:12" x14ac:dyDescent="0.35">
      <c r="F17367" s="34"/>
      <c r="J17367" s="34"/>
      <c r="K17367" s="34"/>
      <c r="L17367" s="34"/>
    </row>
    <row r="17368" spans="6:12" x14ac:dyDescent="0.35">
      <c r="F17368" s="34"/>
      <c r="J17368" s="34"/>
      <c r="K17368" s="34"/>
      <c r="L17368" s="34"/>
    </row>
    <row r="17369" spans="6:12" x14ac:dyDescent="0.35">
      <c r="F17369" s="34"/>
      <c r="J17369" s="34"/>
      <c r="K17369" s="34"/>
      <c r="L17369" s="34"/>
    </row>
    <row r="17370" spans="6:12" x14ac:dyDescent="0.35">
      <c r="F17370" s="34"/>
      <c r="J17370" s="34"/>
      <c r="K17370" s="34"/>
      <c r="L17370" s="34"/>
    </row>
    <row r="17371" spans="6:12" x14ac:dyDescent="0.35">
      <c r="F17371" s="34"/>
      <c r="J17371" s="34"/>
      <c r="K17371" s="34"/>
      <c r="L17371" s="34"/>
    </row>
    <row r="17372" spans="6:12" x14ac:dyDescent="0.35">
      <c r="F17372" s="34"/>
      <c r="J17372" s="34"/>
      <c r="K17372" s="34"/>
      <c r="L17372" s="34"/>
    </row>
    <row r="17373" spans="6:12" x14ac:dyDescent="0.35">
      <c r="F17373" s="34"/>
      <c r="J17373" s="34"/>
      <c r="K17373" s="34"/>
      <c r="L17373" s="34"/>
    </row>
    <row r="17374" spans="6:12" x14ac:dyDescent="0.35">
      <c r="F17374" s="34"/>
      <c r="J17374" s="34"/>
      <c r="K17374" s="34"/>
      <c r="L17374" s="34"/>
    </row>
    <row r="17375" spans="6:12" x14ac:dyDescent="0.35">
      <c r="F17375" s="34"/>
      <c r="J17375" s="34"/>
      <c r="K17375" s="34"/>
      <c r="L17375" s="34"/>
    </row>
    <row r="17376" spans="6:12" x14ac:dyDescent="0.35">
      <c r="F17376" s="34"/>
      <c r="J17376" s="34"/>
      <c r="K17376" s="34"/>
      <c r="L17376" s="34"/>
    </row>
    <row r="17377" spans="6:12" x14ac:dyDescent="0.35">
      <c r="F17377" s="34"/>
      <c r="J17377" s="34"/>
      <c r="K17377" s="34"/>
      <c r="L17377" s="34"/>
    </row>
    <row r="17378" spans="6:12" x14ac:dyDescent="0.35">
      <c r="F17378" s="34"/>
      <c r="J17378" s="34"/>
      <c r="K17378" s="34"/>
      <c r="L17378" s="34"/>
    </row>
    <row r="17379" spans="6:12" x14ac:dyDescent="0.35">
      <c r="F17379" s="34"/>
      <c r="J17379" s="34"/>
      <c r="K17379" s="34"/>
      <c r="L17379" s="34"/>
    </row>
    <row r="17380" spans="6:12" x14ac:dyDescent="0.35">
      <c r="F17380" s="34"/>
      <c r="J17380" s="34"/>
      <c r="K17380" s="34"/>
      <c r="L17380" s="34"/>
    </row>
    <row r="17381" spans="6:12" x14ac:dyDescent="0.35">
      <c r="F17381" s="34"/>
      <c r="J17381" s="34"/>
      <c r="K17381" s="34"/>
      <c r="L17381" s="34"/>
    </row>
    <row r="17382" spans="6:12" x14ac:dyDescent="0.35">
      <c r="F17382" s="34"/>
      <c r="J17382" s="34"/>
      <c r="K17382" s="34"/>
      <c r="L17382" s="34"/>
    </row>
    <row r="17383" spans="6:12" x14ac:dyDescent="0.35">
      <c r="F17383" s="34"/>
      <c r="J17383" s="34"/>
      <c r="K17383" s="34"/>
      <c r="L17383" s="34"/>
    </row>
    <row r="17384" spans="6:12" x14ac:dyDescent="0.35">
      <c r="F17384" s="34"/>
      <c r="J17384" s="34"/>
      <c r="K17384" s="34"/>
      <c r="L17384" s="34"/>
    </row>
    <row r="17385" spans="6:12" x14ac:dyDescent="0.35">
      <c r="F17385" s="34"/>
      <c r="J17385" s="34"/>
      <c r="K17385" s="34"/>
      <c r="L17385" s="34"/>
    </row>
    <row r="17386" spans="6:12" x14ac:dyDescent="0.35">
      <c r="F17386" s="34"/>
      <c r="J17386" s="34"/>
      <c r="K17386" s="34"/>
      <c r="L17386" s="34"/>
    </row>
    <row r="17387" spans="6:12" x14ac:dyDescent="0.35">
      <c r="F17387" s="34"/>
      <c r="J17387" s="34"/>
      <c r="K17387" s="34"/>
      <c r="L17387" s="34"/>
    </row>
    <row r="17388" spans="6:12" x14ac:dyDescent="0.35">
      <c r="F17388" s="34"/>
      <c r="J17388" s="34"/>
      <c r="K17388" s="34"/>
      <c r="L17388" s="34"/>
    </row>
    <row r="17389" spans="6:12" x14ac:dyDescent="0.35">
      <c r="F17389" s="34"/>
      <c r="J17389" s="34"/>
      <c r="K17389" s="34"/>
      <c r="L17389" s="34"/>
    </row>
    <row r="17390" spans="6:12" x14ac:dyDescent="0.35">
      <c r="F17390" s="34"/>
      <c r="J17390" s="34"/>
      <c r="K17390" s="34"/>
      <c r="L17390" s="34"/>
    </row>
    <row r="17391" spans="6:12" x14ac:dyDescent="0.35">
      <c r="F17391" s="34"/>
      <c r="J17391" s="34"/>
      <c r="K17391" s="34"/>
      <c r="L17391" s="34"/>
    </row>
    <row r="17392" spans="6:12" x14ac:dyDescent="0.35">
      <c r="F17392" s="34"/>
      <c r="J17392" s="34"/>
      <c r="K17392" s="34"/>
      <c r="L17392" s="34"/>
    </row>
    <row r="17393" spans="6:12" x14ac:dyDescent="0.35">
      <c r="F17393" s="34"/>
      <c r="J17393" s="34"/>
      <c r="K17393" s="34"/>
      <c r="L17393" s="34"/>
    </row>
    <row r="17394" spans="6:12" x14ac:dyDescent="0.35">
      <c r="F17394" s="34"/>
      <c r="J17394" s="34"/>
      <c r="K17394" s="34"/>
      <c r="L17394" s="34"/>
    </row>
    <row r="17395" spans="6:12" x14ac:dyDescent="0.35">
      <c r="F17395" s="34"/>
      <c r="J17395" s="34"/>
      <c r="K17395" s="34"/>
      <c r="L17395" s="34"/>
    </row>
    <row r="17396" spans="6:12" x14ac:dyDescent="0.35">
      <c r="F17396" s="34"/>
      <c r="J17396" s="34"/>
      <c r="K17396" s="34"/>
      <c r="L17396" s="34"/>
    </row>
    <row r="17397" spans="6:12" x14ac:dyDescent="0.35">
      <c r="F17397" s="34"/>
      <c r="J17397" s="34"/>
      <c r="K17397" s="34"/>
      <c r="L17397" s="34"/>
    </row>
    <row r="17398" spans="6:12" x14ac:dyDescent="0.35">
      <c r="F17398" s="34"/>
      <c r="J17398" s="34"/>
      <c r="K17398" s="34"/>
      <c r="L17398" s="34"/>
    </row>
    <row r="17399" spans="6:12" x14ac:dyDescent="0.35">
      <c r="F17399" s="34"/>
      <c r="J17399" s="34"/>
      <c r="K17399" s="34"/>
      <c r="L17399" s="34"/>
    </row>
    <row r="17400" spans="6:12" x14ac:dyDescent="0.35">
      <c r="F17400" s="34"/>
      <c r="J17400" s="34"/>
      <c r="K17400" s="34"/>
      <c r="L17400" s="34"/>
    </row>
    <row r="17401" spans="6:12" x14ac:dyDescent="0.35">
      <c r="F17401" s="34"/>
      <c r="J17401" s="34"/>
      <c r="K17401" s="34"/>
      <c r="L17401" s="34"/>
    </row>
    <row r="17402" spans="6:12" x14ac:dyDescent="0.35">
      <c r="F17402" s="34"/>
      <c r="J17402" s="34"/>
      <c r="K17402" s="34"/>
      <c r="L17402" s="34"/>
    </row>
    <row r="17403" spans="6:12" x14ac:dyDescent="0.35">
      <c r="F17403" s="34"/>
      <c r="J17403" s="34"/>
      <c r="K17403" s="34"/>
      <c r="L17403" s="34"/>
    </row>
    <row r="17404" spans="6:12" x14ac:dyDescent="0.35">
      <c r="F17404" s="34"/>
      <c r="J17404" s="34"/>
      <c r="K17404" s="34"/>
      <c r="L17404" s="34"/>
    </row>
    <row r="17405" spans="6:12" x14ac:dyDescent="0.35">
      <c r="F17405" s="34"/>
      <c r="J17405" s="34"/>
      <c r="K17405" s="34"/>
      <c r="L17405" s="34"/>
    </row>
    <row r="17406" spans="6:12" x14ac:dyDescent="0.35">
      <c r="F17406" s="34"/>
      <c r="J17406" s="34"/>
      <c r="K17406" s="34"/>
      <c r="L17406" s="34"/>
    </row>
    <row r="17407" spans="6:12" x14ac:dyDescent="0.35">
      <c r="F17407" s="34"/>
      <c r="J17407" s="34"/>
      <c r="K17407" s="34"/>
      <c r="L17407" s="34"/>
    </row>
    <row r="17408" spans="6:12" x14ac:dyDescent="0.35">
      <c r="F17408" s="34"/>
      <c r="J17408" s="34"/>
      <c r="K17408" s="34"/>
      <c r="L17408" s="34"/>
    </row>
    <row r="17409" spans="6:12" x14ac:dyDescent="0.35">
      <c r="F17409" s="34"/>
      <c r="J17409" s="34"/>
      <c r="K17409" s="34"/>
      <c r="L17409" s="34"/>
    </row>
    <row r="17410" spans="6:12" x14ac:dyDescent="0.35">
      <c r="F17410" s="34"/>
      <c r="J17410" s="34"/>
      <c r="K17410" s="34"/>
      <c r="L17410" s="34"/>
    </row>
    <row r="17411" spans="6:12" x14ac:dyDescent="0.35">
      <c r="F17411" s="34"/>
      <c r="J17411" s="34"/>
      <c r="K17411" s="34"/>
      <c r="L17411" s="34"/>
    </row>
    <row r="17412" spans="6:12" x14ac:dyDescent="0.35">
      <c r="F17412" s="34"/>
      <c r="J17412" s="34"/>
      <c r="K17412" s="34"/>
      <c r="L17412" s="34"/>
    </row>
    <row r="17413" spans="6:12" x14ac:dyDescent="0.35">
      <c r="F17413" s="34"/>
      <c r="J17413" s="34"/>
      <c r="K17413" s="34"/>
      <c r="L17413" s="34"/>
    </row>
    <row r="17414" spans="6:12" x14ac:dyDescent="0.35">
      <c r="F17414" s="34"/>
      <c r="J17414" s="34"/>
      <c r="K17414" s="34"/>
      <c r="L17414" s="34"/>
    </row>
    <row r="17415" spans="6:12" x14ac:dyDescent="0.35">
      <c r="F17415" s="34"/>
      <c r="J17415" s="34"/>
      <c r="K17415" s="34"/>
      <c r="L17415" s="34"/>
    </row>
    <row r="17416" spans="6:12" x14ac:dyDescent="0.35">
      <c r="F17416" s="34"/>
      <c r="J17416" s="34"/>
      <c r="K17416" s="34"/>
      <c r="L17416" s="34"/>
    </row>
    <row r="17417" spans="6:12" x14ac:dyDescent="0.35">
      <c r="F17417" s="34"/>
      <c r="J17417" s="34"/>
      <c r="K17417" s="34"/>
      <c r="L17417" s="34"/>
    </row>
    <row r="17418" spans="6:12" x14ac:dyDescent="0.35">
      <c r="F17418" s="34"/>
      <c r="J17418" s="34"/>
      <c r="K17418" s="34"/>
      <c r="L17418" s="34"/>
    </row>
    <row r="17419" spans="6:12" x14ac:dyDescent="0.35">
      <c r="F17419" s="34"/>
      <c r="J17419" s="34"/>
      <c r="K17419" s="34"/>
      <c r="L17419" s="34"/>
    </row>
    <row r="17420" spans="6:12" x14ac:dyDescent="0.35">
      <c r="F17420" s="34"/>
      <c r="J17420" s="34"/>
      <c r="K17420" s="34"/>
      <c r="L17420" s="34"/>
    </row>
    <row r="17421" spans="6:12" x14ac:dyDescent="0.35">
      <c r="F17421" s="34"/>
      <c r="J17421" s="34"/>
      <c r="K17421" s="34"/>
      <c r="L17421" s="34"/>
    </row>
    <row r="17422" spans="6:12" x14ac:dyDescent="0.35">
      <c r="F17422" s="34"/>
      <c r="J17422" s="34"/>
      <c r="K17422" s="34"/>
      <c r="L17422" s="34"/>
    </row>
    <row r="17423" spans="6:12" x14ac:dyDescent="0.35">
      <c r="F17423" s="34"/>
      <c r="J17423" s="34"/>
      <c r="K17423" s="34"/>
      <c r="L17423" s="34"/>
    </row>
    <row r="17424" spans="6:12" x14ac:dyDescent="0.35">
      <c r="F17424" s="34"/>
      <c r="J17424" s="34"/>
      <c r="K17424" s="34"/>
      <c r="L17424" s="34"/>
    </row>
    <row r="17425" spans="6:12" x14ac:dyDescent="0.35">
      <c r="F17425" s="34"/>
      <c r="J17425" s="34"/>
      <c r="K17425" s="34"/>
      <c r="L17425" s="34"/>
    </row>
    <row r="17426" spans="6:12" x14ac:dyDescent="0.35">
      <c r="F17426" s="34"/>
      <c r="J17426" s="34"/>
      <c r="K17426" s="34"/>
      <c r="L17426" s="34"/>
    </row>
    <row r="17427" spans="6:12" x14ac:dyDescent="0.35">
      <c r="F17427" s="34"/>
      <c r="J17427" s="34"/>
      <c r="K17427" s="34"/>
      <c r="L17427" s="34"/>
    </row>
    <row r="17428" spans="6:12" x14ac:dyDescent="0.35">
      <c r="F17428" s="34"/>
      <c r="J17428" s="34"/>
      <c r="K17428" s="34"/>
      <c r="L17428" s="34"/>
    </row>
    <row r="17429" spans="6:12" x14ac:dyDescent="0.35">
      <c r="F17429" s="34"/>
      <c r="J17429" s="34"/>
      <c r="K17429" s="34"/>
      <c r="L17429" s="34"/>
    </row>
    <row r="17430" spans="6:12" x14ac:dyDescent="0.35">
      <c r="F17430" s="34"/>
      <c r="J17430" s="34"/>
      <c r="K17430" s="34"/>
      <c r="L17430" s="34"/>
    </row>
    <row r="17431" spans="6:12" x14ac:dyDescent="0.35">
      <c r="F17431" s="34"/>
      <c r="J17431" s="34"/>
      <c r="K17431" s="34"/>
      <c r="L17431" s="34"/>
    </row>
    <row r="17432" spans="6:12" x14ac:dyDescent="0.35">
      <c r="F17432" s="34"/>
      <c r="J17432" s="34"/>
      <c r="K17432" s="34"/>
      <c r="L17432" s="34"/>
    </row>
    <row r="17433" spans="6:12" x14ac:dyDescent="0.35">
      <c r="F17433" s="34"/>
      <c r="J17433" s="34"/>
      <c r="K17433" s="34"/>
      <c r="L17433" s="34"/>
    </row>
    <row r="17434" spans="6:12" x14ac:dyDescent="0.35">
      <c r="F17434" s="34"/>
      <c r="J17434" s="34"/>
      <c r="K17434" s="34"/>
      <c r="L17434" s="34"/>
    </row>
    <row r="17435" spans="6:12" x14ac:dyDescent="0.35">
      <c r="F17435" s="34"/>
      <c r="J17435" s="34"/>
      <c r="K17435" s="34"/>
      <c r="L17435" s="34"/>
    </row>
    <row r="17436" spans="6:12" x14ac:dyDescent="0.35">
      <c r="F17436" s="34"/>
      <c r="J17436" s="34"/>
      <c r="K17436" s="34"/>
      <c r="L17436" s="34"/>
    </row>
    <row r="17437" spans="6:12" x14ac:dyDescent="0.35">
      <c r="F17437" s="34"/>
      <c r="J17437" s="34"/>
      <c r="K17437" s="34"/>
      <c r="L17437" s="34"/>
    </row>
    <row r="17438" spans="6:12" x14ac:dyDescent="0.35">
      <c r="F17438" s="34"/>
      <c r="J17438" s="34"/>
      <c r="K17438" s="34"/>
      <c r="L17438" s="34"/>
    </row>
    <row r="17439" spans="6:12" x14ac:dyDescent="0.35">
      <c r="F17439" s="34"/>
      <c r="J17439" s="34"/>
      <c r="K17439" s="34"/>
      <c r="L17439" s="34"/>
    </row>
    <row r="17440" spans="6:12" x14ac:dyDescent="0.35">
      <c r="F17440" s="34"/>
      <c r="J17440" s="34"/>
      <c r="K17440" s="34"/>
      <c r="L17440" s="34"/>
    </row>
    <row r="17441" spans="6:12" x14ac:dyDescent="0.35">
      <c r="F17441" s="34"/>
      <c r="J17441" s="34"/>
      <c r="K17441" s="34"/>
      <c r="L17441" s="34"/>
    </row>
    <row r="17442" spans="6:12" x14ac:dyDescent="0.35">
      <c r="F17442" s="34"/>
      <c r="J17442" s="34"/>
      <c r="K17442" s="34"/>
      <c r="L17442" s="34"/>
    </row>
    <row r="17443" spans="6:12" x14ac:dyDescent="0.35">
      <c r="F17443" s="34"/>
      <c r="J17443" s="34"/>
      <c r="K17443" s="34"/>
      <c r="L17443" s="34"/>
    </row>
    <row r="17444" spans="6:12" x14ac:dyDescent="0.35">
      <c r="F17444" s="34"/>
      <c r="J17444" s="34"/>
      <c r="K17444" s="34"/>
      <c r="L17444" s="34"/>
    </row>
    <row r="17445" spans="6:12" x14ac:dyDescent="0.35">
      <c r="F17445" s="34"/>
      <c r="J17445" s="34"/>
      <c r="K17445" s="34"/>
      <c r="L17445" s="34"/>
    </row>
    <row r="17446" spans="6:12" x14ac:dyDescent="0.35">
      <c r="F17446" s="34"/>
      <c r="J17446" s="34"/>
      <c r="K17446" s="34"/>
      <c r="L17446" s="34"/>
    </row>
    <row r="17447" spans="6:12" x14ac:dyDescent="0.35">
      <c r="F17447" s="34"/>
      <c r="J17447" s="34"/>
      <c r="K17447" s="34"/>
      <c r="L17447" s="34"/>
    </row>
    <row r="17448" spans="6:12" x14ac:dyDescent="0.35">
      <c r="F17448" s="34"/>
      <c r="J17448" s="34"/>
      <c r="K17448" s="34"/>
      <c r="L17448" s="34"/>
    </row>
    <row r="17449" spans="6:12" x14ac:dyDescent="0.35">
      <c r="F17449" s="34"/>
      <c r="J17449" s="34"/>
      <c r="K17449" s="34"/>
      <c r="L17449" s="34"/>
    </row>
    <row r="17450" spans="6:12" x14ac:dyDescent="0.35">
      <c r="F17450" s="34"/>
      <c r="J17450" s="34"/>
      <c r="K17450" s="34"/>
      <c r="L17450" s="34"/>
    </row>
    <row r="17451" spans="6:12" x14ac:dyDescent="0.35">
      <c r="F17451" s="34"/>
      <c r="J17451" s="34"/>
      <c r="K17451" s="34"/>
      <c r="L17451" s="34"/>
    </row>
    <row r="17452" spans="6:12" x14ac:dyDescent="0.35">
      <c r="F17452" s="34"/>
      <c r="J17452" s="34"/>
      <c r="K17452" s="34"/>
      <c r="L17452" s="34"/>
    </row>
    <row r="17453" spans="6:12" x14ac:dyDescent="0.35">
      <c r="F17453" s="34"/>
      <c r="J17453" s="34"/>
      <c r="K17453" s="34"/>
      <c r="L17453" s="34"/>
    </row>
    <row r="17454" spans="6:12" x14ac:dyDescent="0.35">
      <c r="F17454" s="34"/>
      <c r="J17454" s="34"/>
      <c r="K17454" s="34"/>
      <c r="L17454" s="34"/>
    </row>
    <row r="17455" spans="6:12" x14ac:dyDescent="0.35">
      <c r="F17455" s="34"/>
      <c r="J17455" s="34"/>
      <c r="K17455" s="34"/>
      <c r="L17455" s="34"/>
    </row>
    <row r="17456" spans="6:12" x14ac:dyDescent="0.35">
      <c r="F17456" s="34"/>
      <c r="J17456" s="34"/>
      <c r="K17456" s="34"/>
      <c r="L17456" s="34"/>
    </row>
    <row r="17457" spans="6:12" x14ac:dyDescent="0.35">
      <c r="F17457" s="34"/>
      <c r="J17457" s="34"/>
      <c r="K17457" s="34"/>
      <c r="L17457" s="34"/>
    </row>
    <row r="17458" spans="6:12" x14ac:dyDescent="0.35">
      <c r="F17458" s="34"/>
      <c r="J17458" s="34"/>
      <c r="K17458" s="34"/>
      <c r="L17458" s="34"/>
    </row>
    <row r="17459" spans="6:12" x14ac:dyDescent="0.35">
      <c r="F17459" s="34"/>
      <c r="J17459" s="34"/>
      <c r="K17459" s="34"/>
      <c r="L17459" s="34"/>
    </row>
    <row r="17460" spans="6:12" x14ac:dyDescent="0.35">
      <c r="F17460" s="34"/>
      <c r="J17460" s="34"/>
      <c r="K17460" s="34"/>
      <c r="L17460" s="34"/>
    </row>
    <row r="17461" spans="6:12" x14ac:dyDescent="0.35">
      <c r="F17461" s="34"/>
      <c r="J17461" s="34"/>
      <c r="K17461" s="34"/>
      <c r="L17461" s="34"/>
    </row>
    <row r="17462" spans="6:12" x14ac:dyDescent="0.35">
      <c r="F17462" s="34"/>
      <c r="J17462" s="34"/>
      <c r="K17462" s="34"/>
      <c r="L17462" s="34"/>
    </row>
    <row r="17463" spans="6:12" x14ac:dyDescent="0.35">
      <c r="F17463" s="34"/>
      <c r="J17463" s="34"/>
      <c r="K17463" s="34"/>
      <c r="L17463" s="34"/>
    </row>
    <row r="17464" spans="6:12" x14ac:dyDescent="0.35">
      <c r="F17464" s="34"/>
      <c r="J17464" s="34"/>
      <c r="K17464" s="34"/>
      <c r="L17464" s="34"/>
    </row>
    <row r="17465" spans="6:12" x14ac:dyDescent="0.35">
      <c r="F17465" s="34"/>
      <c r="J17465" s="34"/>
      <c r="K17465" s="34"/>
      <c r="L17465" s="34"/>
    </row>
    <row r="17466" spans="6:12" x14ac:dyDescent="0.35">
      <c r="F17466" s="34"/>
      <c r="J17466" s="34"/>
      <c r="K17466" s="34"/>
      <c r="L17466" s="34"/>
    </row>
    <row r="17467" spans="6:12" x14ac:dyDescent="0.35">
      <c r="F17467" s="34"/>
      <c r="J17467" s="34"/>
      <c r="K17467" s="34"/>
      <c r="L17467" s="34"/>
    </row>
    <row r="17468" spans="6:12" x14ac:dyDescent="0.35">
      <c r="F17468" s="34"/>
      <c r="J17468" s="34"/>
      <c r="K17468" s="34"/>
      <c r="L17468" s="34"/>
    </row>
    <row r="17469" spans="6:12" x14ac:dyDescent="0.35">
      <c r="F17469" s="34"/>
      <c r="J17469" s="34"/>
      <c r="K17469" s="34"/>
      <c r="L17469" s="34"/>
    </row>
    <row r="17470" spans="6:12" x14ac:dyDescent="0.35">
      <c r="F17470" s="34"/>
      <c r="J17470" s="34"/>
      <c r="K17470" s="34"/>
      <c r="L17470" s="34"/>
    </row>
    <row r="17471" spans="6:12" x14ac:dyDescent="0.35">
      <c r="F17471" s="34"/>
      <c r="J17471" s="34"/>
      <c r="K17471" s="34"/>
      <c r="L17471" s="34"/>
    </row>
    <row r="17472" spans="6:12" x14ac:dyDescent="0.35">
      <c r="F17472" s="34"/>
      <c r="J17472" s="34"/>
      <c r="K17472" s="34"/>
      <c r="L17472" s="34"/>
    </row>
    <row r="17473" spans="6:12" x14ac:dyDescent="0.35">
      <c r="F17473" s="34"/>
      <c r="J17473" s="34"/>
      <c r="K17473" s="34"/>
      <c r="L17473" s="34"/>
    </row>
    <row r="17474" spans="6:12" x14ac:dyDescent="0.35">
      <c r="F17474" s="34"/>
      <c r="J17474" s="34"/>
      <c r="K17474" s="34"/>
      <c r="L17474" s="34"/>
    </row>
    <row r="17475" spans="6:12" x14ac:dyDescent="0.35">
      <c r="F17475" s="34"/>
      <c r="J17475" s="34"/>
      <c r="K17475" s="34"/>
      <c r="L17475" s="34"/>
    </row>
    <row r="17476" spans="6:12" x14ac:dyDescent="0.35">
      <c r="F17476" s="34"/>
      <c r="J17476" s="34"/>
      <c r="K17476" s="34"/>
      <c r="L17476" s="34"/>
    </row>
    <row r="17477" spans="6:12" x14ac:dyDescent="0.35">
      <c r="F17477" s="34"/>
      <c r="J17477" s="34"/>
      <c r="K17477" s="34"/>
      <c r="L17477" s="34"/>
    </row>
    <row r="17478" spans="6:12" x14ac:dyDescent="0.35">
      <c r="F17478" s="34"/>
      <c r="J17478" s="34"/>
      <c r="K17478" s="34"/>
      <c r="L17478" s="34"/>
    </row>
    <row r="17479" spans="6:12" x14ac:dyDescent="0.35">
      <c r="F17479" s="34"/>
      <c r="J17479" s="34"/>
      <c r="K17479" s="34"/>
      <c r="L17479" s="34"/>
    </row>
    <row r="17480" spans="6:12" x14ac:dyDescent="0.35">
      <c r="F17480" s="34"/>
      <c r="J17480" s="34"/>
      <c r="K17480" s="34"/>
      <c r="L17480" s="34"/>
    </row>
    <row r="17481" spans="6:12" x14ac:dyDescent="0.35">
      <c r="F17481" s="34"/>
      <c r="J17481" s="34"/>
      <c r="K17481" s="34"/>
      <c r="L17481" s="34"/>
    </row>
    <row r="17482" spans="6:12" x14ac:dyDescent="0.35">
      <c r="F17482" s="34"/>
      <c r="J17482" s="34"/>
      <c r="K17482" s="34"/>
      <c r="L17482" s="34"/>
    </row>
    <row r="17483" spans="6:12" x14ac:dyDescent="0.35">
      <c r="F17483" s="34"/>
      <c r="J17483" s="34"/>
      <c r="K17483" s="34"/>
      <c r="L17483" s="34"/>
    </row>
    <row r="17484" spans="6:12" x14ac:dyDescent="0.35">
      <c r="F17484" s="34"/>
      <c r="J17484" s="34"/>
      <c r="K17484" s="34"/>
      <c r="L17484" s="34"/>
    </row>
    <row r="17485" spans="6:12" x14ac:dyDescent="0.35">
      <c r="F17485" s="34"/>
      <c r="J17485" s="34"/>
      <c r="K17485" s="34"/>
      <c r="L17485" s="34"/>
    </row>
    <row r="17486" spans="6:12" x14ac:dyDescent="0.35">
      <c r="F17486" s="34"/>
      <c r="J17486" s="34"/>
      <c r="K17486" s="34"/>
      <c r="L17486" s="34"/>
    </row>
    <row r="17487" spans="6:12" x14ac:dyDescent="0.35">
      <c r="F17487" s="34"/>
      <c r="J17487" s="34"/>
      <c r="K17487" s="34"/>
      <c r="L17487" s="34"/>
    </row>
    <row r="17488" spans="6:12" x14ac:dyDescent="0.35">
      <c r="F17488" s="34"/>
      <c r="J17488" s="34"/>
      <c r="K17488" s="34"/>
      <c r="L17488" s="34"/>
    </row>
    <row r="17489" spans="6:12" x14ac:dyDescent="0.35">
      <c r="F17489" s="34"/>
      <c r="J17489" s="34"/>
      <c r="K17489" s="34"/>
      <c r="L17489" s="34"/>
    </row>
    <row r="17490" spans="6:12" x14ac:dyDescent="0.35">
      <c r="F17490" s="34"/>
      <c r="J17490" s="34"/>
      <c r="K17490" s="34"/>
      <c r="L17490" s="34"/>
    </row>
    <row r="17491" spans="6:12" x14ac:dyDescent="0.35">
      <c r="F17491" s="34"/>
      <c r="J17491" s="34"/>
      <c r="K17491" s="34"/>
      <c r="L17491" s="34"/>
    </row>
    <row r="17492" spans="6:12" x14ac:dyDescent="0.35">
      <c r="F17492" s="34"/>
      <c r="J17492" s="34"/>
      <c r="K17492" s="34"/>
      <c r="L17492" s="34"/>
    </row>
    <row r="17493" spans="6:12" x14ac:dyDescent="0.35">
      <c r="F17493" s="34"/>
      <c r="J17493" s="34"/>
      <c r="K17493" s="34"/>
      <c r="L17493" s="34"/>
    </row>
    <row r="17494" spans="6:12" x14ac:dyDescent="0.35">
      <c r="F17494" s="34"/>
      <c r="J17494" s="34"/>
      <c r="K17494" s="34"/>
      <c r="L17494" s="34"/>
    </row>
    <row r="17495" spans="6:12" x14ac:dyDescent="0.35">
      <c r="F17495" s="34"/>
      <c r="J17495" s="34"/>
      <c r="K17495" s="34"/>
      <c r="L17495" s="34"/>
    </row>
    <row r="17496" spans="6:12" x14ac:dyDescent="0.35">
      <c r="F17496" s="34"/>
      <c r="J17496" s="34"/>
      <c r="K17496" s="34"/>
      <c r="L17496" s="34"/>
    </row>
    <row r="17497" spans="6:12" x14ac:dyDescent="0.35">
      <c r="F17497" s="34"/>
      <c r="J17497" s="34"/>
      <c r="K17497" s="34"/>
      <c r="L17497" s="34"/>
    </row>
    <row r="17498" spans="6:12" x14ac:dyDescent="0.35">
      <c r="F17498" s="34"/>
      <c r="J17498" s="34"/>
      <c r="K17498" s="34"/>
      <c r="L17498" s="34"/>
    </row>
    <row r="17499" spans="6:12" x14ac:dyDescent="0.35">
      <c r="F17499" s="34"/>
      <c r="J17499" s="34"/>
      <c r="K17499" s="34"/>
      <c r="L17499" s="34"/>
    </row>
    <row r="17500" spans="6:12" x14ac:dyDescent="0.35">
      <c r="F17500" s="34"/>
      <c r="J17500" s="34"/>
      <c r="K17500" s="34"/>
      <c r="L17500" s="34"/>
    </row>
    <row r="17501" spans="6:12" x14ac:dyDescent="0.35">
      <c r="F17501" s="34"/>
      <c r="J17501" s="34"/>
      <c r="K17501" s="34"/>
      <c r="L17501" s="34"/>
    </row>
    <row r="17502" spans="6:12" x14ac:dyDescent="0.35">
      <c r="F17502" s="34"/>
      <c r="J17502" s="34"/>
      <c r="K17502" s="34"/>
      <c r="L17502" s="34"/>
    </row>
    <row r="17503" spans="6:12" x14ac:dyDescent="0.35">
      <c r="F17503" s="34"/>
      <c r="J17503" s="34"/>
      <c r="K17503" s="34"/>
      <c r="L17503" s="34"/>
    </row>
    <row r="17504" spans="6:12" x14ac:dyDescent="0.35">
      <c r="F17504" s="34"/>
      <c r="J17504" s="34"/>
      <c r="K17504" s="34"/>
      <c r="L17504" s="34"/>
    </row>
    <row r="17505" spans="6:12" x14ac:dyDescent="0.35">
      <c r="F17505" s="34"/>
      <c r="J17505" s="34"/>
      <c r="K17505" s="34"/>
      <c r="L17505" s="34"/>
    </row>
    <row r="17506" spans="6:12" x14ac:dyDescent="0.35">
      <c r="F17506" s="34"/>
      <c r="J17506" s="34"/>
      <c r="K17506" s="34"/>
      <c r="L17506" s="34"/>
    </row>
    <row r="17507" spans="6:12" x14ac:dyDescent="0.35">
      <c r="F17507" s="34"/>
      <c r="J17507" s="34"/>
      <c r="K17507" s="34"/>
      <c r="L17507" s="34"/>
    </row>
    <row r="17508" spans="6:12" x14ac:dyDescent="0.35">
      <c r="F17508" s="34"/>
      <c r="J17508" s="34"/>
      <c r="K17508" s="34"/>
      <c r="L17508" s="34"/>
    </row>
    <row r="17509" spans="6:12" x14ac:dyDescent="0.35">
      <c r="F17509" s="34"/>
      <c r="J17509" s="34"/>
      <c r="K17509" s="34"/>
      <c r="L17509" s="34"/>
    </row>
    <row r="17510" spans="6:12" x14ac:dyDescent="0.35">
      <c r="F17510" s="34"/>
      <c r="J17510" s="34"/>
      <c r="K17510" s="34"/>
      <c r="L17510" s="34"/>
    </row>
    <row r="17511" spans="6:12" x14ac:dyDescent="0.35">
      <c r="F17511" s="34"/>
      <c r="J17511" s="34"/>
      <c r="K17511" s="34"/>
      <c r="L17511" s="34"/>
    </row>
    <row r="17512" spans="6:12" x14ac:dyDescent="0.35">
      <c r="F17512" s="34"/>
      <c r="J17512" s="34"/>
      <c r="K17512" s="34"/>
      <c r="L17512" s="34"/>
    </row>
    <row r="17513" spans="6:12" x14ac:dyDescent="0.35">
      <c r="F17513" s="34"/>
      <c r="J17513" s="34"/>
      <c r="K17513" s="34"/>
      <c r="L17513" s="34"/>
    </row>
    <row r="17514" spans="6:12" x14ac:dyDescent="0.35">
      <c r="F17514" s="34"/>
      <c r="J17514" s="34"/>
      <c r="K17514" s="34"/>
      <c r="L17514" s="34"/>
    </row>
    <row r="17515" spans="6:12" x14ac:dyDescent="0.35">
      <c r="F17515" s="34"/>
      <c r="J17515" s="34"/>
      <c r="K17515" s="34"/>
      <c r="L17515" s="34"/>
    </row>
    <row r="17516" spans="6:12" x14ac:dyDescent="0.35">
      <c r="F17516" s="34"/>
      <c r="J17516" s="34"/>
      <c r="K17516" s="34"/>
      <c r="L17516" s="34"/>
    </row>
    <row r="17517" spans="6:12" x14ac:dyDescent="0.35">
      <c r="F17517" s="34"/>
      <c r="J17517" s="34"/>
      <c r="K17517" s="34"/>
      <c r="L17517" s="34"/>
    </row>
    <row r="17518" spans="6:12" x14ac:dyDescent="0.35">
      <c r="F17518" s="34"/>
      <c r="J17518" s="34"/>
      <c r="K17518" s="34"/>
      <c r="L17518" s="34"/>
    </row>
    <row r="17519" spans="6:12" x14ac:dyDescent="0.35">
      <c r="F17519" s="34"/>
      <c r="J17519" s="34"/>
      <c r="K17519" s="34"/>
      <c r="L17519" s="34"/>
    </row>
    <row r="17520" spans="6:12" x14ac:dyDescent="0.35">
      <c r="F17520" s="34"/>
      <c r="J17520" s="34"/>
      <c r="K17520" s="34"/>
      <c r="L17520" s="34"/>
    </row>
    <row r="17521" spans="6:12" x14ac:dyDescent="0.35">
      <c r="F17521" s="34"/>
      <c r="J17521" s="34"/>
      <c r="K17521" s="34"/>
      <c r="L17521" s="34"/>
    </row>
    <row r="17522" spans="6:12" x14ac:dyDescent="0.35">
      <c r="F17522" s="34"/>
      <c r="J17522" s="34"/>
      <c r="K17522" s="34"/>
      <c r="L17522" s="34"/>
    </row>
    <row r="17523" spans="6:12" x14ac:dyDescent="0.35">
      <c r="F17523" s="34"/>
      <c r="J17523" s="34"/>
      <c r="K17523" s="34"/>
      <c r="L17523" s="34"/>
    </row>
    <row r="17524" spans="6:12" x14ac:dyDescent="0.35">
      <c r="F17524" s="34"/>
      <c r="J17524" s="34"/>
      <c r="K17524" s="34"/>
      <c r="L17524" s="34"/>
    </row>
    <row r="17525" spans="6:12" x14ac:dyDescent="0.35">
      <c r="F17525" s="34"/>
      <c r="J17525" s="34"/>
      <c r="K17525" s="34"/>
      <c r="L17525" s="34"/>
    </row>
    <row r="17526" spans="6:12" x14ac:dyDescent="0.35">
      <c r="F17526" s="34"/>
      <c r="J17526" s="34"/>
      <c r="K17526" s="34"/>
      <c r="L17526" s="34"/>
    </row>
    <row r="17527" spans="6:12" x14ac:dyDescent="0.35">
      <c r="F17527" s="34"/>
      <c r="J17527" s="34"/>
      <c r="K17527" s="34"/>
      <c r="L17527" s="34"/>
    </row>
    <row r="17528" spans="6:12" x14ac:dyDescent="0.35">
      <c r="F17528" s="34"/>
      <c r="J17528" s="34"/>
      <c r="K17528" s="34"/>
      <c r="L17528" s="34"/>
    </row>
    <row r="17529" spans="6:12" x14ac:dyDescent="0.35">
      <c r="F17529" s="34"/>
      <c r="J17529" s="34"/>
      <c r="K17529" s="34"/>
      <c r="L17529" s="34"/>
    </row>
    <row r="17530" spans="6:12" x14ac:dyDescent="0.35">
      <c r="F17530" s="34"/>
      <c r="J17530" s="34"/>
      <c r="K17530" s="34"/>
      <c r="L17530" s="34"/>
    </row>
    <row r="17531" spans="6:12" x14ac:dyDescent="0.35">
      <c r="F17531" s="34"/>
      <c r="J17531" s="34"/>
      <c r="K17531" s="34"/>
      <c r="L17531" s="34"/>
    </row>
    <row r="17532" spans="6:12" x14ac:dyDescent="0.35">
      <c r="F17532" s="34"/>
      <c r="J17532" s="34"/>
      <c r="K17532" s="34"/>
      <c r="L17532" s="34"/>
    </row>
    <row r="17533" spans="6:12" x14ac:dyDescent="0.35">
      <c r="F17533" s="34"/>
      <c r="J17533" s="34"/>
      <c r="K17533" s="34"/>
      <c r="L17533" s="34"/>
    </row>
    <row r="17534" spans="6:12" x14ac:dyDescent="0.35">
      <c r="F17534" s="34"/>
      <c r="J17534" s="34"/>
      <c r="K17534" s="34"/>
      <c r="L17534" s="34"/>
    </row>
    <row r="17535" spans="6:12" x14ac:dyDescent="0.35">
      <c r="F17535" s="34"/>
      <c r="J17535" s="34"/>
      <c r="K17535" s="34"/>
      <c r="L17535" s="34"/>
    </row>
    <row r="17536" spans="6:12" x14ac:dyDescent="0.35">
      <c r="F17536" s="34"/>
      <c r="J17536" s="34"/>
      <c r="K17536" s="34"/>
      <c r="L17536" s="34"/>
    </row>
    <row r="17537" spans="6:12" x14ac:dyDescent="0.35">
      <c r="F17537" s="34"/>
      <c r="J17537" s="34"/>
      <c r="K17537" s="34"/>
      <c r="L17537" s="34"/>
    </row>
    <row r="17538" spans="6:12" x14ac:dyDescent="0.35">
      <c r="F17538" s="34"/>
      <c r="J17538" s="34"/>
      <c r="K17538" s="34"/>
      <c r="L17538" s="34"/>
    </row>
    <row r="17539" spans="6:12" x14ac:dyDescent="0.35">
      <c r="F17539" s="34"/>
      <c r="J17539" s="34"/>
      <c r="K17539" s="34"/>
      <c r="L17539" s="34"/>
    </row>
    <row r="17540" spans="6:12" x14ac:dyDescent="0.35">
      <c r="F17540" s="34"/>
      <c r="J17540" s="34"/>
      <c r="K17540" s="34"/>
      <c r="L17540" s="34"/>
    </row>
    <row r="17541" spans="6:12" x14ac:dyDescent="0.35">
      <c r="F17541" s="34"/>
      <c r="J17541" s="34"/>
      <c r="K17541" s="34"/>
      <c r="L17541" s="34"/>
    </row>
    <row r="17542" spans="6:12" x14ac:dyDescent="0.35">
      <c r="F17542" s="34"/>
      <c r="J17542" s="34"/>
      <c r="K17542" s="34"/>
      <c r="L17542" s="34"/>
    </row>
    <row r="17543" spans="6:12" x14ac:dyDescent="0.35">
      <c r="F17543" s="34"/>
      <c r="J17543" s="34"/>
      <c r="K17543" s="34"/>
      <c r="L17543" s="34"/>
    </row>
    <row r="17544" spans="6:12" x14ac:dyDescent="0.35">
      <c r="F17544" s="34"/>
      <c r="J17544" s="34"/>
      <c r="K17544" s="34"/>
      <c r="L17544" s="34"/>
    </row>
    <row r="17545" spans="6:12" x14ac:dyDescent="0.35">
      <c r="F17545" s="34"/>
      <c r="J17545" s="34"/>
      <c r="K17545" s="34"/>
      <c r="L17545" s="34"/>
    </row>
    <row r="17546" spans="6:12" x14ac:dyDescent="0.35">
      <c r="F17546" s="34"/>
      <c r="J17546" s="34"/>
      <c r="K17546" s="34"/>
      <c r="L17546" s="34"/>
    </row>
    <row r="17547" spans="6:12" x14ac:dyDescent="0.35">
      <c r="F17547" s="34"/>
      <c r="J17547" s="34"/>
      <c r="K17547" s="34"/>
      <c r="L17547" s="34"/>
    </row>
    <row r="17548" spans="6:12" x14ac:dyDescent="0.35">
      <c r="F17548" s="34"/>
      <c r="J17548" s="34"/>
      <c r="K17548" s="34"/>
      <c r="L17548" s="34"/>
    </row>
    <row r="17549" spans="6:12" x14ac:dyDescent="0.35">
      <c r="F17549" s="34"/>
      <c r="J17549" s="34"/>
      <c r="K17549" s="34"/>
      <c r="L17549" s="34"/>
    </row>
    <row r="17550" spans="6:12" x14ac:dyDescent="0.35">
      <c r="F17550" s="34"/>
      <c r="J17550" s="34"/>
      <c r="K17550" s="34"/>
      <c r="L17550" s="34"/>
    </row>
    <row r="17551" spans="6:12" x14ac:dyDescent="0.35">
      <c r="F17551" s="34"/>
      <c r="J17551" s="34"/>
      <c r="K17551" s="34"/>
      <c r="L17551" s="34"/>
    </row>
    <row r="17552" spans="6:12" x14ac:dyDescent="0.35">
      <c r="F17552" s="34"/>
      <c r="J17552" s="34"/>
      <c r="K17552" s="34"/>
      <c r="L17552" s="34"/>
    </row>
    <row r="17553" spans="6:12" x14ac:dyDescent="0.35">
      <c r="F17553" s="34"/>
      <c r="J17553" s="34"/>
      <c r="K17553" s="34"/>
      <c r="L17553" s="34"/>
    </row>
    <row r="17554" spans="6:12" x14ac:dyDescent="0.35">
      <c r="F17554" s="34"/>
      <c r="J17554" s="34"/>
      <c r="K17554" s="34"/>
      <c r="L17554" s="34"/>
    </row>
    <row r="17555" spans="6:12" x14ac:dyDescent="0.35">
      <c r="F17555" s="34"/>
      <c r="J17555" s="34"/>
      <c r="K17555" s="34"/>
      <c r="L17555" s="34"/>
    </row>
    <row r="17556" spans="6:12" x14ac:dyDescent="0.35">
      <c r="F17556" s="34"/>
      <c r="J17556" s="34"/>
      <c r="K17556" s="34"/>
      <c r="L17556" s="34"/>
    </row>
    <row r="17557" spans="6:12" x14ac:dyDescent="0.35">
      <c r="F17557" s="34"/>
      <c r="J17557" s="34"/>
      <c r="K17557" s="34"/>
      <c r="L17557" s="34"/>
    </row>
    <row r="17558" spans="6:12" x14ac:dyDescent="0.35">
      <c r="F17558" s="34"/>
      <c r="J17558" s="34"/>
      <c r="K17558" s="34"/>
      <c r="L17558" s="34"/>
    </row>
    <row r="17559" spans="6:12" x14ac:dyDescent="0.35">
      <c r="F17559" s="34"/>
      <c r="J17559" s="34"/>
      <c r="K17559" s="34"/>
      <c r="L17559" s="34"/>
    </row>
    <row r="17560" spans="6:12" x14ac:dyDescent="0.35">
      <c r="F17560" s="34"/>
      <c r="J17560" s="34"/>
      <c r="K17560" s="34"/>
      <c r="L17560" s="34"/>
    </row>
    <row r="17561" spans="6:12" x14ac:dyDescent="0.35">
      <c r="F17561" s="34"/>
      <c r="J17561" s="34"/>
      <c r="K17561" s="34"/>
      <c r="L17561" s="34"/>
    </row>
    <row r="17562" spans="6:12" x14ac:dyDescent="0.35">
      <c r="F17562" s="34"/>
      <c r="J17562" s="34"/>
      <c r="K17562" s="34"/>
      <c r="L17562" s="34"/>
    </row>
    <row r="17563" spans="6:12" x14ac:dyDescent="0.35">
      <c r="F17563" s="34"/>
      <c r="J17563" s="34"/>
      <c r="K17563" s="34"/>
      <c r="L17563" s="34"/>
    </row>
    <row r="17564" spans="6:12" x14ac:dyDescent="0.35">
      <c r="F17564" s="34"/>
      <c r="J17564" s="34"/>
      <c r="K17564" s="34"/>
      <c r="L17564" s="34"/>
    </row>
    <row r="17565" spans="6:12" x14ac:dyDescent="0.35">
      <c r="F17565" s="34"/>
      <c r="J17565" s="34"/>
      <c r="K17565" s="34"/>
      <c r="L17565" s="34"/>
    </row>
    <row r="17566" spans="6:12" x14ac:dyDescent="0.35">
      <c r="F17566" s="34"/>
      <c r="J17566" s="34"/>
      <c r="K17566" s="34"/>
      <c r="L17566" s="34"/>
    </row>
    <row r="17567" spans="6:12" x14ac:dyDescent="0.35">
      <c r="F17567" s="34"/>
      <c r="J17567" s="34"/>
      <c r="K17567" s="34"/>
      <c r="L17567" s="34"/>
    </row>
    <row r="17568" spans="6:12" x14ac:dyDescent="0.35">
      <c r="F17568" s="34"/>
      <c r="J17568" s="34"/>
      <c r="K17568" s="34"/>
      <c r="L17568" s="34"/>
    </row>
    <row r="17569" spans="6:12" x14ac:dyDescent="0.35">
      <c r="F17569" s="34"/>
      <c r="J17569" s="34"/>
      <c r="K17569" s="34"/>
      <c r="L17569" s="34"/>
    </row>
    <row r="17570" spans="6:12" x14ac:dyDescent="0.35">
      <c r="F17570" s="34"/>
      <c r="J17570" s="34"/>
      <c r="K17570" s="34"/>
      <c r="L17570" s="34"/>
    </row>
    <row r="17571" spans="6:12" x14ac:dyDescent="0.35">
      <c r="F17571" s="34"/>
      <c r="J17571" s="34"/>
      <c r="K17571" s="34"/>
      <c r="L17571" s="34"/>
    </row>
    <row r="17572" spans="6:12" x14ac:dyDescent="0.35">
      <c r="F17572" s="34"/>
      <c r="J17572" s="34"/>
      <c r="K17572" s="34"/>
      <c r="L17572" s="34"/>
    </row>
    <row r="17573" spans="6:12" x14ac:dyDescent="0.35">
      <c r="F17573" s="34"/>
      <c r="J17573" s="34"/>
      <c r="K17573" s="34"/>
      <c r="L17573" s="34"/>
    </row>
    <row r="17574" spans="6:12" x14ac:dyDescent="0.35">
      <c r="F17574" s="34"/>
      <c r="J17574" s="34"/>
      <c r="K17574" s="34"/>
      <c r="L17574" s="34"/>
    </row>
    <row r="17575" spans="6:12" x14ac:dyDescent="0.35">
      <c r="F17575" s="34"/>
      <c r="J17575" s="34"/>
      <c r="K17575" s="34"/>
      <c r="L17575" s="34"/>
    </row>
    <row r="17576" spans="6:12" x14ac:dyDescent="0.35">
      <c r="F17576" s="34"/>
      <c r="J17576" s="34"/>
      <c r="K17576" s="34"/>
      <c r="L17576" s="34"/>
    </row>
    <row r="17577" spans="6:12" x14ac:dyDescent="0.35">
      <c r="F17577" s="34"/>
      <c r="J17577" s="34"/>
      <c r="K17577" s="34"/>
      <c r="L17577" s="34"/>
    </row>
    <row r="17578" spans="6:12" x14ac:dyDescent="0.35">
      <c r="F17578" s="34"/>
      <c r="J17578" s="34"/>
      <c r="K17578" s="34"/>
      <c r="L17578" s="34"/>
    </row>
    <row r="17579" spans="6:12" x14ac:dyDescent="0.35">
      <c r="F17579" s="34"/>
      <c r="J17579" s="34"/>
      <c r="K17579" s="34"/>
      <c r="L17579" s="34"/>
    </row>
    <row r="17580" spans="6:12" x14ac:dyDescent="0.35">
      <c r="F17580" s="34"/>
      <c r="J17580" s="34"/>
      <c r="K17580" s="34"/>
      <c r="L17580" s="34"/>
    </row>
    <row r="17581" spans="6:12" x14ac:dyDescent="0.35">
      <c r="F17581" s="34"/>
      <c r="J17581" s="34"/>
      <c r="K17581" s="34"/>
      <c r="L17581" s="34"/>
    </row>
    <row r="17582" spans="6:12" x14ac:dyDescent="0.35">
      <c r="F17582" s="34"/>
      <c r="J17582" s="34"/>
      <c r="K17582" s="34"/>
      <c r="L17582" s="34"/>
    </row>
    <row r="17583" spans="6:12" x14ac:dyDescent="0.35">
      <c r="F17583" s="34"/>
      <c r="J17583" s="34"/>
      <c r="K17583" s="34"/>
      <c r="L17583" s="34"/>
    </row>
    <row r="17584" spans="6:12" x14ac:dyDescent="0.35">
      <c r="F17584" s="34"/>
      <c r="J17584" s="34"/>
      <c r="K17584" s="34"/>
      <c r="L17584" s="34"/>
    </row>
    <row r="17585" spans="6:12" x14ac:dyDescent="0.35">
      <c r="F17585" s="34"/>
      <c r="J17585" s="34"/>
      <c r="K17585" s="34"/>
      <c r="L17585" s="34"/>
    </row>
    <row r="17586" spans="6:12" x14ac:dyDescent="0.35">
      <c r="F17586" s="34"/>
      <c r="J17586" s="34"/>
      <c r="K17586" s="34"/>
      <c r="L17586" s="34"/>
    </row>
    <row r="17587" spans="6:12" x14ac:dyDescent="0.35">
      <c r="F17587" s="34"/>
      <c r="J17587" s="34"/>
      <c r="K17587" s="34"/>
      <c r="L17587" s="34"/>
    </row>
    <row r="17588" spans="6:12" x14ac:dyDescent="0.35">
      <c r="F17588" s="34"/>
      <c r="J17588" s="34"/>
      <c r="K17588" s="34"/>
      <c r="L17588" s="34"/>
    </row>
    <row r="17589" spans="6:12" x14ac:dyDescent="0.35">
      <c r="F17589" s="34"/>
      <c r="J17589" s="34"/>
      <c r="K17589" s="34"/>
      <c r="L17589" s="34"/>
    </row>
    <row r="17590" spans="6:12" x14ac:dyDescent="0.35">
      <c r="F17590" s="34"/>
      <c r="J17590" s="34"/>
      <c r="K17590" s="34"/>
      <c r="L17590" s="34"/>
    </row>
    <row r="17591" spans="6:12" x14ac:dyDescent="0.35">
      <c r="F17591" s="34"/>
      <c r="J17591" s="34"/>
      <c r="K17591" s="34"/>
      <c r="L17591" s="34"/>
    </row>
    <row r="17592" spans="6:12" x14ac:dyDescent="0.35">
      <c r="F17592" s="34"/>
      <c r="J17592" s="34"/>
      <c r="K17592" s="34"/>
      <c r="L17592" s="34"/>
    </row>
    <row r="17593" spans="6:12" x14ac:dyDescent="0.35">
      <c r="F17593" s="34"/>
      <c r="J17593" s="34"/>
      <c r="K17593" s="34"/>
      <c r="L17593" s="34"/>
    </row>
    <row r="17594" spans="6:12" x14ac:dyDescent="0.35">
      <c r="F17594" s="34"/>
      <c r="J17594" s="34"/>
      <c r="K17594" s="34"/>
      <c r="L17594" s="34"/>
    </row>
    <row r="17595" spans="6:12" x14ac:dyDescent="0.35">
      <c r="F17595" s="34"/>
      <c r="J17595" s="34"/>
      <c r="K17595" s="34"/>
      <c r="L17595" s="34"/>
    </row>
    <row r="17596" spans="6:12" x14ac:dyDescent="0.35">
      <c r="F17596" s="34"/>
      <c r="J17596" s="34"/>
      <c r="K17596" s="34"/>
      <c r="L17596" s="34"/>
    </row>
    <row r="17597" spans="6:12" x14ac:dyDescent="0.35">
      <c r="F17597" s="34"/>
      <c r="J17597" s="34"/>
      <c r="K17597" s="34"/>
      <c r="L17597" s="34"/>
    </row>
    <row r="17598" spans="6:12" x14ac:dyDescent="0.35">
      <c r="F17598" s="34"/>
      <c r="J17598" s="34"/>
      <c r="K17598" s="34"/>
      <c r="L17598" s="34"/>
    </row>
    <row r="17599" spans="6:12" x14ac:dyDescent="0.35">
      <c r="F17599" s="34"/>
      <c r="J17599" s="34"/>
      <c r="K17599" s="34"/>
      <c r="L17599" s="34"/>
    </row>
    <row r="17600" spans="6:12" x14ac:dyDescent="0.35">
      <c r="F17600" s="34"/>
      <c r="J17600" s="34"/>
      <c r="K17600" s="34"/>
      <c r="L17600" s="34"/>
    </row>
    <row r="17601" spans="6:12" x14ac:dyDescent="0.35">
      <c r="F17601" s="34"/>
      <c r="J17601" s="34"/>
      <c r="K17601" s="34"/>
      <c r="L17601" s="34"/>
    </row>
    <row r="17602" spans="6:12" x14ac:dyDescent="0.35">
      <c r="F17602" s="34"/>
      <c r="J17602" s="34"/>
      <c r="K17602" s="34"/>
      <c r="L17602" s="34"/>
    </row>
    <row r="17603" spans="6:12" x14ac:dyDescent="0.35">
      <c r="F17603" s="34"/>
      <c r="J17603" s="34"/>
      <c r="K17603" s="34"/>
      <c r="L17603" s="34"/>
    </row>
    <row r="17604" spans="6:12" x14ac:dyDescent="0.35">
      <c r="F17604" s="34"/>
      <c r="J17604" s="34"/>
      <c r="K17604" s="34"/>
      <c r="L17604" s="34"/>
    </row>
    <row r="17605" spans="6:12" x14ac:dyDescent="0.35">
      <c r="F17605" s="34"/>
      <c r="J17605" s="34"/>
      <c r="K17605" s="34"/>
      <c r="L17605" s="34"/>
    </row>
    <row r="17606" spans="6:12" x14ac:dyDescent="0.35">
      <c r="F17606" s="34"/>
      <c r="J17606" s="34"/>
      <c r="K17606" s="34"/>
      <c r="L17606" s="34"/>
    </row>
    <row r="17607" spans="6:12" x14ac:dyDescent="0.35">
      <c r="F17607" s="34"/>
      <c r="J17607" s="34"/>
      <c r="K17607" s="34"/>
      <c r="L17607" s="34"/>
    </row>
    <row r="17608" spans="6:12" x14ac:dyDescent="0.35">
      <c r="F17608" s="34"/>
      <c r="J17608" s="34"/>
      <c r="K17608" s="34"/>
      <c r="L17608" s="34"/>
    </row>
    <row r="17609" spans="6:12" x14ac:dyDescent="0.35">
      <c r="F17609" s="34"/>
      <c r="J17609" s="34"/>
      <c r="K17609" s="34"/>
      <c r="L17609" s="34"/>
    </row>
    <row r="17610" spans="6:12" x14ac:dyDescent="0.35">
      <c r="F17610" s="34"/>
      <c r="J17610" s="34"/>
      <c r="K17610" s="34"/>
      <c r="L17610" s="34"/>
    </row>
    <row r="17611" spans="6:12" x14ac:dyDescent="0.35">
      <c r="F17611" s="34"/>
      <c r="J17611" s="34"/>
      <c r="K17611" s="34"/>
      <c r="L17611" s="34"/>
    </row>
    <row r="17612" spans="6:12" x14ac:dyDescent="0.35">
      <c r="F17612" s="34"/>
      <c r="J17612" s="34"/>
      <c r="K17612" s="34"/>
      <c r="L17612" s="34"/>
    </row>
    <row r="17613" spans="6:12" x14ac:dyDescent="0.35">
      <c r="F17613" s="34"/>
      <c r="J17613" s="34"/>
      <c r="K17613" s="34"/>
      <c r="L17613" s="34"/>
    </row>
    <row r="17614" spans="6:12" x14ac:dyDescent="0.35">
      <c r="F17614" s="34"/>
      <c r="J17614" s="34"/>
      <c r="K17614" s="34"/>
      <c r="L17614" s="34"/>
    </row>
    <row r="17615" spans="6:12" x14ac:dyDescent="0.35">
      <c r="F17615" s="34"/>
      <c r="J17615" s="34"/>
      <c r="K17615" s="34"/>
      <c r="L17615" s="34"/>
    </row>
    <row r="17616" spans="6:12" x14ac:dyDescent="0.35">
      <c r="F17616" s="34"/>
      <c r="J17616" s="34"/>
      <c r="K17616" s="34"/>
      <c r="L17616" s="34"/>
    </row>
    <row r="17617" spans="6:12" x14ac:dyDescent="0.35">
      <c r="F17617" s="34"/>
      <c r="J17617" s="34"/>
      <c r="K17617" s="34"/>
      <c r="L17617" s="34"/>
    </row>
    <row r="17618" spans="6:12" x14ac:dyDescent="0.35">
      <c r="F17618" s="34"/>
      <c r="J17618" s="34"/>
      <c r="K17618" s="34"/>
      <c r="L17618" s="34"/>
    </row>
    <row r="17619" spans="6:12" x14ac:dyDescent="0.35">
      <c r="F17619" s="34"/>
      <c r="J17619" s="34"/>
      <c r="K17619" s="34"/>
      <c r="L17619" s="34"/>
    </row>
    <row r="17620" spans="6:12" x14ac:dyDescent="0.35">
      <c r="F17620" s="34"/>
      <c r="J17620" s="34"/>
      <c r="K17620" s="34"/>
      <c r="L17620" s="34"/>
    </row>
    <row r="17621" spans="6:12" x14ac:dyDescent="0.35">
      <c r="F17621" s="34"/>
      <c r="J17621" s="34"/>
      <c r="K17621" s="34"/>
      <c r="L17621" s="34"/>
    </row>
    <row r="17622" spans="6:12" x14ac:dyDescent="0.35">
      <c r="F17622" s="34"/>
      <c r="J17622" s="34"/>
      <c r="K17622" s="34"/>
      <c r="L17622" s="34"/>
    </row>
    <row r="17623" spans="6:12" x14ac:dyDescent="0.35">
      <c r="F17623" s="34"/>
      <c r="J17623" s="34"/>
      <c r="K17623" s="34"/>
      <c r="L17623" s="34"/>
    </row>
    <row r="17624" spans="6:12" x14ac:dyDescent="0.35">
      <c r="F17624" s="34"/>
      <c r="J17624" s="34"/>
      <c r="K17624" s="34"/>
      <c r="L17624" s="34"/>
    </row>
    <row r="17625" spans="6:12" x14ac:dyDescent="0.35">
      <c r="F17625" s="34"/>
      <c r="J17625" s="34"/>
      <c r="K17625" s="34"/>
      <c r="L17625" s="34"/>
    </row>
    <row r="17626" spans="6:12" x14ac:dyDescent="0.35">
      <c r="F17626" s="34"/>
      <c r="J17626" s="34"/>
      <c r="K17626" s="34"/>
      <c r="L17626" s="34"/>
    </row>
    <row r="17627" spans="6:12" x14ac:dyDescent="0.35">
      <c r="F17627" s="34"/>
      <c r="J17627" s="34"/>
      <c r="K17627" s="34"/>
      <c r="L17627" s="34"/>
    </row>
    <row r="17628" spans="6:12" x14ac:dyDescent="0.35">
      <c r="F17628" s="34"/>
      <c r="J17628" s="34"/>
      <c r="K17628" s="34"/>
      <c r="L17628" s="34"/>
    </row>
    <row r="17629" spans="6:12" x14ac:dyDescent="0.35">
      <c r="F17629" s="34"/>
      <c r="J17629" s="34"/>
      <c r="K17629" s="34"/>
      <c r="L17629" s="34"/>
    </row>
    <row r="17630" spans="6:12" x14ac:dyDescent="0.35">
      <c r="F17630" s="34"/>
      <c r="J17630" s="34"/>
      <c r="K17630" s="34"/>
      <c r="L17630" s="34"/>
    </row>
    <row r="17631" spans="6:12" x14ac:dyDescent="0.35">
      <c r="F17631" s="34"/>
      <c r="J17631" s="34"/>
      <c r="K17631" s="34"/>
      <c r="L17631" s="34"/>
    </row>
    <row r="17632" spans="6:12" x14ac:dyDescent="0.35">
      <c r="F17632" s="34"/>
      <c r="J17632" s="34"/>
      <c r="K17632" s="34"/>
      <c r="L17632" s="34"/>
    </row>
    <row r="17633" spans="6:12" x14ac:dyDescent="0.35">
      <c r="F17633" s="34"/>
      <c r="J17633" s="34"/>
      <c r="K17633" s="34"/>
      <c r="L17633" s="34"/>
    </row>
    <row r="17634" spans="6:12" x14ac:dyDescent="0.35">
      <c r="F17634" s="34"/>
      <c r="J17634" s="34"/>
      <c r="K17634" s="34"/>
      <c r="L17634" s="34"/>
    </row>
    <row r="17635" spans="6:12" x14ac:dyDescent="0.35">
      <c r="F17635" s="34"/>
      <c r="J17635" s="34"/>
      <c r="K17635" s="34"/>
      <c r="L17635" s="34"/>
    </row>
    <row r="17636" spans="6:12" x14ac:dyDescent="0.35">
      <c r="F17636" s="34"/>
      <c r="J17636" s="34"/>
      <c r="K17636" s="34"/>
      <c r="L17636" s="34"/>
    </row>
    <row r="17637" spans="6:12" x14ac:dyDescent="0.35">
      <c r="F17637" s="34"/>
      <c r="J17637" s="34"/>
      <c r="K17637" s="34"/>
      <c r="L17637" s="34"/>
    </row>
    <row r="17638" spans="6:12" x14ac:dyDescent="0.35">
      <c r="F17638" s="34"/>
      <c r="J17638" s="34"/>
      <c r="K17638" s="34"/>
      <c r="L17638" s="34"/>
    </row>
    <row r="17639" spans="6:12" x14ac:dyDescent="0.35">
      <c r="F17639" s="34"/>
      <c r="J17639" s="34"/>
      <c r="K17639" s="34"/>
      <c r="L17639" s="34"/>
    </row>
    <row r="17640" spans="6:12" x14ac:dyDescent="0.35">
      <c r="F17640" s="34"/>
      <c r="J17640" s="34"/>
      <c r="K17640" s="34"/>
      <c r="L17640" s="34"/>
    </row>
    <row r="17641" spans="6:12" x14ac:dyDescent="0.35">
      <c r="F17641" s="34"/>
      <c r="J17641" s="34"/>
      <c r="K17641" s="34"/>
      <c r="L17641" s="34"/>
    </row>
    <row r="17642" spans="6:12" x14ac:dyDescent="0.35">
      <c r="F17642" s="34"/>
      <c r="J17642" s="34"/>
      <c r="K17642" s="34"/>
      <c r="L17642" s="34"/>
    </row>
    <row r="17643" spans="6:12" x14ac:dyDescent="0.35">
      <c r="F17643" s="34"/>
      <c r="J17643" s="34"/>
      <c r="K17643" s="34"/>
      <c r="L17643" s="34"/>
    </row>
    <row r="17644" spans="6:12" x14ac:dyDescent="0.35">
      <c r="F17644" s="34"/>
      <c r="J17644" s="34"/>
      <c r="K17644" s="34"/>
      <c r="L17644" s="34"/>
    </row>
    <row r="17645" spans="6:12" x14ac:dyDescent="0.35">
      <c r="F17645" s="34"/>
      <c r="J17645" s="34"/>
      <c r="K17645" s="34"/>
      <c r="L17645" s="34"/>
    </row>
    <row r="17646" spans="6:12" x14ac:dyDescent="0.35">
      <c r="F17646" s="34"/>
      <c r="J17646" s="34"/>
      <c r="K17646" s="34"/>
      <c r="L17646" s="34"/>
    </row>
    <row r="17647" spans="6:12" x14ac:dyDescent="0.35">
      <c r="F17647" s="34"/>
      <c r="J17647" s="34"/>
      <c r="K17647" s="34"/>
      <c r="L17647" s="34"/>
    </row>
    <row r="17648" spans="6:12" x14ac:dyDescent="0.35">
      <c r="F17648" s="34"/>
      <c r="J17648" s="34"/>
      <c r="K17648" s="34"/>
      <c r="L17648" s="34"/>
    </row>
    <row r="17649" spans="6:12" x14ac:dyDescent="0.35">
      <c r="F17649" s="34"/>
      <c r="J17649" s="34"/>
      <c r="K17649" s="34"/>
      <c r="L17649" s="34"/>
    </row>
    <row r="17650" spans="6:12" x14ac:dyDescent="0.35">
      <c r="F17650" s="34"/>
      <c r="J17650" s="34"/>
      <c r="K17650" s="34"/>
      <c r="L17650" s="34"/>
    </row>
    <row r="17651" spans="6:12" x14ac:dyDescent="0.35">
      <c r="F17651" s="34"/>
      <c r="J17651" s="34"/>
      <c r="K17651" s="34"/>
      <c r="L17651" s="34"/>
    </row>
    <row r="17652" spans="6:12" x14ac:dyDescent="0.35">
      <c r="F17652" s="34"/>
      <c r="J17652" s="34"/>
      <c r="K17652" s="34"/>
      <c r="L17652" s="34"/>
    </row>
    <row r="17653" spans="6:12" x14ac:dyDescent="0.35">
      <c r="F17653" s="34"/>
      <c r="J17653" s="34"/>
      <c r="K17653" s="34"/>
      <c r="L17653" s="34"/>
    </row>
    <row r="17654" spans="6:12" x14ac:dyDescent="0.35">
      <c r="F17654" s="34"/>
      <c r="J17654" s="34"/>
      <c r="K17654" s="34"/>
      <c r="L17654" s="34"/>
    </row>
    <row r="17655" spans="6:12" x14ac:dyDescent="0.35">
      <c r="F17655" s="34"/>
      <c r="J17655" s="34"/>
      <c r="K17655" s="34"/>
      <c r="L17655" s="34"/>
    </row>
    <row r="17656" spans="6:12" x14ac:dyDescent="0.35">
      <c r="F17656" s="34"/>
      <c r="J17656" s="34"/>
      <c r="K17656" s="34"/>
      <c r="L17656" s="34"/>
    </row>
    <row r="17657" spans="6:12" x14ac:dyDescent="0.35">
      <c r="F17657" s="34"/>
      <c r="J17657" s="34"/>
      <c r="K17657" s="34"/>
      <c r="L17657" s="34"/>
    </row>
    <row r="17658" spans="6:12" x14ac:dyDescent="0.35">
      <c r="F17658" s="34"/>
      <c r="J17658" s="34"/>
      <c r="K17658" s="34"/>
      <c r="L17658" s="34"/>
    </row>
    <row r="17659" spans="6:12" x14ac:dyDescent="0.35">
      <c r="F17659" s="34"/>
      <c r="J17659" s="34"/>
      <c r="K17659" s="34"/>
      <c r="L17659" s="34"/>
    </row>
    <row r="17660" spans="6:12" x14ac:dyDescent="0.35">
      <c r="F17660" s="34"/>
      <c r="J17660" s="34"/>
      <c r="K17660" s="34"/>
      <c r="L17660" s="34"/>
    </row>
    <row r="17661" spans="6:12" x14ac:dyDescent="0.35">
      <c r="F17661" s="34"/>
      <c r="J17661" s="34"/>
      <c r="K17661" s="34"/>
      <c r="L17661" s="34"/>
    </row>
    <row r="17662" spans="6:12" x14ac:dyDescent="0.35">
      <c r="F17662" s="34"/>
      <c r="J17662" s="34"/>
      <c r="K17662" s="34"/>
      <c r="L17662" s="34"/>
    </row>
    <row r="17663" spans="6:12" x14ac:dyDescent="0.35">
      <c r="F17663" s="34"/>
      <c r="J17663" s="34"/>
      <c r="K17663" s="34"/>
      <c r="L17663" s="34"/>
    </row>
    <row r="17664" spans="6:12" x14ac:dyDescent="0.35">
      <c r="F17664" s="34"/>
      <c r="J17664" s="34"/>
      <c r="K17664" s="34"/>
      <c r="L17664" s="34"/>
    </row>
    <row r="17665" spans="6:12" x14ac:dyDescent="0.35">
      <c r="F17665" s="34"/>
      <c r="J17665" s="34"/>
      <c r="K17665" s="34"/>
      <c r="L17665" s="34"/>
    </row>
    <row r="17666" spans="6:12" x14ac:dyDescent="0.35">
      <c r="F17666" s="34"/>
      <c r="J17666" s="34"/>
      <c r="K17666" s="34"/>
      <c r="L17666" s="34"/>
    </row>
    <row r="17667" spans="6:12" x14ac:dyDescent="0.35">
      <c r="F17667" s="34"/>
      <c r="J17667" s="34"/>
      <c r="K17667" s="34"/>
      <c r="L17667" s="34"/>
    </row>
    <row r="17668" spans="6:12" x14ac:dyDescent="0.35">
      <c r="F17668" s="34"/>
      <c r="J17668" s="34"/>
      <c r="K17668" s="34"/>
      <c r="L17668" s="34"/>
    </row>
    <row r="17669" spans="6:12" x14ac:dyDescent="0.35">
      <c r="F17669" s="34"/>
      <c r="J17669" s="34"/>
      <c r="K17669" s="34"/>
      <c r="L17669" s="34"/>
    </row>
    <row r="17670" spans="6:12" x14ac:dyDescent="0.35">
      <c r="F17670" s="34"/>
      <c r="J17670" s="34"/>
      <c r="K17670" s="34"/>
      <c r="L17670" s="34"/>
    </row>
    <row r="17671" spans="6:12" x14ac:dyDescent="0.35">
      <c r="F17671" s="34"/>
      <c r="J17671" s="34"/>
      <c r="K17671" s="34"/>
      <c r="L17671" s="34"/>
    </row>
    <row r="17672" spans="6:12" x14ac:dyDescent="0.35">
      <c r="F17672" s="34"/>
      <c r="J17672" s="34"/>
      <c r="K17672" s="34"/>
      <c r="L17672" s="34"/>
    </row>
    <row r="17673" spans="6:12" x14ac:dyDescent="0.35">
      <c r="F17673" s="34"/>
      <c r="J17673" s="34"/>
      <c r="K17673" s="34"/>
      <c r="L17673" s="34"/>
    </row>
    <row r="17674" spans="6:12" x14ac:dyDescent="0.35">
      <c r="F17674" s="34"/>
      <c r="J17674" s="34"/>
      <c r="K17674" s="34"/>
      <c r="L17674" s="34"/>
    </row>
    <row r="17675" spans="6:12" x14ac:dyDescent="0.35">
      <c r="F17675" s="34"/>
      <c r="J17675" s="34"/>
      <c r="K17675" s="34"/>
      <c r="L17675" s="34"/>
    </row>
    <row r="17676" spans="6:12" x14ac:dyDescent="0.35">
      <c r="F17676" s="34"/>
      <c r="J17676" s="34"/>
      <c r="K17676" s="34"/>
      <c r="L17676" s="34"/>
    </row>
    <row r="17677" spans="6:12" x14ac:dyDescent="0.35">
      <c r="F17677" s="34"/>
      <c r="J17677" s="34"/>
      <c r="K17677" s="34"/>
      <c r="L17677" s="34"/>
    </row>
    <row r="17678" spans="6:12" x14ac:dyDescent="0.35">
      <c r="F17678" s="34"/>
      <c r="J17678" s="34"/>
      <c r="K17678" s="34"/>
      <c r="L17678" s="34"/>
    </row>
    <row r="17679" spans="6:12" x14ac:dyDescent="0.35">
      <c r="F17679" s="34"/>
      <c r="J17679" s="34"/>
      <c r="K17679" s="34"/>
      <c r="L17679" s="34"/>
    </row>
    <row r="17680" spans="6:12" x14ac:dyDescent="0.35">
      <c r="F17680" s="34"/>
      <c r="J17680" s="34"/>
      <c r="K17680" s="34"/>
      <c r="L17680" s="34"/>
    </row>
    <row r="17681" spans="6:12" x14ac:dyDescent="0.35">
      <c r="F17681" s="34"/>
      <c r="J17681" s="34"/>
      <c r="K17681" s="34"/>
      <c r="L17681" s="34"/>
    </row>
    <row r="17682" spans="6:12" x14ac:dyDescent="0.35">
      <c r="F17682" s="34"/>
      <c r="J17682" s="34"/>
      <c r="K17682" s="34"/>
      <c r="L17682" s="34"/>
    </row>
    <row r="17683" spans="6:12" x14ac:dyDescent="0.35">
      <c r="F17683" s="34"/>
      <c r="J17683" s="34"/>
      <c r="K17683" s="34"/>
      <c r="L17683" s="34"/>
    </row>
    <row r="17684" spans="6:12" x14ac:dyDescent="0.35">
      <c r="F17684" s="34"/>
      <c r="J17684" s="34"/>
      <c r="K17684" s="34"/>
      <c r="L17684" s="34"/>
    </row>
    <row r="17685" spans="6:12" x14ac:dyDescent="0.35">
      <c r="F17685" s="34"/>
      <c r="J17685" s="34"/>
      <c r="K17685" s="34"/>
      <c r="L17685" s="34"/>
    </row>
    <row r="17686" spans="6:12" x14ac:dyDescent="0.35">
      <c r="F17686" s="34"/>
      <c r="J17686" s="34"/>
      <c r="K17686" s="34"/>
      <c r="L17686" s="34"/>
    </row>
    <row r="17687" spans="6:12" x14ac:dyDescent="0.35">
      <c r="F17687" s="34"/>
      <c r="J17687" s="34"/>
      <c r="K17687" s="34"/>
      <c r="L17687" s="34"/>
    </row>
    <row r="17688" spans="6:12" x14ac:dyDescent="0.35">
      <c r="F17688" s="34"/>
      <c r="J17688" s="34"/>
      <c r="K17688" s="34"/>
      <c r="L17688" s="34"/>
    </row>
    <row r="17689" spans="6:12" x14ac:dyDescent="0.35">
      <c r="F17689" s="34"/>
      <c r="J17689" s="34"/>
      <c r="K17689" s="34"/>
      <c r="L17689" s="34"/>
    </row>
    <row r="17690" spans="6:12" x14ac:dyDescent="0.35">
      <c r="F17690" s="34"/>
      <c r="J17690" s="34"/>
      <c r="K17690" s="34"/>
      <c r="L17690" s="34"/>
    </row>
    <row r="17691" spans="6:12" x14ac:dyDescent="0.35">
      <c r="F17691" s="34"/>
      <c r="J17691" s="34"/>
      <c r="K17691" s="34"/>
      <c r="L17691" s="34"/>
    </row>
    <row r="17692" spans="6:12" x14ac:dyDescent="0.35">
      <c r="F17692" s="34"/>
      <c r="J17692" s="34"/>
      <c r="K17692" s="34"/>
      <c r="L17692" s="34"/>
    </row>
    <row r="17693" spans="6:12" x14ac:dyDescent="0.35">
      <c r="F17693" s="34"/>
      <c r="J17693" s="34"/>
      <c r="K17693" s="34"/>
      <c r="L17693" s="34"/>
    </row>
    <row r="17694" spans="6:12" x14ac:dyDescent="0.35">
      <c r="F17694" s="34"/>
      <c r="J17694" s="34"/>
      <c r="K17694" s="34"/>
      <c r="L17694" s="34"/>
    </row>
    <row r="17695" spans="6:12" x14ac:dyDescent="0.35">
      <c r="F17695" s="34"/>
      <c r="J17695" s="34"/>
      <c r="K17695" s="34"/>
      <c r="L17695" s="34"/>
    </row>
    <row r="17696" spans="6:12" x14ac:dyDescent="0.35">
      <c r="F17696" s="34"/>
      <c r="J17696" s="34"/>
      <c r="K17696" s="34"/>
      <c r="L17696" s="34"/>
    </row>
    <row r="17697" spans="6:12" x14ac:dyDescent="0.35">
      <c r="F17697" s="34"/>
      <c r="J17697" s="34"/>
      <c r="K17697" s="34"/>
      <c r="L17697" s="34"/>
    </row>
    <row r="17698" spans="6:12" x14ac:dyDescent="0.35">
      <c r="F17698" s="34"/>
      <c r="J17698" s="34"/>
      <c r="K17698" s="34"/>
      <c r="L17698" s="34"/>
    </row>
    <row r="17699" spans="6:12" x14ac:dyDescent="0.35">
      <c r="F17699" s="34"/>
      <c r="J17699" s="34"/>
      <c r="K17699" s="34"/>
      <c r="L17699" s="34"/>
    </row>
    <row r="17700" spans="6:12" x14ac:dyDescent="0.35">
      <c r="F17700" s="34"/>
      <c r="J17700" s="34"/>
      <c r="K17700" s="34"/>
      <c r="L17700" s="34"/>
    </row>
    <row r="17701" spans="6:12" x14ac:dyDescent="0.35">
      <c r="F17701" s="34"/>
      <c r="J17701" s="34"/>
      <c r="K17701" s="34"/>
      <c r="L17701" s="34"/>
    </row>
    <row r="17702" spans="6:12" x14ac:dyDescent="0.35">
      <c r="F17702" s="34"/>
      <c r="J17702" s="34"/>
      <c r="K17702" s="34"/>
      <c r="L17702" s="34"/>
    </row>
    <row r="17703" spans="6:12" x14ac:dyDescent="0.35">
      <c r="F17703" s="34"/>
      <c r="J17703" s="34"/>
      <c r="K17703" s="34"/>
      <c r="L17703" s="34"/>
    </row>
    <row r="17704" spans="6:12" x14ac:dyDescent="0.35">
      <c r="F17704" s="34"/>
      <c r="J17704" s="34"/>
      <c r="K17704" s="34"/>
      <c r="L17704" s="34"/>
    </row>
    <row r="17705" spans="6:12" x14ac:dyDescent="0.35">
      <c r="F17705" s="34"/>
      <c r="J17705" s="34"/>
      <c r="K17705" s="34"/>
      <c r="L17705" s="34"/>
    </row>
    <row r="17706" spans="6:12" x14ac:dyDescent="0.35">
      <c r="F17706" s="34"/>
      <c r="J17706" s="34"/>
      <c r="K17706" s="34"/>
      <c r="L17706" s="34"/>
    </row>
    <row r="17707" spans="6:12" x14ac:dyDescent="0.35">
      <c r="F17707" s="34"/>
      <c r="J17707" s="34"/>
      <c r="K17707" s="34"/>
      <c r="L17707" s="34"/>
    </row>
    <row r="17708" spans="6:12" x14ac:dyDescent="0.35">
      <c r="F17708" s="34"/>
      <c r="J17708" s="34"/>
      <c r="K17708" s="34"/>
      <c r="L17708" s="34"/>
    </row>
    <row r="17709" spans="6:12" x14ac:dyDescent="0.35">
      <c r="F17709" s="34"/>
      <c r="J17709" s="34"/>
      <c r="K17709" s="34"/>
      <c r="L17709" s="34"/>
    </row>
    <row r="17710" spans="6:12" x14ac:dyDescent="0.35">
      <c r="F17710" s="34"/>
      <c r="J17710" s="34"/>
      <c r="K17710" s="34"/>
      <c r="L17710" s="34"/>
    </row>
    <row r="17711" spans="6:12" x14ac:dyDescent="0.35">
      <c r="F17711" s="34"/>
      <c r="J17711" s="34"/>
      <c r="K17711" s="34"/>
      <c r="L17711" s="34"/>
    </row>
    <row r="17712" spans="6:12" x14ac:dyDescent="0.35">
      <c r="F17712" s="34"/>
      <c r="J17712" s="34"/>
      <c r="K17712" s="34"/>
      <c r="L17712" s="34"/>
    </row>
    <row r="17713" spans="6:12" x14ac:dyDescent="0.35">
      <c r="F17713" s="34"/>
      <c r="J17713" s="34"/>
      <c r="K17713" s="34"/>
      <c r="L17713" s="34"/>
    </row>
    <row r="17714" spans="6:12" x14ac:dyDescent="0.35">
      <c r="F17714" s="34"/>
      <c r="J17714" s="34"/>
      <c r="K17714" s="34"/>
      <c r="L17714" s="34"/>
    </row>
    <row r="17715" spans="6:12" x14ac:dyDescent="0.35">
      <c r="F17715" s="34"/>
      <c r="J17715" s="34"/>
      <c r="K17715" s="34"/>
      <c r="L17715" s="34"/>
    </row>
    <row r="17716" spans="6:12" x14ac:dyDescent="0.35">
      <c r="F17716" s="34"/>
      <c r="J17716" s="34"/>
      <c r="K17716" s="34"/>
      <c r="L17716" s="34"/>
    </row>
    <row r="17717" spans="6:12" x14ac:dyDescent="0.35">
      <c r="F17717" s="34"/>
      <c r="J17717" s="34"/>
      <c r="K17717" s="34"/>
      <c r="L17717" s="34"/>
    </row>
    <row r="17718" spans="6:12" x14ac:dyDescent="0.35">
      <c r="F17718" s="34"/>
      <c r="J17718" s="34"/>
      <c r="K17718" s="34"/>
      <c r="L17718" s="34"/>
    </row>
    <row r="17719" spans="6:12" x14ac:dyDescent="0.35">
      <c r="F17719" s="34"/>
      <c r="J17719" s="34"/>
      <c r="K17719" s="34"/>
      <c r="L17719" s="34"/>
    </row>
    <row r="17720" spans="6:12" x14ac:dyDescent="0.35">
      <c r="F17720" s="34"/>
      <c r="J17720" s="34"/>
      <c r="K17720" s="34"/>
      <c r="L17720" s="34"/>
    </row>
    <row r="17721" spans="6:12" x14ac:dyDescent="0.35">
      <c r="F17721" s="34"/>
      <c r="J17721" s="34"/>
      <c r="K17721" s="34"/>
      <c r="L17721" s="34"/>
    </row>
    <row r="17722" spans="6:12" x14ac:dyDescent="0.35">
      <c r="F17722" s="34"/>
      <c r="J17722" s="34"/>
      <c r="K17722" s="34"/>
      <c r="L17722" s="34"/>
    </row>
    <row r="17723" spans="6:12" x14ac:dyDescent="0.35">
      <c r="F17723" s="34"/>
      <c r="J17723" s="34"/>
      <c r="K17723" s="34"/>
      <c r="L17723" s="34"/>
    </row>
    <row r="17724" spans="6:12" x14ac:dyDescent="0.35">
      <c r="F17724" s="34"/>
      <c r="J17724" s="34"/>
      <c r="K17724" s="34"/>
      <c r="L17724" s="34"/>
    </row>
    <row r="17725" spans="6:12" x14ac:dyDescent="0.35">
      <c r="F17725" s="34"/>
      <c r="J17725" s="34"/>
      <c r="K17725" s="34"/>
      <c r="L17725" s="34"/>
    </row>
    <row r="17726" spans="6:12" x14ac:dyDescent="0.35">
      <c r="F17726" s="34"/>
      <c r="J17726" s="34"/>
      <c r="K17726" s="34"/>
      <c r="L17726" s="34"/>
    </row>
    <row r="17727" spans="6:12" x14ac:dyDescent="0.35">
      <c r="F17727" s="34"/>
      <c r="J17727" s="34"/>
      <c r="K17727" s="34"/>
      <c r="L17727" s="34"/>
    </row>
    <row r="17728" spans="6:12" x14ac:dyDescent="0.35">
      <c r="F17728" s="34"/>
      <c r="J17728" s="34"/>
      <c r="K17728" s="34"/>
      <c r="L17728" s="34"/>
    </row>
    <row r="17729" spans="6:12" x14ac:dyDescent="0.35">
      <c r="F17729" s="34"/>
      <c r="J17729" s="34"/>
      <c r="K17729" s="34"/>
      <c r="L17729" s="34"/>
    </row>
    <row r="17730" spans="6:12" x14ac:dyDescent="0.35">
      <c r="F17730" s="34"/>
      <c r="J17730" s="34"/>
      <c r="K17730" s="34"/>
      <c r="L17730" s="34"/>
    </row>
    <row r="17731" spans="6:12" x14ac:dyDescent="0.35">
      <c r="F17731" s="34"/>
      <c r="J17731" s="34"/>
      <c r="K17731" s="34"/>
      <c r="L17731" s="34"/>
    </row>
    <row r="17732" spans="6:12" x14ac:dyDescent="0.35">
      <c r="F17732" s="34"/>
      <c r="J17732" s="34"/>
      <c r="K17732" s="34"/>
      <c r="L17732" s="34"/>
    </row>
    <row r="17733" spans="6:12" x14ac:dyDescent="0.35">
      <c r="F17733" s="34"/>
      <c r="J17733" s="34"/>
      <c r="K17733" s="34"/>
      <c r="L17733" s="34"/>
    </row>
    <row r="17734" spans="6:12" x14ac:dyDescent="0.35">
      <c r="F17734" s="34"/>
      <c r="J17734" s="34"/>
      <c r="K17734" s="34"/>
      <c r="L17734" s="34"/>
    </row>
    <row r="17735" spans="6:12" x14ac:dyDescent="0.35">
      <c r="F17735" s="34"/>
      <c r="J17735" s="34"/>
      <c r="K17735" s="34"/>
      <c r="L17735" s="34"/>
    </row>
    <row r="17736" spans="6:12" x14ac:dyDescent="0.35">
      <c r="F17736" s="34"/>
      <c r="J17736" s="34"/>
      <c r="K17736" s="34"/>
      <c r="L17736" s="34"/>
    </row>
    <row r="17737" spans="6:12" x14ac:dyDescent="0.35">
      <c r="F17737" s="34"/>
      <c r="J17737" s="34"/>
      <c r="K17737" s="34"/>
      <c r="L17737" s="34"/>
    </row>
    <row r="17738" spans="6:12" x14ac:dyDescent="0.35">
      <c r="F17738" s="34"/>
      <c r="J17738" s="34"/>
      <c r="K17738" s="34"/>
      <c r="L17738" s="34"/>
    </row>
    <row r="17739" spans="6:12" x14ac:dyDescent="0.35">
      <c r="F17739" s="34"/>
      <c r="J17739" s="34"/>
      <c r="K17739" s="34"/>
      <c r="L17739" s="34"/>
    </row>
    <row r="17740" spans="6:12" x14ac:dyDescent="0.35">
      <c r="F17740" s="34"/>
      <c r="J17740" s="34"/>
      <c r="K17740" s="34"/>
      <c r="L17740" s="34"/>
    </row>
    <row r="17741" spans="6:12" x14ac:dyDescent="0.35">
      <c r="F17741" s="34"/>
      <c r="J17741" s="34"/>
      <c r="K17741" s="34"/>
      <c r="L17741" s="34"/>
    </row>
    <row r="17742" spans="6:12" x14ac:dyDescent="0.35">
      <c r="F17742" s="34"/>
      <c r="J17742" s="34"/>
      <c r="K17742" s="34"/>
      <c r="L17742" s="34"/>
    </row>
    <row r="17743" spans="6:12" x14ac:dyDescent="0.35">
      <c r="F17743" s="34"/>
      <c r="J17743" s="34"/>
      <c r="K17743" s="34"/>
      <c r="L17743" s="34"/>
    </row>
    <row r="17744" spans="6:12" x14ac:dyDescent="0.35">
      <c r="F17744" s="34"/>
      <c r="J17744" s="34"/>
      <c r="K17744" s="34"/>
      <c r="L17744" s="34"/>
    </row>
    <row r="17745" spans="6:12" x14ac:dyDescent="0.35">
      <c r="F17745" s="34"/>
      <c r="J17745" s="34"/>
      <c r="K17745" s="34"/>
      <c r="L17745" s="34"/>
    </row>
    <row r="17746" spans="6:12" x14ac:dyDescent="0.35">
      <c r="F17746" s="34"/>
      <c r="J17746" s="34"/>
      <c r="K17746" s="34"/>
      <c r="L17746" s="34"/>
    </row>
    <row r="17747" spans="6:12" x14ac:dyDescent="0.35">
      <c r="F17747" s="34"/>
      <c r="J17747" s="34"/>
      <c r="K17747" s="34"/>
      <c r="L17747" s="34"/>
    </row>
    <row r="17748" spans="6:12" x14ac:dyDescent="0.35">
      <c r="F17748" s="34"/>
      <c r="J17748" s="34"/>
      <c r="K17748" s="34"/>
      <c r="L17748" s="34"/>
    </row>
    <row r="17749" spans="6:12" x14ac:dyDescent="0.35">
      <c r="F17749" s="34"/>
      <c r="J17749" s="34"/>
      <c r="K17749" s="34"/>
      <c r="L17749" s="34"/>
    </row>
    <row r="17750" spans="6:12" x14ac:dyDescent="0.35">
      <c r="F17750" s="34"/>
      <c r="J17750" s="34"/>
      <c r="K17750" s="34"/>
      <c r="L17750" s="34"/>
    </row>
    <row r="17751" spans="6:12" x14ac:dyDescent="0.35">
      <c r="F17751" s="34"/>
      <c r="J17751" s="34"/>
      <c r="K17751" s="34"/>
      <c r="L17751" s="34"/>
    </row>
    <row r="17752" spans="6:12" x14ac:dyDescent="0.35">
      <c r="F17752" s="34"/>
      <c r="J17752" s="34"/>
      <c r="K17752" s="34"/>
      <c r="L17752" s="34"/>
    </row>
    <row r="17753" spans="6:12" x14ac:dyDescent="0.35">
      <c r="F17753" s="34"/>
      <c r="J17753" s="34"/>
      <c r="K17753" s="34"/>
      <c r="L17753" s="34"/>
    </row>
    <row r="17754" spans="6:12" x14ac:dyDescent="0.35">
      <c r="F17754" s="34"/>
      <c r="J17754" s="34"/>
      <c r="K17754" s="34"/>
      <c r="L17754" s="34"/>
    </row>
    <row r="17755" spans="6:12" x14ac:dyDescent="0.35">
      <c r="F17755" s="34"/>
      <c r="J17755" s="34"/>
      <c r="K17755" s="34"/>
      <c r="L17755" s="34"/>
    </row>
    <row r="17756" spans="6:12" x14ac:dyDescent="0.35">
      <c r="F17756" s="34"/>
      <c r="J17756" s="34"/>
      <c r="K17756" s="34"/>
      <c r="L17756" s="34"/>
    </row>
    <row r="17757" spans="6:12" x14ac:dyDescent="0.35">
      <c r="F17757" s="34"/>
      <c r="J17757" s="34"/>
      <c r="K17757" s="34"/>
      <c r="L17757" s="34"/>
    </row>
    <row r="17758" spans="6:12" x14ac:dyDescent="0.35">
      <c r="F17758" s="34"/>
      <c r="J17758" s="34"/>
      <c r="K17758" s="34"/>
      <c r="L17758" s="34"/>
    </row>
    <row r="17759" spans="6:12" x14ac:dyDescent="0.35">
      <c r="F17759" s="34"/>
      <c r="J17759" s="34"/>
      <c r="K17759" s="34"/>
      <c r="L17759" s="34"/>
    </row>
    <row r="17760" spans="6:12" x14ac:dyDescent="0.35">
      <c r="F17760" s="34"/>
      <c r="J17760" s="34"/>
      <c r="K17760" s="34"/>
      <c r="L17760" s="34"/>
    </row>
    <row r="17761" spans="6:12" x14ac:dyDescent="0.35">
      <c r="F17761" s="34"/>
      <c r="J17761" s="34"/>
      <c r="K17761" s="34"/>
      <c r="L17761" s="34"/>
    </row>
    <row r="17762" spans="6:12" x14ac:dyDescent="0.35">
      <c r="F17762" s="34"/>
      <c r="J17762" s="34"/>
      <c r="K17762" s="34"/>
      <c r="L17762" s="34"/>
    </row>
    <row r="17763" spans="6:12" x14ac:dyDescent="0.35">
      <c r="F17763" s="34"/>
      <c r="J17763" s="34"/>
      <c r="K17763" s="34"/>
      <c r="L17763" s="34"/>
    </row>
    <row r="17764" spans="6:12" x14ac:dyDescent="0.35">
      <c r="F17764" s="34"/>
      <c r="J17764" s="34"/>
      <c r="K17764" s="34"/>
      <c r="L17764" s="34"/>
    </row>
    <row r="17765" spans="6:12" x14ac:dyDescent="0.35">
      <c r="F17765" s="34"/>
      <c r="J17765" s="34"/>
      <c r="K17765" s="34"/>
      <c r="L17765" s="34"/>
    </row>
    <row r="17766" spans="6:12" x14ac:dyDescent="0.35">
      <c r="F17766" s="34"/>
      <c r="J17766" s="34"/>
      <c r="K17766" s="34"/>
      <c r="L17766" s="34"/>
    </row>
    <row r="17767" spans="6:12" x14ac:dyDescent="0.35">
      <c r="F17767" s="34"/>
      <c r="J17767" s="34"/>
      <c r="K17767" s="34"/>
      <c r="L17767" s="34"/>
    </row>
    <row r="17768" spans="6:12" x14ac:dyDescent="0.35">
      <c r="F17768" s="34"/>
      <c r="J17768" s="34"/>
      <c r="K17768" s="34"/>
      <c r="L17768" s="34"/>
    </row>
    <row r="17769" spans="6:12" x14ac:dyDescent="0.35">
      <c r="F17769" s="34"/>
      <c r="J17769" s="34"/>
      <c r="K17769" s="34"/>
      <c r="L17769" s="34"/>
    </row>
    <row r="17770" spans="6:12" x14ac:dyDescent="0.35">
      <c r="F17770" s="34"/>
      <c r="J17770" s="34"/>
      <c r="K17770" s="34"/>
      <c r="L17770" s="34"/>
    </row>
    <row r="17771" spans="6:12" x14ac:dyDescent="0.35">
      <c r="F17771" s="34"/>
      <c r="J17771" s="34"/>
      <c r="K17771" s="34"/>
      <c r="L17771" s="34"/>
    </row>
    <row r="17772" spans="6:12" x14ac:dyDescent="0.35">
      <c r="F17772" s="34"/>
      <c r="J17772" s="34"/>
      <c r="K17772" s="34"/>
      <c r="L17772" s="34"/>
    </row>
    <row r="17773" spans="6:12" x14ac:dyDescent="0.35">
      <c r="F17773" s="34"/>
      <c r="J17773" s="34"/>
      <c r="K17773" s="34"/>
      <c r="L17773" s="34"/>
    </row>
    <row r="17774" spans="6:12" x14ac:dyDescent="0.35">
      <c r="F17774" s="34"/>
      <c r="J17774" s="34"/>
      <c r="K17774" s="34"/>
      <c r="L17774" s="34"/>
    </row>
    <row r="17775" spans="6:12" x14ac:dyDescent="0.35">
      <c r="F17775" s="34"/>
      <c r="J17775" s="34"/>
      <c r="K17775" s="34"/>
      <c r="L17775" s="34"/>
    </row>
    <row r="17776" spans="6:12" x14ac:dyDescent="0.35">
      <c r="F17776" s="34"/>
      <c r="J17776" s="34"/>
      <c r="K17776" s="34"/>
      <c r="L17776" s="34"/>
    </row>
    <row r="17777" spans="6:12" x14ac:dyDescent="0.35">
      <c r="F17777" s="34"/>
      <c r="J17777" s="34"/>
      <c r="K17777" s="34"/>
      <c r="L17777" s="34"/>
    </row>
    <row r="17778" spans="6:12" x14ac:dyDescent="0.35">
      <c r="F17778" s="34"/>
      <c r="J17778" s="34"/>
      <c r="K17778" s="34"/>
      <c r="L17778" s="34"/>
    </row>
    <row r="17779" spans="6:12" x14ac:dyDescent="0.35">
      <c r="F17779" s="34"/>
      <c r="J17779" s="34"/>
      <c r="K17779" s="34"/>
      <c r="L17779" s="34"/>
    </row>
    <row r="17780" spans="6:12" x14ac:dyDescent="0.35">
      <c r="F17780" s="34"/>
      <c r="J17780" s="34"/>
      <c r="K17780" s="34"/>
      <c r="L17780" s="34"/>
    </row>
    <row r="17781" spans="6:12" x14ac:dyDescent="0.35">
      <c r="F17781" s="34"/>
      <c r="J17781" s="34"/>
      <c r="K17781" s="34"/>
      <c r="L17781" s="34"/>
    </row>
    <row r="17782" spans="6:12" x14ac:dyDescent="0.35">
      <c r="F17782" s="34"/>
      <c r="J17782" s="34"/>
      <c r="K17782" s="34"/>
      <c r="L17782" s="34"/>
    </row>
    <row r="17783" spans="6:12" x14ac:dyDescent="0.35">
      <c r="F17783" s="34"/>
      <c r="J17783" s="34"/>
      <c r="K17783" s="34"/>
      <c r="L17783" s="34"/>
    </row>
    <row r="17784" spans="6:12" x14ac:dyDescent="0.35">
      <c r="F17784" s="34"/>
      <c r="J17784" s="34"/>
      <c r="K17784" s="34"/>
      <c r="L17784" s="34"/>
    </row>
    <row r="17785" spans="6:12" x14ac:dyDescent="0.35">
      <c r="F17785" s="34"/>
      <c r="J17785" s="34"/>
      <c r="K17785" s="34"/>
      <c r="L17785" s="34"/>
    </row>
    <row r="17786" spans="6:12" x14ac:dyDescent="0.35">
      <c r="F17786" s="34"/>
      <c r="J17786" s="34"/>
      <c r="K17786" s="34"/>
      <c r="L17786" s="34"/>
    </row>
    <row r="17787" spans="6:12" x14ac:dyDescent="0.35">
      <c r="F17787" s="34"/>
      <c r="J17787" s="34"/>
      <c r="K17787" s="34"/>
      <c r="L17787" s="34"/>
    </row>
    <row r="17788" spans="6:12" x14ac:dyDescent="0.35">
      <c r="F17788" s="34"/>
      <c r="J17788" s="34"/>
      <c r="K17788" s="34"/>
      <c r="L17788" s="34"/>
    </row>
    <row r="17789" spans="6:12" x14ac:dyDescent="0.35">
      <c r="F17789" s="34"/>
      <c r="J17789" s="34"/>
      <c r="K17789" s="34"/>
      <c r="L17789" s="34"/>
    </row>
    <row r="17790" spans="6:12" x14ac:dyDescent="0.35">
      <c r="F17790" s="34"/>
      <c r="J17790" s="34"/>
      <c r="K17790" s="34"/>
      <c r="L17790" s="34"/>
    </row>
    <row r="17791" spans="6:12" x14ac:dyDescent="0.35">
      <c r="F17791" s="34"/>
      <c r="J17791" s="34"/>
      <c r="K17791" s="34"/>
      <c r="L17791" s="34"/>
    </row>
    <row r="17792" spans="6:12" x14ac:dyDescent="0.35">
      <c r="F17792" s="34"/>
      <c r="J17792" s="34"/>
      <c r="K17792" s="34"/>
      <c r="L17792" s="34"/>
    </row>
    <row r="17793" spans="6:12" x14ac:dyDescent="0.35">
      <c r="F17793" s="34"/>
      <c r="J17793" s="34"/>
      <c r="K17793" s="34"/>
      <c r="L17793" s="34"/>
    </row>
    <row r="17794" spans="6:12" x14ac:dyDescent="0.35">
      <c r="F17794" s="34"/>
      <c r="J17794" s="34"/>
      <c r="K17794" s="34"/>
      <c r="L17794" s="34"/>
    </row>
    <row r="17795" spans="6:12" x14ac:dyDescent="0.35">
      <c r="F17795" s="34"/>
      <c r="J17795" s="34"/>
      <c r="K17795" s="34"/>
      <c r="L17795" s="34"/>
    </row>
    <row r="17796" spans="6:12" x14ac:dyDescent="0.35">
      <c r="F17796" s="34"/>
      <c r="J17796" s="34"/>
      <c r="K17796" s="34"/>
      <c r="L17796" s="34"/>
    </row>
    <row r="17797" spans="6:12" x14ac:dyDescent="0.35">
      <c r="F17797" s="34"/>
      <c r="J17797" s="34"/>
      <c r="K17797" s="34"/>
      <c r="L17797" s="34"/>
    </row>
    <row r="17798" spans="6:12" x14ac:dyDescent="0.35">
      <c r="F17798" s="34"/>
      <c r="J17798" s="34"/>
      <c r="K17798" s="34"/>
      <c r="L17798" s="34"/>
    </row>
    <row r="17799" spans="6:12" x14ac:dyDescent="0.35">
      <c r="F17799" s="34"/>
      <c r="J17799" s="34"/>
      <c r="K17799" s="34"/>
      <c r="L17799" s="34"/>
    </row>
    <row r="17800" spans="6:12" x14ac:dyDescent="0.35">
      <c r="F17800" s="34"/>
      <c r="J17800" s="34"/>
      <c r="K17800" s="34"/>
      <c r="L17800" s="34"/>
    </row>
    <row r="17801" spans="6:12" x14ac:dyDescent="0.35">
      <c r="F17801" s="34"/>
      <c r="J17801" s="34"/>
      <c r="K17801" s="34"/>
      <c r="L17801" s="34"/>
    </row>
    <row r="17802" spans="6:12" x14ac:dyDescent="0.35">
      <c r="F17802" s="34"/>
      <c r="J17802" s="34"/>
      <c r="K17802" s="34"/>
      <c r="L17802" s="34"/>
    </row>
    <row r="17803" spans="6:12" x14ac:dyDescent="0.35">
      <c r="F17803" s="34"/>
      <c r="J17803" s="34"/>
      <c r="K17803" s="34"/>
      <c r="L17803" s="34"/>
    </row>
    <row r="17804" spans="6:12" x14ac:dyDescent="0.35">
      <c r="F17804" s="34"/>
      <c r="J17804" s="34"/>
      <c r="K17804" s="34"/>
      <c r="L17804" s="34"/>
    </row>
    <row r="17805" spans="6:12" x14ac:dyDescent="0.35">
      <c r="F17805" s="34"/>
      <c r="J17805" s="34"/>
      <c r="K17805" s="34"/>
      <c r="L17805" s="34"/>
    </row>
    <row r="17806" spans="6:12" x14ac:dyDescent="0.35">
      <c r="F17806" s="34"/>
      <c r="J17806" s="34"/>
      <c r="K17806" s="34"/>
      <c r="L17806" s="34"/>
    </row>
    <row r="17807" spans="6:12" x14ac:dyDescent="0.35">
      <c r="F17807" s="34"/>
      <c r="J17807" s="34"/>
      <c r="K17807" s="34"/>
      <c r="L17807" s="34"/>
    </row>
    <row r="17808" spans="6:12" x14ac:dyDescent="0.35">
      <c r="F17808" s="34"/>
      <c r="J17808" s="34"/>
      <c r="K17808" s="34"/>
      <c r="L17808" s="34"/>
    </row>
    <row r="17809" spans="6:12" x14ac:dyDescent="0.35">
      <c r="F17809" s="34"/>
      <c r="J17809" s="34"/>
      <c r="K17809" s="34"/>
      <c r="L17809" s="34"/>
    </row>
    <row r="17810" spans="6:12" x14ac:dyDescent="0.35">
      <c r="F17810" s="34"/>
      <c r="J17810" s="34"/>
      <c r="K17810" s="34"/>
      <c r="L17810" s="34"/>
    </row>
    <row r="17811" spans="6:12" x14ac:dyDescent="0.35">
      <c r="F17811" s="34"/>
      <c r="J17811" s="34"/>
      <c r="K17811" s="34"/>
      <c r="L17811" s="34"/>
    </row>
    <row r="17812" spans="6:12" x14ac:dyDescent="0.35">
      <c r="F17812" s="34"/>
      <c r="J17812" s="34"/>
      <c r="K17812" s="34"/>
      <c r="L17812" s="34"/>
    </row>
    <row r="17813" spans="6:12" x14ac:dyDescent="0.35">
      <c r="F17813" s="34"/>
      <c r="J17813" s="34"/>
      <c r="K17813" s="34"/>
      <c r="L17813" s="34"/>
    </row>
    <row r="17814" spans="6:12" x14ac:dyDescent="0.35">
      <c r="F17814" s="34"/>
      <c r="J17814" s="34"/>
      <c r="K17814" s="34"/>
      <c r="L17814" s="34"/>
    </row>
    <row r="17815" spans="6:12" x14ac:dyDescent="0.35">
      <c r="F17815" s="34"/>
      <c r="J17815" s="34"/>
      <c r="K17815" s="34"/>
      <c r="L17815" s="34"/>
    </row>
    <row r="17816" spans="6:12" x14ac:dyDescent="0.35">
      <c r="F17816" s="34"/>
      <c r="J17816" s="34"/>
      <c r="K17816" s="34"/>
      <c r="L17816" s="34"/>
    </row>
    <row r="17817" spans="6:12" x14ac:dyDescent="0.35">
      <c r="F17817" s="34"/>
      <c r="J17817" s="34"/>
      <c r="K17817" s="34"/>
      <c r="L17817" s="34"/>
    </row>
    <row r="17818" spans="6:12" x14ac:dyDescent="0.35">
      <c r="F17818" s="34"/>
      <c r="J17818" s="34"/>
      <c r="K17818" s="34"/>
      <c r="L17818" s="34"/>
    </row>
    <row r="17819" spans="6:12" x14ac:dyDescent="0.35">
      <c r="F17819" s="34"/>
      <c r="J17819" s="34"/>
      <c r="K17819" s="34"/>
      <c r="L17819" s="34"/>
    </row>
    <row r="17820" spans="6:12" x14ac:dyDescent="0.35">
      <c r="F17820" s="34"/>
      <c r="J17820" s="34"/>
      <c r="K17820" s="34"/>
      <c r="L17820" s="34"/>
    </row>
    <row r="17821" spans="6:12" x14ac:dyDescent="0.35">
      <c r="F17821" s="34"/>
      <c r="J17821" s="34"/>
      <c r="K17821" s="34"/>
      <c r="L17821" s="34"/>
    </row>
    <row r="17822" spans="6:12" x14ac:dyDescent="0.35">
      <c r="F17822" s="34"/>
      <c r="J17822" s="34"/>
      <c r="K17822" s="34"/>
      <c r="L17822" s="34"/>
    </row>
    <row r="17823" spans="6:12" x14ac:dyDescent="0.35">
      <c r="F17823" s="34"/>
      <c r="J17823" s="34"/>
      <c r="K17823" s="34"/>
      <c r="L17823" s="34"/>
    </row>
    <row r="17824" spans="6:12" x14ac:dyDescent="0.35">
      <c r="F17824" s="34"/>
      <c r="J17824" s="34"/>
      <c r="K17824" s="34"/>
      <c r="L17824" s="34"/>
    </row>
    <row r="17825" spans="6:12" x14ac:dyDescent="0.35">
      <c r="F17825" s="34"/>
      <c r="J17825" s="34"/>
      <c r="K17825" s="34"/>
      <c r="L17825" s="34"/>
    </row>
    <row r="17826" spans="6:12" x14ac:dyDescent="0.35">
      <c r="F17826" s="34"/>
      <c r="J17826" s="34"/>
      <c r="K17826" s="34"/>
      <c r="L17826" s="34"/>
    </row>
    <row r="17827" spans="6:12" x14ac:dyDescent="0.35">
      <c r="F17827" s="34"/>
      <c r="J17827" s="34"/>
      <c r="K17827" s="34"/>
      <c r="L17827" s="34"/>
    </row>
    <row r="17828" spans="6:12" x14ac:dyDescent="0.35">
      <c r="F17828" s="34"/>
      <c r="J17828" s="34"/>
      <c r="K17828" s="34"/>
      <c r="L17828" s="34"/>
    </row>
    <row r="17829" spans="6:12" x14ac:dyDescent="0.35">
      <c r="F17829" s="34"/>
      <c r="J17829" s="34"/>
      <c r="K17829" s="34"/>
      <c r="L17829" s="34"/>
    </row>
    <row r="17830" spans="6:12" x14ac:dyDescent="0.35">
      <c r="F17830" s="34"/>
      <c r="J17830" s="34"/>
      <c r="K17830" s="34"/>
      <c r="L17830" s="34"/>
    </row>
    <row r="17831" spans="6:12" x14ac:dyDescent="0.35">
      <c r="F17831" s="34"/>
      <c r="J17831" s="34"/>
      <c r="K17831" s="34"/>
      <c r="L17831" s="34"/>
    </row>
    <row r="17832" spans="6:12" x14ac:dyDescent="0.35">
      <c r="F17832" s="34"/>
      <c r="J17832" s="34"/>
      <c r="K17832" s="34"/>
      <c r="L17832" s="34"/>
    </row>
    <row r="17833" spans="6:12" x14ac:dyDescent="0.35">
      <c r="F17833" s="34"/>
      <c r="J17833" s="34"/>
      <c r="K17833" s="34"/>
      <c r="L17833" s="34"/>
    </row>
    <row r="17834" spans="6:12" x14ac:dyDescent="0.35">
      <c r="F17834" s="34"/>
      <c r="J17834" s="34"/>
      <c r="K17834" s="34"/>
      <c r="L17834" s="34"/>
    </row>
    <row r="17835" spans="6:12" x14ac:dyDescent="0.35">
      <c r="F17835" s="34"/>
      <c r="J17835" s="34"/>
      <c r="K17835" s="34"/>
      <c r="L17835" s="34"/>
    </row>
    <row r="17836" spans="6:12" x14ac:dyDescent="0.35">
      <c r="F17836" s="34"/>
      <c r="J17836" s="34"/>
      <c r="K17836" s="34"/>
      <c r="L17836" s="34"/>
    </row>
    <row r="17837" spans="6:12" x14ac:dyDescent="0.35">
      <c r="F17837" s="34"/>
      <c r="J17837" s="34"/>
      <c r="K17837" s="34"/>
      <c r="L17837" s="34"/>
    </row>
    <row r="17838" spans="6:12" x14ac:dyDescent="0.35">
      <c r="F17838" s="34"/>
      <c r="J17838" s="34"/>
      <c r="K17838" s="34"/>
      <c r="L17838" s="34"/>
    </row>
    <row r="17839" spans="6:12" x14ac:dyDescent="0.35">
      <c r="F17839" s="34"/>
      <c r="J17839" s="34"/>
      <c r="K17839" s="34"/>
      <c r="L17839" s="34"/>
    </row>
    <row r="17840" spans="6:12" x14ac:dyDescent="0.35">
      <c r="F17840" s="34"/>
      <c r="J17840" s="34"/>
      <c r="K17840" s="34"/>
      <c r="L17840" s="34"/>
    </row>
    <row r="17841" spans="6:12" x14ac:dyDescent="0.35">
      <c r="F17841" s="34"/>
      <c r="J17841" s="34"/>
      <c r="K17841" s="34"/>
      <c r="L17841" s="34"/>
    </row>
    <row r="17842" spans="6:12" x14ac:dyDescent="0.35">
      <c r="F17842" s="34"/>
      <c r="J17842" s="34"/>
      <c r="K17842" s="34"/>
      <c r="L17842" s="34"/>
    </row>
    <row r="17843" spans="6:12" x14ac:dyDescent="0.35">
      <c r="F17843" s="34"/>
      <c r="J17843" s="34"/>
      <c r="K17843" s="34"/>
      <c r="L17843" s="34"/>
    </row>
    <row r="17844" spans="6:12" x14ac:dyDescent="0.35">
      <c r="F17844" s="34"/>
      <c r="J17844" s="34"/>
      <c r="K17844" s="34"/>
      <c r="L17844" s="34"/>
    </row>
    <row r="17845" spans="6:12" x14ac:dyDescent="0.35">
      <c r="F17845" s="34"/>
      <c r="J17845" s="34"/>
      <c r="K17845" s="34"/>
      <c r="L17845" s="34"/>
    </row>
    <row r="17846" spans="6:12" x14ac:dyDescent="0.35">
      <c r="F17846" s="34"/>
      <c r="J17846" s="34"/>
      <c r="K17846" s="34"/>
      <c r="L17846" s="34"/>
    </row>
    <row r="17847" spans="6:12" x14ac:dyDescent="0.35">
      <c r="F17847" s="34"/>
      <c r="J17847" s="34"/>
      <c r="K17847" s="34"/>
      <c r="L17847" s="34"/>
    </row>
    <row r="17848" spans="6:12" x14ac:dyDescent="0.35">
      <c r="F17848" s="34"/>
      <c r="J17848" s="34"/>
      <c r="K17848" s="34"/>
      <c r="L17848" s="34"/>
    </row>
    <row r="17849" spans="6:12" x14ac:dyDescent="0.35">
      <c r="F17849" s="34"/>
      <c r="J17849" s="34"/>
      <c r="K17849" s="34"/>
      <c r="L17849" s="34"/>
    </row>
    <row r="17850" spans="6:12" x14ac:dyDescent="0.35">
      <c r="F17850" s="34"/>
      <c r="J17850" s="34"/>
      <c r="K17850" s="34"/>
      <c r="L17850" s="34"/>
    </row>
    <row r="17851" spans="6:12" x14ac:dyDescent="0.35">
      <c r="F17851" s="34"/>
      <c r="J17851" s="34"/>
      <c r="K17851" s="34"/>
      <c r="L17851" s="34"/>
    </row>
    <row r="17852" spans="6:12" x14ac:dyDescent="0.35">
      <c r="F17852" s="34"/>
      <c r="J17852" s="34"/>
      <c r="K17852" s="34"/>
      <c r="L17852" s="34"/>
    </row>
    <row r="17853" spans="6:12" x14ac:dyDescent="0.35">
      <c r="F17853" s="34"/>
      <c r="J17853" s="34"/>
      <c r="K17853" s="34"/>
      <c r="L17853" s="34"/>
    </row>
    <row r="17854" spans="6:12" x14ac:dyDescent="0.35">
      <c r="F17854" s="34"/>
      <c r="J17854" s="34"/>
      <c r="K17854" s="34"/>
      <c r="L17854" s="34"/>
    </row>
    <row r="17855" spans="6:12" x14ac:dyDescent="0.35">
      <c r="F17855" s="34"/>
      <c r="J17855" s="34"/>
      <c r="K17855" s="34"/>
      <c r="L17855" s="34"/>
    </row>
    <row r="17856" spans="6:12" x14ac:dyDescent="0.35">
      <c r="F17856" s="34"/>
      <c r="J17856" s="34"/>
      <c r="K17856" s="34"/>
      <c r="L17856" s="34"/>
    </row>
    <row r="17857" spans="6:12" x14ac:dyDescent="0.35">
      <c r="F17857" s="34"/>
      <c r="J17857" s="34"/>
      <c r="K17857" s="34"/>
      <c r="L17857" s="34"/>
    </row>
    <row r="17858" spans="6:12" x14ac:dyDescent="0.35">
      <c r="F17858" s="34"/>
      <c r="J17858" s="34"/>
      <c r="K17858" s="34"/>
      <c r="L17858" s="34"/>
    </row>
    <row r="17859" spans="6:12" x14ac:dyDescent="0.35">
      <c r="F17859" s="34"/>
      <c r="J17859" s="34"/>
      <c r="K17859" s="34"/>
      <c r="L17859" s="34"/>
    </row>
    <row r="17860" spans="6:12" x14ac:dyDescent="0.35">
      <c r="F17860" s="34"/>
      <c r="J17860" s="34"/>
      <c r="K17860" s="34"/>
      <c r="L17860" s="34"/>
    </row>
    <row r="17861" spans="6:12" x14ac:dyDescent="0.35">
      <c r="F17861" s="34"/>
      <c r="J17861" s="34"/>
      <c r="K17861" s="34"/>
      <c r="L17861" s="34"/>
    </row>
    <row r="17862" spans="6:12" x14ac:dyDescent="0.35">
      <c r="F17862" s="34"/>
      <c r="J17862" s="34"/>
      <c r="K17862" s="34"/>
      <c r="L17862" s="34"/>
    </row>
    <row r="17863" spans="6:12" x14ac:dyDescent="0.35">
      <c r="F17863" s="34"/>
      <c r="J17863" s="34"/>
      <c r="K17863" s="34"/>
      <c r="L17863" s="34"/>
    </row>
    <row r="17864" spans="6:12" x14ac:dyDescent="0.35">
      <c r="F17864" s="34"/>
      <c r="J17864" s="34"/>
      <c r="K17864" s="34"/>
      <c r="L17864" s="34"/>
    </row>
    <row r="17865" spans="6:12" x14ac:dyDescent="0.35">
      <c r="F17865" s="34"/>
      <c r="J17865" s="34"/>
      <c r="K17865" s="34"/>
      <c r="L17865" s="34"/>
    </row>
    <row r="17866" spans="6:12" x14ac:dyDescent="0.35">
      <c r="F17866" s="34"/>
      <c r="J17866" s="34"/>
      <c r="K17866" s="34"/>
      <c r="L17866" s="34"/>
    </row>
    <row r="17867" spans="6:12" x14ac:dyDescent="0.35">
      <c r="F17867" s="34"/>
      <c r="J17867" s="34"/>
      <c r="K17867" s="34"/>
      <c r="L17867" s="34"/>
    </row>
    <row r="17868" spans="6:12" x14ac:dyDescent="0.35">
      <c r="F17868" s="34"/>
      <c r="J17868" s="34"/>
      <c r="K17868" s="34"/>
      <c r="L17868" s="34"/>
    </row>
    <row r="17869" spans="6:12" x14ac:dyDescent="0.35">
      <c r="F17869" s="34"/>
      <c r="J17869" s="34"/>
      <c r="K17869" s="34"/>
      <c r="L17869" s="34"/>
    </row>
    <row r="17870" spans="6:12" x14ac:dyDescent="0.35">
      <c r="F17870" s="34"/>
      <c r="J17870" s="34"/>
      <c r="K17870" s="34"/>
      <c r="L17870" s="34"/>
    </row>
    <row r="17871" spans="6:12" x14ac:dyDescent="0.35">
      <c r="F17871" s="34"/>
      <c r="J17871" s="34"/>
      <c r="K17871" s="34"/>
      <c r="L17871" s="34"/>
    </row>
    <row r="17872" spans="6:12" x14ac:dyDescent="0.35">
      <c r="F17872" s="34"/>
      <c r="J17872" s="34"/>
      <c r="K17872" s="34"/>
      <c r="L17872" s="34"/>
    </row>
    <row r="17873" spans="6:12" x14ac:dyDescent="0.35">
      <c r="F17873" s="34"/>
      <c r="J17873" s="34"/>
      <c r="K17873" s="34"/>
      <c r="L17873" s="34"/>
    </row>
    <row r="17874" spans="6:12" x14ac:dyDescent="0.35">
      <c r="F17874" s="34"/>
      <c r="J17874" s="34"/>
      <c r="K17874" s="34"/>
      <c r="L17874" s="34"/>
    </row>
    <row r="17875" spans="6:12" x14ac:dyDescent="0.35">
      <c r="F17875" s="34"/>
      <c r="J17875" s="34"/>
      <c r="K17875" s="34"/>
      <c r="L17875" s="34"/>
    </row>
    <row r="17876" spans="6:12" x14ac:dyDescent="0.35">
      <c r="F17876" s="34"/>
      <c r="J17876" s="34"/>
      <c r="K17876" s="34"/>
      <c r="L17876" s="34"/>
    </row>
    <row r="17877" spans="6:12" x14ac:dyDescent="0.35">
      <c r="F17877" s="34"/>
      <c r="J17877" s="34"/>
      <c r="K17877" s="34"/>
      <c r="L17877" s="34"/>
    </row>
    <row r="17878" spans="6:12" x14ac:dyDescent="0.35">
      <c r="F17878" s="34"/>
      <c r="J17878" s="34"/>
      <c r="K17878" s="34"/>
      <c r="L17878" s="34"/>
    </row>
    <row r="17879" spans="6:12" x14ac:dyDescent="0.35">
      <c r="F17879" s="34"/>
      <c r="J17879" s="34"/>
      <c r="K17879" s="34"/>
      <c r="L17879" s="34"/>
    </row>
    <row r="17880" spans="6:12" x14ac:dyDescent="0.35">
      <c r="F17880" s="34"/>
      <c r="J17880" s="34"/>
      <c r="K17880" s="34"/>
      <c r="L17880" s="34"/>
    </row>
    <row r="17881" spans="6:12" x14ac:dyDescent="0.35">
      <c r="F17881" s="34"/>
      <c r="J17881" s="34"/>
      <c r="K17881" s="34"/>
      <c r="L17881" s="34"/>
    </row>
    <row r="17882" spans="6:12" x14ac:dyDescent="0.35">
      <c r="F17882" s="34"/>
      <c r="J17882" s="34"/>
      <c r="K17882" s="34"/>
      <c r="L17882" s="34"/>
    </row>
    <row r="17883" spans="6:12" x14ac:dyDescent="0.35">
      <c r="F17883" s="34"/>
      <c r="J17883" s="34"/>
      <c r="K17883" s="34"/>
      <c r="L17883" s="34"/>
    </row>
    <row r="17884" spans="6:12" x14ac:dyDescent="0.35">
      <c r="F17884" s="34"/>
      <c r="J17884" s="34"/>
      <c r="K17884" s="34"/>
      <c r="L17884" s="34"/>
    </row>
    <row r="17885" spans="6:12" x14ac:dyDescent="0.35">
      <c r="F17885" s="34"/>
      <c r="J17885" s="34"/>
      <c r="K17885" s="34"/>
      <c r="L17885" s="34"/>
    </row>
    <row r="17886" spans="6:12" x14ac:dyDescent="0.35">
      <c r="F17886" s="34"/>
      <c r="J17886" s="34"/>
      <c r="K17886" s="34"/>
      <c r="L17886" s="34"/>
    </row>
    <row r="17887" spans="6:12" x14ac:dyDescent="0.35">
      <c r="F17887" s="34"/>
      <c r="J17887" s="34"/>
      <c r="K17887" s="34"/>
      <c r="L17887" s="34"/>
    </row>
    <row r="17888" spans="6:12" x14ac:dyDescent="0.35">
      <c r="F17888" s="34"/>
      <c r="J17888" s="34"/>
      <c r="K17888" s="34"/>
      <c r="L17888" s="34"/>
    </row>
    <row r="17889" spans="6:12" x14ac:dyDescent="0.35">
      <c r="F17889" s="34"/>
      <c r="J17889" s="34"/>
      <c r="K17889" s="34"/>
      <c r="L17889" s="34"/>
    </row>
    <row r="17890" spans="6:12" x14ac:dyDescent="0.35">
      <c r="F17890" s="34"/>
      <c r="J17890" s="34"/>
      <c r="K17890" s="34"/>
      <c r="L17890" s="34"/>
    </row>
    <row r="17891" spans="6:12" x14ac:dyDescent="0.35">
      <c r="F17891" s="34"/>
      <c r="J17891" s="34"/>
      <c r="K17891" s="34"/>
      <c r="L17891" s="34"/>
    </row>
    <row r="17892" spans="6:12" x14ac:dyDescent="0.35">
      <c r="F17892" s="34"/>
      <c r="J17892" s="34"/>
      <c r="K17892" s="34"/>
      <c r="L17892" s="34"/>
    </row>
    <row r="17893" spans="6:12" x14ac:dyDescent="0.35">
      <c r="F17893" s="34"/>
      <c r="J17893" s="34"/>
      <c r="K17893" s="34"/>
      <c r="L17893" s="34"/>
    </row>
    <row r="17894" spans="6:12" x14ac:dyDescent="0.35">
      <c r="F17894" s="34"/>
      <c r="J17894" s="34"/>
      <c r="K17894" s="34"/>
      <c r="L17894" s="34"/>
    </row>
    <row r="17895" spans="6:12" x14ac:dyDescent="0.35">
      <c r="F17895" s="34"/>
      <c r="J17895" s="34"/>
      <c r="K17895" s="34"/>
      <c r="L17895" s="34"/>
    </row>
    <row r="17896" spans="6:12" x14ac:dyDescent="0.35">
      <c r="F17896" s="34"/>
      <c r="J17896" s="34"/>
      <c r="K17896" s="34"/>
      <c r="L17896" s="34"/>
    </row>
    <row r="17897" spans="6:12" x14ac:dyDescent="0.35">
      <c r="F17897" s="34"/>
      <c r="J17897" s="34"/>
      <c r="K17897" s="34"/>
      <c r="L17897" s="34"/>
    </row>
    <row r="17898" spans="6:12" x14ac:dyDescent="0.35">
      <c r="F17898" s="34"/>
      <c r="J17898" s="34"/>
      <c r="K17898" s="34"/>
      <c r="L17898" s="34"/>
    </row>
    <row r="17899" spans="6:12" x14ac:dyDescent="0.35">
      <c r="F17899" s="34"/>
      <c r="J17899" s="34"/>
      <c r="K17899" s="34"/>
      <c r="L17899" s="34"/>
    </row>
    <row r="17900" spans="6:12" x14ac:dyDescent="0.35">
      <c r="F17900" s="34"/>
      <c r="J17900" s="34"/>
      <c r="K17900" s="34"/>
      <c r="L17900" s="34"/>
    </row>
    <row r="17901" spans="6:12" x14ac:dyDescent="0.35">
      <c r="F17901" s="34"/>
      <c r="J17901" s="34"/>
      <c r="K17901" s="34"/>
      <c r="L17901" s="34"/>
    </row>
    <row r="17902" spans="6:12" x14ac:dyDescent="0.35">
      <c r="F17902" s="34"/>
      <c r="J17902" s="34"/>
      <c r="K17902" s="34"/>
      <c r="L17902" s="34"/>
    </row>
    <row r="17903" spans="6:12" x14ac:dyDescent="0.35">
      <c r="F17903" s="34"/>
      <c r="J17903" s="34"/>
      <c r="K17903" s="34"/>
      <c r="L17903" s="34"/>
    </row>
    <row r="17904" spans="6:12" x14ac:dyDescent="0.35">
      <c r="F17904" s="34"/>
      <c r="J17904" s="34"/>
      <c r="K17904" s="34"/>
      <c r="L17904" s="34"/>
    </row>
    <row r="17905" spans="6:12" x14ac:dyDescent="0.35">
      <c r="F17905" s="34"/>
      <c r="J17905" s="34"/>
      <c r="K17905" s="34"/>
      <c r="L17905" s="34"/>
    </row>
    <row r="17906" spans="6:12" x14ac:dyDescent="0.35">
      <c r="F17906" s="34"/>
      <c r="J17906" s="34"/>
      <c r="K17906" s="34"/>
      <c r="L17906" s="34"/>
    </row>
    <row r="17907" spans="6:12" x14ac:dyDescent="0.35">
      <c r="F17907" s="34"/>
      <c r="J17907" s="34"/>
      <c r="K17907" s="34"/>
      <c r="L17907" s="34"/>
    </row>
    <row r="17908" spans="6:12" x14ac:dyDescent="0.35">
      <c r="F17908" s="34"/>
      <c r="J17908" s="34"/>
      <c r="K17908" s="34"/>
      <c r="L17908" s="34"/>
    </row>
    <row r="17909" spans="6:12" x14ac:dyDescent="0.35">
      <c r="F17909" s="34"/>
      <c r="J17909" s="34"/>
      <c r="K17909" s="34"/>
      <c r="L17909" s="34"/>
    </row>
    <row r="17910" spans="6:12" x14ac:dyDescent="0.35">
      <c r="F17910" s="34"/>
      <c r="J17910" s="34"/>
      <c r="K17910" s="34"/>
      <c r="L17910" s="34"/>
    </row>
    <row r="17911" spans="6:12" x14ac:dyDescent="0.35">
      <c r="F17911" s="34"/>
      <c r="J17911" s="34"/>
      <c r="K17911" s="34"/>
      <c r="L17911" s="34"/>
    </row>
    <row r="17912" spans="6:12" x14ac:dyDescent="0.35">
      <c r="F17912" s="34"/>
      <c r="J17912" s="34"/>
      <c r="K17912" s="34"/>
      <c r="L17912" s="34"/>
    </row>
    <row r="17913" spans="6:12" x14ac:dyDescent="0.35">
      <c r="F17913" s="34"/>
      <c r="J17913" s="34"/>
      <c r="K17913" s="34"/>
      <c r="L17913" s="34"/>
    </row>
    <row r="17914" spans="6:12" x14ac:dyDescent="0.35">
      <c r="F17914" s="34"/>
      <c r="J17914" s="34"/>
      <c r="K17914" s="34"/>
      <c r="L17914" s="34"/>
    </row>
    <row r="17915" spans="6:12" x14ac:dyDescent="0.35">
      <c r="F17915" s="34"/>
      <c r="J17915" s="34"/>
      <c r="K17915" s="34"/>
      <c r="L17915" s="34"/>
    </row>
    <row r="17916" spans="6:12" x14ac:dyDescent="0.35">
      <c r="F17916" s="34"/>
      <c r="J17916" s="34"/>
      <c r="K17916" s="34"/>
      <c r="L17916" s="34"/>
    </row>
    <row r="17917" spans="6:12" x14ac:dyDescent="0.35">
      <c r="F17917" s="34"/>
      <c r="J17917" s="34"/>
      <c r="K17917" s="34"/>
      <c r="L17917" s="34"/>
    </row>
    <row r="17918" spans="6:12" x14ac:dyDescent="0.35">
      <c r="F17918" s="34"/>
      <c r="J17918" s="34"/>
      <c r="K17918" s="34"/>
      <c r="L17918" s="34"/>
    </row>
    <row r="17919" spans="6:12" x14ac:dyDescent="0.35">
      <c r="F17919" s="34"/>
      <c r="J17919" s="34"/>
      <c r="K17919" s="34"/>
      <c r="L17919" s="34"/>
    </row>
    <row r="17920" spans="6:12" x14ac:dyDescent="0.35">
      <c r="F17920" s="34"/>
      <c r="J17920" s="34"/>
      <c r="K17920" s="34"/>
      <c r="L17920" s="34"/>
    </row>
    <row r="17921" spans="6:12" x14ac:dyDescent="0.35">
      <c r="F17921" s="34"/>
      <c r="J17921" s="34"/>
      <c r="K17921" s="34"/>
      <c r="L17921" s="34"/>
    </row>
    <row r="17922" spans="6:12" x14ac:dyDescent="0.35">
      <c r="F17922" s="34"/>
      <c r="J17922" s="34"/>
      <c r="K17922" s="34"/>
      <c r="L17922" s="34"/>
    </row>
    <row r="17923" spans="6:12" x14ac:dyDescent="0.35">
      <c r="F17923" s="34"/>
      <c r="J17923" s="34"/>
      <c r="K17923" s="34"/>
      <c r="L17923" s="34"/>
    </row>
    <row r="17924" spans="6:12" x14ac:dyDescent="0.35">
      <c r="F17924" s="34"/>
      <c r="J17924" s="34"/>
      <c r="K17924" s="34"/>
      <c r="L17924" s="34"/>
    </row>
    <row r="17925" spans="6:12" x14ac:dyDescent="0.35">
      <c r="F17925" s="34"/>
      <c r="J17925" s="34"/>
      <c r="K17925" s="34"/>
      <c r="L17925" s="34"/>
    </row>
    <row r="17926" spans="6:12" x14ac:dyDescent="0.35">
      <c r="F17926" s="34"/>
      <c r="J17926" s="34"/>
      <c r="K17926" s="34"/>
      <c r="L17926" s="34"/>
    </row>
    <row r="17927" spans="6:12" x14ac:dyDescent="0.35">
      <c r="F17927" s="34"/>
      <c r="J17927" s="34"/>
      <c r="K17927" s="34"/>
      <c r="L17927" s="34"/>
    </row>
    <row r="17928" spans="6:12" x14ac:dyDescent="0.35">
      <c r="F17928" s="34"/>
      <c r="J17928" s="34"/>
      <c r="K17928" s="34"/>
      <c r="L17928" s="34"/>
    </row>
    <row r="17929" spans="6:12" x14ac:dyDescent="0.35">
      <c r="F17929" s="34"/>
      <c r="J17929" s="34"/>
      <c r="K17929" s="34"/>
      <c r="L17929" s="34"/>
    </row>
    <row r="17930" spans="6:12" x14ac:dyDescent="0.35">
      <c r="F17930" s="34"/>
      <c r="J17930" s="34"/>
      <c r="K17930" s="34"/>
      <c r="L17930" s="34"/>
    </row>
    <row r="17931" spans="6:12" x14ac:dyDescent="0.35">
      <c r="F17931" s="34"/>
      <c r="J17931" s="34"/>
      <c r="K17931" s="34"/>
      <c r="L17931" s="34"/>
    </row>
    <row r="17932" spans="6:12" x14ac:dyDescent="0.35">
      <c r="F17932" s="34"/>
      <c r="J17932" s="34"/>
      <c r="K17932" s="34"/>
      <c r="L17932" s="34"/>
    </row>
    <row r="17933" spans="6:12" x14ac:dyDescent="0.35">
      <c r="F17933" s="34"/>
      <c r="J17933" s="34"/>
      <c r="K17933" s="34"/>
      <c r="L17933" s="34"/>
    </row>
    <row r="17934" spans="6:12" x14ac:dyDescent="0.35">
      <c r="F17934" s="34"/>
      <c r="J17934" s="34"/>
      <c r="K17934" s="34"/>
      <c r="L17934" s="34"/>
    </row>
    <row r="17935" spans="6:12" x14ac:dyDescent="0.35">
      <c r="F17935" s="34"/>
      <c r="J17935" s="34"/>
      <c r="K17935" s="34"/>
      <c r="L17935" s="34"/>
    </row>
    <row r="17936" spans="6:12" x14ac:dyDescent="0.35">
      <c r="F17936" s="34"/>
      <c r="J17936" s="34"/>
      <c r="K17936" s="34"/>
      <c r="L17936" s="34"/>
    </row>
    <row r="17937" spans="6:12" x14ac:dyDescent="0.35">
      <c r="F17937" s="34"/>
      <c r="J17937" s="34"/>
      <c r="K17937" s="34"/>
      <c r="L17937" s="34"/>
    </row>
    <row r="17938" spans="6:12" x14ac:dyDescent="0.35">
      <c r="F17938" s="34"/>
      <c r="J17938" s="34"/>
      <c r="K17938" s="34"/>
      <c r="L17938" s="34"/>
    </row>
    <row r="17939" spans="6:12" x14ac:dyDescent="0.35">
      <c r="F17939" s="34"/>
      <c r="J17939" s="34"/>
      <c r="K17939" s="34"/>
      <c r="L17939" s="34"/>
    </row>
    <row r="17940" spans="6:12" x14ac:dyDescent="0.35">
      <c r="F17940" s="34"/>
      <c r="J17940" s="34"/>
      <c r="K17940" s="34"/>
      <c r="L17940" s="34"/>
    </row>
    <row r="17941" spans="6:12" x14ac:dyDescent="0.35">
      <c r="F17941" s="34"/>
      <c r="J17941" s="34"/>
      <c r="K17941" s="34"/>
      <c r="L17941" s="34"/>
    </row>
    <row r="17942" spans="6:12" x14ac:dyDescent="0.35">
      <c r="F17942" s="34"/>
      <c r="J17942" s="34"/>
      <c r="K17942" s="34"/>
      <c r="L17942" s="34"/>
    </row>
    <row r="17943" spans="6:12" x14ac:dyDescent="0.35">
      <c r="F17943" s="34"/>
      <c r="J17943" s="34"/>
      <c r="K17943" s="34"/>
      <c r="L17943" s="34"/>
    </row>
    <row r="17944" spans="6:12" x14ac:dyDescent="0.35">
      <c r="F17944" s="34"/>
      <c r="J17944" s="34"/>
      <c r="K17944" s="34"/>
      <c r="L17944" s="34"/>
    </row>
    <row r="17945" spans="6:12" x14ac:dyDescent="0.35">
      <c r="F17945" s="34"/>
      <c r="J17945" s="34"/>
      <c r="K17945" s="34"/>
      <c r="L17945" s="34"/>
    </row>
    <row r="17946" spans="6:12" x14ac:dyDescent="0.35">
      <c r="F17946" s="34"/>
      <c r="J17946" s="34"/>
      <c r="K17946" s="34"/>
      <c r="L17946" s="34"/>
    </row>
    <row r="17947" spans="6:12" x14ac:dyDescent="0.35">
      <c r="F17947" s="34"/>
      <c r="J17947" s="34"/>
      <c r="K17947" s="34"/>
      <c r="L17947" s="34"/>
    </row>
    <row r="17948" spans="6:12" x14ac:dyDescent="0.35">
      <c r="F17948" s="34"/>
      <c r="J17948" s="34"/>
      <c r="K17948" s="34"/>
      <c r="L17948" s="34"/>
    </row>
    <row r="17949" spans="6:12" x14ac:dyDescent="0.35">
      <c r="F17949" s="34"/>
      <c r="J17949" s="34"/>
      <c r="K17949" s="34"/>
      <c r="L17949" s="34"/>
    </row>
    <row r="17950" spans="6:12" x14ac:dyDescent="0.35">
      <c r="F17950" s="34"/>
      <c r="J17950" s="34"/>
      <c r="K17950" s="34"/>
      <c r="L17950" s="34"/>
    </row>
    <row r="17951" spans="6:12" x14ac:dyDescent="0.35">
      <c r="F17951" s="34"/>
      <c r="J17951" s="34"/>
      <c r="K17951" s="34"/>
      <c r="L17951" s="34"/>
    </row>
    <row r="17952" spans="6:12" x14ac:dyDescent="0.35">
      <c r="F17952" s="34"/>
      <c r="J17952" s="34"/>
      <c r="K17952" s="34"/>
      <c r="L17952" s="34"/>
    </row>
    <row r="17953" spans="6:12" x14ac:dyDescent="0.35">
      <c r="F17953" s="34"/>
      <c r="J17953" s="34"/>
      <c r="K17953" s="34"/>
      <c r="L17953" s="34"/>
    </row>
    <row r="17954" spans="6:12" x14ac:dyDescent="0.35">
      <c r="F17954" s="34"/>
      <c r="J17954" s="34"/>
      <c r="K17954" s="34"/>
      <c r="L17954" s="34"/>
    </row>
    <row r="17955" spans="6:12" x14ac:dyDescent="0.35">
      <c r="F17955" s="34"/>
      <c r="J17955" s="34"/>
      <c r="K17955" s="34"/>
      <c r="L17955" s="34"/>
    </row>
    <row r="17956" spans="6:12" x14ac:dyDescent="0.35">
      <c r="F17956" s="34"/>
      <c r="J17956" s="34"/>
      <c r="K17956" s="34"/>
      <c r="L17956" s="34"/>
    </row>
    <row r="17957" spans="6:12" x14ac:dyDescent="0.35">
      <c r="F17957" s="34"/>
      <c r="J17957" s="34"/>
      <c r="K17957" s="34"/>
      <c r="L17957" s="34"/>
    </row>
    <row r="17958" spans="6:12" x14ac:dyDescent="0.35">
      <c r="F17958" s="34"/>
      <c r="J17958" s="34"/>
      <c r="K17958" s="34"/>
      <c r="L17958" s="34"/>
    </row>
    <row r="17959" spans="6:12" x14ac:dyDescent="0.35">
      <c r="F17959" s="34"/>
      <c r="J17959" s="34"/>
      <c r="K17959" s="34"/>
      <c r="L17959" s="34"/>
    </row>
    <row r="17960" spans="6:12" x14ac:dyDescent="0.35">
      <c r="F17960" s="34"/>
      <c r="J17960" s="34"/>
      <c r="K17960" s="34"/>
      <c r="L17960" s="34"/>
    </row>
    <row r="17961" spans="6:12" x14ac:dyDescent="0.35">
      <c r="F17961" s="34"/>
      <c r="J17961" s="34"/>
      <c r="K17961" s="34"/>
      <c r="L17961" s="34"/>
    </row>
    <row r="17962" spans="6:12" x14ac:dyDescent="0.35">
      <c r="F17962" s="34"/>
      <c r="J17962" s="34"/>
      <c r="K17962" s="34"/>
      <c r="L17962" s="34"/>
    </row>
    <row r="17963" spans="6:12" x14ac:dyDescent="0.35">
      <c r="F17963" s="34"/>
      <c r="J17963" s="34"/>
      <c r="K17963" s="34"/>
      <c r="L17963" s="34"/>
    </row>
    <row r="17964" spans="6:12" x14ac:dyDescent="0.35">
      <c r="F17964" s="34"/>
      <c r="J17964" s="34"/>
      <c r="K17964" s="34"/>
      <c r="L17964" s="34"/>
    </row>
    <row r="17965" spans="6:12" x14ac:dyDescent="0.35">
      <c r="F17965" s="34"/>
      <c r="J17965" s="34"/>
      <c r="K17965" s="34"/>
      <c r="L17965" s="34"/>
    </row>
    <row r="17966" spans="6:12" x14ac:dyDescent="0.35">
      <c r="F17966" s="34"/>
      <c r="J17966" s="34"/>
      <c r="K17966" s="34"/>
      <c r="L17966" s="34"/>
    </row>
    <row r="17967" spans="6:12" x14ac:dyDescent="0.35">
      <c r="F17967" s="34"/>
      <c r="J17967" s="34"/>
      <c r="K17967" s="34"/>
      <c r="L17967" s="34"/>
    </row>
    <row r="17968" spans="6:12" x14ac:dyDescent="0.35">
      <c r="F17968" s="34"/>
      <c r="J17968" s="34"/>
      <c r="K17968" s="34"/>
      <c r="L17968" s="34"/>
    </row>
    <row r="17969" spans="6:12" x14ac:dyDescent="0.35">
      <c r="F17969" s="34"/>
      <c r="J17969" s="34"/>
      <c r="K17969" s="34"/>
      <c r="L17969" s="34"/>
    </row>
    <row r="17970" spans="6:12" x14ac:dyDescent="0.35">
      <c r="F17970" s="34"/>
      <c r="J17970" s="34"/>
      <c r="K17970" s="34"/>
      <c r="L17970" s="34"/>
    </row>
    <row r="17971" spans="6:12" x14ac:dyDescent="0.35">
      <c r="F17971" s="34"/>
      <c r="J17971" s="34"/>
      <c r="K17971" s="34"/>
      <c r="L17971" s="34"/>
    </row>
    <row r="17972" spans="6:12" x14ac:dyDescent="0.35">
      <c r="F17972" s="34"/>
      <c r="J17972" s="34"/>
      <c r="K17972" s="34"/>
      <c r="L17972" s="34"/>
    </row>
    <row r="17973" spans="6:12" x14ac:dyDescent="0.35">
      <c r="F17973" s="34"/>
      <c r="J17973" s="34"/>
      <c r="K17973" s="34"/>
      <c r="L17973" s="34"/>
    </row>
    <row r="17974" spans="6:12" x14ac:dyDescent="0.35">
      <c r="F17974" s="34"/>
      <c r="J17974" s="34"/>
      <c r="K17974" s="34"/>
      <c r="L17974" s="34"/>
    </row>
    <row r="17975" spans="6:12" x14ac:dyDescent="0.35">
      <c r="F17975" s="34"/>
      <c r="J17975" s="34"/>
      <c r="K17975" s="34"/>
      <c r="L17975" s="34"/>
    </row>
    <row r="17976" spans="6:12" x14ac:dyDescent="0.35">
      <c r="F17976" s="34"/>
      <c r="J17976" s="34"/>
      <c r="K17976" s="34"/>
      <c r="L17976" s="34"/>
    </row>
    <row r="17977" spans="6:12" x14ac:dyDescent="0.35">
      <c r="F17977" s="34"/>
      <c r="J17977" s="34"/>
      <c r="K17977" s="34"/>
      <c r="L17977" s="34"/>
    </row>
    <row r="17978" spans="6:12" x14ac:dyDescent="0.35">
      <c r="F17978" s="34"/>
      <c r="J17978" s="34"/>
      <c r="K17978" s="34"/>
      <c r="L17978" s="34"/>
    </row>
    <row r="17979" spans="6:12" x14ac:dyDescent="0.35">
      <c r="F17979" s="34"/>
      <c r="J17979" s="34"/>
      <c r="K17979" s="34"/>
      <c r="L17979" s="34"/>
    </row>
    <row r="17980" spans="6:12" x14ac:dyDescent="0.35">
      <c r="F17980" s="34"/>
      <c r="J17980" s="34"/>
      <c r="K17980" s="34"/>
      <c r="L17980" s="34"/>
    </row>
    <row r="17981" spans="6:12" x14ac:dyDescent="0.35">
      <c r="F17981" s="34"/>
      <c r="J17981" s="34"/>
      <c r="K17981" s="34"/>
      <c r="L17981" s="34"/>
    </row>
    <row r="17982" spans="6:12" x14ac:dyDescent="0.35">
      <c r="F17982" s="34"/>
      <c r="J17982" s="34"/>
      <c r="K17982" s="34"/>
      <c r="L17982" s="34"/>
    </row>
    <row r="17983" spans="6:12" x14ac:dyDescent="0.35">
      <c r="F17983" s="34"/>
      <c r="J17983" s="34"/>
      <c r="K17983" s="34"/>
      <c r="L17983" s="34"/>
    </row>
    <row r="17984" spans="6:12" x14ac:dyDescent="0.35">
      <c r="F17984" s="34"/>
      <c r="J17984" s="34"/>
      <c r="K17984" s="34"/>
      <c r="L17984" s="34"/>
    </row>
    <row r="17985" spans="6:12" x14ac:dyDescent="0.35">
      <c r="F17985" s="34"/>
      <c r="J17985" s="34"/>
      <c r="K17985" s="34"/>
      <c r="L17985" s="34"/>
    </row>
    <row r="17986" spans="6:12" x14ac:dyDescent="0.35">
      <c r="F17986" s="34"/>
      <c r="J17986" s="34"/>
      <c r="K17986" s="34"/>
      <c r="L17986" s="34"/>
    </row>
    <row r="17987" spans="6:12" x14ac:dyDescent="0.35">
      <c r="F17987" s="34"/>
      <c r="J17987" s="34"/>
      <c r="K17987" s="34"/>
      <c r="L17987" s="34"/>
    </row>
    <row r="17988" spans="6:12" x14ac:dyDescent="0.35">
      <c r="F17988" s="34"/>
      <c r="J17988" s="34"/>
      <c r="K17988" s="34"/>
      <c r="L17988" s="34"/>
    </row>
    <row r="17989" spans="6:12" x14ac:dyDescent="0.35">
      <c r="F17989" s="34"/>
      <c r="J17989" s="34"/>
      <c r="K17989" s="34"/>
      <c r="L17989" s="34"/>
    </row>
    <row r="17990" spans="6:12" x14ac:dyDescent="0.35">
      <c r="F17990" s="34"/>
      <c r="J17990" s="34"/>
      <c r="K17990" s="34"/>
      <c r="L17990" s="34"/>
    </row>
    <row r="17991" spans="6:12" x14ac:dyDescent="0.35">
      <c r="F17991" s="34"/>
      <c r="J17991" s="34"/>
      <c r="K17991" s="34"/>
      <c r="L17991" s="34"/>
    </row>
    <row r="17992" spans="6:12" x14ac:dyDescent="0.35">
      <c r="F17992" s="34"/>
      <c r="J17992" s="34"/>
      <c r="K17992" s="34"/>
      <c r="L17992" s="34"/>
    </row>
    <row r="17993" spans="6:12" x14ac:dyDescent="0.35">
      <c r="F17993" s="34"/>
      <c r="J17993" s="34"/>
      <c r="K17993" s="34"/>
      <c r="L17993" s="34"/>
    </row>
    <row r="17994" spans="6:12" x14ac:dyDescent="0.35">
      <c r="F17994" s="34"/>
      <c r="J17994" s="34"/>
      <c r="K17994" s="34"/>
      <c r="L17994" s="34"/>
    </row>
    <row r="17995" spans="6:12" x14ac:dyDescent="0.35">
      <c r="F17995" s="34"/>
      <c r="J17995" s="34"/>
      <c r="K17995" s="34"/>
      <c r="L17995" s="34"/>
    </row>
    <row r="17996" spans="6:12" x14ac:dyDescent="0.35">
      <c r="F17996" s="34"/>
      <c r="J17996" s="34"/>
      <c r="K17996" s="34"/>
      <c r="L17996" s="34"/>
    </row>
    <row r="17997" spans="6:12" x14ac:dyDescent="0.35">
      <c r="F17997" s="34"/>
      <c r="J17997" s="34"/>
      <c r="K17997" s="34"/>
      <c r="L17997" s="34"/>
    </row>
    <row r="17998" spans="6:12" x14ac:dyDescent="0.35">
      <c r="F17998" s="34"/>
      <c r="J17998" s="34"/>
      <c r="K17998" s="34"/>
      <c r="L17998" s="34"/>
    </row>
    <row r="17999" spans="6:12" x14ac:dyDescent="0.35">
      <c r="F17999" s="34"/>
      <c r="J17999" s="34"/>
      <c r="K17999" s="34"/>
      <c r="L17999" s="34"/>
    </row>
    <row r="18000" spans="6:12" x14ac:dyDescent="0.35">
      <c r="F18000" s="34"/>
      <c r="J18000" s="34"/>
      <c r="K18000" s="34"/>
      <c r="L18000" s="34"/>
    </row>
    <row r="18001" spans="6:12" x14ac:dyDescent="0.35">
      <c r="F18001" s="34"/>
      <c r="J18001" s="34"/>
      <c r="K18001" s="34"/>
      <c r="L18001" s="34"/>
    </row>
    <row r="18002" spans="6:12" x14ac:dyDescent="0.35">
      <c r="F18002" s="34"/>
      <c r="J18002" s="34"/>
      <c r="K18002" s="34"/>
      <c r="L18002" s="34"/>
    </row>
    <row r="18003" spans="6:12" x14ac:dyDescent="0.35">
      <c r="F18003" s="34"/>
      <c r="J18003" s="34"/>
      <c r="K18003" s="34"/>
      <c r="L18003" s="34"/>
    </row>
    <row r="18004" spans="6:12" x14ac:dyDescent="0.35">
      <c r="F18004" s="34"/>
      <c r="J18004" s="34"/>
      <c r="K18004" s="34"/>
      <c r="L18004" s="34"/>
    </row>
    <row r="18005" spans="6:12" x14ac:dyDescent="0.35">
      <c r="F18005" s="34"/>
      <c r="J18005" s="34"/>
      <c r="K18005" s="34"/>
      <c r="L18005" s="34"/>
    </row>
    <row r="18006" spans="6:12" x14ac:dyDescent="0.35">
      <c r="F18006" s="34"/>
      <c r="J18006" s="34"/>
      <c r="K18006" s="34"/>
      <c r="L18006" s="34"/>
    </row>
    <row r="18007" spans="6:12" x14ac:dyDescent="0.35">
      <c r="F18007" s="34"/>
      <c r="J18007" s="34"/>
      <c r="K18007" s="34"/>
      <c r="L18007" s="34"/>
    </row>
    <row r="18008" spans="6:12" x14ac:dyDescent="0.35">
      <c r="F18008" s="34"/>
      <c r="J18008" s="34"/>
      <c r="K18008" s="34"/>
      <c r="L18008" s="34"/>
    </row>
    <row r="18009" spans="6:12" x14ac:dyDescent="0.35">
      <c r="F18009" s="34"/>
      <c r="J18009" s="34"/>
      <c r="K18009" s="34"/>
      <c r="L18009" s="34"/>
    </row>
    <row r="18010" spans="6:12" x14ac:dyDescent="0.35">
      <c r="F18010" s="34"/>
      <c r="J18010" s="34"/>
      <c r="K18010" s="34"/>
      <c r="L18010" s="34"/>
    </row>
    <row r="18011" spans="6:12" x14ac:dyDescent="0.35">
      <c r="F18011" s="34"/>
      <c r="J18011" s="34"/>
      <c r="K18011" s="34"/>
      <c r="L18011" s="34"/>
    </row>
    <row r="18012" spans="6:12" x14ac:dyDescent="0.35">
      <c r="F18012" s="34"/>
      <c r="J18012" s="34"/>
      <c r="K18012" s="34"/>
      <c r="L18012" s="34"/>
    </row>
    <row r="18013" spans="6:12" x14ac:dyDescent="0.35">
      <c r="F18013" s="34"/>
      <c r="J18013" s="34"/>
      <c r="K18013" s="34"/>
      <c r="L18013" s="34"/>
    </row>
    <row r="18014" spans="6:12" x14ac:dyDescent="0.35">
      <c r="F18014" s="34"/>
      <c r="J18014" s="34"/>
      <c r="K18014" s="34"/>
      <c r="L18014" s="34"/>
    </row>
    <row r="18015" spans="6:12" x14ac:dyDescent="0.35">
      <c r="F18015" s="34"/>
      <c r="J18015" s="34"/>
      <c r="K18015" s="34"/>
      <c r="L18015" s="34"/>
    </row>
    <row r="18016" spans="6:12" x14ac:dyDescent="0.35">
      <c r="F18016" s="34"/>
      <c r="J18016" s="34"/>
      <c r="K18016" s="34"/>
      <c r="L18016" s="34"/>
    </row>
    <row r="18017" spans="6:12" x14ac:dyDescent="0.35">
      <c r="F18017" s="34"/>
      <c r="J18017" s="34"/>
      <c r="K18017" s="34"/>
      <c r="L18017" s="34"/>
    </row>
    <row r="18018" spans="6:12" x14ac:dyDescent="0.35">
      <c r="F18018" s="34"/>
      <c r="J18018" s="34"/>
      <c r="K18018" s="34"/>
      <c r="L18018" s="34"/>
    </row>
    <row r="18019" spans="6:12" x14ac:dyDescent="0.35">
      <c r="F18019" s="34"/>
      <c r="J18019" s="34"/>
      <c r="K18019" s="34"/>
      <c r="L18019" s="34"/>
    </row>
    <row r="18020" spans="6:12" x14ac:dyDescent="0.35">
      <c r="F18020" s="34"/>
      <c r="J18020" s="34"/>
      <c r="K18020" s="34"/>
      <c r="L18020" s="34"/>
    </row>
    <row r="18021" spans="6:12" x14ac:dyDescent="0.35">
      <c r="F18021" s="34"/>
      <c r="J18021" s="34"/>
      <c r="K18021" s="34"/>
      <c r="L18021" s="34"/>
    </row>
    <row r="18022" spans="6:12" x14ac:dyDescent="0.35">
      <c r="F18022" s="34"/>
      <c r="J18022" s="34"/>
      <c r="K18022" s="34"/>
      <c r="L18022" s="34"/>
    </row>
    <row r="18023" spans="6:12" x14ac:dyDescent="0.35">
      <c r="F18023" s="34"/>
      <c r="J18023" s="34"/>
      <c r="K18023" s="34"/>
      <c r="L18023" s="34"/>
    </row>
    <row r="18024" spans="6:12" x14ac:dyDescent="0.35">
      <c r="F18024" s="34"/>
      <c r="J18024" s="34"/>
      <c r="K18024" s="34"/>
      <c r="L18024" s="34"/>
    </row>
    <row r="18025" spans="6:12" x14ac:dyDescent="0.35">
      <c r="F18025" s="34"/>
      <c r="J18025" s="34"/>
      <c r="K18025" s="34"/>
      <c r="L18025" s="34"/>
    </row>
    <row r="18026" spans="6:12" x14ac:dyDescent="0.35">
      <c r="F18026" s="34"/>
      <c r="J18026" s="34"/>
      <c r="K18026" s="34"/>
      <c r="L18026" s="34"/>
    </row>
    <row r="18027" spans="6:12" x14ac:dyDescent="0.35">
      <c r="F18027" s="34"/>
      <c r="J18027" s="34"/>
      <c r="K18027" s="34"/>
      <c r="L18027" s="34"/>
    </row>
    <row r="18028" spans="6:12" x14ac:dyDescent="0.35">
      <c r="F18028" s="34"/>
      <c r="J18028" s="34"/>
      <c r="K18028" s="34"/>
      <c r="L18028" s="34"/>
    </row>
    <row r="18029" spans="6:12" x14ac:dyDescent="0.35">
      <c r="F18029" s="34"/>
      <c r="J18029" s="34"/>
      <c r="K18029" s="34"/>
      <c r="L18029" s="34"/>
    </row>
    <row r="18030" spans="6:12" x14ac:dyDescent="0.35">
      <c r="F18030" s="34"/>
      <c r="J18030" s="34"/>
      <c r="K18030" s="34"/>
      <c r="L18030" s="34"/>
    </row>
    <row r="18031" spans="6:12" x14ac:dyDescent="0.35">
      <c r="F18031" s="34"/>
      <c r="J18031" s="34"/>
      <c r="K18031" s="34"/>
      <c r="L18031" s="34"/>
    </row>
    <row r="18032" spans="6:12" x14ac:dyDescent="0.35">
      <c r="F18032" s="34"/>
      <c r="J18032" s="34"/>
      <c r="K18032" s="34"/>
      <c r="L18032" s="34"/>
    </row>
    <row r="18033" spans="6:12" x14ac:dyDescent="0.35">
      <c r="F18033" s="34"/>
      <c r="J18033" s="34"/>
      <c r="K18033" s="34"/>
      <c r="L18033" s="34"/>
    </row>
    <row r="18034" spans="6:12" x14ac:dyDescent="0.35">
      <c r="F18034" s="34"/>
      <c r="J18034" s="34"/>
      <c r="K18034" s="34"/>
      <c r="L18034" s="34"/>
    </row>
    <row r="18035" spans="6:12" x14ac:dyDescent="0.35">
      <c r="F18035" s="34"/>
      <c r="J18035" s="34"/>
      <c r="K18035" s="34"/>
      <c r="L18035" s="34"/>
    </row>
    <row r="18036" spans="6:12" x14ac:dyDescent="0.35">
      <c r="F18036" s="34"/>
      <c r="J18036" s="34"/>
      <c r="K18036" s="34"/>
      <c r="L18036" s="34"/>
    </row>
    <row r="18037" spans="6:12" x14ac:dyDescent="0.35">
      <c r="F18037" s="34"/>
      <c r="J18037" s="34"/>
      <c r="K18037" s="34"/>
      <c r="L18037" s="34"/>
    </row>
    <row r="18038" spans="6:12" x14ac:dyDescent="0.35">
      <c r="F18038" s="34"/>
      <c r="J18038" s="34"/>
      <c r="K18038" s="34"/>
      <c r="L18038" s="34"/>
    </row>
    <row r="18039" spans="6:12" x14ac:dyDescent="0.35">
      <c r="F18039" s="34"/>
      <c r="J18039" s="34"/>
      <c r="K18039" s="34"/>
      <c r="L18039" s="34"/>
    </row>
    <row r="18040" spans="6:12" x14ac:dyDescent="0.35">
      <c r="F18040" s="34"/>
      <c r="J18040" s="34"/>
      <c r="K18040" s="34"/>
      <c r="L18040" s="34"/>
    </row>
    <row r="18041" spans="6:12" x14ac:dyDescent="0.35">
      <c r="F18041" s="34"/>
      <c r="J18041" s="34"/>
      <c r="K18041" s="34"/>
      <c r="L18041" s="34"/>
    </row>
    <row r="18042" spans="6:12" x14ac:dyDescent="0.35">
      <c r="F18042" s="34"/>
      <c r="J18042" s="34"/>
      <c r="K18042" s="34"/>
      <c r="L18042" s="34"/>
    </row>
    <row r="18043" spans="6:12" x14ac:dyDescent="0.35">
      <c r="F18043" s="34"/>
      <c r="J18043" s="34"/>
      <c r="K18043" s="34"/>
      <c r="L18043" s="34"/>
    </row>
    <row r="18044" spans="6:12" x14ac:dyDescent="0.35">
      <c r="F18044" s="34"/>
      <c r="J18044" s="34"/>
      <c r="K18044" s="34"/>
      <c r="L18044" s="34"/>
    </row>
    <row r="18045" spans="6:12" x14ac:dyDescent="0.35">
      <c r="F18045" s="34"/>
      <c r="J18045" s="34"/>
      <c r="K18045" s="34"/>
      <c r="L18045" s="34"/>
    </row>
    <row r="18046" spans="6:12" x14ac:dyDescent="0.35">
      <c r="F18046" s="34"/>
      <c r="J18046" s="34"/>
      <c r="K18046" s="34"/>
      <c r="L18046" s="34"/>
    </row>
    <row r="18047" spans="6:12" x14ac:dyDescent="0.35">
      <c r="F18047" s="34"/>
      <c r="J18047" s="34"/>
      <c r="K18047" s="34"/>
      <c r="L18047" s="34"/>
    </row>
    <row r="18048" spans="6:12" x14ac:dyDescent="0.35">
      <c r="F18048" s="34"/>
      <c r="J18048" s="34"/>
      <c r="K18048" s="34"/>
      <c r="L18048" s="34"/>
    </row>
    <row r="18049" spans="6:12" x14ac:dyDescent="0.35">
      <c r="F18049" s="34"/>
      <c r="J18049" s="34"/>
      <c r="K18049" s="34"/>
      <c r="L18049" s="34"/>
    </row>
    <row r="18050" spans="6:12" x14ac:dyDescent="0.35">
      <c r="F18050" s="34"/>
      <c r="J18050" s="34"/>
      <c r="K18050" s="34"/>
      <c r="L18050" s="34"/>
    </row>
    <row r="18051" spans="6:12" x14ac:dyDescent="0.35">
      <c r="F18051" s="34"/>
      <c r="J18051" s="34"/>
      <c r="K18051" s="34"/>
      <c r="L18051" s="34"/>
    </row>
    <row r="18052" spans="6:12" x14ac:dyDescent="0.35">
      <c r="F18052" s="34"/>
      <c r="J18052" s="34"/>
      <c r="K18052" s="34"/>
      <c r="L18052" s="34"/>
    </row>
    <row r="18053" spans="6:12" x14ac:dyDescent="0.35">
      <c r="F18053" s="34"/>
      <c r="J18053" s="34"/>
      <c r="K18053" s="34"/>
      <c r="L18053" s="34"/>
    </row>
    <row r="18054" spans="6:12" x14ac:dyDescent="0.35">
      <c r="F18054" s="34"/>
      <c r="J18054" s="34"/>
      <c r="K18054" s="34"/>
      <c r="L18054" s="34"/>
    </row>
    <row r="18055" spans="6:12" x14ac:dyDescent="0.35">
      <c r="F18055" s="34"/>
      <c r="J18055" s="34"/>
      <c r="K18055" s="34"/>
      <c r="L18055" s="34"/>
    </row>
    <row r="18056" spans="6:12" x14ac:dyDescent="0.35">
      <c r="F18056" s="34"/>
      <c r="J18056" s="34"/>
      <c r="K18056" s="34"/>
      <c r="L18056" s="34"/>
    </row>
    <row r="18057" spans="6:12" x14ac:dyDescent="0.35">
      <c r="F18057" s="34"/>
      <c r="J18057" s="34"/>
      <c r="K18057" s="34"/>
      <c r="L18057" s="34"/>
    </row>
    <row r="18058" spans="6:12" x14ac:dyDescent="0.35">
      <c r="F18058" s="34"/>
      <c r="J18058" s="34"/>
      <c r="K18058" s="34"/>
      <c r="L18058" s="34"/>
    </row>
    <row r="18059" spans="6:12" x14ac:dyDescent="0.35">
      <c r="F18059" s="34"/>
      <c r="J18059" s="34"/>
      <c r="K18059" s="34"/>
      <c r="L18059" s="34"/>
    </row>
    <row r="18060" spans="6:12" x14ac:dyDescent="0.35">
      <c r="F18060" s="34"/>
      <c r="J18060" s="34"/>
      <c r="K18060" s="34"/>
      <c r="L18060" s="34"/>
    </row>
    <row r="18061" spans="6:12" x14ac:dyDescent="0.35">
      <c r="F18061" s="34"/>
      <c r="J18061" s="34"/>
      <c r="K18061" s="34"/>
      <c r="L18061" s="34"/>
    </row>
    <row r="18062" spans="6:12" x14ac:dyDescent="0.35">
      <c r="F18062" s="34"/>
      <c r="J18062" s="34"/>
      <c r="K18062" s="34"/>
      <c r="L18062" s="34"/>
    </row>
    <row r="18063" spans="6:12" x14ac:dyDescent="0.35">
      <c r="F18063" s="34"/>
      <c r="J18063" s="34"/>
      <c r="K18063" s="34"/>
      <c r="L18063" s="34"/>
    </row>
    <row r="18064" spans="6:12" x14ac:dyDescent="0.35">
      <c r="F18064" s="34"/>
      <c r="J18064" s="34"/>
      <c r="K18064" s="34"/>
      <c r="L18064" s="34"/>
    </row>
    <row r="18065" spans="6:12" x14ac:dyDescent="0.35">
      <c r="F18065" s="34"/>
      <c r="J18065" s="34"/>
      <c r="K18065" s="34"/>
      <c r="L18065" s="34"/>
    </row>
    <row r="18066" spans="6:12" x14ac:dyDescent="0.35">
      <c r="F18066" s="34"/>
      <c r="J18066" s="34"/>
      <c r="K18066" s="34"/>
      <c r="L18066" s="34"/>
    </row>
    <row r="18067" spans="6:12" x14ac:dyDescent="0.35">
      <c r="F18067" s="34"/>
      <c r="J18067" s="34"/>
      <c r="K18067" s="34"/>
      <c r="L18067" s="34"/>
    </row>
    <row r="18068" spans="6:12" x14ac:dyDescent="0.35">
      <c r="F18068" s="34"/>
      <c r="J18068" s="34"/>
      <c r="K18068" s="34"/>
      <c r="L18068" s="34"/>
    </row>
    <row r="18069" spans="6:12" x14ac:dyDescent="0.35">
      <c r="F18069" s="34"/>
      <c r="J18069" s="34"/>
      <c r="K18069" s="34"/>
      <c r="L18069" s="34"/>
    </row>
    <row r="18070" spans="6:12" x14ac:dyDescent="0.35">
      <c r="F18070" s="34"/>
      <c r="J18070" s="34"/>
      <c r="K18070" s="34"/>
      <c r="L18070" s="34"/>
    </row>
    <row r="18071" spans="6:12" x14ac:dyDescent="0.35">
      <c r="F18071" s="34"/>
      <c r="J18071" s="34"/>
      <c r="K18071" s="34"/>
      <c r="L18071" s="34"/>
    </row>
    <row r="18072" spans="6:12" x14ac:dyDescent="0.35">
      <c r="F18072" s="34"/>
      <c r="J18072" s="34"/>
      <c r="K18072" s="34"/>
      <c r="L18072" s="34"/>
    </row>
    <row r="18073" spans="6:12" x14ac:dyDescent="0.35">
      <c r="F18073" s="34"/>
      <c r="J18073" s="34"/>
      <c r="K18073" s="34"/>
      <c r="L18073" s="34"/>
    </row>
    <row r="18074" spans="6:12" x14ac:dyDescent="0.35">
      <c r="F18074" s="34"/>
      <c r="J18074" s="34"/>
      <c r="K18074" s="34"/>
      <c r="L18074" s="34"/>
    </row>
    <row r="18075" spans="6:12" x14ac:dyDescent="0.35">
      <c r="F18075" s="34"/>
      <c r="J18075" s="34"/>
      <c r="K18075" s="34"/>
      <c r="L18075" s="34"/>
    </row>
    <row r="18076" spans="6:12" x14ac:dyDescent="0.35">
      <c r="F18076" s="34"/>
      <c r="J18076" s="34"/>
      <c r="K18076" s="34"/>
      <c r="L18076" s="34"/>
    </row>
    <row r="18077" spans="6:12" x14ac:dyDescent="0.35">
      <c r="F18077" s="34"/>
      <c r="J18077" s="34"/>
      <c r="K18077" s="34"/>
      <c r="L18077" s="34"/>
    </row>
    <row r="18078" spans="6:12" x14ac:dyDescent="0.35">
      <c r="F18078" s="34"/>
      <c r="J18078" s="34"/>
      <c r="K18078" s="34"/>
      <c r="L18078" s="34"/>
    </row>
    <row r="18079" spans="6:12" x14ac:dyDescent="0.35">
      <c r="F18079" s="34"/>
      <c r="J18079" s="34"/>
      <c r="K18079" s="34"/>
      <c r="L18079" s="34"/>
    </row>
    <row r="18080" spans="6:12" x14ac:dyDescent="0.35">
      <c r="F18080" s="34"/>
      <c r="J18080" s="34"/>
      <c r="K18080" s="34"/>
      <c r="L18080" s="34"/>
    </row>
    <row r="18081" spans="6:12" x14ac:dyDescent="0.35">
      <c r="F18081" s="34"/>
      <c r="J18081" s="34"/>
      <c r="K18081" s="34"/>
      <c r="L18081" s="34"/>
    </row>
    <row r="18082" spans="6:12" x14ac:dyDescent="0.35">
      <c r="F18082" s="34"/>
      <c r="J18082" s="34"/>
      <c r="K18082" s="34"/>
      <c r="L18082" s="34"/>
    </row>
    <row r="18083" spans="6:12" x14ac:dyDescent="0.35">
      <c r="F18083" s="34"/>
      <c r="J18083" s="34"/>
      <c r="K18083" s="34"/>
      <c r="L18083" s="34"/>
    </row>
    <row r="18084" spans="6:12" x14ac:dyDescent="0.35">
      <c r="F18084" s="34"/>
      <c r="J18084" s="34"/>
      <c r="K18084" s="34"/>
      <c r="L18084" s="34"/>
    </row>
    <row r="18085" spans="6:12" x14ac:dyDescent="0.35">
      <c r="F18085" s="34"/>
      <c r="J18085" s="34"/>
      <c r="K18085" s="34"/>
      <c r="L18085" s="34"/>
    </row>
    <row r="18086" spans="6:12" x14ac:dyDescent="0.35">
      <c r="F18086" s="34"/>
      <c r="J18086" s="34"/>
      <c r="K18086" s="34"/>
      <c r="L18086" s="34"/>
    </row>
    <row r="18087" spans="6:12" x14ac:dyDescent="0.35">
      <c r="F18087" s="34"/>
      <c r="J18087" s="34"/>
      <c r="K18087" s="34"/>
      <c r="L18087" s="34"/>
    </row>
    <row r="18088" spans="6:12" x14ac:dyDescent="0.35">
      <c r="F18088" s="34"/>
      <c r="J18088" s="34"/>
      <c r="K18088" s="34"/>
      <c r="L18088" s="34"/>
    </row>
    <row r="18089" spans="6:12" x14ac:dyDescent="0.35">
      <c r="F18089" s="34"/>
      <c r="J18089" s="34"/>
      <c r="K18089" s="34"/>
      <c r="L18089" s="34"/>
    </row>
    <row r="18090" spans="6:12" x14ac:dyDescent="0.35">
      <c r="F18090" s="34"/>
      <c r="J18090" s="34"/>
      <c r="K18090" s="34"/>
      <c r="L18090" s="34"/>
    </row>
    <row r="18091" spans="6:12" x14ac:dyDescent="0.35">
      <c r="F18091" s="34"/>
      <c r="J18091" s="34"/>
      <c r="K18091" s="34"/>
      <c r="L18091" s="34"/>
    </row>
    <row r="18092" spans="6:12" x14ac:dyDescent="0.35">
      <c r="F18092" s="34"/>
      <c r="J18092" s="34"/>
      <c r="K18092" s="34"/>
      <c r="L18092" s="34"/>
    </row>
    <row r="18093" spans="6:12" x14ac:dyDescent="0.35">
      <c r="F18093" s="34"/>
      <c r="J18093" s="34"/>
      <c r="K18093" s="34"/>
      <c r="L18093" s="34"/>
    </row>
    <row r="18094" spans="6:12" x14ac:dyDescent="0.35">
      <c r="F18094" s="34"/>
      <c r="J18094" s="34"/>
      <c r="K18094" s="34"/>
      <c r="L18094" s="34"/>
    </row>
    <row r="18095" spans="6:12" x14ac:dyDescent="0.35">
      <c r="F18095" s="34"/>
      <c r="J18095" s="34"/>
      <c r="K18095" s="34"/>
      <c r="L18095" s="34"/>
    </row>
    <row r="18096" spans="6:12" x14ac:dyDescent="0.35">
      <c r="F18096" s="34"/>
      <c r="J18096" s="34"/>
      <c r="K18096" s="34"/>
      <c r="L18096" s="34"/>
    </row>
    <row r="18097" spans="6:12" x14ac:dyDescent="0.35">
      <c r="F18097" s="34"/>
      <c r="J18097" s="34"/>
      <c r="K18097" s="34"/>
      <c r="L18097" s="34"/>
    </row>
    <row r="18098" spans="6:12" x14ac:dyDescent="0.35">
      <c r="F18098" s="34"/>
      <c r="J18098" s="34"/>
      <c r="K18098" s="34"/>
      <c r="L18098" s="34"/>
    </row>
    <row r="18099" spans="6:12" x14ac:dyDescent="0.35">
      <c r="F18099" s="34"/>
      <c r="J18099" s="34"/>
      <c r="K18099" s="34"/>
      <c r="L18099" s="34"/>
    </row>
    <row r="18100" spans="6:12" x14ac:dyDescent="0.35">
      <c r="F18100" s="34"/>
      <c r="J18100" s="34"/>
      <c r="K18100" s="34"/>
      <c r="L18100" s="34"/>
    </row>
    <row r="18101" spans="6:12" x14ac:dyDescent="0.35">
      <c r="F18101" s="34"/>
      <c r="J18101" s="34"/>
      <c r="K18101" s="34"/>
      <c r="L18101" s="34"/>
    </row>
    <row r="18102" spans="6:12" x14ac:dyDescent="0.35">
      <c r="F18102" s="34"/>
      <c r="J18102" s="34"/>
      <c r="K18102" s="34"/>
      <c r="L18102" s="34"/>
    </row>
    <row r="18103" spans="6:12" x14ac:dyDescent="0.35">
      <c r="F18103" s="34"/>
      <c r="J18103" s="34"/>
      <c r="K18103" s="34"/>
      <c r="L18103" s="34"/>
    </row>
    <row r="18104" spans="6:12" x14ac:dyDescent="0.35">
      <c r="F18104" s="34"/>
      <c r="J18104" s="34"/>
      <c r="K18104" s="34"/>
      <c r="L18104" s="34"/>
    </row>
    <row r="18105" spans="6:12" x14ac:dyDescent="0.35">
      <c r="F18105" s="34"/>
      <c r="J18105" s="34"/>
      <c r="K18105" s="34"/>
      <c r="L18105" s="34"/>
    </row>
    <row r="18106" spans="6:12" x14ac:dyDescent="0.35">
      <c r="F18106" s="34"/>
      <c r="J18106" s="34"/>
      <c r="K18106" s="34"/>
      <c r="L18106" s="34"/>
    </row>
    <row r="18107" spans="6:12" x14ac:dyDescent="0.35">
      <c r="F18107" s="34"/>
      <c r="J18107" s="34"/>
      <c r="K18107" s="34"/>
      <c r="L18107" s="34"/>
    </row>
    <row r="18108" spans="6:12" x14ac:dyDescent="0.35">
      <c r="F18108" s="34"/>
      <c r="J18108" s="34"/>
      <c r="K18108" s="34"/>
      <c r="L18108" s="34"/>
    </row>
    <row r="18109" spans="6:12" x14ac:dyDescent="0.35">
      <c r="F18109" s="34"/>
      <c r="J18109" s="34"/>
      <c r="K18109" s="34"/>
      <c r="L18109" s="34"/>
    </row>
    <row r="18110" spans="6:12" x14ac:dyDescent="0.35">
      <c r="F18110" s="34"/>
      <c r="J18110" s="34"/>
      <c r="K18110" s="34"/>
      <c r="L18110" s="34"/>
    </row>
    <row r="18111" spans="6:12" x14ac:dyDescent="0.35">
      <c r="F18111" s="34"/>
      <c r="J18111" s="34"/>
      <c r="K18111" s="34"/>
      <c r="L18111" s="34"/>
    </row>
    <row r="18112" spans="6:12" x14ac:dyDescent="0.35">
      <c r="F18112" s="34"/>
      <c r="J18112" s="34"/>
      <c r="K18112" s="34"/>
      <c r="L18112" s="34"/>
    </row>
    <row r="18113" spans="6:12" x14ac:dyDescent="0.35">
      <c r="F18113" s="34"/>
      <c r="J18113" s="34"/>
      <c r="K18113" s="34"/>
      <c r="L18113" s="34"/>
    </row>
    <row r="18114" spans="6:12" x14ac:dyDescent="0.35">
      <c r="F18114" s="34"/>
      <c r="J18114" s="34"/>
      <c r="K18114" s="34"/>
      <c r="L18114" s="34"/>
    </row>
    <row r="18115" spans="6:12" x14ac:dyDescent="0.35">
      <c r="F18115" s="34"/>
      <c r="J18115" s="34"/>
      <c r="K18115" s="34"/>
      <c r="L18115" s="34"/>
    </row>
    <row r="18116" spans="6:12" x14ac:dyDescent="0.35">
      <c r="F18116" s="34"/>
      <c r="J18116" s="34"/>
      <c r="K18116" s="34"/>
      <c r="L18116" s="34"/>
    </row>
    <row r="18117" spans="6:12" x14ac:dyDescent="0.35">
      <c r="F18117" s="34"/>
      <c r="J18117" s="34"/>
      <c r="K18117" s="34"/>
      <c r="L18117" s="34"/>
    </row>
    <row r="18118" spans="6:12" x14ac:dyDescent="0.35">
      <c r="F18118" s="34"/>
      <c r="J18118" s="34"/>
      <c r="K18118" s="34"/>
      <c r="L18118" s="34"/>
    </row>
    <row r="18119" spans="6:12" x14ac:dyDescent="0.35">
      <c r="F18119" s="34"/>
      <c r="J18119" s="34"/>
      <c r="K18119" s="34"/>
      <c r="L18119" s="34"/>
    </row>
    <row r="18120" spans="6:12" x14ac:dyDescent="0.35">
      <c r="F18120" s="34"/>
      <c r="J18120" s="34"/>
      <c r="K18120" s="34"/>
      <c r="L18120" s="34"/>
    </row>
    <row r="18121" spans="6:12" x14ac:dyDescent="0.35">
      <c r="F18121" s="34"/>
      <c r="J18121" s="34"/>
      <c r="K18121" s="34"/>
      <c r="L18121" s="34"/>
    </row>
    <row r="18122" spans="6:12" x14ac:dyDescent="0.35">
      <c r="F18122" s="34"/>
      <c r="J18122" s="34"/>
      <c r="K18122" s="34"/>
      <c r="L18122" s="34"/>
    </row>
    <row r="18123" spans="6:12" x14ac:dyDescent="0.35">
      <c r="F18123" s="34"/>
      <c r="J18123" s="34"/>
      <c r="K18123" s="34"/>
      <c r="L18123" s="34"/>
    </row>
    <row r="18124" spans="6:12" x14ac:dyDescent="0.35">
      <c r="F18124" s="34"/>
      <c r="J18124" s="34"/>
      <c r="K18124" s="34"/>
      <c r="L18124" s="34"/>
    </row>
    <row r="18125" spans="6:12" x14ac:dyDescent="0.35">
      <c r="F18125" s="34"/>
      <c r="J18125" s="34"/>
      <c r="K18125" s="34"/>
      <c r="L18125" s="34"/>
    </row>
    <row r="18126" spans="6:12" x14ac:dyDescent="0.35">
      <c r="F18126" s="34"/>
      <c r="J18126" s="34"/>
      <c r="K18126" s="34"/>
      <c r="L18126" s="34"/>
    </row>
    <row r="18127" spans="6:12" x14ac:dyDescent="0.35">
      <c r="F18127" s="34"/>
      <c r="J18127" s="34"/>
      <c r="K18127" s="34"/>
      <c r="L18127" s="34"/>
    </row>
    <row r="18128" spans="6:12" x14ac:dyDescent="0.35">
      <c r="F18128" s="34"/>
      <c r="J18128" s="34"/>
      <c r="K18128" s="34"/>
      <c r="L18128" s="34"/>
    </row>
    <row r="18129" spans="6:12" x14ac:dyDescent="0.35">
      <c r="F18129" s="34"/>
      <c r="J18129" s="34"/>
      <c r="K18129" s="34"/>
      <c r="L18129" s="34"/>
    </row>
    <row r="18130" spans="6:12" x14ac:dyDescent="0.35">
      <c r="F18130" s="34"/>
      <c r="J18130" s="34"/>
      <c r="K18130" s="34"/>
      <c r="L18130" s="34"/>
    </row>
    <row r="18131" spans="6:12" x14ac:dyDescent="0.35">
      <c r="F18131" s="34"/>
      <c r="J18131" s="34"/>
      <c r="K18131" s="34"/>
      <c r="L18131" s="34"/>
    </row>
    <row r="18132" spans="6:12" x14ac:dyDescent="0.35">
      <c r="F18132" s="34"/>
      <c r="J18132" s="34"/>
      <c r="K18132" s="34"/>
      <c r="L18132" s="34"/>
    </row>
    <row r="18133" spans="6:12" x14ac:dyDescent="0.35">
      <c r="F18133" s="34"/>
      <c r="J18133" s="34"/>
      <c r="K18133" s="34"/>
      <c r="L18133" s="34"/>
    </row>
    <row r="18134" spans="6:12" x14ac:dyDescent="0.35">
      <c r="F18134" s="34"/>
      <c r="J18134" s="34"/>
      <c r="K18134" s="34"/>
      <c r="L18134" s="34"/>
    </row>
    <row r="18135" spans="6:12" x14ac:dyDescent="0.35">
      <c r="F18135" s="34"/>
      <c r="J18135" s="34"/>
      <c r="K18135" s="34"/>
      <c r="L18135" s="34"/>
    </row>
    <row r="18136" spans="6:12" x14ac:dyDescent="0.35">
      <c r="F18136" s="34"/>
      <c r="J18136" s="34"/>
      <c r="K18136" s="34"/>
      <c r="L18136" s="34"/>
    </row>
    <row r="18137" spans="6:12" x14ac:dyDescent="0.35">
      <c r="F18137" s="34"/>
      <c r="J18137" s="34"/>
      <c r="K18137" s="34"/>
      <c r="L18137" s="34"/>
    </row>
    <row r="18138" spans="6:12" x14ac:dyDescent="0.35">
      <c r="F18138" s="34"/>
      <c r="J18138" s="34"/>
      <c r="K18138" s="34"/>
      <c r="L18138" s="34"/>
    </row>
    <row r="18139" spans="6:12" x14ac:dyDescent="0.35">
      <c r="F18139" s="34"/>
      <c r="J18139" s="34"/>
      <c r="K18139" s="34"/>
      <c r="L18139" s="34"/>
    </row>
    <row r="18140" spans="6:12" x14ac:dyDescent="0.35">
      <c r="F18140" s="34"/>
      <c r="J18140" s="34"/>
      <c r="K18140" s="34"/>
      <c r="L18140" s="34"/>
    </row>
    <row r="18141" spans="6:12" x14ac:dyDescent="0.35">
      <c r="F18141" s="34"/>
      <c r="J18141" s="34"/>
      <c r="K18141" s="34"/>
      <c r="L18141" s="34"/>
    </row>
    <row r="18142" spans="6:12" x14ac:dyDescent="0.35">
      <c r="F18142" s="34"/>
      <c r="J18142" s="34"/>
      <c r="K18142" s="34"/>
      <c r="L18142" s="34"/>
    </row>
    <row r="18143" spans="6:12" x14ac:dyDescent="0.35">
      <c r="F18143" s="34"/>
      <c r="J18143" s="34"/>
      <c r="K18143" s="34"/>
      <c r="L18143" s="34"/>
    </row>
    <row r="18144" spans="6:12" x14ac:dyDescent="0.35">
      <c r="F18144" s="34"/>
      <c r="J18144" s="34"/>
      <c r="K18144" s="34"/>
      <c r="L18144" s="34"/>
    </row>
    <row r="18145" spans="6:12" x14ac:dyDescent="0.35">
      <c r="F18145" s="34"/>
      <c r="J18145" s="34"/>
      <c r="K18145" s="34"/>
      <c r="L18145" s="34"/>
    </row>
    <row r="18146" spans="6:12" x14ac:dyDescent="0.35">
      <c r="F18146" s="34"/>
      <c r="J18146" s="34"/>
      <c r="K18146" s="34"/>
      <c r="L18146" s="34"/>
    </row>
    <row r="18147" spans="6:12" x14ac:dyDescent="0.35">
      <c r="F18147" s="34"/>
      <c r="J18147" s="34"/>
      <c r="K18147" s="34"/>
      <c r="L18147" s="34"/>
    </row>
    <row r="18148" spans="6:12" x14ac:dyDescent="0.35">
      <c r="F18148" s="34"/>
      <c r="J18148" s="34"/>
      <c r="K18148" s="34"/>
      <c r="L18148" s="34"/>
    </row>
    <row r="18149" spans="6:12" x14ac:dyDescent="0.35">
      <c r="F18149" s="34"/>
      <c r="J18149" s="34"/>
      <c r="K18149" s="34"/>
      <c r="L18149" s="34"/>
    </row>
    <row r="18150" spans="6:12" x14ac:dyDescent="0.35">
      <c r="F18150" s="34"/>
      <c r="J18150" s="34"/>
      <c r="K18150" s="34"/>
      <c r="L18150" s="34"/>
    </row>
    <row r="18151" spans="6:12" x14ac:dyDescent="0.35">
      <c r="F18151" s="34"/>
      <c r="J18151" s="34"/>
      <c r="K18151" s="34"/>
      <c r="L18151" s="34"/>
    </row>
    <row r="18152" spans="6:12" x14ac:dyDescent="0.35">
      <c r="F18152" s="34"/>
      <c r="J18152" s="34"/>
      <c r="K18152" s="34"/>
      <c r="L18152" s="34"/>
    </row>
    <row r="18153" spans="6:12" x14ac:dyDescent="0.35">
      <c r="F18153" s="34"/>
      <c r="J18153" s="34"/>
      <c r="K18153" s="34"/>
      <c r="L18153" s="34"/>
    </row>
    <row r="18154" spans="6:12" x14ac:dyDescent="0.35">
      <c r="F18154" s="34"/>
      <c r="J18154" s="34"/>
      <c r="K18154" s="34"/>
      <c r="L18154" s="34"/>
    </row>
    <row r="18155" spans="6:12" x14ac:dyDescent="0.35">
      <c r="F18155" s="34"/>
      <c r="J18155" s="34"/>
      <c r="K18155" s="34"/>
      <c r="L18155" s="34"/>
    </row>
    <row r="18156" spans="6:12" x14ac:dyDescent="0.35">
      <c r="F18156" s="34"/>
      <c r="J18156" s="34"/>
      <c r="K18156" s="34"/>
      <c r="L18156" s="34"/>
    </row>
    <row r="18157" spans="6:12" x14ac:dyDescent="0.35">
      <c r="F18157" s="34"/>
      <c r="J18157" s="34"/>
      <c r="K18157" s="34"/>
      <c r="L18157" s="34"/>
    </row>
    <row r="18158" spans="6:12" x14ac:dyDescent="0.35">
      <c r="F18158" s="34"/>
      <c r="J18158" s="34"/>
      <c r="K18158" s="34"/>
      <c r="L18158" s="34"/>
    </row>
    <row r="18159" spans="6:12" x14ac:dyDescent="0.35">
      <c r="F18159" s="34"/>
      <c r="J18159" s="34"/>
      <c r="K18159" s="34"/>
      <c r="L18159" s="34"/>
    </row>
    <row r="18160" spans="6:12" x14ac:dyDescent="0.35">
      <c r="F18160" s="34"/>
      <c r="J18160" s="34"/>
      <c r="K18160" s="34"/>
      <c r="L18160" s="34"/>
    </row>
    <row r="18161" spans="6:12" x14ac:dyDescent="0.35">
      <c r="F18161" s="34"/>
      <c r="J18161" s="34"/>
      <c r="K18161" s="34"/>
      <c r="L18161" s="34"/>
    </row>
    <row r="18162" spans="6:12" x14ac:dyDescent="0.35">
      <c r="F18162" s="34"/>
      <c r="J18162" s="34"/>
      <c r="K18162" s="34"/>
      <c r="L18162" s="34"/>
    </row>
    <row r="18163" spans="6:12" x14ac:dyDescent="0.35">
      <c r="F18163" s="34"/>
      <c r="J18163" s="34"/>
      <c r="K18163" s="34"/>
      <c r="L18163" s="34"/>
    </row>
    <row r="18164" spans="6:12" x14ac:dyDescent="0.35">
      <c r="F18164" s="34"/>
      <c r="J18164" s="34"/>
      <c r="K18164" s="34"/>
      <c r="L18164" s="34"/>
    </row>
    <row r="18165" spans="6:12" x14ac:dyDescent="0.35">
      <c r="F18165" s="34"/>
      <c r="J18165" s="34"/>
      <c r="K18165" s="34"/>
      <c r="L18165" s="34"/>
    </row>
    <row r="18166" spans="6:12" x14ac:dyDescent="0.35">
      <c r="F18166" s="34"/>
      <c r="J18166" s="34"/>
      <c r="K18166" s="34"/>
      <c r="L18166" s="34"/>
    </row>
    <row r="18167" spans="6:12" x14ac:dyDescent="0.35">
      <c r="F18167" s="34"/>
      <c r="J18167" s="34"/>
      <c r="K18167" s="34"/>
      <c r="L18167" s="34"/>
    </row>
    <row r="18168" spans="6:12" x14ac:dyDescent="0.35">
      <c r="F18168" s="34"/>
      <c r="J18168" s="34"/>
      <c r="K18168" s="34"/>
      <c r="L18168" s="34"/>
    </row>
    <row r="18169" spans="6:12" x14ac:dyDescent="0.35">
      <c r="F18169" s="34"/>
      <c r="J18169" s="34"/>
      <c r="K18169" s="34"/>
      <c r="L18169" s="34"/>
    </row>
    <row r="18170" spans="6:12" x14ac:dyDescent="0.35">
      <c r="F18170" s="34"/>
      <c r="J18170" s="34"/>
      <c r="K18170" s="34"/>
      <c r="L18170" s="34"/>
    </row>
    <row r="18171" spans="6:12" x14ac:dyDescent="0.35">
      <c r="F18171" s="34"/>
      <c r="J18171" s="34"/>
      <c r="K18171" s="34"/>
      <c r="L18171" s="34"/>
    </row>
    <row r="18172" spans="6:12" x14ac:dyDescent="0.35">
      <c r="F18172" s="34"/>
      <c r="J18172" s="34"/>
      <c r="K18172" s="34"/>
      <c r="L18172" s="34"/>
    </row>
    <row r="18173" spans="6:12" x14ac:dyDescent="0.35">
      <c r="F18173" s="34"/>
      <c r="J18173" s="34"/>
      <c r="K18173" s="34"/>
      <c r="L18173" s="34"/>
    </row>
    <row r="18174" spans="6:12" x14ac:dyDescent="0.35">
      <c r="F18174" s="34"/>
      <c r="J18174" s="34"/>
      <c r="K18174" s="34"/>
      <c r="L18174" s="34"/>
    </row>
    <row r="18175" spans="6:12" x14ac:dyDescent="0.35">
      <c r="F18175" s="34"/>
      <c r="J18175" s="34"/>
      <c r="K18175" s="34"/>
      <c r="L18175" s="34"/>
    </row>
    <row r="18176" spans="6:12" x14ac:dyDescent="0.35">
      <c r="F18176" s="34"/>
      <c r="J18176" s="34"/>
      <c r="K18176" s="34"/>
      <c r="L18176" s="34"/>
    </row>
    <row r="18177" spans="6:12" x14ac:dyDescent="0.35">
      <c r="F18177" s="34"/>
      <c r="J18177" s="34"/>
      <c r="K18177" s="34"/>
      <c r="L18177" s="34"/>
    </row>
    <row r="18178" spans="6:12" x14ac:dyDescent="0.35">
      <c r="F18178" s="34"/>
      <c r="J18178" s="34"/>
      <c r="K18178" s="34"/>
      <c r="L18178" s="34"/>
    </row>
    <row r="18179" spans="6:12" x14ac:dyDescent="0.35">
      <c r="F18179" s="34"/>
      <c r="J18179" s="34"/>
      <c r="K18179" s="34"/>
      <c r="L18179" s="34"/>
    </row>
    <row r="18180" spans="6:12" x14ac:dyDescent="0.35">
      <c r="F18180" s="34"/>
      <c r="J18180" s="34"/>
      <c r="K18180" s="34"/>
      <c r="L18180" s="34"/>
    </row>
    <row r="18181" spans="6:12" x14ac:dyDescent="0.35">
      <c r="F18181" s="34"/>
      <c r="J18181" s="34"/>
      <c r="K18181" s="34"/>
      <c r="L18181" s="34"/>
    </row>
    <row r="18182" spans="6:12" x14ac:dyDescent="0.35">
      <c r="F18182" s="34"/>
      <c r="J18182" s="34"/>
      <c r="K18182" s="34"/>
      <c r="L18182" s="34"/>
    </row>
    <row r="18183" spans="6:12" x14ac:dyDescent="0.35">
      <c r="F18183" s="34"/>
      <c r="J18183" s="34"/>
      <c r="K18183" s="34"/>
      <c r="L18183" s="34"/>
    </row>
    <row r="18184" spans="6:12" x14ac:dyDescent="0.35">
      <c r="F18184" s="34"/>
      <c r="J18184" s="34"/>
      <c r="K18184" s="34"/>
      <c r="L18184" s="34"/>
    </row>
    <row r="18185" spans="6:12" x14ac:dyDescent="0.35">
      <c r="F18185" s="34"/>
      <c r="J18185" s="34"/>
      <c r="K18185" s="34"/>
      <c r="L18185" s="34"/>
    </row>
    <row r="18186" spans="6:12" x14ac:dyDescent="0.35">
      <c r="F18186" s="34"/>
      <c r="J18186" s="34"/>
      <c r="K18186" s="34"/>
      <c r="L18186" s="34"/>
    </row>
    <row r="18187" spans="6:12" x14ac:dyDescent="0.35">
      <c r="F18187" s="34"/>
      <c r="J18187" s="34"/>
      <c r="K18187" s="34"/>
      <c r="L18187" s="34"/>
    </row>
    <row r="18188" spans="6:12" x14ac:dyDescent="0.35">
      <c r="F18188" s="34"/>
      <c r="J18188" s="34"/>
      <c r="K18188" s="34"/>
      <c r="L18188" s="34"/>
    </row>
    <row r="18189" spans="6:12" x14ac:dyDescent="0.35">
      <c r="F18189" s="34"/>
      <c r="J18189" s="34"/>
      <c r="K18189" s="34"/>
      <c r="L18189" s="34"/>
    </row>
    <row r="18190" spans="6:12" x14ac:dyDescent="0.35">
      <c r="F18190" s="34"/>
      <c r="J18190" s="34"/>
      <c r="K18190" s="34"/>
      <c r="L18190" s="34"/>
    </row>
    <row r="18191" spans="6:12" x14ac:dyDescent="0.35">
      <c r="F18191" s="34"/>
      <c r="J18191" s="34"/>
      <c r="K18191" s="34"/>
      <c r="L18191" s="34"/>
    </row>
    <row r="18192" spans="6:12" x14ac:dyDescent="0.35">
      <c r="F18192" s="34"/>
      <c r="J18192" s="34"/>
      <c r="K18192" s="34"/>
      <c r="L18192" s="34"/>
    </row>
    <row r="18193" spans="6:12" x14ac:dyDescent="0.35">
      <c r="F18193" s="34"/>
      <c r="J18193" s="34"/>
      <c r="K18193" s="34"/>
      <c r="L18193" s="34"/>
    </row>
    <row r="18194" spans="6:12" x14ac:dyDescent="0.35">
      <c r="F18194" s="34"/>
      <c r="J18194" s="34"/>
      <c r="K18194" s="34"/>
      <c r="L18194" s="34"/>
    </row>
    <row r="18195" spans="6:12" x14ac:dyDescent="0.35">
      <c r="F18195" s="34"/>
      <c r="J18195" s="34"/>
      <c r="K18195" s="34"/>
      <c r="L18195" s="34"/>
    </row>
    <row r="18196" spans="6:12" x14ac:dyDescent="0.35">
      <c r="F18196" s="34"/>
      <c r="J18196" s="34"/>
      <c r="K18196" s="34"/>
      <c r="L18196" s="34"/>
    </row>
    <row r="18197" spans="6:12" x14ac:dyDescent="0.35">
      <c r="F18197" s="34"/>
      <c r="J18197" s="34"/>
      <c r="K18197" s="34"/>
      <c r="L18197" s="34"/>
    </row>
    <row r="18198" spans="6:12" x14ac:dyDescent="0.35">
      <c r="F18198" s="34"/>
      <c r="J18198" s="34"/>
      <c r="K18198" s="34"/>
      <c r="L18198" s="34"/>
    </row>
    <row r="18199" spans="6:12" x14ac:dyDescent="0.35">
      <c r="F18199" s="34"/>
      <c r="J18199" s="34"/>
      <c r="K18199" s="34"/>
      <c r="L18199" s="34"/>
    </row>
    <row r="18200" spans="6:12" x14ac:dyDescent="0.35">
      <c r="F18200" s="34"/>
      <c r="J18200" s="34"/>
      <c r="K18200" s="34"/>
      <c r="L18200" s="34"/>
    </row>
    <row r="18201" spans="6:12" x14ac:dyDescent="0.35">
      <c r="F18201" s="34"/>
      <c r="J18201" s="34"/>
      <c r="K18201" s="34"/>
      <c r="L18201" s="34"/>
    </row>
    <row r="18202" spans="6:12" x14ac:dyDescent="0.35">
      <c r="F18202" s="34"/>
      <c r="J18202" s="34"/>
      <c r="K18202" s="34"/>
      <c r="L18202" s="34"/>
    </row>
    <row r="18203" spans="6:12" x14ac:dyDescent="0.35">
      <c r="F18203" s="34"/>
      <c r="J18203" s="34"/>
      <c r="K18203" s="34"/>
      <c r="L18203" s="34"/>
    </row>
    <row r="18204" spans="6:12" x14ac:dyDescent="0.35">
      <c r="F18204" s="34"/>
      <c r="J18204" s="34"/>
      <c r="K18204" s="34"/>
      <c r="L18204" s="34"/>
    </row>
    <row r="18205" spans="6:12" x14ac:dyDescent="0.35">
      <c r="F18205" s="34"/>
      <c r="J18205" s="34"/>
      <c r="K18205" s="34"/>
      <c r="L18205" s="34"/>
    </row>
    <row r="18206" spans="6:12" x14ac:dyDescent="0.35">
      <c r="F18206" s="34"/>
      <c r="J18206" s="34"/>
      <c r="K18206" s="34"/>
      <c r="L18206" s="34"/>
    </row>
    <row r="18207" spans="6:12" x14ac:dyDescent="0.35">
      <c r="F18207" s="34"/>
      <c r="J18207" s="34"/>
      <c r="K18207" s="34"/>
      <c r="L18207" s="34"/>
    </row>
    <row r="18208" spans="6:12" x14ac:dyDescent="0.35">
      <c r="F18208" s="34"/>
      <c r="J18208" s="34"/>
      <c r="K18208" s="34"/>
      <c r="L18208" s="34"/>
    </row>
    <row r="18209" spans="6:12" x14ac:dyDescent="0.35">
      <c r="F18209" s="34"/>
      <c r="J18209" s="34"/>
      <c r="K18209" s="34"/>
      <c r="L18209" s="34"/>
    </row>
    <row r="18210" spans="6:12" x14ac:dyDescent="0.35">
      <c r="F18210" s="34"/>
      <c r="J18210" s="34"/>
      <c r="K18210" s="34"/>
      <c r="L18210" s="34"/>
    </row>
    <row r="18211" spans="6:12" x14ac:dyDescent="0.35">
      <c r="F18211" s="34"/>
      <c r="J18211" s="34"/>
      <c r="K18211" s="34"/>
      <c r="L18211" s="34"/>
    </row>
    <row r="18212" spans="6:12" x14ac:dyDescent="0.35">
      <c r="F18212" s="34"/>
      <c r="J18212" s="34"/>
      <c r="K18212" s="34"/>
      <c r="L18212" s="34"/>
    </row>
    <row r="18213" spans="6:12" x14ac:dyDescent="0.35">
      <c r="F18213" s="34"/>
      <c r="J18213" s="34"/>
      <c r="K18213" s="34"/>
      <c r="L18213" s="34"/>
    </row>
    <row r="18214" spans="6:12" x14ac:dyDescent="0.35">
      <c r="F18214" s="34"/>
      <c r="J18214" s="34"/>
      <c r="K18214" s="34"/>
      <c r="L18214" s="34"/>
    </row>
    <row r="18215" spans="6:12" x14ac:dyDescent="0.35">
      <c r="F18215" s="34"/>
      <c r="J18215" s="34"/>
      <c r="K18215" s="34"/>
      <c r="L18215" s="34"/>
    </row>
    <row r="18216" spans="6:12" x14ac:dyDescent="0.35">
      <c r="F18216" s="34"/>
      <c r="J18216" s="34"/>
      <c r="K18216" s="34"/>
      <c r="L18216" s="34"/>
    </row>
    <row r="18217" spans="6:12" x14ac:dyDescent="0.35">
      <c r="F18217" s="34"/>
      <c r="J18217" s="34"/>
      <c r="K18217" s="34"/>
      <c r="L18217" s="34"/>
    </row>
    <row r="18218" spans="6:12" x14ac:dyDescent="0.35">
      <c r="F18218" s="34"/>
      <c r="J18218" s="34"/>
      <c r="K18218" s="34"/>
      <c r="L18218" s="34"/>
    </row>
    <row r="18219" spans="6:12" x14ac:dyDescent="0.35">
      <c r="F18219" s="34"/>
      <c r="J18219" s="34"/>
      <c r="K18219" s="34"/>
      <c r="L18219" s="34"/>
    </row>
    <row r="18220" spans="6:12" x14ac:dyDescent="0.35">
      <c r="F18220" s="34"/>
      <c r="J18220" s="34"/>
      <c r="K18220" s="34"/>
      <c r="L18220" s="34"/>
    </row>
    <row r="18221" spans="6:12" x14ac:dyDescent="0.35">
      <c r="F18221" s="34"/>
      <c r="J18221" s="34"/>
      <c r="K18221" s="34"/>
      <c r="L18221" s="34"/>
    </row>
    <row r="18222" spans="6:12" x14ac:dyDescent="0.35">
      <c r="F18222" s="34"/>
      <c r="J18222" s="34"/>
      <c r="K18222" s="34"/>
      <c r="L18222" s="34"/>
    </row>
    <row r="18223" spans="6:12" x14ac:dyDescent="0.35">
      <c r="F18223" s="34"/>
      <c r="J18223" s="34"/>
      <c r="K18223" s="34"/>
      <c r="L18223" s="34"/>
    </row>
    <row r="18224" spans="6:12" x14ac:dyDescent="0.35">
      <c r="F18224" s="34"/>
      <c r="J18224" s="34"/>
      <c r="K18224" s="34"/>
      <c r="L18224" s="34"/>
    </row>
    <row r="18225" spans="6:12" x14ac:dyDescent="0.35">
      <c r="F18225" s="34"/>
      <c r="J18225" s="34"/>
      <c r="K18225" s="34"/>
      <c r="L18225" s="34"/>
    </row>
    <row r="18226" spans="6:12" x14ac:dyDescent="0.35">
      <c r="F18226" s="34"/>
      <c r="J18226" s="34"/>
      <c r="K18226" s="34"/>
      <c r="L18226" s="34"/>
    </row>
    <row r="18227" spans="6:12" x14ac:dyDescent="0.35">
      <c r="F18227" s="34"/>
      <c r="J18227" s="34"/>
      <c r="K18227" s="34"/>
      <c r="L18227" s="34"/>
    </row>
    <row r="18228" spans="6:12" x14ac:dyDescent="0.35">
      <c r="F18228" s="34"/>
      <c r="J18228" s="34"/>
      <c r="K18228" s="34"/>
      <c r="L18228" s="34"/>
    </row>
    <row r="18229" spans="6:12" x14ac:dyDescent="0.35">
      <c r="F18229" s="34"/>
      <c r="J18229" s="34"/>
      <c r="K18229" s="34"/>
      <c r="L18229" s="34"/>
    </row>
    <row r="18230" spans="6:12" x14ac:dyDescent="0.35">
      <c r="F18230" s="34"/>
      <c r="J18230" s="34"/>
      <c r="K18230" s="34"/>
      <c r="L18230" s="34"/>
    </row>
    <row r="18231" spans="6:12" x14ac:dyDescent="0.35">
      <c r="F18231" s="34"/>
      <c r="J18231" s="34"/>
      <c r="K18231" s="34"/>
      <c r="L18231" s="34"/>
    </row>
    <row r="18232" spans="6:12" x14ac:dyDescent="0.35">
      <c r="F18232" s="34"/>
      <c r="J18232" s="34"/>
      <c r="K18232" s="34"/>
      <c r="L18232" s="34"/>
    </row>
    <row r="18233" spans="6:12" x14ac:dyDescent="0.35">
      <c r="F18233" s="34"/>
      <c r="J18233" s="34"/>
      <c r="K18233" s="34"/>
      <c r="L18233" s="34"/>
    </row>
    <row r="18234" spans="6:12" x14ac:dyDescent="0.35">
      <c r="F18234" s="34"/>
      <c r="J18234" s="34"/>
      <c r="K18234" s="34"/>
      <c r="L18234" s="34"/>
    </row>
    <row r="18235" spans="6:12" x14ac:dyDescent="0.35">
      <c r="F18235" s="34"/>
      <c r="J18235" s="34"/>
      <c r="K18235" s="34"/>
      <c r="L18235" s="34"/>
    </row>
    <row r="18236" spans="6:12" x14ac:dyDescent="0.35">
      <c r="F18236" s="34"/>
      <c r="J18236" s="34"/>
      <c r="K18236" s="34"/>
      <c r="L18236" s="34"/>
    </row>
    <row r="18237" spans="6:12" x14ac:dyDescent="0.35">
      <c r="F18237" s="34"/>
      <c r="J18237" s="34"/>
      <c r="K18237" s="34"/>
      <c r="L18237" s="34"/>
    </row>
    <row r="18238" spans="6:12" x14ac:dyDescent="0.35">
      <c r="F18238" s="34"/>
      <c r="J18238" s="34"/>
      <c r="K18238" s="34"/>
      <c r="L18238" s="34"/>
    </row>
    <row r="18239" spans="6:12" x14ac:dyDescent="0.35">
      <c r="F18239" s="34"/>
      <c r="J18239" s="34"/>
      <c r="K18239" s="34"/>
      <c r="L18239" s="34"/>
    </row>
    <row r="18240" spans="6:12" x14ac:dyDescent="0.35">
      <c r="F18240" s="34"/>
      <c r="J18240" s="34"/>
      <c r="K18240" s="34"/>
      <c r="L18240" s="34"/>
    </row>
    <row r="18241" spans="6:12" x14ac:dyDescent="0.35">
      <c r="F18241" s="34"/>
      <c r="J18241" s="34"/>
      <c r="K18241" s="34"/>
      <c r="L18241" s="34"/>
    </row>
    <row r="18242" spans="6:12" x14ac:dyDescent="0.35">
      <c r="F18242" s="34"/>
      <c r="J18242" s="34"/>
      <c r="K18242" s="34"/>
      <c r="L18242" s="34"/>
    </row>
    <row r="18243" spans="6:12" x14ac:dyDescent="0.35">
      <c r="F18243" s="34"/>
      <c r="J18243" s="34"/>
      <c r="K18243" s="34"/>
      <c r="L18243" s="34"/>
    </row>
    <row r="18244" spans="6:12" x14ac:dyDescent="0.35">
      <c r="F18244" s="34"/>
      <c r="J18244" s="34"/>
      <c r="K18244" s="34"/>
      <c r="L18244" s="34"/>
    </row>
    <row r="18245" spans="6:12" x14ac:dyDescent="0.35">
      <c r="F18245" s="34"/>
      <c r="J18245" s="34"/>
      <c r="K18245" s="34"/>
      <c r="L18245" s="34"/>
    </row>
    <row r="18246" spans="6:12" x14ac:dyDescent="0.35">
      <c r="F18246" s="34"/>
      <c r="J18246" s="34"/>
      <c r="K18246" s="34"/>
      <c r="L18246" s="34"/>
    </row>
    <row r="18247" spans="6:12" x14ac:dyDescent="0.35">
      <c r="F18247" s="34"/>
      <c r="J18247" s="34"/>
      <c r="K18247" s="34"/>
      <c r="L18247" s="34"/>
    </row>
    <row r="18248" spans="6:12" x14ac:dyDescent="0.35">
      <c r="F18248" s="34"/>
      <c r="J18248" s="34"/>
      <c r="K18248" s="34"/>
      <c r="L18248" s="34"/>
    </row>
    <row r="18249" spans="6:12" x14ac:dyDescent="0.35">
      <c r="F18249" s="34"/>
      <c r="J18249" s="34"/>
      <c r="K18249" s="34"/>
      <c r="L18249" s="34"/>
    </row>
    <row r="18250" spans="6:12" x14ac:dyDescent="0.35">
      <c r="F18250" s="34"/>
      <c r="J18250" s="34"/>
      <c r="K18250" s="34"/>
      <c r="L18250" s="34"/>
    </row>
    <row r="18251" spans="6:12" x14ac:dyDescent="0.35">
      <c r="F18251" s="34"/>
      <c r="J18251" s="34"/>
      <c r="K18251" s="34"/>
      <c r="L18251" s="34"/>
    </row>
    <row r="18252" spans="6:12" x14ac:dyDescent="0.35">
      <c r="F18252" s="34"/>
      <c r="J18252" s="34"/>
      <c r="K18252" s="34"/>
      <c r="L18252" s="34"/>
    </row>
    <row r="18253" spans="6:12" x14ac:dyDescent="0.35">
      <c r="F18253" s="34"/>
      <c r="J18253" s="34"/>
      <c r="K18253" s="34"/>
      <c r="L18253" s="34"/>
    </row>
    <row r="18254" spans="6:12" x14ac:dyDescent="0.35">
      <c r="F18254" s="34"/>
      <c r="J18254" s="34"/>
      <c r="K18254" s="34"/>
      <c r="L18254" s="34"/>
    </row>
    <row r="18255" spans="6:12" x14ac:dyDescent="0.35">
      <c r="F18255" s="34"/>
      <c r="J18255" s="34"/>
      <c r="K18255" s="34"/>
      <c r="L18255" s="34"/>
    </row>
    <row r="18256" spans="6:12" x14ac:dyDescent="0.35">
      <c r="F18256" s="34"/>
      <c r="J18256" s="34"/>
      <c r="K18256" s="34"/>
      <c r="L18256" s="34"/>
    </row>
    <row r="18257" spans="6:12" x14ac:dyDescent="0.35">
      <c r="F18257" s="34"/>
      <c r="J18257" s="34"/>
      <c r="K18257" s="34"/>
      <c r="L18257" s="34"/>
    </row>
    <row r="18258" spans="6:12" x14ac:dyDescent="0.35">
      <c r="F18258" s="34"/>
      <c r="J18258" s="34"/>
      <c r="K18258" s="34"/>
      <c r="L18258" s="34"/>
    </row>
    <row r="18259" spans="6:12" x14ac:dyDescent="0.35">
      <c r="F18259" s="34"/>
      <c r="J18259" s="34"/>
      <c r="K18259" s="34"/>
      <c r="L18259" s="34"/>
    </row>
    <row r="18260" spans="6:12" x14ac:dyDescent="0.35">
      <c r="F18260" s="34"/>
      <c r="J18260" s="34"/>
      <c r="K18260" s="34"/>
      <c r="L18260" s="34"/>
    </row>
    <row r="18261" spans="6:12" x14ac:dyDescent="0.35">
      <c r="F18261" s="34"/>
      <c r="J18261" s="34"/>
      <c r="K18261" s="34"/>
      <c r="L18261" s="34"/>
    </row>
    <row r="18262" spans="6:12" x14ac:dyDescent="0.35">
      <c r="F18262" s="34"/>
      <c r="J18262" s="34"/>
      <c r="K18262" s="34"/>
      <c r="L18262" s="34"/>
    </row>
    <row r="18263" spans="6:12" x14ac:dyDescent="0.35">
      <c r="F18263" s="34"/>
      <c r="J18263" s="34"/>
      <c r="K18263" s="34"/>
      <c r="L18263" s="34"/>
    </row>
    <row r="18264" spans="6:12" x14ac:dyDescent="0.35">
      <c r="F18264" s="34"/>
      <c r="J18264" s="34"/>
      <c r="K18264" s="34"/>
      <c r="L18264" s="34"/>
    </row>
    <row r="18265" spans="6:12" x14ac:dyDescent="0.35">
      <c r="F18265" s="34"/>
      <c r="J18265" s="34"/>
      <c r="K18265" s="34"/>
      <c r="L18265" s="34"/>
    </row>
    <row r="18266" spans="6:12" x14ac:dyDescent="0.35">
      <c r="F18266" s="34"/>
      <c r="J18266" s="34"/>
      <c r="K18266" s="34"/>
      <c r="L18266" s="34"/>
    </row>
    <row r="18267" spans="6:12" x14ac:dyDescent="0.35">
      <c r="F18267" s="34"/>
      <c r="J18267" s="34"/>
      <c r="K18267" s="34"/>
      <c r="L18267" s="34"/>
    </row>
    <row r="18268" spans="6:12" x14ac:dyDescent="0.35">
      <c r="F18268" s="34"/>
      <c r="J18268" s="34"/>
      <c r="K18268" s="34"/>
      <c r="L18268" s="34"/>
    </row>
    <row r="18269" spans="6:12" x14ac:dyDescent="0.35">
      <c r="F18269" s="34"/>
      <c r="J18269" s="34"/>
      <c r="K18269" s="34"/>
      <c r="L18269" s="34"/>
    </row>
    <row r="18270" spans="6:12" x14ac:dyDescent="0.35">
      <c r="F18270" s="34"/>
      <c r="J18270" s="34"/>
      <c r="K18270" s="34"/>
      <c r="L18270" s="34"/>
    </row>
    <row r="18271" spans="6:12" x14ac:dyDescent="0.35">
      <c r="F18271" s="34"/>
      <c r="J18271" s="34"/>
      <c r="K18271" s="34"/>
      <c r="L18271" s="34"/>
    </row>
    <row r="18272" spans="6:12" x14ac:dyDescent="0.35">
      <c r="F18272" s="34"/>
      <c r="J18272" s="34"/>
      <c r="K18272" s="34"/>
      <c r="L18272" s="34"/>
    </row>
    <row r="18273" spans="6:12" x14ac:dyDescent="0.35">
      <c r="F18273" s="34"/>
      <c r="J18273" s="34"/>
      <c r="K18273" s="34"/>
      <c r="L18273" s="34"/>
    </row>
    <row r="18274" spans="6:12" x14ac:dyDescent="0.35">
      <c r="F18274" s="34"/>
      <c r="J18274" s="34"/>
      <c r="K18274" s="34"/>
      <c r="L18274" s="34"/>
    </row>
    <row r="18275" spans="6:12" x14ac:dyDescent="0.35">
      <c r="F18275" s="34"/>
      <c r="J18275" s="34"/>
      <c r="K18275" s="34"/>
      <c r="L18275" s="34"/>
    </row>
    <row r="18276" spans="6:12" x14ac:dyDescent="0.35">
      <c r="F18276" s="34"/>
      <c r="J18276" s="34"/>
      <c r="K18276" s="34"/>
      <c r="L18276" s="34"/>
    </row>
    <row r="18277" spans="6:12" x14ac:dyDescent="0.35">
      <c r="F18277" s="34"/>
      <c r="J18277" s="34"/>
      <c r="K18277" s="34"/>
      <c r="L18277" s="34"/>
    </row>
    <row r="18278" spans="6:12" x14ac:dyDescent="0.35">
      <c r="F18278" s="34"/>
      <c r="J18278" s="34"/>
      <c r="K18278" s="34"/>
      <c r="L18278" s="34"/>
    </row>
    <row r="18279" spans="6:12" x14ac:dyDescent="0.35">
      <c r="F18279" s="34"/>
      <c r="J18279" s="34"/>
      <c r="K18279" s="34"/>
      <c r="L18279" s="34"/>
    </row>
    <row r="18280" spans="6:12" x14ac:dyDescent="0.35">
      <c r="F18280" s="34"/>
      <c r="J18280" s="34"/>
      <c r="K18280" s="34"/>
      <c r="L18280" s="34"/>
    </row>
    <row r="18281" spans="6:12" x14ac:dyDescent="0.35">
      <c r="F18281" s="34"/>
      <c r="J18281" s="34"/>
      <c r="K18281" s="34"/>
      <c r="L18281" s="34"/>
    </row>
    <row r="18282" spans="6:12" x14ac:dyDescent="0.35">
      <c r="F18282" s="34"/>
      <c r="J18282" s="34"/>
      <c r="K18282" s="34"/>
      <c r="L18282" s="34"/>
    </row>
    <row r="18283" spans="6:12" x14ac:dyDescent="0.35">
      <c r="F18283" s="34"/>
      <c r="J18283" s="34"/>
      <c r="K18283" s="34"/>
      <c r="L18283" s="34"/>
    </row>
    <row r="18284" spans="6:12" x14ac:dyDescent="0.35">
      <c r="F18284" s="34"/>
      <c r="J18284" s="34"/>
      <c r="K18284" s="34"/>
      <c r="L18284" s="34"/>
    </row>
    <row r="18285" spans="6:12" x14ac:dyDescent="0.35">
      <c r="F18285" s="34"/>
      <c r="J18285" s="34"/>
      <c r="K18285" s="34"/>
      <c r="L18285" s="34"/>
    </row>
    <row r="18286" spans="6:12" x14ac:dyDescent="0.35">
      <c r="F18286" s="34"/>
      <c r="J18286" s="34"/>
      <c r="K18286" s="34"/>
      <c r="L18286" s="34"/>
    </row>
    <row r="18287" spans="6:12" x14ac:dyDescent="0.35">
      <c r="F18287" s="34"/>
      <c r="J18287" s="34"/>
      <c r="K18287" s="34"/>
      <c r="L18287" s="34"/>
    </row>
    <row r="18288" spans="6:12" x14ac:dyDescent="0.35">
      <c r="F18288" s="34"/>
      <c r="J18288" s="34"/>
      <c r="K18288" s="34"/>
      <c r="L18288" s="34"/>
    </row>
    <row r="18289" spans="6:12" x14ac:dyDescent="0.35">
      <c r="F18289" s="34"/>
      <c r="J18289" s="34"/>
      <c r="K18289" s="34"/>
      <c r="L18289" s="34"/>
    </row>
    <row r="18290" spans="6:12" x14ac:dyDescent="0.35">
      <c r="F18290" s="34"/>
      <c r="J18290" s="34"/>
      <c r="K18290" s="34"/>
      <c r="L18290" s="34"/>
    </row>
    <row r="18291" spans="6:12" x14ac:dyDescent="0.35">
      <c r="F18291" s="34"/>
      <c r="J18291" s="34"/>
      <c r="K18291" s="34"/>
      <c r="L18291" s="34"/>
    </row>
    <row r="18292" spans="6:12" x14ac:dyDescent="0.35">
      <c r="F18292" s="34"/>
      <c r="J18292" s="34"/>
      <c r="K18292" s="34"/>
      <c r="L18292" s="34"/>
    </row>
    <row r="18293" spans="6:12" x14ac:dyDescent="0.35">
      <c r="F18293" s="34"/>
      <c r="J18293" s="34"/>
      <c r="K18293" s="34"/>
      <c r="L18293" s="34"/>
    </row>
    <row r="18294" spans="6:12" x14ac:dyDescent="0.35">
      <c r="F18294" s="34"/>
      <c r="J18294" s="34"/>
      <c r="K18294" s="34"/>
      <c r="L18294" s="34"/>
    </row>
    <row r="18295" spans="6:12" x14ac:dyDescent="0.35">
      <c r="F18295" s="34"/>
      <c r="J18295" s="34"/>
      <c r="K18295" s="34"/>
      <c r="L18295" s="34"/>
    </row>
    <row r="18296" spans="6:12" x14ac:dyDescent="0.35">
      <c r="F18296" s="34"/>
      <c r="J18296" s="34"/>
      <c r="K18296" s="34"/>
      <c r="L18296" s="34"/>
    </row>
    <row r="18297" spans="6:12" x14ac:dyDescent="0.35">
      <c r="F18297" s="34"/>
      <c r="J18297" s="34"/>
      <c r="K18297" s="34"/>
      <c r="L18297" s="34"/>
    </row>
    <row r="18298" spans="6:12" x14ac:dyDescent="0.35">
      <c r="F18298" s="34"/>
      <c r="J18298" s="34"/>
      <c r="K18298" s="34"/>
      <c r="L18298" s="34"/>
    </row>
    <row r="18299" spans="6:12" x14ac:dyDescent="0.35">
      <c r="F18299" s="34"/>
      <c r="J18299" s="34"/>
      <c r="K18299" s="34"/>
      <c r="L18299" s="34"/>
    </row>
    <row r="18300" spans="6:12" x14ac:dyDescent="0.35">
      <c r="F18300" s="34"/>
      <c r="J18300" s="34"/>
      <c r="K18300" s="34"/>
      <c r="L18300" s="34"/>
    </row>
    <row r="18301" spans="6:12" x14ac:dyDescent="0.35">
      <c r="F18301" s="34"/>
      <c r="J18301" s="34"/>
      <c r="K18301" s="34"/>
      <c r="L18301" s="34"/>
    </row>
    <row r="18302" spans="6:12" x14ac:dyDescent="0.35">
      <c r="F18302" s="34"/>
      <c r="J18302" s="34"/>
      <c r="K18302" s="34"/>
      <c r="L18302" s="34"/>
    </row>
    <row r="18303" spans="6:12" x14ac:dyDescent="0.35">
      <c r="F18303" s="34"/>
      <c r="J18303" s="34"/>
      <c r="K18303" s="34"/>
      <c r="L18303" s="34"/>
    </row>
    <row r="18304" spans="6:12" x14ac:dyDescent="0.35">
      <c r="F18304" s="34"/>
      <c r="J18304" s="34"/>
      <c r="K18304" s="34"/>
      <c r="L18304" s="34"/>
    </row>
    <row r="18305" spans="6:12" x14ac:dyDescent="0.35">
      <c r="F18305" s="34"/>
      <c r="J18305" s="34"/>
      <c r="K18305" s="34"/>
      <c r="L18305" s="34"/>
    </row>
    <row r="18306" spans="6:12" x14ac:dyDescent="0.35">
      <c r="F18306" s="34"/>
      <c r="J18306" s="34"/>
      <c r="K18306" s="34"/>
      <c r="L18306" s="34"/>
    </row>
    <row r="18307" spans="6:12" x14ac:dyDescent="0.35">
      <c r="F18307" s="34"/>
      <c r="J18307" s="34"/>
      <c r="K18307" s="34"/>
      <c r="L18307" s="34"/>
    </row>
    <row r="18308" spans="6:12" x14ac:dyDescent="0.35">
      <c r="F18308" s="34"/>
      <c r="J18308" s="34"/>
      <c r="K18308" s="34"/>
      <c r="L18308" s="34"/>
    </row>
    <row r="18309" spans="6:12" x14ac:dyDescent="0.35">
      <c r="F18309" s="34"/>
      <c r="J18309" s="34"/>
      <c r="K18309" s="34"/>
      <c r="L18309" s="34"/>
    </row>
    <row r="18310" spans="6:12" x14ac:dyDescent="0.35">
      <c r="F18310" s="34"/>
      <c r="J18310" s="34"/>
      <c r="K18310" s="34"/>
      <c r="L18310" s="34"/>
    </row>
    <row r="18311" spans="6:12" x14ac:dyDescent="0.35">
      <c r="F18311" s="34"/>
      <c r="J18311" s="34"/>
      <c r="K18311" s="34"/>
      <c r="L18311" s="34"/>
    </row>
    <row r="18312" spans="6:12" x14ac:dyDescent="0.35">
      <c r="F18312" s="34"/>
      <c r="J18312" s="34"/>
      <c r="K18312" s="34"/>
      <c r="L18312" s="34"/>
    </row>
    <row r="18313" spans="6:12" x14ac:dyDescent="0.35">
      <c r="F18313" s="34"/>
      <c r="J18313" s="34"/>
      <c r="K18313" s="34"/>
      <c r="L18313" s="34"/>
    </row>
    <row r="18314" spans="6:12" x14ac:dyDescent="0.35">
      <c r="F18314" s="34"/>
      <c r="J18314" s="34"/>
      <c r="K18314" s="34"/>
      <c r="L18314" s="34"/>
    </row>
    <row r="18315" spans="6:12" x14ac:dyDescent="0.35">
      <c r="F18315" s="34"/>
      <c r="J18315" s="34"/>
      <c r="K18315" s="34"/>
      <c r="L18315" s="34"/>
    </row>
    <row r="18316" spans="6:12" x14ac:dyDescent="0.35">
      <c r="F18316" s="34"/>
      <c r="J18316" s="34"/>
      <c r="K18316" s="34"/>
      <c r="L18316" s="34"/>
    </row>
    <row r="18317" spans="6:12" x14ac:dyDescent="0.35">
      <c r="F18317" s="34"/>
      <c r="J18317" s="34"/>
      <c r="K18317" s="34"/>
      <c r="L18317" s="34"/>
    </row>
    <row r="18318" spans="6:12" x14ac:dyDescent="0.35">
      <c r="F18318" s="34"/>
      <c r="J18318" s="34"/>
      <c r="K18318" s="34"/>
      <c r="L18318" s="34"/>
    </row>
    <row r="18319" spans="6:12" x14ac:dyDescent="0.35">
      <c r="F18319" s="34"/>
      <c r="J18319" s="34"/>
      <c r="K18319" s="34"/>
      <c r="L18319" s="34"/>
    </row>
    <row r="18320" spans="6:12" x14ac:dyDescent="0.35">
      <c r="F18320" s="34"/>
      <c r="J18320" s="34"/>
      <c r="K18320" s="34"/>
      <c r="L18320" s="34"/>
    </row>
    <row r="18321" spans="6:12" x14ac:dyDescent="0.35">
      <c r="F18321" s="34"/>
      <c r="J18321" s="34"/>
      <c r="K18321" s="34"/>
      <c r="L18321" s="34"/>
    </row>
    <row r="18322" spans="6:12" x14ac:dyDescent="0.35">
      <c r="F18322" s="34"/>
      <c r="J18322" s="34"/>
      <c r="K18322" s="34"/>
      <c r="L18322" s="34"/>
    </row>
    <row r="18323" spans="6:12" x14ac:dyDescent="0.35">
      <c r="F18323" s="34"/>
      <c r="J18323" s="34"/>
      <c r="K18323" s="34"/>
      <c r="L18323" s="34"/>
    </row>
    <row r="18324" spans="6:12" x14ac:dyDescent="0.35">
      <c r="F18324" s="34"/>
      <c r="J18324" s="34"/>
      <c r="K18324" s="34"/>
      <c r="L18324" s="34"/>
    </row>
    <row r="18325" spans="6:12" x14ac:dyDescent="0.35">
      <c r="F18325" s="34"/>
      <c r="J18325" s="34"/>
      <c r="K18325" s="34"/>
      <c r="L18325" s="34"/>
    </row>
    <row r="18326" spans="6:12" x14ac:dyDescent="0.35">
      <c r="F18326" s="34"/>
      <c r="J18326" s="34"/>
      <c r="K18326" s="34"/>
      <c r="L18326" s="34"/>
    </row>
    <row r="18327" spans="6:12" x14ac:dyDescent="0.35">
      <c r="F18327" s="34"/>
      <c r="J18327" s="34"/>
      <c r="K18327" s="34"/>
      <c r="L18327" s="34"/>
    </row>
    <row r="18328" spans="6:12" x14ac:dyDescent="0.35">
      <c r="F18328" s="34"/>
      <c r="J18328" s="34"/>
      <c r="K18328" s="34"/>
      <c r="L18328" s="34"/>
    </row>
    <row r="18329" spans="6:12" x14ac:dyDescent="0.35">
      <c r="F18329" s="34"/>
      <c r="J18329" s="34"/>
      <c r="K18329" s="34"/>
      <c r="L18329" s="34"/>
    </row>
    <row r="18330" spans="6:12" x14ac:dyDescent="0.35">
      <c r="F18330" s="34"/>
      <c r="J18330" s="34"/>
      <c r="K18330" s="34"/>
      <c r="L18330" s="34"/>
    </row>
    <row r="18331" spans="6:12" x14ac:dyDescent="0.35">
      <c r="F18331" s="34"/>
      <c r="J18331" s="34"/>
      <c r="K18331" s="34"/>
      <c r="L18331" s="34"/>
    </row>
    <row r="18332" spans="6:12" x14ac:dyDescent="0.35">
      <c r="F18332" s="34"/>
      <c r="J18332" s="34"/>
      <c r="K18332" s="34"/>
      <c r="L18332" s="34"/>
    </row>
    <row r="18333" spans="6:12" x14ac:dyDescent="0.35">
      <c r="F18333" s="34"/>
      <c r="J18333" s="34"/>
      <c r="K18333" s="34"/>
      <c r="L18333" s="34"/>
    </row>
    <row r="18334" spans="6:12" x14ac:dyDescent="0.35">
      <c r="F18334" s="34"/>
      <c r="J18334" s="34"/>
      <c r="K18334" s="34"/>
      <c r="L18334" s="34"/>
    </row>
    <row r="18335" spans="6:12" x14ac:dyDescent="0.35">
      <c r="F18335" s="34"/>
      <c r="J18335" s="34"/>
      <c r="K18335" s="34"/>
      <c r="L18335" s="34"/>
    </row>
    <row r="18336" spans="6:12" x14ac:dyDescent="0.35">
      <c r="F18336" s="34"/>
      <c r="J18336" s="34"/>
      <c r="K18336" s="34"/>
      <c r="L18336" s="34"/>
    </row>
    <row r="18337" spans="6:12" x14ac:dyDescent="0.35">
      <c r="F18337" s="34"/>
      <c r="J18337" s="34"/>
      <c r="K18337" s="34"/>
      <c r="L18337" s="34"/>
    </row>
    <row r="18338" spans="6:12" x14ac:dyDescent="0.35">
      <c r="F18338" s="34"/>
      <c r="J18338" s="34"/>
      <c r="K18338" s="34"/>
      <c r="L18338" s="34"/>
    </row>
    <row r="18339" spans="6:12" x14ac:dyDescent="0.35">
      <c r="F18339" s="34"/>
      <c r="J18339" s="34"/>
      <c r="K18339" s="34"/>
      <c r="L18339" s="34"/>
    </row>
    <row r="18340" spans="6:12" x14ac:dyDescent="0.35">
      <c r="F18340" s="34"/>
      <c r="J18340" s="34"/>
      <c r="K18340" s="34"/>
      <c r="L18340" s="34"/>
    </row>
    <row r="18341" spans="6:12" x14ac:dyDescent="0.35">
      <c r="F18341" s="34"/>
      <c r="J18341" s="34"/>
      <c r="K18341" s="34"/>
      <c r="L18341" s="34"/>
    </row>
    <row r="18342" spans="6:12" x14ac:dyDescent="0.35">
      <c r="F18342" s="34"/>
      <c r="J18342" s="34"/>
      <c r="K18342" s="34"/>
      <c r="L18342" s="34"/>
    </row>
    <row r="18343" spans="6:12" x14ac:dyDescent="0.35">
      <c r="F18343" s="34"/>
      <c r="J18343" s="34"/>
      <c r="K18343" s="34"/>
      <c r="L18343" s="34"/>
    </row>
    <row r="18344" spans="6:12" x14ac:dyDescent="0.35">
      <c r="F18344" s="34"/>
      <c r="J18344" s="34"/>
      <c r="K18344" s="34"/>
      <c r="L18344" s="34"/>
    </row>
    <row r="18345" spans="6:12" x14ac:dyDescent="0.35">
      <c r="F18345" s="34"/>
      <c r="J18345" s="34"/>
      <c r="K18345" s="34"/>
      <c r="L18345" s="34"/>
    </row>
    <row r="18346" spans="6:12" x14ac:dyDescent="0.35">
      <c r="F18346" s="34"/>
      <c r="J18346" s="34"/>
      <c r="K18346" s="34"/>
      <c r="L18346" s="34"/>
    </row>
    <row r="18347" spans="6:12" x14ac:dyDescent="0.35">
      <c r="F18347" s="34"/>
      <c r="J18347" s="34"/>
      <c r="K18347" s="34"/>
      <c r="L18347" s="34"/>
    </row>
    <row r="18348" spans="6:12" x14ac:dyDescent="0.35">
      <c r="F18348" s="34"/>
      <c r="J18348" s="34"/>
      <c r="K18348" s="34"/>
      <c r="L18348" s="34"/>
    </row>
    <row r="18349" spans="6:12" x14ac:dyDescent="0.35">
      <c r="F18349" s="34"/>
      <c r="J18349" s="34"/>
      <c r="K18349" s="34"/>
      <c r="L18349" s="34"/>
    </row>
    <row r="18350" spans="6:12" x14ac:dyDescent="0.35">
      <c r="F18350" s="34"/>
      <c r="J18350" s="34"/>
      <c r="K18350" s="34"/>
      <c r="L18350" s="34"/>
    </row>
    <row r="18351" spans="6:12" x14ac:dyDescent="0.35">
      <c r="F18351" s="34"/>
      <c r="J18351" s="34"/>
      <c r="K18351" s="34"/>
      <c r="L18351" s="34"/>
    </row>
    <row r="18352" spans="6:12" x14ac:dyDescent="0.35">
      <c r="F18352" s="34"/>
      <c r="J18352" s="34"/>
      <c r="K18352" s="34"/>
      <c r="L18352" s="34"/>
    </row>
    <row r="18353" spans="6:12" x14ac:dyDescent="0.35">
      <c r="F18353" s="34"/>
      <c r="J18353" s="34"/>
      <c r="K18353" s="34"/>
      <c r="L18353" s="34"/>
    </row>
    <row r="18354" spans="6:12" x14ac:dyDescent="0.35">
      <c r="F18354" s="34"/>
      <c r="J18354" s="34"/>
      <c r="K18354" s="34"/>
      <c r="L18354" s="34"/>
    </row>
    <row r="18355" spans="6:12" x14ac:dyDescent="0.35">
      <c r="F18355" s="34"/>
      <c r="J18355" s="34"/>
      <c r="K18355" s="34"/>
      <c r="L18355" s="34"/>
    </row>
    <row r="18356" spans="6:12" x14ac:dyDescent="0.35">
      <c r="F18356" s="34"/>
      <c r="J18356" s="34"/>
      <c r="K18356" s="34"/>
      <c r="L18356" s="34"/>
    </row>
    <row r="18357" spans="6:12" x14ac:dyDescent="0.35">
      <c r="F18357" s="34"/>
      <c r="J18357" s="34"/>
      <c r="K18357" s="34"/>
      <c r="L18357" s="34"/>
    </row>
    <row r="18358" spans="6:12" x14ac:dyDescent="0.35">
      <c r="F18358" s="34"/>
      <c r="J18358" s="34"/>
      <c r="K18358" s="34"/>
      <c r="L18358" s="34"/>
    </row>
    <row r="18359" spans="6:12" x14ac:dyDescent="0.35">
      <c r="F18359" s="34"/>
      <c r="J18359" s="34"/>
      <c r="K18359" s="34"/>
      <c r="L18359" s="34"/>
    </row>
    <row r="18360" spans="6:12" x14ac:dyDescent="0.35">
      <c r="F18360" s="34"/>
      <c r="J18360" s="34"/>
      <c r="K18360" s="34"/>
      <c r="L18360" s="34"/>
    </row>
    <row r="18361" spans="6:12" x14ac:dyDescent="0.35">
      <c r="F18361" s="34"/>
      <c r="J18361" s="34"/>
      <c r="K18361" s="34"/>
      <c r="L18361" s="34"/>
    </row>
    <row r="18362" spans="6:12" x14ac:dyDescent="0.35">
      <c r="F18362" s="34"/>
      <c r="J18362" s="34"/>
      <c r="K18362" s="34"/>
      <c r="L18362" s="34"/>
    </row>
    <row r="18363" spans="6:12" x14ac:dyDescent="0.35">
      <c r="F18363" s="34"/>
      <c r="J18363" s="34"/>
      <c r="K18363" s="34"/>
      <c r="L18363" s="34"/>
    </row>
    <row r="18364" spans="6:12" x14ac:dyDescent="0.35">
      <c r="F18364" s="34"/>
      <c r="J18364" s="34"/>
      <c r="K18364" s="34"/>
      <c r="L18364" s="34"/>
    </row>
    <row r="18365" spans="6:12" x14ac:dyDescent="0.35">
      <c r="F18365" s="34"/>
      <c r="J18365" s="34"/>
      <c r="K18365" s="34"/>
      <c r="L18365" s="34"/>
    </row>
    <row r="18366" spans="6:12" x14ac:dyDescent="0.35">
      <c r="F18366" s="34"/>
      <c r="J18366" s="34"/>
      <c r="K18366" s="34"/>
      <c r="L18366" s="34"/>
    </row>
    <row r="18367" spans="6:12" x14ac:dyDescent="0.35">
      <c r="F18367" s="34"/>
      <c r="J18367" s="34"/>
      <c r="K18367" s="34"/>
      <c r="L18367" s="34"/>
    </row>
    <row r="18368" spans="6:12" x14ac:dyDescent="0.35">
      <c r="F18368" s="34"/>
      <c r="J18368" s="34"/>
      <c r="K18368" s="34"/>
      <c r="L18368" s="34"/>
    </row>
    <row r="18369" spans="6:12" x14ac:dyDescent="0.35">
      <c r="F18369" s="34"/>
      <c r="J18369" s="34"/>
      <c r="K18369" s="34"/>
      <c r="L18369" s="34"/>
    </row>
    <row r="18370" spans="6:12" x14ac:dyDescent="0.35">
      <c r="F18370" s="34"/>
      <c r="J18370" s="34"/>
      <c r="K18370" s="34"/>
      <c r="L18370" s="34"/>
    </row>
    <row r="18371" spans="6:12" x14ac:dyDescent="0.35">
      <c r="F18371" s="34"/>
      <c r="J18371" s="34"/>
      <c r="K18371" s="34"/>
      <c r="L18371" s="34"/>
    </row>
    <row r="18372" spans="6:12" x14ac:dyDescent="0.35">
      <c r="F18372" s="34"/>
      <c r="J18372" s="34"/>
      <c r="K18372" s="34"/>
      <c r="L18372" s="34"/>
    </row>
    <row r="18373" spans="6:12" x14ac:dyDescent="0.35">
      <c r="F18373" s="34"/>
      <c r="J18373" s="34"/>
      <c r="K18373" s="34"/>
      <c r="L18373" s="34"/>
    </row>
    <row r="18374" spans="6:12" x14ac:dyDescent="0.35">
      <c r="F18374" s="34"/>
      <c r="J18374" s="34"/>
      <c r="K18374" s="34"/>
      <c r="L18374" s="34"/>
    </row>
    <row r="18375" spans="6:12" x14ac:dyDescent="0.35">
      <c r="F18375" s="34"/>
      <c r="J18375" s="34"/>
      <c r="K18375" s="34"/>
      <c r="L18375" s="34"/>
    </row>
    <row r="18376" spans="6:12" x14ac:dyDescent="0.35">
      <c r="F18376" s="34"/>
      <c r="J18376" s="34"/>
      <c r="K18376" s="34"/>
      <c r="L18376" s="34"/>
    </row>
    <row r="18377" spans="6:12" x14ac:dyDescent="0.35">
      <c r="F18377" s="34"/>
      <c r="J18377" s="34"/>
      <c r="K18377" s="34"/>
      <c r="L18377" s="34"/>
    </row>
    <row r="18378" spans="6:12" x14ac:dyDescent="0.35">
      <c r="F18378" s="34"/>
      <c r="J18378" s="34"/>
      <c r="K18378" s="34"/>
      <c r="L18378" s="34"/>
    </row>
    <row r="18379" spans="6:12" x14ac:dyDescent="0.35">
      <c r="F18379" s="34"/>
      <c r="J18379" s="34"/>
      <c r="K18379" s="34"/>
      <c r="L18379" s="34"/>
    </row>
    <row r="18380" spans="6:12" x14ac:dyDescent="0.35">
      <c r="F18380" s="34"/>
      <c r="J18380" s="34"/>
      <c r="K18380" s="34"/>
      <c r="L18380" s="34"/>
    </row>
    <row r="18381" spans="6:12" x14ac:dyDescent="0.35">
      <c r="F18381" s="34"/>
      <c r="J18381" s="34"/>
      <c r="K18381" s="34"/>
      <c r="L18381" s="34"/>
    </row>
    <row r="18382" spans="6:12" x14ac:dyDescent="0.35">
      <c r="F18382" s="34"/>
      <c r="J18382" s="34"/>
      <c r="K18382" s="34"/>
      <c r="L18382" s="34"/>
    </row>
    <row r="18383" spans="6:12" x14ac:dyDescent="0.35">
      <c r="F18383" s="34"/>
      <c r="J18383" s="34"/>
      <c r="K18383" s="34"/>
      <c r="L18383" s="34"/>
    </row>
    <row r="18384" spans="6:12" x14ac:dyDescent="0.35">
      <c r="F18384" s="34"/>
      <c r="J18384" s="34"/>
      <c r="K18384" s="34"/>
      <c r="L18384" s="34"/>
    </row>
    <row r="18385" spans="6:12" x14ac:dyDescent="0.35">
      <c r="F18385" s="34"/>
      <c r="J18385" s="34"/>
      <c r="K18385" s="34"/>
      <c r="L18385" s="34"/>
    </row>
    <row r="18386" spans="6:12" x14ac:dyDescent="0.35">
      <c r="F18386" s="34"/>
      <c r="J18386" s="34"/>
      <c r="K18386" s="34"/>
      <c r="L18386" s="34"/>
    </row>
    <row r="18387" spans="6:12" x14ac:dyDescent="0.35">
      <c r="F18387" s="34"/>
      <c r="J18387" s="34"/>
      <c r="K18387" s="34"/>
      <c r="L18387" s="34"/>
    </row>
    <row r="18388" spans="6:12" x14ac:dyDescent="0.35">
      <c r="F18388" s="34"/>
      <c r="J18388" s="34"/>
      <c r="K18388" s="34"/>
      <c r="L18388" s="34"/>
    </row>
    <row r="18389" spans="6:12" x14ac:dyDescent="0.35">
      <c r="F18389" s="34"/>
      <c r="J18389" s="34"/>
      <c r="K18389" s="34"/>
      <c r="L18389" s="34"/>
    </row>
    <row r="18390" spans="6:12" x14ac:dyDescent="0.35">
      <c r="F18390" s="34"/>
      <c r="J18390" s="34"/>
      <c r="K18390" s="34"/>
      <c r="L18390" s="34"/>
    </row>
    <row r="18391" spans="6:12" x14ac:dyDescent="0.35">
      <c r="F18391" s="34"/>
      <c r="J18391" s="34"/>
      <c r="K18391" s="34"/>
      <c r="L18391" s="34"/>
    </row>
    <row r="18392" spans="6:12" x14ac:dyDescent="0.35">
      <c r="F18392" s="34"/>
      <c r="J18392" s="34"/>
      <c r="K18392" s="34"/>
      <c r="L18392" s="34"/>
    </row>
    <row r="18393" spans="6:12" x14ac:dyDescent="0.35">
      <c r="F18393" s="34"/>
      <c r="J18393" s="34"/>
      <c r="K18393" s="34"/>
      <c r="L18393" s="34"/>
    </row>
    <row r="18394" spans="6:12" x14ac:dyDescent="0.35">
      <c r="F18394" s="34"/>
      <c r="J18394" s="34"/>
      <c r="K18394" s="34"/>
      <c r="L18394" s="34"/>
    </row>
    <row r="18395" spans="6:12" x14ac:dyDescent="0.35">
      <c r="F18395" s="34"/>
      <c r="J18395" s="34"/>
      <c r="K18395" s="34"/>
      <c r="L18395" s="34"/>
    </row>
    <row r="18396" spans="6:12" x14ac:dyDescent="0.35">
      <c r="F18396" s="34"/>
      <c r="J18396" s="34"/>
      <c r="K18396" s="34"/>
      <c r="L18396" s="34"/>
    </row>
    <row r="18397" spans="6:12" x14ac:dyDescent="0.35">
      <c r="F18397" s="34"/>
      <c r="J18397" s="34"/>
      <c r="K18397" s="34"/>
      <c r="L18397" s="34"/>
    </row>
    <row r="18398" spans="6:12" x14ac:dyDescent="0.35">
      <c r="F18398" s="34"/>
      <c r="J18398" s="34"/>
      <c r="K18398" s="34"/>
      <c r="L18398" s="34"/>
    </row>
    <row r="18399" spans="6:12" x14ac:dyDescent="0.35">
      <c r="F18399" s="34"/>
      <c r="J18399" s="34"/>
      <c r="K18399" s="34"/>
      <c r="L18399" s="34"/>
    </row>
    <row r="18400" spans="6:12" x14ac:dyDescent="0.35">
      <c r="F18400" s="34"/>
      <c r="J18400" s="34"/>
      <c r="K18400" s="34"/>
      <c r="L18400" s="34"/>
    </row>
    <row r="18401" spans="6:12" x14ac:dyDescent="0.35">
      <c r="F18401" s="34"/>
      <c r="J18401" s="34"/>
      <c r="K18401" s="34"/>
      <c r="L18401" s="34"/>
    </row>
    <row r="18402" spans="6:12" x14ac:dyDescent="0.35">
      <c r="F18402" s="34"/>
      <c r="J18402" s="34"/>
      <c r="K18402" s="34"/>
      <c r="L18402" s="34"/>
    </row>
    <row r="18403" spans="6:12" x14ac:dyDescent="0.35">
      <c r="F18403" s="34"/>
      <c r="J18403" s="34"/>
      <c r="K18403" s="34"/>
      <c r="L18403" s="34"/>
    </row>
    <row r="18404" spans="6:12" x14ac:dyDescent="0.35">
      <c r="F18404" s="34"/>
      <c r="J18404" s="34"/>
      <c r="K18404" s="34"/>
      <c r="L18404" s="34"/>
    </row>
    <row r="18405" spans="6:12" x14ac:dyDescent="0.35">
      <c r="F18405" s="34"/>
      <c r="J18405" s="34"/>
      <c r="K18405" s="34"/>
      <c r="L18405" s="34"/>
    </row>
    <row r="18406" spans="6:12" x14ac:dyDescent="0.35">
      <c r="F18406" s="34"/>
      <c r="J18406" s="34"/>
      <c r="K18406" s="34"/>
      <c r="L18406" s="34"/>
    </row>
    <row r="18407" spans="6:12" x14ac:dyDescent="0.35">
      <c r="F18407" s="34"/>
      <c r="J18407" s="34"/>
      <c r="K18407" s="34"/>
      <c r="L18407" s="34"/>
    </row>
    <row r="18408" spans="6:12" x14ac:dyDescent="0.35">
      <c r="F18408" s="34"/>
      <c r="J18408" s="34"/>
      <c r="K18408" s="34"/>
      <c r="L18408" s="34"/>
    </row>
    <row r="18409" spans="6:12" x14ac:dyDescent="0.35">
      <c r="F18409" s="34"/>
      <c r="J18409" s="34"/>
      <c r="K18409" s="34"/>
      <c r="L18409" s="34"/>
    </row>
    <row r="18410" spans="6:12" x14ac:dyDescent="0.35">
      <c r="F18410" s="34"/>
      <c r="J18410" s="34"/>
      <c r="K18410" s="34"/>
      <c r="L18410" s="34"/>
    </row>
    <row r="18411" spans="6:12" x14ac:dyDescent="0.35">
      <c r="F18411" s="34"/>
      <c r="J18411" s="34"/>
      <c r="K18411" s="34"/>
      <c r="L18411" s="34"/>
    </row>
    <row r="18412" spans="6:12" x14ac:dyDescent="0.35">
      <c r="F18412" s="34"/>
      <c r="J18412" s="34"/>
      <c r="K18412" s="34"/>
      <c r="L18412" s="34"/>
    </row>
    <row r="18413" spans="6:12" x14ac:dyDescent="0.35">
      <c r="F18413" s="34"/>
      <c r="J18413" s="34"/>
      <c r="K18413" s="34"/>
      <c r="L18413" s="34"/>
    </row>
    <row r="18414" spans="6:12" x14ac:dyDescent="0.35">
      <c r="F18414" s="34"/>
      <c r="J18414" s="34"/>
      <c r="K18414" s="34"/>
      <c r="L18414" s="34"/>
    </row>
    <row r="18415" spans="6:12" x14ac:dyDescent="0.35">
      <c r="F18415" s="34"/>
      <c r="J18415" s="34"/>
      <c r="K18415" s="34"/>
      <c r="L18415" s="34"/>
    </row>
    <row r="18416" spans="6:12" x14ac:dyDescent="0.35">
      <c r="F18416" s="34"/>
      <c r="J18416" s="34"/>
      <c r="K18416" s="34"/>
      <c r="L18416" s="34"/>
    </row>
    <row r="18417" spans="6:12" x14ac:dyDescent="0.35">
      <c r="F18417" s="34"/>
      <c r="J18417" s="34"/>
      <c r="K18417" s="34"/>
      <c r="L18417" s="34"/>
    </row>
    <row r="18418" spans="6:12" x14ac:dyDescent="0.35">
      <c r="F18418" s="34"/>
      <c r="J18418" s="34"/>
      <c r="K18418" s="34"/>
      <c r="L18418" s="34"/>
    </row>
    <row r="18419" spans="6:12" x14ac:dyDescent="0.35">
      <c r="F18419" s="34"/>
      <c r="J18419" s="34"/>
      <c r="K18419" s="34"/>
      <c r="L18419" s="34"/>
    </row>
    <row r="18420" spans="6:12" x14ac:dyDescent="0.35">
      <c r="F18420" s="34"/>
      <c r="J18420" s="34"/>
      <c r="K18420" s="34"/>
      <c r="L18420" s="34"/>
    </row>
    <row r="18421" spans="6:12" x14ac:dyDescent="0.35">
      <c r="F18421" s="34"/>
      <c r="J18421" s="34"/>
      <c r="K18421" s="34"/>
      <c r="L18421" s="34"/>
    </row>
    <row r="18422" spans="6:12" x14ac:dyDescent="0.35">
      <c r="F18422" s="34"/>
      <c r="J18422" s="34"/>
      <c r="K18422" s="34"/>
      <c r="L18422" s="34"/>
    </row>
    <row r="18423" spans="6:12" x14ac:dyDescent="0.35">
      <c r="F18423" s="34"/>
      <c r="J18423" s="34"/>
      <c r="K18423" s="34"/>
      <c r="L18423" s="34"/>
    </row>
    <row r="18424" spans="6:12" x14ac:dyDescent="0.35">
      <c r="F18424" s="34"/>
      <c r="J18424" s="34"/>
      <c r="K18424" s="34"/>
      <c r="L18424" s="34"/>
    </row>
    <row r="18425" spans="6:12" x14ac:dyDescent="0.35">
      <c r="F18425" s="34"/>
      <c r="J18425" s="34"/>
      <c r="K18425" s="34"/>
      <c r="L18425" s="34"/>
    </row>
    <row r="18426" spans="6:12" x14ac:dyDescent="0.35">
      <c r="F18426" s="34"/>
      <c r="J18426" s="34"/>
      <c r="K18426" s="34"/>
      <c r="L18426" s="34"/>
    </row>
    <row r="18427" spans="6:12" x14ac:dyDescent="0.35">
      <c r="F18427" s="34"/>
      <c r="J18427" s="34"/>
      <c r="K18427" s="34"/>
      <c r="L18427" s="34"/>
    </row>
    <row r="18428" spans="6:12" x14ac:dyDescent="0.35">
      <c r="F18428" s="34"/>
      <c r="J18428" s="34"/>
      <c r="K18428" s="34"/>
      <c r="L18428" s="34"/>
    </row>
    <row r="18429" spans="6:12" x14ac:dyDescent="0.35">
      <c r="F18429" s="34"/>
      <c r="J18429" s="34"/>
      <c r="K18429" s="34"/>
      <c r="L18429" s="34"/>
    </row>
    <row r="18430" spans="6:12" x14ac:dyDescent="0.35">
      <c r="F18430" s="34"/>
      <c r="J18430" s="34"/>
      <c r="K18430" s="34"/>
      <c r="L18430" s="34"/>
    </row>
    <row r="18431" spans="6:12" x14ac:dyDescent="0.35">
      <c r="F18431" s="34"/>
      <c r="J18431" s="34"/>
      <c r="K18431" s="34"/>
      <c r="L18431" s="34"/>
    </row>
    <row r="18432" spans="6:12" x14ac:dyDescent="0.35">
      <c r="F18432" s="34"/>
      <c r="J18432" s="34"/>
      <c r="K18432" s="34"/>
      <c r="L18432" s="34"/>
    </row>
    <row r="18433" spans="6:12" x14ac:dyDescent="0.35">
      <c r="F18433" s="34"/>
      <c r="J18433" s="34"/>
      <c r="K18433" s="34"/>
      <c r="L18433" s="34"/>
    </row>
    <row r="18434" spans="6:12" x14ac:dyDescent="0.35">
      <c r="F18434" s="34"/>
      <c r="J18434" s="34"/>
      <c r="K18434" s="34"/>
      <c r="L18434" s="34"/>
    </row>
    <row r="18435" spans="6:12" x14ac:dyDescent="0.35">
      <c r="F18435" s="34"/>
      <c r="J18435" s="34"/>
      <c r="K18435" s="34"/>
      <c r="L18435" s="34"/>
    </row>
    <row r="18436" spans="6:12" x14ac:dyDescent="0.35">
      <c r="F18436" s="34"/>
      <c r="J18436" s="34"/>
      <c r="K18436" s="34"/>
      <c r="L18436" s="34"/>
    </row>
    <row r="18437" spans="6:12" x14ac:dyDescent="0.35">
      <c r="F18437" s="34"/>
      <c r="J18437" s="34"/>
      <c r="K18437" s="34"/>
      <c r="L18437" s="34"/>
    </row>
    <row r="18438" spans="6:12" x14ac:dyDescent="0.35">
      <c r="F18438" s="34"/>
      <c r="J18438" s="34"/>
      <c r="K18438" s="34"/>
      <c r="L18438" s="34"/>
    </row>
    <row r="18439" spans="6:12" x14ac:dyDescent="0.35">
      <c r="F18439" s="34"/>
      <c r="J18439" s="34"/>
      <c r="K18439" s="34"/>
      <c r="L18439" s="34"/>
    </row>
    <row r="18440" spans="6:12" x14ac:dyDescent="0.35">
      <c r="F18440" s="34"/>
      <c r="J18440" s="34"/>
      <c r="K18440" s="34"/>
      <c r="L18440" s="34"/>
    </row>
    <row r="18441" spans="6:12" x14ac:dyDescent="0.35">
      <c r="F18441" s="34"/>
      <c r="J18441" s="34"/>
      <c r="K18441" s="34"/>
      <c r="L18441" s="34"/>
    </row>
    <row r="18442" spans="6:12" x14ac:dyDescent="0.35">
      <c r="F18442" s="34"/>
      <c r="J18442" s="34"/>
      <c r="K18442" s="34"/>
      <c r="L18442" s="34"/>
    </row>
    <row r="18443" spans="6:12" x14ac:dyDescent="0.35">
      <c r="F18443" s="34"/>
      <c r="J18443" s="34"/>
      <c r="K18443" s="34"/>
      <c r="L18443" s="34"/>
    </row>
    <row r="18444" spans="6:12" x14ac:dyDescent="0.35">
      <c r="F18444" s="34"/>
      <c r="J18444" s="34"/>
      <c r="K18444" s="34"/>
      <c r="L18444" s="34"/>
    </row>
    <row r="18445" spans="6:12" x14ac:dyDescent="0.35">
      <c r="F18445" s="34"/>
      <c r="J18445" s="34"/>
      <c r="K18445" s="34"/>
      <c r="L18445" s="34"/>
    </row>
    <row r="18446" spans="6:12" x14ac:dyDescent="0.35">
      <c r="F18446" s="34"/>
      <c r="J18446" s="34"/>
      <c r="K18446" s="34"/>
      <c r="L18446" s="34"/>
    </row>
    <row r="18447" spans="6:12" x14ac:dyDescent="0.35">
      <c r="F18447" s="34"/>
      <c r="J18447" s="34"/>
      <c r="K18447" s="34"/>
      <c r="L18447" s="34"/>
    </row>
    <row r="18448" spans="6:12" x14ac:dyDescent="0.35">
      <c r="F18448" s="34"/>
      <c r="J18448" s="34"/>
      <c r="K18448" s="34"/>
      <c r="L18448" s="34"/>
    </row>
    <row r="18449" spans="6:12" x14ac:dyDescent="0.35">
      <c r="F18449" s="34"/>
      <c r="J18449" s="34"/>
      <c r="K18449" s="34"/>
      <c r="L18449" s="34"/>
    </row>
    <row r="18450" spans="6:12" x14ac:dyDescent="0.35">
      <c r="F18450" s="34"/>
      <c r="J18450" s="34"/>
      <c r="K18450" s="34"/>
      <c r="L18450" s="34"/>
    </row>
    <row r="18451" spans="6:12" x14ac:dyDescent="0.35">
      <c r="F18451" s="34"/>
      <c r="J18451" s="34"/>
      <c r="K18451" s="34"/>
      <c r="L18451" s="34"/>
    </row>
    <row r="18452" spans="6:12" x14ac:dyDescent="0.35">
      <c r="F18452" s="34"/>
      <c r="J18452" s="34"/>
      <c r="K18452" s="34"/>
      <c r="L18452" s="34"/>
    </row>
    <row r="18453" spans="6:12" x14ac:dyDescent="0.35">
      <c r="F18453" s="34"/>
      <c r="J18453" s="34"/>
      <c r="K18453" s="34"/>
      <c r="L18453" s="34"/>
    </row>
    <row r="18454" spans="6:12" x14ac:dyDescent="0.35">
      <c r="F18454" s="34"/>
      <c r="J18454" s="34"/>
      <c r="K18454" s="34"/>
      <c r="L18454" s="34"/>
    </row>
    <row r="18455" spans="6:12" x14ac:dyDescent="0.35">
      <c r="F18455" s="34"/>
      <c r="J18455" s="34"/>
      <c r="K18455" s="34"/>
      <c r="L18455" s="34"/>
    </row>
    <row r="18456" spans="6:12" x14ac:dyDescent="0.35">
      <c r="F18456" s="34"/>
      <c r="J18456" s="34"/>
      <c r="K18456" s="34"/>
      <c r="L18456" s="34"/>
    </row>
    <row r="18457" spans="6:12" x14ac:dyDescent="0.35">
      <c r="F18457" s="34"/>
      <c r="J18457" s="34"/>
      <c r="K18457" s="34"/>
      <c r="L18457" s="34"/>
    </row>
    <row r="18458" spans="6:12" x14ac:dyDescent="0.35">
      <c r="F18458" s="34"/>
      <c r="J18458" s="34"/>
      <c r="K18458" s="34"/>
      <c r="L18458" s="34"/>
    </row>
    <row r="18459" spans="6:12" x14ac:dyDescent="0.35">
      <c r="F18459" s="34"/>
      <c r="J18459" s="34"/>
      <c r="K18459" s="34"/>
      <c r="L18459" s="34"/>
    </row>
    <row r="18460" spans="6:12" x14ac:dyDescent="0.35">
      <c r="F18460" s="34"/>
      <c r="J18460" s="34"/>
      <c r="K18460" s="34"/>
      <c r="L18460" s="34"/>
    </row>
    <row r="18461" spans="6:12" x14ac:dyDescent="0.35">
      <c r="F18461" s="34"/>
      <c r="J18461" s="34"/>
      <c r="K18461" s="34"/>
      <c r="L18461" s="34"/>
    </row>
    <row r="18462" spans="6:12" x14ac:dyDescent="0.35">
      <c r="F18462" s="34"/>
      <c r="J18462" s="34"/>
      <c r="K18462" s="34"/>
      <c r="L18462" s="34"/>
    </row>
    <row r="18463" spans="6:12" x14ac:dyDescent="0.35">
      <c r="F18463" s="34"/>
      <c r="J18463" s="34"/>
      <c r="K18463" s="34"/>
      <c r="L18463" s="34"/>
    </row>
    <row r="18464" spans="6:12" x14ac:dyDescent="0.35">
      <c r="F18464" s="34"/>
      <c r="J18464" s="34"/>
      <c r="K18464" s="34"/>
      <c r="L18464" s="34"/>
    </row>
    <row r="18465" spans="6:12" x14ac:dyDescent="0.35">
      <c r="F18465" s="34"/>
      <c r="J18465" s="34"/>
      <c r="K18465" s="34"/>
      <c r="L18465" s="34"/>
    </row>
    <row r="18466" spans="6:12" x14ac:dyDescent="0.35">
      <c r="F18466" s="34"/>
      <c r="J18466" s="34"/>
      <c r="K18466" s="34"/>
      <c r="L18466" s="34"/>
    </row>
    <row r="18467" spans="6:12" x14ac:dyDescent="0.35">
      <c r="F18467" s="34"/>
      <c r="J18467" s="34"/>
      <c r="K18467" s="34"/>
      <c r="L18467" s="34"/>
    </row>
    <row r="18468" spans="6:12" x14ac:dyDescent="0.35">
      <c r="F18468" s="34"/>
      <c r="J18468" s="34"/>
      <c r="K18468" s="34"/>
      <c r="L18468" s="34"/>
    </row>
    <row r="18469" spans="6:12" x14ac:dyDescent="0.35">
      <c r="F18469" s="34"/>
      <c r="J18469" s="34"/>
      <c r="K18469" s="34"/>
      <c r="L18469" s="34"/>
    </row>
    <row r="18470" spans="6:12" x14ac:dyDescent="0.35">
      <c r="F18470" s="34"/>
      <c r="J18470" s="34"/>
      <c r="K18470" s="34"/>
      <c r="L18470" s="34"/>
    </row>
    <row r="18471" spans="6:12" x14ac:dyDescent="0.35">
      <c r="F18471" s="34"/>
      <c r="J18471" s="34"/>
      <c r="K18471" s="34"/>
      <c r="L18471" s="34"/>
    </row>
    <row r="18472" spans="6:12" x14ac:dyDescent="0.35">
      <c r="F18472" s="34"/>
      <c r="J18472" s="34"/>
      <c r="K18472" s="34"/>
      <c r="L18472" s="34"/>
    </row>
    <row r="18473" spans="6:12" x14ac:dyDescent="0.35">
      <c r="F18473" s="34"/>
      <c r="J18473" s="34"/>
      <c r="K18473" s="34"/>
      <c r="L18473" s="34"/>
    </row>
    <row r="18474" spans="6:12" x14ac:dyDescent="0.35">
      <c r="F18474" s="34"/>
      <c r="J18474" s="34"/>
      <c r="K18474" s="34"/>
      <c r="L18474" s="34"/>
    </row>
    <row r="18475" spans="6:12" x14ac:dyDescent="0.35">
      <c r="F18475" s="34"/>
      <c r="J18475" s="34"/>
      <c r="K18475" s="34"/>
      <c r="L18475" s="34"/>
    </row>
    <row r="18476" spans="6:12" x14ac:dyDescent="0.35">
      <c r="F18476" s="34"/>
      <c r="J18476" s="34"/>
      <c r="K18476" s="34"/>
      <c r="L18476" s="34"/>
    </row>
    <row r="18477" spans="6:12" x14ac:dyDescent="0.35">
      <c r="F18477" s="34"/>
      <c r="J18477" s="34"/>
      <c r="K18477" s="34"/>
      <c r="L18477" s="34"/>
    </row>
    <row r="18478" spans="6:12" x14ac:dyDescent="0.35">
      <c r="F18478" s="34"/>
      <c r="J18478" s="34"/>
      <c r="K18478" s="34"/>
      <c r="L18478" s="34"/>
    </row>
    <row r="18479" spans="6:12" x14ac:dyDescent="0.35">
      <c r="F18479" s="34"/>
      <c r="J18479" s="34"/>
      <c r="K18479" s="34"/>
      <c r="L18479" s="34"/>
    </row>
    <row r="18480" spans="6:12" x14ac:dyDescent="0.35">
      <c r="F18480" s="34"/>
      <c r="J18480" s="34"/>
      <c r="K18480" s="34"/>
      <c r="L18480" s="34"/>
    </row>
    <row r="18481" spans="6:12" x14ac:dyDescent="0.35">
      <c r="F18481" s="34"/>
      <c r="J18481" s="34"/>
      <c r="K18481" s="34"/>
      <c r="L18481" s="34"/>
    </row>
    <row r="18482" spans="6:12" x14ac:dyDescent="0.35">
      <c r="F18482" s="34"/>
      <c r="J18482" s="34"/>
      <c r="K18482" s="34"/>
      <c r="L18482" s="34"/>
    </row>
    <row r="18483" spans="6:12" x14ac:dyDescent="0.35">
      <c r="F18483" s="34"/>
      <c r="J18483" s="34"/>
      <c r="K18483" s="34"/>
      <c r="L18483" s="34"/>
    </row>
    <row r="18484" spans="6:12" x14ac:dyDescent="0.35">
      <c r="F18484" s="34"/>
      <c r="J18484" s="34"/>
      <c r="K18484" s="34"/>
      <c r="L18484" s="34"/>
    </row>
    <row r="18485" spans="6:12" x14ac:dyDescent="0.35">
      <c r="F18485" s="34"/>
      <c r="J18485" s="34"/>
      <c r="K18485" s="34"/>
      <c r="L18485" s="34"/>
    </row>
    <row r="18486" spans="6:12" x14ac:dyDescent="0.35">
      <c r="F18486" s="34"/>
      <c r="J18486" s="34"/>
      <c r="K18486" s="34"/>
      <c r="L18486" s="34"/>
    </row>
    <row r="18487" spans="6:12" x14ac:dyDescent="0.35">
      <c r="F18487" s="34"/>
      <c r="J18487" s="34"/>
      <c r="K18487" s="34"/>
      <c r="L18487" s="34"/>
    </row>
    <row r="18488" spans="6:12" x14ac:dyDescent="0.35">
      <c r="F18488" s="34"/>
      <c r="J18488" s="34"/>
      <c r="K18488" s="34"/>
      <c r="L18488" s="34"/>
    </row>
    <row r="18489" spans="6:12" x14ac:dyDescent="0.35">
      <c r="F18489" s="34"/>
      <c r="J18489" s="34"/>
      <c r="K18489" s="34"/>
      <c r="L18489" s="34"/>
    </row>
    <row r="18490" spans="6:12" x14ac:dyDescent="0.35">
      <c r="F18490" s="34"/>
      <c r="J18490" s="34"/>
      <c r="K18490" s="34"/>
      <c r="L18490" s="34"/>
    </row>
    <row r="18491" spans="6:12" x14ac:dyDescent="0.35">
      <c r="F18491" s="34"/>
      <c r="J18491" s="34"/>
      <c r="K18491" s="34"/>
      <c r="L18491" s="34"/>
    </row>
    <row r="18492" spans="6:12" x14ac:dyDescent="0.35">
      <c r="F18492" s="34"/>
      <c r="J18492" s="34"/>
      <c r="K18492" s="34"/>
      <c r="L18492" s="34"/>
    </row>
    <row r="18493" spans="6:12" x14ac:dyDescent="0.35">
      <c r="F18493" s="34"/>
      <c r="J18493" s="34"/>
      <c r="K18493" s="34"/>
      <c r="L18493" s="34"/>
    </row>
    <row r="18494" spans="6:12" x14ac:dyDescent="0.35">
      <c r="F18494" s="34"/>
      <c r="J18494" s="34"/>
      <c r="K18494" s="34"/>
      <c r="L18494" s="34"/>
    </row>
    <row r="18495" spans="6:12" x14ac:dyDescent="0.35">
      <c r="F18495" s="34"/>
      <c r="J18495" s="34"/>
      <c r="K18495" s="34"/>
      <c r="L18495" s="34"/>
    </row>
    <row r="18496" spans="6:12" x14ac:dyDescent="0.35">
      <c r="F18496" s="34"/>
      <c r="J18496" s="34"/>
      <c r="K18496" s="34"/>
      <c r="L18496" s="34"/>
    </row>
    <row r="18497" spans="6:12" x14ac:dyDescent="0.35">
      <c r="F18497" s="34"/>
      <c r="J18497" s="34"/>
      <c r="K18497" s="34"/>
      <c r="L18497" s="34"/>
    </row>
    <row r="18498" spans="6:12" x14ac:dyDescent="0.35">
      <c r="F18498" s="34"/>
      <c r="J18498" s="34"/>
      <c r="K18498" s="34"/>
      <c r="L18498" s="34"/>
    </row>
    <row r="18499" spans="6:12" x14ac:dyDescent="0.35">
      <c r="F18499" s="34"/>
      <c r="J18499" s="34"/>
      <c r="K18499" s="34"/>
      <c r="L18499" s="34"/>
    </row>
    <row r="18500" spans="6:12" x14ac:dyDescent="0.35">
      <c r="F18500" s="34"/>
      <c r="J18500" s="34"/>
      <c r="K18500" s="34"/>
      <c r="L18500" s="34"/>
    </row>
    <row r="18501" spans="6:12" x14ac:dyDescent="0.35">
      <c r="F18501" s="34"/>
      <c r="J18501" s="34"/>
      <c r="K18501" s="34"/>
      <c r="L18501" s="34"/>
    </row>
    <row r="18502" spans="6:12" x14ac:dyDescent="0.35">
      <c r="F18502" s="34"/>
      <c r="J18502" s="34"/>
      <c r="K18502" s="34"/>
      <c r="L18502" s="34"/>
    </row>
    <row r="18503" spans="6:12" x14ac:dyDescent="0.35">
      <c r="F18503" s="34"/>
      <c r="J18503" s="34"/>
      <c r="K18503" s="34"/>
      <c r="L18503" s="34"/>
    </row>
    <row r="18504" spans="6:12" x14ac:dyDescent="0.35">
      <c r="F18504" s="34"/>
      <c r="J18504" s="34"/>
      <c r="K18504" s="34"/>
      <c r="L18504" s="34"/>
    </row>
    <row r="18505" spans="6:12" x14ac:dyDescent="0.35">
      <c r="F18505" s="34"/>
      <c r="J18505" s="34"/>
      <c r="K18505" s="34"/>
      <c r="L18505" s="34"/>
    </row>
    <row r="18506" spans="6:12" x14ac:dyDescent="0.35">
      <c r="F18506" s="34"/>
      <c r="J18506" s="34"/>
      <c r="K18506" s="34"/>
      <c r="L18506" s="34"/>
    </row>
    <row r="18507" spans="6:12" x14ac:dyDescent="0.35">
      <c r="F18507" s="34"/>
      <c r="J18507" s="34"/>
      <c r="K18507" s="34"/>
      <c r="L18507" s="34"/>
    </row>
    <row r="18508" spans="6:12" x14ac:dyDescent="0.35">
      <c r="F18508" s="34"/>
      <c r="J18508" s="34"/>
      <c r="K18508" s="34"/>
      <c r="L18508" s="34"/>
    </row>
    <row r="18509" spans="6:12" x14ac:dyDescent="0.35">
      <c r="F18509" s="34"/>
      <c r="J18509" s="34"/>
      <c r="K18509" s="34"/>
      <c r="L18509" s="34"/>
    </row>
    <row r="18510" spans="6:12" x14ac:dyDescent="0.35">
      <c r="F18510" s="34"/>
      <c r="J18510" s="34"/>
      <c r="K18510" s="34"/>
      <c r="L18510" s="34"/>
    </row>
    <row r="18511" spans="6:12" x14ac:dyDescent="0.35">
      <c r="F18511" s="34"/>
      <c r="J18511" s="34"/>
      <c r="K18511" s="34"/>
      <c r="L18511" s="34"/>
    </row>
    <row r="18512" spans="6:12" x14ac:dyDescent="0.35">
      <c r="F18512" s="34"/>
      <c r="J18512" s="34"/>
      <c r="K18512" s="34"/>
      <c r="L18512" s="34"/>
    </row>
    <row r="18513" spans="6:12" x14ac:dyDescent="0.35">
      <c r="F18513" s="34"/>
      <c r="J18513" s="34"/>
      <c r="K18513" s="34"/>
      <c r="L18513" s="34"/>
    </row>
    <row r="18514" spans="6:12" x14ac:dyDescent="0.35">
      <c r="F18514" s="34"/>
      <c r="J18514" s="34"/>
      <c r="K18514" s="34"/>
      <c r="L18514" s="34"/>
    </row>
    <row r="18515" spans="6:12" x14ac:dyDescent="0.35">
      <c r="F18515" s="34"/>
      <c r="J18515" s="34"/>
      <c r="K18515" s="34"/>
      <c r="L18515" s="34"/>
    </row>
    <row r="18516" spans="6:12" x14ac:dyDescent="0.35">
      <c r="F18516" s="34"/>
      <c r="J18516" s="34"/>
      <c r="K18516" s="34"/>
      <c r="L18516" s="34"/>
    </row>
    <row r="18517" spans="6:12" x14ac:dyDescent="0.35">
      <c r="F18517" s="34"/>
      <c r="J18517" s="34"/>
      <c r="K18517" s="34"/>
      <c r="L18517" s="34"/>
    </row>
    <row r="18518" spans="6:12" x14ac:dyDescent="0.35">
      <c r="F18518" s="34"/>
      <c r="J18518" s="34"/>
      <c r="K18518" s="34"/>
      <c r="L18518" s="34"/>
    </row>
    <row r="18519" spans="6:12" x14ac:dyDescent="0.35">
      <c r="F18519" s="34"/>
      <c r="J18519" s="34"/>
      <c r="K18519" s="34"/>
      <c r="L18519" s="34"/>
    </row>
    <row r="18520" spans="6:12" x14ac:dyDescent="0.35">
      <c r="F18520" s="34"/>
      <c r="J18520" s="34"/>
      <c r="K18520" s="34"/>
      <c r="L18520" s="34"/>
    </row>
    <row r="18521" spans="6:12" x14ac:dyDescent="0.35">
      <c r="F18521" s="34"/>
      <c r="J18521" s="34"/>
      <c r="K18521" s="34"/>
      <c r="L18521" s="34"/>
    </row>
    <row r="18522" spans="6:12" x14ac:dyDescent="0.35">
      <c r="F18522" s="34"/>
      <c r="J18522" s="34"/>
      <c r="K18522" s="34"/>
      <c r="L18522" s="34"/>
    </row>
    <row r="18523" spans="6:12" x14ac:dyDescent="0.35">
      <c r="F18523" s="34"/>
      <c r="J18523" s="34"/>
      <c r="K18523" s="34"/>
      <c r="L18523" s="34"/>
    </row>
    <row r="18524" spans="6:12" x14ac:dyDescent="0.35">
      <c r="F18524" s="34"/>
      <c r="J18524" s="34"/>
      <c r="K18524" s="34"/>
      <c r="L18524" s="34"/>
    </row>
    <row r="18525" spans="6:12" x14ac:dyDescent="0.35">
      <c r="F18525" s="34"/>
      <c r="J18525" s="34"/>
      <c r="K18525" s="34"/>
      <c r="L18525" s="34"/>
    </row>
    <row r="18526" spans="6:12" x14ac:dyDescent="0.35">
      <c r="F18526" s="34"/>
      <c r="J18526" s="34"/>
      <c r="K18526" s="34"/>
      <c r="L18526" s="34"/>
    </row>
    <row r="18527" spans="6:12" x14ac:dyDescent="0.35">
      <c r="F18527" s="34"/>
      <c r="J18527" s="34"/>
      <c r="K18527" s="34"/>
      <c r="L18527" s="34"/>
    </row>
    <row r="18528" spans="6:12" x14ac:dyDescent="0.35">
      <c r="F18528" s="34"/>
      <c r="J18528" s="34"/>
      <c r="K18528" s="34"/>
      <c r="L18528" s="34"/>
    </row>
    <row r="18529" spans="6:12" x14ac:dyDescent="0.35">
      <c r="F18529" s="34"/>
      <c r="J18529" s="34"/>
      <c r="K18529" s="34"/>
      <c r="L18529" s="34"/>
    </row>
    <row r="18530" spans="6:12" x14ac:dyDescent="0.35">
      <c r="F18530" s="34"/>
      <c r="J18530" s="34"/>
      <c r="K18530" s="34"/>
      <c r="L18530" s="34"/>
    </row>
    <row r="18531" spans="6:12" x14ac:dyDescent="0.35">
      <c r="F18531" s="34"/>
      <c r="J18531" s="34"/>
      <c r="K18531" s="34"/>
      <c r="L18531" s="34"/>
    </row>
    <row r="18532" spans="6:12" x14ac:dyDescent="0.35">
      <c r="F18532" s="34"/>
      <c r="J18532" s="34"/>
      <c r="K18532" s="34"/>
      <c r="L18532" s="34"/>
    </row>
    <row r="18533" spans="6:12" x14ac:dyDescent="0.35">
      <c r="F18533" s="34"/>
      <c r="J18533" s="34"/>
      <c r="K18533" s="34"/>
      <c r="L18533" s="34"/>
    </row>
    <row r="18534" spans="6:12" x14ac:dyDescent="0.35">
      <c r="F18534" s="34"/>
      <c r="J18534" s="34"/>
      <c r="K18534" s="34"/>
      <c r="L18534" s="34"/>
    </row>
    <row r="18535" spans="6:12" x14ac:dyDescent="0.35">
      <c r="F18535" s="34"/>
      <c r="J18535" s="34"/>
      <c r="K18535" s="34"/>
      <c r="L18535" s="34"/>
    </row>
    <row r="18536" spans="6:12" x14ac:dyDescent="0.35">
      <c r="F18536" s="34"/>
      <c r="J18536" s="34"/>
      <c r="K18536" s="34"/>
      <c r="L18536" s="34"/>
    </row>
    <row r="18537" spans="6:12" x14ac:dyDescent="0.35">
      <c r="F18537" s="34"/>
      <c r="J18537" s="34"/>
      <c r="K18537" s="34"/>
      <c r="L18537" s="34"/>
    </row>
    <row r="18538" spans="6:12" x14ac:dyDescent="0.35">
      <c r="F18538" s="34"/>
      <c r="J18538" s="34"/>
      <c r="K18538" s="34"/>
      <c r="L18538" s="34"/>
    </row>
    <row r="18539" spans="6:12" x14ac:dyDescent="0.35">
      <c r="F18539" s="34"/>
      <c r="J18539" s="34"/>
      <c r="K18539" s="34"/>
      <c r="L18539" s="34"/>
    </row>
    <row r="18540" spans="6:12" x14ac:dyDescent="0.35">
      <c r="F18540" s="34"/>
      <c r="J18540" s="34"/>
      <c r="K18540" s="34"/>
      <c r="L18540" s="34"/>
    </row>
    <row r="18541" spans="6:12" x14ac:dyDescent="0.35">
      <c r="F18541" s="34"/>
      <c r="J18541" s="34"/>
      <c r="K18541" s="34"/>
      <c r="L18541" s="34"/>
    </row>
    <row r="18542" spans="6:12" x14ac:dyDescent="0.35">
      <c r="F18542" s="34"/>
      <c r="J18542" s="34"/>
      <c r="K18542" s="34"/>
      <c r="L18542" s="34"/>
    </row>
    <row r="18543" spans="6:12" x14ac:dyDescent="0.35">
      <c r="F18543" s="34"/>
      <c r="J18543" s="34"/>
      <c r="K18543" s="34"/>
      <c r="L18543" s="34"/>
    </row>
    <row r="18544" spans="6:12" x14ac:dyDescent="0.35">
      <c r="F18544" s="34"/>
      <c r="J18544" s="34"/>
      <c r="K18544" s="34"/>
      <c r="L18544" s="34"/>
    </row>
    <row r="18545" spans="6:12" x14ac:dyDescent="0.35">
      <c r="F18545" s="34"/>
      <c r="J18545" s="34"/>
      <c r="K18545" s="34"/>
      <c r="L18545" s="34"/>
    </row>
    <row r="18546" spans="6:12" x14ac:dyDescent="0.35">
      <c r="F18546" s="34"/>
      <c r="J18546" s="34"/>
      <c r="K18546" s="34"/>
      <c r="L18546" s="34"/>
    </row>
    <row r="18547" spans="6:12" x14ac:dyDescent="0.35">
      <c r="F18547" s="34"/>
      <c r="J18547" s="34"/>
      <c r="K18547" s="34"/>
      <c r="L18547" s="34"/>
    </row>
    <row r="18548" spans="6:12" x14ac:dyDescent="0.35">
      <c r="F18548" s="34"/>
      <c r="J18548" s="34"/>
      <c r="K18548" s="34"/>
      <c r="L18548" s="34"/>
    </row>
    <row r="18549" spans="6:12" x14ac:dyDescent="0.35">
      <c r="F18549" s="34"/>
      <c r="J18549" s="34"/>
      <c r="K18549" s="34"/>
      <c r="L18549" s="34"/>
    </row>
    <row r="18550" spans="6:12" x14ac:dyDescent="0.35">
      <c r="F18550" s="34"/>
      <c r="J18550" s="34"/>
      <c r="K18550" s="34"/>
      <c r="L18550" s="34"/>
    </row>
    <row r="18551" spans="6:12" x14ac:dyDescent="0.35">
      <c r="F18551" s="34"/>
      <c r="J18551" s="34"/>
      <c r="K18551" s="34"/>
      <c r="L18551" s="34"/>
    </row>
    <row r="18552" spans="6:12" x14ac:dyDescent="0.35">
      <c r="F18552" s="34"/>
      <c r="J18552" s="34"/>
      <c r="K18552" s="34"/>
      <c r="L18552" s="34"/>
    </row>
    <row r="18553" spans="6:12" x14ac:dyDescent="0.35">
      <c r="F18553" s="34"/>
      <c r="J18553" s="34"/>
      <c r="K18553" s="34"/>
      <c r="L18553" s="34"/>
    </row>
    <row r="18554" spans="6:12" x14ac:dyDescent="0.35">
      <c r="F18554" s="34"/>
      <c r="J18554" s="34"/>
      <c r="K18554" s="34"/>
      <c r="L18554" s="34"/>
    </row>
    <row r="18555" spans="6:12" x14ac:dyDescent="0.35">
      <c r="F18555" s="34"/>
      <c r="J18555" s="34"/>
      <c r="K18555" s="34"/>
      <c r="L18555" s="34"/>
    </row>
    <row r="18556" spans="6:12" x14ac:dyDescent="0.35">
      <c r="F18556" s="34"/>
      <c r="J18556" s="34"/>
      <c r="K18556" s="34"/>
      <c r="L18556" s="34"/>
    </row>
    <row r="18557" spans="6:12" x14ac:dyDescent="0.35">
      <c r="F18557" s="34"/>
      <c r="J18557" s="34"/>
      <c r="K18557" s="34"/>
      <c r="L18557" s="34"/>
    </row>
    <row r="18558" spans="6:12" x14ac:dyDescent="0.35">
      <c r="F18558" s="34"/>
      <c r="J18558" s="34"/>
      <c r="K18558" s="34"/>
      <c r="L18558" s="34"/>
    </row>
    <row r="18559" spans="6:12" x14ac:dyDescent="0.35">
      <c r="F18559" s="34"/>
      <c r="J18559" s="34"/>
      <c r="K18559" s="34"/>
      <c r="L18559" s="34"/>
    </row>
    <row r="18560" spans="6:12" x14ac:dyDescent="0.35">
      <c r="F18560" s="34"/>
      <c r="J18560" s="34"/>
      <c r="K18560" s="34"/>
      <c r="L18560" s="34"/>
    </row>
    <row r="18561" spans="6:12" x14ac:dyDescent="0.35">
      <c r="F18561" s="34"/>
      <c r="J18561" s="34"/>
      <c r="K18561" s="34"/>
      <c r="L18561" s="34"/>
    </row>
    <row r="18562" spans="6:12" x14ac:dyDescent="0.35">
      <c r="F18562" s="34"/>
      <c r="J18562" s="34"/>
      <c r="K18562" s="34"/>
      <c r="L18562" s="34"/>
    </row>
    <row r="18563" spans="6:12" x14ac:dyDescent="0.35">
      <c r="F18563" s="34"/>
      <c r="J18563" s="34"/>
      <c r="K18563" s="34"/>
      <c r="L18563" s="34"/>
    </row>
    <row r="18564" spans="6:12" x14ac:dyDescent="0.35">
      <c r="F18564" s="34"/>
      <c r="J18564" s="34"/>
      <c r="K18564" s="34"/>
      <c r="L18564" s="34"/>
    </row>
    <row r="18565" spans="6:12" x14ac:dyDescent="0.35">
      <c r="F18565" s="34"/>
      <c r="J18565" s="34"/>
      <c r="K18565" s="34"/>
      <c r="L18565" s="34"/>
    </row>
    <row r="18566" spans="6:12" x14ac:dyDescent="0.35">
      <c r="F18566" s="34"/>
      <c r="J18566" s="34"/>
      <c r="K18566" s="34"/>
      <c r="L18566" s="34"/>
    </row>
    <row r="18567" spans="6:12" x14ac:dyDescent="0.35">
      <c r="F18567" s="34"/>
      <c r="J18567" s="34"/>
      <c r="K18567" s="34"/>
      <c r="L18567" s="34"/>
    </row>
    <row r="18568" spans="6:12" x14ac:dyDescent="0.35">
      <c r="F18568" s="34"/>
      <c r="J18568" s="34"/>
      <c r="K18568" s="34"/>
      <c r="L18568" s="34"/>
    </row>
    <row r="18569" spans="6:12" x14ac:dyDescent="0.35">
      <c r="F18569" s="34"/>
      <c r="J18569" s="34"/>
      <c r="K18569" s="34"/>
      <c r="L18569" s="34"/>
    </row>
    <row r="18570" spans="6:12" x14ac:dyDescent="0.35">
      <c r="F18570" s="34"/>
      <c r="J18570" s="34"/>
      <c r="K18570" s="34"/>
      <c r="L18570" s="34"/>
    </row>
    <row r="18571" spans="6:12" x14ac:dyDescent="0.35">
      <c r="F18571" s="34"/>
      <c r="J18571" s="34"/>
      <c r="K18571" s="34"/>
      <c r="L18571" s="34"/>
    </row>
    <row r="18572" spans="6:12" x14ac:dyDescent="0.35">
      <c r="F18572" s="34"/>
      <c r="J18572" s="34"/>
      <c r="K18572" s="34"/>
      <c r="L18572" s="34"/>
    </row>
    <row r="18573" spans="6:12" x14ac:dyDescent="0.35">
      <c r="F18573" s="34"/>
      <c r="J18573" s="34"/>
      <c r="K18573" s="34"/>
      <c r="L18573" s="34"/>
    </row>
    <row r="18574" spans="6:12" x14ac:dyDescent="0.35">
      <c r="F18574" s="34"/>
      <c r="J18574" s="34"/>
      <c r="K18574" s="34"/>
      <c r="L18574" s="34"/>
    </row>
    <row r="18575" spans="6:12" x14ac:dyDescent="0.35">
      <c r="F18575" s="34"/>
      <c r="J18575" s="34"/>
      <c r="K18575" s="34"/>
      <c r="L18575" s="34"/>
    </row>
    <row r="18576" spans="6:12" x14ac:dyDescent="0.35">
      <c r="F18576" s="34"/>
      <c r="J18576" s="34"/>
      <c r="K18576" s="34"/>
      <c r="L18576" s="34"/>
    </row>
    <row r="18577" spans="6:12" x14ac:dyDescent="0.35">
      <c r="F18577" s="34"/>
      <c r="J18577" s="34"/>
      <c r="K18577" s="34"/>
      <c r="L18577" s="34"/>
    </row>
    <row r="18578" spans="6:12" x14ac:dyDescent="0.35">
      <c r="F18578" s="34"/>
      <c r="J18578" s="34"/>
      <c r="K18578" s="34"/>
      <c r="L18578" s="34"/>
    </row>
    <row r="18579" spans="6:12" x14ac:dyDescent="0.35">
      <c r="F18579" s="34"/>
      <c r="J18579" s="34"/>
      <c r="K18579" s="34"/>
      <c r="L18579" s="34"/>
    </row>
    <row r="18580" spans="6:12" x14ac:dyDescent="0.35">
      <c r="F18580" s="34"/>
      <c r="J18580" s="34"/>
      <c r="K18580" s="34"/>
      <c r="L18580" s="34"/>
    </row>
    <row r="18581" spans="6:12" x14ac:dyDescent="0.35">
      <c r="F18581" s="34"/>
      <c r="J18581" s="34"/>
      <c r="K18581" s="34"/>
      <c r="L18581" s="34"/>
    </row>
    <row r="18582" spans="6:12" x14ac:dyDescent="0.35">
      <c r="F18582" s="34"/>
      <c r="J18582" s="34"/>
      <c r="K18582" s="34"/>
      <c r="L18582" s="34"/>
    </row>
    <row r="18583" spans="6:12" x14ac:dyDescent="0.35">
      <c r="F18583" s="34"/>
      <c r="J18583" s="34"/>
      <c r="K18583" s="34"/>
      <c r="L18583" s="34"/>
    </row>
    <row r="18584" spans="6:12" x14ac:dyDescent="0.35">
      <c r="F18584" s="34"/>
      <c r="J18584" s="34"/>
      <c r="K18584" s="34"/>
      <c r="L18584" s="34"/>
    </row>
    <row r="18585" spans="6:12" x14ac:dyDescent="0.35">
      <c r="F18585" s="34"/>
      <c r="J18585" s="34"/>
      <c r="K18585" s="34"/>
      <c r="L18585" s="34"/>
    </row>
    <row r="18586" spans="6:12" x14ac:dyDescent="0.35">
      <c r="F18586" s="34"/>
      <c r="J18586" s="34"/>
      <c r="K18586" s="34"/>
      <c r="L18586" s="34"/>
    </row>
    <row r="18587" spans="6:12" x14ac:dyDescent="0.35">
      <c r="F18587" s="34"/>
      <c r="J18587" s="34"/>
      <c r="K18587" s="34"/>
      <c r="L18587" s="34"/>
    </row>
    <row r="18588" spans="6:12" x14ac:dyDescent="0.35">
      <c r="F18588" s="34"/>
      <c r="J18588" s="34"/>
      <c r="K18588" s="34"/>
      <c r="L18588" s="34"/>
    </row>
    <row r="18589" spans="6:12" x14ac:dyDescent="0.35">
      <c r="F18589" s="34"/>
      <c r="J18589" s="34"/>
      <c r="K18589" s="34"/>
      <c r="L18589" s="34"/>
    </row>
    <row r="18590" spans="6:12" x14ac:dyDescent="0.35">
      <c r="F18590" s="34"/>
      <c r="J18590" s="34"/>
      <c r="K18590" s="34"/>
      <c r="L18590" s="34"/>
    </row>
    <row r="18591" spans="6:12" x14ac:dyDescent="0.35">
      <c r="F18591" s="34"/>
      <c r="J18591" s="34"/>
      <c r="K18591" s="34"/>
      <c r="L18591" s="34"/>
    </row>
    <row r="18592" spans="6:12" x14ac:dyDescent="0.35">
      <c r="F18592" s="34"/>
      <c r="J18592" s="34"/>
      <c r="K18592" s="34"/>
      <c r="L18592" s="34"/>
    </row>
    <row r="18593" spans="6:12" x14ac:dyDescent="0.35">
      <c r="F18593" s="34"/>
      <c r="J18593" s="34"/>
      <c r="K18593" s="34"/>
      <c r="L18593" s="34"/>
    </row>
    <row r="18594" spans="6:12" x14ac:dyDescent="0.35">
      <c r="F18594" s="34"/>
      <c r="J18594" s="34"/>
      <c r="K18594" s="34"/>
      <c r="L18594" s="34"/>
    </row>
    <row r="18595" spans="6:12" x14ac:dyDescent="0.35">
      <c r="F18595" s="34"/>
      <c r="J18595" s="34"/>
      <c r="K18595" s="34"/>
      <c r="L18595" s="34"/>
    </row>
    <row r="18596" spans="6:12" x14ac:dyDescent="0.35">
      <c r="F18596" s="34"/>
      <c r="J18596" s="34"/>
      <c r="K18596" s="34"/>
      <c r="L18596" s="34"/>
    </row>
    <row r="18597" spans="6:12" x14ac:dyDescent="0.35">
      <c r="F18597" s="34"/>
      <c r="J18597" s="34"/>
      <c r="K18597" s="34"/>
      <c r="L18597" s="34"/>
    </row>
    <row r="18598" spans="6:12" x14ac:dyDescent="0.35">
      <c r="F18598" s="34"/>
      <c r="J18598" s="34"/>
      <c r="K18598" s="34"/>
      <c r="L18598" s="34"/>
    </row>
    <row r="18599" spans="6:12" x14ac:dyDescent="0.35">
      <c r="F18599" s="34"/>
      <c r="J18599" s="34"/>
      <c r="K18599" s="34"/>
      <c r="L18599" s="34"/>
    </row>
    <row r="18600" spans="6:12" x14ac:dyDescent="0.35">
      <c r="F18600" s="34"/>
      <c r="J18600" s="34"/>
      <c r="K18600" s="34"/>
      <c r="L18600" s="34"/>
    </row>
    <row r="18601" spans="6:12" x14ac:dyDescent="0.35">
      <c r="F18601" s="34"/>
      <c r="J18601" s="34"/>
      <c r="K18601" s="34"/>
      <c r="L18601" s="34"/>
    </row>
    <row r="18602" spans="6:12" x14ac:dyDescent="0.35">
      <c r="F18602" s="34"/>
      <c r="J18602" s="34"/>
      <c r="K18602" s="34"/>
      <c r="L18602" s="34"/>
    </row>
    <row r="18603" spans="6:12" x14ac:dyDescent="0.35">
      <c r="F18603" s="34"/>
      <c r="J18603" s="34"/>
      <c r="K18603" s="34"/>
      <c r="L18603" s="34"/>
    </row>
    <row r="18604" spans="6:12" x14ac:dyDescent="0.35">
      <c r="F18604" s="34"/>
      <c r="J18604" s="34"/>
      <c r="K18604" s="34"/>
      <c r="L18604" s="34"/>
    </row>
    <row r="18605" spans="6:12" x14ac:dyDescent="0.35">
      <c r="F18605" s="34"/>
      <c r="J18605" s="34"/>
      <c r="K18605" s="34"/>
      <c r="L18605" s="34"/>
    </row>
    <row r="18606" spans="6:12" x14ac:dyDescent="0.35">
      <c r="F18606" s="34"/>
      <c r="J18606" s="34"/>
      <c r="K18606" s="34"/>
      <c r="L18606" s="34"/>
    </row>
    <row r="18607" spans="6:12" x14ac:dyDescent="0.35">
      <c r="F18607" s="34"/>
      <c r="J18607" s="34"/>
      <c r="K18607" s="34"/>
      <c r="L18607" s="34"/>
    </row>
    <row r="18608" spans="6:12" x14ac:dyDescent="0.35">
      <c r="F18608" s="34"/>
      <c r="J18608" s="34"/>
      <c r="K18608" s="34"/>
      <c r="L18608" s="34"/>
    </row>
    <row r="18609" spans="6:12" x14ac:dyDescent="0.35">
      <c r="F18609" s="34"/>
      <c r="J18609" s="34"/>
      <c r="K18609" s="34"/>
      <c r="L18609" s="34"/>
    </row>
    <row r="18610" spans="6:12" x14ac:dyDescent="0.35">
      <c r="F18610" s="34"/>
      <c r="J18610" s="34"/>
      <c r="K18610" s="34"/>
      <c r="L18610" s="34"/>
    </row>
    <row r="18611" spans="6:12" x14ac:dyDescent="0.35">
      <c r="F18611" s="34"/>
      <c r="J18611" s="34"/>
      <c r="K18611" s="34"/>
      <c r="L18611" s="34"/>
    </row>
    <row r="18612" spans="6:12" x14ac:dyDescent="0.35">
      <c r="F18612" s="34"/>
      <c r="J18612" s="34"/>
      <c r="K18612" s="34"/>
      <c r="L18612" s="34"/>
    </row>
    <row r="18613" spans="6:12" x14ac:dyDescent="0.35">
      <c r="F18613" s="34"/>
      <c r="J18613" s="34"/>
      <c r="K18613" s="34"/>
      <c r="L18613" s="34"/>
    </row>
    <row r="18614" spans="6:12" x14ac:dyDescent="0.35">
      <c r="F18614" s="34"/>
      <c r="J18614" s="34"/>
      <c r="K18614" s="34"/>
      <c r="L18614" s="34"/>
    </row>
    <row r="18615" spans="6:12" x14ac:dyDescent="0.35">
      <c r="F18615" s="34"/>
      <c r="J18615" s="34"/>
      <c r="K18615" s="34"/>
      <c r="L18615" s="34"/>
    </row>
    <row r="18616" spans="6:12" x14ac:dyDescent="0.35">
      <c r="F18616" s="34"/>
      <c r="J18616" s="34"/>
      <c r="K18616" s="34"/>
      <c r="L18616" s="34"/>
    </row>
    <row r="18617" spans="6:12" x14ac:dyDescent="0.35">
      <c r="F18617" s="34"/>
      <c r="J18617" s="34"/>
      <c r="K18617" s="34"/>
      <c r="L18617" s="34"/>
    </row>
    <row r="18618" spans="6:12" x14ac:dyDescent="0.35">
      <c r="F18618" s="34"/>
      <c r="J18618" s="34"/>
      <c r="K18618" s="34"/>
      <c r="L18618" s="34"/>
    </row>
    <row r="18619" spans="6:12" x14ac:dyDescent="0.35">
      <c r="F18619" s="34"/>
      <c r="J18619" s="34"/>
      <c r="K18619" s="34"/>
      <c r="L18619" s="34"/>
    </row>
    <row r="18620" spans="6:12" x14ac:dyDescent="0.35">
      <c r="F18620" s="34"/>
      <c r="J18620" s="34"/>
      <c r="K18620" s="34"/>
      <c r="L18620" s="34"/>
    </row>
    <row r="18621" spans="6:12" x14ac:dyDescent="0.35">
      <c r="F18621" s="34"/>
      <c r="J18621" s="34"/>
      <c r="K18621" s="34"/>
      <c r="L18621" s="34"/>
    </row>
    <row r="18622" spans="6:12" x14ac:dyDescent="0.35">
      <c r="F18622" s="34"/>
      <c r="J18622" s="34"/>
      <c r="K18622" s="34"/>
      <c r="L18622" s="34"/>
    </row>
    <row r="18623" spans="6:12" x14ac:dyDescent="0.35">
      <c r="F18623" s="34"/>
      <c r="J18623" s="34"/>
      <c r="K18623" s="34"/>
      <c r="L18623" s="34"/>
    </row>
    <row r="18624" spans="6:12" x14ac:dyDescent="0.35">
      <c r="F18624" s="34"/>
      <c r="J18624" s="34"/>
      <c r="K18624" s="34"/>
      <c r="L18624" s="34"/>
    </row>
    <row r="18625" spans="6:12" x14ac:dyDescent="0.35">
      <c r="F18625" s="34"/>
      <c r="J18625" s="34"/>
      <c r="K18625" s="34"/>
      <c r="L18625" s="34"/>
    </row>
    <row r="18626" spans="6:12" x14ac:dyDescent="0.35">
      <c r="F18626" s="34"/>
      <c r="J18626" s="34"/>
      <c r="K18626" s="34"/>
      <c r="L18626" s="34"/>
    </row>
    <row r="18627" spans="6:12" x14ac:dyDescent="0.35">
      <c r="F18627" s="34"/>
      <c r="J18627" s="34"/>
      <c r="K18627" s="34"/>
      <c r="L18627" s="34"/>
    </row>
    <row r="18628" spans="6:12" x14ac:dyDescent="0.35">
      <c r="F18628" s="34"/>
      <c r="J18628" s="34"/>
      <c r="K18628" s="34"/>
      <c r="L18628" s="34"/>
    </row>
    <row r="18629" spans="6:12" x14ac:dyDescent="0.35">
      <c r="F18629" s="34"/>
      <c r="J18629" s="34"/>
      <c r="K18629" s="34"/>
      <c r="L18629" s="34"/>
    </row>
    <row r="18630" spans="6:12" x14ac:dyDescent="0.35">
      <c r="F18630" s="34"/>
      <c r="J18630" s="34"/>
      <c r="K18630" s="34"/>
      <c r="L18630" s="34"/>
    </row>
    <row r="18631" spans="6:12" x14ac:dyDescent="0.35">
      <c r="F18631" s="34"/>
      <c r="J18631" s="34"/>
      <c r="K18631" s="34"/>
      <c r="L18631" s="34"/>
    </row>
    <row r="18632" spans="6:12" x14ac:dyDescent="0.35">
      <c r="F18632" s="34"/>
      <c r="J18632" s="34"/>
      <c r="K18632" s="34"/>
      <c r="L18632" s="34"/>
    </row>
    <row r="18633" spans="6:12" x14ac:dyDescent="0.35">
      <c r="F18633" s="34"/>
      <c r="J18633" s="34"/>
      <c r="K18633" s="34"/>
      <c r="L18633" s="34"/>
    </row>
    <row r="18634" spans="6:12" x14ac:dyDescent="0.35">
      <c r="F18634" s="34"/>
      <c r="J18634" s="34"/>
      <c r="K18634" s="34"/>
      <c r="L18634" s="34"/>
    </row>
    <row r="18635" spans="6:12" x14ac:dyDescent="0.35">
      <c r="F18635" s="34"/>
      <c r="J18635" s="34"/>
      <c r="K18635" s="34"/>
      <c r="L18635" s="34"/>
    </row>
    <row r="18636" spans="6:12" x14ac:dyDescent="0.35">
      <c r="F18636" s="34"/>
      <c r="J18636" s="34"/>
      <c r="K18636" s="34"/>
      <c r="L18636" s="34"/>
    </row>
    <row r="18637" spans="6:12" x14ac:dyDescent="0.35">
      <c r="F18637" s="34"/>
      <c r="J18637" s="34"/>
      <c r="K18637" s="34"/>
      <c r="L18637" s="34"/>
    </row>
    <row r="18638" spans="6:12" x14ac:dyDescent="0.35">
      <c r="F18638" s="34"/>
      <c r="J18638" s="34"/>
      <c r="K18638" s="34"/>
      <c r="L18638" s="34"/>
    </row>
    <row r="18639" spans="6:12" x14ac:dyDescent="0.35">
      <c r="F18639" s="34"/>
      <c r="J18639" s="34"/>
      <c r="K18639" s="34"/>
      <c r="L18639" s="34"/>
    </row>
    <row r="18640" spans="6:12" x14ac:dyDescent="0.35">
      <c r="F18640" s="34"/>
      <c r="J18640" s="34"/>
      <c r="K18640" s="34"/>
      <c r="L18640" s="34"/>
    </row>
    <row r="18641" spans="6:12" x14ac:dyDescent="0.35">
      <c r="F18641" s="34"/>
      <c r="J18641" s="34"/>
      <c r="K18641" s="34"/>
      <c r="L18641" s="34"/>
    </row>
    <row r="18642" spans="6:12" x14ac:dyDescent="0.35">
      <c r="F18642" s="34"/>
      <c r="J18642" s="34"/>
      <c r="K18642" s="34"/>
      <c r="L18642" s="34"/>
    </row>
    <row r="18643" spans="6:12" x14ac:dyDescent="0.35">
      <c r="F18643" s="34"/>
      <c r="J18643" s="34"/>
      <c r="K18643" s="34"/>
      <c r="L18643" s="34"/>
    </row>
    <row r="18644" spans="6:12" x14ac:dyDescent="0.35">
      <c r="F18644" s="34"/>
      <c r="J18644" s="34"/>
      <c r="K18644" s="34"/>
      <c r="L18644" s="34"/>
    </row>
    <row r="18645" spans="6:12" x14ac:dyDescent="0.35">
      <c r="F18645" s="34"/>
      <c r="J18645" s="34"/>
      <c r="K18645" s="34"/>
      <c r="L18645" s="34"/>
    </row>
    <row r="18646" spans="6:12" x14ac:dyDescent="0.35">
      <c r="F18646" s="34"/>
      <c r="J18646" s="34"/>
      <c r="K18646" s="34"/>
      <c r="L18646" s="34"/>
    </row>
    <row r="18647" spans="6:12" x14ac:dyDescent="0.35">
      <c r="F18647" s="34"/>
      <c r="J18647" s="34"/>
      <c r="K18647" s="34"/>
      <c r="L18647" s="34"/>
    </row>
    <row r="18648" spans="6:12" x14ac:dyDescent="0.35">
      <c r="F18648" s="34"/>
      <c r="J18648" s="34"/>
      <c r="K18648" s="34"/>
      <c r="L18648" s="34"/>
    </row>
    <row r="18649" spans="6:12" x14ac:dyDescent="0.35">
      <c r="F18649" s="34"/>
      <c r="J18649" s="34"/>
      <c r="K18649" s="34"/>
      <c r="L18649" s="34"/>
    </row>
    <row r="18650" spans="6:12" x14ac:dyDescent="0.35">
      <c r="F18650" s="34"/>
      <c r="J18650" s="34"/>
      <c r="K18650" s="34"/>
      <c r="L18650" s="34"/>
    </row>
    <row r="18651" spans="6:12" x14ac:dyDescent="0.35">
      <c r="F18651" s="34"/>
      <c r="J18651" s="34"/>
      <c r="K18651" s="34"/>
      <c r="L18651" s="34"/>
    </row>
    <row r="18652" spans="6:12" x14ac:dyDescent="0.35">
      <c r="F18652" s="34"/>
      <c r="J18652" s="34"/>
      <c r="K18652" s="34"/>
      <c r="L18652" s="34"/>
    </row>
    <row r="18653" spans="6:12" x14ac:dyDescent="0.35">
      <c r="F18653" s="34"/>
      <c r="J18653" s="34"/>
      <c r="K18653" s="34"/>
      <c r="L18653" s="34"/>
    </row>
    <row r="18654" spans="6:12" x14ac:dyDescent="0.35">
      <c r="F18654" s="34"/>
      <c r="J18654" s="34"/>
      <c r="K18654" s="34"/>
      <c r="L18654" s="34"/>
    </row>
    <row r="18655" spans="6:12" x14ac:dyDescent="0.35">
      <c r="F18655" s="34"/>
      <c r="J18655" s="34"/>
      <c r="K18655" s="34"/>
      <c r="L18655" s="34"/>
    </row>
    <row r="18656" spans="6:12" x14ac:dyDescent="0.35">
      <c r="F18656" s="34"/>
      <c r="J18656" s="34"/>
      <c r="K18656" s="34"/>
      <c r="L18656" s="34"/>
    </row>
    <row r="18657" spans="6:12" x14ac:dyDescent="0.35">
      <c r="F18657" s="34"/>
      <c r="J18657" s="34"/>
      <c r="K18657" s="34"/>
      <c r="L18657" s="34"/>
    </row>
    <row r="18658" spans="6:12" x14ac:dyDescent="0.35">
      <c r="F18658" s="34"/>
      <c r="J18658" s="34"/>
      <c r="K18658" s="34"/>
      <c r="L18658" s="34"/>
    </row>
    <row r="18659" spans="6:12" x14ac:dyDescent="0.35">
      <c r="F18659" s="34"/>
      <c r="J18659" s="34"/>
      <c r="K18659" s="34"/>
      <c r="L18659" s="34"/>
    </row>
    <row r="18660" spans="6:12" x14ac:dyDescent="0.35">
      <c r="F18660" s="34"/>
      <c r="J18660" s="34"/>
      <c r="K18660" s="34"/>
      <c r="L18660" s="34"/>
    </row>
    <row r="18661" spans="6:12" x14ac:dyDescent="0.35">
      <c r="F18661" s="34"/>
      <c r="J18661" s="34"/>
      <c r="K18661" s="34"/>
      <c r="L18661" s="34"/>
    </row>
    <row r="18662" spans="6:12" x14ac:dyDescent="0.35">
      <c r="F18662" s="34"/>
      <c r="J18662" s="34"/>
      <c r="K18662" s="34"/>
      <c r="L18662" s="34"/>
    </row>
    <row r="18663" spans="6:12" x14ac:dyDescent="0.35">
      <c r="F18663" s="34"/>
      <c r="J18663" s="34"/>
      <c r="K18663" s="34"/>
      <c r="L18663" s="34"/>
    </row>
    <row r="18664" spans="6:12" x14ac:dyDescent="0.35">
      <c r="F18664" s="34"/>
      <c r="J18664" s="34"/>
      <c r="K18664" s="34"/>
      <c r="L18664" s="34"/>
    </row>
    <row r="18665" spans="6:12" x14ac:dyDescent="0.35">
      <c r="F18665" s="34"/>
      <c r="J18665" s="34"/>
      <c r="K18665" s="34"/>
      <c r="L18665" s="34"/>
    </row>
    <row r="18666" spans="6:12" x14ac:dyDescent="0.35">
      <c r="F18666" s="34"/>
      <c r="J18666" s="34"/>
      <c r="K18666" s="34"/>
      <c r="L18666" s="34"/>
    </row>
    <row r="18667" spans="6:12" x14ac:dyDescent="0.35">
      <c r="F18667" s="34"/>
      <c r="J18667" s="34"/>
      <c r="K18667" s="34"/>
      <c r="L18667" s="34"/>
    </row>
    <row r="18668" spans="6:12" x14ac:dyDescent="0.35">
      <c r="F18668" s="34"/>
      <c r="J18668" s="34"/>
      <c r="K18668" s="34"/>
      <c r="L18668" s="34"/>
    </row>
    <row r="18669" spans="6:12" x14ac:dyDescent="0.35">
      <c r="F18669" s="34"/>
      <c r="J18669" s="34"/>
      <c r="K18669" s="34"/>
      <c r="L18669" s="34"/>
    </row>
    <row r="18670" spans="6:12" x14ac:dyDescent="0.35">
      <c r="F18670" s="34"/>
      <c r="J18670" s="34"/>
      <c r="K18670" s="34"/>
      <c r="L18670" s="34"/>
    </row>
    <row r="18671" spans="6:12" x14ac:dyDescent="0.35">
      <c r="F18671" s="34"/>
      <c r="J18671" s="34"/>
      <c r="K18671" s="34"/>
      <c r="L18671" s="34"/>
    </row>
    <row r="18672" spans="6:12" x14ac:dyDescent="0.35">
      <c r="F18672" s="34"/>
      <c r="J18672" s="34"/>
      <c r="K18672" s="34"/>
      <c r="L18672" s="34"/>
    </row>
    <row r="18673" spans="6:12" x14ac:dyDescent="0.35">
      <c r="F18673" s="34"/>
      <c r="J18673" s="34"/>
      <c r="K18673" s="34"/>
      <c r="L18673" s="34"/>
    </row>
    <row r="18674" spans="6:12" x14ac:dyDescent="0.35">
      <c r="F18674" s="34"/>
      <c r="J18674" s="34"/>
      <c r="K18674" s="34"/>
      <c r="L18674" s="34"/>
    </row>
    <row r="18675" spans="6:12" x14ac:dyDescent="0.35">
      <c r="F18675" s="34"/>
      <c r="J18675" s="34"/>
      <c r="K18675" s="34"/>
      <c r="L18675" s="34"/>
    </row>
    <row r="18676" spans="6:12" x14ac:dyDescent="0.35">
      <c r="F18676" s="34"/>
      <c r="J18676" s="34"/>
      <c r="K18676" s="34"/>
      <c r="L18676" s="34"/>
    </row>
    <row r="18677" spans="6:12" x14ac:dyDescent="0.35">
      <c r="F18677" s="34"/>
      <c r="J18677" s="34"/>
      <c r="K18677" s="34"/>
      <c r="L18677" s="34"/>
    </row>
    <row r="18678" spans="6:12" x14ac:dyDescent="0.35">
      <c r="F18678" s="34"/>
      <c r="J18678" s="34"/>
      <c r="K18678" s="34"/>
      <c r="L18678" s="34"/>
    </row>
    <row r="18679" spans="6:12" x14ac:dyDescent="0.35">
      <c r="F18679" s="34"/>
      <c r="J18679" s="34"/>
      <c r="K18679" s="34"/>
      <c r="L18679" s="34"/>
    </row>
    <row r="18680" spans="6:12" x14ac:dyDescent="0.35">
      <c r="F18680" s="34"/>
      <c r="J18680" s="34"/>
      <c r="K18680" s="34"/>
      <c r="L18680" s="34"/>
    </row>
    <row r="18681" spans="6:12" x14ac:dyDescent="0.35">
      <c r="F18681" s="34"/>
      <c r="J18681" s="34"/>
      <c r="K18681" s="34"/>
      <c r="L18681" s="34"/>
    </row>
    <row r="18682" spans="6:12" x14ac:dyDescent="0.35">
      <c r="F18682" s="34"/>
      <c r="J18682" s="34"/>
      <c r="K18682" s="34"/>
      <c r="L18682" s="34"/>
    </row>
    <row r="18683" spans="6:12" x14ac:dyDescent="0.35">
      <c r="F18683" s="34"/>
      <c r="J18683" s="34"/>
      <c r="K18683" s="34"/>
      <c r="L18683" s="34"/>
    </row>
    <row r="18684" spans="6:12" x14ac:dyDescent="0.35">
      <c r="F18684" s="34"/>
      <c r="J18684" s="34"/>
      <c r="K18684" s="34"/>
      <c r="L18684" s="34"/>
    </row>
    <row r="18685" spans="6:12" x14ac:dyDescent="0.35">
      <c r="F18685" s="34"/>
      <c r="J18685" s="34"/>
      <c r="K18685" s="34"/>
      <c r="L18685" s="34"/>
    </row>
    <row r="18686" spans="6:12" x14ac:dyDescent="0.35">
      <c r="F18686" s="34"/>
      <c r="J18686" s="34"/>
      <c r="K18686" s="34"/>
      <c r="L18686" s="34"/>
    </row>
    <row r="18687" spans="6:12" x14ac:dyDescent="0.35">
      <c r="F18687" s="34"/>
      <c r="J18687" s="34"/>
      <c r="K18687" s="34"/>
      <c r="L18687" s="34"/>
    </row>
    <row r="18688" spans="6:12" x14ac:dyDescent="0.35">
      <c r="F18688" s="34"/>
      <c r="J18688" s="34"/>
      <c r="K18688" s="34"/>
      <c r="L18688" s="34"/>
    </row>
    <row r="18689" spans="6:12" x14ac:dyDescent="0.35">
      <c r="F18689" s="34"/>
      <c r="J18689" s="34"/>
      <c r="K18689" s="34"/>
      <c r="L18689" s="34"/>
    </row>
    <row r="18690" spans="6:12" x14ac:dyDescent="0.35">
      <c r="F18690" s="34"/>
      <c r="J18690" s="34"/>
      <c r="K18690" s="34"/>
      <c r="L18690" s="34"/>
    </row>
    <row r="18691" spans="6:12" x14ac:dyDescent="0.35">
      <c r="F18691" s="34"/>
      <c r="J18691" s="34"/>
      <c r="K18691" s="34"/>
      <c r="L18691" s="34"/>
    </row>
    <row r="18692" spans="6:12" x14ac:dyDescent="0.35">
      <c r="F18692" s="34"/>
      <c r="J18692" s="34"/>
      <c r="K18692" s="34"/>
      <c r="L18692" s="34"/>
    </row>
    <row r="18693" spans="6:12" x14ac:dyDescent="0.35">
      <c r="F18693" s="34"/>
      <c r="J18693" s="34"/>
      <c r="K18693" s="34"/>
      <c r="L18693" s="34"/>
    </row>
    <row r="18694" spans="6:12" x14ac:dyDescent="0.35">
      <c r="F18694" s="34"/>
      <c r="J18694" s="34"/>
      <c r="K18694" s="34"/>
      <c r="L18694" s="34"/>
    </row>
    <row r="18695" spans="6:12" x14ac:dyDescent="0.35">
      <c r="F18695" s="34"/>
      <c r="J18695" s="34"/>
      <c r="K18695" s="34"/>
      <c r="L18695" s="34"/>
    </row>
    <row r="18696" spans="6:12" x14ac:dyDescent="0.35">
      <c r="F18696" s="34"/>
      <c r="J18696" s="34"/>
      <c r="K18696" s="34"/>
      <c r="L18696" s="34"/>
    </row>
    <row r="18697" spans="6:12" x14ac:dyDescent="0.35">
      <c r="F18697" s="34"/>
      <c r="J18697" s="34"/>
      <c r="K18697" s="34"/>
      <c r="L18697" s="34"/>
    </row>
    <row r="18698" spans="6:12" x14ac:dyDescent="0.35">
      <c r="F18698" s="34"/>
      <c r="J18698" s="34"/>
      <c r="K18698" s="34"/>
      <c r="L18698" s="34"/>
    </row>
    <row r="18699" spans="6:12" x14ac:dyDescent="0.35">
      <c r="F18699" s="34"/>
      <c r="J18699" s="34"/>
      <c r="K18699" s="34"/>
      <c r="L18699" s="34"/>
    </row>
    <row r="18700" spans="6:12" x14ac:dyDescent="0.35">
      <c r="F18700" s="34"/>
      <c r="J18700" s="34"/>
      <c r="K18700" s="34"/>
      <c r="L18700" s="34"/>
    </row>
    <row r="18701" spans="6:12" x14ac:dyDescent="0.35">
      <c r="F18701" s="34"/>
      <c r="J18701" s="34"/>
      <c r="K18701" s="34"/>
      <c r="L18701" s="34"/>
    </row>
    <row r="18702" spans="6:12" x14ac:dyDescent="0.35">
      <c r="F18702" s="34"/>
      <c r="J18702" s="34"/>
      <c r="K18702" s="34"/>
      <c r="L18702" s="34"/>
    </row>
    <row r="18703" spans="6:12" x14ac:dyDescent="0.35">
      <c r="F18703" s="34"/>
      <c r="J18703" s="34"/>
      <c r="K18703" s="34"/>
      <c r="L18703" s="34"/>
    </row>
    <row r="18704" spans="6:12" x14ac:dyDescent="0.35">
      <c r="F18704" s="34"/>
      <c r="J18704" s="34"/>
      <c r="K18704" s="34"/>
      <c r="L18704" s="34"/>
    </row>
    <row r="18705" spans="6:12" x14ac:dyDescent="0.35">
      <c r="F18705" s="34"/>
      <c r="J18705" s="34"/>
      <c r="K18705" s="34"/>
      <c r="L18705" s="34"/>
    </row>
    <row r="18706" spans="6:12" x14ac:dyDescent="0.35">
      <c r="F18706" s="34"/>
      <c r="J18706" s="34"/>
      <c r="K18706" s="34"/>
      <c r="L18706" s="34"/>
    </row>
    <row r="18707" spans="6:12" x14ac:dyDescent="0.35">
      <c r="F18707" s="34"/>
      <c r="J18707" s="34"/>
      <c r="K18707" s="34"/>
      <c r="L18707" s="34"/>
    </row>
    <row r="18708" spans="6:12" x14ac:dyDescent="0.35">
      <c r="F18708" s="34"/>
      <c r="J18708" s="34"/>
      <c r="K18708" s="34"/>
      <c r="L18708" s="34"/>
    </row>
    <row r="18709" spans="6:12" x14ac:dyDescent="0.35">
      <c r="F18709" s="34"/>
      <c r="J18709" s="34"/>
      <c r="K18709" s="34"/>
      <c r="L18709" s="34"/>
    </row>
    <row r="18710" spans="6:12" x14ac:dyDescent="0.35">
      <c r="F18710" s="34"/>
      <c r="J18710" s="34"/>
      <c r="K18710" s="34"/>
      <c r="L18710" s="34"/>
    </row>
    <row r="18711" spans="6:12" x14ac:dyDescent="0.35">
      <c r="F18711" s="34"/>
      <c r="J18711" s="34"/>
      <c r="K18711" s="34"/>
      <c r="L18711" s="34"/>
    </row>
    <row r="18712" spans="6:12" x14ac:dyDescent="0.35">
      <c r="F18712" s="34"/>
      <c r="J18712" s="34"/>
      <c r="K18712" s="34"/>
      <c r="L18712" s="34"/>
    </row>
    <row r="18713" spans="6:12" x14ac:dyDescent="0.35">
      <c r="F18713" s="34"/>
      <c r="J18713" s="34"/>
      <c r="K18713" s="34"/>
      <c r="L18713" s="34"/>
    </row>
    <row r="18714" spans="6:12" x14ac:dyDescent="0.35">
      <c r="F18714" s="34"/>
      <c r="J18714" s="34"/>
      <c r="K18714" s="34"/>
      <c r="L18714" s="34"/>
    </row>
    <row r="18715" spans="6:12" x14ac:dyDescent="0.35">
      <c r="F18715" s="34"/>
      <c r="J18715" s="34"/>
      <c r="K18715" s="34"/>
      <c r="L18715" s="34"/>
    </row>
    <row r="18716" spans="6:12" x14ac:dyDescent="0.35">
      <c r="F18716" s="34"/>
      <c r="J18716" s="34"/>
      <c r="K18716" s="34"/>
      <c r="L18716" s="34"/>
    </row>
    <row r="18717" spans="6:12" x14ac:dyDescent="0.35">
      <c r="F18717" s="34"/>
      <c r="J18717" s="34"/>
      <c r="K18717" s="34"/>
      <c r="L18717" s="34"/>
    </row>
    <row r="18718" spans="6:12" x14ac:dyDescent="0.35">
      <c r="F18718" s="34"/>
      <c r="J18718" s="34"/>
      <c r="K18718" s="34"/>
      <c r="L18718" s="34"/>
    </row>
    <row r="18719" spans="6:12" x14ac:dyDescent="0.35">
      <c r="F18719" s="34"/>
      <c r="J18719" s="34"/>
      <c r="K18719" s="34"/>
      <c r="L18719" s="34"/>
    </row>
    <row r="18720" spans="6:12" x14ac:dyDescent="0.35">
      <c r="F18720" s="34"/>
      <c r="J18720" s="34"/>
      <c r="K18720" s="34"/>
      <c r="L18720" s="34"/>
    </row>
    <row r="18721" spans="6:12" x14ac:dyDescent="0.35">
      <c r="F18721" s="34"/>
      <c r="J18721" s="34"/>
      <c r="K18721" s="34"/>
      <c r="L18721" s="34"/>
    </row>
    <row r="18722" spans="6:12" x14ac:dyDescent="0.35">
      <c r="F18722" s="34"/>
      <c r="J18722" s="34"/>
      <c r="K18722" s="34"/>
      <c r="L18722" s="34"/>
    </row>
    <row r="18723" spans="6:12" x14ac:dyDescent="0.35">
      <c r="F18723" s="34"/>
      <c r="J18723" s="34"/>
      <c r="K18723" s="34"/>
      <c r="L18723" s="34"/>
    </row>
    <row r="18724" spans="6:12" x14ac:dyDescent="0.35">
      <c r="F18724" s="34"/>
      <c r="J18724" s="34"/>
      <c r="K18724" s="34"/>
      <c r="L18724" s="34"/>
    </row>
    <row r="18725" spans="6:12" x14ac:dyDescent="0.35">
      <c r="F18725" s="34"/>
      <c r="J18725" s="34"/>
      <c r="K18725" s="34"/>
      <c r="L18725" s="34"/>
    </row>
    <row r="18726" spans="6:12" x14ac:dyDescent="0.35">
      <c r="F18726" s="34"/>
      <c r="J18726" s="34"/>
      <c r="K18726" s="34"/>
      <c r="L18726" s="34"/>
    </row>
    <row r="18727" spans="6:12" x14ac:dyDescent="0.35">
      <c r="F18727" s="34"/>
      <c r="J18727" s="34"/>
      <c r="K18727" s="34"/>
      <c r="L18727" s="34"/>
    </row>
    <row r="18728" spans="6:12" x14ac:dyDescent="0.35">
      <c r="F18728" s="34"/>
      <c r="J18728" s="34"/>
      <c r="K18728" s="34"/>
      <c r="L18728" s="34"/>
    </row>
    <row r="18729" spans="6:12" x14ac:dyDescent="0.35">
      <c r="F18729" s="34"/>
      <c r="J18729" s="34"/>
      <c r="K18729" s="34"/>
      <c r="L18729" s="34"/>
    </row>
    <row r="18730" spans="6:12" x14ac:dyDescent="0.35">
      <c r="F18730" s="34"/>
      <c r="J18730" s="34"/>
      <c r="K18730" s="34"/>
      <c r="L18730" s="34"/>
    </row>
    <row r="18731" spans="6:12" x14ac:dyDescent="0.35">
      <c r="F18731" s="34"/>
      <c r="J18731" s="34"/>
      <c r="K18731" s="34"/>
      <c r="L18731" s="34"/>
    </row>
    <row r="18732" spans="6:12" x14ac:dyDescent="0.35">
      <c r="F18732" s="34"/>
      <c r="J18732" s="34"/>
      <c r="K18732" s="34"/>
      <c r="L18732" s="34"/>
    </row>
    <row r="18733" spans="6:12" x14ac:dyDescent="0.35">
      <c r="F18733" s="34"/>
      <c r="J18733" s="34"/>
      <c r="K18733" s="34"/>
      <c r="L18733" s="34"/>
    </row>
    <row r="18734" spans="6:12" x14ac:dyDescent="0.35">
      <c r="F18734" s="34"/>
      <c r="J18734" s="34"/>
      <c r="K18734" s="34"/>
      <c r="L18734" s="34"/>
    </row>
    <row r="18735" spans="6:12" x14ac:dyDescent="0.35">
      <c r="F18735" s="34"/>
      <c r="J18735" s="34"/>
      <c r="K18735" s="34"/>
      <c r="L18735" s="34"/>
    </row>
    <row r="18736" spans="6:12" x14ac:dyDescent="0.35">
      <c r="F18736" s="34"/>
      <c r="J18736" s="34"/>
      <c r="K18736" s="34"/>
      <c r="L18736" s="34"/>
    </row>
    <row r="18737" spans="6:12" x14ac:dyDescent="0.35">
      <c r="F18737" s="34"/>
      <c r="J18737" s="34"/>
      <c r="K18737" s="34"/>
      <c r="L18737" s="34"/>
    </row>
    <row r="18738" spans="6:12" x14ac:dyDescent="0.35">
      <c r="F18738" s="34"/>
      <c r="J18738" s="34"/>
      <c r="K18738" s="34"/>
      <c r="L18738" s="34"/>
    </row>
    <row r="18739" spans="6:12" x14ac:dyDescent="0.35">
      <c r="F18739" s="34"/>
      <c r="J18739" s="34"/>
      <c r="K18739" s="34"/>
      <c r="L18739" s="34"/>
    </row>
    <row r="18740" spans="6:12" x14ac:dyDescent="0.35">
      <c r="F18740" s="34"/>
      <c r="J18740" s="34"/>
      <c r="K18740" s="34"/>
      <c r="L18740" s="34"/>
    </row>
    <row r="18741" spans="6:12" x14ac:dyDescent="0.35">
      <c r="F18741" s="34"/>
      <c r="J18741" s="34"/>
      <c r="K18741" s="34"/>
      <c r="L18741" s="34"/>
    </row>
    <row r="18742" spans="6:12" x14ac:dyDescent="0.35">
      <c r="F18742" s="34"/>
      <c r="J18742" s="34"/>
      <c r="K18742" s="34"/>
      <c r="L18742" s="34"/>
    </row>
    <row r="18743" spans="6:12" x14ac:dyDescent="0.35">
      <c r="F18743" s="34"/>
      <c r="J18743" s="34"/>
      <c r="K18743" s="34"/>
      <c r="L18743" s="34"/>
    </row>
    <row r="18744" spans="6:12" x14ac:dyDescent="0.35">
      <c r="F18744" s="34"/>
      <c r="J18744" s="34"/>
      <c r="K18744" s="34"/>
      <c r="L18744" s="34"/>
    </row>
    <row r="18745" spans="6:12" x14ac:dyDescent="0.35">
      <c r="F18745" s="34"/>
      <c r="J18745" s="34"/>
      <c r="K18745" s="34"/>
      <c r="L18745" s="34"/>
    </row>
    <row r="18746" spans="6:12" x14ac:dyDescent="0.35">
      <c r="F18746" s="34"/>
      <c r="J18746" s="34"/>
      <c r="K18746" s="34"/>
      <c r="L18746" s="34"/>
    </row>
    <row r="18747" spans="6:12" x14ac:dyDescent="0.35">
      <c r="F18747" s="34"/>
      <c r="J18747" s="34"/>
      <c r="K18747" s="34"/>
      <c r="L18747" s="34"/>
    </row>
    <row r="18748" spans="6:12" x14ac:dyDescent="0.35">
      <c r="F18748" s="34"/>
      <c r="J18748" s="34"/>
      <c r="K18748" s="34"/>
      <c r="L18748" s="34"/>
    </row>
    <row r="18749" spans="6:12" x14ac:dyDescent="0.35">
      <c r="F18749" s="34"/>
      <c r="J18749" s="34"/>
      <c r="K18749" s="34"/>
      <c r="L18749" s="34"/>
    </row>
    <row r="18750" spans="6:12" x14ac:dyDescent="0.35">
      <c r="F18750" s="34"/>
      <c r="J18750" s="34"/>
      <c r="K18750" s="34"/>
      <c r="L18750" s="34"/>
    </row>
    <row r="18751" spans="6:12" x14ac:dyDescent="0.35">
      <c r="F18751" s="34"/>
      <c r="J18751" s="34"/>
      <c r="K18751" s="34"/>
      <c r="L18751" s="34"/>
    </row>
    <row r="18752" spans="6:12" x14ac:dyDescent="0.35">
      <c r="F18752" s="34"/>
      <c r="J18752" s="34"/>
      <c r="K18752" s="34"/>
      <c r="L18752" s="34"/>
    </row>
    <row r="18753" spans="6:12" x14ac:dyDescent="0.35">
      <c r="F18753" s="34"/>
      <c r="J18753" s="34"/>
      <c r="K18753" s="34"/>
      <c r="L18753" s="34"/>
    </row>
    <row r="18754" spans="6:12" x14ac:dyDescent="0.35">
      <c r="F18754" s="34"/>
      <c r="J18754" s="34"/>
      <c r="K18754" s="34"/>
      <c r="L18754" s="34"/>
    </row>
    <row r="18755" spans="6:12" x14ac:dyDescent="0.35">
      <c r="F18755" s="34"/>
      <c r="J18755" s="34"/>
      <c r="K18755" s="34"/>
      <c r="L18755" s="34"/>
    </row>
    <row r="18756" spans="6:12" x14ac:dyDescent="0.35">
      <c r="F18756" s="34"/>
      <c r="J18756" s="34"/>
      <c r="K18756" s="34"/>
      <c r="L18756" s="34"/>
    </row>
    <row r="18757" spans="6:12" x14ac:dyDescent="0.35">
      <c r="F18757" s="34"/>
      <c r="J18757" s="34"/>
      <c r="K18757" s="34"/>
      <c r="L18757" s="34"/>
    </row>
    <row r="18758" spans="6:12" x14ac:dyDescent="0.35">
      <c r="F18758" s="34"/>
      <c r="J18758" s="34"/>
      <c r="K18758" s="34"/>
      <c r="L18758" s="34"/>
    </row>
    <row r="18759" spans="6:12" x14ac:dyDescent="0.35">
      <c r="F18759" s="34"/>
      <c r="J18759" s="34"/>
      <c r="K18759" s="34"/>
      <c r="L18759" s="34"/>
    </row>
    <row r="18760" spans="6:12" x14ac:dyDescent="0.35">
      <c r="F18760" s="34"/>
      <c r="J18760" s="34"/>
      <c r="K18760" s="34"/>
      <c r="L18760" s="34"/>
    </row>
    <row r="18761" spans="6:12" x14ac:dyDescent="0.35">
      <c r="F18761" s="34"/>
      <c r="J18761" s="34"/>
      <c r="K18761" s="34"/>
      <c r="L18761" s="34"/>
    </row>
    <row r="18762" spans="6:12" x14ac:dyDescent="0.35">
      <c r="F18762" s="34"/>
      <c r="J18762" s="34"/>
      <c r="K18762" s="34"/>
      <c r="L18762" s="34"/>
    </row>
    <row r="18763" spans="6:12" x14ac:dyDescent="0.35">
      <c r="F18763" s="34"/>
      <c r="J18763" s="34"/>
      <c r="K18763" s="34"/>
      <c r="L18763" s="34"/>
    </row>
    <row r="18764" spans="6:12" x14ac:dyDescent="0.35">
      <c r="F18764" s="34"/>
      <c r="J18764" s="34"/>
      <c r="K18764" s="34"/>
      <c r="L18764" s="34"/>
    </row>
    <row r="18765" spans="6:12" x14ac:dyDescent="0.35">
      <c r="F18765" s="34"/>
      <c r="J18765" s="34"/>
      <c r="K18765" s="34"/>
      <c r="L18765" s="34"/>
    </row>
    <row r="18766" spans="6:12" x14ac:dyDescent="0.35">
      <c r="F18766" s="34"/>
      <c r="J18766" s="34"/>
      <c r="K18766" s="34"/>
      <c r="L18766" s="34"/>
    </row>
    <row r="18767" spans="6:12" x14ac:dyDescent="0.35">
      <c r="F18767" s="34"/>
      <c r="J18767" s="34"/>
      <c r="K18767" s="34"/>
      <c r="L18767" s="34"/>
    </row>
    <row r="18768" spans="6:12" x14ac:dyDescent="0.35">
      <c r="F18768" s="34"/>
      <c r="J18768" s="34"/>
      <c r="K18768" s="34"/>
      <c r="L18768" s="34"/>
    </row>
    <row r="18769" spans="6:12" x14ac:dyDescent="0.35">
      <c r="F18769" s="34"/>
      <c r="J18769" s="34"/>
      <c r="K18769" s="34"/>
      <c r="L18769" s="34"/>
    </row>
    <row r="18770" spans="6:12" x14ac:dyDescent="0.35">
      <c r="F18770" s="34"/>
      <c r="J18770" s="34"/>
      <c r="K18770" s="34"/>
      <c r="L18770" s="34"/>
    </row>
    <row r="18771" spans="6:12" x14ac:dyDescent="0.35">
      <c r="F18771" s="34"/>
      <c r="J18771" s="34"/>
      <c r="K18771" s="34"/>
      <c r="L18771" s="34"/>
    </row>
    <row r="18772" spans="6:12" x14ac:dyDescent="0.35">
      <c r="F18772" s="34"/>
      <c r="J18772" s="34"/>
      <c r="K18772" s="34"/>
      <c r="L18772" s="34"/>
    </row>
    <row r="18773" spans="6:12" x14ac:dyDescent="0.35">
      <c r="F18773" s="34"/>
      <c r="J18773" s="34"/>
      <c r="K18773" s="34"/>
      <c r="L18773" s="34"/>
    </row>
    <row r="18774" spans="6:12" x14ac:dyDescent="0.35">
      <c r="F18774" s="34"/>
      <c r="J18774" s="34"/>
      <c r="K18774" s="34"/>
      <c r="L18774" s="34"/>
    </row>
    <row r="18775" spans="6:12" x14ac:dyDescent="0.35">
      <c r="F18775" s="34"/>
      <c r="J18775" s="34"/>
      <c r="K18775" s="34"/>
      <c r="L18775" s="34"/>
    </row>
    <row r="18776" spans="6:12" x14ac:dyDescent="0.35">
      <c r="F18776" s="34"/>
      <c r="J18776" s="34"/>
      <c r="K18776" s="34"/>
      <c r="L18776" s="34"/>
    </row>
    <row r="18777" spans="6:12" x14ac:dyDescent="0.35">
      <c r="F18777" s="34"/>
      <c r="J18777" s="34"/>
      <c r="K18777" s="34"/>
      <c r="L18777" s="34"/>
    </row>
    <row r="18778" spans="6:12" x14ac:dyDescent="0.35">
      <c r="F18778" s="34"/>
      <c r="J18778" s="34"/>
      <c r="K18778" s="34"/>
      <c r="L18778" s="34"/>
    </row>
    <row r="18779" spans="6:12" x14ac:dyDescent="0.35">
      <c r="F18779" s="34"/>
      <c r="J18779" s="34"/>
      <c r="K18779" s="34"/>
      <c r="L18779" s="34"/>
    </row>
    <row r="18780" spans="6:12" x14ac:dyDescent="0.35">
      <c r="F18780" s="34"/>
      <c r="J18780" s="34"/>
      <c r="K18780" s="34"/>
      <c r="L18780" s="34"/>
    </row>
    <row r="18781" spans="6:12" x14ac:dyDescent="0.35">
      <c r="F18781" s="34"/>
      <c r="J18781" s="34"/>
      <c r="K18781" s="34"/>
      <c r="L18781" s="34"/>
    </row>
    <row r="18782" spans="6:12" x14ac:dyDescent="0.35">
      <c r="F18782" s="34"/>
      <c r="J18782" s="34"/>
      <c r="K18782" s="34"/>
      <c r="L18782" s="34"/>
    </row>
    <row r="18783" spans="6:12" x14ac:dyDescent="0.35">
      <c r="F18783" s="34"/>
      <c r="J18783" s="34"/>
      <c r="K18783" s="34"/>
      <c r="L18783" s="34"/>
    </row>
    <row r="18784" spans="6:12" x14ac:dyDescent="0.35">
      <c r="F18784" s="34"/>
      <c r="J18784" s="34"/>
      <c r="K18784" s="34"/>
      <c r="L18784" s="34"/>
    </row>
    <row r="18785" spans="6:12" x14ac:dyDescent="0.35">
      <c r="F18785" s="34"/>
      <c r="J18785" s="34"/>
      <c r="K18785" s="34"/>
      <c r="L18785" s="34"/>
    </row>
    <row r="18786" spans="6:12" x14ac:dyDescent="0.35">
      <c r="F18786" s="34"/>
      <c r="J18786" s="34"/>
      <c r="K18786" s="34"/>
      <c r="L18786" s="34"/>
    </row>
    <row r="18787" spans="6:12" x14ac:dyDescent="0.35">
      <c r="F18787" s="34"/>
      <c r="J18787" s="34"/>
      <c r="K18787" s="34"/>
      <c r="L18787" s="34"/>
    </row>
    <row r="18788" spans="6:12" x14ac:dyDescent="0.35">
      <c r="F18788" s="34"/>
      <c r="J18788" s="34"/>
      <c r="K18788" s="34"/>
      <c r="L18788" s="34"/>
    </row>
    <row r="18789" spans="6:12" x14ac:dyDescent="0.35">
      <c r="F18789" s="34"/>
      <c r="J18789" s="34"/>
      <c r="K18789" s="34"/>
      <c r="L18789" s="34"/>
    </row>
    <row r="18790" spans="6:12" x14ac:dyDescent="0.35">
      <c r="F18790" s="34"/>
      <c r="J18790" s="34"/>
      <c r="K18790" s="34"/>
      <c r="L18790" s="34"/>
    </row>
    <row r="18791" spans="6:12" x14ac:dyDescent="0.35">
      <c r="F18791" s="34"/>
      <c r="J18791" s="34"/>
      <c r="K18791" s="34"/>
      <c r="L18791" s="34"/>
    </row>
    <row r="18792" spans="6:12" x14ac:dyDescent="0.35">
      <c r="F18792" s="34"/>
      <c r="J18792" s="34"/>
      <c r="K18792" s="34"/>
      <c r="L18792" s="34"/>
    </row>
    <row r="18793" spans="6:12" x14ac:dyDescent="0.35">
      <c r="F18793" s="34"/>
      <c r="J18793" s="34"/>
      <c r="K18793" s="34"/>
      <c r="L18793" s="34"/>
    </row>
    <row r="18794" spans="6:12" x14ac:dyDescent="0.35">
      <c r="F18794" s="34"/>
      <c r="J18794" s="34"/>
      <c r="K18794" s="34"/>
      <c r="L18794" s="34"/>
    </row>
    <row r="18795" spans="6:12" x14ac:dyDescent="0.35">
      <c r="F18795" s="34"/>
      <c r="J18795" s="34"/>
      <c r="K18795" s="34"/>
      <c r="L18795" s="34"/>
    </row>
    <row r="18796" spans="6:12" x14ac:dyDescent="0.35">
      <c r="F18796" s="34"/>
      <c r="J18796" s="34"/>
      <c r="K18796" s="34"/>
      <c r="L18796" s="34"/>
    </row>
    <row r="18797" spans="6:12" x14ac:dyDescent="0.35">
      <c r="F18797" s="34"/>
      <c r="J18797" s="34"/>
      <c r="K18797" s="34"/>
      <c r="L18797" s="34"/>
    </row>
    <row r="18798" spans="6:12" x14ac:dyDescent="0.35">
      <c r="F18798" s="34"/>
      <c r="J18798" s="34"/>
      <c r="K18798" s="34"/>
      <c r="L18798" s="34"/>
    </row>
    <row r="18799" spans="6:12" x14ac:dyDescent="0.35">
      <c r="F18799" s="34"/>
      <c r="J18799" s="34"/>
      <c r="K18799" s="34"/>
      <c r="L18799" s="34"/>
    </row>
    <row r="18800" spans="6:12" x14ac:dyDescent="0.35">
      <c r="F18800" s="34"/>
      <c r="J18800" s="34"/>
      <c r="K18800" s="34"/>
      <c r="L18800" s="34"/>
    </row>
    <row r="18801" spans="6:12" x14ac:dyDescent="0.35">
      <c r="F18801" s="34"/>
      <c r="J18801" s="34"/>
      <c r="K18801" s="34"/>
      <c r="L18801" s="34"/>
    </row>
    <row r="18802" spans="6:12" x14ac:dyDescent="0.35">
      <c r="F18802" s="34"/>
      <c r="J18802" s="34"/>
      <c r="K18802" s="34"/>
      <c r="L18802" s="34"/>
    </row>
    <row r="18803" spans="6:12" x14ac:dyDescent="0.35">
      <c r="F18803" s="34"/>
      <c r="J18803" s="34"/>
      <c r="K18803" s="34"/>
      <c r="L18803" s="34"/>
    </row>
    <row r="18804" spans="6:12" x14ac:dyDescent="0.35">
      <c r="F18804" s="34"/>
      <c r="J18804" s="34"/>
      <c r="K18804" s="34"/>
      <c r="L18804" s="34"/>
    </row>
    <row r="18805" spans="6:12" x14ac:dyDescent="0.35">
      <c r="F18805" s="34"/>
      <c r="J18805" s="34"/>
      <c r="K18805" s="34"/>
      <c r="L18805" s="34"/>
    </row>
    <row r="18806" spans="6:12" x14ac:dyDescent="0.35">
      <c r="F18806" s="34"/>
      <c r="J18806" s="34"/>
      <c r="K18806" s="34"/>
      <c r="L18806" s="34"/>
    </row>
    <row r="18807" spans="6:12" x14ac:dyDescent="0.35">
      <c r="F18807" s="34"/>
      <c r="J18807" s="34"/>
      <c r="K18807" s="34"/>
      <c r="L18807" s="34"/>
    </row>
    <row r="18808" spans="6:12" x14ac:dyDescent="0.35">
      <c r="F18808" s="34"/>
      <c r="J18808" s="34"/>
      <c r="K18808" s="34"/>
      <c r="L18808" s="34"/>
    </row>
    <row r="18809" spans="6:12" x14ac:dyDescent="0.35">
      <c r="F18809" s="34"/>
      <c r="J18809" s="34"/>
      <c r="K18809" s="34"/>
      <c r="L18809" s="34"/>
    </row>
    <row r="18810" spans="6:12" x14ac:dyDescent="0.35">
      <c r="F18810" s="34"/>
      <c r="J18810" s="34"/>
      <c r="K18810" s="34"/>
      <c r="L18810" s="34"/>
    </row>
    <row r="18811" spans="6:12" x14ac:dyDescent="0.35">
      <c r="F18811" s="34"/>
      <c r="J18811" s="34"/>
      <c r="K18811" s="34"/>
      <c r="L18811" s="34"/>
    </row>
    <row r="18812" spans="6:12" x14ac:dyDescent="0.35">
      <c r="F18812" s="34"/>
      <c r="J18812" s="34"/>
      <c r="K18812" s="34"/>
      <c r="L18812" s="34"/>
    </row>
    <row r="18813" spans="6:12" x14ac:dyDescent="0.35">
      <c r="F18813" s="34"/>
      <c r="J18813" s="34"/>
      <c r="K18813" s="34"/>
      <c r="L18813" s="34"/>
    </row>
    <row r="18814" spans="6:12" x14ac:dyDescent="0.35">
      <c r="F18814" s="34"/>
      <c r="J18814" s="34"/>
      <c r="K18814" s="34"/>
      <c r="L18814" s="34"/>
    </row>
    <row r="18815" spans="6:12" x14ac:dyDescent="0.35">
      <c r="F18815" s="34"/>
      <c r="J18815" s="34"/>
      <c r="K18815" s="34"/>
      <c r="L18815" s="34"/>
    </row>
    <row r="18816" spans="6:12" x14ac:dyDescent="0.35">
      <c r="F18816" s="34"/>
      <c r="J18816" s="34"/>
      <c r="K18816" s="34"/>
      <c r="L18816" s="34"/>
    </row>
    <row r="18817" spans="6:12" x14ac:dyDescent="0.35">
      <c r="F18817" s="34"/>
      <c r="J18817" s="34"/>
      <c r="K18817" s="34"/>
      <c r="L18817" s="34"/>
    </row>
    <row r="18818" spans="6:12" x14ac:dyDescent="0.35">
      <c r="F18818" s="34"/>
      <c r="J18818" s="34"/>
      <c r="K18818" s="34"/>
      <c r="L18818" s="34"/>
    </row>
    <row r="18819" spans="6:12" x14ac:dyDescent="0.35">
      <c r="F18819" s="34"/>
      <c r="J18819" s="34"/>
      <c r="K18819" s="34"/>
      <c r="L18819" s="34"/>
    </row>
    <row r="18820" spans="6:12" x14ac:dyDescent="0.35">
      <c r="F18820" s="34"/>
      <c r="J18820" s="34"/>
      <c r="K18820" s="34"/>
      <c r="L18820" s="34"/>
    </row>
    <row r="18821" spans="6:12" x14ac:dyDescent="0.35">
      <c r="F18821" s="34"/>
      <c r="J18821" s="34"/>
      <c r="K18821" s="34"/>
      <c r="L18821" s="34"/>
    </row>
    <row r="18822" spans="6:12" x14ac:dyDescent="0.35">
      <c r="F18822" s="34"/>
      <c r="J18822" s="34"/>
      <c r="K18822" s="34"/>
      <c r="L18822" s="34"/>
    </row>
    <row r="18823" spans="6:12" x14ac:dyDescent="0.35">
      <c r="F18823" s="34"/>
      <c r="J18823" s="34"/>
      <c r="K18823" s="34"/>
      <c r="L18823" s="34"/>
    </row>
    <row r="18824" spans="6:12" x14ac:dyDescent="0.35">
      <c r="F18824" s="34"/>
      <c r="J18824" s="34"/>
      <c r="K18824" s="34"/>
      <c r="L18824" s="34"/>
    </row>
    <row r="18825" spans="6:12" x14ac:dyDescent="0.35">
      <c r="F18825" s="34"/>
      <c r="J18825" s="34"/>
      <c r="K18825" s="34"/>
      <c r="L18825" s="34"/>
    </row>
    <row r="18826" spans="6:12" x14ac:dyDescent="0.35">
      <c r="F18826" s="34"/>
      <c r="J18826" s="34"/>
      <c r="K18826" s="34"/>
      <c r="L18826" s="34"/>
    </row>
    <row r="18827" spans="6:12" x14ac:dyDescent="0.35">
      <c r="F18827" s="34"/>
      <c r="J18827" s="34"/>
      <c r="K18827" s="34"/>
      <c r="L18827" s="34"/>
    </row>
    <row r="18828" spans="6:12" x14ac:dyDescent="0.35">
      <c r="F18828" s="34"/>
      <c r="J18828" s="34"/>
      <c r="K18828" s="34"/>
      <c r="L18828" s="34"/>
    </row>
    <row r="18829" spans="6:12" x14ac:dyDescent="0.35">
      <c r="F18829" s="34"/>
      <c r="J18829" s="34"/>
      <c r="K18829" s="34"/>
      <c r="L18829" s="34"/>
    </row>
    <row r="18830" spans="6:12" x14ac:dyDescent="0.35">
      <c r="F18830" s="34"/>
      <c r="J18830" s="34"/>
      <c r="K18830" s="34"/>
      <c r="L18830" s="34"/>
    </row>
    <row r="18831" spans="6:12" x14ac:dyDescent="0.35">
      <c r="F18831" s="34"/>
      <c r="J18831" s="34"/>
      <c r="K18831" s="34"/>
      <c r="L18831" s="34"/>
    </row>
    <row r="18832" spans="6:12" x14ac:dyDescent="0.35">
      <c r="F18832" s="34"/>
      <c r="J18832" s="34"/>
      <c r="K18832" s="34"/>
      <c r="L18832" s="34"/>
    </row>
    <row r="18833" spans="6:12" x14ac:dyDescent="0.35">
      <c r="F18833" s="34"/>
      <c r="J18833" s="34"/>
      <c r="K18833" s="34"/>
      <c r="L18833" s="34"/>
    </row>
    <row r="18834" spans="6:12" x14ac:dyDescent="0.35">
      <c r="F18834" s="34"/>
      <c r="J18834" s="34"/>
      <c r="K18834" s="34"/>
      <c r="L18834" s="34"/>
    </row>
    <row r="18835" spans="6:12" x14ac:dyDescent="0.35">
      <c r="F18835" s="34"/>
      <c r="J18835" s="34"/>
      <c r="K18835" s="34"/>
      <c r="L18835" s="34"/>
    </row>
    <row r="18836" spans="6:12" x14ac:dyDescent="0.35">
      <c r="F18836" s="34"/>
      <c r="J18836" s="34"/>
      <c r="K18836" s="34"/>
      <c r="L18836" s="34"/>
    </row>
    <row r="18837" spans="6:12" x14ac:dyDescent="0.35">
      <c r="F18837" s="34"/>
      <c r="J18837" s="34"/>
      <c r="K18837" s="34"/>
      <c r="L18837" s="34"/>
    </row>
    <row r="18838" spans="6:12" x14ac:dyDescent="0.35">
      <c r="F18838" s="34"/>
      <c r="J18838" s="34"/>
      <c r="K18838" s="34"/>
      <c r="L18838" s="34"/>
    </row>
    <row r="18839" spans="6:12" x14ac:dyDescent="0.35">
      <c r="F18839" s="34"/>
      <c r="J18839" s="34"/>
      <c r="K18839" s="34"/>
      <c r="L18839" s="34"/>
    </row>
    <row r="18840" spans="6:12" x14ac:dyDescent="0.35">
      <c r="F18840" s="34"/>
      <c r="J18840" s="34"/>
      <c r="K18840" s="34"/>
      <c r="L18840" s="34"/>
    </row>
    <row r="18841" spans="6:12" x14ac:dyDescent="0.35">
      <c r="F18841" s="34"/>
      <c r="J18841" s="34"/>
      <c r="K18841" s="34"/>
      <c r="L18841" s="34"/>
    </row>
    <row r="18842" spans="6:12" x14ac:dyDescent="0.35">
      <c r="F18842" s="34"/>
      <c r="J18842" s="34"/>
      <c r="K18842" s="34"/>
      <c r="L18842" s="34"/>
    </row>
    <row r="18843" spans="6:12" x14ac:dyDescent="0.35">
      <c r="F18843" s="34"/>
      <c r="J18843" s="34"/>
      <c r="K18843" s="34"/>
      <c r="L18843" s="34"/>
    </row>
    <row r="18844" spans="6:12" x14ac:dyDescent="0.35">
      <c r="F18844" s="34"/>
      <c r="J18844" s="34"/>
      <c r="K18844" s="34"/>
      <c r="L18844" s="34"/>
    </row>
    <row r="18845" spans="6:12" x14ac:dyDescent="0.35">
      <c r="F18845" s="34"/>
      <c r="J18845" s="34"/>
      <c r="K18845" s="34"/>
      <c r="L18845" s="34"/>
    </row>
    <row r="18846" spans="6:12" x14ac:dyDescent="0.35">
      <c r="F18846" s="34"/>
      <c r="J18846" s="34"/>
      <c r="K18846" s="34"/>
      <c r="L18846" s="34"/>
    </row>
    <row r="18847" spans="6:12" x14ac:dyDescent="0.35">
      <c r="F18847" s="34"/>
      <c r="J18847" s="34"/>
      <c r="K18847" s="34"/>
      <c r="L18847" s="34"/>
    </row>
    <row r="18848" spans="6:12" x14ac:dyDescent="0.35">
      <c r="F18848" s="34"/>
      <c r="J18848" s="34"/>
      <c r="K18848" s="34"/>
      <c r="L18848" s="34"/>
    </row>
    <row r="18849" spans="6:12" x14ac:dyDescent="0.35">
      <c r="F18849" s="34"/>
      <c r="J18849" s="34"/>
      <c r="K18849" s="34"/>
      <c r="L18849" s="34"/>
    </row>
    <row r="18850" spans="6:12" x14ac:dyDescent="0.35">
      <c r="F18850" s="34"/>
      <c r="J18850" s="34"/>
      <c r="K18850" s="34"/>
      <c r="L18850" s="34"/>
    </row>
    <row r="18851" spans="6:12" x14ac:dyDescent="0.35">
      <c r="F18851" s="34"/>
      <c r="J18851" s="34"/>
      <c r="K18851" s="34"/>
      <c r="L18851" s="34"/>
    </row>
    <row r="18852" spans="6:12" x14ac:dyDescent="0.35">
      <c r="F18852" s="34"/>
      <c r="J18852" s="34"/>
      <c r="K18852" s="34"/>
      <c r="L18852" s="34"/>
    </row>
    <row r="18853" spans="6:12" x14ac:dyDescent="0.35">
      <c r="F18853" s="34"/>
      <c r="J18853" s="34"/>
      <c r="K18853" s="34"/>
      <c r="L18853" s="34"/>
    </row>
    <row r="18854" spans="6:12" x14ac:dyDescent="0.35">
      <c r="F18854" s="34"/>
      <c r="J18854" s="34"/>
      <c r="K18854" s="34"/>
      <c r="L18854" s="34"/>
    </row>
    <row r="18855" spans="6:12" x14ac:dyDescent="0.35">
      <c r="F18855" s="34"/>
      <c r="J18855" s="34"/>
      <c r="K18855" s="34"/>
      <c r="L18855" s="34"/>
    </row>
    <row r="18856" spans="6:12" x14ac:dyDescent="0.35">
      <c r="F18856" s="34"/>
      <c r="J18856" s="34"/>
      <c r="K18856" s="34"/>
      <c r="L18856" s="34"/>
    </row>
    <row r="18857" spans="6:12" x14ac:dyDescent="0.35">
      <c r="F18857" s="34"/>
      <c r="J18857" s="34"/>
      <c r="K18857" s="34"/>
      <c r="L18857" s="34"/>
    </row>
    <row r="18858" spans="6:12" x14ac:dyDescent="0.35">
      <c r="F18858" s="34"/>
      <c r="J18858" s="34"/>
      <c r="K18858" s="34"/>
      <c r="L18858" s="34"/>
    </row>
    <row r="18859" spans="6:12" x14ac:dyDescent="0.35">
      <c r="F18859" s="34"/>
      <c r="J18859" s="34"/>
      <c r="K18859" s="34"/>
      <c r="L18859" s="34"/>
    </row>
    <row r="18860" spans="6:12" x14ac:dyDescent="0.35">
      <c r="F18860" s="34"/>
      <c r="J18860" s="34"/>
      <c r="K18860" s="34"/>
      <c r="L18860" s="34"/>
    </row>
    <row r="18861" spans="6:12" x14ac:dyDescent="0.35">
      <c r="F18861" s="34"/>
      <c r="J18861" s="34"/>
      <c r="K18861" s="34"/>
      <c r="L18861" s="34"/>
    </row>
    <row r="18862" spans="6:12" x14ac:dyDescent="0.35">
      <c r="F18862" s="34"/>
      <c r="J18862" s="34"/>
      <c r="K18862" s="34"/>
      <c r="L18862" s="34"/>
    </row>
    <row r="18863" spans="6:12" x14ac:dyDescent="0.35">
      <c r="F18863" s="34"/>
      <c r="J18863" s="34"/>
      <c r="K18863" s="34"/>
      <c r="L18863" s="34"/>
    </row>
    <row r="18864" spans="6:12" x14ac:dyDescent="0.35">
      <c r="F18864" s="34"/>
      <c r="J18864" s="34"/>
      <c r="K18864" s="34"/>
      <c r="L18864" s="34"/>
    </row>
    <row r="18865" spans="6:12" x14ac:dyDescent="0.35">
      <c r="F18865" s="34"/>
      <c r="J18865" s="34"/>
      <c r="K18865" s="34"/>
      <c r="L18865" s="34"/>
    </row>
    <row r="18866" spans="6:12" x14ac:dyDescent="0.35">
      <c r="F18866" s="34"/>
      <c r="J18866" s="34"/>
      <c r="K18866" s="34"/>
      <c r="L18866" s="34"/>
    </row>
    <row r="18867" spans="6:12" x14ac:dyDescent="0.35">
      <c r="F18867" s="34"/>
      <c r="J18867" s="34"/>
      <c r="K18867" s="34"/>
      <c r="L18867" s="34"/>
    </row>
    <row r="18868" spans="6:12" x14ac:dyDescent="0.35">
      <c r="F18868" s="34"/>
      <c r="J18868" s="34"/>
      <c r="K18868" s="34"/>
      <c r="L18868" s="34"/>
    </row>
    <row r="18869" spans="6:12" x14ac:dyDescent="0.35">
      <c r="F18869" s="34"/>
      <c r="J18869" s="34"/>
      <c r="K18869" s="34"/>
      <c r="L18869" s="34"/>
    </row>
    <row r="18870" spans="6:12" x14ac:dyDescent="0.35">
      <c r="F18870" s="34"/>
      <c r="J18870" s="34"/>
      <c r="K18870" s="34"/>
      <c r="L18870" s="34"/>
    </row>
    <row r="18871" spans="6:12" x14ac:dyDescent="0.35">
      <c r="F18871" s="34"/>
      <c r="J18871" s="34"/>
      <c r="K18871" s="34"/>
      <c r="L18871" s="34"/>
    </row>
    <row r="18872" spans="6:12" x14ac:dyDescent="0.35">
      <c r="F18872" s="34"/>
      <c r="J18872" s="34"/>
      <c r="K18872" s="34"/>
      <c r="L18872" s="34"/>
    </row>
    <row r="18873" spans="6:12" x14ac:dyDescent="0.35">
      <c r="F18873" s="34"/>
      <c r="J18873" s="34"/>
      <c r="K18873" s="34"/>
      <c r="L18873" s="34"/>
    </row>
    <row r="18874" spans="6:12" x14ac:dyDescent="0.35">
      <c r="F18874" s="34"/>
      <c r="J18874" s="34"/>
      <c r="K18874" s="34"/>
      <c r="L18874" s="34"/>
    </row>
    <row r="18875" spans="6:12" x14ac:dyDescent="0.35">
      <c r="F18875" s="34"/>
      <c r="J18875" s="34"/>
      <c r="K18875" s="34"/>
      <c r="L18875" s="34"/>
    </row>
    <row r="18876" spans="6:12" x14ac:dyDescent="0.35">
      <c r="F18876" s="34"/>
      <c r="J18876" s="34"/>
      <c r="K18876" s="34"/>
      <c r="L18876" s="34"/>
    </row>
    <row r="18877" spans="6:12" x14ac:dyDescent="0.35">
      <c r="F18877" s="34"/>
      <c r="J18877" s="34"/>
      <c r="K18877" s="34"/>
      <c r="L18877" s="34"/>
    </row>
    <row r="18878" spans="6:12" x14ac:dyDescent="0.35">
      <c r="F18878" s="34"/>
      <c r="J18878" s="34"/>
      <c r="K18878" s="34"/>
      <c r="L18878" s="34"/>
    </row>
    <row r="18879" spans="6:12" x14ac:dyDescent="0.35">
      <c r="F18879" s="34"/>
      <c r="J18879" s="34"/>
      <c r="K18879" s="34"/>
      <c r="L18879" s="34"/>
    </row>
    <row r="18880" spans="6:12" x14ac:dyDescent="0.35">
      <c r="F18880" s="34"/>
      <c r="J18880" s="34"/>
      <c r="K18880" s="34"/>
      <c r="L18880" s="34"/>
    </row>
    <row r="18881" spans="6:12" x14ac:dyDescent="0.35">
      <c r="F18881" s="34"/>
      <c r="J18881" s="34"/>
      <c r="K18881" s="34"/>
      <c r="L18881" s="34"/>
    </row>
    <row r="18882" spans="6:12" x14ac:dyDescent="0.35">
      <c r="F18882" s="34"/>
      <c r="J18882" s="34"/>
      <c r="K18882" s="34"/>
      <c r="L18882" s="34"/>
    </row>
    <row r="18883" spans="6:12" x14ac:dyDescent="0.35">
      <c r="F18883" s="34"/>
      <c r="J18883" s="34"/>
      <c r="K18883" s="34"/>
      <c r="L18883" s="34"/>
    </row>
    <row r="18884" spans="6:12" x14ac:dyDescent="0.35">
      <c r="F18884" s="34"/>
      <c r="J18884" s="34"/>
      <c r="K18884" s="34"/>
      <c r="L18884" s="34"/>
    </row>
    <row r="18885" spans="6:12" x14ac:dyDescent="0.35">
      <c r="F18885" s="34"/>
      <c r="J18885" s="34"/>
      <c r="K18885" s="34"/>
      <c r="L18885" s="34"/>
    </row>
    <row r="18886" spans="6:12" x14ac:dyDescent="0.35">
      <c r="F18886" s="34"/>
      <c r="J18886" s="34"/>
      <c r="K18886" s="34"/>
      <c r="L18886" s="34"/>
    </row>
    <row r="18887" spans="6:12" x14ac:dyDescent="0.35">
      <c r="F18887" s="34"/>
      <c r="J18887" s="34"/>
      <c r="K18887" s="34"/>
      <c r="L18887" s="34"/>
    </row>
    <row r="18888" spans="6:12" x14ac:dyDescent="0.35">
      <c r="F18888" s="34"/>
      <c r="J18888" s="34"/>
      <c r="K18888" s="34"/>
      <c r="L18888" s="34"/>
    </row>
    <row r="18889" spans="6:12" x14ac:dyDescent="0.35">
      <c r="F18889" s="34"/>
      <c r="J18889" s="34"/>
      <c r="K18889" s="34"/>
      <c r="L18889" s="34"/>
    </row>
    <row r="18890" spans="6:12" x14ac:dyDescent="0.35">
      <c r="F18890" s="34"/>
      <c r="J18890" s="34"/>
      <c r="K18890" s="34"/>
      <c r="L18890" s="34"/>
    </row>
    <row r="18891" spans="6:12" x14ac:dyDescent="0.35">
      <c r="F18891" s="34"/>
      <c r="J18891" s="34"/>
      <c r="K18891" s="34"/>
      <c r="L18891" s="34"/>
    </row>
    <row r="18892" spans="6:12" x14ac:dyDescent="0.35">
      <c r="F18892" s="34"/>
      <c r="J18892" s="34"/>
      <c r="K18892" s="34"/>
      <c r="L18892" s="34"/>
    </row>
    <row r="18893" spans="6:12" x14ac:dyDescent="0.35">
      <c r="F18893" s="34"/>
      <c r="J18893" s="34"/>
      <c r="K18893" s="34"/>
      <c r="L18893" s="34"/>
    </row>
    <row r="18894" spans="6:12" x14ac:dyDescent="0.35">
      <c r="F18894" s="34"/>
      <c r="J18894" s="34"/>
      <c r="K18894" s="34"/>
      <c r="L18894" s="34"/>
    </row>
    <row r="18895" spans="6:12" x14ac:dyDescent="0.35">
      <c r="F18895" s="34"/>
      <c r="J18895" s="34"/>
      <c r="K18895" s="34"/>
      <c r="L18895" s="34"/>
    </row>
    <row r="18896" spans="6:12" x14ac:dyDescent="0.35">
      <c r="F18896" s="34"/>
      <c r="J18896" s="34"/>
      <c r="K18896" s="34"/>
      <c r="L18896" s="34"/>
    </row>
    <row r="18897" spans="6:12" x14ac:dyDescent="0.35">
      <c r="F18897" s="34"/>
      <c r="J18897" s="34"/>
      <c r="K18897" s="34"/>
      <c r="L18897" s="34"/>
    </row>
    <row r="18898" spans="6:12" x14ac:dyDescent="0.35">
      <c r="F18898" s="34"/>
      <c r="J18898" s="34"/>
      <c r="K18898" s="34"/>
      <c r="L18898" s="34"/>
    </row>
    <row r="18899" spans="6:12" x14ac:dyDescent="0.35">
      <c r="F18899" s="34"/>
      <c r="J18899" s="34"/>
      <c r="K18899" s="34"/>
      <c r="L18899" s="34"/>
    </row>
    <row r="18900" spans="6:12" x14ac:dyDescent="0.35">
      <c r="F18900" s="34"/>
      <c r="J18900" s="34"/>
      <c r="K18900" s="34"/>
      <c r="L18900" s="34"/>
    </row>
    <row r="18901" spans="6:12" x14ac:dyDescent="0.35">
      <c r="F18901" s="34"/>
      <c r="J18901" s="34"/>
      <c r="K18901" s="34"/>
      <c r="L18901" s="34"/>
    </row>
    <row r="18902" spans="6:12" x14ac:dyDescent="0.35">
      <c r="F18902" s="34"/>
      <c r="J18902" s="34"/>
      <c r="K18902" s="34"/>
      <c r="L18902" s="34"/>
    </row>
    <row r="18903" spans="6:12" x14ac:dyDescent="0.35">
      <c r="F18903" s="34"/>
      <c r="J18903" s="34"/>
      <c r="K18903" s="34"/>
      <c r="L18903" s="34"/>
    </row>
    <row r="18904" spans="6:12" x14ac:dyDescent="0.35">
      <c r="F18904" s="34"/>
      <c r="J18904" s="34"/>
      <c r="K18904" s="34"/>
      <c r="L18904" s="34"/>
    </row>
    <row r="18905" spans="6:12" x14ac:dyDescent="0.35">
      <c r="F18905" s="34"/>
      <c r="J18905" s="34"/>
      <c r="K18905" s="34"/>
      <c r="L18905" s="34"/>
    </row>
    <row r="18906" spans="6:12" x14ac:dyDescent="0.35">
      <c r="F18906" s="34"/>
      <c r="J18906" s="34"/>
      <c r="K18906" s="34"/>
      <c r="L18906" s="34"/>
    </row>
    <row r="18907" spans="6:12" x14ac:dyDescent="0.35">
      <c r="F18907" s="34"/>
      <c r="J18907" s="34"/>
      <c r="K18907" s="34"/>
      <c r="L18907" s="34"/>
    </row>
    <row r="18908" spans="6:12" x14ac:dyDescent="0.35">
      <c r="F18908" s="34"/>
      <c r="J18908" s="34"/>
      <c r="K18908" s="34"/>
      <c r="L18908" s="34"/>
    </row>
    <row r="18909" spans="6:12" x14ac:dyDescent="0.35">
      <c r="F18909" s="34"/>
      <c r="J18909" s="34"/>
      <c r="K18909" s="34"/>
      <c r="L18909" s="34"/>
    </row>
    <row r="18910" spans="6:12" x14ac:dyDescent="0.35">
      <c r="F18910" s="34"/>
      <c r="J18910" s="34"/>
      <c r="K18910" s="34"/>
      <c r="L18910" s="34"/>
    </row>
    <row r="18911" spans="6:12" x14ac:dyDescent="0.35">
      <c r="F18911" s="34"/>
      <c r="J18911" s="34"/>
      <c r="K18911" s="34"/>
      <c r="L18911" s="34"/>
    </row>
    <row r="18912" spans="6:12" x14ac:dyDescent="0.35">
      <c r="F18912" s="34"/>
      <c r="J18912" s="34"/>
      <c r="K18912" s="34"/>
      <c r="L18912" s="34"/>
    </row>
    <row r="18913" spans="6:12" x14ac:dyDescent="0.35">
      <c r="F18913" s="34"/>
      <c r="J18913" s="34"/>
      <c r="K18913" s="34"/>
      <c r="L18913" s="34"/>
    </row>
    <row r="18914" spans="6:12" x14ac:dyDescent="0.35">
      <c r="F18914" s="34"/>
      <c r="J18914" s="34"/>
      <c r="K18914" s="34"/>
      <c r="L18914" s="34"/>
    </row>
    <row r="18915" spans="6:12" x14ac:dyDescent="0.35">
      <c r="F18915" s="34"/>
      <c r="J18915" s="34"/>
      <c r="K18915" s="34"/>
      <c r="L18915" s="34"/>
    </row>
    <row r="18916" spans="6:12" x14ac:dyDescent="0.35">
      <c r="F18916" s="34"/>
      <c r="J18916" s="34"/>
      <c r="K18916" s="34"/>
      <c r="L18916" s="34"/>
    </row>
    <row r="18917" spans="6:12" x14ac:dyDescent="0.35">
      <c r="F18917" s="34"/>
      <c r="J18917" s="34"/>
      <c r="K18917" s="34"/>
      <c r="L18917" s="34"/>
    </row>
    <row r="18918" spans="6:12" x14ac:dyDescent="0.35">
      <c r="F18918" s="34"/>
      <c r="J18918" s="34"/>
      <c r="K18918" s="34"/>
      <c r="L18918" s="34"/>
    </row>
    <row r="18919" spans="6:12" x14ac:dyDescent="0.35">
      <c r="F18919" s="34"/>
      <c r="J18919" s="34"/>
      <c r="K18919" s="34"/>
      <c r="L18919" s="34"/>
    </row>
    <row r="18920" spans="6:12" x14ac:dyDescent="0.35">
      <c r="F18920" s="34"/>
      <c r="J18920" s="34"/>
      <c r="K18920" s="34"/>
      <c r="L18920" s="34"/>
    </row>
    <row r="18921" spans="6:12" x14ac:dyDescent="0.35">
      <c r="F18921" s="34"/>
      <c r="J18921" s="34"/>
      <c r="K18921" s="34"/>
      <c r="L18921" s="34"/>
    </row>
    <row r="18922" spans="6:12" x14ac:dyDescent="0.35">
      <c r="F18922" s="34"/>
      <c r="J18922" s="34"/>
      <c r="K18922" s="34"/>
      <c r="L18922" s="34"/>
    </row>
    <row r="18923" spans="6:12" x14ac:dyDescent="0.35">
      <c r="F18923" s="34"/>
      <c r="J18923" s="34"/>
      <c r="K18923" s="34"/>
      <c r="L18923" s="34"/>
    </row>
    <row r="18924" spans="6:12" x14ac:dyDescent="0.35">
      <c r="F18924" s="34"/>
      <c r="J18924" s="34"/>
      <c r="K18924" s="34"/>
      <c r="L18924" s="34"/>
    </row>
    <row r="18925" spans="6:12" x14ac:dyDescent="0.35">
      <c r="F18925" s="34"/>
      <c r="J18925" s="34"/>
      <c r="K18925" s="34"/>
      <c r="L18925" s="34"/>
    </row>
    <row r="18926" spans="6:12" x14ac:dyDescent="0.35">
      <c r="F18926" s="34"/>
      <c r="J18926" s="34"/>
      <c r="K18926" s="34"/>
      <c r="L18926" s="34"/>
    </row>
    <row r="18927" spans="6:12" x14ac:dyDescent="0.35">
      <c r="F18927" s="34"/>
      <c r="J18927" s="34"/>
      <c r="K18927" s="34"/>
      <c r="L18927" s="34"/>
    </row>
    <row r="18928" spans="6:12" x14ac:dyDescent="0.35">
      <c r="F18928" s="34"/>
      <c r="J18928" s="34"/>
      <c r="K18928" s="34"/>
      <c r="L18928" s="34"/>
    </row>
    <row r="18929" spans="6:12" x14ac:dyDescent="0.35">
      <c r="F18929" s="34"/>
      <c r="J18929" s="34"/>
      <c r="K18929" s="34"/>
      <c r="L18929" s="34"/>
    </row>
    <row r="18930" spans="6:12" x14ac:dyDescent="0.35">
      <c r="F18930" s="34"/>
      <c r="J18930" s="34"/>
      <c r="K18930" s="34"/>
      <c r="L18930" s="34"/>
    </row>
    <row r="18931" spans="6:12" x14ac:dyDescent="0.35">
      <c r="F18931" s="34"/>
      <c r="J18931" s="34"/>
      <c r="K18931" s="34"/>
      <c r="L18931" s="34"/>
    </row>
    <row r="18932" spans="6:12" x14ac:dyDescent="0.35">
      <c r="F18932" s="34"/>
      <c r="J18932" s="34"/>
      <c r="K18932" s="34"/>
      <c r="L18932" s="34"/>
    </row>
    <row r="18933" spans="6:12" x14ac:dyDescent="0.35">
      <c r="F18933" s="34"/>
      <c r="J18933" s="34"/>
      <c r="K18933" s="34"/>
      <c r="L18933" s="34"/>
    </row>
    <row r="18934" spans="6:12" x14ac:dyDescent="0.35">
      <c r="F18934" s="34"/>
      <c r="J18934" s="34"/>
      <c r="K18934" s="34"/>
      <c r="L18934" s="34"/>
    </row>
    <row r="18935" spans="6:12" x14ac:dyDescent="0.35">
      <c r="F18935" s="34"/>
      <c r="J18935" s="34"/>
      <c r="K18935" s="34"/>
      <c r="L18935" s="34"/>
    </row>
    <row r="18936" spans="6:12" x14ac:dyDescent="0.35">
      <c r="F18936" s="34"/>
      <c r="J18936" s="34"/>
      <c r="K18936" s="34"/>
      <c r="L18936" s="34"/>
    </row>
    <row r="18937" spans="6:12" x14ac:dyDescent="0.35">
      <c r="F18937" s="34"/>
      <c r="J18937" s="34"/>
      <c r="K18937" s="34"/>
      <c r="L18937" s="34"/>
    </row>
    <row r="18938" spans="6:12" x14ac:dyDescent="0.35">
      <c r="F18938" s="34"/>
      <c r="J18938" s="34"/>
      <c r="K18938" s="34"/>
      <c r="L18938" s="34"/>
    </row>
    <row r="18939" spans="6:12" x14ac:dyDescent="0.35">
      <c r="F18939" s="34"/>
      <c r="J18939" s="34"/>
      <c r="K18939" s="34"/>
      <c r="L18939" s="34"/>
    </row>
    <row r="18940" spans="6:12" x14ac:dyDescent="0.35">
      <c r="F18940" s="34"/>
      <c r="J18940" s="34"/>
      <c r="K18940" s="34"/>
      <c r="L18940" s="34"/>
    </row>
    <row r="18941" spans="6:12" x14ac:dyDescent="0.35">
      <c r="F18941" s="34"/>
      <c r="J18941" s="34"/>
      <c r="K18941" s="34"/>
      <c r="L18941" s="34"/>
    </row>
    <row r="18942" spans="6:12" x14ac:dyDescent="0.35">
      <c r="F18942" s="34"/>
      <c r="J18942" s="34"/>
      <c r="K18942" s="34"/>
      <c r="L18942" s="34"/>
    </row>
    <row r="18943" spans="6:12" x14ac:dyDescent="0.35">
      <c r="F18943" s="34"/>
      <c r="J18943" s="34"/>
      <c r="K18943" s="34"/>
      <c r="L18943" s="34"/>
    </row>
    <row r="18944" spans="6:12" x14ac:dyDescent="0.35">
      <c r="F18944" s="34"/>
      <c r="J18944" s="34"/>
      <c r="K18944" s="34"/>
      <c r="L18944" s="34"/>
    </row>
    <row r="18945" spans="6:12" x14ac:dyDescent="0.35">
      <c r="F18945" s="34"/>
      <c r="J18945" s="34"/>
      <c r="K18945" s="34"/>
      <c r="L18945" s="34"/>
    </row>
    <row r="18946" spans="6:12" x14ac:dyDescent="0.35">
      <c r="F18946" s="34"/>
      <c r="J18946" s="34"/>
      <c r="K18946" s="34"/>
      <c r="L18946" s="34"/>
    </row>
    <row r="18947" spans="6:12" x14ac:dyDescent="0.35">
      <c r="F18947" s="34"/>
      <c r="J18947" s="34"/>
      <c r="K18947" s="34"/>
      <c r="L18947" s="34"/>
    </row>
    <row r="18948" spans="6:12" x14ac:dyDescent="0.35">
      <c r="F18948" s="34"/>
      <c r="J18948" s="34"/>
      <c r="K18948" s="34"/>
      <c r="L18948" s="34"/>
    </row>
    <row r="18949" spans="6:12" x14ac:dyDescent="0.35">
      <c r="F18949" s="34"/>
      <c r="J18949" s="34"/>
      <c r="K18949" s="34"/>
      <c r="L18949" s="34"/>
    </row>
    <row r="18950" spans="6:12" x14ac:dyDescent="0.35">
      <c r="F18950" s="34"/>
      <c r="J18950" s="34"/>
      <c r="K18950" s="34"/>
      <c r="L18950" s="34"/>
    </row>
    <row r="18951" spans="6:12" x14ac:dyDescent="0.35">
      <c r="F18951" s="34"/>
      <c r="J18951" s="34"/>
      <c r="K18951" s="34"/>
      <c r="L18951" s="34"/>
    </row>
    <row r="18952" spans="6:12" x14ac:dyDescent="0.35">
      <c r="F18952" s="34"/>
      <c r="J18952" s="34"/>
      <c r="K18952" s="34"/>
      <c r="L18952" s="34"/>
    </row>
    <row r="18953" spans="6:12" x14ac:dyDescent="0.35">
      <c r="F18953" s="34"/>
      <c r="J18953" s="34"/>
      <c r="K18953" s="34"/>
      <c r="L18953" s="34"/>
    </row>
    <row r="18954" spans="6:12" x14ac:dyDescent="0.35">
      <c r="F18954" s="34"/>
      <c r="J18954" s="34"/>
      <c r="K18954" s="34"/>
      <c r="L18954" s="34"/>
    </row>
    <row r="18955" spans="6:12" x14ac:dyDescent="0.35">
      <c r="F18955" s="34"/>
      <c r="J18955" s="34"/>
      <c r="K18955" s="34"/>
      <c r="L18955" s="34"/>
    </row>
    <row r="18956" spans="6:12" x14ac:dyDescent="0.35">
      <c r="F18956" s="34"/>
      <c r="J18956" s="34"/>
      <c r="K18956" s="34"/>
      <c r="L18956" s="34"/>
    </row>
    <row r="18957" spans="6:12" x14ac:dyDescent="0.35">
      <c r="F18957" s="34"/>
      <c r="J18957" s="34"/>
      <c r="K18957" s="34"/>
      <c r="L18957" s="34"/>
    </row>
    <row r="18958" spans="6:12" x14ac:dyDescent="0.35">
      <c r="F18958" s="34"/>
      <c r="J18958" s="34"/>
      <c r="K18958" s="34"/>
      <c r="L18958" s="34"/>
    </row>
    <row r="18959" spans="6:12" x14ac:dyDescent="0.35">
      <c r="F18959" s="34"/>
      <c r="J18959" s="34"/>
      <c r="K18959" s="34"/>
      <c r="L18959" s="34"/>
    </row>
    <row r="18960" spans="6:12" x14ac:dyDescent="0.35">
      <c r="F18960" s="34"/>
      <c r="J18960" s="34"/>
      <c r="K18960" s="34"/>
      <c r="L18960" s="34"/>
    </row>
    <row r="18961" spans="6:12" x14ac:dyDescent="0.35">
      <c r="F18961" s="34"/>
      <c r="J18961" s="34"/>
      <c r="K18961" s="34"/>
      <c r="L18961" s="34"/>
    </row>
    <row r="18962" spans="6:12" x14ac:dyDescent="0.35">
      <c r="F18962" s="34"/>
      <c r="J18962" s="34"/>
      <c r="K18962" s="34"/>
      <c r="L18962" s="34"/>
    </row>
    <row r="18963" spans="6:12" x14ac:dyDescent="0.35">
      <c r="F18963" s="34"/>
      <c r="J18963" s="34"/>
      <c r="K18963" s="34"/>
      <c r="L18963" s="34"/>
    </row>
    <row r="18964" spans="6:12" x14ac:dyDescent="0.35">
      <c r="F18964" s="34"/>
      <c r="J18964" s="34"/>
      <c r="K18964" s="34"/>
      <c r="L18964" s="34"/>
    </row>
    <row r="18965" spans="6:12" x14ac:dyDescent="0.35">
      <c r="F18965" s="34"/>
      <c r="J18965" s="34"/>
      <c r="K18965" s="34"/>
      <c r="L18965" s="34"/>
    </row>
    <row r="18966" spans="6:12" x14ac:dyDescent="0.35">
      <c r="F18966" s="34"/>
      <c r="J18966" s="34"/>
      <c r="K18966" s="34"/>
      <c r="L18966" s="34"/>
    </row>
    <row r="18967" spans="6:12" x14ac:dyDescent="0.35">
      <c r="F18967" s="34"/>
      <c r="J18967" s="34"/>
      <c r="K18967" s="34"/>
      <c r="L18967" s="34"/>
    </row>
    <row r="18968" spans="6:12" x14ac:dyDescent="0.35">
      <c r="F18968" s="34"/>
      <c r="J18968" s="34"/>
      <c r="K18968" s="34"/>
      <c r="L18968" s="34"/>
    </row>
    <row r="18969" spans="6:12" x14ac:dyDescent="0.35">
      <c r="F18969" s="34"/>
      <c r="J18969" s="34"/>
      <c r="K18969" s="34"/>
      <c r="L18969" s="34"/>
    </row>
    <row r="18970" spans="6:12" x14ac:dyDescent="0.35">
      <c r="F18970" s="34"/>
      <c r="J18970" s="34"/>
      <c r="K18970" s="34"/>
      <c r="L18970" s="34"/>
    </row>
    <row r="18971" spans="6:12" x14ac:dyDescent="0.35">
      <c r="F18971" s="34"/>
      <c r="J18971" s="34"/>
      <c r="K18971" s="34"/>
      <c r="L18971" s="34"/>
    </row>
    <row r="18972" spans="6:12" x14ac:dyDescent="0.35">
      <c r="F18972" s="34"/>
      <c r="J18972" s="34"/>
      <c r="K18972" s="34"/>
      <c r="L18972" s="34"/>
    </row>
    <row r="18973" spans="6:12" x14ac:dyDescent="0.35">
      <c r="F18973" s="34"/>
      <c r="J18973" s="34"/>
      <c r="K18973" s="34"/>
      <c r="L18973" s="34"/>
    </row>
    <row r="18974" spans="6:12" x14ac:dyDescent="0.35">
      <c r="F18974" s="34"/>
      <c r="J18974" s="34"/>
      <c r="K18974" s="34"/>
      <c r="L18974" s="34"/>
    </row>
    <row r="18975" spans="6:12" x14ac:dyDescent="0.35">
      <c r="F18975" s="34"/>
      <c r="J18975" s="34"/>
      <c r="K18975" s="34"/>
      <c r="L18975" s="34"/>
    </row>
    <row r="18976" spans="6:12" x14ac:dyDescent="0.35">
      <c r="F18976" s="34"/>
      <c r="J18976" s="34"/>
      <c r="K18976" s="34"/>
      <c r="L18976" s="34"/>
    </row>
    <row r="18977" spans="6:12" x14ac:dyDescent="0.35">
      <c r="F18977" s="34"/>
      <c r="J18977" s="34"/>
      <c r="K18977" s="34"/>
      <c r="L18977" s="34"/>
    </row>
    <row r="18978" spans="6:12" x14ac:dyDescent="0.35">
      <c r="F18978" s="34"/>
      <c r="J18978" s="34"/>
      <c r="K18978" s="34"/>
      <c r="L18978" s="34"/>
    </row>
    <row r="18979" spans="6:12" x14ac:dyDescent="0.35">
      <c r="F18979" s="34"/>
      <c r="J18979" s="34"/>
      <c r="K18979" s="34"/>
      <c r="L18979" s="34"/>
    </row>
    <row r="18980" spans="6:12" x14ac:dyDescent="0.35">
      <c r="F18980" s="34"/>
      <c r="J18980" s="34"/>
      <c r="K18980" s="34"/>
      <c r="L18980" s="34"/>
    </row>
    <row r="18981" spans="6:12" x14ac:dyDescent="0.35">
      <c r="F18981" s="34"/>
      <c r="J18981" s="34"/>
      <c r="K18981" s="34"/>
      <c r="L18981" s="34"/>
    </row>
    <row r="18982" spans="6:12" x14ac:dyDescent="0.35">
      <c r="F18982" s="34"/>
      <c r="J18982" s="34"/>
      <c r="K18982" s="34"/>
      <c r="L18982" s="34"/>
    </row>
    <row r="18983" spans="6:12" x14ac:dyDescent="0.35">
      <c r="F18983" s="34"/>
      <c r="J18983" s="34"/>
      <c r="K18983" s="34"/>
      <c r="L18983" s="34"/>
    </row>
    <row r="18984" spans="6:12" x14ac:dyDescent="0.35">
      <c r="F18984" s="34"/>
      <c r="J18984" s="34"/>
      <c r="K18984" s="34"/>
      <c r="L18984" s="34"/>
    </row>
    <row r="18985" spans="6:12" x14ac:dyDescent="0.35">
      <c r="F18985" s="34"/>
      <c r="J18985" s="34"/>
      <c r="K18985" s="34"/>
      <c r="L18985" s="34"/>
    </row>
    <row r="18986" spans="6:12" x14ac:dyDescent="0.35">
      <c r="F18986" s="34"/>
      <c r="J18986" s="34"/>
      <c r="K18986" s="34"/>
      <c r="L18986" s="34"/>
    </row>
    <row r="18987" spans="6:12" x14ac:dyDescent="0.35">
      <c r="F18987" s="34"/>
      <c r="J18987" s="34"/>
      <c r="K18987" s="34"/>
      <c r="L18987" s="34"/>
    </row>
    <row r="18988" spans="6:12" x14ac:dyDescent="0.35">
      <c r="F18988" s="34"/>
      <c r="J18988" s="34"/>
      <c r="K18988" s="34"/>
      <c r="L18988" s="34"/>
    </row>
    <row r="18989" spans="6:12" x14ac:dyDescent="0.35">
      <c r="F18989" s="34"/>
      <c r="J18989" s="34"/>
      <c r="K18989" s="34"/>
      <c r="L18989" s="34"/>
    </row>
    <row r="18990" spans="6:12" x14ac:dyDescent="0.35">
      <c r="F18990" s="34"/>
      <c r="J18990" s="34"/>
      <c r="K18990" s="34"/>
      <c r="L18990" s="34"/>
    </row>
    <row r="18991" spans="6:12" x14ac:dyDescent="0.35">
      <c r="F18991" s="34"/>
      <c r="J18991" s="34"/>
      <c r="K18991" s="34"/>
      <c r="L18991" s="34"/>
    </row>
    <row r="18992" spans="6:12" x14ac:dyDescent="0.35">
      <c r="F18992" s="34"/>
      <c r="J18992" s="34"/>
      <c r="K18992" s="34"/>
      <c r="L18992" s="34"/>
    </row>
    <row r="18993" spans="6:12" x14ac:dyDescent="0.35">
      <c r="F18993" s="34"/>
      <c r="J18993" s="34"/>
      <c r="K18993" s="34"/>
      <c r="L18993" s="34"/>
    </row>
    <row r="18994" spans="6:12" x14ac:dyDescent="0.35">
      <c r="F18994" s="34"/>
      <c r="J18994" s="34"/>
      <c r="K18994" s="34"/>
      <c r="L18994" s="34"/>
    </row>
    <row r="18995" spans="6:12" x14ac:dyDescent="0.35">
      <c r="F18995" s="34"/>
      <c r="J18995" s="34"/>
      <c r="K18995" s="34"/>
      <c r="L18995" s="34"/>
    </row>
    <row r="18996" spans="6:12" x14ac:dyDescent="0.35">
      <c r="F18996" s="34"/>
      <c r="J18996" s="34"/>
      <c r="K18996" s="34"/>
      <c r="L18996" s="34"/>
    </row>
    <row r="18997" spans="6:12" x14ac:dyDescent="0.35">
      <c r="F18997" s="34"/>
      <c r="J18997" s="34"/>
      <c r="K18997" s="34"/>
      <c r="L18997" s="34"/>
    </row>
    <row r="18998" spans="6:12" x14ac:dyDescent="0.35">
      <c r="F18998" s="34"/>
      <c r="J18998" s="34"/>
      <c r="K18998" s="34"/>
      <c r="L18998" s="34"/>
    </row>
    <row r="18999" spans="6:12" x14ac:dyDescent="0.35">
      <c r="F18999" s="34"/>
      <c r="J18999" s="34"/>
      <c r="K18999" s="34"/>
      <c r="L18999" s="34"/>
    </row>
    <row r="19000" spans="6:12" x14ac:dyDescent="0.35">
      <c r="F19000" s="34"/>
      <c r="J19000" s="34"/>
      <c r="K19000" s="34"/>
      <c r="L19000" s="34"/>
    </row>
    <row r="19001" spans="6:12" x14ac:dyDescent="0.35">
      <c r="F19001" s="34"/>
      <c r="J19001" s="34"/>
      <c r="K19001" s="34"/>
      <c r="L19001" s="34"/>
    </row>
    <row r="19002" spans="6:12" x14ac:dyDescent="0.35">
      <c r="F19002" s="34"/>
      <c r="J19002" s="34"/>
      <c r="K19002" s="34"/>
      <c r="L19002" s="34"/>
    </row>
    <row r="19003" spans="6:12" x14ac:dyDescent="0.35">
      <c r="F19003" s="34"/>
      <c r="J19003" s="34"/>
      <c r="K19003" s="34"/>
      <c r="L19003" s="34"/>
    </row>
    <row r="19004" spans="6:12" x14ac:dyDescent="0.35">
      <c r="F19004" s="34"/>
      <c r="J19004" s="34"/>
      <c r="K19004" s="34"/>
      <c r="L19004" s="34"/>
    </row>
    <row r="19005" spans="6:12" x14ac:dyDescent="0.35">
      <c r="F19005" s="34"/>
      <c r="J19005" s="34"/>
      <c r="K19005" s="34"/>
      <c r="L19005" s="34"/>
    </row>
    <row r="19006" spans="6:12" x14ac:dyDescent="0.35">
      <c r="F19006" s="34"/>
      <c r="J19006" s="34"/>
      <c r="K19006" s="34"/>
      <c r="L19006" s="34"/>
    </row>
    <row r="19007" spans="6:12" x14ac:dyDescent="0.35">
      <c r="F19007" s="34"/>
      <c r="J19007" s="34"/>
      <c r="K19007" s="34"/>
      <c r="L19007" s="34"/>
    </row>
    <row r="19008" spans="6:12" x14ac:dyDescent="0.35">
      <c r="F19008" s="34"/>
      <c r="J19008" s="34"/>
      <c r="K19008" s="34"/>
      <c r="L19008" s="34"/>
    </row>
    <row r="19009" spans="6:12" x14ac:dyDescent="0.35">
      <c r="F19009" s="34"/>
      <c r="J19009" s="34"/>
      <c r="K19009" s="34"/>
      <c r="L19009" s="34"/>
    </row>
    <row r="19010" spans="6:12" x14ac:dyDescent="0.35">
      <c r="F19010" s="34"/>
      <c r="J19010" s="34"/>
      <c r="K19010" s="34"/>
      <c r="L19010" s="34"/>
    </row>
    <row r="19011" spans="6:12" x14ac:dyDescent="0.35">
      <c r="F19011" s="34"/>
      <c r="J19011" s="34"/>
      <c r="K19011" s="34"/>
      <c r="L19011" s="34"/>
    </row>
    <row r="19012" spans="6:12" x14ac:dyDescent="0.35">
      <c r="F19012" s="34"/>
      <c r="J19012" s="34"/>
      <c r="K19012" s="34"/>
      <c r="L19012" s="34"/>
    </row>
    <row r="19013" spans="6:12" x14ac:dyDescent="0.35">
      <c r="F19013" s="34"/>
      <c r="J19013" s="34"/>
      <c r="K19013" s="34"/>
      <c r="L19013" s="34"/>
    </row>
    <row r="19014" spans="6:12" x14ac:dyDescent="0.35">
      <c r="F19014" s="34"/>
      <c r="J19014" s="34"/>
      <c r="K19014" s="34"/>
      <c r="L19014" s="34"/>
    </row>
    <row r="19015" spans="6:12" x14ac:dyDescent="0.35">
      <c r="F19015" s="34"/>
      <c r="J19015" s="34"/>
      <c r="K19015" s="34"/>
      <c r="L19015" s="34"/>
    </row>
    <row r="19016" spans="6:12" x14ac:dyDescent="0.35">
      <c r="F19016" s="34"/>
      <c r="J19016" s="34"/>
      <c r="K19016" s="34"/>
      <c r="L19016" s="34"/>
    </row>
    <row r="19017" spans="6:12" x14ac:dyDescent="0.35">
      <c r="F19017" s="34"/>
      <c r="J19017" s="34"/>
      <c r="K19017" s="34"/>
      <c r="L19017" s="34"/>
    </row>
    <row r="19018" spans="6:12" x14ac:dyDescent="0.35">
      <c r="F19018" s="34"/>
      <c r="J19018" s="34"/>
      <c r="K19018" s="34"/>
      <c r="L19018" s="34"/>
    </row>
    <row r="19019" spans="6:12" x14ac:dyDescent="0.35">
      <c r="F19019" s="34"/>
      <c r="J19019" s="34"/>
      <c r="K19019" s="34"/>
      <c r="L19019" s="34"/>
    </row>
    <row r="19020" spans="6:12" x14ac:dyDescent="0.35">
      <c r="F19020" s="34"/>
      <c r="J19020" s="34"/>
      <c r="K19020" s="34"/>
      <c r="L19020" s="34"/>
    </row>
    <row r="19021" spans="6:12" x14ac:dyDescent="0.35">
      <c r="F19021" s="34"/>
      <c r="J19021" s="34"/>
      <c r="K19021" s="34"/>
      <c r="L19021" s="34"/>
    </row>
    <row r="19022" spans="6:12" x14ac:dyDescent="0.35">
      <c r="F19022" s="34"/>
      <c r="J19022" s="34"/>
      <c r="K19022" s="34"/>
      <c r="L19022" s="34"/>
    </row>
    <row r="19023" spans="6:12" x14ac:dyDescent="0.35">
      <c r="F19023" s="34"/>
      <c r="J19023" s="34"/>
      <c r="K19023" s="34"/>
      <c r="L19023" s="34"/>
    </row>
    <row r="19024" spans="6:12" x14ac:dyDescent="0.35">
      <c r="F19024" s="34"/>
      <c r="J19024" s="34"/>
      <c r="K19024" s="34"/>
      <c r="L19024" s="34"/>
    </row>
    <row r="19025" spans="6:12" x14ac:dyDescent="0.35">
      <c r="F19025" s="34"/>
      <c r="J19025" s="34"/>
      <c r="K19025" s="34"/>
      <c r="L19025" s="34"/>
    </row>
    <row r="19026" spans="6:12" x14ac:dyDescent="0.35">
      <c r="F19026" s="34"/>
      <c r="J19026" s="34"/>
      <c r="K19026" s="34"/>
      <c r="L19026" s="34"/>
    </row>
    <row r="19027" spans="6:12" x14ac:dyDescent="0.35">
      <c r="F19027" s="34"/>
      <c r="J19027" s="34"/>
      <c r="K19027" s="34"/>
      <c r="L19027" s="34"/>
    </row>
    <row r="19028" spans="6:12" x14ac:dyDescent="0.35">
      <c r="F19028" s="34"/>
      <c r="J19028" s="34"/>
      <c r="K19028" s="34"/>
      <c r="L19028" s="34"/>
    </row>
    <row r="19029" spans="6:12" x14ac:dyDescent="0.35">
      <c r="F19029" s="34"/>
      <c r="J19029" s="34"/>
      <c r="K19029" s="34"/>
      <c r="L19029" s="34"/>
    </row>
    <row r="19030" spans="6:12" x14ac:dyDescent="0.35">
      <c r="F19030" s="34"/>
      <c r="J19030" s="34"/>
      <c r="K19030" s="34"/>
      <c r="L19030" s="34"/>
    </row>
    <row r="19031" spans="6:12" x14ac:dyDescent="0.35">
      <c r="F19031" s="34"/>
      <c r="J19031" s="34"/>
      <c r="K19031" s="34"/>
      <c r="L19031" s="34"/>
    </row>
    <row r="19032" spans="6:12" x14ac:dyDescent="0.35">
      <c r="F19032" s="34"/>
      <c r="J19032" s="34"/>
      <c r="K19032" s="34"/>
      <c r="L19032" s="34"/>
    </row>
    <row r="19033" spans="6:12" x14ac:dyDescent="0.35">
      <c r="F19033" s="34"/>
      <c r="J19033" s="34"/>
      <c r="K19033" s="34"/>
      <c r="L19033" s="34"/>
    </row>
    <row r="19034" spans="6:12" x14ac:dyDescent="0.35">
      <c r="F19034" s="34"/>
      <c r="J19034" s="34"/>
      <c r="K19034" s="34"/>
      <c r="L19034" s="34"/>
    </row>
    <row r="19035" spans="6:12" x14ac:dyDescent="0.35">
      <c r="F19035" s="34"/>
      <c r="J19035" s="34"/>
      <c r="K19035" s="34"/>
      <c r="L19035" s="34"/>
    </row>
    <row r="19036" spans="6:12" x14ac:dyDescent="0.35">
      <c r="F19036" s="34"/>
      <c r="J19036" s="34"/>
      <c r="K19036" s="34"/>
      <c r="L19036" s="34"/>
    </row>
    <row r="19037" spans="6:12" x14ac:dyDescent="0.35">
      <c r="F19037" s="34"/>
      <c r="J19037" s="34"/>
      <c r="K19037" s="34"/>
      <c r="L19037" s="34"/>
    </row>
    <row r="19038" spans="6:12" x14ac:dyDescent="0.35">
      <c r="F19038" s="34"/>
      <c r="J19038" s="34"/>
      <c r="K19038" s="34"/>
      <c r="L19038" s="34"/>
    </row>
    <row r="19039" spans="6:12" x14ac:dyDescent="0.35">
      <c r="F19039" s="34"/>
      <c r="J19039" s="34"/>
      <c r="K19039" s="34"/>
      <c r="L19039" s="34"/>
    </row>
    <row r="19040" spans="6:12" x14ac:dyDescent="0.35">
      <c r="F19040" s="34"/>
      <c r="J19040" s="34"/>
      <c r="K19040" s="34"/>
      <c r="L19040" s="34"/>
    </row>
    <row r="19041" spans="6:12" x14ac:dyDescent="0.35">
      <c r="F19041" s="34"/>
      <c r="J19041" s="34"/>
      <c r="K19041" s="34"/>
      <c r="L19041" s="34"/>
    </row>
    <row r="19042" spans="6:12" x14ac:dyDescent="0.35">
      <c r="F19042" s="34"/>
      <c r="J19042" s="34"/>
      <c r="K19042" s="34"/>
      <c r="L19042" s="34"/>
    </row>
    <row r="19043" spans="6:12" x14ac:dyDescent="0.35">
      <c r="F19043" s="34"/>
      <c r="J19043" s="34"/>
      <c r="K19043" s="34"/>
      <c r="L19043" s="34"/>
    </row>
    <row r="19044" spans="6:12" x14ac:dyDescent="0.35">
      <c r="F19044" s="34"/>
      <c r="J19044" s="34"/>
      <c r="K19044" s="34"/>
      <c r="L19044" s="34"/>
    </row>
    <row r="19045" spans="6:12" x14ac:dyDescent="0.35">
      <c r="F19045" s="34"/>
      <c r="J19045" s="34"/>
      <c r="K19045" s="34"/>
      <c r="L19045" s="34"/>
    </row>
    <row r="19046" spans="6:12" x14ac:dyDescent="0.35">
      <c r="F19046" s="34"/>
      <c r="J19046" s="34"/>
      <c r="K19046" s="34"/>
      <c r="L19046" s="34"/>
    </row>
    <row r="19047" spans="6:12" x14ac:dyDescent="0.35">
      <c r="F19047" s="34"/>
      <c r="J19047" s="34"/>
      <c r="K19047" s="34"/>
      <c r="L19047" s="34"/>
    </row>
    <row r="19048" spans="6:12" x14ac:dyDescent="0.35">
      <c r="F19048" s="34"/>
      <c r="J19048" s="34"/>
      <c r="K19048" s="34"/>
      <c r="L19048" s="34"/>
    </row>
    <row r="19049" spans="6:12" x14ac:dyDescent="0.35">
      <c r="F19049" s="34"/>
      <c r="J19049" s="34"/>
      <c r="K19049" s="34"/>
      <c r="L19049" s="34"/>
    </row>
    <row r="19050" spans="6:12" x14ac:dyDescent="0.35">
      <c r="F19050" s="34"/>
      <c r="J19050" s="34"/>
      <c r="K19050" s="34"/>
      <c r="L19050" s="34"/>
    </row>
    <row r="19051" spans="6:12" x14ac:dyDescent="0.35">
      <c r="F19051" s="34"/>
      <c r="J19051" s="34"/>
      <c r="K19051" s="34"/>
      <c r="L19051" s="34"/>
    </row>
    <row r="19052" spans="6:12" x14ac:dyDescent="0.35">
      <c r="F19052" s="34"/>
      <c r="J19052" s="34"/>
      <c r="K19052" s="34"/>
      <c r="L19052" s="34"/>
    </row>
    <row r="19053" spans="6:12" x14ac:dyDescent="0.35">
      <c r="F19053" s="34"/>
      <c r="J19053" s="34"/>
      <c r="K19053" s="34"/>
      <c r="L19053" s="34"/>
    </row>
    <row r="19054" spans="6:12" x14ac:dyDescent="0.35">
      <c r="F19054" s="34"/>
      <c r="J19054" s="34"/>
      <c r="K19054" s="34"/>
      <c r="L19054" s="34"/>
    </row>
    <row r="19055" spans="6:12" x14ac:dyDescent="0.35">
      <c r="F19055" s="34"/>
      <c r="J19055" s="34"/>
      <c r="K19055" s="34"/>
      <c r="L19055" s="34"/>
    </row>
    <row r="19056" spans="6:12" x14ac:dyDescent="0.35">
      <c r="F19056" s="34"/>
      <c r="J19056" s="34"/>
      <c r="K19056" s="34"/>
      <c r="L19056" s="34"/>
    </row>
    <row r="19057" spans="6:12" x14ac:dyDescent="0.35">
      <c r="F19057" s="34"/>
      <c r="J19057" s="34"/>
      <c r="K19057" s="34"/>
      <c r="L19057" s="34"/>
    </row>
    <row r="19058" spans="6:12" x14ac:dyDescent="0.35">
      <c r="F19058" s="34"/>
      <c r="J19058" s="34"/>
      <c r="K19058" s="34"/>
      <c r="L19058" s="34"/>
    </row>
    <row r="19059" spans="6:12" x14ac:dyDescent="0.35">
      <c r="F19059" s="34"/>
      <c r="J19059" s="34"/>
      <c r="K19059" s="34"/>
      <c r="L19059" s="34"/>
    </row>
    <row r="19060" spans="6:12" x14ac:dyDescent="0.35">
      <c r="F19060" s="34"/>
      <c r="J19060" s="34"/>
      <c r="K19060" s="34"/>
      <c r="L19060" s="34"/>
    </row>
    <row r="19061" spans="6:12" x14ac:dyDescent="0.35">
      <c r="F19061" s="34"/>
      <c r="J19061" s="34"/>
      <c r="K19061" s="34"/>
      <c r="L19061" s="34"/>
    </row>
    <row r="19062" spans="6:12" x14ac:dyDescent="0.35">
      <c r="F19062" s="34"/>
      <c r="J19062" s="34"/>
      <c r="K19062" s="34"/>
      <c r="L19062" s="34"/>
    </row>
    <row r="19063" spans="6:12" x14ac:dyDescent="0.35">
      <c r="F19063" s="34"/>
      <c r="J19063" s="34"/>
      <c r="K19063" s="34"/>
      <c r="L19063" s="34"/>
    </row>
    <row r="19064" spans="6:12" x14ac:dyDescent="0.35">
      <c r="F19064" s="34"/>
      <c r="J19064" s="34"/>
      <c r="K19064" s="34"/>
      <c r="L19064" s="34"/>
    </row>
    <row r="19065" spans="6:12" x14ac:dyDescent="0.35">
      <c r="F19065" s="34"/>
      <c r="J19065" s="34"/>
      <c r="K19065" s="34"/>
      <c r="L19065" s="34"/>
    </row>
    <row r="19066" spans="6:12" x14ac:dyDescent="0.35">
      <c r="F19066" s="34"/>
      <c r="J19066" s="34"/>
      <c r="K19066" s="34"/>
      <c r="L19066" s="34"/>
    </row>
    <row r="19067" spans="6:12" x14ac:dyDescent="0.35">
      <c r="F19067" s="34"/>
      <c r="J19067" s="34"/>
      <c r="K19067" s="34"/>
      <c r="L19067" s="34"/>
    </row>
    <row r="19068" spans="6:12" x14ac:dyDescent="0.35">
      <c r="F19068" s="34"/>
      <c r="J19068" s="34"/>
      <c r="K19068" s="34"/>
      <c r="L19068" s="34"/>
    </row>
    <row r="19069" spans="6:12" x14ac:dyDescent="0.35">
      <c r="F19069" s="34"/>
      <c r="J19069" s="34"/>
      <c r="K19069" s="34"/>
      <c r="L19069" s="34"/>
    </row>
    <row r="19070" spans="6:12" x14ac:dyDescent="0.35">
      <c r="F19070" s="34"/>
      <c r="J19070" s="34"/>
      <c r="K19070" s="34"/>
      <c r="L19070" s="34"/>
    </row>
    <row r="19071" spans="6:12" x14ac:dyDescent="0.35">
      <c r="F19071" s="34"/>
      <c r="J19071" s="34"/>
      <c r="K19071" s="34"/>
      <c r="L19071" s="34"/>
    </row>
    <row r="19072" spans="6:12" x14ac:dyDescent="0.35">
      <c r="F19072" s="34"/>
      <c r="J19072" s="34"/>
      <c r="K19072" s="34"/>
      <c r="L19072" s="34"/>
    </row>
    <row r="19073" spans="6:12" x14ac:dyDescent="0.35">
      <c r="F19073" s="34"/>
      <c r="J19073" s="34"/>
      <c r="K19073" s="34"/>
      <c r="L19073" s="34"/>
    </row>
    <row r="19074" spans="6:12" x14ac:dyDescent="0.35">
      <c r="F19074" s="34"/>
      <c r="J19074" s="34"/>
      <c r="K19074" s="34"/>
      <c r="L19074" s="34"/>
    </row>
    <row r="19075" spans="6:12" x14ac:dyDescent="0.35">
      <c r="F19075" s="34"/>
      <c r="J19075" s="34"/>
      <c r="K19075" s="34"/>
      <c r="L19075" s="34"/>
    </row>
    <row r="19076" spans="6:12" x14ac:dyDescent="0.35">
      <c r="F19076" s="34"/>
      <c r="J19076" s="34"/>
      <c r="K19076" s="34"/>
      <c r="L19076" s="34"/>
    </row>
    <row r="19077" spans="6:12" x14ac:dyDescent="0.35">
      <c r="F19077" s="34"/>
      <c r="J19077" s="34"/>
      <c r="K19077" s="34"/>
      <c r="L19077" s="34"/>
    </row>
    <row r="19078" spans="6:12" x14ac:dyDescent="0.35">
      <c r="F19078" s="34"/>
      <c r="J19078" s="34"/>
      <c r="K19078" s="34"/>
      <c r="L19078" s="34"/>
    </row>
    <row r="19079" spans="6:12" x14ac:dyDescent="0.35">
      <c r="F19079" s="34"/>
      <c r="J19079" s="34"/>
      <c r="K19079" s="34"/>
      <c r="L19079" s="34"/>
    </row>
    <row r="19080" spans="6:12" x14ac:dyDescent="0.35">
      <c r="F19080" s="34"/>
      <c r="J19080" s="34"/>
      <c r="K19080" s="34"/>
      <c r="L19080" s="34"/>
    </row>
    <row r="19081" spans="6:12" x14ac:dyDescent="0.35">
      <c r="F19081" s="34"/>
      <c r="J19081" s="34"/>
      <c r="K19081" s="34"/>
      <c r="L19081" s="34"/>
    </row>
    <row r="19082" spans="6:12" x14ac:dyDescent="0.35">
      <c r="F19082" s="34"/>
      <c r="J19082" s="34"/>
      <c r="K19082" s="34"/>
      <c r="L19082" s="34"/>
    </row>
    <row r="19083" spans="6:12" x14ac:dyDescent="0.35">
      <c r="F19083" s="34"/>
      <c r="J19083" s="34"/>
      <c r="K19083" s="34"/>
      <c r="L19083" s="34"/>
    </row>
    <row r="19084" spans="6:12" x14ac:dyDescent="0.35">
      <c r="F19084" s="34"/>
      <c r="J19084" s="34"/>
      <c r="K19084" s="34"/>
      <c r="L19084" s="34"/>
    </row>
    <row r="19085" spans="6:12" x14ac:dyDescent="0.35">
      <c r="F19085" s="34"/>
      <c r="J19085" s="34"/>
      <c r="K19085" s="34"/>
      <c r="L19085" s="34"/>
    </row>
    <row r="19086" spans="6:12" x14ac:dyDescent="0.35">
      <c r="F19086" s="34"/>
      <c r="J19086" s="34"/>
      <c r="K19086" s="34"/>
      <c r="L19086" s="34"/>
    </row>
    <row r="19087" spans="6:12" x14ac:dyDescent="0.35">
      <c r="F19087" s="34"/>
      <c r="J19087" s="34"/>
      <c r="K19087" s="34"/>
      <c r="L19087" s="34"/>
    </row>
    <row r="19088" spans="6:12" x14ac:dyDescent="0.35">
      <c r="F19088" s="34"/>
      <c r="J19088" s="34"/>
      <c r="K19088" s="34"/>
      <c r="L19088" s="34"/>
    </row>
    <row r="19089" spans="6:12" x14ac:dyDescent="0.35">
      <c r="F19089" s="34"/>
      <c r="J19089" s="34"/>
      <c r="K19089" s="34"/>
      <c r="L19089" s="34"/>
    </row>
    <row r="19090" spans="6:12" x14ac:dyDescent="0.35">
      <c r="F19090" s="34"/>
      <c r="J19090" s="34"/>
      <c r="K19090" s="34"/>
      <c r="L19090" s="34"/>
    </row>
    <row r="19091" spans="6:12" x14ac:dyDescent="0.35">
      <c r="F19091" s="34"/>
      <c r="J19091" s="34"/>
      <c r="K19091" s="34"/>
      <c r="L19091" s="34"/>
    </row>
    <row r="19092" spans="6:12" x14ac:dyDescent="0.35">
      <c r="F19092" s="34"/>
      <c r="J19092" s="34"/>
      <c r="K19092" s="34"/>
      <c r="L19092" s="34"/>
    </row>
    <row r="19093" spans="6:12" x14ac:dyDescent="0.35">
      <c r="F19093" s="34"/>
      <c r="J19093" s="34"/>
      <c r="K19093" s="34"/>
      <c r="L19093" s="34"/>
    </row>
    <row r="19094" spans="6:12" x14ac:dyDescent="0.35">
      <c r="F19094" s="34"/>
      <c r="J19094" s="34"/>
      <c r="K19094" s="34"/>
      <c r="L19094" s="34"/>
    </row>
    <row r="19095" spans="6:12" x14ac:dyDescent="0.35">
      <c r="F19095" s="34"/>
      <c r="J19095" s="34"/>
      <c r="K19095" s="34"/>
      <c r="L19095" s="34"/>
    </row>
    <row r="19096" spans="6:12" x14ac:dyDescent="0.35">
      <c r="F19096" s="34"/>
      <c r="J19096" s="34"/>
      <c r="K19096" s="34"/>
      <c r="L19096" s="34"/>
    </row>
    <row r="19097" spans="6:12" x14ac:dyDescent="0.35">
      <c r="F19097" s="34"/>
      <c r="J19097" s="34"/>
      <c r="K19097" s="34"/>
      <c r="L19097" s="34"/>
    </row>
    <row r="19098" spans="6:12" x14ac:dyDescent="0.35">
      <c r="F19098" s="34"/>
      <c r="J19098" s="34"/>
      <c r="K19098" s="34"/>
      <c r="L19098" s="34"/>
    </row>
    <row r="19099" spans="6:12" x14ac:dyDescent="0.35">
      <c r="F19099" s="34"/>
      <c r="J19099" s="34"/>
      <c r="K19099" s="34"/>
      <c r="L19099" s="34"/>
    </row>
    <row r="19100" spans="6:12" x14ac:dyDescent="0.35">
      <c r="F19100" s="34"/>
      <c r="J19100" s="34"/>
      <c r="K19100" s="34"/>
      <c r="L19100" s="34"/>
    </row>
    <row r="19101" spans="6:12" x14ac:dyDescent="0.35">
      <c r="F19101" s="34"/>
      <c r="J19101" s="34"/>
      <c r="K19101" s="34"/>
      <c r="L19101" s="34"/>
    </row>
    <row r="19102" spans="6:12" x14ac:dyDescent="0.35">
      <c r="F19102" s="34"/>
      <c r="J19102" s="34"/>
      <c r="K19102" s="34"/>
      <c r="L19102" s="34"/>
    </row>
    <row r="19103" spans="6:12" x14ac:dyDescent="0.35">
      <c r="F19103" s="34"/>
      <c r="J19103" s="34"/>
      <c r="K19103" s="34"/>
      <c r="L19103" s="34"/>
    </row>
    <row r="19104" spans="6:12" x14ac:dyDescent="0.35">
      <c r="F19104" s="34"/>
      <c r="J19104" s="34"/>
      <c r="K19104" s="34"/>
      <c r="L19104" s="34"/>
    </row>
    <row r="19105" spans="6:12" x14ac:dyDescent="0.35">
      <c r="F19105" s="34"/>
      <c r="J19105" s="34"/>
      <c r="K19105" s="34"/>
      <c r="L19105" s="34"/>
    </row>
    <row r="19106" spans="6:12" x14ac:dyDescent="0.35">
      <c r="F19106" s="34"/>
      <c r="J19106" s="34"/>
      <c r="K19106" s="34"/>
      <c r="L19106" s="34"/>
    </row>
    <row r="19107" spans="6:12" x14ac:dyDescent="0.35">
      <c r="F19107" s="34"/>
      <c r="J19107" s="34"/>
      <c r="K19107" s="34"/>
      <c r="L19107" s="34"/>
    </row>
    <row r="19108" spans="6:12" x14ac:dyDescent="0.35">
      <c r="F19108" s="34"/>
      <c r="J19108" s="34"/>
      <c r="K19108" s="34"/>
      <c r="L19108" s="34"/>
    </row>
    <row r="19109" spans="6:12" x14ac:dyDescent="0.35">
      <c r="F19109" s="34"/>
      <c r="J19109" s="34"/>
      <c r="K19109" s="34"/>
      <c r="L19109" s="34"/>
    </row>
    <row r="19110" spans="6:12" x14ac:dyDescent="0.35">
      <c r="F19110" s="34"/>
      <c r="J19110" s="34"/>
      <c r="K19110" s="34"/>
      <c r="L19110" s="34"/>
    </row>
    <row r="19111" spans="6:12" x14ac:dyDescent="0.35">
      <c r="F19111" s="34"/>
      <c r="J19111" s="34"/>
      <c r="K19111" s="34"/>
      <c r="L19111" s="34"/>
    </row>
    <row r="19112" spans="6:12" x14ac:dyDescent="0.35">
      <c r="F19112" s="34"/>
      <c r="J19112" s="34"/>
      <c r="K19112" s="34"/>
      <c r="L19112" s="34"/>
    </row>
    <row r="19113" spans="6:12" x14ac:dyDescent="0.35">
      <c r="F19113" s="34"/>
      <c r="J19113" s="34"/>
      <c r="K19113" s="34"/>
      <c r="L19113" s="34"/>
    </row>
    <row r="19114" spans="6:12" x14ac:dyDescent="0.35">
      <c r="F19114" s="34"/>
      <c r="J19114" s="34"/>
      <c r="K19114" s="34"/>
      <c r="L19114" s="34"/>
    </row>
    <row r="19115" spans="6:12" x14ac:dyDescent="0.35">
      <c r="F19115" s="34"/>
      <c r="J19115" s="34"/>
      <c r="K19115" s="34"/>
      <c r="L19115" s="34"/>
    </row>
    <row r="19116" spans="6:12" x14ac:dyDescent="0.35">
      <c r="F19116" s="34"/>
      <c r="J19116" s="34"/>
      <c r="K19116" s="34"/>
      <c r="L19116" s="34"/>
    </row>
    <row r="19117" spans="6:12" x14ac:dyDescent="0.35">
      <c r="F19117" s="34"/>
      <c r="J19117" s="34"/>
      <c r="K19117" s="34"/>
      <c r="L19117" s="34"/>
    </row>
    <row r="19118" spans="6:12" x14ac:dyDescent="0.35">
      <c r="F19118" s="34"/>
      <c r="J19118" s="34"/>
      <c r="K19118" s="34"/>
      <c r="L19118" s="34"/>
    </row>
    <row r="19119" spans="6:12" x14ac:dyDescent="0.35">
      <c r="F19119" s="34"/>
      <c r="J19119" s="34"/>
      <c r="K19119" s="34"/>
      <c r="L19119" s="34"/>
    </row>
    <row r="19120" spans="6:12" x14ac:dyDescent="0.35">
      <c r="F19120" s="34"/>
      <c r="J19120" s="34"/>
      <c r="K19120" s="34"/>
      <c r="L19120" s="34"/>
    </row>
    <row r="19121" spans="6:12" x14ac:dyDescent="0.35">
      <c r="F19121" s="34"/>
      <c r="J19121" s="34"/>
      <c r="K19121" s="34"/>
      <c r="L19121" s="34"/>
    </row>
    <row r="19122" spans="6:12" x14ac:dyDescent="0.35">
      <c r="F19122" s="34"/>
      <c r="J19122" s="34"/>
      <c r="K19122" s="34"/>
      <c r="L19122" s="34"/>
    </row>
    <row r="19123" spans="6:12" x14ac:dyDescent="0.35">
      <c r="F19123" s="34"/>
      <c r="J19123" s="34"/>
      <c r="K19123" s="34"/>
      <c r="L19123" s="34"/>
    </row>
    <row r="19124" spans="6:12" x14ac:dyDescent="0.35">
      <c r="F19124" s="34"/>
      <c r="J19124" s="34"/>
      <c r="K19124" s="34"/>
      <c r="L19124" s="34"/>
    </row>
    <row r="19125" spans="6:12" x14ac:dyDescent="0.35">
      <c r="F19125" s="34"/>
      <c r="J19125" s="34"/>
      <c r="K19125" s="34"/>
      <c r="L19125" s="34"/>
    </row>
    <row r="19126" spans="6:12" x14ac:dyDescent="0.35">
      <c r="F19126" s="34"/>
      <c r="J19126" s="34"/>
      <c r="K19126" s="34"/>
      <c r="L19126" s="34"/>
    </row>
    <row r="19127" spans="6:12" x14ac:dyDescent="0.35">
      <c r="F19127" s="34"/>
      <c r="J19127" s="34"/>
      <c r="K19127" s="34"/>
      <c r="L19127" s="34"/>
    </row>
    <row r="19128" spans="6:12" x14ac:dyDescent="0.35">
      <c r="F19128" s="34"/>
      <c r="J19128" s="34"/>
      <c r="K19128" s="34"/>
      <c r="L19128" s="34"/>
    </row>
    <row r="19129" spans="6:12" x14ac:dyDescent="0.35">
      <c r="F19129" s="34"/>
      <c r="J19129" s="34"/>
      <c r="K19129" s="34"/>
      <c r="L19129" s="34"/>
    </row>
    <row r="19130" spans="6:12" x14ac:dyDescent="0.35">
      <c r="F19130" s="34"/>
      <c r="J19130" s="34"/>
      <c r="K19130" s="34"/>
      <c r="L19130" s="34"/>
    </row>
    <row r="19131" spans="6:12" x14ac:dyDescent="0.35">
      <c r="F19131" s="34"/>
      <c r="J19131" s="34"/>
      <c r="K19131" s="34"/>
      <c r="L19131" s="34"/>
    </row>
    <row r="19132" spans="6:12" x14ac:dyDescent="0.35">
      <c r="F19132" s="34"/>
      <c r="J19132" s="34"/>
      <c r="K19132" s="34"/>
      <c r="L19132" s="34"/>
    </row>
    <row r="19133" spans="6:12" x14ac:dyDescent="0.35">
      <c r="F19133" s="34"/>
      <c r="J19133" s="34"/>
      <c r="K19133" s="34"/>
      <c r="L19133" s="34"/>
    </row>
    <row r="19134" spans="6:12" x14ac:dyDescent="0.35">
      <c r="F19134" s="34"/>
      <c r="J19134" s="34"/>
      <c r="K19134" s="34"/>
      <c r="L19134" s="34"/>
    </row>
    <row r="19135" spans="6:12" x14ac:dyDescent="0.35">
      <c r="F19135" s="34"/>
      <c r="J19135" s="34"/>
      <c r="K19135" s="34"/>
      <c r="L19135" s="34"/>
    </row>
    <row r="19136" spans="6:12" x14ac:dyDescent="0.35">
      <c r="F19136" s="34"/>
      <c r="J19136" s="34"/>
      <c r="K19136" s="34"/>
      <c r="L19136" s="34"/>
    </row>
    <row r="19137" spans="6:12" x14ac:dyDescent="0.35">
      <c r="F19137" s="34"/>
      <c r="J19137" s="34"/>
      <c r="K19137" s="34"/>
      <c r="L19137" s="34"/>
    </row>
    <row r="19138" spans="6:12" x14ac:dyDescent="0.35">
      <c r="F19138" s="34"/>
      <c r="J19138" s="34"/>
      <c r="K19138" s="34"/>
      <c r="L19138" s="34"/>
    </row>
    <row r="19139" spans="6:12" x14ac:dyDescent="0.35">
      <c r="F19139" s="34"/>
      <c r="J19139" s="34"/>
      <c r="K19139" s="34"/>
      <c r="L19139" s="34"/>
    </row>
    <row r="19140" spans="6:12" x14ac:dyDescent="0.35">
      <c r="F19140" s="34"/>
      <c r="J19140" s="34"/>
      <c r="K19140" s="34"/>
      <c r="L19140" s="34"/>
    </row>
    <row r="19141" spans="6:12" x14ac:dyDescent="0.35">
      <c r="F19141" s="34"/>
      <c r="J19141" s="34"/>
      <c r="K19141" s="34"/>
      <c r="L19141" s="34"/>
    </row>
    <row r="19142" spans="6:12" x14ac:dyDescent="0.35">
      <c r="F19142" s="34"/>
      <c r="J19142" s="34"/>
      <c r="K19142" s="34"/>
      <c r="L19142" s="34"/>
    </row>
    <row r="19143" spans="6:12" x14ac:dyDescent="0.35">
      <c r="F19143" s="34"/>
      <c r="J19143" s="34"/>
      <c r="K19143" s="34"/>
      <c r="L19143" s="34"/>
    </row>
    <row r="19144" spans="6:12" x14ac:dyDescent="0.35">
      <c r="F19144" s="34"/>
      <c r="J19144" s="34"/>
      <c r="K19144" s="34"/>
      <c r="L19144" s="34"/>
    </row>
    <row r="19145" spans="6:12" x14ac:dyDescent="0.35">
      <c r="F19145" s="34"/>
      <c r="J19145" s="34"/>
      <c r="K19145" s="34"/>
      <c r="L19145" s="34"/>
    </row>
    <row r="19146" spans="6:12" x14ac:dyDescent="0.35">
      <c r="F19146" s="34"/>
      <c r="J19146" s="34"/>
      <c r="K19146" s="34"/>
      <c r="L19146" s="34"/>
    </row>
    <row r="19147" spans="6:12" x14ac:dyDescent="0.35">
      <c r="F19147" s="34"/>
      <c r="J19147" s="34"/>
      <c r="K19147" s="34"/>
      <c r="L19147" s="34"/>
    </row>
    <row r="19148" spans="6:12" x14ac:dyDescent="0.35">
      <c r="F19148" s="34"/>
      <c r="J19148" s="34"/>
      <c r="K19148" s="34"/>
      <c r="L19148" s="34"/>
    </row>
    <row r="19149" spans="6:12" x14ac:dyDescent="0.35">
      <c r="F19149" s="34"/>
      <c r="J19149" s="34"/>
      <c r="K19149" s="34"/>
      <c r="L19149" s="34"/>
    </row>
    <row r="19150" spans="6:12" x14ac:dyDescent="0.35">
      <c r="F19150" s="34"/>
      <c r="J19150" s="34"/>
      <c r="K19150" s="34"/>
      <c r="L19150" s="34"/>
    </row>
    <row r="19151" spans="6:12" x14ac:dyDescent="0.35">
      <c r="F19151" s="34"/>
      <c r="J19151" s="34"/>
      <c r="K19151" s="34"/>
      <c r="L19151" s="34"/>
    </row>
    <row r="19152" spans="6:12" x14ac:dyDescent="0.35">
      <c r="F19152" s="34"/>
      <c r="J19152" s="34"/>
      <c r="K19152" s="34"/>
      <c r="L19152" s="34"/>
    </row>
    <row r="19153" spans="6:12" x14ac:dyDescent="0.35">
      <c r="F19153" s="34"/>
      <c r="J19153" s="34"/>
      <c r="K19153" s="34"/>
      <c r="L19153" s="34"/>
    </row>
    <row r="19154" spans="6:12" x14ac:dyDescent="0.35">
      <c r="F19154" s="34"/>
      <c r="J19154" s="34"/>
      <c r="K19154" s="34"/>
      <c r="L19154" s="34"/>
    </row>
    <row r="19155" spans="6:12" x14ac:dyDescent="0.35">
      <c r="F19155" s="34"/>
      <c r="J19155" s="34"/>
      <c r="K19155" s="34"/>
      <c r="L19155" s="34"/>
    </row>
    <row r="19156" spans="6:12" x14ac:dyDescent="0.35">
      <c r="F19156" s="34"/>
      <c r="J19156" s="34"/>
      <c r="K19156" s="34"/>
      <c r="L19156" s="34"/>
    </row>
    <row r="19157" spans="6:12" x14ac:dyDescent="0.35">
      <c r="F19157" s="34"/>
      <c r="J19157" s="34"/>
      <c r="K19157" s="34"/>
      <c r="L19157" s="34"/>
    </row>
    <row r="19158" spans="6:12" x14ac:dyDescent="0.35">
      <c r="F19158" s="34"/>
      <c r="J19158" s="34"/>
      <c r="K19158" s="34"/>
      <c r="L19158" s="34"/>
    </row>
    <row r="19159" spans="6:12" x14ac:dyDescent="0.35">
      <c r="F19159" s="34"/>
      <c r="J19159" s="34"/>
      <c r="K19159" s="34"/>
      <c r="L19159" s="34"/>
    </row>
    <row r="19160" spans="6:12" x14ac:dyDescent="0.35">
      <c r="F19160" s="34"/>
      <c r="J19160" s="34"/>
      <c r="K19160" s="34"/>
      <c r="L19160" s="34"/>
    </row>
    <row r="19161" spans="6:12" x14ac:dyDescent="0.35">
      <c r="F19161" s="34"/>
      <c r="J19161" s="34"/>
      <c r="K19161" s="34"/>
      <c r="L19161" s="34"/>
    </row>
    <row r="19162" spans="6:12" x14ac:dyDescent="0.35">
      <c r="F19162" s="34"/>
      <c r="J19162" s="34"/>
      <c r="K19162" s="34"/>
      <c r="L19162" s="34"/>
    </row>
    <row r="19163" spans="6:12" x14ac:dyDescent="0.35">
      <c r="F19163" s="34"/>
      <c r="J19163" s="34"/>
      <c r="K19163" s="34"/>
      <c r="L19163" s="34"/>
    </row>
    <row r="19164" spans="6:12" x14ac:dyDescent="0.35">
      <c r="F19164" s="34"/>
      <c r="J19164" s="34"/>
      <c r="K19164" s="34"/>
      <c r="L19164" s="34"/>
    </row>
    <row r="19165" spans="6:12" x14ac:dyDescent="0.35">
      <c r="F19165" s="34"/>
      <c r="J19165" s="34"/>
      <c r="K19165" s="34"/>
      <c r="L19165" s="34"/>
    </row>
    <row r="19166" spans="6:12" x14ac:dyDescent="0.35">
      <c r="F19166" s="34"/>
      <c r="J19166" s="34"/>
      <c r="K19166" s="34"/>
      <c r="L19166" s="34"/>
    </row>
    <row r="19167" spans="6:12" x14ac:dyDescent="0.35">
      <c r="F19167" s="34"/>
      <c r="J19167" s="34"/>
      <c r="K19167" s="34"/>
      <c r="L19167" s="34"/>
    </row>
    <row r="19168" spans="6:12" x14ac:dyDescent="0.35">
      <c r="F19168" s="34"/>
      <c r="J19168" s="34"/>
      <c r="K19168" s="34"/>
      <c r="L19168" s="34"/>
    </row>
    <row r="19169" spans="6:12" x14ac:dyDescent="0.35">
      <c r="F19169" s="34"/>
      <c r="J19169" s="34"/>
      <c r="K19169" s="34"/>
      <c r="L19169" s="34"/>
    </row>
    <row r="19170" spans="6:12" x14ac:dyDescent="0.35">
      <c r="F19170" s="34"/>
      <c r="J19170" s="34"/>
      <c r="K19170" s="34"/>
      <c r="L19170" s="34"/>
    </row>
    <row r="19171" spans="6:12" x14ac:dyDescent="0.35">
      <c r="F19171" s="34"/>
      <c r="J19171" s="34"/>
      <c r="K19171" s="34"/>
      <c r="L19171" s="34"/>
    </row>
    <row r="19172" spans="6:12" x14ac:dyDescent="0.35">
      <c r="F19172" s="34"/>
      <c r="J19172" s="34"/>
      <c r="K19172" s="34"/>
      <c r="L19172" s="34"/>
    </row>
    <row r="19173" spans="6:12" x14ac:dyDescent="0.35">
      <c r="F19173" s="34"/>
      <c r="J19173" s="34"/>
      <c r="K19173" s="34"/>
      <c r="L19173" s="34"/>
    </row>
    <row r="19174" spans="6:12" x14ac:dyDescent="0.35">
      <c r="F19174" s="34"/>
      <c r="J19174" s="34"/>
      <c r="K19174" s="34"/>
      <c r="L19174" s="34"/>
    </row>
    <row r="19175" spans="6:12" x14ac:dyDescent="0.35">
      <c r="F19175" s="34"/>
      <c r="J19175" s="34"/>
      <c r="K19175" s="34"/>
      <c r="L19175" s="34"/>
    </row>
    <row r="19176" spans="6:12" x14ac:dyDescent="0.35">
      <c r="F19176" s="34"/>
      <c r="J19176" s="34"/>
      <c r="K19176" s="34"/>
      <c r="L19176" s="34"/>
    </row>
    <row r="19177" spans="6:12" x14ac:dyDescent="0.35">
      <c r="F19177" s="34"/>
      <c r="J19177" s="34"/>
      <c r="K19177" s="34"/>
      <c r="L19177" s="34"/>
    </row>
    <row r="19178" spans="6:12" x14ac:dyDescent="0.35">
      <c r="F19178" s="34"/>
      <c r="J19178" s="34"/>
      <c r="K19178" s="34"/>
      <c r="L19178" s="34"/>
    </row>
    <row r="19179" spans="6:12" x14ac:dyDescent="0.35">
      <c r="F19179" s="34"/>
      <c r="J19179" s="34"/>
      <c r="K19179" s="34"/>
      <c r="L19179" s="34"/>
    </row>
    <row r="19180" spans="6:12" x14ac:dyDescent="0.35">
      <c r="F19180" s="34"/>
      <c r="J19180" s="34"/>
      <c r="K19180" s="34"/>
      <c r="L19180" s="34"/>
    </row>
    <row r="19181" spans="6:12" x14ac:dyDescent="0.35">
      <c r="F19181" s="34"/>
      <c r="J19181" s="34"/>
      <c r="K19181" s="34"/>
      <c r="L19181" s="34"/>
    </row>
    <row r="19182" spans="6:12" x14ac:dyDescent="0.35">
      <c r="F19182" s="34"/>
      <c r="J19182" s="34"/>
      <c r="K19182" s="34"/>
      <c r="L19182" s="34"/>
    </row>
    <row r="19183" spans="6:12" x14ac:dyDescent="0.35">
      <c r="F19183" s="34"/>
      <c r="J19183" s="34"/>
      <c r="K19183" s="34"/>
      <c r="L19183" s="34"/>
    </row>
    <row r="19184" spans="6:12" x14ac:dyDescent="0.35">
      <c r="F19184" s="34"/>
      <c r="J19184" s="34"/>
      <c r="K19184" s="34"/>
      <c r="L19184" s="34"/>
    </row>
    <row r="19185" spans="6:12" x14ac:dyDescent="0.35">
      <c r="F19185" s="34"/>
      <c r="J19185" s="34"/>
      <c r="K19185" s="34"/>
      <c r="L19185" s="34"/>
    </row>
    <row r="19186" spans="6:12" x14ac:dyDescent="0.35">
      <c r="F19186" s="34"/>
      <c r="J19186" s="34"/>
      <c r="K19186" s="34"/>
      <c r="L19186" s="34"/>
    </row>
    <row r="19187" spans="6:12" x14ac:dyDescent="0.35">
      <c r="F19187" s="34"/>
      <c r="J19187" s="34"/>
      <c r="K19187" s="34"/>
      <c r="L19187" s="34"/>
    </row>
    <row r="19188" spans="6:12" x14ac:dyDescent="0.35">
      <c r="F19188" s="34"/>
      <c r="J19188" s="34"/>
      <c r="K19188" s="34"/>
      <c r="L19188" s="34"/>
    </row>
    <row r="19189" spans="6:12" x14ac:dyDescent="0.35">
      <c r="F19189" s="34"/>
      <c r="J19189" s="34"/>
      <c r="K19189" s="34"/>
      <c r="L19189" s="34"/>
    </row>
    <row r="19190" spans="6:12" x14ac:dyDescent="0.35">
      <c r="F19190" s="34"/>
      <c r="J19190" s="34"/>
      <c r="K19190" s="34"/>
      <c r="L19190" s="34"/>
    </row>
    <row r="19191" spans="6:12" x14ac:dyDescent="0.35">
      <c r="F19191" s="34"/>
      <c r="J19191" s="34"/>
      <c r="K19191" s="34"/>
      <c r="L19191" s="34"/>
    </row>
    <row r="19192" spans="6:12" x14ac:dyDescent="0.35">
      <c r="F19192" s="34"/>
      <c r="J19192" s="34"/>
      <c r="K19192" s="34"/>
      <c r="L19192" s="34"/>
    </row>
    <row r="19193" spans="6:12" x14ac:dyDescent="0.35">
      <c r="F19193" s="34"/>
      <c r="J19193" s="34"/>
      <c r="K19193" s="34"/>
      <c r="L19193" s="34"/>
    </row>
    <row r="19194" spans="6:12" x14ac:dyDescent="0.35">
      <c r="F19194" s="34"/>
      <c r="J19194" s="34"/>
      <c r="K19194" s="34"/>
      <c r="L19194" s="34"/>
    </row>
    <row r="19195" spans="6:12" x14ac:dyDescent="0.35">
      <c r="F19195" s="34"/>
      <c r="J19195" s="34"/>
      <c r="K19195" s="34"/>
      <c r="L19195" s="34"/>
    </row>
    <row r="19196" spans="6:12" x14ac:dyDescent="0.35">
      <c r="F19196" s="34"/>
      <c r="J19196" s="34"/>
      <c r="K19196" s="34"/>
      <c r="L19196" s="34"/>
    </row>
    <row r="19197" spans="6:12" x14ac:dyDescent="0.35">
      <c r="F19197" s="34"/>
      <c r="J19197" s="34"/>
      <c r="K19197" s="34"/>
      <c r="L19197" s="34"/>
    </row>
    <row r="19198" spans="6:12" x14ac:dyDescent="0.35">
      <c r="F19198" s="34"/>
      <c r="J19198" s="34"/>
      <c r="K19198" s="34"/>
      <c r="L19198" s="34"/>
    </row>
    <row r="19199" spans="6:12" x14ac:dyDescent="0.35">
      <c r="F19199" s="34"/>
      <c r="J19199" s="34"/>
      <c r="K19199" s="34"/>
      <c r="L19199" s="34"/>
    </row>
    <row r="19200" spans="6:12" x14ac:dyDescent="0.35">
      <c r="F19200" s="34"/>
      <c r="J19200" s="34"/>
      <c r="K19200" s="34"/>
      <c r="L19200" s="34"/>
    </row>
    <row r="19201" spans="6:12" x14ac:dyDescent="0.35">
      <c r="F19201" s="34"/>
      <c r="J19201" s="34"/>
      <c r="K19201" s="34"/>
      <c r="L19201" s="34"/>
    </row>
    <row r="19202" spans="6:12" x14ac:dyDescent="0.35">
      <c r="F19202" s="34"/>
      <c r="J19202" s="34"/>
      <c r="K19202" s="34"/>
      <c r="L19202" s="34"/>
    </row>
    <row r="19203" spans="6:12" x14ac:dyDescent="0.35">
      <c r="F19203" s="34"/>
      <c r="J19203" s="34"/>
      <c r="K19203" s="34"/>
      <c r="L19203" s="34"/>
    </row>
    <row r="19204" spans="6:12" x14ac:dyDescent="0.35">
      <c r="F19204" s="34"/>
      <c r="J19204" s="34"/>
      <c r="K19204" s="34"/>
      <c r="L19204" s="34"/>
    </row>
    <row r="19205" spans="6:12" x14ac:dyDescent="0.35">
      <c r="F19205" s="34"/>
      <c r="J19205" s="34"/>
      <c r="K19205" s="34"/>
      <c r="L19205" s="34"/>
    </row>
    <row r="19206" spans="6:12" x14ac:dyDescent="0.35">
      <c r="F19206" s="34"/>
      <c r="J19206" s="34"/>
      <c r="K19206" s="34"/>
      <c r="L19206" s="34"/>
    </row>
    <row r="19207" spans="6:12" x14ac:dyDescent="0.35">
      <c r="F19207" s="34"/>
      <c r="J19207" s="34"/>
      <c r="K19207" s="34"/>
      <c r="L19207" s="34"/>
    </row>
    <row r="19208" spans="6:12" x14ac:dyDescent="0.35">
      <c r="F19208" s="34"/>
      <c r="J19208" s="34"/>
      <c r="K19208" s="34"/>
      <c r="L19208" s="34"/>
    </row>
    <row r="19209" spans="6:12" x14ac:dyDescent="0.35">
      <c r="F19209" s="34"/>
      <c r="J19209" s="34"/>
      <c r="K19209" s="34"/>
      <c r="L19209" s="34"/>
    </row>
    <row r="19210" spans="6:12" x14ac:dyDescent="0.35">
      <c r="F19210" s="34"/>
      <c r="J19210" s="34"/>
      <c r="K19210" s="34"/>
      <c r="L19210" s="34"/>
    </row>
    <row r="19211" spans="6:12" x14ac:dyDescent="0.35">
      <c r="F19211" s="34"/>
      <c r="J19211" s="34"/>
      <c r="K19211" s="34"/>
      <c r="L19211" s="34"/>
    </row>
    <row r="19212" spans="6:12" x14ac:dyDescent="0.35">
      <c r="F19212" s="34"/>
      <c r="J19212" s="34"/>
      <c r="K19212" s="34"/>
      <c r="L19212" s="34"/>
    </row>
    <row r="19213" spans="6:12" x14ac:dyDescent="0.35">
      <c r="F19213" s="34"/>
      <c r="J19213" s="34"/>
      <c r="K19213" s="34"/>
      <c r="L19213" s="34"/>
    </row>
    <row r="19214" spans="6:12" x14ac:dyDescent="0.35">
      <c r="F19214" s="34"/>
      <c r="J19214" s="34"/>
      <c r="K19214" s="34"/>
      <c r="L19214" s="34"/>
    </row>
    <row r="19215" spans="6:12" x14ac:dyDescent="0.35">
      <c r="F19215" s="34"/>
      <c r="J19215" s="34"/>
      <c r="K19215" s="34"/>
      <c r="L19215" s="34"/>
    </row>
    <row r="19216" spans="6:12" x14ac:dyDescent="0.35">
      <c r="F19216" s="34"/>
      <c r="J19216" s="34"/>
      <c r="K19216" s="34"/>
      <c r="L19216" s="34"/>
    </row>
    <row r="19217" spans="6:12" x14ac:dyDescent="0.35">
      <c r="F19217" s="34"/>
      <c r="J19217" s="34"/>
      <c r="K19217" s="34"/>
      <c r="L19217" s="34"/>
    </row>
    <row r="19218" spans="6:12" x14ac:dyDescent="0.35">
      <c r="F19218" s="34"/>
      <c r="J19218" s="34"/>
      <c r="K19218" s="34"/>
      <c r="L19218" s="34"/>
    </row>
    <row r="19219" spans="6:12" x14ac:dyDescent="0.35">
      <c r="F19219" s="34"/>
      <c r="J19219" s="34"/>
      <c r="K19219" s="34"/>
      <c r="L19219" s="34"/>
    </row>
    <row r="19220" spans="6:12" x14ac:dyDescent="0.35">
      <c r="F19220" s="34"/>
      <c r="J19220" s="34"/>
      <c r="K19220" s="34"/>
      <c r="L19220" s="34"/>
    </row>
    <row r="19221" spans="6:12" x14ac:dyDescent="0.35">
      <c r="F19221" s="34"/>
      <c r="J19221" s="34"/>
      <c r="K19221" s="34"/>
      <c r="L19221" s="34"/>
    </row>
    <row r="19222" spans="6:12" x14ac:dyDescent="0.35">
      <c r="F19222" s="34"/>
      <c r="J19222" s="34"/>
      <c r="K19222" s="34"/>
      <c r="L19222" s="34"/>
    </row>
    <row r="19223" spans="6:12" x14ac:dyDescent="0.35">
      <c r="F19223" s="34"/>
      <c r="J19223" s="34"/>
      <c r="K19223" s="34"/>
      <c r="L19223" s="34"/>
    </row>
    <row r="19224" spans="6:12" x14ac:dyDescent="0.35">
      <c r="F19224" s="34"/>
      <c r="J19224" s="34"/>
      <c r="K19224" s="34"/>
      <c r="L19224" s="34"/>
    </row>
    <row r="19225" spans="6:12" x14ac:dyDescent="0.35">
      <c r="F19225" s="34"/>
      <c r="J19225" s="34"/>
      <c r="K19225" s="34"/>
      <c r="L19225" s="34"/>
    </row>
    <row r="19226" spans="6:12" x14ac:dyDescent="0.35">
      <c r="F19226" s="34"/>
      <c r="J19226" s="34"/>
      <c r="K19226" s="34"/>
      <c r="L19226" s="34"/>
    </row>
    <row r="19227" spans="6:12" x14ac:dyDescent="0.35">
      <c r="F19227" s="34"/>
      <c r="J19227" s="34"/>
      <c r="K19227" s="34"/>
      <c r="L19227" s="34"/>
    </row>
    <row r="19228" spans="6:12" x14ac:dyDescent="0.35">
      <c r="F19228" s="34"/>
      <c r="J19228" s="34"/>
      <c r="K19228" s="34"/>
      <c r="L19228" s="34"/>
    </row>
    <row r="19229" spans="6:12" x14ac:dyDescent="0.35">
      <c r="F19229" s="34"/>
      <c r="J19229" s="34"/>
      <c r="K19229" s="34"/>
      <c r="L19229" s="34"/>
    </row>
    <row r="19230" spans="6:12" x14ac:dyDescent="0.35">
      <c r="F19230" s="34"/>
      <c r="J19230" s="34"/>
      <c r="K19230" s="34"/>
      <c r="L19230" s="34"/>
    </row>
    <row r="19231" spans="6:12" x14ac:dyDescent="0.35">
      <c r="F19231" s="34"/>
      <c r="J19231" s="34"/>
      <c r="K19231" s="34"/>
      <c r="L19231" s="34"/>
    </row>
    <row r="19232" spans="6:12" x14ac:dyDescent="0.35">
      <c r="F19232" s="34"/>
      <c r="J19232" s="34"/>
      <c r="K19232" s="34"/>
      <c r="L19232" s="34"/>
    </row>
    <row r="19233" spans="6:12" x14ac:dyDescent="0.35">
      <c r="F19233" s="34"/>
      <c r="J19233" s="34"/>
      <c r="K19233" s="34"/>
      <c r="L19233" s="34"/>
    </row>
    <row r="19234" spans="6:12" x14ac:dyDescent="0.35">
      <c r="F19234" s="34"/>
      <c r="J19234" s="34"/>
      <c r="K19234" s="34"/>
      <c r="L19234" s="34"/>
    </row>
    <row r="19235" spans="6:12" x14ac:dyDescent="0.35">
      <c r="F19235" s="34"/>
      <c r="J19235" s="34"/>
      <c r="K19235" s="34"/>
      <c r="L19235" s="34"/>
    </row>
    <row r="19236" spans="6:12" x14ac:dyDescent="0.35">
      <c r="F19236" s="34"/>
      <c r="J19236" s="34"/>
      <c r="K19236" s="34"/>
      <c r="L19236" s="34"/>
    </row>
    <row r="19237" spans="6:12" x14ac:dyDescent="0.35">
      <c r="F19237" s="34"/>
      <c r="J19237" s="34"/>
      <c r="K19237" s="34"/>
      <c r="L19237" s="34"/>
    </row>
    <row r="19238" spans="6:12" x14ac:dyDescent="0.35">
      <c r="F19238" s="34"/>
      <c r="J19238" s="34"/>
      <c r="K19238" s="34"/>
      <c r="L19238" s="34"/>
    </row>
    <row r="19239" spans="6:12" x14ac:dyDescent="0.35">
      <c r="F19239" s="34"/>
      <c r="J19239" s="34"/>
      <c r="K19239" s="34"/>
      <c r="L19239" s="34"/>
    </row>
    <row r="19240" spans="6:12" x14ac:dyDescent="0.35">
      <c r="F19240" s="34"/>
      <c r="J19240" s="34"/>
      <c r="K19240" s="34"/>
      <c r="L19240" s="34"/>
    </row>
    <row r="19241" spans="6:12" x14ac:dyDescent="0.35">
      <c r="F19241" s="34"/>
      <c r="J19241" s="34"/>
      <c r="K19241" s="34"/>
      <c r="L19241" s="34"/>
    </row>
    <row r="19242" spans="6:12" x14ac:dyDescent="0.35">
      <c r="F19242" s="34"/>
      <c r="J19242" s="34"/>
      <c r="K19242" s="34"/>
      <c r="L19242" s="34"/>
    </row>
    <row r="19243" spans="6:12" x14ac:dyDescent="0.35">
      <c r="F19243" s="34"/>
      <c r="J19243" s="34"/>
      <c r="K19243" s="34"/>
      <c r="L19243" s="34"/>
    </row>
    <row r="19244" spans="6:12" x14ac:dyDescent="0.35">
      <c r="F19244" s="34"/>
      <c r="J19244" s="34"/>
      <c r="K19244" s="34"/>
      <c r="L19244" s="34"/>
    </row>
    <row r="19245" spans="6:12" x14ac:dyDescent="0.35">
      <c r="F19245" s="34"/>
      <c r="J19245" s="34"/>
      <c r="K19245" s="34"/>
      <c r="L19245" s="34"/>
    </row>
    <row r="19246" spans="6:12" x14ac:dyDescent="0.35">
      <c r="F19246" s="34"/>
      <c r="J19246" s="34"/>
      <c r="K19246" s="34"/>
      <c r="L19246" s="34"/>
    </row>
    <row r="19247" spans="6:12" x14ac:dyDescent="0.35">
      <c r="F19247" s="34"/>
      <c r="J19247" s="34"/>
      <c r="K19247" s="34"/>
      <c r="L19247" s="34"/>
    </row>
    <row r="19248" spans="6:12" x14ac:dyDescent="0.35">
      <c r="F19248" s="34"/>
      <c r="J19248" s="34"/>
      <c r="K19248" s="34"/>
      <c r="L19248" s="34"/>
    </row>
    <row r="19249" spans="6:12" x14ac:dyDescent="0.35">
      <c r="F19249" s="34"/>
      <c r="J19249" s="34"/>
      <c r="K19249" s="34"/>
      <c r="L19249" s="34"/>
    </row>
    <row r="19250" spans="6:12" x14ac:dyDescent="0.35">
      <c r="F19250" s="34"/>
      <c r="J19250" s="34"/>
      <c r="K19250" s="34"/>
      <c r="L19250" s="34"/>
    </row>
    <row r="19251" spans="6:12" x14ac:dyDescent="0.35">
      <c r="F19251" s="34"/>
      <c r="J19251" s="34"/>
      <c r="K19251" s="34"/>
      <c r="L19251" s="34"/>
    </row>
    <row r="19252" spans="6:12" x14ac:dyDescent="0.35">
      <c r="F19252" s="34"/>
      <c r="J19252" s="34"/>
      <c r="K19252" s="34"/>
      <c r="L19252" s="34"/>
    </row>
    <row r="19253" spans="6:12" x14ac:dyDescent="0.35">
      <c r="F19253" s="34"/>
      <c r="J19253" s="34"/>
      <c r="K19253" s="34"/>
      <c r="L19253" s="34"/>
    </row>
    <row r="19254" spans="6:12" x14ac:dyDescent="0.35">
      <c r="F19254" s="34"/>
      <c r="J19254" s="34"/>
      <c r="K19254" s="34"/>
      <c r="L19254" s="34"/>
    </row>
    <row r="19255" spans="6:12" x14ac:dyDescent="0.35">
      <c r="F19255" s="34"/>
      <c r="J19255" s="34"/>
      <c r="K19255" s="34"/>
      <c r="L19255" s="34"/>
    </row>
    <row r="19256" spans="6:12" x14ac:dyDescent="0.35">
      <c r="F19256" s="34"/>
      <c r="J19256" s="34"/>
      <c r="K19256" s="34"/>
      <c r="L19256" s="34"/>
    </row>
    <row r="19257" spans="6:12" x14ac:dyDescent="0.35">
      <c r="F19257" s="34"/>
      <c r="J19257" s="34"/>
      <c r="K19257" s="34"/>
      <c r="L19257" s="34"/>
    </row>
    <row r="19258" spans="6:12" x14ac:dyDescent="0.35">
      <c r="F19258" s="34"/>
      <c r="J19258" s="34"/>
      <c r="K19258" s="34"/>
      <c r="L19258" s="34"/>
    </row>
    <row r="19259" spans="6:12" x14ac:dyDescent="0.35">
      <c r="F19259" s="34"/>
      <c r="J19259" s="34"/>
      <c r="K19259" s="34"/>
      <c r="L19259" s="34"/>
    </row>
    <row r="19260" spans="6:12" x14ac:dyDescent="0.35">
      <c r="F19260" s="34"/>
      <c r="J19260" s="34"/>
      <c r="K19260" s="34"/>
      <c r="L19260" s="34"/>
    </row>
    <row r="19261" spans="6:12" x14ac:dyDescent="0.35">
      <c r="F19261" s="34"/>
      <c r="J19261" s="34"/>
      <c r="K19261" s="34"/>
      <c r="L19261" s="34"/>
    </row>
    <row r="19262" spans="6:12" x14ac:dyDescent="0.35">
      <c r="F19262" s="34"/>
      <c r="J19262" s="34"/>
      <c r="K19262" s="34"/>
      <c r="L19262" s="34"/>
    </row>
    <row r="19263" spans="6:12" x14ac:dyDescent="0.35">
      <c r="F19263" s="34"/>
      <c r="J19263" s="34"/>
      <c r="K19263" s="34"/>
      <c r="L19263" s="34"/>
    </row>
    <row r="19264" spans="6:12" x14ac:dyDescent="0.35">
      <c r="F19264" s="34"/>
      <c r="J19264" s="34"/>
      <c r="K19264" s="34"/>
      <c r="L19264" s="34"/>
    </row>
    <row r="19265" spans="6:12" x14ac:dyDescent="0.35">
      <c r="F19265" s="34"/>
      <c r="J19265" s="34"/>
      <c r="K19265" s="34"/>
      <c r="L19265" s="34"/>
    </row>
    <row r="19266" spans="6:12" x14ac:dyDescent="0.35">
      <c r="F19266" s="34"/>
      <c r="J19266" s="34"/>
      <c r="K19266" s="34"/>
      <c r="L19266" s="34"/>
    </row>
    <row r="19267" spans="6:12" x14ac:dyDescent="0.35">
      <c r="F19267" s="34"/>
      <c r="J19267" s="34"/>
      <c r="K19267" s="34"/>
      <c r="L19267" s="34"/>
    </row>
    <row r="19268" spans="6:12" x14ac:dyDescent="0.35">
      <c r="F19268" s="34"/>
      <c r="J19268" s="34"/>
      <c r="K19268" s="34"/>
      <c r="L19268" s="34"/>
    </row>
    <row r="19269" spans="6:12" x14ac:dyDescent="0.35">
      <c r="F19269" s="34"/>
      <c r="J19269" s="34"/>
      <c r="K19269" s="34"/>
      <c r="L19269" s="34"/>
    </row>
    <row r="19270" spans="6:12" x14ac:dyDescent="0.35">
      <c r="F19270" s="34"/>
      <c r="J19270" s="34"/>
      <c r="K19270" s="34"/>
      <c r="L19270" s="34"/>
    </row>
    <row r="19271" spans="6:12" x14ac:dyDescent="0.35">
      <c r="F19271" s="34"/>
      <c r="J19271" s="34"/>
      <c r="K19271" s="34"/>
      <c r="L19271" s="34"/>
    </row>
    <row r="19272" spans="6:12" x14ac:dyDescent="0.35">
      <c r="F19272" s="34"/>
      <c r="J19272" s="34"/>
      <c r="K19272" s="34"/>
      <c r="L19272" s="34"/>
    </row>
    <row r="19273" spans="6:12" x14ac:dyDescent="0.35">
      <c r="F19273" s="34"/>
      <c r="J19273" s="34"/>
      <c r="K19273" s="34"/>
      <c r="L19273" s="34"/>
    </row>
    <row r="19274" spans="6:12" x14ac:dyDescent="0.35">
      <c r="F19274" s="34"/>
      <c r="J19274" s="34"/>
      <c r="K19274" s="34"/>
      <c r="L19274" s="34"/>
    </row>
    <row r="19275" spans="6:12" x14ac:dyDescent="0.35">
      <c r="F19275" s="34"/>
      <c r="J19275" s="34"/>
      <c r="K19275" s="34"/>
      <c r="L19275" s="34"/>
    </row>
    <row r="19276" spans="6:12" x14ac:dyDescent="0.35">
      <c r="F19276" s="34"/>
      <c r="J19276" s="34"/>
      <c r="K19276" s="34"/>
      <c r="L19276" s="34"/>
    </row>
    <row r="19277" spans="6:12" x14ac:dyDescent="0.35">
      <c r="F19277" s="34"/>
      <c r="J19277" s="34"/>
      <c r="K19277" s="34"/>
      <c r="L19277" s="34"/>
    </row>
    <row r="19278" spans="6:12" x14ac:dyDescent="0.35">
      <c r="F19278" s="34"/>
      <c r="J19278" s="34"/>
      <c r="K19278" s="34"/>
      <c r="L19278" s="34"/>
    </row>
    <row r="19279" spans="6:12" x14ac:dyDescent="0.35">
      <c r="F19279" s="34"/>
      <c r="J19279" s="34"/>
      <c r="K19279" s="34"/>
      <c r="L19279" s="34"/>
    </row>
    <row r="19280" spans="6:12" x14ac:dyDescent="0.35">
      <c r="F19280" s="34"/>
      <c r="J19280" s="34"/>
      <c r="K19280" s="34"/>
      <c r="L19280" s="34"/>
    </row>
    <row r="19281" spans="6:12" x14ac:dyDescent="0.35">
      <c r="F19281" s="34"/>
      <c r="J19281" s="34"/>
      <c r="K19281" s="34"/>
      <c r="L19281" s="34"/>
    </row>
    <row r="19282" spans="6:12" x14ac:dyDescent="0.35">
      <c r="F19282" s="34"/>
      <c r="J19282" s="34"/>
      <c r="K19282" s="34"/>
      <c r="L19282" s="34"/>
    </row>
    <row r="19283" spans="6:12" x14ac:dyDescent="0.35">
      <c r="F19283" s="34"/>
      <c r="J19283" s="34"/>
      <c r="K19283" s="34"/>
      <c r="L19283" s="34"/>
    </row>
    <row r="19284" spans="6:12" x14ac:dyDescent="0.35">
      <c r="F19284" s="34"/>
      <c r="J19284" s="34"/>
      <c r="K19284" s="34"/>
      <c r="L19284" s="34"/>
    </row>
    <row r="19285" spans="6:12" x14ac:dyDescent="0.35">
      <c r="F19285" s="34"/>
      <c r="J19285" s="34"/>
      <c r="K19285" s="34"/>
      <c r="L19285" s="34"/>
    </row>
    <row r="19286" spans="6:12" x14ac:dyDescent="0.35">
      <c r="F19286" s="34"/>
      <c r="J19286" s="34"/>
      <c r="K19286" s="34"/>
      <c r="L19286" s="34"/>
    </row>
    <row r="19287" spans="6:12" x14ac:dyDescent="0.35">
      <c r="F19287" s="34"/>
      <c r="J19287" s="34"/>
      <c r="K19287" s="34"/>
      <c r="L19287" s="34"/>
    </row>
    <row r="19288" spans="6:12" x14ac:dyDescent="0.35">
      <c r="F19288" s="34"/>
      <c r="J19288" s="34"/>
      <c r="K19288" s="34"/>
      <c r="L19288" s="34"/>
    </row>
    <row r="19289" spans="6:12" x14ac:dyDescent="0.35">
      <c r="F19289" s="34"/>
      <c r="J19289" s="34"/>
      <c r="K19289" s="34"/>
      <c r="L19289" s="34"/>
    </row>
    <row r="19290" spans="6:12" x14ac:dyDescent="0.35">
      <c r="F19290" s="34"/>
      <c r="J19290" s="34"/>
      <c r="K19290" s="34"/>
      <c r="L19290" s="34"/>
    </row>
    <row r="19291" spans="6:12" x14ac:dyDescent="0.35">
      <c r="F19291" s="34"/>
      <c r="J19291" s="34"/>
      <c r="K19291" s="34"/>
      <c r="L19291" s="34"/>
    </row>
    <row r="19292" spans="6:12" x14ac:dyDescent="0.35">
      <c r="F19292" s="34"/>
      <c r="J19292" s="34"/>
      <c r="K19292" s="34"/>
      <c r="L19292" s="34"/>
    </row>
    <row r="19293" spans="6:12" x14ac:dyDescent="0.35">
      <c r="F19293" s="34"/>
      <c r="J19293" s="34"/>
      <c r="K19293" s="34"/>
      <c r="L19293" s="34"/>
    </row>
    <row r="19294" spans="6:12" x14ac:dyDescent="0.35">
      <c r="F19294" s="34"/>
      <c r="J19294" s="34"/>
      <c r="K19294" s="34"/>
      <c r="L19294" s="34"/>
    </row>
    <row r="19295" spans="6:12" x14ac:dyDescent="0.35">
      <c r="F19295" s="34"/>
      <c r="J19295" s="34"/>
      <c r="K19295" s="34"/>
      <c r="L19295" s="34"/>
    </row>
    <row r="19296" spans="6:12" x14ac:dyDescent="0.35">
      <c r="F19296" s="34"/>
      <c r="J19296" s="34"/>
      <c r="K19296" s="34"/>
      <c r="L19296" s="34"/>
    </row>
    <row r="19297" spans="6:12" x14ac:dyDescent="0.35">
      <c r="F19297" s="34"/>
      <c r="J19297" s="34"/>
      <c r="K19297" s="34"/>
      <c r="L19297" s="34"/>
    </row>
    <row r="19298" spans="6:12" x14ac:dyDescent="0.35">
      <c r="F19298" s="34"/>
      <c r="J19298" s="34"/>
      <c r="K19298" s="34"/>
      <c r="L19298" s="34"/>
    </row>
    <row r="19299" spans="6:12" x14ac:dyDescent="0.35">
      <c r="F19299" s="34"/>
      <c r="J19299" s="34"/>
      <c r="K19299" s="34"/>
      <c r="L19299" s="34"/>
    </row>
    <row r="19300" spans="6:12" x14ac:dyDescent="0.35">
      <c r="F19300" s="34"/>
      <c r="J19300" s="34"/>
      <c r="K19300" s="34"/>
      <c r="L19300" s="34"/>
    </row>
    <row r="19301" spans="6:12" x14ac:dyDescent="0.35">
      <c r="F19301" s="34"/>
      <c r="J19301" s="34"/>
      <c r="K19301" s="34"/>
      <c r="L19301" s="34"/>
    </row>
    <row r="19302" spans="6:12" x14ac:dyDescent="0.35">
      <c r="F19302" s="34"/>
      <c r="J19302" s="34"/>
      <c r="K19302" s="34"/>
      <c r="L19302" s="34"/>
    </row>
    <row r="19303" spans="6:12" x14ac:dyDescent="0.35">
      <c r="F19303" s="34"/>
      <c r="J19303" s="34"/>
      <c r="K19303" s="34"/>
      <c r="L19303" s="34"/>
    </row>
    <row r="19304" spans="6:12" x14ac:dyDescent="0.35">
      <c r="F19304" s="34"/>
      <c r="J19304" s="34"/>
      <c r="K19304" s="34"/>
      <c r="L19304" s="34"/>
    </row>
    <row r="19305" spans="6:12" x14ac:dyDescent="0.35">
      <c r="F19305" s="34"/>
      <c r="J19305" s="34"/>
      <c r="K19305" s="34"/>
      <c r="L19305" s="34"/>
    </row>
    <row r="19306" spans="6:12" x14ac:dyDescent="0.35">
      <c r="F19306" s="34"/>
      <c r="J19306" s="34"/>
      <c r="K19306" s="34"/>
      <c r="L19306" s="34"/>
    </row>
    <row r="19307" spans="6:12" x14ac:dyDescent="0.35">
      <c r="F19307" s="34"/>
      <c r="J19307" s="34"/>
      <c r="K19307" s="34"/>
      <c r="L19307" s="34"/>
    </row>
    <row r="19308" spans="6:12" x14ac:dyDescent="0.35">
      <c r="F19308" s="34"/>
      <c r="J19308" s="34"/>
      <c r="K19308" s="34"/>
      <c r="L19308" s="34"/>
    </row>
    <row r="19309" spans="6:12" x14ac:dyDescent="0.35">
      <c r="F19309" s="34"/>
      <c r="J19309" s="34"/>
      <c r="K19309" s="34"/>
      <c r="L19309" s="34"/>
    </row>
    <row r="19310" spans="6:12" x14ac:dyDescent="0.35">
      <c r="F19310" s="34"/>
      <c r="J19310" s="34"/>
      <c r="K19310" s="34"/>
      <c r="L19310" s="34"/>
    </row>
    <row r="19311" spans="6:12" x14ac:dyDescent="0.35">
      <c r="F19311" s="34"/>
      <c r="J19311" s="34"/>
      <c r="K19311" s="34"/>
      <c r="L19311" s="34"/>
    </row>
    <row r="19312" spans="6:12" x14ac:dyDescent="0.35">
      <c r="F19312" s="34"/>
      <c r="J19312" s="34"/>
      <c r="K19312" s="34"/>
      <c r="L19312" s="34"/>
    </row>
    <row r="19313" spans="6:12" x14ac:dyDescent="0.35">
      <c r="F19313" s="34"/>
      <c r="J19313" s="34"/>
      <c r="K19313" s="34"/>
      <c r="L19313" s="34"/>
    </row>
    <row r="19314" spans="6:12" x14ac:dyDescent="0.35">
      <c r="F19314" s="34"/>
      <c r="J19314" s="34"/>
      <c r="K19314" s="34"/>
      <c r="L19314" s="34"/>
    </row>
    <row r="19315" spans="6:12" x14ac:dyDescent="0.35">
      <c r="F19315" s="34"/>
      <c r="J19315" s="34"/>
      <c r="K19315" s="34"/>
      <c r="L19315" s="34"/>
    </row>
    <row r="19316" spans="6:12" x14ac:dyDescent="0.35">
      <c r="F19316" s="34"/>
      <c r="J19316" s="34"/>
      <c r="K19316" s="34"/>
      <c r="L19316" s="34"/>
    </row>
    <row r="19317" spans="6:12" x14ac:dyDescent="0.35">
      <c r="F19317" s="34"/>
      <c r="J19317" s="34"/>
      <c r="K19317" s="34"/>
      <c r="L19317" s="34"/>
    </row>
    <row r="19318" spans="6:12" x14ac:dyDescent="0.35">
      <c r="F19318" s="34"/>
      <c r="J19318" s="34"/>
      <c r="K19318" s="34"/>
      <c r="L19318" s="34"/>
    </row>
    <row r="19319" spans="6:12" x14ac:dyDescent="0.35">
      <c r="F19319" s="34"/>
      <c r="J19319" s="34"/>
      <c r="K19319" s="34"/>
      <c r="L19319" s="34"/>
    </row>
    <row r="19320" spans="6:12" x14ac:dyDescent="0.35">
      <c r="F19320" s="34"/>
      <c r="J19320" s="34"/>
      <c r="K19320" s="34"/>
      <c r="L19320" s="34"/>
    </row>
    <row r="19321" spans="6:12" x14ac:dyDescent="0.35">
      <c r="F19321" s="34"/>
      <c r="J19321" s="34"/>
      <c r="K19321" s="34"/>
      <c r="L19321" s="34"/>
    </row>
    <row r="19322" spans="6:12" x14ac:dyDescent="0.35">
      <c r="F19322" s="34"/>
      <c r="J19322" s="34"/>
      <c r="K19322" s="34"/>
      <c r="L19322" s="34"/>
    </row>
    <row r="19323" spans="6:12" x14ac:dyDescent="0.35">
      <c r="F19323" s="34"/>
      <c r="J19323" s="34"/>
      <c r="K19323" s="34"/>
      <c r="L19323" s="34"/>
    </row>
    <row r="19324" spans="6:12" x14ac:dyDescent="0.35">
      <c r="F19324" s="34"/>
      <c r="J19324" s="34"/>
      <c r="K19324" s="34"/>
      <c r="L19324" s="34"/>
    </row>
    <row r="19325" spans="6:12" x14ac:dyDescent="0.35">
      <c r="F19325" s="34"/>
      <c r="J19325" s="34"/>
      <c r="K19325" s="34"/>
      <c r="L19325" s="34"/>
    </row>
    <row r="19326" spans="6:12" x14ac:dyDescent="0.35">
      <c r="F19326" s="34"/>
      <c r="J19326" s="34"/>
      <c r="K19326" s="34"/>
      <c r="L19326" s="34"/>
    </row>
    <row r="19327" spans="6:12" x14ac:dyDescent="0.35">
      <c r="F19327" s="34"/>
      <c r="J19327" s="34"/>
      <c r="K19327" s="34"/>
      <c r="L19327" s="34"/>
    </row>
    <row r="19328" spans="6:12" x14ac:dyDescent="0.35">
      <c r="F19328" s="34"/>
      <c r="J19328" s="34"/>
      <c r="K19328" s="34"/>
      <c r="L19328" s="34"/>
    </row>
    <row r="19329" spans="6:12" x14ac:dyDescent="0.35">
      <c r="F19329" s="34"/>
      <c r="J19329" s="34"/>
      <c r="K19329" s="34"/>
      <c r="L19329" s="34"/>
    </row>
    <row r="19330" spans="6:12" x14ac:dyDescent="0.35">
      <c r="F19330" s="34"/>
      <c r="J19330" s="34"/>
      <c r="K19330" s="34"/>
      <c r="L19330" s="34"/>
    </row>
    <row r="19331" spans="6:12" x14ac:dyDescent="0.35">
      <c r="F19331" s="34"/>
      <c r="J19331" s="34"/>
      <c r="K19331" s="34"/>
      <c r="L19331" s="34"/>
    </row>
    <row r="19332" spans="6:12" x14ac:dyDescent="0.35">
      <c r="F19332" s="34"/>
      <c r="J19332" s="34"/>
      <c r="K19332" s="34"/>
      <c r="L19332" s="34"/>
    </row>
    <row r="19333" spans="6:12" x14ac:dyDescent="0.35">
      <c r="F19333" s="34"/>
      <c r="J19333" s="34"/>
      <c r="K19333" s="34"/>
      <c r="L19333" s="34"/>
    </row>
    <row r="19334" spans="6:12" x14ac:dyDescent="0.35">
      <c r="F19334" s="34"/>
      <c r="J19334" s="34"/>
      <c r="K19334" s="34"/>
      <c r="L19334" s="34"/>
    </row>
    <row r="19335" spans="6:12" x14ac:dyDescent="0.35">
      <c r="F19335" s="34"/>
      <c r="J19335" s="34"/>
      <c r="K19335" s="34"/>
      <c r="L19335" s="34"/>
    </row>
    <row r="19336" spans="6:12" x14ac:dyDescent="0.35">
      <c r="F19336" s="34"/>
      <c r="J19336" s="34"/>
      <c r="K19336" s="34"/>
      <c r="L19336" s="34"/>
    </row>
    <row r="19337" spans="6:12" x14ac:dyDescent="0.35">
      <c r="F19337" s="34"/>
      <c r="J19337" s="34"/>
      <c r="K19337" s="34"/>
      <c r="L19337" s="34"/>
    </row>
    <row r="19338" spans="6:12" x14ac:dyDescent="0.35">
      <c r="F19338" s="34"/>
      <c r="J19338" s="34"/>
      <c r="K19338" s="34"/>
      <c r="L19338" s="34"/>
    </row>
    <row r="19339" spans="6:12" x14ac:dyDescent="0.35">
      <c r="F19339" s="34"/>
      <c r="J19339" s="34"/>
      <c r="K19339" s="34"/>
      <c r="L19339" s="34"/>
    </row>
    <row r="19340" spans="6:12" x14ac:dyDescent="0.35">
      <c r="F19340" s="34"/>
      <c r="J19340" s="34"/>
      <c r="K19340" s="34"/>
      <c r="L19340" s="34"/>
    </row>
    <row r="19341" spans="6:12" x14ac:dyDescent="0.35">
      <c r="F19341" s="34"/>
      <c r="J19341" s="34"/>
      <c r="K19341" s="34"/>
      <c r="L19341" s="34"/>
    </row>
    <row r="19342" spans="6:12" x14ac:dyDescent="0.35">
      <c r="F19342" s="34"/>
      <c r="J19342" s="34"/>
      <c r="K19342" s="34"/>
      <c r="L19342" s="34"/>
    </row>
    <row r="19343" spans="6:12" x14ac:dyDescent="0.35">
      <c r="F19343" s="34"/>
      <c r="J19343" s="34"/>
      <c r="K19343" s="34"/>
      <c r="L19343" s="34"/>
    </row>
    <row r="19344" spans="6:12" x14ac:dyDescent="0.35">
      <c r="F19344" s="34"/>
      <c r="J19344" s="34"/>
      <c r="K19344" s="34"/>
      <c r="L19344" s="34"/>
    </row>
    <row r="19345" spans="6:12" x14ac:dyDescent="0.35">
      <c r="F19345" s="34"/>
      <c r="J19345" s="34"/>
      <c r="K19345" s="34"/>
      <c r="L19345" s="34"/>
    </row>
    <row r="19346" spans="6:12" x14ac:dyDescent="0.35">
      <c r="F19346" s="34"/>
      <c r="J19346" s="34"/>
      <c r="K19346" s="34"/>
      <c r="L19346" s="34"/>
    </row>
    <row r="19347" spans="6:12" x14ac:dyDescent="0.35">
      <c r="F19347" s="34"/>
      <c r="J19347" s="34"/>
      <c r="K19347" s="34"/>
      <c r="L19347" s="34"/>
    </row>
    <row r="19348" spans="6:12" x14ac:dyDescent="0.35">
      <c r="F19348" s="34"/>
      <c r="J19348" s="34"/>
      <c r="K19348" s="34"/>
      <c r="L19348" s="34"/>
    </row>
    <row r="19349" spans="6:12" x14ac:dyDescent="0.35">
      <c r="F19349" s="34"/>
      <c r="J19349" s="34"/>
      <c r="K19349" s="34"/>
      <c r="L19349" s="34"/>
    </row>
    <row r="19350" spans="6:12" x14ac:dyDescent="0.35">
      <c r="F19350" s="34"/>
      <c r="J19350" s="34"/>
      <c r="K19350" s="34"/>
      <c r="L19350" s="34"/>
    </row>
    <row r="19351" spans="6:12" x14ac:dyDescent="0.35">
      <c r="F19351" s="34"/>
      <c r="J19351" s="34"/>
      <c r="K19351" s="34"/>
      <c r="L19351" s="34"/>
    </row>
    <row r="19352" spans="6:12" x14ac:dyDescent="0.35">
      <c r="F19352" s="34"/>
      <c r="J19352" s="34"/>
      <c r="K19352" s="34"/>
      <c r="L19352" s="34"/>
    </row>
    <row r="19353" spans="6:12" x14ac:dyDescent="0.35">
      <c r="F19353" s="34"/>
      <c r="J19353" s="34"/>
      <c r="K19353" s="34"/>
      <c r="L19353" s="34"/>
    </row>
    <row r="19354" spans="6:12" x14ac:dyDescent="0.35">
      <c r="F19354" s="34"/>
      <c r="J19354" s="34"/>
      <c r="K19354" s="34"/>
      <c r="L19354" s="34"/>
    </row>
    <row r="19355" spans="6:12" x14ac:dyDescent="0.35">
      <c r="F19355" s="34"/>
      <c r="J19355" s="34"/>
      <c r="K19355" s="34"/>
      <c r="L19355" s="34"/>
    </row>
    <row r="19356" spans="6:12" x14ac:dyDescent="0.35">
      <c r="F19356" s="34"/>
      <c r="J19356" s="34"/>
      <c r="K19356" s="34"/>
      <c r="L19356" s="34"/>
    </row>
    <row r="19357" spans="6:12" x14ac:dyDescent="0.35">
      <c r="F19357" s="34"/>
      <c r="J19357" s="34"/>
      <c r="K19357" s="34"/>
      <c r="L19357" s="34"/>
    </row>
    <row r="19358" spans="6:12" x14ac:dyDescent="0.35">
      <c r="F19358" s="34"/>
      <c r="J19358" s="34"/>
      <c r="K19358" s="34"/>
      <c r="L19358" s="34"/>
    </row>
    <row r="19359" spans="6:12" x14ac:dyDescent="0.35">
      <c r="F19359" s="34"/>
      <c r="J19359" s="34"/>
      <c r="K19359" s="34"/>
      <c r="L19359" s="34"/>
    </row>
    <row r="19360" spans="6:12" x14ac:dyDescent="0.35">
      <c r="F19360" s="34"/>
      <c r="J19360" s="34"/>
      <c r="K19360" s="34"/>
      <c r="L19360" s="34"/>
    </row>
    <row r="19361" spans="6:12" x14ac:dyDescent="0.35">
      <c r="F19361" s="34"/>
      <c r="J19361" s="34"/>
      <c r="K19361" s="34"/>
      <c r="L19361" s="34"/>
    </row>
    <row r="19362" spans="6:12" x14ac:dyDescent="0.35">
      <c r="F19362" s="34"/>
      <c r="J19362" s="34"/>
      <c r="K19362" s="34"/>
      <c r="L19362" s="34"/>
    </row>
    <row r="19363" spans="6:12" x14ac:dyDescent="0.35">
      <c r="F19363" s="34"/>
      <c r="J19363" s="34"/>
      <c r="K19363" s="34"/>
      <c r="L19363" s="34"/>
    </row>
    <row r="19364" spans="6:12" x14ac:dyDescent="0.35">
      <c r="F19364" s="34"/>
      <c r="J19364" s="34"/>
      <c r="K19364" s="34"/>
      <c r="L19364" s="34"/>
    </row>
    <row r="19365" spans="6:12" x14ac:dyDescent="0.35">
      <c r="F19365" s="34"/>
      <c r="J19365" s="34"/>
      <c r="K19365" s="34"/>
      <c r="L19365" s="34"/>
    </row>
    <row r="19366" spans="6:12" x14ac:dyDescent="0.35">
      <c r="F19366" s="34"/>
      <c r="J19366" s="34"/>
      <c r="K19366" s="34"/>
      <c r="L19366" s="34"/>
    </row>
    <row r="19367" spans="6:12" x14ac:dyDescent="0.35">
      <c r="F19367" s="34"/>
      <c r="J19367" s="34"/>
      <c r="K19367" s="34"/>
      <c r="L19367" s="34"/>
    </row>
    <row r="19368" spans="6:12" x14ac:dyDescent="0.35">
      <c r="F19368" s="34"/>
      <c r="J19368" s="34"/>
      <c r="K19368" s="34"/>
      <c r="L19368" s="34"/>
    </row>
    <row r="19369" spans="6:12" x14ac:dyDescent="0.35">
      <c r="F19369" s="34"/>
      <c r="J19369" s="34"/>
      <c r="K19369" s="34"/>
      <c r="L19369" s="34"/>
    </row>
    <row r="19370" spans="6:12" x14ac:dyDescent="0.35">
      <c r="F19370" s="34"/>
      <c r="J19370" s="34"/>
      <c r="K19370" s="34"/>
      <c r="L19370" s="34"/>
    </row>
    <row r="19371" spans="6:12" x14ac:dyDescent="0.35">
      <c r="F19371" s="34"/>
      <c r="J19371" s="34"/>
      <c r="K19371" s="34"/>
      <c r="L19371" s="34"/>
    </row>
    <row r="19372" spans="6:12" x14ac:dyDescent="0.35">
      <c r="F19372" s="34"/>
      <c r="J19372" s="34"/>
      <c r="K19372" s="34"/>
      <c r="L19372" s="34"/>
    </row>
    <row r="19373" spans="6:12" x14ac:dyDescent="0.35">
      <c r="F19373" s="34"/>
      <c r="J19373" s="34"/>
      <c r="K19373" s="34"/>
      <c r="L19373" s="34"/>
    </row>
    <row r="19374" spans="6:12" x14ac:dyDescent="0.35">
      <c r="F19374" s="34"/>
      <c r="J19374" s="34"/>
      <c r="K19374" s="34"/>
      <c r="L19374" s="34"/>
    </row>
    <row r="19375" spans="6:12" x14ac:dyDescent="0.35">
      <c r="F19375" s="34"/>
      <c r="J19375" s="34"/>
      <c r="K19375" s="34"/>
      <c r="L19375" s="34"/>
    </row>
    <row r="19376" spans="6:12" x14ac:dyDescent="0.35">
      <c r="F19376" s="34"/>
      <c r="J19376" s="34"/>
      <c r="K19376" s="34"/>
      <c r="L19376" s="34"/>
    </row>
    <row r="19377" spans="6:12" x14ac:dyDescent="0.35">
      <c r="F19377" s="34"/>
      <c r="J19377" s="34"/>
      <c r="K19377" s="34"/>
      <c r="L19377" s="34"/>
    </row>
    <row r="19378" spans="6:12" x14ac:dyDescent="0.35">
      <c r="F19378" s="34"/>
      <c r="J19378" s="34"/>
      <c r="K19378" s="34"/>
      <c r="L19378" s="34"/>
    </row>
    <row r="19379" spans="6:12" x14ac:dyDescent="0.35">
      <c r="F19379" s="34"/>
      <c r="J19379" s="34"/>
      <c r="K19379" s="34"/>
      <c r="L19379" s="34"/>
    </row>
    <row r="19380" spans="6:12" x14ac:dyDescent="0.35">
      <c r="F19380" s="34"/>
      <c r="J19380" s="34"/>
      <c r="K19380" s="34"/>
      <c r="L19380" s="34"/>
    </row>
    <row r="19381" spans="6:12" x14ac:dyDescent="0.35">
      <c r="F19381" s="34"/>
      <c r="J19381" s="34"/>
      <c r="K19381" s="34"/>
      <c r="L19381" s="34"/>
    </row>
    <row r="19382" spans="6:12" x14ac:dyDescent="0.35">
      <c r="F19382" s="34"/>
      <c r="J19382" s="34"/>
      <c r="K19382" s="34"/>
      <c r="L19382" s="34"/>
    </row>
    <row r="19383" spans="6:12" x14ac:dyDescent="0.35">
      <c r="F19383" s="34"/>
      <c r="J19383" s="34"/>
      <c r="K19383" s="34"/>
      <c r="L19383" s="34"/>
    </row>
    <row r="19384" spans="6:12" x14ac:dyDescent="0.35">
      <c r="F19384" s="34"/>
      <c r="J19384" s="34"/>
      <c r="K19384" s="34"/>
      <c r="L19384" s="34"/>
    </row>
    <row r="19385" spans="6:12" x14ac:dyDescent="0.35">
      <c r="F19385" s="34"/>
      <c r="J19385" s="34"/>
      <c r="K19385" s="34"/>
      <c r="L19385" s="34"/>
    </row>
    <row r="19386" spans="6:12" x14ac:dyDescent="0.35">
      <c r="F19386" s="34"/>
      <c r="J19386" s="34"/>
      <c r="K19386" s="34"/>
      <c r="L19386" s="34"/>
    </row>
    <row r="19387" spans="6:12" x14ac:dyDescent="0.35">
      <c r="F19387" s="34"/>
      <c r="J19387" s="34"/>
      <c r="K19387" s="34"/>
      <c r="L19387" s="34"/>
    </row>
    <row r="19388" spans="6:12" x14ac:dyDescent="0.35">
      <c r="F19388" s="34"/>
      <c r="J19388" s="34"/>
      <c r="K19388" s="34"/>
      <c r="L19388" s="34"/>
    </row>
    <row r="19389" spans="6:12" x14ac:dyDescent="0.35">
      <c r="F19389" s="34"/>
      <c r="J19389" s="34"/>
      <c r="K19389" s="34"/>
      <c r="L19389" s="34"/>
    </row>
    <row r="19390" spans="6:12" x14ac:dyDescent="0.35">
      <c r="F19390" s="34"/>
      <c r="J19390" s="34"/>
      <c r="K19390" s="34"/>
      <c r="L19390" s="34"/>
    </row>
    <row r="19391" spans="6:12" x14ac:dyDescent="0.35">
      <c r="F19391" s="34"/>
      <c r="J19391" s="34"/>
      <c r="K19391" s="34"/>
      <c r="L19391" s="34"/>
    </row>
    <row r="19392" spans="6:12" x14ac:dyDescent="0.35">
      <c r="F19392" s="34"/>
      <c r="J19392" s="34"/>
      <c r="K19392" s="34"/>
      <c r="L19392" s="34"/>
    </row>
    <row r="19393" spans="6:12" x14ac:dyDescent="0.35">
      <c r="F19393" s="34"/>
      <c r="J19393" s="34"/>
      <c r="K19393" s="34"/>
      <c r="L19393" s="34"/>
    </row>
    <row r="19394" spans="6:12" x14ac:dyDescent="0.35">
      <c r="F19394" s="34"/>
      <c r="J19394" s="34"/>
      <c r="K19394" s="34"/>
      <c r="L19394" s="34"/>
    </row>
    <row r="19395" spans="6:12" x14ac:dyDescent="0.35">
      <c r="F19395" s="34"/>
      <c r="J19395" s="34"/>
      <c r="K19395" s="34"/>
      <c r="L19395" s="34"/>
    </row>
    <row r="19396" spans="6:12" x14ac:dyDescent="0.35">
      <c r="F19396" s="34"/>
      <c r="J19396" s="34"/>
      <c r="K19396" s="34"/>
      <c r="L19396" s="34"/>
    </row>
    <row r="19397" spans="6:12" x14ac:dyDescent="0.35">
      <c r="F19397" s="34"/>
      <c r="J19397" s="34"/>
      <c r="K19397" s="34"/>
      <c r="L19397" s="34"/>
    </row>
    <row r="19398" spans="6:12" x14ac:dyDescent="0.35">
      <c r="F19398" s="34"/>
      <c r="J19398" s="34"/>
      <c r="K19398" s="34"/>
      <c r="L19398" s="34"/>
    </row>
    <row r="19399" spans="6:12" x14ac:dyDescent="0.35">
      <c r="F19399" s="34"/>
      <c r="J19399" s="34"/>
      <c r="K19399" s="34"/>
      <c r="L19399" s="34"/>
    </row>
    <row r="19400" spans="6:12" x14ac:dyDescent="0.35">
      <c r="F19400" s="34"/>
      <c r="J19400" s="34"/>
      <c r="K19400" s="34"/>
      <c r="L19400" s="34"/>
    </row>
    <row r="19401" spans="6:12" x14ac:dyDescent="0.35">
      <c r="F19401" s="34"/>
      <c r="J19401" s="34"/>
      <c r="K19401" s="34"/>
      <c r="L19401" s="34"/>
    </row>
    <row r="19402" spans="6:12" x14ac:dyDescent="0.35">
      <c r="F19402" s="34"/>
      <c r="J19402" s="34"/>
      <c r="K19402" s="34"/>
      <c r="L19402" s="34"/>
    </row>
    <row r="19403" spans="6:12" x14ac:dyDescent="0.35">
      <c r="F19403" s="34"/>
      <c r="J19403" s="34"/>
      <c r="K19403" s="34"/>
      <c r="L19403" s="34"/>
    </row>
    <row r="19404" spans="6:12" x14ac:dyDescent="0.35">
      <c r="F19404" s="34"/>
      <c r="J19404" s="34"/>
      <c r="K19404" s="34"/>
      <c r="L19404" s="34"/>
    </row>
    <row r="19405" spans="6:12" x14ac:dyDescent="0.35">
      <c r="F19405" s="34"/>
      <c r="J19405" s="34"/>
      <c r="K19405" s="34"/>
      <c r="L19405" s="34"/>
    </row>
    <row r="19406" spans="6:12" x14ac:dyDescent="0.35">
      <c r="F19406" s="34"/>
      <c r="J19406" s="34"/>
      <c r="K19406" s="34"/>
      <c r="L19406" s="34"/>
    </row>
    <row r="19407" spans="6:12" x14ac:dyDescent="0.35">
      <c r="F19407" s="34"/>
      <c r="J19407" s="34"/>
      <c r="K19407" s="34"/>
      <c r="L19407" s="34"/>
    </row>
    <row r="19408" spans="6:12" x14ac:dyDescent="0.35">
      <c r="F19408" s="34"/>
      <c r="J19408" s="34"/>
      <c r="K19408" s="34"/>
      <c r="L19408" s="34"/>
    </row>
    <row r="19409" spans="6:12" x14ac:dyDescent="0.35">
      <c r="F19409" s="34"/>
      <c r="J19409" s="34"/>
      <c r="K19409" s="34"/>
      <c r="L19409" s="34"/>
    </row>
    <row r="19410" spans="6:12" x14ac:dyDescent="0.35">
      <c r="F19410" s="34"/>
      <c r="J19410" s="34"/>
      <c r="K19410" s="34"/>
      <c r="L19410" s="34"/>
    </row>
    <row r="19411" spans="6:12" x14ac:dyDescent="0.35">
      <c r="F19411" s="34"/>
      <c r="J19411" s="34"/>
      <c r="K19411" s="34"/>
      <c r="L19411" s="34"/>
    </row>
    <row r="19412" spans="6:12" x14ac:dyDescent="0.35">
      <c r="F19412" s="34"/>
      <c r="J19412" s="34"/>
      <c r="K19412" s="34"/>
      <c r="L19412" s="34"/>
    </row>
    <row r="19413" spans="6:12" x14ac:dyDescent="0.35">
      <c r="F19413" s="34"/>
      <c r="J19413" s="34"/>
      <c r="K19413" s="34"/>
      <c r="L19413" s="34"/>
    </row>
    <row r="19414" spans="6:12" x14ac:dyDescent="0.35">
      <c r="F19414" s="34"/>
      <c r="J19414" s="34"/>
      <c r="K19414" s="34"/>
      <c r="L19414" s="34"/>
    </row>
    <row r="19415" spans="6:12" x14ac:dyDescent="0.35">
      <c r="F19415" s="34"/>
      <c r="J19415" s="34"/>
      <c r="K19415" s="34"/>
      <c r="L19415" s="34"/>
    </row>
    <row r="19416" spans="6:12" x14ac:dyDescent="0.35">
      <c r="F19416" s="34"/>
      <c r="J19416" s="34"/>
      <c r="K19416" s="34"/>
      <c r="L19416" s="34"/>
    </row>
    <row r="19417" spans="6:12" x14ac:dyDescent="0.35">
      <c r="F19417" s="34"/>
      <c r="J19417" s="34"/>
      <c r="K19417" s="34"/>
      <c r="L19417" s="34"/>
    </row>
    <row r="19418" spans="6:12" x14ac:dyDescent="0.35">
      <c r="F19418" s="34"/>
      <c r="J19418" s="34"/>
      <c r="K19418" s="34"/>
      <c r="L19418" s="34"/>
    </row>
    <row r="19419" spans="6:12" x14ac:dyDescent="0.35">
      <c r="F19419" s="34"/>
      <c r="J19419" s="34"/>
      <c r="K19419" s="34"/>
      <c r="L19419" s="34"/>
    </row>
    <row r="19420" spans="6:12" x14ac:dyDescent="0.35">
      <c r="F19420" s="34"/>
      <c r="J19420" s="34"/>
      <c r="K19420" s="34"/>
      <c r="L19420" s="34"/>
    </row>
    <row r="19421" spans="6:12" x14ac:dyDescent="0.35">
      <c r="F19421" s="34"/>
      <c r="J19421" s="34"/>
      <c r="K19421" s="34"/>
      <c r="L19421" s="34"/>
    </row>
    <row r="19422" spans="6:12" x14ac:dyDescent="0.35">
      <c r="F19422" s="34"/>
      <c r="J19422" s="34"/>
      <c r="K19422" s="34"/>
      <c r="L19422" s="34"/>
    </row>
    <row r="19423" spans="6:12" x14ac:dyDescent="0.35">
      <c r="F19423" s="34"/>
      <c r="J19423" s="34"/>
      <c r="K19423" s="34"/>
      <c r="L19423" s="34"/>
    </row>
    <row r="19424" spans="6:12" x14ac:dyDescent="0.35">
      <c r="F19424" s="34"/>
      <c r="J19424" s="34"/>
      <c r="K19424" s="34"/>
      <c r="L19424" s="34"/>
    </row>
    <row r="19425" spans="6:12" x14ac:dyDescent="0.35">
      <c r="F19425" s="34"/>
      <c r="J19425" s="34"/>
      <c r="K19425" s="34"/>
      <c r="L19425" s="34"/>
    </row>
    <row r="19426" spans="6:12" x14ac:dyDescent="0.35">
      <c r="F19426" s="34"/>
      <c r="J19426" s="34"/>
      <c r="K19426" s="34"/>
      <c r="L19426" s="34"/>
    </row>
    <row r="19427" spans="6:12" x14ac:dyDescent="0.35">
      <c r="F19427" s="34"/>
      <c r="J19427" s="34"/>
      <c r="K19427" s="34"/>
      <c r="L19427" s="34"/>
    </row>
    <row r="19428" spans="6:12" x14ac:dyDescent="0.35">
      <c r="F19428" s="34"/>
      <c r="J19428" s="34"/>
      <c r="K19428" s="34"/>
      <c r="L19428" s="34"/>
    </row>
    <row r="19429" spans="6:12" x14ac:dyDescent="0.35">
      <c r="F19429" s="34"/>
      <c r="J19429" s="34"/>
      <c r="K19429" s="34"/>
      <c r="L19429" s="34"/>
    </row>
    <row r="19430" spans="6:12" x14ac:dyDescent="0.35">
      <c r="F19430" s="34"/>
      <c r="J19430" s="34"/>
      <c r="K19430" s="34"/>
      <c r="L19430" s="34"/>
    </row>
    <row r="19431" spans="6:12" x14ac:dyDescent="0.35">
      <c r="F19431" s="34"/>
      <c r="J19431" s="34"/>
      <c r="K19431" s="34"/>
      <c r="L19431" s="34"/>
    </row>
    <row r="19432" spans="6:12" x14ac:dyDescent="0.35">
      <c r="F19432" s="34"/>
      <c r="J19432" s="34"/>
      <c r="K19432" s="34"/>
      <c r="L19432" s="34"/>
    </row>
    <row r="19433" spans="6:12" x14ac:dyDescent="0.35">
      <c r="F19433" s="34"/>
      <c r="J19433" s="34"/>
      <c r="K19433" s="34"/>
      <c r="L19433" s="34"/>
    </row>
    <row r="19434" spans="6:12" x14ac:dyDescent="0.35">
      <c r="F19434" s="34"/>
      <c r="J19434" s="34"/>
      <c r="K19434" s="34"/>
      <c r="L19434" s="34"/>
    </row>
    <row r="19435" spans="6:12" x14ac:dyDescent="0.35">
      <c r="F19435" s="34"/>
      <c r="J19435" s="34"/>
      <c r="K19435" s="34"/>
      <c r="L19435" s="34"/>
    </row>
    <row r="19436" spans="6:12" x14ac:dyDescent="0.35">
      <c r="F19436" s="34"/>
      <c r="J19436" s="34"/>
      <c r="K19436" s="34"/>
      <c r="L19436" s="34"/>
    </row>
    <row r="19437" spans="6:12" x14ac:dyDescent="0.35">
      <c r="F19437" s="34"/>
      <c r="J19437" s="34"/>
      <c r="K19437" s="34"/>
      <c r="L19437" s="34"/>
    </row>
    <row r="19438" spans="6:12" x14ac:dyDescent="0.35">
      <c r="F19438" s="34"/>
      <c r="J19438" s="34"/>
      <c r="K19438" s="34"/>
      <c r="L19438" s="34"/>
    </row>
    <row r="19439" spans="6:12" x14ac:dyDescent="0.35">
      <c r="F19439" s="34"/>
      <c r="J19439" s="34"/>
      <c r="K19439" s="34"/>
      <c r="L19439" s="34"/>
    </row>
    <row r="19440" spans="6:12" x14ac:dyDescent="0.35">
      <c r="F19440" s="34"/>
      <c r="J19440" s="34"/>
      <c r="K19440" s="34"/>
      <c r="L19440" s="34"/>
    </row>
    <row r="19441" spans="6:12" x14ac:dyDescent="0.35">
      <c r="F19441" s="34"/>
      <c r="J19441" s="34"/>
      <c r="K19441" s="34"/>
      <c r="L19441" s="34"/>
    </row>
    <row r="19442" spans="6:12" x14ac:dyDescent="0.35">
      <c r="F19442" s="34"/>
      <c r="J19442" s="34"/>
      <c r="K19442" s="34"/>
      <c r="L19442" s="34"/>
    </row>
    <row r="19443" spans="6:12" x14ac:dyDescent="0.35">
      <c r="F19443" s="34"/>
      <c r="J19443" s="34"/>
      <c r="K19443" s="34"/>
      <c r="L19443" s="34"/>
    </row>
    <row r="19444" spans="6:12" x14ac:dyDescent="0.35">
      <c r="F19444" s="34"/>
      <c r="J19444" s="34"/>
      <c r="K19444" s="34"/>
      <c r="L19444" s="34"/>
    </row>
    <row r="19445" spans="6:12" x14ac:dyDescent="0.35">
      <c r="F19445" s="34"/>
      <c r="J19445" s="34"/>
      <c r="K19445" s="34"/>
      <c r="L19445" s="34"/>
    </row>
    <row r="19446" spans="6:12" x14ac:dyDescent="0.35">
      <c r="F19446" s="34"/>
      <c r="J19446" s="34"/>
      <c r="K19446" s="34"/>
      <c r="L19446" s="34"/>
    </row>
    <row r="19447" spans="6:12" x14ac:dyDescent="0.35">
      <c r="F19447" s="34"/>
      <c r="J19447" s="34"/>
      <c r="K19447" s="34"/>
      <c r="L19447" s="34"/>
    </row>
    <row r="19448" spans="6:12" x14ac:dyDescent="0.35">
      <c r="F19448" s="34"/>
      <c r="J19448" s="34"/>
      <c r="K19448" s="34"/>
      <c r="L19448" s="34"/>
    </row>
    <row r="19449" spans="6:12" x14ac:dyDescent="0.35">
      <c r="F19449" s="34"/>
      <c r="J19449" s="34"/>
      <c r="K19449" s="34"/>
      <c r="L19449" s="34"/>
    </row>
    <row r="19450" spans="6:12" x14ac:dyDescent="0.35">
      <c r="F19450" s="34"/>
      <c r="J19450" s="34"/>
      <c r="K19450" s="34"/>
      <c r="L19450" s="34"/>
    </row>
    <row r="19451" spans="6:12" x14ac:dyDescent="0.35">
      <c r="F19451" s="34"/>
      <c r="J19451" s="34"/>
      <c r="K19451" s="34"/>
      <c r="L19451" s="34"/>
    </row>
    <row r="19452" spans="6:12" x14ac:dyDescent="0.35">
      <c r="F19452" s="34"/>
      <c r="J19452" s="34"/>
      <c r="K19452" s="34"/>
      <c r="L19452" s="34"/>
    </row>
    <row r="19453" spans="6:12" x14ac:dyDescent="0.35">
      <c r="F19453" s="34"/>
      <c r="J19453" s="34"/>
      <c r="K19453" s="34"/>
      <c r="L19453" s="34"/>
    </row>
    <row r="19454" spans="6:12" x14ac:dyDescent="0.35">
      <c r="F19454" s="34"/>
      <c r="J19454" s="34"/>
      <c r="K19454" s="34"/>
      <c r="L19454" s="34"/>
    </row>
    <row r="19455" spans="6:12" x14ac:dyDescent="0.35">
      <c r="F19455" s="34"/>
      <c r="J19455" s="34"/>
      <c r="K19455" s="34"/>
      <c r="L19455" s="34"/>
    </row>
    <row r="19456" spans="6:12" x14ac:dyDescent="0.35">
      <c r="F19456" s="34"/>
      <c r="J19456" s="34"/>
      <c r="K19456" s="34"/>
      <c r="L19456" s="34"/>
    </row>
    <row r="19457" spans="6:12" x14ac:dyDescent="0.35">
      <c r="F19457" s="34"/>
      <c r="J19457" s="34"/>
      <c r="K19457" s="34"/>
      <c r="L19457" s="34"/>
    </row>
    <row r="19458" spans="6:12" x14ac:dyDescent="0.35">
      <c r="F19458" s="34"/>
      <c r="J19458" s="34"/>
      <c r="K19458" s="34"/>
      <c r="L19458" s="34"/>
    </row>
    <row r="19459" spans="6:12" x14ac:dyDescent="0.35">
      <c r="F19459" s="34"/>
      <c r="J19459" s="34"/>
      <c r="K19459" s="34"/>
      <c r="L19459" s="34"/>
    </row>
    <row r="19460" spans="6:12" x14ac:dyDescent="0.35">
      <c r="F19460" s="34"/>
      <c r="J19460" s="34"/>
      <c r="K19460" s="34"/>
      <c r="L19460" s="34"/>
    </row>
    <row r="19461" spans="6:12" x14ac:dyDescent="0.35">
      <c r="F19461" s="34"/>
      <c r="J19461" s="34"/>
      <c r="K19461" s="34"/>
      <c r="L19461" s="34"/>
    </row>
    <row r="19462" spans="6:12" x14ac:dyDescent="0.35">
      <c r="F19462" s="34"/>
      <c r="J19462" s="34"/>
      <c r="K19462" s="34"/>
      <c r="L19462" s="34"/>
    </row>
    <row r="19463" spans="6:12" x14ac:dyDescent="0.35">
      <c r="F19463" s="34"/>
      <c r="J19463" s="34"/>
      <c r="K19463" s="34"/>
      <c r="L19463" s="34"/>
    </row>
    <row r="19464" spans="6:12" x14ac:dyDescent="0.35">
      <c r="F19464" s="34"/>
      <c r="J19464" s="34"/>
      <c r="K19464" s="34"/>
      <c r="L19464" s="34"/>
    </row>
    <row r="19465" spans="6:12" x14ac:dyDescent="0.35">
      <c r="F19465" s="34"/>
      <c r="J19465" s="34"/>
      <c r="K19465" s="34"/>
      <c r="L19465" s="34"/>
    </row>
    <row r="19466" spans="6:12" x14ac:dyDescent="0.35">
      <c r="F19466" s="34"/>
      <c r="J19466" s="34"/>
      <c r="K19466" s="34"/>
      <c r="L19466" s="34"/>
    </row>
    <row r="19467" spans="6:12" x14ac:dyDescent="0.35">
      <c r="F19467" s="34"/>
      <c r="J19467" s="34"/>
      <c r="K19467" s="34"/>
      <c r="L19467" s="34"/>
    </row>
    <row r="19468" spans="6:12" x14ac:dyDescent="0.35">
      <c r="F19468" s="34"/>
      <c r="J19468" s="34"/>
      <c r="K19468" s="34"/>
      <c r="L19468" s="34"/>
    </row>
    <row r="19469" spans="6:12" x14ac:dyDescent="0.35">
      <c r="F19469" s="34"/>
      <c r="J19469" s="34"/>
      <c r="K19469" s="34"/>
      <c r="L19469" s="34"/>
    </row>
    <row r="19470" spans="6:12" x14ac:dyDescent="0.35">
      <c r="F19470" s="34"/>
      <c r="J19470" s="34"/>
      <c r="K19470" s="34"/>
      <c r="L19470" s="34"/>
    </row>
    <row r="19471" spans="6:12" x14ac:dyDescent="0.35">
      <c r="F19471" s="34"/>
      <c r="J19471" s="34"/>
      <c r="K19471" s="34"/>
      <c r="L19471" s="34"/>
    </row>
    <row r="19472" spans="6:12" x14ac:dyDescent="0.35">
      <c r="F19472" s="34"/>
      <c r="J19472" s="34"/>
      <c r="K19472" s="34"/>
      <c r="L19472" s="34"/>
    </row>
    <row r="19473" spans="6:12" x14ac:dyDescent="0.35">
      <c r="F19473" s="34"/>
      <c r="J19473" s="34"/>
      <c r="K19473" s="34"/>
      <c r="L19473" s="34"/>
    </row>
    <row r="19474" spans="6:12" x14ac:dyDescent="0.35">
      <c r="F19474" s="34"/>
      <c r="J19474" s="34"/>
      <c r="K19474" s="34"/>
      <c r="L19474" s="34"/>
    </row>
    <row r="19475" spans="6:12" x14ac:dyDescent="0.35">
      <c r="F19475" s="34"/>
      <c r="J19475" s="34"/>
      <c r="K19475" s="34"/>
      <c r="L19475" s="34"/>
    </row>
    <row r="19476" spans="6:12" x14ac:dyDescent="0.35">
      <c r="F19476" s="34"/>
      <c r="J19476" s="34"/>
      <c r="K19476" s="34"/>
      <c r="L19476" s="34"/>
    </row>
    <row r="19477" spans="6:12" x14ac:dyDescent="0.35">
      <c r="F19477" s="34"/>
      <c r="J19477" s="34"/>
      <c r="K19477" s="34"/>
      <c r="L19477" s="34"/>
    </row>
    <row r="19478" spans="6:12" x14ac:dyDescent="0.35">
      <c r="F19478" s="34"/>
      <c r="J19478" s="34"/>
      <c r="K19478" s="34"/>
      <c r="L19478" s="34"/>
    </row>
    <row r="19479" spans="6:12" x14ac:dyDescent="0.35">
      <c r="F19479" s="34"/>
      <c r="J19479" s="34"/>
      <c r="K19479" s="34"/>
      <c r="L19479" s="34"/>
    </row>
    <row r="19480" spans="6:12" x14ac:dyDescent="0.35">
      <c r="F19480" s="34"/>
      <c r="J19480" s="34"/>
      <c r="K19480" s="34"/>
      <c r="L19480" s="34"/>
    </row>
    <row r="19481" spans="6:12" x14ac:dyDescent="0.35">
      <c r="F19481" s="34"/>
      <c r="J19481" s="34"/>
      <c r="K19481" s="34"/>
      <c r="L19481" s="34"/>
    </row>
    <row r="19482" spans="6:12" x14ac:dyDescent="0.35">
      <c r="F19482" s="34"/>
      <c r="J19482" s="34"/>
      <c r="K19482" s="34"/>
      <c r="L19482" s="34"/>
    </row>
    <row r="19483" spans="6:12" x14ac:dyDescent="0.35">
      <c r="F19483" s="34"/>
      <c r="J19483" s="34"/>
      <c r="K19483" s="34"/>
      <c r="L19483" s="34"/>
    </row>
    <row r="19484" spans="6:12" x14ac:dyDescent="0.35">
      <c r="F19484" s="34"/>
      <c r="J19484" s="34"/>
      <c r="K19484" s="34"/>
      <c r="L19484" s="34"/>
    </row>
    <row r="19485" spans="6:12" x14ac:dyDescent="0.35">
      <c r="F19485" s="34"/>
      <c r="J19485" s="34"/>
      <c r="K19485" s="34"/>
      <c r="L19485" s="34"/>
    </row>
    <row r="19486" spans="6:12" x14ac:dyDescent="0.35">
      <c r="F19486" s="34"/>
      <c r="J19486" s="34"/>
      <c r="K19486" s="34"/>
      <c r="L19486" s="34"/>
    </row>
    <row r="19487" spans="6:12" x14ac:dyDescent="0.35">
      <c r="F19487" s="34"/>
      <c r="J19487" s="34"/>
      <c r="K19487" s="34"/>
      <c r="L19487" s="34"/>
    </row>
    <row r="19488" spans="6:12" x14ac:dyDescent="0.35">
      <c r="F19488" s="34"/>
      <c r="J19488" s="34"/>
      <c r="K19488" s="34"/>
      <c r="L19488" s="34"/>
    </row>
    <row r="19489" spans="6:12" x14ac:dyDescent="0.35">
      <c r="F19489" s="34"/>
      <c r="J19489" s="34"/>
      <c r="K19489" s="34"/>
      <c r="L19489" s="34"/>
    </row>
    <row r="19490" spans="6:12" x14ac:dyDescent="0.35">
      <c r="F19490" s="34"/>
      <c r="J19490" s="34"/>
      <c r="K19490" s="34"/>
      <c r="L19490" s="34"/>
    </row>
    <row r="19491" spans="6:12" x14ac:dyDescent="0.35">
      <c r="F19491" s="34"/>
      <c r="J19491" s="34"/>
      <c r="K19491" s="34"/>
      <c r="L19491" s="34"/>
    </row>
    <row r="19492" spans="6:12" x14ac:dyDescent="0.35">
      <c r="F19492" s="34"/>
      <c r="J19492" s="34"/>
      <c r="K19492" s="34"/>
      <c r="L19492" s="34"/>
    </row>
    <row r="19493" spans="6:12" x14ac:dyDescent="0.35">
      <c r="F19493" s="34"/>
      <c r="J19493" s="34"/>
      <c r="K19493" s="34"/>
      <c r="L19493" s="34"/>
    </row>
    <row r="19494" spans="6:12" x14ac:dyDescent="0.35">
      <c r="F19494" s="34"/>
      <c r="J19494" s="34"/>
      <c r="K19494" s="34"/>
      <c r="L19494" s="34"/>
    </row>
    <row r="19495" spans="6:12" x14ac:dyDescent="0.35">
      <c r="F19495" s="34"/>
      <c r="J19495" s="34"/>
      <c r="K19495" s="34"/>
      <c r="L19495" s="34"/>
    </row>
    <row r="19496" spans="6:12" x14ac:dyDescent="0.35">
      <c r="F19496" s="34"/>
      <c r="J19496" s="34"/>
      <c r="K19496" s="34"/>
      <c r="L19496" s="34"/>
    </row>
    <row r="19497" spans="6:12" x14ac:dyDescent="0.35">
      <c r="F19497" s="34"/>
      <c r="J19497" s="34"/>
      <c r="K19497" s="34"/>
      <c r="L19497" s="34"/>
    </row>
    <row r="19498" spans="6:12" x14ac:dyDescent="0.35">
      <c r="F19498" s="34"/>
      <c r="J19498" s="34"/>
      <c r="K19498" s="34"/>
      <c r="L19498" s="34"/>
    </row>
    <row r="19499" spans="6:12" x14ac:dyDescent="0.35">
      <c r="F19499" s="34"/>
      <c r="J19499" s="34"/>
      <c r="K19499" s="34"/>
      <c r="L19499" s="34"/>
    </row>
    <row r="19500" spans="6:12" x14ac:dyDescent="0.35">
      <c r="F19500" s="34"/>
      <c r="J19500" s="34"/>
      <c r="K19500" s="34"/>
      <c r="L19500" s="34"/>
    </row>
    <row r="19501" spans="6:12" x14ac:dyDescent="0.35">
      <c r="F19501" s="34"/>
      <c r="J19501" s="34"/>
      <c r="K19501" s="34"/>
      <c r="L19501" s="34"/>
    </row>
    <row r="19502" spans="6:12" x14ac:dyDescent="0.35">
      <c r="F19502" s="34"/>
      <c r="J19502" s="34"/>
      <c r="K19502" s="34"/>
      <c r="L19502" s="34"/>
    </row>
    <row r="19503" spans="6:12" x14ac:dyDescent="0.35">
      <c r="F19503" s="34"/>
      <c r="J19503" s="34"/>
      <c r="K19503" s="34"/>
      <c r="L19503" s="34"/>
    </row>
    <row r="19504" spans="6:12" x14ac:dyDescent="0.35">
      <c r="F19504" s="34"/>
      <c r="J19504" s="34"/>
      <c r="K19504" s="34"/>
      <c r="L19504" s="34"/>
    </row>
    <row r="19505" spans="6:12" x14ac:dyDescent="0.35">
      <c r="F19505" s="34"/>
      <c r="J19505" s="34"/>
      <c r="K19505" s="34"/>
      <c r="L19505" s="34"/>
    </row>
    <row r="19506" spans="6:12" x14ac:dyDescent="0.35">
      <c r="F19506" s="34"/>
      <c r="J19506" s="34"/>
      <c r="K19506" s="34"/>
      <c r="L19506" s="34"/>
    </row>
    <row r="19507" spans="6:12" x14ac:dyDescent="0.35">
      <c r="F19507" s="34"/>
      <c r="J19507" s="34"/>
      <c r="K19507" s="34"/>
      <c r="L19507" s="34"/>
    </row>
    <row r="19508" spans="6:12" x14ac:dyDescent="0.35">
      <c r="F19508" s="34"/>
      <c r="J19508" s="34"/>
      <c r="K19508" s="34"/>
      <c r="L19508" s="34"/>
    </row>
    <row r="19509" spans="6:12" x14ac:dyDescent="0.35">
      <c r="F19509" s="34"/>
      <c r="J19509" s="34"/>
      <c r="K19509" s="34"/>
      <c r="L19509" s="34"/>
    </row>
    <row r="19510" spans="6:12" x14ac:dyDescent="0.35">
      <c r="F19510" s="34"/>
      <c r="J19510" s="34"/>
      <c r="K19510" s="34"/>
      <c r="L19510" s="34"/>
    </row>
    <row r="19511" spans="6:12" x14ac:dyDescent="0.35">
      <c r="F19511" s="34"/>
      <c r="J19511" s="34"/>
      <c r="K19511" s="34"/>
      <c r="L19511" s="34"/>
    </row>
    <row r="19512" spans="6:12" x14ac:dyDescent="0.35">
      <c r="F19512" s="34"/>
      <c r="J19512" s="34"/>
      <c r="K19512" s="34"/>
      <c r="L19512" s="34"/>
    </row>
    <row r="19513" spans="6:12" x14ac:dyDescent="0.35">
      <c r="F19513" s="34"/>
      <c r="J19513" s="34"/>
      <c r="K19513" s="34"/>
      <c r="L19513" s="34"/>
    </row>
    <row r="19514" spans="6:12" x14ac:dyDescent="0.35">
      <c r="F19514" s="34"/>
      <c r="J19514" s="34"/>
      <c r="K19514" s="34"/>
      <c r="L19514" s="34"/>
    </row>
    <row r="19515" spans="6:12" x14ac:dyDescent="0.35">
      <c r="F19515" s="34"/>
      <c r="J19515" s="34"/>
      <c r="K19515" s="34"/>
      <c r="L19515" s="34"/>
    </row>
    <row r="19516" spans="6:12" x14ac:dyDescent="0.35">
      <c r="F19516" s="34"/>
      <c r="J19516" s="34"/>
      <c r="K19516" s="34"/>
      <c r="L19516" s="34"/>
    </row>
    <row r="19517" spans="6:12" x14ac:dyDescent="0.35">
      <c r="F19517" s="34"/>
      <c r="J19517" s="34"/>
      <c r="K19517" s="34"/>
      <c r="L19517" s="34"/>
    </row>
    <row r="19518" spans="6:12" x14ac:dyDescent="0.35">
      <c r="F19518" s="34"/>
      <c r="J19518" s="34"/>
      <c r="K19518" s="34"/>
      <c r="L19518" s="34"/>
    </row>
    <row r="19519" spans="6:12" x14ac:dyDescent="0.35">
      <c r="F19519" s="34"/>
      <c r="J19519" s="34"/>
      <c r="K19519" s="34"/>
      <c r="L19519" s="34"/>
    </row>
    <row r="19520" spans="6:12" x14ac:dyDescent="0.35">
      <c r="F19520" s="34"/>
      <c r="J19520" s="34"/>
      <c r="K19520" s="34"/>
      <c r="L19520" s="34"/>
    </row>
    <row r="19521" spans="6:12" x14ac:dyDescent="0.35">
      <c r="F19521" s="34"/>
      <c r="J19521" s="34"/>
      <c r="K19521" s="34"/>
      <c r="L19521" s="34"/>
    </row>
    <row r="19522" spans="6:12" x14ac:dyDescent="0.35">
      <c r="F19522" s="34"/>
      <c r="J19522" s="34"/>
      <c r="K19522" s="34"/>
      <c r="L19522" s="34"/>
    </row>
    <row r="19523" spans="6:12" x14ac:dyDescent="0.35">
      <c r="F19523" s="34"/>
      <c r="J19523" s="34"/>
      <c r="K19523" s="34"/>
      <c r="L19523" s="34"/>
    </row>
    <row r="19524" spans="6:12" x14ac:dyDescent="0.35">
      <c r="F19524" s="34"/>
      <c r="J19524" s="34"/>
      <c r="K19524" s="34"/>
      <c r="L19524" s="34"/>
    </row>
    <row r="19525" spans="6:12" x14ac:dyDescent="0.35">
      <c r="F19525" s="34"/>
      <c r="J19525" s="34"/>
      <c r="K19525" s="34"/>
      <c r="L19525" s="34"/>
    </row>
    <row r="19526" spans="6:12" x14ac:dyDescent="0.35">
      <c r="F19526" s="34"/>
      <c r="J19526" s="34"/>
      <c r="K19526" s="34"/>
      <c r="L19526" s="34"/>
    </row>
    <row r="19527" spans="6:12" x14ac:dyDescent="0.35">
      <c r="F19527" s="34"/>
      <c r="J19527" s="34"/>
      <c r="K19527" s="34"/>
      <c r="L19527" s="34"/>
    </row>
    <row r="19528" spans="6:12" x14ac:dyDescent="0.35">
      <c r="F19528" s="34"/>
      <c r="J19528" s="34"/>
      <c r="K19528" s="34"/>
      <c r="L19528" s="34"/>
    </row>
    <row r="19529" spans="6:12" x14ac:dyDescent="0.35">
      <c r="F19529" s="34"/>
      <c r="J19529" s="34"/>
      <c r="K19529" s="34"/>
      <c r="L19529" s="34"/>
    </row>
    <row r="19530" spans="6:12" x14ac:dyDescent="0.35">
      <c r="F19530" s="34"/>
      <c r="J19530" s="34"/>
      <c r="K19530" s="34"/>
      <c r="L19530" s="34"/>
    </row>
    <row r="19531" spans="6:12" x14ac:dyDescent="0.35">
      <c r="F19531" s="34"/>
      <c r="J19531" s="34"/>
      <c r="K19531" s="34"/>
      <c r="L19531" s="34"/>
    </row>
    <row r="19532" spans="6:12" x14ac:dyDescent="0.35">
      <c r="F19532" s="34"/>
      <c r="J19532" s="34"/>
      <c r="K19532" s="34"/>
      <c r="L19532" s="34"/>
    </row>
    <row r="19533" spans="6:12" x14ac:dyDescent="0.35">
      <c r="F19533" s="34"/>
      <c r="J19533" s="34"/>
      <c r="K19533" s="34"/>
      <c r="L19533" s="34"/>
    </row>
    <row r="19534" spans="6:12" x14ac:dyDescent="0.35">
      <c r="F19534" s="34"/>
      <c r="J19534" s="34"/>
      <c r="K19534" s="34"/>
      <c r="L19534" s="34"/>
    </row>
    <row r="19535" spans="6:12" x14ac:dyDescent="0.35">
      <c r="F19535" s="34"/>
      <c r="J19535" s="34"/>
      <c r="K19535" s="34"/>
      <c r="L19535" s="34"/>
    </row>
    <row r="19536" spans="6:12" x14ac:dyDescent="0.35">
      <c r="F19536" s="34"/>
      <c r="J19536" s="34"/>
      <c r="K19536" s="34"/>
      <c r="L19536" s="34"/>
    </row>
    <row r="19537" spans="6:12" x14ac:dyDescent="0.35">
      <c r="F19537" s="34"/>
      <c r="J19537" s="34"/>
      <c r="K19537" s="34"/>
      <c r="L19537" s="34"/>
    </row>
    <row r="19538" spans="6:12" x14ac:dyDescent="0.35">
      <c r="F19538" s="34"/>
      <c r="J19538" s="34"/>
      <c r="K19538" s="34"/>
      <c r="L19538" s="34"/>
    </row>
    <row r="19539" spans="6:12" x14ac:dyDescent="0.35">
      <c r="F19539" s="34"/>
      <c r="J19539" s="34"/>
      <c r="K19539" s="34"/>
      <c r="L19539" s="34"/>
    </row>
    <row r="19540" spans="6:12" x14ac:dyDescent="0.35">
      <c r="F19540" s="34"/>
      <c r="J19540" s="34"/>
      <c r="K19540" s="34"/>
      <c r="L19540" s="34"/>
    </row>
    <row r="19541" spans="6:12" x14ac:dyDescent="0.35">
      <c r="F19541" s="34"/>
      <c r="J19541" s="34"/>
      <c r="K19541" s="34"/>
      <c r="L19541" s="34"/>
    </row>
    <row r="19542" spans="6:12" x14ac:dyDescent="0.35">
      <c r="F19542" s="34"/>
      <c r="J19542" s="34"/>
      <c r="K19542" s="34"/>
      <c r="L19542" s="34"/>
    </row>
    <row r="19543" spans="6:12" x14ac:dyDescent="0.35">
      <c r="F19543" s="34"/>
      <c r="J19543" s="34"/>
      <c r="K19543" s="34"/>
      <c r="L19543" s="34"/>
    </row>
    <row r="19544" spans="6:12" x14ac:dyDescent="0.35">
      <c r="F19544" s="34"/>
      <c r="J19544" s="34"/>
      <c r="K19544" s="34"/>
      <c r="L19544" s="34"/>
    </row>
    <row r="19545" spans="6:12" x14ac:dyDescent="0.35">
      <c r="F19545" s="34"/>
      <c r="J19545" s="34"/>
      <c r="K19545" s="34"/>
      <c r="L19545" s="34"/>
    </row>
    <row r="19546" spans="6:12" x14ac:dyDescent="0.35">
      <c r="F19546" s="34"/>
      <c r="J19546" s="34"/>
      <c r="K19546" s="34"/>
      <c r="L19546" s="34"/>
    </row>
    <row r="19547" spans="6:12" x14ac:dyDescent="0.35">
      <c r="F19547" s="34"/>
      <c r="J19547" s="34"/>
      <c r="K19547" s="34"/>
      <c r="L19547" s="34"/>
    </row>
    <row r="19548" spans="6:12" x14ac:dyDescent="0.35">
      <c r="F19548" s="34"/>
      <c r="J19548" s="34"/>
      <c r="K19548" s="34"/>
      <c r="L19548" s="34"/>
    </row>
    <row r="19549" spans="6:12" x14ac:dyDescent="0.35">
      <c r="F19549" s="34"/>
      <c r="J19549" s="34"/>
      <c r="K19549" s="34"/>
      <c r="L19549" s="34"/>
    </row>
    <row r="19550" spans="6:12" x14ac:dyDescent="0.35">
      <c r="F19550" s="34"/>
      <c r="J19550" s="34"/>
      <c r="K19550" s="34"/>
      <c r="L19550" s="34"/>
    </row>
    <row r="19551" spans="6:12" x14ac:dyDescent="0.35">
      <c r="F19551" s="34"/>
      <c r="J19551" s="34"/>
      <c r="K19551" s="34"/>
      <c r="L19551" s="34"/>
    </row>
    <row r="19552" spans="6:12" x14ac:dyDescent="0.35">
      <c r="F19552" s="34"/>
      <c r="J19552" s="34"/>
      <c r="K19552" s="34"/>
      <c r="L19552" s="34"/>
    </row>
    <row r="19553" spans="6:12" x14ac:dyDescent="0.35">
      <c r="F19553" s="34"/>
      <c r="J19553" s="34"/>
      <c r="K19553" s="34"/>
      <c r="L19553" s="34"/>
    </row>
    <row r="19554" spans="6:12" x14ac:dyDescent="0.35">
      <c r="F19554" s="34"/>
      <c r="J19554" s="34"/>
      <c r="K19554" s="34"/>
      <c r="L19554" s="34"/>
    </row>
    <row r="19555" spans="6:12" x14ac:dyDescent="0.35">
      <c r="F19555" s="34"/>
      <c r="J19555" s="34"/>
      <c r="K19555" s="34"/>
      <c r="L19555" s="34"/>
    </row>
    <row r="19556" spans="6:12" x14ac:dyDescent="0.35">
      <c r="F19556" s="34"/>
      <c r="J19556" s="34"/>
      <c r="K19556" s="34"/>
      <c r="L19556" s="34"/>
    </row>
    <row r="19557" spans="6:12" x14ac:dyDescent="0.35">
      <c r="F19557" s="34"/>
      <c r="J19557" s="34"/>
      <c r="K19557" s="34"/>
      <c r="L19557" s="34"/>
    </row>
    <row r="19558" spans="6:12" x14ac:dyDescent="0.35">
      <c r="F19558" s="34"/>
      <c r="J19558" s="34"/>
      <c r="K19558" s="34"/>
      <c r="L19558" s="34"/>
    </row>
    <row r="19559" spans="6:12" x14ac:dyDescent="0.35">
      <c r="F19559" s="34"/>
      <c r="J19559" s="34"/>
      <c r="K19559" s="34"/>
      <c r="L19559" s="34"/>
    </row>
    <row r="19560" spans="6:12" x14ac:dyDescent="0.35">
      <c r="F19560" s="34"/>
      <c r="J19560" s="34"/>
      <c r="K19560" s="34"/>
      <c r="L19560" s="34"/>
    </row>
    <row r="19561" spans="6:12" x14ac:dyDescent="0.35">
      <c r="F19561" s="34"/>
      <c r="J19561" s="34"/>
      <c r="K19561" s="34"/>
      <c r="L19561" s="34"/>
    </row>
    <row r="19562" spans="6:12" x14ac:dyDescent="0.35">
      <c r="F19562" s="34"/>
      <c r="J19562" s="34"/>
      <c r="K19562" s="34"/>
      <c r="L19562" s="34"/>
    </row>
    <row r="19563" spans="6:12" x14ac:dyDescent="0.35">
      <c r="F19563" s="34"/>
      <c r="J19563" s="34"/>
      <c r="K19563" s="34"/>
      <c r="L19563" s="34"/>
    </row>
    <row r="19564" spans="6:12" x14ac:dyDescent="0.35">
      <c r="F19564" s="34"/>
      <c r="J19564" s="34"/>
      <c r="K19564" s="34"/>
      <c r="L19564" s="34"/>
    </row>
    <row r="19565" spans="6:12" x14ac:dyDescent="0.35">
      <c r="F19565" s="34"/>
      <c r="J19565" s="34"/>
      <c r="K19565" s="34"/>
      <c r="L19565" s="34"/>
    </row>
    <row r="19566" spans="6:12" x14ac:dyDescent="0.35">
      <c r="F19566" s="34"/>
      <c r="J19566" s="34"/>
      <c r="K19566" s="34"/>
      <c r="L19566" s="34"/>
    </row>
    <row r="19567" spans="6:12" x14ac:dyDescent="0.35">
      <c r="F19567" s="34"/>
      <c r="J19567" s="34"/>
      <c r="K19567" s="34"/>
      <c r="L19567" s="34"/>
    </row>
    <row r="19568" spans="6:12" x14ac:dyDescent="0.35">
      <c r="F19568" s="34"/>
      <c r="J19568" s="34"/>
      <c r="K19568" s="34"/>
      <c r="L19568" s="34"/>
    </row>
    <row r="19569" spans="6:12" x14ac:dyDescent="0.35">
      <c r="F19569" s="34"/>
      <c r="J19569" s="34"/>
      <c r="K19569" s="34"/>
      <c r="L19569" s="34"/>
    </row>
    <row r="19570" spans="6:12" x14ac:dyDescent="0.35">
      <c r="F19570" s="34"/>
      <c r="J19570" s="34"/>
      <c r="K19570" s="34"/>
      <c r="L19570" s="34"/>
    </row>
    <row r="19571" spans="6:12" x14ac:dyDescent="0.35">
      <c r="F19571" s="34"/>
      <c r="J19571" s="34"/>
      <c r="K19571" s="34"/>
      <c r="L19571" s="34"/>
    </row>
    <row r="19572" spans="6:12" x14ac:dyDescent="0.35">
      <c r="F19572" s="34"/>
      <c r="J19572" s="34"/>
      <c r="K19572" s="34"/>
      <c r="L19572" s="34"/>
    </row>
    <row r="19573" spans="6:12" x14ac:dyDescent="0.35">
      <c r="F19573" s="34"/>
      <c r="J19573" s="34"/>
      <c r="K19573" s="34"/>
      <c r="L19573" s="34"/>
    </row>
    <row r="19574" spans="6:12" x14ac:dyDescent="0.35">
      <c r="F19574" s="34"/>
      <c r="J19574" s="34"/>
      <c r="K19574" s="34"/>
      <c r="L19574" s="34"/>
    </row>
    <row r="19575" spans="6:12" x14ac:dyDescent="0.35">
      <c r="F19575" s="34"/>
      <c r="J19575" s="34"/>
      <c r="K19575" s="34"/>
      <c r="L19575" s="34"/>
    </row>
    <row r="19576" spans="6:12" x14ac:dyDescent="0.35">
      <c r="F19576" s="34"/>
      <c r="J19576" s="34"/>
      <c r="K19576" s="34"/>
      <c r="L19576" s="34"/>
    </row>
    <row r="19577" spans="6:12" x14ac:dyDescent="0.35">
      <c r="F19577" s="34"/>
      <c r="J19577" s="34"/>
      <c r="K19577" s="34"/>
      <c r="L19577" s="34"/>
    </row>
    <row r="19578" spans="6:12" x14ac:dyDescent="0.35">
      <c r="F19578" s="34"/>
      <c r="J19578" s="34"/>
      <c r="K19578" s="34"/>
      <c r="L19578" s="34"/>
    </row>
    <row r="19579" spans="6:12" x14ac:dyDescent="0.35">
      <c r="F19579" s="34"/>
      <c r="J19579" s="34"/>
      <c r="K19579" s="34"/>
      <c r="L19579" s="34"/>
    </row>
    <row r="19580" spans="6:12" x14ac:dyDescent="0.35">
      <c r="F19580" s="34"/>
      <c r="J19580" s="34"/>
      <c r="K19580" s="34"/>
      <c r="L19580" s="34"/>
    </row>
    <row r="19581" spans="6:12" x14ac:dyDescent="0.35">
      <c r="F19581" s="34"/>
      <c r="J19581" s="34"/>
      <c r="K19581" s="34"/>
      <c r="L19581" s="34"/>
    </row>
    <row r="19582" spans="6:12" x14ac:dyDescent="0.35">
      <c r="F19582" s="34"/>
      <c r="J19582" s="34"/>
      <c r="K19582" s="34"/>
      <c r="L19582" s="34"/>
    </row>
    <row r="19583" spans="6:12" x14ac:dyDescent="0.35">
      <c r="F19583" s="34"/>
      <c r="J19583" s="34"/>
      <c r="K19583" s="34"/>
      <c r="L19583" s="34"/>
    </row>
    <row r="19584" spans="6:12" x14ac:dyDescent="0.35">
      <c r="F19584" s="34"/>
      <c r="J19584" s="34"/>
      <c r="K19584" s="34"/>
      <c r="L19584" s="34"/>
    </row>
    <row r="19585" spans="6:12" x14ac:dyDescent="0.35">
      <c r="F19585" s="34"/>
      <c r="J19585" s="34"/>
      <c r="K19585" s="34"/>
      <c r="L19585" s="34"/>
    </row>
    <row r="19586" spans="6:12" x14ac:dyDescent="0.35">
      <c r="F19586" s="34"/>
      <c r="J19586" s="34"/>
      <c r="K19586" s="34"/>
      <c r="L19586" s="34"/>
    </row>
    <row r="19587" spans="6:12" x14ac:dyDescent="0.35">
      <c r="F19587" s="34"/>
      <c r="J19587" s="34"/>
      <c r="K19587" s="34"/>
      <c r="L19587" s="34"/>
    </row>
    <row r="19588" spans="6:12" x14ac:dyDescent="0.35">
      <c r="F19588" s="34"/>
      <c r="J19588" s="34"/>
      <c r="K19588" s="34"/>
      <c r="L19588" s="34"/>
    </row>
    <row r="19589" spans="6:12" x14ac:dyDescent="0.35">
      <c r="F19589" s="34"/>
      <c r="J19589" s="34"/>
      <c r="K19589" s="34"/>
      <c r="L19589" s="34"/>
    </row>
    <row r="19590" spans="6:12" x14ac:dyDescent="0.35">
      <c r="F19590" s="34"/>
      <c r="J19590" s="34"/>
      <c r="K19590" s="34"/>
      <c r="L19590" s="34"/>
    </row>
    <row r="19591" spans="6:12" x14ac:dyDescent="0.35">
      <c r="F19591" s="34"/>
      <c r="J19591" s="34"/>
      <c r="K19591" s="34"/>
      <c r="L19591" s="34"/>
    </row>
    <row r="19592" spans="6:12" x14ac:dyDescent="0.35">
      <c r="F19592" s="34"/>
      <c r="J19592" s="34"/>
      <c r="K19592" s="34"/>
      <c r="L19592" s="34"/>
    </row>
    <row r="19593" spans="6:12" x14ac:dyDescent="0.35">
      <c r="F19593" s="34"/>
      <c r="J19593" s="34"/>
      <c r="K19593" s="34"/>
      <c r="L19593" s="34"/>
    </row>
    <row r="19594" spans="6:12" x14ac:dyDescent="0.35">
      <c r="F19594" s="34"/>
      <c r="J19594" s="34"/>
      <c r="K19594" s="34"/>
      <c r="L19594" s="34"/>
    </row>
    <row r="19595" spans="6:12" x14ac:dyDescent="0.35">
      <c r="F19595" s="34"/>
      <c r="J19595" s="34"/>
      <c r="K19595" s="34"/>
      <c r="L19595" s="34"/>
    </row>
    <row r="19596" spans="6:12" x14ac:dyDescent="0.35">
      <c r="F19596" s="34"/>
      <c r="J19596" s="34"/>
      <c r="K19596" s="34"/>
      <c r="L19596" s="34"/>
    </row>
    <row r="19597" spans="6:12" x14ac:dyDescent="0.35">
      <c r="F19597" s="34"/>
      <c r="J19597" s="34"/>
      <c r="K19597" s="34"/>
      <c r="L19597" s="34"/>
    </row>
    <row r="19598" spans="6:12" x14ac:dyDescent="0.35">
      <c r="F19598" s="34"/>
      <c r="J19598" s="34"/>
      <c r="K19598" s="34"/>
      <c r="L19598" s="34"/>
    </row>
    <row r="19599" spans="6:12" x14ac:dyDescent="0.35">
      <c r="F19599" s="34"/>
      <c r="J19599" s="34"/>
      <c r="K19599" s="34"/>
      <c r="L19599" s="34"/>
    </row>
    <row r="19600" spans="6:12" x14ac:dyDescent="0.35">
      <c r="F19600" s="34"/>
      <c r="J19600" s="34"/>
      <c r="K19600" s="34"/>
      <c r="L19600" s="34"/>
    </row>
    <row r="19601" spans="6:12" x14ac:dyDescent="0.35">
      <c r="F19601" s="34"/>
      <c r="J19601" s="34"/>
      <c r="K19601" s="34"/>
      <c r="L19601" s="34"/>
    </row>
    <row r="19602" spans="6:12" x14ac:dyDescent="0.35">
      <c r="F19602" s="34"/>
      <c r="J19602" s="34"/>
      <c r="K19602" s="34"/>
      <c r="L19602" s="34"/>
    </row>
    <row r="19603" spans="6:12" x14ac:dyDescent="0.35">
      <c r="F19603" s="34"/>
      <c r="J19603" s="34"/>
      <c r="K19603" s="34"/>
      <c r="L19603" s="34"/>
    </row>
    <row r="19604" spans="6:12" x14ac:dyDescent="0.35">
      <c r="F19604" s="34"/>
      <c r="J19604" s="34"/>
      <c r="K19604" s="34"/>
      <c r="L19604" s="34"/>
    </row>
    <row r="19605" spans="6:12" x14ac:dyDescent="0.35">
      <c r="F19605" s="34"/>
      <c r="J19605" s="34"/>
      <c r="K19605" s="34"/>
      <c r="L19605" s="34"/>
    </row>
    <row r="19606" spans="6:12" x14ac:dyDescent="0.35">
      <c r="F19606" s="34"/>
      <c r="J19606" s="34"/>
      <c r="K19606" s="34"/>
      <c r="L19606" s="34"/>
    </row>
    <row r="19607" spans="6:12" x14ac:dyDescent="0.35">
      <c r="F19607" s="34"/>
      <c r="J19607" s="34"/>
      <c r="K19607" s="34"/>
      <c r="L19607" s="34"/>
    </row>
    <row r="19608" spans="6:12" x14ac:dyDescent="0.35">
      <c r="F19608" s="34"/>
      <c r="J19608" s="34"/>
      <c r="K19608" s="34"/>
      <c r="L19608" s="34"/>
    </row>
    <row r="19609" spans="6:12" x14ac:dyDescent="0.35">
      <c r="F19609" s="34"/>
      <c r="J19609" s="34"/>
      <c r="K19609" s="34"/>
      <c r="L19609" s="34"/>
    </row>
    <row r="19610" spans="6:12" x14ac:dyDescent="0.35">
      <c r="F19610" s="34"/>
      <c r="J19610" s="34"/>
      <c r="K19610" s="34"/>
      <c r="L19610" s="34"/>
    </row>
    <row r="19611" spans="6:12" x14ac:dyDescent="0.35">
      <c r="F19611" s="34"/>
      <c r="J19611" s="34"/>
      <c r="K19611" s="34"/>
      <c r="L19611" s="34"/>
    </row>
    <row r="19612" spans="6:12" x14ac:dyDescent="0.35">
      <c r="F19612" s="34"/>
      <c r="J19612" s="34"/>
      <c r="K19612" s="34"/>
      <c r="L19612" s="34"/>
    </row>
    <row r="19613" spans="6:12" x14ac:dyDescent="0.35">
      <c r="F19613" s="34"/>
      <c r="J19613" s="34"/>
      <c r="K19613" s="34"/>
      <c r="L19613" s="34"/>
    </row>
    <row r="19614" spans="6:12" x14ac:dyDescent="0.35">
      <c r="F19614" s="34"/>
      <c r="J19614" s="34"/>
      <c r="K19614" s="34"/>
      <c r="L19614" s="34"/>
    </row>
    <row r="19615" spans="6:12" x14ac:dyDescent="0.35">
      <c r="F19615" s="34"/>
      <c r="J19615" s="34"/>
      <c r="K19615" s="34"/>
      <c r="L19615" s="34"/>
    </row>
    <row r="19616" spans="6:12" x14ac:dyDescent="0.35">
      <c r="F19616" s="34"/>
      <c r="J19616" s="34"/>
      <c r="K19616" s="34"/>
      <c r="L19616" s="34"/>
    </row>
    <row r="19617" spans="6:12" x14ac:dyDescent="0.35">
      <c r="F19617" s="34"/>
      <c r="J19617" s="34"/>
      <c r="K19617" s="34"/>
      <c r="L19617" s="34"/>
    </row>
    <row r="19618" spans="6:12" x14ac:dyDescent="0.35">
      <c r="F19618" s="34"/>
      <c r="J19618" s="34"/>
      <c r="K19618" s="34"/>
      <c r="L19618" s="34"/>
    </row>
    <row r="19619" spans="6:12" x14ac:dyDescent="0.35">
      <c r="F19619" s="34"/>
      <c r="J19619" s="34"/>
      <c r="K19619" s="34"/>
      <c r="L19619" s="34"/>
    </row>
    <row r="19620" spans="6:12" x14ac:dyDescent="0.35">
      <c r="F19620" s="34"/>
      <c r="J19620" s="34"/>
      <c r="K19620" s="34"/>
      <c r="L19620" s="34"/>
    </row>
    <row r="19621" spans="6:12" x14ac:dyDescent="0.35">
      <c r="F19621" s="34"/>
      <c r="J19621" s="34"/>
      <c r="K19621" s="34"/>
      <c r="L19621" s="34"/>
    </row>
    <row r="19622" spans="6:12" x14ac:dyDescent="0.35">
      <c r="F19622" s="34"/>
      <c r="J19622" s="34"/>
      <c r="K19622" s="34"/>
      <c r="L19622" s="34"/>
    </row>
    <row r="19623" spans="6:12" x14ac:dyDescent="0.35">
      <c r="F19623" s="34"/>
      <c r="J19623" s="34"/>
      <c r="K19623" s="34"/>
      <c r="L19623" s="34"/>
    </row>
    <row r="19624" spans="6:12" x14ac:dyDescent="0.35">
      <c r="F19624" s="34"/>
      <c r="J19624" s="34"/>
      <c r="K19624" s="34"/>
      <c r="L19624" s="34"/>
    </row>
    <row r="19625" spans="6:12" x14ac:dyDescent="0.35">
      <c r="F19625" s="34"/>
      <c r="J19625" s="34"/>
      <c r="K19625" s="34"/>
      <c r="L19625" s="34"/>
    </row>
    <row r="19626" spans="6:12" x14ac:dyDescent="0.35">
      <c r="F19626" s="34"/>
      <c r="J19626" s="34"/>
      <c r="K19626" s="34"/>
      <c r="L19626" s="34"/>
    </row>
    <row r="19627" spans="6:12" x14ac:dyDescent="0.35">
      <c r="F19627" s="34"/>
      <c r="J19627" s="34"/>
      <c r="K19627" s="34"/>
      <c r="L19627" s="34"/>
    </row>
    <row r="19628" spans="6:12" x14ac:dyDescent="0.35">
      <c r="F19628" s="34"/>
      <c r="J19628" s="34"/>
      <c r="K19628" s="34"/>
      <c r="L19628" s="34"/>
    </row>
    <row r="19629" spans="6:12" x14ac:dyDescent="0.35">
      <c r="F19629" s="34"/>
      <c r="J19629" s="34"/>
      <c r="K19629" s="34"/>
      <c r="L19629" s="34"/>
    </row>
    <row r="19630" spans="6:12" x14ac:dyDescent="0.35">
      <c r="F19630" s="34"/>
      <c r="J19630" s="34"/>
      <c r="K19630" s="34"/>
      <c r="L19630" s="34"/>
    </row>
    <row r="19631" spans="6:12" x14ac:dyDescent="0.35">
      <c r="F19631" s="34"/>
      <c r="J19631" s="34"/>
      <c r="K19631" s="34"/>
      <c r="L19631" s="34"/>
    </row>
    <row r="19632" spans="6:12" x14ac:dyDescent="0.35">
      <c r="F19632" s="34"/>
      <c r="J19632" s="34"/>
      <c r="K19632" s="34"/>
      <c r="L19632" s="34"/>
    </row>
    <row r="19633" spans="6:12" x14ac:dyDescent="0.35">
      <c r="F19633" s="34"/>
      <c r="J19633" s="34"/>
      <c r="K19633" s="34"/>
      <c r="L19633" s="34"/>
    </row>
    <row r="19634" spans="6:12" x14ac:dyDescent="0.35">
      <c r="F19634" s="34"/>
      <c r="J19634" s="34"/>
      <c r="K19634" s="34"/>
      <c r="L19634" s="34"/>
    </row>
    <row r="19635" spans="6:12" x14ac:dyDescent="0.35">
      <c r="F19635" s="34"/>
      <c r="J19635" s="34"/>
      <c r="K19635" s="34"/>
      <c r="L19635" s="34"/>
    </row>
    <row r="19636" spans="6:12" x14ac:dyDescent="0.35">
      <c r="F19636" s="34"/>
      <c r="J19636" s="34"/>
      <c r="K19636" s="34"/>
      <c r="L19636" s="34"/>
    </row>
    <row r="19637" spans="6:12" x14ac:dyDescent="0.35">
      <c r="F19637" s="34"/>
      <c r="J19637" s="34"/>
      <c r="K19637" s="34"/>
      <c r="L19637" s="34"/>
    </row>
    <row r="19638" spans="6:12" x14ac:dyDescent="0.35">
      <c r="F19638" s="34"/>
      <c r="J19638" s="34"/>
      <c r="K19638" s="34"/>
      <c r="L19638" s="34"/>
    </row>
    <row r="19639" spans="6:12" x14ac:dyDescent="0.35">
      <c r="F19639" s="34"/>
      <c r="J19639" s="34"/>
      <c r="K19639" s="34"/>
      <c r="L19639" s="34"/>
    </row>
    <row r="19640" spans="6:12" x14ac:dyDescent="0.35">
      <c r="F19640" s="34"/>
      <c r="J19640" s="34"/>
      <c r="K19640" s="34"/>
      <c r="L19640" s="34"/>
    </row>
    <row r="19641" spans="6:12" x14ac:dyDescent="0.35">
      <c r="F19641" s="34"/>
      <c r="J19641" s="34"/>
      <c r="K19641" s="34"/>
      <c r="L19641" s="34"/>
    </row>
    <row r="19642" spans="6:12" x14ac:dyDescent="0.35">
      <c r="F19642" s="34"/>
      <c r="J19642" s="34"/>
      <c r="K19642" s="34"/>
      <c r="L19642" s="34"/>
    </row>
    <row r="19643" spans="6:12" x14ac:dyDescent="0.35">
      <c r="F19643" s="34"/>
      <c r="J19643" s="34"/>
      <c r="K19643" s="34"/>
      <c r="L19643" s="34"/>
    </row>
    <row r="19644" spans="6:12" x14ac:dyDescent="0.35">
      <c r="F19644" s="34"/>
      <c r="J19644" s="34"/>
      <c r="K19644" s="34"/>
      <c r="L19644" s="34"/>
    </row>
    <row r="19645" spans="6:12" x14ac:dyDescent="0.35">
      <c r="F19645" s="34"/>
      <c r="J19645" s="34"/>
      <c r="K19645" s="34"/>
      <c r="L19645" s="34"/>
    </row>
    <row r="19646" spans="6:12" x14ac:dyDescent="0.35">
      <c r="F19646" s="34"/>
      <c r="J19646" s="34"/>
      <c r="K19646" s="34"/>
      <c r="L19646" s="34"/>
    </row>
    <row r="19647" spans="6:12" x14ac:dyDescent="0.35">
      <c r="F19647" s="34"/>
      <c r="J19647" s="34"/>
      <c r="K19647" s="34"/>
      <c r="L19647" s="34"/>
    </row>
    <row r="19648" spans="6:12" x14ac:dyDescent="0.35">
      <c r="F19648" s="34"/>
      <c r="J19648" s="34"/>
      <c r="K19648" s="34"/>
      <c r="L19648" s="34"/>
    </row>
    <row r="19649" spans="6:12" x14ac:dyDescent="0.35">
      <c r="F19649" s="34"/>
      <c r="J19649" s="34"/>
      <c r="K19649" s="34"/>
      <c r="L19649" s="34"/>
    </row>
    <row r="19650" spans="6:12" x14ac:dyDescent="0.35">
      <c r="F19650" s="34"/>
      <c r="J19650" s="34"/>
      <c r="K19650" s="34"/>
      <c r="L19650" s="34"/>
    </row>
    <row r="19651" spans="6:12" x14ac:dyDescent="0.35">
      <c r="F19651" s="34"/>
      <c r="J19651" s="34"/>
      <c r="K19651" s="34"/>
      <c r="L19651" s="34"/>
    </row>
    <row r="19652" spans="6:12" x14ac:dyDescent="0.35">
      <c r="F19652" s="34"/>
      <c r="J19652" s="34"/>
      <c r="K19652" s="34"/>
      <c r="L19652" s="34"/>
    </row>
    <row r="19653" spans="6:12" x14ac:dyDescent="0.35">
      <c r="F19653" s="34"/>
      <c r="J19653" s="34"/>
      <c r="K19653" s="34"/>
      <c r="L19653" s="34"/>
    </row>
    <row r="19654" spans="6:12" x14ac:dyDescent="0.35">
      <c r="F19654" s="34"/>
      <c r="J19654" s="34"/>
      <c r="K19654" s="34"/>
      <c r="L19654" s="34"/>
    </row>
    <row r="19655" spans="6:12" x14ac:dyDescent="0.35">
      <c r="F19655" s="34"/>
      <c r="J19655" s="34"/>
      <c r="K19655" s="34"/>
      <c r="L19655" s="34"/>
    </row>
    <row r="19656" spans="6:12" x14ac:dyDescent="0.35">
      <c r="F19656" s="34"/>
      <c r="J19656" s="34"/>
      <c r="K19656" s="34"/>
      <c r="L19656" s="34"/>
    </row>
    <row r="19657" spans="6:12" x14ac:dyDescent="0.35">
      <c r="F19657" s="34"/>
      <c r="J19657" s="34"/>
      <c r="K19657" s="34"/>
      <c r="L19657" s="34"/>
    </row>
    <row r="19658" spans="6:12" x14ac:dyDescent="0.35">
      <c r="F19658" s="34"/>
      <c r="J19658" s="34"/>
      <c r="K19658" s="34"/>
      <c r="L19658" s="34"/>
    </row>
    <row r="19659" spans="6:12" x14ac:dyDescent="0.35">
      <c r="F19659" s="34"/>
      <c r="J19659" s="34"/>
      <c r="K19659" s="34"/>
      <c r="L19659" s="34"/>
    </row>
    <row r="19660" spans="6:12" x14ac:dyDescent="0.35">
      <c r="F19660" s="34"/>
      <c r="J19660" s="34"/>
      <c r="K19660" s="34"/>
      <c r="L19660" s="34"/>
    </row>
    <row r="19661" spans="6:12" x14ac:dyDescent="0.35">
      <c r="F19661" s="34"/>
      <c r="J19661" s="34"/>
      <c r="K19661" s="34"/>
      <c r="L19661" s="34"/>
    </row>
    <row r="19662" spans="6:12" x14ac:dyDescent="0.35">
      <c r="F19662" s="34"/>
      <c r="J19662" s="34"/>
      <c r="K19662" s="34"/>
      <c r="L19662" s="34"/>
    </row>
    <row r="19663" spans="6:12" x14ac:dyDescent="0.35">
      <c r="F19663" s="34"/>
      <c r="J19663" s="34"/>
      <c r="K19663" s="34"/>
      <c r="L19663" s="34"/>
    </row>
    <row r="19664" spans="6:12" x14ac:dyDescent="0.35">
      <c r="F19664" s="34"/>
      <c r="J19664" s="34"/>
      <c r="K19664" s="34"/>
      <c r="L19664" s="34"/>
    </row>
    <row r="19665" spans="6:12" x14ac:dyDescent="0.35">
      <c r="F19665" s="34"/>
      <c r="J19665" s="34"/>
      <c r="K19665" s="34"/>
      <c r="L19665" s="34"/>
    </row>
    <row r="19666" spans="6:12" x14ac:dyDescent="0.35">
      <c r="F19666" s="34"/>
      <c r="J19666" s="34"/>
      <c r="K19666" s="34"/>
      <c r="L19666" s="34"/>
    </row>
    <row r="19667" spans="6:12" x14ac:dyDescent="0.35">
      <c r="F19667" s="34"/>
      <c r="J19667" s="34"/>
      <c r="K19667" s="34"/>
      <c r="L19667" s="34"/>
    </row>
    <row r="19668" spans="6:12" x14ac:dyDescent="0.35">
      <c r="F19668" s="34"/>
      <c r="J19668" s="34"/>
      <c r="K19668" s="34"/>
      <c r="L19668" s="34"/>
    </row>
    <row r="19669" spans="6:12" x14ac:dyDescent="0.35">
      <c r="F19669" s="34"/>
      <c r="J19669" s="34"/>
      <c r="K19669" s="34"/>
      <c r="L19669" s="34"/>
    </row>
    <row r="19670" spans="6:12" x14ac:dyDescent="0.35">
      <c r="F19670" s="34"/>
      <c r="J19670" s="34"/>
      <c r="K19670" s="34"/>
      <c r="L19670" s="34"/>
    </row>
    <row r="19671" spans="6:12" x14ac:dyDescent="0.35">
      <c r="F19671" s="34"/>
      <c r="J19671" s="34"/>
      <c r="K19671" s="34"/>
      <c r="L19671" s="34"/>
    </row>
    <row r="19672" spans="6:12" x14ac:dyDescent="0.35">
      <c r="F19672" s="34"/>
      <c r="J19672" s="34"/>
      <c r="K19672" s="34"/>
      <c r="L19672" s="34"/>
    </row>
    <row r="19673" spans="6:12" x14ac:dyDescent="0.35">
      <c r="F19673" s="34"/>
      <c r="J19673" s="34"/>
      <c r="K19673" s="34"/>
      <c r="L19673" s="34"/>
    </row>
    <row r="19674" spans="6:12" x14ac:dyDescent="0.35">
      <c r="F19674" s="34"/>
      <c r="J19674" s="34"/>
      <c r="K19674" s="34"/>
      <c r="L19674" s="34"/>
    </row>
    <row r="19675" spans="6:12" x14ac:dyDescent="0.35">
      <c r="F19675" s="34"/>
      <c r="J19675" s="34"/>
      <c r="K19675" s="34"/>
      <c r="L19675" s="34"/>
    </row>
    <row r="19676" spans="6:12" x14ac:dyDescent="0.35">
      <c r="F19676" s="34"/>
      <c r="J19676" s="34"/>
      <c r="K19676" s="34"/>
      <c r="L19676" s="34"/>
    </row>
    <row r="19677" spans="6:12" x14ac:dyDescent="0.35">
      <c r="F19677" s="34"/>
      <c r="J19677" s="34"/>
      <c r="K19677" s="34"/>
      <c r="L19677" s="34"/>
    </row>
    <row r="19678" spans="6:12" x14ac:dyDescent="0.35">
      <c r="F19678" s="34"/>
      <c r="J19678" s="34"/>
      <c r="K19678" s="34"/>
      <c r="L19678" s="34"/>
    </row>
    <row r="19679" spans="6:12" x14ac:dyDescent="0.35">
      <c r="F19679" s="34"/>
      <c r="J19679" s="34"/>
      <c r="K19679" s="34"/>
      <c r="L19679" s="34"/>
    </row>
    <row r="19680" spans="6:12" x14ac:dyDescent="0.35">
      <c r="F19680" s="34"/>
      <c r="J19680" s="34"/>
      <c r="K19680" s="34"/>
      <c r="L19680" s="34"/>
    </row>
    <row r="19681" spans="6:12" x14ac:dyDescent="0.35">
      <c r="F19681" s="34"/>
      <c r="J19681" s="34"/>
      <c r="K19681" s="34"/>
      <c r="L19681" s="34"/>
    </row>
    <row r="19682" spans="6:12" x14ac:dyDescent="0.35">
      <c r="F19682" s="34"/>
      <c r="J19682" s="34"/>
      <c r="K19682" s="34"/>
      <c r="L19682" s="34"/>
    </row>
    <row r="19683" spans="6:12" x14ac:dyDescent="0.35">
      <c r="F19683" s="34"/>
      <c r="J19683" s="34"/>
      <c r="K19683" s="34"/>
      <c r="L19683" s="34"/>
    </row>
    <row r="19684" spans="6:12" x14ac:dyDescent="0.35">
      <c r="F19684" s="34"/>
      <c r="J19684" s="34"/>
      <c r="K19684" s="34"/>
      <c r="L19684" s="34"/>
    </row>
    <row r="19685" spans="6:12" x14ac:dyDescent="0.35">
      <c r="F19685" s="34"/>
      <c r="J19685" s="34"/>
      <c r="K19685" s="34"/>
      <c r="L19685" s="34"/>
    </row>
    <row r="19686" spans="6:12" x14ac:dyDescent="0.35">
      <c r="F19686" s="34"/>
      <c r="J19686" s="34"/>
      <c r="K19686" s="34"/>
      <c r="L19686" s="34"/>
    </row>
    <row r="19687" spans="6:12" x14ac:dyDescent="0.35">
      <c r="F19687" s="34"/>
      <c r="J19687" s="34"/>
      <c r="K19687" s="34"/>
      <c r="L19687" s="34"/>
    </row>
    <row r="19688" spans="6:12" x14ac:dyDescent="0.35">
      <c r="F19688" s="34"/>
      <c r="J19688" s="34"/>
      <c r="K19688" s="34"/>
      <c r="L19688" s="34"/>
    </row>
    <row r="19689" spans="6:12" x14ac:dyDescent="0.35">
      <c r="F19689" s="34"/>
      <c r="J19689" s="34"/>
      <c r="K19689" s="34"/>
      <c r="L19689" s="34"/>
    </row>
    <row r="19690" spans="6:12" x14ac:dyDescent="0.35">
      <c r="F19690" s="34"/>
      <c r="J19690" s="34"/>
      <c r="K19690" s="34"/>
      <c r="L19690" s="34"/>
    </row>
    <row r="19691" spans="6:12" x14ac:dyDescent="0.35">
      <c r="F19691" s="34"/>
      <c r="J19691" s="34"/>
      <c r="K19691" s="34"/>
      <c r="L19691" s="34"/>
    </row>
    <row r="19692" spans="6:12" x14ac:dyDescent="0.35">
      <c r="F19692" s="34"/>
      <c r="J19692" s="34"/>
      <c r="K19692" s="34"/>
      <c r="L19692" s="34"/>
    </row>
    <row r="19693" spans="6:12" x14ac:dyDescent="0.35">
      <c r="F19693" s="34"/>
      <c r="J19693" s="34"/>
      <c r="K19693" s="34"/>
      <c r="L19693" s="34"/>
    </row>
    <row r="19694" spans="6:12" x14ac:dyDescent="0.35">
      <c r="F19694" s="34"/>
      <c r="J19694" s="34"/>
      <c r="K19694" s="34"/>
      <c r="L19694" s="34"/>
    </row>
    <row r="19695" spans="6:12" x14ac:dyDescent="0.35">
      <c r="F19695" s="34"/>
      <c r="J19695" s="34"/>
      <c r="K19695" s="34"/>
      <c r="L19695" s="34"/>
    </row>
    <row r="19696" spans="6:12" x14ac:dyDescent="0.35">
      <c r="F19696" s="34"/>
      <c r="J19696" s="34"/>
      <c r="K19696" s="34"/>
      <c r="L19696" s="34"/>
    </row>
    <row r="19697" spans="6:12" x14ac:dyDescent="0.35">
      <c r="F19697" s="34"/>
      <c r="J19697" s="34"/>
      <c r="K19697" s="34"/>
      <c r="L19697" s="34"/>
    </row>
    <row r="19698" spans="6:12" x14ac:dyDescent="0.35">
      <c r="F19698" s="34"/>
      <c r="J19698" s="34"/>
      <c r="K19698" s="34"/>
      <c r="L19698" s="34"/>
    </row>
    <row r="19699" spans="6:12" x14ac:dyDescent="0.35">
      <c r="F19699" s="34"/>
      <c r="J19699" s="34"/>
      <c r="K19699" s="34"/>
      <c r="L19699" s="34"/>
    </row>
    <row r="19700" spans="6:12" x14ac:dyDescent="0.35">
      <c r="F19700" s="34"/>
      <c r="J19700" s="34"/>
      <c r="K19700" s="34"/>
      <c r="L19700" s="34"/>
    </row>
    <row r="19701" spans="6:12" x14ac:dyDescent="0.35">
      <c r="F19701" s="34"/>
      <c r="J19701" s="34"/>
      <c r="K19701" s="34"/>
      <c r="L19701" s="34"/>
    </row>
    <row r="19702" spans="6:12" x14ac:dyDescent="0.35">
      <c r="F19702" s="34"/>
      <c r="J19702" s="34"/>
      <c r="K19702" s="34"/>
      <c r="L19702" s="34"/>
    </row>
    <row r="19703" spans="6:12" x14ac:dyDescent="0.35">
      <c r="F19703" s="34"/>
      <c r="J19703" s="34"/>
      <c r="K19703" s="34"/>
      <c r="L19703" s="34"/>
    </row>
    <row r="19704" spans="6:12" x14ac:dyDescent="0.35">
      <c r="F19704" s="34"/>
      <c r="J19704" s="34"/>
      <c r="K19704" s="34"/>
      <c r="L19704" s="34"/>
    </row>
    <row r="19705" spans="6:12" x14ac:dyDescent="0.35">
      <c r="F19705" s="34"/>
      <c r="J19705" s="34"/>
      <c r="K19705" s="34"/>
      <c r="L19705" s="34"/>
    </row>
    <row r="19706" spans="6:12" x14ac:dyDescent="0.35">
      <c r="F19706" s="34"/>
      <c r="J19706" s="34"/>
      <c r="K19706" s="34"/>
      <c r="L19706" s="34"/>
    </row>
    <row r="19707" spans="6:12" x14ac:dyDescent="0.35">
      <c r="F19707" s="34"/>
      <c r="J19707" s="34"/>
      <c r="K19707" s="34"/>
      <c r="L19707" s="34"/>
    </row>
    <row r="19708" spans="6:12" x14ac:dyDescent="0.35">
      <c r="F19708" s="34"/>
      <c r="J19708" s="34"/>
      <c r="K19708" s="34"/>
      <c r="L19708" s="34"/>
    </row>
    <row r="19709" spans="6:12" x14ac:dyDescent="0.35">
      <c r="F19709" s="34"/>
      <c r="J19709" s="34"/>
      <c r="K19709" s="34"/>
      <c r="L19709" s="34"/>
    </row>
    <row r="19710" spans="6:12" x14ac:dyDescent="0.35">
      <c r="F19710" s="34"/>
      <c r="J19710" s="34"/>
      <c r="K19710" s="34"/>
      <c r="L19710" s="34"/>
    </row>
    <row r="19711" spans="6:12" x14ac:dyDescent="0.35">
      <c r="F19711" s="34"/>
      <c r="J19711" s="34"/>
      <c r="K19711" s="34"/>
      <c r="L19711" s="34"/>
    </row>
    <row r="19712" spans="6:12" x14ac:dyDescent="0.35">
      <c r="F19712" s="34"/>
      <c r="J19712" s="34"/>
      <c r="K19712" s="34"/>
      <c r="L19712" s="34"/>
    </row>
    <row r="19713" spans="6:12" x14ac:dyDescent="0.35">
      <c r="F19713" s="34"/>
      <c r="J19713" s="34"/>
      <c r="K19713" s="34"/>
      <c r="L19713" s="34"/>
    </row>
    <row r="19714" spans="6:12" x14ac:dyDescent="0.35">
      <c r="F19714" s="34"/>
      <c r="J19714" s="34"/>
      <c r="K19714" s="34"/>
      <c r="L19714" s="34"/>
    </row>
    <row r="19715" spans="6:12" x14ac:dyDescent="0.35">
      <c r="F19715" s="34"/>
      <c r="J19715" s="34"/>
      <c r="K19715" s="34"/>
      <c r="L19715" s="34"/>
    </row>
    <row r="19716" spans="6:12" x14ac:dyDescent="0.35">
      <c r="F19716" s="34"/>
      <c r="J19716" s="34"/>
      <c r="K19716" s="34"/>
      <c r="L19716" s="34"/>
    </row>
    <row r="19717" spans="6:12" x14ac:dyDescent="0.35">
      <c r="F19717" s="34"/>
      <c r="J19717" s="34"/>
      <c r="K19717" s="34"/>
      <c r="L19717" s="34"/>
    </row>
    <row r="19718" spans="6:12" x14ac:dyDescent="0.35">
      <c r="F19718" s="34"/>
      <c r="J19718" s="34"/>
      <c r="K19718" s="34"/>
      <c r="L19718" s="34"/>
    </row>
    <row r="19719" spans="6:12" x14ac:dyDescent="0.35">
      <c r="F19719" s="34"/>
      <c r="J19719" s="34"/>
      <c r="K19719" s="34"/>
      <c r="L19719" s="34"/>
    </row>
    <row r="19720" spans="6:12" x14ac:dyDescent="0.35">
      <c r="F19720" s="34"/>
      <c r="J19720" s="34"/>
      <c r="K19720" s="34"/>
      <c r="L19720" s="34"/>
    </row>
    <row r="19721" spans="6:12" x14ac:dyDescent="0.35">
      <c r="F19721" s="34"/>
      <c r="J19721" s="34"/>
      <c r="K19721" s="34"/>
      <c r="L19721" s="34"/>
    </row>
    <row r="19722" spans="6:12" x14ac:dyDescent="0.35">
      <c r="F19722" s="34"/>
      <c r="J19722" s="34"/>
      <c r="K19722" s="34"/>
      <c r="L19722" s="34"/>
    </row>
    <row r="19723" spans="6:12" x14ac:dyDescent="0.35">
      <c r="F19723" s="34"/>
      <c r="J19723" s="34"/>
      <c r="K19723" s="34"/>
      <c r="L19723" s="34"/>
    </row>
    <row r="19724" spans="6:12" x14ac:dyDescent="0.35">
      <c r="F19724" s="34"/>
      <c r="J19724" s="34"/>
      <c r="K19724" s="34"/>
      <c r="L19724" s="34"/>
    </row>
    <row r="19725" spans="6:12" x14ac:dyDescent="0.35">
      <c r="F19725" s="34"/>
      <c r="J19725" s="34"/>
      <c r="K19725" s="34"/>
      <c r="L19725" s="34"/>
    </row>
    <row r="19726" spans="6:12" x14ac:dyDescent="0.35">
      <c r="F19726" s="34"/>
      <c r="J19726" s="34"/>
      <c r="K19726" s="34"/>
      <c r="L19726" s="34"/>
    </row>
    <row r="19727" spans="6:12" x14ac:dyDescent="0.35">
      <c r="F19727" s="34"/>
      <c r="J19727" s="34"/>
      <c r="K19727" s="34"/>
      <c r="L19727" s="34"/>
    </row>
    <row r="19728" spans="6:12" x14ac:dyDescent="0.35">
      <c r="F19728" s="34"/>
      <c r="J19728" s="34"/>
      <c r="K19728" s="34"/>
      <c r="L19728" s="34"/>
    </row>
    <row r="19729" spans="6:12" x14ac:dyDescent="0.35">
      <c r="F19729" s="34"/>
      <c r="J19729" s="34"/>
      <c r="K19729" s="34"/>
      <c r="L19729" s="34"/>
    </row>
    <row r="19730" spans="6:12" x14ac:dyDescent="0.35">
      <c r="F19730" s="34"/>
      <c r="J19730" s="34"/>
      <c r="K19730" s="34"/>
      <c r="L19730" s="34"/>
    </row>
    <row r="19731" spans="6:12" x14ac:dyDescent="0.35">
      <c r="F19731" s="34"/>
      <c r="J19731" s="34"/>
      <c r="K19731" s="34"/>
      <c r="L19731" s="34"/>
    </row>
    <row r="19732" spans="6:12" x14ac:dyDescent="0.35">
      <c r="F19732" s="34"/>
      <c r="J19732" s="34"/>
      <c r="K19732" s="34"/>
      <c r="L19732" s="34"/>
    </row>
    <row r="19733" spans="6:12" x14ac:dyDescent="0.35">
      <c r="F19733" s="34"/>
      <c r="J19733" s="34"/>
      <c r="K19733" s="34"/>
      <c r="L19733" s="34"/>
    </row>
    <row r="19734" spans="6:12" x14ac:dyDescent="0.35">
      <c r="F19734" s="34"/>
      <c r="J19734" s="34"/>
      <c r="K19734" s="34"/>
      <c r="L19734" s="34"/>
    </row>
    <row r="19735" spans="6:12" x14ac:dyDescent="0.35">
      <c r="F19735" s="34"/>
      <c r="J19735" s="34"/>
      <c r="K19735" s="34"/>
      <c r="L19735" s="34"/>
    </row>
    <row r="19736" spans="6:12" x14ac:dyDescent="0.35">
      <c r="F19736" s="34"/>
      <c r="J19736" s="34"/>
      <c r="K19736" s="34"/>
      <c r="L19736" s="34"/>
    </row>
    <row r="19737" spans="6:12" x14ac:dyDescent="0.35">
      <c r="F19737" s="34"/>
      <c r="J19737" s="34"/>
      <c r="K19737" s="34"/>
      <c r="L19737" s="34"/>
    </row>
    <row r="19738" spans="6:12" x14ac:dyDescent="0.35">
      <c r="F19738" s="34"/>
      <c r="J19738" s="34"/>
      <c r="K19738" s="34"/>
      <c r="L19738" s="34"/>
    </row>
    <row r="19739" spans="6:12" x14ac:dyDescent="0.35">
      <c r="F19739" s="34"/>
      <c r="J19739" s="34"/>
      <c r="K19739" s="34"/>
      <c r="L19739" s="34"/>
    </row>
    <row r="19740" spans="6:12" x14ac:dyDescent="0.35">
      <c r="F19740" s="34"/>
      <c r="J19740" s="34"/>
      <c r="K19740" s="34"/>
      <c r="L19740" s="34"/>
    </row>
    <row r="19741" spans="6:12" x14ac:dyDescent="0.35">
      <c r="F19741" s="34"/>
      <c r="J19741" s="34"/>
      <c r="K19741" s="34"/>
      <c r="L19741" s="34"/>
    </row>
    <row r="19742" spans="6:12" x14ac:dyDescent="0.35">
      <c r="F19742" s="34"/>
      <c r="J19742" s="34"/>
      <c r="K19742" s="34"/>
      <c r="L19742" s="34"/>
    </row>
    <row r="19743" spans="6:12" x14ac:dyDescent="0.35">
      <c r="F19743" s="34"/>
      <c r="J19743" s="34"/>
      <c r="K19743" s="34"/>
      <c r="L19743" s="34"/>
    </row>
    <row r="19744" spans="6:12" x14ac:dyDescent="0.35">
      <c r="F19744" s="34"/>
      <c r="J19744" s="34"/>
      <c r="K19744" s="34"/>
      <c r="L19744" s="34"/>
    </row>
    <row r="19745" spans="6:12" x14ac:dyDescent="0.35">
      <c r="F19745" s="34"/>
      <c r="J19745" s="34"/>
      <c r="K19745" s="34"/>
      <c r="L19745" s="34"/>
    </row>
    <row r="19746" spans="6:12" x14ac:dyDescent="0.35">
      <c r="F19746" s="34"/>
      <c r="J19746" s="34"/>
      <c r="K19746" s="34"/>
      <c r="L19746" s="34"/>
    </row>
    <row r="19747" spans="6:12" x14ac:dyDescent="0.35">
      <c r="F19747" s="34"/>
      <c r="J19747" s="34"/>
      <c r="K19747" s="34"/>
      <c r="L19747" s="34"/>
    </row>
    <row r="19748" spans="6:12" x14ac:dyDescent="0.35">
      <c r="F19748" s="34"/>
      <c r="J19748" s="34"/>
      <c r="K19748" s="34"/>
      <c r="L19748" s="34"/>
    </row>
    <row r="19749" spans="6:12" x14ac:dyDescent="0.35">
      <c r="F19749" s="34"/>
      <c r="J19749" s="34"/>
      <c r="K19749" s="34"/>
      <c r="L19749" s="34"/>
    </row>
    <row r="19750" spans="6:12" x14ac:dyDescent="0.35">
      <c r="F19750" s="34"/>
      <c r="J19750" s="34"/>
      <c r="K19750" s="34"/>
      <c r="L19750" s="34"/>
    </row>
    <row r="19751" spans="6:12" x14ac:dyDescent="0.35">
      <c r="F19751" s="34"/>
      <c r="J19751" s="34"/>
      <c r="K19751" s="34"/>
      <c r="L19751" s="34"/>
    </row>
    <row r="19752" spans="6:12" x14ac:dyDescent="0.35">
      <c r="F19752" s="34"/>
      <c r="J19752" s="34"/>
      <c r="K19752" s="34"/>
      <c r="L19752" s="34"/>
    </row>
    <row r="19753" spans="6:12" x14ac:dyDescent="0.35">
      <c r="F19753" s="34"/>
      <c r="J19753" s="34"/>
      <c r="K19753" s="34"/>
      <c r="L19753" s="34"/>
    </row>
    <row r="19754" spans="6:12" x14ac:dyDescent="0.35">
      <c r="F19754" s="34"/>
      <c r="J19754" s="34"/>
      <c r="K19754" s="34"/>
      <c r="L19754" s="34"/>
    </row>
    <row r="19755" spans="6:12" x14ac:dyDescent="0.35">
      <c r="F19755" s="34"/>
      <c r="J19755" s="34"/>
      <c r="K19755" s="34"/>
      <c r="L19755" s="34"/>
    </row>
    <row r="19756" spans="6:12" x14ac:dyDescent="0.35">
      <c r="F19756" s="34"/>
      <c r="J19756" s="34"/>
      <c r="K19756" s="34"/>
      <c r="L19756" s="34"/>
    </row>
    <row r="19757" spans="6:12" x14ac:dyDescent="0.35">
      <c r="F19757" s="34"/>
      <c r="J19757" s="34"/>
      <c r="K19757" s="34"/>
      <c r="L19757" s="34"/>
    </row>
    <row r="19758" spans="6:12" x14ac:dyDescent="0.35">
      <c r="F19758" s="34"/>
      <c r="J19758" s="34"/>
      <c r="K19758" s="34"/>
      <c r="L19758" s="34"/>
    </row>
    <row r="19759" spans="6:12" x14ac:dyDescent="0.35">
      <c r="F19759" s="34"/>
      <c r="J19759" s="34"/>
      <c r="K19759" s="34"/>
      <c r="L19759" s="34"/>
    </row>
    <row r="19760" spans="6:12" x14ac:dyDescent="0.35">
      <c r="F19760" s="34"/>
      <c r="J19760" s="34"/>
      <c r="K19760" s="34"/>
      <c r="L19760" s="34"/>
    </row>
    <row r="19761" spans="6:12" x14ac:dyDescent="0.35">
      <c r="F19761" s="34"/>
      <c r="J19761" s="34"/>
      <c r="K19761" s="34"/>
      <c r="L19761" s="34"/>
    </row>
    <row r="19762" spans="6:12" x14ac:dyDescent="0.35">
      <c r="F19762" s="34"/>
      <c r="J19762" s="34"/>
      <c r="K19762" s="34"/>
      <c r="L19762" s="34"/>
    </row>
    <row r="19763" spans="6:12" x14ac:dyDescent="0.35">
      <c r="F19763" s="34"/>
      <c r="J19763" s="34"/>
      <c r="K19763" s="34"/>
      <c r="L19763" s="34"/>
    </row>
    <row r="19764" spans="6:12" x14ac:dyDescent="0.35">
      <c r="F19764" s="34"/>
      <c r="J19764" s="34"/>
      <c r="K19764" s="34"/>
      <c r="L19764" s="34"/>
    </row>
    <row r="19765" spans="6:12" x14ac:dyDescent="0.35">
      <c r="F19765" s="34"/>
      <c r="J19765" s="34"/>
      <c r="K19765" s="34"/>
      <c r="L19765" s="34"/>
    </row>
    <row r="19766" spans="6:12" x14ac:dyDescent="0.35">
      <c r="F19766" s="34"/>
      <c r="J19766" s="34"/>
      <c r="K19766" s="34"/>
      <c r="L19766" s="34"/>
    </row>
    <row r="19767" spans="6:12" x14ac:dyDescent="0.35">
      <c r="F19767" s="34"/>
      <c r="J19767" s="34"/>
      <c r="K19767" s="34"/>
      <c r="L19767" s="34"/>
    </row>
    <row r="19768" spans="6:12" x14ac:dyDescent="0.35">
      <c r="F19768" s="34"/>
      <c r="J19768" s="34"/>
      <c r="K19768" s="34"/>
      <c r="L19768" s="34"/>
    </row>
    <row r="19769" spans="6:12" x14ac:dyDescent="0.35">
      <c r="F19769" s="34"/>
      <c r="J19769" s="34"/>
      <c r="K19769" s="34"/>
      <c r="L19769" s="34"/>
    </row>
    <row r="19770" spans="6:12" x14ac:dyDescent="0.35">
      <c r="F19770" s="34"/>
      <c r="J19770" s="34"/>
      <c r="K19770" s="34"/>
      <c r="L19770" s="34"/>
    </row>
    <row r="19771" spans="6:12" x14ac:dyDescent="0.35">
      <c r="F19771" s="34"/>
      <c r="J19771" s="34"/>
      <c r="K19771" s="34"/>
      <c r="L19771" s="34"/>
    </row>
    <row r="19772" spans="6:12" x14ac:dyDescent="0.35">
      <c r="F19772" s="34"/>
      <c r="J19772" s="34"/>
      <c r="K19772" s="34"/>
      <c r="L19772" s="34"/>
    </row>
    <row r="19773" spans="6:12" x14ac:dyDescent="0.35">
      <c r="F19773" s="34"/>
      <c r="J19773" s="34"/>
      <c r="K19773" s="34"/>
      <c r="L19773" s="34"/>
    </row>
    <row r="19774" spans="6:12" x14ac:dyDescent="0.35">
      <c r="F19774" s="34"/>
      <c r="J19774" s="34"/>
      <c r="K19774" s="34"/>
      <c r="L19774" s="34"/>
    </row>
    <row r="19775" spans="6:12" x14ac:dyDescent="0.35">
      <c r="F19775" s="34"/>
      <c r="J19775" s="34"/>
      <c r="K19775" s="34"/>
      <c r="L19775" s="34"/>
    </row>
    <row r="19776" spans="6:12" x14ac:dyDescent="0.35">
      <c r="F19776" s="34"/>
      <c r="J19776" s="34"/>
      <c r="K19776" s="34"/>
      <c r="L19776" s="34"/>
    </row>
    <row r="19777" spans="6:12" x14ac:dyDescent="0.35">
      <c r="F19777" s="34"/>
      <c r="J19777" s="34"/>
      <c r="K19777" s="34"/>
      <c r="L19777" s="34"/>
    </row>
    <row r="19778" spans="6:12" x14ac:dyDescent="0.35">
      <c r="F19778" s="34"/>
      <c r="J19778" s="34"/>
      <c r="K19778" s="34"/>
      <c r="L19778" s="34"/>
    </row>
    <row r="19779" spans="6:12" x14ac:dyDescent="0.35">
      <c r="F19779" s="34"/>
      <c r="J19779" s="34"/>
      <c r="K19779" s="34"/>
      <c r="L19779" s="34"/>
    </row>
    <row r="19780" spans="6:12" x14ac:dyDescent="0.35">
      <c r="F19780" s="34"/>
      <c r="J19780" s="34"/>
      <c r="K19780" s="34"/>
      <c r="L19780" s="34"/>
    </row>
    <row r="19781" spans="6:12" x14ac:dyDescent="0.35">
      <c r="F19781" s="34"/>
      <c r="J19781" s="34"/>
      <c r="K19781" s="34"/>
      <c r="L19781" s="34"/>
    </row>
    <row r="19782" spans="6:12" x14ac:dyDescent="0.35">
      <c r="F19782" s="34"/>
      <c r="J19782" s="34"/>
      <c r="K19782" s="34"/>
      <c r="L19782" s="34"/>
    </row>
    <row r="19783" spans="6:12" x14ac:dyDescent="0.35">
      <c r="F19783" s="34"/>
      <c r="J19783" s="34"/>
      <c r="K19783" s="34"/>
      <c r="L19783" s="34"/>
    </row>
    <row r="19784" spans="6:12" x14ac:dyDescent="0.35">
      <c r="F19784" s="34"/>
      <c r="J19784" s="34"/>
      <c r="K19784" s="34"/>
      <c r="L19784" s="34"/>
    </row>
    <row r="19785" spans="6:12" x14ac:dyDescent="0.35">
      <c r="F19785" s="34"/>
      <c r="J19785" s="34"/>
      <c r="K19785" s="34"/>
      <c r="L19785" s="34"/>
    </row>
    <row r="19786" spans="6:12" x14ac:dyDescent="0.35">
      <c r="F19786" s="34"/>
      <c r="J19786" s="34"/>
      <c r="K19786" s="34"/>
      <c r="L19786" s="34"/>
    </row>
    <row r="19787" spans="6:12" x14ac:dyDescent="0.35">
      <c r="F19787" s="34"/>
      <c r="J19787" s="34"/>
      <c r="K19787" s="34"/>
      <c r="L19787" s="34"/>
    </row>
    <row r="19788" spans="6:12" x14ac:dyDescent="0.35">
      <c r="F19788" s="34"/>
      <c r="J19788" s="34"/>
      <c r="K19788" s="34"/>
      <c r="L19788" s="34"/>
    </row>
    <row r="19789" spans="6:12" x14ac:dyDescent="0.35">
      <c r="F19789" s="34"/>
      <c r="J19789" s="34"/>
      <c r="K19789" s="34"/>
      <c r="L19789" s="34"/>
    </row>
    <row r="19790" spans="6:12" x14ac:dyDescent="0.35">
      <c r="F19790" s="34"/>
      <c r="J19790" s="34"/>
      <c r="K19790" s="34"/>
      <c r="L19790" s="34"/>
    </row>
    <row r="19791" spans="6:12" x14ac:dyDescent="0.35">
      <c r="F19791" s="34"/>
      <c r="J19791" s="34"/>
      <c r="K19791" s="34"/>
      <c r="L19791" s="34"/>
    </row>
    <row r="19792" spans="6:12" x14ac:dyDescent="0.35">
      <c r="F19792" s="34"/>
      <c r="J19792" s="34"/>
      <c r="K19792" s="34"/>
      <c r="L19792" s="34"/>
    </row>
    <row r="19793" spans="6:12" x14ac:dyDescent="0.35">
      <c r="F19793" s="34"/>
      <c r="J19793" s="34"/>
      <c r="K19793" s="34"/>
      <c r="L19793" s="34"/>
    </row>
    <row r="19794" spans="6:12" x14ac:dyDescent="0.35">
      <c r="F19794" s="34"/>
      <c r="J19794" s="34"/>
      <c r="K19794" s="34"/>
      <c r="L19794" s="34"/>
    </row>
    <row r="19795" spans="6:12" x14ac:dyDescent="0.35">
      <c r="F19795" s="34"/>
      <c r="J19795" s="34"/>
      <c r="K19795" s="34"/>
      <c r="L19795" s="34"/>
    </row>
    <row r="19796" spans="6:12" x14ac:dyDescent="0.35">
      <c r="F19796" s="34"/>
      <c r="J19796" s="34"/>
      <c r="K19796" s="34"/>
      <c r="L19796" s="34"/>
    </row>
    <row r="19797" spans="6:12" x14ac:dyDescent="0.35">
      <c r="F19797" s="34"/>
      <c r="J19797" s="34"/>
      <c r="K19797" s="34"/>
      <c r="L19797" s="34"/>
    </row>
    <row r="19798" spans="6:12" x14ac:dyDescent="0.35">
      <c r="F19798" s="34"/>
      <c r="J19798" s="34"/>
      <c r="K19798" s="34"/>
      <c r="L19798" s="34"/>
    </row>
    <row r="19799" spans="6:12" x14ac:dyDescent="0.35">
      <c r="F19799" s="34"/>
      <c r="J19799" s="34"/>
      <c r="K19799" s="34"/>
      <c r="L19799" s="34"/>
    </row>
    <row r="19800" spans="6:12" x14ac:dyDescent="0.35">
      <c r="F19800" s="34"/>
      <c r="J19800" s="34"/>
      <c r="K19800" s="34"/>
      <c r="L19800" s="34"/>
    </row>
    <row r="19801" spans="6:12" x14ac:dyDescent="0.35">
      <c r="F19801" s="34"/>
      <c r="J19801" s="34"/>
      <c r="K19801" s="34"/>
      <c r="L19801" s="34"/>
    </row>
    <row r="19802" spans="6:12" x14ac:dyDescent="0.35">
      <c r="F19802" s="34"/>
      <c r="J19802" s="34"/>
      <c r="K19802" s="34"/>
      <c r="L19802" s="34"/>
    </row>
    <row r="19803" spans="6:12" x14ac:dyDescent="0.35">
      <c r="F19803" s="34"/>
      <c r="J19803" s="34"/>
      <c r="K19803" s="34"/>
      <c r="L19803" s="34"/>
    </row>
    <row r="19804" spans="6:12" x14ac:dyDescent="0.35">
      <c r="F19804" s="34"/>
      <c r="J19804" s="34"/>
      <c r="K19804" s="34"/>
      <c r="L19804" s="34"/>
    </row>
    <row r="19805" spans="6:12" x14ac:dyDescent="0.35">
      <c r="F19805" s="34"/>
      <c r="J19805" s="34"/>
      <c r="K19805" s="34"/>
      <c r="L19805" s="34"/>
    </row>
    <row r="19806" spans="6:12" x14ac:dyDescent="0.35">
      <c r="F19806" s="34"/>
      <c r="J19806" s="34"/>
      <c r="K19806" s="34"/>
      <c r="L19806" s="34"/>
    </row>
    <row r="19807" spans="6:12" x14ac:dyDescent="0.35">
      <c r="F19807" s="34"/>
      <c r="J19807" s="34"/>
      <c r="K19807" s="34"/>
      <c r="L19807" s="34"/>
    </row>
    <row r="19808" spans="6:12" x14ac:dyDescent="0.35">
      <c r="F19808" s="34"/>
      <c r="J19808" s="34"/>
      <c r="K19808" s="34"/>
      <c r="L19808" s="34"/>
    </row>
    <row r="19809" spans="6:12" x14ac:dyDescent="0.35">
      <c r="F19809" s="34"/>
      <c r="J19809" s="34"/>
      <c r="K19809" s="34"/>
      <c r="L19809" s="34"/>
    </row>
    <row r="19810" spans="6:12" x14ac:dyDescent="0.35">
      <c r="F19810" s="34"/>
      <c r="J19810" s="34"/>
      <c r="K19810" s="34"/>
      <c r="L19810" s="34"/>
    </row>
    <row r="19811" spans="6:12" x14ac:dyDescent="0.35">
      <c r="F19811" s="34"/>
      <c r="J19811" s="34"/>
      <c r="K19811" s="34"/>
      <c r="L19811" s="34"/>
    </row>
    <row r="19812" spans="6:12" x14ac:dyDescent="0.35">
      <c r="F19812" s="34"/>
      <c r="J19812" s="34"/>
      <c r="K19812" s="34"/>
      <c r="L19812" s="34"/>
    </row>
    <row r="19813" spans="6:12" x14ac:dyDescent="0.35">
      <c r="F19813" s="34"/>
      <c r="J19813" s="34"/>
      <c r="K19813" s="34"/>
      <c r="L19813" s="34"/>
    </row>
    <row r="19814" spans="6:12" x14ac:dyDescent="0.35">
      <c r="F19814" s="34"/>
      <c r="J19814" s="34"/>
      <c r="K19814" s="34"/>
      <c r="L19814" s="34"/>
    </row>
    <row r="19815" spans="6:12" x14ac:dyDescent="0.35">
      <c r="F19815" s="34"/>
      <c r="J19815" s="34"/>
      <c r="K19815" s="34"/>
      <c r="L19815" s="34"/>
    </row>
    <row r="19816" spans="6:12" x14ac:dyDescent="0.35">
      <c r="F19816" s="34"/>
      <c r="J19816" s="34"/>
      <c r="K19816" s="34"/>
      <c r="L19816" s="34"/>
    </row>
    <row r="19817" spans="6:12" x14ac:dyDescent="0.35">
      <c r="F19817" s="34"/>
      <c r="J19817" s="34"/>
      <c r="K19817" s="34"/>
      <c r="L19817" s="34"/>
    </row>
    <row r="19818" spans="6:12" x14ac:dyDescent="0.35">
      <c r="F19818" s="34"/>
      <c r="J19818" s="34"/>
      <c r="K19818" s="34"/>
      <c r="L19818" s="34"/>
    </row>
    <row r="19819" spans="6:12" x14ac:dyDescent="0.35">
      <c r="F19819" s="34"/>
      <c r="J19819" s="34"/>
      <c r="K19819" s="34"/>
      <c r="L19819" s="34"/>
    </row>
    <row r="19820" spans="6:12" x14ac:dyDescent="0.35">
      <c r="F19820" s="34"/>
      <c r="J19820" s="34"/>
      <c r="K19820" s="34"/>
      <c r="L19820" s="34"/>
    </row>
    <row r="19821" spans="6:12" x14ac:dyDescent="0.35">
      <c r="F19821" s="34"/>
      <c r="J19821" s="34"/>
      <c r="K19821" s="34"/>
      <c r="L19821" s="34"/>
    </row>
    <row r="19822" spans="6:12" x14ac:dyDescent="0.35">
      <c r="F19822" s="34"/>
      <c r="J19822" s="34"/>
      <c r="K19822" s="34"/>
      <c r="L19822" s="34"/>
    </row>
    <row r="19823" spans="6:12" x14ac:dyDescent="0.35">
      <c r="F19823" s="34"/>
      <c r="J19823" s="34"/>
      <c r="K19823" s="34"/>
      <c r="L19823" s="34"/>
    </row>
    <row r="19824" spans="6:12" x14ac:dyDescent="0.35">
      <c r="F19824" s="34"/>
      <c r="J19824" s="34"/>
      <c r="K19824" s="34"/>
      <c r="L19824" s="34"/>
    </row>
    <row r="19825" spans="6:12" x14ac:dyDescent="0.35">
      <c r="F19825" s="34"/>
      <c r="J19825" s="34"/>
      <c r="K19825" s="34"/>
      <c r="L19825" s="34"/>
    </row>
    <row r="19826" spans="6:12" x14ac:dyDescent="0.35">
      <c r="F19826" s="34"/>
      <c r="J19826" s="34"/>
      <c r="K19826" s="34"/>
      <c r="L19826" s="34"/>
    </row>
    <row r="19827" spans="6:12" x14ac:dyDescent="0.35">
      <c r="F19827" s="34"/>
      <c r="J19827" s="34"/>
      <c r="K19827" s="34"/>
      <c r="L19827" s="34"/>
    </row>
    <row r="19828" spans="6:12" x14ac:dyDescent="0.35">
      <c r="F19828" s="34"/>
      <c r="J19828" s="34"/>
      <c r="K19828" s="34"/>
      <c r="L19828" s="34"/>
    </row>
    <row r="19829" spans="6:12" x14ac:dyDescent="0.35">
      <c r="F19829" s="34"/>
      <c r="J19829" s="34"/>
      <c r="K19829" s="34"/>
      <c r="L19829" s="34"/>
    </row>
    <row r="19830" spans="6:12" x14ac:dyDescent="0.35">
      <c r="F19830" s="34"/>
      <c r="J19830" s="34"/>
      <c r="K19830" s="34"/>
      <c r="L19830" s="34"/>
    </row>
    <row r="19831" spans="6:12" x14ac:dyDescent="0.35">
      <c r="F19831" s="34"/>
      <c r="J19831" s="34"/>
      <c r="K19831" s="34"/>
      <c r="L19831" s="34"/>
    </row>
    <row r="19832" spans="6:12" x14ac:dyDescent="0.35">
      <c r="F19832" s="34"/>
      <c r="J19832" s="34"/>
      <c r="K19832" s="34"/>
      <c r="L19832" s="34"/>
    </row>
    <row r="19833" spans="6:12" x14ac:dyDescent="0.35">
      <c r="F19833" s="34"/>
      <c r="J19833" s="34"/>
      <c r="K19833" s="34"/>
      <c r="L19833" s="34"/>
    </row>
    <row r="19834" spans="6:12" x14ac:dyDescent="0.35">
      <c r="F19834" s="34"/>
      <c r="J19834" s="34"/>
      <c r="K19834" s="34"/>
      <c r="L19834" s="34"/>
    </row>
    <row r="19835" spans="6:12" x14ac:dyDescent="0.35">
      <c r="F19835" s="34"/>
      <c r="J19835" s="34"/>
      <c r="K19835" s="34"/>
      <c r="L19835" s="34"/>
    </row>
    <row r="19836" spans="6:12" x14ac:dyDescent="0.35">
      <c r="F19836" s="34"/>
      <c r="J19836" s="34"/>
      <c r="K19836" s="34"/>
      <c r="L19836" s="34"/>
    </row>
    <row r="19837" spans="6:12" x14ac:dyDescent="0.35">
      <c r="F19837" s="34"/>
      <c r="J19837" s="34"/>
      <c r="K19837" s="34"/>
      <c r="L19837" s="34"/>
    </row>
    <row r="19838" spans="6:12" x14ac:dyDescent="0.35">
      <c r="F19838" s="34"/>
      <c r="J19838" s="34"/>
      <c r="K19838" s="34"/>
      <c r="L19838" s="34"/>
    </row>
    <row r="19839" spans="6:12" x14ac:dyDescent="0.35">
      <c r="F19839" s="34"/>
      <c r="J19839" s="34"/>
      <c r="K19839" s="34"/>
      <c r="L19839" s="34"/>
    </row>
    <row r="19840" spans="6:12" x14ac:dyDescent="0.35">
      <c r="F19840" s="34"/>
      <c r="J19840" s="34"/>
      <c r="K19840" s="34"/>
      <c r="L19840" s="34"/>
    </row>
    <row r="19841" spans="6:12" x14ac:dyDescent="0.35">
      <c r="F19841" s="34"/>
      <c r="J19841" s="34"/>
      <c r="K19841" s="34"/>
      <c r="L19841" s="34"/>
    </row>
    <row r="19842" spans="6:12" x14ac:dyDescent="0.35">
      <c r="F19842" s="34"/>
      <c r="J19842" s="34"/>
      <c r="K19842" s="34"/>
      <c r="L19842" s="34"/>
    </row>
    <row r="19843" spans="6:12" x14ac:dyDescent="0.35">
      <c r="F19843" s="34"/>
      <c r="J19843" s="34"/>
      <c r="K19843" s="34"/>
      <c r="L19843" s="34"/>
    </row>
    <row r="19844" spans="6:12" x14ac:dyDescent="0.35">
      <c r="F19844" s="34"/>
      <c r="J19844" s="34"/>
      <c r="K19844" s="34"/>
      <c r="L19844" s="34"/>
    </row>
    <row r="19845" spans="6:12" x14ac:dyDescent="0.35">
      <c r="F19845" s="34"/>
      <c r="J19845" s="34"/>
      <c r="K19845" s="34"/>
      <c r="L19845" s="34"/>
    </row>
    <row r="19846" spans="6:12" x14ac:dyDescent="0.35">
      <c r="F19846" s="34"/>
      <c r="J19846" s="34"/>
      <c r="K19846" s="34"/>
      <c r="L19846" s="34"/>
    </row>
    <row r="19847" spans="6:12" x14ac:dyDescent="0.35">
      <c r="F19847" s="34"/>
      <c r="J19847" s="34"/>
      <c r="K19847" s="34"/>
      <c r="L19847" s="34"/>
    </row>
    <row r="19848" spans="6:12" x14ac:dyDescent="0.35">
      <c r="F19848" s="34"/>
      <c r="J19848" s="34"/>
      <c r="K19848" s="34"/>
      <c r="L19848" s="34"/>
    </row>
    <row r="19849" spans="6:12" x14ac:dyDescent="0.35">
      <c r="F19849" s="34"/>
      <c r="J19849" s="34"/>
      <c r="K19849" s="34"/>
      <c r="L19849" s="34"/>
    </row>
    <row r="19850" spans="6:12" x14ac:dyDescent="0.35">
      <c r="F19850" s="34"/>
      <c r="J19850" s="34"/>
      <c r="K19850" s="34"/>
      <c r="L19850" s="34"/>
    </row>
    <row r="19851" spans="6:12" x14ac:dyDescent="0.35">
      <c r="F19851" s="34"/>
      <c r="J19851" s="34"/>
      <c r="K19851" s="34"/>
      <c r="L19851" s="34"/>
    </row>
    <row r="19852" spans="6:12" x14ac:dyDescent="0.35">
      <c r="F19852" s="34"/>
      <c r="J19852" s="34"/>
      <c r="K19852" s="34"/>
      <c r="L19852" s="34"/>
    </row>
    <row r="19853" spans="6:12" x14ac:dyDescent="0.35">
      <c r="F19853" s="34"/>
      <c r="J19853" s="34"/>
      <c r="K19853" s="34"/>
      <c r="L19853" s="34"/>
    </row>
    <row r="19854" spans="6:12" x14ac:dyDescent="0.35">
      <c r="F19854" s="34"/>
      <c r="J19854" s="34"/>
      <c r="K19854" s="34"/>
      <c r="L19854" s="34"/>
    </row>
    <row r="19855" spans="6:12" x14ac:dyDescent="0.35">
      <c r="F19855" s="34"/>
      <c r="J19855" s="34"/>
      <c r="K19855" s="34"/>
      <c r="L19855" s="34"/>
    </row>
    <row r="19856" spans="6:12" x14ac:dyDescent="0.35">
      <c r="F19856" s="34"/>
      <c r="J19856" s="34"/>
      <c r="K19856" s="34"/>
      <c r="L19856" s="34"/>
    </row>
    <row r="19857" spans="6:12" x14ac:dyDescent="0.35">
      <c r="F19857" s="34"/>
      <c r="J19857" s="34"/>
      <c r="K19857" s="34"/>
      <c r="L19857" s="34"/>
    </row>
    <row r="19858" spans="6:12" x14ac:dyDescent="0.35">
      <c r="F19858" s="34"/>
      <c r="J19858" s="34"/>
      <c r="K19858" s="34"/>
      <c r="L19858" s="34"/>
    </row>
    <row r="19859" spans="6:12" x14ac:dyDescent="0.35">
      <c r="F19859" s="34"/>
      <c r="J19859" s="34"/>
      <c r="K19859" s="34"/>
      <c r="L19859" s="34"/>
    </row>
    <row r="19860" spans="6:12" x14ac:dyDescent="0.35">
      <c r="F19860" s="34"/>
      <c r="J19860" s="34"/>
      <c r="K19860" s="34"/>
      <c r="L19860" s="34"/>
    </row>
    <row r="19861" spans="6:12" x14ac:dyDescent="0.35">
      <c r="F19861" s="34"/>
      <c r="J19861" s="34"/>
      <c r="K19861" s="34"/>
      <c r="L19861" s="34"/>
    </row>
    <row r="19862" spans="6:12" x14ac:dyDescent="0.35">
      <c r="F19862" s="34"/>
      <c r="J19862" s="34"/>
      <c r="K19862" s="34"/>
      <c r="L19862" s="34"/>
    </row>
    <row r="19863" spans="6:12" x14ac:dyDescent="0.35">
      <c r="F19863" s="34"/>
      <c r="J19863" s="34"/>
      <c r="K19863" s="34"/>
      <c r="L19863" s="34"/>
    </row>
    <row r="19864" spans="6:12" x14ac:dyDescent="0.35">
      <c r="F19864" s="34"/>
      <c r="J19864" s="34"/>
      <c r="K19864" s="34"/>
      <c r="L19864" s="34"/>
    </row>
    <row r="19865" spans="6:12" x14ac:dyDescent="0.35">
      <c r="F19865" s="34"/>
      <c r="J19865" s="34"/>
      <c r="K19865" s="34"/>
      <c r="L19865" s="34"/>
    </row>
    <row r="19866" spans="6:12" x14ac:dyDescent="0.35">
      <c r="F19866" s="34"/>
      <c r="J19866" s="34"/>
      <c r="K19866" s="34"/>
      <c r="L19866" s="34"/>
    </row>
    <row r="19867" spans="6:12" x14ac:dyDescent="0.35">
      <c r="F19867" s="34"/>
      <c r="J19867" s="34"/>
      <c r="K19867" s="34"/>
      <c r="L19867" s="34"/>
    </row>
    <row r="19868" spans="6:12" x14ac:dyDescent="0.35">
      <c r="F19868" s="34"/>
      <c r="J19868" s="34"/>
      <c r="K19868" s="34"/>
      <c r="L19868" s="34"/>
    </row>
    <row r="19869" spans="6:12" x14ac:dyDescent="0.35">
      <c r="F19869" s="34"/>
      <c r="J19869" s="34"/>
      <c r="K19869" s="34"/>
      <c r="L19869" s="34"/>
    </row>
    <row r="19870" spans="6:12" x14ac:dyDescent="0.35">
      <c r="F19870" s="34"/>
      <c r="J19870" s="34"/>
      <c r="K19870" s="34"/>
      <c r="L19870" s="34"/>
    </row>
    <row r="19871" spans="6:12" x14ac:dyDescent="0.35">
      <c r="F19871" s="34"/>
      <c r="J19871" s="34"/>
      <c r="K19871" s="34"/>
      <c r="L19871" s="34"/>
    </row>
    <row r="19872" spans="6:12" x14ac:dyDescent="0.35">
      <c r="F19872" s="34"/>
      <c r="J19872" s="34"/>
      <c r="K19872" s="34"/>
      <c r="L19872" s="34"/>
    </row>
    <row r="19873" spans="6:12" x14ac:dyDescent="0.35">
      <c r="F19873" s="34"/>
      <c r="J19873" s="34"/>
      <c r="K19873" s="34"/>
      <c r="L19873" s="34"/>
    </row>
    <row r="19874" spans="6:12" x14ac:dyDescent="0.35">
      <c r="F19874" s="34"/>
      <c r="J19874" s="34"/>
      <c r="K19874" s="34"/>
      <c r="L19874" s="34"/>
    </row>
    <row r="19875" spans="6:12" x14ac:dyDescent="0.35">
      <c r="F19875" s="34"/>
      <c r="J19875" s="34"/>
      <c r="K19875" s="34"/>
      <c r="L19875" s="34"/>
    </row>
    <row r="19876" spans="6:12" x14ac:dyDescent="0.35">
      <c r="F19876" s="34"/>
      <c r="J19876" s="34"/>
      <c r="K19876" s="34"/>
      <c r="L19876" s="34"/>
    </row>
    <row r="19877" spans="6:12" x14ac:dyDescent="0.35">
      <c r="F19877" s="34"/>
      <c r="J19877" s="34"/>
      <c r="K19877" s="34"/>
      <c r="L19877" s="34"/>
    </row>
    <row r="19878" spans="6:12" x14ac:dyDescent="0.35">
      <c r="F19878" s="34"/>
      <c r="J19878" s="34"/>
      <c r="K19878" s="34"/>
      <c r="L19878" s="34"/>
    </row>
    <row r="19879" spans="6:12" x14ac:dyDescent="0.35">
      <c r="F19879" s="34"/>
      <c r="J19879" s="34"/>
      <c r="K19879" s="34"/>
      <c r="L19879" s="34"/>
    </row>
    <row r="19880" spans="6:12" x14ac:dyDescent="0.35">
      <c r="F19880" s="34"/>
      <c r="J19880" s="34"/>
      <c r="K19880" s="34"/>
      <c r="L19880" s="34"/>
    </row>
    <row r="19881" spans="6:12" x14ac:dyDescent="0.35">
      <c r="F19881" s="34"/>
      <c r="J19881" s="34"/>
      <c r="K19881" s="34"/>
      <c r="L19881" s="34"/>
    </row>
    <row r="19882" spans="6:12" x14ac:dyDescent="0.35">
      <c r="F19882" s="34"/>
      <c r="J19882" s="34"/>
      <c r="K19882" s="34"/>
      <c r="L19882" s="34"/>
    </row>
    <row r="19883" spans="6:12" x14ac:dyDescent="0.35">
      <c r="F19883" s="34"/>
      <c r="J19883" s="34"/>
      <c r="K19883" s="34"/>
      <c r="L19883" s="34"/>
    </row>
    <row r="19884" spans="6:12" x14ac:dyDescent="0.35">
      <c r="F19884" s="34"/>
      <c r="J19884" s="34"/>
      <c r="K19884" s="34"/>
      <c r="L19884" s="34"/>
    </row>
    <row r="19885" spans="6:12" x14ac:dyDescent="0.35">
      <c r="F19885" s="34"/>
      <c r="J19885" s="34"/>
      <c r="K19885" s="34"/>
      <c r="L19885" s="34"/>
    </row>
    <row r="19886" spans="6:12" x14ac:dyDescent="0.35">
      <c r="F19886" s="34"/>
      <c r="J19886" s="34"/>
      <c r="K19886" s="34"/>
      <c r="L19886" s="34"/>
    </row>
    <row r="19887" spans="6:12" x14ac:dyDescent="0.35">
      <c r="F19887" s="34"/>
      <c r="J19887" s="34"/>
      <c r="K19887" s="34"/>
      <c r="L19887" s="34"/>
    </row>
    <row r="19888" spans="6:12" x14ac:dyDescent="0.35">
      <c r="F19888" s="34"/>
      <c r="J19888" s="34"/>
      <c r="K19888" s="34"/>
      <c r="L19888" s="34"/>
    </row>
    <row r="19889" spans="6:12" x14ac:dyDescent="0.35">
      <c r="F19889" s="34"/>
      <c r="J19889" s="34"/>
      <c r="K19889" s="34"/>
      <c r="L19889" s="34"/>
    </row>
    <row r="19890" spans="6:12" x14ac:dyDescent="0.35">
      <c r="F19890" s="34"/>
      <c r="J19890" s="34"/>
      <c r="K19890" s="34"/>
      <c r="L19890" s="34"/>
    </row>
    <row r="19891" spans="6:12" x14ac:dyDescent="0.35">
      <c r="F19891" s="34"/>
      <c r="J19891" s="34"/>
      <c r="K19891" s="34"/>
      <c r="L19891" s="34"/>
    </row>
    <row r="19892" spans="6:12" x14ac:dyDescent="0.35">
      <c r="F19892" s="34"/>
      <c r="J19892" s="34"/>
      <c r="K19892" s="34"/>
      <c r="L19892" s="34"/>
    </row>
    <row r="19893" spans="6:12" x14ac:dyDescent="0.35">
      <c r="F19893" s="34"/>
      <c r="J19893" s="34"/>
      <c r="K19893" s="34"/>
      <c r="L19893" s="34"/>
    </row>
    <row r="19894" spans="6:12" x14ac:dyDescent="0.35">
      <c r="F19894" s="34"/>
      <c r="J19894" s="34"/>
      <c r="K19894" s="34"/>
      <c r="L19894" s="34"/>
    </row>
    <row r="19895" spans="6:12" x14ac:dyDescent="0.35">
      <c r="F19895" s="34"/>
      <c r="J19895" s="34"/>
      <c r="K19895" s="34"/>
      <c r="L19895" s="34"/>
    </row>
    <row r="19896" spans="6:12" x14ac:dyDescent="0.35">
      <c r="F19896" s="34"/>
      <c r="J19896" s="34"/>
      <c r="K19896" s="34"/>
      <c r="L19896" s="34"/>
    </row>
    <row r="19897" spans="6:12" x14ac:dyDescent="0.35">
      <c r="F19897" s="34"/>
      <c r="J19897" s="34"/>
      <c r="K19897" s="34"/>
      <c r="L19897" s="34"/>
    </row>
    <row r="19898" spans="6:12" x14ac:dyDescent="0.35">
      <c r="F19898" s="34"/>
      <c r="J19898" s="34"/>
      <c r="K19898" s="34"/>
      <c r="L19898" s="34"/>
    </row>
    <row r="19899" spans="6:12" x14ac:dyDescent="0.35">
      <c r="F19899" s="34"/>
      <c r="J19899" s="34"/>
      <c r="K19899" s="34"/>
      <c r="L19899" s="34"/>
    </row>
    <row r="19900" spans="6:12" x14ac:dyDescent="0.35">
      <c r="F19900" s="34"/>
      <c r="J19900" s="34"/>
      <c r="K19900" s="34"/>
      <c r="L19900" s="34"/>
    </row>
    <row r="19901" spans="6:12" x14ac:dyDescent="0.35">
      <c r="F19901" s="34"/>
      <c r="J19901" s="34"/>
      <c r="K19901" s="34"/>
      <c r="L19901" s="34"/>
    </row>
    <row r="19902" spans="6:12" x14ac:dyDescent="0.35">
      <c r="F19902" s="34"/>
      <c r="J19902" s="34"/>
      <c r="K19902" s="34"/>
      <c r="L19902" s="34"/>
    </row>
    <row r="19903" spans="6:12" x14ac:dyDescent="0.35">
      <c r="F19903" s="34"/>
      <c r="J19903" s="34"/>
      <c r="K19903" s="34"/>
      <c r="L19903" s="34"/>
    </row>
    <row r="19904" spans="6:12" x14ac:dyDescent="0.35">
      <c r="F19904" s="34"/>
      <c r="J19904" s="34"/>
      <c r="K19904" s="34"/>
      <c r="L19904" s="34"/>
    </row>
    <row r="19905" spans="6:12" x14ac:dyDescent="0.35">
      <c r="F19905" s="34"/>
      <c r="J19905" s="34"/>
      <c r="K19905" s="34"/>
      <c r="L19905" s="34"/>
    </row>
    <row r="19906" spans="6:12" x14ac:dyDescent="0.35">
      <c r="F19906" s="34"/>
      <c r="J19906" s="34"/>
      <c r="K19906" s="34"/>
      <c r="L19906" s="34"/>
    </row>
    <row r="19907" spans="6:12" x14ac:dyDescent="0.35">
      <c r="F19907" s="34"/>
      <c r="J19907" s="34"/>
      <c r="K19907" s="34"/>
      <c r="L19907" s="34"/>
    </row>
    <row r="19908" spans="6:12" x14ac:dyDescent="0.35">
      <c r="F19908" s="34"/>
      <c r="J19908" s="34"/>
      <c r="K19908" s="34"/>
      <c r="L19908" s="34"/>
    </row>
    <row r="19909" spans="6:12" x14ac:dyDescent="0.35">
      <c r="F19909" s="34"/>
      <c r="J19909" s="34"/>
      <c r="K19909" s="34"/>
      <c r="L19909" s="34"/>
    </row>
    <row r="19910" spans="6:12" x14ac:dyDescent="0.35">
      <c r="F19910" s="34"/>
      <c r="J19910" s="34"/>
      <c r="K19910" s="34"/>
      <c r="L19910" s="34"/>
    </row>
    <row r="19911" spans="6:12" x14ac:dyDescent="0.35">
      <c r="F19911" s="34"/>
      <c r="J19911" s="34"/>
      <c r="K19911" s="34"/>
      <c r="L19911" s="34"/>
    </row>
    <row r="19912" spans="6:12" x14ac:dyDescent="0.35">
      <c r="F19912" s="34"/>
      <c r="J19912" s="34"/>
      <c r="K19912" s="34"/>
      <c r="L19912" s="34"/>
    </row>
    <row r="19913" spans="6:12" x14ac:dyDescent="0.35">
      <c r="F19913" s="34"/>
      <c r="J19913" s="34"/>
      <c r="K19913" s="34"/>
      <c r="L19913" s="34"/>
    </row>
    <row r="19914" spans="6:12" x14ac:dyDescent="0.35">
      <c r="F19914" s="34"/>
      <c r="J19914" s="34"/>
      <c r="K19914" s="34"/>
      <c r="L19914" s="34"/>
    </row>
    <row r="19915" spans="6:12" x14ac:dyDescent="0.35">
      <c r="F19915" s="34"/>
      <c r="J19915" s="34"/>
      <c r="K19915" s="34"/>
      <c r="L19915" s="34"/>
    </row>
    <row r="19916" spans="6:12" x14ac:dyDescent="0.35">
      <c r="F19916" s="34"/>
      <c r="J19916" s="34"/>
      <c r="K19916" s="34"/>
      <c r="L19916" s="34"/>
    </row>
    <row r="19917" spans="6:12" x14ac:dyDescent="0.35">
      <c r="F19917" s="34"/>
      <c r="J19917" s="34"/>
      <c r="K19917" s="34"/>
      <c r="L19917" s="34"/>
    </row>
    <row r="19918" spans="6:12" x14ac:dyDescent="0.35">
      <c r="F19918" s="34"/>
      <c r="J19918" s="34"/>
      <c r="K19918" s="34"/>
      <c r="L19918" s="34"/>
    </row>
    <row r="19919" spans="6:12" x14ac:dyDescent="0.35">
      <c r="F19919" s="34"/>
      <c r="J19919" s="34"/>
      <c r="K19919" s="34"/>
      <c r="L19919" s="34"/>
    </row>
    <row r="19920" spans="6:12" x14ac:dyDescent="0.35">
      <c r="F19920" s="34"/>
      <c r="J19920" s="34"/>
      <c r="K19920" s="34"/>
      <c r="L19920" s="34"/>
    </row>
    <row r="19921" spans="6:12" x14ac:dyDescent="0.35">
      <c r="F19921" s="34"/>
      <c r="J19921" s="34"/>
      <c r="K19921" s="34"/>
      <c r="L19921" s="34"/>
    </row>
    <row r="19922" spans="6:12" x14ac:dyDescent="0.35">
      <c r="F19922" s="34"/>
      <c r="J19922" s="34"/>
      <c r="K19922" s="34"/>
      <c r="L19922" s="34"/>
    </row>
    <row r="19923" spans="6:12" x14ac:dyDescent="0.35">
      <c r="F19923" s="34"/>
      <c r="J19923" s="34"/>
      <c r="K19923" s="34"/>
      <c r="L19923" s="34"/>
    </row>
    <row r="19924" spans="6:12" x14ac:dyDescent="0.35">
      <c r="F19924" s="34"/>
      <c r="J19924" s="34"/>
      <c r="K19924" s="34"/>
      <c r="L19924" s="34"/>
    </row>
    <row r="19925" spans="6:12" x14ac:dyDescent="0.35">
      <c r="F19925" s="34"/>
      <c r="J19925" s="34"/>
      <c r="K19925" s="34"/>
      <c r="L19925" s="34"/>
    </row>
    <row r="19926" spans="6:12" x14ac:dyDescent="0.35">
      <c r="F19926" s="34"/>
      <c r="J19926" s="34"/>
      <c r="K19926" s="34"/>
      <c r="L19926" s="34"/>
    </row>
    <row r="19927" spans="6:12" x14ac:dyDescent="0.35">
      <c r="F19927" s="34"/>
      <c r="J19927" s="34"/>
      <c r="K19927" s="34"/>
      <c r="L19927" s="34"/>
    </row>
    <row r="19928" spans="6:12" x14ac:dyDescent="0.35">
      <c r="F19928" s="34"/>
      <c r="J19928" s="34"/>
      <c r="K19928" s="34"/>
      <c r="L19928" s="34"/>
    </row>
    <row r="19929" spans="6:12" x14ac:dyDescent="0.35">
      <c r="F19929" s="34"/>
      <c r="J19929" s="34"/>
      <c r="K19929" s="34"/>
      <c r="L19929" s="34"/>
    </row>
    <row r="19930" spans="6:12" x14ac:dyDescent="0.35">
      <c r="F19930" s="34"/>
      <c r="J19930" s="34"/>
      <c r="K19930" s="34"/>
      <c r="L19930" s="34"/>
    </row>
    <row r="19931" spans="6:12" x14ac:dyDescent="0.35">
      <c r="F19931" s="34"/>
      <c r="J19931" s="34"/>
      <c r="K19931" s="34"/>
      <c r="L19931" s="34"/>
    </row>
    <row r="19932" spans="6:12" x14ac:dyDescent="0.35">
      <c r="F19932" s="34"/>
      <c r="J19932" s="34"/>
      <c r="K19932" s="34"/>
      <c r="L19932" s="34"/>
    </row>
    <row r="19933" spans="6:12" x14ac:dyDescent="0.35">
      <c r="F19933" s="34"/>
      <c r="J19933" s="34"/>
      <c r="K19933" s="34"/>
      <c r="L19933" s="34"/>
    </row>
    <row r="19934" spans="6:12" x14ac:dyDescent="0.35">
      <c r="F19934" s="34"/>
      <c r="J19934" s="34"/>
      <c r="K19934" s="34"/>
      <c r="L19934" s="34"/>
    </row>
    <row r="19935" spans="6:12" x14ac:dyDescent="0.35">
      <c r="F19935" s="34"/>
      <c r="J19935" s="34"/>
      <c r="K19935" s="34"/>
      <c r="L19935" s="34"/>
    </row>
    <row r="19936" spans="6:12" x14ac:dyDescent="0.35">
      <c r="F19936" s="34"/>
      <c r="J19936" s="34"/>
      <c r="K19936" s="34"/>
      <c r="L19936" s="34"/>
    </row>
    <row r="19937" spans="6:12" x14ac:dyDescent="0.35">
      <c r="F19937" s="34"/>
      <c r="J19937" s="34"/>
      <c r="K19937" s="34"/>
      <c r="L19937" s="34"/>
    </row>
    <row r="19938" spans="6:12" x14ac:dyDescent="0.35">
      <c r="F19938" s="34"/>
      <c r="J19938" s="34"/>
      <c r="K19938" s="34"/>
      <c r="L19938" s="34"/>
    </row>
    <row r="19939" spans="6:12" x14ac:dyDescent="0.35">
      <c r="F19939" s="34"/>
      <c r="J19939" s="34"/>
      <c r="K19939" s="34"/>
      <c r="L19939" s="34"/>
    </row>
    <row r="19940" spans="6:12" x14ac:dyDescent="0.35">
      <c r="F19940" s="34"/>
      <c r="J19940" s="34"/>
      <c r="K19940" s="34"/>
      <c r="L19940" s="34"/>
    </row>
    <row r="19941" spans="6:12" x14ac:dyDescent="0.35">
      <c r="F19941" s="34"/>
      <c r="J19941" s="34"/>
      <c r="K19941" s="34"/>
      <c r="L19941" s="34"/>
    </row>
    <row r="19942" spans="6:12" x14ac:dyDescent="0.35">
      <c r="F19942" s="34"/>
      <c r="J19942" s="34"/>
      <c r="K19942" s="34"/>
      <c r="L19942" s="34"/>
    </row>
    <row r="19943" spans="6:12" x14ac:dyDescent="0.35">
      <c r="F19943" s="34"/>
      <c r="J19943" s="34"/>
      <c r="K19943" s="34"/>
      <c r="L19943" s="34"/>
    </row>
    <row r="19944" spans="6:12" x14ac:dyDescent="0.35">
      <c r="F19944" s="34"/>
      <c r="J19944" s="34"/>
      <c r="K19944" s="34"/>
      <c r="L19944" s="34"/>
    </row>
    <row r="19945" spans="6:12" x14ac:dyDescent="0.35">
      <c r="F19945" s="34"/>
      <c r="J19945" s="34"/>
      <c r="K19945" s="34"/>
      <c r="L19945" s="34"/>
    </row>
    <row r="19946" spans="6:12" x14ac:dyDescent="0.35">
      <c r="F19946" s="34"/>
      <c r="J19946" s="34"/>
      <c r="K19946" s="34"/>
      <c r="L19946" s="34"/>
    </row>
    <row r="19947" spans="6:12" x14ac:dyDescent="0.35">
      <c r="F19947" s="34"/>
      <c r="J19947" s="34"/>
      <c r="K19947" s="34"/>
      <c r="L19947" s="34"/>
    </row>
    <row r="19948" spans="6:12" x14ac:dyDescent="0.35">
      <c r="F19948" s="34"/>
      <c r="J19948" s="34"/>
      <c r="K19948" s="34"/>
      <c r="L19948" s="34"/>
    </row>
    <row r="19949" spans="6:12" x14ac:dyDescent="0.35">
      <c r="F19949" s="34"/>
      <c r="J19949" s="34"/>
      <c r="K19949" s="34"/>
      <c r="L19949" s="34"/>
    </row>
    <row r="19950" spans="6:12" x14ac:dyDescent="0.35">
      <c r="F19950" s="34"/>
      <c r="J19950" s="34"/>
      <c r="K19950" s="34"/>
      <c r="L19950" s="34"/>
    </row>
    <row r="19951" spans="6:12" x14ac:dyDescent="0.35">
      <c r="F19951" s="34"/>
      <c r="J19951" s="34"/>
      <c r="K19951" s="34"/>
      <c r="L19951" s="34"/>
    </row>
    <row r="19952" spans="6:12" x14ac:dyDescent="0.35">
      <c r="F19952" s="34"/>
      <c r="J19952" s="34"/>
      <c r="K19952" s="34"/>
      <c r="L19952" s="34"/>
    </row>
    <row r="19953" spans="6:12" x14ac:dyDescent="0.35">
      <c r="F19953" s="34"/>
      <c r="J19953" s="34"/>
      <c r="K19953" s="34"/>
      <c r="L19953" s="34"/>
    </row>
    <row r="19954" spans="6:12" x14ac:dyDescent="0.35">
      <c r="F19954" s="34"/>
      <c r="J19954" s="34"/>
      <c r="K19954" s="34"/>
      <c r="L19954" s="34"/>
    </row>
    <row r="19955" spans="6:12" x14ac:dyDescent="0.35">
      <c r="F19955" s="34"/>
      <c r="J19955" s="34"/>
      <c r="K19955" s="34"/>
      <c r="L19955" s="34"/>
    </row>
    <row r="19956" spans="6:12" x14ac:dyDescent="0.35">
      <c r="F19956" s="34"/>
      <c r="J19956" s="34"/>
      <c r="K19956" s="34"/>
      <c r="L19956" s="34"/>
    </row>
    <row r="19957" spans="6:12" x14ac:dyDescent="0.35">
      <c r="F19957" s="34"/>
      <c r="J19957" s="34"/>
      <c r="K19957" s="34"/>
      <c r="L19957" s="34"/>
    </row>
    <row r="19958" spans="6:12" x14ac:dyDescent="0.35">
      <c r="F19958" s="34"/>
      <c r="J19958" s="34"/>
      <c r="K19958" s="34"/>
      <c r="L19958" s="34"/>
    </row>
    <row r="19959" spans="6:12" x14ac:dyDescent="0.35">
      <c r="F19959" s="34"/>
      <c r="J19959" s="34"/>
      <c r="K19959" s="34"/>
      <c r="L19959" s="34"/>
    </row>
    <row r="19960" spans="6:12" x14ac:dyDescent="0.35">
      <c r="F19960" s="34"/>
      <c r="J19960" s="34"/>
      <c r="K19960" s="34"/>
      <c r="L19960" s="34"/>
    </row>
    <row r="19961" spans="6:12" x14ac:dyDescent="0.35">
      <c r="F19961" s="34"/>
      <c r="J19961" s="34"/>
      <c r="K19961" s="34"/>
      <c r="L19961" s="34"/>
    </row>
    <row r="19962" spans="6:12" x14ac:dyDescent="0.35">
      <c r="F19962" s="34"/>
      <c r="J19962" s="34"/>
      <c r="K19962" s="34"/>
      <c r="L19962" s="34"/>
    </row>
    <row r="19963" spans="6:12" x14ac:dyDescent="0.35">
      <c r="F19963" s="34"/>
      <c r="J19963" s="34"/>
      <c r="K19963" s="34"/>
      <c r="L19963" s="34"/>
    </row>
    <row r="19964" spans="6:12" x14ac:dyDescent="0.35">
      <c r="F19964" s="34"/>
      <c r="J19964" s="34"/>
      <c r="K19964" s="34"/>
      <c r="L19964" s="34"/>
    </row>
    <row r="19965" spans="6:12" x14ac:dyDescent="0.35">
      <c r="F19965" s="34"/>
      <c r="J19965" s="34"/>
      <c r="K19965" s="34"/>
      <c r="L19965" s="34"/>
    </row>
    <row r="19966" spans="6:12" x14ac:dyDescent="0.35">
      <c r="F19966" s="34"/>
      <c r="J19966" s="34"/>
      <c r="K19966" s="34"/>
      <c r="L19966" s="34"/>
    </row>
    <row r="19967" spans="6:12" x14ac:dyDescent="0.35">
      <c r="F19967" s="34"/>
      <c r="J19967" s="34"/>
      <c r="K19967" s="34"/>
      <c r="L19967" s="34"/>
    </row>
    <row r="19968" spans="6:12" x14ac:dyDescent="0.35">
      <c r="F19968" s="34"/>
      <c r="J19968" s="34"/>
      <c r="K19968" s="34"/>
      <c r="L19968" s="34"/>
    </row>
    <row r="19969" spans="6:12" x14ac:dyDescent="0.35">
      <c r="F19969" s="34"/>
      <c r="J19969" s="34"/>
      <c r="K19969" s="34"/>
      <c r="L19969" s="34"/>
    </row>
    <row r="19970" spans="6:12" x14ac:dyDescent="0.35">
      <c r="F19970" s="34"/>
      <c r="J19970" s="34"/>
      <c r="K19970" s="34"/>
      <c r="L19970" s="34"/>
    </row>
    <row r="19971" spans="6:12" x14ac:dyDescent="0.35">
      <c r="F19971" s="34"/>
      <c r="J19971" s="34"/>
      <c r="K19971" s="34"/>
      <c r="L19971" s="34"/>
    </row>
    <row r="19972" spans="6:12" x14ac:dyDescent="0.35">
      <c r="F19972" s="34"/>
      <c r="J19972" s="34"/>
      <c r="K19972" s="34"/>
      <c r="L19972" s="34"/>
    </row>
    <row r="19973" spans="6:12" x14ac:dyDescent="0.35">
      <c r="F19973" s="34"/>
      <c r="J19973" s="34"/>
      <c r="K19973" s="34"/>
      <c r="L19973" s="34"/>
    </row>
    <row r="19974" spans="6:12" x14ac:dyDescent="0.35">
      <c r="F19974" s="34"/>
      <c r="J19974" s="34"/>
      <c r="K19974" s="34"/>
      <c r="L19974" s="34"/>
    </row>
    <row r="19975" spans="6:12" x14ac:dyDescent="0.35">
      <c r="F19975" s="34"/>
      <c r="J19975" s="34"/>
      <c r="K19975" s="34"/>
      <c r="L19975" s="34"/>
    </row>
    <row r="19976" spans="6:12" x14ac:dyDescent="0.35">
      <c r="F19976" s="34"/>
      <c r="J19976" s="34"/>
      <c r="K19976" s="34"/>
      <c r="L19976" s="34"/>
    </row>
    <row r="19977" spans="6:12" x14ac:dyDescent="0.35">
      <c r="F19977" s="34"/>
      <c r="J19977" s="34"/>
      <c r="K19977" s="34"/>
      <c r="L19977" s="34"/>
    </row>
    <row r="19978" spans="6:12" x14ac:dyDescent="0.35">
      <c r="F19978" s="34"/>
      <c r="J19978" s="34"/>
      <c r="K19978" s="34"/>
      <c r="L19978" s="34"/>
    </row>
    <row r="19979" spans="6:12" x14ac:dyDescent="0.35">
      <c r="F19979" s="34"/>
      <c r="J19979" s="34"/>
      <c r="K19979" s="34"/>
      <c r="L19979" s="34"/>
    </row>
    <row r="19980" spans="6:12" x14ac:dyDescent="0.35">
      <c r="F19980" s="34"/>
      <c r="J19980" s="34"/>
      <c r="K19980" s="34"/>
      <c r="L19980" s="34"/>
    </row>
    <row r="19981" spans="6:12" x14ac:dyDescent="0.35">
      <c r="F19981" s="34"/>
      <c r="J19981" s="34"/>
      <c r="K19981" s="34"/>
      <c r="L19981" s="34"/>
    </row>
    <row r="19982" spans="6:12" x14ac:dyDescent="0.35">
      <c r="F19982" s="34"/>
      <c r="J19982" s="34"/>
      <c r="K19982" s="34"/>
      <c r="L19982" s="34"/>
    </row>
    <row r="19983" spans="6:12" x14ac:dyDescent="0.35">
      <c r="F19983" s="34"/>
      <c r="J19983" s="34"/>
      <c r="K19983" s="34"/>
      <c r="L19983" s="34"/>
    </row>
    <row r="19984" spans="6:12" x14ac:dyDescent="0.35">
      <c r="F19984" s="34"/>
      <c r="J19984" s="34"/>
      <c r="K19984" s="34"/>
      <c r="L19984" s="34"/>
    </row>
    <row r="19985" spans="6:12" x14ac:dyDescent="0.35">
      <c r="F19985" s="34"/>
      <c r="J19985" s="34"/>
      <c r="K19985" s="34"/>
      <c r="L19985" s="34"/>
    </row>
    <row r="19986" spans="6:12" x14ac:dyDescent="0.35">
      <c r="F19986" s="34"/>
      <c r="J19986" s="34"/>
      <c r="K19986" s="34"/>
      <c r="L19986" s="34"/>
    </row>
    <row r="19987" spans="6:12" x14ac:dyDescent="0.35">
      <c r="F19987" s="34"/>
      <c r="J19987" s="34"/>
      <c r="K19987" s="34"/>
      <c r="L19987" s="34"/>
    </row>
    <row r="19988" spans="6:12" x14ac:dyDescent="0.35">
      <c r="F19988" s="34"/>
      <c r="J19988" s="34"/>
      <c r="K19988" s="34"/>
      <c r="L19988" s="34"/>
    </row>
    <row r="19989" spans="6:12" x14ac:dyDescent="0.35">
      <c r="F19989" s="34"/>
      <c r="J19989" s="34"/>
      <c r="K19989" s="34"/>
      <c r="L19989" s="34"/>
    </row>
    <row r="19990" spans="6:12" x14ac:dyDescent="0.35">
      <c r="F19990" s="34"/>
      <c r="J19990" s="34"/>
      <c r="K19990" s="34"/>
      <c r="L19990" s="34"/>
    </row>
    <row r="19991" spans="6:12" x14ac:dyDescent="0.35">
      <c r="F19991" s="34"/>
      <c r="J19991" s="34"/>
      <c r="K19991" s="34"/>
      <c r="L19991" s="34"/>
    </row>
    <row r="19992" spans="6:12" x14ac:dyDescent="0.35">
      <c r="F19992" s="34"/>
      <c r="J19992" s="34"/>
      <c r="K19992" s="34"/>
      <c r="L19992" s="34"/>
    </row>
    <row r="19993" spans="6:12" x14ac:dyDescent="0.35">
      <c r="F19993" s="34"/>
      <c r="J19993" s="34"/>
      <c r="K19993" s="34"/>
      <c r="L19993" s="34"/>
    </row>
    <row r="19994" spans="6:12" x14ac:dyDescent="0.35">
      <c r="F19994" s="34"/>
      <c r="J19994" s="34"/>
      <c r="K19994" s="34"/>
      <c r="L19994" s="34"/>
    </row>
    <row r="19995" spans="6:12" x14ac:dyDescent="0.35">
      <c r="F19995" s="34"/>
      <c r="J19995" s="34"/>
      <c r="K19995" s="34"/>
      <c r="L19995" s="34"/>
    </row>
    <row r="19996" spans="6:12" x14ac:dyDescent="0.35">
      <c r="F19996" s="34"/>
      <c r="J19996" s="34"/>
      <c r="K19996" s="34"/>
      <c r="L19996" s="34"/>
    </row>
    <row r="19997" spans="6:12" x14ac:dyDescent="0.35">
      <c r="F19997" s="34"/>
      <c r="J19997" s="34"/>
      <c r="K19997" s="34"/>
      <c r="L19997" s="34"/>
    </row>
    <row r="19998" spans="6:12" x14ac:dyDescent="0.35">
      <c r="F19998" s="34"/>
      <c r="J19998" s="34"/>
      <c r="K19998" s="34"/>
      <c r="L19998" s="34"/>
    </row>
    <row r="19999" spans="6:12" x14ac:dyDescent="0.35">
      <c r="F19999" s="34"/>
      <c r="J19999" s="34"/>
      <c r="K19999" s="34"/>
      <c r="L19999" s="34"/>
    </row>
    <row r="20000" spans="6:12" x14ac:dyDescent="0.35">
      <c r="F20000" s="34"/>
      <c r="J20000" s="34"/>
      <c r="K20000" s="34"/>
      <c r="L20000" s="34"/>
    </row>
    <row r="20001" spans="6:12" x14ac:dyDescent="0.35">
      <c r="F20001" s="34"/>
      <c r="J20001" s="34"/>
      <c r="K20001" s="34"/>
      <c r="L20001" s="34"/>
    </row>
    <row r="20002" spans="6:12" x14ac:dyDescent="0.35">
      <c r="F20002" s="34"/>
      <c r="J20002" s="34"/>
      <c r="K20002" s="34"/>
      <c r="L20002" s="34"/>
    </row>
    <row r="20003" spans="6:12" x14ac:dyDescent="0.35">
      <c r="F20003" s="34"/>
      <c r="J20003" s="34"/>
      <c r="K20003" s="34"/>
      <c r="L20003" s="34"/>
    </row>
    <row r="20004" spans="6:12" x14ac:dyDescent="0.35">
      <c r="F20004" s="34"/>
      <c r="J20004" s="34"/>
      <c r="K20004" s="34"/>
      <c r="L20004" s="34"/>
    </row>
    <row r="20005" spans="6:12" x14ac:dyDescent="0.35">
      <c r="F20005" s="34"/>
      <c r="J20005" s="34"/>
      <c r="K20005" s="34"/>
      <c r="L20005" s="34"/>
    </row>
    <row r="20006" spans="6:12" x14ac:dyDescent="0.35">
      <c r="F20006" s="34"/>
      <c r="J20006" s="34"/>
      <c r="K20006" s="34"/>
      <c r="L20006" s="34"/>
    </row>
    <row r="20007" spans="6:12" x14ac:dyDescent="0.35">
      <c r="F20007" s="34"/>
      <c r="J20007" s="34"/>
      <c r="K20007" s="34"/>
      <c r="L20007" s="34"/>
    </row>
    <row r="20008" spans="6:12" x14ac:dyDescent="0.35">
      <c r="F20008" s="34"/>
      <c r="J20008" s="34"/>
      <c r="K20008" s="34"/>
      <c r="L20008" s="34"/>
    </row>
    <row r="20009" spans="6:12" x14ac:dyDescent="0.35">
      <c r="F20009" s="34"/>
      <c r="J20009" s="34"/>
      <c r="K20009" s="34"/>
      <c r="L20009" s="34"/>
    </row>
    <row r="20010" spans="6:12" x14ac:dyDescent="0.35">
      <c r="F20010" s="34"/>
      <c r="J20010" s="34"/>
      <c r="K20010" s="34"/>
      <c r="L20010" s="34"/>
    </row>
    <row r="20011" spans="6:12" x14ac:dyDescent="0.35">
      <c r="F20011" s="34"/>
      <c r="J20011" s="34"/>
      <c r="K20011" s="34"/>
      <c r="L20011" s="34"/>
    </row>
    <row r="20012" spans="6:12" x14ac:dyDescent="0.35">
      <c r="F20012" s="34"/>
      <c r="J20012" s="34"/>
      <c r="K20012" s="34"/>
      <c r="L20012" s="34"/>
    </row>
    <row r="20013" spans="6:12" x14ac:dyDescent="0.35">
      <c r="F20013" s="34"/>
      <c r="J20013" s="34"/>
      <c r="K20013" s="34"/>
      <c r="L20013" s="34"/>
    </row>
    <row r="20014" spans="6:12" x14ac:dyDescent="0.35">
      <c r="F20014" s="34"/>
      <c r="J20014" s="34"/>
      <c r="K20014" s="34"/>
      <c r="L20014" s="34"/>
    </row>
    <row r="20015" spans="6:12" x14ac:dyDescent="0.35">
      <c r="F20015" s="34"/>
      <c r="J20015" s="34"/>
      <c r="K20015" s="34"/>
      <c r="L20015" s="34"/>
    </row>
    <row r="20016" spans="6:12" x14ac:dyDescent="0.35">
      <c r="F20016" s="34"/>
      <c r="J20016" s="34"/>
      <c r="K20016" s="34"/>
      <c r="L20016" s="34"/>
    </row>
    <row r="20017" spans="6:12" x14ac:dyDescent="0.35">
      <c r="F20017" s="34"/>
      <c r="J20017" s="34"/>
      <c r="K20017" s="34"/>
      <c r="L20017" s="34"/>
    </row>
    <row r="20018" spans="6:12" x14ac:dyDescent="0.35">
      <c r="F20018" s="34"/>
      <c r="J20018" s="34"/>
      <c r="K20018" s="34"/>
      <c r="L20018" s="34"/>
    </row>
    <row r="20019" spans="6:12" x14ac:dyDescent="0.35">
      <c r="F20019" s="34"/>
      <c r="J20019" s="34"/>
      <c r="K20019" s="34"/>
      <c r="L20019" s="34"/>
    </row>
    <row r="20020" spans="6:12" x14ac:dyDescent="0.35">
      <c r="F20020" s="34"/>
      <c r="J20020" s="34"/>
      <c r="K20020" s="34"/>
      <c r="L20020" s="34"/>
    </row>
    <row r="20021" spans="6:12" x14ac:dyDescent="0.35">
      <c r="F20021" s="34"/>
      <c r="J20021" s="34"/>
      <c r="K20021" s="34"/>
      <c r="L20021" s="34"/>
    </row>
    <row r="20022" spans="6:12" x14ac:dyDescent="0.35">
      <c r="F20022" s="34"/>
      <c r="J20022" s="34"/>
      <c r="K20022" s="34"/>
      <c r="L20022" s="34"/>
    </row>
    <row r="20023" spans="6:12" x14ac:dyDescent="0.35">
      <c r="F20023" s="34"/>
      <c r="J20023" s="34"/>
      <c r="K20023" s="34"/>
      <c r="L20023" s="34"/>
    </row>
    <row r="20024" spans="6:12" x14ac:dyDescent="0.35">
      <c r="F20024" s="34"/>
      <c r="J20024" s="34"/>
      <c r="K20024" s="34"/>
      <c r="L20024" s="34"/>
    </row>
    <row r="20025" spans="6:12" x14ac:dyDescent="0.35">
      <c r="F20025" s="34"/>
      <c r="J20025" s="34"/>
      <c r="K20025" s="34"/>
      <c r="L20025" s="34"/>
    </row>
    <row r="20026" spans="6:12" x14ac:dyDescent="0.35">
      <c r="F20026" s="34"/>
      <c r="J20026" s="34"/>
      <c r="K20026" s="34"/>
      <c r="L20026" s="34"/>
    </row>
    <row r="20027" spans="6:12" x14ac:dyDescent="0.35">
      <c r="F20027" s="34"/>
      <c r="J20027" s="34"/>
      <c r="K20027" s="34"/>
      <c r="L20027" s="34"/>
    </row>
    <row r="20028" spans="6:12" x14ac:dyDescent="0.35">
      <c r="F20028" s="34"/>
      <c r="J20028" s="34"/>
      <c r="K20028" s="34"/>
      <c r="L20028" s="34"/>
    </row>
    <row r="20029" spans="6:12" x14ac:dyDescent="0.35">
      <c r="F20029" s="34"/>
      <c r="J20029" s="34"/>
      <c r="K20029" s="34"/>
      <c r="L20029" s="34"/>
    </row>
    <row r="20030" spans="6:12" x14ac:dyDescent="0.35">
      <c r="F20030" s="34"/>
      <c r="J20030" s="34"/>
      <c r="K20030" s="34"/>
      <c r="L20030" s="34"/>
    </row>
    <row r="20031" spans="6:12" x14ac:dyDescent="0.35">
      <c r="F20031" s="34"/>
      <c r="J20031" s="34"/>
      <c r="K20031" s="34"/>
      <c r="L20031" s="34"/>
    </row>
    <row r="20032" spans="6:12" x14ac:dyDescent="0.35">
      <c r="F20032" s="34"/>
      <c r="J20032" s="34"/>
      <c r="K20032" s="34"/>
      <c r="L20032" s="34"/>
    </row>
    <row r="20033" spans="6:12" x14ac:dyDescent="0.35">
      <c r="F20033" s="34"/>
      <c r="J20033" s="34"/>
      <c r="K20033" s="34"/>
      <c r="L20033" s="34"/>
    </row>
    <row r="20034" spans="6:12" x14ac:dyDescent="0.35">
      <c r="F20034" s="34"/>
      <c r="J20034" s="34"/>
      <c r="K20034" s="34"/>
      <c r="L20034" s="34"/>
    </row>
    <row r="20035" spans="6:12" x14ac:dyDescent="0.35">
      <c r="F20035" s="34"/>
      <c r="J20035" s="34"/>
      <c r="K20035" s="34"/>
      <c r="L20035" s="34"/>
    </row>
    <row r="20036" spans="6:12" x14ac:dyDescent="0.35">
      <c r="F20036" s="34"/>
      <c r="J20036" s="34"/>
      <c r="K20036" s="34"/>
      <c r="L20036" s="34"/>
    </row>
    <row r="20037" spans="6:12" x14ac:dyDescent="0.35">
      <c r="F20037" s="34"/>
      <c r="J20037" s="34"/>
      <c r="K20037" s="34"/>
      <c r="L20037" s="34"/>
    </row>
    <row r="20038" spans="6:12" x14ac:dyDescent="0.35">
      <c r="F20038" s="34"/>
      <c r="J20038" s="34"/>
      <c r="K20038" s="34"/>
      <c r="L20038" s="34"/>
    </row>
    <row r="20039" spans="6:12" x14ac:dyDescent="0.35">
      <c r="F20039" s="34"/>
      <c r="J20039" s="34"/>
      <c r="K20039" s="34"/>
      <c r="L20039" s="34"/>
    </row>
    <row r="20040" spans="6:12" x14ac:dyDescent="0.35">
      <c r="F20040" s="34"/>
      <c r="J20040" s="34"/>
      <c r="K20040" s="34"/>
      <c r="L20040" s="34"/>
    </row>
    <row r="20041" spans="6:12" x14ac:dyDescent="0.35">
      <c r="F20041" s="34"/>
      <c r="J20041" s="34"/>
      <c r="K20041" s="34"/>
      <c r="L20041" s="34"/>
    </row>
    <row r="20042" spans="6:12" x14ac:dyDescent="0.35">
      <c r="F20042" s="34"/>
      <c r="J20042" s="34"/>
      <c r="K20042" s="34"/>
      <c r="L20042" s="34"/>
    </row>
    <row r="20043" spans="6:12" x14ac:dyDescent="0.35">
      <c r="F20043" s="34"/>
      <c r="J20043" s="34"/>
      <c r="K20043" s="34"/>
      <c r="L20043" s="34"/>
    </row>
    <row r="20044" spans="6:12" x14ac:dyDescent="0.35">
      <c r="F20044" s="34"/>
      <c r="J20044" s="34"/>
      <c r="K20044" s="34"/>
      <c r="L20044" s="34"/>
    </row>
    <row r="20045" spans="6:12" x14ac:dyDescent="0.35">
      <c r="F20045" s="34"/>
      <c r="J20045" s="34"/>
      <c r="K20045" s="34"/>
      <c r="L20045" s="34"/>
    </row>
    <row r="20046" spans="6:12" x14ac:dyDescent="0.35">
      <c r="F20046" s="34"/>
      <c r="J20046" s="34"/>
      <c r="K20046" s="34"/>
      <c r="L20046" s="34"/>
    </row>
    <row r="20047" spans="6:12" x14ac:dyDescent="0.35">
      <c r="F20047" s="34"/>
      <c r="J20047" s="34"/>
      <c r="K20047" s="34"/>
      <c r="L20047" s="34"/>
    </row>
    <row r="20048" spans="6:12" x14ac:dyDescent="0.35">
      <c r="F20048" s="34"/>
      <c r="J20048" s="34"/>
      <c r="K20048" s="34"/>
      <c r="L20048" s="34"/>
    </row>
    <row r="20049" spans="6:12" x14ac:dyDescent="0.35">
      <c r="F20049" s="34"/>
      <c r="J20049" s="34"/>
      <c r="K20049" s="34"/>
      <c r="L20049" s="34"/>
    </row>
    <row r="20050" spans="6:12" x14ac:dyDescent="0.35">
      <c r="F20050" s="34"/>
      <c r="J20050" s="34"/>
      <c r="K20050" s="34"/>
      <c r="L20050" s="34"/>
    </row>
    <row r="20051" spans="6:12" x14ac:dyDescent="0.35">
      <c r="F20051" s="34"/>
      <c r="J20051" s="34"/>
      <c r="K20051" s="34"/>
      <c r="L20051" s="34"/>
    </row>
    <row r="20052" spans="6:12" x14ac:dyDescent="0.35">
      <c r="F20052" s="34"/>
      <c r="J20052" s="34"/>
      <c r="K20052" s="34"/>
      <c r="L20052" s="34"/>
    </row>
    <row r="20053" spans="6:12" x14ac:dyDescent="0.35">
      <c r="F20053" s="34"/>
      <c r="J20053" s="34"/>
      <c r="K20053" s="34"/>
      <c r="L20053" s="34"/>
    </row>
    <row r="20054" spans="6:12" x14ac:dyDescent="0.35">
      <c r="F20054" s="34"/>
      <c r="J20054" s="34"/>
      <c r="K20054" s="34"/>
      <c r="L20054" s="34"/>
    </row>
    <row r="20055" spans="6:12" x14ac:dyDescent="0.35">
      <c r="F20055" s="34"/>
      <c r="J20055" s="34"/>
      <c r="K20055" s="34"/>
      <c r="L20055" s="34"/>
    </row>
    <row r="20056" spans="6:12" x14ac:dyDescent="0.35">
      <c r="F20056" s="34"/>
      <c r="J20056" s="34"/>
      <c r="K20056" s="34"/>
      <c r="L20056" s="34"/>
    </row>
    <row r="20057" spans="6:12" x14ac:dyDescent="0.35">
      <c r="F20057" s="34"/>
      <c r="J20057" s="34"/>
      <c r="K20057" s="34"/>
      <c r="L20057" s="34"/>
    </row>
    <row r="20058" spans="6:12" x14ac:dyDescent="0.35">
      <c r="F20058" s="34"/>
      <c r="J20058" s="34"/>
      <c r="K20058" s="34"/>
      <c r="L20058" s="34"/>
    </row>
    <row r="20059" spans="6:12" x14ac:dyDescent="0.35">
      <c r="F20059" s="34"/>
      <c r="J20059" s="34"/>
      <c r="K20059" s="34"/>
      <c r="L20059" s="34"/>
    </row>
    <row r="20060" spans="6:12" x14ac:dyDescent="0.35">
      <c r="F20060" s="34"/>
      <c r="J20060" s="34"/>
      <c r="K20060" s="34"/>
      <c r="L20060" s="34"/>
    </row>
    <row r="20061" spans="6:12" x14ac:dyDescent="0.35">
      <c r="F20061" s="34"/>
      <c r="J20061" s="34"/>
      <c r="K20061" s="34"/>
      <c r="L20061" s="34"/>
    </row>
    <row r="20062" spans="6:12" x14ac:dyDescent="0.35">
      <c r="F20062" s="34"/>
      <c r="J20062" s="34"/>
      <c r="K20062" s="34"/>
      <c r="L20062" s="34"/>
    </row>
    <row r="20063" spans="6:12" x14ac:dyDescent="0.35">
      <c r="F20063" s="34"/>
      <c r="J20063" s="34"/>
      <c r="K20063" s="34"/>
      <c r="L20063" s="34"/>
    </row>
    <row r="20064" spans="6:12" x14ac:dyDescent="0.35">
      <c r="F20064" s="34"/>
      <c r="J20064" s="34"/>
      <c r="K20064" s="34"/>
      <c r="L20064" s="34"/>
    </row>
    <row r="20065" spans="6:12" x14ac:dyDescent="0.35">
      <c r="F20065" s="34"/>
      <c r="J20065" s="34"/>
      <c r="K20065" s="34"/>
      <c r="L20065" s="34"/>
    </row>
    <row r="20066" spans="6:12" x14ac:dyDescent="0.35">
      <c r="F20066" s="34"/>
      <c r="J20066" s="34"/>
      <c r="K20066" s="34"/>
      <c r="L20066" s="34"/>
    </row>
    <row r="20067" spans="6:12" x14ac:dyDescent="0.35">
      <c r="F20067" s="34"/>
      <c r="J20067" s="34"/>
      <c r="K20067" s="34"/>
      <c r="L20067" s="34"/>
    </row>
    <row r="20068" spans="6:12" x14ac:dyDescent="0.35">
      <c r="F20068" s="34"/>
      <c r="J20068" s="34"/>
      <c r="K20068" s="34"/>
      <c r="L20068" s="34"/>
    </row>
    <row r="20069" spans="6:12" x14ac:dyDescent="0.35">
      <c r="F20069" s="34"/>
      <c r="J20069" s="34"/>
      <c r="K20069" s="34"/>
      <c r="L20069" s="34"/>
    </row>
    <row r="20070" spans="6:12" x14ac:dyDescent="0.35">
      <c r="F20070" s="34"/>
      <c r="J20070" s="34"/>
      <c r="K20070" s="34"/>
      <c r="L20070" s="34"/>
    </row>
    <row r="20071" spans="6:12" x14ac:dyDescent="0.35">
      <c r="F20071" s="34"/>
      <c r="J20071" s="34"/>
      <c r="K20071" s="34"/>
      <c r="L20071" s="34"/>
    </row>
    <row r="20072" spans="6:12" x14ac:dyDescent="0.35">
      <c r="F20072" s="34"/>
      <c r="J20072" s="34"/>
      <c r="K20072" s="34"/>
      <c r="L20072" s="34"/>
    </row>
    <row r="20073" spans="6:12" x14ac:dyDescent="0.35">
      <c r="F20073" s="34"/>
      <c r="J20073" s="34"/>
      <c r="K20073" s="34"/>
      <c r="L20073" s="34"/>
    </row>
    <row r="20074" spans="6:12" x14ac:dyDescent="0.35">
      <c r="F20074" s="34"/>
      <c r="J20074" s="34"/>
      <c r="K20074" s="34"/>
      <c r="L20074" s="34"/>
    </row>
    <row r="20075" spans="6:12" x14ac:dyDescent="0.35">
      <c r="F20075" s="34"/>
      <c r="J20075" s="34"/>
      <c r="K20075" s="34"/>
      <c r="L20075" s="34"/>
    </row>
    <row r="20076" spans="6:12" x14ac:dyDescent="0.35">
      <c r="F20076" s="34"/>
      <c r="J20076" s="34"/>
      <c r="K20076" s="34"/>
      <c r="L20076" s="34"/>
    </row>
    <row r="20077" spans="6:12" x14ac:dyDescent="0.35">
      <c r="F20077" s="34"/>
      <c r="J20077" s="34"/>
      <c r="K20077" s="34"/>
      <c r="L20077" s="34"/>
    </row>
    <row r="20078" spans="6:12" x14ac:dyDescent="0.35">
      <c r="F20078" s="34"/>
      <c r="J20078" s="34"/>
      <c r="K20078" s="34"/>
      <c r="L20078" s="34"/>
    </row>
    <row r="20079" spans="6:12" x14ac:dyDescent="0.35">
      <c r="F20079" s="34"/>
      <c r="J20079" s="34"/>
      <c r="K20079" s="34"/>
      <c r="L20079" s="34"/>
    </row>
    <row r="20080" spans="6:12" x14ac:dyDescent="0.35">
      <c r="F20080" s="34"/>
      <c r="J20080" s="34"/>
      <c r="K20080" s="34"/>
      <c r="L20080" s="34"/>
    </row>
    <row r="20081" spans="6:12" x14ac:dyDescent="0.35">
      <c r="F20081" s="34"/>
      <c r="J20081" s="34"/>
      <c r="K20081" s="34"/>
      <c r="L20081" s="34"/>
    </row>
    <row r="20082" spans="6:12" x14ac:dyDescent="0.35">
      <c r="F20082" s="34"/>
      <c r="J20082" s="34"/>
      <c r="K20082" s="34"/>
      <c r="L20082" s="34"/>
    </row>
    <row r="20083" spans="6:12" x14ac:dyDescent="0.35">
      <c r="F20083" s="34"/>
      <c r="J20083" s="34"/>
      <c r="K20083" s="34"/>
      <c r="L20083" s="34"/>
    </row>
    <row r="20084" spans="6:12" x14ac:dyDescent="0.35">
      <c r="F20084" s="34"/>
      <c r="J20084" s="34"/>
      <c r="K20084" s="34"/>
      <c r="L20084" s="34"/>
    </row>
    <row r="20085" spans="6:12" x14ac:dyDescent="0.35">
      <c r="F20085" s="34"/>
      <c r="J20085" s="34"/>
      <c r="K20085" s="34"/>
      <c r="L20085" s="34"/>
    </row>
    <row r="20086" spans="6:12" x14ac:dyDescent="0.35">
      <c r="F20086" s="34"/>
      <c r="J20086" s="34"/>
      <c r="K20086" s="34"/>
      <c r="L20086" s="34"/>
    </row>
    <row r="20087" spans="6:12" x14ac:dyDescent="0.35">
      <c r="F20087" s="34"/>
      <c r="J20087" s="34"/>
      <c r="K20087" s="34"/>
      <c r="L20087" s="34"/>
    </row>
    <row r="20088" spans="6:12" x14ac:dyDescent="0.35">
      <c r="F20088" s="34"/>
      <c r="J20088" s="34"/>
      <c r="K20088" s="34"/>
      <c r="L20088" s="34"/>
    </row>
    <row r="20089" spans="6:12" x14ac:dyDescent="0.35">
      <c r="F20089" s="34"/>
      <c r="J20089" s="34"/>
      <c r="K20089" s="34"/>
      <c r="L20089" s="34"/>
    </row>
    <row r="20090" spans="6:12" x14ac:dyDescent="0.35">
      <c r="F20090" s="34"/>
      <c r="J20090" s="34"/>
      <c r="K20090" s="34"/>
      <c r="L20090" s="34"/>
    </row>
    <row r="20091" spans="6:12" x14ac:dyDescent="0.35">
      <c r="F20091" s="34"/>
      <c r="J20091" s="34"/>
      <c r="K20091" s="34"/>
      <c r="L20091" s="34"/>
    </row>
    <row r="20092" spans="6:12" x14ac:dyDescent="0.35">
      <c r="F20092" s="34"/>
      <c r="J20092" s="34"/>
      <c r="K20092" s="34"/>
      <c r="L20092" s="34"/>
    </row>
    <row r="20093" spans="6:12" x14ac:dyDescent="0.35">
      <c r="F20093" s="34"/>
      <c r="J20093" s="34"/>
      <c r="K20093" s="34"/>
      <c r="L20093" s="34"/>
    </row>
    <row r="20094" spans="6:12" x14ac:dyDescent="0.35">
      <c r="F20094" s="34"/>
      <c r="J20094" s="34"/>
      <c r="K20094" s="34"/>
      <c r="L20094" s="34"/>
    </row>
    <row r="20095" spans="6:12" x14ac:dyDescent="0.35">
      <c r="F20095" s="34"/>
      <c r="J20095" s="34"/>
      <c r="K20095" s="34"/>
      <c r="L20095" s="34"/>
    </row>
    <row r="20096" spans="6:12" x14ac:dyDescent="0.35">
      <c r="F20096" s="34"/>
      <c r="J20096" s="34"/>
      <c r="K20096" s="34"/>
      <c r="L20096" s="34"/>
    </row>
    <row r="20097" spans="6:12" x14ac:dyDescent="0.35">
      <c r="F20097" s="34"/>
      <c r="J20097" s="34"/>
      <c r="K20097" s="34"/>
      <c r="L20097" s="34"/>
    </row>
    <row r="20098" spans="6:12" x14ac:dyDescent="0.35">
      <c r="F20098" s="34"/>
      <c r="J20098" s="34"/>
      <c r="K20098" s="34"/>
      <c r="L20098" s="34"/>
    </row>
    <row r="20099" spans="6:12" x14ac:dyDescent="0.35">
      <c r="F20099" s="34"/>
      <c r="J20099" s="34"/>
      <c r="K20099" s="34"/>
      <c r="L20099" s="34"/>
    </row>
    <row r="20100" spans="6:12" x14ac:dyDescent="0.35">
      <c r="F20100" s="34"/>
      <c r="J20100" s="34"/>
      <c r="K20100" s="34"/>
      <c r="L20100" s="34"/>
    </row>
    <row r="20101" spans="6:12" x14ac:dyDescent="0.35">
      <c r="F20101" s="34"/>
      <c r="J20101" s="34"/>
      <c r="K20101" s="34"/>
      <c r="L20101" s="34"/>
    </row>
    <row r="20102" spans="6:12" x14ac:dyDescent="0.35">
      <c r="F20102" s="34"/>
      <c r="J20102" s="34"/>
      <c r="K20102" s="34"/>
      <c r="L20102" s="34"/>
    </row>
    <row r="20103" spans="6:12" x14ac:dyDescent="0.35">
      <c r="F20103" s="34"/>
      <c r="J20103" s="34"/>
      <c r="K20103" s="34"/>
      <c r="L20103" s="34"/>
    </row>
    <row r="20104" spans="6:12" x14ac:dyDescent="0.35">
      <c r="F20104" s="34"/>
      <c r="J20104" s="34"/>
      <c r="K20104" s="34"/>
      <c r="L20104" s="34"/>
    </row>
    <row r="20105" spans="6:12" x14ac:dyDescent="0.35">
      <c r="F20105" s="34"/>
      <c r="J20105" s="34"/>
      <c r="K20105" s="34"/>
      <c r="L20105" s="34"/>
    </row>
    <row r="20106" spans="6:12" x14ac:dyDescent="0.35">
      <c r="F20106" s="34"/>
      <c r="J20106" s="34"/>
      <c r="K20106" s="34"/>
      <c r="L20106" s="34"/>
    </row>
    <row r="20107" spans="6:12" x14ac:dyDescent="0.35">
      <c r="F20107" s="34"/>
      <c r="J20107" s="34"/>
      <c r="K20107" s="34"/>
      <c r="L20107" s="34"/>
    </row>
    <row r="20108" spans="6:12" x14ac:dyDescent="0.35">
      <c r="F20108" s="34"/>
      <c r="J20108" s="34"/>
      <c r="K20108" s="34"/>
      <c r="L20108" s="34"/>
    </row>
    <row r="20109" spans="6:12" x14ac:dyDescent="0.35">
      <c r="F20109" s="34"/>
      <c r="J20109" s="34"/>
      <c r="K20109" s="34"/>
      <c r="L20109" s="34"/>
    </row>
    <row r="20110" spans="6:12" x14ac:dyDescent="0.35">
      <c r="F20110" s="34"/>
      <c r="J20110" s="34"/>
      <c r="K20110" s="34"/>
      <c r="L20110" s="34"/>
    </row>
    <row r="20111" spans="6:12" x14ac:dyDescent="0.35">
      <c r="F20111" s="34"/>
      <c r="J20111" s="34"/>
      <c r="K20111" s="34"/>
      <c r="L20111" s="34"/>
    </row>
    <row r="20112" spans="6:12" x14ac:dyDescent="0.35">
      <c r="F20112" s="34"/>
      <c r="J20112" s="34"/>
      <c r="K20112" s="34"/>
      <c r="L20112" s="34"/>
    </row>
    <row r="20113" spans="6:12" x14ac:dyDescent="0.35">
      <c r="F20113" s="34"/>
      <c r="J20113" s="34"/>
      <c r="K20113" s="34"/>
      <c r="L20113" s="34"/>
    </row>
    <row r="20114" spans="6:12" x14ac:dyDescent="0.35">
      <c r="F20114" s="34"/>
      <c r="J20114" s="34"/>
      <c r="K20114" s="34"/>
      <c r="L20114" s="34"/>
    </row>
    <row r="20115" spans="6:12" x14ac:dyDescent="0.35">
      <c r="F20115" s="34"/>
      <c r="J20115" s="34"/>
      <c r="K20115" s="34"/>
      <c r="L20115" s="34"/>
    </row>
    <row r="20116" spans="6:12" x14ac:dyDescent="0.35">
      <c r="F20116" s="34"/>
      <c r="J20116" s="34"/>
      <c r="K20116" s="34"/>
      <c r="L20116" s="34"/>
    </row>
    <row r="20117" spans="6:12" x14ac:dyDescent="0.35">
      <c r="F20117" s="34"/>
      <c r="J20117" s="34"/>
      <c r="K20117" s="34"/>
      <c r="L20117" s="34"/>
    </row>
    <row r="20118" spans="6:12" x14ac:dyDescent="0.35">
      <c r="F20118" s="34"/>
      <c r="J20118" s="34"/>
      <c r="K20118" s="34"/>
      <c r="L20118" s="34"/>
    </row>
    <row r="20119" spans="6:12" x14ac:dyDescent="0.35">
      <c r="F20119" s="34"/>
      <c r="J20119" s="34"/>
      <c r="K20119" s="34"/>
      <c r="L20119" s="34"/>
    </row>
    <row r="20120" spans="6:12" x14ac:dyDescent="0.35">
      <c r="F20120" s="34"/>
      <c r="J20120" s="34"/>
      <c r="K20120" s="34"/>
      <c r="L20120" s="34"/>
    </row>
    <row r="20121" spans="6:12" x14ac:dyDescent="0.35">
      <c r="F20121" s="34"/>
      <c r="J20121" s="34"/>
      <c r="K20121" s="34"/>
      <c r="L20121" s="34"/>
    </row>
    <row r="20122" spans="6:12" x14ac:dyDescent="0.35">
      <c r="F20122" s="34"/>
      <c r="J20122" s="34"/>
      <c r="K20122" s="34"/>
      <c r="L20122" s="34"/>
    </row>
    <row r="20123" spans="6:12" x14ac:dyDescent="0.35">
      <c r="F20123" s="34"/>
      <c r="J20123" s="34"/>
      <c r="K20123" s="34"/>
      <c r="L20123" s="34"/>
    </row>
    <row r="20124" spans="6:12" x14ac:dyDescent="0.35">
      <c r="F20124" s="34"/>
      <c r="J20124" s="34"/>
      <c r="K20124" s="34"/>
      <c r="L20124" s="34"/>
    </row>
    <row r="20125" spans="6:12" x14ac:dyDescent="0.35">
      <c r="F20125" s="34"/>
      <c r="J20125" s="34"/>
      <c r="K20125" s="34"/>
      <c r="L20125" s="34"/>
    </row>
    <row r="20126" spans="6:12" x14ac:dyDescent="0.35">
      <c r="F20126" s="34"/>
      <c r="J20126" s="34"/>
      <c r="K20126" s="34"/>
      <c r="L20126" s="34"/>
    </row>
    <row r="20127" spans="6:12" x14ac:dyDescent="0.35">
      <c r="F20127" s="34"/>
      <c r="J20127" s="34"/>
      <c r="K20127" s="34"/>
      <c r="L20127" s="34"/>
    </row>
    <row r="20128" spans="6:12" x14ac:dyDescent="0.35">
      <c r="F20128" s="34"/>
      <c r="J20128" s="34"/>
      <c r="K20128" s="34"/>
      <c r="L20128" s="34"/>
    </row>
    <row r="20129" spans="6:12" x14ac:dyDescent="0.35">
      <c r="F20129" s="34"/>
      <c r="J20129" s="34"/>
      <c r="K20129" s="34"/>
      <c r="L20129" s="34"/>
    </row>
    <row r="20130" spans="6:12" x14ac:dyDescent="0.35">
      <c r="F20130" s="34"/>
      <c r="J20130" s="34"/>
      <c r="K20130" s="34"/>
      <c r="L20130" s="34"/>
    </row>
    <row r="20131" spans="6:12" x14ac:dyDescent="0.35">
      <c r="F20131" s="34"/>
      <c r="J20131" s="34"/>
      <c r="K20131" s="34"/>
      <c r="L20131" s="34"/>
    </row>
    <row r="20132" spans="6:12" x14ac:dyDescent="0.35">
      <c r="F20132" s="34"/>
      <c r="J20132" s="34"/>
      <c r="K20132" s="34"/>
      <c r="L20132" s="34"/>
    </row>
    <row r="20133" spans="6:12" x14ac:dyDescent="0.35">
      <c r="F20133" s="34"/>
      <c r="J20133" s="34"/>
      <c r="K20133" s="34"/>
      <c r="L20133" s="34"/>
    </row>
    <row r="20134" spans="6:12" x14ac:dyDescent="0.35">
      <c r="F20134" s="34"/>
      <c r="J20134" s="34"/>
      <c r="K20134" s="34"/>
      <c r="L20134" s="34"/>
    </row>
    <row r="20135" spans="6:12" x14ac:dyDescent="0.35">
      <c r="F20135" s="34"/>
      <c r="J20135" s="34"/>
      <c r="K20135" s="34"/>
      <c r="L20135" s="34"/>
    </row>
    <row r="20136" spans="6:12" x14ac:dyDescent="0.35">
      <c r="F20136" s="34"/>
      <c r="J20136" s="34"/>
      <c r="K20136" s="34"/>
      <c r="L20136" s="34"/>
    </row>
    <row r="20137" spans="6:12" x14ac:dyDescent="0.35">
      <c r="F20137" s="34"/>
      <c r="J20137" s="34"/>
      <c r="K20137" s="34"/>
      <c r="L20137" s="34"/>
    </row>
    <row r="20138" spans="6:12" x14ac:dyDescent="0.35">
      <c r="F20138" s="34"/>
      <c r="J20138" s="34"/>
      <c r="K20138" s="34"/>
      <c r="L20138" s="34"/>
    </row>
    <row r="20139" spans="6:12" x14ac:dyDescent="0.35">
      <c r="F20139" s="34"/>
      <c r="J20139" s="34"/>
      <c r="K20139" s="34"/>
      <c r="L20139" s="34"/>
    </row>
    <row r="20140" spans="6:12" x14ac:dyDescent="0.35">
      <c r="F20140" s="34"/>
      <c r="J20140" s="34"/>
      <c r="K20140" s="34"/>
      <c r="L20140" s="34"/>
    </row>
    <row r="20141" spans="6:12" x14ac:dyDescent="0.35">
      <c r="F20141" s="34"/>
      <c r="J20141" s="34"/>
      <c r="K20141" s="34"/>
      <c r="L20141" s="34"/>
    </row>
    <row r="20142" spans="6:12" x14ac:dyDescent="0.35">
      <c r="F20142" s="34"/>
      <c r="J20142" s="34"/>
      <c r="K20142" s="34"/>
      <c r="L20142" s="34"/>
    </row>
    <row r="20143" spans="6:12" x14ac:dyDescent="0.35">
      <c r="F20143" s="34"/>
      <c r="J20143" s="34"/>
      <c r="K20143" s="34"/>
      <c r="L20143" s="34"/>
    </row>
    <row r="20144" spans="6:12" x14ac:dyDescent="0.35">
      <c r="F20144" s="34"/>
      <c r="J20144" s="34"/>
      <c r="K20144" s="34"/>
      <c r="L20144" s="34"/>
    </row>
    <row r="20145" spans="6:12" x14ac:dyDescent="0.35">
      <c r="F20145" s="34"/>
      <c r="J20145" s="34"/>
      <c r="K20145" s="34"/>
      <c r="L20145" s="34"/>
    </row>
    <row r="20146" spans="6:12" x14ac:dyDescent="0.35">
      <c r="F20146" s="34"/>
      <c r="J20146" s="34"/>
      <c r="K20146" s="34"/>
      <c r="L20146" s="34"/>
    </row>
    <row r="20147" spans="6:12" x14ac:dyDescent="0.35">
      <c r="F20147" s="34"/>
      <c r="J20147" s="34"/>
      <c r="K20147" s="34"/>
      <c r="L20147" s="34"/>
    </row>
    <row r="20148" spans="6:12" x14ac:dyDescent="0.35">
      <c r="F20148" s="34"/>
      <c r="J20148" s="34"/>
      <c r="K20148" s="34"/>
      <c r="L20148" s="34"/>
    </row>
    <row r="20149" spans="6:12" x14ac:dyDescent="0.35">
      <c r="F20149" s="34"/>
      <c r="J20149" s="34"/>
      <c r="K20149" s="34"/>
      <c r="L20149" s="34"/>
    </row>
    <row r="20150" spans="6:12" x14ac:dyDescent="0.35">
      <c r="F20150" s="34"/>
      <c r="J20150" s="34"/>
      <c r="K20150" s="34"/>
      <c r="L20150" s="34"/>
    </row>
    <row r="20151" spans="6:12" x14ac:dyDescent="0.35">
      <c r="F20151" s="34"/>
      <c r="J20151" s="34"/>
      <c r="K20151" s="34"/>
      <c r="L20151" s="34"/>
    </row>
    <row r="20152" spans="6:12" x14ac:dyDescent="0.35">
      <c r="F20152" s="34"/>
      <c r="J20152" s="34"/>
      <c r="K20152" s="34"/>
      <c r="L20152" s="34"/>
    </row>
    <row r="20153" spans="6:12" x14ac:dyDescent="0.35">
      <c r="F20153" s="34"/>
      <c r="J20153" s="34"/>
      <c r="K20153" s="34"/>
      <c r="L20153" s="34"/>
    </row>
    <row r="20154" spans="6:12" x14ac:dyDescent="0.35">
      <c r="F20154" s="34"/>
      <c r="J20154" s="34"/>
      <c r="K20154" s="34"/>
      <c r="L20154" s="34"/>
    </row>
    <row r="20155" spans="6:12" x14ac:dyDescent="0.35">
      <c r="F20155" s="34"/>
      <c r="J20155" s="34"/>
      <c r="K20155" s="34"/>
      <c r="L20155" s="34"/>
    </row>
    <row r="20156" spans="6:12" x14ac:dyDescent="0.35">
      <c r="F20156" s="34"/>
      <c r="J20156" s="34"/>
      <c r="K20156" s="34"/>
      <c r="L20156" s="34"/>
    </row>
    <row r="20157" spans="6:12" x14ac:dyDescent="0.35">
      <c r="F20157" s="34"/>
      <c r="J20157" s="34"/>
      <c r="K20157" s="34"/>
      <c r="L20157" s="34"/>
    </row>
    <row r="20158" spans="6:12" x14ac:dyDescent="0.35">
      <c r="F20158" s="34"/>
      <c r="J20158" s="34"/>
      <c r="K20158" s="34"/>
      <c r="L20158" s="34"/>
    </row>
    <row r="20159" spans="6:12" x14ac:dyDescent="0.35">
      <c r="F20159" s="34"/>
      <c r="J20159" s="34"/>
      <c r="K20159" s="34"/>
      <c r="L20159" s="34"/>
    </row>
    <row r="20160" spans="6:12" x14ac:dyDescent="0.35">
      <c r="F20160" s="34"/>
      <c r="J20160" s="34"/>
      <c r="K20160" s="34"/>
      <c r="L20160" s="34"/>
    </row>
    <row r="20161" spans="6:12" x14ac:dyDescent="0.35">
      <c r="F20161" s="34"/>
      <c r="J20161" s="34"/>
      <c r="K20161" s="34"/>
      <c r="L20161" s="34"/>
    </row>
    <row r="20162" spans="6:12" x14ac:dyDescent="0.35">
      <c r="F20162" s="34"/>
      <c r="J20162" s="34"/>
      <c r="K20162" s="34"/>
      <c r="L20162" s="34"/>
    </row>
    <row r="20163" spans="6:12" x14ac:dyDescent="0.35">
      <c r="F20163" s="34"/>
      <c r="J20163" s="34"/>
      <c r="K20163" s="34"/>
      <c r="L20163" s="34"/>
    </row>
    <row r="20164" spans="6:12" x14ac:dyDescent="0.35">
      <c r="F20164" s="34"/>
      <c r="J20164" s="34"/>
      <c r="K20164" s="34"/>
      <c r="L20164" s="34"/>
    </row>
    <row r="20165" spans="6:12" x14ac:dyDescent="0.35">
      <c r="F20165" s="34"/>
      <c r="J20165" s="34"/>
      <c r="K20165" s="34"/>
      <c r="L20165" s="34"/>
    </row>
    <row r="20166" spans="6:12" x14ac:dyDescent="0.35">
      <c r="F20166" s="34"/>
      <c r="J20166" s="34"/>
      <c r="K20166" s="34"/>
      <c r="L20166" s="34"/>
    </row>
    <row r="20167" spans="6:12" x14ac:dyDescent="0.35">
      <c r="F20167" s="34"/>
      <c r="J20167" s="34"/>
      <c r="K20167" s="34"/>
      <c r="L20167" s="34"/>
    </row>
    <row r="20168" spans="6:12" x14ac:dyDescent="0.35">
      <c r="F20168" s="34"/>
      <c r="J20168" s="34"/>
      <c r="K20168" s="34"/>
      <c r="L20168" s="34"/>
    </row>
    <row r="20169" spans="6:12" x14ac:dyDescent="0.35">
      <c r="F20169" s="34"/>
      <c r="J20169" s="34"/>
      <c r="K20169" s="34"/>
      <c r="L20169" s="34"/>
    </row>
    <row r="20170" spans="6:12" x14ac:dyDescent="0.35">
      <c r="F20170" s="34"/>
      <c r="J20170" s="34"/>
      <c r="K20170" s="34"/>
      <c r="L20170" s="34"/>
    </row>
    <row r="20171" spans="6:12" x14ac:dyDescent="0.35">
      <c r="F20171" s="34"/>
      <c r="J20171" s="34"/>
      <c r="K20171" s="34"/>
      <c r="L20171" s="34"/>
    </row>
    <row r="20172" spans="6:12" x14ac:dyDescent="0.35">
      <c r="F20172" s="34"/>
      <c r="J20172" s="34"/>
      <c r="K20172" s="34"/>
      <c r="L20172" s="34"/>
    </row>
    <row r="20173" spans="6:12" x14ac:dyDescent="0.35">
      <c r="F20173" s="34"/>
      <c r="J20173" s="34"/>
      <c r="K20173" s="34"/>
      <c r="L20173" s="34"/>
    </row>
    <row r="20174" spans="6:12" x14ac:dyDescent="0.35">
      <c r="F20174" s="34"/>
      <c r="J20174" s="34"/>
      <c r="K20174" s="34"/>
      <c r="L20174" s="34"/>
    </row>
    <row r="20175" spans="6:12" x14ac:dyDescent="0.35">
      <c r="F20175" s="34"/>
      <c r="J20175" s="34"/>
      <c r="K20175" s="34"/>
      <c r="L20175" s="34"/>
    </row>
    <row r="20176" spans="6:12" x14ac:dyDescent="0.35">
      <c r="F20176" s="34"/>
      <c r="J20176" s="34"/>
      <c r="K20176" s="34"/>
      <c r="L20176" s="34"/>
    </row>
    <row r="20177" spans="6:12" x14ac:dyDescent="0.35">
      <c r="F20177" s="34"/>
      <c r="J20177" s="34"/>
      <c r="K20177" s="34"/>
      <c r="L20177" s="34"/>
    </row>
    <row r="20178" spans="6:12" x14ac:dyDescent="0.35">
      <c r="F20178" s="34"/>
      <c r="J20178" s="34"/>
      <c r="K20178" s="34"/>
      <c r="L20178" s="34"/>
    </row>
    <row r="20179" spans="6:12" x14ac:dyDescent="0.35">
      <c r="F20179" s="34"/>
      <c r="J20179" s="34"/>
      <c r="K20179" s="34"/>
      <c r="L20179" s="34"/>
    </row>
    <row r="20180" spans="6:12" x14ac:dyDescent="0.35">
      <c r="F20180" s="34"/>
      <c r="J20180" s="34"/>
      <c r="K20180" s="34"/>
      <c r="L20180" s="34"/>
    </row>
    <row r="20181" spans="6:12" x14ac:dyDescent="0.35">
      <c r="F20181" s="34"/>
      <c r="J20181" s="34"/>
      <c r="K20181" s="34"/>
      <c r="L20181" s="34"/>
    </row>
    <row r="20182" spans="6:12" x14ac:dyDescent="0.35">
      <c r="F20182" s="34"/>
      <c r="J20182" s="34"/>
      <c r="K20182" s="34"/>
      <c r="L20182" s="34"/>
    </row>
    <row r="20183" spans="6:12" x14ac:dyDescent="0.35">
      <c r="F20183" s="34"/>
      <c r="J20183" s="34"/>
      <c r="K20183" s="34"/>
      <c r="L20183" s="34"/>
    </row>
    <row r="20184" spans="6:12" x14ac:dyDescent="0.35">
      <c r="F20184" s="34"/>
      <c r="J20184" s="34"/>
      <c r="K20184" s="34"/>
      <c r="L20184" s="34"/>
    </row>
    <row r="20185" spans="6:12" x14ac:dyDescent="0.35">
      <c r="F20185" s="34"/>
      <c r="J20185" s="34"/>
      <c r="K20185" s="34"/>
      <c r="L20185" s="34"/>
    </row>
    <row r="20186" spans="6:12" x14ac:dyDescent="0.35">
      <c r="F20186" s="34"/>
      <c r="J20186" s="34"/>
      <c r="K20186" s="34"/>
      <c r="L20186" s="34"/>
    </row>
    <row r="20187" spans="6:12" x14ac:dyDescent="0.35">
      <c r="F20187" s="34"/>
      <c r="J20187" s="34"/>
      <c r="K20187" s="34"/>
      <c r="L20187" s="34"/>
    </row>
    <row r="20188" spans="6:12" x14ac:dyDescent="0.35">
      <c r="F20188" s="34"/>
      <c r="J20188" s="34"/>
      <c r="K20188" s="34"/>
      <c r="L20188" s="34"/>
    </row>
    <row r="20189" spans="6:12" x14ac:dyDescent="0.35">
      <c r="F20189" s="34"/>
      <c r="J20189" s="34"/>
      <c r="K20189" s="34"/>
      <c r="L20189" s="34"/>
    </row>
    <row r="20190" spans="6:12" x14ac:dyDescent="0.35">
      <c r="F20190" s="34"/>
      <c r="J20190" s="34"/>
      <c r="K20190" s="34"/>
      <c r="L20190" s="34"/>
    </row>
    <row r="20191" spans="6:12" x14ac:dyDescent="0.35">
      <c r="F20191" s="34"/>
      <c r="J20191" s="34"/>
      <c r="K20191" s="34"/>
      <c r="L20191" s="34"/>
    </row>
    <row r="20192" spans="6:12" x14ac:dyDescent="0.35">
      <c r="F20192" s="34"/>
      <c r="J20192" s="34"/>
      <c r="K20192" s="34"/>
      <c r="L20192" s="34"/>
    </row>
    <row r="20193" spans="6:12" x14ac:dyDescent="0.35">
      <c r="F20193" s="34"/>
      <c r="J20193" s="34"/>
      <c r="K20193" s="34"/>
      <c r="L20193" s="34"/>
    </row>
    <row r="20194" spans="6:12" x14ac:dyDescent="0.35">
      <c r="F20194" s="34"/>
      <c r="J20194" s="34"/>
      <c r="K20194" s="34"/>
      <c r="L20194" s="34"/>
    </row>
    <row r="20195" spans="6:12" x14ac:dyDescent="0.35">
      <c r="F20195" s="34"/>
      <c r="J20195" s="34"/>
      <c r="K20195" s="34"/>
      <c r="L20195" s="34"/>
    </row>
    <row r="20196" spans="6:12" x14ac:dyDescent="0.35">
      <c r="F20196" s="34"/>
      <c r="J20196" s="34"/>
      <c r="K20196" s="34"/>
      <c r="L20196" s="34"/>
    </row>
    <row r="20197" spans="6:12" x14ac:dyDescent="0.35">
      <c r="F20197" s="34"/>
      <c r="J20197" s="34"/>
      <c r="K20197" s="34"/>
      <c r="L20197" s="34"/>
    </row>
    <row r="20198" spans="6:12" x14ac:dyDescent="0.35">
      <c r="F20198" s="34"/>
      <c r="J20198" s="34"/>
      <c r="K20198" s="34"/>
      <c r="L20198" s="34"/>
    </row>
    <row r="20199" spans="6:12" x14ac:dyDescent="0.35">
      <c r="F20199" s="34"/>
      <c r="J20199" s="34"/>
      <c r="K20199" s="34"/>
      <c r="L20199" s="34"/>
    </row>
    <row r="20200" spans="6:12" x14ac:dyDescent="0.35">
      <c r="F20200" s="34"/>
      <c r="J20200" s="34"/>
      <c r="K20200" s="34"/>
      <c r="L20200" s="34"/>
    </row>
    <row r="20201" spans="6:12" x14ac:dyDescent="0.35">
      <c r="F20201" s="34"/>
      <c r="J20201" s="34"/>
      <c r="K20201" s="34"/>
      <c r="L20201" s="34"/>
    </row>
    <row r="20202" spans="6:12" x14ac:dyDescent="0.35">
      <c r="F20202" s="34"/>
      <c r="J20202" s="34"/>
      <c r="K20202" s="34"/>
      <c r="L20202" s="34"/>
    </row>
    <row r="20203" spans="6:12" x14ac:dyDescent="0.35">
      <c r="F20203" s="34"/>
      <c r="J20203" s="34"/>
      <c r="K20203" s="34"/>
      <c r="L20203" s="34"/>
    </row>
    <row r="20204" spans="6:12" x14ac:dyDescent="0.35">
      <c r="F20204" s="34"/>
      <c r="J20204" s="34"/>
      <c r="K20204" s="34"/>
      <c r="L20204" s="34"/>
    </row>
    <row r="20205" spans="6:12" x14ac:dyDescent="0.35">
      <c r="F20205" s="34"/>
      <c r="J20205" s="34"/>
      <c r="K20205" s="34"/>
      <c r="L20205" s="34"/>
    </row>
    <row r="20206" spans="6:12" x14ac:dyDescent="0.35">
      <c r="F20206" s="34"/>
      <c r="J20206" s="34"/>
      <c r="K20206" s="34"/>
      <c r="L20206" s="34"/>
    </row>
    <row r="20207" spans="6:12" x14ac:dyDescent="0.35">
      <c r="F20207" s="34"/>
      <c r="J20207" s="34"/>
      <c r="K20207" s="34"/>
      <c r="L20207" s="34"/>
    </row>
    <row r="20208" spans="6:12" x14ac:dyDescent="0.35">
      <c r="F20208" s="34"/>
      <c r="J20208" s="34"/>
      <c r="K20208" s="34"/>
      <c r="L20208" s="34"/>
    </row>
    <row r="20209" spans="6:12" x14ac:dyDescent="0.35">
      <c r="F20209" s="34"/>
      <c r="J20209" s="34"/>
      <c r="K20209" s="34"/>
      <c r="L20209" s="34"/>
    </row>
    <row r="20210" spans="6:12" x14ac:dyDescent="0.35">
      <c r="F20210" s="34"/>
      <c r="J20210" s="34"/>
      <c r="K20210" s="34"/>
      <c r="L20210" s="34"/>
    </row>
    <row r="20211" spans="6:12" x14ac:dyDescent="0.35">
      <c r="F20211" s="34"/>
      <c r="J20211" s="34"/>
      <c r="K20211" s="34"/>
      <c r="L20211" s="34"/>
    </row>
    <row r="20212" spans="6:12" x14ac:dyDescent="0.35">
      <c r="F20212" s="34"/>
      <c r="J20212" s="34"/>
      <c r="K20212" s="34"/>
      <c r="L20212" s="34"/>
    </row>
    <row r="20213" spans="6:12" x14ac:dyDescent="0.35">
      <c r="F20213" s="34"/>
      <c r="J20213" s="34"/>
      <c r="K20213" s="34"/>
      <c r="L20213" s="34"/>
    </row>
    <row r="20214" spans="6:12" x14ac:dyDescent="0.35">
      <c r="F20214" s="34"/>
      <c r="J20214" s="34"/>
      <c r="K20214" s="34"/>
      <c r="L20214" s="34"/>
    </row>
    <row r="20215" spans="6:12" x14ac:dyDescent="0.35">
      <c r="F20215" s="34"/>
      <c r="J20215" s="34"/>
      <c r="K20215" s="34"/>
      <c r="L20215" s="34"/>
    </row>
    <row r="20216" spans="6:12" x14ac:dyDescent="0.35">
      <c r="F20216" s="34"/>
      <c r="J20216" s="34"/>
      <c r="K20216" s="34"/>
      <c r="L20216" s="34"/>
    </row>
    <row r="20217" spans="6:12" x14ac:dyDescent="0.35">
      <c r="F20217" s="34"/>
      <c r="J20217" s="34"/>
      <c r="K20217" s="34"/>
      <c r="L20217" s="34"/>
    </row>
    <row r="20218" spans="6:12" x14ac:dyDescent="0.35">
      <c r="F20218" s="34"/>
      <c r="J20218" s="34"/>
      <c r="K20218" s="34"/>
      <c r="L20218" s="34"/>
    </row>
    <row r="20219" spans="6:12" x14ac:dyDescent="0.35">
      <c r="F20219" s="34"/>
      <c r="J20219" s="34"/>
      <c r="K20219" s="34"/>
      <c r="L20219" s="34"/>
    </row>
    <row r="20220" spans="6:12" x14ac:dyDescent="0.35">
      <c r="F20220" s="34"/>
      <c r="J20220" s="34"/>
      <c r="K20220" s="34"/>
      <c r="L20220" s="34"/>
    </row>
    <row r="20221" spans="6:12" x14ac:dyDescent="0.35">
      <c r="F20221" s="34"/>
      <c r="J20221" s="34"/>
      <c r="K20221" s="34"/>
      <c r="L20221" s="34"/>
    </row>
    <row r="20222" spans="6:12" x14ac:dyDescent="0.35">
      <c r="F20222" s="34"/>
      <c r="J20222" s="34"/>
      <c r="K20222" s="34"/>
      <c r="L20222" s="34"/>
    </row>
    <row r="20223" spans="6:12" x14ac:dyDescent="0.35">
      <c r="F20223" s="34"/>
      <c r="J20223" s="34"/>
      <c r="K20223" s="34"/>
      <c r="L20223" s="34"/>
    </row>
    <row r="20224" spans="6:12" x14ac:dyDescent="0.35">
      <c r="F20224" s="34"/>
      <c r="J20224" s="34"/>
      <c r="K20224" s="34"/>
      <c r="L20224" s="34"/>
    </row>
    <row r="20225" spans="6:12" x14ac:dyDescent="0.35">
      <c r="F20225" s="34"/>
      <c r="J20225" s="34"/>
      <c r="K20225" s="34"/>
      <c r="L20225" s="34"/>
    </row>
    <row r="20226" spans="6:12" x14ac:dyDescent="0.35">
      <c r="F20226" s="34"/>
      <c r="J20226" s="34"/>
      <c r="K20226" s="34"/>
      <c r="L20226" s="34"/>
    </row>
    <row r="20227" spans="6:12" x14ac:dyDescent="0.35">
      <c r="F20227" s="34"/>
      <c r="J20227" s="34"/>
      <c r="K20227" s="34"/>
      <c r="L20227" s="34"/>
    </row>
    <row r="20228" spans="6:12" x14ac:dyDescent="0.35">
      <c r="F20228" s="34"/>
      <c r="J20228" s="34"/>
      <c r="K20228" s="34"/>
      <c r="L20228" s="34"/>
    </row>
    <row r="20229" spans="6:12" x14ac:dyDescent="0.35">
      <c r="F20229" s="34"/>
      <c r="J20229" s="34"/>
      <c r="K20229" s="34"/>
      <c r="L20229" s="34"/>
    </row>
    <row r="20230" spans="6:12" x14ac:dyDescent="0.35">
      <c r="F20230" s="34"/>
      <c r="J20230" s="34"/>
      <c r="K20230" s="34"/>
      <c r="L20230" s="34"/>
    </row>
    <row r="20231" spans="6:12" x14ac:dyDescent="0.35">
      <c r="F20231" s="34"/>
      <c r="J20231" s="34"/>
      <c r="K20231" s="34"/>
      <c r="L20231" s="34"/>
    </row>
    <row r="20232" spans="6:12" x14ac:dyDescent="0.35">
      <c r="F20232" s="34"/>
      <c r="J20232" s="34"/>
      <c r="K20232" s="34"/>
      <c r="L20232" s="34"/>
    </row>
    <row r="20233" spans="6:12" x14ac:dyDescent="0.35">
      <c r="F20233" s="34"/>
      <c r="J20233" s="34"/>
      <c r="K20233" s="34"/>
      <c r="L20233" s="34"/>
    </row>
    <row r="20234" spans="6:12" x14ac:dyDescent="0.35">
      <c r="F20234" s="34"/>
      <c r="J20234" s="34"/>
      <c r="K20234" s="34"/>
      <c r="L20234" s="34"/>
    </row>
    <row r="20235" spans="6:12" x14ac:dyDescent="0.35">
      <c r="F20235" s="34"/>
      <c r="J20235" s="34"/>
      <c r="K20235" s="34"/>
      <c r="L20235" s="34"/>
    </row>
    <row r="20236" spans="6:12" x14ac:dyDescent="0.35">
      <c r="F20236" s="34"/>
      <c r="J20236" s="34"/>
      <c r="K20236" s="34"/>
      <c r="L20236" s="34"/>
    </row>
    <row r="20237" spans="6:12" x14ac:dyDescent="0.35">
      <c r="F20237" s="34"/>
      <c r="J20237" s="34"/>
      <c r="K20237" s="34"/>
      <c r="L20237" s="34"/>
    </row>
    <row r="20238" spans="6:12" x14ac:dyDescent="0.35">
      <c r="F20238" s="34"/>
      <c r="J20238" s="34"/>
      <c r="K20238" s="34"/>
      <c r="L20238" s="34"/>
    </row>
    <row r="20239" spans="6:12" x14ac:dyDescent="0.35">
      <c r="F20239" s="34"/>
      <c r="J20239" s="34"/>
      <c r="K20239" s="34"/>
      <c r="L20239" s="34"/>
    </row>
    <row r="20240" spans="6:12" x14ac:dyDescent="0.35">
      <c r="F20240" s="34"/>
      <c r="J20240" s="34"/>
      <c r="K20240" s="34"/>
      <c r="L20240" s="34"/>
    </row>
    <row r="20241" spans="6:12" x14ac:dyDescent="0.35">
      <c r="F20241" s="34"/>
      <c r="J20241" s="34"/>
      <c r="K20241" s="34"/>
      <c r="L20241" s="34"/>
    </row>
    <row r="20242" spans="6:12" x14ac:dyDescent="0.35">
      <c r="F20242" s="34"/>
      <c r="J20242" s="34"/>
      <c r="K20242" s="34"/>
      <c r="L20242" s="34"/>
    </row>
    <row r="20243" spans="6:12" x14ac:dyDescent="0.35">
      <c r="F20243" s="34"/>
      <c r="J20243" s="34"/>
      <c r="K20243" s="34"/>
      <c r="L20243" s="34"/>
    </row>
    <row r="20244" spans="6:12" x14ac:dyDescent="0.35">
      <c r="F20244" s="34"/>
      <c r="J20244" s="34"/>
      <c r="K20244" s="34"/>
      <c r="L20244" s="34"/>
    </row>
    <row r="20245" spans="6:12" x14ac:dyDescent="0.35">
      <c r="F20245" s="34"/>
      <c r="J20245" s="34"/>
      <c r="K20245" s="34"/>
      <c r="L20245" s="34"/>
    </row>
    <row r="20246" spans="6:12" x14ac:dyDescent="0.35">
      <c r="F20246" s="34"/>
      <c r="J20246" s="34"/>
      <c r="K20246" s="34"/>
      <c r="L20246" s="34"/>
    </row>
    <row r="20247" spans="6:12" x14ac:dyDescent="0.35">
      <c r="F20247" s="34"/>
      <c r="J20247" s="34"/>
      <c r="K20247" s="34"/>
      <c r="L20247" s="34"/>
    </row>
    <row r="20248" spans="6:12" x14ac:dyDescent="0.35">
      <c r="F20248" s="34"/>
      <c r="J20248" s="34"/>
      <c r="K20248" s="34"/>
      <c r="L20248" s="34"/>
    </row>
    <row r="20249" spans="6:12" x14ac:dyDescent="0.35">
      <c r="F20249" s="34"/>
      <c r="J20249" s="34"/>
      <c r="K20249" s="34"/>
      <c r="L20249" s="34"/>
    </row>
    <row r="20250" spans="6:12" x14ac:dyDescent="0.35">
      <c r="F20250" s="34"/>
      <c r="J20250" s="34"/>
      <c r="K20250" s="34"/>
      <c r="L20250" s="34"/>
    </row>
    <row r="20251" spans="6:12" x14ac:dyDescent="0.35">
      <c r="F20251" s="34"/>
      <c r="J20251" s="34"/>
      <c r="K20251" s="34"/>
      <c r="L20251" s="34"/>
    </row>
    <row r="20252" spans="6:12" x14ac:dyDescent="0.35">
      <c r="F20252" s="34"/>
      <c r="J20252" s="34"/>
      <c r="K20252" s="34"/>
      <c r="L20252" s="34"/>
    </row>
    <row r="20253" spans="6:12" x14ac:dyDescent="0.35">
      <c r="F20253" s="34"/>
      <c r="J20253" s="34"/>
      <c r="K20253" s="34"/>
      <c r="L20253" s="34"/>
    </row>
    <row r="20254" spans="6:12" x14ac:dyDescent="0.35">
      <c r="F20254" s="34"/>
      <c r="J20254" s="34"/>
      <c r="K20254" s="34"/>
      <c r="L20254" s="34"/>
    </row>
    <row r="20255" spans="6:12" x14ac:dyDescent="0.35">
      <c r="F20255" s="34"/>
      <c r="J20255" s="34"/>
      <c r="K20255" s="34"/>
      <c r="L20255" s="34"/>
    </row>
    <row r="20256" spans="6:12" x14ac:dyDescent="0.35">
      <c r="F20256" s="34"/>
      <c r="J20256" s="34"/>
      <c r="K20256" s="34"/>
      <c r="L20256" s="34"/>
    </row>
    <row r="20257" spans="6:12" x14ac:dyDescent="0.35">
      <c r="F20257" s="34"/>
      <c r="J20257" s="34"/>
      <c r="K20257" s="34"/>
      <c r="L20257" s="34"/>
    </row>
    <row r="20258" spans="6:12" x14ac:dyDescent="0.35">
      <c r="F20258" s="34"/>
      <c r="J20258" s="34"/>
      <c r="K20258" s="34"/>
      <c r="L20258" s="34"/>
    </row>
    <row r="20259" spans="6:12" x14ac:dyDescent="0.35">
      <c r="F20259" s="34"/>
      <c r="J20259" s="34"/>
      <c r="K20259" s="34"/>
      <c r="L20259" s="34"/>
    </row>
    <row r="20260" spans="6:12" x14ac:dyDescent="0.35">
      <c r="F20260" s="34"/>
      <c r="J20260" s="34"/>
      <c r="K20260" s="34"/>
      <c r="L20260" s="34"/>
    </row>
    <row r="20261" spans="6:12" x14ac:dyDescent="0.35">
      <c r="F20261" s="34"/>
      <c r="J20261" s="34"/>
      <c r="K20261" s="34"/>
      <c r="L20261" s="34"/>
    </row>
    <row r="20262" spans="6:12" x14ac:dyDescent="0.35">
      <c r="F20262" s="34"/>
      <c r="J20262" s="34"/>
      <c r="K20262" s="34"/>
      <c r="L20262" s="34"/>
    </row>
    <row r="20263" spans="6:12" x14ac:dyDescent="0.35">
      <c r="F20263" s="34"/>
      <c r="J20263" s="34"/>
      <c r="K20263" s="34"/>
      <c r="L20263" s="34"/>
    </row>
    <row r="20264" spans="6:12" x14ac:dyDescent="0.35">
      <c r="F20264" s="34"/>
      <c r="J20264" s="34"/>
      <c r="K20264" s="34"/>
      <c r="L20264" s="34"/>
    </row>
    <row r="20265" spans="6:12" x14ac:dyDescent="0.35">
      <c r="F20265" s="34"/>
      <c r="J20265" s="34"/>
      <c r="K20265" s="34"/>
      <c r="L20265" s="34"/>
    </row>
    <row r="20266" spans="6:12" x14ac:dyDescent="0.35">
      <c r="F20266" s="34"/>
      <c r="J20266" s="34"/>
      <c r="K20266" s="34"/>
      <c r="L20266" s="34"/>
    </row>
    <row r="20267" spans="6:12" x14ac:dyDescent="0.35">
      <c r="F20267" s="34"/>
      <c r="J20267" s="34"/>
      <c r="K20267" s="34"/>
      <c r="L20267" s="34"/>
    </row>
    <row r="20268" spans="6:12" x14ac:dyDescent="0.35">
      <c r="F20268" s="34"/>
      <c r="J20268" s="34"/>
      <c r="K20268" s="34"/>
      <c r="L20268" s="34"/>
    </row>
    <row r="20269" spans="6:12" x14ac:dyDescent="0.35">
      <c r="F20269" s="34"/>
      <c r="J20269" s="34"/>
      <c r="K20269" s="34"/>
      <c r="L20269" s="34"/>
    </row>
    <row r="20270" spans="6:12" x14ac:dyDescent="0.35">
      <c r="F20270" s="34"/>
      <c r="J20270" s="34"/>
      <c r="K20270" s="34"/>
      <c r="L20270" s="34"/>
    </row>
    <row r="20271" spans="6:12" x14ac:dyDescent="0.35">
      <c r="F20271" s="34"/>
      <c r="J20271" s="34"/>
      <c r="K20271" s="34"/>
      <c r="L20271" s="34"/>
    </row>
    <row r="20272" spans="6:12" x14ac:dyDescent="0.35">
      <c r="F20272" s="34"/>
      <c r="J20272" s="34"/>
      <c r="K20272" s="34"/>
      <c r="L20272" s="34"/>
    </row>
    <row r="20273" spans="6:12" x14ac:dyDescent="0.35">
      <c r="F20273" s="34"/>
      <c r="J20273" s="34"/>
      <c r="K20273" s="34"/>
      <c r="L20273" s="34"/>
    </row>
    <row r="20274" spans="6:12" x14ac:dyDescent="0.35">
      <c r="F20274" s="34"/>
      <c r="J20274" s="34"/>
      <c r="K20274" s="34"/>
      <c r="L20274" s="34"/>
    </row>
    <row r="20275" spans="6:12" x14ac:dyDescent="0.35">
      <c r="F20275" s="34"/>
      <c r="J20275" s="34"/>
      <c r="K20275" s="34"/>
      <c r="L20275" s="34"/>
    </row>
    <row r="20276" spans="6:12" x14ac:dyDescent="0.35">
      <c r="F20276" s="34"/>
      <c r="J20276" s="34"/>
      <c r="K20276" s="34"/>
      <c r="L20276" s="34"/>
    </row>
    <row r="20277" spans="6:12" x14ac:dyDescent="0.35">
      <c r="F20277" s="34"/>
      <c r="J20277" s="34"/>
      <c r="K20277" s="34"/>
      <c r="L20277" s="34"/>
    </row>
    <row r="20278" spans="6:12" x14ac:dyDescent="0.35">
      <c r="F20278" s="34"/>
      <c r="J20278" s="34"/>
      <c r="K20278" s="34"/>
      <c r="L20278" s="34"/>
    </row>
    <row r="20279" spans="6:12" x14ac:dyDescent="0.35">
      <c r="F20279" s="34"/>
      <c r="J20279" s="34"/>
      <c r="K20279" s="34"/>
      <c r="L20279" s="34"/>
    </row>
    <row r="20280" spans="6:12" x14ac:dyDescent="0.35">
      <c r="F20280" s="34"/>
      <c r="J20280" s="34"/>
      <c r="K20280" s="34"/>
      <c r="L20280" s="34"/>
    </row>
    <row r="20281" spans="6:12" x14ac:dyDescent="0.35">
      <c r="F20281" s="34"/>
      <c r="J20281" s="34"/>
      <c r="K20281" s="34"/>
      <c r="L20281" s="34"/>
    </row>
    <row r="20282" spans="6:12" x14ac:dyDescent="0.35">
      <c r="F20282" s="34"/>
      <c r="J20282" s="34"/>
      <c r="K20282" s="34"/>
      <c r="L20282" s="34"/>
    </row>
    <row r="20283" spans="6:12" x14ac:dyDescent="0.35">
      <c r="F20283" s="34"/>
      <c r="J20283" s="34"/>
      <c r="K20283" s="34"/>
      <c r="L20283" s="34"/>
    </row>
    <row r="20284" spans="6:12" x14ac:dyDescent="0.35">
      <c r="F20284" s="34"/>
      <c r="J20284" s="34"/>
      <c r="K20284" s="34"/>
      <c r="L20284" s="34"/>
    </row>
    <row r="20285" spans="6:12" x14ac:dyDescent="0.35">
      <c r="F20285" s="34"/>
      <c r="J20285" s="34"/>
      <c r="K20285" s="34"/>
      <c r="L20285" s="34"/>
    </row>
    <row r="20286" spans="6:12" x14ac:dyDescent="0.35">
      <c r="F20286" s="34"/>
      <c r="J20286" s="34"/>
      <c r="K20286" s="34"/>
      <c r="L20286" s="34"/>
    </row>
    <row r="20287" spans="6:12" x14ac:dyDescent="0.35">
      <c r="F20287" s="34"/>
      <c r="J20287" s="34"/>
      <c r="K20287" s="34"/>
      <c r="L20287" s="34"/>
    </row>
    <row r="20288" spans="6:12" x14ac:dyDescent="0.35">
      <c r="F20288" s="34"/>
      <c r="J20288" s="34"/>
      <c r="K20288" s="34"/>
      <c r="L20288" s="34"/>
    </row>
    <row r="20289" spans="6:12" x14ac:dyDescent="0.35">
      <c r="F20289" s="34"/>
      <c r="J20289" s="34"/>
      <c r="K20289" s="34"/>
      <c r="L20289" s="34"/>
    </row>
    <row r="20290" spans="6:12" x14ac:dyDescent="0.35">
      <c r="F20290" s="34"/>
      <c r="J20290" s="34"/>
      <c r="K20290" s="34"/>
      <c r="L20290" s="34"/>
    </row>
    <row r="20291" spans="6:12" x14ac:dyDescent="0.35">
      <c r="F20291" s="34"/>
      <c r="J20291" s="34"/>
      <c r="K20291" s="34"/>
      <c r="L20291" s="34"/>
    </row>
    <row r="20292" spans="6:12" x14ac:dyDescent="0.35">
      <c r="F20292" s="34"/>
      <c r="J20292" s="34"/>
      <c r="K20292" s="34"/>
      <c r="L20292" s="34"/>
    </row>
    <row r="20293" spans="6:12" x14ac:dyDescent="0.35">
      <c r="F20293" s="34"/>
      <c r="J20293" s="34"/>
      <c r="K20293" s="34"/>
      <c r="L20293" s="34"/>
    </row>
    <row r="20294" spans="6:12" x14ac:dyDescent="0.35">
      <c r="F20294" s="34"/>
      <c r="J20294" s="34"/>
      <c r="K20294" s="34"/>
      <c r="L20294" s="34"/>
    </row>
    <row r="20295" spans="6:12" x14ac:dyDescent="0.35">
      <c r="F20295" s="34"/>
      <c r="J20295" s="34"/>
      <c r="K20295" s="34"/>
      <c r="L20295" s="34"/>
    </row>
    <row r="20296" spans="6:12" x14ac:dyDescent="0.35">
      <c r="F20296" s="34"/>
      <c r="J20296" s="34"/>
      <c r="K20296" s="34"/>
      <c r="L20296" s="34"/>
    </row>
    <row r="20297" spans="6:12" x14ac:dyDescent="0.35">
      <c r="F20297" s="34"/>
      <c r="J20297" s="34"/>
      <c r="K20297" s="34"/>
      <c r="L20297" s="34"/>
    </row>
    <row r="20298" spans="6:12" x14ac:dyDescent="0.35">
      <c r="F20298" s="34"/>
      <c r="J20298" s="34"/>
      <c r="K20298" s="34"/>
      <c r="L20298" s="34"/>
    </row>
    <row r="20299" spans="6:12" x14ac:dyDescent="0.35">
      <c r="F20299" s="34"/>
      <c r="J20299" s="34"/>
      <c r="K20299" s="34"/>
      <c r="L20299" s="34"/>
    </row>
    <row r="20300" spans="6:12" x14ac:dyDescent="0.35">
      <c r="F20300" s="34"/>
      <c r="J20300" s="34"/>
      <c r="K20300" s="34"/>
      <c r="L20300" s="34"/>
    </row>
    <row r="20301" spans="6:12" x14ac:dyDescent="0.35">
      <c r="F20301" s="34"/>
      <c r="J20301" s="34"/>
      <c r="K20301" s="34"/>
      <c r="L20301" s="34"/>
    </row>
    <row r="20302" spans="6:12" x14ac:dyDescent="0.35">
      <c r="F20302" s="34"/>
      <c r="J20302" s="34"/>
      <c r="K20302" s="34"/>
      <c r="L20302" s="34"/>
    </row>
    <row r="20303" spans="6:12" x14ac:dyDescent="0.35">
      <c r="F20303" s="34"/>
      <c r="J20303" s="34"/>
      <c r="K20303" s="34"/>
      <c r="L20303" s="34"/>
    </row>
    <row r="20304" spans="6:12" x14ac:dyDescent="0.35">
      <c r="F20304" s="34"/>
      <c r="J20304" s="34"/>
      <c r="K20304" s="34"/>
      <c r="L20304" s="34"/>
    </row>
    <row r="20305" spans="6:12" x14ac:dyDescent="0.35">
      <c r="F20305" s="34"/>
      <c r="J20305" s="34"/>
      <c r="K20305" s="34"/>
      <c r="L20305" s="34"/>
    </row>
    <row r="20306" spans="6:12" x14ac:dyDescent="0.35">
      <c r="F20306" s="34"/>
      <c r="J20306" s="34"/>
      <c r="K20306" s="34"/>
      <c r="L20306" s="34"/>
    </row>
    <row r="20307" spans="6:12" x14ac:dyDescent="0.35">
      <c r="F20307" s="34"/>
      <c r="J20307" s="34"/>
      <c r="K20307" s="34"/>
      <c r="L20307" s="34"/>
    </row>
    <row r="20308" spans="6:12" x14ac:dyDescent="0.35">
      <c r="F20308" s="34"/>
      <c r="J20308" s="34"/>
      <c r="K20308" s="34"/>
      <c r="L20308" s="34"/>
    </row>
    <row r="20309" spans="6:12" x14ac:dyDescent="0.35">
      <c r="F20309" s="34"/>
      <c r="J20309" s="34"/>
      <c r="K20309" s="34"/>
      <c r="L20309" s="34"/>
    </row>
    <row r="20310" spans="6:12" x14ac:dyDescent="0.35">
      <c r="F20310" s="34"/>
      <c r="J20310" s="34"/>
      <c r="K20310" s="34"/>
      <c r="L20310" s="34"/>
    </row>
    <row r="20311" spans="6:12" x14ac:dyDescent="0.35">
      <c r="F20311" s="34"/>
      <c r="J20311" s="34"/>
      <c r="K20311" s="34"/>
      <c r="L20311" s="34"/>
    </row>
    <row r="20312" spans="6:12" x14ac:dyDescent="0.35">
      <c r="F20312" s="34"/>
      <c r="J20312" s="34"/>
      <c r="K20312" s="34"/>
      <c r="L20312" s="34"/>
    </row>
    <row r="20313" spans="6:12" x14ac:dyDescent="0.35">
      <c r="F20313" s="34"/>
      <c r="J20313" s="34"/>
      <c r="K20313" s="34"/>
      <c r="L20313" s="34"/>
    </row>
    <row r="20314" spans="6:12" x14ac:dyDescent="0.35">
      <c r="F20314" s="34"/>
      <c r="J20314" s="34"/>
      <c r="K20314" s="34"/>
      <c r="L20314" s="34"/>
    </row>
    <row r="20315" spans="6:12" x14ac:dyDescent="0.35">
      <c r="F20315" s="34"/>
      <c r="J20315" s="34"/>
      <c r="K20315" s="34"/>
      <c r="L20315" s="34"/>
    </row>
    <row r="20316" spans="6:12" x14ac:dyDescent="0.35">
      <c r="F20316" s="34"/>
      <c r="J20316" s="34"/>
      <c r="K20316" s="34"/>
      <c r="L20316" s="34"/>
    </row>
    <row r="20317" spans="6:12" x14ac:dyDescent="0.35">
      <c r="F20317" s="34"/>
      <c r="J20317" s="34"/>
      <c r="K20317" s="34"/>
      <c r="L20317" s="34"/>
    </row>
    <row r="20318" spans="6:12" x14ac:dyDescent="0.35">
      <c r="F20318" s="34"/>
      <c r="J20318" s="34"/>
      <c r="K20318" s="34"/>
      <c r="L20318" s="34"/>
    </row>
    <row r="20319" spans="6:12" x14ac:dyDescent="0.35">
      <c r="F20319" s="34"/>
      <c r="J20319" s="34"/>
      <c r="K20319" s="34"/>
      <c r="L20319" s="34"/>
    </row>
    <row r="20320" spans="6:12" x14ac:dyDescent="0.35">
      <c r="F20320" s="34"/>
      <c r="J20320" s="34"/>
      <c r="K20320" s="34"/>
      <c r="L20320" s="34"/>
    </row>
    <row r="20321" spans="6:12" x14ac:dyDescent="0.35">
      <c r="F20321" s="34"/>
      <c r="J20321" s="34"/>
      <c r="K20321" s="34"/>
      <c r="L20321" s="34"/>
    </row>
    <row r="20322" spans="6:12" x14ac:dyDescent="0.35">
      <c r="F20322" s="34"/>
      <c r="J20322" s="34"/>
      <c r="K20322" s="34"/>
      <c r="L20322" s="34"/>
    </row>
    <row r="20323" spans="6:12" x14ac:dyDescent="0.35">
      <c r="F20323" s="34"/>
      <c r="J20323" s="34"/>
      <c r="K20323" s="34"/>
      <c r="L20323" s="34"/>
    </row>
    <row r="20324" spans="6:12" x14ac:dyDescent="0.35">
      <c r="F20324" s="34"/>
      <c r="J20324" s="34"/>
      <c r="K20324" s="34"/>
      <c r="L20324" s="34"/>
    </row>
    <row r="20325" spans="6:12" x14ac:dyDescent="0.35">
      <c r="F20325" s="34"/>
      <c r="J20325" s="34"/>
      <c r="K20325" s="34"/>
      <c r="L20325" s="34"/>
    </row>
    <row r="20326" spans="6:12" x14ac:dyDescent="0.35">
      <c r="F20326" s="34"/>
      <c r="J20326" s="34"/>
      <c r="K20326" s="34"/>
      <c r="L20326" s="34"/>
    </row>
    <row r="20327" spans="6:12" x14ac:dyDescent="0.35">
      <c r="F20327" s="34"/>
      <c r="J20327" s="34"/>
      <c r="K20327" s="34"/>
      <c r="L20327" s="34"/>
    </row>
    <row r="20328" spans="6:12" x14ac:dyDescent="0.35">
      <c r="F20328" s="34"/>
      <c r="J20328" s="34"/>
      <c r="K20328" s="34"/>
      <c r="L20328" s="34"/>
    </row>
    <row r="20329" spans="6:12" x14ac:dyDescent="0.35">
      <c r="F20329" s="34"/>
      <c r="J20329" s="34"/>
      <c r="K20329" s="34"/>
      <c r="L20329" s="34"/>
    </row>
    <row r="20330" spans="6:12" x14ac:dyDescent="0.35">
      <c r="F20330" s="34"/>
      <c r="J20330" s="34"/>
      <c r="K20330" s="34"/>
      <c r="L20330" s="34"/>
    </row>
    <row r="20331" spans="6:12" x14ac:dyDescent="0.35">
      <c r="F20331" s="34"/>
      <c r="J20331" s="34"/>
      <c r="K20331" s="34"/>
      <c r="L20331" s="34"/>
    </row>
    <row r="20332" spans="6:12" x14ac:dyDescent="0.35">
      <c r="F20332" s="34"/>
      <c r="J20332" s="34"/>
      <c r="K20332" s="34"/>
      <c r="L20332" s="34"/>
    </row>
    <row r="20333" spans="6:12" x14ac:dyDescent="0.35">
      <c r="F20333" s="34"/>
      <c r="J20333" s="34"/>
      <c r="K20333" s="34"/>
      <c r="L20333" s="34"/>
    </row>
    <row r="20334" spans="6:12" x14ac:dyDescent="0.35">
      <c r="F20334" s="34"/>
      <c r="J20334" s="34"/>
      <c r="K20334" s="34"/>
      <c r="L20334" s="34"/>
    </row>
    <row r="20335" spans="6:12" x14ac:dyDescent="0.35">
      <c r="F20335" s="34"/>
      <c r="J20335" s="34"/>
      <c r="K20335" s="34"/>
      <c r="L20335" s="34"/>
    </row>
    <row r="20336" spans="6:12" x14ac:dyDescent="0.35">
      <c r="F20336" s="34"/>
      <c r="J20336" s="34"/>
      <c r="K20336" s="34"/>
      <c r="L20336" s="34"/>
    </row>
    <row r="20337" spans="6:12" x14ac:dyDescent="0.35">
      <c r="F20337" s="34"/>
      <c r="J20337" s="34"/>
      <c r="K20337" s="34"/>
      <c r="L20337" s="34"/>
    </row>
    <row r="20338" spans="6:12" x14ac:dyDescent="0.35">
      <c r="F20338" s="34"/>
      <c r="J20338" s="34"/>
      <c r="K20338" s="34"/>
      <c r="L20338" s="34"/>
    </row>
    <row r="20339" spans="6:12" x14ac:dyDescent="0.35">
      <c r="F20339" s="34"/>
      <c r="J20339" s="34"/>
      <c r="K20339" s="34"/>
      <c r="L20339" s="34"/>
    </row>
    <row r="20340" spans="6:12" x14ac:dyDescent="0.35">
      <c r="F20340" s="34"/>
      <c r="J20340" s="34"/>
      <c r="K20340" s="34"/>
      <c r="L20340" s="34"/>
    </row>
    <row r="20341" spans="6:12" x14ac:dyDescent="0.35">
      <c r="F20341" s="34"/>
      <c r="J20341" s="34"/>
      <c r="K20341" s="34"/>
      <c r="L20341" s="34"/>
    </row>
    <row r="20342" spans="6:12" x14ac:dyDescent="0.35">
      <c r="F20342" s="34"/>
      <c r="J20342" s="34"/>
      <c r="K20342" s="34"/>
      <c r="L20342" s="34"/>
    </row>
    <row r="20343" spans="6:12" x14ac:dyDescent="0.35">
      <c r="F20343" s="34"/>
      <c r="J20343" s="34"/>
      <c r="K20343" s="34"/>
      <c r="L20343" s="34"/>
    </row>
    <row r="20344" spans="6:12" x14ac:dyDescent="0.35">
      <c r="F20344" s="34"/>
      <c r="J20344" s="34"/>
      <c r="K20344" s="34"/>
      <c r="L20344" s="34"/>
    </row>
    <row r="20345" spans="6:12" x14ac:dyDescent="0.35">
      <c r="F20345" s="34"/>
      <c r="J20345" s="34"/>
      <c r="K20345" s="34"/>
      <c r="L20345" s="34"/>
    </row>
    <row r="20346" spans="6:12" x14ac:dyDescent="0.35">
      <c r="F20346" s="34"/>
      <c r="J20346" s="34"/>
      <c r="K20346" s="34"/>
      <c r="L20346" s="34"/>
    </row>
    <row r="20347" spans="6:12" x14ac:dyDescent="0.35">
      <c r="F20347" s="34"/>
      <c r="J20347" s="34"/>
      <c r="K20347" s="34"/>
      <c r="L20347" s="34"/>
    </row>
    <row r="20348" spans="6:12" x14ac:dyDescent="0.35">
      <c r="F20348" s="34"/>
      <c r="J20348" s="34"/>
      <c r="K20348" s="34"/>
      <c r="L20348" s="34"/>
    </row>
    <row r="20349" spans="6:12" x14ac:dyDescent="0.35">
      <c r="F20349" s="34"/>
      <c r="J20349" s="34"/>
      <c r="K20349" s="34"/>
      <c r="L20349" s="34"/>
    </row>
    <row r="20350" spans="6:12" x14ac:dyDescent="0.35">
      <c r="F20350" s="34"/>
      <c r="J20350" s="34"/>
      <c r="K20350" s="34"/>
      <c r="L20350" s="34"/>
    </row>
    <row r="20351" spans="6:12" x14ac:dyDescent="0.35">
      <c r="F20351" s="34"/>
      <c r="J20351" s="34"/>
      <c r="K20351" s="34"/>
      <c r="L20351" s="34"/>
    </row>
    <row r="20352" spans="6:12" x14ac:dyDescent="0.35">
      <c r="F20352" s="34"/>
      <c r="J20352" s="34"/>
      <c r="K20352" s="34"/>
      <c r="L20352" s="34"/>
    </row>
    <row r="20353" spans="6:12" x14ac:dyDescent="0.35">
      <c r="F20353" s="34"/>
      <c r="J20353" s="34"/>
      <c r="K20353" s="34"/>
      <c r="L20353" s="34"/>
    </row>
    <row r="20354" spans="6:12" x14ac:dyDescent="0.35">
      <c r="F20354" s="34"/>
      <c r="J20354" s="34"/>
      <c r="K20354" s="34"/>
      <c r="L20354" s="34"/>
    </row>
    <row r="20355" spans="6:12" x14ac:dyDescent="0.35">
      <c r="F20355" s="34"/>
      <c r="J20355" s="34"/>
      <c r="K20355" s="34"/>
      <c r="L20355" s="34"/>
    </row>
    <row r="20356" spans="6:12" x14ac:dyDescent="0.35">
      <c r="F20356" s="34"/>
      <c r="J20356" s="34"/>
      <c r="K20356" s="34"/>
      <c r="L20356" s="34"/>
    </row>
    <row r="20357" spans="6:12" x14ac:dyDescent="0.35">
      <c r="F20357" s="34"/>
      <c r="J20357" s="34"/>
      <c r="K20357" s="34"/>
      <c r="L20357" s="34"/>
    </row>
    <row r="20358" spans="6:12" x14ac:dyDescent="0.35">
      <c r="F20358" s="34"/>
      <c r="J20358" s="34"/>
      <c r="K20358" s="34"/>
      <c r="L20358" s="34"/>
    </row>
    <row r="20359" spans="6:12" x14ac:dyDescent="0.35">
      <c r="F20359" s="34"/>
      <c r="J20359" s="34"/>
      <c r="K20359" s="34"/>
      <c r="L20359" s="34"/>
    </row>
    <row r="20360" spans="6:12" x14ac:dyDescent="0.35">
      <c r="F20360" s="34"/>
      <c r="J20360" s="34"/>
      <c r="K20360" s="34"/>
      <c r="L20360" s="34"/>
    </row>
    <row r="20361" spans="6:12" x14ac:dyDescent="0.35">
      <c r="F20361" s="34"/>
      <c r="J20361" s="34"/>
      <c r="K20361" s="34"/>
      <c r="L20361" s="34"/>
    </row>
    <row r="20362" spans="6:12" x14ac:dyDescent="0.35">
      <c r="F20362" s="34"/>
      <c r="J20362" s="34"/>
      <c r="K20362" s="34"/>
      <c r="L20362" s="34"/>
    </row>
    <row r="20363" spans="6:12" x14ac:dyDescent="0.35">
      <c r="F20363" s="34"/>
      <c r="J20363" s="34"/>
      <c r="K20363" s="34"/>
      <c r="L20363" s="34"/>
    </row>
    <row r="20364" spans="6:12" x14ac:dyDescent="0.35">
      <c r="F20364" s="34"/>
      <c r="J20364" s="34"/>
      <c r="K20364" s="34"/>
      <c r="L20364" s="34"/>
    </row>
    <row r="20365" spans="6:12" x14ac:dyDescent="0.35">
      <c r="F20365" s="34"/>
      <c r="J20365" s="34"/>
      <c r="K20365" s="34"/>
      <c r="L20365" s="34"/>
    </row>
    <row r="20366" spans="6:12" x14ac:dyDescent="0.35">
      <c r="F20366" s="34"/>
      <c r="J20366" s="34"/>
      <c r="K20366" s="34"/>
      <c r="L20366" s="34"/>
    </row>
    <row r="20367" spans="6:12" x14ac:dyDescent="0.35">
      <c r="F20367" s="34"/>
      <c r="J20367" s="34"/>
      <c r="K20367" s="34"/>
      <c r="L20367" s="34"/>
    </row>
    <row r="20368" spans="6:12" x14ac:dyDescent="0.35">
      <c r="F20368" s="34"/>
      <c r="J20368" s="34"/>
      <c r="K20368" s="34"/>
      <c r="L20368" s="34"/>
    </row>
    <row r="20369" spans="6:12" x14ac:dyDescent="0.35">
      <c r="F20369" s="34"/>
      <c r="J20369" s="34"/>
      <c r="K20369" s="34"/>
      <c r="L20369" s="34"/>
    </row>
    <row r="20370" spans="6:12" x14ac:dyDescent="0.35">
      <c r="F20370" s="34"/>
      <c r="J20370" s="34"/>
      <c r="K20370" s="34"/>
      <c r="L20370" s="34"/>
    </row>
    <row r="20371" spans="6:12" x14ac:dyDescent="0.35">
      <c r="F20371" s="34"/>
      <c r="J20371" s="34"/>
      <c r="K20371" s="34"/>
      <c r="L20371" s="34"/>
    </row>
    <row r="20372" spans="6:12" x14ac:dyDescent="0.35">
      <c r="F20372" s="34"/>
      <c r="J20372" s="34"/>
      <c r="K20372" s="34"/>
      <c r="L20372" s="34"/>
    </row>
    <row r="20373" spans="6:12" x14ac:dyDescent="0.35">
      <c r="F20373" s="34"/>
      <c r="J20373" s="34"/>
      <c r="K20373" s="34"/>
      <c r="L20373" s="34"/>
    </row>
    <row r="20374" spans="6:12" x14ac:dyDescent="0.35">
      <c r="F20374" s="34"/>
      <c r="J20374" s="34"/>
      <c r="K20374" s="34"/>
      <c r="L20374" s="34"/>
    </row>
    <row r="20375" spans="6:12" x14ac:dyDescent="0.35">
      <c r="F20375" s="34"/>
      <c r="J20375" s="34"/>
      <c r="K20375" s="34"/>
      <c r="L20375" s="34"/>
    </row>
    <row r="20376" spans="6:12" x14ac:dyDescent="0.35">
      <c r="F20376" s="34"/>
      <c r="J20376" s="34"/>
      <c r="K20376" s="34"/>
      <c r="L20376" s="34"/>
    </row>
    <row r="20377" spans="6:12" x14ac:dyDescent="0.35">
      <c r="F20377" s="34"/>
      <c r="J20377" s="34"/>
      <c r="K20377" s="34"/>
      <c r="L20377" s="34"/>
    </row>
    <row r="20378" spans="6:12" x14ac:dyDescent="0.35">
      <c r="F20378" s="34"/>
      <c r="J20378" s="34"/>
      <c r="K20378" s="34"/>
      <c r="L20378" s="34"/>
    </row>
    <row r="20379" spans="6:12" x14ac:dyDescent="0.35">
      <c r="F20379" s="34"/>
      <c r="J20379" s="34"/>
      <c r="K20379" s="34"/>
      <c r="L20379" s="34"/>
    </row>
    <row r="20380" spans="6:12" x14ac:dyDescent="0.35">
      <c r="F20380" s="34"/>
      <c r="J20380" s="34"/>
      <c r="K20380" s="34"/>
      <c r="L20380" s="34"/>
    </row>
    <row r="20381" spans="6:12" x14ac:dyDescent="0.35">
      <c r="F20381" s="34"/>
      <c r="J20381" s="34"/>
      <c r="K20381" s="34"/>
      <c r="L20381" s="34"/>
    </row>
    <row r="20382" spans="6:12" x14ac:dyDescent="0.35">
      <c r="F20382" s="34"/>
      <c r="J20382" s="34"/>
      <c r="K20382" s="34"/>
      <c r="L20382" s="34"/>
    </row>
    <row r="20383" spans="6:12" x14ac:dyDescent="0.35">
      <c r="F20383" s="34"/>
      <c r="J20383" s="34"/>
      <c r="K20383" s="34"/>
      <c r="L20383" s="34"/>
    </row>
    <row r="20384" spans="6:12" x14ac:dyDescent="0.35">
      <c r="F20384" s="34"/>
      <c r="J20384" s="34"/>
      <c r="K20384" s="34"/>
      <c r="L20384" s="34"/>
    </row>
    <row r="20385" spans="6:12" x14ac:dyDescent="0.35">
      <c r="F20385" s="34"/>
      <c r="J20385" s="34"/>
      <c r="K20385" s="34"/>
      <c r="L20385" s="34"/>
    </row>
    <row r="20386" spans="6:12" x14ac:dyDescent="0.35">
      <c r="F20386" s="34"/>
      <c r="J20386" s="34"/>
      <c r="K20386" s="34"/>
      <c r="L20386" s="34"/>
    </row>
    <row r="20387" spans="6:12" x14ac:dyDescent="0.35">
      <c r="F20387" s="34"/>
      <c r="J20387" s="34"/>
      <c r="K20387" s="34"/>
      <c r="L20387" s="34"/>
    </row>
    <row r="20388" spans="6:12" x14ac:dyDescent="0.35">
      <c r="F20388" s="34"/>
      <c r="J20388" s="34"/>
      <c r="K20388" s="34"/>
      <c r="L20388" s="34"/>
    </row>
    <row r="20389" spans="6:12" x14ac:dyDescent="0.35">
      <c r="F20389" s="34"/>
      <c r="J20389" s="34"/>
      <c r="K20389" s="34"/>
      <c r="L20389" s="34"/>
    </row>
    <row r="20390" spans="6:12" x14ac:dyDescent="0.35">
      <c r="F20390" s="34"/>
      <c r="J20390" s="34"/>
      <c r="K20390" s="34"/>
      <c r="L20390" s="34"/>
    </row>
    <row r="20391" spans="6:12" x14ac:dyDescent="0.35">
      <c r="F20391" s="34"/>
      <c r="J20391" s="34"/>
      <c r="K20391" s="34"/>
      <c r="L20391" s="34"/>
    </row>
    <row r="20392" spans="6:12" x14ac:dyDescent="0.35">
      <c r="F20392" s="34"/>
      <c r="J20392" s="34"/>
      <c r="K20392" s="34"/>
      <c r="L20392" s="34"/>
    </row>
    <row r="20393" spans="6:12" x14ac:dyDescent="0.35">
      <c r="F20393" s="34"/>
      <c r="J20393" s="34"/>
      <c r="K20393" s="34"/>
      <c r="L20393" s="34"/>
    </row>
    <row r="20394" spans="6:12" x14ac:dyDescent="0.35">
      <c r="F20394" s="34"/>
      <c r="J20394" s="34"/>
      <c r="K20394" s="34"/>
      <c r="L20394" s="34"/>
    </row>
    <row r="20395" spans="6:12" x14ac:dyDescent="0.35">
      <c r="F20395" s="34"/>
      <c r="J20395" s="34"/>
      <c r="K20395" s="34"/>
      <c r="L20395" s="34"/>
    </row>
    <row r="20396" spans="6:12" x14ac:dyDescent="0.35">
      <c r="F20396" s="34"/>
      <c r="J20396" s="34"/>
      <c r="K20396" s="34"/>
      <c r="L20396" s="34"/>
    </row>
    <row r="20397" spans="6:12" x14ac:dyDescent="0.35">
      <c r="F20397" s="34"/>
      <c r="J20397" s="34"/>
      <c r="K20397" s="34"/>
      <c r="L20397" s="34"/>
    </row>
    <row r="20398" spans="6:12" x14ac:dyDescent="0.35">
      <c r="F20398" s="34"/>
      <c r="J20398" s="34"/>
      <c r="K20398" s="34"/>
      <c r="L20398" s="34"/>
    </row>
    <row r="20399" spans="6:12" x14ac:dyDescent="0.35">
      <c r="F20399" s="34"/>
      <c r="J20399" s="34"/>
      <c r="K20399" s="34"/>
      <c r="L20399" s="34"/>
    </row>
    <row r="20400" spans="6:12" x14ac:dyDescent="0.35">
      <c r="F20400" s="34"/>
      <c r="J20400" s="34"/>
      <c r="K20400" s="34"/>
      <c r="L20400" s="34"/>
    </row>
    <row r="20401" spans="6:12" x14ac:dyDescent="0.35">
      <c r="F20401" s="34"/>
      <c r="J20401" s="34"/>
      <c r="K20401" s="34"/>
      <c r="L20401" s="34"/>
    </row>
    <row r="20402" spans="6:12" x14ac:dyDescent="0.35">
      <c r="F20402" s="34"/>
      <c r="J20402" s="34"/>
      <c r="K20402" s="34"/>
      <c r="L20402" s="34"/>
    </row>
    <row r="20403" spans="6:12" x14ac:dyDescent="0.35">
      <c r="F20403" s="34"/>
      <c r="J20403" s="34"/>
      <c r="K20403" s="34"/>
      <c r="L20403" s="34"/>
    </row>
    <row r="20404" spans="6:12" x14ac:dyDescent="0.35">
      <c r="F20404" s="34"/>
      <c r="J20404" s="34"/>
      <c r="K20404" s="34"/>
      <c r="L20404" s="34"/>
    </row>
    <row r="20405" spans="6:12" x14ac:dyDescent="0.35">
      <c r="F20405" s="34"/>
      <c r="J20405" s="34"/>
      <c r="K20405" s="34"/>
      <c r="L20405" s="34"/>
    </row>
    <row r="20406" spans="6:12" x14ac:dyDescent="0.35">
      <c r="F20406" s="34"/>
      <c r="J20406" s="34"/>
      <c r="K20406" s="34"/>
      <c r="L20406" s="34"/>
    </row>
    <row r="20407" spans="6:12" x14ac:dyDescent="0.35">
      <c r="F20407" s="34"/>
      <c r="J20407" s="34"/>
      <c r="K20407" s="34"/>
      <c r="L20407" s="34"/>
    </row>
    <row r="20408" spans="6:12" x14ac:dyDescent="0.35">
      <c r="F20408" s="34"/>
      <c r="J20408" s="34"/>
      <c r="K20408" s="34"/>
      <c r="L20408" s="34"/>
    </row>
    <row r="20409" spans="6:12" x14ac:dyDescent="0.35">
      <c r="F20409" s="34"/>
      <c r="J20409" s="34"/>
      <c r="K20409" s="34"/>
      <c r="L20409" s="34"/>
    </row>
    <row r="20410" spans="6:12" x14ac:dyDescent="0.35">
      <c r="F20410" s="34"/>
      <c r="J20410" s="34"/>
      <c r="K20410" s="34"/>
      <c r="L20410" s="34"/>
    </row>
    <row r="20411" spans="6:12" x14ac:dyDescent="0.35">
      <c r="F20411" s="34"/>
      <c r="J20411" s="34"/>
      <c r="K20411" s="34"/>
      <c r="L20411" s="34"/>
    </row>
    <row r="20412" spans="6:12" x14ac:dyDescent="0.35">
      <c r="F20412" s="34"/>
      <c r="J20412" s="34"/>
      <c r="K20412" s="34"/>
      <c r="L20412" s="34"/>
    </row>
    <row r="20413" spans="6:12" x14ac:dyDescent="0.35">
      <c r="F20413" s="34"/>
      <c r="J20413" s="34"/>
      <c r="K20413" s="34"/>
      <c r="L20413" s="34"/>
    </row>
    <row r="20414" spans="6:12" x14ac:dyDescent="0.35">
      <c r="F20414" s="34"/>
      <c r="J20414" s="34"/>
      <c r="K20414" s="34"/>
      <c r="L20414" s="34"/>
    </row>
    <row r="20415" spans="6:12" x14ac:dyDescent="0.35">
      <c r="F20415" s="34"/>
      <c r="J20415" s="34"/>
      <c r="K20415" s="34"/>
      <c r="L20415" s="34"/>
    </row>
    <row r="20416" spans="6:12" x14ac:dyDescent="0.35">
      <c r="F20416" s="34"/>
      <c r="J20416" s="34"/>
      <c r="K20416" s="34"/>
      <c r="L20416" s="34"/>
    </row>
    <row r="20417" spans="6:12" x14ac:dyDescent="0.35">
      <c r="F20417" s="34"/>
      <c r="J20417" s="34"/>
      <c r="K20417" s="34"/>
      <c r="L20417" s="34"/>
    </row>
    <row r="20418" spans="6:12" x14ac:dyDescent="0.35">
      <c r="F20418" s="34"/>
      <c r="J20418" s="34"/>
      <c r="K20418" s="34"/>
      <c r="L20418" s="34"/>
    </row>
    <row r="20419" spans="6:12" x14ac:dyDescent="0.35">
      <c r="F20419" s="34"/>
      <c r="J20419" s="34"/>
      <c r="K20419" s="34"/>
      <c r="L20419" s="34"/>
    </row>
    <row r="20420" spans="6:12" x14ac:dyDescent="0.35">
      <c r="F20420" s="34"/>
      <c r="J20420" s="34"/>
      <c r="K20420" s="34"/>
      <c r="L20420" s="34"/>
    </row>
    <row r="20421" spans="6:12" x14ac:dyDescent="0.35">
      <c r="F20421" s="34"/>
      <c r="J20421" s="34"/>
      <c r="K20421" s="34"/>
      <c r="L20421" s="34"/>
    </row>
    <row r="20422" spans="6:12" x14ac:dyDescent="0.35">
      <c r="F20422" s="34"/>
      <c r="J20422" s="34"/>
      <c r="K20422" s="34"/>
      <c r="L20422" s="34"/>
    </row>
    <row r="20423" spans="6:12" x14ac:dyDescent="0.35">
      <c r="F20423" s="34"/>
      <c r="J20423" s="34"/>
      <c r="K20423" s="34"/>
      <c r="L20423" s="34"/>
    </row>
    <row r="20424" spans="6:12" x14ac:dyDescent="0.35">
      <c r="F20424" s="34"/>
      <c r="J20424" s="34"/>
      <c r="K20424" s="34"/>
      <c r="L20424" s="34"/>
    </row>
    <row r="20425" spans="6:12" x14ac:dyDescent="0.35">
      <c r="F20425" s="34"/>
      <c r="J20425" s="34"/>
      <c r="K20425" s="34"/>
      <c r="L20425" s="34"/>
    </row>
    <row r="20426" spans="6:12" x14ac:dyDescent="0.35">
      <c r="F20426" s="34"/>
      <c r="J20426" s="34"/>
      <c r="K20426" s="34"/>
      <c r="L20426" s="34"/>
    </row>
    <row r="20427" spans="6:12" x14ac:dyDescent="0.35">
      <c r="F20427" s="34"/>
      <c r="J20427" s="34"/>
      <c r="K20427" s="34"/>
      <c r="L20427" s="34"/>
    </row>
    <row r="20428" spans="6:12" x14ac:dyDescent="0.35">
      <c r="F20428" s="34"/>
      <c r="J20428" s="34"/>
      <c r="K20428" s="34"/>
      <c r="L20428" s="34"/>
    </row>
    <row r="20429" spans="6:12" x14ac:dyDescent="0.35">
      <c r="F20429" s="34"/>
      <c r="J20429" s="34"/>
      <c r="K20429" s="34"/>
      <c r="L20429" s="34"/>
    </row>
    <row r="20430" spans="6:12" x14ac:dyDescent="0.35">
      <c r="F20430" s="34"/>
      <c r="J20430" s="34"/>
      <c r="K20430" s="34"/>
      <c r="L20430" s="34"/>
    </row>
    <row r="20431" spans="6:12" x14ac:dyDescent="0.35">
      <c r="F20431" s="34"/>
      <c r="J20431" s="34"/>
      <c r="K20431" s="34"/>
      <c r="L20431" s="34"/>
    </row>
    <row r="20432" spans="6:12" x14ac:dyDescent="0.35">
      <c r="F20432" s="34"/>
      <c r="J20432" s="34"/>
      <c r="K20432" s="34"/>
      <c r="L20432" s="34"/>
    </row>
    <row r="20433" spans="6:12" x14ac:dyDescent="0.35">
      <c r="F20433" s="34"/>
      <c r="J20433" s="34"/>
      <c r="K20433" s="34"/>
      <c r="L20433" s="34"/>
    </row>
    <row r="20434" spans="6:12" x14ac:dyDescent="0.35">
      <c r="F20434" s="34"/>
      <c r="J20434" s="34"/>
      <c r="K20434" s="34"/>
      <c r="L20434" s="34"/>
    </row>
    <row r="20435" spans="6:12" x14ac:dyDescent="0.35">
      <c r="F20435" s="34"/>
      <c r="J20435" s="34"/>
      <c r="K20435" s="34"/>
      <c r="L20435" s="34"/>
    </row>
    <row r="20436" spans="6:12" x14ac:dyDescent="0.35">
      <c r="F20436" s="34"/>
      <c r="J20436" s="34"/>
      <c r="K20436" s="34"/>
      <c r="L20436" s="34"/>
    </row>
    <row r="20437" spans="6:12" x14ac:dyDescent="0.35">
      <c r="F20437" s="34"/>
      <c r="J20437" s="34"/>
      <c r="K20437" s="34"/>
      <c r="L20437" s="34"/>
    </row>
    <row r="20438" spans="6:12" x14ac:dyDescent="0.35">
      <c r="F20438" s="34"/>
      <c r="J20438" s="34"/>
      <c r="K20438" s="34"/>
      <c r="L20438" s="34"/>
    </row>
    <row r="20439" spans="6:12" x14ac:dyDescent="0.35">
      <c r="F20439" s="34"/>
      <c r="J20439" s="34"/>
      <c r="K20439" s="34"/>
      <c r="L20439" s="34"/>
    </row>
    <row r="20440" spans="6:12" x14ac:dyDescent="0.35">
      <c r="F20440" s="34"/>
      <c r="J20440" s="34"/>
      <c r="K20440" s="34"/>
      <c r="L20440" s="34"/>
    </row>
    <row r="20441" spans="6:12" x14ac:dyDescent="0.35">
      <c r="F20441" s="34"/>
      <c r="J20441" s="34"/>
      <c r="K20441" s="34"/>
      <c r="L20441" s="34"/>
    </row>
    <row r="20442" spans="6:12" x14ac:dyDescent="0.35">
      <c r="F20442" s="34"/>
      <c r="J20442" s="34"/>
      <c r="K20442" s="34"/>
      <c r="L20442" s="34"/>
    </row>
    <row r="20443" spans="6:12" x14ac:dyDescent="0.35">
      <c r="F20443" s="34"/>
      <c r="J20443" s="34"/>
      <c r="K20443" s="34"/>
      <c r="L20443" s="34"/>
    </row>
    <row r="20444" spans="6:12" x14ac:dyDescent="0.35">
      <c r="F20444" s="34"/>
      <c r="J20444" s="34"/>
      <c r="K20444" s="34"/>
      <c r="L20444" s="34"/>
    </row>
    <row r="20445" spans="6:12" x14ac:dyDescent="0.35">
      <c r="F20445" s="34"/>
      <c r="J20445" s="34"/>
      <c r="K20445" s="34"/>
      <c r="L20445" s="34"/>
    </row>
    <row r="20446" spans="6:12" x14ac:dyDescent="0.35">
      <c r="F20446" s="34"/>
      <c r="J20446" s="34"/>
      <c r="K20446" s="34"/>
      <c r="L20446" s="34"/>
    </row>
    <row r="20447" spans="6:12" x14ac:dyDescent="0.35">
      <c r="F20447" s="34"/>
      <c r="J20447" s="34"/>
      <c r="K20447" s="34"/>
      <c r="L20447" s="34"/>
    </row>
    <row r="20448" spans="6:12" x14ac:dyDescent="0.35">
      <c r="F20448" s="34"/>
      <c r="J20448" s="34"/>
      <c r="K20448" s="34"/>
      <c r="L20448" s="34"/>
    </row>
    <row r="20449" spans="6:12" x14ac:dyDescent="0.35">
      <c r="F20449" s="34"/>
      <c r="J20449" s="34"/>
      <c r="K20449" s="34"/>
      <c r="L20449" s="34"/>
    </row>
    <row r="20450" spans="6:12" x14ac:dyDescent="0.35">
      <c r="F20450" s="34"/>
      <c r="J20450" s="34"/>
      <c r="K20450" s="34"/>
      <c r="L20450" s="34"/>
    </row>
    <row r="20451" spans="6:12" x14ac:dyDescent="0.35">
      <c r="F20451" s="34"/>
      <c r="J20451" s="34"/>
      <c r="K20451" s="34"/>
      <c r="L20451" s="34"/>
    </row>
    <row r="20452" spans="6:12" x14ac:dyDescent="0.35">
      <c r="F20452" s="34"/>
      <c r="J20452" s="34"/>
      <c r="K20452" s="34"/>
      <c r="L20452" s="34"/>
    </row>
    <row r="20453" spans="6:12" x14ac:dyDescent="0.35">
      <c r="F20453" s="34"/>
      <c r="J20453" s="34"/>
      <c r="K20453" s="34"/>
      <c r="L20453" s="34"/>
    </row>
    <row r="20454" spans="6:12" x14ac:dyDescent="0.35">
      <c r="F20454" s="34"/>
      <c r="J20454" s="34"/>
      <c r="K20454" s="34"/>
      <c r="L20454" s="34"/>
    </row>
    <row r="20455" spans="6:12" x14ac:dyDescent="0.35">
      <c r="F20455" s="34"/>
      <c r="J20455" s="34"/>
      <c r="K20455" s="34"/>
      <c r="L20455" s="34"/>
    </row>
    <row r="20456" spans="6:12" x14ac:dyDescent="0.35">
      <c r="F20456" s="34"/>
      <c r="J20456" s="34"/>
      <c r="K20456" s="34"/>
      <c r="L20456" s="34"/>
    </row>
    <row r="20457" spans="6:12" x14ac:dyDescent="0.35">
      <c r="F20457" s="34"/>
      <c r="J20457" s="34"/>
      <c r="K20457" s="34"/>
      <c r="L20457" s="34"/>
    </row>
    <row r="20458" spans="6:12" x14ac:dyDescent="0.35">
      <c r="F20458" s="34"/>
      <c r="J20458" s="34"/>
      <c r="K20458" s="34"/>
      <c r="L20458" s="34"/>
    </row>
    <row r="20459" spans="6:12" x14ac:dyDescent="0.35">
      <c r="F20459" s="34"/>
      <c r="J20459" s="34"/>
      <c r="K20459" s="34"/>
      <c r="L20459" s="34"/>
    </row>
    <row r="20460" spans="6:12" x14ac:dyDescent="0.35">
      <c r="F20460" s="34"/>
      <c r="J20460" s="34"/>
      <c r="K20460" s="34"/>
      <c r="L20460" s="34"/>
    </row>
    <row r="20461" spans="6:12" x14ac:dyDescent="0.35">
      <c r="F20461" s="34"/>
      <c r="J20461" s="34"/>
      <c r="K20461" s="34"/>
      <c r="L20461" s="34"/>
    </row>
    <row r="20462" spans="6:12" x14ac:dyDescent="0.35">
      <c r="F20462" s="34"/>
      <c r="J20462" s="34"/>
      <c r="K20462" s="34"/>
      <c r="L20462" s="34"/>
    </row>
    <row r="20463" spans="6:12" x14ac:dyDescent="0.35">
      <c r="F20463" s="34"/>
      <c r="J20463" s="34"/>
      <c r="K20463" s="34"/>
      <c r="L20463" s="34"/>
    </row>
    <row r="20464" spans="6:12" x14ac:dyDescent="0.35">
      <c r="F20464" s="34"/>
      <c r="J20464" s="34"/>
      <c r="K20464" s="34"/>
      <c r="L20464" s="34"/>
    </row>
    <row r="20465" spans="6:12" x14ac:dyDescent="0.35">
      <c r="F20465" s="34"/>
      <c r="J20465" s="34"/>
      <c r="K20465" s="34"/>
      <c r="L20465" s="34"/>
    </row>
    <row r="20466" spans="6:12" x14ac:dyDescent="0.35">
      <c r="F20466" s="34"/>
      <c r="J20466" s="34"/>
      <c r="K20466" s="34"/>
      <c r="L20466" s="34"/>
    </row>
    <row r="20467" spans="6:12" x14ac:dyDescent="0.35">
      <c r="F20467" s="34"/>
      <c r="J20467" s="34"/>
      <c r="K20467" s="34"/>
      <c r="L20467" s="34"/>
    </row>
    <row r="20468" spans="6:12" x14ac:dyDescent="0.35">
      <c r="F20468" s="34"/>
      <c r="J20468" s="34"/>
      <c r="K20468" s="34"/>
      <c r="L20468" s="34"/>
    </row>
    <row r="20469" spans="6:12" x14ac:dyDescent="0.35">
      <c r="F20469" s="34"/>
      <c r="J20469" s="34"/>
      <c r="K20469" s="34"/>
      <c r="L20469" s="34"/>
    </row>
    <row r="20470" spans="6:12" x14ac:dyDescent="0.35">
      <c r="F20470" s="34"/>
      <c r="J20470" s="34"/>
      <c r="K20470" s="34"/>
      <c r="L20470" s="34"/>
    </row>
    <row r="20471" spans="6:12" x14ac:dyDescent="0.35">
      <c r="F20471" s="34"/>
      <c r="J20471" s="34"/>
      <c r="K20471" s="34"/>
      <c r="L20471" s="34"/>
    </row>
    <row r="20472" spans="6:12" x14ac:dyDescent="0.35">
      <c r="F20472" s="34"/>
      <c r="J20472" s="34"/>
      <c r="K20472" s="34"/>
      <c r="L20472" s="34"/>
    </row>
    <row r="20473" spans="6:12" x14ac:dyDescent="0.35">
      <c r="F20473" s="34"/>
      <c r="J20473" s="34"/>
      <c r="K20473" s="34"/>
      <c r="L20473" s="34"/>
    </row>
    <row r="20474" spans="6:12" x14ac:dyDescent="0.35">
      <c r="F20474" s="34"/>
      <c r="J20474" s="34"/>
      <c r="K20474" s="34"/>
      <c r="L20474" s="34"/>
    </row>
    <row r="20475" spans="6:12" x14ac:dyDescent="0.35">
      <c r="F20475" s="34"/>
      <c r="J20475" s="34"/>
      <c r="K20475" s="34"/>
      <c r="L20475" s="34"/>
    </row>
    <row r="20476" spans="6:12" x14ac:dyDescent="0.35">
      <c r="F20476" s="34"/>
      <c r="J20476" s="34"/>
      <c r="K20476" s="34"/>
      <c r="L20476" s="34"/>
    </row>
    <row r="20477" spans="6:12" x14ac:dyDescent="0.35">
      <c r="F20477" s="34"/>
      <c r="J20477" s="34"/>
      <c r="K20477" s="34"/>
      <c r="L20477" s="34"/>
    </row>
    <row r="20478" spans="6:12" x14ac:dyDescent="0.35">
      <c r="F20478" s="34"/>
      <c r="J20478" s="34"/>
      <c r="K20478" s="34"/>
      <c r="L20478" s="34"/>
    </row>
    <row r="20479" spans="6:12" x14ac:dyDescent="0.35">
      <c r="F20479" s="34"/>
      <c r="J20479" s="34"/>
      <c r="K20479" s="34"/>
      <c r="L20479" s="34"/>
    </row>
    <row r="20480" spans="6:12" x14ac:dyDescent="0.35">
      <c r="F20480" s="34"/>
      <c r="J20480" s="34"/>
      <c r="K20480" s="34"/>
      <c r="L20480" s="34"/>
    </row>
    <row r="20481" spans="6:12" x14ac:dyDescent="0.35">
      <c r="F20481" s="34"/>
      <c r="J20481" s="34"/>
      <c r="K20481" s="34"/>
      <c r="L20481" s="34"/>
    </row>
    <row r="20482" spans="6:12" x14ac:dyDescent="0.35">
      <c r="F20482" s="34"/>
      <c r="J20482" s="34"/>
      <c r="K20482" s="34"/>
      <c r="L20482" s="34"/>
    </row>
    <row r="20483" spans="6:12" x14ac:dyDescent="0.35">
      <c r="F20483" s="34"/>
      <c r="J20483" s="34"/>
      <c r="K20483" s="34"/>
      <c r="L20483" s="34"/>
    </row>
    <row r="20484" spans="6:12" x14ac:dyDescent="0.35">
      <c r="F20484" s="34"/>
      <c r="J20484" s="34"/>
      <c r="K20484" s="34"/>
      <c r="L20484" s="34"/>
    </row>
    <row r="20485" spans="6:12" x14ac:dyDescent="0.35">
      <c r="F20485" s="34"/>
      <c r="J20485" s="34"/>
      <c r="K20485" s="34"/>
      <c r="L20485" s="34"/>
    </row>
    <row r="20486" spans="6:12" x14ac:dyDescent="0.35">
      <c r="F20486" s="34"/>
      <c r="J20486" s="34"/>
      <c r="K20486" s="34"/>
      <c r="L20486" s="34"/>
    </row>
    <row r="20487" spans="6:12" x14ac:dyDescent="0.35">
      <c r="F20487" s="34"/>
      <c r="J20487" s="34"/>
      <c r="K20487" s="34"/>
      <c r="L20487" s="34"/>
    </row>
    <row r="20488" spans="6:12" x14ac:dyDescent="0.35">
      <c r="F20488" s="34"/>
      <c r="J20488" s="34"/>
      <c r="K20488" s="34"/>
      <c r="L20488" s="34"/>
    </row>
    <row r="20489" spans="6:12" x14ac:dyDescent="0.35">
      <c r="F20489" s="34"/>
      <c r="J20489" s="34"/>
      <c r="K20489" s="34"/>
      <c r="L20489" s="34"/>
    </row>
    <row r="20490" spans="6:12" x14ac:dyDescent="0.35">
      <c r="F20490" s="34"/>
      <c r="J20490" s="34"/>
      <c r="K20490" s="34"/>
      <c r="L20490" s="34"/>
    </row>
    <row r="20491" spans="6:12" x14ac:dyDescent="0.35">
      <c r="F20491" s="34"/>
      <c r="J20491" s="34"/>
      <c r="K20491" s="34"/>
      <c r="L20491" s="34"/>
    </row>
    <row r="20492" spans="6:12" x14ac:dyDescent="0.35">
      <c r="F20492" s="34"/>
      <c r="J20492" s="34"/>
      <c r="K20492" s="34"/>
      <c r="L20492" s="34"/>
    </row>
    <row r="20493" spans="6:12" x14ac:dyDescent="0.35">
      <c r="F20493" s="34"/>
      <c r="J20493" s="34"/>
      <c r="K20493" s="34"/>
      <c r="L20493" s="34"/>
    </row>
    <row r="20494" spans="6:12" x14ac:dyDescent="0.35">
      <c r="F20494" s="34"/>
      <c r="J20494" s="34"/>
      <c r="K20494" s="34"/>
      <c r="L20494" s="34"/>
    </row>
    <row r="20495" spans="6:12" x14ac:dyDescent="0.35">
      <c r="F20495" s="34"/>
      <c r="J20495" s="34"/>
      <c r="K20495" s="34"/>
      <c r="L20495" s="34"/>
    </row>
    <row r="20496" spans="6:12" x14ac:dyDescent="0.35">
      <c r="F20496" s="34"/>
      <c r="J20496" s="34"/>
      <c r="K20496" s="34"/>
      <c r="L20496" s="34"/>
    </row>
    <row r="20497" spans="6:12" x14ac:dyDescent="0.35">
      <c r="F20497" s="34"/>
      <c r="J20497" s="34"/>
      <c r="K20497" s="34"/>
      <c r="L20497" s="34"/>
    </row>
    <row r="20498" spans="6:12" x14ac:dyDescent="0.35">
      <c r="F20498" s="34"/>
      <c r="J20498" s="34"/>
      <c r="K20498" s="34"/>
      <c r="L20498" s="34"/>
    </row>
    <row r="20499" spans="6:12" x14ac:dyDescent="0.35">
      <c r="F20499" s="34"/>
      <c r="J20499" s="34"/>
      <c r="K20499" s="34"/>
      <c r="L20499" s="34"/>
    </row>
    <row r="20500" spans="6:12" x14ac:dyDescent="0.35">
      <c r="F20500" s="34"/>
      <c r="J20500" s="34"/>
      <c r="K20500" s="34"/>
      <c r="L20500" s="34"/>
    </row>
    <row r="20501" spans="6:12" x14ac:dyDescent="0.35">
      <c r="F20501" s="34"/>
      <c r="J20501" s="34"/>
      <c r="K20501" s="34"/>
      <c r="L20501" s="34"/>
    </row>
    <row r="20502" spans="6:12" x14ac:dyDescent="0.35">
      <c r="F20502" s="34"/>
      <c r="J20502" s="34"/>
      <c r="K20502" s="34"/>
      <c r="L20502" s="34"/>
    </row>
    <row r="20503" spans="6:12" x14ac:dyDescent="0.35">
      <c r="F20503" s="34"/>
      <c r="J20503" s="34"/>
      <c r="K20503" s="34"/>
      <c r="L20503" s="34"/>
    </row>
    <row r="20504" spans="6:12" x14ac:dyDescent="0.35">
      <c r="F20504" s="34"/>
      <c r="J20504" s="34"/>
      <c r="K20504" s="34"/>
      <c r="L20504" s="34"/>
    </row>
    <row r="20505" spans="6:12" x14ac:dyDescent="0.35">
      <c r="F20505" s="34"/>
      <c r="J20505" s="34"/>
      <c r="K20505" s="34"/>
      <c r="L20505" s="34"/>
    </row>
    <row r="20506" spans="6:12" x14ac:dyDescent="0.35">
      <c r="F20506" s="34"/>
      <c r="J20506" s="34"/>
      <c r="K20506" s="34"/>
      <c r="L20506" s="34"/>
    </row>
    <row r="20507" spans="6:12" x14ac:dyDescent="0.35">
      <c r="F20507" s="34"/>
      <c r="J20507" s="34"/>
      <c r="K20507" s="34"/>
      <c r="L20507" s="34"/>
    </row>
    <row r="20508" spans="6:12" x14ac:dyDescent="0.35">
      <c r="F20508" s="34"/>
      <c r="J20508" s="34"/>
      <c r="K20508" s="34"/>
      <c r="L20508" s="34"/>
    </row>
    <row r="20509" spans="6:12" x14ac:dyDescent="0.35">
      <c r="F20509" s="34"/>
      <c r="J20509" s="34"/>
      <c r="K20509" s="34"/>
      <c r="L20509" s="34"/>
    </row>
    <row r="20510" spans="6:12" x14ac:dyDescent="0.35">
      <c r="F20510" s="34"/>
      <c r="J20510" s="34"/>
      <c r="K20510" s="34"/>
      <c r="L20510" s="34"/>
    </row>
    <row r="20511" spans="6:12" x14ac:dyDescent="0.35">
      <c r="F20511" s="34"/>
      <c r="J20511" s="34"/>
      <c r="K20511" s="34"/>
      <c r="L20511" s="34"/>
    </row>
    <row r="20512" spans="6:12" x14ac:dyDescent="0.35">
      <c r="F20512" s="34"/>
      <c r="J20512" s="34"/>
      <c r="K20512" s="34"/>
      <c r="L20512" s="34"/>
    </row>
    <row r="20513" spans="6:12" x14ac:dyDescent="0.35">
      <c r="F20513" s="34"/>
      <c r="J20513" s="34"/>
      <c r="K20513" s="34"/>
      <c r="L20513" s="34"/>
    </row>
    <row r="20514" spans="6:12" x14ac:dyDescent="0.35">
      <c r="F20514" s="34"/>
      <c r="J20514" s="34"/>
      <c r="K20514" s="34"/>
      <c r="L20514" s="34"/>
    </row>
    <row r="20515" spans="6:12" x14ac:dyDescent="0.35">
      <c r="F20515" s="34"/>
      <c r="J20515" s="34"/>
      <c r="K20515" s="34"/>
      <c r="L20515" s="34"/>
    </row>
    <row r="20516" spans="6:12" x14ac:dyDescent="0.35">
      <c r="F20516" s="34"/>
      <c r="J20516" s="34"/>
      <c r="K20516" s="34"/>
      <c r="L20516" s="34"/>
    </row>
    <row r="20517" spans="6:12" x14ac:dyDescent="0.35">
      <c r="F20517" s="34"/>
      <c r="J20517" s="34"/>
      <c r="K20517" s="34"/>
      <c r="L20517" s="34"/>
    </row>
    <row r="20518" spans="6:12" x14ac:dyDescent="0.35">
      <c r="F20518" s="34"/>
      <c r="J20518" s="34"/>
      <c r="K20518" s="34"/>
      <c r="L20518" s="34"/>
    </row>
    <row r="20519" spans="6:12" x14ac:dyDescent="0.35">
      <c r="F20519" s="34"/>
      <c r="J20519" s="34"/>
      <c r="K20519" s="34"/>
      <c r="L20519" s="34"/>
    </row>
    <row r="20520" spans="6:12" x14ac:dyDescent="0.35">
      <c r="F20520" s="34"/>
      <c r="J20520" s="34"/>
      <c r="K20520" s="34"/>
      <c r="L20520" s="34"/>
    </row>
    <row r="20521" spans="6:12" x14ac:dyDescent="0.35">
      <c r="F20521" s="34"/>
      <c r="J20521" s="34"/>
      <c r="K20521" s="34"/>
      <c r="L20521" s="34"/>
    </row>
    <row r="20522" spans="6:12" x14ac:dyDescent="0.35">
      <c r="F20522" s="34"/>
      <c r="J20522" s="34"/>
      <c r="K20522" s="34"/>
      <c r="L20522" s="34"/>
    </row>
    <row r="20523" spans="6:12" x14ac:dyDescent="0.35">
      <c r="F20523" s="34"/>
      <c r="J20523" s="34"/>
      <c r="K20523" s="34"/>
      <c r="L20523" s="34"/>
    </row>
    <row r="20524" spans="6:12" x14ac:dyDescent="0.35">
      <c r="F20524" s="34"/>
      <c r="J20524" s="34"/>
      <c r="K20524" s="34"/>
      <c r="L20524" s="34"/>
    </row>
    <row r="20525" spans="6:12" x14ac:dyDescent="0.35">
      <c r="F20525" s="34"/>
      <c r="J20525" s="34"/>
      <c r="K20525" s="34"/>
      <c r="L20525" s="34"/>
    </row>
    <row r="20526" spans="6:12" x14ac:dyDescent="0.35">
      <c r="F20526" s="34"/>
      <c r="J20526" s="34"/>
      <c r="K20526" s="34"/>
      <c r="L20526" s="34"/>
    </row>
    <row r="20527" spans="6:12" x14ac:dyDescent="0.35">
      <c r="F20527" s="34"/>
      <c r="J20527" s="34"/>
      <c r="K20527" s="34"/>
      <c r="L20527" s="34"/>
    </row>
    <row r="20528" spans="6:12" x14ac:dyDescent="0.35">
      <c r="F20528" s="34"/>
      <c r="J20528" s="34"/>
      <c r="K20528" s="34"/>
      <c r="L20528" s="34"/>
    </row>
    <row r="20529" spans="6:12" x14ac:dyDescent="0.35">
      <c r="F20529" s="34"/>
      <c r="J20529" s="34"/>
      <c r="K20529" s="34"/>
      <c r="L20529" s="34"/>
    </row>
    <row r="20530" spans="6:12" x14ac:dyDescent="0.35">
      <c r="F20530" s="34"/>
      <c r="J20530" s="34"/>
      <c r="K20530" s="34"/>
      <c r="L20530" s="34"/>
    </row>
    <row r="20531" spans="6:12" x14ac:dyDescent="0.35">
      <c r="F20531" s="34"/>
      <c r="J20531" s="34"/>
      <c r="K20531" s="34"/>
      <c r="L20531" s="34"/>
    </row>
    <row r="20532" spans="6:12" x14ac:dyDescent="0.35">
      <c r="F20532" s="34"/>
      <c r="J20532" s="34"/>
      <c r="K20532" s="34"/>
      <c r="L20532" s="34"/>
    </row>
    <row r="20533" spans="6:12" x14ac:dyDescent="0.35">
      <c r="F20533" s="34"/>
      <c r="J20533" s="34"/>
      <c r="K20533" s="34"/>
      <c r="L20533" s="34"/>
    </row>
    <row r="20534" spans="6:12" x14ac:dyDescent="0.35">
      <c r="F20534" s="34"/>
      <c r="J20534" s="34"/>
      <c r="K20534" s="34"/>
      <c r="L20534" s="34"/>
    </row>
    <row r="20535" spans="6:12" x14ac:dyDescent="0.35">
      <c r="F20535" s="34"/>
      <c r="J20535" s="34"/>
      <c r="K20535" s="34"/>
      <c r="L20535" s="34"/>
    </row>
    <row r="20536" spans="6:12" x14ac:dyDescent="0.35">
      <c r="F20536" s="34"/>
      <c r="J20536" s="34"/>
      <c r="K20536" s="34"/>
      <c r="L20536" s="34"/>
    </row>
    <row r="20537" spans="6:12" x14ac:dyDescent="0.35">
      <c r="F20537" s="34"/>
      <c r="J20537" s="34"/>
      <c r="K20537" s="34"/>
      <c r="L20537" s="34"/>
    </row>
    <row r="20538" spans="6:12" x14ac:dyDescent="0.35">
      <c r="F20538" s="34"/>
      <c r="J20538" s="34"/>
      <c r="K20538" s="34"/>
      <c r="L20538" s="34"/>
    </row>
    <row r="20539" spans="6:12" x14ac:dyDescent="0.35">
      <c r="F20539" s="34"/>
      <c r="J20539" s="34"/>
      <c r="K20539" s="34"/>
      <c r="L20539" s="34"/>
    </row>
    <row r="20540" spans="6:12" x14ac:dyDescent="0.35">
      <c r="F20540" s="34"/>
      <c r="J20540" s="34"/>
      <c r="K20540" s="34"/>
      <c r="L20540" s="34"/>
    </row>
    <row r="20541" spans="6:12" x14ac:dyDescent="0.35">
      <c r="F20541" s="34"/>
      <c r="J20541" s="34"/>
      <c r="K20541" s="34"/>
      <c r="L20541" s="34"/>
    </row>
    <row r="20542" spans="6:12" x14ac:dyDescent="0.35">
      <c r="F20542" s="34"/>
      <c r="J20542" s="34"/>
      <c r="K20542" s="34"/>
      <c r="L20542" s="34"/>
    </row>
    <row r="20543" spans="6:12" x14ac:dyDescent="0.35">
      <c r="F20543" s="34"/>
      <c r="J20543" s="34"/>
      <c r="K20543" s="34"/>
      <c r="L20543" s="34"/>
    </row>
    <row r="20544" spans="6:12" x14ac:dyDescent="0.35">
      <c r="F20544" s="34"/>
      <c r="J20544" s="34"/>
      <c r="K20544" s="34"/>
      <c r="L20544" s="34"/>
    </row>
    <row r="20545" spans="6:12" x14ac:dyDescent="0.35">
      <c r="F20545" s="34"/>
      <c r="J20545" s="34"/>
      <c r="K20545" s="34"/>
      <c r="L20545" s="34"/>
    </row>
    <row r="20546" spans="6:12" x14ac:dyDescent="0.35">
      <c r="F20546" s="34"/>
      <c r="J20546" s="34"/>
      <c r="K20546" s="34"/>
      <c r="L20546" s="34"/>
    </row>
    <row r="20547" spans="6:12" x14ac:dyDescent="0.35">
      <c r="F20547" s="34"/>
      <c r="J20547" s="34"/>
      <c r="K20547" s="34"/>
      <c r="L20547" s="34"/>
    </row>
    <row r="20548" spans="6:12" x14ac:dyDescent="0.35">
      <c r="F20548" s="34"/>
      <c r="J20548" s="34"/>
      <c r="K20548" s="34"/>
      <c r="L20548" s="34"/>
    </row>
    <row r="20549" spans="6:12" x14ac:dyDescent="0.35">
      <c r="F20549" s="34"/>
      <c r="J20549" s="34"/>
      <c r="K20549" s="34"/>
      <c r="L20549" s="34"/>
    </row>
    <row r="20550" spans="6:12" x14ac:dyDescent="0.35">
      <c r="F20550" s="34"/>
      <c r="J20550" s="34"/>
      <c r="K20550" s="34"/>
      <c r="L20550" s="34"/>
    </row>
    <row r="20551" spans="6:12" x14ac:dyDescent="0.35">
      <c r="F20551" s="34"/>
      <c r="J20551" s="34"/>
      <c r="K20551" s="34"/>
      <c r="L20551" s="34"/>
    </row>
    <row r="20552" spans="6:12" x14ac:dyDescent="0.35">
      <c r="F20552" s="34"/>
      <c r="J20552" s="34"/>
      <c r="K20552" s="34"/>
      <c r="L20552" s="34"/>
    </row>
    <row r="20553" spans="6:12" x14ac:dyDescent="0.35">
      <c r="F20553" s="34"/>
      <c r="J20553" s="34"/>
      <c r="K20553" s="34"/>
      <c r="L20553" s="34"/>
    </row>
    <row r="20554" spans="6:12" x14ac:dyDescent="0.35">
      <c r="F20554" s="34"/>
      <c r="J20554" s="34"/>
      <c r="K20554" s="34"/>
      <c r="L20554" s="34"/>
    </row>
    <row r="20555" spans="6:12" x14ac:dyDescent="0.35">
      <c r="F20555" s="34"/>
      <c r="J20555" s="34"/>
      <c r="K20555" s="34"/>
      <c r="L20555" s="34"/>
    </row>
    <row r="20556" spans="6:12" x14ac:dyDescent="0.35">
      <c r="F20556" s="34"/>
      <c r="J20556" s="34"/>
      <c r="K20556" s="34"/>
      <c r="L20556" s="34"/>
    </row>
    <row r="20557" spans="6:12" x14ac:dyDescent="0.35">
      <c r="F20557" s="34"/>
      <c r="J20557" s="34"/>
      <c r="K20557" s="34"/>
      <c r="L20557" s="34"/>
    </row>
    <row r="20558" spans="6:12" x14ac:dyDescent="0.35">
      <c r="F20558" s="34"/>
      <c r="J20558" s="34"/>
      <c r="K20558" s="34"/>
      <c r="L20558" s="34"/>
    </row>
    <row r="20559" spans="6:12" x14ac:dyDescent="0.35">
      <c r="F20559" s="34"/>
      <c r="J20559" s="34"/>
      <c r="K20559" s="34"/>
      <c r="L20559" s="34"/>
    </row>
    <row r="20560" spans="6:12" x14ac:dyDescent="0.35">
      <c r="F20560" s="34"/>
      <c r="J20560" s="34"/>
      <c r="K20560" s="34"/>
      <c r="L20560" s="34"/>
    </row>
    <row r="20561" spans="6:12" x14ac:dyDescent="0.35">
      <c r="F20561" s="34"/>
      <c r="J20561" s="34"/>
      <c r="K20561" s="34"/>
      <c r="L20561" s="34"/>
    </row>
    <row r="20562" spans="6:12" x14ac:dyDescent="0.35">
      <c r="F20562" s="34"/>
      <c r="J20562" s="34"/>
      <c r="K20562" s="34"/>
      <c r="L20562" s="34"/>
    </row>
    <row r="20563" spans="6:12" x14ac:dyDescent="0.35">
      <c r="F20563" s="34"/>
      <c r="J20563" s="34"/>
      <c r="K20563" s="34"/>
      <c r="L20563" s="34"/>
    </row>
    <row r="20564" spans="6:12" x14ac:dyDescent="0.35">
      <c r="F20564" s="34"/>
      <c r="J20564" s="34"/>
      <c r="K20564" s="34"/>
      <c r="L20564" s="34"/>
    </row>
    <row r="20565" spans="6:12" x14ac:dyDescent="0.35">
      <c r="F20565" s="34"/>
      <c r="J20565" s="34"/>
      <c r="K20565" s="34"/>
      <c r="L20565" s="34"/>
    </row>
    <row r="20566" spans="6:12" x14ac:dyDescent="0.35">
      <c r="F20566" s="34"/>
      <c r="J20566" s="34"/>
      <c r="K20566" s="34"/>
      <c r="L20566" s="34"/>
    </row>
    <row r="20567" spans="6:12" x14ac:dyDescent="0.35">
      <c r="F20567" s="34"/>
      <c r="J20567" s="34"/>
      <c r="K20567" s="34"/>
      <c r="L20567" s="34"/>
    </row>
    <row r="20568" spans="6:12" x14ac:dyDescent="0.35">
      <c r="F20568" s="34"/>
      <c r="J20568" s="34"/>
      <c r="K20568" s="34"/>
      <c r="L20568" s="34"/>
    </row>
    <row r="20569" spans="6:12" x14ac:dyDescent="0.35">
      <c r="F20569" s="34"/>
      <c r="J20569" s="34"/>
      <c r="K20569" s="34"/>
      <c r="L20569" s="34"/>
    </row>
    <row r="20570" spans="6:12" x14ac:dyDescent="0.35">
      <c r="F20570" s="34"/>
      <c r="J20570" s="34"/>
      <c r="K20570" s="34"/>
      <c r="L20570" s="34"/>
    </row>
    <row r="20571" spans="6:12" x14ac:dyDescent="0.35">
      <c r="F20571" s="34"/>
      <c r="J20571" s="34"/>
      <c r="K20571" s="34"/>
      <c r="L20571" s="34"/>
    </row>
    <row r="20572" spans="6:12" x14ac:dyDescent="0.35">
      <c r="F20572" s="34"/>
      <c r="J20572" s="34"/>
      <c r="K20572" s="34"/>
      <c r="L20572" s="34"/>
    </row>
    <row r="20573" spans="6:12" x14ac:dyDescent="0.35">
      <c r="F20573" s="34"/>
      <c r="J20573" s="34"/>
      <c r="K20573" s="34"/>
      <c r="L20573" s="34"/>
    </row>
    <row r="20574" spans="6:12" x14ac:dyDescent="0.35">
      <c r="F20574" s="34"/>
      <c r="J20574" s="34"/>
      <c r="K20574" s="34"/>
      <c r="L20574" s="34"/>
    </row>
    <row r="20575" spans="6:12" x14ac:dyDescent="0.35">
      <c r="F20575" s="34"/>
      <c r="J20575" s="34"/>
      <c r="K20575" s="34"/>
      <c r="L20575" s="34"/>
    </row>
    <row r="20576" spans="6:12" x14ac:dyDescent="0.35">
      <c r="F20576" s="34"/>
      <c r="J20576" s="34"/>
      <c r="K20576" s="34"/>
      <c r="L20576" s="34"/>
    </row>
    <row r="20577" spans="6:12" x14ac:dyDescent="0.35">
      <c r="F20577" s="34"/>
      <c r="J20577" s="34"/>
      <c r="K20577" s="34"/>
      <c r="L20577" s="34"/>
    </row>
    <row r="20578" spans="6:12" x14ac:dyDescent="0.35">
      <c r="F20578" s="34"/>
      <c r="J20578" s="34"/>
      <c r="K20578" s="34"/>
      <c r="L20578" s="34"/>
    </row>
    <row r="20579" spans="6:12" x14ac:dyDescent="0.35">
      <c r="F20579" s="34"/>
      <c r="J20579" s="34"/>
      <c r="K20579" s="34"/>
      <c r="L20579" s="34"/>
    </row>
    <row r="20580" spans="6:12" x14ac:dyDescent="0.35">
      <c r="F20580" s="34"/>
      <c r="J20580" s="34"/>
      <c r="K20580" s="34"/>
      <c r="L20580" s="34"/>
    </row>
    <row r="20581" spans="6:12" x14ac:dyDescent="0.35">
      <c r="F20581" s="34"/>
      <c r="J20581" s="34"/>
      <c r="K20581" s="34"/>
      <c r="L20581" s="34"/>
    </row>
    <row r="20582" spans="6:12" x14ac:dyDescent="0.35">
      <c r="F20582" s="34"/>
      <c r="J20582" s="34"/>
      <c r="K20582" s="34"/>
      <c r="L20582" s="34"/>
    </row>
    <row r="20583" spans="6:12" x14ac:dyDescent="0.35">
      <c r="F20583" s="34"/>
      <c r="J20583" s="34"/>
      <c r="K20583" s="34"/>
      <c r="L20583" s="34"/>
    </row>
    <row r="20584" spans="6:12" x14ac:dyDescent="0.35">
      <c r="F20584" s="34"/>
      <c r="J20584" s="34"/>
      <c r="K20584" s="34"/>
      <c r="L20584" s="34"/>
    </row>
    <row r="20585" spans="6:12" x14ac:dyDescent="0.35">
      <c r="F20585" s="34"/>
      <c r="J20585" s="34"/>
      <c r="K20585" s="34"/>
      <c r="L20585" s="34"/>
    </row>
    <row r="20586" spans="6:12" x14ac:dyDescent="0.35">
      <c r="F20586" s="34"/>
      <c r="J20586" s="34"/>
      <c r="K20586" s="34"/>
      <c r="L20586" s="34"/>
    </row>
    <row r="20587" spans="6:12" x14ac:dyDescent="0.35">
      <c r="F20587" s="34"/>
      <c r="J20587" s="34"/>
      <c r="K20587" s="34"/>
      <c r="L20587" s="34"/>
    </row>
    <row r="20588" spans="6:12" x14ac:dyDescent="0.35">
      <c r="F20588" s="34"/>
      <c r="J20588" s="34"/>
      <c r="K20588" s="34"/>
      <c r="L20588" s="34"/>
    </row>
    <row r="20589" spans="6:12" x14ac:dyDescent="0.35">
      <c r="F20589" s="34"/>
      <c r="J20589" s="34"/>
      <c r="K20589" s="34"/>
      <c r="L20589" s="34"/>
    </row>
    <row r="20590" spans="6:12" x14ac:dyDescent="0.35">
      <c r="F20590" s="34"/>
      <c r="J20590" s="34"/>
      <c r="K20590" s="34"/>
      <c r="L20590" s="34"/>
    </row>
    <row r="20591" spans="6:12" x14ac:dyDescent="0.35">
      <c r="F20591" s="34"/>
      <c r="J20591" s="34"/>
      <c r="K20591" s="34"/>
      <c r="L20591" s="34"/>
    </row>
    <row r="20592" spans="6:12" x14ac:dyDescent="0.35">
      <c r="F20592" s="34"/>
      <c r="J20592" s="34"/>
      <c r="K20592" s="34"/>
      <c r="L20592" s="34"/>
    </row>
    <row r="20593" spans="6:12" x14ac:dyDescent="0.35">
      <c r="F20593" s="34"/>
      <c r="J20593" s="34"/>
      <c r="K20593" s="34"/>
      <c r="L20593" s="34"/>
    </row>
    <row r="20594" spans="6:12" x14ac:dyDescent="0.35">
      <c r="F20594" s="34"/>
      <c r="J20594" s="34"/>
      <c r="K20594" s="34"/>
      <c r="L20594" s="34"/>
    </row>
    <row r="20595" spans="6:12" x14ac:dyDescent="0.35">
      <c r="F20595" s="34"/>
      <c r="J20595" s="34"/>
      <c r="K20595" s="34"/>
      <c r="L20595" s="34"/>
    </row>
    <row r="20596" spans="6:12" x14ac:dyDescent="0.35">
      <c r="F20596" s="34"/>
      <c r="J20596" s="34"/>
      <c r="K20596" s="34"/>
      <c r="L20596" s="34"/>
    </row>
    <row r="20597" spans="6:12" x14ac:dyDescent="0.35">
      <c r="F20597" s="34"/>
      <c r="J20597" s="34"/>
      <c r="K20597" s="34"/>
      <c r="L20597" s="34"/>
    </row>
    <row r="20598" spans="6:12" x14ac:dyDescent="0.35">
      <c r="F20598" s="34"/>
      <c r="J20598" s="34"/>
      <c r="K20598" s="34"/>
      <c r="L20598" s="34"/>
    </row>
    <row r="20599" spans="6:12" x14ac:dyDescent="0.35">
      <c r="F20599" s="34"/>
      <c r="J20599" s="34"/>
      <c r="K20599" s="34"/>
      <c r="L20599" s="34"/>
    </row>
    <row r="20600" spans="6:12" x14ac:dyDescent="0.35">
      <c r="F20600" s="34"/>
      <c r="J20600" s="34"/>
      <c r="K20600" s="34"/>
      <c r="L20600" s="34"/>
    </row>
    <row r="20601" spans="6:12" x14ac:dyDescent="0.35">
      <c r="F20601" s="34"/>
      <c r="J20601" s="34"/>
      <c r="K20601" s="34"/>
      <c r="L20601" s="34"/>
    </row>
    <row r="20602" spans="6:12" x14ac:dyDescent="0.35">
      <c r="F20602" s="34"/>
      <c r="J20602" s="34"/>
      <c r="K20602" s="34"/>
      <c r="L20602" s="34"/>
    </row>
    <row r="20603" spans="6:12" x14ac:dyDescent="0.35">
      <c r="F20603" s="34"/>
      <c r="J20603" s="34"/>
      <c r="K20603" s="34"/>
      <c r="L20603" s="34"/>
    </row>
    <row r="20604" spans="6:12" x14ac:dyDescent="0.35">
      <c r="F20604" s="34"/>
      <c r="J20604" s="34"/>
      <c r="K20604" s="34"/>
      <c r="L20604" s="34"/>
    </row>
    <row r="20605" spans="6:12" x14ac:dyDescent="0.35">
      <c r="F20605" s="34"/>
      <c r="J20605" s="34"/>
      <c r="K20605" s="34"/>
      <c r="L20605" s="34"/>
    </row>
    <row r="20606" spans="6:12" x14ac:dyDescent="0.35">
      <c r="F20606" s="34"/>
      <c r="J20606" s="34"/>
      <c r="K20606" s="34"/>
      <c r="L20606" s="34"/>
    </row>
    <row r="20607" spans="6:12" x14ac:dyDescent="0.35">
      <c r="F20607" s="34"/>
      <c r="J20607" s="34"/>
      <c r="K20607" s="34"/>
      <c r="L20607" s="34"/>
    </row>
    <row r="20608" spans="6:12" x14ac:dyDescent="0.35">
      <c r="F20608" s="34"/>
      <c r="J20608" s="34"/>
      <c r="K20608" s="34"/>
      <c r="L20608" s="34"/>
    </row>
    <row r="20609" spans="6:12" x14ac:dyDescent="0.35">
      <c r="F20609" s="34"/>
      <c r="J20609" s="34"/>
      <c r="K20609" s="34"/>
      <c r="L20609" s="34"/>
    </row>
    <row r="20610" spans="6:12" x14ac:dyDescent="0.35">
      <c r="F20610" s="34"/>
      <c r="J20610" s="34"/>
      <c r="K20610" s="34"/>
      <c r="L20610" s="34"/>
    </row>
    <row r="20611" spans="6:12" x14ac:dyDescent="0.35">
      <c r="F20611" s="34"/>
      <c r="J20611" s="34"/>
      <c r="K20611" s="34"/>
      <c r="L20611" s="34"/>
    </row>
    <row r="20612" spans="6:12" x14ac:dyDescent="0.35">
      <c r="F20612" s="34"/>
      <c r="J20612" s="34"/>
      <c r="K20612" s="34"/>
      <c r="L20612" s="34"/>
    </row>
    <row r="20613" spans="6:12" x14ac:dyDescent="0.35">
      <c r="F20613" s="34"/>
      <c r="J20613" s="34"/>
      <c r="K20613" s="34"/>
      <c r="L20613" s="34"/>
    </row>
    <row r="20614" spans="6:12" x14ac:dyDescent="0.35">
      <c r="F20614" s="34"/>
      <c r="J20614" s="34"/>
      <c r="K20614" s="34"/>
      <c r="L20614" s="34"/>
    </row>
    <row r="20615" spans="6:12" x14ac:dyDescent="0.35">
      <c r="F20615" s="34"/>
      <c r="J20615" s="34"/>
      <c r="K20615" s="34"/>
      <c r="L20615" s="34"/>
    </row>
    <row r="20616" spans="6:12" x14ac:dyDescent="0.35">
      <c r="F20616" s="34"/>
      <c r="J20616" s="34"/>
      <c r="K20616" s="34"/>
      <c r="L20616" s="34"/>
    </row>
    <row r="20617" spans="6:12" x14ac:dyDescent="0.35">
      <c r="F20617" s="34"/>
      <c r="J20617" s="34"/>
      <c r="K20617" s="34"/>
      <c r="L20617" s="34"/>
    </row>
    <row r="20618" spans="6:12" x14ac:dyDescent="0.35">
      <c r="F20618" s="34"/>
      <c r="J20618" s="34"/>
      <c r="K20618" s="34"/>
      <c r="L20618" s="34"/>
    </row>
    <row r="20619" spans="6:12" x14ac:dyDescent="0.35">
      <c r="F20619" s="34"/>
      <c r="J20619" s="34"/>
      <c r="K20619" s="34"/>
      <c r="L20619" s="34"/>
    </row>
    <row r="20620" spans="6:12" x14ac:dyDescent="0.35">
      <c r="F20620" s="34"/>
      <c r="J20620" s="34"/>
      <c r="K20620" s="34"/>
      <c r="L20620" s="34"/>
    </row>
    <row r="20621" spans="6:12" x14ac:dyDescent="0.35">
      <c r="F20621" s="34"/>
      <c r="J20621" s="34"/>
      <c r="K20621" s="34"/>
      <c r="L20621" s="34"/>
    </row>
    <row r="20622" spans="6:12" x14ac:dyDescent="0.35">
      <c r="F20622" s="34"/>
      <c r="J20622" s="34"/>
      <c r="K20622" s="34"/>
      <c r="L20622" s="34"/>
    </row>
    <row r="20623" spans="6:12" x14ac:dyDescent="0.35">
      <c r="F20623" s="34"/>
      <c r="J20623" s="34"/>
      <c r="K20623" s="34"/>
      <c r="L20623" s="34"/>
    </row>
    <row r="20624" spans="6:12" x14ac:dyDescent="0.35">
      <c r="F20624" s="34"/>
      <c r="J20624" s="34"/>
      <c r="K20624" s="34"/>
      <c r="L20624" s="34"/>
    </row>
    <row r="20625" spans="6:12" x14ac:dyDescent="0.35">
      <c r="F20625" s="34"/>
      <c r="J20625" s="34"/>
      <c r="K20625" s="34"/>
      <c r="L20625" s="34"/>
    </row>
    <row r="20626" spans="6:12" x14ac:dyDescent="0.35">
      <c r="F20626" s="34"/>
      <c r="J20626" s="34"/>
      <c r="K20626" s="34"/>
      <c r="L20626" s="34"/>
    </row>
    <row r="20627" spans="6:12" x14ac:dyDescent="0.35">
      <c r="F20627" s="34"/>
      <c r="J20627" s="34"/>
      <c r="K20627" s="34"/>
      <c r="L20627" s="34"/>
    </row>
    <row r="20628" spans="6:12" x14ac:dyDescent="0.35">
      <c r="F20628" s="34"/>
      <c r="J20628" s="34"/>
      <c r="K20628" s="34"/>
      <c r="L20628" s="34"/>
    </row>
    <row r="20629" spans="6:12" x14ac:dyDescent="0.35">
      <c r="F20629" s="34"/>
      <c r="J20629" s="34"/>
      <c r="K20629" s="34"/>
      <c r="L20629" s="34"/>
    </row>
    <row r="20630" spans="6:12" x14ac:dyDescent="0.35">
      <c r="F20630" s="34"/>
      <c r="J20630" s="34"/>
      <c r="K20630" s="34"/>
      <c r="L20630" s="34"/>
    </row>
    <row r="20631" spans="6:12" x14ac:dyDescent="0.35">
      <c r="F20631" s="34"/>
      <c r="J20631" s="34"/>
      <c r="K20631" s="34"/>
      <c r="L20631" s="34"/>
    </row>
    <row r="20632" spans="6:12" x14ac:dyDescent="0.35">
      <c r="F20632" s="34"/>
      <c r="J20632" s="34"/>
      <c r="K20632" s="34"/>
      <c r="L20632" s="34"/>
    </row>
    <row r="20633" spans="6:12" x14ac:dyDescent="0.35">
      <c r="F20633" s="34"/>
      <c r="J20633" s="34"/>
      <c r="K20633" s="34"/>
      <c r="L20633" s="34"/>
    </row>
    <row r="20634" spans="6:12" x14ac:dyDescent="0.35">
      <c r="F20634" s="34"/>
      <c r="J20634" s="34"/>
      <c r="K20634" s="34"/>
      <c r="L20634" s="34"/>
    </row>
    <row r="20635" spans="6:12" x14ac:dyDescent="0.35">
      <c r="F20635" s="34"/>
      <c r="J20635" s="34"/>
      <c r="K20635" s="34"/>
      <c r="L20635" s="34"/>
    </row>
    <row r="20636" spans="6:12" x14ac:dyDescent="0.35">
      <c r="F20636" s="34"/>
      <c r="J20636" s="34"/>
      <c r="K20636" s="34"/>
      <c r="L20636" s="34"/>
    </row>
    <row r="20637" spans="6:12" x14ac:dyDescent="0.35">
      <c r="F20637" s="34"/>
      <c r="J20637" s="34"/>
      <c r="K20637" s="34"/>
      <c r="L20637" s="34"/>
    </row>
    <row r="20638" spans="6:12" x14ac:dyDescent="0.35">
      <c r="F20638" s="34"/>
      <c r="J20638" s="34"/>
      <c r="K20638" s="34"/>
      <c r="L20638" s="34"/>
    </row>
    <row r="20639" spans="6:12" x14ac:dyDescent="0.35">
      <c r="F20639" s="34"/>
      <c r="J20639" s="34"/>
      <c r="K20639" s="34"/>
      <c r="L20639" s="34"/>
    </row>
    <row r="20640" spans="6:12" x14ac:dyDescent="0.35">
      <c r="F20640" s="34"/>
      <c r="J20640" s="34"/>
      <c r="K20640" s="34"/>
      <c r="L20640" s="34"/>
    </row>
    <row r="20641" spans="6:12" x14ac:dyDescent="0.35">
      <c r="F20641" s="34"/>
      <c r="J20641" s="34"/>
      <c r="K20641" s="34"/>
      <c r="L20641" s="34"/>
    </row>
    <row r="20642" spans="6:12" x14ac:dyDescent="0.35">
      <c r="F20642" s="34"/>
      <c r="J20642" s="34"/>
      <c r="K20642" s="34"/>
      <c r="L20642" s="34"/>
    </row>
    <row r="20643" spans="6:12" x14ac:dyDescent="0.35">
      <c r="F20643" s="34"/>
      <c r="J20643" s="34"/>
      <c r="K20643" s="34"/>
      <c r="L20643" s="34"/>
    </row>
    <row r="20644" spans="6:12" x14ac:dyDescent="0.35">
      <c r="F20644" s="34"/>
      <c r="J20644" s="34"/>
      <c r="K20644" s="34"/>
      <c r="L20644" s="34"/>
    </row>
    <row r="20645" spans="6:12" x14ac:dyDescent="0.35">
      <c r="F20645" s="34"/>
      <c r="J20645" s="34"/>
      <c r="K20645" s="34"/>
      <c r="L20645" s="34"/>
    </row>
    <row r="20646" spans="6:12" x14ac:dyDescent="0.35">
      <c r="F20646" s="34"/>
      <c r="J20646" s="34"/>
      <c r="K20646" s="34"/>
      <c r="L20646" s="34"/>
    </row>
    <row r="20647" spans="6:12" x14ac:dyDescent="0.35">
      <c r="F20647" s="34"/>
      <c r="J20647" s="34"/>
      <c r="K20647" s="34"/>
      <c r="L20647" s="34"/>
    </row>
    <row r="20648" spans="6:12" x14ac:dyDescent="0.35">
      <c r="F20648" s="34"/>
      <c r="J20648" s="34"/>
      <c r="K20648" s="34"/>
      <c r="L20648" s="34"/>
    </row>
    <row r="20649" spans="6:12" x14ac:dyDescent="0.35">
      <c r="F20649" s="34"/>
      <c r="J20649" s="34"/>
      <c r="K20649" s="34"/>
      <c r="L20649" s="34"/>
    </row>
    <row r="20650" spans="6:12" x14ac:dyDescent="0.35">
      <c r="F20650" s="34"/>
      <c r="J20650" s="34"/>
      <c r="K20650" s="34"/>
      <c r="L20650" s="34"/>
    </row>
    <row r="20651" spans="6:12" x14ac:dyDescent="0.35">
      <c r="F20651" s="34"/>
      <c r="J20651" s="34"/>
      <c r="K20651" s="34"/>
      <c r="L20651" s="34"/>
    </row>
    <row r="20652" spans="6:12" x14ac:dyDescent="0.35">
      <c r="F20652" s="34"/>
      <c r="J20652" s="34"/>
      <c r="K20652" s="34"/>
      <c r="L20652" s="34"/>
    </row>
    <row r="20653" spans="6:12" x14ac:dyDescent="0.35">
      <c r="F20653" s="34"/>
      <c r="J20653" s="34"/>
      <c r="K20653" s="34"/>
      <c r="L20653" s="34"/>
    </row>
    <row r="20654" spans="6:12" x14ac:dyDescent="0.35">
      <c r="F20654" s="34"/>
      <c r="J20654" s="34"/>
      <c r="K20654" s="34"/>
      <c r="L20654" s="34"/>
    </row>
    <row r="20655" spans="6:12" x14ac:dyDescent="0.35">
      <c r="F20655" s="34"/>
      <c r="J20655" s="34"/>
      <c r="K20655" s="34"/>
      <c r="L20655" s="34"/>
    </row>
    <row r="20656" spans="6:12" x14ac:dyDescent="0.35">
      <c r="F20656" s="34"/>
      <c r="J20656" s="34"/>
      <c r="K20656" s="34"/>
      <c r="L20656" s="34"/>
    </row>
    <row r="20657" spans="6:12" x14ac:dyDescent="0.35">
      <c r="F20657" s="34"/>
      <c r="J20657" s="34"/>
      <c r="K20657" s="34"/>
      <c r="L20657" s="34"/>
    </row>
    <row r="20658" spans="6:12" x14ac:dyDescent="0.35">
      <c r="F20658" s="34"/>
      <c r="J20658" s="34"/>
      <c r="K20658" s="34"/>
      <c r="L20658" s="34"/>
    </row>
    <row r="20659" spans="6:12" x14ac:dyDescent="0.35">
      <c r="F20659" s="34"/>
      <c r="J20659" s="34"/>
      <c r="K20659" s="34"/>
      <c r="L20659" s="34"/>
    </row>
    <row r="20660" spans="6:12" x14ac:dyDescent="0.35">
      <c r="F20660" s="34"/>
      <c r="J20660" s="34"/>
      <c r="K20660" s="34"/>
      <c r="L20660" s="34"/>
    </row>
    <row r="20661" spans="6:12" x14ac:dyDescent="0.35">
      <c r="F20661" s="34"/>
      <c r="J20661" s="34"/>
      <c r="K20661" s="34"/>
      <c r="L20661" s="34"/>
    </row>
    <row r="20662" spans="6:12" x14ac:dyDescent="0.35">
      <c r="F20662" s="34"/>
      <c r="J20662" s="34"/>
      <c r="K20662" s="34"/>
      <c r="L20662" s="34"/>
    </row>
    <row r="20663" spans="6:12" x14ac:dyDescent="0.35">
      <c r="F20663" s="34"/>
      <c r="J20663" s="34"/>
      <c r="K20663" s="34"/>
      <c r="L20663" s="34"/>
    </row>
    <row r="20664" spans="6:12" x14ac:dyDescent="0.35">
      <c r="F20664" s="34"/>
      <c r="J20664" s="34"/>
      <c r="K20664" s="34"/>
      <c r="L20664" s="34"/>
    </row>
    <row r="20665" spans="6:12" x14ac:dyDescent="0.35">
      <c r="F20665" s="34"/>
      <c r="J20665" s="34"/>
      <c r="K20665" s="34"/>
      <c r="L20665" s="34"/>
    </row>
    <row r="20666" spans="6:12" x14ac:dyDescent="0.35">
      <c r="F20666" s="34"/>
      <c r="J20666" s="34"/>
      <c r="K20666" s="34"/>
      <c r="L20666" s="34"/>
    </row>
    <row r="20667" spans="6:12" x14ac:dyDescent="0.35">
      <c r="F20667" s="34"/>
      <c r="J20667" s="34"/>
      <c r="K20667" s="34"/>
      <c r="L20667" s="34"/>
    </row>
    <row r="20668" spans="6:12" x14ac:dyDescent="0.35">
      <c r="F20668" s="34"/>
      <c r="J20668" s="34"/>
      <c r="K20668" s="34"/>
      <c r="L20668" s="34"/>
    </row>
    <row r="20669" spans="6:12" x14ac:dyDescent="0.35">
      <c r="F20669" s="34"/>
      <c r="J20669" s="34"/>
      <c r="K20669" s="34"/>
      <c r="L20669" s="34"/>
    </row>
    <row r="20670" spans="6:12" x14ac:dyDescent="0.35">
      <c r="F20670" s="34"/>
      <c r="J20670" s="34"/>
      <c r="K20670" s="34"/>
      <c r="L20670" s="34"/>
    </row>
    <row r="20671" spans="6:12" x14ac:dyDescent="0.35">
      <c r="F20671" s="34"/>
      <c r="J20671" s="34"/>
      <c r="K20671" s="34"/>
      <c r="L20671" s="34"/>
    </row>
    <row r="20672" spans="6:12" x14ac:dyDescent="0.35">
      <c r="F20672" s="34"/>
      <c r="J20672" s="34"/>
      <c r="K20672" s="34"/>
      <c r="L20672" s="34"/>
    </row>
    <row r="20673" spans="6:12" x14ac:dyDescent="0.35">
      <c r="F20673" s="34"/>
      <c r="J20673" s="34"/>
      <c r="K20673" s="34"/>
      <c r="L20673" s="34"/>
    </row>
    <row r="20674" spans="6:12" x14ac:dyDescent="0.35">
      <c r="F20674" s="34"/>
      <c r="J20674" s="34"/>
      <c r="K20674" s="34"/>
      <c r="L20674" s="34"/>
    </row>
    <row r="20675" spans="6:12" x14ac:dyDescent="0.35">
      <c r="F20675" s="34"/>
      <c r="J20675" s="34"/>
      <c r="K20675" s="34"/>
      <c r="L20675" s="34"/>
    </row>
    <row r="20676" spans="6:12" x14ac:dyDescent="0.35">
      <c r="F20676" s="34"/>
      <c r="J20676" s="34"/>
      <c r="K20676" s="34"/>
      <c r="L20676" s="34"/>
    </row>
    <row r="20677" spans="6:12" x14ac:dyDescent="0.35">
      <c r="F20677" s="34"/>
      <c r="J20677" s="34"/>
      <c r="K20677" s="34"/>
      <c r="L20677" s="34"/>
    </row>
    <row r="20678" spans="6:12" x14ac:dyDescent="0.35">
      <c r="F20678" s="34"/>
      <c r="J20678" s="34"/>
      <c r="K20678" s="34"/>
      <c r="L20678" s="34"/>
    </row>
    <row r="20679" spans="6:12" x14ac:dyDescent="0.35">
      <c r="F20679" s="34"/>
      <c r="J20679" s="34"/>
      <c r="K20679" s="34"/>
      <c r="L20679" s="34"/>
    </row>
    <row r="20680" spans="6:12" x14ac:dyDescent="0.35">
      <c r="F20680" s="34"/>
      <c r="J20680" s="34"/>
      <c r="K20680" s="34"/>
      <c r="L20680" s="34"/>
    </row>
    <row r="20681" spans="6:12" x14ac:dyDescent="0.35">
      <c r="F20681" s="34"/>
      <c r="J20681" s="34"/>
      <c r="K20681" s="34"/>
      <c r="L20681" s="34"/>
    </row>
    <row r="20682" spans="6:12" x14ac:dyDescent="0.35">
      <c r="F20682" s="34"/>
      <c r="J20682" s="34"/>
      <c r="K20682" s="34"/>
      <c r="L20682" s="34"/>
    </row>
    <row r="20683" spans="6:12" x14ac:dyDescent="0.35">
      <c r="F20683" s="34"/>
      <c r="J20683" s="34"/>
      <c r="K20683" s="34"/>
      <c r="L20683" s="34"/>
    </row>
    <row r="20684" spans="6:12" x14ac:dyDescent="0.35">
      <c r="F20684" s="34"/>
      <c r="J20684" s="34"/>
      <c r="K20684" s="34"/>
      <c r="L20684" s="34"/>
    </row>
    <row r="20685" spans="6:12" x14ac:dyDescent="0.35">
      <c r="F20685" s="34"/>
      <c r="J20685" s="34"/>
      <c r="K20685" s="34"/>
      <c r="L20685" s="34"/>
    </row>
    <row r="20686" spans="6:12" x14ac:dyDescent="0.35">
      <c r="F20686" s="34"/>
      <c r="J20686" s="34"/>
      <c r="K20686" s="34"/>
      <c r="L20686" s="34"/>
    </row>
    <row r="20687" spans="6:12" x14ac:dyDescent="0.35">
      <c r="F20687" s="34"/>
      <c r="J20687" s="34"/>
      <c r="K20687" s="34"/>
      <c r="L20687" s="34"/>
    </row>
    <row r="20688" spans="6:12" x14ac:dyDescent="0.35">
      <c r="F20688" s="34"/>
      <c r="J20688" s="34"/>
      <c r="K20688" s="34"/>
      <c r="L20688" s="34"/>
    </row>
    <row r="20689" spans="6:12" x14ac:dyDescent="0.35">
      <c r="F20689" s="34"/>
      <c r="J20689" s="34"/>
      <c r="K20689" s="34"/>
      <c r="L20689" s="34"/>
    </row>
    <row r="20690" spans="6:12" x14ac:dyDescent="0.35">
      <c r="F20690" s="34"/>
      <c r="J20690" s="34"/>
      <c r="K20690" s="34"/>
      <c r="L20690" s="34"/>
    </row>
    <row r="20691" spans="6:12" x14ac:dyDescent="0.35">
      <c r="F20691" s="34"/>
      <c r="J20691" s="34"/>
      <c r="K20691" s="34"/>
      <c r="L20691" s="34"/>
    </row>
    <row r="20692" spans="6:12" x14ac:dyDescent="0.35">
      <c r="F20692" s="34"/>
      <c r="J20692" s="34"/>
      <c r="K20692" s="34"/>
      <c r="L20692" s="34"/>
    </row>
    <row r="20693" spans="6:12" x14ac:dyDescent="0.35">
      <c r="F20693" s="34"/>
      <c r="J20693" s="34"/>
      <c r="K20693" s="34"/>
      <c r="L20693" s="34"/>
    </row>
    <row r="20694" spans="6:12" x14ac:dyDescent="0.35">
      <c r="F20694" s="34"/>
      <c r="J20694" s="34"/>
      <c r="K20694" s="34"/>
      <c r="L20694" s="34"/>
    </row>
    <row r="20695" spans="6:12" x14ac:dyDescent="0.35">
      <c r="F20695" s="34"/>
      <c r="J20695" s="34"/>
      <c r="K20695" s="34"/>
      <c r="L20695" s="34"/>
    </row>
    <row r="20696" spans="6:12" x14ac:dyDescent="0.35">
      <c r="F20696" s="34"/>
      <c r="J20696" s="34"/>
      <c r="K20696" s="34"/>
      <c r="L20696" s="34"/>
    </row>
    <row r="20697" spans="6:12" x14ac:dyDescent="0.35">
      <c r="F20697" s="34"/>
      <c r="J20697" s="34"/>
      <c r="K20697" s="34"/>
      <c r="L20697" s="34"/>
    </row>
    <row r="20698" spans="6:12" x14ac:dyDescent="0.35">
      <c r="F20698" s="34"/>
      <c r="J20698" s="34"/>
      <c r="K20698" s="34"/>
      <c r="L20698" s="34"/>
    </row>
    <row r="20699" spans="6:12" x14ac:dyDescent="0.35">
      <c r="F20699" s="34"/>
      <c r="J20699" s="34"/>
      <c r="K20699" s="34"/>
      <c r="L20699" s="34"/>
    </row>
    <row r="20700" spans="6:12" x14ac:dyDescent="0.35">
      <c r="F20700" s="34"/>
      <c r="J20700" s="34"/>
      <c r="K20700" s="34"/>
      <c r="L20700" s="34"/>
    </row>
    <row r="20701" spans="6:12" x14ac:dyDescent="0.35">
      <c r="F20701" s="34"/>
      <c r="J20701" s="34"/>
      <c r="K20701" s="34"/>
      <c r="L20701" s="34"/>
    </row>
    <row r="20702" spans="6:12" x14ac:dyDescent="0.35">
      <c r="F20702" s="34"/>
      <c r="J20702" s="34"/>
      <c r="K20702" s="34"/>
      <c r="L20702" s="34"/>
    </row>
    <row r="20703" spans="6:12" x14ac:dyDescent="0.35">
      <c r="F20703" s="34"/>
      <c r="J20703" s="34"/>
      <c r="K20703" s="34"/>
      <c r="L20703" s="34"/>
    </row>
    <row r="20704" spans="6:12" x14ac:dyDescent="0.35">
      <c r="F20704" s="34"/>
      <c r="J20704" s="34"/>
      <c r="K20704" s="34"/>
      <c r="L20704" s="34"/>
    </row>
    <row r="20705" spans="6:12" x14ac:dyDescent="0.35">
      <c r="F20705" s="34"/>
      <c r="J20705" s="34"/>
      <c r="K20705" s="34"/>
      <c r="L20705" s="34"/>
    </row>
    <row r="20706" spans="6:12" x14ac:dyDescent="0.35">
      <c r="F20706" s="34"/>
      <c r="J20706" s="34"/>
      <c r="K20706" s="34"/>
      <c r="L20706" s="34"/>
    </row>
    <row r="20707" spans="6:12" x14ac:dyDescent="0.35">
      <c r="F20707" s="34"/>
      <c r="J20707" s="34"/>
      <c r="K20707" s="34"/>
      <c r="L20707" s="34"/>
    </row>
    <row r="20708" spans="6:12" x14ac:dyDescent="0.35">
      <c r="F20708" s="34"/>
      <c r="J20708" s="34"/>
      <c r="K20708" s="34"/>
      <c r="L20708" s="34"/>
    </row>
    <row r="20709" spans="6:12" x14ac:dyDescent="0.35">
      <c r="F20709" s="34"/>
      <c r="J20709" s="34"/>
      <c r="K20709" s="34"/>
      <c r="L20709" s="34"/>
    </row>
    <row r="20710" spans="6:12" x14ac:dyDescent="0.35">
      <c r="F20710" s="34"/>
      <c r="J20710" s="34"/>
      <c r="K20710" s="34"/>
      <c r="L20710" s="34"/>
    </row>
    <row r="20711" spans="6:12" x14ac:dyDescent="0.35">
      <c r="F20711" s="34"/>
      <c r="J20711" s="34"/>
      <c r="K20711" s="34"/>
      <c r="L20711" s="34"/>
    </row>
    <row r="20712" spans="6:12" x14ac:dyDescent="0.35">
      <c r="F20712" s="34"/>
      <c r="J20712" s="34"/>
      <c r="K20712" s="34"/>
      <c r="L20712" s="34"/>
    </row>
    <row r="20713" spans="6:12" x14ac:dyDescent="0.35">
      <c r="F20713" s="34"/>
      <c r="J20713" s="34"/>
      <c r="K20713" s="34"/>
      <c r="L20713" s="34"/>
    </row>
    <row r="20714" spans="6:12" x14ac:dyDescent="0.35">
      <c r="F20714" s="34"/>
      <c r="J20714" s="34"/>
      <c r="K20714" s="34"/>
      <c r="L20714" s="34"/>
    </row>
    <row r="20715" spans="6:12" x14ac:dyDescent="0.35">
      <c r="F20715" s="34"/>
      <c r="J20715" s="34"/>
      <c r="K20715" s="34"/>
      <c r="L20715" s="34"/>
    </row>
    <row r="20716" spans="6:12" x14ac:dyDescent="0.35">
      <c r="F20716" s="34"/>
      <c r="J20716" s="34"/>
      <c r="K20716" s="34"/>
      <c r="L20716" s="34"/>
    </row>
    <row r="20717" spans="6:12" x14ac:dyDescent="0.35">
      <c r="F20717" s="34"/>
      <c r="J20717" s="34"/>
      <c r="K20717" s="34"/>
      <c r="L20717" s="34"/>
    </row>
    <row r="20718" spans="6:12" x14ac:dyDescent="0.35">
      <c r="F20718" s="34"/>
      <c r="J20718" s="34"/>
      <c r="K20718" s="34"/>
      <c r="L20718" s="34"/>
    </row>
    <row r="20719" spans="6:12" x14ac:dyDescent="0.35">
      <c r="F20719" s="34"/>
      <c r="J20719" s="34"/>
      <c r="K20719" s="34"/>
      <c r="L20719" s="34"/>
    </row>
    <row r="20720" spans="6:12" x14ac:dyDescent="0.35">
      <c r="F20720" s="34"/>
      <c r="J20720" s="34"/>
      <c r="K20720" s="34"/>
      <c r="L20720" s="34"/>
    </row>
    <row r="20721" spans="6:12" x14ac:dyDescent="0.35">
      <c r="F20721" s="34"/>
      <c r="J20721" s="34"/>
      <c r="K20721" s="34"/>
      <c r="L20721" s="34"/>
    </row>
    <row r="20722" spans="6:12" x14ac:dyDescent="0.35">
      <c r="F20722" s="34"/>
      <c r="J20722" s="34"/>
      <c r="K20722" s="34"/>
      <c r="L20722" s="34"/>
    </row>
    <row r="20723" spans="6:12" x14ac:dyDescent="0.35">
      <c r="F20723" s="34"/>
      <c r="J20723" s="34"/>
      <c r="K20723" s="34"/>
      <c r="L20723" s="34"/>
    </row>
    <row r="20724" spans="6:12" x14ac:dyDescent="0.35">
      <c r="F20724" s="34"/>
      <c r="J20724" s="34"/>
      <c r="K20724" s="34"/>
      <c r="L20724" s="34"/>
    </row>
    <row r="20725" spans="6:12" x14ac:dyDescent="0.35">
      <c r="F20725" s="34"/>
      <c r="J20725" s="34"/>
      <c r="K20725" s="34"/>
      <c r="L20725" s="34"/>
    </row>
    <row r="20726" spans="6:12" x14ac:dyDescent="0.35">
      <c r="F20726" s="34"/>
      <c r="J20726" s="34"/>
      <c r="K20726" s="34"/>
      <c r="L20726" s="34"/>
    </row>
    <row r="20727" spans="6:12" x14ac:dyDescent="0.35">
      <c r="F20727" s="34"/>
      <c r="J20727" s="34"/>
      <c r="K20727" s="34"/>
      <c r="L20727" s="34"/>
    </row>
    <row r="20728" spans="6:12" x14ac:dyDescent="0.35">
      <c r="F20728" s="34"/>
      <c r="J20728" s="34"/>
      <c r="K20728" s="34"/>
      <c r="L20728" s="34"/>
    </row>
    <row r="20729" spans="6:12" x14ac:dyDescent="0.35">
      <c r="F20729" s="34"/>
      <c r="J20729" s="34"/>
      <c r="K20729" s="34"/>
      <c r="L20729" s="34"/>
    </row>
    <row r="20730" spans="6:12" x14ac:dyDescent="0.35">
      <c r="F20730" s="34"/>
      <c r="J20730" s="34"/>
      <c r="K20730" s="34"/>
      <c r="L20730" s="34"/>
    </row>
    <row r="20731" spans="6:12" x14ac:dyDescent="0.35">
      <c r="F20731" s="34"/>
      <c r="J20731" s="34"/>
      <c r="K20731" s="34"/>
      <c r="L20731" s="34"/>
    </row>
    <row r="20732" spans="6:12" x14ac:dyDescent="0.35">
      <c r="F20732" s="34"/>
      <c r="J20732" s="34"/>
      <c r="K20732" s="34"/>
      <c r="L20732" s="34"/>
    </row>
    <row r="20733" spans="6:12" x14ac:dyDescent="0.35">
      <c r="F20733" s="34"/>
      <c r="J20733" s="34"/>
      <c r="K20733" s="34"/>
      <c r="L20733" s="34"/>
    </row>
    <row r="20734" spans="6:12" x14ac:dyDescent="0.35">
      <c r="F20734" s="34"/>
      <c r="J20734" s="34"/>
      <c r="K20734" s="34"/>
      <c r="L20734" s="34"/>
    </row>
    <row r="20735" spans="6:12" x14ac:dyDescent="0.35">
      <c r="F20735" s="34"/>
      <c r="J20735" s="34"/>
      <c r="K20735" s="34"/>
      <c r="L20735" s="34"/>
    </row>
    <row r="20736" spans="6:12" x14ac:dyDescent="0.35">
      <c r="F20736" s="34"/>
      <c r="J20736" s="34"/>
      <c r="K20736" s="34"/>
      <c r="L20736" s="34"/>
    </row>
    <row r="20737" spans="6:12" x14ac:dyDescent="0.35">
      <c r="F20737" s="34"/>
      <c r="J20737" s="34"/>
      <c r="K20737" s="34"/>
      <c r="L20737" s="34"/>
    </row>
    <row r="20738" spans="6:12" x14ac:dyDescent="0.35">
      <c r="F20738" s="34"/>
      <c r="J20738" s="34"/>
      <c r="K20738" s="34"/>
      <c r="L20738" s="34"/>
    </row>
    <row r="20739" spans="6:12" x14ac:dyDescent="0.35">
      <c r="F20739" s="34"/>
      <c r="J20739" s="34"/>
      <c r="K20739" s="34"/>
      <c r="L20739" s="34"/>
    </row>
    <row r="20740" spans="6:12" x14ac:dyDescent="0.35">
      <c r="F20740" s="34"/>
      <c r="J20740" s="34"/>
      <c r="K20740" s="34"/>
      <c r="L20740" s="34"/>
    </row>
    <row r="20741" spans="6:12" x14ac:dyDescent="0.35">
      <c r="F20741" s="34"/>
      <c r="J20741" s="34"/>
      <c r="K20741" s="34"/>
      <c r="L20741" s="34"/>
    </row>
    <row r="20742" spans="6:12" x14ac:dyDescent="0.35">
      <c r="F20742" s="34"/>
      <c r="J20742" s="34"/>
      <c r="K20742" s="34"/>
      <c r="L20742" s="34"/>
    </row>
    <row r="20743" spans="6:12" x14ac:dyDescent="0.35">
      <c r="F20743" s="34"/>
      <c r="J20743" s="34"/>
      <c r="K20743" s="34"/>
      <c r="L20743" s="34"/>
    </row>
    <row r="20744" spans="6:12" x14ac:dyDescent="0.35">
      <c r="F20744" s="34"/>
      <c r="J20744" s="34"/>
      <c r="K20744" s="34"/>
      <c r="L20744" s="34"/>
    </row>
    <row r="20745" spans="6:12" x14ac:dyDescent="0.35">
      <c r="F20745" s="34"/>
      <c r="J20745" s="34"/>
      <c r="K20745" s="34"/>
      <c r="L20745" s="34"/>
    </row>
    <row r="20746" spans="6:12" x14ac:dyDescent="0.35">
      <c r="F20746" s="34"/>
      <c r="J20746" s="34"/>
      <c r="K20746" s="34"/>
      <c r="L20746" s="34"/>
    </row>
    <row r="20747" spans="6:12" x14ac:dyDescent="0.35">
      <c r="F20747" s="34"/>
      <c r="J20747" s="34"/>
      <c r="K20747" s="34"/>
      <c r="L20747" s="34"/>
    </row>
    <row r="20748" spans="6:12" x14ac:dyDescent="0.35">
      <c r="F20748" s="34"/>
      <c r="J20748" s="34"/>
      <c r="K20748" s="34"/>
      <c r="L20748" s="34"/>
    </row>
    <row r="20749" spans="6:12" x14ac:dyDescent="0.35">
      <c r="F20749" s="34"/>
      <c r="J20749" s="34"/>
      <c r="K20749" s="34"/>
      <c r="L20749" s="34"/>
    </row>
    <row r="20750" spans="6:12" x14ac:dyDescent="0.35">
      <c r="F20750" s="34"/>
      <c r="J20750" s="34"/>
      <c r="K20750" s="34"/>
      <c r="L20750" s="34"/>
    </row>
    <row r="20751" spans="6:12" x14ac:dyDescent="0.35">
      <c r="F20751" s="34"/>
      <c r="J20751" s="34"/>
      <c r="K20751" s="34"/>
      <c r="L20751" s="34"/>
    </row>
    <row r="20752" spans="6:12" x14ac:dyDescent="0.35">
      <c r="F20752" s="34"/>
      <c r="J20752" s="34"/>
      <c r="K20752" s="34"/>
      <c r="L20752" s="34"/>
    </row>
    <row r="20753" spans="6:12" x14ac:dyDescent="0.35">
      <c r="F20753" s="34"/>
      <c r="J20753" s="34"/>
      <c r="K20753" s="34"/>
      <c r="L20753" s="34"/>
    </row>
    <row r="20754" spans="6:12" x14ac:dyDescent="0.35">
      <c r="F20754" s="34"/>
      <c r="J20754" s="34"/>
      <c r="K20754" s="34"/>
      <c r="L20754" s="34"/>
    </row>
    <row r="20755" spans="6:12" x14ac:dyDescent="0.35">
      <c r="F20755" s="34"/>
      <c r="J20755" s="34"/>
      <c r="K20755" s="34"/>
      <c r="L20755" s="34"/>
    </row>
    <row r="20756" spans="6:12" x14ac:dyDescent="0.35">
      <c r="F20756" s="34"/>
      <c r="J20756" s="34"/>
      <c r="K20756" s="34"/>
      <c r="L20756" s="34"/>
    </row>
    <row r="20757" spans="6:12" x14ac:dyDescent="0.35">
      <c r="F20757" s="34"/>
      <c r="J20757" s="34"/>
      <c r="K20757" s="34"/>
      <c r="L20757" s="34"/>
    </row>
    <row r="20758" spans="6:12" x14ac:dyDescent="0.35">
      <c r="F20758" s="34"/>
      <c r="J20758" s="34"/>
      <c r="K20758" s="34"/>
      <c r="L20758" s="34"/>
    </row>
    <row r="20759" spans="6:12" x14ac:dyDescent="0.35">
      <c r="F20759" s="34"/>
      <c r="J20759" s="34"/>
      <c r="K20759" s="34"/>
      <c r="L20759" s="34"/>
    </row>
    <row r="20760" spans="6:12" x14ac:dyDescent="0.35">
      <c r="F20760" s="34"/>
      <c r="J20760" s="34"/>
      <c r="K20760" s="34"/>
      <c r="L20760" s="34"/>
    </row>
    <row r="20761" spans="6:12" x14ac:dyDescent="0.35">
      <c r="F20761" s="34"/>
      <c r="J20761" s="34"/>
      <c r="K20761" s="34"/>
      <c r="L20761" s="34"/>
    </row>
    <row r="20762" spans="6:12" x14ac:dyDescent="0.35">
      <c r="F20762" s="34"/>
      <c r="J20762" s="34"/>
      <c r="K20762" s="34"/>
      <c r="L20762" s="34"/>
    </row>
    <row r="20763" spans="6:12" x14ac:dyDescent="0.35">
      <c r="F20763" s="34"/>
      <c r="J20763" s="34"/>
      <c r="K20763" s="34"/>
      <c r="L20763" s="34"/>
    </row>
    <row r="20764" spans="6:12" x14ac:dyDescent="0.35">
      <c r="F20764" s="34"/>
      <c r="J20764" s="34"/>
      <c r="K20764" s="34"/>
      <c r="L20764" s="34"/>
    </row>
    <row r="20765" spans="6:12" x14ac:dyDescent="0.35">
      <c r="F20765" s="34"/>
      <c r="J20765" s="34"/>
      <c r="K20765" s="34"/>
      <c r="L20765" s="34"/>
    </row>
    <row r="20766" spans="6:12" x14ac:dyDescent="0.35">
      <c r="F20766" s="34"/>
      <c r="J20766" s="34"/>
      <c r="K20766" s="34"/>
      <c r="L20766" s="34"/>
    </row>
    <row r="20767" spans="6:12" x14ac:dyDescent="0.35">
      <c r="F20767" s="34"/>
      <c r="J20767" s="34"/>
      <c r="K20767" s="34"/>
      <c r="L20767" s="34"/>
    </row>
    <row r="20768" spans="6:12" x14ac:dyDescent="0.35">
      <c r="F20768" s="34"/>
      <c r="J20768" s="34"/>
      <c r="K20768" s="34"/>
      <c r="L20768" s="34"/>
    </row>
    <row r="20769" spans="6:12" x14ac:dyDescent="0.35">
      <c r="F20769" s="34"/>
      <c r="J20769" s="34"/>
      <c r="K20769" s="34"/>
      <c r="L20769" s="34"/>
    </row>
    <row r="20770" spans="6:12" x14ac:dyDescent="0.35">
      <c r="F20770" s="34"/>
      <c r="J20770" s="34"/>
      <c r="K20770" s="34"/>
      <c r="L20770" s="34"/>
    </row>
    <row r="20771" spans="6:12" x14ac:dyDescent="0.35">
      <c r="F20771" s="34"/>
      <c r="J20771" s="34"/>
      <c r="K20771" s="34"/>
      <c r="L20771" s="34"/>
    </row>
    <row r="20772" spans="6:12" x14ac:dyDescent="0.35">
      <c r="F20772" s="34"/>
      <c r="J20772" s="34"/>
      <c r="K20772" s="34"/>
      <c r="L20772" s="34"/>
    </row>
    <row r="20773" spans="6:12" x14ac:dyDescent="0.35">
      <c r="F20773" s="34"/>
      <c r="J20773" s="34"/>
      <c r="K20773" s="34"/>
      <c r="L20773" s="34"/>
    </row>
    <row r="20774" spans="6:12" x14ac:dyDescent="0.35">
      <c r="F20774" s="34"/>
      <c r="J20774" s="34"/>
      <c r="K20774" s="34"/>
      <c r="L20774" s="34"/>
    </row>
    <row r="20775" spans="6:12" x14ac:dyDescent="0.35">
      <c r="F20775" s="34"/>
      <c r="J20775" s="34"/>
      <c r="K20775" s="34"/>
      <c r="L20775" s="34"/>
    </row>
    <row r="20776" spans="6:12" x14ac:dyDescent="0.35">
      <c r="F20776" s="34"/>
      <c r="J20776" s="34"/>
      <c r="K20776" s="34"/>
      <c r="L20776" s="34"/>
    </row>
    <row r="20777" spans="6:12" x14ac:dyDescent="0.35">
      <c r="F20777" s="34"/>
      <c r="J20777" s="34"/>
      <c r="K20777" s="34"/>
      <c r="L20777" s="34"/>
    </row>
    <row r="20778" spans="6:12" x14ac:dyDescent="0.35">
      <c r="F20778" s="34"/>
      <c r="J20778" s="34"/>
      <c r="K20778" s="34"/>
      <c r="L20778" s="34"/>
    </row>
    <row r="20779" spans="6:12" x14ac:dyDescent="0.35">
      <c r="F20779" s="34"/>
      <c r="J20779" s="34"/>
      <c r="K20779" s="34"/>
      <c r="L20779" s="34"/>
    </row>
    <row r="20780" spans="6:12" x14ac:dyDescent="0.35">
      <c r="F20780" s="34"/>
      <c r="J20780" s="34"/>
      <c r="K20780" s="34"/>
      <c r="L20780" s="34"/>
    </row>
    <row r="20781" spans="6:12" x14ac:dyDescent="0.35">
      <c r="F20781" s="34"/>
      <c r="J20781" s="34"/>
      <c r="K20781" s="34"/>
      <c r="L20781" s="34"/>
    </row>
    <row r="20782" spans="6:12" x14ac:dyDescent="0.35">
      <c r="F20782" s="34"/>
      <c r="J20782" s="34"/>
      <c r="K20782" s="34"/>
      <c r="L20782" s="34"/>
    </row>
    <row r="20783" spans="6:12" x14ac:dyDescent="0.35">
      <c r="F20783" s="34"/>
      <c r="J20783" s="34"/>
      <c r="K20783" s="34"/>
      <c r="L20783" s="34"/>
    </row>
    <row r="20784" spans="6:12" x14ac:dyDescent="0.35">
      <c r="F20784" s="34"/>
      <c r="J20784" s="34"/>
      <c r="K20784" s="34"/>
      <c r="L20784" s="34"/>
    </row>
    <row r="20785" spans="6:12" x14ac:dyDescent="0.35">
      <c r="F20785" s="34"/>
      <c r="J20785" s="34"/>
      <c r="K20785" s="34"/>
      <c r="L20785" s="34"/>
    </row>
    <row r="20786" spans="6:12" x14ac:dyDescent="0.35">
      <c r="F20786" s="34"/>
      <c r="J20786" s="34"/>
      <c r="K20786" s="34"/>
      <c r="L20786" s="34"/>
    </row>
    <row r="20787" spans="6:12" x14ac:dyDescent="0.35">
      <c r="F20787" s="34"/>
      <c r="J20787" s="34"/>
      <c r="K20787" s="34"/>
      <c r="L20787" s="34"/>
    </row>
    <row r="20788" spans="6:12" x14ac:dyDescent="0.35">
      <c r="F20788" s="34"/>
      <c r="J20788" s="34"/>
      <c r="K20788" s="34"/>
      <c r="L20788" s="34"/>
    </row>
    <row r="20789" spans="6:12" x14ac:dyDescent="0.35">
      <c r="F20789" s="34"/>
      <c r="J20789" s="34"/>
      <c r="K20789" s="34"/>
      <c r="L20789" s="34"/>
    </row>
    <row r="20790" spans="6:12" x14ac:dyDescent="0.35">
      <c r="F20790" s="34"/>
      <c r="J20790" s="34"/>
      <c r="K20790" s="34"/>
      <c r="L20790" s="34"/>
    </row>
    <row r="20791" spans="6:12" x14ac:dyDescent="0.35">
      <c r="F20791" s="34"/>
      <c r="J20791" s="34"/>
      <c r="K20791" s="34"/>
      <c r="L20791" s="34"/>
    </row>
    <row r="20792" spans="6:12" x14ac:dyDescent="0.35">
      <c r="F20792" s="34"/>
      <c r="J20792" s="34"/>
      <c r="K20792" s="34"/>
      <c r="L20792" s="34"/>
    </row>
    <row r="20793" spans="6:12" x14ac:dyDescent="0.35">
      <c r="F20793" s="34"/>
      <c r="J20793" s="34"/>
      <c r="K20793" s="34"/>
      <c r="L20793" s="34"/>
    </row>
    <row r="20794" spans="6:12" x14ac:dyDescent="0.35">
      <c r="F20794" s="34"/>
      <c r="J20794" s="34"/>
      <c r="K20794" s="34"/>
      <c r="L20794" s="34"/>
    </row>
    <row r="20795" spans="6:12" x14ac:dyDescent="0.35">
      <c r="F20795" s="34"/>
      <c r="J20795" s="34"/>
      <c r="K20795" s="34"/>
      <c r="L20795" s="34"/>
    </row>
    <row r="20796" spans="6:12" x14ac:dyDescent="0.35">
      <c r="F20796" s="34"/>
      <c r="J20796" s="34"/>
      <c r="K20796" s="34"/>
      <c r="L20796" s="34"/>
    </row>
    <row r="20797" spans="6:12" x14ac:dyDescent="0.35">
      <c r="F20797" s="34"/>
      <c r="J20797" s="34"/>
      <c r="K20797" s="34"/>
      <c r="L20797" s="34"/>
    </row>
    <row r="20798" spans="6:12" x14ac:dyDescent="0.35">
      <c r="F20798" s="34"/>
      <c r="J20798" s="34"/>
      <c r="K20798" s="34"/>
      <c r="L20798" s="34"/>
    </row>
    <row r="20799" spans="6:12" x14ac:dyDescent="0.35">
      <c r="F20799" s="34"/>
      <c r="J20799" s="34"/>
      <c r="K20799" s="34"/>
      <c r="L20799" s="34"/>
    </row>
    <row r="20800" spans="6:12" x14ac:dyDescent="0.35">
      <c r="F20800" s="34"/>
      <c r="J20800" s="34"/>
      <c r="K20800" s="34"/>
      <c r="L20800" s="34"/>
    </row>
    <row r="20801" spans="6:12" x14ac:dyDescent="0.35">
      <c r="F20801" s="34"/>
      <c r="J20801" s="34"/>
      <c r="K20801" s="34"/>
      <c r="L20801" s="34"/>
    </row>
    <row r="20802" spans="6:12" x14ac:dyDescent="0.35">
      <c r="F20802" s="34"/>
      <c r="J20802" s="34"/>
      <c r="K20802" s="34"/>
      <c r="L20802" s="34"/>
    </row>
    <row r="20803" spans="6:12" x14ac:dyDescent="0.35">
      <c r="F20803" s="34"/>
      <c r="J20803" s="34"/>
      <c r="K20803" s="34"/>
      <c r="L20803" s="34"/>
    </row>
    <row r="20804" spans="6:12" x14ac:dyDescent="0.35">
      <c r="F20804" s="34"/>
      <c r="J20804" s="34"/>
      <c r="K20804" s="34"/>
      <c r="L20804" s="34"/>
    </row>
    <row r="20805" spans="6:12" x14ac:dyDescent="0.35">
      <c r="F20805" s="34"/>
      <c r="J20805" s="34"/>
      <c r="K20805" s="34"/>
      <c r="L20805" s="34"/>
    </row>
    <row r="20806" spans="6:12" x14ac:dyDescent="0.35">
      <c r="F20806" s="34"/>
      <c r="J20806" s="34"/>
      <c r="K20806" s="34"/>
      <c r="L20806" s="34"/>
    </row>
    <row r="20807" spans="6:12" x14ac:dyDescent="0.35">
      <c r="F20807" s="34"/>
      <c r="J20807" s="34"/>
      <c r="K20807" s="34"/>
      <c r="L20807" s="34"/>
    </row>
    <row r="20808" spans="6:12" x14ac:dyDescent="0.35">
      <c r="F20808" s="34"/>
      <c r="J20808" s="34"/>
      <c r="K20808" s="34"/>
      <c r="L20808" s="34"/>
    </row>
    <row r="20809" spans="6:12" x14ac:dyDescent="0.35">
      <c r="F20809" s="34"/>
      <c r="J20809" s="34"/>
      <c r="K20809" s="34"/>
      <c r="L20809" s="34"/>
    </row>
    <row r="20810" spans="6:12" x14ac:dyDescent="0.35">
      <c r="F20810" s="34"/>
      <c r="J20810" s="34"/>
      <c r="K20810" s="34"/>
      <c r="L20810" s="34"/>
    </row>
    <row r="20811" spans="6:12" x14ac:dyDescent="0.35">
      <c r="F20811" s="34"/>
      <c r="J20811" s="34"/>
      <c r="K20811" s="34"/>
      <c r="L20811" s="34"/>
    </row>
    <row r="20812" spans="6:12" x14ac:dyDescent="0.35">
      <c r="F20812" s="34"/>
      <c r="J20812" s="34"/>
      <c r="K20812" s="34"/>
      <c r="L20812" s="34"/>
    </row>
    <row r="20813" spans="6:12" x14ac:dyDescent="0.35">
      <c r="F20813" s="34"/>
      <c r="J20813" s="34"/>
      <c r="K20813" s="34"/>
      <c r="L20813" s="34"/>
    </row>
    <row r="20814" spans="6:12" x14ac:dyDescent="0.35">
      <c r="F20814" s="34"/>
      <c r="J20814" s="34"/>
      <c r="K20814" s="34"/>
      <c r="L20814" s="34"/>
    </row>
    <row r="20815" spans="6:12" x14ac:dyDescent="0.35">
      <c r="F20815" s="34"/>
      <c r="J20815" s="34"/>
      <c r="K20815" s="34"/>
      <c r="L20815" s="34"/>
    </row>
    <row r="20816" spans="6:12" x14ac:dyDescent="0.35">
      <c r="F20816" s="34"/>
      <c r="J20816" s="34"/>
      <c r="K20816" s="34"/>
      <c r="L20816" s="34"/>
    </row>
    <row r="20817" spans="6:12" x14ac:dyDescent="0.35">
      <c r="F20817" s="34"/>
      <c r="J20817" s="34"/>
      <c r="K20817" s="34"/>
      <c r="L20817" s="34"/>
    </row>
    <row r="20818" spans="6:12" x14ac:dyDescent="0.35">
      <c r="F20818" s="34"/>
      <c r="J20818" s="34"/>
      <c r="K20818" s="34"/>
      <c r="L20818" s="34"/>
    </row>
    <row r="20819" spans="6:12" x14ac:dyDescent="0.35">
      <c r="F20819" s="34"/>
      <c r="J20819" s="34"/>
      <c r="K20819" s="34"/>
      <c r="L20819" s="34"/>
    </row>
    <row r="20820" spans="6:12" x14ac:dyDescent="0.35">
      <c r="F20820" s="34"/>
      <c r="J20820" s="34"/>
      <c r="K20820" s="34"/>
      <c r="L20820" s="34"/>
    </row>
    <row r="20821" spans="6:12" x14ac:dyDescent="0.35">
      <c r="F20821" s="34"/>
      <c r="J20821" s="34"/>
      <c r="K20821" s="34"/>
      <c r="L20821" s="34"/>
    </row>
    <row r="20822" spans="6:12" x14ac:dyDescent="0.35">
      <c r="F20822" s="34"/>
      <c r="J20822" s="34"/>
      <c r="K20822" s="34"/>
      <c r="L20822" s="34"/>
    </row>
    <row r="20823" spans="6:12" x14ac:dyDescent="0.35">
      <c r="F20823" s="34"/>
      <c r="J20823" s="34"/>
      <c r="K20823" s="34"/>
      <c r="L20823" s="34"/>
    </row>
    <row r="20824" spans="6:12" x14ac:dyDescent="0.35">
      <c r="F20824" s="34"/>
      <c r="J20824" s="34"/>
      <c r="K20824" s="34"/>
      <c r="L20824" s="34"/>
    </row>
    <row r="20825" spans="6:12" x14ac:dyDescent="0.35">
      <c r="F20825" s="34"/>
      <c r="J20825" s="34"/>
      <c r="K20825" s="34"/>
      <c r="L20825" s="34"/>
    </row>
    <row r="20826" spans="6:12" x14ac:dyDescent="0.35">
      <c r="F20826" s="34"/>
      <c r="J20826" s="34"/>
      <c r="K20826" s="34"/>
      <c r="L20826" s="34"/>
    </row>
    <row r="20827" spans="6:12" x14ac:dyDescent="0.35">
      <c r="F20827" s="34"/>
      <c r="J20827" s="34"/>
      <c r="K20827" s="34"/>
      <c r="L20827" s="34"/>
    </row>
    <row r="20828" spans="6:12" x14ac:dyDescent="0.35">
      <c r="F20828" s="34"/>
      <c r="J20828" s="34"/>
      <c r="K20828" s="34"/>
      <c r="L20828" s="34"/>
    </row>
    <row r="20829" spans="6:12" x14ac:dyDescent="0.35">
      <c r="F20829" s="34"/>
      <c r="J20829" s="34"/>
      <c r="K20829" s="34"/>
      <c r="L20829" s="34"/>
    </row>
    <row r="20830" spans="6:12" x14ac:dyDescent="0.35">
      <c r="F20830" s="34"/>
      <c r="J20830" s="34"/>
      <c r="K20830" s="34"/>
      <c r="L20830" s="34"/>
    </row>
    <row r="20831" spans="6:12" x14ac:dyDescent="0.35">
      <c r="F20831" s="34"/>
      <c r="J20831" s="34"/>
      <c r="K20831" s="34"/>
      <c r="L20831" s="34"/>
    </row>
    <row r="20832" spans="6:12" x14ac:dyDescent="0.35">
      <c r="F20832" s="34"/>
      <c r="J20832" s="34"/>
      <c r="K20832" s="34"/>
      <c r="L20832" s="34"/>
    </row>
    <row r="20833" spans="6:12" x14ac:dyDescent="0.35">
      <c r="F20833" s="34"/>
      <c r="J20833" s="34"/>
      <c r="K20833" s="34"/>
      <c r="L20833" s="34"/>
    </row>
    <row r="20834" spans="6:12" x14ac:dyDescent="0.35">
      <c r="F20834" s="34"/>
      <c r="J20834" s="34"/>
      <c r="K20834" s="34"/>
      <c r="L20834" s="34"/>
    </row>
    <row r="20835" spans="6:12" x14ac:dyDescent="0.35">
      <c r="F20835" s="34"/>
      <c r="J20835" s="34"/>
      <c r="K20835" s="34"/>
      <c r="L20835" s="34"/>
    </row>
    <row r="20836" spans="6:12" x14ac:dyDescent="0.35">
      <c r="F20836" s="34"/>
      <c r="J20836" s="34"/>
      <c r="K20836" s="34"/>
      <c r="L20836" s="34"/>
    </row>
    <row r="20837" spans="6:12" x14ac:dyDescent="0.35">
      <c r="F20837" s="34"/>
      <c r="J20837" s="34"/>
      <c r="K20837" s="34"/>
      <c r="L20837" s="34"/>
    </row>
    <row r="20838" spans="6:12" x14ac:dyDescent="0.35">
      <c r="F20838" s="34"/>
      <c r="J20838" s="34"/>
      <c r="K20838" s="34"/>
      <c r="L20838" s="34"/>
    </row>
    <row r="20839" spans="6:12" x14ac:dyDescent="0.35">
      <c r="F20839" s="34"/>
      <c r="J20839" s="34"/>
      <c r="K20839" s="34"/>
      <c r="L20839" s="34"/>
    </row>
    <row r="20840" spans="6:12" x14ac:dyDescent="0.35">
      <c r="F20840" s="34"/>
      <c r="J20840" s="34"/>
      <c r="K20840" s="34"/>
      <c r="L20840" s="34"/>
    </row>
    <row r="20841" spans="6:12" x14ac:dyDescent="0.35">
      <c r="F20841" s="34"/>
      <c r="J20841" s="34"/>
      <c r="K20841" s="34"/>
      <c r="L20841" s="34"/>
    </row>
    <row r="20842" spans="6:12" x14ac:dyDescent="0.35">
      <c r="F20842" s="34"/>
      <c r="J20842" s="34"/>
      <c r="K20842" s="34"/>
      <c r="L20842" s="34"/>
    </row>
    <row r="20843" spans="6:12" x14ac:dyDescent="0.35">
      <c r="F20843" s="34"/>
      <c r="J20843" s="34"/>
      <c r="K20843" s="34"/>
      <c r="L20843" s="34"/>
    </row>
    <row r="20844" spans="6:12" x14ac:dyDescent="0.35">
      <c r="F20844" s="34"/>
      <c r="J20844" s="34"/>
      <c r="K20844" s="34"/>
      <c r="L20844" s="34"/>
    </row>
    <row r="20845" spans="6:12" x14ac:dyDescent="0.35">
      <c r="F20845" s="34"/>
      <c r="J20845" s="34"/>
      <c r="K20845" s="34"/>
      <c r="L20845" s="34"/>
    </row>
    <row r="20846" spans="6:12" x14ac:dyDescent="0.35">
      <c r="F20846" s="34"/>
      <c r="J20846" s="34"/>
      <c r="K20846" s="34"/>
      <c r="L20846" s="34"/>
    </row>
    <row r="20847" spans="6:12" x14ac:dyDescent="0.35">
      <c r="F20847" s="34"/>
      <c r="J20847" s="34"/>
      <c r="K20847" s="34"/>
      <c r="L20847" s="34"/>
    </row>
    <row r="20848" spans="6:12" x14ac:dyDescent="0.35">
      <c r="F20848" s="34"/>
      <c r="J20848" s="34"/>
      <c r="K20848" s="34"/>
      <c r="L20848" s="34"/>
    </row>
    <row r="20849" spans="6:12" x14ac:dyDescent="0.35">
      <c r="F20849" s="34"/>
      <c r="J20849" s="34"/>
      <c r="K20849" s="34"/>
      <c r="L20849" s="34"/>
    </row>
    <row r="20850" spans="6:12" x14ac:dyDescent="0.35">
      <c r="F20850" s="34"/>
      <c r="J20850" s="34"/>
      <c r="K20850" s="34"/>
      <c r="L20850" s="34"/>
    </row>
    <row r="20851" spans="6:12" x14ac:dyDescent="0.35">
      <c r="F20851" s="34"/>
      <c r="J20851" s="34"/>
      <c r="K20851" s="34"/>
      <c r="L20851" s="34"/>
    </row>
    <row r="20852" spans="6:12" x14ac:dyDescent="0.35">
      <c r="F20852" s="34"/>
      <c r="J20852" s="34"/>
      <c r="K20852" s="34"/>
      <c r="L20852" s="34"/>
    </row>
    <row r="20853" spans="6:12" x14ac:dyDescent="0.35">
      <c r="F20853" s="34"/>
      <c r="J20853" s="34"/>
      <c r="K20853" s="34"/>
      <c r="L20853" s="34"/>
    </row>
    <row r="20854" spans="6:12" x14ac:dyDescent="0.35">
      <c r="F20854" s="34"/>
      <c r="J20854" s="34"/>
      <c r="K20854" s="34"/>
      <c r="L20854" s="34"/>
    </row>
    <row r="20855" spans="6:12" x14ac:dyDescent="0.35">
      <c r="F20855" s="34"/>
      <c r="J20855" s="34"/>
      <c r="K20855" s="34"/>
      <c r="L20855" s="34"/>
    </row>
    <row r="20856" spans="6:12" x14ac:dyDescent="0.35">
      <c r="F20856" s="34"/>
      <c r="J20856" s="34"/>
      <c r="K20856" s="34"/>
      <c r="L20856" s="34"/>
    </row>
    <row r="20857" spans="6:12" x14ac:dyDescent="0.35">
      <c r="F20857" s="34"/>
      <c r="J20857" s="34"/>
      <c r="K20857" s="34"/>
      <c r="L20857" s="34"/>
    </row>
    <row r="20858" spans="6:12" x14ac:dyDescent="0.35">
      <c r="F20858" s="34"/>
      <c r="J20858" s="34"/>
      <c r="K20858" s="34"/>
      <c r="L20858" s="34"/>
    </row>
    <row r="20859" spans="6:12" x14ac:dyDescent="0.35">
      <c r="F20859" s="34"/>
      <c r="J20859" s="34"/>
      <c r="K20859" s="34"/>
      <c r="L20859" s="34"/>
    </row>
    <row r="20860" spans="6:12" x14ac:dyDescent="0.35">
      <c r="F20860" s="34"/>
      <c r="J20860" s="34"/>
      <c r="K20860" s="34"/>
      <c r="L20860" s="34"/>
    </row>
    <row r="20861" spans="6:12" x14ac:dyDescent="0.35">
      <c r="F20861" s="34"/>
      <c r="J20861" s="34"/>
      <c r="K20861" s="34"/>
      <c r="L20861" s="34"/>
    </row>
    <row r="20862" spans="6:12" x14ac:dyDescent="0.35">
      <c r="F20862" s="34"/>
      <c r="J20862" s="34"/>
      <c r="K20862" s="34"/>
      <c r="L20862" s="34"/>
    </row>
    <row r="20863" spans="6:12" x14ac:dyDescent="0.35">
      <c r="F20863" s="34"/>
      <c r="J20863" s="34"/>
      <c r="K20863" s="34"/>
      <c r="L20863" s="34"/>
    </row>
    <row r="20864" spans="6:12" x14ac:dyDescent="0.35">
      <c r="F20864" s="34"/>
      <c r="J20864" s="34"/>
      <c r="K20864" s="34"/>
      <c r="L20864" s="34"/>
    </row>
    <row r="20865" spans="6:12" x14ac:dyDescent="0.35">
      <c r="F20865" s="34"/>
      <c r="J20865" s="34"/>
      <c r="K20865" s="34"/>
      <c r="L20865" s="34"/>
    </row>
    <row r="20866" spans="6:12" x14ac:dyDescent="0.35">
      <c r="F20866" s="34"/>
      <c r="J20866" s="34"/>
      <c r="K20866" s="34"/>
      <c r="L20866" s="34"/>
    </row>
    <row r="20867" spans="6:12" x14ac:dyDescent="0.35">
      <c r="F20867" s="34"/>
      <c r="J20867" s="34"/>
      <c r="K20867" s="34"/>
      <c r="L20867" s="34"/>
    </row>
    <row r="20868" spans="6:12" x14ac:dyDescent="0.35">
      <c r="F20868" s="34"/>
      <c r="J20868" s="34"/>
      <c r="K20868" s="34"/>
      <c r="L20868" s="34"/>
    </row>
    <row r="20869" spans="6:12" x14ac:dyDescent="0.35">
      <c r="F20869" s="34"/>
      <c r="J20869" s="34"/>
      <c r="K20869" s="34"/>
      <c r="L20869" s="34"/>
    </row>
    <row r="20870" spans="6:12" x14ac:dyDescent="0.35">
      <c r="F20870" s="34"/>
      <c r="J20870" s="34"/>
      <c r="K20870" s="34"/>
      <c r="L20870" s="34"/>
    </row>
    <row r="20871" spans="6:12" x14ac:dyDescent="0.35">
      <c r="F20871" s="34"/>
      <c r="J20871" s="34"/>
      <c r="K20871" s="34"/>
      <c r="L20871" s="34"/>
    </row>
    <row r="20872" spans="6:12" x14ac:dyDescent="0.35">
      <c r="F20872" s="34"/>
      <c r="J20872" s="34"/>
      <c r="K20872" s="34"/>
      <c r="L20872" s="34"/>
    </row>
    <row r="20873" spans="6:12" x14ac:dyDescent="0.35">
      <c r="F20873" s="34"/>
      <c r="J20873" s="34"/>
      <c r="K20873" s="34"/>
      <c r="L20873" s="34"/>
    </row>
    <row r="20874" spans="6:12" x14ac:dyDescent="0.35">
      <c r="F20874" s="34"/>
      <c r="J20874" s="34"/>
      <c r="K20874" s="34"/>
      <c r="L20874" s="34"/>
    </row>
    <row r="20875" spans="6:12" x14ac:dyDescent="0.35">
      <c r="F20875" s="34"/>
      <c r="J20875" s="34"/>
      <c r="K20875" s="34"/>
      <c r="L20875" s="34"/>
    </row>
    <row r="20876" spans="6:12" x14ac:dyDescent="0.35">
      <c r="F20876" s="34"/>
      <c r="J20876" s="34"/>
      <c r="K20876" s="34"/>
      <c r="L20876" s="34"/>
    </row>
    <row r="20877" spans="6:12" x14ac:dyDescent="0.35">
      <c r="F20877" s="34"/>
      <c r="J20877" s="34"/>
      <c r="K20877" s="34"/>
      <c r="L20877" s="34"/>
    </row>
    <row r="20878" spans="6:12" x14ac:dyDescent="0.35">
      <c r="F20878" s="34"/>
      <c r="J20878" s="34"/>
      <c r="K20878" s="34"/>
      <c r="L20878" s="34"/>
    </row>
    <row r="20879" spans="6:12" x14ac:dyDescent="0.35">
      <c r="F20879" s="34"/>
      <c r="J20879" s="34"/>
      <c r="K20879" s="34"/>
      <c r="L20879" s="34"/>
    </row>
    <row r="20880" spans="6:12" x14ac:dyDescent="0.35">
      <c r="F20880" s="34"/>
      <c r="J20880" s="34"/>
      <c r="K20880" s="34"/>
      <c r="L20880" s="34"/>
    </row>
    <row r="20881" spans="6:12" x14ac:dyDescent="0.35">
      <c r="F20881" s="34"/>
      <c r="J20881" s="34"/>
      <c r="K20881" s="34"/>
      <c r="L20881" s="34"/>
    </row>
    <row r="20882" spans="6:12" x14ac:dyDescent="0.35">
      <c r="F20882" s="34"/>
      <c r="J20882" s="34"/>
      <c r="K20882" s="34"/>
      <c r="L20882" s="34"/>
    </row>
    <row r="20883" spans="6:12" x14ac:dyDescent="0.35">
      <c r="F20883" s="34"/>
      <c r="J20883" s="34"/>
      <c r="K20883" s="34"/>
      <c r="L20883" s="34"/>
    </row>
    <row r="20884" spans="6:12" x14ac:dyDescent="0.35">
      <c r="F20884" s="34"/>
      <c r="J20884" s="34"/>
      <c r="K20884" s="34"/>
      <c r="L20884" s="34"/>
    </row>
    <row r="20885" spans="6:12" x14ac:dyDescent="0.35">
      <c r="F20885" s="34"/>
      <c r="J20885" s="34"/>
      <c r="K20885" s="34"/>
      <c r="L20885" s="34"/>
    </row>
    <row r="20886" spans="6:12" x14ac:dyDescent="0.35">
      <c r="F20886" s="34"/>
      <c r="J20886" s="34"/>
      <c r="K20886" s="34"/>
      <c r="L20886" s="34"/>
    </row>
    <row r="20887" spans="6:12" x14ac:dyDescent="0.35">
      <c r="F20887" s="34"/>
      <c r="J20887" s="34"/>
      <c r="K20887" s="34"/>
      <c r="L20887" s="34"/>
    </row>
    <row r="20888" spans="6:12" x14ac:dyDescent="0.35">
      <c r="F20888" s="34"/>
      <c r="J20888" s="34"/>
      <c r="K20888" s="34"/>
      <c r="L20888" s="34"/>
    </row>
    <row r="20889" spans="6:12" x14ac:dyDescent="0.35">
      <c r="F20889" s="34"/>
      <c r="J20889" s="34"/>
      <c r="K20889" s="34"/>
      <c r="L20889" s="34"/>
    </row>
    <row r="20890" spans="6:12" x14ac:dyDescent="0.35">
      <c r="F20890" s="34"/>
      <c r="J20890" s="34"/>
      <c r="K20890" s="34"/>
      <c r="L20890" s="34"/>
    </row>
    <row r="20891" spans="6:12" x14ac:dyDescent="0.35">
      <c r="F20891" s="34"/>
      <c r="J20891" s="34"/>
      <c r="K20891" s="34"/>
      <c r="L20891" s="34"/>
    </row>
    <row r="20892" spans="6:12" x14ac:dyDescent="0.35">
      <c r="F20892" s="34"/>
      <c r="J20892" s="34"/>
      <c r="K20892" s="34"/>
      <c r="L20892" s="34"/>
    </row>
    <row r="20893" spans="6:12" x14ac:dyDescent="0.35">
      <c r="F20893" s="34"/>
      <c r="J20893" s="34"/>
      <c r="K20893" s="34"/>
      <c r="L20893" s="34"/>
    </row>
    <row r="20894" spans="6:12" x14ac:dyDescent="0.35">
      <c r="F20894" s="34"/>
      <c r="J20894" s="34"/>
      <c r="K20894" s="34"/>
      <c r="L20894" s="34"/>
    </row>
    <row r="20895" spans="6:12" x14ac:dyDescent="0.35">
      <c r="F20895" s="34"/>
      <c r="J20895" s="34"/>
      <c r="K20895" s="34"/>
      <c r="L20895" s="34"/>
    </row>
    <row r="20896" spans="6:12" x14ac:dyDescent="0.35">
      <c r="F20896" s="34"/>
      <c r="J20896" s="34"/>
      <c r="K20896" s="34"/>
      <c r="L20896" s="34"/>
    </row>
    <row r="20897" spans="6:12" x14ac:dyDescent="0.35">
      <c r="F20897" s="34"/>
      <c r="J20897" s="34"/>
      <c r="K20897" s="34"/>
      <c r="L20897" s="34"/>
    </row>
    <row r="20898" spans="6:12" x14ac:dyDescent="0.35">
      <c r="F20898" s="34"/>
      <c r="J20898" s="34"/>
      <c r="K20898" s="34"/>
      <c r="L20898" s="34"/>
    </row>
    <row r="20899" spans="6:12" x14ac:dyDescent="0.35">
      <c r="F20899" s="34"/>
      <c r="J20899" s="34"/>
      <c r="K20899" s="34"/>
      <c r="L20899" s="34"/>
    </row>
    <row r="20900" spans="6:12" x14ac:dyDescent="0.35">
      <c r="F20900" s="34"/>
      <c r="J20900" s="34"/>
      <c r="K20900" s="34"/>
      <c r="L20900" s="34"/>
    </row>
    <row r="20901" spans="6:12" x14ac:dyDescent="0.35">
      <c r="F20901" s="34"/>
      <c r="J20901" s="34"/>
      <c r="K20901" s="34"/>
      <c r="L20901" s="34"/>
    </row>
    <row r="20902" spans="6:12" x14ac:dyDescent="0.35">
      <c r="F20902" s="34"/>
      <c r="J20902" s="34"/>
      <c r="K20902" s="34"/>
      <c r="L20902" s="34"/>
    </row>
    <row r="20903" spans="6:12" x14ac:dyDescent="0.35">
      <c r="F20903" s="34"/>
      <c r="J20903" s="34"/>
      <c r="K20903" s="34"/>
      <c r="L20903" s="34"/>
    </row>
    <row r="20904" spans="6:12" x14ac:dyDescent="0.35">
      <c r="F20904" s="34"/>
      <c r="J20904" s="34"/>
      <c r="K20904" s="34"/>
      <c r="L20904" s="34"/>
    </row>
    <row r="20905" spans="6:12" x14ac:dyDescent="0.35">
      <c r="F20905" s="34"/>
      <c r="J20905" s="34"/>
      <c r="K20905" s="34"/>
      <c r="L20905" s="34"/>
    </row>
    <row r="20906" spans="6:12" x14ac:dyDescent="0.35">
      <c r="F20906" s="34"/>
      <c r="J20906" s="34"/>
      <c r="K20906" s="34"/>
      <c r="L20906" s="34"/>
    </row>
    <row r="20907" spans="6:12" x14ac:dyDescent="0.35">
      <c r="F20907" s="34"/>
      <c r="J20907" s="34"/>
      <c r="K20907" s="34"/>
      <c r="L20907" s="34"/>
    </row>
    <row r="20908" spans="6:12" x14ac:dyDescent="0.35">
      <c r="F20908" s="34"/>
      <c r="J20908" s="34"/>
      <c r="K20908" s="34"/>
      <c r="L20908" s="34"/>
    </row>
    <row r="20909" spans="6:12" x14ac:dyDescent="0.35">
      <c r="F20909" s="34"/>
      <c r="J20909" s="34"/>
      <c r="K20909" s="34"/>
      <c r="L20909" s="34"/>
    </row>
    <row r="20910" spans="6:12" x14ac:dyDescent="0.35">
      <c r="F20910" s="34"/>
      <c r="J20910" s="34"/>
      <c r="K20910" s="34"/>
      <c r="L20910" s="34"/>
    </row>
    <row r="20911" spans="6:12" x14ac:dyDescent="0.35">
      <c r="F20911" s="34"/>
      <c r="J20911" s="34"/>
      <c r="K20911" s="34"/>
      <c r="L20911" s="34"/>
    </row>
    <row r="20912" spans="6:12" x14ac:dyDescent="0.35">
      <c r="F20912" s="34"/>
      <c r="J20912" s="34"/>
      <c r="K20912" s="34"/>
      <c r="L20912" s="34"/>
    </row>
    <row r="20913" spans="6:12" x14ac:dyDescent="0.35">
      <c r="F20913" s="34"/>
      <c r="J20913" s="34"/>
      <c r="K20913" s="34"/>
      <c r="L20913" s="34"/>
    </row>
    <row r="20914" spans="6:12" x14ac:dyDescent="0.35">
      <c r="F20914" s="34"/>
      <c r="J20914" s="34"/>
      <c r="K20914" s="34"/>
      <c r="L20914" s="34"/>
    </row>
    <row r="20915" spans="6:12" x14ac:dyDescent="0.35">
      <c r="F20915" s="34"/>
      <c r="J20915" s="34"/>
      <c r="K20915" s="34"/>
      <c r="L20915" s="34"/>
    </row>
    <row r="20916" spans="6:12" x14ac:dyDescent="0.35">
      <c r="F20916" s="34"/>
      <c r="J20916" s="34"/>
      <c r="K20916" s="34"/>
      <c r="L20916" s="34"/>
    </row>
    <row r="20917" spans="6:12" x14ac:dyDescent="0.35">
      <c r="F20917" s="34"/>
      <c r="J20917" s="34"/>
      <c r="K20917" s="34"/>
      <c r="L20917" s="34"/>
    </row>
    <row r="20918" spans="6:12" x14ac:dyDescent="0.35">
      <c r="F20918" s="34"/>
      <c r="J20918" s="34"/>
      <c r="K20918" s="34"/>
      <c r="L20918" s="34"/>
    </row>
    <row r="20919" spans="6:12" x14ac:dyDescent="0.35">
      <c r="F20919" s="34"/>
      <c r="J20919" s="34"/>
      <c r="K20919" s="34"/>
      <c r="L20919" s="34"/>
    </row>
    <row r="20920" spans="6:12" x14ac:dyDescent="0.35">
      <c r="F20920" s="34"/>
      <c r="J20920" s="34"/>
      <c r="K20920" s="34"/>
      <c r="L20920" s="34"/>
    </row>
    <row r="20921" spans="6:12" x14ac:dyDescent="0.35">
      <c r="F20921" s="34"/>
      <c r="J20921" s="34"/>
      <c r="K20921" s="34"/>
      <c r="L20921" s="34"/>
    </row>
    <row r="20922" spans="6:12" x14ac:dyDescent="0.35">
      <c r="F20922" s="34"/>
      <c r="J20922" s="34"/>
      <c r="K20922" s="34"/>
      <c r="L20922" s="34"/>
    </row>
    <row r="20923" spans="6:12" x14ac:dyDescent="0.35">
      <c r="F20923" s="34"/>
      <c r="J20923" s="34"/>
      <c r="K20923" s="34"/>
      <c r="L20923" s="34"/>
    </row>
    <row r="20924" spans="6:12" x14ac:dyDescent="0.35">
      <c r="F20924" s="34"/>
      <c r="J20924" s="34"/>
      <c r="K20924" s="34"/>
      <c r="L20924" s="34"/>
    </row>
    <row r="20925" spans="6:12" x14ac:dyDescent="0.35">
      <c r="F20925" s="34"/>
      <c r="J20925" s="34"/>
      <c r="K20925" s="34"/>
      <c r="L20925" s="34"/>
    </row>
    <row r="20926" spans="6:12" x14ac:dyDescent="0.35">
      <c r="F20926" s="34"/>
      <c r="J20926" s="34"/>
      <c r="K20926" s="34"/>
      <c r="L20926" s="34"/>
    </row>
    <row r="20927" spans="6:12" x14ac:dyDescent="0.35">
      <c r="F20927" s="34"/>
      <c r="J20927" s="34"/>
      <c r="K20927" s="34"/>
      <c r="L20927" s="34"/>
    </row>
    <row r="20928" spans="6:12" x14ac:dyDescent="0.35">
      <c r="F20928" s="34"/>
      <c r="J20928" s="34"/>
      <c r="K20928" s="34"/>
      <c r="L20928" s="34"/>
    </row>
    <row r="20929" spans="6:12" x14ac:dyDescent="0.35">
      <c r="F20929" s="34"/>
      <c r="J20929" s="34"/>
      <c r="K20929" s="34"/>
      <c r="L20929" s="34"/>
    </row>
    <row r="20930" spans="6:12" x14ac:dyDescent="0.35">
      <c r="F20930" s="34"/>
      <c r="J20930" s="34"/>
      <c r="K20930" s="34"/>
      <c r="L20930" s="34"/>
    </row>
    <row r="20931" spans="6:12" x14ac:dyDescent="0.35">
      <c r="F20931" s="34"/>
      <c r="J20931" s="34"/>
      <c r="K20931" s="34"/>
      <c r="L20931" s="34"/>
    </row>
    <row r="20932" spans="6:12" x14ac:dyDescent="0.35">
      <c r="F20932" s="34"/>
      <c r="J20932" s="34"/>
      <c r="K20932" s="34"/>
      <c r="L20932" s="34"/>
    </row>
    <row r="20933" spans="6:12" x14ac:dyDescent="0.35">
      <c r="F20933" s="34"/>
      <c r="J20933" s="34"/>
      <c r="K20933" s="34"/>
      <c r="L20933" s="34"/>
    </row>
    <row r="20934" spans="6:12" x14ac:dyDescent="0.35">
      <c r="F20934" s="34"/>
      <c r="J20934" s="34"/>
      <c r="K20934" s="34"/>
      <c r="L20934" s="34"/>
    </row>
    <row r="20935" spans="6:12" x14ac:dyDescent="0.35">
      <c r="F20935" s="34"/>
      <c r="J20935" s="34"/>
      <c r="K20935" s="34"/>
      <c r="L20935" s="34"/>
    </row>
    <row r="20936" spans="6:12" x14ac:dyDescent="0.35">
      <c r="F20936" s="34"/>
      <c r="J20936" s="34"/>
      <c r="K20936" s="34"/>
      <c r="L20936" s="34"/>
    </row>
    <row r="20937" spans="6:12" x14ac:dyDescent="0.35">
      <c r="F20937" s="34"/>
      <c r="J20937" s="34"/>
      <c r="K20937" s="34"/>
      <c r="L20937" s="34"/>
    </row>
    <row r="20938" spans="6:12" x14ac:dyDescent="0.35">
      <c r="F20938" s="34"/>
      <c r="J20938" s="34"/>
      <c r="K20938" s="34"/>
      <c r="L20938" s="34"/>
    </row>
    <row r="20939" spans="6:12" x14ac:dyDescent="0.35">
      <c r="F20939" s="34"/>
      <c r="J20939" s="34"/>
      <c r="K20939" s="34"/>
      <c r="L20939" s="34"/>
    </row>
    <row r="20940" spans="6:12" x14ac:dyDescent="0.35">
      <c r="F20940" s="34"/>
      <c r="J20940" s="34"/>
      <c r="K20940" s="34"/>
      <c r="L20940" s="34"/>
    </row>
    <row r="20941" spans="6:12" x14ac:dyDescent="0.35">
      <c r="F20941" s="34"/>
      <c r="J20941" s="34"/>
      <c r="K20941" s="34"/>
      <c r="L20941" s="34"/>
    </row>
    <row r="20942" spans="6:12" x14ac:dyDescent="0.35">
      <c r="F20942" s="34"/>
      <c r="J20942" s="34"/>
      <c r="K20942" s="34"/>
      <c r="L20942" s="34"/>
    </row>
    <row r="20943" spans="6:12" x14ac:dyDescent="0.35">
      <c r="F20943" s="34"/>
      <c r="J20943" s="34"/>
      <c r="K20943" s="34"/>
      <c r="L20943" s="34"/>
    </row>
    <row r="20944" spans="6:12" x14ac:dyDescent="0.35">
      <c r="F20944" s="34"/>
      <c r="J20944" s="34"/>
      <c r="K20944" s="34"/>
      <c r="L20944" s="34"/>
    </row>
    <row r="20945" spans="6:12" x14ac:dyDescent="0.35">
      <c r="F20945" s="34"/>
      <c r="J20945" s="34"/>
      <c r="K20945" s="34"/>
      <c r="L20945" s="34"/>
    </row>
    <row r="20946" spans="6:12" x14ac:dyDescent="0.35">
      <c r="F20946" s="34"/>
      <c r="J20946" s="34"/>
      <c r="K20946" s="34"/>
      <c r="L20946" s="34"/>
    </row>
    <row r="20947" spans="6:12" x14ac:dyDescent="0.35">
      <c r="F20947" s="34"/>
      <c r="J20947" s="34"/>
      <c r="K20947" s="34"/>
      <c r="L20947" s="34"/>
    </row>
    <row r="20948" spans="6:12" x14ac:dyDescent="0.35">
      <c r="F20948" s="34"/>
      <c r="J20948" s="34"/>
      <c r="K20948" s="34"/>
      <c r="L20948" s="34"/>
    </row>
    <row r="20949" spans="6:12" x14ac:dyDescent="0.35">
      <c r="F20949" s="34"/>
      <c r="J20949" s="34"/>
      <c r="K20949" s="34"/>
      <c r="L20949" s="34"/>
    </row>
    <row r="20950" spans="6:12" x14ac:dyDescent="0.35">
      <c r="F20950" s="34"/>
      <c r="J20950" s="34"/>
      <c r="K20950" s="34"/>
      <c r="L20950" s="34"/>
    </row>
    <row r="20951" spans="6:12" x14ac:dyDescent="0.35">
      <c r="F20951" s="34"/>
      <c r="J20951" s="34"/>
      <c r="K20951" s="34"/>
      <c r="L20951" s="34"/>
    </row>
    <row r="20952" spans="6:12" x14ac:dyDescent="0.35">
      <c r="F20952" s="34"/>
      <c r="J20952" s="34"/>
      <c r="K20952" s="34"/>
      <c r="L20952" s="34"/>
    </row>
    <row r="20953" spans="6:12" x14ac:dyDescent="0.35">
      <c r="F20953" s="34"/>
      <c r="J20953" s="34"/>
      <c r="K20953" s="34"/>
      <c r="L20953" s="34"/>
    </row>
    <row r="20954" spans="6:12" x14ac:dyDescent="0.35">
      <c r="F20954" s="34"/>
      <c r="J20954" s="34"/>
      <c r="K20954" s="34"/>
      <c r="L20954" s="34"/>
    </row>
    <row r="20955" spans="6:12" x14ac:dyDescent="0.35">
      <c r="F20955" s="34"/>
      <c r="J20955" s="34"/>
      <c r="K20955" s="34"/>
      <c r="L20955" s="34"/>
    </row>
    <row r="20956" spans="6:12" x14ac:dyDescent="0.35">
      <c r="F20956" s="34"/>
      <c r="J20956" s="34"/>
      <c r="K20956" s="34"/>
      <c r="L20956" s="34"/>
    </row>
    <row r="20957" spans="6:12" x14ac:dyDescent="0.35">
      <c r="F20957" s="34"/>
      <c r="J20957" s="34"/>
      <c r="K20957" s="34"/>
      <c r="L20957" s="34"/>
    </row>
    <row r="20958" spans="6:12" x14ac:dyDescent="0.35">
      <c r="F20958" s="34"/>
      <c r="J20958" s="34"/>
      <c r="K20958" s="34"/>
      <c r="L20958" s="34"/>
    </row>
    <row r="20959" spans="6:12" x14ac:dyDescent="0.35">
      <c r="F20959" s="34"/>
      <c r="J20959" s="34"/>
      <c r="K20959" s="34"/>
      <c r="L20959" s="34"/>
    </row>
    <row r="20960" spans="6:12" x14ac:dyDescent="0.35">
      <c r="F20960" s="34"/>
      <c r="J20960" s="34"/>
      <c r="K20960" s="34"/>
      <c r="L20960" s="34"/>
    </row>
    <row r="20961" spans="6:12" x14ac:dyDescent="0.35">
      <c r="F20961" s="34"/>
      <c r="J20961" s="34"/>
      <c r="K20961" s="34"/>
      <c r="L20961" s="34"/>
    </row>
    <row r="20962" spans="6:12" x14ac:dyDescent="0.35">
      <c r="F20962" s="34"/>
      <c r="J20962" s="34"/>
      <c r="K20962" s="34"/>
      <c r="L20962" s="34"/>
    </row>
    <row r="20963" spans="6:12" x14ac:dyDescent="0.35">
      <c r="F20963" s="34"/>
      <c r="J20963" s="34"/>
      <c r="K20963" s="34"/>
      <c r="L20963" s="34"/>
    </row>
    <row r="20964" spans="6:12" x14ac:dyDescent="0.35">
      <c r="F20964" s="34"/>
      <c r="J20964" s="34"/>
      <c r="K20964" s="34"/>
      <c r="L20964" s="34"/>
    </row>
    <row r="20965" spans="6:12" x14ac:dyDescent="0.35">
      <c r="F20965" s="34"/>
      <c r="J20965" s="34"/>
      <c r="K20965" s="34"/>
      <c r="L20965" s="34"/>
    </row>
    <row r="20966" spans="6:12" x14ac:dyDescent="0.35">
      <c r="F20966" s="34"/>
      <c r="J20966" s="34"/>
      <c r="K20966" s="34"/>
      <c r="L20966" s="34"/>
    </row>
    <row r="20967" spans="6:12" x14ac:dyDescent="0.35">
      <c r="F20967" s="34"/>
      <c r="J20967" s="34"/>
      <c r="K20967" s="34"/>
      <c r="L20967" s="34"/>
    </row>
    <row r="20968" spans="6:12" x14ac:dyDescent="0.35">
      <c r="F20968" s="34"/>
      <c r="J20968" s="34"/>
      <c r="K20968" s="34"/>
      <c r="L20968" s="34"/>
    </row>
    <row r="20969" spans="6:12" x14ac:dyDescent="0.35">
      <c r="F20969" s="34"/>
      <c r="J20969" s="34"/>
      <c r="K20969" s="34"/>
      <c r="L20969" s="34"/>
    </row>
    <row r="20970" spans="6:12" x14ac:dyDescent="0.35">
      <c r="F20970" s="34"/>
      <c r="J20970" s="34"/>
      <c r="K20970" s="34"/>
      <c r="L20970" s="34"/>
    </row>
    <row r="20971" spans="6:12" x14ac:dyDescent="0.35">
      <c r="F20971" s="34"/>
      <c r="J20971" s="34"/>
      <c r="K20971" s="34"/>
      <c r="L20971" s="34"/>
    </row>
    <row r="20972" spans="6:12" x14ac:dyDescent="0.35">
      <c r="F20972" s="34"/>
      <c r="J20972" s="34"/>
      <c r="K20972" s="34"/>
      <c r="L20972" s="34"/>
    </row>
    <row r="20973" spans="6:12" x14ac:dyDescent="0.35">
      <c r="F20973" s="34"/>
      <c r="J20973" s="34"/>
      <c r="K20973" s="34"/>
      <c r="L20973" s="34"/>
    </row>
    <row r="20974" spans="6:12" x14ac:dyDescent="0.35">
      <c r="F20974" s="34"/>
      <c r="J20974" s="34"/>
      <c r="K20974" s="34"/>
      <c r="L20974" s="34"/>
    </row>
    <row r="20975" spans="6:12" x14ac:dyDescent="0.35">
      <c r="F20975" s="34"/>
      <c r="J20975" s="34"/>
      <c r="K20975" s="34"/>
      <c r="L20975" s="34"/>
    </row>
    <row r="20976" spans="6:12" x14ac:dyDescent="0.35">
      <c r="F20976" s="34"/>
      <c r="J20976" s="34"/>
      <c r="K20976" s="34"/>
      <c r="L20976" s="34"/>
    </row>
    <row r="20977" spans="6:12" x14ac:dyDescent="0.35">
      <c r="F20977" s="34"/>
      <c r="J20977" s="34"/>
      <c r="K20977" s="34"/>
      <c r="L20977" s="34"/>
    </row>
    <row r="20978" spans="6:12" x14ac:dyDescent="0.35">
      <c r="F20978" s="34"/>
      <c r="J20978" s="34"/>
      <c r="K20978" s="34"/>
      <c r="L20978" s="34"/>
    </row>
    <row r="20979" spans="6:12" x14ac:dyDescent="0.35">
      <c r="F20979" s="34"/>
      <c r="J20979" s="34"/>
      <c r="K20979" s="34"/>
      <c r="L20979" s="34"/>
    </row>
    <row r="20980" spans="6:12" x14ac:dyDescent="0.35">
      <c r="F20980" s="34"/>
      <c r="J20980" s="34"/>
      <c r="K20980" s="34"/>
      <c r="L20980" s="34"/>
    </row>
    <row r="20981" spans="6:12" x14ac:dyDescent="0.35">
      <c r="F20981" s="34"/>
      <c r="J20981" s="34"/>
      <c r="K20981" s="34"/>
      <c r="L20981" s="34"/>
    </row>
    <row r="20982" spans="6:12" x14ac:dyDescent="0.35">
      <c r="F20982" s="34"/>
      <c r="J20982" s="34"/>
      <c r="K20982" s="34"/>
      <c r="L20982" s="34"/>
    </row>
    <row r="20983" spans="6:12" x14ac:dyDescent="0.35">
      <c r="F20983" s="34"/>
      <c r="J20983" s="34"/>
      <c r="K20983" s="34"/>
      <c r="L20983" s="34"/>
    </row>
    <row r="20984" spans="6:12" x14ac:dyDescent="0.35">
      <c r="F20984" s="34"/>
      <c r="J20984" s="34"/>
      <c r="K20984" s="34"/>
      <c r="L20984" s="34"/>
    </row>
    <row r="20985" spans="6:12" x14ac:dyDescent="0.35">
      <c r="F20985" s="34"/>
      <c r="J20985" s="34"/>
      <c r="K20985" s="34"/>
      <c r="L20985" s="34"/>
    </row>
    <row r="20986" spans="6:12" x14ac:dyDescent="0.35">
      <c r="F20986" s="34"/>
      <c r="J20986" s="34"/>
      <c r="K20986" s="34"/>
      <c r="L20986" s="34"/>
    </row>
    <row r="20987" spans="6:12" x14ac:dyDescent="0.35">
      <c r="F20987" s="34"/>
      <c r="J20987" s="34"/>
      <c r="K20987" s="34"/>
      <c r="L20987" s="34"/>
    </row>
    <row r="20988" spans="6:12" x14ac:dyDescent="0.35">
      <c r="F20988" s="34"/>
      <c r="J20988" s="34"/>
      <c r="K20988" s="34"/>
      <c r="L20988" s="34"/>
    </row>
    <row r="20989" spans="6:12" x14ac:dyDescent="0.35">
      <c r="F20989" s="34"/>
      <c r="J20989" s="34"/>
      <c r="K20989" s="34"/>
      <c r="L20989" s="34"/>
    </row>
    <row r="20990" spans="6:12" x14ac:dyDescent="0.35">
      <c r="F20990" s="34"/>
      <c r="J20990" s="34"/>
      <c r="K20990" s="34"/>
      <c r="L20990" s="34"/>
    </row>
    <row r="20991" spans="6:12" x14ac:dyDescent="0.35">
      <c r="F20991" s="34"/>
      <c r="J20991" s="34"/>
      <c r="K20991" s="34"/>
      <c r="L20991" s="34"/>
    </row>
    <row r="20992" spans="6:12" x14ac:dyDescent="0.35">
      <c r="F20992" s="34"/>
      <c r="J20992" s="34"/>
      <c r="K20992" s="34"/>
      <c r="L20992" s="34"/>
    </row>
    <row r="20993" spans="6:12" x14ac:dyDescent="0.35">
      <c r="F20993" s="34"/>
      <c r="J20993" s="34"/>
      <c r="K20993" s="34"/>
      <c r="L20993" s="34"/>
    </row>
    <row r="20994" spans="6:12" x14ac:dyDescent="0.35">
      <c r="F20994" s="34"/>
      <c r="J20994" s="34"/>
      <c r="K20994" s="34"/>
      <c r="L20994" s="34"/>
    </row>
    <row r="20995" spans="6:12" x14ac:dyDescent="0.35">
      <c r="F20995" s="34"/>
      <c r="J20995" s="34"/>
      <c r="K20995" s="34"/>
      <c r="L20995" s="34"/>
    </row>
    <row r="20996" spans="6:12" x14ac:dyDescent="0.35">
      <c r="F20996" s="34"/>
      <c r="J20996" s="34"/>
      <c r="K20996" s="34"/>
      <c r="L20996" s="34"/>
    </row>
    <row r="20997" spans="6:12" x14ac:dyDescent="0.35">
      <c r="F20997" s="34"/>
      <c r="J20997" s="34"/>
      <c r="K20997" s="34"/>
      <c r="L20997" s="34"/>
    </row>
    <row r="20998" spans="6:12" x14ac:dyDescent="0.35">
      <c r="F20998" s="34"/>
      <c r="J20998" s="34"/>
      <c r="K20998" s="34"/>
      <c r="L20998" s="34"/>
    </row>
    <row r="20999" spans="6:12" x14ac:dyDescent="0.35">
      <c r="F20999" s="34"/>
      <c r="J20999" s="34"/>
      <c r="K20999" s="34"/>
      <c r="L20999" s="34"/>
    </row>
    <row r="21000" spans="6:12" x14ac:dyDescent="0.35">
      <c r="F21000" s="34"/>
      <c r="J21000" s="34"/>
      <c r="K21000" s="34"/>
      <c r="L21000" s="34"/>
    </row>
    <row r="21001" spans="6:12" x14ac:dyDescent="0.35">
      <c r="F21001" s="34"/>
      <c r="J21001" s="34"/>
      <c r="K21001" s="34"/>
      <c r="L21001" s="34"/>
    </row>
    <row r="21002" spans="6:12" x14ac:dyDescent="0.35">
      <c r="F21002" s="34"/>
      <c r="J21002" s="34"/>
      <c r="K21002" s="34"/>
      <c r="L21002" s="34"/>
    </row>
    <row r="21003" spans="6:12" x14ac:dyDescent="0.35">
      <c r="F21003" s="34"/>
      <c r="J21003" s="34"/>
      <c r="K21003" s="34"/>
      <c r="L21003" s="34"/>
    </row>
    <row r="21004" spans="6:12" x14ac:dyDescent="0.35">
      <c r="F21004" s="34"/>
      <c r="J21004" s="34"/>
      <c r="K21004" s="34"/>
      <c r="L21004" s="34"/>
    </row>
    <row r="21005" spans="6:12" x14ac:dyDescent="0.35">
      <c r="F21005" s="34"/>
      <c r="J21005" s="34"/>
      <c r="K21005" s="34"/>
      <c r="L21005" s="34"/>
    </row>
    <row r="21006" spans="6:12" x14ac:dyDescent="0.35">
      <c r="F21006" s="34"/>
      <c r="J21006" s="34"/>
      <c r="K21006" s="34"/>
      <c r="L21006" s="34"/>
    </row>
    <row r="21007" spans="6:12" x14ac:dyDescent="0.35">
      <c r="F21007" s="34"/>
      <c r="J21007" s="34"/>
      <c r="K21007" s="34"/>
      <c r="L21007" s="34"/>
    </row>
    <row r="21008" spans="6:12" x14ac:dyDescent="0.35">
      <c r="F21008" s="34"/>
      <c r="J21008" s="34"/>
      <c r="K21008" s="34"/>
      <c r="L21008" s="34"/>
    </row>
    <row r="21009" spans="6:12" x14ac:dyDescent="0.35">
      <c r="F21009" s="34"/>
      <c r="J21009" s="34"/>
      <c r="K21009" s="34"/>
      <c r="L21009" s="34"/>
    </row>
    <row r="21010" spans="6:12" x14ac:dyDescent="0.35">
      <c r="F21010" s="34"/>
      <c r="J21010" s="34"/>
      <c r="K21010" s="34"/>
      <c r="L21010" s="34"/>
    </row>
    <row r="21011" spans="6:12" x14ac:dyDescent="0.35">
      <c r="F21011" s="34"/>
      <c r="J21011" s="34"/>
      <c r="K21011" s="34"/>
      <c r="L21011" s="34"/>
    </row>
    <row r="21012" spans="6:12" x14ac:dyDescent="0.35">
      <c r="F21012" s="34"/>
      <c r="J21012" s="34"/>
      <c r="K21012" s="34"/>
      <c r="L21012" s="34"/>
    </row>
    <row r="21013" spans="6:12" x14ac:dyDescent="0.35">
      <c r="F21013" s="34"/>
      <c r="J21013" s="34"/>
      <c r="K21013" s="34"/>
      <c r="L21013" s="34"/>
    </row>
    <row r="21014" spans="6:12" x14ac:dyDescent="0.35">
      <c r="F21014" s="34"/>
      <c r="J21014" s="34"/>
      <c r="K21014" s="34"/>
      <c r="L21014" s="34"/>
    </row>
    <row r="21015" spans="6:12" x14ac:dyDescent="0.35">
      <c r="F21015" s="34"/>
      <c r="J21015" s="34"/>
      <c r="K21015" s="34"/>
      <c r="L21015" s="34"/>
    </row>
    <row r="21016" spans="6:12" x14ac:dyDescent="0.35">
      <c r="F21016" s="34"/>
      <c r="J21016" s="34"/>
      <c r="K21016" s="34"/>
      <c r="L21016" s="34"/>
    </row>
    <row r="21017" spans="6:12" x14ac:dyDescent="0.35">
      <c r="F21017" s="34"/>
      <c r="J21017" s="34"/>
      <c r="K21017" s="34"/>
      <c r="L21017" s="34"/>
    </row>
    <row r="21018" spans="6:12" x14ac:dyDescent="0.35">
      <c r="F21018" s="34"/>
      <c r="J21018" s="34"/>
      <c r="K21018" s="34"/>
      <c r="L21018" s="34"/>
    </row>
    <row r="21019" spans="6:12" x14ac:dyDescent="0.35">
      <c r="F21019" s="34"/>
      <c r="J21019" s="34"/>
      <c r="K21019" s="34"/>
      <c r="L21019" s="34"/>
    </row>
    <row r="21020" spans="6:12" x14ac:dyDescent="0.35">
      <c r="F21020" s="34"/>
      <c r="J21020" s="34"/>
      <c r="K21020" s="34"/>
      <c r="L21020" s="34"/>
    </row>
    <row r="21021" spans="6:12" x14ac:dyDescent="0.35">
      <c r="F21021" s="34"/>
      <c r="J21021" s="34"/>
      <c r="K21021" s="34"/>
      <c r="L21021" s="34"/>
    </row>
    <row r="21022" spans="6:12" x14ac:dyDescent="0.35">
      <c r="F21022" s="34"/>
      <c r="J21022" s="34"/>
      <c r="K21022" s="34"/>
      <c r="L21022" s="34"/>
    </row>
    <row r="21023" spans="6:12" x14ac:dyDescent="0.35">
      <c r="F21023" s="34"/>
      <c r="J21023" s="34"/>
      <c r="K21023" s="34"/>
      <c r="L21023" s="34"/>
    </row>
    <row r="21024" spans="6:12" x14ac:dyDescent="0.35">
      <c r="F21024" s="34"/>
      <c r="J21024" s="34"/>
      <c r="K21024" s="34"/>
      <c r="L21024" s="34"/>
    </row>
    <row r="21025" spans="6:12" x14ac:dyDescent="0.35">
      <c r="F21025" s="34"/>
      <c r="J21025" s="34"/>
      <c r="K21025" s="34"/>
      <c r="L21025" s="34"/>
    </row>
    <row r="21026" spans="6:12" x14ac:dyDescent="0.35">
      <c r="F21026" s="34"/>
      <c r="J21026" s="34"/>
      <c r="K21026" s="34"/>
      <c r="L21026" s="34"/>
    </row>
    <row r="21027" spans="6:12" x14ac:dyDescent="0.35">
      <c r="F21027" s="34"/>
      <c r="J21027" s="34"/>
      <c r="K21027" s="34"/>
      <c r="L21027" s="34"/>
    </row>
    <row r="21028" spans="6:12" x14ac:dyDescent="0.35">
      <c r="F21028" s="34"/>
      <c r="J21028" s="34"/>
      <c r="K21028" s="34"/>
      <c r="L21028" s="34"/>
    </row>
    <row r="21029" spans="6:12" x14ac:dyDescent="0.35">
      <c r="F21029" s="34"/>
      <c r="J21029" s="34"/>
      <c r="K21029" s="34"/>
      <c r="L21029" s="34"/>
    </row>
    <row r="21030" spans="6:12" x14ac:dyDescent="0.35">
      <c r="F21030" s="34"/>
      <c r="J21030" s="34"/>
      <c r="K21030" s="34"/>
      <c r="L21030" s="34"/>
    </row>
    <row r="21031" spans="6:12" x14ac:dyDescent="0.35">
      <c r="F21031" s="34"/>
      <c r="J21031" s="34"/>
      <c r="K21031" s="34"/>
      <c r="L21031" s="34"/>
    </row>
    <row r="21032" spans="6:12" x14ac:dyDescent="0.35">
      <c r="F21032" s="34"/>
      <c r="J21032" s="34"/>
      <c r="K21032" s="34"/>
      <c r="L21032" s="34"/>
    </row>
    <row r="21033" spans="6:12" x14ac:dyDescent="0.35">
      <c r="F21033" s="34"/>
      <c r="J21033" s="34"/>
      <c r="K21033" s="34"/>
      <c r="L21033" s="34"/>
    </row>
    <row r="21034" spans="6:12" x14ac:dyDescent="0.35">
      <c r="F21034" s="34"/>
      <c r="J21034" s="34"/>
      <c r="K21034" s="34"/>
      <c r="L21034" s="34"/>
    </row>
    <row r="21035" spans="6:12" x14ac:dyDescent="0.35">
      <c r="F21035" s="34"/>
      <c r="J21035" s="34"/>
      <c r="K21035" s="34"/>
      <c r="L21035" s="34"/>
    </row>
    <row r="21036" spans="6:12" x14ac:dyDescent="0.35">
      <c r="F21036" s="34"/>
      <c r="J21036" s="34"/>
      <c r="K21036" s="34"/>
      <c r="L21036" s="34"/>
    </row>
    <row r="21037" spans="6:12" x14ac:dyDescent="0.35">
      <c r="F21037" s="34"/>
      <c r="J21037" s="34"/>
      <c r="K21037" s="34"/>
      <c r="L21037" s="34"/>
    </row>
    <row r="21038" spans="6:12" x14ac:dyDescent="0.35">
      <c r="F21038" s="34"/>
      <c r="J21038" s="34"/>
      <c r="K21038" s="34"/>
      <c r="L21038" s="34"/>
    </row>
    <row r="21039" spans="6:12" x14ac:dyDescent="0.35">
      <c r="F21039" s="34"/>
      <c r="J21039" s="34"/>
      <c r="K21039" s="34"/>
      <c r="L21039" s="34"/>
    </row>
    <row r="21040" spans="6:12" x14ac:dyDescent="0.35">
      <c r="F21040" s="34"/>
      <c r="J21040" s="34"/>
      <c r="K21040" s="34"/>
      <c r="L21040" s="34"/>
    </row>
    <row r="21041" spans="6:12" x14ac:dyDescent="0.35">
      <c r="F21041" s="34"/>
      <c r="J21041" s="34"/>
      <c r="K21041" s="34"/>
      <c r="L21041" s="34"/>
    </row>
    <row r="21042" spans="6:12" x14ac:dyDescent="0.35">
      <c r="F21042" s="34"/>
      <c r="J21042" s="34"/>
      <c r="K21042" s="34"/>
      <c r="L21042" s="34"/>
    </row>
    <row r="21043" spans="6:12" x14ac:dyDescent="0.35">
      <c r="F21043" s="34"/>
      <c r="J21043" s="34"/>
      <c r="K21043" s="34"/>
      <c r="L21043" s="34"/>
    </row>
    <row r="21044" spans="6:12" x14ac:dyDescent="0.35">
      <c r="F21044" s="34"/>
      <c r="J21044" s="34"/>
      <c r="K21044" s="34"/>
      <c r="L21044" s="34"/>
    </row>
    <row r="21045" spans="6:12" x14ac:dyDescent="0.35">
      <c r="F21045" s="34"/>
      <c r="J21045" s="34"/>
      <c r="K21045" s="34"/>
      <c r="L21045" s="34"/>
    </row>
    <row r="21046" spans="6:12" x14ac:dyDescent="0.35">
      <c r="F21046" s="34"/>
      <c r="J21046" s="34"/>
      <c r="K21046" s="34"/>
      <c r="L21046" s="34"/>
    </row>
    <row r="21047" spans="6:12" x14ac:dyDescent="0.35">
      <c r="F21047" s="34"/>
      <c r="J21047" s="34"/>
      <c r="K21047" s="34"/>
      <c r="L21047" s="34"/>
    </row>
    <row r="21048" spans="6:12" x14ac:dyDescent="0.35">
      <c r="F21048" s="34"/>
      <c r="J21048" s="34"/>
      <c r="K21048" s="34"/>
      <c r="L21048" s="34"/>
    </row>
    <row r="21049" spans="6:12" x14ac:dyDescent="0.35">
      <c r="F21049" s="34"/>
      <c r="J21049" s="34"/>
      <c r="K21049" s="34"/>
      <c r="L21049" s="34"/>
    </row>
    <row r="21050" spans="6:12" x14ac:dyDescent="0.35">
      <c r="F21050" s="34"/>
      <c r="J21050" s="34"/>
      <c r="K21050" s="34"/>
      <c r="L21050" s="34"/>
    </row>
    <row r="21051" spans="6:12" x14ac:dyDescent="0.35">
      <c r="F21051" s="34"/>
      <c r="J21051" s="34"/>
      <c r="K21051" s="34"/>
      <c r="L21051" s="34"/>
    </row>
    <row r="21052" spans="6:12" x14ac:dyDescent="0.35">
      <c r="F21052" s="34"/>
      <c r="J21052" s="34"/>
      <c r="K21052" s="34"/>
      <c r="L21052" s="34"/>
    </row>
    <row r="21053" spans="6:12" x14ac:dyDescent="0.35">
      <c r="F21053" s="34"/>
      <c r="J21053" s="34"/>
      <c r="K21053" s="34"/>
      <c r="L21053" s="34"/>
    </row>
    <row r="21054" spans="6:12" x14ac:dyDescent="0.35">
      <c r="F21054" s="34"/>
      <c r="J21054" s="34"/>
      <c r="K21054" s="34"/>
      <c r="L21054" s="34"/>
    </row>
    <row r="21055" spans="6:12" x14ac:dyDescent="0.35">
      <c r="F21055" s="34"/>
      <c r="J21055" s="34"/>
      <c r="K21055" s="34"/>
      <c r="L21055" s="34"/>
    </row>
    <row r="21056" spans="6:12" x14ac:dyDescent="0.35">
      <c r="F21056" s="34"/>
      <c r="J21056" s="34"/>
      <c r="K21056" s="34"/>
      <c r="L21056" s="34"/>
    </row>
    <row r="21057" spans="6:12" x14ac:dyDescent="0.35">
      <c r="F21057" s="34"/>
      <c r="J21057" s="34"/>
      <c r="K21057" s="34"/>
      <c r="L21057" s="34"/>
    </row>
    <row r="21058" spans="6:12" x14ac:dyDescent="0.35">
      <c r="F21058" s="34"/>
      <c r="J21058" s="34"/>
      <c r="K21058" s="34"/>
      <c r="L21058" s="34"/>
    </row>
    <row r="21059" spans="6:12" x14ac:dyDescent="0.35">
      <c r="F21059" s="34"/>
      <c r="J21059" s="34"/>
      <c r="K21059" s="34"/>
      <c r="L21059" s="34"/>
    </row>
    <row r="21060" spans="6:12" x14ac:dyDescent="0.35">
      <c r="F21060" s="34"/>
      <c r="J21060" s="34"/>
      <c r="K21060" s="34"/>
      <c r="L21060" s="34"/>
    </row>
    <row r="21061" spans="6:12" x14ac:dyDescent="0.35">
      <c r="F21061" s="34"/>
      <c r="J21061" s="34"/>
      <c r="K21061" s="34"/>
      <c r="L21061" s="34"/>
    </row>
    <row r="21062" spans="6:12" x14ac:dyDescent="0.35">
      <c r="F21062" s="34"/>
      <c r="J21062" s="34"/>
      <c r="K21062" s="34"/>
      <c r="L21062" s="34"/>
    </row>
    <row r="21063" spans="6:12" x14ac:dyDescent="0.35">
      <c r="F21063" s="34"/>
      <c r="J21063" s="34"/>
      <c r="K21063" s="34"/>
      <c r="L21063" s="34"/>
    </row>
    <row r="21064" spans="6:12" x14ac:dyDescent="0.35">
      <c r="F21064" s="34"/>
      <c r="J21064" s="34"/>
      <c r="K21064" s="34"/>
      <c r="L21064" s="34"/>
    </row>
    <row r="21065" spans="6:12" x14ac:dyDescent="0.35">
      <c r="F21065" s="34"/>
      <c r="J21065" s="34"/>
      <c r="K21065" s="34"/>
      <c r="L21065" s="34"/>
    </row>
    <row r="21066" spans="6:12" x14ac:dyDescent="0.35">
      <c r="F21066" s="34"/>
      <c r="J21066" s="34"/>
      <c r="K21066" s="34"/>
      <c r="L21066" s="34"/>
    </row>
    <row r="21067" spans="6:12" x14ac:dyDescent="0.35">
      <c r="F21067" s="34"/>
      <c r="J21067" s="34"/>
      <c r="K21067" s="34"/>
      <c r="L21067" s="34"/>
    </row>
    <row r="21068" spans="6:12" x14ac:dyDescent="0.35">
      <c r="F21068" s="34"/>
      <c r="J21068" s="34"/>
      <c r="K21068" s="34"/>
      <c r="L21068" s="34"/>
    </row>
    <row r="21069" spans="6:12" x14ac:dyDescent="0.35">
      <c r="F21069" s="34"/>
      <c r="J21069" s="34"/>
      <c r="K21069" s="34"/>
      <c r="L21069" s="34"/>
    </row>
    <row r="21070" spans="6:12" x14ac:dyDescent="0.35">
      <c r="F21070" s="34"/>
      <c r="J21070" s="34"/>
      <c r="K21070" s="34"/>
      <c r="L21070" s="34"/>
    </row>
    <row r="21071" spans="6:12" x14ac:dyDescent="0.35">
      <c r="F21071" s="34"/>
      <c r="J21071" s="34"/>
      <c r="K21071" s="34"/>
      <c r="L21071" s="34"/>
    </row>
    <row r="21072" spans="6:12" x14ac:dyDescent="0.35">
      <c r="F21072" s="34"/>
      <c r="J21072" s="34"/>
      <c r="K21072" s="34"/>
      <c r="L21072" s="34"/>
    </row>
    <row r="21073" spans="6:12" x14ac:dyDescent="0.35">
      <c r="F21073" s="34"/>
      <c r="J21073" s="34"/>
      <c r="K21073" s="34"/>
      <c r="L21073" s="34"/>
    </row>
    <row r="21074" spans="6:12" x14ac:dyDescent="0.35">
      <c r="F21074" s="34"/>
      <c r="J21074" s="34"/>
      <c r="K21074" s="34"/>
      <c r="L21074" s="34"/>
    </row>
    <row r="21075" spans="6:12" x14ac:dyDescent="0.35">
      <c r="F21075" s="34"/>
      <c r="J21075" s="34"/>
      <c r="K21075" s="34"/>
      <c r="L21075" s="34"/>
    </row>
    <row r="21076" spans="6:12" x14ac:dyDescent="0.35">
      <c r="F21076" s="34"/>
      <c r="J21076" s="34"/>
      <c r="K21076" s="34"/>
      <c r="L21076" s="34"/>
    </row>
    <row r="21077" spans="6:12" x14ac:dyDescent="0.35">
      <c r="F21077" s="34"/>
      <c r="J21077" s="34"/>
      <c r="K21077" s="34"/>
      <c r="L21077" s="34"/>
    </row>
    <row r="21078" spans="6:12" x14ac:dyDescent="0.35">
      <c r="F21078" s="34"/>
      <c r="J21078" s="34"/>
      <c r="K21078" s="34"/>
      <c r="L21078" s="34"/>
    </row>
    <row r="21079" spans="6:12" x14ac:dyDescent="0.35">
      <c r="F21079" s="34"/>
      <c r="J21079" s="34"/>
      <c r="K21079" s="34"/>
      <c r="L21079" s="34"/>
    </row>
    <row r="21080" spans="6:12" x14ac:dyDescent="0.35">
      <c r="F21080" s="34"/>
      <c r="J21080" s="34"/>
      <c r="K21080" s="34"/>
      <c r="L21080" s="34"/>
    </row>
    <row r="21081" spans="6:12" x14ac:dyDescent="0.35">
      <c r="F21081" s="34"/>
      <c r="J21081" s="34"/>
      <c r="K21081" s="34"/>
      <c r="L21081" s="34"/>
    </row>
    <row r="21082" spans="6:12" x14ac:dyDescent="0.35">
      <c r="F21082" s="34"/>
      <c r="J21082" s="34"/>
      <c r="K21082" s="34"/>
      <c r="L21082" s="34"/>
    </row>
    <row r="21083" spans="6:12" x14ac:dyDescent="0.35">
      <c r="F21083" s="34"/>
      <c r="J21083" s="34"/>
      <c r="K21083" s="34"/>
      <c r="L21083" s="34"/>
    </row>
    <row r="21084" spans="6:12" x14ac:dyDescent="0.35">
      <c r="F21084" s="34"/>
      <c r="J21084" s="34"/>
      <c r="K21084" s="34"/>
      <c r="L21084" s="34"/>
    </row>
    <row r="21085" spans="6:12" x14ac:dyDescent="0.35">
      <c r="F21085" s="34"/>
      <c r="J21085" s="34"/>
      <c r="K21085" s="34"/>
      <c r="L21085" s="34"/>
    </row>
    <row r="21086" spans="6:12" x14ac:dyDescent="0.35">
      <c r="F21086" s="34"/>
      <c r="J21086" s="34"/>
      <c r="K21086" s="34"/>
      <c r="L21086" s="34"/>
    </row>
    <row r="21087" spans="6:12" x14ac:dyDescent="0.35">
      <c r="F21087" s="34"/>
      <c r="J21087" s="34"/>
      <c r="K21087" s="34"/>
      <c r="L21087" s="34"/>
    </row>
    <row r="21088" spans="6:12" x14ac:dyDescent="0.35">
      <c r="F21088" s="34"/>
      <c r="J21088" s="34"/>
      <c r="K21088" s="34"/>
      <c r="L21088" s="34"/>
    </row>
    <row r="21089" spans="6:12" x14ac:dyDescent="0.35">
      <c r="F21089" s="34"/>
      <c r="J21089" s="34"/>
      <c r="K21089" s="34"/>
      <c r="L21089" s="34"/>
    </row>
    <row r="21090" spans="6:12" x14ac:dyDescent="0.35">
      <c r="F21090" s="34"/>
      <c r="J21090" s="34"/>
      <c r="K21090" s="34"/>
      <c r="L21090" s="34"/>
    </row>
    <row r="21091" spans="6:12" x14ac:dyDescent="0.35">
      <c r="F21091" s="34"/>
      <c r="J21091" s="34"/>
      <c r="K21091" s="34"/>
      <c r="L21091" s="34"/>
    </row>
    <row r="21092" spans="6:12" x14ac:dyDescent="0.35">
      <c r="F21092" s="34"/>
      <c r="J21092" s="34"/>
      <c r="K21092" s="34"/>
      <c r="L21092" s="34"/>
    </row>
    <row r="21093" spans="6:12" x14ac:dyDescent="0.35">
      <c r="F21093" s="34"/>
      <c r="J21093" s="34"/>
      <c r="K21093" s="34"/>
      <c r="L21093" s="34"/>
    </row>
    <row r="21094" spans="6:12" x14ac:dyDescent="0.35">
      <c r="F21094" s="34"/>
      <c r="J21094" s="34"/>
      <c r="K21094" s="34"/>
      <c r="L21094" s="34"/>
    </row>
    <row r="21095" spans="6:12" x14ac:dyDescent="0.35">
      <c r="F21095" s="34"/>
      <c r="J21095" s="34"/>
      <c r="K21095" s="34"/>
      <c r="L21095" s="34"/>
    </row>
    <row r="21096" spans="6:12" x14ac:dyDescent="0.35">
      <c r="F21096" s="34"/>
      <c r="J21096" s="34"/>
      <c r="K21096" s="34"/>
      <c r="L21096" s="34"/>
    </row>
    <row r="21097" spans="6:12" x14ac:dyDescent="0.35">
      <c r="F21097" s="34"/>
      <c r="J21097" s="34"/>
      <c r="K21097" s="34"/>
      <c r="L21097" s="34"/>
    </row>
    <row r="21098" spans="6:12" x14ac:dyDescent="0.35">
      <c r="F21098" s="34"/>
      <c r="J21098" s="34"/>
      <c r="K21098" s="34"/>
      <c r="L21098" s="34"/>
    </row>
    <row r="21099" spans="6:12" x14ac:dyDescent="0.35">
      <c r="F21099" s="34"/>
      <c r="J21099" s="34"/>
      <c r="K21099" s="34"/>
      <c r="L21099" s="34"/>
    </row>
    <row r="21100" spans="6:12" x14ac:dyDescent="0.35">
      <c r="F21100" s="34"/>
      <c r="J21100" s="34"/>
      <c r="K21100" s="34"/>
      <c r="L21100" s="34"/>
    </row>
    <row r="21101" spans="6:12" x14ac:dyDescent="0.35">
      <c r="F21101" s="34"/>
      <c r="J21101" s="34"/>
      <c r="K21101" s="34"/>
      <c r="L21101" s="34"/>
    </row>
    <row r="21102" spans="6:12" x14ac:dyDescent="0.35">
      <c r="F21102" s="34"/>
      <c r="J21102" s="34"/>
      <c r="K21102" s="34"/>
      <c r="L21102" s="34"/>
    </row>
    <row r="21103" spans="6:12" x14ac:dyDescent="0.35">
      <c r="F21103" s="34"/>
      <c r="J21103" s="34"/>
      <c r="K21103" s="34"/>
      <c r="L21103" s="34"/>
    </row>
    <row r="21104" spans="6:12" x14ac:dyDescent="0.35">
      <c r="F21104" s="34"/>
      <c r="J21104" s="34"/>
      <c r="K21104" s="34"/>
      <c r="L21104" s="34"/>
    </row>
    <row r="21105" spans="6:12" x14ac:dyDescent="0.35">
      <c r="F21105" s="34"/>
      <c r="J21105" s="34"/>
      <c r="K21105" s="34"/>
      <c r="L21105" s="34"/>
    </row>
    <row r="21106" spans="6:12" x14ac:dyDescent="0.35">
      <c r="F21106" s="34"/>
      <c r="J21106" s="34"/>
      <c r="K21106" s="34"/>
      <c r="L21106" s="34"/>
    </row>
    <row r="21107" spans="6:12" x14ac:dyDescent="0.35">
      <c r="F21107" s="34"/>
      <c r="J21107" s="34"/>
      <c r="K21107" s="34"/>
      <c r="L21107" s="34"/>
    </row>
    <row r="21108" spans="6:12" x14ac:dyDescent="0.35">
      <c r="F21108" s="34"/>
      <c r="J21108" s="34"/>
      <c r="K21108" s="34"/>
      <c r="L21108" s="34"/>
    </row>
    <row r="21109" spans="6:12" x14ac:dyDescent="0.35">
      <c r="F21109" s="34"/>
      <c r="J21109" s="34"/>
      <c r="K21109" s="34"/>
      <c r="L21109" s="34"/>
    </row>
    <row r="21110" spans="6:12" x14ac:dyDescent="0.35">
      <c r="F21110" s="34"/>
      <c r="J21110" s="34"/>
      <c r="K21110" s="34"/>
      <c r="L21110" s="34"/>
    </row>
    <row r="21111" spans="6:12" x14ac:dyDescent="0.35">
      <c r="F21111" s="34"/>
      <c r="J21111" s="34"/>
      <c r="K21111" s="34"/>
      <c r="L21111" s="34"/>
    </row>
    <row r="21112" spans="6:12" x14ac:dyDescent="0.35">
      <c r="F21112" s="34"/>
      <c r="J21112" s="34"/>
      <c r="K21112" s="34"/>
      <c r="L21112" s="34"/>
    </row>
    <row r="21113" spans="6:12" x14ac:dyDescent="0.35">
      <c r="F21113" s="34"/>
      <c r="J21113" s="34"/>
      <c r="K21113" s="34"/>
      <c r="L21113" s="34"/>
    </row>
    <row r="21114" spans="6:12" x14ac:dyDescent="0.35">
      <c r="F21114" s="34"/>
      <c r="J21114" s="34"/>
      <c r="K21114" s="34"/>
      <c r="L21114" s="34"/>
    </row>
    <row r="21115" spans="6:12" x14ac:dyDescent="0.35">
      <c r="F21115" s="34"/>
      <c r="J21115" s="34"/>
      <c r="K21115" s="34"/>
      <c r="L21115" s="34"/>
    </row>
    <row r="21116" spans="6:12" x14ac:dyDescent="0.35">
      <c r="F21116" s="34"/>
      <c r="J21116" s="34"/>
      <c r="K21116" s="34"/>
      <c r="L21116" s="34"/>
    </row>
    <row r="21117" spans="6:12" x14ac:dyDescent="0.35">
      <c r="F21117" s="34"/>
      <c r="J21117" s="34"/>
      <c r="K21117" s="34"/>
      <c r="L21117" s="34"/>
    </row>
    <row r="21118" spans="6:12" x14ac:dyDescent="0.35">
      <c r="F21118" s="34"/>
      <c r="J21118" s="34"/>
      <c r="K21118" s="34"/>
      <c r="L21118" s="34"/>
    </row>
    <row r="21119" spans="6:12" x14ac:dyDescent="0.35">
      <c r="F21119" s="34"/>
      <c r="J21119" s="34"/>
      <c r="K21119" s="34"/>
      <c r="L21119" s="34"/>
    </row>
    <row r="21120" spans="6:12" x14ac:dyDescent="0.35">
      <c r="F21120" s="34"/>
      <c r="J21120" s="34"/>
      <c r="K21120" s="34"/>
      <c r="L21120" s="34"/>
    </row>
    <row r="21121" spans="6:12" x14ac:dyDescent="0.35">
      <c r="F21121" s="34"/>
      <c r="J21121" s="34"/>
      <c r="K21121" s="34"/>
      <c r="L21121" s="34"/>
    </row>
    <row r="21122" spans="6:12" x14ac:dyDescent="0.35">
      <c r="F21122" s="34"/>
      <c r="J21122" s="34"/>
      <c r="K21122" s="34"/>
      <c r="L21122" s="34"/>
    </row>
    <row r="21123" spans="6:12" x14ac:dyDescent="0.35">
      <c r="F21123" s="34"/>
      <c r="J21123" s="34"/>
      <c r="K21123" s="34"/>
      <c r="L21123" s="34"/>
    </row>
    <row r="21124" spans="6:12" x14ac:dyDescent="0.35">
      <c r="F21124" s="34"/>
      <c r="J21124" s="34"/>
      <c r="K21124" s="34"/>
      <c r="L21124" s="34"/>
    </row>
    <row r="21125" spans="6:12" x14ac:dyDescent="0.35">
      <c r="F21125" s="34"/>
      <c r="J21125" s="34"/>
      <c r="K21125" s="34"/>
      <c r="L21125" s="34"/>
    </row>
    <row r="21126" spans="6:12" x14ac:dyDescent="0.35">
      <c r="F21126" s="34"/>
      <c r="J21126" s="34"/>
      <c r="K21126" s="34"/>
      <c r="L21126" s="34"/>
    </row>
    <row r="21127" spans="6:12" x14ac:dyDescent="0.35">
      <c r="F21127" s="34"/>
      <c r="J21127" s="34"/>
      <c r="K21127" s="34"/>
      <c r="L21127" s="34"/>
    </row>
    <row r="21128" spans="6:12" x14ac:dyDescent="0.35">
      <c r="F21128" s="34"/>
      <c r="J21128" s="34"/>
      <c r="K21128" s="34"/>
      <c r="L21128" s="34"/>
    </row>
    <row r="21129" spans="6:12" x14ac:dyDescent="0.35">
      <c r="F21129" s="34"/>
      <c r="J21129" s="34"/>
      <c r="K21129" s="34"/>
      <c r="L21129" s="34"/>
    </row>
    <row r="21130" spans="6:12" x14ac:dyDescent="0.35">
      <c r="F21130" s="34"/>
      <c r="J21130" s="34"/>
      <c r="K21130" s="34"/>
      <c r="L21130" s="34"/>
    </row>
    <row r="21131" spans="6:12" x14ac:dyDescent="0.35">
      <c r="F21131" s="34"/>
      <c r="J21131" s="34"/>
      <c r="K21131" s="34"/>
      <c r="L21131" s="34"/>
    </row>
    <row r="21132" spans="6:12" x14ac:dyDescent="0.35">
      <c r="F21132" s="34"/>
      <c r="J21132" s="34"/>
      <c r="K21132" s="34"/>
      <c r="L21132" s="34"/>
    </row>
    <row r="21133" spans="6:12" x14ac:dyDescent="0.35">
      <c r="F21133" s="34"/>
      <c r="J21133" s="34"/>
      <c r="K21133" s="34"/>
      <c r="L21133" s="34"/>
    </row>
    <row r="21134" spans="6:12" x14ac:dyDescent="0.35">
      <c r="F21134" s="34"/>
      <c r="J21134" s="34"/>
      <c r="K21134" s="34"/>
      <c r="L21134" s="34"/>
    </row>
    <row r="21135" spans="6:12" x14ac:dyDescent="0.35">
      <c r="F21135" s="34"/>
      <c r="J21135" s="34"/>
      <c r="K21135" s="34"/>
      <c r="L21135" s="34"/>
    </row>
    <row r="21136" spans="6:12" x14ac:dyDescent="0.35">
      <c r="F21136" s="34"/>
      <c r="J21136" s="34"/>
      <c r="K21136" s="34"/>
      <c r="L21136" s="34"/>
    </row>
    <row r="21137" spans="6:12" x14ac:dyDescent="0.35">
      <c r="F21137" s="34"/>
      <c r="J21137" s="34"/>
      <c r="K21137" s="34"/>
      <c r="L21137" s="34"/>
    </row>
    <row r="21138" spans="6:12" x14ac:dyDescent="0.35">
      <c r="F21138" s="34"/>
      <c r="J21138" s="34"/>
      <c r="K21138" s="34"/>
      <c r="L21138" s="34"/>
    </row>
    <row r="21139" spans="6:12" x14ac:dyDescent="0.35">
      <c r="F21139" s="34"/>
      <c r="J21139" s="34"/>
      <c r="K21139" s="34"/>
      <c r="L21139" s="34"/>
    </row>
    <row r="21140" spans="6:12" x14ac:dyDescent="0.35">
      <c r="F21140" s="34"/>
      <c r="J21140" s="34"/>
      <c r="K21140" s="34"/>
      <c r="L21140" s="34"/>
    </row>
    <row r="21141" spans="6:12" x14ac:dyDescent="0.35">
      <c r="F21141" s="34"/>
      <c r="J21141" s="34"/>
      <c r="K21141" s="34"/>
      <c r="L21141" s="34"/>
    </row>
    <row r="21142" spans="6:12" x14ac:dyDescent="0.35">
      <c r="F21142" s="34"/>
      <c r="J21142" s="34"/>
      <c r="K21142" s="34"/>
      <c r="L21142" s="34"/>
    </row>
    <row r="21143" spans="6:12" x14ac:dyDescent="0.35">
      <c r="F21143" s="34"/>
      <c r="J21143" s="34"/>
      <c r="K21143" s="34"/>
      <c r="L21143" s="34"/>
    </row>
    <row r="21144" spans="6:12" x14ac:dyDescent="0.35">
      <c r="F21144" s="34"/>
      <c r="J21144" s="34"/>
      <c r="K21144" s="34"/>
      <c r="L21144" s="34"/>
    </row>
    <row r="21145" spans="6:12" x14ac:dyDescent="0.35">
      <c r="F21145" s="34"/>
      <c r="J21145" s="34"/>
      <c r="K21145" s="34"/>
      <c r="L21145" s="34"/>
    </row>
    <row r="21146" spans="6:12" x14ac:dyDescent="0.35">
      <c r="F21146" s="34"/>
      <c r="J21146" s="34"/>
      <c r="K21146" s="34"/>
      <c r="L21146" s="34"/>
    </row>
    <row r="21147" spans="6:12" x14ac:dyDescent="0.35">
      <c r="F21147" s="34"/>
      <c r="J21147" s="34"/>
      <c r="K21147" s="34"/>
      <c r="L21147" s="34"/>
    </row>
    <row r="21148" spans="6:12" x14ac:dyDescent="0.35">
      <c r="F21148" s="34"/>
      <c r="J21148" s="34"/>
      <c r="K21148" s="34"/>
      <c r="L21148" s="34"/>
    </row>
    <row r="21149" spans="6:12" x14ac:dyDescent="0.35">
      <c r="F21149" s="34"/>
      <c r="J21149" s="34"/>
      <c r="K21149" s="34"/>
      <c r="L21149" s="34"/>
    </row>
    <row r="21150" spans="6:12" x14ac:dyDescent="0.35">
      <c r="F21150" s="34"/>
      <c r="J21150" s="34"/>
      <c r="K21150" s="34"/>
      <c r="L21150" s="34"/>
    </row>
    <row r="21151" spans="6:12" x14ac:dyDescent="0.35">
      <c r="F21151" s="34"/>
      <c r="J21151" s="34"/>
      <c r="K21151" s="34"/>
      <c r="L21151" s="34"/>
    </row>
    <row r="21152" spans="6:12" x14ac:dyDescent="0.35">
      <c r="F21152" s="34"/>
      <c r="J21152" s="34"/>
      <c r="K21152" s="34"/>
      <c r="L21152" s="34"/>
    </row>
    <row r="21153" spans="6:12" x14ac:dyDescent="0.35">
      <c r="F21153" s="34"/>
      <c r="J21153" s="34"/>
      <c r="K21153" s="34"/>
      <c r="L21153" s="34"/>
    </row>
    <row r="21154" spans="6:12" x14ac:dyDescent="0.35">
      <c r="F21154" s="34"/>
      <c r="J21154" s="34"/>
      <c r="K21154" s="34"/>
      <c r="L21154" s="34"/>
    </row>
    <row r="21155" spans="6:12" x14ac:dyDescent="0.35">
      <c r="F21155" s="34"/>
      <c r="J21155" s="34"/>
      <c r="K21155" s="34"/>
      <c r="L21155" s="34"/>
    </row>
    <row r="21156" spans="6:12" x14ac:dyDescent="0.35">
      <c r="F21156" s="34"/>
      <c r="J21156" s="34"/>
      <c r="K21156" s="34"/>
      <c r="L21156" s="34"/>
    </row>
    <row r="21157" spans="6:12" x14ac:dyDescent="0.35">
      <c r="F21157" s="34"/>
      <c r="J21157" s="34"/>
      <c r="K21157" s="34"/>
      <c r="L21157" s="34"/>
    </row>
    <row r="21158" spans="6:12" x14ac:dyDescent="0.35">
      <c r="F21158" s="34"/>
      <c r="J21158" s="34"/>
      <c r="K21158" s="34"/>
      <c r="L21158" s="34"/>
    </row>
    <row r="21159" spans="6:12" x14ac:dyDescent="0.35">
      <c r="F21159" s="34"/>
      <c r="J21159" s="34"/>
      <c r="K21159" s="34"/>
      <c r="L21159" s="34"/>
    </row>
    <row r="21160" spans="6:12" x14ac:dyDescent="0.35">
      <c r="F21160" s="34"/>
      <c r="J21160" s="34"/>
      <c r="K21160" s="34"/>
      <c r="L21160" s="34"/>
    </row>
    <row r="21161" spans="6:12" x14ac:dyDescent="0.35">
      <c r="F21161" s="34"/>
      <c r="J21161" s="34"/>
      <c r="K21161" s="34"/>
      <c r="L21161" s="34"/>
    </row>
    <row r="21162" spans="6:12" x14ac:dyDescent="0.35">
      <c r="F21162" s="34"/>
      <c r="J21162" s="34"/>
      <c r="K21162" s="34"/>
      <c r="L21162" s="34"/>
    </row>
    <row r="21163" spans="6:12" x14ac:dyDescent="0.35">
      <c r="F21163" s="34"/>
      <c r="J21163" s="34"/>
      <c r="K21163" s="34"/>
      <c r="L21163" s="34"/>
    </row>
    <row r="21164" spans="6:12" x14ac:dyDescent="0.35">
      <c r="F21164" s="34"/>
      <c r="J21164" s="34"/>
      <c r="K21164" s="34"/>
      <c r="L21164" s="34"/>
    </row>
    <row r="21165" spans="6:12" x14ac:dyDescent="0.35">
      <c r="F21165" s="34"/>
      <c r="J21165" s="34"/>
      <c r="K21165" s="34"/>
      <c r="L21165" s="34"/>
    </row>
    <row r="21166" spans="6:12" x14ac:dyDescent="0.35">
      <c r="F21166" s="34"/>
      <c r="J21166" s="34"/>
      <c r="K21166" s="34"/>
      <c r="L21166" s="34"/>
    </row>
    <row r="21167" spans="6:12" x14ac:dyDescent="0.35">
      <c r="F21167" s="34"/>
      <c r="J21167" s="34"/>
      <c r="K21167" s="34"/>
      <c r="L21167" s="34"/>
    </row>
    <row r="21168" spans="6:12" x14ac:dyDescent="0.35">
      <c r="F21168" s="34"/>
      <c r="J21168" s="34"/>
      <c r="K21168" s="34"/>
      <c r="L21168" s="34"/>
    </row>
    <row r="21169" spans="6:12" x14ac:dyDescent="0.35">
      <c r="F21169" s="34"/>
      <c r="J21169" s="34"/>
      <c r="K21169" s="34"/>
      <c r="L21169" s="34"/>
    </row>
    <row r="21170" spans="6:12" x14ac:dyDescent="0.35">
      <c r="F21170" s="34"/>
      <c r="J21170" s="34"/>
      <c r="K21170" s="34"/>
      <c r="L21170" s="34"/>
    </row>
    <row r="21171" spans="6:12" x14ac:dyDescent="0.35">
      <c r="F21171" s="34"/>
      <c r="J21171" s="34"/>
      <c r="K21171" s="34"/>
      <c r="L21171" s="34"/>
    </row>
    <row r="21172" spans="6:12" x14ac:dyDescent="0.35">
      <c r="F21172" s="34"/>
      <c r="J21172" s="34"/>
      <c r="K21172" s="34"/>
      <c r="L21172" s="34"/>
    </row>
    <row r="21173" spans="6:12" x14ac:dyDescent="0.35">
      <c r="F21173" s="34"/>
      <c r="J21173" s="34"/>
      <c r="K21173" s="34"/>
      <c r="L21173" s="34"/>
    </row>
    <row r="21174" spans="6:12" x14ac:dyDescent="0.35">
      <c r="F21174" s="34"/>
      <c r="J21174" s="34"/>
      <c r="K21174" s="34"/>
      <c r="L21174" s="34"/>
    </row>
    <row r="21175" spans="6:12" x14ac:dyDescent="0.35">
      <c r="F21175" s="34"/>
      <c r="J21175" s="34"/>
      <c r="K21175" s="34"/>
      <c r="L21175" s="34"/>
    </row>
    <row r="21176" spans="6:12" x14ac:dyDescent="0.35">
      <c r="F21176" s="34"/>
      <c r="J21176" s="34"/>
      <c r="K21176" s="34"/>
      <c r="L21176" s="34"/>
    </row>
    <row r="21177" spans="6:12" x14ac:dyDescent="0.35">
      <c r="F21177" s="34"/>
      <c r="J21177" s="34"/>
      <c r="K21177" s="34"/>
      <c r="L21177" s="34"/>
    </row>
    <row r="21178" spans="6:12" x14ac:dyDescent="0.35">
      <c r="F21178" s="34"/>
      <c r="J21178" s="34"/>
      <c r="K21178" s="34"/>
      <c r="L21178" s="34"/>
    </row>
    <row r="21179" spans="6:12" x14ac:dyDescent="0.35">
      <c r="F21179" s="34"/>
      <c r="J21179" s="34"/>
      <c r="K21179" s="34"/>
      <c r="L21179" s="34"/>
    </row>
    <row r="21180" spans="6:12" x14ac:dyDescent="0.35">
      <c r="F21180" s="34"/>
      <c r="J21180" s="34"/>
      <c r="K21180" s="34"/>
      <c r="L21180" s="34"/>
    </row>
    <row r="21181" spans="6:12" x14ac:dyDescent="0.35">
      <c r="F21181" s="34"/>
      <c r="J21181" s="34"/>
      <c r="K21181" s="34"/>
      <c r="L21181" s="34"/>
    </row>
    <row r="21182" spans="6:12" x14ac:dyDescent="0.35">
      <c r="F21182" s="34"/>
      <c r="J21182" s="34"/>
      <c r="K21182" s="34"/>
      <c r="L21182" s="34"/>
    </row>
    <row r="21183" spans="6:12" x14ac:dyDescent="0.35">
      <c r="F21183" s="34"/>
      <c r="J21183" s="34"/>
      <c r="K21183" s="34"/>
      <c r="L21183" s="34"/>
    </row>
    <row r="21184" spans="6:12" x14ac:dyDescent="0.35">
      <c r="F21184" s="34"/>
      <c r="J21184" s="34"/>
      <c r="K21184" s="34"/>
      <c r="L21184" s="34"/>
    </row>
    <row r="21185" spans="6:12" x14ac:dyDescent="0.35">
      <c r="F21185" s="34"/>
      <c r="J21185" s="34"/>
      <c r="K21185" s="34"/>
      <c r="L21185" s="34"/>
    </row>
    <row r="21186" spans="6:12" x14ac:dyDescent="0.35">
      <c r="F21186" s="34"/>
      <c r="J21186" s="34"/>
      <c r="K21186" s="34"/>
      <c r="L21186" s="34"/>
    </row>
    <row r="21187" spans="6:12" x14ac:dyDescent="0.35">
      <c r="F21187" s="34"/>
      <c r="J21187" s="34"/>
      <c r="K21187" s="34"/>
      <c r="L21187" s="34"/>
    </row>
    <row r="21188" spans="6:12" x14ac:dyDescent="0.35">
      <c r="F21188" s="34"/>
      <c r="J21188" s="34"/>
      <c r="K21188" s="34"/>
      <c r="L21188" s="34"/>
    </row>
    <row r="21189" spans="6:12" x14ac:dyDescent="0.35">
      <c r="F21189" s="34"/>
      <c r="J21189" s="34"/>
      <c r="K21189" s="34"/>
      <c r="L21189" s="34"/>
    </row>
    <row r="21190" spans="6:12" x14ac:dyDescent="0.35">
      <c r="F21190" s="34"/>
      <c r="J21190" s="34"/>
      <c r="K21190" s="34"/>
      <c r="L21190" s="34"/>
    </row>
    <row r="21191" spans="6:12" x14ac:dyDescent="0.35">
      <c r="F21191" s="34"/>
      <c r="J21191" s="34"/>
      <c r="K21191" s="34"/>
      <c r="L21191" s="34"/>
    </row>
    <row r="21192" spans="6:12" x14ac:dyDescent="0.35">
      <c r="F21192" s="34"/>
      <c r="J21192" s="34"/>
      <c r="K21192" s="34"/>
      <c r="L21192" s="34"/>
    </row>
    <row r="21193" spans="6:12" x14ac:dyDescent="0.35">
      <c r="F21193" s="34"/>
      <c r="J21193" s="34"/>
      <c r="K21193" s="34"/>
      <c r="L21193" s="34"/>
    </row>
    <row r="21194" spans="6:12" x14ac:dyDescent="0.35">
      <c r="F21194" s="34"/>
      <c r="J21194" s="34"/>
      <c r="K21194" s="34"/>
      <c r="L21194" s="34"/>
    </row>
    <row r="21195" spans="6:12" x14ac:dyDescent="0.35">
      <c r="F21195" s="34"/>
      <c r="J21195" s="34"/>
      <c r="K21195" s="34"/>
      <c r="L21195" s="34"/>
    </row>
    <row r="21196" spans="6:12" x14ac:dyDescent="0.35">
      <c r="F21196" s="34"/>
      <c r="J21196" s="34"/>
      <c r="K21196" s="34"/>
      <c r="L21196" s="34"/>
    </row>
    <row r="21197" spans="6:12" x14ac:dyDescent="0.35">
      <c r="F21197" s="34"/>
      <c r="J21197" s="34"/>
      <c r="K21197" s="34"/>
      <c r="L21197" s="34"/>
    </row>
    <row r="21198" spans="6:12" x14ac:dyDescent="0.35">
      <c r="F21198" s="34"/>
      <c r="J21198" s="34"/>
      <c r="K21198" s="34"/>
      <c r="L21198" s="34"/>
    </row>
    <row r="21199" spans="6:12" x14ac:dyDescent="0.35">
      <c r="F21199" s="34"/>
      <c r="J21199" s="34"/>
      <c r="K21199" s="34"/>
      <c r="L21199" s="34"/>
    </row>
    <row r="21200" spans="6:12" x14ac:dyDescent="0.35">
      <c r="F21200" s="34"/>
      <c r="J21200" s="34"/>
      <c r="K21200" s="34"/>
      <c r="L21200" s="34"/>
    </row>
    <row r="21201" spans="6:12" x14ac:dyDescent="0.35">
      <c r="F21201" s="34"/>
      <c r="J21201" s="34"/>
      <c r="K21201" s="34"/>
      <c r="L21201" s="34"/>
    </row>
    <row r="21202" spans="6:12" x14ac:dyDescent="0.35">
      <c r="F21202" s="34"/>
      <c r="J21202" s="34"/>
      <c r="K21202" s="34"/>
      <c r="L21202" s="34"/>
    </row>
    <row r="21203" spans="6:12" x14ac:dyDescent="0.35">
      <c r="F21203" s="34"/>
      <c r="J21203" s="34"/>
      <c r="K21203" s="34"/>
      <c r="L21203" s="34"/>
    </row>
    <row r="21204" spans="6:12" x14ac:dyDescent="0.35">
      <c r="F21204" s="34"/>
      <c r="J21204" s="34"/>
      <c r="K21204" s="34"/>
      <c r="L21204" s="34"/>
    </row>
    <row r="21205" spans="6:12" x14ac:dyDescent="0.35">
      <c r="F21205" s="34"/>
      <c r="J21205" s="34"/>
      <c r="K21205" s="34"/>
      <c r="L21205" s="34"/>
    </row>
    <row r="21206" spans="6:12" x14ac:dyDescent="0.35">
      <c r="F21206" s="34"/>
      <c r="J21206" s="34"/>
      <c r="K21206" s="34"/>
      <c r="L21206" s="34"/>
    </row>
    <row r="21207" spans="6:12" x14ac:dyDescent="0.35">
      <c r="F21207" s="34"/>
      <c r="J21207" s="34"/>
      <c r="K21207" s="34"/>
      <c r="L21207" s="34"/>
    </row>
    <row r="21208" spans="6:12" x14ac:dyDescent="0.35">
      <c r="F21208" s="34"/>
      <c r="J21208" s="34"/>
      <c r="K21208" s="34"/>
      <c r="L21208" s="34"/>
    </row>
    <row r="21209" spans="6:12" x14ac:dyDescent="0.35">
      <c r="F21209" s="34"/>
      <c r="J21209" s="34"/>
      <c r="K21209" s="34"/>
      <c r="L21209" s="34"/>
    </row>
    <row r="21210" spans="6:12" x14ac:dyDescent="0.35">
      <c r="F21210" s="34"/>
      <c r="J21210" s="34"/>
      <c r="K21210" s="34"/>
      <c r="L21210" s="34"/>
    </row>
    <row r="21211" spans="6:12" x14ac:dyDescent="0.35">
      <c r="F21211" s="34"/>
      <c r="J21211" s="34"/>
      <c r="K21211" s="34"/>
      <c r="L21211" s="34"/>
    </row>
    <row r="21212" spans="6:12" x14ac:dyDescent="0.35">
      <c r="F21212" s="34"/>
      <c r="J21212" s="34"/>
      <c r="K21212" s="34"/>
      <c r="L21212" s="34"/>
    </row>
    <row r="21213" spans="6:12" x14ac:dyDescent="0.35">
      <c r="F21213" s="34"/>
      <c r="J21213" s="34"/>
      <c r="K21213" s="34"/>
      <c r="L21213" s="34"/>
    </row>
    <row r="21214" spans="6:12" x14ac:dyDescent="0.35">
      <c r="F21214" s="34"/>
      <c r="J21214" s="34"/>
      <c r="K21214" s="34"/>
      <c r="L21214" s="34"/>
    </row>
    <row r="21215" spans="6:12" x14ac:dyDescent="0.35">
      <c r="F21215" s="34"/>
      <c r="J21215" s="34"/>
      <c r="K21215" s="34"/>
      <c r="L21215" s="34"/>
    </row>
    <row r="21216" spans="6:12" x14ac:dyDescent="0.35">
      <c r="F21216" s="34"/>
      <c r="J21216" s="34"/>
      <c r="K21216" s="34"/>
      <c r="L21216" s="34"/>
    </row>
    <row r="21217" spans="6:12" x14ac:dyDescent="0.35">
      <c r="F21217" s="34"/>
      <c r="J21217" s="34"/>
      <c r="K21217" s="34"/>
      <c r="L21217" s="34"/>
    </row>
    <row r="21218" spans="6:12" x14ac:dyDescent="0.35">
      <c r="F21218" s="34"/>
      <c r="J21218" s="34"/>
      <c r="K21218" s="34"/>
      <c r="L21218" s="34"/>
    </row>
    <row r="21219" spans="6:12" x14ac:dyDescent="0.35">
      <c r="F21219" s="34"/>
      <c r="J21219" s="34"/>
      <c r="K21219" s="34"/>
      <c r="L21219" s="34"/>
    </row>
    <row r="21220" spans="6:12" x14ac:dyDescent="0.35">
      <c r="F21220" s="34"/>
      <c r="J21220" s="34"/>
      <c r="K21220" s="34"/>
      <c r="L21220" s="34"/>
    </row>
    <row r="21221" spans="6:12" x14ac:dyDescent="0.35">
      <c r="F21221" s="34"/>
      <c r="J21221" s="34"/>
      <c r="K21221" s="34"/>
      <c r="L21221" s="34"/>
    </row>
    <row r="21222" spans="6:12" x14ac:dyDescent="0.35">
      <c r="F21222" s="34"/>
      <c r="J21222" s="34"/>
      <c r="K21222" s="34"/>
      <c r="L21222" s="34"/>
    </row>
    <row r="21223" spans="6:12" x14ac:dyDescent="0.35">
      <c r="F21223" s="34"/>
      <c r="J21223" s="34"/>
      <c r="K21223" s="34"/>
      <c r="L21223" s="34"/>
    </row>
    <row r="21224" spans="6:12" x14ac:dyDescent="0.35">
      <c r="F21224" s="34"/>
      <c r="J21224" s="34"/>
      <c r="K21224" s="34"/>
      <c r="L21224" s="34"/>
    </row>
    <row r="21225" spans="6:12" x14ac:dyDescent="0.35">
      <c r="F21225" s="34"/>
      <c r="J21225" s="34"/>
      <c r="K21225" s="34"/>
      <c r="L21225" s="34"/>
    </row>
    <row r="21226" spans="6:12" x14ac:dyDescent="0.35">
      <c r="F21226" s="34"/>
      <c r="J21226" s="34"/>
      <c r="K21226" s="34"/>
      <c r="L21226" s="34"/>
    </row>
    <row r="21227" spans="6:12" x14ac:dyDescent="0.35">
      <c r="F21227" s="34"/>
      <c r="J21227" s="34"/>
      <c r="K21227" s="34"/>
      <c r="L21227" s="34"/>
    </row>
    <row r="21228" spans="6:12" x14ac:dyDescent="0.35">
      <c r="F21228" s="34"/>
      <c r="J21228" s="34"/>
      <c r="K21228" s="34"/>
      <c r="L21228" s="34"/>
    </row>
    <row r="21229" spans="6:12" x14ac:dyDescent="0.35">
      <c r="F21229" s="34"/>
      <c r="J21229" s="34"/>
      <c r="K21229" s="34"/>
      <c r="L21229" s="34"/>
    </row>
    <row r="21230" spans="6:12" x14ac:dyDescent="0.35">
      <c r="F21230" s="34"/>
      <c r="J21230" s="34"/>
      <c r="K21230" s="34"/>
      <c r="L21230" s="34"/>
    </row>
    <row r="21231" spans="6:12" x14ac:dyDescent="0.35">
      <c r="F21231" s="34"/>
      <c r="J21231" s="34"/>
      <c r="K21231" s="34"/>
      <c r="L21231" s="34"/>
    </row>
    <row r="21232" spans="6:12" x14ac:dyDescent="0.35">
      <c r="F21232" s="34"/>
      <c r="J21232" s="34"/>
      <c r="K21232" s="34"/>
      <c r="L21232" s="34"/>
    </row>
    <row r="21233" spans="6:12" x14ac:dyDescent="0.35">
      <c r="F21233" s="34"/>
      <c r="J21233" s="34"/>
      <c r="K21233" s="34"/>
      <c r="L21233" s="34"/>
    </row>
    <row r="21234" spans="6:12" x14ac:dyDescent="0.35">
      <c r="F21234" s="34"/>
      <c r="J21234" s="34"/>
      <c r="K21234" s="34"/>
      <c r="L21234" s="34"/>
    </row>
    <row r="21235" spans="6:12" x14ac:dyDescent="0.35">
      <c r="F21235" s="34"/>
      <c r="J21235" s="34"/>
      <c r="K21235" s="34"/>
      <c r="L21235" s="34"/>
    </row>
    <row r="21236" spans="6:12" x14ac:dyDescent="0.35">
      <c r="F21236" s="34"/>
      <c r="J21236" s="34"/>
      <c r="K21236" s="34"/>
      <c r="L21236" s="34"/>
    </row>
    <row r="21237" spans="6:12" x14ac:dyDescent="0.35">
      <c r="F21237" s="34"/>
      <c r="J21237" s="34"/>
      <c r="K21237" s="34"/>
      <c r="L21237" s="34"/>
    </row>
    <row r="21238" spans="6:12" x14ac:dyDescent="0.35">
      <c r="F21238" s="34"/>
      <c r="J21238" s="34"/>
      <c r="K21238" s="34"/>
      <c r="L21238" s="34"/>
    </row>
    <row r="21239" spans="6:12" x14ac:dyDescent="0.35">
      <c r="F21239" s="34"/>
      <c r="J21239" s="34"/>
      <c r="K21239" s="34"/>
      <c r="L21239" s="34"/>
    </row>
    <row r="21240" spans="6:12" x14ac:dyDescent="0.35">
      <c r="F21240" s="34"/>
      <c r="J21240" s="34"/>
      <c r="K21240" s="34"/>
      <c r="L21240" s="34"/>
    </row>
    <row r="21241" spans="6:12" x14ac:dyDescent="0.35">
      <c r="F21241" s="34"/>
      <c r="J21241" s="34"/>
      <c r="K21241" s="34"/>
      <c r="L21241" s="34"/>
    </row>
    <row r="21242" spans="6:12" x14ac:dyDescent="0.35">
      <c r="F21242" s="34"/>
      <c r="J21242" s="34"/>
      <c r="K21242" s="34"/>
      <c r="L21242" s="34"/>
    </row>
    <row r="21243" spans="6:12" x14ac:dyDescent="0.35">
      <c r="F21243" s="34"/>
      <c r="J21243" s="34"/>
      <c r="K21243" s="34"/>
      <c r="L21243" s="34"/>
    </row>
    <row r="21244" spans="6:12" x14ac:dyDescent="0.35">
      <c r="F21244" s="34"/>
      <c r="J21244" s="34"/>
      <c r="K21244" s="34"/>
      <c r="L21244" s="34"/>
    </row>
    <row r="21245" spans="6:12" x14ac:dyDescent="0.35">
      <c r="F21245" s="34"/>
      <c r="J21245" s="34"/>
      <c r="K21245" s="34"/>
      <c r="L21245" s="34"/>
    </row>
    <row r="21246" spans="6:12" x14ac:dyDescent="0.35">
      <c r="F21246" s="34"/>
      <c r="J21246" s="34"/>
      <c r="K21246" s="34"/>
      <c r="L21246" s="34"/>
    </row>
    <row r="21247" spans="6:12" x14ac:dyDescent="0.35">
      <c r="F21247" s="34"/>
      <c r="J21247" s="34"/>
      <c r="K21247" s="34"/>
      <c r="L21247" s="34"/>
    </row>
    <row r="21248" spans="6:12" x14ac:dyDescent="0.35">
      <c r="F21248" s="34"/>
      <c r="J21248" s="34"/>
      <c r="K21248" s="34"/>
      <c r="L21248" s="34"/>
    </row>
    <row r="21249" spans="6:12" x14ac:dyDescent="0.35">
      <c r="F21249" s="34"/>
      <c r="J21249" s="34"/>
      <c r="K21249" s="34"/>
      <c r="L21249" s="34"/>
    </row>
    <row r="21250" spans="6:12" x14ac:dyDescent="0.35">
      <c r="F21250" s="34"/>
      <c r="J21250" s="34"/>
      <c r="K21250" s="34"/>
      <c r="L21250" s="34"/>
    </row>
    <row r="21251" spans="6:12" x14ac:dyDescent="0.35">
      <c r="F21251" s="34"/>
      <c r="J21251" s="34"/>
      <c r="K21251" s="34"/>
      <c r="L21251" s="34"/>
    </row>
    <row r="21252" spans="6:12" x14ac:dyDescent="0.35">
      <c r="F21252" s="34"/>
      <c r="J21252" s="34"/>
      <c r="K21252" s="34"/>
      <c r="L21252" s="34"/>
    </row>
    <row r="21253" spans="6:12" x14ac:dyDescent="0.35">
      <c r="F21253" s="34"/>
      <c r="J21253" s="34"/>
      <c r="K21253" s="34"/>
      <c r="L21253" s="34"/>
    </row>
    <row r="21254" spans="6:12" x14ac:dyDescent="0.35">
      <c r="F21254" s="34"/>
      <c r="J21254" s="34"/>
      <c r="K21254" s="34"/>
      <c r="L21254" s="34"/>
    </row>
    <row r="21255" spans="6:12" x14ac:dyDescent="0.35">
      <c r="F21255" s="34"/>
      <c r="J21255" s="34"/>
      <c r="K21255" s="34"/>
      <c r="L21255" s="34"/>
    </row>
    <row r="21256" spans="6:12" x14ac:dyDescent="0.35">
      <c r="F21256" s="34"/>
      <c r="J21256" s="34"/>
      <c r="K21256" s="34"/>
      <c r="L21256" s="34"/>
    </row>
    <row r="21257" spans="6:12" x14ac:dyDescent="0.35">
      <c r="F21257" s="34"/>
      <c r="J21257" s="34"/>
      <c r="K21257" s="34"/>
      <c r="L21257" s="34"/>
    </row>
    <row r="21258" spans="6:12" x14ac:dyDescent="0.35">
      <c r="F21258" s="34"/>
      <c r="J21258" s="34"/>
      <c r="K21258" s="34"/>
      <c r="L21258" s="34"/>
    </row>
    <row r="21259" spans="6:12" x14ac:dyDescent="0.35">
      <c r="F21259" s="34"/>
      <c r="J21259" s="34"/>
      <c r="K21259" s="34"/>
      <c r="L21259" s="34"/>
    </row>
    <row r="21260" spans="6:12" x14ac:dyDescent="0.35">
      <c r="F21260" s="34"/>
      <c r="J21260" s="34"/>
      <c r="K21260" s="34"/>
      <c r="L21260" s="34"/>
    </row>
    <row r="21261" spans="6:12" x14ac:dyDescent="0.35">
      <c r="F21261" s="34"/>
      <c r="J21261" s="34"/>
      <c r="K21261" s="34"/>
      <c r="L21261" s="34"/>
    </row>
    <row r="21262" spans="6:12" x14ac:dyDescent="0.35">
      <c r="F21262" s="34"/>
      <c r="J21262" s="34"/>
      <c r="K21262" s="34"/>
      <c r="L21262" s="34"/>
    </row>
    <row r="21263" spans="6:12" x14ac:dyDescent="0.35">
      <c r="F21263" s="34"/>
      <c r="J21263" s="34"/>
      <c r="K21263" s="34"/>
      <c r="L21263" s="34"/>
    </row>
    <row r="21264" spans="6:12" x14ac:dyDescent="0.35">
      <c r="F21264" s="34"/>
      <c r="J21264" s="34"/>
      <c r="K21264" s="34"/>
      <c r="L21264" s="34"/>
    </row>
    <row r="21265" spans="6:12" x14ac:dyDescent="0.35">
      <c r="F21265" s="34"/>
      <c r="J21265" s="34"/>
      <c r="K21265" s="34"/>
      <c r="L21265" s="34"/>
    </row>
    <row r="21266" spans="6:12" x14ac:dyDescent="0.35">
      <c r="F21266" s="34"/>
      <c r="J21266" s="34"/>
      <c r="K21266" s="34"/>
      <c r="L21266" s="34"/>
    </row>
    <row r="21267" spans="6:12" x14ac:dyDescent="0.35">
      <c r="F21267" s="34"/>
      <c r="J21267" s="34"/>
      <c r="K21267" s="34"/>
      <c r="L21267" s="34"/>
    </row>
    <row r="21268" spans="6:12" x14ac:dyDescent="0.35">
      <c r="F21268" s="34"/>
      <c r="J21268" s="34"/>
      <c r="K21268" s="34"/>
      <c r="L21268" s="34"/>
    </row>
    <row r="21269" spans="6:12" x14ac:dyDescent="0.35">
      <c r="F21269" s="34"/>
      <c r="J21269" s="34"/>
      <c r="K21269" s="34"/>
      <c r="L21269" s="34"/>
    </row>
    <row r="21270" spans="6:12" x14ac:dyDescent="0.35">
      <c r="F21270" s="34"/>
      <c r="J21270" s="34"/>
      <c r="K21270" s="34"/>
      <c r="L21270" s="34"/>
    </row>
    <row r="21271" spans="6:12" x14ac:dyDescent="0.35">
      <c r="F21271" s="34"/>
      <c r="J21271" s="34"/>
      <c r="K21271" s="34"/>
      <c r="L21271" s="34"/>
    </row>
    <row r="21272" spans="6:12" x14ac:dyDescent="0.35">
      <c r="F21272" s="34"/>
      <c r="J21272" s="34"/>
      <c r="K21272" s="34"/>
      <c r="L21272" s="34"/>
    </row>
    <row r="21273" spans="6:12" x14ac:dyDescent="0.35">
      <c r="F21273" s="34"/>
      <c r="J21273" s="34"/>
      <c r="K21273" s="34"/>
      <c r="L21273" s="34"/>
    </row>
    <row r="21274" spans="6:12" x14ac:dyDescent="0.35">
      <c r="F21274" s="34"/>
      <c r="J21274" s="34"/>
      <c r="K21274" s="34"/>
      <c r="L21274" s="34"/>
    </row>
    <row r="21275" spans="6:12" x14ac:dyDescent="0.35">
      <c r="F21275" s="34"/>
      <c r="J21275" s="34"/>
      <c r="K21275" s="34"/>
      <c r="L21275" s="34"/>
    </row>
    <row r="21276" spans="6:12" x14ac:dyDescent="0.35">
      <c r="F21276" s="34"/>
      <c r="J21276" s="34"/>
      <c r="K21276" s="34"/>
      <c r="L21276" s="34"/>
    </row>
    <row r="21277" spans="6:12" x14ac:dyDescent="0.35">
      <c r="F21277" s="34"/>
      <c r="J21277" s="34"/>
      <c r="K21277" s="34"/>
      <c r="L21277" s="34"/>
    </row>
    <row r="21278" spans="6:12" x14ac:dyDescent="0.35">
      <c r="F21278" s="34"/>
      <c r="J21278" s="34"/>
      <c r="K21278" s="34"/>
      <c r="L21278" s="34"/>
    </row>
    <row r="21279" spans="6:12" x14ac:dyDescent="0.35">
      <c r="F21279" s="34"/>
      <c r="J21279" s="34"/>
      <c r="K21279" s="34"/>
      <c r="L21279" s="34"/>
    </row>
    <row r="21280" spans="6:12" x14ac:dyDescent="0.35">
      <c r="F21280" s="34"/>
      <c r="J21280" s="34"/>
      <c r="K21280" s="34"/>
      <c r="L21280" s="34"/>
    </row>
    <row r="21281" spans="6:12" x14ac:dyDescent="0.35">
      <c r="F21281" s="34"/>
      <c r="J21281" s="34"/>
      <c r="K21281" s="34"/>
      <c r="L21281" s="34"/>
    </row>
    <row r="21282" spans="6:12" x14ac:dyDescent="0.35">
      <c r="F21282" s="34"/>
      <c r="J21282" s="34"/>
      <c r="K21282" s="34"/>
      <c r="L21282" s="34"/>
    </row>
    <row r="21283" spans="6:12" x14ac:dyDescent="0.35">
      <c r="F21283" s="34"/>
      <c r="J21283" s="34"/>
      <c r="K21283" s="34"/>
      <c r="L21283" s="34"/>
    </row>
    <row r="21284" spans="6:12" x14ac:dyDescent="0.35">
      <c r="F21284" s="34"/>
      <c r="J21284" s="34"/>
      <c r="K21284" s="34"/>
      <c r="L21284" s="34"/>
    </row>
    <row r="21285" spans="6:12" x14ac:dyDescent="0.35">
      <c r="F21285" s="34"/>
      <c r="J21285" s="34"/>
      <c r="K21285" s="34"/>
      <c r="L21285" s="34"/>
    </row>
    <row r="21286" spans="6:12" x14ac:dyDescent="0.35">
      <c r="F21286" s="34"/>
      <c r="J21286" s="34"/>
      <c r="K21286" s="34"/>
      <c r="L21286" s="34"/>
    </row>
    <row r="21287" spans="6:12" x14ac:dyDescent="0.35">
      <c r="F21287" s="34"/>
      <c r="J21287" s="34"/>
      <c r="K21287" s="34"/>
      <c r="L21287" s="34"/>
    </row>
    <row r="21288" spans="6:12" x14ac:dyDescent="0.35">
      <c r="F21288" s="34"/>
      <c r="J21288" s="34"/>
      <c r="K21288" s="34"/>
      <c r="L21288" s="34"/>
    </row>
    <row r="21289" spans="6:12" x14ac:dyDescent="0.35">
      <c r="F21289" s="34"/>
      <c r="J21289" s="34"/>
      <c r="K21289" s="34"/>
      <c r="L21289" s="34"/>
    </row>
    <row r="21290" spans="6:12" x14ac:dyDescent="0.35">
      <c r="F21290" s="34"/>
      <c r="J21290" s="34"/>
      <c r="K21290" s="34"/>
      <c r="L21290" s="34"/>
    </row>
    <row r="21291" spans="6:12" x14ac:dyDescent="0.35">
      <c r="F21291" s="34"/>
      <c r="J21291" s="34"/>
      <c r="K21291" s="34"/>
      <c r="L21291" s="34"/>
    </row>
    <row r="21292" spans="6:12" x14ac:dyDescent="0.35">
      <c r="F21292" s="34"/>
      <c r="J21292" s="34"/>
      <c r="K21292" s="34"/>
      <c r="L21292" s="34"/>
    </row>
    <row r="21293" spans="6:12" x14ac:dyDescent="0.35">
      <c r="F21293" s="34"/>
      <c r="J21293" s="34"/>
      <c r="K21293" s="34"/>
      <c r="L21293" s="34"/>
    </row>
    <row r="21294" spans="6:12" x14ac:dyDescent="0.35">
      <c r="F21294" s="34"/>
      <c r="J21294" s="34"/>
      <c r="K21294" s="34"/>
      <c r="L21294" s="34"/>
    </row>
    <row r="21295" spans="6:12" x14ac:dyDescent="0.35">
      <c r="F21295" s="34"/>
      <c r="J21295" s="34"/>
      <c r="K21295" s="34"/>
      <c r="L21295" s="34"/>
    </row>
    <row r="21296" spans="6:12" x14ac:dyDescent="0.35">
      <c r="F21296" s="34"/>
      <c r="J21296" s="34"/>
      <c r="K21296" s="34"/>
      <c r="L21296" s="34"/>
    </row>
    <row r="21297" spans="6:12" x14ac:dyDescent="0.35">
      <c r="F21297" s="34"/>
      <c r="J21297" s="34"/>
      <c r="K21297" s="34"/>
      <c r="L21297" s="34"/>
    </row>
    <row r="21298" spans="6:12" x14ac:dyDescent="0.35">
      <c r="F21298" s="34"/>
      <c r="J21298" s="34"/>
      <c r="K21298" s="34"/>
      <c r="L21298" s="34"/>
    </row>
    <row r="21299" spans="6:12" x14ac:dyDescent="0.35">
      <c r="F21299" s="34"/>
      <c r="J21299" s="34"/>
      <c r="K21299" s="34"/>
      <c r="L21299" s="34"/>
    </row>
    <row r="21300" spans="6:12" x14ac:dyDescent="0.35">
      <c r="F21300" s="34"/>
      <c r="J21300" s="34"/>
      <c r="K21300" s="34"/>
      <c r="L21300" s="34"/>
    </row>
    <row r="21301" spans="6:12" x14ac:dyDescent="0.35">
      <c r="F21301" s="34"/>
      <c r="J21301" s="34"/>
      <c r="K21301" s="34"/>
      <c r="L21301" s="34"/>
    </row>
    <row r="21302" spans="6:12" x14ac:dyDescent="0.35">
      <c r="F21302" s="34"/>
      <c r="J21302" s="34"/>
      <c r="K21302" s="34"/>
      <c r="L21302" s="34"/>
    </row>
    <row r="21303" spans="6:12" x14ac:dyDescent="0.35">
      <c r="F21303" s="34"/>
      <c r="J21303" s="34"/>
      <c r="K21303" s="34"/>
      <c r="L21303" s="34"/>
    </row>
    <row r="21304" spans="6:12" x14ac:dyDescent="0.35">
      <c r="F21304" s="34"/>
      <c r="J21304" s="34"/>
      <c r="K21304" s="34"/>
      <c r="L21304" s="34"/>
    </row>
    <row r="21305" spans="6:12" x14ac:dyDescent="0.35">
      <c r="F21305" s="34"/>
      <c r="J21305" s="34"/>
      <c r="K21305" s="34"/>
      <c r="L21305" s="34"/>
    </row>
    <row r="21306" spans="6:12" x14ac:dyDescent="0.35">
      <c r="F21306" s="34"/>
      <c r="J21306" s="34"/>
      <c r="K21306" s="34"/>
      <c r="L21306" s="34"/>
    </row>
    <row r="21307" spans="6:12" x14ac:dyDescent="0.35">
      <c r="F21307" s="34"/>
      <c r="J21307" s="34"/>
      <c r="K21307" s="34"/>
      <c r="L21307" s="34"/>
    </row>
    <row r="21308" spans="6:12" x14ac:dyDescent="0.35">
      <c r="F21308" s="34"/>
      <c r="J21308" s="34"/>
      <c r="K21308" s="34"/>
      <c r="L21308" s="34"/>
    </row>
    <row r="21309" spans="6:12" x14ac:dyDescent="0.35">
      <c r="F21309" s="34"/>
      <c r="J21309" s="34"/>
      <c r="K21309" s="34"/>
      <c r="L21309" s="34"/>
    </row>
    <row r="21310" spans="6:12" x14ac:dyDescent="0.35">
      <c r="F21310" s="34"/>
      <c r="J21310" s="34"/>
      <c r="K21310" s="34"/>
      <c r="L21310" s="34"/>
    </row>
    <row r="21311" spans="6:12" x14ac:dyDescent="0.35">
      <c r="F21311" s="34"/>
      <c r="J21311" s="34"/>
      <c r="K21311" s="34"/>
      <c r="L21311" s="34"/>
    </row>
    <row r="21312" spans="6:12" x14ac:dyDescent="0.35">
      <c r="F21312" s="34"/>
      <c r="J21312" s="34"/>
      <c r="K21312" s="34"/>
      <c r="L21312" s="34"/>
    </row>
    <row r="21313" spans="6:12" x14ac:dyDescent="0.35">
      <c r="F21313" s="34"/>
      <c r="J21313" s="34"/>
      <c r="K21313" s="34"/>
      <c r="L21313" s="34"/>
    </row>
    <row r="21314" spans="6:12" x14ac:dyDescent="0.35">
      <c r="F21314" s="34"/>
      <c r="J21314" s="34"/>
      <c r="K21314" s="34"/>
      <c r="L21314" s="34"/>
    </row>
    <row r="21315" spans="6:12" x14ac:dyDescent="0.35">
      <c r="F21315" s="34"/>
      <c r="J21315" s="34"/>
      <c r="K21315" s="34"/>
      <c r="L21315" s="34"/>
    </row>
    <row r="21316" spans="6:12" x14ac:dyDescent="0.35">
      <c r="F21316" s="34"/>
      <c r="J21316" s="34"/>
      <c r="K21316" s="34"/>
      <c r="L21316" s="34"/>
    </row>
    <row r="21317" spans="6:12" x14ac:dyDescent="0.35">
      <c r="F21317" s="34"/>
      <c r="J21317" s="34"/>
      <c r="K21317" s="34"/>
      <c r="L21317" s="34"/>
    </row>
    <row r="21318" spans="6:12" x14ac:dyDescent="0.35">
      <c r="F21318" s="34"/>
      <c r="J21318" s="34"/>
      <c r="K21318" s="34"/>
      <c r="L21318" s="34"/>
    </row>
    <row r="21319" spans="6:12" x14ac:dyDescent="0.35">
      <c r="F21319" s="34"/>
      <c r="J21319" s="34"/>
      <c r="K21319" s="34"/>
      <c r="L21319" s="34"/>
    </row>
    <row r="21320" spans="6:12" x14ac:dyDescent="0.35">
      <c r="F21320" s="34"/>
      <c r="J21320" s="34"/>
      <c r="K21320" s="34"/>
      <c r="L21320" s="34"/>
    </row>
    <row r="21321" spans="6:12" x14ac:dyDescent="0.35">
      <c r="F21321" s="34"/>
      <c r="J21321" s="34"/>
      <c r="K21321" s="34"/>
      <c r="L21321" s="34"/>
    </row>
    <row r="21322" spans="6:12" x14ac:dyDescent="0.35">
      <c r="F21322" s="34"/>
      <c r="J21322" s="34"/>
      <c r="K21322" s="34"/>
      <c r="L21322" s="34"/>
    </row>
    <row r="21323" spans="6:12" x14ac:dyDescent="0.35">
      <c r="F21323" s="34"/>
      <c r="J21323" s="34"/>
      <c r="K21323" s="34"/>
      <c r="L21323" s="34"/>
    </row>
    <row r="21324" spans="6:12" x14ac:dyDescent="0.35">
      <c r="F21324" s="34"/>
      <c r="J21324" s="34"/>
      <c r="K21324" s="34"/>
      <c r="L21324" s="34"/>
    </row>
    <row r="21325" spans="6:12" x14ac:dyDescent="0.35">
      <c r="F21325" s="34"/>
      <c r="J21325" s="34"/>
      <c r="K21325" s="34"/>
      <c r="L21325" s="34"/>
    </row>
    <row r="21326" spans="6:12" x14ac:dyDescent="0.35">
      <c r="F21326" s="34"/>
      <c r="J21326" s="34"/>
      <c r="K21326" s="34"/>
      <c r="L21326" s="34"/>
    </row>
    <row r="21327" spans="6:12" x14ac:dyDescent="0.35">
      <c r="F21327" s="34"/>
      <c r="J21327" s="34"/>
      <c r="K21327" s="34"/>
      <c r="L21327" s="34"/>
    </row>
    <row r="21328" spans="6:12" x14ac:dyDescent="0.35">
      <c r="F21328" s="34"/>
      <c r="J21328" s="34"/>
      <c r="K21328" s="34"/>
      <c r="L21328" s="34"/>
    </row>
    <row r="21329" spans="6:12" x14ac:dyDescent="0.35">
      <c r="F21329" s="34"/>
      <c r="J21329" s="34"/>
      <c r="K21329" s="34"/>
      <c r="L21329" s="34"/>
    </row>
    <row r="21330" spans="6:12" x14ac:dyDescent="0.35">
      <c r="F21330" s="34"/>
      <c r="J21330" s="34"/>
      <c r="K21330" s="34"/>
      <c r="L21330" s="34"/>
    </row>
    <row r="21331" spans="6:12" x14ac:dyDescent="0.35">
      <c r="F21331" s="34"/>
      <c r="J21331" s="34"/>
      <c r="K21331" s="34"/>
      <c r="L21331" s="34"/>
    </row>
    <row r="21332" spans="6:12" x14ac:dyDescent="0.35">
      <c r="F21332" s="34"/>
      <c r="J21332" s="34"/>
      <c r="K21332" s="34"/>
      <c r="L21332" s="34"/>
    </row>
    <row r="21333" spans="6:12" x14ac:dyDescent="0.35">
      <c r="F21333" s="34"/>
      <c r="J21333" s="34"/>
      <c r="K21333" s="34"/>
      <c r="L21333" s="34"/>
    </row>
    <row r="21334" spans="6:12" x14ac:dyDescent="0.35">
      <c r="F21334" s="34"/>
      <c r="J21334" s="34"/>
      <c r="K21334" s="34"/>
      <c r="L21334" s="34"/>
    </row>
    <row r="21335" spans="6:12" x14ac:dyDescent="0.35">
      <c r="F21335" s="34"/>
      <c r="J21335" s="34"/>
      <c r="K21335" s="34"/>
      <c r="L21335" s="34"/>
    </row>
    <row r="21336" spans="6:12" x14ac:dyDescent="0.35">
      <c r="F21336" s="34"/>
      <c r="J21336" s="34"/>
      <c r="K21336" s="34"/>
      <c r="L21336" s="34"/>
    </row>
    <row r="21337" spans="6:12" x14ac:dyDescent="0.35">
      <c r="F21337" s="34"/>
      <c r="J21337" s="34"/>
      <c r="K21337" s="34"/>
      <c r="L21337" s="34"/>
    </row>
    <row r="21338" spans="6:12" x14ac:dyDescent="0.35">
      <c r="F21338" s="34"/>
      <c r="J21338" s="34"/>
      <c r="K21338" s="34"/>
      <c r="L21338" s="34"/>
    </row>
    <row r="21339" spans="6:12" x14ac:dyDescent="0.35">
      <c r="F21339" s="34"/>
      <c r="J21339" s="34"/>
      <c r="K21339" s="34"/>
      <c r="L21339" s="34"/>
    </row>
    <row r="21340" spans="6:12" x14ac:dyDescent="0.35">
      <c r="F21340" s="34"/>
      <c r="J21340" s="34"/>
      <c r="K21340" s="34"/>
      <c r="L21340" s="34"/>
    </row>
    <row r="21341" spans="6:12" x14ac:dyDescent="0.35">
      <c r="F21341" s="34"/>
      <c r="J21341" s="34"/>
      <c r="K21341" s="34"/>
      <c r="L21341" s="34"/>
    </row>
    <row r="21342" spans="6:12" x14ac:dyDescent="0.35">
      <c r="F21342" s="34"/>
      <c r="J21342" s="34"/>
      <c r="K21342" s="34"/>
      <c r="L21342" s="34"/>
    </row>
    <row r="21343" spans="6:12" x14ac:dyDescent="0.35">
      <c r="F21343" s="34"/>
      <c r="J21343" s="34"/>
      <c r="K21343" s="34"/>
      <c r="L21343" s="34"/>
    </row>
    <row r="21344" spans="6:12" x14ac:dyDescent="0.35">
      <c r="F21344" s="34"/>
      <c r="J21344" s="34"/>
      <c r="K21344" s="34"/>
      <c r="L21344" s="34"/>
    </row>
    <row r="21345" spans="6:12" x14ac:dyDescent="0.35">
      <c r="F21345" s="34"/>
      <c r="J21345" s="34"/>
      <c r="K21345" s="34"/>
      <c r="L21345" s="34"/>
    </row>
    <row r="21346" spans="6:12" x14ac:dyDescent="0.35">
      <c r="F21346" s="34"/>
      <c r="J21346" s="34"/>
      <c r="K21346" s="34"/>
      <c r="L21346" s="34"/>
    </row>
    <row r="21347" spans="6:12" x14ac:dyDescent="0.35">
      <c r="F21347" s="34"/>
      <c r="J21347" s="34"/>
      <c r="K21347" s="34"/>
      <c r="L21347" s="34"/>
    </row>
    <row r="21348" spans="6:12" x14ac:dyDescent="0.35">
      <c r="F21348" s="34"/>
      <c r="J21348" s="34"/>
      <c r="K21348" s="34"/>
      <c r="L21348" s="34"/>
    </row>
    <row r="21349" spans="6:12" x14ac:dyDescent="0.35">
      <c r="F21349" s="34"/>
      <c r="J21349" s="34"/>
      <c r="K21349" s="34"/>
      <c r="L21349" s="34"/>
    </row>
    <row r="21350" spans="6:12" x14ac:dyDescent="0.35">
      <c r="F21350" s="34"/>
      <c r="J21350" s="34"/>
      <c r="K21350" s="34"/>
      <c r="L21350" s="34"/>
    </row>
    <row r="21351" spans="6:12" x14ac:dyDescent="0.35">
      <c r="F21351" s="34"/>
      <c r="J21351" s="34"/>
      <c r="K21351" s="34"/>
      <c r="L21351" s="34"/>
    </row>
    <row r="21352" spans="6:12" x14ac:dyDescent="0.35">
      <c r="F21352" s="34"/>
      <c r="J21352" s="34"/>
      <c r="K21352" s="34"/>
      <c r="L21352" s="34"/>
    </row>
    <row r="21353" spans="6:12" x14ac:dyDescent="0.35">
      <c r="F21353" s="34"/>
      <c r="J21353" s="34"/>
      <c r="K21353" s="34"/>
      <c r="L21353" s="34"/>
    </row>
    <row r="21354" spans="6:12" x14ac:dyDescent="0.35">
      <c r="F21354" s="34"/>
      <c r="J21354" s="34"/>
      <c r="K21354" s="34"/>
      <c r="L21354" s="34"/>
    </row>
    <row r="21355" spans="6:12" x14ac:dyDescent="0.35">
      <c r="F21355" s="34"/>
      <c r="J21355" s="34"/>
      <c r="K21355" s="34"/>
      <c r="L21355" s="34"/>
    </row>
    <row r="21356" spans="6:12" x14ac:dyDescent="0.35">
      <c r="F21356" s="34"/>
      <c r="J21356" s="34"/>
      <c r="K21356" s="34"/>
      <c r="L21356" s="34"/>
    </row>
    <row r="21357" spans="6:12" x14ac:dyDescent="0.35">
      <c r="F21357" s="34"/>
      <c r="J21357" s="34"/>
      <c r="K21357" s="34"/>
      <c r="L21357" s="34"/>
    </row>
    <row r="21358" spans="6:12" x14ac:dyDescent="0.35">
      <c r="F21358" s="34"/>
      <c r="J21358" s="34"/>
      <c r="K21358" s="34"/>
      <c r="L21358" s="34"/>
    </row>
    <row r="21359" spans="6:12" x14ac:dyDescent="0.35">
      <c r="F21359" s="34"/>
      <c r="J21359" s="34"/>
      <c r="K21359" s="34"/>
      <c r="L21359" s="34"/>
    </row>
    <row r="21360" spans="6:12" x14ac:dyDescent="0.35">
      <c r="F21360" s="34"/>
      <c r="J21360" s="34"/>
      <c r="K21360" s="34"/>
      <c r="L21360" s="34"/>
    </row>
    <row r="21361" spans="6:12" x14ac:dyDescent="0.35">
      <c r="F21361" s="34"/>
      <c r="J21361" s="34"/>
      <c r="K21361" s="34"/>
      <c r="L21361" s="34"/>
    </row>
    <row r="21362" spans="6:12" x14ac:dyDescent="0.35">
      <c r="F21362" s="34"/>
      <c r="J21362" s="34"/>
      <c r="K21362" s="34"/>
      <c r="L21362" s="34"/>
    </row>
    <row r="21363" spans="6:12" x14ac:dyDescent="0.35">
      <c r="F21363" s="34"/>
      <c r="J21363" s="34"/>
      <c r="K21363" s="34"/>
      <c r="L21363" s="34"/>
    </row>
    <row r="21364" spans="6:12" x14ac:dyDescent="0.35">
      <c r="F21364" s="34"/>
      <c r="J21364" s="34"/>
      <c r="K21364" s="34"/>
      <c r="L21364" s="34"/>
    </row>
    <row r="21365" spans="6:12" x14ac:dyDescent="0.35">
      <c r="F21365" s="34"/>
      <c r="J21365" s="34"/>
      <c r="K21365" s="34"/>
      <c r="L21365" s="34"/>
    </row>
    <row r="21366" spans="6:12" x14ac:dyDescent="0.35">
      <c r="F21366" s="34"/>
      <c r="J21366" s="34"/>
      <c r="K21366" s="34"/>
      <c r="L21366" s="34"/>
    </row>
    <row r="21367" spans="6:12" x14ac:dyDescent="0.35">
      <c r="F21367" s="34"/>
      <c r="J21367" s="34"/>
      <c r="K21367" s="34"/>
      <c r="L21367" s="34"/>
    </row>
    <row r="21368" spans="6:12" x14ac:dyDescent="0.35">
      <c r="F21368" s="34"/>
      <c r="J21368" s="34"/>
      <c r="K21368" s="34"/>
      <c r="L21368" s="34"/>
    </row>
    <row r="21369" spans="6:12" x14ac:dyDescent="0.35">
      <c r="F21369" s="34"/>
      <c r="J21369" s="34"/>
      <c r="K21369" s="34"/>
      <c r="L21369" s="34"/>
    </row>
    <row r="21370" spans="6:12" x14ac:dyDescent="0.35">
      <c r="F21370" s="34"/>
      <c r="J21370" s="34"/>
      <c r="K21370" s="34"/>
      <c r="L21370" s="34"/>
    </row>
    <row r="21371" spans="6:12" x14ac:dyDescent="0.35">
      <c r="F21371" s="34"/>
      <c r="J21371" s="34"/>
      <c r="K21371" s="34"/>
      <c r="L21371" s="34"/>
    </row>
    <row r="21372" spans="6:12" x14ac:dyDescent="0.35">
      <c r="F21372" s="34"/>
      <c r="J21372" s="34"/>
      <c r="K21372" s="34"/>
      <c r="L21372" s="34"/>
    </row>
    <row r="21373" spans="6:12" x14ac:dyDescent="0.35">
      <c r="F21373" s="34"/>
      <c r="J21373" s="34"/>
      <c r="K21373" s="34"/>
      <c r="L21373" s="34"/>
    </row>
    <row r="21374" spans="6:12" x14ac:dyDescent="0.35">
      <c r="F21374" s="34"/>
      <c r="J21374" s="34"/>
      <c r="K21374" s="34"/>
      <c r="L21374" s="34"/>
    </row>
    <row r="21375" spans="6:12" x14ac:dyDescent="0.35">
      <c r="F21375" s="34"/>
      <c r="J21375" s="34"/>
      <c r="K21375" s="34"/>
      <c r="L21375" s="34"/>
    </row>
    <row r="21376" spans="6:12" x14ac:dyDescent="0.35">
      <c r="F21376" s="34"/>
      <c r="J21376" s="34"/>
      <c r="K21376" s="34"/>
      <c r="L21376" s="34"/>
    </row>
    <row r="21377" spans="6:12" x14ac:dyDescent="0.35">
      <c r="F21377" s="34"/>
      <c r="J21377" s="34"/>
      <c r="K21377" s="34"/>
      <c r="L21377" s="34"/>
    </row>
    <row r="21378" spans="6:12" x14ac:dyDescent="0.35">
      <c r="F21378" s="34"/>
      <c r="J21378" s="34"/>
      <c r="K21378" s="34"/>
      <c r="L21378" s="34"/>
    </row>
    <row r="21379" spans="6:12" x14ac:dyDescent="0.35">
      <c r="F21379" s="34"/>
      <c r="J21379" s="34"/>
      <c r="K21379" s="34"/>
      <c r="L21379" s="34"/>
    </row>
    <row r="21380" spans="6:12" x14ac:dyDescent="0.35">
      <c r="F21380" s="34"/>
      <c r="J21380" s="34"/>
      <c r="K21380" s="34"/>
      <c r="L21380" s="34"/>
    </row>
    <row r="21381" spans="6:12" x14ac:dyDescent="0.35">
      <c r="F21381" s="34"/>
      <c r="J21381" s="34"/>
      <c r="K21381" s="34"/>
      <c r="L21381" s="34"/>
    </row>
    <row r="21382" spans="6:12" x14ac:dyDescent="0.35">
      <c r="F21382" s="34"/>
      <c r="J21382" s="34"/>
      <c r="K21382" s="34"/>
      <c r="L21382" s="34"/>
    </row>
    <row r="21383" spans="6:12" x14ac:dyDescent="0.35">
      <c r="F21383" s="34"/>
      <c r="J21383" s="34"/>
      <c r="K21383" s="34"/>
      <c r="L21383" s="34"/>
    </row>
    <row r="21384" spans="6:12" x14ac:dyDescent="0.35">
      <c r="F21384" s="34"/>
      <c r="J21384" s="34"/>
      <c r="K21384" s="34"/>
      <c r="L21384" s="34"/>
    </row>
    <row r="21385" spans="6:12" x14ac:dyDescent="0.35">
      <c r="F21385" s="34"/>
      <c r="J21385" s="34"/>
      <c r="K21385" s="34"/>
      <c r="L21385" s="34"/>
    </row>
    <row r="21386" spans="6:12" x14ac:dyDescent="0.35">
      <c r="F21386" s="34"/>
      <c r="J21386" s="34"/>
      <c r="K21386" s="34"/>
      <c r="L21386" s="34"/>
    </row>
    <row r="21387" spans="6:12" x14ac:dyDescent="0.35">
      <c r="F21387" s="34"/>
      <c r="J21387" s="34"/>
      <c r="K21387" s="34"/>
      <c r="L21387" s="34"/>
    </row>
    <row r="21388" spans="6:12" x14ac:dyDescent="0.35">
      <c r="F21388" s="34"/>
      <c r="J21388" s="34"/>
      <c r="K21388" s="34"/>
      <c r="L21388" s="34"/>
    </row>
    <row r="21389" spans="6:12" x14ac:dyDescent="0.35">
      <c r="F21389" s="34"/>
      <c r="J21389" s="34"/>
      <c r="K21389" s="34"/>
      <c r="L21389" s="34"/>
    </row>
    <row r="21390" spans="6:12" x14ac:dyDescent="0.35">
      <c r="F21390" s="34"/>
      <c r="J21390" s="34"/>
      <c r="K21390" s="34"/>
      <c r="L21390" s="34"/>
    </row>
    <row r="21391" spans="6:12" x14ac:dyDescent="0.35">
      <c r="F21391" s="34"/>
      <c r="J21391" s="34"/>
      <c r="K21391" s="34"/>
      <c r="L21391" s="34"/>
    </row>
    <row r="21392" spans="6:12" x14ac:dyDescent="0.35">
      <c r="F21392" s="34"/>
      <c r="J21392" s="34"/>
      <c r="K21392" s="34"/>
      <c r="L21392" s="34"/>
    </row>
    <row r="21393" spans="6:12" x14ac:dyDescent="0.35">
      <c r="F21393" s="34"/>
      <c r="J21393" s="34"/>
      <c r="K21393" s="34"/>
      <c r="L21393" s="34"/>
    </row>
    <row r="21394" spans="6:12" x14ac:dyDescent="0.35">
      <c r="F21394" s="34"/>
      <c r="J21394" s="34"/>
      <c r="K21394" s="34"/>
      <c r="L21394" s="34"/>
    </row>
    <row r="21395" spans="6:12" x14ac:dyDescent="0.35">
      <c r="F21395" s="34"/>
      <c r="J21395" s="34"/>
      <c r="K21395" s="34"/>
      <c r="L21395" s="34"/>
    </row>
    <row r="21396" spans="6:12" x14ac:dyDescent="0.35">
      <c r="F21396" s="34"/>
      <c r="J21396" s="34"/>
      <c r="K21396" s="34"/>
      <c r="L21396" s="34"/>
    </row>
    <row r="21397" spans="6:12" x14ac:dyDescent="0.35">
      <c r="F21397" s="34"/>
      <c r="J21397" s="34"/>
      <c r="K21397" s="34"/>
      <c r="L21397" s="34"/>
    </row>
    <row r="21398" spans="6:12" x14ac:dyDescent="0.35">
      <c r="F21398" s="34"/>
      <c r="J21398" s="34"/>
      <c r="K21398" s="34"/>
      <c r="L21398" s="34"/>
    </row>
    <row r="21399" spans="6:12" x14ac:dyDescent="0.35">
      <c r="F21399" s="34"/>
      <c r="J21399" s="34"/>
      <c r="K21399" s="34"/>
      <c r="L21399" s="34"/>
    </row>
    <row r="21400" spans="6:12" x14ac:dyDescent="0.35">
      <c r="F21400" s="34"/>
      <c r="J21400" s="34"/>
      <c r="K21400" s="34"/>
      <c r="L21400" s="34"/>
    </row>
    <row r="21401" spans="6:12" x14ac:dyDescent="0.35">
      <c r="F21401" s="34"/>
      <c r="J21401" s="34"/>
      <c r="K21401" s="34"/>
      <c r="L21401" s="34"/>
    </row>
    <row r="21402" spans="6:12" x14ac:dyDescent="0.35">
      <c r="F21402" s="34"/>
      <c r="J21402" s="34"/>
      <c r="K21402" s="34"/>
      <c r="L21402" s="34"/>
    </row>
    <row r="21403" spans="6:12" x14ac:dyDescent="0.35">
      <c r="F21403" s="34"/>
      <c r="J21403" s="34"/>
      <c r="K21403" s="34"/>
      <c r="L21403" s="34"/>
    </row>
    <row r="21404" spans="6:12" x14ac:dyDescent="0.35">
      <c r="F21404" s="34"/>
      <c r="J21404" s="34"/>
      <c r="K21404" s="34"/>
      <c r="L21404" s="34"/>
    </row>
    <row r="21405" spans="6:12" x14ac:dyDescent="0.35">
      <c r="F21405" s="34"/>
      <c r="J21405" s="34"/>
      <c r="K21405" s="34"/>
      <c r="L21405" s="34"/>
    </row>
    <row r="21406" spans="6:12" x14ac:dyDescent="0.35">
      <c r="F21406" s="34"/>
      <c r="J21406" s="34"/>
      <c r="K21406" s="34"/>
      <c r="L21406" s="34"/>
    </row>
    <row r="21407" spans="6:12" x14ac:dyDescent="0.35">
      <c r="F21407" s="34"/>
      <c r="J21407" s="34"/>
      <c r="K21407" s="34"/>
      <c r="L21407" s="34"/>
    </row>
    <row r="21408" spans="6:12" x14ac:dyDescent="0.35">
      <c r="F21408" s="34"/>
      <c r="J21408" s="34"/>
      <c r="K21408" s="34"/>
      <c r="L21408" s="34"/>
    </row>
    <row r="21409" spans="6:12" x14ac:dyDescent="0.35">
      <c r="F21409" s="34"/>
      <c r="J21409" s="34"/>
      <c r="K21409" s="34"/>
      <c r="L21409" s="34"/>
    </row>
    <row r="21410" spans="6:12" x14ac:dyDescent="0.35">
      <c r="F21410" s="34"/>
      <c r="J21410" s="34"/>
      <c r="K21410" s="34"/>
      <c r="L21410" s="34"/>
    </row>
    <row r="21411" spans="6:12" x14ac:dyDescent="0.35">
      <c r="F21411" s="34"/>
      <c r="J21411" s="34"/>
      <c r="K21411" s="34"/>
      <c r="L21411" s="34"/>
    </row>
    <row r="21412" spans="6:12" x14ac:dyDescent="0.35">
      <c r="F21412" s="34"/>
      <c r="J21412" s="34"/>
      <c r="K21412" s="34"/>
      <c r="L21412" s="34"/>
    </row>
    <row r="21413" spans="6:12" x14ac:dyDescent="0.35">
      <c r="F21413" s="34"/>
      <c r="J21413" s="34"/>
      <c r="K21413" s="34"/>
      <c r="L21413" s="34"/>
    </row>
    <row r="21414" spans="6:12" x14ac:dyDescent="0.35">
      <c r="F21414" s="34"/>
      <c r="J21414" s="34"/>
      <c r="K21414" s="34"/>
      <c r="L21414" s="34"/>
    </row>
    <row r="21415" spans="6:12" x14ac:dyDescent="0.35">
      <c r="F21415" s="34"/>
      <c r="J21415" s="34"/>
      <c r="K21415" s="34"/>
      <c r="L21415" s="34"/>
    </row>
    <row r="21416" spans="6:12" x14ac:dyDescent="0.35">
      <c r="F21416" s="34"/>
      <c r="J21416" s="34"/>
      <c r="K21416" s="34"/>
      <c r="L21416" s="34"/>
    </row>
    <row r="21417" spans="6:12" x14ac:dyDescent="0.35">
      <c r="F21417" s="34"/>
      <c r="J21417" s="34"/>
      <c r="K21417" s="34"/>
      <c r="L21417" s="34"/>
    </row>
    <row r="21418" spans="6:12" x14ac:dyDescent="0.35">
      <c r="F21418" s="34"/>
      <c r="J21418" s="34"/>
      <c r="K21418" s="34"/>
      <c r="L21418" s="34"/>
    </row>
    <row r="21419" spans="6:12" x14ac:dyDescent="0.35">
      <c r="F21419" s="34"/>
      <c r="J21419" s="34"/>
      <c r="K21419" s="34"/>
      <c r="L21419" s="34"/>
    </row>
    <row r="21420" spans="6:12" x14ac:dyDescent="0.35">
      <c r="F21420" s="34"/>
      <c r="J21420" s="34"/>
      <c r="K21420" s="34"/>
      <c r="L21420" s="34"/>
    </row>
    <row r="21421" spans="6:12" x14ac:dyDescent="0.35">
      <c r="F21421" s="34"/>
      <c r="J21421" s="34"/>
      <c r="K21421" s="34"/>
      <c r="L21421" s="34"/>
    </row>
    <row r="21422" spans="6:12" x14ac:dyDescent="0.35">
      <c r="F21422" s="34"/>
      <c r="J21422" s="34"/>
      <c r="K21422" s="34"/>
      <c r="L21422" s="34"/>
    </row>
    <row r="21423" spans="6:12" x14ac:dyDescent="0.35">
      <c r="F21423" s="34"/>
      <c r="J21423" s="34"/>
      <c r="K21423" s="34"/>
      <c r="L21423" s="34"/>
    </row>
    <row r="21424" spans="6:12" x14ac:dyDescent="0.35">
      <c r="F21424" s="34"/>
      <c r="J21424" s="34"/>
      <c r="K21424" s="34"/>
      <c r="L21424" s="34"/>
    </row>
    <row r="21425" spans="6:12" x14ac:dyDescent="0.35">
      <c r="F21425" s="34"/>
      <c r="J21425" s="34"/>
      <c r="K21425" s="34"/>
      <c r="L21425" s="34"/>
    </row>
    <row r="21426" spans="6:12" x14ac:dyDescent="0.35">
      <c r="F21426" s="34"/>
      <c r="J21426" s="34"/>
      <c r="K21426" s="34"/>
      <c r="L21426" s="34"/>
    </row>
    <row r="21427" spans="6:12" x14ac:dyDescent="0.35">
      <c r="F21427" s="34"/>
      <c r="J21427" s="34"/>
      <c r="K21427" s="34"/>
      <c r="L21427" s="34"/>
    </row>
    <row r="21428" spans="6:12" x14ac:dyDescent="0.35">
      <c r="F21428" s="34"/>
      <c r="J21428" s="34"/>
      <c r="K21428" s="34"/>
      <c r="L21428" s="34"/>
    </row>
    <row r="21429" spans="6:12" x14ac:dyDescent="0.35">
      <c r="F21429" s="34"/>
      <c r="J21429" s="34"/>
      <c r="K21429" s="34"/>
      <c r="L21429" s="34"/>
    </row>
    <row r="21430" spans="6:12" x14ac:dyDescent="0.35">
      <c r="F21430" s="34"/>
      <c r="J21430" s="34"/>
      <c r="K21430" s="34"/>
      <c r="L21430" s="34"/>
    </row>
    <row r="21431" spans="6:12" x14ac:dyDescent="0.35">
      <c r="F21431" s="34"/>
      <c r="J21431" s="34"/>
      <c r="K21431" s="34"/>
      <c r="L21431" s="34"/>
    </row>
    <row r="21432" spans="6:12" x14ac:dyDescent="0.35">
      <c r="F21432" s="34"/>
      <c r="J21432" s="34"/>
      <c r="K21432" s="34"/>
      <c r="L21432" s="34"/>
    </row>
    <row r="21433" spans="6:12" x14ac:dyDescent="0.35">
      <c r="F21433" s="34"/>
      <c r="J21433" s="34"/>
      <c r="K21433" s="34"/>
      <c r="L21433" s="34"/>
    </row>
    <row r="21434" spans="6:12" x14ac:dyDescent="0.35">
      <c r="F21434" s="34"/>
      <c r="J21434" s="34"/>
      <c r="K21434" s="34"/>
      <c r="L21434" s="34"/>
    </row>
    <row r="21435" spans="6:12" x14ac:dyDescent="0.35">
      <c r="F21435" s="34"/>
      <c r="J21435" s="34"/>
      <c r="K21435" s="34"/>
      <c r="L21435" s="34"/>
    </row>
    <row r="21436" spans="6:12" x14ac:dyDescent="0.35">
      <c r="F21436" s="34"/>
      <c r="J21436" s="34"/>
      <c r="K21436" s="34"/>
      <c r="L21436" s="34"/>
    </row>
    <row r="21437" spans="6:12" x14ac:dyDescent="0.35">
      <c r="F21437" s="34"/>
      <c r="J21437" s="34"/>
      <c r="K21437" s="34"/>
      <c r="L21437" s="34"/>
    </row>
    <row r="21438" spans="6:12" x14ac:dyDescent="0.35">
      <c r="F21438" s="34"/>
      <c r="J21438" s="34"/>
      <c r="K21438" s="34"/>
      <c r="L21438" s="34"/>
    </row>
    <row r="21439" spans="6:12" x14ac:dyDescent="0.35">
      <c r="F21439" s="34"/>
      <c r="J21439" s="34"/>
      <c r="K21439" s="34"/>
      <c r="L21439" s="34"/>
    </row>
    <row r="21440" spans="6:12" x14ac:dyDescent="0.35">
      <c r="F21440" s="34"/>
      <c r="J21440" s="34"/>
      <c r="K21440" s="34"/>
      <c r="L21440" s="34"/>
    </row>
    <row r="21441" spans="6:12" x14ac:dyDescent="0.35">
      <c r="F21441" s="34"/>
      <c r="J21441" s="34"/>
      <c r="K21441" s="34"/>
      <c r="L21441" s="34"/>
    </row>
    <row r="21442" spans="6:12" x14ac:dyDescent="0.35">
      <c r="F21442" s="34"/>
      <c r="J21442" s="34"/>
      <c r="K21442" s="34"/>
      <c r="L21442" s="34"/>
    </row>
    <row r="21443" spans="6:12" x14ac:dyDescent="0.35">
      <c r="F21443" s="34"/>
      <c r="J21443" s="34"/>
      <c r="K21443" s="34"/>
      <c r="L21443" s="34"/>
    </row>
    <row r="21444" spans="6:12" x14ac:dyDescent="0.35">
      <c r="F21444" s="34"/>
      <c r="J21444" s="34"/>
      <c r="K21444" s="34"/>
      <c r="L21444" s="34"/>
    </row>
    <row r="21445" spans="6:12" x14ac:dyDescent="0.35">
      <c r="F21445" s="34"/>
      <c r="J21445" s="34"/>
      <c r="K21445" s="34"/>
      <c r="L21445" s="34"/>
    </row>
    <row r="21446" spans="6:12" x14ac:dyDescent="0.35">
      <c r="F21446" s="34"/>
      <c r="J21446" s="34"/>
      <c r="K21446" s="34"/>
      <c r="L21446" s="34"/>
    </row>
    <row r="21447" spans="6:12" x14ac:dyDescent="0.35">
      <c r="F21447" s="34"/>
      <c r="J21447" s="34"/>
      <c r="K21447" s="34"/>
      <c r="L21447" s="34"/>
    </row>
    <row r="21448" spans="6:12" x14ac:dyDescent="0.35">
      <c r="F21448" s="34"/>
      <c r="J21448" s="34"/>
      <c r="K21448" s="34"/>
      <c r="L21448" s="34"/>
    </row>
    <row r="21449" spans="6:12" x14ac:dyDescent="0.35">
      <c r="F21449" s="34"/>
      <c r="J21449" s="34"/>
      <c r="K21449" s="34"/>
      <c r="L21449" s="34"/>
    </row>
    <row r="21450" spans="6:12" x14ac:dyDescent="0.35">
      <c r="F21450" s="34"/>
      <c r="J21450" s="34"/>
      <c r="K21450" s="34"/>
      <c r="L21450" s="34"/>
    </row>
    <row r="21451" spans="6:12" x14ac:dyDescent="0.35">
      <c r="F21451" s="34"/>
      <c r="J21451" s="34"/>
      <c r="K21451" s="34"/>
      <c r="L21451" s="34"/>
    </row>
    <row r="21452" spans="6:12" x14ac:dyDescent="0.35">
      <c r="F21452" s="34"/>
      <c r="J21452" s="34"/>
      <c r="K21452" s="34"/>
      <c r="L21452" s="34"/>
    </row>
    <row r="21453" spans="6:12" x14ac:dyDescent="0.35">
      <c r="F21453" s="34"/>
      <c r="J21453" s="34"/>
      <c r="K21453" s="34"/>
      <c r="L21453" s="34"/>
    </row>
    <row r="21454" spans="6:12" x14ac:dyDescent="0.35">
      <c r="F21454" s="34"/>
      <c r="J21454" s="34"/>
      <c r="K21454" s="34"/>
      <c r="L21454" s="34"/>
    </row>
    <row r="21455" spans="6:12" x14ac:dyDescent="0.35">
      <c r="F21455" s="34"/>
      <c r="J21455" s="34"/>
      <c r="K21455" s="34"/>
      <c r="L21455" s="34"/>
    </row>
    <row r="21456" spans="6:12" x14ac:dyDescent="0.35">
      <c r="F21456" s="34"/>
      <c r="J21456" s="34"/>
      <c r="K21456" s="34"/>
      <c r="L21456" s="34"/>
    </row>
    <row r="21457" spans="6:12" x14ac:dyDescent="0.35">
      <c r="F21457" s="34"/>
      <c r="J21457" s="34"/>
      <c r="K21457" s="34"/>
      <c r="L21457" s="34"/>
    </row>
    <row r="21458" spans="6:12" x14ac:dyDescent="0.35">
      <c r="F21458" s="34"/>
      <c r="J21458" s="34"/>
      <c r="K21458" s="34"/>
      <c r="L21458" s="34"/>
    </row>
    <row r="21459" spans="6:12" x14ac:dyDescent="0.35">
      <c r="F21459" s="34"/>
      <c r="J21459" s="34"/>
      <c r="K21459" s="34"/>
      <c r="L21459" s="34"/>
    </row>
    <row r="21460" spans="6:12" x14ac:dyDescent="0.35">
      <c r="F21460" s="34"/>
      <c r="J21460" s="34"/>
      <c r="K21460" s="34"/>
      <c r="L21460" s="34"/>
    </row>
    <row r="21461" spans="6:12" x14ac:dyDescent="0.35">
      <c r="F21461" s="34"/>
      <c r="J21461" s="34"/>
      <c r="K21461" s="34"/>
      <c r="L21461" s="34"/>
    </row>
    <row r="21462" spans="6:12" x14ac:dyDescent="0.35">
      <c r="F21462" s="34"/>
      <c r="J21462" s="34"/>
      <c r="K21462" s="34"/>
      <c r="L21462" s="34"/>
    </row>
    <row r="21463" spans="6:12" x14ac:dyDescent="0.35">
      <c r="F21463" s="34"/>
      <c r="J21463" s="34"/>
      <c r="K21463" s="34"/>
      <c r="L21463" s="34"/>
    </row>
    <row r="21464" spans="6:12" x14ac:dyDescent="0.35">
      <c r="F21464" s="34"/>
      <c r="J21464" s="34"/>
      <c r="K21464" s="34"/>
      <c r="L21464" s="34"/>
    </row>
    <row r="21465" spans="6:12" x14ac:dyDescent="0.35">
      <c r="F21465" s="34"/>
      <c r="J21465" s="34"/>
      <c r="K21465" s="34"/>
      <c r="L21465" s="34"/>
    </row>
    <row r="21466" spans="6:12" x14ac:dyDescent="0.35">
      <c r="F21466" s="34"/>
      <c r="J21466" s="34"/>
      <c r="K21466" s="34"/>
      <c r="L21466" s="34"/>
    </row>
    <row r="21467" spans="6:12" x14ac:dyDescent="0.35">
      <c r="F21467" s="34"/>
      <c r="J21467" s="34"/>
      <c r="K21467" s="34"/>
      <c r="L21467" s="34"/>
    </row>
    <row r="21468" spans="6:12" x14ac:dyDescent="0.35">
      <c r="F21468" s="34"/>
      <c r="J21468" s="34"/>
      <c r="K21468" s="34"/>
      <c r="L21468" s="34"/>
    </row>
    <row r="21469" spans="6:12" x14ac:dyDescent="0.35">
      <c r="F21469" s="34"/>
      <c r="J21469" s="34"/>
      <c r="K21469" s="34"/>
      <c r="L21469" s="34"/>
    </row>
    <row r="21470" spans="6:12" x14ac:dyDescent="0.35">
      <c r="F21470" s="34"/>
      <c r="J21470" s="34"/>
      <c r="K21470" s="34"/>
      <c r="L21470" s="34"/>
    </row>
    <row r="21471" spans="6:12" x14ac:dyDescent="0.35">
      <c r="F21471" s="34"/>
      <c r="J21471" s="34"/>
      <c r="K21471" s="34"/>
      <c r="L21471" s="34"/>
    </row>
    <row r="21472" spans="6:12" x14ac:dyDescent="0.35">
      <c r="F21472" s="34"/>
      <c r="J21472" s="34"/>
      <c r="K21472" s="34"/>
      <c r="L21472" s="34"/>
    </row>
    <row r="21473" spans="6:12" x14ac:dyDescent="0.35">
      <c r="F21473" s="34"/>
      <c r="J21473" s="34"/>
      <c r="K21473" s="34"/>
      <c r="L21473" s="34"/>
    </row>
    <row r="21474" spans="6:12" x14ac:dyDescent="0.35">
      <c r="F21474" s="34"/>
      <c r="J21474" s="34"/>
      <c r="K21474" s="34"/>
      <c r="L21474" s="34"/>
    </row>
    <row r="21475" spans="6:12" x14ac:dyDescent="0.35">
      <c r="F21475" s="34"/>
      <c r="J21475" s="34"/>
      <c r="K21475" s="34"/>
      <c r="L21475" s="34"/>
    </row>
    <row r="21476" spans="6:12" x14ac:dyDescent="0.35">
      <c r="F21476" s="34"/>
      <c r="J21476" s="34"/>
      <c r="K21476" s="34"/>
      <c r="L21476" s="34"/>
    </row>
    <row r="21477" spans="6:12" x14ac:dyDescent="0.35">
      <c r="F21477" s="34"/>
      <c r="J21477" s="34"/>
      <c r="K21477" s="34"/>
      <c r="L21477" s="34"/>
    </row>
    <row r="21478" spans="6:12" x14ac:dyDescent="0.35">
      <c r="F21478" s="34"/>
      <c r="J21478" s="34"/>
      <c r="K21478" s="34"/>
      <c r="L21478" s="34"/>
    </row>
    <row r="21479" spans="6:12" x14ac:dyDescent="0.35">
      <c r="F21479" s="34"/>
      <c r="J21479" s="34"/>
      <c r="K21479" s="34"/>
      <c r="L21479" s="34"/>
    </row>
    <row r="21480" spans="6:12" x14ac:dyDescent="0.35">
      <c r="F21480" s="34"/>
      <c r="J21480" s="34"/>
      <c r="K21480" s="34"/>
      <c r="L21480" s="34"/>
    </row>
    <row r="21481" spans="6:12" x14ac:dyDescent="0.35">
      <c r="F21481" s="34"/>
      <c r="J21481" s="34"/>
      <c r="K21481" s="34"/>
      <c r="L21481" s="34"/>
    </row>
    <row r="21482" spans="6:12" x14ac:dyDescent="0.35">
      <c r="F21482" s="34"/>
      <c r="J21482" s="34"/>
      <c r="K21482" s="34"/>
      <c r="L21482" s="34"/>
    </row>
    <row r="21483" spans="6:12" x14ac:dyDescent="0.35">
      <c r="F21483" s="34"/>
      <c r="J21483" s="34"/>
      <c r="K21483" s="34"/>
      <c r="L21483" s="34"/>
    </row>
    <row r="21484" spans="6:12" x14ac:dyDescent="0.35">
      <c r="F21484" s="34"/>
      <c r="J21484" s="34"/>
      <c r="K21484" s="34"/>
      <c r="L21484" s="34"/>
    </row>
    <row r="21485" spans="6:12" x14ac:dyDescent="0.35">
      <c r="F21485" s="34"/>
      <c r="J21485" s="34"/>
      <c r="K21485" s="34"/>
      <c r="L21485" s="34"/>
    </row>
    <row r="21486" spans="6:12" x14ac:dyDescent="0.35">
      <c r="F21486" s="34"/>
      <c r="J21486" s="34"/>
      <c r="K21486" s="34"/>
      <c r="L21486" s="34"/>
    </row>
    <row r="21487" spans="6:12" x14ac:dyDescent="0.35">
      <c r="F21487" s="34"/>
      <c r="J21487" s="34"/>
      <c r="K21487" s="34"/>
      <c r="L21487" s="34"/>
    </row>
    <row r="21488" spans="6:12" x14ac:dyDescent="0.35">
      <c r="F21488" s="34"/>
      <c r="J21488" s="34"/>
      <c r="K21488" s="34"/>
      <c r="L21488" s="34"/>
    </row>
    <row r="21489" spans="6:12" x14ac:dyDescent="0.35">
      <c r="F21489" s="34"/>
      <c r="J21489" s="34"/>
      <c r="K21489" s="34"/>
      <c r="L21489" s="34"/>
    </row>
    <row r="21490" spans="6:12" x14ac:dyDescent="0.35">
      <c r="F21490" s="34"/>
      <c r="J21490" s="34"/>
      <c r="K21490" s="34"/>
      <c r="L21490" s="34"/>
    </row>
    <row r="21491" spans="6:12" x14ac:dyDescent="0.35">
      <c r="F21491" s="34"/>
      <c r="J21491" s="34"/>
      <c r="K21491" s="34"/>
      <c r="L21491" s="34"/>
    </row>
    <row r="21492" spans="6:12" x14ac:dyDescent="0.35">
      <c r="F21492" s="34"/>
      <c r="J21492" s="34"/>
      <c r="K21492" s="34"/>
      <c r="L21492" s="34"/>
    </row>
    <row r="21493" spans="6:12" x14ac:dyDescent="0.35">
      <c r="F21493" s="34"/>
      <c r="J21493" s="34"/>
      <c r="K21493" s="34"/>
      <c r="L21493" s="34"/>
    </row>
    <row r="21494" spans="6:12" x14ac:dyDescent="0.35">
      <c r="F21494" s="34"/>
      <c r="J21494" s="34"/>
      <c r="K21494" s="34"/>
      <c r="L21494" s="34"/>
    </row>
    <row r="21495" spans="6:12" x14ac:dyDescent="0.35">
      <c r="F21495" s="34"/>
      <c r="J21495" s="34"/>
      <c r="K21495" s="34"/>
      <c r="L21495" s="34"/>
    </row>
    <row r="21496" spans="6:12" x14ac:dyDescent="0.35">
      <c r="F21496" s="34"/>
      <c r="J21496" s="34"/>
      <c r="K21496" s="34"/>
      <c r="L21496" s="34"/>
    </row>
    <row r="21497" spans="6:12" x14ac:dyDescent="0.35">
      <c r="F21497" s="34"/>
      <c r="J21497" s="34"/>
      <c r="K21497" s="34"/>
      <c r="L21497" s="34"/>
    </row>
    <row r="21498" spans="6:12" x14ac:dyDescent="0.35">
      <c r="F21498" s="34"/>
      <c r="J21498" s="34"/>
      <c r="K21498" s="34"/>
      <c r="L21498" s="34"/>
    </row>
    <row r="21499" spans="6:12" x14ac:dyDescent="0.35">
      <c r="F21499" s="34"/>
      <c r="J21499" s="34"/>
      <c r="K21499" s="34"/>
      <c r="L21499" s="34"/>
    </row>
    <row r="21500" spans="6:12" x14ac:dyDescent="0.35">
      <c r="F21500" s="34"/>
      <c r="J21500" s="34"/>
      <c r="K21500" s="34"/>
      <c r="L21500" s="34"/>
    </row>
    <row r="21501" spans="6:12" x14ac:dyDescent="0.35">
      <c r="F21501" s="34"/>
      <c r="J21501" s="34"/>
      <c r="K21501" s="34"/>
      <c r="L21501" s="34"/>
    </row>
    <row r="21502" spans="6:12" x14ac:dyDescent="0.35">
      <c r="F21502" s="34"/>
      <c r="J21502" s="34"/>
      <c r="K21502" s="34"/>
      <c r="L21502" s="34"/>
    </row>
    <row r="21503" spans="6:12" x14ac:dyDescent="0.35">
      <c r="F21503" s="34"/>
      <c r="J21503" s="34"/>
      <c r="K21503" s="34"/>
      <c r="L21503" s="34"/>
    </row>
    <row r="21504" spans="6:12" x14ac:dyDescent="0.35">
      <c r="F21504" s="34"/>
      <c r="J21504" s="34"/>
      <c r="K21504" s="34"/>
      <c r="L21504" s="34"/>
    </row>
    <row r="21505" spans="6:12" x14ac:dyDescent="0.35">
      <c r="F21505" s="34"/>
      <c r="J21505" s="34"/>
      <c r="K21505" s="34"/>
      <c r="L21505" s="34"/>
    </row>
    <row r="21506" spans="6:12" x14ac:dyDescent="0.35">
      <c r="F21506" s="34"/>
      <c r="J21506" s="34"/>
      <c r="K21506" s="34"/>
      <c r="L21506" s="34"/>
    </row>
    <row r="21507" spans="6:12" x14ac:dyDescent="0.35">
      <c r="F21507" s="34"/>
      <c r="J21507" s="34"/>
      <c r="K21507" s="34"/>
      <c r="L21507" s="34"/>
    </row>
    <row r="21508" spans="6:12" x14ac:dyDescent="0.35">
      <c r="F21508" s="34"/>
      <c r="J21508" s="34"/>
      <c r="K21508" s="34"/>
      <c r="L21508" s="34"/>
    </row>
    <row r="21509" spans="6:12" x14ac:dyDescent="0.35">
      <c r="F21509" s="34"/>
      <c r="J21509" s="34"/>
      <c r="K21509" s="34"/>
      <c r="L21509" s="34"/>
    </row>
    <row r="21510" spans="6:12" x14ac:dyDescent="0.35">
      <c r="F21510" s="34"/>
      <c r="J21510" s="34"/>
      <c r="K21510" s="34"/>
      <c r="L21510" s="34"/>
    </row>
    <row r="21511" spans="6:12" x14ac:dyDescent="0.35">
      <c r="F21511" s="34"/>
      <c r="J21511" s="34"/>
      <c r="K21511" s="34"/>
      <c r="L21511" s="34"/>
    </row>
    <row r="21512" spans="6:12" x14ac:dyDescent="0.35">
      <c r="F21512" s="34"/>
      <c r="J21512" s="34"/>
      <c r="K21512" s="34"/>
      <c r="L21512" s="34"/>
    </row>
    <row r="21513" spans="6:12" x14ac:dyDescent="0.35">
      <c r="F21513" s="34"/>
      <c r="J21513" s="34"/>
      <c r="K21513" s="34"/>
      <c r="L21513" s="34"/>
    </row>
    <row r="21514" spans="6:12" x14ac:dyDescent="0.35">
      <c r="F21514" s="34"/>
      <c r="J21514" s="34"/>
      <c r="K21514" s="34"/>
      <c r="L21514" s="34"/>
    </row>
    <row r="21515" spans="6:12" x14ac:dyDescent="0.35">
      <c r="F21515" s="34"/>
      <c r="J21515" s="34"/>
      <c r="K21515" s="34"/>
      <c r="L21515" s="34"/>
    </row>
    <row r="21516" spans="6:12" x14ac:dyDescent="0.35">
      <c r="F21516" s="34"/>
      <c r="J21516" s="34"/>
      <c r="K21516" s="34"/>
      <c r="L21516" s="34"/>
    </row>
    <row r="21517" spans="6:12" x14ac:dyDescent="0.35">
      <c r="F21517" s="34"/>
      <c r="J21517" s="34"/>
      <c r="K21517" s="34"/>
      <c r="L21517" s="34"/>
    </row>
    <row r="21518" spans="6:12" x14ac:dyDescent="0.35">
      <c r="F21518" s="34"/>
      <c r="J21518" s="34"/>
      <c r="K21518" s="34"/>
      <c r="L21518" s="34"/>
    </row>
    <row r="21519" spans="6:12" x14ac:dyDescent="0.35">
      <c r="F21519" s="34"/>
      <c r="J21519" s="34"/>
      <c r="K21519" s="34"/>
      <c r="L21519" s="34"/>
    </row>
    <row r="21520" spans="6:12" x14ac:dyDescent="0.35">
      <c r="F21520" s="34"/>
      <c r="J21520" s="34"/>
      <c r="K21520" s="34"/>
      <c r="L21520" s="34"/>
    </row>
    <row r="21521" spans="6:12" x14ac:dyDescent="0.35">
      <c r="F21521" s="34"/>
      <c r="J21521" s="34"/>
      <c r="K21521" s="34"/>
      <c r="L21521" s="34"/>
    </row>
    <row r="21522" spans="6:12" x14ac:dyDescent="0.35">
      <c r="F21522" s="34"/>
      <c r="J21522" s="34"/>
      <c r="K21522" s="34"/>
      <c r="L21522" s="34"/>
    </row>
    <row r="21523" spans="6:12" x14ac:dyDescent="0.35">
      <c r="F21523" s="34"/>
      <c r="J21523" s="34"/>
      <c r="K21523" s="34"/>
      <c r="L21523" s="34"/>
    </row>
    <row r="21524" spans="6:12" x14ac:dyDescent="0.35">
      <c r="F21524" s="34"/>
      <c r="J21524" s="34"/>
      <c r="K21524" s="34"/>
      <c r="L21524" s="34"/>
    </row>
    <row r="21525" spans="6:12" x14ac:dyDescent="0.35">
      <c r="F21525" s="34"/>
      <c r="J21525" s="34"/>
      <c r="K21525" s="34"/>
      <c r="L21525" s="34"/>
    </row>
    <row r="21526" spans="6:12" x14ac:dyDescent="0.35">
      <c r="F21526" s="34"/>
      <c r="J21526" s="34"/>
      <c r="K21526" s="34"/>
      <c r="L21526" s="34"/>
    </row>
    <row r="21527" spans="6:12" x14ac:dyDescent="0.35">
      <c r="F21527" s="34"/>
      <c r="J21527" s="34"/>
      <c r="K21527" s="34"/>
      <c r="L21527" s="34"/>
    </row>
    <row r="21528" spans="6:12" x14ac:dyDescent="0.35">
      <c r="F21528" s="34"/>
      <c r="J21528" s="34"/>
      <c r="K21528" s="34"/>
      <c r="L21528" s="34"/>
    </row>
    <row r="21529" spans="6:12" x14ac:dyDescent="0.35">
      <c r="F21529" s="34"/>
      <c r="J21529" s="34"/>
      <c r="K21529" s="34"/>
      <c r="L21529" s="34"/>
    </row>
    <row r="21530" spans="6:12" x14ac:dyDescent="0.35">
      <c r="F21530" s="34"/>
      <c r="J21530" s="34"/>
      <c r="K21530" s="34"/>
      <c r="L21530" s="34"/>
    </row>
    <row r="21531" spans="6:12" x14ac:dyDescent="0.35">
      <c r="F21531" s="34"/>
      <c r="J21531" s="34"/>
      <c r="K21531" s="34"/>
      <c r="L21531" s="34"/>
    </row>
    <row r="21532" spans="6:12" x14ac:dyDescent="0.35">
      <c r="F21532" s="34"/>
      <c r="J21532" s="34"/>
      <c r="K21532" s="34"/>
      <c r="L21532" s="34"/>
    </row>
    <row r="21533" spans="6:12" x14ac:dyDescent="0.35">
      <c r="F21533" s="34"/>
      <c r="J21533" s="34"/>
      <c r="K21533" s="34"/>
      <c r="L21533" s="34"/>
    </row>
    <row r="21534" spans="6:12" x14ac:dyDescent="0.35">
      <c r="F21534" s="34"/>
      <c r="J21534" s="34"/>
      <c r="K21534" s="34"/>
      <c r="L21534" s="34"/>
    </row>
    <row r="21535" spans="6:12" x14ac:dyDescent="0.35">
      <c r="F21535" s="34"/>
      <c r="J21535" s="34"/>
      <c r="K21535" s="34"/>
      <c r="L21535" s="34"/>
    </row>
    <row r="21536" spans="6:12" x14ac:dyDescent="0.35">
      <c r="F21536" s="34"/>
      <c r="J21536" s="34"/>
      <c r="K21536" s="34"/>
      <c r="L21536" s="34"/>
    </row>
    <row r="21537" spans="6:12" x14ac:dyDescent="0.35">
      <c r="F21537" s="34"/>
      <c r="J21537" s="34"/>
      <c r="K21537" s="34"/>
      <c r="L21537" s="34"/>
    </row>
    <row r="21538" spans="6:12" x14ac:dyDescent="0.35">
      <c r="F21538" s="34"/>
      <c r="J21538" s="34"/>
      <c r="K21538" s="34"/>
      <c r="L21538" s="34"/>
    </row>
    <row r="21539" spans="6:12" x14ac:dyDescent="0.35">
      <c r="F21539" s="34"/>
      <c r="J21539" s="34"/>
      <c r="K21539" s="34"/>
      <c r="L21539" s="34"/>
    </row>
    <row r="21540" spans="6:12" x14ac:dyDescent="0.35">
      <c r="F21540" s="34"/>
      <c r="J21540" s="34"/>
      <c r="K21540" s="34"/>
      <c r="L21540" s="34"/>
    </row>
    <row r="21541" spans="6:12" x14ac:dyDescent="0.35">
      <c r="F21541" s="34"/>
      <c r="J21541" s="34"/>
      <c r="K21541" s="34"/>
      <c r="L21541" s="34"/>
    </row>
    <row r="21542" spans="6:12" x14ac:dyDescent="0.35">
      <c r="F21542" s="34"/>
      <c r="J21542" s="34"/>
      <c r="K21542" s="34"/>
      <c r="L21542" s="34"/>
    </row>
    <row r="21543" spans="6:12" x14ac:dyDescent="0.35">
      <c r="F21543" s="34"/>
      <c r="J21543" s="34"/>
      <c r="K21543" s="34"/>
      <c r="L21543" s="34"/>
    </row>
    <row r="21544" spans="6:12" x14ac:dyDescent="0.35">
      <c r="F21544" s="34"/>
      <c r="J21544" s="34"/>
      <c r="K21544" s="34"/>
      <c r="L21544" s="34"/>
    </row>
    <row r="21545" spans="6:12" x14ac:dyDescent="0.35">
      <c r="F21545" s="34"/>
      <c r="J21545" s="34"/>
      <c r="K21545" s="34"/>
      <c r="L21545" s="34"/>
    </row>
    <row r="21546" spans="6:12" x14ac:dyDescent="0.35">
      <c r="F21546" s="34"/>
      <c r="J21546" s="34"/>
      <c r="K21546" s="34"/>
      <c r="L21546" s="34"/>
    </row>
    <row r="21547" spans="6:12" x14ac:dyDescent="0.35">
      <c r="F21547" s="34"/>
      <c r="J21547" s="34"/>
      <c r="K21547" s="34"/>
      <c r="L21547" s="34"/>
    </row>
    <row r="21548" spans="6:12" x14ac:dyDescent="0.35">
      <c r="F21548" s="34"/>
      <c r="J21548" s="34"/>
      <c r="K21548" s="34"/>
      <c r="L21548" s="34"/>
    </row>
    <row r="21549" spans="6:12" x14ac:dyDescent="0.35">
      <c r="F21549" s="34"/>
      <c r="J21549" s="34"/>
      <c r="K21549" s="34"/>
      <c r="L21549" s="34"/>
    </row>
    <row r="21550" spans="6:12" x14ac:dyDescent="0.35">
      <c r="F21550" s="34"/>
      <c r="J21550" s="34"/>
      <c r="K21550" s="34"/>
      <c r="L21550" s="34"/>
    </row>
    <row r="21551" spans="6:12" x14ac:dyDescent="0.35">
      <c r="F21551" s="34"/>
      <c r="J21551" s="34"/>
      <c r="K21551" s="34"/>
      <c r="L21551" s="34"/>
    </row>
    <row r="21552" spans="6:12" x14ac:dyDescent="0.35">
      <c r="F21552" s="34"/>
      <c r="J21552" s="34"/>
      <c r="K21552" s="34"/>
      <c r="L21552" s="34"/>
    </row>
    <row r="21553" spans="6:12" x14ac:dyDescent="0.35">
      <c r="F21553" s="34"/>
      <c r="J21553" s="34"/>
      <c r="K21553" s="34"/>
      <c r="L21553" s="34"/>
    </row>
    <row r="21554" spans="6:12" x14ac:dyDescent="0.35">
      <c r="F21554" s="34"/>
      <c r="J21554" s="34"/>
      <c r="K21554" s="34"/>
      <c r="L21554" s="34"/>
    </row>
    <row r="21555" spans="6:12" x14ac:dyDescent="0.35">
      <c r="F21555" s="34"/>
      <c r="J21555" s="34"/>
      <c r="K21555" s="34"/>
      <c r="L21555" s="34"/>
    </row>
    <row r="21556" spans="6:12" x14ac:dyDescent="0.35">
      <c r="F21556" s="34"/>
      <c r="J21556" s="34"/>
      <c r="K21556" s="34"/>
      <c r="L21556" s="34"/>
    </row>
    <row r="21557" spans="6:12" x14ac:dyDescent="0.35">
      <c r="F21557" s="34"/>
      <c r="J21557" s="34"/>
      <c r="K21557" s="34"/>
      <c r="L21557" s="34"/>
    </row>
    <row r="21558" spans="6:12" x14ac:dyDescent="0.35">
      <c r="F21558" s="34"/>
      <c r="J21558" s="34"/>
      <c r="K21558" s="34"/>
      <c r="L21558" s="34"/>
    </row>
    <row r="21559" spans="6:12" x14ac:dyDescent="0.35">
      <c r="F21559" s="34"/>
      <c r="J21559" s="34"/>
      <c r="K21559" s="34"/>
      <c r="L21559" s="34"/>
    </row>
    <row r="21560" spans="6:12" x14ac:dyDescent="0.35">
      <c r="F21560" s="34"/>
      <c r="J21560" s="34"/>
      <c r="K21560" s="34"/>
      <c r="L21560" s="34"/>
    </row>
    <row r="21561" spans="6:12" x14ac:dyDescent="0.35">
      <c r="F21561" s="34"/>
      <c r="J21561" s="34"/>
      <c r="K21561" s="34"/>
      <c r="L21561" s="34"/>
    </row>
    <row r="21562" spans="6:12" x14ac:dyDescent="0.35">
      <c r="F21562" s="34"/>
      <c r="J21562" s="34"/>
      <c r="K21562" s="34"/>
      <c r="L21562" s="34"/>
    </row>
    <row r="21563" spans="6:12" x14ac:dyDescent="0.35">
      <c r="F21563" s="34"/>
      <c r="J21563" s="34"/>
      <c r="K21563" s="34"/>
      <c r="L21563" s="34"/>
    </row>
    <row r="21564" spans="6:12" x14ac:dyDescent="0.35">
      <c r="F21564" s="34"/>
      <c r="J21564" s="34"/>
      <c r="K21564" s="34"/>
      <c r="L21564" s="34"/>
    </row>
    <row r="21565" spans="6:12" x14ac:dyDescent="0.35">
      <c r="F21565" s="34"/>
      <c r="J21565" s="34"/>
      <c r="K21565" s="34"/>
      <c r="L21565" s="34"/>
    </row>
    <row r="21566" spans="6:12" x14ac:dyDescent="0.35">
      <c r="F21566" s="34"/>
      <c r="J21566" s="34"/>
      <c r="K21566" s="34"/>
      <c r="L21566" s="34"/>
    </row>
    <row r="21567" spans="6:12" x14ac:dyDescent="0.35">
      <c r="F21567" s="34"/>
      <c r="J21567" s="34"/>
      <c r="K21567" s="34"/>
      <c r="L21567" s="34"/>
    </row>
    <row r="21568" spans="6:12" x14ac:dyDescent="0.35">
      <c r="F21568" s="34"/>
      <c r="J21568" s="34"/>
      <c r="K21568" s="34"/>
      <c r="L21568" s="34"/>
    </row>
    <row r="21569" spans="6:12" x14ac:dyDescent="0.35">
      <c r="F21569" s="34"/>
      <c r="J21569" s="34"/>
      <c r="K21569" s="34"/>
      <c r="L21569" s="34"/>
    </row>
    <row r="21570" spans="6:12" x14ac:dyDescent="0.35">
      <c r="F21570" s="34"/>
      <c r="J21570" s="34"/>
      <c r="K21570" s="34"/>
      <c r="L21570" s="34"/>
    </row>
    <row r="21571" spans="6:12" x14ac:dyDescent="0.35">
      <c r="F21571" s="34"/>
      <c r="J21571" s="34"/>
      <c r="K21571" s="34"/>
      <c r="L21571" s="34"/>
    </row>
    <row r="21572" spans="6:12" x14ac:dyDescent="0.35">
      <c r="F21572" s="34"/>
      <c r="J21572" s="34"/>
      <c r="K21572" s="34"/>
      <c r="L21572" s="34"/>
    </row>
    <row r="21573" spans="6:12" x14ac:dyDescent="0.35">
      <c r="F21573" s="34"/>
      <c r="J21573" s="34"/>
      <c r="K21573" s="34"/>
      <c r="L21573" s="34"/>
    </row>
    <row r="21574" spans="6:12" x14ac:dyDescent="0.35">
      <c r="F21574" s="34"/>
      <c r="J21574" s="34"/>
      <c r="K21574" s="34"/>
      <c r="L21574" s="34"/>
    </row>
    <row r="21575" spans="6:12" x14ac:dyDescent="0.35">
      <c r="F21575" s="34"/>
      <c r="J21575" s="34"/>
      <c r="K21575" s="34"/>
      <c r="L21575" s="34"/>
    </row>
    <row r="21576" spans="6:12" x14ac:dyDescent="0.35">
      <c r="F21576" s="34"/>
      <c r="J21576" s="34"/>
      <c r="K21576" s="34"/>
      <c r="L21576" s="34"/>
    </row>
    <row r="21577" spans="6:12" x14ac:dyDescent="0.35">
      <c r="F21577" s="34"/>
      <c r="J21577" s="34"/>
      <c r="K21577" s="34"/>
      <c r="L21577" s="34"/>
    </row>
    <row r="21578" spans="6:12" x14ac:dyDescent="0.35">
      <c r="F21578" s="34"/>
      <c r="J21578" s="34"/>
      <c r="K21578" s="34"/>
      <c r="L21578" s="34"/>
    </row>
    <row r="21579" spans="6:12" x14ac:dyDescent="0.35">
      <c r="F21579" s="34"/>
      <c r="J21579" s="34"/>
      <c r="K21579" s="34"/>
      <c r="L21579" s="34"/>
    </row>
    <row r="21580" spans="6:12" x14ac:dyDescent="0.35">
      <c r="F21580" s="34"/>
      <c r="J21580" s="34"/>
      <c r="K21580" s="34"/>
      <c r="L21580" s="34"/>
    </row>
    <row r="21581" spans="6:12" x14ac:dyDescent="0.35">
      <c r="F21581" s="34"/>
      <c r="J21581" s="34"/>
      <c r="K21581" s="34"/>
      <c r="L21581" s="34"/>
    </row>
    <row r="21582" spans="6:12" x14ac:dyDescent="0.35">
      <c r="F21582" s="34"/>
      <c r="J21582" s="34"/>
      <c r="K21582" s="34"/>
      <c r="L21582" s="34"/>
    </row>
    <row r="21583" spans="6:12" x14ac:dyDescent="0.35">
      <c r="F21583" s="34"/>
      <c r="J21583" s="34"/>
      <c r="K21583" s="34"/>
      <c r="L21583" s="34"/>
    </row>
    <row r="21584" spans="6:12" x14ac:dyDescent="0.35">
      <c r="F21584" s="34"/>
      <c r="J21584" s="34"/>
      <c r="K21584" s="34"/>
      <c r="L21584" s="34"/>
    </row>
    <row r="21585" spans="6:12" x14ac:dyDescent="0.35">
      <c r="F21585" s="34"/>
      <c r="J21585" s="34"/>
      <c r="K21585" s="34"/>
      <c r="L21585" s="34"/>
    </row>
    <row r="21586" spans="6:12" x14ac:dyDescent="0.35">
      <c r="F21586" s="34"/>
      <c r="J21586" s="34"/>
      <c r="K21586" s="34"/>
      <c r="L21586" s="34"/>
    </row>
    <row r="21587" spans="6:12" x14ac:dyDescent="0.35">
      <c r="F21587" s="34"/>
      <c r="J21587" s="34"/>
      <c r="K21587" s="34"/>
      <c r="L21587" s="34"/>
    </row>
    <row r="21588" spans="6:12" x14ac:dyDescent="0.35">
      <c r="F21588" s="34"/>
      <c r="J21588" s="34"/>
      <c r="K21588" s="34"/>
      <c r="L21588" s="34"/>
    </row>
    <row r="21589" spans="6:12" x14ac:dyDescent="0.35">
      <c r="F21589" s="34"/>
      <c r="J21589" s="34"/>
      <c r="K21589" s="34"/>
      <c r="L21589" s="34"/>
    </row>
    <row r="21590" spans="6:12" x14ac:dyDescent="0.35">
      <c r="F21590" s="34"/>
      <c r="J21590" s="34"/>
      <c r="K21590" s="34"/>
      <c r="L21590" s="34"/>
    </row>
    <row r="21591" spans="6:12" x14ac:dyDescent="0.35">
      <c r="F21591" s="34"/>
      <c r="J21591" s="34"/>
      <c r="K21591" s="34"/>
      <c r="L21591" s="34"/>
    </row>
    <row r="21592" spans="6:12" x14ac:dyDescent="0.35">
      <c r="F21592" s="34"/>
      <c r="J21592" s="34"/>
      <c r="K21592" s="34"/>
      <c r="L21592" s="34"/>
    </row>
    <row r="21593" spans="6:12" x14ac:dyDescent="0.35">
      <c r="F21593" s="34"/>
      <c r="J21593" s="34"/>
      <c r="K21593" s="34"/>
      <c r="L21593" s="34"/>
    </row>
    <row r="21594" spans="6:12" x14ac:dyDescent="0.35">
      <c r="F21594" s="34"/>
      <c r="J21594" s="34"/>
      <c r="K21594" s="34"/>
      <c r="L21594" s="34"/>
    </row>
    <row r="21595" spans="6:12" x14ac:dyDescent="0.35">
      <c r="F21595" s="34"/>
      <c r="J21595" s="34"/>
      <c r="K21595" s="34"/>
      <c r="L21595" s="34"/>
    </row>
    <row r="21596" spans="6:12" x14ac:dyDescent="0.35">
      <c r="F21596" s="34"/>
      <c r="J21596" s="34"/>
      <c r="K21596" s="34"/>
      <c r="L21596" s="34"/>
    </row>
    <row r="21597" spans="6:12" x14ac:dyDescent="0.35">
      <c r="F21597" s="34"/>
      <c r="J21597" s="34"/>
      <c r="K21597" s="34"/>
      <c r="L21597" s="34"/>
    </row>
    <row r="21598" spans="6:12" x14ac:dyDescent="0.35">
      <c r="F21598" s="34"/>
      <c r="J21598" s="34"/>
      <c r="K21598" s="34"/>
      <c r="L21598" s="34"/>
    </row>
    <row r="21599" spans="6:12" x14ac:dyDescent="0.35">
      <c r="F21599" s="34"/>
      <c r="J21599" s="34"/>
      <c r="K21599" s="34"/>
      <c r="L21599" s="34"/>
    </row>
    <row r="21600" spans="6:12" x14ac:dyDescent="0.35">
      <c r="F21600" s="34"/>
      <c r="J21600" s="34"/>
      <c r="K21600" s="34"/>
      <c r="L21600" s="34"/>
    </row>
    <row r="21601" spans="6:12" x14ac:dyDescent="0.35">
      <c r="F21601" s="34"/>
      <c r="J21601" s="34"/>
      <c r="K21601" s="34"/>
      <c r="L21601" s="34"/>
    </row>
    <row r="21602" spans="6:12" x14ac:dyDescent="0.35">
      <c r="F21602" s="34"/>
      <c r="J21602" s="34"/>
      <c r="K21602" s="34"/>
      <c r="L21602" s="34"/>
    </row>
    <row r="21603" spans="6:12" x14ac:dyDescent="0.35">
      <c r="F21603" s="34"/>
      <c r="J21603" s="34"/>
      <c r="K21603" s="34"/>
      <c r="L21603" s="34"/>
    </row>
    <row r="21604" spans="6:12" x14ac:dyDescent="0.35">
      <c r="F21604" s="34"/>
      <c r="J21604" s="34"/>
      <c r="K21604" s="34"/>
      <c r="L21604" s="34"/>
    </row>
    <row r="21605" spans="6:12" x14ac:dyDescent="0.35">
      <c r="F21605" s="34"/>
      <c r="J21605" s="34"/>
      <c r="K21605" s="34"/>
      <c r="L21605" s="34"/>
    </row>
    <row r="21606" spans="6:12" x14ac:dyDescent="0.35">
      <c r="F21606" s="34"/>
      <c r="J21606" s="34"/>
      <c r="K21606" s="34"/>
      <c r="L21606" s="34"/>
    </row>
    <row r="21607" spans="6:12" x14ac:dyDescent="0.35">
      <c r="F21607" s="34"/>
      <c r="J21607" s="34"/>
      <c r="K21607" s="34"/>
      <c r="L21607" s="34"/>
    </row>
    <row r="21608" spans="6:12" x14ac:dyDescent="0.35">
      <c r="F21608" s="34"/>
      <c r="J21608" s="34"/>
      <c r="K21608" s="34"/>
      <c r="L21608" s="34"/>
    </row>
    <row r="21609" spans="6:12" x14ac:dyDescent="0.35">
      <c r="F21609" s="34"/>
      <c r="J21609" s="34"/>
      <c r="K21609" s="34"/>
      <c r="L21609" s="34"/>
    </row>
    <row r="21610" spans="6:12" x14ac:dyDescent="0.35">
      <c r="F21610" s="34"/>
      <c r="J21610" s="34"/>
      <c r="K21610" s="34"/>
      <c r="L21610" s="34"/>
    </row>
    <row r="21611" spans="6:12" x14ac:dyDescent="0.35">
      <c r="F21611" s="34"/>
      <c r="J21611" s="34"/>
      <c r="K21611" s="34"/>
      <c r="L21611" s="34"/>
    </row>
    <row r="21612" spans="6:12" x14ac:dyDescent="0.35">
      <c r="F21612" s="34"/>
      <c r="J21612" s="34"/>
      <c r="K21612" s="34"/>
      <c r="L21612" s="34"/>
    </row>
    <row r="21613" spans="6:12" x14ac:dyDescent="0.35">
      <c r="F21613" s="34"/>
      <c r="J21613" s="34"/>
      <c r="K21613" s="34"/>
      <c r="L21613" s="34"/>
    </row>
    <row r="21614" spans="6:12" x14ac:dyDescent="0.35">
      <c r="F21614" s="34"/>
      <c r="J21614" s="34"/>
      <c r="K21614" s="34"/>
      <c r="L21614" s="34"/>
    </row>
    <row r="21615" spans="6:12" x14ac:dyDescent="0.35">
      <c r="F21615" s="34"/>
      <c r="J21615" s="34"/>
      <c r="K21615" s="34"/>
      <c r="L21615" s="34"/>
    </row>
    <row r="21616" spans="6:12" x14ac:dyDescent="0.35">
      <c r="F21616" s="34"/>
      <c r="J21616" s="34"/>
      <c r="K21616" s="34"/>
      <c r="L21616" s="34"/>
    </row>
    <row r="21617" spans="6:12" x14ac:dyDescent="0.35">
      <c r="F21617" s="34"/>
      <c r="J21617" s="34"/>
      <c r="K21617" s="34"/>
      <c r="L21617" s="34"/>
    </row>
    <row r="21618" spans="6:12" x14ac:dyDescent="0.35">
      <c r="F21618" s="34"/>
      <c r="J21618" s="34"/>
      <c r="K21618" s="34"/>
      <c r="L21618" s="34"/>
    </row>
    <row r="21619" spans="6:12" x14ac:dyDescent="0.35">
      <c r="F21619" s="34"/>
      <c r="J21619" s="34"/>
      <c r="K21619" s="34"/>
      <c r="L21619" s="34"/>
    </row>
    <row r="21620" spans="6:12" x14ac:dyDescent="0.35">
      <c r="F21620" s="34"/>
      <c r="J21620" s="34"/>
      <c r="K21620" s="34"/>
      <c r="L21620" s="34"/>
    </row>
    <row r="21621" spans="6:12" x14ac:dyDescent="0.35">
      <c r="F21621" s="34"/>
      <c r="J21621" s="34"/>
      <c r="K21621" s="34"/>
      <c r="L21621" s="34"/>
    </row>
    <row r="21622" spans="6:12" x14ac:dyDescent="0.35">
      <c r="F21622" s="34"/>
      <c r="J21622" s="34"/>
      <c r="K21622" s="34"/>
      <c r="L21622" s="34"/>
    </row>
    <row r="21623" spans="6:12" x14ac:dyDescent="0.35">
      <c r="F21623" s="34"/>
      <c r="J21623" s="34"/>
      <c r="K21623" s="34"/>
      <c r="L21623" s="34"/>
    </row>
    <row r="21624" spans="6:12" x14ac:dyDescent="0.35">
      <c r="F21624" s="34"/>
      <c r="J21624" s="34"/>
      <c r="K21624" s="34"/>
      <c r="L21624" s="34"/>
    </row>
    <row r="21625" spans="6:12" x14ac:dyDescent="0.35">
      <c r="F21625" s="34"/>
      <c r="J21625" s="34"/>
      <c r="K21625" s="34"/>
      <c r="L21625" s="34"/>
    </row>
    <row r="21626" spans="6:12" x14ac:dyDescent="0.35">
      <c r="F21626" s="34"/>
      <c r="J21626" s="34"/>
      <c r="K21626" s="34"/>
      <c r="L21626" s="34"/>
    </row>
    <row r="21627" spans="6:12" x14ac:dyDescent="0.35">
      <c r="F21627" s="34"/>
      <c r="J21627" s="34"/>
      <c r="K21627" s="34"/>
      <c r="L21627" s="34"/>
    </row>
    <row r="21628" spans="6:12" x14ac:dyDescent="0.35">
      <c r="F21628" s="34"/>
      <c r="J21628" s="34"/>
      <c r="K21628" s="34"/>
      <c r="L21628" s="34"/>
    </row>
    <row r="21629" spans="6:12" x14ac:dyDescent="0.35">
      <c r="F21629" s="34"/>
      <c r="J21629" s="34"/>
      <c r="K21629" s="34"/>
      <c r="L21629" s="34"/>
    </row>
    <row r="21630" spans="6:12" x14ac:dyDescent="0.35">
      <c r="F21630" s="34"/>
      <c r="J21630" s="34"/>
      <c r="K21630" s="34"/>
      <c r="L21630" s="34"/>
    </row>
    <row r="21631" spans="6:12" x14ac:dyDescent="0.35">
      <c r="F21631" s="34"/>
      <c r="J21631" s="34"/>
      <c r="K21631" s="34"/>
      <c r="L21631" s="34"/>
    </row>
    <row r="21632" spans="6:12" x14ac:dyDescent="0.35">
      <c r="F21632" s="34"/>
      <c r="J21632" s="34"/>
      <c r="K21632" s="34"/>
      <c r="L21632" s="34"/>
    </row>
    <row r="21633" spans="6:12" x14ac:dyDescent="0.35">
      <c r="F21633" s="34"/>
      <c r="J21633" s="34"/>
      <c r="K21633" s="34"/>
      <c r="L21633" s="34"/>
    </row>
    <row r="21634" spans="6:12" x14ac:dyDescent="0.35">
      <c r="F21634" s="34"/>
      <c r="J21634" s="34"/>
      <c r="K21634" s="34"/>
      <c r="L21634" s="34"/>
    </row>
    <row r="21635" spans="6:12" x14ac:dyDescent="0.35">
      <c r="F21635" s="34"/>
      <c r="J21635" s="34"/>
      <c r="K21635" s="34"/>
      <c r="L21635" s="34"/>
    </row>
    <row r="21636" spans="6:12" x14ac:dyDescent="0.35">
      <c r="F21636" s="34"/>
      <c r="J21636" s="34"/>
      <c r="K21636" s="34"/>
      <c r="L21636" s="34"/>
    </row>
    <row r="21637" spans="6:12" x14ac:dyDescent="0.35">
      <c r="F21637" s="34"/>
      <c r="J21637" s="34"/>
      <c r="K21637" s="34"/>
      <c r="L21637" s="34"/>
    </row>
    <row r="21638" spans="6:12" x14ac:dyDescent="0.35">
      <c r="F21638" s="34"/>
      <c r="J21638" s="34"/>
      <c r="K21638" s="34"/>
      <c r="L21638" s="34"/>
    </row>
    <row r="21639" spans="6:12" x14ac:dyDescent="0.35">
      <c r="F21639" s="34"/>
      <c r="J21639" s="34"/>
      <c r="K21639" s="34"/>
      <c r="L21639" s="34"/>
    </row>
    <row r="21640" spans="6:12" x14ac:dyDescent="0.35">
      <c r="F21640" s="34"/>
      <c r="J21640" s="34"/>
      <c r="K21640" s="34"/>
      <c r="L21640" s="34"/>
    </row>
    <row r="21641" spans="6:12" x14ac:dyDescent="0.35">
      <c r="F21641" s="34"/>
      <c r="J21641" s="34"/>
      <c r="K21641" s="34"/>
      <c r="L21641" s="34"/>
    </row>
    <row r="21642" spans="6:12" x14ac:dyDescent="0.35">
      <c r="F21642" s="34"/>
      <c r="J21642" s="34"/>
      <c r="K21642" s="34"/>
      <c r="L21642" s="34"/>
    </row>
    <row r="21643" spans="6:12" x14ac:dyDescent="0.35">
      <c r="F21643" s="34"/>
      <c r="J21643" s="34"/>
      <c r="K21643" s="34"/>
      <c r="L21643" s="34"/>
    </row>
    <row r="21644" spans="6:12" x14ac:dyDescent="0.35">
      <c r="F21644" s="34"/>
      <c r="J21644" s="34"/>
      <c r="K21644" s="34"/>
      <c r="L21644" s="34"/>
    </row>
    <row r="21645" spans="6:12" x14ac:dyDescent="0.35">
      <c r="F21645" s="34"/>
      <c r="J21645" s="34"/>
      <c r="K21645" s="34"/>
      <c r="L21645" s="34"/>
    </row>
    <row r="21646" spans="6:12" x14ac:dyDescent="0.35">
      <c r="F21646" s="34"/>
      <c r="J21646" s="34"/>
      <c r="K21646" s="34"/>
      <c r="L21646" s="34"/>
    </row>
    <row r="21647" spans="6:12" x14ac:dyDescent="0.35">
      <c r="F21647" s="34"/>
      <c r="J21647" s="34"/>
      <c r="K21647" s="34"/>
      <c r="L21647" s="34"/>
    </row>
    <row r="21648" spans="6:12" x14ac:dyDescent="0.35">
      <c r="F21648" s="34"/>
      <c r="J21648" s="34"/>
      <c r="K21648" s="34"/>
      <c r="L21648" s="34"/>
    </row>
    <row r="21649" spans="6:12" x14ac:dyDescent="0.35">
      <c r="F21649" s="34"/>
      <c r="J21649" s="34"/>
      <c r="K21649" s="34"/>
      <c r="L21649" s="34"/>
    </row>
    <row r="21650" spans="6:12" x14ac:dyDescent="0.35">
      <c r="F21650" s="34"/>
      <c r="J21650" s="34"/>
      <c r="K21650" s="34"/>
      <c r="L21650" s="34"/>
    </row>
    <row r="21651" spans="6:12" x14ac:dyDescent="0.35">
      <c r="F21651" s="34"/>
      <c r="J21651" s="34"/>
      <c r="K21651" s="34"/>
      <c r="L21651" s="34"/>
    </row>
    <row r="21652" spans="6:12" x14ac:dyDescent="0.35">
      <c r="F21652" s="34"/>
      <c r="J21652" s="34"/>
      <c r="K21652" s="34"/>
      <c r="L21652" s="34"/>
    </row>
    <row r="21653" spans="6:12" x14ac:dyDescent="0.35">
      <c r="F21653" s="34"/>
      <c r="J21653" s="34"/>
      <c r="K21653" s="34"/>
      <c r="L21653" s="34"/>
    </row>
    <row r="21654" spans="6:12" x14ac:dyDescent="0.35">
      <c r="F21654" s="34"/>
      <c r="J21654" s="34"/>
      <c r="K21654" s="34"/>
      <c r="L21654" s="34"/>
    </row>
    <row r="21655" spans="6:12" x14ac:dyDescent="0.35">
      <c r="F21655" s="34"/>
      <c r="J21655" s="34"/>
      <c r="K21655" s="34"/>
      <c r="L21655" s="34"/>
    </row>
    <row r="21656" spans="6:12" x14ac:dyDescent="0.35">
      <c r="F21656" s="34"/>
      <c r="J21656" s="34"/>
      <c r="K21656" s="34"/>
      <c r="L21656" s="34"/>
    </row>
    <row r="21657" spans="6:12" x14ac:dyDescent="0.35">
      <c r="F21657" s="34"/>
      <c r="J21657" s="34"/>
      <c r="K21657" s="34"/>
      <c r="L21657" s="34"/>
    </row>
    <row r="21658" spans="6:12" x14ac:dyDescent="0.35">
      <c r="F21658" s="34"/>
      <c r="J21658" s="34"/>
      <c r="K21658" s="34"/>
      <c r="L21658" s="34"/>
    </row>
    <row r="21659" spans="6:12" x14ac:dyDescent="0.35">
      <c r="F21659" s="34"/>
      <c r="J21659" s="34"/>
      <c r="K21659" s="34"/>
      <c r="L21659" s="34"/>
    </row>
    <row r="21660" spans="6:12" x14ac:dyDescent="0.35">
      <c r="F21660" s="34"/>
      <c r="J21660" s="34"/>
      <c r="K21660" s="34"/>
      <c r="L21660" s="34"/>
    </row>
    <row r="21661" spans="6:12" x14ac:dyDescent="0.35">
      <c r="F21661" s="34"/>
      <c r="J21661" s="34"/>
      <c r="K21661" s="34"/>
      <c r="L21661" s="34"/>
    </row>
    <row r="21662" spans="6:12" x14ac:dyDescent="0.35">
      <c r="F21662" s="34"/>
      <c r="J21662" s="34"/>
      <c r="K21662" s="34"/>
      <c r="L21662" s="34"/>
    </row>
    <row r="21663" spans="6:12" x14ac:dyDescent="0.35">
      <c r="F21663" s="34"/>
      <c r="J21663" s="34"/>
      <c r="K21663" s="34"/>
      <c r="L21663" s="34"/>
    </row>
    <row r="21664" spans="6:12" x14ac:dyDescent="0.35">
      <c r="F21664" s="34"/>
      <c r="J21664" s="34"/>
      <c r="K21664" s="34"/>
      <c r="L21664" s="34"/>
    </row>
    <row r="21665" spans="6:12" x14ac:dyDescent="0.35">
      <c r="F21665" s="34"/>
      <c r="J21665" s="34"/>
      <c r="K21665" s="34"/>
      <c r="L21665" s="34"/>
    </row>
    <row r="21666" spans="6:12" x14ac:dyDescent="0.35">
      <c r="F21666" s="34"/>
      <c r="J21666" s="34"/>
      <c r="K21666" s="34"/>
      <c r="L21666" s="34"/>
    </row>
    <row r="21667" spans="6:12" x14ac:dyDescent="0.35">
      <c r="F21667" s="34"/>
      <c r="J21667" s="34"/>
      <c r="K21667" s="34"/>
      <c r="L21667" s="34"/>
    </row>
    <row r="21668" spans="6:12" x14ac:dyDescent="0.35">
      <c r="F21668" s="34"/>
      <c r="J21668" s="34"/>
      <c r="K21668" s="34"/>
      <c r="L21668" s="34"/>
    </row>
    <row r="21669" spans="6:12" x14ac:dyDescent="0.35">
      <c r="F21669" s="34"/>
      <c r="J21669" s="34"/>
      <c r="K21669" s="34"/>
      <c r="L21669" s="34"/>
    </row>
    <row r="21670" spans="6:12" x14ac:dyDescent="0.35">
      <c r="F21670" s="34"/>
      <c r="J21670" s="34"/>
      <c r="K21670" s="34"/>
      <c r="L21670" s="34"/>
    </row>
    <row r="21671" spans="6:12" x14ac:dyDescent="0.35">
      <c r="F21671" s="34"/>
      <c r="J21671" s="34"/>
      <c r="K21671" s="34"/>
      <c r="L21671" s="34"/>
    </row>
    <row r="21672" spans="6:12" x14ac:dyDescent="0.35">
      <c r="F21672" s="34"/>
      <c r="J21672" s="34"/>
      <c r="K21672" s="34"/>
      <c r="L21672" s="34"/>
    </row>
    <row r="21673" spans="6:12" x14ac:dyDescent="0.35">
      <c r="F21673" s="34"/>
      <c r="J21673" s="34"/>
      <c r="K21673" s="34"/>
      <c r="L21673" s="34"/>
    </row>
    <row r="21674" spans="6:12" x14ac:dyDescent="0.35">
      <c r="F21674" s="34"/>
      <c r="J21674" s="34"/>
      <c r="K21674" s="34"/>
      <c r="L21674" s="34"/>
    </row>
    <row r="21675" spans="6:12" x14ac:dyDescent="0.35">
      <c r="F21675" s="34"/>
      <c r="J21675" s="34"/>
      <c r="K21675" s="34"/>
      <c r="L21675" s="34"/>
    </row>
    <row r="21676" spans="6:12" x14ac:dyDescent="0.35">
      <c r="F21676" s="34"/>
      <c r="J21676" s="34"/>
      <c r="K21676" s="34"/>
      <c r="L21676" s="34"/>
    </row>
    <row r="21677" spans="6:12" x14ac:dyDescent="0.35">
      <c r="F21677" s="34"/>
      <c r="J21677" s="34"/>
      <c r="K21677" s="34"/>
      <c r="L21677" s="34"/>
    </row>
    <row r="21678" spans="6:12" x14ac:dyDescent="0.35">
      <c r="F21678" s="34"/>
      <c r="J21678" s="34"/>
      <c r="K21678" s="34"/>
      <c r="L21678" s="34"/>
    </row>
    <row r="21679" spans="6:12" x14ac:dyDescent="0.35">
      <c r="F21679" s="34"/>
      <c r="J21679" s="34"/>
      <c r="K21679" s="34"/>
      <c r="L21679" s="34"/>
    </row>
    <row r="21680" spans="6:12" x14ac:dyDescent="0.35">
      <c r="F21680" s="34"/>
      <c r="J21680" s="34"/>
      <c r="K21680" s="34"/>
      <c r="L21680" s="34"/>
    </row>
    <row r="21681" spans="6:12" x14ac:dyDescent="0.35">
      <c r="F21681" s="34"/>
      <c r="J21681" s="34"/>
      <c r="K21681" s="34"/>
      <c r="L21681" s="34"/>
    </row>
    <row r="21682" spans="6:12" x14ac:dyDescent="0.35">
      <c r="F21682" s="34"/>
      <c r="J21682" s="34"/>
      <c r="K21682" s="34"/>
      <c r="L21682" s="34"/>
    </row>
    <row r="21683" spans="6:12" x14ac:dyDescent="0.35">
      <c r="F21683" s="34"/>
      <c r="J21683" s="34"/>
      <c r="K21683" s="34"/>
      <c r="L21683" s="34"/>
    </row>
    <row r="21684" spans="6:12" x14ac:dyDescent="0.35">
      <c r="F21684" s="34"/>
      <c r="J21684" s="34"/>
      <c r="K21684" s="34"/>
      <c r="L21684" s="34"/>
    </row>
    <row r="21685" spans="6:12" x14ac:dyDescent="0.35">
      <c r="F21685" s="34"/>
      <c r="J21685" s="34"/>
      <c r="K21685" s="34"/>
      <c r="L21685" s="34"/>
    </row>
    <row r="21686" spans="6:12" x14ac:dyDescent="0.35">
      <c r="F21686" s="34"/>
      <c r="J21686" s="34"/>
      <c r="K21686" s="34"/>
      <c r="L21686" s="34"/>
    </row>
    <row r="21687" spans="6:12" x14ac:dyDescent="0.35">
      <c r="F21687" s="34"/>
      <c r="J21687" s="34"/>
      <c r="K21687" s="34"/>
      <c r="L21687" s="34"/>
    </row>
    <row r="21688" spans="6:12" x14ac:dyDescent="0.35">
      <c r="F21688" s="34"/>
      <c r="J21688" s="34"/>
      <c r="K21688" s="34"/>
      <c r="L21688" s="34"/>
    </row>
    <row r="21689" spans="6:12" x14ac:dyDescent="0.35">
      <c r="F21689" s="34"/>
      <c r="J21689" s="34"/>
      <c r="K21689" s="34"/>
      <c r="L21689" s="34"/>
    </row>
    <row r="21690" spans="6:12" x14ac:dyDescent="0.35">
      <c r="F21690" s="34"/>
      <c r="J21690" s="34"/>
      <c r="K21690" s="34"/>
      <c r="L21690" s="34"/>
    </row>
    <row r="21691" spans="6:12" x14ac:dyDescent="0.35">
      <c r="F21691" s="34"/>
      <c r="J21691" s="34"/>
      <c r="K21691" s="34"/>
      <c r="L21691" s="34"/>
    </row>
    <row r="21692" spans="6:12" x14ac:dyDescent="0.35">
      <c r="F21692" s="34"/>
      <c r="J21692" s="34"/>
      <c r="K21692" s="34"/>
      <c r="L21692" s="34"/>
    </row>
    <row r="21693" spans="6:12" x14ac:dyDescent="0.35">
      <c r="F21693" s="34"/>
      <c r="J21693" s="34"/>
      <c r="K21693" s="34"/>
      <c r="L21693" s="34"/>
    </row>
    <row r="21694" spans="6:12" x14ac:dyDescent="0.35">
      <c r="F21694" s="34"/>
      <c r="J21694" s="34"/>
      <c r="K21694" s="34"/>
      <c r="L21694" s="34"/>
    </row>
    <row r="21695" spans="6:12" x14ac:dyDescent="0.35">
      <c r="F21695" s="34"/>
      <c r="J21695" s="34"/>
      <c r="K21695" s="34"/>
      <c r="L21695" s="34"/>
    </row>
    <row r="21696" spans="6:12" x14ac:dyDescent="0.35">
      <c r="F21696" s="34"/>
      <c r="J21696" s="34"/>
      <c r="K21696" s="34"/>
      <c r="L21696" s="34"/>
    </row>
    <row r="21697" spans="6:12" x14ac:dyDescent="0.35">
      <c r="F21697" s="34"/>
      <c r="J21697" s="34"/>
      <c r="K21697" s="34"/>
      <c r="L21697" s="34"/>
    </row>
    <row r="21698" spans="6:12" x14ac:dyDescent="0.35">
      <c r="F21698" s="34"/>
      <c r="J21698" s="34"/>
      <c r="K21698" s="34"/>
      <c r="L21698" s="34"/>
    </row>
    <row r="21699" spans="6:12" x14ac:dyDescent="0.35">
      <c r="F21699" s="34"/>
      <c r="J21699" s="34"/>
      <c r="K21699" s="34"/>
      <c r="L21699" s="34"/>
    </row>
    <row r="21700" spans="6:12" x14ac:dyDescent="0.35">
      <c r="F21700" s="34"/>
      <c r="J21700" s="34"/>
      <c r="K21700" s="34"/>
      <c r="L21700" s="34"/>
    </row>
    <row r="21701" spans="6:12" x14ac:dyDescent="0.35">
      <c r="F21701" s="34"/>
      <c r="J21701" s="34"/>
      <c r="K21701" s="34"/>
      <c r="L21701" s="34"/>
    </row>
    <row r="21702" spans="6:12" x14ac:dyDescent="0.35">
      <c r="F21702" s="34"/>
      <c r="J21702" s="34"/>
      <c r="K21702" s="34"/>
      <c r="L21702" s="34"/>
    </row>
    <row r="21703" spans="6:12" x14ac:dyDescent="0.35">
      <c r="F21703" s="34"/>
      <c r="J21703" s="34"/>
      <c r="K21703" s="34"/>
      <c r="L21703" s="34"/>
    </row>
    <row r="21704" spans="6:12" x14ac:dyDescent="0.35">
      <c r="F21704" s="34"/>
      <c r="J21704" s="34"/>
      <c r="K21704" s="34"/>
      <c r="L21704" s="34"/>
    </row>
    <row r="21705" spans="6:12" x14ac:dyDescent="0.35">
      <c r="F21705" s="34"/>
      <c r="J21705" s="34"/>
      <c r="K21705" s="34"/>
      <c r="L21705" s="34"/>
    </row>
    <row r="21706" spans="6:12" x14ac:dyDescent="0.35">
      <c r="F21706" s="34"/>
      <c r="J21706" s="34"/>
      <c r="K21706" s="34"/>
      <c r="L21706" s="34"/>
    </row>
    <row r="21707" spans="6:12" x14ac:dyDescent="0.35">
      <c r="F21707" s="34"/>
      <c r="J21707" s="34"/>
      <c r="K21707" s="34"/>
      <c r="L21707" s="34"/>
    </row>
    <row r="21708" spans="6:12" x14ac:dyDescent="0.35">
      <c r="F21708" s="34"/>
      <c r="J21708" s="34"/>
      <c r="K21708" s="34"/>
      <c r="L21708" s="34"/>
    </row>
    <row r="21709" spans="6:12" x14ac:dyDescent="0.35">
      <c r="F21709" s="34"/>
      <c r="J21709" s="34"/>
      <c r="K21709" s="34"/>
      <c r="L21709" s="34"/>
    </row>
    <row r="21710" spans="6:12" x14ac:dyDescent="0.35">
      <c r="F21710" s="34"/>
      <c r="J21710" s="34"/>
      <c r="K21710" s="34"/>
      <c r="L21710" s="34"/>
    </row>
    <row r="21711" spans="6:12" x14ac:dyDescent="0.35">
      <c r="F21711" s="34"/>
      <c r="J21711" s="34"/>
      <c r="K21711" s="34"/>
      <c r="L21711" s="34"/>
    </row>
    <row r="21712" spans="6:12" x14ac:dyDescent="0.35">
      <c r="F21712" s="34"/>
      <c r="J21712" s="34"/>
      <c r="K21712" s="34"/>
      <c r="L21712" s="34"/>
    </row>
    <row r="21713" spans="6:12" x14ac:dyDescent="0.35">
      <c r="F21713" s="34"/>
      <c r="J21713" s="34"/>
      <c r="K21713" s="34"/>
      <c r="L21713" s="34"/>
    </row>
    <row r="21714" spans="6:12" x14ac:dyDescent="0.35">
      <c r="F21714" s="34"/>
      <c r="J21714" s="34"/>
      <c r="K21714" s="34"/>
      <c r="L21714" s="34"/>
    </row>
    <row r="21715" spans="6:12" x14ac:dyDescent="0.35">
      <c r="F21715" s="34"/>
      <c r="J21715" s="34"/>
      <c r="K21715" s="34"/>
      <c r="L21715" s="34"/>
    </row>
    <row r="21716" spans="6:12" x14ac:dyDescent="0.35">
      <c r="F21716" s="34"/>
      <c r="J21716" s="34"/>
      <c r="K21716" s="34"/>
      <c r="L21716" s="34"/>
    </row>
    <row r="21717" spans="6:12" x14ac:dyDescent="0.35">
      <c r="F21717" s="34"/>
      <c r="J21717" s="34"/>
      <c r="K21717" s="34"/>
      <c r="L21717" s="34"/>
    </row>
    <row r="21718" spans="6:12" x14ac:dyDescent="0.35">
      <c r="F21718" s="34"/>
      <c r="J21718" s="34"/>
      <c r="K21718" s="34"/>
      <c r="L21718" s="34"/>
    </row>
    <row r="21719" spans="6:12" x14ac:dyDescent="0.35">
      <c r="F21719" s="34"/>
      <c r="J21719" s="34"/>
      <c r="K21719" s="34"/>
      <c r="L21719" s="34"/>
    </row>
    <row r="21720" spans="6:12" x14ac:dyDescent="0.35">
      <c r="F21720" s="34"/>
      <c r="J21720" s="34"/>
      <c r="K21720" s="34"/>
      <c r="L21720" s="34"/>
    </row>
    <row r="21721" spans="6:12" x14ac:dyDescent="0.35">
      <c r="F21721" s="34"/>
      <c r="J21721" s="34"/>
      <c r="K21721" s="34"/>
      <c r="L21721" s="34"/>
    </row>
    <row r="21722" spans="6:12" x14ac:dyDescent="0.35">
      <c r="F21722" s="34"/>
      <c r="J21722" s="34"/>
      <c r="K21722" s="34"/>
      <c r="L21722" s="34"/>
    </row>
    <row r="21723" spans="6:12" x14ac:dyDescent="0.35">
      <c r="F21723" s="34"/>
      <c r="J21723" s="34"/>
      <c r="K21723" s="34"/>
      <c r="L21723" s="34"/>
    </row>
    <row r="21724" spans="6:12" x14ac:dyDescent="0.35">
      <c r="F21724" s="34"/>
      <c r="J21724" s="34"/>
      <c r="K21724" s="34"/>
      <c r="L21724" s="34"/>
    </row>
    <row r="21725" spans="6:12" x14ac:dyDescent="0.35">
      <c r="F21725" s="34"/>
      <c r="J21725" s="34"/>
      <c r="K21725" s="34"/>
      <c r="L21725" s="34"/>
    </row>
    <row r="21726" spans="6:12" x14ac:dyDescent="0.35">
      <c r="F21726" s="34"/>
      <c r="J21726" s="34"/>
      <c r="K21726" s="34"/>
      <c r="L21726" s="34"/>
    </row>
    <row r="21727" spans="6:12" x14ac:dyDescent="0.35">
      <c r="F21727" s="34"/>
      <c r="J21727" s="34"/>
      <c r="K21727" s="34"/>
      <c r="L21727" s="34"/>
    </row>
    <row r="21728" spans="6:12" x14ac:dyDescent="0.35">
      <c r="F21728" s="34"/>
      <c r="J21728" s="34"/>
      <c r="K21728" s="34"/>
      <c r="L21728" s="34"/>
    </row>
    <row r="21729" spans="6:12" x14ac:dyDescent="0.35">
      <c r="F21729" s="34"/>
      <c r="J21729" s="34"/>
      <c r="K21729" s="34"/>
      <c r="L21729" s="34"/>
    </row>
    <row r="21730" spans="6:12" x14ac:dyDescent="0.35">
      <c r="F21730" s="34"/>
      <c r="J21730" s="34"/>
      <c r="K21730" s="34"/>
      <c r="L21730" s="34"/>
    </row>
    <row r="21731" spans="6:12" x14ac:dyDescent="0.35">
      <c r="F21731" s="34"/>
      <c r="J21731" s="34"/>
      <c r="K21731" s="34"/>
      <c r="L21731" s="34"/>
    </row>
    <row r="21732" spans="6:12" x14ac:dyDescent="0.35">
      <c r="F21732" s="34"/>
      <c r="J21732" s="34"/>
      <c r="K21732" s="34"/>
      <c r="L21732" s="34"/>
    </row>
    <row r="21733" spans="6:12" x14ac:dyDescent="0.35">
      <c r="F21733" s="34"/>
      <c r="J21733" s="34"/>
      <c r="K21733" s="34"/>
      <c r="L21733" s="34"/>
    </row>
    <row r="21734" spans="6:12" x14ac:dyDescent="0.35">
      <c r="F21734" s="34"/>
      <c r="J21734" s="34"/>
      <c r="K21734" s="34"/>
      <c r="L21734" s="34"/>
    </row>
    <row r="21735" spans="6:12" x14ac:dyDescent="0.35">
      <c r="F21735" s="34"/>
      <c r="J21735" s="34"/>
      <c r="K21735" s="34"/>
      <c r="L21735" s="34"/>
    </row>
    <row r="21736" spans="6:12" x14ac:dyDescent="0.35">
      <c r="F21736" s="34"/>
      <c r="J21736" s="34"/>
      <c r="K21736" s="34"/>
      <c r="L21736" s="34"/>
    </row>
    <row r="21737" spans="6:12" x14ac:dyDescent="0.35">
      <c r="F21737" s="34"/>
      <c r="J21737" s="34"/>
      <c r="K21737" s="34"/>
      <c r="L21737" s="34"/>
    </row>
    <row r="21738" spans="6:12" x14ac:dyDescent="0.35">
      <c r="F21738" s="34"/>
      <c r="J21738" s="34"/>
      <c r="K21738" s="34"/>
      <c r="L21738" s="34"/>
    </row>
    <row r="21739" spans="6:12" x14ac:dyDescent="0.35">
      <c r="F21739" s="34"/>
      <c r="J21739" s="34"/>
      <c r="K21739" s="34"/>
      <c r="L21739" s="34"/>
    </row>
    <row r="21740" spans="6:12" x14ac:dyDescent="0.35">
      <c r="F21740" s="34"/>
      <c r="J21740" s="34"/>
      <c r="K21740" s="34"/>
      <c r="L21740" s="34"/>
    </row>
    <row r="21741" spans="6:12" x14ac:dyDescent="0.35">
      <c r="F21741" s="34"/>
      <c r="J21741" s="34"/>
      <c r="K21741" s="34"/>
      <c r="L21741" s="34"/>
    </row>
    <row r="21742" spans="6:12" x14ac:dyDescent="0.35">
      <c r="F21742" s="34"/>
      <c r="J21742" s="34"/>
      <c r="K21742" s="34"/>
      <c r="L21742" s="34"/>
    </row>
    <row r="21743" spans="6:12" x14ac:dyDescent="0.35">
      <c r="F21743" s="34"/>
      <c r="J21743" s="34"/>
      <c r="K21743" s="34"/>
      <c r="L21743" s="34"/>
    </row>
    <row r="21744" spans="6:12" x14ac:dyDescent="0.35">
      <c r="F21744" s="34"/>
      <c r="J21744" s="34"/>
      <c r="K21744" s="34"/>
      <c r="L21744" s="34"/>
    </row>
    <row r="21745" spans="6:12" x14ac:dyDescent="0.35">
      <c r="F21745" s="34"/>
      <c r="J21745" s="34"/>
      <c r="K21745" s="34"/>
      <c r="L21745" s="34"/>
    </row>
    <row r="21746" spans="6:12" x14ac:dyDescent="0.35">
      <c r="F21746" s="34"/>
      <c r="J21746" s="34"/>
      <c r="K21746" s="34"/>
      <c r="L21746" s="34"/>
    </row>
    <row r="21747" spans="6:12" x14ac:dyDescent="0.35">
      <c r="F21747" s="34"/>
      <c r="J21747" s="34"/>
      <c r="K21747" s="34"/>
      <c r="L21747" s="34"/>
    </row>
    <row r="21748" spans="6:12" x14ac:dyDescent="0.35">
      <c r="F21748" s="34"/>
      <c r="J21748" s="34"/>
      <c r="K21748" s="34"/>
      <c r="L21748" s="34"/>
    </row>
    <row r="21749" spans="6:12" x14ac:dyDescent="0.35">
      <c r="F21749" s="34"/>
      <c r="J21749" s="34"/>
      <c r="K21749" s="34"/>
      <c r="L21749" s="34"/>
    </row>
    <row r="21750" spans="6:12" x14ac:dyDescent="0.35">
      <c r="F21750" s="34"/>
      <c r="J21750" s="34"/>
      <c r="K21750" s="34"/>
      <c r="L21750" s="34"/>
    </row>
    <row r="21751" spans="6:12" x14ac:dyDescent="0.35">
      <c r="F21751" s="34"/>
      <c r="J21751" s="34"/>
      <c r="K21751" s="34"/>
      <c r="L21751" s="34"/>
    </row>
    <row r="21752" spans="6:12" x14ac:dyDescent="0.35">
      <c r="F21752" s="34"/>
      <c r="J21752" s="34"/>
      <c r="K21752" s="34"/>
      <c r="L21752" s="34"/>
    </row>
    <row r="21753" spans="6:12" x14ac:dyDescent="0.35">
      <c r="F21753" s="34"/>
      <c r="J21753" s="34"/>
      <c r="K21753" s="34"/>
      <c r="L21753" s="34"/>
    </row>
    <row r="21754" spans="6:12" x14ac:dyDescent="0.35">
      <c r="F21754" s="34"/>
      <c r="J21754" s="34"/>
      <c r="K21754" s="34"/>
      <c r="L21754" s="34"/>
    </row>
    <row r="21755" spans="6:12" x14ac:dyDescent="0.35">
      <c r="F21755" s="34"/>
      <c r="J21755" s="34"/>
      <c r="K21755" s="34"/>
      <c r="L21755" s="34"/>
    </row>
    <row r="21756" spans="6:12" x14ac:dyDescent="0.35">
      <c r="F21756" s="34"/>
      <c r="J21756" s="34"/>
      <c r="K21756" s="34"/>
      <c r="L21756" s="34"/>
    </row>
    <row r="21757" spans="6:12" x14ac:dyDescent="0.35">
      <c r="F21757" s="34"/>
      <c r="J21757" s="34"/>
      <c r="K21757" s="34"/>
      <c r="L21757" s="34"/>
    </row>
    <row r="21758" spans="6:12" x14ac:dyDescent="0.35">
      <c r="F21758" s="34"/>
      <c r="J21758" s="34"/>
      <c r="K21758" s="34"/>
      <c r="L21758" s="34"/>
    </row>
    <row r="21759" spans="6:12" x14ac:dyDescent="0.35">
      <c r="F21759" s="34"/>
      <c r="J21759" s="34"/>
      <c r="K21759" s="34"/>
      <c r="L21759" s="34"/>
    </row>
    <row r="21760" spans="6:12" x14ac:dyDescent="0.35">
      <c r="F21760" s="34"/>
      <c r="J21760" s="34"/>
      <c r="K21760" s="34"/>
      <c r="L21760" s="34"/>
    </row>
    <row r="21761" spans="6:12" x14ac:dyDescent="0.35">
      <c r="F21761" s="34"/>
      <c r="J21761" s="34"/>
      <c r="K21761" s="34"/>
      <c r="L21761" s="34"/>
    </row>
    <row r="21762" spans="6:12" x14ac:dyDescent="0.35">
      <c r="F21762" s="34"/>
      <c r="J21762" s="34"/>
      <c r="K21762" s="34"/>
      <c r="L21762" s="34"/>
    </row>
    <row r="21763" spans="6:12" x14ac:dyDescent="0.35">
      <c r="F21763" s="34"/>
      <c r="J21763" s="34"/>
      <c r="K21763" s="34"/>
      <c r="L21763" s="34"/>
    </row>
    <row r="21764" spans="6:12" x14ac:dyDescent="0.35">
      <c r="F21764" s="34"/>
      <c r="J21764" s="34"/>
      <c r="K21764" s="34"/>
      <c r="L21764" s="34"/>
    </row>
    <row r="21765" spans="6:12" x14ac:dyDescent="0.35">
      <c r="F21765" s="34"/>
      <c r="J21765" s="34"/>
      <c r="K21765" s="34"/>
      <c r="L21765" s="34"/>
    </row>
    <row r="21766" spans="6:12" x14ac:dyDescent="0.35">
      <c r="F21766" s="34"/>
      <c r="J21766" s="34"/>
      <c r="K21766" s="34"/>
      <c r="L21766" s="34"/>
    </row>
    <row r="21767" spans="6:12" x14ac:dyDescent="0.35">
      <c r="F21767" s="34"/>
      <c r="J21767" s="34"/>
      <c r="K21767" s="34"/>
      <c r="L21767" s="34"/>
    </row>
    <row r="21768" spans="6:12" x14ac:dyDescent="0.35">
      <c r="F21768" s="34"/>
      <c r="J21768" s="34"/>
      <c r="K21768" s="34"/>
      <c r="L21768" s="34"/>
    </row>
    <row r="21769" spans="6:12" x14ac:dyDescent="0.35">
      <c r="F21769" s="34"/>
      <c r="J21769" s="34"/>
      <c r="K21769" s="34"/>
      <c r="L21769" s="34"/>
    </row>
    <row r="21770" spans="6:12" x14ac:dyDescent="0.35">
      <c r="F21770" s="34"/>
      <c r="J21770" s="34"/>
      <c r="K21770" s="34"/>
      <c r="L21770" s="34"/>
    </row>
    <row r="21771" spans="6:12" x14ac:dyDescent="0.35">
      <c r="F21771" s="34"/>
      <c r="J21771" s="34"/>
      <c r="K21771" s="34"/>
      <c r="L21771" s="34"/>
    </row>
    <row r="21772" spans="6:12" x14ac:dyDescent="0.35">
      <c r="F21772" s="34"/>
      <c r="J21772" s="34"/>
      <c r="K21772" s="34"/>
      <c r="L21772" s="34"/>
    </row>
    <row r="21773" spans="6:12" x14ac:dyDescent="0.35">
      <c r="F21773" s="34"/>
      <c r="J21773" s="34"/>
      <c r="K21773" s="34"/>
      <c r="L21773" s="34"/>
    </row>
    <row r="21774" spans="6:12" x14ac:dyDescent="0.35">
      <c r="F21774" s="34"/>
      <c r="J21774" s="34"/>
      <c r="K21774" s="34"/>
      <c r="L21774" s="34"/>
    </row>
    <row r="21775" spans="6:12" x14ac:dyDescent="0.35">
      <c r="F21775" s="34"/>
      <c r="J21775" s="34"/>
      <c r="K21775" s="34"/>
      <c r="L21775" s="34"/>
    </row>
    <row r="21776" spans="6:12" x14ac:dyDescent="0.35">
      <c r="F21776" s="34"/>
      <c r="J21776" s="34"/>
      <c r="K21776" s="34"/>
      <c r="L21776" s="34"/>
    </row>
    <row r="21777" spans="6:12" x14ac:dyDescent="0.35">
      <c r="F21777" s="34"/>
      <c r="J21777" s="34"/>
      <c r="K21777" s="34"/>
      <c r="L21777" s="34"/>
    </row>
    <row r="21778" spans="6:12" x14ac:dyDescent="0.35">
      <c r="F21778" s="34"/>
      <c r="J21778" s="34"/>
      <c r="K21778" s="34"/>
      <c r="L21778" s="34"/>
    </row>
    <row r="21779" spans="6:12" x14ac:dyDescent="0.35">
      <c r="F21779" s="34"/>
      <c r="J21779" s="34"/>
      <c r="K21779" s="34"/>
      <c r="L21779" s="34"/>
    </row>
    <row r="21780" spans="6:12" x14ac:dyDescent="0.35">
      <c r="F21780" s="34"/>
      <c r="J21780" s="34"/>
      <c r="K21780" s="34"/>
      <c r="L21780" s="34"/>
    </row>
    <row r="21781" spans="6:12" x14ac:dyDescent="0.35">
      <c r="F21781" s="34"/>
      <c r="J21781" s="34"/>
      <c r="K21781" s="34"/>
      <c r="L21781" s="34"/>
    </row>
    <row r="21782" spans="6:12" x14ac:dyDescent="0.35">
      <c r="F21782" s="34"/>
      <c r="J21782" s="34"/>
      <c r="K21782" s="34"/>
      <c r="L21782" s="34"/>
    </row>
    <row r="21783" spans="6:12" x14ac:dyDescent="0.35">
      <c r="F21783" s="34"/>
      <c r="J21783" s="34"/>
      <c r="K21783" s="34"/>
      <c r="L21783" s="34"/>
    </row>
    <row r="21784" spans="6:12" x14ac:dyDescent="0.35">
      <c r="F21784" s="34"/>
      <c r="J21784" s="34"/>
      <c r="K21784" s="34"/>
      <c r="L21784" s="34"/>
    </row>
    <row r="21785" spans="6:12" x14ac:dyDescent="0.35">
      <c r="F21785" s="34"/>
      <c r="J21785" s="34"/>
      <c r="K21785" s="34"/>
      <c r="L21785" s="34"/>
    </row>
    <row r="21786" spans="6:12" x14ac:dyDescent="0.35">
      <c r="F21786" s="34"/>
      <c r="J21786" s="34"/>
      <c r="K21786" s="34"/>
      <c r="L21786" s="34"/>
    </row>
    <row r="21787" spans="6:12" x14ac:dyDescent="0.35">
      <c r="F21787" s="34"/>
      <c r="J21787" s="34"/>
      <c r="K21787" s="34"/>
      <c r="L21787" s="34"/>
    </row>
    <row r="21788" spans="6:12" x14ac:dyDescent="0.35">
      <c r="F21788" s="34"/>
      <c r="J21788" s="34"/>
      <c r="K21788" s="34"/>
      <c r="L21788" s="34"/>
    </row>
    <row r="21789" spans="6:12" x14ac:dyDescent="0.35">
      <c r="F21789" s="34"/>
      <c r="J21789" s="34"/>
      <c r="K21789" s="34"/>
      <c r="L21789" s="34"/>
    </row>
    <row r="21790" spans="6:12" x14ac:dyDescent="0.35">
      <c r="F21790" s="34"/>
      <c r="J21790" s="34"/>
      <c r="K21790" s="34"/>
      <c r="L21790" s="34"/>
    </row>
    <row r="21791" spans="6:12" x14ac:dyDescent="0.35">
      <c r="F21791" s="34"/>
      <c r="J21791" s="34"/>
      <c r="K21791" s="34"/>
      <c r="L21791" s="34"/>
    </row>
    <row r="21792" spans="6:12" x14ac:dyDescent="0.35">
      <c r="F21792" s="34"/>
      <c r="J21792" s="34"/>
      <c r="K21792" s="34"/>
      <c r="L21792" s="34"/>
    </row>
    <row r="21793" spans="6:12" x14ac:dyDescent="0.35">
      <c r="F21793" s="34"/>
      <c r="J21793" s="34"/>
      <c r="K21793" s="34"/>
      <c r="L21793" s="34"/>
    </row>
    <row r="21794" spans="6:12" x14ac:dyDescent="0.35">
      <c r="F21794" s="34"/>
      <c r="J21794" s="34"/>
      <c r="K21794" s="34"/>
      <c r="L21794" s="34"/>
    </row>
    <row r="21795" spans="6:12" x14ac:dyDescent="0.35">
      <c r="F21795" s="34"/>
      <c r="J21795" s="34"/>
      <c r="K21795" s="34"/>
      <c r="L21795" s="34"/>
    </row>
    <row r="21796" spans="6:12" x14ac:dyDescent="0.35">
      <c r="F21796" s="34"/>
      <c r="J21796" s="34"/>
      <c r="K21796" s="34"/>
      <c r="L21796" s="34"/>
    </row>
    <row r="21797" spans="6:12" x14ac:dyDescent="0.35">
      <c r="F21797" s="34"/>
      <c r="J21797" s="34"/>
      <c r="K21797" s="34"/>
      <c r="L21797" s="34"/>
    </row>
    <row r="21798" spans="6:12" x14ac:dyDescent="0.35">
      <c r="F21798" s="34"/>
      <c r="J21798" s="34"/>
      <c r="K21798" s="34"/>
      <c r="L21798" s="34"/>
    </row>
    <row r="21799" spans="6:12" x14ac:dyDescent="0.35">
      <c r="F21799" s="34"/>
      <c r="J21799" s="34"/>
      <c r="K21799" s="34"/>
      <c r="L21799" s="34"/>
    </row>
    <row r="21800" spans="6:12" x14ac:dyDescent="0.35">
      <c r="F21800" s="34"/>
      <c r="J21800" s="34"/>
      <c r="K21800" s="34"/>
      <c r="L21800" s="34"/>
    </row>
    <row r="21801" spans="6:12" x14ac:dyDescent="0.35">
      <c r="F21801" s="34"/>
      <c r="J21801" s="34"/>
      <c r="K21801" s="34"/>
      <c r="L21801" s="34"/>
    </row>
    <row r="21802" spans="6:12" x14ac:dyDescent="0.35">
      <c r="F21802" s="34"/>
      <c r="J21802" s="34"/>
      <c r="K21802" s="34"/>
      <c r="L21802" s="34"/>
    </row>
    <row r="21803" spans="6:12" x14ac:dyDescent="0.35">
      <c r="F21803" s="34"/>
      <c r="J21803" s="34"/>
      <c r="K21803" s="34"/>
      <c r="L21803" s="34"/>
    </row>
    <row r="21804" spans="6:12" x14ac:dyDescent="0.35">
      <c r="F21804" s="34"/>
      <c r="J21804" s="34"/>
      <c r="K21804" s="34"/>
      <c r="L21804" s="34"/>
    </row>
    <row r="21805" spans="6:12" x14ac:dyDescent="0.35">
      <c r="F21805" s="34"/>
      <c r="J21805" s="34"/>
      <c r="K21805" s="34"/>
      <c r="L21805" s="34"/>
    </row>
    <row r="21806" spans="6:12" x14ac:dyDescent="0.35">
      <c r="F21806" s="34"/>
      <c r="J21806" s="34"/>
      <c r="K21806" s="34"/>
      <c r="L21806" s="34"/>
    </row>
    <row r="21807" spans="6:12" x14ac:dyDescent="0.35">
      <c r="F21807" s="34"/>
      <c r="J21807" s="34"/>
      <c r="K21807" s="34"/>
      <c r="L21807" s="34"/>
    </row>
    <row r="21808" spans="6:12" x14ac:dyDescent="0.35">
      <c r="F21808" s="34"/>
      <c r="J21808" s="34"/>
      <c r="K21808" s="34"/>
      <c r="L21808" s="34"/>
    </row>
    <row r="21809" spans="6:12" x14ac:dyDescent="0.35">
      <c r="F21809" s="34"/>
      <c r="J21809" s="34"/>
      <c r="K21809" s="34"/>
      <c r="L21809" s="34"/>
    </row>
    <row r="21810" spans="6:12" x14ac:dyDescent="0.35">
      <c r="F21810" s="34"/>
      <c r="J21810" s="34"/>
      <c r="K21810" s="34"/>
      <c r="L21810" s="34"/>
    </row>
    <row r="21811" spans="6:12" x14ac:dyDescent="0.35">
      <c r="F21811" s="34"/>
      <c r="J21811" s="34"/>
      <c r="K21811" s="34"/>
      <c r="L21811" s="34"/>
    </row>
    <row r="21812" spans="6:12" x14ac:dyDescent="0.35">
      <c r="F21812" s="34"/>
      <c r="J21812" s="34"/>
      <c r="K21812" s="34"/>
      <c r="L21812" s="34"/>
    </row>
    <row r="21813" spans="6:12" x14ac:dyDescent="0.35">
      <c r="F21813" s="34"/>
      <c r="J21813" s="34"/>
      <c r="K21813" s="34"/>
      <c r="L21813" s="34"/>
    </row>
    <row r="21814" spans="6:12" x14ac:dyDescent="0.35">
      <c r="F21814" s="34"/>
      <c r="J21814" s="34"/>
      <c r="K21814" s="34"/>
      <c r="L21814" s="34"/>
    </row>
    <row r="21815" spans="6:12" x14ac:dyDescent="0.35">
      <c r="F21815" s="34"/>
      <c r="J21815" s="34"/>
      <c r="K21815" s="34"/>
      <c r="L21815" s="34"/>
    </row>
    <row r="21816" spans="6:12" x14ac:dyDescent="0.35">
      <c r="F21816" s="34"/>
      <c r="J21816" s="34"/>
      <c r="K21816" s="34"/>
      <c r="L21816" s="34"/>
    </row>
    <row r="21817" spans="6:12" x14ac:dyDescent="0.35">
      <c r="F21817" s="34"/>
      <c r="J21817" s="34"/>
      <c r="K21817" s="34"/>
      <c r="L21817" s="34"/>
    </row>
    <row r="21818" spans="6:12" x14ac:dyDescent="0.35">
      <c r="F21818" s="34"/>
      <c r="J21818" s="34"/>
      <c r="K21818" s="34"/>
      <c r="L21818" s="34"/>
    </row>
    <row r="21819" spans="6:12" x14ac:dyDescent="0.35">
      <c r="F21819" s="34"/>
      <c r="J21819" s="34"/>
      <c r="K21819" s="34"/>
      <c r="L21819" s="34"/>
    </row>
    <row r="21820" spans="6:12" x14ac:dyDescent="0.35">
      <c r="F21820" s="34"/>
      <c r="J21820" s="34"/>
      <c r="K21820" s="34"/>
      <c r="L21820" s="34"/>
    </row>
    <row r="21821" spans="6:12" x14ac:dyDescent="0.35">
      <c r="F21821" s="34"/>
      <c r="J21821" s="34"/>
      <c r="K21821" s="34"/>
      <c r="L21821" s="34"/>
    </row>
    <row r="21822" spans="6:12" x14ac:dyDescent="0.35">
      <c r="F21822" s="34"/>
      <c r="J21822" s="34"/>
      <c r="K21822" s="34"/>
      <c r="L21822" s="34"/>
    </row>
    <row r="21823" spans="6:12" x14ac:dyDescent="0.35">
      <c r="F21823" s="34"/>
      <c r="J21823" s="34"/>
      <c r="K21823" s="34"/>
      <c r="L21823" s="34"/>
    </row>
    <row r="21824" spans="6:12" x14ac:dyDescent="0.35">
      <c r="F21824" s="34"/>
      <c r="J21824" s="34"/>
      <c r="K21824" s="34"/>
      <c r="L21824" s="34"/>
    </row>
    <row r="21825" spans="6:12" x14ac:dyDescent="0.35">
      <c r="F21825" s="34"/>
      <c r="J21825" s="34"/>
      <c r="K21825" s="34"/>
      <c r="L21825" s="34"/>
    </row>
    <row r="21826" spans="6:12" x14ac:dyDescent="0.35">
      <c r="F21826" s="34"/>
      <c r="J21826" s="34"/>
      <c r="K21826" s="34"/>
      <c r="L21826" s="34"/>
    </row>
    <row r="21827" spans="6:12" x14ac:dyDescent="0.35">
      <c r="F21827" s="34"/>
      <c r="J21827" s="34"/>
      <c r="K21827" s="34"/>
      <c r="L21827" s="34"/>
    </row>
    <row r="21828" spans="6:12" x14ac:dyDescent="0.35">
      <c r="F21828" s="34"/>
      <c r="J21828" s="34"/>
      <c r="K21828" s="34"/>
      <c r="L21828" s="34"/>
    </row>
    <row r="21829" spans="6:12" x14ac:dyDescent="0.35">
      <c r="F21829" s="34"/>
      <c r="J21829" s="34"/>
      <c r="K21829" s="34"/>
      <c r="L21829" s="34"/>
    </row>
    <row r="21830" spans="6:12" x14ac:dyDescent="0.35">
      <c r="F21830" s="34"/>
      <c r="J21830" s="34"/>
      <c r="K21830" s="34"/>
      <c r="L21830" s="34"/>
    </row>
    <row r="21831" spans="6:12" x14ac:dyDescent="0.35">
      <c r="F21831" s="34"/>
      <c r="J21831" s="34"/>
      <c r="K21831" s="34"/>
      <c r="L21831" s="34"/>
    </row>
    <row r="21832" spans="6:12" x14ac:dyDescent="0.35">
      <c r="F21832" s="34"/>
      <c r="J21832" s="34"/>
      <c r="K21832" s="34"/>
      <c r="L21832" s="34"/>
    </row>
    <row r="21833" spans="6:12" x14ac:dyDescent="0.35">
      <c r="F21833" s="34"/>
      <c r="J21833" s="34"/>
      <c r="K21833" s="34"/>
      <c r="L21833" s="34"/>
    </row>
    <row r="21834" spans="6:12" x14ac:dyDescent="0.35">
      <c r="F21834" s="34"/>
      <c r="J21834" s="34"/>
      <c r="K21834" s="34"/>
      <c r="L21834" s="34"/>
    </row>
    <row r="21835" spans="6:12" x14ac:dyDescent="0.35">
      <c r="F21835" s="34"/>
      <c r="J21835" s="34"/>
      <c r="K21835" s="34"/>
      <c r="L21835" s="34"/>
    </row>
    <row r="21836" spans="6:12" x14ac:dyDescent="0.35">
      <c r="F21836" s="34"/>
      <c r="J21836" s="34"/>
      <c r="K21836" s="34"/>
      <c r="L21836" s="34"/>
    </row>
    <row r="21837" spans="6:12" x14ac:dyDescent="0.35">
      <c r="F21837" s="34"/>
      <c r="J21837" s="34"/>
      <c r="K21837" s="34"/>
      <c r="L21837" s="34"/>
    </row>
    <row r="21838" spans="6:12" x14ac:dyDescent="0.35">
      <c r="F21838" s="34"/>
      <c r="J21838" s="34"/>
      <c r="K21838" s="34"/>
      <c r="L21838" s="34"/>
    </row>
    <row r="21839" spans="6:12" x14ac:dyDescent="0.35">
      <c r="F21839" s="34"/>
      <c r="J21839" s="34"/>
      <c r="K21839" s="34"/>
      <c r="L21839" s="34"/>
    </row>
    <row r="21840" spans="6:12" x14ac:dyDescent="0.35">
      <c r="F21840" s="34"/>
      <c r="J21840" s="34"/>
      <c r="K21840" s="34"/>
      <c r="L21840" s="34"/>
    </row>
    <row r="21841" spans="6:12" x14ac:dyDescent="0.35">
      <c r="F21841" s="34"/>
      <c r="J21841" s="34"/>
      <c r="K21841" s="34"/>
      <c r="L21841" s="34"/>
    </row>
    <row r="21842" spans="6:12" x14ac:dyDescent="0.35">
      <c r="F21842" s="34"/>
      <c r="J21842" s="34"/>
      <c r="K21842" s="34"/>
      <c r="L21842" s="34"/>
    </row>
    <row r="21843" spans="6:12" x14ac:dyDescent="0.35">
      <c r="F21843" s="34"/>
      <c r="J21843" s="34"/>
      <c r="K21843" s="34"/>
      <c r="L21843" s="34"/>
    </row>
    <row r="21844" spans="6:12" x14ac:dyDescent="0.35">
      <c r="F21844" s="34"/>
      <c r="J21844" s="34"/>
      <c r="K21844" s="34"/>
      <c r="L21844" s="34"/>
    </row>
    <row r="21845" spans="6:12" x14ac:dyDescent="0.35">
      <c r="F21845" s="34"/>
      <c r="J21845" s="34"/>
      <c r="K21845" s="34"/>
      <c r="L21845" s="34"/>
    </row>
    <row r="21846" spans="6:12" x14ac:dyDescent="0.35">
      <c r="F21846" s="34"/>
      <c r="J21846" s="34"/>
      <c r="K21846" s="34"/>
      <c r="L21846" s="34"/>
    </row>
    <row r="21847" spans="6:12" x14ac:dyDescent="0.35">
      <c r="F21847" s="34"/>
      <c r="J21847" s="34"/>
      <c r="K21847" s="34"/>
      <c r="L21847" s="34"/>
    </row>
    <row r="21848" spans="6:12" x14ac:dyDescent="0.35">
      <c r="F21848" s="34"/>
      <c r="J21848" s="34"/>
      <c r="K21848" s="34"/>
      <c r="L21848" s="34"/>
    </row>
    <row r="21849" spans="6:12" x14ac:dyDescent="0.35">
      <c r="F21849" s="34"/>
      <c r="J21849" s="34"/>
      <c r="K21849" s="34"/>
      <c r="L21849" s="34"/>
    </row>
    <row r="21850" spans="6:12" x14ac:dyDescent="0.35">
      <c r="F21850" s="34"/>
      <c r="J21850" s="34"/>
      <c r="K21850" s="34"/>
      <c r="L21850" s="34"/>
    </row>
    <row r="21851" spans="6:12" x14ac:dyDescent="0.35">
      <c r="F21851" s="34"/>
      <c r="J21851" s="34"/>
      <c r="K21851" s="34"/>
      <c r="L21851" s="34"/>
    </row>
    <row r="21852" spans="6:12" x14ac:dyDescent="0.35">
      <c r="F21852" s="34"/>
      <c r="J21852" s="34"/>
      <c r="K21852" s="34"/>
      <c r="L21852" s="34"/>
    </row>
    <row r="21853" spans="6:12" x14ac:dyDescent="0.35">
      <c r="F21853" s="34"/>
      <c r="J21853" s="34"/>
      <c r="K21853" s="34"/>
      <c r="L21853" s="34"/>
    </row>
    <row r="21854" spans="6:12" x14ac:dyDescent="0.35">
      <c r="F21854" s="34"/>
      <c r="J21854" s="34"/>
      <c r="K21854" s="34"/>
      <c r="L21854" s="34"/>
    </row>
    <row r="21855" spans="6:12" x14ac:dyDescent="0.35">
      <c r="F21855" s="34"/>
      <c r="J21855" s="34"/>
      <c r="K21855" s="34"/>
      <c r="L21855" s="34"/>
    </row>
    <row r="21856" spans="6:12" x14ac:dyDescent="0.35">
      <c r="F21856" s="34"/>
      <c r="J21856" s="34"/>
      <c r="K21856" s="34"/>
      <c r="L21856" s="34"/>
    </row>
    <row r="21857" spans="6:12" x14ac:dyDescent="0.35">
      <c r="F21857" s="34"/>
      <c r="J21857" s="34"/>
      <c r="K21857" s="34"/>
      <c r="L21857" s="34"/>
    </row>
    <row r="21858" spans="6:12" x14ac:dyDescent="0.35">
      <c r="F21858" s="34"/>
      <c r="J21858" s="34"/>
      <c r="K21858" s="34"/>
      <c r="L21858" s="34"/>
    </row>
    <row r="21859" spans="6:12" x14ac:dyDescent="0.35">
      <c r="F21859" s="34"/>
      <c r="J21859" s="34"/>
      <c r="K21859" s="34"/>
      <c r="L21859" s="34"/>
    </row>
    <row r="21860" spans="6:12" x14ac:dyDescent="0.35">
      <c r="F21860" s="34"/>
      <c r="J21860" s="34"/>
      <c r="K21860" s="34"/>
      <c r="L21860" s="34"/>
    </row>
    <row r="21861" spans="6:12" x14ac:dyDescent="0.35">
      <c r="F21861" s="34"/>
      <c r="J21861" s="34"/>
      <c r="K21861" s="34"/>
      <c r="L21861" s="34"/>
    </row>
    <row r="21862" spans="6:12" x14ac:dyDescent="0.35">
      <c r="F21862" s="34"/>
      <c r="J21862" s="34"/>
      <c r="K21862" s="34"/>
      <c r="L21862" s="34"/>
    </row>
    <row r="21863" spans="6:12" x14ac:dyDescent="0.35">
      <c r="F21863" s="34"/>
      <c r="J21863" s="34"/>
      <c r="K21863" s="34"/>
      <c r="L21863" s="34"/>
    </row>
    <row r="21864" spans="6:12" x14ac:dyDescent="0.35">
      <c r="F21864" s="34"/>
      <c r="J21864" s="34"/>
      <c r="K21864" s="34"/>
      <c r="L21864" s="34"/>
    </row>
    <row r="21865" spans="6:12" x14ac:dyDescent="0.35">
      <c r="F21865" s="34"/>
      <c r="J21865" s="34"/>
      <c r="K21865" s="34"/>
      <c r="L21865" s="34"/>
    </row>
    <row r="21866" spans="6:12" x14ac:dyDescent="0.35">
      <c r="F21866" s="34"/>
      <c r="J21866" s="34"/>
      <c r="K21866" s="34"/>
      <c r="L21866" s="34"/>
    </row>
    <row r="21867" spans="6:12" x14ac:dyDescent="0.35">
      <c r="F21867" s="34"/>
      <c r="J21867" s="34"/>
      <c r="K21867" s="34"/>
      <c r="L21867" s="34"/>
    </row>
    <row r="21868" spans="6:12" x14ac:dyDescent="0.35">
      <c r="F21868" s="34"/>
      <c r="J21868" s="34"/>
      <c r="K21868" s="34"/>
      <c r="L21868" s="34"/>
    </row>
    <row r="21869" spans="6:12" x14ac:dyDescent="0.35">
      <c r="F21869" s="34"/>
      <c r="J21869" s="34"/>
      <c r="K21869" s="34"/>
      <c r="L21869" s="34"/>
    </row>
    <row r="21870" spans="6:12" x14ac:dyDescent="0.35">
      <c r="F21870" s="34"/>
      <c r="J21870" s="34"/>
      <c r="K21870" s="34"/>
      <c r="L21870" s="34"/>
    </row>
    <row r="21871" spans="6:12" x14ac:dyDescent="0.35">
      <c r="F21871" s="34"/>
      <c r="J21871" s="34"/>
      <c r="K21871" s="34"/>
      <c r="L21871" s="34"/>
    </row>
    <row r="21872" spans="6:12" x14ac:dyDescent="0.35">
      <c r="F21872" s="34"/>
      <c r="J21872" s="34"/>
      <c r="K21872" s="34"/>
      <c r="L21872" s="34"/>
    </row>
    <row r="21873" spans="6:12" x14ac:dyDescent="0.35">
      <c r="F21873" s="34"/>
      <c r="J21873" s="34"/>
      <c r="K21873" s="34"/>
      <c r="L21873" s="34"/>
    </row>
    <row r="21874" spans="6:12" x14ac:dyDescent="0.35">
      <c r="F21874" s="34"/>
      <c r="J21874" s="34"/>
      <c r="K21874" s="34"/>
      <c r="L21874" s="34"/>
    </row>
    <row r="21875" spans="6:12" x14ac:dyDescent="0.35">
      <c r="F21875" s="34"/>
      <c r="J21875" s="34"/>
      <c r="K21875" s="34"/>
      <c r="L21875" s="34"/>
    </row>
    <row r="21876" spans="6:12" x14ac:dyDescent="0.35">
      <c r="F21876" s="34"/>
      <c r="J21876" s="34"/>
      <c r="K21876" s="34"/>
      <c r="L21876" s="34"/>
    </row>
    <row r="21877" spans="6:12" x14ac:dyDescent="0.35">
      <c r="F21877" s="34"/>
      <c r="J21877" s="34"/>
      <c r="K21877" s="34"/>
      <c r="L21877" s="34"/>
    </row>
    <row r="21878" spans="6:12" x14ac:dyDescent="0.35">
      <c r="F21878" s="34"/>
      <c r="J21878" s="34"/>
      <c r="K21878" s="34"/>
      <c r="L21878" s="34"/>
    </row>
    <row r="21879" spans="6:12" x14ac:dyDescent="0.35">
      <c r="F21879" s="34"/>
      <c r="J21879" s="34"/>
      <c r="K21879" s="34"/>
      <c r="L21879" s="34"/>
    </row>
    <row r="21880" spans="6:12" x14ac:dyDescent="0.35">
      <c r="F21880" s="34"/>
      <c r="J21880" s="34"/>
      <c r="K21880" s="34"/>
      <c r="L21880" s="34"/>
    </row>
    <row r="21881" spans="6:12" x14ac:dyDescent="0.35">
      <c r="F21881" s="34"/>
      <c r="J21881" s="34"/>
      <c r="K21881" s="34"/>
      <c r="L21881" s="34"/>
    </row>
    <row r="21882" spans="6:12" x14ac:dyDescent="0.35">
      <c r="F21882" s="34"/>
      <c r="J21882" s="34"/>
      <c r="K21882" s="34"/>
      <c r="L21882" s="34"/>
    </row>
    <row r="21883" spans="6:12" x14ac:dyDescent="0.35">
      <c r="F21883" s="34"/>
      <c r="J21883" s="34"/>
      <c r="K21883" s="34"/>
      <c r="L21883" s="34"/>
    </row>
    <row r="21884" spans="6:12" x14ac:dyDescent="0.35">
      <c r="F21884" s="34"/>
      <c r="J21884" s="34"/>
      <c r="K21884" s="34"/>
      <c r="L21884" s="34"/>
    </row>
    <row r="21885" spans="6:12" x14ac:dyDescent="0.35">
      <c r="F21885" s="34"/>
      <c r="J21885" s="34"/>
      <c r="K21885" s="34"/>
      <c r="L21885" s="34"/>
    </row>
    <row r="21886" spans="6:12" x14ac:dyDescent="0.35">
      <c r="F21886" s="34"/>
      <c r="J21886" s="34"/>
      <c r="K21886" s="34"/>
      <c r="L21886" s="34"/>
    </row>
    <row r="21887" spans="6:12" x14ac:dyDescent="0.35">
      <c r="F21887" s="34"/>
      <c r="J21887" s="34"/>
      <c r="K21887" s="34"/>
      <c r="L21887" s="34"/>
    </row>
    <row r="21888" spans="6:12" x14ac:dyDescent="0.35">
      <c r="F21888" s="34"/>
      <c r="J21888" s="34"/>
      <c r="K21888" s="34"/>
      <c r="L21888" s="34"/>
    </row>
    <row r="21889" spans="6:12" x14ac:dyDescent="0.35">
      <c r="F21889" s="34"/>
      <c r="J21889" s="34"/>
      <c r="K21889" s="34"/>
      <c r="L21889" s="34"/>
    </row>
    <row r="21890" spans="6:12" x14ac:dyDescent="0.35">
      <c r="F21890" s="34"/>
      <c r="J21890" s="34"/>
      <c r="K21890" s="34"/>
      <c r="L21890" s="34"/>
    </row>
    <row r="21891" spans="6:12" x14ac:dyDescent="0.35">
      <c r="F21891" s="34"/>
      <c r="J21891" s="34"/>
      <c r="K21891" s="34"/>
      <c r="L21891" s="34"/>
    </row>
    <row r="21892" spans="6:12" x14ac:dyDescent="0.35">
      <c r="F21892" s="34"/>
      <c r="J21892" s="34"/>
      <c r="K21892" s="34"/>
      <c r="L21892" s="34"/>
    </row>
    <row r="21893" spans="6:12" x14ac:dyDescent="0.35">
      <c r="F21893" s="34"/>
      <c r="J21893" s="34"/>
      <c r="K21893" s="34"/>
      <c r="L21893" s="34"/>
    </row>
    <row r="21894" spans="6:12" x14ac:dyDescent="0.35">
      <c r="F21894" s="34"/>
      <c r="J21894" s="34"/>
      <c r="K21894" s="34"/>
      <c r="L21894" s="34"/>
    </row>
    <row r="21895" spans="6:12" x14ac:dyDescent="0.35">
      <c r="F21895" s="34"/>
      <c r="J21895" s="34"/>
      <c r="K21895" s="34"/>
      <c r="L21895" s="34"/>
    </row>
    <row r="21896" spans="6:12" x14ac:dyDescent="0.35">
      <c r="F21896" s="34"/>
      <c r="J21896" s="34"/>
      <c r="K21896" s="34"/>
      <c r="L21896" s="34"/>
    </row>
    <row r="21897" spans="6:12" x14ac:dyDescent="0.35">
      <c r="F21897" s="34"/>
      <c r="J21897" s="34"/>
      <c r="K21897" s="34"/>
      <c r="L21897" s="34"/>
    </row>
    <row r="21898" spans="6:12" x14ac:dyDescent="0.35">
      <c r="F21898" s="34"/>
      <c r="J21898" s="34"/>
      <c r="K21898" s="34"/>
      <c r="L21898" s="34"/>
    </row>
    <row r="21899" spans="6:12" x14ac:dyDescent="0.35">
      <c r="F21899" s="34"/>
      <c r="J21899" s="34"/>
      <c r="K21899" s="34"/>
      <c r="L21899" s="34"/>
    </row>
    <row r="21900" spans="6:12" x14ac:dyDescent="0.35">
      <c r="F21900" s="34"/>
      <c r="J21900" s="34"/>
      <c r="K21900" s="34"/>
      <c r="L21900" s="34"/>
    </row>
    <row r="21901" spans="6:12" x14ac:dyDescent="0.35">
      <c r="F21901" s="34"/>
      <c r="J21901" s="34"/>
      <c r="K21901" s="34"/>
      <c r="L21901" s="34"/>
    </row>
    <row r="21902" spans="6:12" x14ac:dyDescent="0.35">
      <c r="F21902" s="34"/>
      <c r="J21902" s="34"/>
      <c r="K21902" s="34"/>
      <c r="L21902" s="34"/>
    </row>
    <row r="21903" spans="6:12" x14ac:dyDescent="0.35">
      <c r="F21903" s="34"/>
      <c r="J21903" s="34"/>
      <c r="K21903" s="34"/>
      <c r="L21903" s="34"/>
    </row>
    <row r="21904" spans="6:12" x14ac:dyDescent="0.35">
      <c r="F21904" s="34"/>
      <c r="J21904" s="34"/>
      <c r="K21904" s="34"/>
      <c r="L21904" s="34"/>
    </row>
    <row r="21905" spans="6:12" x14ac:dyDescent="0.35">
      <c r="F21905" s="34"/>
      <c r="J21905" s="34"/>
      <c r="K21905" s="34"/>
      <c r="L21905" s="34"/>
    </row>
    <row r="21906" spans="6:12" x14ac:dyDescent="0.35">
      <c r="F21906" s="34"/>
      <c r="J21906" s="34"/>
      <c r="K21906" s="34"/>
      <c r="L21906" s="34"/>
    </row>
    <row r="21907" spans="6:12" x14ac:dyDescent="0.35">
      <c r="F21907" s="34"/>
      <c r="J21907" s="34"/>
      <c r="K21907" s="34"/>
      <c r="L21907" s="34"/>
    </row>
    <row r="21908" spans="6:12" x14ac:dyDescent="0.35">
      <c r="F21908" s="34"/>
      <c r="J21908" s="34"/>
      <c r="K21908" s="34"/>
      <c r="L21908" s="34"/>
    </row>
    <row r="21909" spans="6:12" x14ac:dyDescent="0.35">
      <c r="F21909" s="34"/>
      <c r="J21909" s="34"/>
      <c r="K21909" s="34"/>
      <c r="L21909" s="34"/>
    </row>
    <row r="21910" spans="6:12" x14ac:dyDescent="0.35">
      <c r="F21910" s="34"/>
      <c r="J21910" s="34"/>
      <c r="K21910" s="34"/>
      <c r="L21910" s="34"/>
    </row>
    <row r="21911" spans="6:12" x14ac:dyDescent="0.35">
      <c r="F21911" s="34"/>
      <c r="J21911" s="34"/>
      <c r="K21911" s="34"/>
      <c r="L21911" s="34"/>
    </row>
    <row r="21912" spans="6:12" x14ac:dyDescent="0.35">
      <c r="F21912" s="34"/>
      <c r="J21912" s="34"/>
      <c r="K21912" s="34"/>
      <c r="L21912" s="34"/>
    </row>
    <row r="21913" spans="6:12" x14ac:dyDescent="0.35">
      <c r="F21913" s="34"/>
      <c r="J21913" s="34"/>
      <c r="K21913" s="34"/>
      <c r="L21913" s="34"/>
    </row>
    <row r="21914" spans="6:12" x14ac:dyDescent="0.35">
      <c r="F21914" s="34"/>
      <c r="J21914" s="34"/>
      <c r="K21914" s="34"/>
      <c r="L21914" s="34"/>
    </row>
    <row r="21915" spans="6:12" x14ac:dyDescent="0.35">
      <c r="F21915" s="34"/>
      <c r="J21915" s="34"/>
      <c r="K21915" s="34"/>
      <c r="L21915" s="34"/>
    </row>
    <row r="21916" spans="6:12" x14ac:dyDescent="0.35">
      <c r="F21916" s="34"/>
      <c r="J21916" s="34"/>
      <c r="K21916" s="34"/>
      <c r="L21916" s="34"/>
    </row>
    <row r="21917" spans="6:12" x14ac:dyDescent="0.35">
      <c r="F21917" s="34"/>
      <c r="J21917" s="34"/>
      <c r="K21917" s="34"/>
      <c r="L21917" s="34"/>
    </row>
    <row r="21918" spans="6:12" x14ac:dyDescent="0.35">
      <c r="F21918" s="34"/>
      <c r="J21918" s="34"/>
      <c r="K21918" s="34"/>
      <c r="L21918" s="34"/>
    </row>
    <row r="21919" spans="6:12" x14ac:dyDescent="0.35">
      <c r="F21919" s="34"/>
      <c r="J21919" s="34"/>
      <c r="K21919" s="34"/>
      <c r="L21919" s="34"/>
    </row>
    <row r="21920" spans="6:12" x14ac:dyDescent="0.35">
      <c r="F21920" s="34"/>
      <c r="J21920" s="34"/>
      <c r="K21920" s="34"/>
      <c r="L21920" s="34"/>
    </row>
    <row r="21921" spans="6:12" x14ac:dyDescent="0.35">
      <c r="F21921" s="34"/>
      <c r="J21921" s="34"/>
      <c r="K21921" s="34"/>
      <c r="L21921" s="34"/>
    </row>
    <row r="21922" spans="6:12" x14ac:dyDescent="0.35">
      <c r="F21922" s="34"/>
      <c r="J21922" s="34"/>
      <c r="K21922" s="34"/>
      <c r="L21922" s="34"/>
    </row>
    <row r="21923" spans="6:12" x14ac:dyDescent="0.35">
      <c r="F21923" s="34"/>
      <c r="J21923" s="34"/>
      <c r="K21923" s="34"/>
      <c r="L21923" s="34"/>
    </row>
    <row r="21924" spans="6:12" x14ac:dyDescent="0.35">
      <c r="F21924" s="34"/>
      <c r="J21924" s="34"/>
      <c r="K21924" s="34"/>
      <c r="L21924" s="34"/>
    </row>
    <row r="21925" spans="6:12" x14ac:dyDescent="0.35">
      <c r="F21925" s="34"/>
      <c r="J21925" s="34"/>
      <c r="K21925" s="34"/>
      <c r="L21925" s="34"/>
    </row>
    <row r="21926" spans="6:12" x14ac:dyDescent="0.35">
      <c r="F21926" s="34"/>
      <c r="J21926" s="34"/>
      <c r="K21926" s="34"/>
      <c r="L21926" s="34"/>
    </row>
    <row r="21927" spans="6:12" x14ac:dyDescent="0.35">
      <c r="F21927" s="34"/>
      <c r="J21927" s="34"/>
      <c r="K21927" s="34"/>
      <c r="L21927" s="34"/>
    </row>
    <row r="21928" spans="6:12" x14ac:dyDescent="0.35">
      <c r="F21928" s="34"/>
      <c r="J21928" s="34"/>
      <c r="K21928" s="34"/>
      <c r="L21928" s="34"/>
    </row>
    <row r="21929" spans="6:12" x14ac:dyDescent="0.35">
      <c r="F21929" s="34"/>
      <c r="J21929" s="34"/>
      <c r="K21929" s="34"/>
      <c r="L21929" s="34"/>
    </row>
    <row r="21930" spans="6:12" x14ac:dyDescent="0.35">
      <c r="F21930" s="34"/>
      <c r="J21930" s="34"/>
      <c r="K21930" s="34"/>
      <c r="L21930" s="34"/>
    </row>
    <row r="21931" spans="6:12" x14ac:dyDescent="0.35">
      <c r="F21931" s="34"/>
      <c r="J21931" s="34"/>
      <c r="K21931" s="34"/>
      <c r="L21931" s="34"/>
    </row>
    <row r="21932" spans="6:12" x14ac:dyDescent="0.35">
      <c r="F21932" s="34"/>
      <c r="J21932" s="34"/>
      <c r="K21932" s="34"/>
      <c r="L21932" s="34"/>
    </row>
    <row r="21933" spans="6:12" x14ac:dyDescent="0.35">
      <c r="F21933" s="34"/>
      <c r="J21933" s="34"/>
      <c r="K21933" s="34"/>
      <c r="L21933" s="34"/>
    </row>
    <row r="21934" spans="6:12" x14ac:dyDescent="0.35">
      <c r="F21934" s="34"/>
      <c r="J21934" s="34"/>
      <c r="K21934" s="34"/>
      <c r="L21934" s="34"/>
    </row>
    <row r="21935" spans="6:12" x14ac:dyDescent="0.35">
      <c r="F21935" s="34"/>
      <c r="J21935" s="34"/>
      <c r="K21935" s="34"/>
      <c r="L21935" s="34"/>
    </row>
    <row r="21936" spans="6:12" x14ac:dyDescent="0.35">
      <c r="F21936" s="34"/>
      <c r="J21936" s="34"/>
      <c r="K21936" s="34"/>
      <c r="L21936" s="34"/>
    </row>
    <row r="21937" spans="6:12" x14ac:dyDescent="0.35">
      <c r="F21937" s="34"/>
      <c r="J21937" s="34"/>
      <c r="K21937" s="34"/>
      <c r="L21937" s="34"/>
    </row>
    <row r="21938" spans="6:12" x14ac:dyDescent="0.35">
      <c r="F21938" s="34"/>
      <c r="J21938" s="34"/>
      <c r="K21938" s="34"/>
      <c r="L21938" s="34"/>
    </row>
    <row r="21939" spans="6:12" x14ac:dyDescent="0.35">
      <c r="F21939" s="34"/>
      <c r="J21939" s="34"/>
      <c r="K21939" s="34"/>
      <c r="L21939" s="34"/>
    </row>
    <row r="21940" spans="6:12" x14ac:dyDescent="0.35">
      <c r="F21940" s="34"/>
      <c r="J21940" s="34"/>
      <c r="K21940" s="34"/>
      <c r="L21940" s="34"/>
    </row>
    <row r="21941" spans="6:12" x14ac:dyDescent="0.35">
      <c r="F21941" s="34"/>
      <c r="J21941" s="34"/>
      <c r="K21941" s="34"/>
      <c r="L21941" s="34"/>
    </row>
    <row r="21942" spans="6:12" x14ac:dyDescent="0.35">
      <c r="F21942" s="34"/>
      <c r="J21942" s="34"/>
      <c r="K21942" s="34"/>
      <c r="L21942" s="34"/>
    </row>
    <row r="21943" spans="6:12" x14ac:dyDescent="0.35">
      <c r="F21943" s="34"/>
      <c r="J21943" s="34"/>
      <c r="K21943" s="34"/>
      <c r="L21943" s="34"/>
    </row>
    <row r="21944" spans="6:12" x14ac:dyDescent="0.35">
      <c r="F21944" s="34"/>
      <c r="J21944" s="34"/>
      <c r="K21944" s="34"/>
      <c r="L21944" s="34"/>
    </row>
    <row r="21945" spans="6:12" x14ac:dyDescent="0.35">
      <c r="F21945" s="34"/>
      <c r="J21945" s="34"/>
      <c r="K21945" s="34"/>
      <c r="L21945" s="34"/>
    </row>
    <row r="21946" spans="6:12" x14ac:dyDescent="0.35">
      <c r="F21946" s="34"/>
      <c r="J21946" s="34"/>
      <c r="K21946" s="34"/>
      <c r="L21946" s="34"/>
    </row>
    <row r="21947" spans="6:12" x14ac:dyDescent="0.35">
      <c r="F21947" s="34"/>
      <c r="J21947" s="34"/>
      <c r="K21947" s="34"/>
      <c r="L21947" s="34"/>
    </row>
    <row r="21948" spans="6:12" x14ac:dyDescent="0.35">
      <c r="F21948" s="34"/>
      <c r="J21948" s="34"/>
      <c r="K21948" s="34"/>
      <c r="L21948" s="34"/>
    </row>
    <row r="21949" spans="6:12" x14ac:dyDescent="0.35">
      <c r="F21949" s="34"/>
      <c r="J21949" s="34"/>
      <c r="K21949" s="34"/>
      <c r="L21949" s="34"/>
    </row>
    <row r="21950" spans="6:12" x14ac:dyDescent="0.35">
      <c r="F21950" s="34"/>
      <c r="J21950" s="34"/>
      <c r="K21950" s="34"/>
      <c r="L21950" s="34"/>
    </row>
    <row r="21951" spans="6:12" x14ac:dyDescent="0.35">
      <c r="F21951" s="34"/>
      <c r="J21951" s="34"/>
      <c r="K21951" s="34"/>
      <c r="L21951" s="34"/>
    </row>
    <row r="21952" spans="6:12" x14ac:dyDescent="0.35">
      <c r="F21952" s="34"/>
      <c r="J21952" s="34"/>
      <c r="K21952" s="34"/>
      <c r="L21952" s="34"/>
    </row>
    <row r="21953" spans="6:12" x14ac:dyDescent="0.35">
      <c r="F21953" s="34"/>
      <c r="J21953" s="34"/>
      <c r="K21953" s="34"/>
      <c r="L21953" s="34"/>
    </row>
    <row r="21954" spans="6:12" x14ac:dyDescent="0.35">
      <c r="F21954" s="34"/>
      <c r="J21954" s="34"/>
      <c r="K21954" s="34"/>
      <c r="L21954" s="34"/>
    </row>
    <row r="21955" spans="6:12" x14ac:dyDescent="0.35">
      <c r="F21955" s="34"/>
      <c r="J21955" s="34"/>
      <c r="K21955" s="34"/>
      <c r="L21955" s="34"/>
    </row>
    <row r="21956" spans="6:12" x14ac:dyDescent="0.35">
      <c r="F21956" s="34"/>
      <c r="J21956" s="34"/>
      <c r="K21956" s="34"/>
      <c r="L21956" s="34"/>
    </row>
    <row r="21957" spans="6:12" x14ac:dyDescent="0.35">
      <c r="F21957" s="34"/>
      <c r="J21957" s="34"/>
      <c r="K21957" s="34"/>
      <c r="L21957" s="34"/>
    </row>
    <row r="21958" spans="6:12" x14ac:dyDescent="0.35">
      <c r="F21958" s="34"/>
      <c r="J21958" s="34"/>
      <c r="K21958" s="34"/>
      <c r="L21958" s="34"/>
    </row>
    <row r="21959" spans="6:12" x14ac:dyDescent="0.35">
      <c r="F21959" s="34"/>
      <c r="J21959" s="34"/>
      <c r="K21959" s="34"/>
      <c r="L21959" s="34"/>
    </row>
    <row r="21960" spans="6:12" x14ac:dyDescent="0.35">
      <c r="F21960" s="34"/>
      <c r="J21960" s="34"/>
      <c r="K21960" s="34"/>
      <c r="L21960" s="34"/>
    </row>
    <row r="21961" spans="6:12" x14ac:dyDescent="0.35">
      <c r="F21961" s="34"/>
      <c r="J21961" s="34"/>
      <c r="K21961" s="34"/>
      <c r="L21961" s="34"/>
    </row>
    <row r="21962" spans="6:12" x14ac:dyDescent="0.35">
      <c r="F21962" s="34"/>
      <c r="J21962" s="34"/>
      <c r="K21962" s="34"/>
      <c r="L21962" s="34"/>
    </row>
    <row r="21963" spans="6:12" x14ac:dyDescent="0.35">
      <c r="F21963" s="34"/>
      <c r="J21963" s="34"/>
      <c r="K21963" s="34"/>
      <c r="L21963" s="34"/>
    </row>
    <row r="21964" spans="6:12" x14ac:dyDescent="0.35">
      <c r="F21964" s="34"/>
      <c r="J21964" s="34"/>
      <c r="K21964" s="34"/>
      <c r="L21964" s="34"/>
    </row>
    <row r="21965" spans="6:12" x14ac:dyDescent="0.35">
      <c r="F21965" s="34"/>
      <c r="J21965" s="34"/>
      <c r="K21965" s="34"/>
      <c r="L21965" s="34"/>
    </row>
    <row r="21966" spans="6:12" x14ac:dyDescent="0.35">
      <c r="F21966" s="34"/>
      <c r="J21966" s="34"/>
      <c r="K21966" s="34"/>
      <c r="L21966" s="34"/>
    </row>
    <row r="21967" spans="6:12" x14ac:dyDescent="0.35">
      <c r="F21967" s="34"/>
      <c r="J21967" s="34"/>
      <c r="K21967" s="34"/>
      <c r="L21967" s="34"/>
    </row>
    <row r="21968" spans="6:12" x14ac:dyDescent="0.35">
      <c r="F21968" s="34"/>
      <c r="J21968" s="34"/>
      <c r="K21968" s="34"/>
      <c r="L21968" s="34"/>
    </row>
    <row r="21969" spans="6:12" x14ac:dyDescent="0.35">
      <c r="F21969" s="34"/>
      <c r="J21969" s="34"/>
      <c r="K21969" s="34"/>
      <c r="L21969" s="34"/>
    </row>
    <row r="21970" spans="6:12" x14ac:dyDescent="0.35">
      <c r="F21970" s="34"/>
      <c r="J21970" s="34"/>
      <c r="K21970" s="34"/>
      <c r="L21970" s="34"/>
    </row>
    <row r="21971" spans="6:12" x14ac:dyDescent="0.35">
      <c r="F21971" s="34"/>
      <c r="J21971" s="34"/>
      <c r="K21971" s="34"/>
      <c r="L21971" s="34"/>
    </row>
    <row r="21972" spans="6:12" x14ac:dyDescent="0.35">
      <c r="F21972" s="34"/>
      <c r="J21972" s="34"/>
      <c r="K21972" s="34"/>
      <c r="L21972" s="34"/>
    </row>
    <row r="21973" spans="6:12" x14ac:dyDescent="0.35">
      <c r="F21973" s="34"/>
      <c r="J21973" s="34"/>
      <c r="K21973" s="34"/>
      <c r="L21973" s="34"/>
    </row>
    <row r="21974" spans="6:12" x14ac:dyDescent="0.35">
      <c r="F21974" s="34"/>
      <c r="J21974" s="34"/>
      <c r="K21974" s="34"/>
      <c r="L21974" s="34"/>
    </row>
    <row r="21975" spans="6:12" x14ac:dyDescent="0.35">
      <c r="F21975" s="34"/>
      <c r="J21975" s="34"/>
      <c r="K21975" s="34"/>
      <c r="L21975" s="34"/>
    </row>
    <row r="21976" spans="6:12" x14ac:dyDescent="0.35">
      <c r="F21976" s="34"/>
      <c r="J21976" s="34"/>
      <c r="K21976" s="34"/>
      <c r="L21976" s="34"/>
    </row>
    <row r="21977" spans="6:12" x14ac:dyDescent="0.35">
      <c r="F21977" s="34"/>
      <c r="J21977" s="34"/>
      <c r="K21977" s="34"/>
      <c r="L21977" s="34"/>
    </row>
    <row r="21978" spans="6:12" x14ac:dyDescent="0.35">
      <c r="F21978" s="34"/>
      <c r="J21978" s="34"/>
      <c r="K21978" s="34"/>
      <c r="L21978" s="34"/>
    </row>
    <row r="21979" spans="6:12" x14ac:dyDescent="0.35">
      <c r="F21979" s="34"/>
      <c r="J21979" s="34"/>
      <c r="K21979" s="34"/>
      <c r="L21979" s="34"/>
    </row>
    <row r="21980" spans="6:12" x14ac:dyDescent="0.35">
      <c r="F21980" s="34"/>
      <c r="J21980" s="34"/>
      <c r="K21980" s="34"/>
      <c r="L21980" s="34"/>
    </row>
    <row r="21981" spans="6:12" x14ac:dyDescent="0.35">
      <c r="F21981" s="34"/>
      <c r="J21981" s="34"/>
      <c r="K21981" s="34"/>
      <c r="L21981" s="34"/>
    </row>
    <row r="21982" spans="6:12" x14ac:dyDescent="0.35">
      <c r="F21982" s="34"/>
      <c r="J21982" s="34"/>
      <c r="K21982" s="34"/>
      <c r="L21982" s="34"/>
    </row>
    <row r="21983" spans="6:12" x14ac:dyDescent="0.35">
      <c r="F21983" s="34"/>
      <c r="J21983" s="34"/>
      <c r="K21983" s="34"/>
      <c r="L21983" s="34"/>
    </row>
    <row r="21984" spans="6:12" x14ac:dyDescent="0.35">
      <c r="F21984" s="34"/>
      <c r="J21984" s="34"/>
      <c r="K21984" s="34"/>
      <c r="L21984" s="34"/>
    </row>
    <row r="21985" spans="6:12" x14ac:dyDescent="0.35">
      <c r="F21985" s="34"/>
      <c r="J21985" s="34"/>
      <c r="K21985" s="34"/>
      <c r="L21985" s="34"/>
    </row>
    <row r="21986" spans="6:12" x14ac:dyDescent="0.35">
      <c r="F21986" s="34"/>
      <c r="J21986" s="34"/>
      <c r="K21986" s="34"/>
      <c r="L21986" s="34"/>
    </row>
    <row r="21987" spans="6:12" x14ac:dyDescent="0.35">
      <c r="F21987" s="34"/>
      <c r="J21987" s="34"/>
      <c r="K21987" s="34"/>
      <c r="L21987" s="34"/>
    </row>
    <row r="21988" spans="6:12" x14ac:dyDescent="0.35">
      <c r="F21988" s="34"/>
      <c r="J21988" s="34"/>
      <c r="K21988" s="34"/>
      <c r="L21988" s="34"/>
    </row>
    <row r="21989" spans="6:12" x14ac:dyDescent="0.35">
      <c r="F21989" s="34"/>
      <c r="J21989" s="34"/>
      <c r="K21989" s="34"/>
      <c r="L21989" s="34"/>
    </row>
    <row r="21990" spans="6:12" x14ac:dyDescent="0.35">
      <c r="F21990" s="34"/>
      <c r="J21990" s="34"/>
      <c r="K21990" s="34"/>
      <c r="L21990" s="34"/>
    </row>
    <row r="21991" spans="6:12" x14ac:dyDescent="0.35">
      <c r="F21991" s="34"/>
      <c r="J21991" s="34"/>
      <c r="K21991" s="34"/>
      <c r="L21991" s="34"/>
    </row>
    <row r="21992" spans="6:12" x14ac:dyDescent="0.35">
      <c r="F21992" s="34"/>
      <c r="J21992" s="34"/>
      <c r="K21992" s="34"/>
      <c r="L21992" s="34"/>
    </row>
    <row r="21993" spans="6:12" x14ac:dyDescent="0.35">
      <c r="F21993" s="34"/>
      <c r="J21993" s="34"/>
      <c r="K21993" s="34"/>
      <c r="L21993" s="34"/>
    </row>
    <row r="21994" spans="6:12" x14ac:dyDescent="0.35">
      <c r="F21994" s="34"/>
      <c r="J21994" s="34"/>
      <c r="K21994" s="34"/>
      <c r="L21994" s="34"/>
    </row>
    <row r="21995" spans="6:12" x14ac:dyDescent="0.35">
      <c r="F21995" s="34"/>
      <c r="J21995" s="34"/>
      <c r="K21995" s="34"/>
      <c r="L21995" s="34"/>
    </row>
    <row r="21996" spans="6:12" x14ac:dyDescent="0.35">
      <c r="F21996" s="34"/>
      <c r="J21996" s="34"/>
      <c r="K21996" s="34"/>
      <c r="L21996" s="34"/>
    </row>
    <row r="21997" spans="6:12" x14ac:dyDescent="0.35">
      <c r="F21997" s="34"/>
      <c r="J21997" s="34"/>
      <c r="K21997" s="34"/>
      <c r="L21997" s="34"/>
    </row>
    <row r="21998" spans="6:12" x14ac:dyDescent="0.35">
      <c r="F21998" s="34"/>
      <c r="J21998" s="34"/>
      <c r="K21998" s="34"/>
      <c r="L21998" s="34"/>
    </row>
    <row r="21999" spans="6:12" x14ac:dyDescent="0.35">
      <c r="F21999" s="34"/>
      <c r="J21999" s="34"/>
      <c r="K21999" s="34"/>
      <c r="L21999" s="34"/>
    </row>
    <row r="22000" spans="6:12" x14ac:dyDescent="0.35">
      <c r="F22000" s="34"/>
      <c r="J22000" s="34"/>
      <c r="K22000" s="34"/>
      <c r="L22000" s="34"/>
    </row>
    <row r="22001" spans="6:12" x14ac:dyDescent="0.35">
      <c r="F22001" s="34"/>
      <c r="J22001" s="34"/>
      <c r="K22001" s="34"/>
      <c r="L22001" s="34"/>
    </row>
    <row r="22002" spans="6:12" x14ac:dyDescent="0.35">
      <c r="F22002" s="34"/>
      <c r="J22002" s="34"/>
      <c r="K22002" s="34"/>
      <c r="L22002" s="34"/>
    </row>
    <row r="22003" spans="6:12" x14ac:dyDescent="0.35">
      <c r="F22003" s="34"/>
      <c r="J22003" s="34"/>
      <c r="K22003" s="34"/>
      <c r="L22003" s="34"/>
    </row>
    <row r="22004" spans="6:12" x14ac:dyDescent="0.35">
      <c r="F22004" s="34"/>
      <c r="J22004" s="34"/>
      <c r="K22004" s="34"/>
      <c r="L22004" s="34"/>
    </row>
    <row r="22005" spans="6:12" x14ac:dyDescent="0.35">
      <c r="F22005" s="34"/>
      <c r="J22005" s="34"/>
      <c r="K22005" s="34"/>
      <c r="L22005" s="34"/>
    </row>
    <row r="22006" spans="6:12" x14ac:dyDescent="0.35">
      <c r="F22006" s="34"/>
      <c r="J22006" s="34"/>
      <c r="K22006" s="34"/>
      <c r="L22006" s="34"/>
    </row>
    <row r="22007" spans="6:12" x14ac:dyDescent="0.35">
      <c r="F22007" s="34"/>
      <c r="J22007" s="34"/>
      <c r="K22007" s="34"/>
      <c r="L22007" s="34"/>
    </row>
    <row r="22008" spans="6:12" x14ac:dyDescent="0.35">
      <c r="F22008" s="34"/>
      <c r="J22008" s="34"/>
      <c r="K22008" s="34"/>
      <c r="L22008" s="34"/>
    </row>
    <row r="22009" spans="6:12" x14ac:dyDescent="0.35">
      <c r="F22009" s="34"/>
      <c r="J22009" s="34"/>
      <c r="K22009" s="34"/>
      <c r="L22009" s="34"/>
    </row>
    <row r="22010" spans="6:12" x14ac:dyDescent="0.35">
      <c r="F22010" s="34"/>
      <c r="J22010" s="34"/>
      <c r="K22010" s="34"/>
      <c r="L22010" s="34"/>
    </row>
    <row r="22011" spans="6:12" x14ac:dyDescent="0.35">
      <c r="F22011" s="34"/>
      <c r="J22011" s="34"/>
      <c r="K22011" s="34"/>
      <c r="L22011" s="34"/>
    </row>
    <row r="22012" spans="6:12" x14ac:dyDescent="0.35">
      <c r="F22012" s="34"/>
      <c r="J22012" s="34"/>
      <c r="K22012" s="34"/>
      <c r="L22012" s="34"/>
    </row>
    <row r="22013" spans="6:12" x14ac:dyDescent="0.35">
      <c r="F22013" s="34"/>
      <c r="J22013" s="34"/>
      <c r="K22013" s="34"/>
      <c r="L22013" s="34"/>
    </row>
    <row r="22014" spans="6:12" x14ac:dyDescent="0.35">
      <c r="F22014" s="34"/>
      <c r="J22014" s="34"/>
      <c r="K22014" s="34"/>
      <c r="L22014" s="34"/>
    </row>
    <row r="22015" spans="6:12" x14ac:dyDescent="0.35">
      <c r="F22015" s="34"/>
      <c r="J22015" s="34"/>
      <c r="K22015" s="34"/>
      <c r="L22015" s="34"/>
    </row>
    <row r="22016" spans="6:12" x14ac:dyDescent="0.35">
      <c r="F22016" s="34"/>
      <c r="J22016" s="34"/>
      <c r="K22016" s="34"/>
      <c r="L22016" s="34"/>
    </row>
    <row r="22017" spans="6:12" x14ac:dyDescent="0.35">
      <c r="F22017" s="34"/>
      <c r="J22017" s="34"/>
      <c r="K22017" s="34"/>
      <c r="L22017" s="34"/>
    </row>
    <row r="22018" spans="6:12" x14ac:dyDescent="0.35">
      <c r="F22018" s="34"/>
      <c r="J22018" s="34"/>
      <c r="K22018" s="34"/>
      <c r="L22018" s="34"/>
    </row>
    <row r="22019" spans="6:12" x14ac:dyDescent="0.35">
      <c r="F22019" s="34"/>
      <c r="J22019" s="34"/>
      <c r="K22019" s="34"/>
      <c r="L22019" s="34"/>
    </row>
    <row r="22020" spans="6:12" x14ac:dyDescent="0.35">
      <c r="F22020" s="34"/>
      <c r="J22020" s="34"/>
      <c r="K22020" s="34"/>
      <c r="L22020" s="34"/>
    </row>
    <row r="22021" spans="6:12" x14ac:dyDescent="0.35">
      <c r="F22021" s="34"/>
      <c r="J22021" s="34"/>
      <c r="K22021" s="34"/>
      <c r="L22021" s="34"/>
    </row>
    <row r="22022" spans="6:12" x14ac:dyDescent="0.35">
      <c r="F22022" s="34"/>
      <c r="J22022" s="34"/>
      <c r="K22022" s="34"/>
      <c r="L22022" s="34"/>
    </row>
    <row r="22023" spans="6:12" x14ac:dyDescent="0.35">
      <c r="F22023" s="34"/>
      <c r="J22023" s="34"/>
      <c r="K22023" s="34"/>
      <c r="L22023" s="34"/>
    </row>
    <row r="22024" spans="6:12" x14ac:dyDescent="0.35">
      <c r="F22024" s="34"/>
      <c r="J22024" s="34"/>
      <c r="K22024" s="34"/>
      <c r="L22024" s="34"/>
    </row>
    <row r="22025" spans="6:12" x14ac:dyDescent="0.35">
      <c r="F22025" s="34"/>
      <c r="J22025" s="34"/>
      <c r="K22025" s="34"/>
      <c r="L22025" s="34"/>
    </row>
    <row r="22026" spans="6:12" x14ac:dyDescent="0.35">
      <c r="F22026" s="34"/>
      <c r="J22026" s="34"/>
      <c r="K22026" s="34"/>
      <c r="L22026" s="34"/>
    </row>
    <row r="22027" spans="6:12" x14ac:dyDescent="0.35">
      <c r="F22027" s="34"/>
      <c r="J22027" s="34"/>
      <c r="K22027" s="34"/>
      <c r="L22027" s="34"/>
    </row>
    <row r="22028" spans="6:12" x14ac:dyDescent="0.35">
      <c r="F22028" s="34"/>
      <c r="J22028" s="34"/>
      <c r="K22028" s="34"/>
      <c r="L22028" s="34"/>
    </row>
    <row r="22029" spans="6:12" x14ac:dyDescent="0.35">
      <c r="F22029" s="34"/>
      <c r="J22029" s="34"/>
      <c r="K22029" s="34"/>
      <c r="L22029" s="34"/>
    </row>
    <row r="22030" spans="6:12" x14ac:dyDescent="0.35">
      <c r="F22030" s="34"/>
      <c r="J22030" s="34"/>
      <c r="K22030" s="34"/>
      <c r="L22030" s="34"/>
    </row>
    <row r="22031" spans="6:12" x14ac:dyDescent="0.35">
      <c r="F22031" s="34"/>
      <c r="J22031" s="34"/>
      <c r="K22031" s="34"/>
      <c r="L22031" s="34"/>
    </row>
    <row r="22032" spans="6:12" x14ac:dyDescent="0.35">
      <c r="F22032" s="34"/>
      <c r="J22032" s="34"/>
      <c r="K22032" s="34"/>
      <c r="L22032" s="34"/>
    </row>
    <row r="22033" spans="6:12" x14ac:dyDescent="0.35">
      <c r="F22033" s="34"/>
      <c r="J22033" s="34"/>
      <c r="K22033" s="34"/>
      <c r="L22033" s="34"/>
    </row>
    <row r="22034" spans="6:12" x14ac:dyDescent="0.35">
      <c r="F22034" s="34"/>
      <c r="J22034" s="34"/>
      <c r="K22034" s="34"/>
      <c r="L22034" s="34"/>
    </row>
    <row r="22035" spans="6:12" x14ac:dyDescent="0.35">
      <c r="F22035" s="34"/>
      <c r="J22035" s="34"/>
      <c r="K22035" s="34"/>
      <c r="L22035" s="34"/>
    </row>
    <row r="22036" spans="6:12" x14ac:dyDescent="0.35">
      <c r="F22036" s="34"/>
      <c r="J22036" s="34"/>
      <c r="K22036" s="34"/>
      <c r="L22036" s="34"/>
    </row>
    <row r="22037" spans="6:12" x14ac:dyDescent="0.35">
      <c r="F22037" s="34"/>
      <c r="J22037" s="34"/>
      <c r="K22037" s="34"/>
      <c r="L22037" s="34"/>
    </row>
    <row r="22038" spans="6:12" x14ac:dyDescent="0.35">
      <c r="F22038" s="34"/>
      <c r="J22038" s="34"/>
      <c r="K22038" s="34"/>
      <c r="L22038" s="34"/>
    </row>
    <row r="22039" spans="6:12" x14ac:dyDescent="0.35">
      <c r="F22039" s="34"/>
      <c r="J22039" s="34"/>
      <c r="K22039" s="34"/>
      <c r="L22039" s="34"/>
    </row>
    <row r="22040" spans="6:12" x14ac:dyDescent="0.35">
      <c r="F22040" s="34"/>
      <c r="J22040" s="34"/>
      <c r="K22040" s="34"/>
      <c r="L22040" s="34"/>
    </row>
    <row r="22041" spans="6:12" x14ac:dyDescent="0.35">
      <c r="F22041" s="34"/>
      <c r="J22041" s="34"/>
      <c r="K22041" s="34"/>
      <c r="L22041" s="34"/>
    </row>
    <row r="22042" spans="6:12" x14ac:dyDescent="0.35">
      <c r="F22042" s="34"/>
      <c r="J22042" s="34"/>
      <c r="K22042" s="34"/>
      <c r="L22042" s="34"/>
    </row>
    <row r="22043" spans="6:12" x14ac:dyDescent="0.35">
      <c r="F22043" s="34"/>
      <c r="J22043" s="34"/>
      <c r="K22043" s="34"/>
      <c r="L22043" s="34"/>
    </row>
    <row r="22044" spans="6:12" x14ac:dyDescent="0.35">
      <c r="F22044" s="34"/>
      <c r="J22044" s="34"/>
      <c r="K22044" s="34"/>
      <c r="L22044" s="34"/>
    </row>
    <row r="22045" spans="6:12" x14ac:dyDescent="0.35">
      <c r="F22045" s="34"/>
      <c r="J22045" s="34"/>
      <c r="K22045" s="34"/>
      <c r="L22045" s="34"/>
    </row>
    <row r="22046" spans="6:12" x14ac:dyDescent="0.35">
      <c r="F22046" s="34"/>
      <c r="J22046" s="34"/>
      <c r="K22046" s="34"/>
      <c r="L22046" s="34"/>
    </row>
    <row r="22047" spans="6:12" x14ac:dyDescent="0.35">
      <c r="F22047" s="34"/>
      <c r="J22047" s="34"/>
      <c r="K22047" s="34"/>
      <c r="L22047" s="34"/>
    </row>
    <row r="22048" spans="6:12" x14ac:dyDescent="0.35">
      <c r="F22048" s="34"/>
      <c r="J22048" s="34"/>
      <c r="K22048" s="34"/>
      <c r="L22048" s="34"/>
    </row>
    <row r="22049" spans="6:12" x14ac:dyDescent="0.35">
      <c r="F22049" s="34"/>
      <c r="J22049" s="34"/>
      <c r="K22049" s="34"/>
      <c r="L22049" s="34"/>
    </row>
    <row r="22050" spans="6:12" x14ac:dyDescent="0.35">
      <c r="F22050" s="34"/>
      <c r="J22050" s="34"/>
      <c r="K22050" s="34"/>
      <c r="L22050" s="34"/>
    </row>
    <row r="22051" spans="6:12" x14ac:dyDescent="0.35">
      <c r="F22051" s="34"/>
      <c r="J22051" s="34"/>
      <c r="K22051" s="34"/>
      <c r="L22051" s="34"/>
    </row>
    <row r="22052" spans="6:12" x14ac:dyDescent="0.35">
      <c r="F22052" s="34"/>
      <c r="J22052" s="34"/>
      <c r="K22052" s="34"/>
      <c r="L22052" s="34"/>
    </row>
    <row r="22053" spans="6:12" x14ac:dyDescent="0.35">
      <c r="F22053" s="34"/>
      <c r="J22053" s="34"/>
      <c r="K22053" s="34"/>
      <c r="L22053" s="34"/>
    </row>
    <row r="22054" spans="6:12" x14ac:dyDescent="0.35">
      <c r="F22054" s="34"/>
      <c r="J22054" s="34"/>
      <c r="K22054" s="34"/>
      <c r="L22054" s="34"/>
    </row>
    <row r="22055" spans="6:12" x14ac:dyDescent="0.35">
      <c r="F22055" s="34"/>
      <c r="J22055" s="34"/>
      <c r="K22055" s="34"/>
      <c r="L22055" s="34"/>
    </row>
    <row r="22056" spans="6:12" x14ac:dyDescent="0.35">
      <c r="F22056" s="34"/>
      <c r="J22056" s="34"/>
      <c r="K22056" s="34"/>
      <c r="L22056" s="34"/>
    </row>
    <row r="22057" spans="6:12" x14ac:dyDescent="0.35">
      <c r="F22057" s="34"/>
      <c r="J22057" s="34"/>
      <c r="K22057" s="34"/>
      <c r="L22057" s="34"/>
    </row>
    <row r="22058" spans="6:12" x14ac:dyDescent="0.35">
      <c r="F22058" s="34"/>
      <c r="J22058" s="34"/>
      <c r="K22058" s="34"/>
      <c r="L22058" s="34"/>
    </row>
    <row r="22059" spans="6:12" x14ac:dyDescent="0.35">
      <c r="F22059" s="34"/>
      <c r="J22059" s="34"/>
      <c r="K22059" s="34"/>
      <c r="L22059" s="34"/>
    </row>
    <row r="22060" spans="6:12" x14ac:dyDescent="0.35">
      <c r="F22060" s="34"/>
      <c r="J22060" s="34"/>
      <c r="K22060" s="34"/>
      <c r="L22060" s="34"/>
    </row>
    <row r="22061" spans="6:12" x14ac:dyDescent="0.35">
      <c r="F22061" s="34"/>
      <c r="J22061" s="34"/>
      <c r="K22061" s="34"/>
      <c r="L22061" s="34"/>
    </row>
    <row r="22062" spans="6:12" x14ac:dyDescent="0.35">
      <c r="F22062" s="34"/>
      <c r="J22062" s="34"/>
      <c r="K22062" s="34"/>
      <c r="L22062" s="34"/>
    </row>
    <row r="22063" spans="6:12" x14ac:dyDescent="0.35">
      <c r="F22063" s="34"/>
      <c r="J22063" s="34"/>
      <c r="K22063" s="34"/>
      <c r="L22063" s="34"/>
    </row>
    <row r="22064" spans="6:12" x14ac:dyDescent="0.35">
      <c r="F22064" s="34"/>
      <c r="J22064" s="34"/>
      <c r="K22064" s="34"/>
      <c r="L22064" s="34"/>
    </row>
    <row r="22065" spans="6:12" x14ac:dyDescent="0.35">
      <c r="F22065" s="34"/>
      <c r="J22065" s="34"/>
      <c r="K22065" s="34"/>
      <c r="L22065" s="34"/>
    </row>
    <row r="22066" spans="6:12" x14ac:dyDescent="0.35">
      <c r="F22066" s="34"/>
      <c r="J22066" s="34"/>
      <c r="K22066" s="34"/>
      <c r="L22066" s="34"/>
    </row>
    <row r="22067" spans="6:12" x14ac:dyDescent="0.35">
      <c r="F22067" s="34"/>
      <c r="J22067" s="34"/>
      <c r="K22067" s="34"/>
      <c r="L22067" s="34"/>
    </row>
    <row r="22068" spans="6:12" x14ac:dyDescent="0.35">
      <c r="F22068" s="34"/>
      <c r="J22068" s="34"/>
      <c r="K22068" s="34"/>
      <c r="L22068" s="34"/>
    </row>
    <row r="22069" spans="6:12" x14ac:dyDescent="0.35">
      <c r="F22069" s="34"/>
      <c r="J22069" s="34"/>
      <c r="K22069" s="34"/>
      <c r="L22069" s="34"/>
    </row>
    <row r="22070" spans="6:12" x14ac:dyDescent="0.35">
      <c r="F22070" s="34"/>
      <c r="J22070" s="34"/>
      <c r="K22070" s="34"/>
      <c r="L22070" s="34"/>
    </row>
    <row r="22071" spans="6:12" x14ac:dyDescent="0.35">
      <c r="F22071" s="34"/>
      <c r="J22071" s="34"/>
      <c r="K22071" s="34"/>
      <c r="L22071" s="34"/>
    </row>
    <row r="22072" spans="6:12" x14ac:dyDescent="0.35">
      <c r="F22072" s="34"/>
      <c r="J22072" s="34"/>
      <c r="K22072" s="34"/>
      <c r="L22072" s="34"/>
    </row>
    <row r="22073" spans="6:12" x14ac:dyDescent="0.35">
      <c r="F22073" s="34"/>
      <c r="J22073" s="34"/>
      <c r="K22073" s="34"/>
      <c r="L22073" s="34"/>
    </row>
    <row r="22074" spans="6:12" x14ac:dyDescent="0.35">
      <c r="F22074" s="34"/>
      <c r="J22074" s="34"/>
      <c r="K22074" s="34"/>
      <c r="L22074" s="34"/>
    </row>
    <row r="22075" spans="6:12" x14ac:dyDescent="0.35">
      <c r="F22075" s="34"/>
      <c r="J22075" s="34"/>
      <c r="K22075" s="34"/>
      <c r="L22075" s="34"/>
    </row>
    <row r="22076" spans="6:12" x14ac:dyDescent="0.35">
      <c r="F22076" s="34"/>
      <c r="J22076" s="34"/>
      <c r="K22076" s="34"/>
      <c r="L22076" s="34"/>
    </row>
    <row r="22077" spans="6:12" x14ac:dyDescent="0.35">
      <c r="F22077" s="34"/>
      <c r="J22077" s="34"/>
      <c r="K22077" s="34"/>
      <c r="L22077" s="34"/>
    </row>
    <row r="22078" spans="6:12" x14ac:dyDescent="0.35">
      <c r="F22078" s="34"/>
      <c r="J22078" s="34"/>
      <c r="K22078" s="34"/>
      <c r="L22078" s="34"/>
    </row>
    <row r="22079" spans="6:12" x14ac:dyDescent="0.35">
      <c r="F22079" s="34"/>
      <c r="J22079" s="34"/>
      <c r="K22079" s="34"/>
      <c r="L22079" s="34"/>
    </row>
    <row r="22080" spans="6:12" x14ac:dyDescent="0.35">
      <c r="F22080" s="34"/>
      <c r="J22080" s="34"/>
      <c r="K22080" s="34"/>
      <c r="L22080" s="34"/>
    </row>
    <row r="22081" spans="6:12" x14ac:dyDescent="0.35">
      <c r="F22081" s="34"/>
      <c r="J22081" s="34"/>
      <c r="K22081" s="34"/>
      <c r="L22081" s="34"/>
    </row>
    <row r="22082" spans="6:12" x14ac:dyDescent="0.35">
      <c r="F22082" s="34"/>
      <c r="J22082" s="34"/>
      <c r="K22082" s="34"/>
      <c r="L22082" s="34"/>
    </row>
    <row r="22083" spans="6:12" x14ac:dyDescent="0.35">
      <c r="F22083" s="34"/>
      <c r="J22083" s="34"/>
      <c r="K22083" s="34"/>
      <c r="L22083" s="34"/>
    </row>
    <row r="22084" spans="6:12" x14ac:dyDescent="0.35">
      <c r="F22084" s="34"/>
      <c r="J22084" s="34"/>
      <c r="K22084" s="34"/>
      <c r="L22084" s="34"/>
    </row>
    <row r="22085" spans="6:12" x14ac:dyDescent="0.35">
      <c r="F22085" s="34"/>
      <c r="J22085" s="34"/>
      <c r="K22085" s="34"/>
      <c r="L22085" s="34"/>
    </row>
    <row r="22086" spans="6:12" x14ac:dyDescent="0.35">
      <c r="F22086" s="34"/>
      <c r="J22086" s="34"/>
      <c r="K22086" s="34"/>
      <c r="L22086" s="34"/>
    </row>
    <row r="22087" spans="6:12" x14ac:dyDescent="0.35">
      <c r="F22087" s="34"/>
      <c r="J22087" s="34"/>
      <c r="K22087" s="34"/>
      <c r="L22087" s="34"/>
    </row>
    <row r="22088" spans="6:12" x14ac:dyDescent="0.35">
      <c r="F22088" s="34"/>
      <c r="J22088" s="34"/>
      <c r="K22088" s="34"/>
      <c r="L22088" s="34"/>
    </row>
    <row r="22089" spans="6:12" x14ac:dyDescent="0.35">
      <c r="F22089" s="34"/>
      <c r="J22089" s="34"/>
      <c r="K22089" s="34"/>
      <c r="L22089" s="34"/>
    </row>
    <row r="22090" spans="6:12" x14ac:dyDescent="0.35">
      <c r="F22090" s="34"/>
      <c r="J22090" s="34"/>
      <c r="K22090" s="34"/>
      <c r="L22090" s="34"/>
    </row>
    <row r="22091" spans="6:12" x14ac:dyDescent="0.35">
      <c r="F22091" s="34"/>
      <c r="J22091" s="34"/>
      <c r="K22091" s="34"/>
      <c r="L22091" s="34"/>
    </row>
    <row r="22092" spans="6:12" x14ac:dyDescent="0.35">
      <c r="F22092" s="34"/>
      <c r="J22092" s="34"/>
      <c r="K22092" s="34"/>
      <c r="L22092" s="34"/>
    </row>
    <row r="22093" spans="6:12" x14ac:dyDescent="0.35">
      <c r="F22093" s="34"/>
      <c r="J22093" s="34"/>
      <c r="K22093" s="34"/>
      <c r="L22093" s="34"/>
    </row>
    <row r="22094" spans="6:12" x14ac:dyDescent="0.35">
      <c r="F22094" s="34"/>
      <c r="J22094" s="34"/>
      <c r="K22094" s="34"/>
      <c r="L22094" s="34"/>
    </row>
    <row r="22095" spans="6:12" x14ac:dyDescent="0.35">
      <c r="F22095" s="34"/>
      <c r="J22095" s="34"/>
      <c r="K22095" s="34"/>
      <c r="L22095" s="34"/>
    </row>
    <row r="22096" spans="6:12" x14ac:dyDescent="0.35">
      <c r="F22096" s="34"/>
      <c r="J22096" s="34"/>
      <c r="K22096" s="34"/>
      <c r="L22096" s="34"/>
    </row>
    <row r="22097" spans="6:12" x14ac:dyDescent="0.35">
      <c r="F22097" s="34"/>
      <c r="J22097" s="34"/>
      <c r="K22097" s="34"/>
      <c r="L22097" s="34"/>
    </row>
    <row r="22098" spans="6:12" x14ac:dyDescent="0.35">
      <c r="F22098" s="34"/>
      <c r="J22098" s="34"/>
      <c r="K22098" s="34"/>
      <c r="L22098" s="34"/>
    </row>
    <row r="22099" spans="6:12" x14ac:dyDescent="0.35">
      <c r="F22099" s="34"/>
      <c r="J22099" s="34"/>
      <c r="K22099" s="34"/>
      <c r="L22099" s="34"/>
    </row>
    <row r="22100" spans="6:12" x14ac:dyDescent="0.35">
      <c r="F22100" s="34"/>
      <c r="J22100" s="34"/>
      <c r="K22100" s="34"/>
      <c r="L22100" s="34"/>
    </row>
    <row r="22101" spans="6:12" x14ac:dyDescent="0.35">
      <c r="F22101" s="34"/>
      <c r="J22101" s="34"/>
      <c r="K22101" s="34"/>
      <c r="L22101" s="34"/>
    </row>
    <row r="22102" spans="6:12" x14ac:dyDescent="0.35">
      <c r="F22102" s="34"/>
      <c r="J22102" s="34"/>
      <c r="K22102" s="34"/>
      <c r="L22102" s="34"/>
    </row>
    <row r="22103" spans="6:12" x14ac:dyDescent="0.35">
      <c r="F22103" s="34"/>
      <c r="J22103" s="34"/>
      <c r="K22103" s="34"/>
      <c r="L22103" s="34"/>
    </row>
    <row r="22104" spans="6:12" x14ac:dyDescent="0.35">
      <c r="F22104" s="34"/>
      <c r="J22104" s="34"/>
      <c r="K22104" s="34"/>
      <c r="L22104" s="34"/>
    </row>
    <row r="22105" spans="6:12" x14ac:dyDescent="0.35">
      <c r="F22105" s="34"/>
      <c r="J22105" s="34"/>
      <c r="K22105" s="34"/>
      <c r="L22105" s="34"/>
    </row>
    <row r="22106" spans="6:12" x14ac:dyDescent="0.35">
      <c r="F22106" s="34"/>
      <c r="J22106" s="34"/>
      <c r="K22106" s="34"/>
      <c r="L22106" s="34"/>
    </row>
    <row r="22107" spans="6:12" x14ac:dyDescent="0.35">
      <c r="F22107" s="34"/>
      <c r="J22107" s="34"/>
      <c r="K22107" s="34"/>
      <c r="L22107" s="34"/>
    </row>
    <row r="22108" spans="6:12" x14ac:dyDescent="0.35">
      <c r="F22108" s="34"/>
      <c r="J22108" s="34"/>
      <c r="K22108" s="34"/>
      <c r="L22108" s="34"/>
    </row>
    <row r="22109" spans="6:12" x14ac:dyDescent="0.35">
      <c r="F22109" s="34"/>
      <c r="J22109" s="34"/>
      <c r="K22109" s="34"/>
      <c r="L22109" s="34"/>
    </row>
    <row r="22110" spans="6:12" x14ac:dyDescent="0.35">
      <c r="F22110" s="34"/>
      <c r="J22110" s="34"/>
      <c r="K22110" s="34"/>
      <c r="L22110" s="34"/>
    </row>
    <row r="22111" spans="6:12" x14ac:dyDescent="0.35">
      <c r="F22111" s="34"/>
      <c r="J22111" s="34"/>
      <c r="K22111" s="34"/>
      <c r="L22111" s="34"/>
    </row>
    <row r="22112" spans="6:12" x14ac:dyDescent="0.35">
      <c r="F22112" s="34"/>
      <c r="J22112" s="34"/>
      <c r="K22112" s="34"/>
      <c r="L22112" s="34"/>
    </row>
    <row r="22113" spans="6:12" x14ac:dyDescent="0.35">
      <c r="F22113" s="34"/>
      <c r="J22113" s="34"/>
      <c r="K22113" s="34"/>
      <c r="L22113" s="34"/>
    </row>
    <row r="22114" spans="6:12" x14ac:dyDescent="0.35">
      <c r="F22114" s="34"/>
      <c r="J22114" s="34"/>
      <c r="K22114" s="34"/>
      <c r="L22114" s="34"/>
    </row>
    <row r="22115" spans="6:12" x14ac:dyDescent="0.35">
      <c r="F22115" s="34"/>
      <c r="J22115" s="34"/>
      <c r="K22115" s="34"/>
      <c r="L22115" s="34"/>
    </row>
    <row r="22116" spans="6:12" x14ac:dyDescent="0.35">
      <c r="F22116" s="34"/>
      <c r="J22116" s="34"/>
      <c r="K22116" s="34"/>
      <c r="L22116" s="34"/>
    </row>
    <row r="22117" spans="6:12" x14ac:dyDescent="0.35">
      <c r="F22117" s="34"/>
      <c r="J22117" s="34"/>
      <c r="K22117" s="34"/>
      <c r="L22117" s="34"/>
    </row>
    <row r="22118" spans="6:12" x14ac:dyDescent="0.35">
      <c r="F22118" s="34"/>
      <c r="J22118" s="34"/>
      <c r="K22118" s="34"/>
      <c r="L22118" s="34"/>
    </row>
    <row r="22119" spans="6:12" x14ac:dyDescent="0.35">
      <c r="F22119" s="34"/>
      <c r="J22119" s="34"/>
      <c r="K22119" s="34"/>
      <c r="L22119" s="34"/>
    </row>
    <row r="22120" spans="6:12" x14ac:dyDescent="0.35">
      <c r="F22120" s="34"/>
      <c r="J22120" s="34"/>
      <c r="K22120" s="34"/>
      <c r="L22120" s="34"/>
    </row>
    <row r="22121" spans="6:12" x14ac:dyDescent="0.35">
      <c r="F22121" s="34"/>
      <c r="J22121" s="34"/>
      <c r="K22121" s="34"/>
      <c r="L22121" s="34"/>
    </row>
    <row r="22122" spans="6:12" x14ac:dyDescent="0.35">
      <c r="F22122" s="34"/>
      <c r="J22122" s="34"/>
      <c r="K22122" s="34"/>
      <c r="L22122" s="34"/>
    </row>
    <row r="22123" spans="6:12" x14ac:dyDescent="0.35">
      <c r="F22123" s="34"/>
      <c r="J22123" s="34"/>
      <c r="K22123" s="34"/>
      <c r="L22123" s="34"/>
    </row>
    <row r="22124" spans="6:12" x14ac:dyDescent="0.35">
      <c r="F22124" s="34"/>
      <c r="J22124" s="34"/>
      <c r="K22124" s="34"/>
      <c r="L22124" s="34"/>
    </row>
    <row r="22125" spans="6:12" x14ac:dyDescent="0.35">
      <c r="F22125" s="34"/>
      <c r="J22125" s="34"/>
      <c r="K22125" s="34"/>
      <c r="L22125" s="34"/>
    </row>
    <row r="22126" spans="6:12" x14ac:dyDescent="0.35">
      <c r="F22126" s="34"/>
      <c r="J22126" s="34"/>
      <c r="K22126" s="34"/>
      <c r="L22126" s="34"/>
    </row>
    <row r="22127" spans="6:12" x14ac:dyDescent="0.35">
      <c r="F22127" s="34"/>
      <c r="J22127" s="34"/>
      <c r="K22127" s="34"/>
      <c r="L22127" s="34"/>
    </row>
    <row r="22128" spans="6:12" x14ac:dyDescent="0.35">
      <c r="F22128" s="34"/>
      <c r="J22128" s="34"/>
      <c r="K22128" s="34"/>
      <c r="L22128" s="34"/>
    </row>
    <row r="22129" spans="6:12" x14ac:dyDescent="0.35">
      <c r="F22129" s="34"/>
      <c r="J22129" s="34"/>
      <c r="K22129" s="34"/>
      <c r="L22129" s="34"/>
    </row>
    <row r="22130" spans="6:12" x14ac:dyDescent="0.35">
      <c r="F22130" s="34"/>
      <c r="J22130" s="34"/>
      <c r="K22130" s="34"/>
      <c r="L22130" s="34"/>
    </row>
    <row r="22131" spans="6:12" x14ac:dyDescent="0.35">
      <c r="F22131" s="34"/>
      <c r="J22131" s="34"/>
      <c r="K22131" s="34"/>
      <c r="L22131" s="34"/>
    </row>
    <row r="22132" spans="6:12" x14ac:dyDescent="0.35">
      <c r="F22132" s="34"/>
      <c r="J22132" s="34"/>
      <c r="K22132" s="34"/>
      <c r="L22132" s="34"/>
    </row>
    <row r="22133" spans="6:12" x14ac:dyDescent="0.35">
      <c r="F22133" s="34"/>
      <c r="J22133" s="34"/>
      <c r="K22133" s="34"/>
      <c r="L22133" s="34"/>
    </row>
    <row r="22134" spans="6:12" x14ac:dyDescent="0.35">
      <c r="F22134" s="34"/>
      <c r="J22134" s="34"/>
      <c r="K22134" s="34"/>
      <c r="L22134" s="34"/>
    </row>
    <row r="22135" spans="6:12" x14ac:dyDescent="0.35">
      <c r="F22135" s="34"/>
      <c r="J22135" s="34"/>
      <c r="K22135" s="34"/>
      <c r="L22135" s="34"/>
    </row>
    <row r="22136" spans="6:12" x14ac:dyDescent="0.35">
      <c r="F22136" s="34"/>
      <c r="J22136" s="34"/>
      <c r="K22136" s="34"/>
      <c r="L22136" s="34"/>
    </row>
    <row r="22137" spans="6:12" x14ac:dyDescent="0.35">
      <c r="F22137" s="34"/>
      <c r="J22137" s="34"/>
      <c r="K22137" s="34"/>
      <c r="L22137" s="34"/>
    </row>
    <row r="22138" spans="6:12" x14ac:dyDescent="0.35">
      <c r="F22138" s="34"/>
      <c r="J22138" s="34"/>
      <c r="K22138" s="34"/>
      <c r="L22138" s="34"/>
    </row>
    <row r="22139" spans="6:12" x14ac:dyDescent="0.35">
      <c r="F22139" s="34"/>
      <c r="J22139" s="34"/>
      <c r="K22139" s="34"/>
      <c r="L22139" s="34"/>
    </row>
    <row r="22140" spans="6:12" x14ac:dyDescent="0.35">
      <c r="F22140" s="34"/>
      <c r="J22140" s="34"/>
      <c r="K22140" s="34"/>
      <c r="L22140" s="34"/>
    </row>
    <row r="22141" spans="6:12" x14ac:dyDescent="0.35">
      <c r="F22141" s="34"/>
      <c r="J22141" s="34"/>
      <c r="K22141" s="34"/>
      <c r="L22141" s="34"/>
    </row>
    <row r="22142" spans="6:12" x14ac:dyDescent="0.35">
      <c r="F22142" s="34"/>
      <c r="J22142" s="34"/>
      <c r="K22142" s="34"/>
      <c r="L22142" s="34"/>
    </row>
    <row r="22143" spans="6:12" x14ac:dyDescent="0.35">
      <c r="F22143" s="34"/>
      <c r="J22143" s="34"/>
      <c r="K22143" s="34"/>
      <c r="L22143" s="34"/>
    </row>
    <row r="22144" spans="6:12" x14ac:dyDescent="0.35">
      <c r="F22144" s="34"/>
      <c r="J22144" s="34"/>
      <c r="K22144" s="34"/>
      <c r="L22144" s="34"/>
    </row>
    <row r="22145" spans="6:12" x14ac:dyDescent="0.35">
      <c r="F22145" s="34"/>
      <c r="J22145" s="34"/>
      <c r="K22145" s="34"/>
      <c r="L22145" s="34"/>
    </row>
    <row r="22146" spans="6:12" x14ac:dyDescent="0.35">
      <c r="F22146" s="34"/>
      <c r="J22146" s="34"/>
      <c r="K22146" s="34"/>
      <c r="L22146" s="34"/>
    </row>
    <row r="22147" spans="6:12" x14ac:dyDescent="0.35">
      <c r="F22147" s="34"/>
      <c r="J22147" s="34"/>
      <c r="K22147" s="34"/>
      <c r="L22147" s="34"/>
    </row>
    <row r="22148" spans="6:12" x14ac:dyDescent="0.35">
      <c r="F22148" s="34"/>
      <c r="J22148" s="34"/>
      <c r="K22148" s="34"/>
      <c r="L22148" s="34"/>
    </row>
    <row r="22149" spans="6:12" x14ac:dyDescent="0.35">
      <c r="F22149" s="34"/>
      <c r="J22149" s="34"/>
      <c r="K22149" s="34"/>
      <c r="L22149" s="34"/>
    </row>
    <row r="22150" spans="6:12" x14ac:dyDescent="0.35">
      <c r="F22150" s="34"/>
      <c r="J22150" s="34"/>
      <c r="K22150" s="34"/>
      <c r="L22150" s="34"/>
    </row>
    <row r="22151" spans="6:12" x14ac:dyDescent="0.35">
      <c r="F22151" s="34"/>
      <c r="J22151" s="34"/>
      <c r="K22151" s="34"/>
      <c r="L22151" s="34"/>
    </row>
    <row r="22152" spans="6:12" x14ac:dyDescent="0.35">
      <c r="F22152" s="34"/>
      <c r="J22152" s="34"/>
      <c r="K22152" s="34"/>
      <c r="L22152" s="34"/>
    </row>
    <row r="22153" spans="6:12" x14ac:dyDescent="0.35">
      <c r="F22153" s="34"/>
      <c r="J22153" s="34"/>
      <c r="K22153" s="34"/>
      <c r="L22153" s="34"/>
    </row>
    <row r="22154" spans="6:12" x14ac:dyDescent="0.35">
      <c r="F22154" s="34"/>
      <c r="J22154" s="34"/>
      <c r="K22154" s="34"/>
      <c r="L22154" s="34"/>
    </row>
    <row r="22155" spans="6:12" x14ac:dyDescent="0.35">
      <c r="F22155" s="34"/>
      <c r="J22155" s="34"/>
      <c r="K22155" s="34"/>
      <c r="L22155" s="34"/>
    </row>
    <row r="22156" spans="6:12" x14ac:dyDescent="0.35">
      <c r="F22156" s="34"/>
      <c r="J22156" s="34"/>
      <c r="K22156" s="34"/>
      <c r="L22156" s="34"/>
    </row>
    <row r="22157" spans="6:12" x14ac:dyDescent="0.35">
      <c r="F22157" s="34"/>
      <c r="J22157" s="34"/>
      <c r="K22157" s="34"/>
      <c r="L22157" s="34"/>
    </row>
    <row r="22158" spans="6:12" x14ac:dyDescent="0.35">
      <c r="F22158" s="34"/>
      <c r="J22158" s="34"/>
      <c r="K22158" s="34"/>
      <c r="L22158" s="34"/>
    </row>
    <row r="22159" spans="6:12" x14ac:dyDescent="0.35">
      <c r="F22159" s="34"/>
      <c r="J22159" s="34"/>
      <c r="K22159" s="34"/>
      <c r="L22159" s="34"/>
    </row>
    <row r="22160" spans="6:12" x14ac:dyDescent="0.35">
      <c r="F22160" s="34"/>
      <c r="J22160" s="34"/>
      <c r="K22160" s="34"/>
      <c r="L22160" s="34"/>
    </row>
    <row r="22161" spans="6:12" x14ac:dyDescent="0.35">
      <c r="F22161" s="34"/>
      <c r="J22161" s="34"/>
      <c r="K22161" s="34"/>
      <c r="L22161" s="34"/>
    </row>
    <row r="22162" spans="6:12" x14ac:dyDescent="0.35">
      <c r="F22162" s="34"/>
      <c r="J22162" s="34"/>
      <c r="K22162" s="34"/>
      <c r="L22162" s="34"/>
    </row>
    <row r="22163" spans="6:12" x14ac:dyDescent="0.35">
      <c r="F22163" s="34"/>
      <c r="J22163" s="34"/>
      <c r="K22163" s="34"/>
      <c r="L22163" s="34"/>
    </row>
    <row r="22164" spans="6:12" x14ac:dyDescent="0.35">
      <c r="F22164" s="34"/>
      <c r="J22164" s="34"/>
      <c r="K22164" s="34"/>
      <c r="L22164" s="34"/>
    </row>
    <row r="22165" spans="6:12" x14ac:dyDescent="0.35">
      <c r="F22165" s="34"/>
      <c r="J22165" s="34"/>
      <c r="K22165" s="34"/>
      <c r="L22165" s="34"/>
    </row>
    <row r="22166" spans="6:12" x14ac:dyDescent="0.35">
      <c r="F22166" s="34"/>
      <c r="J22166" s="34"/>
      <c r="K22166" s="34"/>
      <c r="L22166" s="34"/>
    </row>
    <row r="22167" spans="6:12" x14ac:dyDescent="0.35">
      <c r="F22167" s="34"/>
      <c r="J22167" s="34"/>
      <c r="K22167" s="34"/>
      <c r="L22167" s="34"/>
    </row>
    <row r="22168" spans="6:12" x14ac:dyDescent="0.35">
      <c r="F22168" s="34"/>
      <c r="J22168" s="34"/>
      <c r="K22168" s="34"/>
      <c r="L22168" s="34"/>
    </row>
    <row r="22169" spans="6:12" x14ac:dyDescent="0.35">
      <c r="F22169" s="34"/>
      <c r="J22169" s="34"/>
      <c r="K22169" s="34"/>
      <c r="L22169" s="34"/>
    </row>
    <row r="22170" spans="6:12" x14ac:dyDescent="0.35">
      <c r="F22170" s="34"/>
      <c r="J22170" s="34"/>
      <c r="K22170" s="34"/>
      <c r="L22170" s="34"/>
    </row>
    <row r="22171" spans="6:12" x14ac:dyDescent="0.35">
      <c r="F22171" s="34"/>
      <c r="J22171" s="34"/>
      <c r="K22171" s="34"/>
      <c r="L22171" s="34"/>
    </row>
    <row r="22172" spans="6:12" x14ac:dyDescent="0.35">
      <c r="F22172" s="34"/>
      <c r="J22172" s="34"/>
      <c r="K22172" s="34"/>
      <c r="L22172" s="34"/>
    </row>
    <row r="22173" spans="6:12" x14ac:dyDescent="0.35">
      <c r="F22173" s="34"/>
      <c r="J22173" s="34"/>
      <c r="K22173" s="34"/>
      <c r="L22173" s="34"/>
    </row>
    <row r="22174" spans="6:12" x14ac:dyDescent="0.35">
      <c r="F22174" s="34"/>
      <c r="J22174" s="34"/>
      <c r="K22174" s="34"/>
      <c r="L22174" s="34"/>
    </row>
    <row r="22175" spans="6:12" x14ac:dyDescent="0.35">
      <c r="F22175" s="34"/>
      <c r="J22175" s="34"/>
      <c r="K22175" s="34"/>
      <c r="L22175" s="34"/>
    </row>
    <row r="22176" spans="6:12" x14ac:dyDescent="0.35">
      <c r="F22176" s="34"/>
      <c r="J22176" s="34"/>
      <c r="K22176" s="34"/>
      <c r="L22176" s="34"/>
    </row>
    <row r="22177" spans="6:12" x14ac:dyDescent="0.35">
      <c r="F22177" s="34"/>
      <c r="J22177" s="34"/>
      <c r="K22177" s="34"/>
      <c r="L22177" s="34"/>
    </row>
    <row r="22178" spans="6:12" x14ac:dyDescent="0.35">
      <c r="F22178" s="34"/>
      <c r="J22178" s="34"/>
      <c r="K22178" s="34"/>
      <c r="L22178" s="34"/>
    </row>
    <row r="22179" spans="6:12" x14ac:dyDescent="0.35">
      <c r="F22179" s="34"/>
      <c r="J22179" s="34"/>
      <c r="K22179" s="34"/>
      <c r="L22179" s="34"/>
    </row>
    <row r="22180" spans="6:12" x14ac:dyDescent="0.35">
      <c r="F22180" s="34"/>
      <c r="J22180" s="34"/>
      <c r="K22180" s="34"/>
      <c r="L22180" s="34"/>
    </row>
    <row r="22181" spans="6:12" x14ac:dyDescent="0.35">
      <c r="F22181" s="34"/>
      <c r="J22181" s="34"/>
      <c r="K22181" s="34"/>
      <c r="L22181" s="34"/>
    </row>
    <row r="22182" spans="6:12" x14ac:dyDescent="0.35">
      <c r="F22182" s="34"/>
      <c r="J22182" s="34"/>
      <c r="K22182" s="34"/>
      <c r="L22182" s="34"/>
    </row>
    <row r="22183" spans="6:12" x14ac:dyDescent="0.35">
      <c r="F22183" s="34"/>
      <c r="J22183" s="34"/>
      <c r="K22183" s="34"/>
      <c r="L22183" s="34"/>
    </row>
    <row r="22184" spans="6:12" x14ac:dyDescent="0.35">
      <c r="F22184" s="34"/>
      <c r="J22184" s="34"/>
      <c r="K22184" s="34"/>
      <c r="L22184" s="34"/>
    </row>
    <row r="22185" spans="6:12" x14ac:dyDescent="0.35">
      <c r="F22185" s="34"/>
      <c r="J22185" s="34"/>
      <c r="K22185" s="34"/>
      <c r="L22185" s="34"/>
    </row>
    <row r="22186" spans="6:12" x14ac:dyDescent="0.35">
      <c r="F22186" s="34"/>
      <c r="J22186" s="34"/>
      <c r="K22186" s="34"/>
      <c r="L22186" s="34"/>
    </row>
    <row r="22187" spans="6:12" x14ac:dyDescent="0.35">
      <c r="F22187" s="34"/>
      <c r="J22187" s="34"/>
      <c r="K22187" s="34"/>
      <c r="L22187" s="34"/>
    </row>
    <row r="22188" spans="6:12" x14ac:dyDescent="0.35">
      <c r="F22188" s="34"/>
      <c r="J22188" s="34"/>
      <c r="K22188" s="34"/>
      <c r="L22188" s="34"/>
    </row>
    <row r="22189" spans="6:12" x14ac:dyDescent="0.35">
      <c r="F22189" s="34"/>
      <c r="J22189" s="34"/>
      <c r="K22189" s="34"/>
      <c r="L22189" s="34"/>
    </row>
    <row r="22190" spans="6:12" x14ac:dyDescent="0.35">
      <c r="F22190" s="34"/>
      <c r="J22190" s="34"/>
      <c r="K22190" s="34"/>
      <c r="L22190" s="34"/>
    </row>
    <row r="22191" spans="6:12" x14ac:dyDescent="0.35">
      <c r="F22191" s="34"/>
      <c r="J22191" s="34"/>
      <c r="K22191" s="34"/>
      <c r="L22191" s="34"/>
    </row>
    <row r="22192" spans="6:12" x14ac:dyDescent="0.35">
      <c r="F22192" s="34"/>
      <c r="J22192" s="34"/>
      <c r="K22192" s="34"/>
      <c r="L22192" s="34"/>
    </row>
    <row r="22193" spans="6:12" x14ac:dyDescent="0.35">
      <c r="F22193" s="34"/>
      <c r="J22193" s="34"/>
      <c r="K22193" s="34"/>
      <c r="L22193" s="34"/>
    </row>
    <row r="22194" spans="6:12" x14ac:dyDescent="0.35">
      <c r="F22194" s="34"/>
      <c r="J22194" s="34"/>
      <c r="K22194" s="34"/>
      <c r="L22194" s="34"/>
    </row>
    <row r="22195" spans="6:12" x14ac:dyDescent="0.35">
      <c r="F22195" s="34"/>
      <c r="J22195" s="34"/>
      <c r="K22195" s="34"/>
      <c r="L22195" s="34"/>
    </row>
    <row r="22196" spans="6:12" x14ac:dyDescent="0.35">
      <c r="F22196" s="34"/>
      <c r="J22196" s="34"/>
      <c r="K22196" s="34"/>
      <c r="L22196" s="34"/>
    </row>
    <row r="22197" spans="6:12" x14ac:dyDescent="0.35">
      <c r="F22197" s="34"/>
      <c r="J22197" s="34"/>
      <c r="K22197" s="34"/>
      <c r="L22197" s="34"/>
    </row>
    <row r="22198" spans="6:12" x14ac:dyDescent="0.35">
      <c r="F22198" s="34"/>
      <c r="J22198" s="34"/>
      <c r="K22198" s="34"/>
      <c r="L22198" s="34"/>
    </row>
    <row r="22199" spans="6:12" x14ac:dyDescent="0.35">
      <c r="F22199" s="34"/>
      <c r="J22199" s="34"/>
      <c r="K22199" s="34"/>
      <c r="L22199" s="34"/>
    </row>
    <row r="22200" spans="6:12" x14ac:dyDescent="0.35">
      <c r="F22200" s="34"/>
      <c r="J22200" s="34"/>
      <c r="K22200" s="34"/>
      <c r="L22200" s="34"/>
    </row>
    <row r="22201" spans="6:12" x14ac:dyDescent="0.35">
      <c r="F22201" s="34"/>
      <c r="J22201" s="34"/>
      <c r="K22201" s="34"/>
      <c r="L22201" s="34"/>
    </row>
    <row r="22202" spans="6:12" x14ac:dyDescent="0.35">
      <c r="F22202" s="34"/>
      <c r="J22202" s="34"/>
      <c r="K22202" s="34"/>
      <c r="L22202" s="34"/>
    </row>
    <row r="22203" spans="6:12" x14ac:dyDescent="0.35">
      <c r="F22203" s="34"/>
      <c r="J22203" s="34"/>
      <c r="K22203" s="34"/>
      <c r="L22203" s="34"/>
    </row>
    <row r="22204" spans="6:12" x14ac:dyDescent="0.35">
      <c r="F22204" s="34"/>
      <c r="J22204" s="34"/>
      <c r="K22204" s="34"/>
      <c r="L22204" s="34"/>
    </row>
    <row r="22205" spans="6:12" x14ac:dyDescent="0.35">
      <c r="F22205" s="34"/>
      <c r="J22205" s="34"/>
      <c r="K22205" s="34"/>
      <c r="L22205" s="34"/>
    </row>
    <row r="22206" spans="6:12" x14ac:dyDescent="0.35">
      <c r="F22206" s="34"/>
      <c r="J22206" s="34"/>
      <c r="K22206" s="34"/>
      <c r="L22206" s="34"/>
    </row>
    <row r="22207" spans="6:12" x14ac:dyDescent="0.35">
      <c r="F22207" s="34"/>
      <c r="J22207" s="34"/>
      <c r="K22207" s="34"/>
      <c r="L22207" s="34"/>
    </row>
    <row r="22208" spans="6:12" x14ac:dyDescent="0.35">
      <c r="F22208" s="34"/>
      <c r="J22208" s="34"/>
      <c r="K22208" s="34"/>
      <c r="L22208" s="34"/>
    </row>
    <row r="22209" spans="6:12" x14ac:dyDescent="0.35">
      <c r="F22209" s="34"/>
      <c r="J22209" s="34"/>
      <c r="K22209" s="34"/>
      <c r="L22209" s="34"/>
    </row>
    <row r="22210" spans="6:12" x14ac:dyDescent="0.35">
      <c r="F22210" s="34"/>
      <c r="J22210" s="34"/>
      <c r="K22210" s="34"/>
      <c r="L22210" s="34"/>
    </row>
    <row r="22211" spans="6:12" x14ac:dyDescent="0.35">
      <c r="F22211" s="34"/>
      <c r="J22211" s="34"/>
      <c r="K22211" s="34"/>
      <c r="L22211" s="34"/>
    </row>
    <row r="22212" spans="6:12" x14ac:dyDescent="0.35">
      <c r="F22212" s="34"/>
      <c r="J22212" s="34"/>
      <c r="K22212" s="34"/>
      <c r="L22212" s="34"/>
    </row>
    <row r="22213" spans="6:12" x14ac:dyDescent="0.35">
      <c r="F22213" s="34"/>
      <c r="J22213" s="34"/>
      <c r="K22213" s="34"/>
      <c r="L22213" s="34"/>
    </row>
    <row r="22214" spans="6:12" x14ac:dyDescent="0.35">
      <c r="F22214" s="34"/>
      <c r="J22214" s="34"/>
      <c r="K22214" s="34"/>
      <c r="L22214" s="34"/>
    </row>
    <row r="22215" spans="6:12" x14ac:dyDescent="0.35">
      <c r="F22215" s="34"/>
      <c r="J22215" s="34"/>
      <c r="K22215" s="34"/>
      <c r="L22215" s="34"/>
    </row>
    <row r="22216" spans="6:12" x14ac:dyDescent="0.35">
      <c r="F22216" s="34"/>
      <c r="J22216" s="34"/>
      <c r="K22216" s="34"/>
      <c r="L22216" s="34"/>
    </row>
    <row r="22217" spans="6:12" x14ac:dyDescent="0.35">
      <c r="F22217" s="34"/>
      <c r="J22217" s="34"/>
      <c r="K22217" s="34"/>
      <c r="L22217" s="34"/>
    </row>
    <row r="22218" spans="6:12" x14ac:dyDescent="0.35">
      <c r="F22218" s="34"/>
      <c r="J22218" s="34"/>
      <c r="K22218" s="34"/>
      <c r="L22218" s="34"/>
    </row>
    <row r="22219" spans="6:12" x14ac:dyDescent="0.35">
      <c r="F22219" s="34"/>
      <c r="J22219" s="34"/>
      <c r="K22219" s="34"/>
      <c r="L22219" s="34"/>
    </row>
    <row r="22220" spans="6:12" x14ac:dyDescent="0.35">
      <c r="F22220" s="34"/>
      <c r="J22220" s="34"/>
      <c r="K22220" s="34"/>
      <c r="L22220" s="34"/>
    </row>
    <row r="22221" spans="6:12" x14ac:dyDescent="0.35">
      <c r="F22221" s="34"/>
      <c r="J22221" s="34"/>
      <c r="K22221" s="34"/>
      <c r="L22221" s="34"/>
    </row>
    <row r="22222" spans="6:12" x14ac:dyDescent="0.35">
      <c r="F22222" s="34"/>
      <c r="J22222" s="34"/>
      <c r="K22222" s="34"/>
      <c r="L22222" s="34"/>
    </row>
    <row r="22223" spans="6:12" x14ac:dyDescent="0.35">
      <c r="F22223" s="34"/>
      <c r="J22223" s="34"/>
      <c r="K22223" s="34"/>
      <c r="L22223" s="34"/>
    </row>
    <row r="22224" spans="6:12" x14ac:dyDescent="0.35">
      <c r="F22224" s="34"/>
      <c r="J22224" s="34"/>
      <c r="K22224" s="34"/>
      <c r="L22224" s="34"/>
    </row>
    <row r="22225" spans="6:12" x14ac:dyDescent="0.35">
      <c r="F22225" s="34"/>
      <c r="J22225" s="34"/>
      <c r="K22225" s="34"/>
      <c r="L22225" s="34"/>
    </row>
    <row r="22226" spans="6:12" x14ac:dyDescent="0.35">
      <c r="F22226" s="34"/>
      <c r="J22226" s="34"/>
      <c r="K22226" s="34"/>
      <c r="L22226" s="34"/>
    </row>
    <row r="22227" spans="6:12" x14ac:dyDescent="0.35">
      <c r="F22227" s="34"/>
      <c r="J22227" s="34"/>
      <c r="K22227" s="34"/>
      <c r="L22227" s="34"/>
    </row>
    <row r="22228" spans="6:12" x14ac:dyDescent="0.35">
      <c r="F22228" s="34"/>
      <c r="J22228" s="34"/>
      <c r="K22228" s="34"/>
      <c r="L22228" s="34"/>
    </row>
    <row r="22229" spans="6:12" x14ac:dyDescent="0.35">
      <c r="F22229" s="34"/>
      <c r="J22229" s="34"/>
      <c r="K22229" s="34"/>
      <c r="L22229" s="34"/>
    </row>
    <row r="22230" spans="6:12" x14ac:dyDescent="0.35">
      <c r="F22230" s="34"/>
      <c r="J22230" s="34"/>
      <c r="K22230" s="34"/>
      <c r="L22230" s="34"/>
    </row>
    <row r="22231" spans="6:12" x14ac:dyDescent="0.35">
      <c r="F22231" s="34"/>
      <c r="J22231" s="34"/>
      <c r="K22231" s="34"/>
      <c r="L22231" s="34"/>
    </row>
    <row r="22232" spans="6:12" x14ac:dyDescent="0.35">
      <c r="F22232" s="34"/>
      <c r="J22232" s="34"/>
      <c r="K22232" s="34"/>
      <c r="L22232" s="34"/>
    </row>
    <row r="22233" spans="6:12" x14ac:dyDescent="0.35">
      <c r="F22233" s="34"/>
      <c r="J22233" s="34"/>
      <c r="K22233" s="34"/>
      <c r="L22233" s="34"/>
    </row>
    <row r="22234" spans="6:12" x14ac:dyDescent="0.35">
      <c r="F22234" s="34"/>
      <c r="J22234" s="34"/>
      <c r="K22234" s="34"/>
      <c r="L22234" s="34"/>
    </row>
    <row r="22235" spans="6:12" x14ac:dyDescent="0.35">
      <c r="F22235" s="34"/>
      <c r="J22235" s="34"/>
      <c r="K22235" s="34"/>
      <c r="L22235" s="34"/>
    </row>
    <row r="22236" spans="6:12" x14ac:dyDescent="0.35">
      <c r="F22236" s="34"/>
      <c r="J22236" s="34"/>
      <c r="K22236" s="34"/>
      <c r="L22236" s="34"/>
    </row>
    <row r="22237" spans="6:12" x14ac:dyDescent="0.35">
      <c r="F22237" s="34"/>
      <c r="J22237" s="34"/>
      <c r="K22237" s="34"/>
      <c r="L22237" s="34"/>
    </row>
    <row r="22238" spans="6:12" x14ac:dyDescent="0.35">
      <c r="F22238" s="34"/>
      <c r="J22238" s="34"/>
      <c r="K22238" s="34"/>
      <c r="L22238" s="34"/>
    </row>
    <row r="22239" spans="6:12" x14ac:dyDescent="0.35">
      <c r="F22239" s="34"/>
      <c r="J22239" s="34"/>
      <c r="K22239" s="34"/>
      <c r="L22239" s="34"/>
    </row>
    <row r="22240" spans="6:12" x14ac:dyDescent="0.35">
      <c r="F22240" s="34"/>
      <c r="J22240" s="34"/>
      <c r="K22240" s="34"/>
      <c r="L22240" s="34"/>
    </row>
    <row r="22241" spans="6:12" x14ac:dyDescent="0.35">
      <c r="F22241" s="34"/>
      <c r="J22241" s="34"/>
      <c r="K22241" s="34"/>
      <c r="L22241" s="34"/>
    </row>
    <row r="22242" spans="6:12" x14ac:dyDescent="0.35">
      <c r="F22242" s="34"/>
      <c r="J22242" s="34"/>
      <c r="K22242" s="34"/>
      <c r="L22242" s="34"/>
    </row>
    <row r="22243" spans="6:12" x14ac:dyDescent="0.35">
      <c r="F22243" s="34"/>
      <c r="J22243" s="34"/>
      <c r="K22243" s="34"/>
      <c r="L22243" s="34"/>
    </row>
    <row r="22244" spans="6:12" x14ac:dyDescent="0.35">
      <c r="F22244" s="34"/>
      <c r="J22244" s="34"/>
      <c r="K22244" s="34"/>
      <c r="L22244" s="34"/>
    </row>
    <row r="22245" spans="6:12" x14ac:dyDescent="0.35">
      <c r="F22245" s="34"/>
      <c r="J22245" s="34"/>
      <c r="K22245" s="34"/>
      <c r="L22245" s="34"/>
    </row>
    <row r="22246" spans="6:12" x14ac:dyDescent="0.35">
      <c r="F22246" s="34"/>
      <c r="J22246" s="34"/>
      <c r="K22246" s="34"/>
      <c r="L22246" s="34"/>
    </row>
    <row r="22247" spans="6:12" x14ac:dyDescent="0.35">
      <c r="F22247" s="34"/>
      <c r="J22247" s="34"/>
      <c r="K22247" s="34"/>
      <c r="L22247" s="34"/>
    </row>
    <row r="22248" spans="6:12" x14ac:dyDescent="0.35">
      <c r="F22248" s="34"/>
      <c r="J22248" s="34"/>
      <c r="K22248" s="34"/>
      <c r="L22248" s="34"/>
    </row>
    <row r="22249" spans="6:12" x14ac:dyDescent="0.35">
      <c r="F22249" s="34"/>
      <c r="J22249" s="34"/>
      <c r="K22249" s="34"/>
      <c r="L22249" s="34"/>
    </row>
    <row r="22250" spans="6:12" x14ac:dyDescent="0.35">
      <c r="F22250" s="34"/>
      <c r="J22250" s="34"/>
      <c r="K22250" s="34"/>
      <c r="L22250" s="34"/>
    </row>
    <row r="22251" spans="6:12" x14ac:dyDescent="0.35">
      <c r="F22251" s="34"/>
      <c r="J22251" s="34"/>
      <c r="K22251" s="34"/>
      <c r="L22251" s="34"/>
    </row>
    <row r="22252" spans="6:12" x14ac:dyDescent="0.35">
      <c r="F22252" s="34"/>
      <c r="J22252" s="34"/>
      <c r="K22252" s="34"/>
      <c r="L22252" s="34"/>
    </row>
    <row r="22253" spans="6:12" x14ac:dyDescent="0.35">
      <c r="F22253" s="34"/>
      <c r="J22253" s="34"/>
      <c r="K22253" s="34"/>
      <c r="L22253" s="34"/>
    </row>
    <row r="22254" spans="6:12" x14ac:dyDescent="0.35">
      <c r="F22254" s="34"/>
      <c r="J22254" s="34"/>
      <c r="K22254" s="34"/>
      <c r="L22254" s="34"/>
    </row>
    <row r="22255" spans="6:12" x14ac:dyDescent="0.35">
      <c r="F22255" s="34"/>
      <c r="J22255" s="34"/>
      <c r="K22255" s="34"/>
      <c r="L22255" s="34"/>
    </row>
    <row r="22256" spans="6:12" x14ac:dyDescent="0.35">
      <c r="F22256" s="34"/>
      <c r="J22256" s="34"/>
      <c r="K22256" s="34"/>
      <c r="L22256" s="34"/>
    </row>
    <row r="22257" spans="6:12" x14ac:dyDescent="0.35">
      <c r="F22257" s="34"/>
      <c r="J22257" s="34"/>
      <c r="K22257" s="34"/>
      <c r="L22257" s="34"/>
    </row>
    <row r="22258" spans="6:12" x14ac:dyDescent="0.35">
      <c r="F22258" s="34"/>
      <c r="J22258" s="34"/>
      <c r="K22258" s="34"/>
      <c r="L22258" s="34"/>
    </row>
    <row r="22259" spans="6:12" x14ac:dyDescent="0.35">
      <c r="F22259" s="34"/>
      <c r="J22259" s="34"/>
      <c r="K22259" s="34"/>
      <c r="L22259" s="34"/>
    </row>
    <row r="22260" spans="6:12" x14ac:dyDescent="0.35">
      <c r="F22260" s="34"/>
      <c r="J22260" s="34"/>
      <c r="K22260" s="34"/>
      <c r="L22260" s="34"/>
    </row>
    <row r="22261" spans="6:12" x14ac:dyDescent="0.35">
      <c r="F22261" s="34"/>
      <c r="J22261" s="34"/>
      <c r="K22261" s="34"/>
      <c r="L22261" s="34"/>
    </row>
    <row r="22262" spans="6:12" x14ac:dyDescent="0.35">
      <c r="F22262" s="34"/>
      <c r="J22262" s="34"/>
      <c r="K22262" s="34"/>
      <c r="L22262" s="34"/>
    </row>
    <row r="22263" spans="6:12" x14ac:dyDescent="0.35">
      <c r="F22263" s="34"/>
      <c r="J22263" s="34"/>
      <c r="K22263" s="34"/>
      <c r="L22263" s="34"/>
    </row>
    <row r="22264" spans="6:12" x14ac:dyDescent="0.35">
      <c r="F22264" s="34"/>
      <c r="J22264" s="34"/>
      <c r="K22264" s="34"/>
      <c r="L22264" s="34"/>
    </row>
    <row r="22265" spans="6:12" x14ac:dyDescent="0.35">
      <c r="F22265" s="34"/>
      <c r="J22265" s="34"/>
      <c r="K22265" s="34"/>
      <c r="L22265" s="34"/>
    </row>
    <row r="22266" spans="6:12" x14ac:dyDescent="0.35">
      <c r="F22266" s="34"/>
      <c r="J22266" s="34"/>
      <c r="K22266" s="34"/>
      <c r="L22266" s="34"/>
    </row>
    <row r="22267" spans="6:12" x14ac:dyDescent="0.35">
      <c r="F22267" s="34"/>
      <c r="J22267" s="34"/>
      <c r="K22267" s="34"/>
      <c r="L22267" s="34"/>
    </row>
    <row r="22268" spans="6:12" x14ac:dyDescent="0.35">
      <c r="F22268" s="34"/>
      <c r="J22268" s="34"/>
      <c r="K22268" s="34"/>
      <c r="L22268" s="34"/>
    </row>
    <row r="22269" spans="6:12" x14ac:dyDescent="0.35">
      <c r="F22269" s="34"/>
      <c r="J22269" s="34"/>
      <c r="K22269" s="34"/>
      <c r="L22269" s="34"/>
    </row>
    <row r="22270" spans="6:12" x14ac:dyDescent="0.35">
      <c r="F22270" s="34"/>
      <c r="J22270" s="34"/>
      <c r="K22270" s="34"/>
      <c r="L22270" s="34"/>
    </row>
    <row r="22271" spans="6:12" x14ac:dyDescent="0.35">
      <c r="F22271" s="34"/>
      <c r="J22271" s="34"/>
      <c r="K22271" s="34"/>
      <c r="L22271" s="34"/>
    </row>
    <row r="22272" spans="6:12" x14ac:dyDescent="0.35">
      <c r="F22272" s="34"/>
      <c r="J22272" s="34"/>
      <c r="K22272" s="34"/>
      <c r="L22272" s="34"/>
    </row>
    <row r="22273" spans="6:12" x14ac:dyDescent="0.35">
      <c r="F22273" s="34"/>
      <c r="J22273" s="34"/>
      <c r="K22273" s="34"/>
      <c r="L22273" s="34"/>
    </row>
    <row r="22274" spans="6:12" x14ac:dyDescent="0.35">
      <c r="F22274" s="34"/>
      <c r="J22274" s="34"/>
      <c r="K22274" s="34"/>
      <c r="L22274" s="34"/>
    </row>
    <row r="22275" spans="6:12" x14ac:dyDescent="0.35">
      <c r="F22275" s="34"/>
      <c r="J22275" s="34"/>
      <c r="K22275" s="34"/>
      <c r="L22275" s="34"/>
    </row>
    <row r="22276" spans="6:12" x14ac:dyDescent="0.35">
      <c r="F22276" s="34"/>
      <c r="J22276" s="34"/>
      <c r="K22276" s="34"/>
      <c r="L22276" s="34"/>
    </row>
    <row r="22277" spans="6:12" x14ac:dyDescent="0.35">
      <c r="F22277" s="34"/>
      <c r="J22277" s="34"/>
      <c r="K22277" s="34"/>
      <c r="L22277" s="34"/>
    </row>
    <row r="22278" spans="6:12" x14ac:dyDescent="0.35">
      <c r="F22278" s="34"/>
      <c r="J22278" s="34"/>
      <c r="K22278" s="34"/>
      <c r="L22278" s="34"/>
    </row>
    <row r="22279" spans="6:12" x14ac:dyDescent="0.35">
      <c r="F22279" s="34"/>
      <c r="J22279" s="34"/>
      <c r="K22279" s="34"/>
      <c r="L22279" s="34"/>
    </row>
    <row r="22280" spans="6:12" x14ac:dyDescent="0.35">
      <c r="F22280" s="34"/>
      <c r="J22280" s="34"/>
      <c r="K22280" s="34"/>
      <c r="L22280" s="34"/>
    </row>
    <row r="22281" spans="6:12" x14ac:dyDescent="0.35">
      <c r="F22281" s="34"/>
      <c r="J22281" s="34"/>
      <c r="K22281" s="34"/>
      <c r="L22281" s="34"/>
    </row>
    <row r="22282" spans="6:12" x14ac:dyDescent="0.35">
      <c r="F22282" s="34"/>
      <c r="J22282" s="34"/>
      <c r="K22282" s="34"/>
      <c r="L22282" s="34"/>
    </row>
    <row r="22283" spans="6:12" x14ac:dyDescent="0.35">
      <c r="F22283" s="34"/>
      <c r="J22283" s="34"/>
      <c r="K22283" s="34"/>
      <c r="L22283" s="34"/>
    </row>
    <row r="22284" spans="6:12" x14ac:dyDescent="0.35">
      <c r="F22284" s="34"/>
      <c r="J22284" s="34"/>
      <c r="K22284" s="34"/>
      <c r="L22284" s="34"/>
    </row>
    <row r="22285" spans="6:12" x14ac:dyDescent="0.35">
      <c r="F22285" s="34"/>
      <c r="J22285" s="34"/>
      <c r="K22285" s="34"/>
      <c r="L22285" s="34"/>
    </row>
    <row r="22286" spans="6:12" x14ac:dyDescent="0.35">
      <c r="F22286" s="34"/>
      <c r="J22286" s="34"/>
      <c r="K22286" s="34"/>
      <c r="L22286" s="34"/>
    </row>
    <row r="22287" spans="6:12" x14ac:dyDescent="0.35">
      <c r="F22287" s="34"/>
      <c r="J22287" s="34"/>
      <c r="K22287" s="34"/>
      <c r="L22287" s="34"/>
    </row>
    <row r="22288" spans="6:12" x14ac:dyDescent="0.35">
      <c r="F22288" s="34"/>
      <c r="J22288" s="34"/>
      <c r="K22288" s="34"/>
      <c r="L22288" s="34"/>
    </row>
    <row r="22289" spans="6:12" x14ac:dyDescent="0.35">
      <c r="F22289" s="34"/>
      <c r="J22289" s="34"/>
      <c r="K22289" s="34"/>
      <c r="L22289" s="34"/>
    </row>
    <row r="22290" spans="6:12" x14ac:dyDescent="0.35">
      <c r="F22290" s="34"/>
      <c r="J22290" s="34"/>
      <c r="K22290" s="34"/>
      <c r="L22290" s="34"/>
    </row>
    <row r="22291" spans="6:12" x14ac:dyDescent="0.35">
      <c r="F22291" s="34"/>
      <c r="J22291" s="34"/>
      <c r="K22291" s="34"/>
      <c r="L22291" s="34"/>
    </row>
    <row r="22292" spans="6:12" x14ac:dyDescent="0.35">
      <c r="F22292" s="34"/>
      <c r="J22292" s="34"/>
      <c r="K22292" s="34"/>
      <c r="L22292" s="34"/>
    </row>
    <row r="22293" spans="6:12" x14ac:dyDescent="0.35">
      <c r="F22293" s="34"/>
      <c r="J22293" s="34"/>
      <c r="K22293" s="34"/>
      <c r="L22293" s="34"/>
    </row>
    <row r="22294" spans="6:12" x14ac:dyDescent="0.35">
      <c r="F22294" s="34"/>
      <c r="J22294" s="34"/>
      <c r="K22294" s="34"/>
      <c r="L22294" s="34"/>
    </row>
    <row r="22295" spans="6:12" x14ac:dyDescent="0.35">
      <c r="F22295" s="34"/>
      <c r="J22295" s="34"/>
      <c r="K22295" s="34"/>
      <c r="L22295" s="34"/>
    </row>
    <row r="22296" spans="6:12" x14ac:dyDescent="0.35">
      <c r="F22296" s="34"/>
      <c r="J22296" s="34"/>
      <c r="K22296" s="34"/>
      <c r="L22296" s="34"/>
    </row>
    <row r="22297" spans="6:12" x14ac:dyDescent="0.35">
      <c r="F22297" s="34"/>
      <c r="J22297" s="34"/>
      <c r="K22297" s="34"/>
      <c r="L22297" s="34"/>
    </row>
    <row r="22298" spans="6:12" x14ac:dyDescent="0.35">
      <c r="F22298" s="34"/>
      <c r="J22298" s="34"/>
      <c r="K22298" s="34"/>
      <c r="L22298" s="34"/>
    </row>
    <row r="22299" spans="6:12" x14ac:dyDescent="0.35">
      <c r="F22299" s="34"/>
      <c r="J22299" s="34"/>
      <c r="K22299" s="34"/>
      <c r="L22299" s="34"/>
    </row>
    <row r="22300" spans="6:12" x14ac:dyDescent="0.35">
      <c r="F22300" s="34"/>
      <c r="J22300" s="34"/>
      <c r="K22300" s="34"/>
      <c r="L22300" s="34"/>
    </row>
    <row r="22301" spans="6:12" x14ac:dyDescent="0.35">
      <c r="F22301" s="34"/>
      <c r="J22301" s="34"/>
      <c r="K22301" s="34"/>
      <c r="L22301" s="34"/>
    </row>
    <row r="22302" spans="6:12" x14ac:dyDescent="0.35">
      <c r="F22302" s="34"/>
      <c r="J22302" s="34"/>
      <c r="K22302" s="34"/>
      <c r="L22302" s="34"/>
    </row>
    <row r="22303" spans="6:12" x14ac:dyDescent="0.35">
      <c r="F22303" s="34"/>
      <c r="J22303" s="34"/>
      <c r="K22303" s="34"/>
      <c r="L22303" s="34"/>
    </row>
    <row r="22304" spans="6:12" x14ac:dyDescent="0.35">
      <c r="F22304" s="34"/>
      <c r="J22304" s="34"/>
      <c r="K22304" s="34"/>
      <c r="L22304" s="34"/>
    </row>
    <row r="22305" spans="6:12" x14ac:dyDescent="0.35">
      <c r="F22305" s="34"/>
      <c r="J22305" s="34"/>
      <c r="K22305" s="34"/>
      <c r="L22305" s="34"/>
    </row>
    <row r="22306" spans="6:12" x14ac:dyDescent="0.35">
      <c r="F22306" s="34"/>
      <c r="J22306" s="34"/>
      <c r="K22306" s="34"/>
      <c r="L22306" s="34"/>
    </row>
    <row r="22307" spans="6:12" x14ac:dyDescent="0.35">
      <c r="F22307" s="34"/>
      <c r="J22307" s="34"/>
      <c r="K22307" s="34"/>
      <c r="L22307" s="34"/>
    </row>
    <row r="22308" spans="6:12" x14ac:dyDescent="0.35">
      <c r="F22308" s="34"/>
      <c r="J22308" s="34"/>
      <c r="K22308" s="34"/>
      <c r="L22308" s="34"/>
    </row>
    <row r="22309" spans="6:12" x14ac:dyDescent="0.35">
      <c r="F22309" s="34"/>
      <c r="J22309" s="34"/>
      <c r="K22309" s="34"/>
      <c r="L22309" s="34"/>
    </row>
    <row r="22310" spans="6:12" x14ac:dyDescent="0.35">
      <c r="F22310" s="34"/>
      <c r="J22310" s="34"/>
      <c r="K22310" s="34"/>
      <c r="L22310" s="34"/>
    </row>
    <row r="22311" spans="6:12" x14ac:dyDescent="0.35">
      <c r="F22311" s="34"/>
      <c r="J22311" s="34"/>
      <c r="K22311" s="34"/>
      <c r="L22311" s="34"/>
    </row>
    <row r="22312" spans="6:12" x14ac:dyDescent="0.35">
      <c r="F22312" s="34"/>
      <c r="J22312" s="34"/>
      <c r="K22312" s="34"/>
      <c r="L22312" s="34"/>
    </row>
    <row r="22313" spans="6:12" x14ac:dyDescent="0.35">
      <c r="F22313" s="34"/>
      <c r="J22313" s="34"/>
      <c r="K22313" s="34"/>
      <c r="L22313" s="34"/>
    </row>
    <row r="22314" spans="6:12" x14ac:dyDescent="0.35">
      <c r="F22314" s="34"/>
      <c r="J22314" s="34"/>
      <c r="K22314" s="34"/>
      <c r="L22314" s="34"/>
    </row>
    <row r="22315" spans="6:12" x14ac:dyDescent="0.35">
      <c r="F22315" s="34"/>
      <c r="J22315" s="34"/>
      <c r="K22315" s="34"/>
      <c r="L22315" s="34"/>
    </row>
    <row r="22316" spans="6:12" x14ac:dyDescent="0.35">
      <c r="F22316" s="34"/>
      <c r="J22316" s="34"/>
      <c r="K22316" s="34"/>
      <c r="L22316" s="34"/>
    </row>
    <row r="22317" spans="6:12" x14ac:dyDescent="0.35">
      <c r="F22317" s="34"/>
      <c r="J22317" s="34"/>
      <c r="K22317" s="34"/>
      <c r="L22317" s="34"/>
    </row>
    <row r="22318" spans="6:12" x14ac:dyDescent="0.35">
      <c r="F22318" s="34"/>
      <c r="J22318" s="34"/>
      <c r="K22318" s="34"/>
      <c r="L22318" s="34"/>
    </row>
    <row r="22319" spans="6:12" x14ac:dyDescent="0.35">
      <c r="F22319" s="34"/>
      <c r="J22319" s="34"/>
      <c r="K22319" s="34"/>
      <c r="L22319" s="34"/>
    </row>
    <row r="22320" spans="6:12" x14ac:dyDescent="0.35">
      <c r="F22320" s="34"/>
      <c r="J22320" s="34"/>
      <c r="K22320" s="34"/>
      <c r="L22320" s="34"/>
    </row>
    <row r="22321" spans="6:12" x14ac:dyDescent="0.35">
      <c r="F22321" s="34"/>
      <c r="J22321" s="34"/>
      <c r="K22321" s="34"/>
      <c r="L22321" s="34"/>
    </row>
    <row r="22322" spans="6:12" x14ac:dyDescent="0.35">
      <c r="F22322" s="34"/>
      <c r="J22322" s="34"/>
      <c r="K22322" s="34"/>
      <c r="L22322" s="34"/>
    </row>
    <row r="22323" spans="6:12" x14ac:dyDescent="0.35">
      <c r="F22323" s="34"/>
      <c r="J22323" s="34"/>
      <c r="K22323" s="34"/>
      <c r="L22323" s="34"/>
    </row>
    <row r="22324" spans="6:12" x14ac:dyDescent="0.35">
      <c r="F22324" s="34"/>
      <c r="J22324" s="34"/>
      <c r="K22324" s="34"/>
      <c r="L22324" s="34"/>
    </row>
    <row r="22325" spans="6:12" x14ac:dyDescent="0.35">
      <c r="F22325" s="34"/>
      <c r="J22325" s="34"/>
      <c r="K22325" s="34"/>
      <c r="L22325" s="34"/>
    </row>
    <row r="22326" spans="6:12" x14ac:dyDescent="0.35">
      <c r="F22326" s="34"/>
      <c r="J22326" s="34"/>
      <c r="K22326" s="34"/>
      <c r="L22326" s="34"/>
    </row>
    <row r="22327" spans="6:12" x14ac:dyDescent="0.35">
      <c r="F22327" s="34"/>
      <c r="J22327" s="34"/>
      <c r="K22327" s="34"/>
      <c r="L22327" s="34"/>
    </row>
    <row r="22328" spans="6:12" x14ac:dyDescent="0.35">
      <c r="F22328" s="34"/>
      <c r="J22328" s="34"/>
      <c r="K22328" s="34"/>
      <c r="L22328" s="34"/>
    </row>
    <row r="22329" spans="6:12" x14ac:dyDescent="0.35">
      <c r="F22329" s="34"/>
      <c r="J22329" s="34"/>
      <c r="K22329" s="34"/>
      <c r="L22329" s="34"/>
    </row>
    <row r="22330" spans="6:12" x14ac:dyDescent="0.35">
      <c r="F22330" s="34"/>
      <c r="J22330" s="34"/>
      <c r="K22330" s="34"/>
      <c r="L22330" s="34"/>
    </row>
    <row r="22331" spans="6:12" x14ac:dyDescent="0.35">
      <c r="F22331" s="34"/>
      <c r="J22331" s="34"/>
      <c r="K22331" s="34"/>
      <c r="L22331" s="34"/>
    </row>
    <row r="22332" spans="6:12" x14ac:dyDescent="0.35">
      <c r="F22332" s="34"/>
      <c r="J22332" s="34"/>
      <c r="K22332" s="34"/>
      <c r="L22332" s="34"/>
    </row>
    <row r="22333" spans="6:12" x14ac:dyDescent="0.35">
      <c r="F22333" s="34"/>
      <c r="J22333" s="34"/>
      <c r="K22333" s="34"/>
      <c r="L22333" s="34"/>
    </row>
    <row r="22334" spans="6:12" x14ac:dyDescent="0.35">
      <c r="F22334" s="34"/>
      <c r="J22334" s="34"/>
      <c r="K22334" s="34"/>
      <c r="L22334" s="34"/>
    </row>
    <row r="22335" spans="6:12" x14ac:dyDescent="0.35">
      <c r="F22335" s="34"/>
      <c r="J22335" s="34"/>
      <c r="K22335" s="34"/>
      <c r="L22335" s="34"/>
    </row>
    <row r="22336" spans="6:12" x14ac:dyDescent="0.35">
      <c r="F22336" s="34"/>
      <c r="J22336" s="34"/>
      <c r="K22336" s="34"/>
      <c r="L22336" s="34"/>
    </row>
    <row r="22337" spans="6:12" x14ac:dyDescent="0.35">
      <c r="F22337" s="34"/>
      <c r="J22337" s="34"/>
      <c r="K22337" s="34"/>
      <c r="L22337" s="34"/>
    </row>
    <row r="22338" spans="6:12" x14ac:dyDescent="0.35">
      <c r="F22338" s="34"/>
      <c r="J22338" s="34"/>
      <c r="K22338" s="34"/>
      <c r="L22338" s="34"/>
    </row>
    <row r="22339" spans="6:12" x14ac:dyDescent="0.35">
      <c r="F22339" s="34"/>
      <c r="J22339" s="34"/>
      <c r="K22339" s="34"/>
      <c r="L22339" s="34"/>
    </row>
    <row r="22340" spans="6:12" x14ac:dyDescent="0.35">
      <c r="F22340" s="34"/>
      <c r="J22340" s="34"/>
      <c r="K22340" s="34"/>
      <c r="L22340" s="34"/>
    </row>
    <row r="22341" spans="6:12" x14ac:dyDescent="0.35">
      <c r="F22341" s="34"/>
      <c r="J22341" s="34"/>
      <c r="K22341" s="34"/>
      <c r="L22341" s="34"/>
    </row>
    <row r="22342" spans="6:12" x14ac:dyDescent="0.35">
      <c r="F22342" s="34"/>
      <c r="J22342" s="34"/>
      <c r="K22342" s="34"/>
      <c r="L22342" s="34"/>
    </row>
    <row r="22343" spans="6:12" x14ac:dyDescent="0.35">
      <c r="F22343" s="34"/>
      <c r="J22343" s="34"/>
      <c r="K22343" s="34"/>
      <c r="L22343" s="34"/>
    </row>
    <row r="22344" spans="6:12" x14ac:dyDescent="0.35">
      <c r="F22344" s="34"/>
      <c r="J22344" s="34"/>
      <c r="K22344" s="34"/>
      <c r="L22344" s="34"/>
    </row>
    <row r="22345" spans="6:12" x14ac:dyDescent="0.35">
      <c r="F22345" s="34"/>
      <c r="J22345" s="34"/>
      <c r="K22345" s="34"/>
      <c r="L22345" s="34"/>
    </row>
    <row r="22346" spans="6:12" x14ac:dyDescent="0.35">
      <c r="F22346" s="34"/>
      <c r="J22346" s="34"/>
      <c r="K22346" s="34"/>
      <c r="L22346" s="34"/>
    </row>
    <row r="22347" spans="6:12" x14ac:dyDescent="0.35">
      <c r="F22347" s="34"/>
      <c r="J22347" s="34"/>
      <c r="K22347" s="34"/>
      <c r="L22347" s="34"/>
    </row>
    <row r="22348" spans="6:12" x14ac:dyDescent="0.35">
      <c r="F22348" s="34"/>
      <c r="J22348" s="34"/>
      <c r="K22348" s="34"/>
      <c r="L22348" s="34"/>
    </row>
    <row r="22349" spans="6:12" x14ac:dyDescent="0.35">
      <c r="F22349" s="34"/>
      <c r="J22349" s="34"/>
      <c r="K22349" s="34"/>
      <c r="L22349" s="34"/>
    </row>
    <row r="22350" spans="6:12" x14ac:dyDescent="0.35">
      <c r="F22350" s="34"/>
      <c r="J22350" s="34"/>
      <c r="K22350" s="34"/>
      <c r="L22350" s="34"/>
    </row>
    <row r="22351" spans="6:12" x14ac:dyDescent="0.35">
      <c r="F22351" s="34"/>
      <c r="J22351" s="34"/>
      <c r="K22351" s="34"/>
      <c r="L22351" s="34"/>
    </row>
    <row r="22352" spans="6:12" x14ac:dyDescent="0.35">
      <c r="F22352" s="34"/>
      <c r="J22352" s="34"/>
      <c r="K22352" s="34"/>
      <c r="L22352" s="34"/>
    </row>
    <row r="22353" spans="6:12" x14ac:dyDescent="0.35">
      <c r="F22353" s="34"/>
      <c r="J22353" s="34"/>
      <c r="K22353" s="34"/>
      <c r="L22353" s="34"/>
    </row>
    <row r="22354" spans="6:12" x14ac:dyDescent="0.35">
      <c r="F22354" s="34"/>
      <c r="J22354" s="34"/>
      <c r="K22354" s="34"/>
      <c r="L22354" s="34"/>
    </row>
    <row r="22355" spans="6:12" x14ac:dyDescent="0.35">
      <c r="F22355" s="34"/>
      <c r="J22355" s="34"/>
      <c r="K22355" s="34"/>
      <c r="L22355" s="34"/>
    </row>
    <row r="22356" spans="6:12" x14ac:dyDescent="0.35">
      <c r="F22356" s="34"/>
      <c r="J22356" s="34"/>
      <c r="K22356" s="34"/>
      <c r="L22356" s="34"/>
    </row>
    <row r="22357" spans="6:12" x14ac:dyDescent="0.35">
      <c r="F22357" s="34"/>
      <c r="J22357" s="34"/>
      <c r="K22357" s="34"/>
      <c r="L22357" s="34"/>
    </row>
    <row r="22358" spans="6:12" x14ac:dyDescent="0.35">
      <c r="F22358" s="34"/>
      <c r="J22358" s="34"/>
      <c r="K22358" s="34"/>
      <c r="L22358" s="34"/>
    </row>
    <row r="22359" spans="6:12" x14ac:dyDescent="0.35">
      <c r="F22359" s="34"/>
      <c r="J22359" s="34"/>
      <c r="K22359" s="34"/>
      <c r="L22359" s="34"/>
    </row>
    <row r="22360" spans="6:12" x14ac:dyDescent="0.35">
      <c r="F22360" s="34"/>
      <c r="J22360" s="34"/>
      <c r="K22360" s="34"/>
      <c r="L22360" s="34"/>
    </row>
    <row r="22361" spans="6:12" x14ac:dyDescent="0.35">
      <c r="F22361" s="34"/>
      <c r="J22361" s="34"/>
      <c r="K22361" s="34"/>
      <c r="L22361" s="34"/>
    </row>
    <row r="22362" spans="6:12" x14ac:dyDescent="0.35">
      <c r="F22362" s="34"/>
      <c r="J22362" s="34"/>
      <c r="K22362" s="34"/>
      <c r="L22362" s="34"/>
    </row>
    <row r="22363" spans="6:12" x14ac:dyDescent="0.35">
      <c r="F22363" s="34"/>
      <c r="J22363" s="34"/>
      <c r="K22363" s="34"/>
      <c r="L22363" s="34"/>
    </row>
    <row r="22364" spans="6:12" x14ac:dyDescent="0.35">
      <c r="F22364" s="34"/>
      <c r="J22364" s="34"/>
      <c r="K22364" s="34"/>
      <c r="L22364" s="34"/>
    </row>
    <row r="22365" spans="6:12" x14ac:dyDescent="0.35">
      <c r="F22365" s="34"/>
      <c r="J22365" s="34"/>
      <c r="K22365" s="34"/>
      <c r="L22365" s="34"/>
    </row>
    <row r="22366" spans="6:12" x14ac:dyDescent="0.35">
      <c r="F22366" s="34"/>
      <c r="J22366" s="34"/>
      <c r="K22366" s="34"/>
      <c r="L22366" s="34"/>
    </row>
    <row r="22367" spans="6:12" x14ac:dyDescent="0.35">
      <c r="F22367" s="34"/>
      <c r="J22367" s="34"/>
      <c r="K22367" s="34"/>
      <c r="L22367" s="34"/>
    </row>
    <row r="22368" spans="6:12" x14ac:dyDescent="0.35">
      <c r="F22368" s="34"/>
      <c r="J22368" s="34"/>
      <c r="K22368" s="34"/>
      <c r="L22368" s="34"/>
    </row>
    <row r="22369" spans="6:12" x14ac:dyDescent="0.35">
      <c r="F22369" s="34"/>
      <c r="J22369" s="34"/>
      <c r="K22369" s="34"/>
      <c r="L22369" s="34"/>
    </row>
    <row r="22370" spans="6:12" x14ac:dyDescent="0.35">
      <c r="F22370" s="34"/>
      <c r="J22370" s="34"/>
      <c r="K22370" s="34"/>
      <c r="L22370" s="34"/>
    </row>
    <row r="22371" spans="6:12" x14ac:dyDescent="0.35">
      <c r="F22371" s="34"/>
      <c r="J22371" s="34"/>
      <c r="K22371" s="34"/>
      <c r="L22371" s="34"/>
    </row>
    <row r="22372" spans="6:12" x14ac:dyDescent="0.35">
      <c r="F22372" s="34"/>
      <c r="J22372" s="34"/>
      <c r="K22372" s="34"/>
      <c r="L22372" s="34"/>
    </row>
    <row r="22373" spans="6:12" x14ac:dyDescent="0.35">
      <c r="F22373" s="34"/>
      <c r="J22373" s="34"/>
      <c r="K22373" s="34"/>
      <c r="L22373" s="34"/>
    </row>
    <row r="22374" spans="6:12" x14ac:dyDescent="0.35">
      <c r="F22374" s="34"/>
      <c r="J22374" s="34"/>
      <c r="K22374" s="34"/>
      <c r="L22374" s="34"/>
    </row>
    <row r="22375" spans="6:12" x14ac:dyDescent="0.35">
      <c r="F22375" s="34"/>
      <c r="J22375" s="34"/>
      <c r="K22375" s="34"/>
      <c r="L22375" s="34"/>
    </row>
    <row r="22376" spans="6:12" x14ac:dyDescent="0.35">
      <c r="F22376" s="34"/>
      <c r="J22376" s="34"/>
      <c r="K22376" s="34"/>
      <c r="L22376" s="34"/>
    </row>
    <row r="22377" spans="6:12" x14ac:dyDescent="0.35">
      <c r="F22377" s="34"/>
      <c r="J22377" s="34"/>
      <c r="K22377" s="34"/>
      <c r="L22377" s="34"/>
    </row>
    <row r="22378" spans="6:12" x14ac:dyDescent="0.35">
      <c r="F22378" s="34"/>
      <c r="J22378" s="34"/>
      <c r="K22378" s="34"/>
      <c r="L22378" s="34"/>
    </row>
    <row r="22379" spans="6:12" x14ac:dyDescent="0.35">
      <c r="F22379" s="34"/>
      <c r="J22379" s="34"/>
      <c r="K22379" s="34"/>
      <c r="L22379" s="34"/>
    </row>
    <row r="22380" spans="6:12" x14ac:dyDescent="0.35">
      <c r="F22380" s="34"/>
      <c r="J22380" s="34"/>
      <c r="K22380" s="34"/>
      <c r="L22380" s="34"/>
    </row>
    <row r="22381" spans="6:12" x14ac:dyDescent="0.35">
      <c r="F22381" s="34"/>
      <c r="J22381" s="34"/>
      <c r="K22381" s="34"/>
      <c r="L22381" s="34"/>
    </row>
    <row r="22382" spans="6:12" x14ac:dyDescent="0.35">
      <c r="F22382" s="34"/>
      <c r="J22382" s="34"/>
      <c r="K22382" s="34"/>
      <c r="L22382" s="34"/>
    </row>
    <row r="22383" spans="6:12" x14ac:dyDescent="0.35">
      <c r="F22383" s="34"/>
      <c r="J22383" s="34"/>
      <c r="K22383" s="34"/>
      <c r="L22383" s="34"/>
    </row>
    <row r="22384" spans="6:12" x14ac:dyDescent="0.35">
      <c r="F22384" s="34"/>
      <c r="J22384" s="34"/>
      <c r="K22384" s="34"/>
      <c r="L22384" s="34"/>
    </row>
    <row r="22385" spans="6:12" x14ac:dyDescent="0.35">
      <c r="F22385" s="34"/>
      <c r="J22385" s="34"/>
      <c r="K22385" s="34"/>
      <c r="L22385" s="34"/>
    </row>
    <row r="22386" spans="6:12" x14ac:dyDescent="0.35">
      <c r="F22386" s="34"/>
      <c r="J22386" s="34"/>
      <c r="K22386" s="34"/>
      <c r="L22386" s="34"/>
    </row>
    <row r="22387" spans="6:12" x14ac:dyDescent="0.35">
      <c r="F22387" s="34"/>
      <c r="J22387" s="34"/>
      <c r="K22387" s="34"/>
      <c r="L22387" s="34"/>
    </row>
    <row r="22388" spans="6:12" x14ac:dyDescent="0.35">
      <c r="F22388" s="34"/>
      <c r="J22388" s="34"/>
      <c r="K22388" s="34"/>
      <c r="L22388" s="34"/>
    </row>
    <row r="22389" spans="6:12" x14ac:dyDescent="0.35">
      <c r="F22389" s="34"/>
      <c r="J22389" s="34"/>
      <c r="K22389" s="34"/>
      <c r="L22389" s="34"/>
    </row>
    <row r="22390" spans="6:12" x14ac:dyDescent="0.35">
      <c r="F22390" s="34"/>
      <c r="J22390" s="34"/>
      <c r="K22390" s="34"/>
      <c r="L22390" s="34"/>
    </row>
    <row r="22391" spans="6:12" x14ac:dyDescent="0.35">
      <c r="F22391" s="34"/>
      <c r="J22391" s="34"/>
      <c r="K22391" s="34"/>
      <c r="L22391" s="34"/>
    </row>
    <row r="22392" spans="6:12" x14ac:dyDescent="0.35">
      <c r="F22392" s="34"/>
      <c r="J22392" s="34"/>
      <c r="K22392" s="34"/>
      <c r="L22392" s="34"/>
    </row>
    <row r="22393" spans="6:12" x14ac:dyDescent="0.35">
      <c r="F22393" s="34"/>
      <c r="J22393" s="34"/>
      <c r="K22393" s="34"/>
      <c r="L22393" s="34"/>
    </row>
    <row r="22394" spans="6:12" x14ac:dyDescent="0.35">
      <c r="F22394" s="34"/>
      <c r="J22394" s="34"/>
      <c r="K22394" s="34"/>
      <c r="L22394" s="34"/>
    </row>
    <row r="22395" spans="6:12" x14ac:dyDescent="0.35">
      <c r="F22395" s="34"/>
      <c r="J22395" s="34"/>
      <c r="K22395" s="34"/>
      <c r="L22395" s="34"/>
    </row>
    <row r="22396" spans="6:12" x14ac:dyDescent="0.35">
      <c r="F22396" s="34"/>
      <c r="J22396" s="34"/>
      <c r="K22396" s="34"/>
      <c r="L22396" s="34"/>
    </row>
    <row r="22397" spans="6:12" x14ac:dyDescent="0.35">
      <c r="F22397" s="34"/>
      <c r="J22397" s="34"/>
      <c r="K22397" s="34"/>
      <c r="L22397" s="34"/>
    </row>
    <row r="22398" spans="6:12" x14ac:dyDescent="0.35">
      <c r="F22398" s="34"/>
      <c r="J22398" s="34"/>
      <c r="K22398" s="34"/>
      <c r="L22398" s="34"/>
    </row>
    <row r="22399" spans="6:12" x14ac:dyDescent="0.35">
      <c r="F22399" s="34"/>
      <c r="J22399" s="34"/>
      <c r="K22399" s="34"/>
      <c r="L22399" s="34"/>
    </row>
    <row r="22400" spans="6:12" x14ac:dyDescent="0.35">
      <c r="F22400" s="34"/>
      <c r="J22400" s="34"/>
      <c r="K22400" s="34"/>
      <c r="L22400" s="34"/>
    </row>
    <row r="22401" spans="6:12" x14ac:dyDescent="0.35">
      <c r="F22401" s="34"/>
      <c r="J22401" s="34"/>
      <c r="K22401" s="34"/>
      <c r="L22401" s="34"/>
    </row>
    <row r="22402" spans="6:12" x14ac:dyDescent="0.35">
      <c r="F22402" s="34"/>
      <c r="J22402" s="34"/>
      <c r="K22402" s="34"/>
      <c r="L22402" s="34"/>
    </row>
    <row r="22403" spans="6:12" x14ac:dyDescent="0.35">
      <c r="F22403" s="34"/>
      <c r="J22403" s="34"/>
      <c r="K22403" s="34"/>
      <c r="L22403" s="34"/>
    </row>
    <row r="22404" spans="6:12" x14ac:dyDescent="0.35">
      <c r="F22404" s="34"/>
      <c r="J22404" s="34"/>
      <c r="K22404" s="34"/>
      <c r="L22404" s="34"/>
    </row>
    <row r="22405" spans="6:12" x14ac:dyDescent="0.35">
      <c r="F22405" s="34"/>
      <c r="J22405" s="34"/>
      <c r="K22405" s="34"/>
      <c r="L22405" s="34"/>
    </row>
    <row r="22406" spans="6:12" x14ac:dyDescent="0.35">
      <c r="F22406" s="34"/>
      <c r="J22406" s="34"/>
      <c r="K22406" s="34"/>
      <c r="L22406" s="34"/>
    </row>
    <row r="22407" spans="6:12" x14ac:dyDescent="0.35">
      <c r="F22407" s="34"/>
      <c r="J22407" s="34"/>
      <c r="K22407" s="34"/>
      <c r="L22407" s="34"/>
    </row>
    <row r="22408" spans="6:12" x14ac:dyDescent="0.35">
      <c r="F22408" s="34"/>
      <c r="J22408" s="34"/>
      <c r="K22408" s="34"/>
      <c r="L22408" s="34"/>
    </row>
    <row r="22409" spans="6:12" x14ac:dyDescent="0.35">
      <c r="F22409" s="34"/>
      <c r="J22409" s="34"/>
      <c r="K22409" s="34"/>
      <c r="L22409" s="34"/>
    </row>
    <row r="22410" spans="6:12" x14ac:dyDescent="0.35">
      <c r="F22410" s="34"/>
      <c r="J22410" s="34"/>
      <c r="K22410" s="34"/>
      <c r="L22410" s="34"/>
    </row>
    <row r="22411" spans="6:12" x14ac:dyDescent="0.35">
      <c r="F22411" s="34"/>
      <c r="J22411" s="34"/>
      <c r="K22411" s="34"/>
      <c r="L22411" s="34"/>
    </row>
    <row r="22412" spans="6:12" x14ac:dyDescent="0.35">
      <c r="F22412" s="34"/>
      <c r="J22412" s="34"/>
      <c r="K22412" s="34"/>
      <c r="L22412" s="34"/>
    </row>
    <row r="22413" spans="6:12" x14ac:dyDescent="0.35">
      <c r="F22413" s="34"/>
      <c r="J22413" s="34"/>
      <c r="K22413" s="34"/>
      <c r="L22413" s="34"/>
    </row>
    <row r="22414" spans="6:12" x14ac:dyDescent="0.35">
      <c r="F22414" s="34"/>
      <c r="J22414" s="34"/>
      <c r="K22414" s="34"/>
      <c r="L22414" s="34"/>
    </row>
    <row r="22415" spans="6:12" x14ac:dyDescent="0.35">
      <c r="F22415" s="34"/>
      <c r="J22415" s="34"/>
      <c r="K22415" s="34"/>
      <c r="L22415" s="34"/>
    </row>
    <row r="22416" spans="6:12" x14ac:dyDescent="0.35">
      <c r="F22416" s="34"/>
      <c r="J22416" s="34"/>
      <c r="K22416" s="34"/>
      <c r="L22416" s="34"/>
    </row>
    <row r="22417" spans="6:12" x14ac:dyDescent="0.35">
      <c r="F22417" s="34"/>
      <c r="J22417" s="34"/>
      <c r="K22417" s="34"/>
      <c r="L22417" s="34"/>
    </row>
    <row r="22418" spans="6:12" x14ac:dyDescent="0.35">
      <c r="F22418" s="34"/>
      <c r="J22418" s="34"/>
      <c r="K22418" s="34"/>
      <c r="L22418" s="34"/>
    </row>
    <row r="22419" spans="6:12" x14ac:dyDescent="0.35">
      <c r="F22419" s="34"/>
      <c r="J22419" s="34"/>
      <c r="K22419" s="34"/>
      <c r="L22419" s="34"/>
    </row>
    <row r="22420" spans="6:12" x14ac:dyDescent="0.35">
      <c r="F22420" s="34"/>
      <c r="J22420" s="34"/>
      <c r="K22420" s="34"/>
      <c r="L22420" s="34"/>
    </row>
    <row r="22421" spans="6:12" x14ac:dyDescent="0.35">
      <c r="F22421" s="34"/>
      <c r="J22421" s="34"/>
      <c r="K22421" s="34"/>
      <c r="L22421" s="34"/>
    </row>
    <row r="22422" spans="6:12" x14ac:dyDescent="0.35">
      <c r="F22422" s="34"/>
      <c r="J22422" s="34"/>
      <c r="K22422" s="34"/>
      <c r="L22422" s="34"/>
    </row>
    <row r="22423" spans="6:12" x14ac:dyDescent="0.35">
      <c r="F22423" s="34"/>
      <c r="J22423" s="34"/>
      <c r="K22423" s="34"/>
      <c r="L22423" s="34"/>
    </row>
    <row r="22424" spans="6:12" x14ac:dyDescent="0.35">
      <c r="F22424" s="34"/>
      <c r="J22424" s="34"/>
      <c r="K22424" s="34"/>
      <c r="L22424" s="34"/>
    </row>
    <row r="22425" spans="6:12" x14ac:dyDescent="0.35">
      <c r="F22425" s="34"/>
      <c r="J22425" s="34"/>
      <c r="K22425" s="34"/>
      <c r="L22425" s="34"/>
    </row>
    <row r="22426" spans="6:12" x14ac:dyDescent="0.35">
      <c r="F22426" s="34"/>
      <c r="J22426" s="34"/>
      <c r="K22426" s="34"/>
      <c r="L22426" s="34"/>
    </row>
    <row r="22427" spans="6:12" x14ac:dyDescent="0.35">
      <c r="F22427" s="34"/>
      <c r="J22427" s="34"/>
      <c r="K22427" s="34"/>
      <c r="L22427" s="34"/>
    </row>
    <row r="22428" spans="6:12" x14ac:dyDescent="0.35">
      <c r="F22428" s="34"/>
      <c r="J22428" s="34"/>
      <c r="K22428" s="34"/>
      <c r="L22428" s="34"/>
    </row>
    <row r="22429" spans="6:12" x14ac:dyDescent="0.35">
      <c r="F22429" s="34"/>
      <c r="J22429" s="34"/>
      <c r="K22429" s="34"/>
      <c r="L22429" s="34"/>
    </row>
    <row r="22430" spans="6:12" x14ac:dyDescent="0.35">
      <c r="F22430" s="34"/>
      <c r="J22430" s="34"/>
      <c r="K22430" s="34"/>
      <c r="L22430" s="34"/>
    </row>
    <row r="22431" spans="6:12" x14ac:dyDescent="0.35">
      <c r="F22431" s="34"/>
      <c r="J22431" s="34"/>
      <c r="K22431" s="34"/>
      <c r="L22431" s="34"/>
    </row>
    <row r="22432" spans="6:12" x14ac:dyDescent="0.35">
      <c r="F22432" s="34"/>
      <c r="J22432" s="34"/>
      <c r="K22432" s="34"/>
      <c r="L22432" s="34"/>
    </row>
    <row r="22433" spans="6:12" x14ac:dyDescent="0.35">
      <c r="F22433" s="34"/>
      <c r="J22433" s="34"/>
      <c r="K22433" s="34"/>
      <c r="L22433" s="34"/>
    </row>
    <row r="22434" spans="6:12" x14ac:dyDescent="0.35">
      <c r="F22434" s="34"/>
      <c r="J22434" s="34"/>
      <c r="K22434" s="34"/>
      <c r="L22434" s="34"/>
    </row>
    <row r="22435" spans="6:12" x14ac:dyDescent="0.35">
      <c r="F22435" s="34"/>
      <c r="J22435" s="34"/>
      <c r="K22435" s="34"/>
      <c r="L22435" s="34"/>
    </row>
    <row r="22436" spans="6:12" x14ac:dyDescent="0.35">
      <c r="F22436" s="34"/>
      <c r="J22436" s="34"/>
      <c r="K22436" s="34"/>
      <c r="L22436" s="34"/>
    </row>
    <row r="22437" spans="6:12" x14ac:dyDescent="0.35">
      <c r="F22437" s="34"/>
      <c r="J22437" s="34"/>
      <c r="K22437" s="34"/>
      <c r="L22437" s="34"/>
    </row>
    <row r="22438" spans="6:12" x14ac:dyDescent="0.35">
      <c r="F22438" s="34"/>
      <c r="J22438" s="34"/>
      <c r="K22438" s="34"/>
      <c r="L22438" s="34"/>
    </row>
    <row r="22439" spans="6:12" x14ac:dyDescent="0.35">
      <c r="F22439" s="34"/>
      <c r="J22439" s="34"/>
      <c r="K22439" s="34"/>
      <c r="L22439" s="34"/>
    </row>
    <row r="22440" spans="6:12" x14ac:dyDescent="0.35">
      <c r="F22440" s="34"/>
      <c r="J22440" s="34"/>
      <c r="K22440" s="34"/>
      <c r="L22440" s="34"/>
    </row>
    <row r="22441" spans="6:12" x14ac:dyDescent="0.35">
      <c r="F22441" s="34"/>
      <c r="J22441" s="34"/>
      <c r="K22441" s="34"/>
      <c r="L22441" s="34"/>
    </row>
    <row r="22442" spans="6:12" x14ac:dyDescent="0.35">
      <c r="F22442" s="34"/>
      <c r="J22442" s="34"/>
      <c r="K22442" s="34"/>
      <c r="L22442" s="34"/>
    </row>
    <row r="22443" spans="6:12" x14ac:dyDescent="0.35">
      <c r="F22443" s="34"/>
      <c r="J22443" s="34"/>
      <c r="K22443" s="34"/>
      <c r="L22443" s="34"/>
    </row>
    <row r="22444" spans="6:12" x14ac:dyDescent="0.35">
      <c r="F22444" s="34"/>
      <c r="J22444" s="34"/>
      <c r="K22444" s="34"/>
      <c r="L22444" s="34"/>
    </row>
    <row r="22445" spans="6:12" x14ac:dyDescent="0.35">
      <c r="F22445" s="34"/>
      <c r="J22445" s="34"/>
      <c r="K22445" s="34"/>
      <c r="L22445" s="34"/>
    </row>
    <row r="22446" spans="6:12" x14ac:dyDescent="0.35">
      <c r="F22446" s="34"/>
      <c r="J22446" s="34"/>
      <c r="K22446" s="34"/>
      <c r="L22446" s="34"/>
    </row>
    <row r="22447" spans="6:12" x14ac:dyDescent="0.35">
      <c r="F22447" s="34"/>
      <c r="J22447" s="34"/>
      <c r="K22447" s="34"/>
      <c r="L22447" s="34"/>
    </row>
    <row r="22448" spans="6:12" x14ac:dyDescent="0.35">
      <c r="F22448" s="34"/>
      <c r="J22448" s="34"/>
      <c r="K22448" s="34"/>
      <c r="L22448" s="34"/>
    </row>
    <row r="22449" spans="6:12" x14ac:dyDescent="0.35">
      <c r="F22449" s="34"/>
      <c r="J22449" s="34"/>
      <c r="K22449" s="34"/>
      <c r="L22449" s="34"/>
    </row>
    <row r="22450" spans="6:12" x14ac:dyDescent="0.35">
      <c r="F22450" s="34"/>
      <c r="J22450" s="34"/>
      <c r="K22450" s="34"/>
      <c r="L22450" s="34"/>
    </row>
    <row r="22451" spans="6:12" x14ac:dyDescent="0.35">
      <c r="F22451" s="34"/>
      <c r="J22451" s="34"/>
      <c r="K22451" s="34"/>
      <c r="L22451" s="34"/>
    </row>
    <row r="22452" spans="6:12" x14ac:dyDescent="0.35">
      <c r="F22452" s="34"/>
      <c r="J22452" s="34"/>
      <c r="K22452" s="34"/>
      <c r="L22452" s="34"/>
    </row>
    <row r="22453" spans="6:12" x14ac:dyDescent="0.35">
      <c r="F22453" s="34"/>
      <c r="J22453" s="34"/>
      <c r="K22453" s="34"/>
      <c r="L22453" s="34"/>
    </row>
    <row r="22454" spans="6:12" x14ac:dyDescent="0.35">
      <c r="F22454" s="34"/>
      <c r="J22454" s="34"/>
      <c r="K22454" s="34"/>
      <c r="L22454" s="34"/>
    </row>
    <row r="22455" spans="6:12" x14ac:dyDescent="0.35">
      <c r="F22455" s="34"/>
      <c r="J22455" s="34"/>
      <c r="K22455" s="34"/>
      <c r="L22455" s="34"/>
    </row>
    <row r="22456" spans="6:12" x14ac:dyDescent="0.35">
      <c r="F22456" s="34"/>
      <c r="J22456" s="34"/>
      <c r="K22456" s="34"/>
      <c r="L22456" s="34"/>
    </row>
    <row r="22457" spans="6:12" x14ac:dyDescent="0.35">
      <c r="F22457" s="34"/>
      <c r="J22457" s="34"/>
      <c r="K22457" s="34"/>
      <c r="L22457" s="34"/>
    </row>
    <row r="22458" spans="6:12" x14ac:dyDescent="0.35">
      <c r="F22458" s="34"/>
      <c r="J22458" s="34"/>
      <c r="K22458" s="34"/>
      <c r="L22458" s="34"/>
    </row>
    <row r="22459" spans="6:12" x14ac:dyDescent="0.35">
      <c r="F22459" s="34"/>
      <c r="J22459" s="34"/>
      <c r="K22459" s="34"/>
      <c r="L22459" s="34"/>
    </row>
    <row r="22460" spans="6:12" x14ac:dyDescent="0.35">
      <c r="F22460" s="34"/>
      <c r="J22460" s="34"/>
      <c r="K22460" s="34"/>
      <c r="L22460" s="34"/>
    </row>
    <row r="22461" spans="6:12" x14ac:dyDescent="0.35">
      <c r="F22461" s="34"/>
      <c r="J22461" s="34"/>
      <c r="K22461" s="34"/>
      <c r="L22461" s="34"/>
    </row>
    <row r="22462" spans="6:12" x14ac:dyDescent="0.35">
      <c r="F22462" s="34"/>
      <c r="J22462" s="34"/>
      <c r="K22462" s="34"/>
      <c r="L22462" s="34"/>
    </row>
    <row r="22463" spans="6:12" x14ac:dyDescent="0.35">
      <c r="F22463" s="34"/>
      <c r="J22463" s="34"/>
      <c r="K22463" s="34"/>
      <c r="L22463" s="34"/>
    </row>
    <row r="22464" spans="6:12" x14ac:dyDescent="0.35">
      <c r="F22464" s="34"/>
      <c r="J22464" s="34"/>
      <c r="K22464" s="34"/>
      <c r="L22464" s="34"/>
    </row>
    <row r="22465" spans="6:12" x14ac:dyDescent="0.35">
      <c r="F22465" s="34"/>
      <c r="J22465" s="34"/>
      <c r="K22465" s="34"/>
      <c r="L22465" s="34"/>
    </row>
    <row r="22466" spans="6:12" x14ac:dyDescent="0.35">
      <c r="F22466" s="34"/>
      <c r="J22466" s="34"/>
      <c r="K22466" s="34"/>
      <c r="L22466" s="34"/>
    </row>
    <row r="22467" spans="6:12" x14ac:dyDescent="0.35">
      <c r="F22467" s="34"/>
      <c r="J22467" s="34"/>
      <c r="K22467" s="34"/>
      <c r="L22467" s="34"/>
    </row>
    <row r="22468" spans="6:12" x14ac:dyDescent="0.35">
      <c r="F22468" s="34"/>
      <c r="J22468" s="34"/>
      <c r="K22468" s="34"/>
      <c r="L22468" s="34"/>
    </row>
    <row r="22469" spans="6:12" x14ac:dyDescent="0.35">
      <c r="F22469" s="34"/>
      <c r="J22469" s="34"/>
      <c r="K22469" s="34"/>
      <c r="L22469" s="34"/>
    </row>
    <row r="22470" spans="6:12" x14ac:dyDescent="0.35">
      <c r="F22470" s="34"/>
      <c r="J22470" s="34"/>
      <c r="K22470" s="34"/>
      <c r="L22470" s="34"/>
    </row>
    <row r="22471" spans="6:12" x14ac:dyDescent="0.35">
      <c r="F22471" s="34"/>
      <c r="J22471" s="34"/>
      <c r="K22471" s="34"/>
      <c r="L22471" s="34"/>
    </row>
    <row r="22472" spans="6:12" x14ac:dyDescent="0.35">
      <c r="F22472" s="34"/>
      <c r="J22472" s="34"/>
      <c r="K22472" s="34"/>
      <c r="L22472" s="34"/>
    </row>
    <row r="22473" spans="6:12" x14ac:dyDescent="0.35">
      <c r="F22473" s="34"/>
      <c r="J22473" s="34"/>
      <c r="K22473" s="34"/>
      <c r="L22473" s="34"/>
    </row>
    <row r="22474" spans="6:12" x14ac:dyDescent="0.35">
      <c r="F22474" s="34"/>
      <c r="J22474" s="34"/>
      <c r="K22474" s="34"/>
      <c r="L22474" s="34"/>
    </row>
    <row r="22475" spans="6:12" x14ac:dyDescent="0.35">
      <c r="F22475" s="34"/>
      <c r="J22475" s="34"/>
      <c r="K22475" s="34"/>
      <c r="L22475" s="34"/>
    </row>
    <row r="22476" spans="6:12" x14ac:dyDescent="0.35">
      <c r="F22476" s="34"/>
      <c r="J22476" s="34"/>
      <c r="K22476" s="34"/>
      <c r="L22476" s="34"/>
    </row>
    <row r="22477" spans="6:12" x14ac:dyDescent="0.35">
      <c r="F22477" s="34"/>
      <c r="J22477" s="34"/>
      <c r="K22477" s="34"/>
      <c r="L22477" s="34"/>
    </row>
    <row r="22478" spans="6:12" x14ac:dyDescent="0.35">
      <c r="F22478" s="34"/>
      <c r="J22478" s="34"/>
      <c r="K22478" s="34"/>
      <c r="L22478" s="34"/>
    </row>
    <row r="22479" spans="6:12" x14ac:dyDescent="0.35">
      <c r="F22479" s="34"/>
      <c r="J22479" s="34"/>
      <c r="K22479" s="34"/>
      <c r="L22479" s="34"/>
    </row>
    <row r="22480" spans="6:12" x14ac:dyDescent="0.35">
      <c r="F22480" s="34"/>
      <c r="J22480" s="34"/>
      <c r="K22480" s="34"/>
      <c r="L22480" s="34"/>
    </row>
    <row r="22481" spans="6:12" x14ac:dyDescent="0.35">
      <c r="F22481" s="34"/>
      <c r="J22481" s="34"/>
      <c r="K22481" s="34"/>
      <c r="L22481" s="34"/>
    </row>
    <row r="22482" spans="6:12" x14ac:dyDescent="0.35">
      <c r="F22482" s="34"/>
      <c r="J22482" s="34"/>
      <c r="K22482" s="34"/>
      <c r="L22482" s="34"/>
    </row>
    <row r="22483" spans="6:12" x14ac:dyDescent="0.35">
      <c r="F22483" s="34"/>
      <c r="J22483" s="34"/>
      <c r="K22483" s="34"/>
      <c r="L22483" s="34"/>
    </row>
    <row r="22484" spans="6:12" x14ac:dyDescent="0.35">
      <c r="F22484" s="34"/>
      <c r="J22484" s="34"/>
      <c r="K22484" s="34"/>
      <c r="L22484" s="34"/>
    </row>
    <row r="22485" spans="6:12" x14ac:dyDescent="0.35">
      <c r="F22485" s="34"/>
      <c r="J22485" s="34"/>
      <c r="K22485" s="34"/>
      <c r="L22485" s="34"/>
    </row>
    <row r="22486" spans="6:12" x14ac:dyDescent="0.35">
      <c r="F22486" s="34"/>
      <c r="J22486" s="34"/>
      <c r="K22486" s="34"/>
      <c r="L22486" s="34"/>
    </row>
    <row r="22487" spans="6:12" x14ac:dyDescent="0.35">
      <c r="F22487" s="34"/>
      <c r="J22487" s="34"/>
      <c r="K22487" s="34"/>
      <c r="L22487" s="34"/>
    </row>
    <row r="22488" spans="6:12" x14ac:dyDescent="0.35">
      <c r="F22488" s="34"/>
      <c r="J22488" s="34"/>
      <c r="K22488" s="34"/>
      <c r="L22488" s="34"/>
    </row>
    <row r="22489" spans="6:12" x14ac:dyDescent="0.35">
      <c r="F22489" s="34"/>
      <c r="J22489" s="34"/>
      <c r="K22489" s="34"/>
      <c r="L22489" s="34"/>
    </row>
    <row r="22490" spans="6:12" x14ac:dyDescent="0.35">
      <c r="F22490" s="34"/>
      <c r="J22490" s="34"/>
      <c r="K22490" s="34"/>
      <c r="L22490" s="34"/>
    </row>
    <row r="22491" spans="6:12" x14ac:dyDescent="0.35">
      <c r="F22491" s="34"/>
      <c r="J22491" s="34"/>
      <c r="K22491" s="34"/>
      <c r="L22491" s="34"/>
    </row>
    <row r="22492" spans="6:12" x14ac:dyDescent="0.35">
      <c r="F22492" s="34"/>
      <c r="J22492" s="34"/>
      <c r="K22492" s="34"/>
      <c r="L22492" s="34"/>
    </row>
    <row r="22493" spans="6:12" x14ac:dyDescent="0.35">
      <c r="F22493" s="34"/>
      <c r="J22493" s="34"/>
      <c r="K22493" s="34"/>
      <c r="L22493" s="34"/>
    </row>
    <row r="22494" spans="6:12" x14ac:dyDescent="0.35">
      <c r="F22494" s="34"/>
      <c r="J22494" s="34"/>
      <c r="K22494" s="34"/>
      <c r="L22494" s="34"/>
    </row>
    <row r="22495" spans="6:12" x14ac:dyDescent="0.35">
      <c r="F22495" s="34"/>
      <c r="J22495" s="34"/>
      <c r="K22495" s="34"/>
      <c r="L22495" s="34"/>
    </row>
    <row r="22496" spans="6:12" x14ac:dyDescent="0.35">
      <c r="F22496" s="34"/>
      <c r="J22496" s="34"/>
      <c r="K22496" s="34"/>
      <c r="L22496" s="34"/>
    </row>
    <row r="22497" spans="6:12" x14ac:dyDescent="0.35">
      <c r="F22497" s="34"/>
      <c r="J22497" s="34"/>
      <c r="K22497" s="34"/>
      <c r="L22497" s="34"/>
    </row>
    <row r="22498" spans="6:12" x14ac:dyDescent="0.35">
      <c r="F22498" s="34"/>
      <c r="J22498" s="34"/>
      <c r="K22498" s="34"/>
      <c r="L22498" s="34"/>
    </row>
    <row r="22499" spans="6:12" x14ac:dyDescent="0.35">
      <c r="F22499" s="34"/>
      <c r="J22499" s="34"/>
      <c r="K22499" s="34"/>
      <c r="L22499" s="34"/>
    </row>
    <row r="22500" spans="6:12" x14ac:dyDescent="0.35">
      <c r="F22500" s="34"/>
      <c r="J22500" s="34"/>
      <c r="K22500" s="34"/>
      <c r="L22500" s="34"/>
    </row>
    <row r="22501" spans="6:12" x14ac:dyDescent="0.35">
      <c r="F22501" s="34"/>
      <c r="J22501" s="34"/>
      <c r="K22501" s="34"/>
      <c r="L22501" s="34"/>
    </row>
    <row r="22502" spans="6:12" x14ac:dyDescent="0.35">
      <c r="F22502" s="34"/>
      <c r="J22502" s="34"/>
      <c r="K22502" s="34"/>
      <c r="L22502" s="34"/>
    </row>
    <row r="22503" spans="6:12" x14ac:dyDescent="0.35">
      <c r="F22503" s="34"/>
      <c r="J22503" s="34"/>
      <c r="K22503" s="34"/>
      <c r="L22503" s="34"/>
    </row>
    <row r="22504" spans="6:12" x14ac:dyDescent="0.35">
      <c r="F22504" s="34"/>
      <c r="J22504" s="34"/>
      <c r="K22504" s="34"/>
      <c r="L22504" s="34"/>
    </row>
    <row r="22505" spans="6:12" x14ac:dyDescent="0.35">
      <c r="F22505" s="34"/>
      <c r="J22505" s="34"/>
      <c r="K22505" s="34"/>
      <c r="L22505" s="34"/>
    </row>
    <row r="22506" spans="6:12" x14ac:dyDescent="0.35">
      <c r="F22506" s="34"/>
      <c r="J22506" s="34"/>
      <c r="K22506" s="34"/>
      <c r="L22506" s="34"/>
    </row>
    <row r="22507" spans="6:12" x14ac:dyDescent="0.35">
      <c r="F22507" s="34"/>
      <c r="J22507" s="34"/>
      <c r="K22507" s="34"/>
      <c r="L22507" s="34"/>
    </row>
    <row r="22508" spans="6:12" x14ac:dyDescent="0.35">
      <c r="F22508" s="34"/>
      <c r="J22508" s="34"/>
      <c r="K22508" s="34"/>
      <c r="L22508" s="34"/>
    </row>
    <row r="22509" spans="6:12" x14ac:dyDescent="0.35">
      <c r="F22509" s="34"/>
      <c r="J22509" s="34"/>
      <c r="K22509" s="34"/>
      <c r="L22509" s="34"/>
    </row>
    <row r="22510" spans="6:12" x14ac:dyDescent="0.35">
      <c r="F22510" s="34"/>
      <c r="J22510" s="34"/>
      <c r="K22510" s="34"/>
      <c r="L22510" s="34"/>
    </row>
    <row r="22511" spans="6:12" x14ac:dyDescent="0.35">
      <c r="F22511" s="34"/>
      <c r="J22511" s="34"/>
      <c r="K22511" s="34"/>
      <c r="L22511" s="34"/>
    </row>
    <row r="22512" spans="6:12" x14ac:dyDescent="0.35">
      <c r="F22512" s="34"/>
      <c r="J22512" s="34"/>
      <c r="K22512" s="34"/>
      <c r="L22512" s="34"/>
    </row>
    <row r="22513" spans="6:12" x14ac:dyDescent="0.35">
      <c r="F22513" s="34"/>
      <c r="J22513" s="34"/>
      <c r="K22513" s="34"/>
      <c r="L22513" s="34"/>
    </row>
    <row r="22514" spans="6:12" x14ac:dyDescent="0.35">
      <c r="F22514" s="34"/>
      <c r="J22514" s="34"/>
      <c r="K22514" s="34"/>
      <c r="L22514" s="34"/>
    </row>
    <row r="22515" spans="6:12" x14ac:dyDescent="0.35">
      <c r="F22515" s="34"/>
      <c r="J22515" s="34"/>
      <c r="K22515" s="34"/>
      <c r="L22515" s="34"/>
    </row>
    <row r="22516" spans="6:12" x14ac:dyDescent="0.35">
      <c r="F22516" s="34"/>
      <c r="J22516" s="34"/>
      <c r="K22516" s="34"/>
      <c r="L22516" s="34"/>
    </row>
    <row r="22517" spans="6:12" x14ac:dyDescent="0.35">
      <c r="F22517" s="34"/>
      <c r="J22517" s="34"/>
      <c r="K22517" s="34"/>
      <c r="L22517" s="34"/>
    </row>
    <row r="22518" spans="6:12" x14ac:dyDescent="0.35">
      <c r="F22518" s="34"/>
      <c r="J22518" s="34"/>
      <c r="K22518" s="34"/>
      <c r="L22518" s="34"/>
    </row>
    <row r="22519" spans="6:12" x14ac:dyDescent="0.35">
      <c r="F22519" s="34"/>
      <c r="J22519" s="34"/>
      <c r="K22519" s="34"/>
      <c r="L22519" s="34"/>
    </row>
    <row r="22520" spans="6:12" x14ac:dyDescent="0.35">
      <c r="F22520" s="34"/>
      <c r="J22520" s="34"/>
      <c r="K22520" s="34"/>
      <c r="L22520" s="34"/>
    </row>
    <row r="22521" spans="6:12" x14ac:dyDescent="0.35">
      <c r="F22521" s="34"/>
      <c r="J22521" s="34"/>
      <c r="K22521" s="34"/>
      <c r="L22521" s="34"/>
    </row>
    <row r="22522" spans="6:12" x14ac:dyDescent="0.35">
      <c r="F22522" s="34"/>
      <c r="J22522" s="34"/>
      <c r="K22522" s="34"/>
      <c r="L22522" s="34"/>
    </row>
    <row r="22523" spans="6:12" x14ac:dyDescent="0.35">
      <c r="F22523" s="34"/>
      <c r="J22523" s="34"/>
      <c r="K22523" s="34"/>
      <c r="L22523" s="34"/>
    </row>
    <row r="22524" spans="6:12" x14ac:dyDescent="0.35">
      <c r="F22524" s="34"/>
      <c r="J22524" s="34"/>
      <c r="K22524" s="34"/>
      <c r="L22524" s="34"/>
    </row>
    <row r="22525" spans="6:12" x14ac:dyDescent="0.35">
      <c r="F22525" s="34"/>
      <c r="J22525" s="34"/>
      <c r="K22525" s="34"/>
      <c r="L22525" s="34"/>
    </row>
    <row r="22526" spans="6:12" x14ac:dyDescent="0.35">
      <c r="F22526" s="34"/>
      <c r="J22526" s="34"/>
      <c r="K22526" s="34"/>
      <c r="L22526" s="34"/>
    </row>
    <row r="22527" spans="6:12" x14ac:dyDescent="0.35">
      <c r="F22527" s="34"/>
      <c r="J22527" s="34"/>
      <c r="K22527" s="34"/>
      <c r="L22527" s="34"/>
    </row>
    <row r="22528" spans="6:12" x14ac:dyDescent="0.35">
      <c r="F22528" s="34"/>
      <c r="J22528" s="34"/>
      <c r="K22528" s="34"/>
      <c r="L22528" s="34"/>
    </row>
    <row r="22529" spans="6:12" x14ac:dyDescent="0.35">
      <c r="F22529" s="34"/>
      <c r="J22529" s="34"/>
      <c r="K22529" s="34"/>
      <c r="L22529" s="34"/>
    </row>
    <row r="22530" spans="6:12" x14ac:dyDescent="0.35">
      <c r="F22530" s="34"/>
      <c r="J22530" s="34"/>
      <c r="K22530" s="34"/>
      <c r="L22530" s="34"/>
    </row>
    <row r="22531" spans="6:12" x14ac:dyDescent="0.35">
      <c r="F22531" s="34"/>
      <c r="J22531" s="34"/>
      <c r="K22531" s="34"/>
      <c r="L22531" s="34"/>
    </row>
    <row r="22532" spans="6:12" x14ac:dyDescent="0.35">
      <c r="F22532" s="34"/>
      <c r="J22532" s="34"/>
      <c r="K22532" s="34"/>
      <c r="L22532" s="34"/>
    </row>
    <row r="22533" spans="6:12" x14ac:dyDescent="0.35">
      <c r="F22533" s="34"/>
      <c r="J22533" s="34"/>
      <c r="K22533" s="34"/>
      <c r="L22533" s="34"/>
    </row>
    <row r="22534" spans="6:12" x14ac:dyDescent="0.35">
      <c r="F22534" s="34"/>
      <c r="J22534" s="34"/>
      <c r="K22534" s="34"/>
      <c r="L22534" s="34"/>
    </row>
    <row r="22535" spans="6:12" x14ac:dyDescent="0.35">
      <c r="F22535" s="34"/>
      <c r="J22535" s="34"/>
      <c r="K22535" s="34"/>
      <c r="L22535" s="34"/>
    </row>
    <row r="22536" spans="6:12" x14ac:dyDescent="0.35">
      <c r="F22536" s="34"/>
      <c r="J22536" s="34"/>
      <c r="K22536" s="34"/>
      <c r="L22536" s="34"/>
    </row>
    <row r="22537" spans="6:12" x14ac:dyDescent="0.35">
      <c r="F22537" s="34"/>
      <c r="J22537" s="34"/>
      <c r="K22537" s="34"/>
      <c r="L22537" s="34"/>
    </row>
    <row r="22538" spans="6:12" x14ac:dyDescent="0.35">
      <c r="F22538" s="34"/>
      <c r="J22538" s="34"/>
      <c r="K22538" s="34"/>
      <c r="L22538" s="34"/>
    </row>
    <row r="22539" spans="6:12" x14ac:dyDescent="0.35">
      <c r="F22539" s="34"/>
      <c r="J22539" s="34"/>
      <c r="K22539" s="34"/>
      <c r="L22539" s="34"/>
    </row>
    <row r="22540" spans="6:12" x14ac:dyDescent="0.35">
      <c r="F22540" s="34"/>
      <c r="J22540" s="34"/>
      <c r="K22540" s="34"/>
      <c r="L22540" s="34"/>
    </row>
    <row r="22541" spans="6:12" x14ac:dyDescent="0.35">
      <c r="F22541" s="34"/>
      <c r="J22541" s="34"/>
      <c r="K22541" s="34"/>
      <c r="L22541" s="34"/>
    </row>
    <row r="22542" spans="6:12" x14ac:dyDescent="0.35">
      <c r="F22542" s="34"/>
      <c r="J22542" s="34"/>
      <c r="K22542" s="34"/>
      <c r="L22542" s="34"/>
    </row>
    <row r="22543" spans="6:12" x14ac:dyDescent="0.35">
      <c r="F22543" s="34"/>
      <c r="J22543" s="34"/>
      <c r="K22543" s="34"/>
      <c r="L22543" s="34"/>
    </row>
    <row r="22544" spans="6:12" x14ac:dyDescent="0.35">
      <c r="F22544" s="34"/>
      <c r="J22544" s="34"/>
      <c r="K22544" s="34"/>
      <c r="L22544" s="34"/>
    </row>
    <row r="22545" spans="6:12" x14ac:dyDescent="0.35">
      <c r="F22545" s="34"/>
      <c r="J22545" s="34"/>
      <c r="K22545" s="34"/>
      <c r="L22545" s="34"/>
    </row>
    <row r="22546" spans="6:12" x14ac:dyDescent="0.35">
      <c r="F22546" s="34"/>
      <c r="J22546" s="34"/>
      <c r="K22546" s="34"/>
      <c r="L22546" s="34"/>
    </row>
    <row r="22547" spans="6:12" x14ac:dyDescent="0.35">
      <c r="F22547" s="34"/>
      <c r="J22547" s="34"/>
      <c r="K22547" s="34"/>
      <c r="L22547" s="34"/>
    </row>
    <row r="22548" spans="6:12" x14ac:dyDescent="0.35">
      <c r="F22548" s="34"/>
      <c r="J22548" s="34"/>
      <c r="K22548" s="34"/>
      <c r="L22548" s="34"/>
    </row>
    <row r="22549" spans="6:12" x14ac:dyDescent="0.35">
      <c r="F22549" s="34"/>
      <c r="J22549" s="34"/>
      <c r="K22549" s="34"/>
      <c r="L22549" s="34"/>
    </row>
    <row r="22550" spans="6:12" x14ac:dyDescent="0.35">
      <c r="F22550" s="34"/>
      <c r="J22550" s="34"/>
      <c r="K22550" s="34"/>
      <c r="L22550" s="34"/>
    </row>
    <row r="22551" spans="6:12" x14ac:dyDescent="0.35">
      <c r="F22551" s="34"/>
      <c r="J22551" s="34"/>
      <c r="K22551" s="34"/>
      <c r="L22551" s="34"/>
    </row>
    <row r="22552" spans="6:12" x14ac:dyDescent="0.35">
      <c r="F22552" s="34"/>
      <c r="J22552" s="34"/>
      <c r="K22552" s="34"/>
      <c r="L22552" s="34"/>
    </row>
    <row r="22553" spans="6:12" x14ac:dyDescent="0.35">
      <c r="F22553" s="34"/>
      <c r="J22553" s="34"/>
      <c r="K22553" s="34"/>
      <c r="L22553" s="34"/>
    </row>
    <row r="22554" spans="6:12" x14ac:dyDescent="0.35">
      <c r="F22554" s="34"/>
      <c r="J22554" s="34"/>
      <c r="K22554" s="34"/>
      <c r="L22554" s="34"/>
    </row>
    <row r="22555" spans="6:12" x14ac:dyDescent="0.35">
      <c r="F22555" s="34"/>
      <c r="J22555" s="34"/>
      <c r="K22555" s="34"/>
      <c r="L22555" s="34"/>
    </row>
    <row r="22556" spans="6:12" x14ac:dyDescent="0.35">
      <c r="F22556" s="34"/>
      <c r="J22556" s="34"/>
      <c r="K22556" s="34"/>
      <c r="L22556" s="34"/>
    </row>
    <row r="22557" spans="6:12" x14ac:dyDescent="0.35">
      <c r="F22557" s="34"/>
      <c r="J22557" s="34"/>
      <c r="K22557" s="34"/>
      <c r="L22557" s="34"/>
    </row>
    <row r="22558" spans="6:12" x14ac:dyDescent="0.35">
      <c r="F22558" s="34"/>
      <c r="J22558" s="34"/>
      <c r="K22558" s="34"/>
      <c r="L22558" s="34"/>
    </row>
    <row r="22559" spans="6:12" x14ac:dyDescent="0.35">
      <c r="F22559" s="34"/>
      <c r="J22559" s="34"/>
      <c r="K22559" s="34"/>
      <c r="L22559" s="34"/>
    </row>
    <row r="22560" spans="6:12" x14ac:dyDescent="0.35">
      <c r="F22560" s="34"/>
      <c r="J22560" s="34"/>
      <c r="K22560" s="34"/>
      <c r="L22560" s="34"/>
    </row>
    <row r="22561" spans="6:12" x14ac:dyDescent="0.35">
      <c r="F22561" s="34"/>
      <c r="J22561" s="34"/>
      <c r="K22561" s="34"/>
      <c r="L22561" s="34"/>
    </row>
    <row r="22562" spans="6:12" x14ac:dyDescent="0.35">
      <c r="F22562" s="34"/>
      <c r="J22562" s="34"/>
      <c r="K22562" s="34"/>
      <c r="L22562" s="34"/>
    </row>
    <row r="22563" spans="6:12" x14ac:dyDescent="0.35">
      <c r="F22563" s="34"/>
      <c r="J22563" s="34"/>
      <c r="K22563" s="34"/>
      <c r="L22563" s="34"/>
    </row>
    <row r="22564" spans="6:12" x14ac:dyDescent="0.35">
      <c r="F22564" s="34"/>
      <c r="J22564" s="34"/>
      <c r="K22564" s="34"/>
      <c r="L22564" s="34"/>
    </row>
    <row r="22565" spans="6:12" x14ac:dyDescent="0.35">
      <c r="F22565" s="34"/>
      <c r="J22565" s="34"/>
      <c r="K22565" s="34"/>
      <c r="L22565" s="34"/>
    </row>
    <row r="22566" spans="6:12" x14ac:dyDescent="0.35">
      <c r="F22566" s="34"/>
      <c r="J22566" s="34"/>
      <c r="K22566" s="34"/>
      <c r="L22566" s="34"/>
    </row>
    <row r="22567" spans="6:12" x14ac:dyDescent="0.35">
      <c r="F22567" s="34"/>
      <c r="J22567" s="34"/>
      <c r="K22567" s="34"/>
      <c r="L22567" s="34"/>
    </row>
    <row r="22568" spans="6:12" x14ac:dyDescent="0.35">
      <c r="F22568" s="34"/>
      <c r="J22568" s="34"/>
      <c r="K22568" s="34"/>
      <c r="L22568" s="34"/>
    </row>
    <row r="22569" spans="6:12" x14ac:dyDescent="0.35">
      <c r="F22569" s="34"/>
      <c r="J22569" s="34"/>
      <c r="K22569" s="34"/>
      <c r="L22569" s="34"/>
    </row>
    <row r="22570" spans="6:12" x14ac:dyDescent="0.35">
      <c r="F22570" s="34"/>
      <c r="J22570" s="34"/>
      <c r="K22570" s="34"/>
      <c r="L22570" s="34"/>
    </row>
    <row r="22571" spans="6:12" x14ac:dyDescent="0.35">
      <c r="F22571" s="34"/>
      <c r="J22571" s="34"/>
      <c r="K22571" s="34"/>
      <c r="L22571" s="34"/>
    </row>
    <row r="22572" spans="6:12" x14ac:dyDescent="0.35">
      <c r="F22572" s="34"/>
      <c r="J22572" s="34"/>
      <c r="K22572" s="34"/>
      <c r="L22572" s="34"/>
    </row>
    <row r="22573" spans="6:12" x14ac:dyDescent="0.35">
      <c r="F22573" s="34"/>
      <c r="J22573" s="34"/>
      <c r="K22573" s="34"/>
      <c r="L22573" s="34"/>
    </row>
    <row r="22574" spans="6:12" x14ac:dyDescent="0.35">
      <c r="F22574" s="34"/>
      <c r="J22574" s="34"/>
      <c r="K22574" s="34"/>
      <c r="L22574" s="34"/>
    </row>
    <row r="22575" spans="6:12" x14ac:dyDescent="0.35">
      <c r="F22575" s="34"/>
      <c r="J22575" s="34"/>
      <c r="K22575" s="34"/>
      <c r="L22575" s="34"/>
    </row>
    <row r="22576" spans="6:12" x14ac:dyDescent="0.35">
      <c r="F22576" s="34"/>
      <c r="J22576" s="34"/>
      <c r="K22576" s="34"/>
      <c r="L22576" s="34"/>
    </row>
    <row r="22577" spans="6:12" x14ac:dyDescent="0.35">
      <c r="F22577" s="34"/>
      <c r="J22577" s="34"/>
      <c r="K22577" s="34"/>
      <c r="L22577" s="34"/>
    </row>
    <row r="22578" spans="6:12" x14ac:dyDescent="0.35">
      <c r="F22578" s="34"/>
      <c r="J22578" s="34"/>
      <c r="K22578" s="34"/>
      <c r="L22578" s="34"/>
    </row>
    <row r="22579" spans="6:12" x14ac:dyDescent="0.35">
      <c r="F22579" s="34"/>
      <c r="J22579" s="34"/>
      <c r="K22579" s="34"/>
      <c r="L22579" s="34"/>
    </row>
    <row r="22580" spans="6:12" x14ac:dyDescent="0.35">
      <c r="F22580" s="34"/>
      <c r="J22580" s="34"/>
      <c r="K22580" s="34"/>
      <c r="L22580" s="34"/>
    </row>
    <row r="22581" spans="6:12" x14ac:dyDescent="0.35">
      <c r="F22581" s="34"/>
      <c r="J22581" s="34"/>
      <c r="K22581" s="34"/>
      <c r="L22581" s="34"/>
    </row>
    <row r="22582" spans="6:12" x14ac:dyDescent="0.35">
      <c r="F22582" s="34"/>
      <c r="J22582" s="34"/>
      <c r="K22582" s="34"/>
      <c r="L22582" s="34"/>
    </row>
    <row r="22583" spans="6:12" x14ac:dyDescent="0.35">
      <c r="F22583" s="34"/>
      <c r="J22583" s="34"/>
      <c r="K22583" s="34"/>
      <c r="L22583" s="34"/>
    </row>
    <row r="22584" spans="6:12" x14ac:dyDescent="0.35">
      <c r="F22584" s="34"/>
      <c r="J22584" s="34"/>
      <c r="K22584" s="34"/>
      <c r="L22584" s="34"/>
    </row>
    <row r="22585" spans="6:12" x14ac:dyDescent="0.35">
      <c r="F22585" s="34"/>
      <c r="J22585" s="34"/>
      <c r="K22585" s="34"/>
      <c r="L22585" s="34"/>
    </row>
    <row r="22586" spans="6:12" x14ac:dyDescent="0.35">
      <c r="F22586" s="34"/>
      <c r="J22586" s="34"/>
      <c r="K22586" s="34"/>
      <c r="L22586" s="34"/>
    </row>
    <row r="22587" spans="6:12" x14ac:dyDescent="0.35">
      <c r="F22587" s="34"/>
      <c r="J22587" s="34"/>
      <c r="K22587" s="34"/>
      <c r="L22587" s="34"/>
    </row>
    <row r="22588" spans="6:12" x14ac:dyDescent="0.35">
      <c r="F22588" s="34"/>
      <c r="J22588" s="34"/>
      <c r="K22588" s="34"/>
      <c r="L22588" s="34"/>
    </row>
    <row r="22589" spans="6:12" x14ac:dyDescent="0.35">
      <c r="F22589" s="34"/>
      <c r="J22589" s="34"/>
      <c r="K22589" s="34"/>
      <c r="L22589" s="34"/>
    </row>
    <row r="22590" spans="6:12" x14ac:dyDescent="0.35">
      <c r="F22590" s="34"/>
      <c r="J22590" s="34"/>
      <c r="K22590" s="34"/>
      <c r="L22590" s="34"/>
    </row>
    <row r="22591" spans="6:12" x14ac:dyDescent="0.35">
      <c r="F22591" s="34"/>
      <c r="J22591" s="34"/>
      <c r="K22591" s="34"/>
      <c r="L22591" s="34"/>
    </row>
    <row r="22592" spans="6:12" x14ac:dyDescent="0.35">
      <c r="F22592" s="34"/>
      <c r="J22592" s="34"/>
      <c r="K22592" s="34"/>
      <c r="L22592" s="34"/>
    </row>
    <row r="22593" spans="6:12" x14ac:dyDescent="0.35">
      <c r="F22593" s="34"/>
      <c r="J22593" s="34"/>
      <c r="K22593" s="34"/>
      <c r="L22593" s="34"/>
    </row>
    <row r="22594" spans="6:12" x14ac:dyDescent="0.35">
      <c r="F22594" s="34"/>
      <c r="J22594" s="34"/>
      <c r="K22594" s="34"/>
      <c r="L22594" s="34"/>
    </row>
    <row r="22595" spans="6:12" x14ac:dyDescent="0.35">
      <c r="F22595" s="34"/>
      <c r="J22595" s="34"/>
      <c r="K22595" s="34"/>
      <c r="L22595" s="34"/>
    </row>
    <row r="22596" spans="6:12" x14ac:dyDescent="0.35">
      <c r="F22596" s="34"/>
      <c r="J22596" s="34"/>
      <c r="K22596" s="34"/>
      <c r="L22596" s="34"/>
    </row>
    <row r="22597" spans="6:12" x14ac:dyDescent="0.35">
      <c r="F22597" s="34"/>
      <c r="J22597" s="34"/>
      <c r="K22597" s="34"/>
      <c r="L22597" s="34"/>
    </row>
    <row r="22598" spans="6:12" x14ac:dyDescent="0.35">
      <c r="F22598" s="34"/>
      <c r="J22598" s="34"/>
      <c r="K22598" s="34"/>
      <c r="L22598" s="34"/>
    </row>
    <row r="22599" spans="6:12" x14ac:dyDescent="0.35">
      <c r="F22599" s="34"/>
      <c r="J22599" s="34"/>
      <c r="K22599" s="34"/>
      <c r="L22599" s="34"/>
    </row>
    <row r="22600" spans="6:12" x14ac:dyDescent="0.35">
      <c r="F22600" s="34"/>
      <c r="J22600" s="34"/>
      <c r="K22600" s="34"/>
      <c r="L22600" s="34"/>
    </row>
    <row r="22601" spans="6:12" x14ac:dyDescent="0.35">
      <c r="F22601" s="34"/>
      <c r="J22601" s="34"/>
      <c r="K22601" s="34"/>
      <c r="L22601" s="34"/>
    </row>
    <row r="22602" spans="6:12" x14ac:dyDescent="0.35">
      <c r="F22602" s="34"/>
      <c r="J22602" s="34"/>
      <c r="K22602" s="34"/>
      <c r="L22602" s="34"/>
    </row>
    <row r="22603" spans="6:12" x14ac:dyDescent="0.35">
      <c r="F22603" s="34"/>
      <c r="J22603" s="34"/>
      <c r="K22603" s="34"/>
      <c r="L22603" s="34"/>
    </row>
    <row r="22604" spans="6:12" x14ac:dyDescent="0.35">
      <c r="F22604" s="34"/>
      <c r="J22604" s="34"/>
      <c r="K22604" s="34"/>
      <c r="L22604" s="34"/>
    </row>
    <row r="22605" spans="6:12" x14ac:dyDescent="0.35">
      <c r="F22605" s="34"/>
      <c r="J22605" s="34"/>
      <c r="K22605" s="34"/>
      <c r="L22605" s="34"/>
    </row>
    <row r="22606" spans="6:12" x14ac:dyDescent="0.35">
      <c r="F22606" s="34"/>
      <c r="J22606" s="34"/>
      <c r="K22606" s="34"/>
      <c r="L22606" s="34"/>
    </row>
    <row r="22607" spans="6:12" x14ac:dyDescent="0.35">
      <c r="F22607" s="34"/>
      <c r="J22607" s="34"/>
      <c r="K22607" s="34"/>
      <c r="L22607" s="34"/>
    </row>
    <row r="22608" spans="6:12" x14ac:dyDescent="0.35">
      <c r="F22608" s="34"/>
      <c r="J22608" s="34"/>
      <c r="K22608" s="34"/>
      <c r="L22608" s="34"/>
    </row>
    <row r="22609" spans="6:12" x14ac:dyDescent="0.35">
      <c r="F22609" s="34"/>
      <c r="J22609" s="34"/>
      <c r="K22609" s="34"/>
      <c r="L22609" s="34"/>
    </row>
    <row r="22610" spans="6:12" x14ac:dyDescent="0.35">
      <c r="F22610" s="34"/>
      <c r="J22610" s="34"/>
      <c r="K22610" s="34"/>
      <c r="L22610" s="34"/>
    </row>
    <row r="22611" spans="6:12" x14ac:dyDescent="0.35">
      <c r="F22611" s="34"/>
      <c r="J22611" s="34"/>
      <c r="K22611" s="34"/>
      <c r="L22611" s="34"/>
    </row>
    <row r="22612" spans="6:12" x14ac:dyDescent="0.35">
      <c r="F22612" s="34"/>
      <c r="J22612" s="34"/>
      <c r="K22612" s="34"/>
      <c r="L22612" s="34"/>
    </row>
    <row r="22613" spans="6:12" x14ac:dyDescent="0.35">
      <c r="F22613" s="34"/>
      <c r="J22613" s="34"/>
      <c r="K22613" s="34"/>
      <c r="L22613" s="34"/>
    </row>
    <row r="22614" spans="6:12" x14ac:dyDescent="0.35">
      <c r="F22614" s="34"/>
      <c r="J22614" s="34"/>
      <c r="K22614" s="34"/>
      <c r="L22614" s="34"/>
    </row>
    <row r="22615" spans="6:12" x14ac:dyDescent="0.35">
      <c r="F22615" s="34"/>
      <c r="J22615" s="34"/>
      <c r="K22615" s="34"/>
      <c r="L22615" s="34"/>
    </row>
    <row r="22616" spans="6:12" x14ac:dyDescent="0.35">
      <c r="F22616" s="34"/>
      <c r="J22616" s="34"/>
      <c r="K22616" s="34"/>
      <c r="L22616" s="34"/>
    </row>
    <row r="22617" spans="6:12" x14ac:dyDescent="0.35">
      <c r="F22617" s="34"/>
      <c r="J22617" s="34"/>
      <c r="K22617" s="34"/>
      <c r="L22617" s="34"/>
    </row>
    <row r="22618" spans="6:12" x14ac:dyDescent="0.35">
      <c r="F22618" s="34"/>
      <c r="J22618" s="34"/>
      <c r="K22618" s="34"/>
      <c r="L22618" s="34"/>
    </row>
    <row r="22619" spans="6:12" x14ac:dyDescent="0.35">
      <c r="F22619" s="34"/>
      <c r="J22619" s="34"/>
      <c r="K22619" s="34"/>
      <c r="L22619" s="34"/>
    </row>
    <row r="22620" spans="6:12" x14ac:dyDescent="0.35">
      <c r="F22620" s="34"/>
      <c r="J22620" s="34"/>
      <c r="K22620" s="34"/>
      <c r="L22620" s="34"/>
    </row>
    <row r="22621" spans="6:12" x14ac:dyDescent="0.35">
      <c r="F22621" s="34"/>
      <c r="J22621" s="34"/>
      <c r="K22621" s="34"/>
      <c r="L22621" s="34"/>
    </row>
    <row r="22622" spans="6:12" x14ac:dyDescent="0.35">
      <c r="F22622" s="34"/>
      <c r="J22622" s="34"/>
      <c r="K22622" s="34"/>
      <c r="L22622" s="34"/>
    </row>
    <row r="22623" spans="6:12" x14ac:dyDescent="0.35">
      <c r="F22623" s="34"/>
      <c r="J22623" s="34"/>
      <c r="K22623" s="34"/>
      <c r="L22623" s="34"/>
    </row>
    <row r="22624" spans="6:12" x14ac:dyDescent="0.35">
      <c r="F22624" s="34"/>
      <c r="J22624" s="34"/>
      <c r="K22624" s="34"/>
      <c r="L22624" s="34"/>
    </row>
    <row r="22625" spans="6:12" x14ac:dyDescent="0.35">
      <c r="F22625" s="34"/>
      <c r="J22625" s="34"/>
      <c r="K22625" s="34"/>
      <c r="L22625" s="34"/>
    </row>
    <row r="22626" spans="6:12" x14ac:dyDescent="0.35">
      <c r="F22626" s="34"/>
      <c r="J22626" s="34"/>
      <c r="K22626" s="34"/>
      <c r="L22626" s="34"/>
    </row>
    <row r="22627" spans="6:12" x14ac:dyDescent="0.35">
      <c r="F22627" s="34"/>
      <c r="J22627" s="34"/>
      <c r="K22627" s="34"/>
      <c r="L22627" s="34"/>
    </row>
    <row r="22628" spans="6:12" x14ac:dyDescent="0.35">
      <c r="F22628" s="34"/>
      <c r="J22628" s="34"/>
      <c r="K22628" s="34"/>
      <c r="L22628" s="34"/>
    </row>
    <row r="22629" spans="6:12" x14ac:dyDescent="0.35">
      <c r="F22629" s="34"/>
      <c r="J22629" s="34"/>
      <c r="K22629" s="34"/>
      <c r="L22629" s="34"/>
    </row>
    <row r="22630" spans="6:12" x14ac:dyDescent="0.35">
      <c r="F22630" s="34"/>
      <c r="J22630" s="34"/>
      <c r="K22630" s="34"/>
      <c r="L22630" s="34"/>
    </row>
    <row r="22631" spans="6:12" x14ac:dyDescent="0.35">
      <c r="F22631" s="34"/>
      <c r="J22631" s="34"/>
      <c r="K22631" s="34"/>
      <c r="L22631" s="34"/>
    </row>
    <row r="22632" spans="6:12" x14ac:dyDescent="0.35">
      <c r="F22632" s="34"/>
      <c r="J22632" s="34"/>
      <c r="K22632" s="34"/>
      <c r="L22632" s="34"/>
    </row>
    <row r="22633" spans="6:12" x14ac:dyDescent="0.35">
      <c r="F22633" s="34"/>
      <c r="J22633" s="34"/>
      <c r="K22633" s="34"/>
      <c r="L22633" s="34"/>
    </row>
    <row r="22634" spans="6:12" x14ac:dyDescent="0.35">
      <c r="F22634" s="34"/>
      <c r="J22634" s="34"/>
      <c r="K22634" s="34"/>
      <c r="L22634" s="34"/>
    </row>
    <row r="22635" spans="6:12" x14ac:dyDescent="0.35">
      <c r="F22635" s="34"/>
      <c r="J22635" s="34"/>
      <c r="K22635" s="34"/>
      <c r="L22635" s="34"/>
    </row>
    <row r="22636" spans="6:12" x14ac:dyDescent="0.35">
      <c r="F22636" s="34"/>
      <c r="J22636" s="34"/>
      <c r="K22636" s="34"/>
      <c r="L22636" s="34"/>
    </row>
    <row r="22637" spans="6:12" x14ac:dyDescent="0.35">
      <c r="F22637" s="34"/>
      <c r="J22637" s="34"/>
      <c r="K22637" s="34"/>
      <c r="L22637" s="34"/>
    </row>
    <row r="22638" spans="6:12" x14ac:dyDescent="0.35">
      <c r="F22638" s="34"/>
      <c r="J22638" s="34"/>
      <c r="K22638" s="34"/>
      <c r="L22638" s="34"/>
    </row>
    <row r="22639" spans="6:12" x14ac:dyDescent="0.35">
      <c r="F22639" s="34"/>
      <c r="J22639" s="34"/>
      <c r="K22639" s="34"/>
      <c r="L22639" s="34"/>
    </row>
    <row r="22640" spans="6:12" x14ac:dyDescent="0.35">
      <c r="F22640" s="34"/>
      <c r="J22640" s="34"/>
      <c r="K22640" s="34"/>
      <c r="L22640" s="34"/>
    </row>
    <row r="22641" spans="6:12" x14ac:dyDescent="0.35">
      <c r="F22641" s="34"/>
      <c r="J22641" s="34"/>
      <c r="K22641" s="34"/>
      <c r="L22641" s="34"/>
    </row>
    <row r="22642" spans="6:12" x14ac:dyDescent="0.35">
      <c r="F22642" s="34"/>
      <c r="J22642" s="34"/>
      <c r="K22642" s="34"/>
      <c r="L22642" s="34"/>
    </row>
    <row r="22643" spans="6:12" x14ac:dyDescent="0.35">
      <c r="F22643" s="34"/>
      <c r="J22643" s="34"/>
      <c r="K22643" s="34"/>
      <c r="L22643" s="34"/>
    </row>
    <row r="22644" spans="6:12" x14ac:dyDescent="0.35">
      <c r="F22644" s="34"/>
      <c r="J22644" s="34"/>
      <c r="K22644" s="34"/>
      <c r="L22644" s="34"/>
    </row>
    <row r="22645" spans="6:12" x14ac:dyDescent="0.35">
      <c r="F22645" s="34"/>
      <c r="J22645" s="34"/>
      <c r="K22645" s="34"/>
      <c r="L22645" s="34"/>
    </row>
    <row r="22646" spans="6:12" x14ac:dyDescent="0.35">
      <c r="F22646" s="34"/>
      <c r="J22646" s="34"/>
      <c r="K22646" s="34"/>
      <c r="L22646" s="34"/>
    </row>
    <row r="22647" spans="6:12" x14ac:dyDescent="0.35">
      <c r="F22647" s="34"/>
      <c r="J22647" s="34"/>
      <c r="K22647" s="34"/>
      <c r="L22647" s="34"/>
    </row>
    <row r="22648" spans="6:12" x14ac:dyDescent="0.35">
      <c r="F22648" s="34"/>
      <c r="J22648" s="34"/>
      <c r="K22648" s="34"/>
      <c r="L22648" s="34"/>
    </row>
    <row r="22649" spans="6:12" x14ac:dyDescent="0.35">
      <c r="F22649" s="34"/>
      <c r="J22649" s="34"/>
      <c r="K22649" s="34"/>
      <c r="L22649" s="34"/>
    </row>
    <row r="22650" spans="6:12" x14ac:dyDescent="0.35">
      <c r="F22650" s="34"/>
      <c r="J22650" s="34"/>
      <c r="K22650" s="34"/>
      <c r="L22650" s="34"/>
    </row>
    <row r="22651" spans="6:12" x14ac:dyDescent="0.35">
      <c r="F22651" s="34"/>
      <c r="J22651" s="34"/>
      <c r="K22651" s="34"/>
      <c r="L22651" s="34"/>
    </row>
    <row r="22652" spans="6:12" x14ac:dyDescent="0.35">
      <c r="F22652" s="34"/>
      <c r="J22652" s="34"/>
      <c r="K22652" s="34"/>
      <c r="L22652" s="34"/>
    </row>
    <row r="22653" spans="6:12" x14ac:dyDescent="0.35">
      <c r="F22653" s="34"/>
      <c r="J22653" s="34"/>
      <c r="K22653" s="34"/>
      <c r="L22653" s="34"/>
    </row>
    <row r="22654" spans="6:12" x14ac:dyDescent="0.35">
      <c r="F22654" s="34"/>
      <c r="J22654" s="34"/>
      <c r="K22654" s="34"/>
      <c r="L22654" s="34"/>
    </row>
    <row r="22655" spans="6:12" x14ac:dyDescent="0.35">
      <c r="F22655" s="34"/>
      <c r="J22655" s="34"/>
      <c r="K22655" s="34"/>
      <c r="L22655" s="34"/>
    </row>
    <row r="22656" spans="6:12" x14ac:dyDescent="0.35">
      <c r="F22656" s="34"/>
      <c r="J22656" s="34"/>
      <c r="K22656" s="34"/>
      <c r="L22656" s="34"/>
    </row>
    <row r="22657" spans="6:12" x14ac:dyDescent="0.35">
      <c r="F22657" s="34"/>
      <c r="J22657" s="34"/>
      <c r="K22657" s="34"/>
      <c r="L22657" s="34"/>
    </row>
    <row r="22658" spans="6:12" x14ac:dyDescent="0.35">
      <c r="F22658" s="34"/>
      <c r="J22658" s="34"/>
      <c r="K22658" s="34"/>
      <c r="L22658" s="34"/>
    </row>
    <row r="22659" spans="6:12" x14ac:dyDescent="0.35">
      <c r="F22659" s="34"/>
      <c r="J22659" s="34"/>
      <c r="K22659" s="34"/>
      <c r="L22659" s="34"/>
    </row>
    <row r="22660" spans="6:12" x14ac:dyDescent="0.35">
      <c r="F22660" s="34"/>
      <c r="J22660" s="34"/>
      <c r="K22660" s="34"/>
      <c r="L22660" s="34"/>
    </row>
    <row r="22661" spans="6:12" x14ac:dyDescent="0.35">
      <c r="F22661" s="34"/>
      <c r="J22661" s="34"/>
      <c r="K22661" s="34"/>
      <c r="L22661" s="34"/>
    </row>
    <row r="22662" spans="6:12" x14ac:dyDescent="0.35">
      <c r="F22662" s="34"/>
      <c r="J22662" s="34"/>
      <c r="K22662" s="34"/>
      <c r="L22662" s="34"/>
    </row>
    <row r="22663" spans="6:12" x14ac:dyDescent="0.35">
      <c r="F22663" s="34"/>
      <c r="J22663" s="34"/>
      <c r="K22663" s="34"/>
      <c r="L22663" s="34"/>
    </row>
    <row r="22664" spans="6:12" x14ac:dyDescent="0.35">
      <c r="F22664" s="34"/>
      <c r="J22664" s="34"/>
      <c r="K22664" s="34"/>
      <c r="L22664" s="34"/>
    </row>
    <row r="22665" spans="6:12" x14ac:dyDescent="0.35">
      <c r="F22665" s="34"/>
      <c r="J22665" s="34"/>
      <c r="K22665" s="34"/>
      <c r="L22665" s="34"/>
    </row>
    <row r="22666" spans="6:12" x14ac:dyDescent="0.35">
      <c r="F22666" s="34"/>
      <c r="J22666" s="34"/>
      <c r="K22666" s="34"/>
      <c r="L22666" s="34"/>
    </row>
    <row r="22667" spans="6:12" x14ac:dyDescent="0.35">
      <c r="F22667" s="34"/>
      <c r="J22667" s="34"/>
      <c r="K22667" s="34"/>
      <c r="L22667" s="34"/>
    </row>
    <row r="22668" spans="6:12" x14ac:dyDescent="0.35">
      <c r="F22668" s="34"/>
      <c r="J22668" s="34"/>
      <c r="K22668" s="34"/>
      <c r="L22668" s="34"/>
    </row>
    <row r="22669" spans="6:12" x14ac:dyDescent="0.35">
      <c r="F22669" s="34"/>
      <c r="J22669" s="34"/>
      <c r="K22669" s="34"/>
      <c r="L22669" s="34"/>
    </row>
    <row r="22670" spans="6:12" x14ac:dyDescent="0.35">
      <c r="F22670" s="34"/>
      <c r="J22670" s="34"/>
      <c r="K22670" s="34"/>
      <c r="L22670" s="34"/>
    </row>
    <row r="22671" spans="6:12" x14ac:dyDescent="0.35">
      <c r="F22671" s="34"/>
      <c r="J22671" s="34"/>
      <c r="K22671" s="34"/>
      <c r="L22671" s="34"/>
    </row>
    <row r="22672" spans="6:12" x14ac:dyDescent="0.35">
      <c r="F22672" s="34"/>
      <c r="J22672" s="34"/>
      <c r="K22672" s="34"/>
      <c r="L22672" s="34"/>
    </row>
    <row r="22673" spans="6:12" x14ac:dyDescent="0.35">
      <c r="F22673" s="34"/>
      <c r="J22673" s="34"/>
      <c r="K22673" s="34"/>
      <c r="L22673" s="34"/>
    </row>
    <row r="22674" spans="6:12" x14ac:dyDescent="0.35">
      <c r="F22674" s="34"/>
      <c r="J22674" s="34"/>
      <c r="K22674" s="34"/>
      <c r="L22674" s="34"/>
    </row>
    <row r="22675" spans="6:12" x14ac:dyDescent="0.35">
      <c r="F22675" s="34"/>
      <c r="J22675" s="34"/>
      <c r="K22675" s="34"/>
      <c r="L22675" s="34"/>
    </row>
    <row r="22676" spans="6:12" x14ac:dyDescent="0.35">
      <c r="F22676" s="34"/>
      <c r="J22676" s="34"/>
      <c r="K22676" s="34"/>
      <c r="L22676" s="34"/>
    </row>
    <row r="22677" spans="6:12" x14ac:dyDescent="0.35">
      <c r="F22677" s="34"/>
      <c r="J22677" s="34"/>
      <c r="K22677" s="34"/>
      <c r="L22677" s="34"/>
    </row>
    <row r="22678" spans="6:12" x14ac:dyDescent="0.35">
      <c r="F22678" s="34"/>
      <c r="J22678" s="34"/>
      <c r="K22678" s="34"/>
      <c r="L22678" s="34"/>
    </row>
    <row r="22679" spans="6:12" x14ac:dyDescent="0.35">
      <c r="F22679" s="34"/>
      <c r="J22679" s="34"/>
      <c r="K22679" s="34"/>
      <c r="L22679" s="34"/>
    </row>
    <row r="22680" spans="6:12" x14ac:dyDescent="0.35">
      <c r="F22680" s="34"/>
      <c r="J22680" s="34"/>
      <c r="K22680" s="34"/>
      <c r="L22680" s="34"/>
    </row>
    <row r="22681" spans="6:12" x14ac:dyDescent="0.35">
      <c r="F22681" s="34"/>
      <c r="J22681" s="34"/>
      <c r="K22681" s="34"/>
      <c r="L22681" s="34"/>
    </row>
    <row r="22682" spans="6:12" x14ac:dyDescent="0.35">
      <c r="F22682" s="34"/>
      <c r="J22682" s="34"/>
      <c r="K22682" s="34"/>
      <c r="L22682" s="34"/>
    </row>
    <row r="22683" spans="6:12" x14ac:dyDescent="0.35">
      <c r="F22683" s="34"/>
      <c r="J22683" s="34"/>
      <c r="K22683" s="34"/>
      <c r="L22683" s="34"/>
    </row>
    <row r="22684" spans="6:12" x14ac:dyDescent="0.35">
      <c r="F22684" s="34"/>
      <c r="J22684" s="34"/>
      <c r="K22684" s="34"/>
      <c r="L22684" s="34"/>
    </row>
    <row r="22685" spans="6:12" x14ac:dyDescent="0.35">
      <c r="F22685" s="34"/>
      <c r="J22685" s="34"/>
      <c r="K22685" s="34"/>
      <c r="L22685" s="34"/>
    </row>
    <row r="22686" spans="6:12" x14ac:dyDescent="0.35">
      <c r="F22686" s="34"/>
      <c r="J22686" s="34"/>
      <c r="K22686" s="34"/>
      <c r="L22686" s="34"/>
    </row>
    <row r="22687" spans="6:12" x14ac:dyDescent="0.35">
      <c r="F22687" s="34"/>
      <c r="J22687" s="34"/>
      <c r="K22687" s="34"/>
      <c r="L22687" s="34"/>
    </row>
    <row r="22688" spans="6:12" x14ac:dyDescent="0.35">
      <c r="F22688" s="34"/>
      <c r="J22688" s="34"/>
      <c r="K22688" s="34"/>
      <c r="L22688" s="34"/>
    </row>
    <row r="22689" spans="6:12" x14ac:dyDescent="0.35">
      <c r="F22689" s="34"/>
      <c r="J22689" s="34"/>
      <c r="K22689" s="34"/>
      <c r="L22689" s="34"/>
    </row>
    <row r="22690" spans="6:12" x14ac:dyDescent="0.35">
      <c r="F22690" s="34"/>
      <c r="J22690" s="34"/>
      <c r="K22690" s="34"/>
      <c r="L22690" s="34"/>
    </row>
    <row r="22691" spans="6:12" x14ac:dyDescent="0.35">
      <c r="F22691" s="34"/>
      <c r="J22691" s="34"/>
      <c r="K22691" s="34"/>
      <c r="L22691" s="34"/>
    </row>
    <row r="22692" spans="6:12" x14ac:dyDescent="0.35">
      <c r="F22692" s="34"/>
      <c r="J22692" s="34"/>
      <c r="K22692" s="34"/>
      <c r="L22692" s="34"/>
    </row>
    <row r="22693" spans="6:12" x14ac:dyDescent="0.35">
      <c r="F22693" s="34"/>
      <c r="J22693" s="34"/>
      <c r="K22693" s="34"/>
      <c r="L22693" s="34"/>
    </row>
    <row r="22694" spans="6:12" x14ac:dyDescent="0.35">
      <c r="F22694" s="34"/>
      <c r="J22694" s="34"/>
      <c r="K22694" s="34"/>
      <c r="L22694" s="34"/>
    </row>
    <row r="22695" spans="6:12" x14ac:dyDescent="0.35">
      <c r="F22695" s="34"/>
      <c r="J22695" s="34"/>
      <c r="K22695" s="34"/>
      <c r="L22695" s="34"/>
    </row>
    <row r="22696" spans="6:12" x14ac:dyDescent="0.35">
      <c r="F22696" s="34"/>
      <c r="J22696" s="34"/>
      <c r="K22696" s="34"/>
      <c r="L22696" s="34"/>
    </row>
    <row r="22697" spans="6:12" x14ac:dyDescent="0.35">
      <c r="F22697" s="34"/>
      <c r="J22697" s="34"/>
      <c r="K22697" s="34"/>
      <c r="L22697" s="34"/>
    </row>
    <row r="22698" spans="6:12" x14ac:dyDescent="0.35">
      <c r="F22698" s="34"/>
      <c r="J22698" s="34"/>
      <c r="K22698" s="34"/>
      <c r="L22698" s="34"/>
    </row>
    <row r="22699" spans="6:12" x14ac:dyDescent="0.35">
      <c r="F22699" s="34"/>
      <c r="J22699" s="34"/>
      <c r="K22699" s="34"/>
      <c r="L22699" s="34"/>
    </row>
    <row r="22700" spans="6:12" x14ac:dyDescent="0.35">
      <c r="F22700" s="34"/>
      <c r="J22700" s="34"/>
      <c r="K22700" s="34"/>
      <c r="L22700" s="34"/>
    </row>
    <row r="22701" spans="6:12" x14ac:dyDescent="0.35">
      <c r="F22701" s="34"/>
      <c r="J22701" s="34"/>
      <c r="K22701" s="34"/>
      <c r="L22701" s="34"/>
    </row>
    <row r="22702" spans="6:12" x14ac:dyDescent="0.35">
      <c r="F22702" s="34"/>
      <c r="J22702" s="34"/>
      <c r="K22702" s="34"/>
      <c r="L22702" s="34"/>
    </row>
    <row r="22703" spans="6:12" x14ac:dyDescent="0.35">
      <c r="F22703" s="34"/>
      <c r="J22703" s="34"/>
      <c r="K22703" s="34"/>
      <c r="L22703" s="34"/>
    </row>
    <row r="22704" spans="6:12" x14ac:dyDescent="0.35">
      <c r="F22704" s="34"/>
      <c r="J22704" s="34"/>
      <c r="K22704" s="34"/>
      <c r="L22704" s="34"/>
    </row>
    <row r="22705" spans="6:12" x14ac:dyDescent="0.35">
      <c r="F22705" s="34"/>
      <c r="J22705" s="34"/>
      <c r="K22705" s="34"/>
      <c r="L22705" s="34"/>
    </row>
    <row r="22706" spans="6:12" x14ac:dyDescent="0.35">
      <c r="F22706" s="34"/>
      <c r="J22706" s="34"/>
      <c r="K22706" s="34"/>
      <c r="L22706" s="34"/>
    </row>
    <row r="22707" spans="6:12" x14ac:dyDescent="0.35">
      <c r="F22707" s="34"/>
      <c r="J22707" s="34"/>
      <c r="K22707" s="34"/>
      <c r="L22707" s="34"/>
    </row>
    <row r="22708" spans="6:12" x14ac:dyDescent="0.35">
      <c r="F22708" s="34"/>
      <c r="J22708" s="34"/>
      <c r="K22708" s="34"/>
      <c r="L22708" s="34"/>
    </row>
    <row r="22709" spans="6:12" x14ac:dyDescent="0.35">
      <c r="F22709" s="34"/>
      <c r="J22709" s="34"/>
      <c r="K22709" s="34"/>
      <c r="L22709" s="34"/>
    </row>
    <row r="22710" spans="6:12" x14ac:dyDescent="0.35">
      <c r="F22710" s="34"/>
      <c r="J22710" s="34"/>
      <c r="K22710" s="34"/>
      <c r="L22710" s="34"/>
    </row>
    <row r="22711" spans="6:12" x14ac:dyDescent="0.35">
      <c r="F22711" s="34"/>
      <c r="J22711" s="34"/>
      <c r="K22711" s="34"/>
      <c r="L22711" s="34"/>
    </row>
    <row r="22712" spans="6:12" x14ac:dyDescent="0.35">
      <c r="F22712" s="34"/>
      <c r="J22712" s="34"/>
      <c r="K22712" s="34"/>
      <c r="L22712" s="34"/>
    </row>
    <row r="22713" spans="6:12" x14ac:dyDescent="0.35">
      <c r="F22713" s="34"/>
      <c r="J22713" s="34"/>
      <c r="K22713" s="34"/>
      <c r="L22713" s="34"/>
    </row>
    <row r="22714" spans="6:12" x14ac:dyDescent="0.35">
      <c r="F22714" s="34"/>
      <c r="J22714" s="34"/>
      <c r="K22714" s="34"/>
      <c r="L22714" s="34"/>
    </row>
    <row r="22715" spans="6:12" x14ac:dyDescent="0.35">
      <c r="F22715" s="34"/>
      <c r="J22715" s="34"/>
      <c r="K22715" s="34"/>
      <c r="L22715" s="34"/>
    </row>
    <row r="22716" spans="6:12" x14ac:dyDescent="0.35">
      <c r="F22716" s="34"/>
      <c r="J22716" s="34"/>
      <c r="K22716" s="34"/>
      <c r="L22716" s="34"/>
    </row>
    <row r="22717" spans="6:12" x14ac:dyDescent="0.35">
      <c r="F22717" s="34"/>
      <c r="J22717" s="34"/>
      <c r="K22717" s="34"/>
      <c r="L22717" s="34"/>
    </row>
    <row r="22718" spans="6:12" x14ac:dyDescent="0.35">
      <c r="F22718" s="34"/>
      <c r="J22718" s="34"/>
      <c r="K22718" s="34"/>
      <c r="L22718" s="34"/>
    </row>
    <row r="22719" spans="6:12" x14ac:dyDescent="0.35">
      <c r="F22719" s="34"/>
      <c r="J22719" s="34"/>
      <c r="K22719" s="34"/>
      <c r="L22719" s="34"/>
    </row>
    <row r="22720" spans="6:12" x14ac:dyDescent="0.35">
      <c r="F22720" s="34"/>
      <c r="J22720" s="34"/>
      <c r="K22720" s="34"/>
      <c r="L22720" s="34"/>
    </row>
    <row r="22721" spans="6:12" x14ac:dyDescent="0.35">
      <c r="F22721" s="34"/>
      <c r="J22721" s="34"/>
      <c r="K22721" s="34"/>
      <c r="L22721" s="34"/>
    </row>
    <row r="22722" spans="6:12" x14ac:dyDescent="0.35">
      <c r="F22722" s="34"/>
      <c r="J22722" s="34"/>
      <c r="K22722" s="34"/>
      <c r="L22722" s="34"/>
    </row>
    <row r="22723" spans="6:12" x14ac:dyDescent="0.35">
      <c r="F22723" s="34"/>
      <c r="J22723" s="34"/>
      <c r="K22723" s="34"/>
      <c r="L22723" s="34"/>
    </row>
    <row r="22724" spans="6:12" x14ac:dyDescent="0.35">
      <c r="F22724" s="34"/>
      <c r="J22724" s="34"/>
      <c r="K22724" s="34"/>
      <c r="L22724" s="34"/>
    </row>
    <row r="22725" spans="6:12" x14ac:dyDescent="0.35">
      <c r="F22725" s="34"/>
      <c r="J22725" s="34"/>
      <c r="K22725" s="34"/>
      <c r="L22725" s="34"/>
    </row>
    <row r="22726" spans="6:12" x14ac:dyDescent="0.35">
      <c r="F22726" s="34"/>
      <c r="J22726" s="34"/>
      <c r="K22726" s="34"/>
      <c r="L22726" s="34"/>
    </row>
    <row r="22727" spans="6:12" x14ac:dyDescent="0.35">
      <c r="F22727" s="34"/>
      <c r="J22727" s="34"/>
      <c r="K22727" s="34"/>
      <c r="L22727" s="34"/>
    </row>
    <row r="22728" spans="6:12" x14ac:dyDescent="0.35">
      <c r="F22728" s="34"/>
      <c r="J22728" s="34"/>
      <c r="K22728" s="34"/>
      <c r="L22728" s="34"/>
    </row>
    <row r="22729" spans="6:12" x14ac:dyDescent="0.35">
      <c r="F22729" s="34"/>
      <c r="J22729" s="34"/>
      <c r="K22729" s="34"/>
      <c r="L22729" s="34"/>
    </row>
    <row r="22730" spans="6:12" x14ac:dyDescent="0.35">
      <c r="F22730" s="34"/>
      <c r="J22730" s="34"/>
      <c r="K22730" s="34"/>
      <c r="L22730" s="34"/>
    </row>
    <row r="22731" spans="6:12" x14ac:dyDescent="0.35">
      <c r="F22731" s="34"/>
      <c r="J22731" s="34"/>
      <c r="K22731" s="34"/>
      <c r="L22731" s="34"/>
    </row>
    <row r="22732" spans="6:12" x14ac:dyDescent="0.35">
      <c r="F22732" s="34"/>
      <c r="J22732" s="34"/>
      <c r="K22732" s="34"/>
      <c r="L22732" s="34"/>
    </row>
    <row r="22733" spans="6:12" x14ac:dyDescent="0.35">
      <c r="F22733" s="34"/>
      <c r="J22733" s="34"/>
      <c r="K22733" s="34"/>
      <c r="L22733" s="34"/>
    </row>
    <row r="22734" spans="6:12" x14ac:dyDescent="0.35">
      <c r="F22734" s="34"/>
      <c r="J22734" s="34"/>
      <c r="K22734" s="34"/>
      <c r="L22734" s="34"/>
    </row>
    <row r="22735" spans="6:12" x14ac:dyDescent="0.35">
      <c r="F22735" s="34"/>
      <c r="J22735" s="34"/>
      <c r="K22735" s="34"/>
      <c r="L22735" s="34"/>
    </row>
    <row r="22736" spans="6:12" x14ac:dyDescent="0.35">
      <c r="F22736" s="34"/>
      <c r="J22736" s="34"/>
      <c r="K22736" s="34"/>
      <c r="L22736" s="34"/>
    </row>
    <row r="22737" spans="6:12" x14ac:dyDescent="0.35">
      <c r="F22737" s="34"/>
      <c r="J22737" s="34"/>
      <c r="K22737" s="34"/>
      <c r="L22737" s="34"/>
    </row>
    <row r="22738" spans="6:12" x14ac:dyDescent="0.35">
      <c r="F22738" s="34"/>
      <c r="J22738" s="34"/>
      <c r="K22738" s="34"/>
      <c r="L22738" s="34"/>
    </row>
    <row r="22739" spans="6:12" x14ac:dyDescent="0.35">
      <c r="F22739" s="34"/>
      <c r="J22739" s="34"/>
      <c r="K22739" s="34"/>
      <c r="L22739" s="34"/>
    </row>
    <row r="22740" spans="6:12" x14ac:dyDescent="0.35">
      <c r="F22740" s="34"/>
      <c r="J22740" s="34"/>
      <c r="K22740" s="34"/>
      <c r="L22740" s="34"/>
    </row>
    <row r="22741" spans="6:12" x14ac:dyDescent="0.35">
      <c r="F22741" s="34"/>
      <c r="J22741" s="34"/>
      <c r="K22741" s="34"/>
      <c r="L22741" s="34"/>
    </row>
    <row r="22742" spans="6:12" x14ac:dyDescent="0.35">
      <c r="F22742" s="34"/>
      <c r="J22742" s="34"/>
      <c r="K22742" s="34"/>
      <c r="L22742" s="34"/>
    </row>
    <row r="22743" spans="6:12" x14ac:dyDescent="0.35">
      <c r="F22743" s="34"/>
      <c r="J22743" s="34"/>
      <c r="K22743" s="34"/>
      <c r="L22743" s="34"/>
    </row>
    <row r="22744" spans="6:12" x14ac:dyDescent="0.35">
      <c r="F22744" s="34"/>
      <c r="J22744" s="34"/>
      <c r="K22744" s="34"/>
      <c r="L22744" s="34"/>
    </row>
    <row r="22745" spans="6:12" x14ac:dyDescent="0.35">
      <c r="F22745" s="34"/>
      <c r="J22745" s="34"/>
      <c r="K22745" s="34"/>
      <c r="L22745" s="34"/>
    </row>
    <row r="22746" spans="6:12" x14ac:dyDescent="0.35">
      <c r="F22746" s="34"/>
      <c r="J22746" s="34"/>
      <c r="K22746" s="34"/>
      <c r="L22746" s="34"/>
    </row>
    <row r="22747" spans="6:12" x14ac:dyDescent="0.35">
      <c r="F22747" s="34"/>
      <c r="J22747" s="34"/>
      <c r="K22747" s="34"/>
      <c r="L22747" s="34"/>
    </row>
    <row r="22748" spans="6:12" x14ac:dyDescent="0.35">
      <c r="F22748" s="34"/>
      <c r="J22748" s="34"/>
      <c r="K22748" s="34"/>
      <c r="L22748" s="34"/>
    </row>
    <row r="22749" spans="6:12" x14ac:dyDescent="0.35">
      <c r="F22749" s="34"/>
      <c r="J22749" s="34"/>
      <c r="K22749" s="34"/>
      <c r="L22749" s="34"/>
    </row>
    <row r="22750" spans="6:12" x14ac:dyDescent="0.35">
      <c r="F22750" s="34"/>
      <c r="J22750" s="34"/>
      <c r="K22750" s="34"/>
      <c r="L22750" s="34"/>
    </row>
    <row r="22751" spans="6:12" x14ac:dyDescent="0.35">
      <c r="F22751" s="34"/>
      <c r="J22751" s="34"/>
      <c r="K22751" s="34"/>
      <c r="L22751" s="34"/>
    </row>
    <row r="22752" spans="6:12" x14ac:dyDescent="0.35">
      <c r="F22752" s="34"/>
      <c r="J22752" s="34"/>
      <c r="K22752" s="34"/>
      <c r="L22752" s="34"/>
    </row>
    <row r="22753" spans="6:12" x14ac:dyDescent="0.35">
      <c r="F22753" s="34"/>
      <c r="J22753" s="34"/>
      <c r="K22753" s="34"/>
      <c r="L22753" s="34"/>
    </row>
    <row r="22754" spans="6:12" x14ac:dyDescent="0.35">
      <c r="F22754" s="34"/>
      <c r="J22754" s="34"/>
      <c r="K22754" s="34"/>
      <c r="L22754" s="34"/>
    </row>
    <row r="22755" spans="6:12" x14ac:dyDescent="0.35">
      <c r="F22755" s="34"/>
      <c r="J22755" s="34"/>
      <c r="K22755" s="34"/>
      <c r="L22755" s="34"/>
    </row>
    <row r="22756" spans="6:12" x14ac:dyDescent="0.35">
      <c r="F22756" s="34"/>
      <c r="J22756" s="34"/>
      <c r="K22756" s="34"/>
      <c r="L22756" s="34"/>
    </row>
    <row r="22757" spans="6:12" x14ac:dyDescent="0.35">
      <c r="F22757" s="34"/>
      <c r="J22757" s="34"/>
      <c r="K22757" s="34"/>
      <c r="L22757" s="34"/>
    </row>
    <row r="22758" spans="6:12" x14ac:dyDescent="0.35">
      <c r="F22758" s="34"/>
      <c r="J22758" s="34"/>
      <c r="K22758" s="34"/>
      <c r="L22758" s="34"/>
    </row>
    <row r="22759" spans="6:12" x14ac:dyDescent="0.35">
      <c r="F22759" s="34"/>
      <c r="J22759" s="34"/>
      <c r="K22759" s="34"/>
      <c r="L22759" s="34"/>
    </row>
    <row r="22760" spans="6:12" x14ac:dyDescent="0.35">
      <c r="F22760" s="34"/>
      <c r="J22760" s="34"/>
      <c r="K22760" s="34"/>
      <c r="L22760" s="34"/>
    </row>
    <row r="22761" spans="6:12" x14ac:dyDescent="0.35">
      <c r="F22761" s="34"/>
      <c r="J22761" s="34"/>
      <c r="K22761" s="34"/>
      <c r="L22761" s="34"/>
    </row>
    <row r="22762" spans="6:12" x14ac:dyDescent="0.35">
      <c r="F22762" s="34"/>
      <c r="J22762" s="34"/>
      <c r="K22762" s="34"/>
      <c r="L22762" s="34"/>
    </row>
    <row r="22763" spans="6:12" x14ac:dyDescent="0.35">
      <c r="F22763" s="34"/>
      <c r="J22763" s="34"/>
      <c r="K22763" s="34"/>
      <c r="L22763" s="34"/>
    </row>
    <row r="22764" spans="6:12" x14ac:dyDescent="0.35">
      <c r="F22764" s="34"/>
      <c r="J22764" s="34"/>
      <c r="K22764" s="34"/>
      <c r="L22764" s="34"/>
    </row>
    <row r="22765" spans="6:12" x14ac:dyDescent="0.35">
      <c r="F22765" s="34"/>
      <c r="J22765" s="34"/>
      <c r="K22765" s="34"/>
      <c r="L22765" s="34"/>
    </row>
    <row r="22766" spans="6:12" x14ac:dyDescent="0.35">
      <c r="F22766" s="34"/>
      <c r="J22766" s="34"/>
      <c r="K22766" s="34"/>
      <c r="L22766" s="34"/>
    </row>
    <row r="22767" spans="6:12" x14ac:dyDescent="0.35">
      <c r="F22767" s="34"/>
      <c r="J22767" s="34"/>
      <c r="K22767" s="34"/>
      <c r="L22767" s="34"/>
    </row>
    <row r="22768" spans="6:12" x14ac:dyDescent="0.35">
      <c r="F22768" s="34"/>
      <c r="J22768" s="34"/>
      <c r="K22768" s="34"/>
      <c r="L22768" s="34"/>
    </row>
    <row r="22769" spans="6:12" x14ac:dyDescent="0.35">
      <c r="F22769" s="34"/>
      <c r="J22769" s="34"/>
      <c r="K22769" s="34"/>
      <c r="L22769" s="34"/>
    </row>
    <row r="22770" spans="6:12" x14ac:dyDescent="0.35">
      <c r="F22770" s="34"/>
      <c r="J22770" s="34"/>
      <c r="K22770" s="34"/>
      <c r="L22770" s="34"/>
    </row>
    <row r="22771" spans="6:12" x14ac:dyDescent="0.35">
      <c r="F22771" s="34"/>
      <c r="J22771" s="34"/>
      <c r="K22771" s="34"/>
      <c r="L22771" s="34"/>
    </row>
    <row r="22772" spans="6:12" x14ac:dyDescent="0.35">
      <c r="F22772" s="34"/>
      <c r="J22772" s="34"/>
      <c r="K22772" s="34"/>
      <c r="L22772" s="34"/>
    </row>
    <row r="22773" spans="6:12" x14ac:dyDescent="0.35">
      <c r="F22773" s="34"/>
      <c r="J22773" s="34"/>
      <c r="K22773" s="34"/>
      <c r="L22773" s="34"/>
    </row>
    <row r="22774" spans="6:12" x14ac:dyDescent="0.35">
      <c r="F22774" s="34"/>
      <c r="J22774" s="34"/>
      <c r="K22774" s="34"/>
      <c r="L22774" s="34"/>
    </row>
    <row r="22775" spans="6:12" x14ac:dyDescent="0.35">
      <c r="F22775" s="34"/>
      <c r="J22775" s="34"/>
      <c r="K22775" s="34"/>
      <c r="L22775" s="34"/>
    </row>
    <row r="22776" spans="6:12" x14ac:dyDescent="0.35">
      <c r="F22776" s="34"/>
      <c r="J22776" s="34"/>
      <c r="K22776" s="34"/>
      <c r="L22776" s="34"/>
    </row>
    <row r="22777" spans="6:12" x14ac:dyDescent="0.35">
      <c r="F22777" s="34"/>
      <c r="J22777" s="34"/>
      <c r="K22777" s="34"/>
      <c r="L22777" s="34"/>
    </row>
    <row r="22778" spans="6:12" x14ac:dyDescent="0.35">
      <c r="F22778" s="34"/>
      <c r="J22778" s="34"/>
      <c r="K22778" s="34"/>
      <c r="L22778" s="34"/>
    </row>
    <row r="22779" spans="6:12" x14ac:dyDescent="0.35">
      <c r="F22779" s="34"/>
      <c r="J22779" s="34"/>
      <c r="K22779" s="34"/>
      <c r="L22779" s="34"/>
    </row>
    <row r="22780" spans="6:12" x14ac:dyDescent="0.35">
      <c r="F22780" s="34"/>
      <c r="J22780" s="34"/>
      <c r="K22780" s="34"/>
      <c r="L22780" s="34"/>
    </row>
    <row r="22781" spans="6:12" x14ac:dyDescent="0.35">
      <c r="F22781" s="34"/>
      <c r="J22781" s="34"/>
      <c r="K22781" s="34"/>
      <c r="L22781" s="34"/>
    </row>
    <row r="22782" spans="6:12" x14ac:dyDescent="0.35">
      <c r="F22782" s="34"/>
      <c r="J22782" s="34"/>
      <c r="K22782" s="34"/>
      <c r="L22782" s="34"/>
    </row>
    <row r="22783" spans="6:12" x14ac:dyDescent="0.35">
      <c r="F22783" s="34"/>
      <c r="J22783" s="34"/>
      <c r="K22783" s="34"/>
      <c r="L22783" s="34"/>
    </row>
    <row r="22784" spans="6:12" x14ac:dyDescent="0.35">
      <c r="F22784" s="34"/>
      <c r="J22784" s="34"/>
      <c r="K22784" s="34"/>
      <c r="L22784" s="34"/>
    </row>
    <row r="22785" spans="6:12" x14ac:dyDescent="0.35">
      <c r="F22785" s="34"/>
      <c r="J22785" s="34"/>
      <c r="K22785" s="34"/>
      <c r="L22785" s="34"/>
    </row>
    <row r="22786" spans="6:12" x14ac:dyDescent="0.35">
      <c r="F22786" s="34"/>
      <c r="J22786" s="34"/>
      <c r="K22786" s="34"/>
      <c r="L22786" s="34"/>
    </row>
    <row r="22787" spans="6:12" x14ac:dyDescent="0.35">
      <c r="F22787" s="34"/>
      <c r="J22787" s="34"/>
      <c r="K22787" s="34"/>
      <c r="L22787" s="34"/>
    </row>
    <row r="22788" spans="6:12" x14ac:dyDescent="0.35">
      <c r="F22788" s="34"/>
      <c r="J22788" s="34"/>
      <c r="K22788" s="34"/>
      <c r="L22788" s="34"/>
    </row>
    <row r="22789" spans="6:12" x14ac:dyDescent="0.35">
      <c r="F22789" s="34"/>
      <c r="J22789" s="34"/>
      <c r="K22789" s="34"/>
      <c r="L22789" s="34"/>
    </row>
    <row r="22790" spans="6:12" x14ac:dyDescent="0.35">
      <c r="F22790" s="34"/>
      <c r="J22790" s="34"/>
      <c r="K22790" s="34"/>
      <c r="L22790" s="34"/>
    </row>
    <row r="22791" spans="6:12" x14ac:dyDescent="0.35">
      <c r="F22791" s="34"/>
      <c r="J22791" s="34"/>
      <c r="K22791" s="34"/>
      <c r="L22791" s="34"/>
    </row>
    <row r="22792" spans="6:12" x14ac:dyDescent="0.35">
      <c r="F22792" s="34"/>
      <c r="J22792" s="34"/>
      <c r="K22792" s="34"/>
      <c r="L22792" s="34"/>
    </row>
    <row r="22793" spans="6:12" x14ac:dyDescent="0.35">
      <c r="F22793" s="34"/>
      <c r="J22793" s="34"/>
      <c r="K22793" s="34"/>
      <c r="L22793" s="34"/>
    </row>
    <row r="22794" spans="6:12" x14ac:dyDescent="0.35">
      <c r="F22794" s="34"/>
      <c r="J22794" s="34"/>
      <c r="K22794" s="34"/>
      <c r="L22794" s="34"/>
    </row>
    <row r="22795" spans="6:12" x14ac:dyDescent="0.35">
      <c r="F22795" s="34"/>
      <c r="J22795" s="34"/>
      <c r="K22795" s="34"/>
      <c r="L22795" s="34"/>
    </row>
    <row r="22796" spans="6:12" x14ac:dyDescent="0.35">
      <c r="F22796" s="34"/>
      <c r="J22796" s="34"/>
      <c r="K22796" s="34"/>
      <c r="L22796" s="34"/>
    </row>
    <row r="22797" spans="6:12" x14ac:dyDescent="0.35">
      <c r="F22797" s="34"/>
      <c r="J22797" s="34"/>
      <c r="K22797" s="34"/>
      <c r="L22797" s="34"/>
    </row>
    <row r="22798" spans="6:12" x14ac:dyDescent="0.35">
      <c r="F22798" s="34"/>
      <c r="J22798" s="34"/>
      <c r="K22798" s="34"/>
      <c r="L22798" s="34"/>
    </row>
    <row r="22799" spans="6:12" x14ac:dyDescent="0.35">
      <c r="F22799" s="34"/>
      <c r="J22799" s="34"/>
      <c r="K22799" s="34"/>
      <c r="L22799" s="34"/>
    </row>
    <row r="22800" spans="6:12" x14ac:dyDescent="0.35">
      <c r="F22800" s="34"/>
      <c r="J22800" s="34"/>
      <c r="K22800" s="34"/>
      <c r="L22800" s="34"/>
    </row>
    <row r="22801" spans="6:12" x14ac:dyDescent="0.35">
      <c r="F22801" s="34"/>
      <c r="J22801" s="34"/>
      <c r="K22801" s="34"/>
      <c r="L22801" s="34"/>
    </row>
    <row r="22802" spans="6:12" x14ac:dyDescent="0.35">
      <c r="F22802" s="34"/>
      <c r="J22802" s="34"/>
      <c r="K22802" s="34"/>
      <c r="L22802" s="34"/>
    </row>
    <row r="22803" spans="6:12" x14ac:dyDescent="0.35">
      <c r="F22803" s="34"/>
      <c r="J22803" s="34"/>
      <c r="K22803" s="34"/>
      <c r="L22803" s="34"/>
    </row>
    <row r="22804" spans="6:12" x14ac:dyDescent="0.35">
      <c r="F22804" s="34"/>
      <c r="J22804" s="34"/>
      <c r="K22804" s="34"/>
      <c r="L22804" s="34"/>
    </row>
    <row r="22805" spans="6:12" x14ac:dyDescent="0.35">
      <c r="F22805" s="34"/>
      <c r="J22805" s="34"/>
      <c r="K22805" s="34"/>
      <c r="L22805" s="34"/>
    </row>
    <row r="22806" spans="6:12" x14ac:dyDescent="0.35">
      <c r="F22806" s="34"/>
      <c r="J22806" s="34"/>
      <c r="K22806" s="34"/>
      <c r="L22806" s="34"/>
    </row>
    <row r="22807" spans="6:12" x14ac:dyDescent="0.35">
      <c r="F22807" s="34"/>
      <c r="J22807" s="34"/>
      <c r="K22807" s="34"/>
      <c r="L22807" s="34"/>
    </row>
    <row r="22808" spans="6:12" x14ac:dyDescent="0.35">
      <c r="F22808" s="34"/>
      <c r="J22808" s="34"/>
      <c r="K22808" s="34"/>
      <c r="L22808" s="34"/>
    </row>
    <row r="22809" spans="6:12" x14ac:dyDescent="0.35">
      <c r="F22809" s="34"/>
      <c r="J22809" s="34"/>
      <c r="K22809" s="34"/>
      <c r="L22809" s="34"/>
    </row>
    <row r="22810" spans="6:12" x14ac:dyDescent="0.35">
      <c r="F22810" s="34"/>
      <c r="J22810" s="34"/>
      <c r="K22810" s="34"/>
      <c r="L22810" s="34"/>
    </row>
    <row r="22811" spans="6:12" x14ac:dyDescent="0.35">
      <c r="F22811" s="34"/>
      <c r="J22811" s="34"/>
      <c r="K22811" s="34"/>
      <c r="L22811" s="34"/>
    </row>
    <row r="22812" spans="6:12" x14ac:dyDescent="0.35">
      <c r="F22812" s="34"/>
      <c r="J22812" s="34"/>
      <c r="K22812" s="34"/>
      <c r="L22812" s="34"/>
    </row>
    <row r="22813" spans="6:12" x14ac:dyDescent="0.35">
      <c r="F22813" s="34"/>
      <c r="J22813" s="34"/>
      <c r="K22813" s="34"/>
      <c r="L22813" s="34"/>
    </row>
    <row r="22814" spans="6:12" x14ac:dyDescent="0.35">
      <c r="F22814" s="34"/>
      <c r="J22814" s="34"/>
      <c r="K22814" s="34"/>
      <c r="L22814" s="34"/>
    </row>
    <row r="22815" spans="6:12" x14ac:dyDescent="0.35">
      <c r="F22815" s="34"/>
      <c r="J22815" s="34"/>
      <c r="K22815" s="34"/>
      <c r="L22815" s="34"/>
    </row>
    <row r="22816" spans="6:12" x14ac:dyDescent="0.35">
      <c r="F22816" s="34"/>
      <c r="J22816" s="34"/>
      <c r="K22816" s="34"/>
      <c r="L22816" s="34"/>
    </row>
    <row r="22817" spans="6:12" x14ac:dyDescent="0.35">
      <c r="F22817" s="34"/>
      <c r="J22817" s="34"/>
      <c r="K22817" s="34"/>
      <c r="L22817" s="34"/>
    </row>
    <row r="22818" spans="6:12" x14ac:dyDescent="0.35">
      <c r="F22818" s="34"/>
      <c r="J22818" s="34"/>
      <c r="K22818" s="34"/>
      <c r="L22818" s="34"/>
    </row>
    <row r="22819" spans="6:12" x14ac:dyDescent="0.35">
      <c r="F22819" s="34"/>
      <c r="J22819" s="34"/>
      <c r="K22819" s="34"/>
      <c r="L22819" s="34"/>
    </row>
    <row r="22820" spans="6:12" x14ac:dyDescent="0.35">
      <c r="F22820" s="34"/>
      <c r="J22820" s="34"/>
      <c r="K22820" s="34"/>
      <c r="L22820" s="34"/>
    </row>
    <row r="22821" spans="6:12" x14ac:dyDescent="0.35">
      <c r="F22821" s="34"/>
      <c r="J22821" s="34"/>
      <c r="K22821" s="34"/>
      <c r="L22821" s="34"/>
    </row>
    <row r="22822" spans="6:12" x14ac:dyDescent="0.35">
      <c r="F22822" s="34"/>
      <c r="J22822" s="34"/>
      <c r="K22822" s="34"/>
      <c r="L22822" s="34"/>
    </row>
    <row r="22823" spans="6:12" x14ac:dyDescent="0.35">
      <c r="F22823" s="34"/>
      <c r="J22823" s="34"/>
      <c r="K22823" s="34"/>
      <c r="L22823" s="34"/>
    </row>
    <row r="22824" spans="6:12" x14ac:dyDescent="0.35">
      <c r="F22824" s="34"/>
      <c r="J22824" s="34"/>
      <c r="K22824" s="34"/>
      <c r="L22824" s="34"/>
    </row>
    <row r="22825" spans="6:12" x14ac:dyDescent="0.35">
      <c r="F22825" s="34"/>
      <c r="J22825" s="34"/>
      <c r="K22825" s="34"/>
      <c r="L22825" s="34"/>
    </row>
    <row r="22826" spans="6:12" x14ac:dyDescent="0.35">
      <c r="F22826" s="34"/>
      <c r="J22826" s="34"/>
      <c r="K22826" s="34"/>
      <c r="L22826" s="34"/>
    </row>
    <row r="22827" spans="6:12" x14ac:dyDescent="0.35">
      <c r="F22827" s="34"/>
      <c r="J22827" s="34"/>
      <c r="K22827" s="34"/>
      <c r="L22827" s="34"/>
    </row>
    <row r="22828" spans="6:12" x14ac:dyDescent="0.35">
      <c r="F22828" s="34"/>
      <c r="J22828" s="34"/>
      <c r="K22828" s="34"/>
      <c r="L22828" s="34"/>
    </row>
    <row r="22829" spans="6:12" x14ac:dyDescent="0.35">
      <c r="F22829" s="34"/>
      <c r="J22829" s="34"/>
      <c r="K22829" s="34"/>
      <c r="L22829" s="34"/>
    </row>
    <row r="22830" spans="6:12" x14ac:dyDescent="0.35">
      <c r="F22830" s="34"/>
      <c r="J22830" s="34"/>
      <c r="K22830" s="34"/>
      <c r="L22830" s="34"/>
    </row>
    <row r="22831" spans="6:12" x14ac:dyDescent="0.35">
      <c r="F22831" s="34"/>
      <c r="J22831" s="34"/>
      <c r="K22831" s="34"/>
      <c r="L22831" s="34"/>
    </row>
    <row r="22832" spans="6:12" x14ac:dyDescent="0.35">
      <c r="F22832" s="34"/>
      <c r="J22832" s="34"/>
      <c r="K22832" s="34"/>
      <c r="L22832" s="34"/>
    </row>
    <row r="22833" spans="6:12" x14ac:dyDescent="0.35">
      <c r="F22833" s="34"/>
      <c r="J22833" s="34"/>
      <c r="K22833" s="34"/>
      <c r="L22833" s="34"/>
    </row>
    <row r="22834" spans="6:12" x14ac:dyDescent="0.35">
      <c r="F22834" s="34"/>
      <c r="J22834" s="34"/>
      <c r="K22834" s="34"/>
      <c r="L22834" s="34"/>
    </row>
    <row r="22835" spans="6:12" x14ac:dyDescent="0.35">
      <c r="F22835" s="34"/>
      <c r="J22835" s="34"/>
      <c r="K22835" s="34"/>
      <c r="L22835" s="34"/>
    </row>
    <row r="22836" spans="6:12" x14ac:dyDescent="0.35">
      <c r="F22836" s="34"/>
      <c r="J22836" s="34"/>
      <c r="K22836" s="34"/>
      <c r="L22836" s="34"/>
    </row>
    <row r="22837" spans="6:12" x14ac:dyDescent="0.35">
      <c r="F22837" s="34"/>
      <c r="J22837" s="34"/>
      <c r="K22837" s="34"/>
      <c r="L22837" s="34"/>
    </row>
    <row r="22838" spans="6:12" x14ac:dyDescent="0.35">
      <c r="F22838" s="34"/>
      <c r="J22838" s="34"/>
      <c r="K22838" s="34"/>
      <c r="L22838" s="34"/>
    </row>
    <row r="22839" spans="6:12" x14ac:dyDescent="0.35">
      <c r="F22839" s="34"/>
      <c r="J22839" s="34"/>
      <c r="K22839" s="34"/>
      <c r="L22839" s="34"/>
    </row>
    <row r="22840" spans="6:12" x14ac:dyDescent="0.35">
      <c r="F22840" s="34"/>
      <c r="J22840" s="34"/>
      <c r="K22840" s="34"/>
      <c r="L22840" s="34"/>
    </row>
    <row r="22841" spans="6:12" x14ac:dyDescent="0.35">
      <c r="F22841" s="34"/>
      <c r="J22841" s="34"/>
      <c r="K22841" s="34"/>
      <c r="L22841" s="34"/>
    </row>
    <row r="22842" spans="6:12" x14ac:dyDescent="0.35">
      <c r="F22842" s="34"/>
      <c r="J22842" s="34"/>
      <c r="K22842" s="34"/>
      <c r="L22842" s="34"/>
    </row>
    <row r="22843" spans="6:12" x14ac:dyDescent="0.35">
      <c r="F22843" s="34"/>
      <c r="J22843" s="34"/>
      <c r="K22843" s="34"/>
      <c r="L22843" s="34"/>
    </row>
    <row r="22844" spans="6:12" x14ac:dyDescent="0.35">
      <c r="F22844" s="34"/>
      <c r="J22844" s="34"/>
      <c r="K22844" s="34"/>
      <c r="L22844" s="34"/>
    </row>
    <row r="22845" spans="6:12" x14ac:dyDescent="0.35">
      <c r="F22845" s="34"/>
      <c r="J22845" s="34"/>
      <c r="K22845" s="34"/>
      <c r="L22845" s="34"/>
    </row>
    <row r="22846" spans="6:12" x14ac:dyDescent="0.35">
      <c r="F22846" s="34"/>
      <c r="J22846" s="34"/>
      <c r="K22846" s="34"/>
      <c r="L22846" s="34"/>
    </row>
    <row r="22847" spans="6:12" x14ac:dyDescent="0.35">
      <c r="F22847" s="34"/>
      <c r="J22847" s="34"/>
      <c r="K22847" s="34"/>
      <c r="L22847" s="34"/>
    </row>
    <row r="22848" spans="6:12" x14ac:dyDescent="0.35">
      <c r="F22848" s="34"/>
      <c r="J22848" s="34"/>
      <c r="K22848" s="34"/>
      <c r="L22848" s="34"/>
    </row>
    <row r="22849" spans="6:12" x14ac:dyDescent="0.35">
      <c r="F22849" s="34"/>
      <c r="J22849" s="34"/>
      <c r="K22849" s="34"/>
      <c r="L22849" s="34"/>
    </row>
    <row r="22850" spans="6:12" x14ac:dyDescent="0.35">
      <c r="F22850" s="34"/>
      <c r="J22850" s="34"/>
      <c r="K22850" s="34"/>
      <c r="L22850" s="34"/>
    </row>
    <row r="22851" spans="6:12" x14ac:dyDescent="0.35">
      <c r="F22851" s="34"/>
      <c r="J22851" s="34"/>
      <c r="K22851" s="34"/>
      <c r="L22851" s="34"/>
    </row>
    <row r="22852" spans="6:12" x14ac:dyDescent="0.35">
      <c r="F22852" s="34"/>
      <c r="J22852" s="34"/>
      <c r="K22852" s="34"/>
      <c r="L22852" s="34"/>
    </row>
    <row r="22853" spans="6:12" x14ac:dyDescent="0.35">
      <c r="F22853" s="34"/>
      <c r="J22853" s="34"/>
      <c r="K22853" s="34"/>
      <c r="L22853" s="34"/>
    </row>
    <row r="22854" spans="6:12" x14ac:dyDescent="0.35">
      <c r="F22854" s="34"/>
      <c r="J22854" s="34"/>
      <c r="K22854" s="34"/>
      <c r="L22854" s="34"/>
    </row>
    <row r="22855" spans="6:12" x14ac:dyDescent="0.35">
      <c r="F22855" s="34"/>
      <c r="J22855" s="34"/>
      <c r="K22855" s="34"/>
      <c r="L22855" s="34"/>
    </row>
    <row r="22856" spans="6:12" x14ac:dyDescent="0.35">
      <c r="F22856" s="34"/>
      <c r="J22856" s="34"/>
      <c r="K22856" s="34"/>
      <c r="L22856" s="34"/>
    </row>
    <row r="22857" spans="6:12" x14ac:dyDescent="0.35">
      <c r="F22857" s="34"/>
      <c r="J22857" s="34"/>
      <c r="K22857" s="34"/>
      <c r="L22857" s="34"/>
    </row>
    <row r="22858" spans="6:12" x14ac:dyDescent="0.35">
      <c r="F22858" s="34"/>
      <c r="J22858" s="34"/>
      <c r="K22858" s="34"/>
      <c r="L22858" s="34"/>
    </row>
    <row r="22859" spans="6:12" x14ac:dyDescent="0.35">
      <c r="F22859" s="34"/>
      <c r="J22859" s="34"/>
      <c r="K22859" s="34"/>
      <c r="L22859" s="34"/>
    </row>
    <row r="22860" spans="6:12" x14ac:dyDescent="0.35">
      <c r="F22860" s="34"/>
      <c r="J22860" s="34"/>
      <c r="K22860" s="34"/>
      <c r="L22860" s="34"/>
    </row>
    <row r="22861" spans="6:12" x14ac:dyDescent="0.35">
      <c r="F22861" s="34"/>
      <c r="J22861" s="34"/>
      <c r="K22861" s="34"/>
      <c r="L22861" s="34"/>
    </row>
    <row r="22862" spans="6:12" x14ac:dyDescent="0.35">
      <c r="F22862" s="34"/>
      <c r="J22862" s="34"/>
      <c r="K22862" s="34"/>
      <c r="L22862" s="34"/>
    </row>
    <row r="22863" spans="6:12" x14ac:dyDescent="0.35">
      <c r="F22863" s="34"/>
      <c r="J22863" s="34"/>
      <c r="K22863" s="34"/>
      <c r="L22863" s="34"/>
    </row>
    <row r="22864" spans="6:12" x14ac:dyDescent="0.35">
      <c r="F22864" s="34"/>
      <c r="J22864" s="34"/>
      <c r="K22864" s="34"/>
      <c r="L22864" s="34"/>
    </row>
    <row r="22865" spans="6:12" x14ac:dyDescent="0.35">
      <c r="F22865" s="34"/>
      <c r="J22865" s="34"/>
      <c r="K22865" s="34"/>
      <c r="L22865" s="34"/>
    </row>
    <row r="22866" spans="6:12" x14ac:dyDescent="0.35">
      <c r="F22866" s="34"/>
      <c r="J22866" s="34"/>
      <c r="K22866" s="34"/>
      <c r="L22866" s="34"/>
    </row>
    <row r="22867" spans="6:12" x14ac:dyDescent="0.35">
      <c r="F22867" s="34"/>
      <c r="J22867" s="34"/>
      <c r="K22867" s="34"/>
      <c r="L22867" s="34"/>
    </row>
    <row r="22868" spans="6:12" x14ac:dyDescent="0.35">
      <c r="F22868" s="34"/>
      <c r="J22868" s="34"/>
      <c r="K22868" s="34"/>
      <c r="L22868" s="34"/>
    </row>
    <row r="22869" spans="6:12" x14ac:dyDescent="0.35">
      <c r="F22869" s="34"/>
      <c r="J22869" s="34"/>
      <c r="K22869" s="34"/>
      <c r="L22869" s="34"/>
    </row>
    <row r="22870" spans="6:12" x14ac:dyDescent="0.35">
      <c r="F22870" s="34"/>
      <c r="J22870" s="34"/>
      <c r="K22870" s="34"/>
      <c r="L22870" s="34"/>
    </row>
    <row r="22871" spans="6:12" x14ac:dyDescent="0.35">
      <c r="F22871" s="34"/>
      <c r="J22871" s="34"/>
      <c r="K22871" s="34"/>
      <c r="L22871" s="34"/>
    </row>
    <row r="22872" spans="6:12" x14ac:dyDescent="0.35">
      <c r="F22872" s="34"/>
      <c r="J22872" s="34"/>
      <c r="K22872" s="34"/>
      <c r="L22872" s="34"/>
    </row>
    <row r="22873" spans="6:12" x14ac:dyDescent="0.35">
      <c r="F22873" s="34"/>
      <c r="J22873" s="34"/>
      <c r="K22873" s="34"/>
      <c r="L22873" s="34"/>
    </row>
    <row r="22874" spans="6:12" x14ac:dyDescent="0.35">
      <c r="F22874" s="34"/>
      <c r="J22874" s="34"/>
      <c r="K22874" s="34"/>
      <c r="L22874" s="34"/>
    </row>
    <row r="22875" spans="6:12" x14ac:dyDescent="0.35">
      <c r="F22875" s="34"/>
      <c r="J22875" s="34"/>
      <c r="K22875" s="34"/>
      <c r="L22875" s="34"/>
    </row>
    <row r="22876" spans="6:12" x14ac:dyDescent="0.35">
      <c r="F22876" s="34"/>
      <c r="J22876" s="34"/>
      <c r="K22876" s="34"/>
      <c r="L22876" s="34"/>
    </row>
    <row r="22877" spans="6:12" x14ac:dyDescent="0.35">
      <c r="F22877" s="34"/>
      <c r="J22877" s="34"/>
      <c r="K22877" s="34"/>
      <c r="L22877" s="34"/>
    </row>
    <row r="22878" spans="6:12" x14ac:dyDescent="0.35">
      <c r="F22878" s="34"/>
      <c r="J22878" s="34"/>
      <c r="K22878" s="34"/>
      <c r="L22878" s="34"/>
    </row>
    <row r="22879" spans="6:12" x14ac:dyDescent="0.35">
      <c r="F22879" s="34"/>
      <c r="J22879" s="34"/>
      <c r="K22879" s="34"/>
      <c r="L22879" s="34"/>
    </row>
    <row r="22880" spans="6:12" x14ac:dyDescent="0.35">
      <c r="F22880" s="34"/>
      <c r="J22880" s="34"/>
      <c r="K22880" s="34"/>
      <c r="L22880" s="34"/>
    </row>
    <row r="22881" spans="6:12" x14ac:dyDescent="0.35">
      <c r="F22881" s="34"/>
      <c r="J22881" s="34"/>
      <c r="K22881" s="34"/>
      <c r="L22881" s="34"/>
    </row>
    <row r="22882" spans="6:12" x14ac:dyDescent="0.35">
      <c r="F22882" s="34"/>
      <c r="J22882" s="34"/>
      <c r="K22882" s="34"/>
      <c r="L22882" s="34"/>
    </row>
    <row r="22883" spans="6:12" x14ac:dyDescent="0.35">
      <c r="F22883" s="34"/>
      <c r="J22883" s="34"/>
      <c r="K22883" s="34"/>
      <c r="L22883" s="34"/>
    </row>
    <row r="22884" spans="6:12" x14ac:dyDescent="0.35">
      <c r="F22884" s="34"/>
      <c r="J22884" s="34"/>
      <c r="K22884" s="34"/>
      <c r="L22884" s="34"/>
    </row>
    <row r="22885" spans="6:12" x14ac:dyDescent="0.35">
      <c r="F22885" s="34"/>
      <c r="J22885" s="34"/>
      <c r="K22885" s="34"/>
      <c r="L22885" s="34"/>
    </row>
    <row r="22886" spans="6:12" x14ac:dyDescent="0.35">
      <c r="F22886" s="34"/>
      <c r="J22886" s="34"/>
      <c r="K22886" s="34"/>
      <c r="L22886" s="34"/>
    </row>
    <row r="22887" spans="6:12" x14ac:dyDescent="0.35">
      <c r="F22887" s="34"/>
      <c r="J22887" s="34"/>
      <c r="K22887" s="34"/>
      <c r="L22887" s="34"/>
    </row>
    <row r="22888" spans="6:12" x14ac:dyDescent="0.35">
      <c r="F22888" s="34"/>
      <c r="J22888" s="34"/>
      <c r="K22888" s="34"/>
      <c r="L22888" s="34"/>
    </row>
    <row r="22889" spans="6:12" x14ac:dyDescent="0.35">
      <c r="F22889" s="34"/>
      <c r="J22889" s="34"/>
      <c r="K22889" s="34"/>
      <c r="L22889" s="34"/>
    </row>
    <row r="22890" spans="6:12" x14ac:dyDescent="0.35">
      <c r="F22890" s="34"/>
      <c r="J22890" s="34"/>
      <c r="K22890" s="34"/>
      <c r="L22890" s="34"/>
    </row>
    <row r="22891" spans="6:12" x14ac:dyDescent="0.35">
      <c r="F22891" s="34"/>
      <c r="J22891" s="34"/>
      <c r="K22891" s="34"/>
      <c r="L22891" s="34"/>
    </row>
    <row r="22892" spans="6:12" x14ac:dyDescent="0.35">
      <c r="F22892" s="34"/>
      <c r="J22892" s="34"/>
      <c r="K22892" s="34"/>
      <c r="L22892" s="34"/>
    </row>
    <row r="22893" spans="6:12" x14ac:dyDescent="0.35">
      <c r="F22893" s="34"/>
      <c r="J22893" s="34"/>
      <c r="K22893" s="34"/>
      <c r="L22893" s="34"/>
    </row>
    <row r="22894" spans="6:12" x14ac:dyDescent="0.35">
      <c r="F22894" s="34"/>
      <c r="J22894" s="34"/>
      <c r="K22894" s="34"/>
      <c r="L22894" s="34"/>
    </row>
    <row r="22895" spans="6:12" x14ac:dyDescent="0.35">
      <c r="F22895" s="34"/>
      <c r="J22895" s="34"/>
      <c r="K22895" s="34"/>
      <c r="L22895" s="34"/>
    </row>
    <row r="22896" spans="6:12" x14ac:dyDescent="0.35">
      <c r="F22896" s="34"/>
      <c r="J22896" s="34"/>
      <c r="K22896" s="34"/>
      <c r="L22896" s="34"/>
    </row>
    <row r="22897" spans="6:12" x14ac:dyDescent="0.35">
      <c r="F22897" s="34"/>
      <c r="J22897" s="34"/>
      <c r="K22897" s="34"/>
      <c r="L22897" s="34"/>
    </row>
    <row r="22898" spans="6:12" x14ac:dyDescent="0.35">
      <c r="F22898" s="34"/>
      <c r="J22898" s="34"/>
      <c r="K22898" s="34"/>
      <c r="L22898" s="34"/>
    </row>
    <row r="22899" spans="6:12" x14ac:dyDescent="0.35">
      <c r="F22899" s="34"/>
      <c r="J22899" s="34"/>
      <c r="K22899" s="34"/>
      <c r="L22899" s="34"/>
    </row>
    <row r="22900" spans="6:12" x14ac:dyDescent="0.35">
      <c r="F22900" s="34"/>
      <c r="J22900" s="34"/>
      <c r="K22900" s="34"/>
      <c r="L22900" s="34"/>
    </row>
    <row r="22901" spans="6:12" x14ac:dyDescent="0.35">
      <c r="F22901" s="34"/>
      <c r="J22901" s="34"/>
      <c r="K22901" s="34"/>
      <c r="L22901" s="34"/>
    </row>
    <row r="22902" spans="6:12" x14ac:dyDescent="0.35">
      <c r="F22902" s="34"/>
      <c r="J22902" s="34"/>
      <c r="K22902" s="34"/>
      <c r="L22902" s="34"/>
    </row>
    <row r="22903" spans="6:12" x14ac:dyDescent="0.35">
      <c r="F22903" s="34"/>
      <c r="J22903" s="34"/>
      <c r="K22903" s="34"/>
      <c r="L22903" s="34"/>
    </row>
    <row r="22904" spans="6:12" x14ac:dyDescent="0.35">
      <c r="F22904" s="34"/>
      <c r="J22904" s="34"/>
      <c r="K22904" s="34"/>
      <c r="L22904" s="34"/>
    </row>
    <row r="22905" spans="6:12" x14ac:dyDescent="0.35">
      <c r="F22905" s="34"/>
      <c r="J22905" s="34"/>
      <c r="K22905" s="34"/>
      <c r="L22905" s="34"/>
    </row>
    <row r="22906" spans="6:12" x14ac:dyDescent="0.35">
      <c r="F22906" s="34"/>
      <c r="J22906" s="34"/>
      <c r="K22906" s="34"/>
      <c r="L22906" s="34"/>
    </row>
    <row r="22907" spans="6:12" x14ac:dyDescent="0.35">
      <c r="F22907" s="34"/>
      <c r="J22907" s="34"/>
      <c r="K22907" s="34"/>
      <c r="L22907" s="34"/>
    </row>
    <row r="22908" spans="6:12" x14ac:dyDescent="0.35">
      <c r="F22908" s="34"/>
      <c r="J22908" s="34"/>
      <c r="K22908" s="34"/>
      <c r="L22908" s="34"/>
    </row>
    <row r="22909" spans="6:12" x14ac:dyDescent="0.35">
      <c r="F22909" s="34"/>
      <c r="J22909" s="34"/>
      <c r="K22909" s="34"/>
      <c r="L22909" s="34"/>
    </row>
    <row r="22910" spans="6:12" x14ac:dyDescent="0.35">
      <c r="F22910" s="34"/>
      <c r="J22910" s="34"/>
      <c r="K22910" s="34"/>
      <c r="L22910" s="34"/>
    </row>
    <row r="22911" spans="6:12" x14ac:dyDescent="0.35">
      <c r="F22911" s="34"/>
      <c r="J22911" s="34"/>
      <c r="K22911" s="34"/>
      <c r="L22911" s="34"/>
    </row>
    <row r="22912" spans="6:12" x14ac:dyDescent="0.35">
      <c r="F22912" s="34"/>
      <c r="J22912" s="34"/>
      <c r="K22912" s="34"/>
      <c r="L22912" s="34"/>
    </row>
    <row r="22913" spans="6:12" x14ac:dyDescent="0.35">
      <c r="F22913" s="34"/>
      <c r="J22913" s="34"/>
      <c r="K22913" s="34"/>
      <c r="L22913" s="34"/>
    </row>
    <row r="22914" spans="6:12" x14ac:dyDescent="0.35">
      <c r="F22914" s="34"/>
      <c r="J22914" s="34"/>
      <c r="K22914" s="34"/>
      <c r="L22914" s="34"/>
    </row>
    <row r="22915" spans="6:12" x14ac:dyDescent="0.35">
      <c r="F22915" s="34"/>
      <c r="J22915" s="34"/>
      <c r="K22915" s="34"/>
      <c r="L22915" s="34"/>
    </row>
    <row r="22916" spans="6:12" x14ac:dyDescent="0.35">
      <c r="F22916" s="34"/>
      <c r="J22916" s="34"/>
      <c r="K22916" s="34"/>
      <c r="L22916" s="34"/>
    </row>
    <row r="22917" spans="6:12" x14ac:dyDescent="0.35">
      <c r="F22917" s="34"/>
      <c r="J22917" s="34"/>
      <c r="K22917" s="34"/>
      <c r="L22917" s="34"/>
    </row>
    <row r="22918" spans="6:12" x14ac:dyDescent="0.35">
      <c r="F22918" s="34"/>
      <c r="J22918" s="34"/>
      <c r="K22918" s="34"/>
      <c r="L22918" s="34"/>
    </row>
    <row r="22919" spans="6:12" x14ac:dyDescent="0.35">
      <c r="F22919" s="34"/>
      <c r="J22919" s="34"/>
      <c r="K22919" s="34"/>
      <c r="L22919" s="34"/>
    </row>
    <row r="22920" spans="6:12" x14ac:dyDescent="0.35">
      <c r="F22920" s="34"/>
      <c r="J22920" s="34"/>
      <c r="K22920" s="34"/>
      <c r="L22920" s="34"/>
    </row>
    <row r="22921" spans="6:12" x14ac:dyDescent="0.35">
      <c r="F22921" s="34"/>
      <c r="J22921" s="34"/>
      <c r="K22921" s="34"/>
      <c r="L22921" s="34"/>
    </row>
    <row r="22922" spans="6:12" x14ac:dyDescent="0.35">
      <c r="F22922" s="34"/>
      <c r="J22922" s="34"/>
      <c r="K22922" s="34"/>
      <c r="L22922" s="34"/>
    </row>
    <row r="22923" spans="6:12" x14ac:dyDescent="0.35">
      <c r="F22923" s="34"/>
      <c r="J22923" s="34"/>
      <c r="K22923" s="34"/>
      <c r="L22923" s="34"/>
    </row>
    <row r="22924" spans="6:12" x14ac:dyDescent="0.35">
      <c r="F22924" s="34"/>
      <c r="J22924" s="34"/>
      <c r="K22924" s="34"/>
      <c r="L22924" s="34"/>
    </row>
    <row r="22925" spans="6:12" x14ac:dyDescent="0.35">
      <c r="F22925" s="34"/>
      <c r="J22925" s="34"/>
      <c r="K22925" s="34"/>
      <c r="L22925" s="34"/>
    </row>
    <row r="22926" spans="6:12" x14ac:dyDescent="0.35">
      <c r="F22926" s="34"/>
      <c r="J22926" s="34"/>
      <c r="K22926" s="34"/>
      <c r="L22926" s="34"/>
    </row>
    <row r="22927" spans="6:12" x14ac:dyDescent="0.35">
      <c r="F22927" s="34"/>
      <c r="J22927" s="34"/>
      <c r="K22927" s="34"/>
      <c r="L22927" s="34"/>
    </row>
    <row r="22928" spans="6:12" x14ac:dyDescent="0.35">
      <c r="F22928" s="34"/>
      <c r="J22928" s="34"/>
      <c r="K22928" s="34"/>
      <c r="L22928" s="34"/>
    </row>
    <row r="22929" spans="6:12" x14ac:dyDescent="0.35">
      <c r="F22929" s="34"/>
      <c r="J22929" s="34"/>
      <c r="K22929" s="34"/>
      <c r="L22929" s="34"/>
    </row>
    <row r="22930" spans="6:12" x14ac:dyDescent="0.35">
      <c r="F22930" s="34"/>
      <c r="J22930" s="34"/>
      <c r="K22930" s="34"/>
      <c r="L22930" s="34"/>
    </row>
    <row r="22931" spans="6:12" x14ac:dyDescent="0.35">
      <c r="F22931" s="34"/>
      <c r="J22931" s="34"/>
      <c r="K22931" s="34"/>
      <c r="L22931" s="34"/>
    </row>
    <row r="22932" spans="6:12" x14ac:dyDescent="0.35">
      <c r="F22932" s="34"/>
      <c r="J22932" s="34"/>
      <c r="K22932" s="34"/>
      <c r="L22932" s="34"/>
    </row>
    <row r="22933" spans="6:12" x14ac:dyDescent="0.35">
      <c r="F22933" s="34"/>
      <c r="J22933" s="34"/>
      <c r="K22933" s="34"/>
      <c r="L22933" s="34"/>
    </row>
    <row r="22934" spans="6:12" x14ac:dyDescent="0.35">
      <c r="F22934" s="34"/>
      <c r="J22934" s="34"/>
      <c r="K22934" s="34"/>
      <c r="L22934" s="34"/>
    </row>
    <row r="22935" spans="6:12" x14ac:dyDescent="0.35">
      <c r="F22935" s="34"/>
      <c r="J22935" s="34"/>
      <c r="K22935" s="34"/>
      <c r="L22935" s="34"/>
    </row>
    <row r="22936" spans="6:12" x14ac:dyDescent="0.35">
      <c r="F22936" s="34"/>
      <c r="J22936" s="34"/>
      <c r="K22936" s="34"/>
      <c r="L22936" s="34"/>
    </row>
    <row r="22937" spans="6:12" x14ac:dyDescent="0.35">
      <c r="F22937" s="34"/>
      <c r="J22937" s="34"/>
      <c r="K22937" s="34"/>
      <c r="L22937" s="34"/>
    </row>
    <row r="22938" spans="6:12" x14ac:dyDescent="0.35">
      <c r="F22938" s="34"/>
      <c r="J22938" s="34"/>
      <c r="K22938" s="34"/>
      <c r="L22938" s="34"/>
    </row>
    <row r="22939" spans="6:12" x14ac:dyDescent="0.35">
      <c r="F22939" s="34"/>
      <c r="J22939" s="34"/>
      <c r="K22939" s="34"/>
      <c r="L22939" s="34"/>
    </row>
    <row r="22940" spans="6:12" x14ac:dyDescent="0.35">
      <c r="F22940" s="34"/>
      <c r="J22940" s="34"/>
      <c r="K22940" s="34"/>
      <c r="L22940" s="34"/>
    </row>
    <row r="22941" spans="6:12" x14ac:dyDescent="0.35">
      <c r="F22941" s="34"/>
      <c r="J22941" s="34"/>
      <c r="K22941" s="34"/>
      <c r="L22941" s="34"/>
    </row>
    <row r="22942" spans="6:12" x14ac:dyDescent="0.35">
      <c r="F22942" s="34"/>
      <c r="J22942" s="34"/>
      <c r="K22942" s="34"/>
      <c r="L22942" s="34"/>
    </row>
    <row r="22943" spans="6:12" x14ac:dyDescent="0.35">
      <c r="F22943" s="34"/>
      <c r="J22943" s="34"/>
      <c r="K22943" s="34"/>
      <c r="L22943" s="34"/>
    </row>
    <row r="22944" spans="6:12" x14ac:dyDescent="0.35">
      <c r="F22944" s="34"/>
      <c r="J22944" s="34"/>
      <c r="K22944" s="34"/>
      <c r="L22944" s="34"/>
    </row>
    <row r="22945" spans="6:12" x14ac:dyDescent="0.35">
      <c r="F22945" s="34"/>
      <c r="J22945" s="34"/>
      <c r="K22945" s="34"/>
      <c r="L22945" s="34"/>
    </row>
    <row r="22946" spans="6:12" x14ac:dyDescent="0.35">
      <c r="F22946" s="34"/>
      <c r="J22946" s="34"/>
      <c r="K22946" s="34"/>
      <c r="L22946" s="34"/>
    </row>
    <row r="22947" spans="6:12" x14ac:dyDescent="0.35">
      <c r="F22947" s="34"/>
      <c r="J22947" s="34"/>
      <c r="K22947" s="34"/>
      <c r="L22947" s="34"/>
    </row>
    <row r="22948" spans="6:12" x14ac:dyDescent="0.35">
      <c r="F22948" s="34"/>
      <c r="J22948" s="34"/>
      <c r="K22948" s="34"/>
      <c r="L22948" s="34"/>
    </row>
    <row r="22949" spans="6:12" x14ac:dyDescent="0.35">
      <c r="F22949" s="34"/>
      <c r="J22949" s="34"/>
      <c r="K22949" s="34"/>
      <c r="L22949" s="34"/>
    </row>
    <row r="22950" spans="6:12" x14ac:dyDescent="0.35">
      <c r="F22950" s="34"/>
      <c r="J22950" s="34"/>
      <c r="K22950" s="34"/>
      <c r="L22950" s="34"/>
    </row>
    <row r="22951" spans="6:12" x14ac:dyDescent="0.35">
      <c r="F22951" s="34"/>
      <c r="J22951" s="34"/>
      <c r="K22951" s="34"/>
      <c r="L22951" s="34"/>
    </row>
    <row r="22952" spans="6:12" x14ac:dyDescent="0.35">
      <c r="F22952" s="34"/>
      <c r="J22952" s="34"/>
      <c r="K22952" s="34"/>
      <c r="L22952" s="34"/>
    </row>
    <row r="22953" spans="6:12" x14ac:dyDescent="0.35">
      <c r="F22953" s="34"/>
      <c r="J22953" s="34"/>
      <c r="K22953" s="34"/>
      <c r="L22953" s="34"/>
    </row>
    <row r="22954" spans="6:12" x14ac:dyDescent="0.35">
      <c r="F22954" s="34"/>
      <c r="J22954" s="34"/>
      <c r="K22954" s="34"/>
      <c r="L22954" s="34"/>
    </row>
    <row r="22955" spans="6:12" x14ac:dyDescent="0.35">
      <c r="F22955" s="34"/>
      <c r="J22955" s="34"/>
      <c r="K22955" s="34"/>
      <c r="L22955" s="34"/>
    </row>
    <row r="22956" spans="6:12" x14ac:dyDescent="0.35">
      <c r="F22956" s="34"/>
      <c r="J22956" s="34"/>
      <c r="K22956" s="34"/>
      <c r="L22956" s="34"/>
    </row>
    <row r="22957" spans="6:12" x14ac:dyDescent="0.35">
      <c r="F22957" s="34"/>
      <c r="J22957" s="34"/>
      <c r="K22957" s="34"/>
      <c r="L22957" s="34"/>
    </row>
    <row r="22958" spans="6:12" x14ac:dyDescent="0.35">
      <c r="F22958" s="34"/>
      <c r="J22958" s="34"/>
      <c r="K22958" s="34"/>
      <c r="L22958" s="34"/>
    </row>
    <row r="22959" spans="6:12" x14ac:dyDescent="0.35">
      <c r="F22959" s="34"/>
      <c r="J22959" s="34"/>
      <c r="K22959" s="34"/>
      <c r="L22959" s="34"/>
    </row>
    <row r="22960" spans="6:12" x14ac:dyDescent="0.35">
      <c r="F22960" s="34"/>
      <c r="J22960" s="34"/>
      <c r="K22960" s="34"/>
      <c r="L22960" s="34"/>
    </row>
    <row r="22961" spans="6:12" x14ac:dyDescent="0.35">
      <c r="F22961" s="34"/>
      <c r="J22961" s="34"/>
      <c r="K22961" s="34"/>
      <c r="L22961" s="34"/>
    </row>
    <row r="22962" spans="6:12" x14ac:dyDescent="0.35">
      <c r="F22962" s="34"/>
      <c r="J22962" s="34"/>
      <c r="K22962" s="34"/>
      <c r="L22962" s="34"/>
    </row>
    <row r="22963" spans="6:12" x14ac:dyDescent="0.35">
      <c r="F22963" s="34"/>
      <c r="J22963" s="34"/>
      <c r="K22963" s="34"/>
      <c r="L22963" s="34"/>
    </row>
    <row r="22964" spans="6:12" x14ac:dyDescent="0.35">
      <c r="F22964" s="34"/>
      <c r="J22964" s="34"/>
      <c r="K22964" s="34"/>
      <c r="L22964" s="34"/>
    </row>
    <row r="22965" spans="6:12" x14ac:dyDescent="0.35">
      <c r="F22965" s="34"/>
      <c r="J22965" s="34"/>
      <c r="K22965" s="34"/>
      <c r="L22965" s="34"/>
    </row>
    <row r="22966" spans="6:12" x14ac:dyDescent="0.35">
      <c r="F22966" s="34"/>
      <c r="J22966" s="34"/>
      <c r="K22966" s="34"/>
      <c r="L22966" s="34"/>
    </row>
    <row r="22967" spans="6:12" x14ac:dyDescent="0.35">
      <c r="F22967" s="34"/>
      <c r="J22967" s="34"/>
      <c r="K22967" s="34"/>
      <c r="L22967" s="34"/>
    </row>
    <row r="22968" spans="6:12" x14ac:dyDescent="0.35">
      <c r="F22968" s="34"/>
      <c r="J22968" s="34"/>
      <c r="K22968" s="34"/>
      <c r="L22968" s="34"/>
    </row>
    <row r="22969" spans="6:12" x14ac:dyDescent="0.35">
      <c r="F22969" s="34"/>
      <c r="J22969" s="34"/>
      <c r="K22969" s="34"/>
      <c r="L22969" s="34"/>
    </row>
    <row r="22970" spans="6:12" x14ac:dyDescent="0.35">
      <c r="F22970" s="34"/>
      <c r="J22970" s="34"/>
      <c r="K22970" s="34"/>
      <c r="L22970" s="34"/>
    </row>
    <row r="22971" spans="6:12" x14ac:dyDescent="0.35">
      <c r="F22971" s="34"/>
      <c r="J22971" s="34"/>
      <c r="K22971" s="34"/>
      <c r="L22971" s="34"/>
    </row>
    <row r="22972" spans="6:12" x14ac:dyDescent="0.35">
      <c r="F22972" s="34"/>
      <c r="J22972" s="34"/>
      <c r="K22972" s="34"/>
      <c r="L22972" s="34"/>
    </row>
    <row r="22973" spans="6:12" x14ac:dyDescent="0.35">
      <c r="F22973" s="34"/>
      <c r="J22973" s="34"/>
      <c r="K22973" s="34"/>
      <c r="L22973" s="34"/>
    </row>
    <row r="22974" spans="6:12" x14ac:dyDescent="0.35">
      <c r="F22974" s="34"/>
      <c r="J22974" s="34"/>
      <c r="K22974" s="34"/>
      <c r="L22974" s="34"/>
    </row>
    <row r="22975" spans="6:12" x14ac:dyDescent="0.35">
      <c r="F22975" s="34"/>
      <c r="J22975" s="34"/>
      <c r="K22975" s="34"/>
      <c r="L22975" s="34"/>
    </row>
    <row r="22976" spans="6:12" x14ac:dyDescent="0.35">
      <c r="F22976" s="34"/>
      <c r="J22976" s="34"/>
      <c r="K22976" s="34"/>
      <c r="L22976" s="34"/>
    </row>
    <row r="22977" spans="6:12" x14ac:dyDescent="0.35">
      <c r="F22977" s="34"/>
      <c r="J22977" s="34"/>
      <c r="K22977" s="34"/>
      <c r="L22977" s="34"/>
    </row>
    <row r="22978" spans="6:12" x14ac:dyDescent="0.35">
      <c r="F22978" s="34"/>
      <c r="J22978" s="34"/>
      <c r="K22978" s="34"/>
      <c r="L22978" s="34"/>
    </row>
    <row r="22979" spans="6:12" x14ac:dyDescent="0.35">
      <c r="F22979" s="34"/>
      <c r="J22979" s="34"/>
      <c r="K22979" s="34"/>
      <c r="L22979" s="34"/>
    </row>
    <row r="22980" spans="6:12" x14ac:dyDescent="0.35">
      <c r="F22980" s="34"/>
      <c r="J22980" s="34"/>
      <c r="K22980" s="34"/>
      <c r="L22980" s="34"/>
    </row>
    <row r="22981" spans="6:12" x14ac:dyDescent="0.35">
      <c r="F22981" s="34"/>
      <c r="J22981" s="34"/>
      <c r="K22981" s="34"/>
      <c r="L22981" s="34"/>
    </row>
    <row r="22982" spans="6:12" x14ac:dyDescent="0.35">
      <c r="F22982" s="34"/>
      <c r="J22982" s="34"/>
      <c r="K22982" s="34"/>
      <c r="L22982" s="34"/>
    </row>
    <row r="22983" spans="6:12" x14ac:dyDescent="0.35">
      <c r="F22983" s="34"/>
      <c r="J22983" s="34"/>
      <c r="K22983" s="34"/>
      <c r="L22983" s="34"/>
    </row>
    <row r="22984" spans="6:12" x14ac:dyDescent="0.35">
      <c r="F22984" s="34"/>
      <c r="J22984" s="34"/>
      <c r="K22984" s="34"/>
      <c r="L22984" s="34"/>
    </row>
    <row r="22985" spans="6:12" x14ac:dyDescent="0.35">
      <c r="F22985" s="34"/>
      <c r="J22985" s="34"/>
      <c r="K22985" s="34"/>
      <c r="L22985" s="34"/>
    </row>
    <row r="22986" spans="6:12" x14ac:dyDescent="0.35">
      <c r="F22986" s="34"/>
      <c r="J22986" s="34"/>
      <c r="K22986" s="34"/>
      <c r="L22986" s="34"/>
    </row>
    <row r="22987" spans="6:12" x14ac:dyDescent="0.35">
      <c r="F22987" s="34"/>
      <c r="J22987" s="34"/>
      <c r="K22987" s="34"/>
      <c r="L22987" s="34"/>
    </row>
    <row r="22988" spans="6:12" x14ac:dyDescent="0.35">
      <c r="F22988" s="34"/>
      <c r="J22988" s="34"/>
      <c r="K22988" s="34"/>
      <c r="L22988" s="34"/>
    </row>
    <row r="22989" spans="6:12" x14ac:dyDescent="0.35">
      <c r="F22989" s="34"/>
      <c r="J22989" s="34"/>
      <c r="K22989" s="34"/>
      <c r="L22989" s="34"/>
    </row>
    <row r="22990" spans="6:12" x14ac:dyDescent="0.35">
      <c r="F22990" s="34"/>
      <c r="J22990" s="34"/>
      <c r="K22990" s="34"/>
      <c r="L22990" s="34"/>
    </row>
    <row r="22991" spans="6:12" x14ac:dyDescent="0.35">
      <c r="F22991" s="34"/>
      <c r="J22991" s="34"/>
      <c r="K22991" s="34"/>
      <c r="L22991" s="34"/>
    </row>
    <row r="22992" spans="6:12" x14ac:dyDescent="0.35">
      <c r="F22992" s="34"/>
      <c r="J22992" s="34"/>
      <c r="K22992" s="34"/>
      <c r="L22992" s="34"/>
    </row>
    <row r="22993" spans="6:12" x14ac:dyDescent="0.35">
      <c r="F22993" s="34"/>
      <c r="J22993" s="34"/>
      <c r="K22993" s="34"/>
      <c r="L22993" s="34"/>
    </row>
    <row r="22994" spans="6:12" x14ac:dyDescent="0.35">
      <c r="F22994" s="34"/>
      <c r="J22994" s="34"/>
      <c r="K22994" s="34"/>
      <c r="L22994" s="34"/>
    </row>
    <row r="22995" spans="6:12" x14ac:dyDescent="0.35">
      <c r="F22995" s="34"/>
      <c r="J22995" s="34"/>
      <c r="K22995" s="34"/>
      <c r="L22995" s="34"/>
    </row>
    <row r="22996" spans="6:12" x14ac:dyDescent="0.35">
      <c r="F22996" s="34"/>
      <c r="J22996" s="34"/>
      <c r="K22996" s="34"/>
      <c r="L22996" s="34"/>
    </row>
    <row r="22997" spans="6:12" x14ac:dyDescent="0.35">
      <c r="F22997" s="34"/>
      <c r="J22997" s="34"/>
      <c r="K22997" s="34"/>
      <c r="L22997" s="34"/>
    </row>
    <row r="22998" spans="6:12" x14ac:dyDescent="0.35">
      <c r="F22998" s="34"/>
      <c r="J22998" s="34"/>
      <c r="K22998" s="34"/>
      <c r="L22998" s="34"/>
    </row>
    <row r="22999" spans="6:12" x14ac:dyDescent="0.35">
      <c r="F22999" s="34"/>
      <c r="J22999" s="34"/>
      <c r="K22999" s="34"/>
      <c r="L22999" s="34"/>
    </row>
    <row r="23000" spans="6:12" x14ac:dyDescent="0.35">
      <c r="F23000" s="34"/>
      <c r="J23000" s="34"/>
      <c r="K23000" s="34"/>
      <c r="L23000" s="34"/>
    </row>
    <row r="23001" spans="6:12" x14ac:dyDescent="0.35">
      <c r="F23001" s="34"/>
      <c r="J23001" s="34"/>
      <c r="K23001" s="34"/>
      <c r="L23001" s="34"/>
    </row>
    <row r="23002" spans="6:12" x14ac:dyDescent="0.35">
      <c r="F23002" s="34"/>
      <c r="J23002" s="34"/>
      <c r="K23002" s="34"/>
      <c r="L23002" s="34"/>
    </row>
    <row r="23003" spans="6:12" x14ac:dyDescent="0.35">
      <c r="F23003" s="34"/>
      <c r="J23003" s="34"/>
      <c r="K23003" s="34"/>
      <c r="L23003" s="34"/>
    </row>
    <row r="23004" spans="6:12" x14ac:dyDescent="0.35">
      <c r="F23004" s="34"/>
      <c r="J23004" s="34"/>
      <c r="K23004" s="34"/>
      <c r="L23004" s="34"/>
    </row>
    <row r="23005" spans="6:12" x14ac:dyDescent="0.35">
      <c r="F23005" s="34"/>
      <c r="J23005" s="34"/>
      <c r="K23005" s="34"/>
      <c r="L23005" s="34"/>
    </row>
    <row r="23006" spans="6:12" x14ac:dyDescent="0.35">
      <c r="F23006" s="34"/>
      <c r="J23006" s="34"/>
      <c r="K23006" s="34"/>
      <c r="L23006" s="34"/>
    </row>
    <row r="23007" spans="6:12" x14ac:dyDescent="0.35">
      <c r="F23007" s="34"/>
      <c r="J23007" s="34"/>
      <c r="K23007" s="34"/>
      <c r="L23007" s="34"/>
    </row>
    <row r="23008" spans="6:12" x14ac:dyDescent="0.35">
      <c r="F23008" s="34"/>
      <c r="J23008" s="34"/>
      <c r="K23008" s="34"/>
      <c r="L23008" s="34"/>
    </row>
    <row r="23009" spans="6:12" x14ac:dyDescent="0.35">
      <c r="F23009" s="34"/>
      <c r="J23009" s="34"/>
      <c r="K23009" s="34"/>
      <c r="L23009" s="34"/>
    </row>
    <row r="23010" spans="6:12" x14ac:dyDescent="0.35">
      <c r="F23010" s="34"/>
      <c r="J23010" s="34"/>
      <c r="K23010" s="34"/>
      <c r="L23010" s="34"/>
    </row>
    <row r="23011" spans="6:12" x14ac:dyDescent="0.35">
      <c r="F23011" s="34"/>
      <c r="J23011" s="34"/>
      <c r="K23011" s="34"/>
      <c r="L23011" s="34"/>
    </row>
    <row r="23012" spans="6:12" x14ac:dyDescent="0.35">
      <c r="F23012" s="34"/>
      <c r="J23012" s="34"/>
      <c r="K23012" s="34"/>
      <c r="L23012" s="34"/>
    </row>
    <row r="23013" spans="6:12" x14ac:dyDescent="0.35">
      <c r="F23013" s="34"/>
      <c r="J23013" s="34"/>
      <c r="K23013" s="34"/>
      <c r="L23013" s="34"/>
    </row>
    <row r="23014" spans="6:12" x14ac:dyDescent="0.35">
      <c r="F23014" s="34"/>
      <c r="J23014" s="34"/>
      <c r="K23014" s="34"/>
      <c r="L23014" s="34"/>
    </row>
    <row r="23015" spans="6:12" x14ac:dyDescent="0.35">
      <c r="F23015" s="34"/>
      <c r="J23015" s="34"/>
      <c r="K23015" s="34"/>
      <c r="L23015" s="34"/>
    </row>
    <row r="23016" spans="6:12" x14ac:dyDescent="0.35">
      <c r="F23016" s="34"/>
      <c r="J23016" s="34"/>
      <c r="K23016" s="34"/>
      <c r="L23016" s="34"/>
    </row>
    <row r="23017" spans="6:12" x14ac:dyDescent="0.35">
      <c r="F23017" s="34"/>
      <c r="J23017" s="34"/>
      <c r="K23017" s="34"/>
      <c r="L23017" s="34"/>
    </row>
    <row r="23018" spans="6:12" x14ac:dyDescent="0.35">
      <c r="F23018" s="34"/>
      <c r="J23018" s="34"/>
      <c r="K23018" s="34"/>
      <c r="L23018" s="34"/>
    </row>
    <row r="23019" spans="6:12" x14ac:dyDescent="0.35">
      <c r="F23019" s="34"/>
      <c r="J23019" s="34"/>
      <c r="K23019" s="34"/>
      <c r="L23019" s="34"/>
    </row>
    <row r="23020" spans="6:12" x14ac:dyDescent="0.35">
      <c r="F23020" s="34"/>
      <c r="J23020" s="34"/>
      <c r="K23020" s="34"/>
      <c r="L23020" s="34"/>
    </row>
    <row r="23021" spans="6:12" x14ac:dyDescent="0.35">
      <c r="F23021" s="34"/>
      <c r="J23021" s="34"/>
      <c r="K23021" s="34"/>
      <c r="L23021" s="34"/>
    </row>
    <row r="23022" spans="6:12" x14ac:dyDescent="0.35">
      <c r="F23022" s="34"/>
      <c r="J23022" s="34"/>
      <c r="K23022" s="34"/>
      <c r="L23022" s="34"/>
    </row>
    <row r="23023" spans="6:12" x14ac:dyDescent="0.35">
      <c r="F23023" s="34"/>
      <c r="J23023" s="34"/>
      <c r="K23023" s="34"/>
      <c r="L23023" s="34"/>
    </row>
    <row r="23024" spans="6:12" x14ac:dyDescent="0.35">
      <c r="F23024" s="34"/>
      <c r="J23024" s="34"/>
      <c r="K23024" s="34"/>
      <c r="L23024" s="34"/>
    </row>
    <row r="23025" spans="6:12" x14ac:dyDescent="0.35">
      <c r="F23025" s="34"/>
      <c r="J23025" s="34"/>
      <c r="K23025" s="34"/>
      <c r="L23025" s="34"/>
    </row>
    <row r="23026" spans="6:12" x14ac:dyDescent="0.35">
      <c r="F23026" s="34"/>
      <c r="J23026" s="34"/>
      <c r="K23026" s="34"/>
      <c r="L23026" s="34"/>
    </row>
    <row r="23027" spans="6:12" x14ac:dyDescent="0.35">
      <c r="F23027" s="34"/>
      <c r="J23027" s="34"/>
      <c r="K23027" s="34"/>
      <c r="L23027" s="34"/>
    </row>
    <row r="23028" spans="6:12" x14ac:dyDescent="0.35">
      <c r="F23028" s="34"/>
      <c r="J23028" s="34"/>
      <c r="K23028" s="34"/>
      <c r="L23028" s="34"/>
    </row>
    <row r="23029" spans="6:12" x14ac:dyDescent="0.35">
      <c r="F23029" s="34"/>
      <c r="J23029" s="34"/>
      <c r="K23029" s="34"/>
      <c r="L23029" s="34"/>
    </row>
    <row r="23030" spans="6:12" x14ac:dyDescent="0.35">
      <c r="F23030" s="34"/>
      <c r="J23030" s="34"/>
      <c r="K23030" s="34"/>
      <c r="L23030" s="34"/>
    </row>
    <row r="23031" spans="6:12" x14ac:dyDescent="0.35">
      <c r="F23031" s="34"/>
      <c r="J23031" s="34"/>
      <c r="K23031" s="34"/>
      <c r="L23031" s="34"/>
    </row>
    <row r="23032" spans="6:12" x14ac:dyDescent="0.35">
      <c r="F23032" s="34"/>
      <c r="J23032" s="34"/>
      <c r="K23032" s="34"/>
      <c r="L23032" s="34"/>
    </row>
    <row r="23033" spans="6:12" x14ac:dyDescent="0.35">
      <c r="F23033" s="34"/>
      <c r="J23033" s="34"/>
      <c r="K23033" s="34"/>
      <c r="L23033" s="34"/>
    </row>
    <row r="23034" spans="6:12" x14ac:dyDescent="0.35">
      <c r="F23034" s="34"/>
      <c r="J23034" s="34"/>
      <c r="K23034" s="34"/>
      <c r="L23034" s="34"/>
    </row>
    <row r="23035" spans="6:12" x14ac:dyDescent="0.35">
      <c r="F23035" s="34"/>
      <c r="J23035" s="34"/>
      <c r="K23035" s="34"/>
      <c r="L23035" s="34"/>
    </row>
    <row r="23036" spans="6:12" x14ac:dyDescent="0.35">
      <c r="F23036" s="34"/>
      <c r="J23036" s="34"/>
      <c r="K23036" s="34"/>
      <c r="L23036" s="34"/>
    </row>
    <row r="23037" spans="6:12" x14ac:dyDescent="0.35">
      <c r="F23037" s="34"/>
      <c r="J23037" s="34"/>
      <c r="K23037" s="34"/>
      <c r="L23037" s="34"/>
    </row>
    <row r="23038" spans="6:12" x14ac:dyDescent="0.35">
      <c r="F23038" s="34"/>
      <c r="J23038" s="34"/>
      <c r="K23038" s="34"/>
      <c r="L23038" s="34"/>
    </row>
    <row r="23039" spans="6:12" x14ac:dyDescent="0.35">
      <c r="F23039" s="34"/>
      <c r="J23039" s="34"/>
      <c r="K23039" s="34"/>
      <c r="L23039" s="34"/>
    </row>
    <row r="23040" spans="6:12" x14ac:dyDescent="0.35">
      <c r="F23040" s="34"/>
      <c r="J23040" s="34"/>
      <c r="K23040" s="34"/>
      <c r="L23040" s="34"/>
    </row>
    <row r="23041" spans="6:12" x14ac:dyDescent="0.35">
      <c r="F23041" s="34"/>
      <c r="J23041" s="34"/>
      <c r="K23041" s="34"/>
      <c r="L23041" s="34"/>
    </row>
    <row r="23042" spans="6:12" x14ac:dyDescent="0.35">
      <c r="F23042" s="34"/>
      <c r="J23042" s="34"/>
      <c r="K23042" s="34"/>
      <c r="L23042" s="34"/>
    </row>
    <row r="23043" spans="6:12" x14ac:dyDescent="0.35">
      <c r="F23043" s="34"/>
      <c r="J23043" s="34"/>
      <c r="K23043" s="34"/>
      <c r="L23043" s="34"/>
    </row>
    <row r="23044" spans="6:12" x14ac:dyDescent="0.35">
      <c r="F23044" s="34"/>
      <c r="J23044" s="34"/>
      <c r="K23044" s="34"/>
      <c r="L23044" s="34"/>
    </row>
    <row r="23045" spans="6:12" x14ac:dyDescent="0.35">
      <c r="F23045" s="34"/>
      <c r="J23045" s="34"/>
      <c r="K23045" s="34"/>
      <c r="L23045" s="34"/>
    </row>
    <row r="23046" spans="6:12" x14ac:dyDescent="0.35">
      <c r="F23046" s="34"/>
      <c r="J23046" s="34"/>
      <c r="K23046" s="34"/>
      <c r="L23046" s="34"/>
    </row>
    <row r="23047" spans="6:12" x14ac:dyDescent="0.35">
      <c r="F23047" s="34"/>
      <c r="J23047" s="34"/>
      <c r="K23047" s="34"/>
      <c r="L23047" s="34"/>
    </row>
    <row r="23048" spans="6:12" x14ac:dyDescent="0.35">
      <c r="F23048" s="34"/>
      <c r="J23048" s="34"/>
      <c r="K23048" s="34"/>
      <c r="L23048" s="34"/>
    </row>
    <row r="23049" spans="6:12" x14ac:dyDescent="0.35">
      <c r="F23049" s="34"/>
      <c r="J23049" s="34"/>
      <c r="K23049" s="34"/>
      <c r="L23049" s="34"/>
    </row>
    <row r="23050" spans="6:12" x14ac:dyDescent="0.35">
      <c r="F23050" s="34"/>
      <c r="J23050" s="34"/>
      <c r="K23050" s="34"/>
      <c r="L23050" s="34"/>
    </row>
    <row r="23051" spans="6:12" x14ac:dyDescent="0.35">
      <c r="F23051" s="34"/>
      <c r="J23051" s="34"/>
      <c r="K23051" s="34"/>
      <c r="L23051" s="34"/>
    </row>
    <row r="23052" spans="6:12" x14ac:dyDescent="0.35">
      <c r="F23052" s="34"/>
      <c r="J23052" s="34"/>
      <c r="K23052" s="34"/>
      <c r="L23052" s="34"/>
    </row>
    <row r="23053" spans="6:12" x14ac:dyDescent="0.35">
      <c r="F23053" s="34"/>
      <c r="J23053" s="34"/>
      <c r="K23053" s="34"/>
      <c r="L23053" s="34"/>
    </row>
    <row r="23054" spans="6:12" x14ac:dyDescent="0.35">
      <c r="F23054" s="34"/>
      <c r="J23054" s="34"/>
      <c r="K23054" s="34"/>
      <c r="L23054" s="34"/>
    </row>
    <row r="23055" spans="6:12" x14ac:dyDescent="0.35">
      <c r="F23055" s="34"/>
      <c r="J23055" s="34"/>
      <c r="K23055" s="34"/>
      <c r="L23055" s="34"/>
    </row>
    <row r="23056" spans="6:12" x14ac:dyDescent="0.35">
      <c r="F23056" s="34"/>
      <c r="J23056" s="34"/>
      <c r="K23056" s="34"/>
      <c r="L23056" s="34"/>
    </row>
    <row r="23057" spans="6:12" x14ac:dyDescent="0.35">
      <c r="F23057" s="34"/>
      <c r="J23057" s="34"/>
      <c r="K23057" s="34"/>
      <c r="L23057" s="34"/>
    </row>
    <row r="23058" spans="6:12" x14ac:dyDescent="0.35">
      <c r="F23058" s="34"/>
      <c r="J23058" s="34"/>
      <c r="K23058" s="34"/>
      <c r="L23058" s="34"/>
    </row>
    <row r="23059" spans="6:12" x14ac:dyDescent="0.35">
      <c r="F23059" s="34"/>
      <c r="J23059" s="34"/>
      <c r="K23059" s="34"/>
      <c r="L23059" s="34"/>
    </row>
    <row r="23060" spans="6:12" x14ac:dyDescent="0.35">
      <c r="F23060" s="34"/>
      <c r="J23060" s="34"/>
      <c r="K23060" s="34"/>
      <c r="L23060" s="34"/>
    </row>
    <row r="23061" spans="6:12" x14ac:dyDescent="0.35">
      <c r="F23061" s="34"/>
      <c r="J23061" s="34"/>
      <c r="K23061" s="34"/>
      <c r="L23061" s="34"/>
    </row>
    <row r="23062" spans="6:12" x14ac:dyDescent="0.35">
      <c r="F23062" s="34"/>
      <c r="J23062" s="34"/>
      <c r="K23062" s="34"/>
      <c r="L23062" s="34"/>
    </row>
    <row r="23063" spans="6:12" x14ac:dyDescent="0.35">
      <c r="F23063" s="34"/>
      <c r="J23063" s="34"/>
      <c r="K23063" s="34"/>
      <c r="L23063" s="34"/>
    </row>
    <row r="23064" spans="6:12" x14ac:dyDescent="0.35">
      <c r="F23064" s="34"/>
      <c r="J23064" s="34"/>
      <c r="K23064" s="34"/>
      <c r="L23064" s="34"/>
    </row>
    <row r="23065" spans="6:12" x14ac:dyDescent="0.35">
      <c r="F23065" s="34"/>
      <c r="J23065" s="34"/>
      <c r="K23065" s="34"/>
      <c r="L23065" s="34"/>
    </row>
    <row r="23066" spans="6:12" x14ac:dyDescent="0.35">
      <c r="F23066" s="34"/>
      <c r="J23066" s="34"/>
      <c r="K23066" s="34"/>
      <c r="L23066" s="34"/>
    </row>
    <row r="23067" spans="6:12" x14ac:dyDescent="0.35">
      <c r="F23067" s="34"/>
      <c r="J23067" s="34"/>
      <c r="K23067" s="34"/>
      <c r="L23067" s="34"/>
    </row>
    <row r="23068" spans="6:12" x14ac:dyDescent="0.35">
      <c r="F23068" s="34"/>
      <c r="J23068" s="34"/>
      <c r="K23068" s="34"/>
      <c r="L23068" s="34"/>
    </row>
    <row r="23069" spans="6:12" x14ac:dyDescent="0.35">
      <c r="F23069" s="34"/>
      <c r="J23069" s="34"/>
      <c r="K23069" s="34"/>
      <c r="L23069" s="34"/>
    </row>
    <row r="23070" spans="6:12" x14ac:dyDescent="0.35">
      <c r="F23070" s="34"/>
      <c r="J23070" s="34"/>
      <c r="K23070" s="34"/>
      <c r="L23070" s="34"/>
    </row>
    <row r="23071" spans="6:12" x14ac:dyDescent="0.35">
      <c r="F23071" s="34"/>
      <c r="J23071" s="34"/>
      <c r="K23071" s="34"/>
      <c r="L23071" s="34"/>
    </row>
    <row r="23072" spans="6:12" x14ac:dyDescent="0.35">
      <c r="F23072" s="34"/>
      <c r="J23072" s="34"/>
      <c r="K23072" s="34"/>
      <c r="L23072" s="34"/>
    </row>
    <row r="23073" spans="6:12" x14ac:dyDescent="0.35">
      <c r="F23073" s="34"/>
      <c r="J23073" s="34"/>
      <c r="K23073" s="34"/>
      <c r="L23073" s="34"/>
    </row>
    <row r="23074" spans="6:12" x14ac:dyDescent="0.35">
      <c r="F23074" s="34"/>
      <c r="J23074" s="34"/>
      <c r="K23074" s="34"/>
      <c r="L23074" s="34"/>
    </row>
    <row r="23075" spans="6:12" x14ac:dyDescent="0.35">
      <c r="F23075" s="34"/>
      <c r="J23075" s="34"/>
      <c r="K23075" s="34"/>
      <c r="L23075" s="34"/>
    </row>
    <row r="23076" spans="6:12" x14ac:dyDescent="0.35">
      <c r="F23076" s="34"/>
      <c r="J23076" s="34"/>
      <c r="K23076" s="34"/>
      <c r="L23076" s="34"/>
    </row>
    <row r="23077" spans="6:12" x14ac:dyDescent="0.35">
      <c r="F23077" s="34"/>
      <c r="J23077" s="34"/>
      <c r="K23077" s="34"/>
      <c r="L23077" s="34"/>
    </row>
    <row r="23078" spans="6:12" x14ac:dyDescent="0.35">
      <c r="F23078" s="34"/>
      <c r="J23078" s="34"/>
      <c r="K23078" s="34"/>
      <c r="L23078" s="34"/>
    </row>
    <row r="23079" spans="6:12" x14ac:dyDescent="0.35">
      <c r="F23079" s="34"/>
      <c r="J23079" s="34"/>
      <c r="K23079" s="34"/>
      <c r="L23079" s="34"/>
    </row>
    <row r="23080" spans="6:12" x14ac:dyDescent="0.35">
      <c r="F23080" s="34"/>
      <c r="J23080" s="34"/>
      <c r="K23080" s="34"/>
      <c r="L23080" s="34"/>
    </row>
    <row r="23081" spans="6:12" x14ac:dyDescent="0.35">
      <c r="F23081" s="34"/>
      <c r="J23081" s="34"/>
      <c r="K23081" s="34"/>
      <c r="L23081" s="34"/>
    </row>
    <row r="23082" spans="6:12" x14ac:dyDescent="0.35">
      <c r="F23082" s="34"/>
      <c r="J23082" s="34"/>
      <c r="K23082" s="34"/>
      <c r="L23082" s="34"/>
    </row>
    <row r="23083" spans="6:12" x14ac:dyDescent="0.35">
      <c r="F23083" s="34"/>
      <c r="J23083" s="34"/>
      <c r="K23083" s="34"/>
      <c r="L23083" s="34"/>
    </row>
    <row r="23084" spans="6:12" x14ac:dyDescent="0.35">
      <c r="F23084" s="34"/>
      <c r="J23084" s="34"/>
      <c r="K23084" s="34"/>
      <c r="L23084" s="34"/>
    </row>
    <row r="23085" spans="6:12" x14ac:dyDescent="0.35">
      <c r="F23085" s="34"/>
      <c r="J23085" s="34"/>
      <c r="K23085" s="34"/>
      <c r="L23085" s="34"/>
    </row>
    <row r="23086" spans="6:12" x14ac:dyDescent="0.35">
      <c r="F23086" s="34"/>
      <c r="J23086" s="34"/>
      <c r="K23086" s="34"/>
      <c r="L23086" s="34"/>
    </row>
    <row r="23087" spans="6:12" x14ac:dyDescent="0.35">
      <c r="F23087" s="34"/>
      <c r="J23087" s="34"/>
      <c r="K23087" s="34"/>
      <c r="L23087" s="34"/>
    </row>
    <row r="23088" spans="6:12" x14ac:dyDescent="0.35">
      <c r="F23088" s="34"/>
      <c r="J23088" s="34"/>
      <c r="K23088" s="34"/>
      <c r="L23088" s="34"/>
    </row>
    <row r="23089" spans="6:12" x14ac:dyDescent="0.35">
      <c r="F23089" s="34"/>
      <c r="J23089" s="34"/>
      <c r="K23089" s="34"/>
      <c r="L23089" s="34"/>
    </row>
    <row r="23090" spans="6:12" x14ac:dyDescent="0.35">
      <c r="F23090" s="34"/>
      <c r="J23090" s="34"/>
      <c r="K23090" s="34"/>
      <c r="L23090" s="34"/>
    </row>
    <row r="23091" spans="6:12" x14ac:dyDescent="0.35">
      <c r="F23091" s="34"/>
      <c r="J23091" s="34"/>
      <c r="K23091" s="34"/>
      <c r="L23091" s="34"/>
    </row>
    <row r="23092" spans="6:12" x14ac:dyDescent="0.35">
      <c r="F23092" s="34"/>
      <c r="J23092" s="34"/>
      <c r="K23092" s="34"/>
      <c r="L23092" s="34"/>
    </row>
    <row r="23093" spans="6:12" x14ac:dyDescent="0.35">
      <c r="F23093" s="34"/>
      <c r="J23093" s="34"/>
      <c r="K23093" s="34"/>
      <c r="L23093" s="34"/>
    </row>
    <row r="23094" spans="6:12" x14ac:dyDescent="0.35">
      <c r="F23094" s="34"/>
      <c r="J23094" s="34"/>
      <c r="K23094" s="34"/>
      <c r="L23094" s="34"/>
    </row>
    <row r="23095" spans="6:12" x14ac:dyDescent="0.35">
      <c r="F23095" s="34"/>
      <c r="J23095" s="34"/>
      <c r="K23095" s="34"/>
      <c r="L23095" s="34"/>
    </row>
    <row r="23096" spans="6:12" x14ac:dyDescent="0.35">
      <c r="F23096" s="34"/>
      <c r="J23096" s="34"/>
      <c r="K23096" s="34"/>
      <c r="L23096" s="34"/>
    </row>
    <row r="23097" spans="6:12" x14ac:dyDescent="0.35">
      <c r="F23097" s="34"/>
      <c r="J23097" s="34"/>
      <c r="K23097" s="34"/>
      <c r="L23097" s="34"/>
    </row>
    <row r="23098" spans="6:12" x14ac:dyDescent="0.35">
      <c r="F23098" s="34"/>
      <c r="J23098" s="34"/>
      <c r="K23098" s="34"/>
      <c r="L23098" s="34"/>
    </row>
    <row r="23099" spans="6:12" x14ac:dyDescent="0.35">
      <c r="F23099" s="34"/>
      <c r="J23099" s="34"/>
      <c r="K23099" s="34"/>
      <c r="L23099" s="34"/>
    </row>
    <row r="23100" spans="6:12" x14ac:dyDescent="0.35">
      <c r="F23100" s="34"/>
      <c r="J23100" s="34"/>
      <c r="K23100" s="34"/>
      <c r="L23100" s="34"/>
    </row>
    <row r="23101" spans="6:12" x14ac:dyDescent="0.35">
      <c r="F23101" s="34"/>
      <c r="J23101" s="34"/>
      <c r="K23101" s="34"/>
      <c r="L23101" s="34"/>
    </row>
    <row r="23102" spans="6:12" x14ac:dyDescent="0.35">
      <c r="F23102" s="34"/>
      <c r="J23102" s="34"/>
      <c r="K23102" s="34"/>
      <c r="L23102" s="34"/>
    </row>
    <row r="23103" spans="6:12" x14ac:dyDescent="0.35">
      <c r="F23103" s="34"/>
      <c r="J23103" s="34"/>
      <c r="K23103" s="34"/>
      <c r="L23103" s="34"/>
    </row>
    <row r="23104" spans="6:12" x14ac:dyDescent="0.35">
      <c r="F23104" s="34"/>
      <c r="J23104" s="34"/>
      <c r="K23104" s="34"/>
      <c r="L23104" s="34"/>
    </row>
    <row r="23105" spans="6:12" x14ac:dyDescent="0.35">
      <c r="F23105" s="34"/>
      <c r="J23105" s="34"/>
      <c r="K23105" s="34"/>
      <c r="L23105" s="34"/>
    </row>
    <row r="23106" spans="6:12" x14ac:dyDescent="0.35">
      <c r="F23106" s="34"/>
      <c r="J23106" s="34"/>
      <c r="K23106" s="34"/>
      <c r="L23106" s="34"/>
    </row>
    <row r="23107" spans="6:12" x14ac:dyDescent="0.35">
      <c r="F23107" s="34"/>
      <c r="J23107" s="34"/>
      <c r="K23107" s="34"/>
      <c r="L23107" s="34"/>
    </row>
    <row r="23108" spans="6:12" x14ac:dyDescent="0.35">
      <c r="F23108" s="34"/>
      <c r="J23108" s="34"/>
      <c r="K23108" s="34"/>
      <c r="L23108" s="34"/>
    </row>
    <row r="23109" spans="6:12" x14ac:dyDescent="0.35">
      <c r="F23109" s="34"/>
      <c r="J23109" s="34"/>
      <c r="K23109" s="34"/>
      <c r="L23109" s="34"/>
    </row>
    <row r="23110" spans="6:12" x14ac:dyDescent="0.35">
      <c r="F23110" s="34"/>
      <c r="J23110" s="34"/>
      <c r="K23110" s="34"/>
      <c r="L23110" s="34"/>
    </row>
    <row r="23111" spans="6:12" x14ac:dyDescent="0.35">
      <c r="F23111" s="34"/>
      <c r="J23111" s="34"/>
      <c r="K23111" s="34"/>
      <c r="L23111" s="34"/>
    </row>
    <row r="23112" spans="6:12" x14ac:dyDescent="0.35">
      <c r="F23112" s="34"/>
      <c r="J23112" s="34"/>
      <c r="K23112" s="34"/>
      <c r="L23112" s="34"/>
    </row>
    <row r="23113" spans="6:12" x14ac:dyDescent="0.35">
      <c r="F23113" s="34"/>
      <c r="J23113" s="34"/>
      <c r="K23113" s="34"/>
      <c r="L23113" s="34"/>
    </row>
    <row r="23114" spans="6:12" x14ac:dyDescent="0.35">
      <c r="F23114" s="34"/>
      <c r="J23114" s="34"/>
      <c r="K23114" s="34"/>
      <c r="L23114" s="34"/>
    </row>
    <row r="23115" spans="6:12" x14ac:dyDescent="0.35">
      <c r="F23115" s="34"/>
      <c r="J23115" s="34"/>
      <c r="K23115" s="34"/>
      <c r="L23115" s="34"/>
    </row>
    <row r="23116" spans="6:12" x14ac:dyDescent="0.35">
      <c r="F23116" s="34"/>
      <c r="J23116" s="34"/>
      <c r="K23116" s="34"/>
      <c r="L23116" s="34"/>
    </row>
    <row r="23117" spans="6:12" x14ac:dyDescent="0.35">
      <c r="F23117" s="34"/>
      <c r="J23117" s="34"/>
      <c r="K23117" s="34"/>
      <c r="L23117" s="34"/>
    </row>
    <row r="23118" spans="6:12" x14ac:dyDescent="0.35">
      <c r="F23118" s="34"/>
      <c r="J23118" s="34"/>
      <c r="K23118" s="34"/>
      <c r="L23118" s="34"/>
    </row>
    <row r="23119" spans="6:12" x14ac:dyDescent="0.35">
      <c r="F23119" s="34"/>
      <c r="J23119" s="34"/>
      <c r="K23119" s="34"/>
      <c r="L23119" s="34"/>
    </row>
    <row r="23120" spans="6:12" x14ac:dyDescent="0.35">
      <c r="F23120" s="34"/>
      <c r="J23120" s="34"/>
      <c r="K23120" s="34"/>
      <c r="L23120" s="34"/>
    </row>
    <row r="23121" spans="6:12" x14ac:dyDescent="0.35">
      <c r="F23121" s="34"/>
      <c r="J23121" s="34"/>
      <c r="K23121" s="34"/>
      <c r="L23121" s="34"/>
    </row>
    <row r="23122" spans="6:12" x14ac:dyDescent="0.35">
      <c r="F23122" s="34"/>
      <c r="J23122" s="34"/>
      <c r="K23122" s="34"/>
      <c r="L23122" s="34"/>
    </row>
    <row r="23123" spans="6:12" x14ac:dyDescent="0.35">
      <c r="F23123" s="34"/>
      <c r="J23123" s="34"/>
      <c r="K23123" s="34"/>
      <c r="L23123" s="34"/>
    </row>
    <row r="23124" spans="6:12" x14ac:dyDescent="0.35">
      <c r="F23124" s="34"/>
      <c r="J23124" s="34"/>
      <c r="K23124" s="34"/>
      <c r="L23124" s="34"/>
    </row>
    <row r="23125" spans="6:12" x14ac:dyDescent="0.35">
      <c r="F23125" s="34"/>
      <c r="J23125" s="34"/>
      <c r="K23125" s="34"/>
      <c r="L23125" s="34"/>
    </row>
    <row r="23126" spans="6:12" x14ac:dyDescent="0.35">
      <c r="F23126" s="34"/>
      <c r="J23126" s="34"/>
      <c r="K23126" s="34"/>
      <c r="L23126" s="34"/>
    </row>
    <row r="23127" spans="6:12" x14ac:dyDescent="0.35">
      <c r="F23127" s="34"/>
      <c r="J23127" s="34"/>
      <c r="K23127" s="34"/>
      <c r="L23127" s="34"/>
    </row>
    <row r="23128" spans="6:12" x14ac:dyDescent="0.35">
      <c r="F23128" s="34"/>
      <c r="J23128" s="34"/>
      <c r="K23128" s="34"/>
      <c r="L23128" s="34"/>
    </row>
    <row r="23129" spans="6:12" x14ac:dyDescent="0.35">
      <c r="F23129" s="34"/>
      <c r="J23129" s="34"/>
      <c r="K23129" s="34"/>
      <c r="L23129" s="34"/>
    </row>
    <row r="23130" spans="6:12" x14ac:dyDescent="0.35">
      <c r="F23130" s="34"/>
      <c r="J23130" s="34"/>
      <c r="K23130" s="34"/>
      <c r="L23130" s="34"/>
    </row>
    <row r="23131" spans="6:12" x14ac:dyDescent="0.35">
      <c r="F23131" s="34"/>
      <c r="J23131" s="34"/>
      <c r="K23131" s="34"/>
      <c r="L23131" s="34"/>
    </row>
    <row r="23132" spans="6:12" x14ac:dyDescent="0.35">
      <c r="F23132" s="34"/>
      <c r="J23132" s="34"/>
      <c r="K23132" s="34"/>
      <c r="L23132" s="34"/>
    </row>
    <row r="23133" spans="6:12" x14ac:dyDescent="0.35">
      <c r="F23133" s="34"/>
      <c r="J23133" s="34"/>
      <c r="K23133" s="34"/>
      <c r="L23133" s="34"/>
    </row>
    <row r="23134" spans="6:12" x14ac:dyDescent="0.35">
      <c r="F23134" s="34"/>
      <c r="J23134" s="34"/>
      <c r="K23134" s="34"/>
      <c r="L23134" s="34"/>
    </row>
    <row r="23135" spans="6:12" x14ac:dyDescent="0.35">
      <c r="F23135" s="34"/>
      <c r="J23135" s="34"/>
      <c r="K23135" s="34"/>
      <c r="L23135" s="34"/>
    </row>
    <row r="23136" spans="6:12" x14ac:dyDescent="0.35">
      <c r="F23136" s="34"/>
      <c r="J23136" s="34"/>
      <c r="K23136" s="34"/>
      <c r="L23136" s="34"/>
    </row>
    <row r="23137" spans="6:12" x14ac:dyDescent="0.35">
      <c r="F23137" s="34"/>
      <c r="J23137" s="34"/>
      <c r="K23137" s="34"/>
      <c r="L23137" s="34"/>
    </row>
    <row r="23138" spans="6:12" x14ac:dyDescent="0.35">
      <c r="F23138" s="34"/>
      <c r="J23138" s="34"/>
      <c r="K23138" s="34"/>
      <c r="L23138" s="34"/>
    </row>
    <row r="23139" spans="6:12" x14ac:dyDescent="0.35">
      <c r="F23139" s="34"/>
      <c r="J23139" s="34"/>
      <c r="K23139" s="34"/>
      <c r="L23139" s="34"/>
    </row>
    <row r="23140" spans="6:12" x14ac:dyDescent="0.35">
      <c r="F23140" s="34"/>
      <c r="J23140" s="34"/>
      <c r="K23140" s="34"/>
      <c r="L23140" s="34"/>
    </row>
    <row r="23141" spans="6:12" x14ac:dyDescent="0.35">
      <c r="F23141" s="34"/>
      <c r="J23141" s="34"/>
      <c r="K23141" s="34"/>
      <c r="L23141" s="34"/>
    </row>
    <row r="23142" spans="6:12" x14ac:dyDescent="0.35">
      <c r="F23142" s="34"/>
      <c r="J23142" s="34"/>
      <c r="K23142" s="34"/>
      <c r="L23142" s="34"/>
    </row>
    <row r="23143" spans="6:12" x14ac:dyDescent="0.35">
      <c r="F23143" s="34"/>
      <c r="J23143" s="34"/>
      <c r="K23143" s="34"/>
      <c r="L23143" s="34"/>
    </row>
    <row r="23144" spans="6:12" x14ac:dyDescent="0.35">
      <c r="F23144" s="34"/>
      <c r="J23144" s="34"/>
      <c r="K23144" s="34"/>
      <c r="L23144" s="34"/>
    </row>
    <row r="23145" spans="6:12" x14ac:dyDescent="0.35">
      <c r="F23145" s="34"/>
      <c r="J23145" s="34"/>
      <c r="K23145" s="34"/>
      <c r="L23145" s="34"/>
    </row>
    <row r="23146" spans="6:12" x14ac:dyDescent="0.35">
      <c r="F23146" s="34"/>
      <c r="J23146" s="34"/>
      <c r="K23146" s="34"/>
      <c r="L23146" s="34"/>
    </row>
    <row r="23147" spans="6:12" x14ac:dyDescent="0.35">
      <c r="F23147" s="34"/>
      <c r="J23147" s="34"/>
      <c r="K23147" s="34"/>
      <c r="L23147" s="34"/>
    </row>
    <row r="23148" spans="6:12" x14ac:dyDescent="0.35">
      <c r="F23148" s="34"/>
      <c r="J23148" s="34"/>
      <c r="K23148" s="34"/>
      <c r="L23148" s="34"/>
    </row>
    <row r="23149" spans="6:12" x14ac:dyDescent="0.35">
      <c r="F23149" s="34"/>
      <c r="J23149" s="34"/>
      <c r="K23149" s="34"/>
      <c r="L23149" s="34"/>
    </row>
    <row r="23150" spans="6:12" x14ac:dyDescent="0.35">
      <c r="F23150" s="34"/>
      <c r="J23150" s="34"/>
      <c r="K23150" s="34"/>
      <c r="L23150" s="34"/>
    </row>
    <row r="23151" spans="6:12" x14ac:dyDescent="0.35">
      <c r="F23151" s="34"/>
      <c r="J23151" s="34"/>
      <c r="K23151" s="34"/>
      <c r="L23151" s="34"/>
    </row>
    <row r="23152" spans="6:12" x14ac:dyDescent="0.35">
      <c r="F23152" s="34"/>
      <c r="J23152" s="34"/>
      <c r="K23152" s="34"/>
      <c r="L23152" s="34"/>
    </row>
    <row r="23153" spans="6:12" x14ac:dyDescent="0.35">
      <c r="F23153" s="34"/>
      <c r="J23153" s="34"/>
      <c r="K23153" s="34"/>
      <c r="L23153" s="34"/>
    </row>
    <row r="23154" spans="6:12" x14ac:dyDescent="0.35">
      <c r="F23154" s="34"/>
      <c r="J23154" s="34"/>
      <c r="K23154" s="34"/>
      <c r="L23154" s="34"/>
    </row>
    <row r="23155" spans="6:12" x14ac:dyDescent="0.35">
      <c r="F23155" s="34"/>
      <c r="J23155" s="34"/>
      <c r="K23155" s="34"/>
      <c r="L23155" s="34"/>
    </row>
    <row r="23156" spans="6:12" x14ac:dyDescent="0.35">
      <c r="F23156" s="34"/>
      <c r="J23156" s="34"/>
      <c r="K23156" s="34"/>
      <c r="L23156" s="34"/>
    </row>
    <row r="23157" spans="6:12" x14ac:dyDescent="0.35">
      <c r="F23157" s="34"/>
      <c r="J23157" s="34"/>
      <c r="K23157" s="34"/>
      <c r="L23157" s="34"/>
    </row>
    <row r="23158" spans="6:12" x14ac:dyDescent="0.35">
      <c r="F23158" s="34"/>
      <c r="J23158" s="34"/>
      <c r="K23158" s="34"/>
      <c r="L23158" s="34"/>
    </row>
    <row r="23159" spans="6:12" x14ac:dyDescent="0.35">
      <c r="F23159" s="34"/>
      <c r="J23159" s="34"/>
      <c r="K23159" s="34"/>
      <c r="L23159" s="34"/>
    </row>
    <row r="23160" spans="6:12" x14ac:dyDescent="0.35">
      <c r="F23160" s="34"/>
      <c r="J23160" s="34"/>
      <c r="K23160" s="34"/>
      <c r="L23160" s="34"/>
    </row>
    <row r="23161" spans="6:12" x14ac:dyDescent="0.35">
      <c r="F23161" s="34"/>
      <c r="J23161" s="34"/>
      <c r="K23161" s="34"/>
      <c r="L23161" s="34"/>
    </row>
    <row r="23162" spans="6:12" x14ac:dyDescent="0.35">
      <c r="F23162" s="34"/>
      <c r="J23162" s="34"/>
      <c r="K23162" s="34"/>
      <c r="L23162" s="34"/>
    </row>
    <row r="23163" spans="6:12" x14ac:dyDescent="0.35">
      <c r="F23163" s="34"/>
      <c r="J23163" s="34"/>
      <c r="K23163" s="34"/>
      <c r="L23163" s="34"/>
    </row>
    <row r="23164" spans="6:12" x14ac:dyDescent="0.35">
      <c r="F23164" s="34"/>
      <c r="J23164" s="34"/>
      <c r="K23164" s="34"/>
      <c r="L23164" s="34"/>
    </row>
    <row r="23165" spans="6:12" x14ac:dyDescent="0.35">
      <c r="F23165" s="34"/>
      <c r="J23165" s="34"/>
      <c r="K23165" s="34"/>
      <c r="L23165" s="34"/>
    </row>
    <row r="23166" spans="6:12" x14ac:dyDescent="0.35">
      <c r="F23166" s="34"/>
      <c r="J23166" s="34"/>
      <c r="K23166" s="34"/>
      <c r="L23166" s="34"/>
    </row>
    <row r="23167" spans="6:12" x14ac:dyDescent="0.35">
      <c r="F23167" s="34"/>
      <c r="J23167" s="34"/>
      <c r="K23167" s="34"/>
      <c r="L23167" s="34"/>
    </row>
    <row r="23168" spans="6:12" x14ac:dyDescent="0.35">
      <c r="F23168" s="34"/>
      <c r="J23168" s="34"/>
      <c r="K23168" s="34"/>
      <c r="L23168" s="34"/>
    </row>
    <row r="23169" spans="6:12" x14ac:dyDescent="0.35">
      <c r="F23169" s="34"/>
      <c r="J23169" s="34"/>
      <c r="K23169" s="34"/>
      <c r="L23169" s="34"/>
    </row>
    <row r="23170" spans="6:12" x14ac:dyDescent="0.35">
      <c r="F23170" s="34"/>
      <c r="J23170" s="34"/>
      <c r="K23170" s="34"/>
      <c r="L23170" s="34"/>
    </row>
    <row r="23171" spans="6:12" x14ac:dyDescent="0.35">
      <c r="F23171" s="34"/>
      <c r="J23171" s="34"/>
      <c r="K23171" s="34"/>
      <c r="L23171" s="34"/>
    </row>
    <row r="23172" spans="6:12" x14ac:dyDescent="0.35">
      <c r="F23172" s="34"/>
      <c r="J23172" s="34"/>
      <c r="K23172" s="34"/>
      <c r="L23172" s="34"/>
    </row>
    <row r="23173" spans="6:12" x14ac:dyDescent="0.35">
      <c r="F23173" s="34"/>
      <c r="J23173" s="34"/>
      <c r="K23173" s="34"/>
      <c r="L23173" s="34"/>
    </row>
    <row r="23174" spans="6:12" x14ac:dyDescent="0.35">
      <c r="F23174" s="34"/>
      <c r="J23174" s="34"/>
      <c r="K23174" s="34"/>
      <c r="L23174" s="34"/>
    </row>
    <row r="23175" spans="6:12" x14ac:dyDescent="0.35">
      <c r="F23175" s="34"/>
      <c r="J23175" s="34"/>
      <c r="K23175" s="34"/>
      <c r="L23175" s="34"/>
    </row>
    <row r="23176" spans="6:12" x14ac:dyDescent="0.35">
      <c r="F23176" s="34"/>
      <c r="J23176" s="34"/>
      <c r="K23176" s="34"/>
      <c r="L23176" s="34"/>
    </row>
    <row r="23177" spans="6:12" x14ac:dyDescent="0.35">
      <c r="F23177" s="34"/>
      <c r="J23177" s="34"/>
      <c r="K23177" s="34"/>
      <c r="L23177" s="34"/>
    </row>
    <row r="23178" spans="6:12" x14ac:dyDescent="0.35">
      <c r="F23178" s="34"/>
      <c r="J23178" s="34"/>
      <c r="K23178" s="34"/>
      <c r="L23178" s="34"/>
    </row>
    <row r="23179" spans="6:12" x14ac:dyDescent="0.35">
      <c r="F23179" s="34"/>
      <c r="J23179" s="34"/>
      <c r="K23179" s="34"/>
      <c r="L23179" s="34"/>
    </row>
    <row r="23180" spans="6:12" x14ac:dyDescent="0.35">
      <c r="F23180" s="34"/>
      <c r="J23180" s="34"/>
      <c r="K23180" s="34"/>
      <c r="L23180" s="34"/>
    </row>
    <row r="23181" spans="6:12" x14ac:dyDescent="0.35">
      <c r="F23181" s="34"/>
      <c r="J23181" s="34"/>
      <c r="K23181" s="34"/>
      <c r="L23181" s="34"/>
    </row>
    <row r="23182" spans="6:12" x14ac:dyDescent="0.35">
      <c r="F23182" s="34"/>
      <c r="J23182" s="34"/>
      <c r="K23182" s="34"/>
      <c r="L23182" s="34"/>
    </row>
    <row r="23183" spans="6:12" x14ac:dyDescent="0.35">
      <c r="F23183" s="34"/>
      <c r="J23183" s="34"/>
      <c r="K23183" s="34"/>
      <c r="L23183" s="34"/>
    </row>
    <row r="23184" spans="6:12" x14ac:dyDescent="0.35">
      <c r="F23184" s="34"/>
      <c r="J23184" s="34"/>
      <c r="K23184" s="34"/>
      <c r="L23184" s="34"/>
    </row>
    <row r="23185" spans="6:12" x14ac:dyDescent="0.35">
      <c r="F23185" s="34"/>
      <c r="J23185" s="34"/>
      <c r="K23185" s="34"/>
      <c r="L23185" s="34"/>
    </row>
    <row r="23186" spans="6:12" x14ac:dyDescent="0.35">
      <c r="F23186" s="34"/>
      <c r="J23186" s="34"/>
      <c r="K23186" s="34"/>
      <c r="L23186" s="34"/>
    </row>
    <row r="23187" spans="6:12" x14ac:dyDescent="0.35">
      <c r="F23187" s="34"/>
      <c r="J23187" s="34"/>
      <c r="K23187" s="34"/>
      <c r="L23187" s="34"/>
    </row>
    <row r="23188" spans="6:12" x14ac:dyDescent="0.35">
      <c r="F23188" s="34"/>
      <c r="J23188" s="34"/>
      <c r="K23188" s="34"/>
      <c r="L23188" s="34"/>
    </row>
    <row r="23189" spans="6:12" x14ac:dyDescent="0.35">
      <c r="F23189" s="34"/>
      <c r="J23189" s="34"/>
      <c r="K23189" s="34"/>
      <c r="L23189" s="34"/>
    </row>
    <row r="23190" spans="6:12" x14ac:dyDescent="0.35">
      <c r="F23190" s="34"/>
      <c r="J23190" s="34"/>
      <c r="K23190" s="34"/>
      <c r="L23190" s="34"/>
    </row>
    <row r="23191" spans="6:12" x14ac:dyDescent="0.35">
      <c r="F23191" s="34"/>
      <c r="J23191" s="34"/>
      <c r="K23191" s="34"/>
      <c r="L23191" s="34"/>
    </row>
    <row r="23192" spans="6:12" x14ac:dyDescent="0.35">
      <c r="F23192" s="34"/>
      <c r="J23192" s="34"/>
      <c r="K23192" s="34"/>
      <c r="L23192" s="34"/>
    </row>
    <row r="23193" spans="6:12" x14ac:dyDescent="0.35">
      <c r="F23193" s="34"/>
      <c r="J23193" s="34"/>
      <c r="K23193" s="34"/>
      <c r="L23193" s="34"/>
    </row>
    <row r="23194" spans="6:12" x14ac:dyDescent="0.35">
      <c r="F23194" s="34"/>
      <c r="J23194" s="34"/>
      <c r="K23194" s="34"/>
      <c r="L23194" s="34"/>
    </row>
    <row r="23195" spans="6:12" x14ac:dyDescent="0.35">
      <c r="F23195" s="34"/>
      <c r="J23195" s="34"/>
      <c r="K23195" s="34"/>
      <c r="L23195" s="34"/>
    </row>
    <row r="23196" spans="6:12" x14ac:dyDescent="0.35">
      <c r="F23196" s="34"/>
      <c r="J23196" s="34"/>
      <c r="K23196" s="34"/>
      <c r="L23196" s="34"/>
    </row>
    <row r="23197" spans="6:12" x14ac:dyDescent="0.35">
      <c r="F23197" s="34"/>
      <c r="J23197" s="34"/>
      <c r="K23197" s="34"/>
      <c r="L23197" s="34"/>
    </row>
    <row r="23198" spans="6:12" x14ac:dyDescent="0.35">
      <c r="F23198" s="34"/>
      <c r="J23198" s="34"/>
      <c r="K23198" s="34"/>
      <c r="L23198" s="34"/>
    </row>
    <row r="23199" spans="6:12" x14ac:dyDescent="0.35">
      <c r="F23199" s="34"/>
      <c r="J23199" s="34"/>
      <c r="K23199" s="34"/>
      <c r="L23199" s="34"/>
    </row>
    <row r="23200" spans="6:12" x14ac:dyDescent="0.35">
      <c r="F23200" s="34"/>
      <c r="J23200" s="34"/>
      <c r="K23200" s="34"/>
      <c r="L23200" s="34"/>
    </row>
    <row r="23201" spans="6:12" x14ac:dyDescent="0.35">
      <c r="F23201" s="34"/>
      <c r="J23201" s="34"/>
      <c r="K23201" s="34"/>
      <c r="L23201" s="34"/>
    </row>
    <row r="23202" spans="6:12" x14ac:dyDescent="0.35">
      <c r="F23202" s="34"/>
      <c r="J23202" s="34"/>
      <c r="K23202" s="34"/>
      <c r="L23202" s="34"/>
    </row>
    <row r="23203" spans="6:12" x14ac:dyDescent="0.35">
      <c r="F23203" s="34"/>
      <c r="J23203" s="34"/>
      <c r="K23203" s="34"/>
      <c r="L23203" s="34"/>
    </row>
    <row r="23204" spans="6:12" x14ac:dyDescent="0.35">
      <c r="F23204" s="34"/>
      <c r="J23204" s="34"/>
      <c r="K23204" s="34"/>
      <c r="L23204" s="34"/>
    </row>
    <row r="23205" spans="6:12" x14ac:dyDescent="0.35">
      <c r="F23205" s="34"/>
      <c r="J23205" s="34"/>
      <c r="K23205" s="34"/>
      <c r="L23205" s="34"/>
    </row>
    <row r="23206" spans="6:12" x14ac:dyDescent="0.35">
      <c r="F23206" s="34"/>
      <c r="J23206" s="34"/>
      <c r="K23206" s="34"/>
      <c r="L23206" s="34"/>
    </row>
    <row r="23207" spans="6:12" x14ac:dyDescent="0.35">
      <c r="F23207" s="34"/>
      <c r="J23207" s="34"/>
      <c r="K23207" s="34"/>
      <c r="L23207" s="34"/>
    </row>
    <row r="23208" spans="6:12" x14ac:dyDescent="0.35">
      <c r="F23208" s="34"/>
      <c r="J23208" s="34"/>
      <c r="K23208" s="34"/>
      <c r="L23208" s="34"/>
    </row>
    <row r="23209" spans="6:12" x14ac:dyDescent="0.35">
      <c r="F23209" s="34"/>
      <c r="J23209" s="34"/>
      <c r="K23209" s="34"/>
      <c r="L23209" s="34"/>
    </row>
    <row r="23210" spans="6:12" x14ac:dyDescent="0.35">
      <c r="F23210" s="34"/>
      <c r="J23210" s="34"/>
      <c r="K23210" s="34"/>
      <c r="L23210" s="34"/>
    </row>
    <row r="23211" spans="6:12" x14ac:dyDescent="0.35">
      <c r="F23211" s="34"/>
      <c r="J23211" s="34"/>
      <c r="K23211" s="34"/>
      <c r="L23211" s="34"/>
    </row>
    <row r="23212" spans="6:12" x14ac:dyDescent="0.35">
      <c r="F23212" s="34"/>
      <c r="J23212" s="34"/>
      <c r="K23212" s="34"/>
      <c r="L23212" s="34"/>
    </row>
    <row r="23213" spans="6:12" x14ac:dyDescent="0.35">
      <c r="F23213" s="34"/>
      <c r="J23213" s="34"/>
      <c r="K23213" s="34"/>
      <c r="L23213" s="34"/>
    </row>
    <row r="23214" spans="6:12" x14ac:dyDescent="0.35">
      <c r="F23214" s="34"/>
      <c r="J23214" s="34"/>
      <c r="K23214" s="34"/>
      <c r="L23214" s="34"/>
    </row>
    <row r="23215" spans="6:12" x14ac:dyDescent="0.35">
      <c r="F23215" s="34"/>
      <c r="J23215" s="34"/>
      <c r="K23215" s="34"/>
      <c r="L23215" s="34"/>
    </row>
    <row r="23216" spans="6:12" x14ac:dyDescent="0.35">
      <c r="F23216" s="34"/>
      <c r="J23216" s="34"/>
      <c r="K23216" s="34"/>
      <c r="L23216" s="34"/>
    </row>
    <row r="23217" spans="6:12" x14ac:dyDescent="0.35">
      <c r="F23217" s="34"/>
      <c r="J23217" s="34"/>
      <c r="K23217" s="34"/>
      <c r="L23217" s="34"/>
    </row>
    <row r="23218" spans="6:12" x14ac:dyDescent="0.35">
      <c r="F23218" s="34"/>
      <c r="J23218" s="34"/>
      <c r="K23218" s="34"/>
      <c r="L23218" s="34"/>
    </row>
    <row r="23219" spans="6:12" x14ac:dyDescent="0.35">
      <c r="F23219" s="34"/>
      <c r="J23219" s="34"/>
      <c r="K23219" s="34"/>
      <c r="L23219" s="34"/>
    </row>
    <row r="23220" spans="6:12" x14ac:dyDescent="0.35">
      <c r="F23220" s="34"/>
      <c r="J23220" s="34"/>
      <c r="K23220" s="34"/>
      <c r="L23220" s="34"/>
    </row>
    <row r="23221" spans="6:12" x14ac:dyDescent="0.35">
      <c r="F23221" s="34"/>
      <c r="J23221" s="34"/>
      <c r="K23221" s="34"/>
      <c r="L23221" s="34"/>
    </row>
    <row r="23222" spans="6:12" x14ac:dyDescent="0.35">
      <c r="F23222" s="34"/>
      <c r="J23222" s="34"/>
      <c r="K23222" s="34"/>
      <c r="L23222" s="34"/>
    </row>
    <row r="23223" spans="6:12" x14ac:dyDescent="0.35">
      <c r="F23223" s="34"/>
      <c r="J23223" s="34"/>
      <c r="K23223" s="34"/>
      <c r="L23223" s="34"/>
    </row>
    <row r="23224" spans="6:12" x14ac:dyDescent="0.35">
      <c r="F23224" s="34"/>
      <c r="J23224" s="34"/>
      <c r="K23224" s="34"/>
      <c r="L23224" s="34"/>
    </row>
    <row r="23225" spans="6:12" x14ac:dyDescent="0.35">
      <c r="F23225" s="34"/>
      <c r="J23225" s="34"/>
      <c r="K23225" s="34"/>
      <c r="L23225" s="34"/>
    </row>
    <row r="23226" spans="6:12" x14ac:dyDescent="0.35">
      <c r="F23226" s="34"/>
      <c r="J23226" s="34"/>
      <c r="K23226" s="34"/>
      <c r="L23226" s="34"/>
    </row>
    <row r="23227" spans="6:12" x14ac:dyDescent="0.35">
      <c r="F23227" s="34"/>
      <c r="J23227" s="34"/>
      <c r="K23227" s="34"/>
      <c r="L23227" s="34"/>
    </row>
    <row r="23228" spans="6:12" x14ac:dyDescent="0.35">
      <c r="F23228" s="34"/>
      <c r="J23228" s="34"/>
      <c r="K23228" s="34"/>
      <c r="L23228" s="34"/>
    </row>
    <row r="23229" spans="6:12" x14ac:dyDescent="0.35">
      <c r="F23229" s="34"/>
      <c r="J23229" s="34"/>
      <c r="K23229" s="34"/>
      <c r="L23229" s="34"/>
    </row>
    <row r="23230" spans="6:12" x14ac:dyDescent="0.35">
      <c r="F23230" s="34"/>
      <c r="J23230" s="34"/>
      <c r="K23230" s="34"/>
      <c r="L23230" s="34"/>
    </row>
    <row r="23231" spans="6:12" x14ac:dyDescent="0.35">
      <c r="F23231" s="34"/>
      <c r="J23231" s="34"/>
      <c r="K23231" s="34"/>
      <c r="L23231" s="34"/>
    </row>
    <row r="23232" spans="6:12" x14ac:dyDescent="0.35">
      <c r="F23232" s="34"/>
      <c r="J23232" s="34"/>
      <c r="K23232" s="34"/>
      <c r="L23232" s="34"/>
    </row>
    <row r="23233" spans="6:12" x14ac:dyDescent="0.35">
      <c r="F23233" s="34"/>
      <c r="J23233" s="34"/>
      <c r="K23233" s="34"/>
      <c r="L23233" s="34"/>
    </row>
    <row r="23234" spans="6:12" x14ac:dyDescent="0.35">
      <c r="F23234" s="34"/>
      <c r="J23234" s="34"/>
      <c r="K23234" s="34"/>
      <c r="L23234" s="34"/>
    </row>
    <row r="23235" spans="6:12" x14ac:dyDescent="0.35">
      <c r="F23235" s="34"/>
      <c r="J23235" s="34"/>
      <c r="K23235" s="34"/>
      <c r="L23235" s="34"/>
    </row>
    <row r="23236" spans="6:12" x14ac:dyDescent="0.35">
      <c r="F23236" s="34"/>
      <c r="J23236" s="34"/>
      <c r="K23236" s="34"/>
      <c r="L23236" s="34"/>
    </row>
    <row r="23237" spans="6:12" x14ac:dyDescent="0.35">
      <c r="F23237" s="34"/>
      <c r="J23237" s="34"/>
      <c r="K23237" s="34"/>
      <c r="L23237" s="34"/>
    </row>
    <row r="23238" spans="6:12" x14ac:dyDescent="0.35">
      <c r="F23238" s="34"/>
      <c r="J23238" s="34"/>
      <c r="K23238" s="34"/>
      <c r="L23238" s="34"/>
    </row>
    <row r="23239" spans="6:12" x14ac:dyDescent="0.35">
      <c r="F23239" s="34"/>
      <c r="J23239" s="34"/>
      <c r="K23239" s="34"/>
      <c r="L23239" s="34"/>
    </row>
    <row r="23240" spans="6:12" x14ac:dyDescent="0.35">
      <c r="F23240" s="34"/>
      <c r="J23240" s="34"/>
      <c r="K23240" s="34"/>
      <c r="L23240" s="34"/>
    </row>
    <row r="23241" spans="6:12" x14ac:dyDescent="0.35">
      <c r="F23241" s="34"/>
      <c r="J23241" s="34"/>
      <c r="K23241" s="34"/>
      <c r="L23241" s="34"/>
    </row>
    <row r="23242" spans="6:12" x14ac:dyDescent="0.35">
      <c r="F23242" s="34"/>
      <c r="J23242" s="34"/>
      <c r="K23242" s="34"/>
      <c r="L23242" s="34"/>
    </row>
    <row r="23243" spans="6:12" x14ac:dyDescent="0.35">
      <c r="F23243" s="34"/>
      <c r="J23243" s="34"/>
      <c r="K23243" s="34"/>
      <c r="L23243" s="34"/>
    </row>
    <row r="23244" spans="6:12" x14ac:dyDescent="0.35">
      <c r="F23244" s="34"/>
      <c r="J23244" s="34"/>
      <c r="K23244" s="34"/>
      <c r="L23244" s="34"/>
    </row>
    <row r="23245" spans="6:12" x14ac:dyDescent="0.35">
      <c r="F23245" s="34"/>
      <c r="J23245" s="34"/>
      <c r="K23245" s="34"/>
      <c r="L23245" s="34"/>
    </row>
    <row r="23246" spans="6:12" x14ac:dyDescent="0.35">
      <c r="F23246" s="34"/>
      <c r="J23246" s="34"/>
      <c r="K23246" s="34"/>
      <c r="L23246" s="34"/>
    </row>
    <row r="23247" spans="6:12" x14ac:dyDescent="0.35">
      <c r="F23247" s="34"/>
      <c r="J23247" s="34"/>
      <c r="K23247" s="34"/>
      <c r="L23247" s="34"/>
    </row>
    <row r="23248" spans="6:12" x14ac:dyDescent="0.35">
      <c r="F23248" s="34"/>
      <c r="J23248" s="34"/>
      <c r="K23248" s="34"/>
      <c r="L23248" s="34"/>
    </row>
    <row r="23249" spans="6:12" x14ac:dyDescent="0.35">
      <c r="F23249" s="34"/>
      <c r="J23249" s="34"/>
      <c r="K23249" s="34"/>
      <c r="L23249" s="34"/>
    </row>
    <row r="23250" spans="6:12" x14ac:dyDescent="0.35">
      <c r="F23250" s="34"/>
      <c r="J23250" s="34"/>
      <c r="K23250" s="34"/>
      <c r="L23250" s="34"/>
    </row>
    <row r="23251" spans="6:12" x14ac:dyDescent="0.35">
      <c r="F23251" s="34"/>
      <c r="J23251" s="34"/>
      <c r="K23251" s="34"/>
      <c r="L23251" s="34"/>
    </row>
    <row r="23252" spans="6:12" x14ac:dyDescent="0.35">
      <c r="F23252" s="34"/>
      <c r="J23252" s="34"/>
      <c r="K23252" s="34"/>
      <c r="L23252" s="34"/>
    </row>
    <row r="23253" spans="6:12" x14ac:dyDescent="0.35">
      <c r="F23253" s="34"/>
      <c r="J23253" s="34"/>
      <c r="K23253" s="34"/>
      <c r="L23253" s="34"/>
    </row>
    <row r="23254" spans="6:12" x14ac:dyDescent="0.35">
      <c r="F23254" s="34"/>
      <c r="J23254" s="34"/>
      <c r="K23254" s="34"/>
      <c r="L23254" s="34"/>
    </row>
    <row r="23255" spans="6:12" x14ac:dyDescent="0.35">
      <c r="F23255" s="34"/>
      <c r="J23255" s="34"/>
      <c r="K23255" s="34"/>
      <c r="L23255" s="34"/>
    </row>
    <row r="23256" spans="6:12" x14ac:dyDescent="0.35">
      <c r="F23256" s="34"/>
      <c r="J23256" s="34"/>
      <c r="K23256" s="34"/>
      <c r="L23256" s="34"/>
    </row>
    <row r="23257" spans="6:12" x14ac:dyDescent="0.35">
      <c r="F23257" s="34"/>
      <c r="J23257" s="34"/>
      <c r="K23257" s="34"/>
      <c r="L23257" s="34"/>
    </row>
    <row r="23258" spans="6:12" x14ac:dyDescent="0.35">
      <c r="F23258" s="34"/>
      <c r="J23258" s="34"/>
      <c r="K23258" s="34"/>
      <c r="L23258" s="34"/>
    </row>
    <row r="23259" spans="6:12" x14ac:dyDescent="0.35">
      <c r="F23259" s="34"/>
      <c r="J23259" s="34"/>
      <c r="K23259" s="34"/>
      <c r="L23259" s="34"/>
    </row>
    <row r="23260" spans="6:12" x14ac:dyDescent="0.35">
      <c r="F23260" s="34"/>
      <c r="J23260" s="34"/>
      <c r="K23260" s="34"/>
      <c r="L23260" s="34"/>
    </row>
    <row r="23261" spans="6:12" x14ac:dyDescent="0.35">
      <c r="F23261" s="34"/>
      <c r="J23261" s="34"/>
      <c r="K23261" s="34"/>
      <c r="L23261" s="34"/>
    </row>
    <row r="23262" spans="6:12" x14ac:dyDescent="0.35">
      <c r="F23262" s="34"/>
      <c r="J23262" s="34"/>
      <c r="K23262" s="34"/>
      <c r="L23262" s="34"/>
    </row>
    <row r="23263" spans="6:12" x14ac:dyDescent="0.35">
      <c r="F23263" s="34"/>
      <c r="J23263" s="34"/>
      <c r="K23263" s="34"/>
      <c r="L23263" s="34"/>
    </row>
    <row r="23264" spans="6:12" x14ac:dyDescent="0.35">
      <c r="F23264" s="34"/>
      <c r="J23264" s="34"/>
      <c r="K23264" s="34"/>
      <c r="L23264" s="34"/>
    </row>
    <row r="23265" spans="6:12" x14ac:dyDescent="0.35">
      <c r="F23265" s="34"/>
      <c r="J23265" s="34"/>
      <c r="K23265" s="34"/>
      <c r="L23265" s="34"/>
    </row>
    <row r="23266" spans="6:12" x14ac:dyDescent="0.35">
      <c r="F23266" s="34"/>
      <c r="J23266" s="34"/>
      <c r="K23266" s="34"/>
      <c r="L23266" s="34"/>
    </row>
    <row r="23267" spans="6:12" x14ac:dyDescent="0.35">
      <c r="F23267" s="34"/>
      <c r="J23267" s="34"/>
      <c r="K23267" s="34"/>
      <c r="L23267" s="34"/>
    </row>
    <row r="23268" spans="6:12" x14ac:dyDescent="0.35">
      <c r="F23268" s="34"/>
      <c r="J23268" s="34"/>
      <c r="K23268" s="34"/>
      <c r="L23268" s="34"/>
    </row>
    <row r="23269" spans="6:12" x14ac:dyDescent="0.35">
      <c r="F23269" s="34"/>
      <c r="J23269" s="34"/>
      <c r="K23269" s="34"/>
      <c r="L23269" s="34"/>
    </row>
    <row r="23270" spans="6:12" x14ac:dyDescent="0.35">
      <c r="F23270" s="34"/>
      <c r="J23270" s="34"/>
      <c r="K23270" s="34"/>
      <c r="L23270" s="34"/>
    </row>
    <row r="23271" spans="6:12" x14ac:dyDescent="0.35">
      <c r="F23271" s="34"/>
      <c r="J23271" s="34"/>
      <c r="K23271" s="34"/>
      <c r="L23271" s="34"/>
    </row>
    <row r="23272" spans="6:12" x14ac:dyDescent="0.35">
      <c r="F23272" s="34"/>
      <c r="J23272" s="34"/>
      <c r="K23272" s="34"/>
      <c r="L23272" s="34"/>
    </row>
    <row r="23273" spans="6:12" x14ac:dyDescent="0.35">
      <c r="F23273" s="34"/>
      <c r="J23273" s="34"/>
      <c r="K23273" s="34"/>
      <c r="L23273" s="34"/>
    </row>
    <row r="23274" spans="6:12" x14ac:dyDescent="0.35">
      <c r="F23274" s="34"/>
      <c r="J23274" s="34"/>
      <c r="K23274" s="34"/>
      <c r="L23274" s="34"/>
    </row>
    <row r="23275" spans="6:12" x14ac:dyDescent="0.35">
      <c r="F23275" s="34"/>
      <c r="J23275" s="34"/>
      <c r="K23275" s="34"/>
      <c r="L23275" s="34"/>
    </row>
    <row r="23276" spans="6:12" x14ac:dyDescent="0.35">
      <c r="F23276" s="34"/>
      <c r="J23276" s="34"/>
      <c r="K23276" s="34"/>
      <c r="L23276" s="34"/>
    </row>
    <row r="23277" spans="6:12" x14ac:dyDescent="0.35">
      <c r="F23277" s="34"/>
      <c r="J23277" s="34"/>
      <c r="K23277" s="34"/>
      <c r="L23277" s="34"/>
    </row>
    <row r="23278" spans="6:12" x14ac:dyDescent="0.35">
      <c r="F23278" s="34"/>
      <c r="J23278" s="34"/>
      <c r="K23278" s="34"/>
      <c r="L23278" s="34"/>
    </row>
    <row r="23279" spans="6:12" x14ac:dyDescent="0.35">
      <c r="F23279" s="34"/>
      <c r="J23279" s="34"/>
      <c r="K23279" s="34"/>
      <c r="L23279" s="34"/>
    </row>
    <row r="23280" spans="6:12" x14ac:dyDescent="0.35">
      <c r="F23280" s="34"/>
      <c r="J23280" s="34"/>
      <c r="K23280" s="34"/>
      <c r="L23280" s="34"/>
    </row>
    <row r="23281" spans="6:12" x14ac:dyDescent="0.35">
      <c r="F23281" s="34"/>
      <c r="J23281" s="34"/>
      <c r="K23281" s="34"/>
      <c r="L23281" s="34"/>
    </row>
    <row r="23282" spans="6:12" x14ac:dyDescent="0.35">
      <c r="F23282" s="34"/>
      <c r="J23282" s="34"/>
      <c r="K23282" s="34"/>
      <c r="L23282" s="34"/>
    </row>
    <row r="23283" spans="6:12" x14ac:dyDescent="0.35">
      <c r="F23283" s="34"/>
      <c r="J23283" s="34"/>
      <c r="K23283" s="34"/>
      <c r="L23283" s="34"/>
    </row>
    <row r="23284" spans="6:12" x14ac:dyDescent="0.35">
      <c r="F23284" s="34"/>
      <c r="J23284" s="34"/>
      <c r="K23284" s="34"/>
      <c r="L23284" s="34"/>
    </row>
    <row r="23285" spans="6:12" x14ac:dyDescent="0.35">
      <c r="F23285" s="34"/>
      <c r="J23285" s="34"/>
      <c r="K23285" s="34"/>
      <c r="L23285" s="34"/>
    </row>
    <row r="23286" spans="6:12" x14ac:dyDescent="0.35">
      <c r="F23286" s="34"/>
      <c r="J23286" s="34"/>
      <c r="K23286" s="34"/>
      <c r="L23286" s="34"/>
    </row>
    <row r="23287" spans="6:12" x14ac:dyDescent="0.35">
      <c r="F23287" s="34"/>
      <c r="J23287" s="34"/>
      <c r="K23287" s="34"/>
      <c r="L23287" s="34"/>
    </row>
    <row r="23288" spans="6:12" x14ac:dyDescent="0.35">
      <c r="F23288" s="34"/>
      <c r="J23288" s="34"/>
      <c r="K23288" s="34"/>
      <c r="L23288" s="34"/>
    </row>
    <row r="23289" spans="6:12" x14ac:dyDescent="0.35">
      <c r="F23289" s="34"/>
      <c r="J23289" s="34"/>
      <c r="K23289" s="34"/>
      <c r="L23289" s="34"/>
    </row>
    <row r="23290" spans="6:12" x14ac:dyDescent="0.35">
      <c r="F23290" s="34"/>
      <c r="J23290" s="34"/>
      <c r="K23290" s="34"/>
      <c r="L23290" s="34"/>
    </row>
    <row r="23291" spans="6:12" x14ac:dyDescent="0.35">
      <c r="F23291" s="34"/>
      <c r="J23291" s="34"/>
      <c r="K23291" s="34"/>
      <c r="L23291" s="34"/>
    </row>
    <row r="23292" spans="6:12" x14ac:dyDescent="0.35">
      <c r="F23292" s="34"/>
      <c r="J23292" s="34"/>
      <c r="K23292" s="34"/>
      <c r="L23292" s="34"/>
    </row>
    <row r="23293" spans="6:12" x14ac:dyDescent="0.35">
      <c r="F23293" s="34"/>
      <c r="J23293" s="34"/>
      <c r="K23293" s="34"/>
      <c r="L23293" s="34"/>
    </row>
    <row r="23294" spans="6:12" x14ac:dyDescent="0.35">
      <c r="F23294" s="34"/>
      <c r="J23294" s="34"/>
      <c r="K23294" s="34"/>
      <c r="L23294" s="34"/>
    </row>
    <row r="23295" spans="6:12" x14ac:dyDescent="0.35">
      <c r="F23295" s="34"/>
      <c r="J23295" s="34"/>
      <c r="K23295" s="34"/>
      <c r="L23295" s="34"/>
    </row>
    <row r="23296" spans="6:12" x14ac:dyDescent="0.35">
      <c r="F23296" s="34"/>
      <c r="J23296" s="34"/>
      <c r="K23296" s="34"/>
      <c r="L23296" s="34"/>
    </row>
    <row r="23297" spans="6:12" x14ac:dyDescent="0.35">
      <c r="F23297" s="34"/>
      <c r="J23297" s="34"/>
      <c r="K23297" s="34"/>
      <c r="L23297" s="34"/>
    </row>
    <row r="23298" spans="6:12" x14ac:dyDescent="0.35">
      <c r="F23298" s="34"/>
      <c r="J23298" s="34"/>
      <c r="K23298" s="34"/>
      <c r="L23298" s="34"/>
    </row>
    <row r="23299" spans="6:12" x14ac:dyDescent="0.35">
      <c r="F23299" s="34"/>
      <c r="J23299" s="34"/>
      <c r="K23299" s="34"/>
      <c r="L23299" s="34"/>
    </row>
    <row r="23300" spans="6:12" x14ac:dyDescent="0.35">
      <c r="F23300" s="34"/>
      <c r="J23300" s="34"/>
      <c r="K23300" s="34"/>
      <c r="L23300" s="34"/>
    </row>
    <row r="23301" spans="6:12" x14ac:dyDescent="0.35">
      <c r="F23301" s="34"/>
      <c r="J23301" s="34"/>
      <c r="K23301" s="34"/>
      <c r="L23301" s="34"/>
    </row>
    <row r="23302" spans="6:12" x14ac:dyDescent="0.35">
      <c r="F23302" s="34"/>
      <c r="J23302" s="34"/>
      <c r="K23302" s="34"/>
      <c r="L23302" s="34"/>
    </row>
    <row r="23303" spans="6:12" x14ac:dyDescent="0.35">
      <c r="F23303" s="34"/>
      <c r="J23303" s="34"/>
      <c r="K23303" s="34"/>
      <c r="L23303" s="34"/>
    </row>
    <row r="23304" spans="6:12" x14ac:dyDescent="0.35">
      <c r="F23304" s="34"/>
      <c r="J23304" s="34"/>
      <c r="K23304" s="34"/>
      <c r="L23304" s="34"/>
    </row>
    <row r="23305" spans="6:12" x14ac:dyDescent="0.35">
      <c r="F23305" s="34"/>
      <c r="J23305" s="34"/>
      <c r="K23305" s="34"/>
      <c r="L23305" s="34"/>
    </row>
    <row r="23306" spans="6:12" x14ac:dyDescent="0.35">
      <c r="F23306" s="34"/>
      <c r="J23306" s="34"/>
      <c r="K23306" s="34"/>
      <c r="L23306" s="34"/>
    </row>
    <row r="23307" spans="6:12" x14ac:dyDescent="0.35">
      <c r="F23307" s="34"/>
      <c r="J23307" s="34"/>
      <c r="K23307" s="34"/>
      <c r="L23307" s="34"/>
    </row>
    <row r="23308" spans="6:12" x14ac:dyDescent="0.35">
      <c r="F23308" s="34"/>
      <c r="J23308" s="34"/>
      <c r="K23308" s="34"/>
      <c r="L23308" s="34"/>
    </row>
    <row r="23309" spans="6:12" x14ac:dyDescent="0.35">
      <c r="F23309" s="34"/>
      <c r="J23309" s="34"/>
      <c r="K23309" s="34"/>
      <c r="L23309" s="34"/>
    </row>
    <row r="23310" spans="6:12" x14ac:dyDescent="0.35">
      <c r="F23310" s="34"/>
      <c r="J23310" s="34"/>
      <c r="K23310" s="34"/>
      <c r="L23310" s="34"/>
    </row>
    <row r="23311" spans="6:12" x14ac:dyDescent="0.35">
      <c r="F23311" s="34"/>
      <c r="J23311" s="34"/>
      <c r="K23311" s="34"/>
      <c r="L23311" s="34"/>
    </row>
    <row r="23312" spans="6:12" x14ac:dyDescent="0.35">
      <c r="F23312" s="34"/>
      <c r="J23312" s="34"/>
      <c r="K23312" s="34"/>
      <c r="L23312" s="34"/>
    </row>
    <row r="23313" spans="6:12" x14ac:dyDescent="0.35">
      <c r="F23313" s="34"/>
      <c r="J23313" s="34"/>
      <c r="K23313" s="34"/>
      <c r="L23313" s="34"/>
    </row>
    <row r="23314" spans="6:12" x14ac:dyDescent="0.35">
      <c r="F23314" s="34"/>
      <c r="J23314" s="34"/>
      <c r="K23314" s="34"/>
      <c r="L23314" s="34"/>
    </row>
    <row r="23315" spans="6:12" x14ac:dyDescent="0.35">
      <c r="F23315" s="34"/>
      <c r="J23315" s="34"/>
      <c r="K23315" s="34"/>
      <c r="L23315" s="34"/>
    </row>
    <row r="23316" spans="6:12" x14ac:dyDescent="0.35">
      <c r="F23316" s="34"/>
      <c r="J23316" s="34"/>
      <c r="K23316" s="34"/>
      <c r="L23316" s="34"/>
    </row>
    <row r="23317" spans="6:12" x14ac:dyDescent="0.35">
      <c r="F23317" s="34"/>
      <c r="J23317" s="34"/>
      <c r="K23317" s="34"/>
      <c r="L23317" s="34"/>
    </row>
    <row r="23318" spans="6:12" x14ac:dyDescent="0.35">
      <c r="F23318" s="34"/>
      <c r="J23318" s="34"/>
      <c r="K23318" s="34"/>
      <c r="L23318" s="34"/>
    </row>
    <row r="23319" spans="6:12" x14ac:dyDescent="0.35">
      <c r="F23319" s="34"/>
      <c r="J23319" s="34"/>
      <c r="K23319" s="34"/>
      <c r="L23319" s="34"/>
    </row>
    <row r="23320" spans="6:12" x14ac:dyDescent="0.35">
      <c r="F23320" s="34"/>
      <c r="J23320" s="34"/>
      <c r="K23320" s="34"/>
      <c r="L23320" s="34"/>
    </row>
    <row r="23321" spans="6:12" x14ac:dyDescent="0.35">
      <c r="F23321" s="34"/>
      <c r="J23321" s="34"/>
      <c r="K23321" s="34"/>
      <c r="L23321" s="34"/>
    </row>
    <row r="23322" spans="6:12" x14ac:dyDescent="0.35">
      <c r="F23322" s="34"/>
      <c r="J23322" s="34"/>
      <c r="K23322" s="34"/>
      <c r="L23322" s="34"/>
    </row>
    <row r="23323" spans="6:12" x14ac:dyDescent="0.35">
      <c r="F23323" s="34"/>
      <c r="J23323" s="34"/>
      <c r="K23323" s="34"/>
      <c r="L23323" s="34"/>
    </row>
    <row r="23324" spans="6:12" x14ac:dyDescent="0.35">
      <c r="F23324" s="34"/>
      <c r="J23324" s="34"/>
      <c r="K23324" s="34"/>
      <c r="L23324" s="34"/>
    </row>
    <row r="23325" spans="6:12" x14ac:dyDescent="0.35">
      <c r="F23325" s="34"/>
      <c r="J23325" s="34"/>
      <c r="K23325" s="34"/>
      <c r="L23325" s="34"/>
    </row>
    <row r="23326" spans="6:12" x14ac:dyDescent="0.35">
      <c r="F23326" s="34"/>
      <c r="J23326" s="34"/>
      <c r="K23326" s="34"/>
      <c r="L23326" s="34"/>
    </row>
    <row r="23327" spans="6:12" x14ac:dyDescent="0.35">
      <c r="F23327" s="34"/>
      <c r="J23327" s="34"/>
      <c r="K23327" s="34"/>
      <c r="L23327" s="34"/>
    </row>
    <row r="23328" spans="6:12" x14ac:dyDescent="0.35">
      <c r="F23328" s="34"/>
      <c r="J23328" s="34"/>
      <c r="K23328" s="34"/>
      <c r="L23328" s="34"/>
    </row>
    <row r="23329" spans="6:12" x14ac:dyDescent="0.35">
      <c r="F23329" s="34"/>
      <c r="J23329" s="34"/>
      <c r="K23329" s="34"/>
      <c r="L23329" s="34"/>
    </row>
    <row r="23330" spans="6:12" x14ac:dyDescent="0.35">
      <c r="F23330" s="34"/>
      <c r="J23330" s="34"/>
      <c r="K23330" s="34"/>
      <c r="L23330" s="34"/>
    </row>
    <row r="23331" spans="6:12" x14ac:dyDescent="0.35">
      <c r="F23331" s="34"/>
      <c r="J23331" s="34"/>
      <c r="K23331" s="34"/>
      <c r="L23331" s="34"/>
    </row>
    <row r="23332" spans="6:12" x14ac:dyDescent="0.35">
      <c r="F23332" s="34"/>
      <c r="J23332" s="34"/>
      <c r="K23332" s="34"/>
      <c r="L23332" s="34"/>
    </row>
    <row r="23333" spans="6:12" x14ac:dyDescent="0.35">
      <c r="F23333" s="34"/>
      <c r="J23333" s="34"/>
      <c r="K23333" s="34"/>
      <c r="L23333" s="34"/>
    </row>
    <row r="23334" spans="6:12" x14ac:dyDescent="0.35">
      <c r="F23334" s="34"/>
      <c r="J23334" s="34"/>
      <c r="K23334" s="34"/>
      <c r="L23334" s="34"/>
    </row>
    <row r="23335" spans="6:12" x14ac:dyDescent="0.35">
      <c r="F23335" s="34"/>
      <c r="J23335" s="34"/>
      <c r="K23335" s="34"/>
      <c r="L23335" s="34"/>
    </row>
    <row r="23336" spans="6:12" x14ac:dyDescent="0.35">
      <c r="F23336" s="34"/>
      <c r="J23336" s="34"/>
      <c r="K23336" s="34"/>
      <c r="L23336" s="34"/>
    </row>
    <row r="23337" spans="6:12" x14ac:dyDescent="0.35">
      <c r="F23337" s="34"/>
      <c r="J23337" s="34"/>
      <c r="K23337" s="34"/>
      <c r="L23337" s="34"/>
    </row>
    <row r="23338" spans="6:12" x14ac:dyDescent="0.35">
      <c r="F23338" s="34"/>
      <c r="J23338" s="34"/>
      <c r="K23338" s="34"/>
      <c r="L23338" s="34"/>
    </row>
    <row r="23339" spans="6:12" x14ac:dyDescent="0.35">
      <c r="F23339" s="34"/>
      <c r="J23339" s="34"/>
      <c r="K23339" s="34"/>
      <c r="L23339" s="34"/>
    </row>
    <row r="23340" spans="6:12" x14ac:dyDescent="0.35">
      <c r="F23340" s="34"/>
      <c r="J23340" s="34"/>
      <c r="K23340" s="34"/>
      <c r="L23340" s="34"/>
    </row>
    <row r="23341" spans="6:12" x14ac:dyDescent="0.35">
      <c r="F23341" s="34"/>
      <c r="J23341" s="34"/>
      <c r="K23341" s="34"/>
      <c r="L23341" s="34"/>
    </row>
    <row r="23342" spans="6:12" x14ac:dyDescent="0.35">
      <c r="F23342" s="34"/>
      <c r="J23342" s="34"/>
      <c r="K23342" s="34"/>
      <c r="L23342" s="34"/>
    </row>
    <row r="23343" spans="6:12" x14ac:dyDescent="0.35">
      <c r="F23343" s="34"/>
      <c r="J23343" s="34"/>
      <c r="K23343" s="34"/>
      <c r="L23343" s="34"/>
    </row>
    <row r="23344" spans="6:12" x14ac:dyDescent="0.35">
      <c r="F23344" s="34"/>
      <c r="J23344" s="34"/>
      <c r="K23344" s="34"/>
      <c r="L23344" s="34"/>
    </row>
    <row r="23345" spans="6:12" x14ac:dyDescent="0.35">
      <c r="F23345" s="34"/>
      <c r="J23345" s="34"/>
      <c r="K23345" s="34"/>
      <c r="L23345" s="34"/>
    </row>
    <row r="23346" spans="6:12" x14ac:dyDescent="0.35">
      <c r="F23346" s="34"/>
      <c r="J23346" s="34"/>
      <c r="K23346" s="34"/>
      <c r="L23346" s="34"/>
    </row>
    <row r="23347" spans="6:12" x14ac:dyDescent="0.35">
      <c r="F23347" s="34"/>
      <c r="J23347" s="34"/>
      <c r="K23347" s="34"/>
      <c r="L23347" s="34"/>
    </row>
    <row r="23348" spans="6:12" x14ac:dyDescent="0.35">
      <c r="F23348" s="34"/>
      <c r="J23348" s="34"/>
      <c r="K23348" s="34"/>
      <c r="L23348" s="34"/>
    </row>
    <row r="23349" spans="6:12" x14ac:dyDescent="0.35">
      <c r="F23349" s="34"/>
      <c r="J23349" s="34"/>
      <c r="K23349" s="34"/>
      <c r="L23349" s="34"/>
    </row>
    <row r="23350" spans="6:12" x14ac:dyDescent="0.35">
      <c r="F23350" s="34"/>
      <c r="J23350" s="34"/>
      <c r="K23350" s="34"/>
      <c r="L23350" s="34"/>
    </row>
    <row r="23351" spans="6:12" x14ac:dyDescent="0.35">
      <c r="F23351" s="34"/>
      <c r="J23351" s="34"/>
      <c r="K23351" s="34"/>
      <c r="L23351" s="34"/>
    </row>
    <row r="23352" spans="6:12" x14ac:dyDescent="0.35">
      <c r="F23352" s="34"/>
      <c r="J23352" s="34"/>
      <c r="K23352" s="34"/>
      <c r="L23352" s="34"/>
    </row>
    <row r="23353" spans="6:12" x14ac:dyDescent="0.35">
      <c r="F23353" s="34"/>
      <c r="J23353" s="34"/>
      <c r="K23353" s="34"/>
      <c r="L23353" s="34"/>
    </row>
    <row r="23354" spans="6:12" x14ac:dyDescent="0.35">
      <c r="F23354" s="34"/>
      <c r="J23354" s="34"/>
      <c r="K23354" s="34"/>
      <c r="L23354" s="34"/>
    </row>
    <row r="23355" spans="6:12" x14ac:dyDescent="0.35">
      <c r="F23355" s="34"/>
      <c r="J23355" s="34"/>
      <c r="K23355" s="34"/>
      <c r="L23355" s="34"/>
    </row>
    <row r="23356" spans="6:12" x14ac:dyDescent="0.35">
      <c r="F23356" s="34"/>
      <c r="J23356" s="34"/>
      <c r="K23356" s="34"/>
      <c r="L23356" s="34"/>
    </row>
    <row r="23357" spans="6:12" x14ac:dyDescent="0.35">
      <c r="F23357" s="34"/>
      <c r="J23357" s="34"/>
      <c r="K23357" s="34"/>
      <c r="L23357" s="34"/>
    </row>
    <row r="23358" spans="6:12" x14ac:dyDescent="0.35">
      <c r="F23358" s="34"/>
      <c r="J23358" s="34"/>
      <c r="K23358" s="34"/>
      <c r="L23358" s="34"/>
    </row>
    <row r="23359" spans="6:12" x14ac:dyDescent="0.35">
      <c r="F23359" s="34"/>
      <c r="J23359" s="34"/>
      <c r="K23359" s="34"/>
      <c r="L23359" s="34"/>
    </row>
    <row r="23360" spans="6:12" x14ac:dyDescent="0.35">
      <c r="F23360" s="34"/>
      <c r="J23360" s="34"/>
      <c r="K23360" s="34"/>
      <c r="L23360" s="34"/>
    </row>
    <row r="23361" spans="6:12" x14ac:dyDescent="0.35">
      <c r="F23361" s="34"/>
      <c r="J23361" s="34"/>
      <c r="K23361" s="34"/>
      <c r="L23361" s="34"/>
    </row>
    <row r="23362" spans="6:12" x14ac:dyDescent="0.35">
      <c r="F23362" s="34"/>
      <c r="J23362" s="34"/>
      <c r="K23362" s="34"/>
      <c r="L23362" s="34"/>
    </row>
    <row r="23363" spans="6:12" x14ac:dyDescent="0.35">
      <c r="F23363" s="34"/>
      <c r="J23363" s="34"/>
      <c r="K23363" s="34"/>
      <c r="L23363" s="34"/>
    </row>
    <row r="23364" spans="6:12" x14ac:dyDescent="0.35">
      <c r="F23364" s="34"/>
      <c r="J23364" s="34"/>
      <c r="K23364" s="34"/>
      <c r="L23364" s="34"/>
    </row>
    <row r="23365" spans="6:12" x14ac:dyDescent="0.35">
      <c r="F23365" s="34"/>
      <c r="J23365" s="34"/>
      <c r="K23365" s="34"/>
      <c r="L23365" s="34"/>
    </row>
    <row r="23366" spans="6:12" x14ac:dyDescent="0.35">
      <c r="F23366" s="34"/>
      <c r="J23366" s="34"/>
      <c r="K23366" s="34"/>
      <c r="L23366" s="34"/>
    </row>
    <row r="23367" spans="6:12" x14ac:dyDescent="0.35">
      <c r="F23367" s="34"/>
      <c r="J23367" s="34"/>
      <c r="K23367" s="34"/>
      <c r="L23367" s="34"/>
    </row>
    <row r="23368" spans="6:12" x14ac:dyDescent="0.35">
      <c r="F23368" s="34"/>
      <c r="J23368" s="34"/>
      <c r="K23368" s="34"/>
      <c r="L23368" s="34"/>
    </row>
    <row r="23369" spans="6:12" x14ac:dyDescent="0.35">
      <c r="F23369" s="34"/>
      <c r="J23369" s="34"/>
      <c r="K23369" s="34"/>
      <c r="L23369" s="34"/>
    </row>
    <row r="23370" spans="6:12" x14ac:dyDescent="0.35">
      <c r="F23370" s="34"/>
      <c r="J23370" s="34"/>
      <c r="K23370" s="34"/>
      <c r="L23370" s="34"/>
    </row>
    <row r="23371" spans="6:12" x14ac:dyDescent="0.35">
      <c r="F23371" s="34"/>
      <c r="J23371" s="34"/>
      <c r="K23371" s="34"/>
      <c r="L23371" s="34"/>
    </row>
    <row r="23372" spans="6:12" x14ac:dyDescent="0.35">
      <c r="F23372" s="34"/>
      <c r="J23372" s="34"/>
      <c r="K23372" s="34"/>
      <c r="L23372" s="34"/>
    </row>
    <row r="23373" spans="6:12" x14ac:dyDescent="0.35">
      <c r="F23373" s="34"/>
      <c r="J23373" s="34"/>
      <c r="K23373" s="34"/>
      <c r="L23373" s="34"/>
    </row>
    <row r="23374" spans="6:12" x14ac:dyDescent="0.35">
      <c r="F23374" s="34"/>
      <c r="J23374" s="34"/>
      <c r="K23374" s="34"/>
      <c r="L23374" s="34"/>
    </row>
    <row r="23375" spans="6:12" x14ac:dyDescent="0.35">
      <c r="F23375" s="34"/>
      <c r="J23375" s="34"/>
      <c r="K23375" s="34"/>
      <c r="L23375" s="34"/>
    </row>
    <row r="23376" spans="6:12" x14ac:dyDescent="0.35">
      <c r="F23376" s="34"/>
      <c r="J23376" s="34"/>
      <c r="K23376" s="34"/>
      <c r="L23376" s="34"/>
    </row>
    <row r="23377" spans="6:12" x14ac:dyDescent="0.35">
      <c r="F23377" s="34"/>
      <c r="J23377" s="34"/>
      <c r="K23377" s="34"/>
      <c r="L23377" s="34"/>
    </row>
    <row r="23378" spans="6:12" x14ac:dyDescent="0.35">
      <c r="F23378" s="34"/>
      <c r="J23378" s="34"/>
      <c r="K23378" s="34"/>
      <c r="L23378" s="34"/>
    </row>
    <row r="23379" spans="6:12" x14ac:dyDescent="0.35">
      <c r="F23379" s="34"/>
      <c r="J23379" s="34"/>
      <c r="K23379" s="34"/>
      <c r="L23379" s="34"/>
    </row>
    <row r="23380" spans="6:12" x14ac:dyDescent="0.35">
      <c r="F23380" s="34"/>
      <c r="J23380" s="34"/>
      <c r="K23380" s="34"/>
      <c r="L23380" s="34"/>
    </row>
    <row r="23381" spans="6:12" x14ac:dyDescent="0.35">
      <c r="F23381" s="34"/>
      <c r="J23381" s="34"/>
      <c r="K23381" s="34"/>
      <c r="L23381" s="34"/>
    </row>
    <row r="23382" spans="6:12" x14ac:dyDescent="0.35">
      <c r="F23382" s="34"/>
      <c r="J23382" s="34"/>
      <c r="K23382" s="34"/>
      <c r="L23382" s="34"/>
    </row>
    <row r="23383" spans="6:12" x14ac:dyDescent="0.35">
      <c r="F23383" s="34"/>
      <c r="J23383" s="34"/>
      <c r="K23383" s="34"/>
      <c r="L23383" s="34"/>
    </row>
    <row r="23384" spans="6:12" x14ac:dyDescent="0.35">
      <c r="F23384" s="34"/>
      <c r="J23384" s="34"/>
      <c r="K23384" s="34"/>
      <c r="L23384" s="34"/>
    </row>
    <row r="23385" spans="6:12" x14ac:dyDescent="0.35">
      <c r="F23385" s="34"/>
      <c r="J23385" s="34"/>
      <c r="K23385" s="34"/>
      <c r="L23385" s="34"/>
    </row>
    <row r="23386" spans="6:12" x14ac:dyDescent="0.35">
      <c r="F23386" s="34"/>
      <c r="J23386" s="34"/>
      <c r="K23386" s="34"/>
      <c r="L23386" s="34"/>
    </row>
    <row r="23387" spans="6:12" x14ac:dyDescent="0.35">
      <c r="F23387" s="34"/>
      <c r="J23387" s="34"/>
      <c r="K23387" s="34"/>
      <c r="L23387" s="34"/>
    </row>
    <row r="23388" spans="6:12" x14ac:dyDescent="0.35">
      <c r="F23388" s="34"/>
      <c r="J23388" s="34"/>
      <c r="K23388" s="34"/>
      <c r="L23388" s="34"/>
    </row>
    <row r="23389" spans="6:12" x14ac:dyDescent="0.35">
      <c r="F23389" s="34"/>
      <c r="J23389" s="34"/>
      <c r="K23389" s="34"/>
      <c r="L23389" s="34"/>
    </row>
    <row r="23390" spans="6:12" x14ac:dyDescent="0.35">
      <c r="F23390" s="34"/>
      <c r="J23390" s="34"/>
      <c r="K23390" s="34"/>
      <c r="L23390" s="34"/>
    </row>
    <row r="23391" spans="6:12" x14ac:dyDescent="0.35">
      <c r="F23391" s="34"/>
      <c r="J23391" s="34"/>
      <c r="K23391" s="34"/>
      <c r="L23391" s="34"/>
    </row>
    <row r="23392" spans="6:12" x14ac:dyDescent="0.35">
      <c r="F23392" s="34"/>
      <c r="J23392" s="34"/>
      <c r="K23392" s="34"/>
      <c r="L23392" s="34"/>
    </row>
    <row r="23393" spans="6:12" x14ac:dyDescent="0.35">
      <c r="F23393" s="34"/>
      <c r="J23393" s="34"/>
      <c r="K23393" s="34"/>
      <c r="L23393" s="34"/>
    </row>
    <row r="23394" spans="6:12" x14ac:dyDescent="0.35">
      <c r="F23394" s="34"/>
      <c r="J23394" s="34"/>
      <c r="K23394" s="34"/>
      <c r="L23394" s="34"/>
    </row>
    <row r="23395" spans="6:12" x14ac:dyDescent="0.35">
      <c r="F23395" s="34"/>
      <c r="J23395" s="34"/>
      <c r="K23395" s="34"/>
      <c r="L23395" s="34"/>
    </row>
    <row r="23396" spans="6:12" x14ac:dyDescent="0.35">
      <c r="F23396" s="34"/>
      <c r="J23396" s="34"/>
      <c r="K23396" s="34"/>
      <c r="L23396" s="34"/>
    </row>
    <row r="23397" spans="6:12" x14ac:dyDescent="0.35">
      <c r="F23397" s="34"/>
      <c r="J23397" s="34"/>
      <c r="K23397" s="34"/>
      <c r="L23397" s="34"/>
    </row>
    <row r="23398" spans="6:12" x14ac:dyDescent="0.35">
      <c r="F23398" s="34"/>
      <c r="J23398" s="34"/>
      <c r="K23398" s="34"/>
      <c r="L23398" s="34"/>
    </row>
    <row r="23399" spans="6:12" x14ac:dyDescent="0.35">
      <c r="F23399" s="34"/>
      <c r="J23399" s="34"/>
      <c r="K23399" s="34"/>
      <c r="L23399" s="34"/>
    </row>
    <row r="23400" spans="6:12" x14ac:dyDescent="0.35">
      <c r="F23400" s="34"/>
      <c r="J23400" s="34"/>
      <c r="K23400" s="34"/>
      <c r="L23400" s="34"/>
    </row>
    <row r="23401" spans="6:12" x14ac:dyDescent="0.35">
      <c r="F23401" s="34"/>
      <c r="J23401" s="34"/>
      <c r="K23401" s="34"/>
      <c r="L23401" s="34"/>
    </row>
    <row r="23402" spans="6:12" x14ac:dyDescent="0.35">
      <c r="F23402" s="34"/>
      <c r="J23402" s="34"/>
      <c r="K23402" s="34"/>
      <c r="L23402" s="34"/>
    </row>
    <row r="23403" spans="6:12" x14ac:dyDescent="0.35">
      <c r="F23403" s="34"/>
      <c r="J23403" s="34"/>
      <c r="K23403" s="34"/>
      <c r="L23403" s="34"/>
    </row>
    <row r="23404" spans="6:12" x14ac:dyDescent="0.35">
      <c r="F23404" s="34"/>
      <c r="J23404" s="34"/>
      <c r="K23404" s="34"/>
      <c r="L23404" s="34"/>
    </row>
    <row r="23405" spans="6:12" x14ac:dyDescent="0.35">
      <c r="F23405" s="34"/>
      <c r="J23405" s="34"/>
      <c r="K23405" s="34"/>
      <c r="L23405" s="34"/>
    </row>
    <row r="23406" spans="6:12" x14ac:dyDescent="0.35">
      <c r="F23406" s="34"/>
      <c r="J23406" s="34"/>
      <c r="K23406" s="34"/>
      <c r="L23406" s="34"/>
    </row>
    <row r="23407" spans="6:12" x14ac:dyDescent="0.35">
      <c r="F23407" s="34"/>
      <c r="J23407" s="34"/>
      <c r="K23407" s="34"/>
      <c r="L23407" s="34"/>
    </row>
    <row r="23408" spans="6:12" x14ac:dyDescent="0.35">
      <c r="F23408" s="34"/>
      <c r="J23408" s="34"/>
      <c r="K23408" s="34"/>
      <c r="L23408" s="34"/>
    </row>
    <row r="23409" spans="6:12" x14ac:dyDescent="0.35">
      <c r="F23409" s="34"/>
      <c r="J23409" s="34"/>
      <c r="K23409" s="34"/>
      <c r="L23409" s="34"/>
    </row>
    <row r="23410" spans="6:12" x14ac:dyDescent="0.35">
      <c r="F23410" s="34"/>
      <c r="J23410" s="34"/>
      <c r="K23410" s="34"/>
      <c r="L23410" s="34"/>
    </row>
    <row r="23411" spans="6:12" x14ac:dyDescent="0.35">
      <c r="F23411" s="34"/>
      <c r="J23411" s="34"/>
      <c r="K23411" s="34"/>
      <c r="L23411" s="34"/>
    </row>
    <row r="23412" spans="6:12" x14ac:dyDescent="0.35">
      <c r="F23412" s="34"/>
      <c r="J23412" s="34"/>
      <c r="K23412" s="34"/>
      <c r="L23412" s="34"/>
    </row>
    <row r="23413" spans="6:12" x14ac:dyDescent="0.35">
      <c r="F23413" s="34"/>
      <c r="J23413" s="34"/>
      <c r="K23413" s="34"/>
      <c r="L23413" s="34"/>
    </row>
    <row r="23414" spans="6:12" x14ac:dyDescent="0.35">
      <c r="F23414" s="34"/>
      <c r="J23414" s="34"/>
      <c r="K23414" s="34"/>
      <c r="L23414" s="34"/>
    </row>
    <row r="23415" spans="6:12" x14ac:dyDescent="0.35">
      <c r="F23415" s="34"/>
      <c r="J23415" s="34"/>
      <c r="K23415" s="34"/>
      <c r="L23415" s="34"/>
    </row>
    <row r="23416" spans="6:12" x14ac:dyDescent="0.35">
      <c r="F23416" s="34"/>
      <c r="J23416" s="34"/>
      <c r="K23416" s="34"/>
      <c r="L23416" s="34"/>
    </row>
    <row r="23417" spans="6:12" x14ac:dyDescent="0.35">
      <c r="F23417" s="34"/>
      <c r="J23417" s="34"/>
      <c r="K23417" s="34"/>
      <c r="L23417" s="34"/>
    </row>
    <row r="23418" spans="6:12" x14ac:dyDescent="0.35">
      <c r="F23418" s="34"/>
      <c r="J23418" s="34"/>
      <c r="K23418" s="34"/>
      <c r="L23418" s="34"/>
    </row>
    <row r="23419" spans="6:12" x14ac:dyDescent="0.35">
      <c r="F23419" s="34"/>
      <c r="J23419" s="34"/>
      <c r="K23419" s="34"/>
      <c r="L23419" s="34"/>
    </row>
    <row r="23420" spans="6:12" x14ac:dyDescent="0.35">
      <c r="F23420" s="34"/>
      <c r="J23420" s="34"/>
      <c r="K23420" s="34"/>
      <c r="L23420" s="34"/>
    </row>
    <row r="23421" spans="6:12" x14ac:dyDescent="0.35">
      <c r="F23421" s="34"/>
      <c r="J23421" s="34"/>
      <c r="K23421" s="34"/>
      <c r="L23421" s="34"/>
    </row>
    <row r="23422" spans="6:12" x14ac:dyDescent="0.35">
      <c r="F23422" s="34"/>
      <c r="J23422" s="34"/>
      <c r="K23422" s="34"/>
      <c r="L23422" s="34"/>
    </row>
    <row r="23423" spans="6:12" x14ac:dyDescent="0.35">
      <c r="F23423" s="34"/>
      <c r="J23423" s="34"/>
      <c r="K23423" s="34"/>
      <c r="L23423" s="34"/>
    </row>
    <row r="23424" spans="6:12" x14ac:dyDescent="0.35">
      <c r="F23424" s="34"/>
      <c r="J23424" s="34"/>
      <c r="K23424" s="34"/>
      <c r="L23424" s="34"/>
    </row>
    <row r="23425" spans="6:12" x14ac:dyDescent="0.35">
      <c r="F23425" s="34"/>
      <c r="J23425" s="34"/>
      <c r="K23425" s="34"/>
      <c r="L23425" s="34"/>
    </row>
    <row r="23426" spans="6:12" x14ac:dyDescent="0.35">
      <c r="F23426" s="34"/>
      <c r="J23426" s="34"/>
      <c r="K23426" s="34"/>
      <c r="L23426" s="34"/>
    </row>
    <row r="23427" spans="6:12" x14ac:dyDescent="0.35">
      <c r="F23427" s="34"/>
      <c r="J23427" s="34"/>
      <c r="K23427" s="34"/>
      <c r="L23427" s="34"/>
    </row>
    <row r="23428" spans="6:12" x14ac:dyDescent="0.35">
      <c r="F23428" s="34"/>
      <c r="J23428" s="34"/>
      <c r="K23428" s="34"/>
      <c r="L23428" s="34"/>
    </row>
    <row r="23429" spans="6:12" x14ac:dyDescent="0.35">
      <c r="F23429" s="34"/>
      <c r="J23429" s="34"/>
      <c r="K23429" s="34"/>
      <c r="L23429" s="34"/>
    </row>
    <row r="23430" spans="6:12" x14ac:dyDescent="0.35">
      <c r="F23430" s="34"/>
      <c r="J23430" s="34"/>
      <c r="K23430" s="34"/>
      <c r="L23430" s="34"/>
    </row>
    <row r="23431" spans="6:12" x14ac:dyDescent="0.35">
      <c r="F23431" s="34"/>
      <c r="J23431" s="34"/>
      <c r="K23431" s="34"/>
      <c r="L23431" s="34"/>
    </row>
    <row r="23432" spans="6:12" x14ac:dyDescent="0.35">
      <c r="F23432" s="34"/>
      <c r="J23432" s="34"/>
      <c r="K23432" s="34"/>
      <c r="L23432" s="34"/>
    </row>
    <row r="23433" spans="6:12" x14ac:dyDescent="0.35">
      <c r="F23433" s="34"/>
      <c r="J23433" s="34"/>
      <c r="K23433" s="34"/>
      <c r="L23433" s="34"/>
    </row>
    <row r="23434" spans="6:12" x14ac:dyDescent="0.35">
      <c r="F23434" s="34"/>
      <c r="J23434" s="34"/>
      <c r="K23434" s="34"/>
      <c r="L23434" s="34"/>
    </row>
    <row r="23435" spans="6:12" x14ac:dyDescent="0.35">
      <c r="F23435" s="34"/>
      <c r="J23435" s="34"/>
      <c r="K23435" s="34"/>
      <c r="L23435" s="34"/>
    </row>
    <row r="23436" spans="6:12" x14ac:dyDescent="0.35">
      <c r="F23436" s="34"/>
      <c r="J23436" s="34"/>
      <c r="K23436" s="34"/>
      <c r="L23436" s="34"/>
    </row>
    <row r="23437" spans="6:12" x14ac:dyDescent="0.35">
      <c r="F23437" s="34"/>
      <c r="J23437" s="34"/>
      <c r="K23437" s="34"/>
      <c r="L23437" s="34"/>
    </row>
    <row r="23438" spans="6:12" x14ac:dyDescent="0.35">
      <c r="F23438" s="34"/>
      <c r="J23438" s="34"/>
      <c r="K23438" s="34"/>
      <c r="L23438" s="34"/>
    </row>
    <row r="23439" spans="6:12" x14ac:dyDescent="0.35">
      <c r="F23439" s="34"/>
      <c r="J23439" s="34"/>
      <c r="K23439" s="34"/>
      <c r="L23439" s="34"/>
    </row>
    <row r="23440" spans="6:12" x14ac:dyDescent="0.35">
      <c r="F23440" s="34"/>
      <c r="J23440" s="34"/>
      <c r="K23440" s="34"/>
      <c r="L23440" s="34"/>
    </row>
    <row r="23441" spans="6:12" x14ac:dyDescent="0.35">
      <c r="F23441" s="34"/>
      <c r="J23441" s="34"/>
      <c r="K23441" s="34"/>
      <c r="L23441" s="34"/>
    </row>
    <row r="23442" spans="6:12" x14ac:dyDescent="0.35">
      <c r="F23442" s="34"/>
      <c r="J23442" s="34"/>
      <c r="K23442" s="34"/>
      <c r="L23442" s="34"/>
    </row>
    <row r="23443" spans="6:12" x14ac:dyDescent="0.35">
      <c r="F23443" s="34"/>
      <c r="J23443" s="34"/>
      <c r="K23443" s="34"/>
      <c r="L23443" s="34"/>
    </row>
    <row r="23444" spans="6:12" x14ac:dyDescent="0.35">
      <c r="F23444" s="34"/>
      <c r="J23444" s="34"/>
      <c r="K23444" s="34"/>
      <c r="L23444" s="34"/>
    </row>
    <row r="23445" spans="6:12" x14ac:dyDescent="0.35">
      <c r="F23445" s="34"/>
      <c r="J23445" s="34"/>
      <c r="K23445" s="34"/>
      <c r="L23445" s="34"/>
    </row>
    <row r="23446" spans="6:12" x14ac:dyDescent="0.35">
      <c r="F23446" s="34"/>
      <c r="J23446" s="34"/>
      <c r="K23446" s="34"/>
      <c r="L23446" s="34"/>
    </row>
    <row r="23447" spans="6:12" x14ac:dyDescent="0.35">
      <c r="F23447" s="34"/>
      <c r="J23447" s="34"/>
      <c r="K23447" s="34"/>
      <c r="L23447" s="34"/>
    </row>
    <row r="23448" spans="6:12" x14ac:dyDescent="0.35">
      <c r="F23448" s="34"/>
      <c r="J23448" s="34"/>
      <c r="K23448" s="34"/>
      <c r="L23448" s="34"/>
    </row>
    <row r="23449" spans="6:12" x14ac:dyDescent="0.35">
      <c r="F23449" s="34"/>
      <c r="J23449" s="34"/>
      <c r="K23449" s="34"/>
      <c r="L23449" s="34"/>
    </row>
    <row r="23450" spans="6:12" x14ac:dyDescent="0.35">
      <c r="F23450" s="34"/>
      <c r="J23450" s="34"/>
      <c r="K23450" s="34"/>
      <c r="L23450" s="34"/>
    </row>
    <row r="23451" spans="6:12" x14ac:dyDescent="0.35">
      <c r="F23451" s="34"/>
      <c r="J23451" s="34"/>
      <c r="K23451" s="34"/>
      <c r="L23451" s="34"/>
    </row>
    <row r="23452" spans="6:12" x14ac:dyDescent="0.35">
      <c r="F23452" s="34"/>
      <c r="J23452" s="34"/>
      <c r="K23452" s="34"/>
      <c r="L23452" s="34"/>
    </row>
    <row r="23453" spans="6:12" x14ac:dyDescent="0.35">
      <c r="F23453" s="34"/>
      <c r="J23453" s="34"/>
      <c r="K23453" s="34"/>
      <c r="L23453" s="34"/>
    </row>
    <row r="23454" spans="6:12" x14ac:dyDescent="0.35">
      <c r="F23454" s="34"/>
      <c r="J23454" s="34"/>
      <c r="K23454" s="34"/>
      <c r="L23454" s="34"/>
    </row>
    <row r="23455" spans="6:12" x14ac:dyDescent="0.35">
      <c r="F23455" s="34"/>
      <c r="J23455" s="34"/>
      <c r="K23455" s="34"/>
      <c r="L23455" s="34"/>
    </row>
    <row r="23456" spans="6:12" x14ac:dyDescent="0.35">
      <c r="F23456" s="34"/>
      <c r="J23456" s="34"/>
      <c r="K23456" s="34"/>
      <c r="L23456" s="34"/>
    </row>
    <row r="23457" spans="6:12" x14ac:dyDescent="0.35">
      <c r="F23457" s="34"/>
      <c r="J23457" s="34"/>
      <c r="K23457" s="34"/>
      <c r="L23457" s="34"/>
    </row>
    <row r="23458" spans="6:12" x14ac:dyDescent="0.35">
      <c r="F23458" s="34"/>
      <c r="J23458" s="34"/>
      <c r="K23458" s="34"/>
      <c r="L23458" s="34"/>
    </row>
    <row r="23459" spans="6:12" x14ac:dyDescent="0.35">
      <c r="F23459" s="34"/>
      <c r="J23459" s="34"/>
      <c r="K23459" s="34"/>
      <c r="L23459" s="34"/>
    </row>
    <row r="23460" spans="6:12" x14ac:dyDescent="0.35">
      <c r="F23460" s="34"/>
      <c r="J23460" s="34"/>
      <c r="K23460" s="34"/>
      <c r="L23460" s="34"/>
    </row>
    <row r="23461" spans="6:12" x14ac:dyDescent="0.35">
      <c r="F23461" s="34"/>
      <c r="J23461" s="34"/>
      <c r="K23461" s="34"/>
      <c r="L23461" s="34"/>
    </row>
    <row r="23462" spans="6:12" x14ac:dyDescent="0.35">
      <c r="F23462" s="34"/>
      <c r="J23462" s="34"/>
      <c r="K23462" s="34"/>
      <c r="L23462" s="34"/>
    </row>
    <row r="23463" spans="6:12" x14ac:dyDescent="0.35">
      <c r="F23463" s="34"/>
      <c r="J23463" s="34"/>
      <c r="K23463" s="34"/>
      <c r="L23463" s="34"/>
    </row>
    <row r="23464" spans="6:12" x14ac:dyDescent="0.35">
      <c r="F23464" s="34"/>
      <c r="J23464" s="34"/>
      <c r="K23464" s="34"/>
      <c r="L23464" s="34"/>
    </row>
    <row r="23465" spans="6:12" x14ac:dyDescent="0.35">
      <c r="F23465" s="34"/>
      <c r="J23465" s="34"/>
      <c r="K23465" s="34"/>
      <c r="L23465" s="34"/>
    </row>
    <row r="23466" spans="6:12" x14ac:dyDescent="0.35">
      <c r="F23466" s="34"/>
      <c r="J23466" s="34"/>
      <c r="K23466" s="34"/>
      <c r="L23466" s="34"/>
    </row>
    <row r="23467" spans="6:12" x14ac:dyDescent="0.35">
      <c r="F23467" s="34"/>
      <c r="J23467" s="34"/>
      <c r="K23467" s="34"/>
      <c r="L23467" s="34"/>
    </row>
    <row r="23468" spans="6:12" x14ac:dyDescent="0.35">
      <c r="F23468" s="34"/>
      <c r="J23468" s="34"/>
      <c r="K23468" s="34"/>
      <c r="L23468" s="34"/>
    </row>
    <row r="23469" spans="6:12" x14ac:dyDescent="0.35">
      <c r="F23469" s="34"/>
      <c r="J23469" s="34"/>
      <c r="K23469" s="34"/>
      <c r="L23469" s="34"/>
    </row>
    <row r="23470" spans="6:12" x14ac:dyDescent="0.35">
      <c r="F23470" s="34"/>
      <c r="J23470" s="34"/>
      <c r="K23470" s="34"/>
      <c r="L23470" s="34"/>
    </row>
    <row r="23471" spans="6:12" x14ac:dyDescent="0.35">
      <c r="F23471" s="34"/>
      <c r="J23471" s="34"/>
      <c r="K23471" s="34"/>
      <c r="L23471" s="34"/>
    </row>
    <row r="23472" spans="6:12" x14ac:dyDescent="0.35">
      <c r="F23472" s="34"/>
      <c r="J23472" s="34"/>
      <c r="K23472" s="34"/>
      <c r="L23472" s="34"/>
    </row>
    <row r="23473" spans="6:12" x14ac:dyDescent="0.35">
      <c r="F23473" s="34"/>
      <c r="J23473" s="34"/>
      <c r="K23473" s="34"/>
      <c r="L23473" s="34"/>
    </row>
    <row r="23474" spans="6:12" x14ac:dyDescent="0.35">
      <c r="F23474" s="34"/>
      <c r="J23474" s="34"/>
      <c r="K23474" s="34"/>
      <c r="L23474" s="34"/>
    </row>
    <row r="23475" spans="6:12" x14ac:dyDescent="0.35">
      <c r="F23475" s="34"/>
      <c r="J23475" s="34"/>
      <c r="K23475" s="34"/>
      <c r="L23475" s="34"/>
    </row>
    <row r="23476" spans="6:12" x14ac:dyDescent="0.35">
      <c r="F23476" s="34"/>
      <c r="J23476" s="34"/>
      <c r="K23476" s="34"/>
      <c r="L23476" s="34"/>
    </row>
    <row r="23477" spans="6:12" x14ac:dyDescent="0.35">
      <c r="F23477" s="34"/>
      <c r="J23477" s="34"/>
      <c r="K23477" s="34"/>
      <c r="L23477" s="34"/>
    </row>
    <row r="23478" spans="6:12" x14ac:dyDescent="0.35">
      <c r="F23478" s="34"/>
      <c r="J23478" s="34"/>
      <c r="K23478" s="34"/>
      <c r="L23478" s="34"/>
    </row>
    <row r="23479" spans="6:12" x14ac:dyDescent="0.35">
      <c r="F23479" s="34"/>
      <c r="J23479" s="34"/>
      <c r="K23479" s="34"/>
      <c r="L23479" s="34"/>
    </row>
    <row r="23480" spans="6:12" x14ac:dyDescent="0.35">
      <c r="F23480" s="34"/>
      <c r="J23480" s="34"/>
      <c r="K23480" s="34"/>
      <c r="L23480" s="34"/>
    </row>
    <row r="23481" spans="6:12" x14ac:dyDescent="0.35">
      <c r="F23481" s="34"/>
      <c r="J23481" s="34"/>
      <c r="K23481" s="34"/>
      <c r="L23481" s="34"/>
    </row>
    <row r="23482" spans="6:12" x14ac:dyDescent="0.35">
      <c r="F23482" s="34"/>
      <c r="J23482" s="34"/>
      <c r="K23482" s="34"/>
      <c r="L23482" s="34"/>
    </row>
    <row r="23483" spans="6:12" x14ac:dyDescent="0.35">
      <c r="F23483" s="34"/>
      <c r="J23483" s="34"/>
      <c r="K23483" s="34"/>
      <c r="L23483" s="34"/>
    </row>
    <row r="23484" spans="6:12" x14ac:dyDescent="0.35">
      <c r="F23484" s="34"/>
      <c r="J23484" s="34"/>
      <c r="K23484" s="34"/>
      <c r="L23484" s="34"/>
    </row>
    <row r="23485" spans="6:12" x14ac:dyDescent="0.35">
      <c r="F23485" s="34"/>
      <c r="J23485" s="34"/>
      <c r="K23485" s="34"/>
      <c r="L23485" s="34"/>
    </row>
    <row r="23486" spans="6:12" x14ac:dyDescent="0.35">
      <c r="F23486" s="34"/>
      <c r="J23486" s="34"/>
      <c r="K23486" s="34"/>
      <c r="L23486" s="34"/>
    </row>
    <row r="23487" spans="6:12" x14ac:dyDescent="0.35">
      <c r="F23487" s="34"/>
      <c r="J23487" s="34"/>
      <c r="K23487" s="34"/>
      <c r="L23487" s="34"/>
    </row>
    <row r="23488" spans="6:12" x14ac:dyDescent="0.35">
      <c r="F23488" s="34"/>
      <c r="J23488" s="34"/>
      <c r="K23488" s="34"/>
      <c r="L23488" s="34"/>
    </row>
    <row r="23489" spans="6:12" x14ac:dyDescent="0.35">
      <c r="F23489" s="34"/>
      <c r="J23489" s="34"/>
      <c r="K23489" s="34"/>
      <c r="L23489" s="34"/>
    </row>
    <row r="23490" spans="6:12" x14ac:dyDescent="0.35">
      <c r="F23490" s="34"/>
      <c r="J23490" s="34"/>
      <c r="K23490" s="34"/>
      <c r="L23490" s="34"/>
    </row>
    <row r="23491" spans="6:12" x14ac:dyDescent="0.35">
      <c r="F23491" s="34"/>
      <c r="J23491" s="34"/>
      <c r="K23491" s="34"/>
      <c r="L23491" s="34"/>
    </row>
    <row r="23492" spans="6:12" x14ac:dyDescent="0.35">
      <c r="F23492" s="34"/>
      <c r="J23492" s="34"/>
      <c r="K23492" s="34"/>
      <c r="L23492" s="34"/>
    </row>
    <row r="23493" spans="6:12" x14ac:dyDescent="0.35">
      <c r="F23493" s="34"/>
      <c r="J23493" s="34"/>
      <c r="K23493" s="34"/>
      <c r="L23493" s="34"/>
    </row>
    <row r="23494" spans="6:12" x14ac:dyDescent="0.35">
      <c r="F23494" s="34"/>
      <c r="J23494" s="34"/>
      <c r="K23494" s="34"/>
      <c r="L23494" s="34"/>
    </row>
    <row r="23495" spans="6:12" x14ac:dyDescent="0.35">
      <c r="F23495" s="34"/>
      <c r="J23495" s="34"/>
      <c r="K23495" s="34"/>
      <c r="L23495" s="34"/>
    </row>
    <row r="23496" spans="6:12" x14ac:dyDescent="0.35">
      <c r="F23496" s="34"/>
      <c r="J23496" s="34"/>
      <c r="K23496" s="34"/>
      <c r="L23496" s="34"/>
    </row>
    <row r="23497" spans="6:12" x14ac:dyDescent="0.35">
      <c r="F23497" s="34"/>
      <c r="J23497" s="34"/>
      <c r="K23497" s="34"/>
      <c r="L23497" s="34"/>
    </row>
    <row r="23498" spans="6:12" x14ac:dyDescent="0.35">
      <c r="F23498" s="34"/>
      <c r="J23498" s="34"/>
      <c r="K23498" s="34"/>
      <c r="L23498" s="34"/>
    </row>
    <row r="23499" spans="6:12" x14ac:dyDescent="0.35">
      <c r="F23499" s="34"/>
      <c r="J23499" s="34"/>
      <c r="K23499" s="34"/>
      <c r="L23499" s="34"/>
    </row>
    <row r="23500" spans="6:12" x14ac:dyDescent="0.35">
      <c r="F23500" s="34"/>
      <c r="J23500" s="34"/>
      <c r="K23500" s="34"/>
      <c r="L23500" s="34"/>
    </row>
    <row r="23501" spans="6:12" x14ac:dyDescent="0.35">
      <c r="F23501" s="34"/>
      <c r="J23501" s="34"/>
      <c r="K23501" s="34"/>
      <c r="L23501" s="34"/>
    </row>
    <row r="23502" spans="6:12" x14ac:dyDescent="0.35">
      <c r="F23502" s="34"/>
      <c r="J23502" s="34"/>
      <c r="K23502" s="34"/>
      <c r="L23502" s="34"/>
    </row>
    <row r="23503" spans="6:12" x14ac:dyDescent="0.35">
      <c r="F23503" s="34"/>
      <c r="J23503" s="34"/>
      <c r="K23503" s="34"/>
      <c r="L23503" s="34"/>
    </row>
    <row r="23504" spans="6:12" x14ac:dyDescent="0.35">
      <c r="F23504" s="34"/>
      <c r="J23504" s="34"/>
      <c r="K23504" s="34"/>
      <c r="L23504" s="34"/>
    </row>
    <row r="23505" spans="6:12" x14ac:dyDescent="0.35">
      <c r="F23505" s="34"/>
      <c r="J23505" s="34"/>
      <c r="K23505" s="34"/>
      <c r="L23505" s="34"/>
    </row>
    <row r="23506" spans="6:12" x14ac:dyDescent="0.35">
      <c r="F23506" s="34"/>
      <c r="J23506" s="34"/>
      <c r="K23506" s="34"/>
      <c r="L23506" s="34"/>
    </row>
    <row r="23507" spans="6:12" x14ac:dyDescent="0.35">
      <c r="F23507" s="34"/>
      <c r="J23507" s="34"/>
      <c r="K23507" s="34"/>
      <c r="L23507" s="34"/>
    </row>
    <row r="23508" spans="6:12" x14ac:dyDescent="0.35">
      <c r="F23508" s="34"/>
      <c r="J23508" s="34"/>
      <c r="K23508" s="34"/>
      <c r="L23508" s="34"/>
    </row>
    <row r="23509" spans="6:12" x14ac:dyDescent="0.35">
      <c r="F23509" s="34"/>
      <c r="J23509" s="34"/>
      <c r="K23509" s="34"/>
      <c r="L23509" s="34"/>
    </row>
    <row r="23510" spans="6:12" x14ac:dyDescent="0.35">
      <c r="F23510" s="34"/>
      <c r="J23510" s="34"/>
      <c r="K23510" s="34"/>
      <c r="L23510" s="34"/>
    </row>
    <row r="23511" spans="6:12" x14ac:dyDescent="0.35">
      <c r="F23511" s="34"/>
      <c r="J23511" s="34"/>
      <c r="K23511" s="34"/>
      <c r="L23511" s="34"/>
    </row>
    <row r="23512" spans="6:12" x14ac:dyDescent="0.35">
      <c r="F23512" s="34"/>
      <c r="J23512" s="34"/>
      <c r="K23512" s="34"/>
      <c r="L23512" s="34"/>
    </row>
    <row r="23513" spans="6:12" x14ac:dyDescent="0.35">
      <c r="F23513" s="34"/>
      <c r="J23513" s="34"/>
      <c r="K23513" s="34"/>
      <c r="L23513" s="34"/>
    </row>
    <row r="23514" spans="6:12" x14ac:dyDescent="0.35">
      <c r="F23514" s="34"/>
      <c r="J23514" s="34"/>
      <c r="K23514" s="34"/>
      <c r="L23514" s="34"/>
    </row>
    <row r="23515" spans="6:12" x14ac:dyDescent="0.35">
      <c r="F23515" s="34"/>
      <c r="J23515" s="34"/>
      <c r="K23515" s="34"/>
      <c r="L23515" s="34"/>
    </row>
    <row r="23516" spans="6:12" x14ac:dyDescent="0.35">
      <c r="F23516" s="34"/>
      <c r="J23516" s="34"/>
      <c r="K23516" s="34"/>
      <c r="L23516" s="34"/>
    </row>
    <row r="23517" spans="6:12" x14ac:dyDescent="0.35">
      <c r="F23517" s="34"/>
      <c r="J23517" s="34"/>
      <c r="K23517" s="34"/>
      <c r="L23517" s="34"/>
    </row>
    <row r="23518" spans="6:12" x14ac:dyDescent="0.35">
      <c r="F23518" s="34"/>
      <c r="J23518" s="34"/>
      <c r="K23518" s="34"/>
      <c r="L23518" s="34"/>
    </row>
    <row r="23519" spans="6:12" x14ac:dyDescent="0.35">
      <c r="F23519" s="34"/>
      <c r="J23519" s="34"/>
      <c r="K23519" s="34"/>
      <c r="L23519" s="34"/>
    </row>
    <row r="23520" spans="6:12" x14ac:dyDescent="0.35">
      <c r="F23520" s="34"/>
      <c r="J23520" s="34"/>
      <c r="K23520" s="34"/>
      <c r="L23520" s="34"/>
    </row>
    <row r="23521" spans="6:12" x14ac:dyDescent="0.35">
      <c r="F23521" s="34"/>
      <c r="J23521" s="34"/>
      <c r="K23521" s="34"/>
      <c r="L23521" s="34"/>
    </row>
    <row r="23522" spans="6:12" x14ac:dyDescent="0.35">
      <c r="F23522" s="34"/>
      <c r="J23522" s="34"/>
      <c r="K23522" s="34"/>
      <c r="L23522" s="34"/>
    </row>
    <row r="23523" spans="6:12" x14ac:dyDescent="0.35">
      <c r="F23523" s="34"/>
      <c r="J23523" s="34"/>
      <c r="K23523" s="34"/>
      <c r="L23523" s="34"/>
    </row>
    <row r="23524" spans="6:12" x14ac:dyDescent="0.35">
      <c r="F23524" s="34"/>
      <c r="J23524" s="34"/>
      <c r="K23524" s="34"/>
      <c r="L23524" s="34"/>
    </row>
    <row r="23525" spans="6:12" x14ac:dyDescent="0.35">
      <c r="F23525" s="34"/>
      <c r="J23525" s="34"/>
      <c r="K23525" s="34"/>
      <c r="L23525" s="34"/>
    </row>
    <row r="23526" spans="6:12" x14ac:dyDescent="0.35">
      <c r="F23526" s="34"/>
      <c r="J23526" s="34"/>
      <c r="K23526" s="34"/>
      <c r="L23526" s="34"/>
    </row>
    <row r="23527" spans="6:12" x14ac:dyDescent="0.35">
      <c r="F23527" s="34"/>
      <c r="J23527" s="34"/>
      <c r="K23527" s="34"/>
      <c r="L23527" s="34"/>
    </row>
    <row r="23528" spans="6:12" x14ac:dyDescent="0.35">
      <c r="F23528" s="34"/>
      <c r="J23528" s="34"/>
      <c r="K23528" s="34"/>
      <c r="L23528" s="34"/>
    </row>
    <row r="23529" spans="6:12" x14ac:dyDescent="0.35">
      <c r="F23529" s="34"/>
      <c r="J23529" s="34"/>
      <c r="K23529" s="34"/>
      <c r="L23529" s="34"/>
    </row>
    <row r="23530" spans="6:12" x14ac:dyDescent="0.35">
      <c r="F23530" s="34"/>
      <c r="J23530" s="34"/>
      <c r="K23530" s="34"/>
      <c r="L23530" s="34"/>
    </row>
    <row r="23531" spans="6:12" x14ac:dyDescent="0.35">
      <c r="F23531" s="34"/>
      <c r="J23531" s="34"/>
      <c r="K23531" s="34"/>
      <c r="L23531" s="34"/>
    </row>
    <row r="23532" spans="6:12" x14ac:dyDescent="0.35">
      <c r="F23532" s="34"/>
      <c r="J23532" s="34"/>
      <c r="K23532" s="34"/>
      <c r="L23532" s="34"/>
    </row>
    <row r="23533" spans="6:12" x14ac:dyDescent="0.35">
      <c r="F23533" s="34"/>
      <c r="J23533" s="34"/>
      <c r="K23533" s="34"/>
      <c r="L23533" s="34"/>
    </row>
    <row r="23534" spans="6:12" x14ac:dyDescent="0.35">
      <c r="F23534" s="34"/>
      <c r="J23534" s="34"/>
      <c r="K23534" s="34"/>
      <c r="L23534" s="34"/>
    </row>
    <row r="23535" spans="6:12" x14ac:dyDescent="0.35">
      <c r="F23535" s="34"/>
      <c r="J23535" s="34"/>
      <c r="K23535" s="34"/>
      <c r="L23535" s="34"/>
    </row>
    <row r="23536" spans="6:12" x14ac:dyDescent="0.35">
      <c r="F23536" s="34"/>
      <c r="J23536" s="34"/>
      <c r="K23536" s="34"/>
      <c r="L23536" s="34"/>
    </row>
    <row r="23537" spans="6:12" x14ac:dyDescent="0.35">
      <c r="F23537" s="34"/>
      <c r="J23537" s="34"/>
      <c r="K23537" s="34"/>
      <c r="L23537" s="34"/>
    </row>
    <row r="23538" spans="6:12" x14ac:dyDescent="0.35">
      <c r="F23538" s="34"/>
      <c r="J23538" s="34"/>
      <c r="K23538" s="34"/>
      <c r="L23538" s="34"/>
    </row>
    <row r="23539" spans="6:12" x14ac:dyDescent="0.35">
      <c r="F23539" s="34"/>
      <c r="J23539" s="34"/>
      <c r="K23539" s="34"/>
      <c r="L23539" s="34"/>
    </row>
    <row r="23540" spans="6:12" x14ac:dyDescent="0.35">
      <c r="F23540" s="34"/>
      <c r="J23540" s="34"/>
      <c r="K23540" s="34"/>
      <c r="L23540" s="34"/>
    </row>
    <row r="23541" spans="6:12" x14ac:dyDescent="0.35">
      <c r="F23541" s="34"/>
      <c r="J23541" s="34"/>
      <c r="K23541" s="34"/>
      <c r="L23541" s="34"/>
    </row>
    <row r="23542" spans="6:12" x14ac:dyDescent="0.35">
      <c r="F23542" s="34"/>
      <c r="J23542" s="34"/>
      <c r="K23542" s="34"/>
      <c r="L23542" s="34"/>
    </row>
    <row r="23543" spans="6:12" x14ac:dyDescent="0.35">
      <c r="F23543" s="34"/>
      <c r="J23543" s="34"/>
      <c r="K23543" s="34"/>
      <c r="L23543" s="34"/>
    </row>
    <row r="23544" spans="6:12" x14ac:dyDescent="0.35">
      <c r="F23544" s="34"/>
      <c r="J23544" s="34"/>
      <c r="K23544" s="34"/>
      <c r="L23544" s="34"/>
    </row>
    <row r="23545" spans="6:12" x14ac:dyDescent="0.35">
      <c r="F23545" s="34"/>
      <c r="J23545" s="34"/>
      <c r="K23545" s="34"/>
      <c r="L23545" s="34"/>
    </row>
    <row r="23546" spans="6:12" x14ac:dyDescent="0.35">
      <c r="F23546" s="34"/>
      <c r="J23546" s="34"/>
      <c r="K23546" s="34"/>
      <c r="L23546" s="34"/>
    </row>
    <row r="23547" spans="6:12" x14ac:dyDescent="0.35">
      <c r="F23547" s="34"/>
      <c r="J23547" s="34"/>
      <c r="K23547" s="34"/>
      <c r="L23547" s="34"/>
    </row>
    <row r="23548" spans="6:12" x14ac:dyDescent="0.35">
      <c r="F23548" s="34"/>
      <c r="J23548" s="34"/>
      <c r="K23548" s="34"/>
      <c r="L23548" s="34"/>
    </row>
    <row r="23549" spans="6:12" x14ac:dyDescent="0.35">
      <c r="F23549" s="34"/>
      <c r="J23549" s="34"/>
      <c r="K23549" s="34"/>
      <c r="L23549" s="34"/>
    </row>
    <row r="23550" spans="6:12" x14ac:dyDescent="0.35">
      <c r="F23550" s="34"/>
      <c r="J23550" s="34"/>
      <c r="K23550" s="34"/>
      <c r="L23550" s="34"/>
    </row>
    <row r="23551" spans="6:12" x14ac:dyDescent="0.35">
      <c r="F23551" s="34"/>
      <c r="J23551" s="34"/>
      <c r="K23551" s="34"/>
      <c r="L23551" s="34"/>
    </row>
    <row r="23552" spans="6:12" x14ac:dyDescent="0.35">
      <c r="F23552" s="34"/>
      <c r="J23552" s="34"/>
      <c r="K23552" s="34"/>
      <c r="L23552" s="34"/>
    </row>
    <row r="23553" spans="6:12" x14ac:dyDescent="0.35">
      <c r="F23553" s="34"/>
      <c r="J23553" s="34"/>
      <c r="K23553" s="34"/>
      <c r="L23553" s="34"/>
    </row>
    <row r="23554" spans="6:12" x14ac:dyDescent="0.35">
      <c r="F23554" s="34"/>
      <c r="J23554" s="34"/>
      <c r="K23554" s="34"/>
      <c r="L23554" s="34"/>
    </row>
    <row r="23555" spans="6:12" x14ac:dyDescent="0.35">
      <c r="F23555" s="34"/>
      <c r="J23555" s="34"/>
      <c r="K23555" s="34"/>
      <c r="L23555" s="34"/>
    </row>
    <row r="23556" spans="6:12" x14ac:dyDescent="0.35">
      <c r="F23556" s="34"/>
      <c r="J23556" s="34"/>
      <c r="K23556" s="34"/>
      <c r="L23556" s="34"/>
    </row>
    <row r="23557" spans="6:12" x14ac:dyDescent="0.35">
      <c r="F23557" s="34"/>
      <c r="J23557" s="34"/>
      <c r="K23557" s="34"/>
      <c r="L23557" s="34"/>
    </row>
    <row r="23558" spans="6:12" x14ac:dyDescent="0.35">
      <c r="F23558" s="34"/>
      <c r="J23558" s="34"/>
      <c r="K23558" s="34"/>
      <c r="L23558" s="34"/>
    </row>
    <row r="23559" spans="6:12" x14ac:dyDescent="0.35">
      <c r="F23559" s="34"/>
      <c r="J23559" s="34"/>
      <c r="K23559" s="34"/>
      <c r="L23559" s="34"/>
    </row>
    <row r="23560" spans="6:12" x14ac:dyDescent="0.35">
      <c r="F23560" s="34"/>
      <c r="J23560" s="34"/>
      <c r="K23560" s="34"/>
      <c r="L23560" s="34"/>
    </row>
    <row r="23561" spans="6:12" x14ac:dyDescent="0.35">
      <c r="F23561" s="34"/>
      <c r="J23561" s="34"/>
      <c r="K23561" s="34"/>
      <c r="L23561" s="34"/>
    </row>
    <row r="23562" spans="6:12" x14ac:dyDescent="0.35">
      <c r="F23562" s="34"/>
      <c r="J23562" s="34"/>
      <c r="K23562" s="34"/>
      <c r="L23562" s="34"/>
    </row>
    <row r="23563" spans="6:12" x14ac:dyDescent="0.35">
      <c r="F23563" s="34"/>
      <c r="J23563" s="34"/>
      <c r="K23563" s="34"/>
      <c r="L23563" s="34"/>
    </row>
    <row r="23564" spans="6:12" x14ac:dyDescent="0.35">
      <c r="F23564" s="34"/>
      <c r="J23564" s="34"/>
      <c r="K23564" s="34"/>
      <c r="L23564" s="34"/>
    </row>
    <row r="23565" spans="6:12" x14ac:dyDescent="0.35">
      <c r="F23565" s="34"/>
      <c r="J23565" s="34"/>
      <c r="K23565" s="34"/>
      <c r="L23565" s="34"/>
    </row>
    <row r="23566" spans="6:12" x14ac:dyDescent="0.35">
      <c r="F23566" s="34"/>
      <c r="J23566" s="34"/>
      <c r="K23566" s="34"/>
      <c r="L23566" s="34"/>
    </row>
    <row r="23567" spans="6:12" x14ac:dyDescent="0.35">
      <c r="F23567" s="34"/>
      <c r="J23567" s="34"/>
      <c r="K23567" s="34"/>
      <c r="L23567" s="34"/>
    </row>
    <row r="23568" spans="6:12" x14ac:dyDescent="0.35">
      <c r="F23568" s="34"/>
      <c r="J23568" s="34"/>
      <c r="K23568" s="34"/>
      <c r="L23568" s="34"/>
    </row>
    <row r="23569" spans="6:12" x14ac:dyDescent="0.35">
      <c r="F23569" s="34"/>
      <c r="J23569" s="34"/>
      <c r="K23569" s="34"/>
      <c r="L23569" s="34"/>
    </row>
    <row r="23570" spans="6:12" x14ac:dyDescent="0.35">
      <c r="F23570" s="34"/>
      <c r="J23570" s="34"/>
      <c r="K23570" s="34"/>
      <c r="L23570" s="34"/>
    </row>
    <row r="23571" spans="6:12" x14ac:dyDescent="0.35">
      <c r="F23571" s="34"/>
      <c r="J23571" s="34"/>
      <c r="K23571" s="34"/>
      <c r="L23571" s="34"/>
    </row>
    <row r="23572" spans="6:12" x14ac:dyDescent="0.35">
      <c r="F23572" s="34"/>
      <c r="J23572" s="34"/>
      <c r="K23572" s="34"/>
      <c r="L23572" s="34"/>
    </row>
    <row r="23573" spans="6:12" x14ac:dyDescent="0.35">
      <c r="F23573" s="34"/>
      <c r="J23573" s="34"/>
      <c r="K23573" s="34"/>
      <c r="L23573" s="34"/>
    </row>
    <row r="23574" spans="6:12" x14ac:dyDescent="0.35">
      <c r="F23574" s="34"/>
      <c r="J23574" s="34"/>
      <c r="K23574" s="34"/>
      <c r="L23574" s="34"/>
    </row>
    <row r="23575" spans="6:12" x14ac:dyDescent="0.35">
      <c r="F23575" s="34"/>
      <c r="J23575" s="34"/>
      <c r="K23575" s="34"/>
      <c r="L23575" s="34"/>
    </row>
    <row r="23576" spans="6:12" x14ac:dyDescent="0.35">
      <c r="F23576" s="34"/>
      <c r="J23576" s="34"/>
      <c r="K23576" s="34"/>
      <c r="L23576" s="34"/>
    </row>
    <row r="23577" spans="6:12" x14ac:dyDescent="0.35">
      <c r="F23577" s="34"/>
      <c r="J23577" s="34"/>
      <c r="K23577" s="34"/>
      <c r="L23577" s="34"/>
    </row>
    <row r="23578" spans="6:12" x14ac:dyDescent="0.35">
      <c r="F23578" s="34"/>
      <c r="J23578" s="34"/>
      <c r="K23578" s="34"/>
      <c r="L23578" s="34"/>
    </row>
    <row r="23579" spans="6:12" x14ac:dyDescent="0.35">
      <c r="F23579" s="34"/>
      <c r="J23579" s="34"/>
      <c r="K23579" s="34"/>
      <c r="L23579" s="34"/>
    </row>
    <row r="23580" spans="6:12" x14ac:dyDescent="0.35">
      <c r="F23580" s="34"/>
      <c r="J23580" s="34"/>
      <c r="K23580" s="34"/>
      <c r="L23580" s="34"/>
    </row>
    <row r="23581" spans="6:12" x14ac:dyDescent="0.35">
      <c r="F23581" s="34"/>
      <c r="J23581" s="34"/>
      <c r="K23581" s="34"/>
      <c r="L23581" s="34"/>
    </row>
    <row r="23582" spans="6:12" x14ac:dyDescent="0.35">
      <c r="F23582" s="34"/>
      <c r="J23582" s="34"/>
      <c r="K23582" s="34"/>
      <c r="L23582" s="34"/>
    </row>
    <row r="23583" spans="6:12" x14ac:dyDescent="0.35">
      <c r="F23583" s="34"/>
      <c r="J23583" s="34"/>
      <c r="K23583" s="34"/>
      <c r="L23583" s="34"/>
    </row>
    <row r="23584" spans="6:12" x14ac:dyDescent="0.35">
      <c r="F23584" s="34"/>
      <c r="J23584" s="34"/>
      <c r="K23584" s="34"/>
      <c r="L23584" s="34"/>
    </row>
    <row r="23585" spans="6:12" x14ac:dyDescent="0.35">
      <c r="F23585" s="34"/>
      <c r="J23585" s="34"/>
      <c r="K23585" s="34"/>
      <c r="L23585" s="34"/>
    </row>
    <row r="23586" spans="6:12" x14ac:dyDescent="0.35">
      <c r="F23586" s="34"/>
      <c r="J23586" s="34"/>
      <c r="K23586" s="34"/>
      <c r="L23586" s="34"/>
    </row>
    <row r="23587" spans="6:12" x14ac:dyDescent="0.35">
      <c r="F23587" s="34"/>
      <c r="J23587" s="34"/>
      <c r="K23587" s="34"/>
      <c r="L23587" s="34"/>
    </row>
    <row r="23588" spans="6:12" x14ac:dyDescent="0.35">
      <c r="F23588" s="34"/>
      <c r="J23588" s="34"/>
      <c r="K23588" s="34"/>
      <c r="L23588" s="34"/>
    </row>
    <row r="23589" spans="6:12" x14ac:dyDescent="0.35">
      <c r="F23589" s="34"/>
      <c r="J23589" s="34"/>
      <c r="K23589" s="34"/>
      <c r="L23589" s="34"/>
    </row>
    <row r="23590" spans="6:12" x14ac:dyDescent="0.35">
      <c r="F23590" s="34"/>
      <c r="J23590" s="34"/>
      <c r="K23590" s="34"/>
      <c r="L23590" s="34"/>
    </row>
    <row r="23591" spans="6:12" x14ac:dyDescent="0.35">
      <c r="F23591" s="34"/>
      <c r="J23591" s="34"/>
      <c r="K23591" s="34"/>
      <c r="L23591" s="34"/>
    </row>
    <row r="23592" spans="6:12" x14ac:dyDescent="0.35">
      <c r="F23592" s="34"/>
      <c r="J23592" s="34"/>
      <c r="K23592" s="34"/>
      <c r="L23592" s="34"/>
    </row>
    <row r="23593" spans="6:12" x14ac:dyDescent="0.35">
      <c r="F23593" s="34"/>
      <c r="J23593" s="34"/>
      <c r="K23593" s="34"/>
      <c r="L23593" s="34"/>
    </row>
    <row r="23594" spans="6:12" x14ac:dyDescent="0.35">
      <c r="F23594" s="34"/>
      <c r="J23594" s="34"/>
      <c r="K23594" s="34"/>
      <c r="L23594" s="34"/>
    </row>
    <row r="23595" spans="6:12" x14ac:dyDescent="0.35">
      <c r="F23595" s="34"/>
      <c r="J23595" s="34"/>
      <c r="K23595" s="34"/>
      <c r="L23595" s="34"/>
    </row>
    <row r="23596" spans="6:12" x14ac:dyDescent="0.35">
      <c r="F23596" s="34"/>
      <c r="J23596" s="34"/>
      <c r="K23596" s="34"/>
      <c r="L23596" s="34"/>
    </row>
    <row r="23597" spans="6:12" x14ac:dyDescent="0.35">
      <c r="F23597" s="34"/>
      <c r="J23597" s="34"/>
      <c r="K23597" s="34"/>
      <c r="L23597" s="34"/>
    </row>
    <row r="23598" spans="6:12" x14ac:dyDescent="0.35">
      <c r="F23598" s="34"/>
      <c r="J23598" s="34"/>
      <c r="K23598" s="34"/>
      <c r="L23598" s="34"/>
    </row>
    <row r="23599" spans="6:12" x14ac:dyDescent="0.35">
      <c r="F23599" s="34"/>
      <c r="J23599" s="34"/>
      <c r="K23599" s="34"/>
      <c r="L23599" s="34"/>
    </row>
    <row r="23600" spans="6:12" x14ac:dyDescent="0.35">
      <c r="F23600" s="34"/>
      <c r="J23600" s="34"/>
      <c r="K23600" s="34"/>
      <c r="L23600" s="34"/>
    </row>
    <row r="23601" spans="6:12" x14ac:dyDescent="0.35">
      <c r="F23601" s="34"/>
      <c r="J23601" s="34"/>
      <c r="K23601" s="34"/>
      <c r="L23601" s="34"/>
    </row>
    <row r="23602" spans="6:12" x14ac:dyDescent="0.35">
      <c r="F23602" s="34"/>
      <c r="J23602" s="34"/>
      <c r="K23602" s="34"/>
      <c r="L23602" s="34"/>
    </row>
    <row r="23603" spans="6:12" x14ac:dyDescent="0.35">
      <c r="F23603" s="34"/>
      <c r="J23603" s="34"/>
      <c r="K23603" s="34"/>
      <c r="L23603" s="34"/>
    </row>
    <row r="23604" spans="6:12" x14ac:dyDescent="0.35">
      <c r="F23604" s="34"/>
      <c r="J23604" s="34"/>
      <c r="K23604" s="34"/>
      <c r="L23604" s="34"/>
    </row>
    <row r="23605" spans="6:12" x14ac:dyDescent="0.35">
      <c r="F23605" s="34"/>
      <c r="J23605" s="34"/>
      <c r="K23605" s="34"/>
      <c r="L23605" s="34"/>
    </row>
    <row r="23606" spans="6:12" x14ac:dyDescent="0.35">
      <c r="F23606" s="34"/>
      <c r="J23606" s="34"/>
      <c r="K23606" s="34"/>
      <c r="L23606" s="34"/>
    </row>
    <row r="23607" spans="6:12" x14ac:dyDescent="0.35">
      <c r="F23607" s="34"/>
      <c r="J23607" s="34"/>
      <c r="K23607" s="34"/>
      <c r="L23607" s="34"/>
    </row>
    <row r="23608" spans="6:12" x14ac:dyDescent="0.35">
      <c r="F23608" s="34"/>
      <c r="J23608" s="34"/>
      <c r="K23608" s="34"/>
      <c r="L23608" s="34"/>
    </row>
    <row r="23609" spans="6:12" x14ac:dyDescent="0.35">
      <c r="F23609" s="34"/>
      <c r="J23609" s="34"/>
      <c r="K23609" s="34"/>
      <c r="L23609" s="34"/>
    </row>
    <row r="23610" spans="6:12" x14ac:dyDescent="0.35">
      <c r="F23610" s="34"/>
      <c r="J23610" s="34"/>
      <c r="K23610" s="34"/>
      <c r="L23610" s="34"/>
    </row>
    <row r="23611" spans="6:12" x14ac:dyDescent="0.35">
      <c r="F23611" s="34"/>
      <c r="J23611" s="34"/>
      <c r="K23611" s="34"/>
      <c r="L23611" s="34"/>
    </row>
    <row r="23612" spans="6:12" x14ac:dyDescent="0.35">
      <c r="F23612" s="34"/>
      <c r="J23612" s="34"/>
      <c r="K23612" s="34"/>
      <c r="L23612" s="34"/>
    </row>
    <row r="23613" spans="6:12" x14ac:dyDescent="0.35">
      <c r="F23613" s="34"/>
      <c r="J23613" s="34"/>
      <c r="K23613" s="34"/>
      <c r="L23613" s="34"/>
    </row>
    <row r="23614" spans="6:12" x14ac:dyDescent="0.35">
      <c r="F23614" s="34"/>
      <c r="J23614" s="34"/>
      <c r="K23614" s="34"/>
      <c r="L23614" s="34"/>
    </row>
    <row r="23615" spans="6:12" x14ac:dyDescent="0.35">
      <c r="F23615" s="34"/>
      <c r="J23615" s="34"/>
      <c r="K23615" s="34"/>
      <c r="L23615" s="34"/>
    </row>
    <row r="23616" spans="6:12" x14ac:dyDescent="0.35">
      <c r="F23616" s="34"/>
      <c r="J23616" s="34"/>
      <c r="K23616" s="34"/>
      <c r="L23616" s="34"/>
    </row>
    <row r="23617" spans="6:12" x14ac:dyDescent="0.35">
      <c r="F23617" s="34"/>
      <c r="J23617" s="34"/>
      <c r="K23617" s="34"/>
      <c r="L23617" s="34"/>
    </row>
    <row r="23618" spans="6:12" x14ac:dyDescent="0.35">
      <c r="F23618" s="34"/>
      <c r="J23618" s="34"/>
      <c r="K23618" s="34"/>
      <c r="L23618" s="34"/>
    </row>
    <row r="23619" spans="6:12" x14ac:dyDescent="0.35">
      <c r="F23619" s="34"/>
      <c r="J23619" s="34"/>
      <c r="K23619" s="34"/>
      <c r="L23619" s="34"/>
    </row>
    <row r="23620" spans="6:12" x14ac:dyDescent="0.35">
      <c r="F23620" s="34"/>
      <c r="J23620" s="34"/>
      <c r="K23620" s="34"/>
      <c r="L23620" s="34"/>
    </row>
    <row r="23621" spans="6:12" x14ac:dyDescent="0.35">
      <c r="F23621" s="34"/>
      <c r="J23621" s="34"/>
      <c r="K23621" s="34"/>
      <c r="L23621" s="34"/>
    </row>
    <row r="23622" spans="6:12" x14ac:dyDescent="0.35">
      <c r="F23622" s="34"/>
      <c r="J23622" s="34"/>
      <c r="K23622" s="34"/>
      <c r="L23622" s="34"/>
    </row>
    <row r="23623" spans="6:12" x14ac:dyDescent="0.35">
      <c r="F23623" s="34"/>
      <c r="J23623" s="34"/>
      <c r="K23623" s="34"/>
      <c r="L23623" s="34"/>
    </row>
    <row r="23624" spans="6:12" x14ac:dyDescent="0.35">
      <c r="F23624" s="34"/>
      <c r="J23624" s="34"/>
      <c r="K23624" s="34"/>
      <c r="L23624" s="34"/>
    </row>
    <row r="23625" spans="6:12" x14ac:dyDescent="0.35">
      <c r="F23625" s="34"/>
      <c r="J23625" s="34"/>
      <c r="K23625" s="34"/>
      <c r="L23625" s="34"/>
    </row>
    <row r="23626" spans="6:12" x14ac:dyDescent="0.35">
      <c r="F23626" s="34"/>
      <c r="J23626" s="34"/>
      <c r="K23626" s="34"/>
      <c r="L23626" s="34"/>
    </row>
    <row r="23627" spans="6:12" x14ac:dyDescent="0.35">
      <c r="F23627" s="34"/>
      <c r="J23627" s="34"/>
      <c r="K23627" s="34"/>
      <c r="L23627" s="34"/>
    </row>
    <row r="23628" spans="6:12" x14ac:dyDescent="0.35">
      <c r="F23628" s="34"/>
      <c r="J23628" s="34"/>
      <c r="K23628" s="34"/>
      <c r="L23628" s="34"/>
    </row>
    <row r="23629" spans="6:12" x14ac:dyDescent="0.35">
      <c r="F23629" s="34"/>
      <c r="J23629" s="34"/>
      <c r="K23629" s="34"/>
      <c r="L23629" s="34"/>
    </row>
    <row r="23630" spans="6:12" x14ac:dyDescent="0.35">
      <c r="F23630" s="34"/>
      <c r="J23630" s="34"/>
      <c r="K23630" s="34"/>
      <c r="L23630" s="34"/>
    </row>
    <row r="23631" spans="6:12" x14ac:dyDescent="0.35">
      <c r="F23631" s="34"/>
      <c r="J23631" s="34"/>
      <c r="K23631" s="34"/>
      <c r="L23631" s="34"/>
    </row>
    <row r="23632" spans="6:12" x14ac:dyDescent="0.35">
      <c r="F23632" s="34"/>
      <c r="J23632" s="34"/>
      <c r="K23632" s="34"/>
      <c r="L23632" s="34"/>
    </row>
    <row r="23633" spans="6:12" x14ac:dyDescent="0.35">
      <c r="F23633" s="34"/>
      <c r="J23633" s="34"/>
      <c r="K23633" s="34"/>
      <c r="L23633" s="34"/>
    </row>
    <row r="23634" spans="6:12" x14ac:dyDescent="0.35">
      <c r="F23634" s="34"/>
      <c r="J23634" s="34"/>
      <c r="K23634" s="34"/>
      <c r="L23634" s="34"/>
    </row>
    <row r="23635" spans="6:12" x14ac:dyDescent="0.35">
      <c r="F23635" s="34"/>
      <c r="J23635" s="34"/>
      <c r="K23635" s="34"/>
      <c r="L23635" s="34"/>
    </row>
    <row r="23636" spans="6:12" x14ac:dyDescent="0.35">
      <c r="F23636" s="34"/>
      <c r="J23636" s="34"/>
      <c r="K23636" s="34"/>
      <c r="L23636" s="34"/>
    </row>
    <row r="23637" spans="6:12" x14ac:dyDescent="0.35">
      <c r="F23637" s="34"/>
      <c r="J23637" s="34"/>
      <c r="K23637" s="34"/>
      <c r="L23637" s="34"/>
    </row>
    <row r="23638" spans="6:12" x14ac:dyDescent="0.35">
      <c r="F23638" s="34"/>
      <c r="J23638" s="34"/>
      <c r="K23638" s="34"/>
      <c r="L23638" s="34"/>
    </row>
    <row r="23639" spans="6:12" x14ac:dyDescent="0.35">
      <c r="F23639" s="34"/>
      <c r="J23639" s="34"/>
      <c r="K23639" s="34"/>
      <c r="L23639" s="34"/>
    </row>
    <row r="23640" spans="6:12" x14ac:dyDescent="0.35">
      <c r="F23640" s="34"/>
      <c r="J23640" s="34"/>
      <c r="K23640" s="34"/>
      <c r="L23640" s="34"/>
    </row>
    <row r="23641" spans="6:12" x14ac:dyDescent="0.35">
      <c r="F23641" s="34"/>
      <c r="J23641" s="34"/>
      <c r="K23641" s="34"/>
      <c r="L23641" s="34"/>
    </row>
    <row r="23642" spans="6:12" x14ac:dyDescent="0.35">
      <c r="F23642" s="34"/>
      <c r="J23642" s="34"/>
      <c r="K23642" s="34"/>
      <c r="L23642" s="34"/>
    </row>
    <row r="23643" spans="6:12" x14ac:dyDescent="0.35">
      <c r="F23643" s="34"/>
      <c r="J23643" s="34"/>
      <c r="K23643" s="34"/>
      <c r="L23643" s="34"/>
    </row>
    <row r="23644" spans="6:12" x14ac:dyDescent="0.35">
      <c r="F23644" s="34"/>
      <c r="J23644" s="34"/>
      <c r="K23644" s="34"/>
      <c r="L23644" s="34"/>
    </row>
    <row r="23645" spans="6:12" x14ac:dyDescent="0.35">
      <c r="F23645" s="34"/>
      <c r="J23645" s="34"/>
      <c r="K23645" s="34"/>
      <c r="L23645" s="34"/>
    </row>
    <row r="23646" spans="6:12" x14ac:dyDescent="0.35">
      <c r="F23646" s="34"/>
      <c r="J23646" s="34"/>
      <c r="K23646" s="34"/>
      <c r="L23646" s="34"/>
    </row>
    <row r="23647" spans="6:12" x14ac:dyDescent="0.35">
      <c r="F23647" s="34"/>
      <c r="J23647" s="34"/>
      <c r="K23647" s="34"/>
      <c r="L23647" s="34"/>
    </row>
    <row r="23648" spans="6:12" x14ac:dyDescent="0.35">
      <c r="F23648" s="34"/>
      <c r="J23648" s="34"/>
      <c r="K23648" s="34"/>
      <c r="L23648" s="34"/>
    </row>
    <row r="23649" spans="6:12" x14ac:dyDescent="0.35">
      <c r="F23649" s="34"/>
      <c r="J23649" s="34"/>
      <c r="K23649" s="34"/>
      <c r="L23649" s="34"/>
    </row>
    <row r="23650" spans="6:12" x14ac:dyDescent="0.35">
      <c r="F23650" s="34"/>
      <c r="J23650" s="34"/>
      <c r="K23650" s="34"/>
      <c r="L23650" s="34"/>
    </row>
    <row r="23651" spans="6:12" x14ac:dyDescent="0.35">
      <c r="F23651" s="34"/>
      <c r="J23651" s="34"/>
      <c r="K23651" s="34"/>
      <c r="L23651" s="34"/>
    </row>
    <row r="23652" spans="6:12" x14ac:dyDescent="0.35">
      <c r="F23652" s="34"/>
      <c r="J23652" s="34"/>
      <c r="K23652" s="34"/>
      <c r="L23652" s="34"/>
    </row>
    <row r="23653" spans="6:12" x14ac:dyDescent="0.35">
      <c r="F23653" s="34"/>
      <c r="J23653" s="34"/>
      <c r="K23653" s="34"/>
      <c r="L23653" s="34"/>
    </row>
    <row r="23654" spans="6:12" x14ac:dyDescent="0.35">
      <c r="F23654" s="34"/>
      <c r="J23654" s="34"/>
      <c r="K23654" s="34"/>
      <c r="L23654" s="34"/>
    </row>
    <row r="23655" spans="6:12" x14ac:dyDescent="0.35">
      <c r="F23655" s="34"/>
      <c r="J23655" s="34"/>
      <c r="K23655" s="34"/>
      <c r="L23655" s="34"/>
    </row>
    <row r="23656" spans="6:12" x14ac:dyDescent="0.35">
      <c r="F23656" s="34"/>
      <c r="J23656" s="34"/>
      <c r="K23656" s="34"/>
      <c r="L23656" s="34"/>
    </row>
    <row r="23657" spans="6:12" x14ac:dyDescent="0.35">
      <c r="F23657" s="34"/>
      <c r="J23657" s="34"/>
      <c r="K23657" s="34"/>
      <c r="L23657" s="34"/>
    </row>
    <row r="23658" spans="6:12" x14ac:dyDescent="0.35">
      <c r="F23658" s="34"/>
      <c r="J23658" s="34"/>
      <c r="K23658" s="34"/>
      <c r="L23658" s="34"/>
    </row>
    <row r="23659" spans="6:12" x14ac:dyDescent="0.35">
      <c r="F23659" s="34"/>
      <c r="J23659" s="34"/>
      <c r="K23659" s="34"/>
      <c r="L23659" s="34"/>
    </row>
    <row r="23660" spans="6:12" x14ac:dyDescent="0.35">
      <c r="F23660" s="34"/>
      <c r="J23660" s="34"/>
      <c r="K23660" s="34"/>
      <c r="L23660" s="34"/>
    </row>
    <row r="23661" spans="6:12" x14ac:dyDescent="0.35">
      <c r="F23661" s="34"/>
      <c r="J23661" s="34"/>
      <c r="K23661" s="34"/>
      <c r="L23661" s="34"/>
    </row>
    <row r="23662" spans="6:12" x14ac:dyDescent="0.35">
      <c r="F23662" s="34"/>
      <c r="J23662" s="34"/>
      <c r="K23662" s="34"/>
      <c r="L23662" s="34"/>
    </row>
    <row r="23663" spans="6:12" x14ac:dyDescent="0.35">
      <c r="F23663" s="34"/>
      <c r="J23663" s="34"/>
      <c r="K23663" s="34"/>
      <c r="L23663" s="34"/>
    </row>
    <row r="23664" spans="6:12" x14ac:dyDescent="0.35">
      <c r="F23664" s="34"/>
      <c r="J23664" s="34"/>
      <c r="K23664" s="34"/>
      <c r="L23664" s="34"/>
    </row>
    <row r="23665" spans="6:12" x14ac:dyDescent="0.35">
      <c r="F23665" s="34"/>
      <c r="J23665" s="34"/>
      <c r="K23665" s="34"/>
      <c r="L23665" s="34"/>
    </row>
    <row r="23666" spans="6:12" x14ac:dyDescent="0.35">
      <c r="F23666" s="34"/>
      <c r="J23666" s="34"/>
      <c r="K23666" s="34"/>
      <c r="L23666" s="34"/>
    </row>
    <row r="23667" spans="6:12" x14ac:dyDescent="0.35">
      <c r="F23667" s="34"/>
      <c r="J23667" s="34"/>
      <c r="K23667" s="34"/>
      <c r="L23667" s="34"/>
    </row>
    <row r="23668" spans="6:12" x14ac:dyDescent="0.35">
      <c r="F23668" s="34"/>
      <c r="J23668" s="34"/>
      <c r="K23668" s="34"/>
      <c r="L23668" s="34"/>
    </row>
    <row r="23669" spans="6:12" x14ac:dyDescent="0.35">
      <c r="F23669" s="34"/>
      <c r="J23669" s="34"/>
      <c r="K23669" s="34"/>
      <c r="L23669" s="34"/>
    </row>
    <row r="23670" spans="6:12" x14ac:dyDescent="0.35">
      <c r="F23670" s="34"/>
      <c r="J23670" s="34"/>
      <c r="K23670" s="34"/>
      <c r="L23670" s="34"/>
    </row>
    <row r="23671" spans="6:12" x14ac:dyDescent="0.35">
      <c r="F23671" s="34"/>
      <c r="J23671" s="34"/>
      <c r="K23671" s="34"/>
      <c r="L23671" s="34"/>
    </row>
    <row r="23672" spans="6:12" x14ac:dyDescent="0.35">
      <c r="F23672" s="34"/>
      <c r="J23672" s="34"/>
      <c r="K23672" s="34"/>
      <c r="L23672" s="34"/>
    </row>
    <row r="23673" spans="6:12" x14ac:dyDescent="0.35">
      <c r="F23673" s="34"/>
      <c r="J23673" s="34"/>
      <c r="K23673" s="34"/>
      <c r="L23673" s="34"/>
    </row>
    <row r="23674" spans="6:12" x14ac:dyDescent="0.35">
      <c r="F23674" s="34"/>
      <c r="J23674" s="34"/>
      <c r="K23674" s="34"/>
      <c r="L23674" s="34"/>
    </row>
    <row r="23675" spans="6:12" x14ac:dyDescent="0.35">
      <c r="F23675" s="34"/>
      <c r="J23675" s="34"/>
      <c r="K23675" s="34"/>
      <c r="L23675" s="34"/>
    </row>
    <row r="23676" spans="6:12" x14ac:dyDescent="0.35">
      <c r="F23676" s="34"/>
      <c r="J23676" s="34"/>
      <c r="K23676" s="34"/>
      <c r="L23676" s="34"/>
    </row>
    <row r="23677" spans="6:12" x14ac:dyDescent="0.35">
      <c r="F23677" s="34"/>
      <c r="J23677" s="34"/>
      <c r="K23677" s="34"/>
      <c r="L23677" s="34"/>
    </row>
    <row r="23678" spans="6:12" x14ac:dyDescent="0.35">
      <c r="F23678" s="34"/>
      <c r="J23678" s="34"/>
      <c r="K23678" s="34"/>
      <c r="L23678" s="34"/>
    </row>
    <row r="23679" spans="6:12" x14ac:dyDescent="0.35">
      <c r="F23679" s="34"/>
      <c r="J23679" s="34"/>
      <c r="K23679" s="34"/>
      <c r="L23679" s="34"/>
    </row>
    <row r="23680" spans="6:12" x14ac:dyDescent="0.35">
      <c r="F23680" s="34"/>
      <c r="J23680" s="34"/>
      <c r="K23680" s="34"/>
      <c r="L23680" s="34"/>
    </row>
    <row r="23681" spans="6:12" x14ac:dyDescent="0.35">
      <c r="F23681" s="34"/>
      <c r="J23681" s="34"/>
      <c r="K23681" s="34"/>
      <c r="L23681" s="34"/>
    </row>
    <row r="23682" spans="6:12" x14ac:dyDescent="0.35">
      <c r="F23682" s="34"/>
      <c r="J23682" s="34"/>
      <c r="K23682" s="34"/>
      <c r="L23682" s="34"/>
    </row>
    <row r="23683" spans="6:12" x14ac:dyDescent="0.35">
      <c r="F23683" s="34"/>
      <c r="J23683" s="34"/>
      <c r="K23683" s="34"/>
      <c r="L23683" s="34"/>
    </row>
    <row r="23684" spans="6:12" x14ac:dyDescent="0.35">
      <c r="F23684" s="34"/>
      <c r="J23684" s="34"/>
      <c r="K23684" s="34"/>
      <c r="L23684" s="34"/>
    </row>
    <row r="23685" spans="6:12" x14ac:dyDescent="0.35">
      <c r="F23685" s="34"/>
      <c r="J23685" s="34"/>
      <c r="K23685" s="34"/>
      <c r="L23685" s="34"/>
    </row>
    <row r="23686" spans="6:12" x14ac:dyDescent="0.35">
      <c r="F23686" s="34"/>
      <c r="J23686" s="34"/>
      <c r="K23686" s="34"/>
      <c r="L23686" s="34"/>
    </row>
    <row r="23687" spans="6:12" x14ac:dyDescent="0.35">
      <c r="F23687" s="34"/>
      <c r="J23687" s="34"/>
      <c r="K23687" s="34"/>
      <c r="L23687" s="34"/>
    </row>
    <row r="23688" spans="6:12" x14ac:dyDescent="0.35">
      <c r="F23688" s="34"/>
      <c r="J23688" s="34"/>
      <c r="K23688" s="34"/>
      <c r="L23688" s="34"/>
    </row>
    <row r="23689" spans="6:12" x14ac:dyDescent="0.35">
      <c r="F23689" s="34"/>
      <c r="J23689" s="34"/>
      <c r="K23689" s="34"/>
      <c r="L23689" s="34"/>
    </row>
    <row r="23690" spans="6:12" x14ac:dyDescent="0.35">
      <c r="F23690" s="34"/>
      <c r="J23690" s="34"/>
      <c r="K23690" s="34"/>
      <c r="L23690" s="34"/>
    </row>
    <row r="23691" spans="6:12" x14ac:dyDescent="0.35">
      <c r="F23691" s="34"/>
      <c r="J23691" s="34"/>
      <c r="K23691" s="34"/>
      <c r="L23691" s="34"/>
    </row>
    <row r="23692" spans="6:12" x14ac:dyDescent="0.35">
      <c r="F23692" s="34"/>
      <c r="J23692" s="34"/>
      <c r="K23692" s="34"/>
      <c r="L23692" s="34"/>
    </row>
    <row r="23693" spans="6:12" x14ac:dyDescent="0.35">
      <c r="F23693" s="34"/>
      <c r="J23693" s="34"/>
      <c r="K23693" s="34"/>
      <c r="L23693" s="34"/>
    </row>
    <row r="23694" spans="6:12" x14ac:dyDescent="0.35">
      <c r="F23694" s="34"/>
      <c r="J23694" s="34"/>
      <c r="K23694" s="34"/>
      <c r="L23694" s="34"/>
    </row>
    <row r="23695" spans="6:12" x14ac:dyDescent="0.35">
      <c r="F23695" s="34"/>
      <c r="J23695" s="34"/>
      <c r="K23695" s="34"/>
      <c r="L23695" s="34"/>
    </row>
    <row r="23696" spans="6:12" x14ac:dyDescent="0.35">
      <c r="F23696" s="34"/>
      <c r="J23696" s="34"/>
      <c r="K23696" s="34"/>
      <c r="L23696" s="34"/>
    </row>
    <row r="23697" spans="6:12" x14ac:dyDescent="0.35">
      <c r="F23697" s="34"/>
      <c r="J23697" s="34"/>
      <c r="K23697" s="34"/>
      <c r="L23697" s="34"/>
    </row>
    <row r="23698" spans="6:12" x14ac:dyDescent="0.35">
      <c r="F23698" s="34"/>
      <c r="J23698" s="34"/>
      <c r="K23698" s="34"/>
      <c r="L23698" s="34"/>
    </row>
    <row r="23699" spans="6:12" x14ac:dyDescent="0.35">
      <c r="F23699" s="34"/>
      <c r="J23699" s="34"/>
      <c r="K23699" s="34"/>
      <c r="L23699" s="34"/>
    </row>
    <row r="23700" spans="6:12" x14ac:dyDescent="0.35">
      <c r="F23700" s="34"/>
      <c r="J23700" s="34"/>
      <c r="K23700" s="34"/>
      <c r="L23700" s="34"/>
    </row>
    <row r="23701" spans="6:12" x14ac:dyDescent="0.35">
      <c r="F23701" s="34"/>
      <c r="J23701" s="34"/>
      <c r="K23701" s="34"/>
      <c r="L23701" s="34"/>
    </row>
    <row r="23702" spans="6:12" x14ac:dyDescent="0.35">
      <c r="F23702" s="34"/>
      <c r="J23702" s="34"/>
      <c r="K23702" s="34"/>
      <c r="L23702" s="34"/>
    </row>
    <row r="23703" spans="6:12" x14ac:dyDescent="0.35">
      <c r="F23703" s="34"/>
      <c r="J23703" s="34"/>
      <c r="K23703" s="34"/>
      <c r="L23703" s="34"/>
    </row>
    <row r="23704" spans="6:12" x14ac:dyDescent="0.35">
      <c r="F23704" s="34"/>
      <c r="J23704" s="34"/>
      <c r="K23704" s="34"/>
      <c r="L23704" s="34"/>
    </row>
    <row r="23705" spans="6:12" x14ac:dyDescent="0.35">
      <c r="F23705" s="34"/>
      <c r="J23705" s="34"/>
      <c r="K23705" s="34"/>
      <c r="L23705" s="34"/>
    </row>
    <row r="23706" spans="6:12" x14ac:dyDescent="0.35">
      <c r="F23706" s="34"/>
      <c r="J23706" s="34"/>
      <c r="K23706" s="34"/>
      <c r="L23706" s="34"/>
    </row>
    <row r="23707" spans="6:12" x14ac:dyDescent="0.35">
      <c r="F23707" s="34"/>
      <c r="J23707" s="34"/>
      <c r="K23707" s="34"/>
      <c r="L23707" s="34"/>
    </row>
    <row r="23708" spans="6:12" x14ac:dyDescent="0.35">
      <c r="F23708" s="34"/>
      <c r="J23708" s="34"/>
      <c r="K23708" s="34"/>
      <c r="L23708" s="34"/>
    </row>
    <row r="23709" spans="6:12" x14ac:dyDescent="0.35">
      <c r="F23709" s="34"/>
      <c r="J23709" s="34"/>
      <c r="K23709" s="34"/>
      <c r="L23709" s="34"/>
    </row>
    <row r="23710" spans="6:12" x14ac:dyDescent="0.35">
      <c r="F23710" s="34"/>
      <c r="J23710" s="34"/>
      <c r="K23710" s="34"/>
      <c r="L23710" s="34"/>
    </row>
    <row r="23711" spans="6:12" x14ac:dyDescent="0.35">
      <c r="F23711" s="34"/>
      <c r="J23711" s="34"/>
      <c r="K23711" s="34"/>
      <c r="L23711" s="34"/>
    </row>
    <row r="23712" spans="6:12" x14ac:dyDescent="0.35">
      <c r="F23712" s="34"/>
      <c r="J23712" s="34"/>
      <c r="K23712" s="34"/>
      <c r="L23712" s="34"/>
    </row>
    <row r="23713" spans="6:12" x14ac:dyDescent="0.35">
      <c r="F23713" s="34"/>
      <c r="J23713" s="34"/>
      <c r="K23713" s="34"/>
      <c r="L23713" s="34"/>
    </row>
    <row r="23714" spans="6:12" x14ac:dyDescent="0.35">
      <c r="F23714" s="34"/>
      <c r="J23714" s="34"/>
      <c r="K23714" s="34"/>
      <c r="L23714" s="34"/>
    </row>
    <row r="23715" spans="6:12" x14ac:dyDescent="0.35">
      <c r="F23715" s="34"/>
      <c r="J23715" s="34"/>
      <c r="K23715" s="34"/>
      <c r="L23715" s="34"/>
    </row>
    <row r="23716" spans="6:12" x14ac:dyDescent="0.35">
      <c r="F23716" s="34"/>
      <c r="J23716" s="34"/>
      <c r="K23716" s="34"/>
      <c r="L23716" s="34"/>
    </row>
    <row r="23717" spans="6:12" x14ac:dyDescent="0.35">
      <c r="F23717" s="34"/>
      <c r="J23717" s="34"/>
      <c r="K23717" s="34"/>
      <c r="L23717" s="34"/>
    </row>
    <row r="23718" spans="6:12" x14ac:dyDescent="0.35">
      <c r="F23718" s="34"/>
      <c r="J23718" s="34"/>
      <c r="K23718" s="34"/>
      <c r="L23718" s="34"/>
    </row>
    <row r="23719" spans="6:12" x14ac:dyDescent="0.35">
      <c r="F23719" s="34"/>
      <c r="J23719" s="34"/>
      <c r="K23719" s="34"/>
      <c r="L23719" s="34"/>
    </row>
    <row r="23720" spans="6:12" x14ac:dyDescent="0.35">
      <c r="F23720" s="34"/>
      <c r="J23720" s="34"/>
      <c r="K23720" s="34"/>
      <c r="L23720" s="34"/>
    </row>
    <row r="23721" spans="6:12" x14ac:dyDescent="0.35">
      <c r="F23721" s="34"/>
      <c r="J23721" s="34"/>
      <c r="K23721" s="34"/>
      <c r="L23721" s="34"/>
    </row>
    <row r="23722" spans="6:12" x14ac:dyDescent="0.35">
      <c r="F23722" s="34"/>
      <c r="J23722" s="34"/>
      <c r="K23722" s="34"/>
      <c r="L23722" s="34"/>
    </row>
    <row r="23723" spans="6:12" x14ac:dyDescent="0.35">
      <c r="F23723" s="34"/>
      <c r="J23723" s="34"/>
      <c r="K23723" s="34"/>
      <c r="L23723" s="34"/>
    </row>
    <row r="23724" spans="6:12" x14ac:dyDescent="0.35">
      <c r="F23724" s="34"/>
      <c r="J23724" s="34"/>
      <c r="K23724" s="34"/>
      <c r="L23724" s="34"/>
    </row>
    <row r="23725" spans="6:12" x14ac:dyDescent="0.35">
      <c r="F23725" s="34"/>
      <c r="J23725" s="34"/>
      <c r="K23725" s="34"/>
      <c r="L23725" s="34"/>
    </row>
    <row r="23726" spans="6:12" x14ac:dyDescent="0.35">
      <c r="F23726" s="34"/>
      <c r="J23726" s="34"/>
      <c r="K23726" s="34"/>
      <c r="L23726" s="34"/>
    </row>
    <row r="23727" spans="6:12" x14ac:dyDescent="0.35">
      <c r="F23727" s="34"/>
      <c r="J23727" s="34"/>
      <c r="K23727" s="34"/>
      <c r="L23727" s="34"/>
    </row>
    <row r="23728" spans="6:12" x14ac:dyDescent="0.35">
      <c r="F23728" s="34"/>
      <c r="J23728" s="34"/>
      <c r="K23728" s="34"/>
      <c r="L23728" s="34"/>
    </row>
    <row r="23729" spans="6:12" x14ac:dyDescent="0.35">
      <c r="F23729" s="34"/>
      <c r="J23729" s="34"/>
      <c r="K23729" s="34"/>
      <c r="L23729" s="34"/>
    </row>
    <row r="23730" spans="6:12" x14ac:dyDescent="0.35">
      <c r="F23730" s="34"/>
      <c r="J23730" s="34"/>
      <c r="K23730" s="34"/>
      <c r="L23730" s="34"/>
    </row>
    <row r="23731" spans="6:12" x14ac:dyDescent="0.35">
      <c r="F23731" s="34"/>
      <c r="J23731" s="34"/>
      <c r="K23731" s="34"/>
      <c r="L23731" s="34"/>
    </row>
    <row r="23732" spans="6:12" x14ac:dyDescent="0.35">
      <c r="F23732" s="34"/>
      <c r="J23732" s="34"/>
      <c r="K23732" s="34"/>
      <c r="L23732" s="34"/>
    </row>
    <row r="23733" spans="6:12" x14ac:dyDescent="0.35">
      <c r="F23733" s="34"/>
      <c r="J23733" s="34"/>
      <c r="K23733" s="34"/>
      <c r="L23733" s="34"/>
    </row>
    <row r="23734" spans="6:12" x14ac:dyDescent="0.35">
      <c r="F23734" s="34"/>
      <c r="J23734" s="34"/>
      <c r="K23734" s="34"/>
      <c r="L23734" s="34"/>
    </row>
    <row r="23735" spans="6:12" x14ac:dyDescent="0.35">
      <c r="F23735" s="34"/>
      <c r="J23735" s="34"/>
      <c r="K23735" s="34"/>
      <c r="L23735" s="34"/>
    </row>
    <row r="23736" spans="6:12" x14ac:dyDescent="0.35">
      <c r="F23736" s="34"/>
      <c r="J23736" s="34"/>
      <c r="K23736" s="34"/>
      <c r="L23736" s="34"/>
    </row>
    <row r="23737" spans="6:12" x14ac:dyDescent="0.35">
      <c r="F23737" s="34"/>
      <c r="J23737" s="34"/>
      <c r="K23737" s="34"/>
      <c r="L23737" s="34"/>
    </row>
    <row r="23738" spans="6:12" x14ac:dyDescent="0.35">
      <c r="F23738" s="34"/>
      <c r="J23738" s="34"/>
      <c r="K23738" s="34"/>
      <c r="L23738" s="34"/>
    </row>
    <row r="23739" spans="6:12" x14ac:dyDescent="0.35">
      <c r="F23739" s="34"/>
      <c r="J23739" s="34"/>
      <c r="K23739" s="34"/>
      <c r="L23739" s="34"/>
    </row>
    <row r="23740" spans="6:12" x14ac:dyDescent="0.35">
      <c r="F23740" s="34"/>
      <c r="J23740" s="34"/>
      <c r="K23740" s="34"/>
      <c r="L23740" s="34"/>
    </row>
    <row r="23741" spans="6:12" x14ac:dyDescent="0.35">
      <c r="F23741" s="34"/>
      <c r="J23741" s="34"/>
      <c r="K23741" s="34"/>
      <c r="L23741" s="34"/>
    </row>
    <row r="23742" spans="6:12" x14ac:dyDescent="0.35">
      <c r="F23742" s="34"/>
      <c r="J23742" s="34"/>
      <c r="K23742" s="34"/>
      <c r="L23742" s="34"/>
    </row>
    <row r="23743" spans="6:12" x14ac:dyDescent="0.35">
      <c r="F23743" s="34"/>
      <c r="J23743" s="34"/>
      <c r="K23743" s="34"/>
      <c r="L23743" s="34"/>
    </row>
    <row r="23744" spans="6:12" x14ac:dyDescent="0.35">
      <c r="F23744" s="34"/>
      <c r="J23744" s="34"/>
      <c r="K23744" s="34"/>
      <c r="L23744" s="34"/>
    </row>
    <row r="23745" spans="6:12" x14ac:dyDescent="0.35">
      <c r="F23745" s="34"/>
      <c r="J23745" s="34"/>
      <c r="K23745" s="34"/>
      <c r="L23745" s="34"/>
    </row>
    <row r="23746" spans="6:12" x14ac:dyDescent="0.35">
      <c r="F23746" s="34"/>
      <c r="J23746" s="34"/>
      <c r="K23746" s="34"/>
      <c r="L23746" s="34"/>
    </row>
    <row r="23747" spans="6:12" x14ac:dyDescent="0.35">
      <c r="F23747" s="34"/>
      <c r="J23747" s="34"/>
      <c r="K23747" s="34"/>
      <c r="L23747" s="34"/>
    </row>
    <row r="23748" spans="6:12" x14ac:dyDescent="0.35">
      <c r="F23748" s="34"/>
      <c r="J23748" s="34"/>
      <c r="K23748" s="34"/>
      <c r="L23748" s="34"/>
    </row>
    <row r="23749" spans="6:12" x14ac:dyDescent="0.35">
      <c r="F23749" s="34"/>
      <c r="J23749" s="34"/>
      <c r="K23749" s="34"/>
      <c r="L23749" s="34"/>
    </row>
    <row r="23750" spans="6:12" x14ac:dyDescent="0.35">
      <c r="F23750" s="34"/>
      <c r="J23750" s="34"/>
      <c r="K23750" s="34"/>
      <c r="L23750" s="34"/>
    </row>
    <row r="23751" spans="6:12" x14ac:dyDescent="0.35">
      <c r="F23751" s="34"/>
      <c r="J23751" s="34"/>
      <c r="K23751" s="34"/>
      <c r="L23751" s="34"/>
    </row>
    <row r="23752" spans="6:12" x14ac:dyDescent="0.35">
      <c r="F23752" s="34"/>
      <c r="J23752" s="34"/>
      <c r="K23752" s="34"/>
      <c r="L23752" s="34"/>
    </row>
    <row r="23753" spans="6:12" x14ac:dyDescent="0.35">
      <c r="F23753" s="34"/>
      <c r="J23753" s="34"/>
      <c r="K23753" s="34"/>
      <c r="L23753" s="34"/>
    </row>
    <row r="23754" spans="6:12" x14ac:dyDescent="0.35">
      <c r="F23754" s="34"/>
      <c r="J23754" s="34"/>
      <c r="K23754" s="34"/>
      <c r="L23754" s="34"/>
    </row>
    <row r="23755" spans="6:12" x14ac:dyDescent="0.35">
      <c r="F23755" s="34"/>
      <c r="J23755" s="34"/>
      <c r="K23755" s="34"/>
      <c r="L23755" s="34"/>
    </row>
    <row r="23756" spans="6:12" x14ac:dyDescent="0.35">
      <c r="F23756" s="34"/>
      <c r="J23756" s="34"/>
      <c r="K23756" s="34"/>
      <c r="L23756" s="34"/>
    </row>
    <row r="23757" spans="6:12" x14ac:dyDescent="0.35">
      <c r="F23757" s="34"/>
      <c r="J23757" s="34"/>
      <c r="K23757" s="34"/>
      <c r="L23757" s="34"/>
    </row>
    <row r="23758" spans="6:12" x14ac:dyDescent="0.35">
      <c r="F23758" s="34"/>
      <c r="J23758" s="34"/>
      <c r="K23758" s="34"/>
      <c r="L23758" s="34"/>
    </row>
    <row r="23759" spans="6:12" x14ac:dyDescent="0.35">
      <c r="F23759" s="34"/>
      <c r="J23759" s="34"/>
      <c r="K23759" s="34"/>
      <c r="L23759" s="34"/>
    </row>
    <row r="23760" spans="6:12" x14ac:dyDescent="0.35">
      <c r="F23760" s="34"/>
      <c r="J23760" s="34"/>
      <c r="K23760" s="34"/>
      <c r="L23760" s="34"/>
    </row>
    <row r="23761" spans="6:12" x14ac:dyDescent="0.35">
      <c r="F23761" s="34"/>
      <c r="J23761" s="34"/>
      <c r="K23761" s="34"/>
      <c r="L23761" s="34"/>
    </row>
    <row r="23762" spans="6:12" x14ac:dyDescent="0.35">
      <c r="F23762" s="34"/>
      <c r="J23762" s="34"/>
      <c r="K23762" s="34"/>
      <c r="L23762" s="34"/>
    </row>
    <row r="23763" spans="6:12" x14ac:dyDescent="0.35">
      <c r="F23763" s="34"/>
      <c r="J23763" s="34"/>
      <c r="K23763" s="34"/>
      <c r="L23763" s="34"/>
    </row>
    <row r="23764" spans="6:12" x14ac:dyDescent="0.35">
      <c r="F23764" s="34"/>
      <c r="J23764" s="34"/>
      <c r="K23764" s="34"/>
      <c r="L23764" s="34"/>
    </row>
    <row r="23765" spans="6:12" x14ac:dyDescent="0.35">
      <c r="F23765" s="34"/>
      <c r="J23765" s="34"/>
      <c r="K23765" s="34"/>
      <c r="L23765" s="34"/>
    </row>
    <row r="23766" spans="6:12" x14ac:dyDescent="0.35">
      <c r="F23766" s="34"/>
      <c r="J23766" s="34"/>
      <c r="K23766" s="34"/>
      <c r="L23766" s="34"/>
    </row>
    <row r="23767" spans="6:12" x14ac:dyDescent="0.35">
      <c r="F23767" s="34"/>
      <c r="J23767" s="34"/>
      <c r="K23767" s="34"/>
      <c r="L23767" s="34"/>
    </row>
    <row r="23768" spans="6:12" x14ac:dyDescent="0.35">
      <c r="F23768" s="34"/>
      <c r="J23768" s="34"/>
      <c r="K23768" s="34"/>
      <c r="L23768" s="34"/>
    </row>
    <row r="23769" spans="6:12" x14ac:dyDescent="0.35">
      <c r="F23769" s="34"/>
      <c r="J23769" s="34"/>
      <c r="K23769" s="34"/>
      <c r="L23769" s="34"/>
    </row>
    <row r="23770" spans="6:12" x14ac:dyDescent="0.35">
      <c r="F23770" s="34"/>
      <c r="J23770" s="34"/>
      <c r="K23770" s="34"/>
      <c r="L23770" s="34"/>
    </row>
    <row r="23771" spans="6:12" x14ac:dyDescent="0.35">
      <c r="F23771" s="34"/>
      <c r="J23771" s="34"/>
      <c r="K23771" s="34"/>
      <c r="L23771" s="34"/>
    </row>
    <row r="23772" spans="6:12" x14ac:dyDescent="0.35">
      <c r="F23772" s="34"/>
      <c r="J23772" s="34"/>
      <c r="K23772" s="34"/>
      <c r="L23772" s="34"/>
    </row>
    <row r="23773" spans="6:12" x14ac:dyDescent="0.35">
      <c r="F23773" s="34"/>
      <c r="J23773" s="34"/>
      <c r="K23773" s="34"/>
      <c r="L23773" s="34"/>
    </row>
    <row r="23774" spans="6:12" x14ac:dyDescent="0.35">
      <c r="F23774" s="34"/>
      <c r="J23774" s="34"/>
      <c r="K23774" s="34"/>
      <c r="L23774" s="34"/>
    </row>
    <row r="23775" spans="6:12" x14ac:dyDescent="0.35">
      <c r="F23775" s="34"/>
      <c r="J23775" s="34"/>
      <c r="K23775" s="34"/>
      <c r="L23775" s="34"/>
    </row>
    <row r="23776" spans="6:12" x14ac:dyDescent="0.35">
      <c r="F23776" s="34"/>
      <c r="J23776" s="34"/>
      <c r="K23776" s="34"/>
      <c r="L23776" s="34"/>
    </row>
    <row r="23777" spans="6:12" x14ac:dyDescent="0.35">
      <c r="F23777" s="34"/>
      <c r="J23777" s="34"/>
      <c r="K23777" s="34"/>
      <c r="L23777" s="34"/>
    </row>
    <row r="23778" spans="6:12" x14ac:dyDescent="0.35">
      <c r="F23778" s="34"/>
      <c r="J23778" s="34"/>
      <c r="K23778" s="34"/>
      <c r="L23778" s="34"/>
    </row>
    <row r="23779" spans="6:12" x14ac:dyDescent="0.35">
      <c r="F23779" s="34"/>
      <c r="J23779" s="34"/>
      <c r="K23779" s="34"/>
      <c r="L23779" s="34"/>
    </row>
    <row r="23780" spans="6:12" x14ac:dyDescent="0.35">
      <c r="F23780" s="34"/>
      <c r="J23780" s="34"/>
      <c r="K23780" s="34"/>
      <c r="L23780" s="34"/>
    </row>
    <row r="23781" spans="6:12" x14ac:dyDescent="0.35">
      <c r="F23781" s="34"/>
      <c r="J23781" s="34"/>
      <c r="K23781" s="34"/>
      <c r="L23781" s="34"/>
    </row>
    <row r="23782" spans="6:12" x14ac:dyDescent="0.35">
      <c r="F23782" s="34"/>
      <c r="J23782" s="34"/>
      <c r="K23782" s="34"/>
      <c r="L23782" s="34"/>
    </row>
    <row r="23783" spans="6:12" x14ac:dyDescent="0.35">
      <c r="F23783" s="34"/>
      <c r="J23783" s="34"/>
      <c r="K23783" s="34"/>
      <c r="L23783" s="34"/>
    </row>
    <row r="23784" spans="6:12" x14ac:dyDescent="0.35">
      <c r="F23784" s="34"/>
      <c r="J23784" s="34"/>
      <c r="K23784" s="34"/>
      <c r="L23784" s="34"/>
    </row>
    <row r="23785" spans="6:12" x14ac:dyDescent="0.35">
      <c r="F23785" s="34"/>
      <c r="J23785" s="34"/>
      <c r="K23785" s="34"/>
      <c r="L23785" s="34"/>
    </row>
    <row r="23786" spans="6:12" x14ac:dyDescent="0.35">
      <c r="F23786" s="34"/>
      <c r="J23786" s="34"/>
      <c r="K23786" s="34"/>
      <c r="L23786" s="34"/>
    </row>
    <row r="23787" spans="6:12" x14ac:dyDescent="0.35">
      <c r="F23787" s="34"/>
      <c r="J23787" s="34"/>
      <c r="K23787" s="34"/>
      <c r="L23787" s="34"/>
    </row>
    <row r="23788" spans="6:12" x14ac:dyDescent="0.35">
      <c r="F23788" s="34"/>
      <c r="J23788" s="34"/>
      <c r="K23788" s="34"/>
      <c r="L23788" s="34"/>
    </row>
    <row r="23789" spans="6:12" x14ac:dyDescent="0.35">
      <c r="F23789" s="34"/>
      <c r="J23789" s="34"/>
      <c r="K23789" s="34"/>
      <c r="L23789" s="34"/>
    </row>
    <row r="23790" spans="6:12" x14ac:dyDescent="0.35">
      <c r="F23790" s="34"/>
      <c r="J23790" s="34"/>
      <c r="K23790" s="34"/>
      <c r="L23790" s="34"/>
    </row>
    <row r="23791" spans="6:12" x14ac:dyDescent="0.35">
      <c r="F23791" s="34"/>
      <c r="J23791" s="34"/>
      <c r="K23791" s="34"/>
      <c r="L23791" s="34"/>
    </row>
    <row r="23792" spans="6:12" x14ac:dyDescent="0.35">
      <c r="F23792" s="34"/>
      <c r="J23792" s="34"/>
      <c r="K23792" s="34"/>
      <c r="L23792" s="34"/>
    </row>
    <row r="23793" spans="6:12" x14ac:dyDescent="0.35">
      <c r="F23793" s="34"/>
      <c r="J23793" s="34"/>
      <c r="K23793" s="34"/>
      <c r="L23793" s="34"/>
    </row>
    <row r="23794" spans="6:12" x14ac:dyDescent="0.35">
      <c r="F23794" s="34"/>
      <c r="J23794" s="34"/>
      <c r="K23794" s="34"/>
      <c r="L23794" s="34"/>
    </row>
    <row r="23795" spans="6:12" x14ac:dyDescent="0.35">
      <c r="F23795" s="34"/>
      <c r="J23795" s="34"/>
      <c r="K23795" s="34"/>
      <c r="L23795" s="34"/>
    </row>
    <row r="23796" spans="6:12" x14ac:dyDescent="0.35">
      <c r="F23796" s="34"/>
      <c r="J23796" s="34"/>
      <c r="K23796" s="34"/>
      <c r="L23796" s="34"/>
    </row>
    <row r="23797" spans="6:12" x14ac:dyDescent="0.35">
      <c r="F23797" s="34"/>
      <c r="J23797" s="34"/>
      <c r="K23797" s="34"/>
      <c r="L23797" s="34"/>
    </row>
    <row r="23798" spans="6:12" x14ac:dyDescent="0.35">
      <c r="F23798" s="34"/>
      <c r="J23798" s="34"/>
      <c r="K23798" s="34"/>
      <c r="L23798" s="34"/>
    </row>
    <row r="23799" spans="6:12" x14ac:dyDescent="0.35">
      <c r="F23799" s="34"/>
      <c r="J23799" s="34"/>
      <c r="K23799" s="34"/>
      <c r="L23799" s="34"/>
    </row>
    <row r="23800" spans="6:12" x14ac:dyDescent="0.35">
      <c r="F23800" s="34"/>
      <c r="J23800" s="34"/>
      <c r="K23800" s="34"/>
      <c r="L23800" s="34"/>
    </row>
    <row r="23801" spans="6:12" x14ac:dyDescent="0.35">
      <c r="F23801" s="34"/>
      <c r="J23801" s="34"/>
      <c r="K23801" s="34"/>
      <c r="L23801" s="34"/>
    </row>
    <row r="23802" spans="6:12" x14ac:dyDescent="0.35">
      <c r="F23802" s="34"/>
      <c r="J23802" s="34"/>
      <c r="K23802" s="34"/>
      <c r="L23802" s="34"/>
    </row>
    <row r="23803" spans="6:12" x14ac:dyDescent="0.35">
      <c r="F23803" s="34"/>
      <c r="J23803" s="34"/>
      <c r="K23803" s="34"/>
      <c r="L23803" s="34"/>
    </row>
    <row r="23804" spans="6:12" x14ac:dyDescent="0.35">
      <c r="F23804" s="34"/>
      <c r="J23804" s="34"/>
      <c r="K23804" s="34"/>
      <c r="L23804" s="34"/>
    </row>
    <row r="23805" spans="6:12" x14ac:dyDescent="0.35">
      <c r="F23805" s="34"/>
      <c r="J23805" s="34"/>
      <c r="K23805" s="34"/>
      <c r="L23805" s="34"/>
    </row>
    <row r="23806" spans="6:12" x14ac:dyDescent="0.35">
      <c r="F23806" s="34"/>
      <c r="J23806" s="34"/>
      <c r="K23806" s="34"/>
      <c r="L23806" s="34"/>
    </row>
    <row r="23807" spans="6:12" x14ac:dyDescent="0.35">
      <c r="F23807" s="34"/>
      <c r="J23807" s="34"/>
      <c r="K23807" s="34"/>
      <c r="L23807" s="34"/>
    </row>
    <row r="23808" spans="6:12" x14ac:dyDescent="0.35">
      <c r="F23808" s="34"/>
      <c r="J23808" s="34"/>
      <c r="K23808" s="34"/>
      <c r="L23808" s="34"/>
    </row>
    <row r="23809" spans="6:12" x14ac:dyDescent="0.35">
      <c r="F23809" s="34"/>
      <c r="J23809" s="34"/>
      <c r="K23809" s="34"/>
      <c r="L23809" s="34"/>
    </row>
    <row r="23810" spans="6:12" x14ac:dyDescent="0.35">
      <c r="F23810" s="34"/>
      <c r="J23810" s="34"/>
      <c r="K23810" s="34"/>
      <c r="L23810" s="34"/>
    </row>
    <row r="23811" spans="6:12" x14ac:dyDescent="0.35">
      <c r="F23811" s="34"/>
      <c r="J23811" s="34"/>
      <c r="K23811" s="34"/>
      <c r="L23811" s="34"/>
    </row>
    <row r="23812" spans="6:12" x14ac:dyDescent="0.35">
      <c r="F23812" s="34"/>
      <c r="J23812" s="34"/>
      <c r="K23812" s="34"/>
      <c r="L23812" s="34"/>
    </row>
    <row r="23813" spans="6:12" x14ac:dyDescent="0.35">
      <c r="F23813" s="34"/>
      <c r="J23813" s="34"/>
      <c r="K23813" s="34"/>
      <c r="L23813" s="34"/>
    </row>
    <row r="23814" spans="6:12" x14ac:dyDescent="0.35">
      <c r="F23814" s="34"/>
      <c r="J23814" s="34"/>
      <c r="K23814" s="34"/>
      <c r="L23814" s="34"/>
    </row>
    <row r="23815" spans="6:12" x14ac:dyDescent="0.35">
      <c r="F23815" s="34"/>
      <c r="J23815" s="34"/>
      <c r="K23815" s="34"/>
      <c r="L23815" s="34"/>
    </row>
    <row r="23816" spans="6:12" x14ac:dyDescent="0.35">
      <c r="F23816" s="34"/>
      <c r="J23816" s="34"/>
      <c r="K23816" s="34"/>
      <c r="L23816" s="34"/>
    </row>
    <row r="23817" spans="6:12" x14ac:dyDescent="0.35">
      <c r="F23817" s="34"/>
      <c r="J23817" s="34"/>
      <c r="K23817" s="34"/>
      <c r="L23817" s="34"/>
    </row>
    <row r="23818" spans="6:12" x14ac:dyDescent="0.35">
      <c r="F23818" s="34"/>
      <c r="J23818" s="34"/>
      <c r="K23818" s="34"/>
      <c r="L23818" s="34"/>
    </row>
    <row r="23819" spans="6:12" x14ac:dyDescent="0.35">
      <c r="F23819" s="34"/>
      <c r="J23819" s="34"/>
      <c r="K23819" s="34"/>
      <c r="L23819" s="34"/>
    </row>
    <row r="23820" spans="6:12" x14ac:dyDescent="0.35">
      <c r="F23820" s="34"/>
      <c r="J23820" s="34"/>
      <c r="K23820" s="34"/>
      <c r="L23820" s="34"/>
    </row>
    <row r="23821" spans="6:12" x14ac:dyDescent="0.35">
      <c r="F23821" s="34"/>
      <c r="J23821" s="34"/>
      <c r="K23821" s="34"/>
      <c r="L23821" s="34"/>
    </row>
    <row r="23822" spans="6:12" x14ac:dyDescent="0.35">
      <c r="F23822" s="34"/>
      <c r="J23822" s="34"/>
      <c r="K23822" s="34"/>
      <c r="L23822" s="34"/>
    </row>
    <row r="23823" spans="6:12" x14ac:dyDescent="0.35">
      <c r="F23823" s="34"/>
      <c r="J23823" s="34"/>
      <c r="K23823" s="34"/>
      <c r="L23823" s="34"/>
    </row>
    <row r="23824" spans="6:12" x14ac:dyDescent="0.35">
      <c r="F23824" s="34"/>
      <c r="J23824" s="34"/>
      <c r="K23824" s="34"/>
      <c r="L23824" s="34"/>
    </row>
    <row r="23825" spans="6:12" x14ac:dyDescent="0.35">
      <c r="F23825" s="34"/>
      <c r="J23825" s="34"/>
      <c r="K23825" s="34"/>
      <c r="L23825" s="34"/>
    </row>
    <row r="23826" spans="6:12" x14ac:dyDescent="0.35">
      <c r="F23826" s="34"/>
      <c r="J23826" s="34"/>
      <c r="K23826" s="34"/>
      <c r="L23826" s="34"/>
    </row>
    <row r="23827" spans="6:12" x14ac:dyDescent="0.35">
      <c r="F23827" s="34"/>
      <c r="J23827" s="34"/>
      <c r="K23827" s="34"/>
      <c r="L23827" s="34"/>
    </row>
    <row r="23828" spans="6:12" x14ac:dyDescent="0.35">
      <c r="F23828" s="34"/>
      <c r="J23828" s="34"/>
      <c r="K23828" s="34"/>
      <c r="L23828" s="34"/>
    </row>
    <row r="23829" spans="6:12" x14ac:dyDescent="0.35">
      <c r="F23829" s="34"/>
      <c r="J23829" s="34"/>
      <c r="K23829" s="34"/>
      <c r="L23829" s="34"/>
    </row>
    <row r="23830" spans="6:12" x14ac:dyDescent="0.35">
      <c r="F23830" s="34"/>
      <c r="J23830" s="34"/>
      <c r="K23830" s="34"/>
      <c r="L23830" s="34"/>
    </row>
    <row r="23831" spans="6:12" x14ac:dyDescent="0.35">
      <c r="F23831" s="34"/>
      <c r="J23831" s="34"/>
      <c r="K23831" s="34"/>
      <c r="L23831" s="34"/>
    </row>
    <row r="23832" spans="6:12" x14ac:dyDescent="0.35">
      <c r="F23832" s="34"/>
      <c r="J23832" s="34"/>
      <c r="K23832" s="34"/>
      <c r="L23832" s="34"/>
    </row>
    <row r="23833" spans="6:12" x14ac:dyDescent="0.35">
      <c r="F23833" s="34"/>
      <c r="J23833" s="34"/>
      <c r="K23833" s="34"/>
      <c r="L23833" s="34"/>
    </row>
    <row r="23834" spans="6:12" x14ac:dyDescent="0.35">
      <c r="F23834" s="34"/>
      <c r="J23834" s="34"/>
      <c r="K23834" s="34"/>
      <c r="L23834" s="34"/>
    </row>
    <row r="23835" spans="6:12" x14ac:dyDescent="0.35">
      <c r="F23835" s="34"/>
      <c r="J23835" s="34"/>
      <c r="K23835" s="34"/>
      <c r="L23835" s="34"/>
    </row>
    <row r="23836" spans="6:12" x14ac:dyDescent="0.35">
      <c r="F23836" s="34"/>
      <c r="J23836" s="34"/>
      <c r="K23836" s="34"/>
      <c r="L23836" s="34"/>
    </row>
    <row r="23837" spans="6:12" x14ac:dyDescent="0.35">
      <c r="F23837" s="34"/>
      <c r="J23837" s="34"/>
      <c r="K23837" s="34"/>
      <c r="L23837" s="34"/>
    </row>
    <row r="23838" spans="6:12" x14ac:dyDescent="0.35">
      <c r="F23838" s="34"/>
      <c r="J23838" s="34"/>
      <c r="K23838" s="34"/>
      <c r="L23838" s="34"/>
    </row>
    <row r="23839" spans="6:12" x14ac:dyDescent="0.35">
      <c r="F23839" s="34"/>
      <c r="J23839" s="34"/>
      <c r="K23839" s="34"/>
      <c r="L23839" s="34"/>
    </row>
    <row r="23840" spans="6:12" x14ac:dyDescent="0.35">
      <c r="F23840" s="34"/>
      <c r="J23840" s="34"/>
      <c r="K23840" s="34"/>
      <c r="L23840" s="34"/>
    </row>
    <row r="23841" spans="6:12" x14ac:dyDescent="0.35">
      <c r="F23841" s="34"/>
      <c r="J23841" s="34"/>
      <c r="K23841" s="34"/>
      <c r="L23841" s="34"/>
    </row>
    <row r="23842" spans="6:12" x14ac:dyDescent="0.35">
      <c r="F23842" s="34"/>
      <c r="J23842" s="34"/>
      <c r="K23842" s="34"/>
      <c r="L23842" s="34"/>
    </row>
    <row r="23843" spans="6:12" x14ac:dyDescent="0.35">
      <c r="F23843" s="34"/>
      <c r="J23843" s="34"/>
      <c r="K23843" s="34"/>
      <c r="L23843" s="34"/>
    </row>
    <row r="23844" spans="6:12" x14ac:dyDescent="0.35">
      <c r="F23844" s="34"/>
      <c r="J23844" s="34"/>
      <c r="K23844" s="34"/>
      <c r="L23844" s="34"/>
    </row>
    <row r="23845" spans="6:12" x14ac:dyDescent="0.35">
      <c r="F23845" s="34"/>
      <c r="J23845" s="34"/>
      <c r="K23845" s="34"/>
      <c r="L23845" s="34"/>
    </row>
    <row r="23846" spans="6:12" x14ac:dyDescent="0.35">
      <c r="F23846" s="34"/>
      <c r="J23846" s="34"/>
      <c r="K23846" s="34"/>
      <c r="L23846" s="34"/>
    </row>
    <row r="23847" spans="6:12" x14ac:dyDescent="0.35">
      <c r="F23847" s="34"/>
      <c r="J23847" s="34"/>
      <c r="K23847" s="34"/>
      <c r="L23847" s="34"/>
    </row>
    <row r="23848" spans="6:12" x14ac:dyDescent="0.35">
      <c r="F23848" s="34"/>
      <c r="J23848" s="34"/>
      <c r="K23848" s="34"/>
      <c r="L23848" s="34"/>
    </row>
    <row r="23849" spans="6:12" x14ac:dyDescent="0.35">
      <c r="F23849" s="34"/>
      <c r="J23849" s="34"/>
      <c r="K23849" s="34"/>
      <c r="L23849" s="34"/>
    </row>
    <row r="23850" spans="6:12" x14ac:dyDescent="0.35">
      <c r="F23850" s="34"/>
      <c r="J23850" s="34"/>
      <c r="K23850" s="34"/>
      <c r="L23850" s="34"/>
    </row>
    <row r="23851" spans="6:12" x14ac:dyDescent="0.35">
      <c r="F23851" s="34"/>
      <c r="J23851" s="34"/>
      <c r="K23851" s="34"/>
      <c r="L23851" s="34"/>
    </row>
    <row r="23852" spans="6:12" x14ac:dyDescent="0.35">
      <c r="F23852" s="34"/>
      <c r="J23852" s="34"/>
      <c r="K23852" s="34"/>
      <c r="L23852" s="34"/>
    </row>
    <row r="23853" spans="6:12" x14ac:dyDescent="0.35">
      <c r="F23853" s="34"/>
      <c r="J23853" s="34"/>
      <c r="K23853" s="34"/>
      <c r="L23853" s="34"/>
    </row>
    <row r="23854" spans="6:12" x14ac:dyDescent="0.35">
      <c r="F23854" s="34"/>
      <c r="J23854" s="34"/>
      <c r="K23854" s="34"/>
      <c r="L23854" s="34"/>
    </row>
    <row r="23855" spans="6:12" x14ac:dyDescent="0.35">
      <c r="F23855" s="34"/>
      <c r="J23855" s="34"/>
      <c r="K23855" s="34"/>
      <c r="L23855" s="34"/>
    </row>
    <row r="23856" spans="6:12" x14ac:dyDescent="0.35">
      <c r="F23856" s="34"/>
      <c r="J23856" s="34"/>
      <c r="K23856" s="34"/>
      <c r="L23856" s="34"/>
    </row>
    <row r="23857" spans="6:12" x14ac:dyDescent="0.35">
      <c r="F23857" s="34"/>
      <c r="J23857" s="34"/>
      <c r="K23857" s="34"/>
      <c r="L23857" s="34"/>
    </row>
    <row r="23858" spans="6:12" x14ac:dyDescent="0.35">
      <c r="F23858" s="34"/>
      <c r="J23858" s="34"/>
      <c r="K23858" s="34"/>
      <c r="L23858" s="34"/>
    </row>
    <row r="23859" spans="6:12" x14ac:dyDescent="0.35">
      <c r="F23859" s="34"/>
      <c r="J23859" s="34"/>
      <c r="K23859" s="34"/>
      <c r="L23859" s="34"/>
    </row>
    <row r="23860" spans="6:12" x14ac:dyDescent="0.35">
      <c r="F23860" s="34"/>
      <c r="J23860" s="34"/>
      <c r="K23860" s="34"/>
      <c r="L23860" s="34"/>
    </row>
    <row r="23861" spans="6:12" x14ac:dyDescent="0.35">
      <c r="F23861" s="34"/>
      <c r="J23861" s="34"/>
      <c r="K23861" s="34"/>
      <c r="L23861" s="34"/>
    </row>
    <row r="23862" spans="6:12" x14ac:dyDescent="0.35">
      <c r="F23862" s="34"/>
      <c r="J23862" s="34"/>
      <c r="K23862" s="34"/>
      <c r="L23862" s="34"/>
    </row>
    <row r="23863" spans="6:12" x14ac:dyDescent="0.35">
      <c r="F23863" s="34"/>
      <c r="J23863" s="34"/>
      <c r="K23863" s="34"/>
      <c r="L23863" s="34"/>
    </row>
    <row r="23864" spans="6:12" x14ac:dyDescent="0.35">
      <c r="F23864" s="34"/>
      <c r="J23864" s="34"/>
      <c r="K23864" s="34"/>
      <c r="L23864" s="34"/>
    </row>
    <row r="23865" spans="6:12" x14ac:dyDescent="0.35">
      <c r="F23865" s="34"/>
      <c r="J23865" s="34"/>
      <c r="K23865" s="34"/>
      <c r="L23865" s="34"/>
    </row>
    <row r="23866" spans="6:12" x14ac:dyDescent="0.35">
      <c r="F23866" s="34"/>
      <c r="J23866" s="34"/>
      <c r="K23866" s="34"/>
      <c r="L23866" s="34"/>
    </row>
    <row r="23867" spans="6:12" x14ac:dyDescent="0.35">
      <c r="F23867" s="34"/>
      <c r="J23867" s="34"/>
      <c r="K23867" s="34"/>
      <c r="L23867" s="34"/>
    </row>
    <row r="23868" spans="6:12" x14ac:dyDescent="0.35">
      <c r="F23868" s="34"/>
      <c r="J23868" s="34"/>
      <c r="K23868" s="34"/>
      <c r="L23868" s="34"/>
    </row>
    <row r="23869" spans="6:12" x14ac:dyDescent="0.35">
      <c r="F23869" s="34"/>
      <c r="J23869" s="34"/>
      <c r="K23869" s="34"/>
      <c r="L23869" s="34"/>
    </row>
    <row r="23870" spans="6:12" x14ac:dyDescent="0.35">
      <c r="F23870" s="34"/>
      <c r="J23870" s="34"/>
      <c r="K23870" s="34"/>
      <c r="L23870" s="34"/>
    </row>
    <row r="23871" spans="6:12" x14ac:dyDescent="0.35">
      <c r="F23871" s="34"/>
      <c r="J23871" s="34"/>
      <c r="K23871" s="34"/>
      <c r="L23871" s="34"/>
    </row>
    <row r="23872" spans="6:12" x14ac:dyDescent="0.35">
      <c r="F23872" s="34"/>
      <c r="J23872" s="34"/>
      <c r="K23872" s="34"/>
      <c r="L23872" s="34"/>
    </row>
    <row r="23873" spans="6:12" x14ac:dyDescent="0.35">
      <c r="F23873" s="34"/>
      <c r="J23873" s="34"/>
      <c r="K23873" s="34"/>
      <c r="L23873" s="34"/>
    </row>
    <row r="23874" spans="6:12" x14ac:dyDescent="0.35">
      <c r="F23874" s="34"/>
      <c r="J23874" s="34"/>
      <c r="K23874" s="34"/>
      <c r="L23874" s="34"/>
    </row>
    <row r="23875" spans="6:12" x14ac:dyDescent="0.35">
      <c r="F23875" s="34"/>
      <c r="J23875" s="34"/>
      <c r="K23875" s="34"/>
      <c r="L23875" s="34"/>
    </row>
    <row r="23876" spans="6:12" x14ac:dyDescent="0.35">
      <c r="F23876" s="34"/>
      <c r="J23876" s="34"/>
      <c r="K23876" s="34"/>
      <c r="L23876" s="34"/>
    </row>
    <row r="23877" spans="6:12" x14ac:dyDescent="0.35">
      <c r="F23877" s="34"/>
      <c r="J23877" s="34"/>
      <c r="K23877" s="34"/>
      <c r="L23877" s="34"/>
    </row>
    <row r="23878" spans="6:12" x14ac:dyDescent="0.35">
      <c r="F23878" s="34"/>
      <c r="J23878" s="34"/>
      <c r="K23878" s="34"/>
      <c r="L23878" s="34"/>
    </row>
    <row r="23879" spans="6:12" x14ac:dyDescent="0.35">
      <c r="F23879" s="34"/>
      <c r="J23879" s="34"/>
      <c r="K23879" s="34"/>
      <c r="L23879" s="34"/>
    </row>
    <row r="23880" spans="6:12" x14ac:dyDescent="0.35">
      <c r="F23880" s="34"/>
      <c r="J23880" s="34"/>
      <c r="K23880" s="34"/>
      <c r="L23880" s="34"/>
    </row>
    <row r="23881" spans="6:12" x14ac:dyDescent="0.35">
      <c r="F23881" s="34"/>
      <c r="J23881" s="34"/>
      <c r="K23881" s="34"/>
      <c r="L23881" s="34"/>
    </row>
    <row r="23882" spans="6:12" x14ac:dyDescent="0.35">
      <c r="F23882" s="34"/>
      <c r="J23882" s="34"/>
      <c r="K23882" s="34"/>
      <c r="L23882" s="34"/>
    </row>
    <row r="23883" spans="6:12" x14ac:dyDescent="0.35">
      <c r="F23883" s="34"/>
      <c r="J23883" s="34"/>
      <c r="K23883" s="34"/>
      <c r="L23883" s="34"/>
    </row>
    <row r="23884" spans="6:12" x14ac:dyDescent="0.35">
      <c r="F23884" s="34"/>
      <c r="J23884" s="34"/>
      <c r="K23884" s="34"/>
      <c r="L23884" s="34"/>
    </row>
    <row r="23885" spans="6:12" x14ac:dyDescent="0.35">
      <c r="F23885" s="34"/>
      <c r="J23885" s="34"/>
      <c r="K23885" s="34"/>
      <c r="L23885" s="34"/>
    </row>
    <row r="23886" spans="6:12" x14ac:dyDescent="0.35">
      <c r="F23886" s="34"/>
      <c r="J23886" s="34"/>
      <c r="K23886" s="34"/>
      <c r="L23886" s="34"/>
    </row>
    <row r="23887" spans="6:12" x14ac:dyDescent="0.35">
      <c r="F23887" s="34"/>
      <c r="J23887" s="34"/>
      <c r="K23887" s="34"/>
      <c r="L23887" s="34"/>
    </row>
    <row r="23888" spans="6:12" x14ac:dyDescent="0.35">
      <c r="F23888" s="34"/>
      <c r="J23888" s="34"/>
      <c r="K23888" s="34"/>
      <c r="L23888" s="34"/>
    </row>
    <row r="23889" spans="6:12" x14ac:dyDescent="0.35">
      <c r="F23889" s="34"/>
      <c r="J23889" s="34"/>
      <c r="K23889" s="34"/>
      <c r="L23889" s="34"/>
    </row>
    <row r="23890" spans="6:12" x14ac:dyDescent="0.35">
      <c r="F23890" s="34"/>
      <c r="J23890" s="34"/>
      <c r="K23890" s="34"/>
      <c r="L23890" s="34"/>
    </row>
    <row r="23891" spans="6:12" x14ac:dyDescent="0.35">
      <c r="F23891" s="34"/>
      <c r="J23891" s="34"/>
      <c r="K23891" s="34"/>
      <c r="L23891" s="34"/>
    </row>
    <row r="23892" spans="6:12" x14ac:dyDescent="0.35">
      <c r="F23892" s="34"/>
      <c r="J23892" s="34"/>
      <c r="K23892" s="34"/>
      <c r="L23892" s="34"/>
    </row>
    <row r="23893" spans="6:12" x14ac:dyDescent="0.35">
      <c r="F23893" s="34"/>
      <c r="J23893" s="34"/>
      <c r="K23893" s="34"/>
      <c r="L23893" s="34"/>
    </row>
    <row r="23894" spans="6:12" x14ac:dyDescent="0.35">
      <c r="F23894" s="34"/>
      <c r="J23894" s="34"/>
      <c r="K23894" s="34"/>
      <c r="L23894" s="34"/>
    </row>
    <row r="23895" spans="6:12" x14ac:dyDescent="0.35">
      <c r="F23895" s="34"/>
      <c r="J23895" s="34"/>
      <c r="K23895" s="34"/>
      <c r="L23895" s="34"/>
    </row>
    <row r="23896" spans="6:12" x14ac:dyDescent="0.35">
      <c r="F23896" s="34"/>
      <c r="J23896" s="34"/>
      <c r="K23896" s="34"/>
      <c r="L23896" s="34"/>
    </row>
    <row r="23897" spans="6:12" x14ac:dyDescent="0.35">
      <c r="F23897" s="34"/>
      <c r="J23897" s="34"/>
      <c r="K23897" s="34"/>
      <c r="L23897" s="34"/>
    </row>
    <row r="23898" spans="6:12" x14ac:dyDescent="0.35">
      <c r="F23898" s="34"/>
      <c r="J23898" s="34"/>
      <c r="K23898" s="34"/>
      <c r="L23898" s="34"/>
    </row>
    <row r="23899" spans="6:12" x14ac:dyDescent="0.35">
      <c r="F23899" s="34"/>
      <c r="J23899" s="34"/>
      <c r="K23899" s="34"/>
      <c r="L23899" s="34"/>
    </row>
    <row r="23900" spans="6:12" x14ac:dyDescent="0.35">
      <c r="F23900" s="34"/>
      <c r="J23900" s="34"/>
      <c r="K23900" s="34"/>
      <c r="L23900" s="34"/>
    </row>
    <row r="23901" spans="6:12" x14ac:dyDescent="0.35">
      <c r="F23901" s="34"/>
      <c r="J23901" s="34"/>
      <c r="K23901" s="34"/>
      <c r="L23901" s="34"/>
    </row>
    <row r="23902" spans="6:12" x14ac:dyDescent="0.35">
      <c r="F23902" s="34"/>
      <c r="J23902" s="34"/>
      <c r="K23902" s="34"/>
      <c r="L23902" s="34"/>
    </row>
    <row r="23903" spans="6:12" x14ac:dyDescent="0.35">
      <c r="F23903" s="34"/>
      <c r="J23903" s="34"/>
      <c r="K23903" s="34"/>
      <c r="L23903" s="34"/>
    </row>
    <row r="23904" spans="6:12" x14ac:dyDescent="0.35">
      <c r="F23904" s="34"/>
      <c r="J23904" s="34"/>
      <c r="K23904" s="34"/>
      <c r="L23904" s="34"/>
    </row>
    <row r="23905" spans="6:12" x14ac:dyDescent="0.35">
      <c r="F23905" s="34"/>
      <c r="J23905" s="34"/>
      <c r="K23905" s="34"/>
      <c r="L23905" s="34"/>
    </row>
    <row r="23906" spans="6:12" x14ac:dyDescent="0.35">
      <c r="F23906" s="34"/>
      <c r="J23906" s="34"/>
      <c r="K23906" s="34"/>
      <c r="L23906" s="34"/>
    </row>
    <row r="23907" spans="6:12" x14ac:dyDescent="0.35">
      <c r="F23907" s="34"/>
      <c r="J23907" s="34"/>
      <c r="K23907" s="34"/>
      <c r="L23907" s="34"/>
    </row>
    <row r="23908" spans="6:12" x14ac:dyDescent="0.35">
      <c r="F23908" s="34"/>
      <c r="J23908" s="34"/>
      <c r="K23908" s="34"/>
      <c r="L23908" s="34"/>
    </row>
    <row r="23909" spans="6:12" x14ac:dyDescent="0.35">
      <c r="F23909" s="34"/>
      <c r="J23909" s="34"/>
      <c r="K23909" s="34"/>
      <c r="L23909" s="34"/>
    </row>
    <row r="23910" spans="6:12" x14ac:dyDescent="0.35">
      <c r="F23910" s="34"/>
      <c r="J23910" s="34"/>
      <c r="K23910" s="34"/>
      <c r="L23910" s="34"/>
    </row>
    <row r="23911" spans="6:12" x14ac:dyDescent="0.35">
      <c r="F23911" s="34"/>
      <c r="J23911" s="34"/>
      <c r="K23911" s="34"/>
      <c r="L23911" s="34"/>
    </row>
    <row r="23912" spans="6:12" x14ac:dyDescent="0.35">
      <c r="F23912" s="34"/>
      <c r="J23912" s="34"/>
      <c r="K23912" s="34"/>
      <c r="L23912" s="34"/>
    </row>
    <row r="23913" spans="6:12" x14ac:dyDescent="0.35">
      <c r="F23913" s="34"/>
      <c r="J23913" s="34"/>
      <c r="K23913" s="34"/>
      <c r="L23913" s="34"/>
    </row>
    <row r="23914" spans="6:12" x14ac:dyDescent="0.35">
      <c r="F23914" s="34"/>
      <c r="J23914" s="34"/>
      <c r="K23914" s="34"/>
      <c r="L23914" s="34"/>
    </row>
    <row r="23915" spans="6:12" x14ac:dyDescent="0.35">
      <c r="F23915" s="34"/>
      <c r="J23915" s="34"/>
      <c r="K23915" s="34"/>
      <c r="L23915" s="34"/>
    </row>
    <row r="23916" spans="6:12" x14ac:dyDescent="0.35">
      <c r="F23916" s="34"/>
      <c r="J23916" s="34"/>
      <c r="K23916" s="34"/>
      <c r="L23916" s="34"/>
    </row>
    <row r="23917" spans="6:12" x14ac:dyDescent="0.35">
      <c r="F23917" s="34"/>
      <c r="J23917" s="34"/>
      <c r="K23917" s="34"/>
      <c r="L23917" s="34"/>
    </row>
    <row r="23918" spans="6:12" x14ac:dyDescent="0.35">
      <c r="F23918" s="34"/>
      <c r="J23918" s="34"/>
      <c r="K23918" s="34"/>
      <c r="L23918" s="34"/>
    </row>
    <row r="23919" spans="6:12" x14ac:dyDescent="0.35">
      <c r="F23919" s="34"/>
      <c r="J23919" s="34"/>
      <c r="K23919" s="34"/>
      <c r="L23919" s="34"/>
    </row>
    <row r="23920" spans="6:12" x14ac:dyDescent="0.35">
      <c r="F23920" s="34"/>
      <c r="J23920" s="34"/>
      <c r="K23920" s="34"/>
      <c r="L23920" s="34"/>
    </row>
    <row r="23921" spans="6:12" x14ac:dyDescent="0.35">
      <c r="F23921" s="34"/>
      <c r="J23921" s="34"/>
      <c r="K23921" s="34"/>
      <c r="L23921" s="34"/>
    </row>
    <row r="23922" spans="6:12" x14ac:dyDescent="0.35">
      <c r="F23922" s="34"/>
      <c r="J23922" s="34"/>
      <c r="K23922" s="34"/>
      <c r="L23922" s="34"/>
    </row>
    <row r="23923" spans="6:12" x14ac:dyDescent="0.35">
      <c r="F23923" s="34"/>
      <c r="J23923" s="34"/>
      <c r="K23923" s="34"/>
      <c r="L23923" s="34"/>
    </row>
    <row r="23924" spans="6:12" x14ac:dyDescent="0.35">
      <c r="F23924" s="34"/>
      <c r="J23924" s="34"/>
      <c r="K23924" s="34"/>
      <c r="L23924" s="34"/>
    </row>
    <row r="23925" spans="6:12" x14ac:dyDescent="0.35">
      <c r="F23925" s="34"/>
      <c r="J23925" s="34"/>
      <c r="K23925" s="34"/>
      <c r="L23925" s="34"/>
    </row>
    <row r="23926" spans="6:12" x14ac:dyDescent="0.35">
      <c r="F23926" s="34"/>
      <c r="J23926" s="34"/>
      <c r="K23926" s="34"/>
      <c r="L23926" s="34"/>
    </row>
    <row r="23927" spans="6:12" x14ac:dyDescent="0.35">
      <c r="F23927" s="34"/>
      <c r="J23927" s="34"/>
      <c r="K23927" s="34"/>
      <c r="L23927" s="34"/>
    </row>
    <row r="23928" spans="6:12" x14ac:dyDescent="0.35">
      <c r="F23928" s="34"/>
      <c r="J23928" s="34"/>
      <c r="K23928" s="34"/>
      <c r="L23928" s="34"/>
    </row>
    <row r="23929" spans="6:12" x14ac:dyDescent="0.35">
      <c r="F23929" s="34"/>
      <c r="J23929" s="34"/>
      <c r="K23929" s="34"/>
      <c r="L23929" s="34"/>
    </row>
    <row r="23930" spans="6:12" x14ac:dyDescent="0.35">
      <c r="F23930" s="34"/>
      <c r="J23930" s="34"/>
      <c r="K23930" s="34"/>
      <c r="L23930" s="34"/>
    </row>
    <row r="23931" spans="6:12" x14ac:dyDescent="0.35">
      <c r="F23931" s="34"/>
      <c r="J23931" s="34"/>
      <c r="K23931" s="34"/>
      <c r="L23931" s="34"/>
    </row>
    <row r="23932" spans="6:12" x14ac:dyDescent="0.35">
      <c r="F23932" s="34"/>
      <c r="J23932" s="34"/>
      <c r="K23932" s="34"/>
      <c r="L23932" s="34"/>
    </row>
    <row r="23933" spans="6:12" x14ac:dyDescent="0.35">
      <c r="F23933" s="34"/>
      <c r="J23933" s="34"/>
      <c r="K23933" s="34"/>
      <c r="L23933" s="34"/>
    </row>
    <row r="23934" spans="6:12" x14ac:dyDescent="0.35">
      <c r="F23934" s="34"/>
      <c r="J23934" s="34"/>
      <c r="K23934" s="34"/>
      <c r="L23934" s="34"/>
    </row>
    <row r="23935" spans="6:12" x14ac:dyDescent="0.35">
      <c r="F23935" s="34"/>
      <c r="J23935" s="34"/>
      <c r="K23935" s="34"/>
      <c r="L23935" s="34"/>
    </row>
    <row r="23936" spans="6:12" x14ac:dyDescent="0.35">
      <c r="F23936" s="34"/>
      <c r="J23936" s="34"/>
      <c r="K23936" s="34"/>
      <c r="L23936" s="34"/>
    </row>
    <row r="23937" spans="6:12" x14ac:dyDescent="0.35">
      <c r="F23937" s="34"/>
      <c r="J23937" s="34"/>
      <c r="K23937" s="34"/>
      <c r="L23937" s="34"/>
    </row>
    <row r="23938" spans="6:12" x14ac:dyDescent="0.35">
      <c r="F23938" s="34"/>
      <c r="J23938" s="34"/>
      <c r="K23938" s="34"/>
      <c r="L23938" s="34"/>
    </row>
    <row r="23939" spans="6:12" x14ac:dyDescent="0.35">
      <c r="F23939" s="34"/>
      <c r="J23939" s="34"/>
      <c r="K23939" s="34"/>
      <c r="L23939" s="34"/>
    </row>
    <row r="23940" spans="6:12" x14ac:dyDescent="0.35">
      <c r="F23940" s="34"/>
      <c r="J23940" s="34"/>
      <c r="K23940" s="34"/>
      <c r="L23940" s="34"/>
    </row>
    <row r="23941" spans="6:12" x14ac:dyDescent="0.35">
      <c r="F23941" s="34"/>
      <c r="J23941" s="34"/>
      <c r="K23941" s="34"/>
      <c r="L23941" s="34"/>
    </row>
    <row r="23942" spans="6:12" x14ac:dyDescent="0.35">
      <c r="F23942" s="34"/>
      <c r="J23942" s="34"/>
      <c r="K23942" s="34"/>
      <c r="L23942" s="34"/>
    </row>
    <row r="23943" spans="6:12" x14ac:dyDescent="0.35">
      <c r="F23943" s="34"/>
      <c r="J23943" s="34"/>
      <c r="K23943" s="34"/>
      <c r="L23943" s="34"/>
    </row>
    <row r="23944" spans="6:12" x14ac:dyDescent="0.35">
      <c r="F23944" s="34"/>
      <c r="J23944" s="34"/>
      <c r="K23944" s="34"/>
      <c r="L23944" s="34"/>
    </row>
    <row r="23945" spans="6:12" x14ac:dyDescent="0.35">
      <c r="F23945" s="34"/>
      <c r="J23945" s="34"/>
      <c r="K23945" s="34"/>
      <c r="L23945" s="34"/>
    </row>
    <row r="23946" spans="6:12" x14ac:dyDescent="0.35">
      <c r="F23946" s="34"/>
      <c r="J23946" s="34"/>
      <c r="K23946" s="34"/>
      <c r="L23946" s="34"/>
    </row>
    <row r="23947" spans="6:12" x14ac:dyDescent="0.35">
      <c r="F23947" s="34"/>
      <c r="J23947" s="34"/>
      <c r="K23947" s="34"/>
      <c r="L23947" s="34"/>
    </row>
    <row r="23948" spans="6:12" x14ac:dyDescent="0.35">
      <c r="F23948" s="34"/>
      <c r="J23948" s="34"/>
      <c r="K23948" s="34"/>
      <c r="L23948" s="34"/>
    </row>
    <row r="23949" spans="6:12" x14ac:dyDescent="0.35">
      <c r="F23949" s="34"/>
      <c r="J23949" s="34"/>
      <c r="K23949" s="34"/>
      <c r="L23949" s="34"/>
    </row>
    <row r="23950" spans="6:12" x14ac:dyDescent="0.35">
      <c r="F23950" s="34"/>
      <c r="J23950" s="34"/>
      <c r="K23950" s="34"/>
      <c r="L23950" s="34"/>
    </row>
    <row r="23951" spans="6:12" x14ac:dyDescent="0.35">
      <c r="F23951" s="34"/>
      <c r="J23951" s="34"/>
      <c r="K23951" s="34"/>
      <c r="L23951" s="34"/>
    </row>
    <row r="23952" spans="6:12" x14ac:dyDescent="0.35">
      <c r="F23952" s="34"/>
      <c r="J23952" s="34"/>
      <c r="K23952" s="34"/>
      <c r="L23952" s="34"/>
    </row>
    <row r="23953" spans="6:12" x14ac:dyDescent="0.35">
      <c r="F23953" s="34"/>
      <c r="J23953" s="34"/>
      <c r="K23953" s="34"/>
      <c r="L23953" s="34"/>
    </row>
    <row r="23954" spans="6:12" x14ac:dyDescent="0.35">
      <c r="F23954" s="34"/>
      <c r="J23954" s="34"/>
      <c r="K23954" s="34"/>
      <c r="L23954" s="34"/>
    </row>
    <row r="23955" spans="6:12" x14ac:dyDescent="0.35">
      <c r="F23955" s="34"/>
      <c r="J23955" s="34"/>
      <c r="K23955" s="34"/>
      <c r="L23955" s="34"/>
    </row>
    <row r="23956" spans="6:12" x14ac:dyDescent="0.35">
      <c r="F23956" s="34"/>
      <c r="J23956" s="34"/>
      <c r="K23956" s="34"/>
      <c r="L23956" s="34"/>
    </row>
    <row r="23957" spans="6:12" x14ac:dyDescent="0.35">
      <c r="F23957" s="34"/>
      <c r="J23957" s="34"/>
      <c r="K23957" s="34"/>
      <c r="L23957" s="34"/>
    </row>
    <row r="23958" spans="6:12" x14ac:dyDescent="0.35">
      <c r="F23958" s="34"/>
      <c r="J23958" s="34"/>
      <c r="K23958" s="34"/>
      <c r="L23958" s="34"/>
    </row>
    <row r="23959" spans="6:12" x14ac:dyDescent="0.35">
      <c r="F23959" s="34"/>
      <c r="J23959" s="34"/>
      <c r="K23959" s="34"/>
      <c r="L23959" s="34"/>
    </row>
    <row r="23960" spans="6:12" x14ac:dyDescent="0.35">
      <c r="F23960" s="34"/>
      <c r="J23960" s="34"/>
      <c r="K23960" s="34"/>
      <c r="L23960" s="34"/>
    </row>
    <row r="23961" spans="6:12" x14ac:dyDescent="0.35">
      <c r="F23961" s="34"/>
      <c r="J23961" s="34"/>
      <c r="K23961" s="34"/>
      <c r="L23961" s="34"/>
    </row>
    <row r="23962" spans="6:12" x14ac:dyDescent="0.35">
      <c r="F23962" s="34"/>
      <c r="J23962" s="34"/>
      <c r="K23962" s="34"/>
      <c r="L23962" s="34"/>
    </row>
    <row r="23963" spans="6:12" x14ac:dyDescent="0.35">
      <c r="F23963" s="34"/>
      <c r="J23963" s="34"/>
      <c r="K23963" s="34"/>
      <c r="L23963" s="34"/>
    </row>
    <row r="23964" spans="6:12" x14ac:dyDescent="0.35">
      <c r="F23964" s="34"/>
      <c r="J23964" s="34"/>
      <c r="K23964" s="34"/>
      <c r="L23964" s="34"/>
    </row>
    <row r="23965" spans="6:12" x14ac:dyDescent="0.35">
      <c r="F23965" s="34"/>
      <c r="J23965" s="34"/>
      <c r="K23965" s="34"/>
      <c r="L23965" s="34"/>
    </row>
    <row r="23966" spans="6:12" x14ac:dyDescent="0.35">
      <c r="F23966" s="34"/>
      <c r="J23966" s="34"/>
      <c r="K23966" s="34"/>
      <c r="L23966" s="34"/>
    </row>
    <row r="23967" spans="6:12" x14ac:dyDescent="0.35">
      <c r="F23967" s="34"/>
      <c r="J23967" s="34"/>
      <c r="K23967" s="34"/>
      <c r="L23967" s="34"/>
    </row>
    <row r="23968" spans="6:12" x14ac:dyDescent="0.35">
      <c r="F23968" s="34"/>
      <c r="J23968" s="34"/>
      <c r="K23968" s="34"/>
      <c r="L23968" s="34"/>
    </row>
    <row r="23969" spans="6:12" x14ac:dyDescent="0.35">
      <c r="F23969" s="34"/>
      <c r="J23969" s="34"/>
      <c r="K23969" s="34"/>
      <c r="L23969" s="34"/>
    </row>
    <row r="23970" spans="6:12" x14ac:dyDescent="0.35">
      <c r="F23970" s="34"/>
      <c r="J23970" s="34"/>
      <c r="K23970" s="34"/>
      <c r="L23970" s="34"/>
    </row>
    <row r="23971" spans="6:12" x14ac:dyDescent="0.35">
      <c r="F23971" s="34"/>
      <c r="J23971" s="34"/>
      <c r="K23971" s="34"/>
      <c r="L23971" s="34"/>
    </row>
    <row r="23972" spans="6:12" x14ac:dyDescent="0.35">
      <c r="F23972" s="34"/>
      <c r="J23972" s="34"/>
      <c r="K23972" s="34"/>
      <c r="L23972" s="34"/>
    </row>
    <row r="23973" spans="6:12" x14ac:dyDescent="0.35">
      <c r="F23973" s="34"/>
      <c r="J23973" s="34"/>
      <c r="K23973" s="34"/>
      <c r="L23973" s="34"/>
    </row>
    <row r="23974" spans="6:12" x14ac:dyDescent="0.35">
      <c r="F23974" s="34"/>
      <c r="J23974" s="34"/>
      <c r="K23974" s="34"/>
      <c r="L23974" s="34"/>
    </row>
    <row r="23975" spans="6:12" x14ac:dyDescent="0.35">
      <c r="F23975" s="34"/>
      <c r="J23975" s="34"/>
      <c r="K23975" s="34"/>
      <c r="L23975" s="34"/>
    </row>
    <row r="23976" spans="6:12" x14ac:dyDescent="0.35">
      <c r="F23976" s="34"/>
      <c r="J23976" s="34"/>
      <c r="K23976" s="34"/>
      <c r="L23976" s="34"/>
    </row>
    <row r="23977" spans="6:12" x14ac:dyDescent="0.35">
      <c r="F23977" s="34"/>
      <c r="J23977" s="34"/>
      <c r="K23977" s="34"/>
      <c r="L23977" s="34"/>
    </row>
    <row r="23978" spans="6:12" x14ac:dyDescent="0.35">
      <c r="F23978" s="34"/>
      <c r="J23978" s="34"/>
      <c r="K23978" s="34"/>
      <c r="L23978" s="34"/>
    </row>
    <row r="23979" spans="6:12" x14ac:dyDescent="0.35">
      <c r="F23979" s="34"/>
      <c r="J23979" s="34"/>
      <c r="K23979" s="34"/>
      <c r="L23979" s="34"/>
    </row>
    <row r="23980" spans="6:12" x14ac:dyDescent="0.35">
      <c r="F23980" s="34"/>
      <c r="J23980" s="34"/>
      <c r="K23980" s="34"/>
      <c r="L23980" s="34"/>
    </row>
    <row r="23981" spans="6:12" x14ac:dyDescent="0.35">
      <c r="F23981" s="34"/>
      <c r="J23981" s="34"/>
      <c r="K23981" s="34"/>
      <c r="L23981" s="34"/>
    </row>
    <row r="23982" spans="6:12" x14ac:dyDescent="0.35">
      <c r="F23982" s="34"/>
      <c r="J23982" s="34"/>
      <c r="K23982" s="34"/>
      <c r="L23982" s="34"/>
    </row>
    <row r="23983" spans="6:12" x14ac:dyDescent="0.35">
      <c r="F23983" s="34"/>
      <c r="J23983" s="34"/>
      <c r="K23983" s="34"/>
      <c r="L23983" s="34"/>
    </row>
    <row r="23984" spans="6:12" x14ac:dyDescent="0.35">
      <c r="F23984" s="34"/>
      <c r="J23984" s="34"/>
      <c r="K23984" s="34"/>
      <c r="L23984" s="34"/>
    </row>
    <row r="23985" spans="6:12" x14ac:dyDescent="0.35">
      <c r="F23985" s="34"/>
      <c r="J23985" s="34"/>
      <c r="K23985" s="34"/>
      <c r="L23985" s="34"/>
    </row>
    <row r="23986" spans="6:12" x14ac:dyDescent="0.35">
      <c r="F23986" s="34"/>
      <c r="J23986" s="34"/>
      <c r="K23986" s="34"/>
      <c r="L23986" s="34"/>
    </row>
    <row r="23987" spans="6:12" x14ac:dyDescent="0.35">
      <c r="F23987" s="34"/>
      <c r="J23987" s="34"/>
      <c r="K23987" s="34"/>
      <c r="L23987" s="34"/>
    </row>
    <row r="23988" spans="6:12" x14ac:dyDescent="0.35">
      <c r="F23988" s="34"/>
      <c r="J23988" s="34"/>
      <c r="K23988" s="34"/>
      <c r="L23988" s="34"/>
    </row>
    <row r="23989" spans="6:12" x14ac:dyDescent="0.35">
      <c r="F23989" s="34"/>
      <c r="J23989" s="34"/>
      <c r="K23989" s="34"/>
      <c r="L23989" s="34"/>
    </row>
    <row r="23990" spans="6:12" x14ac:dyDescent="0.35">
      <c r="F23990" s="34"/>
      <c r="J23990" s="34"/>
      <c r="K23990" s="34"/>
      <c r="L23990" s="34"/>
    </row>
    <row r="23991" spans="6:12" x14ac:dyDescent="0.35">
      <c r="F23991" s="34"/>
      <c r="J23991" s="34"/>
      <c r="K23991" s="34"/>
      <c r="L23991" s="34"/>
    </row>
    <row r="23992" spans="6:12" x14ac:dyDescent="0.35">
      <c r="F23992" s="34"/>
      <c r="J23992" s="34"/>
      <c r="K23992" s="34"/>
      <c r="L23992" s="34"/>
    </row>
    <row r="23993" spans="6:12" x14ac:dyDescent="0.35">
      <c r="F23993" s="34"/>
      <c r="J23993" s="34"/>
      <c r="K23993" s="34"/>
      <c r="L23993" s="34"/>
    </row>
    <row r="23994" spans="6:12" x14ac:dyDescent="0.35">
      <c r="F23994" s="34"/>
      <c r="J23994" s="34"/>
      <c r="K23994" s="34"/>
      <c r="L23994" s="34"/>
    </row>
    <row r="23995" spans="6:12" x14ac:dyDescent="0.35">
      <c r="F23995" s="34"/>
      <c r="J23995" s="34"/>
      <c r="K23995" s="34"/>
      <c r="L23995" s="34"/>
    </row>
    <row r="23996" spans="6:12" x14ac:dyDescent="0.35">
      <c r="F23996" s="34"/>
      <c r="J23996" s="34"/>
      <c r="K23996" s="34"/>
      <c r="L23996" s="34"/>
    </row>
    <row r="23997" spans="6:12" x14ac:dyDescent="0.35">
      <c r="F23997" s="34"/>
      <c r="J23997" s="34"/>
      <c r="K23997" s="34"/>
      <c r="L23997" s="34"/>
    </row>
    <row r="23998" spans="6:12" x14ac:dyDescent="0.35">
      <c r="F23998" s="34"/>
      <c r="J23998" s="34"/>
      <c r="K23998" s="34"/>
      <c r="L23998" s="34"/>
    </row>
    <row r="23999" spans="6:12" x14ac:dyDescent="0.35">
      <c r="F23999" s="34"/>
      <c r="J23999" s="34"/>
      <c r="K23999" s="34"/>
      <c r="L23999" s="34"/>
    </row>
    <row r="24000" spans="6:12" x14ac:dyDescent="0.35">
      <c r="F24000" s="34"/>
      <c r="J24000" s="34"/>
      <c r="K24000" s="34"/>
      <c r="L24000" s="34"/>
    </row>
    <row r="24001" spans="6:12" x14ac:dyDescent="0.35">
      <c r="F24001" s="34"/>
      <c r="J24001" s="34"/>
      <c r="K24001" s="34"/>
      <c r="L24001" s="34"/>
    </row>
    <row r="24002" spans="6:12" x14ac:dyDescent="0.35">
      <c r="F24002" s="34"/>
      <c r="J24002" s="34"/>
      <c r="K24002" s="34"/>
      <c r="L24002" s="34"/>
    </row>
    <row r="24003" spans="6:12" x14ac:dyDescent="0.35">
      <c r="F24003" s="34"/>
      <c r="J24003" s="34"/>
      <c r="K24003" s="34"/>
      <c r="L24003" s="34"/>
    </row>
    <row r="24004" spans="6:12" x14ac:dyDescent="0.35">
      <c r="F24004" s="34"/>
      <c r="J24004" s="34"/>
      <c r="K24004" s="34"/>
      <c r="L24004" s="34"/>
    </row>
    <row r="24005" spans="6:12" x14ac:dyDescent="0.35">
      <c r="F24005" s="34"/>
      <c r="J24005" s="34"/>
      <c r="K24005" s="34"/>
      <c r="L24005" s="34"/>
    </row>
    <row r="24006" spans="6:12" x14ac:dyDescent="0.35">
      <c r="F24006" s="34"/>
      <c r="J24006" s="34"/>
      <c r="K24006" s="34"/>
      <c r="L24006" s="34"/>
    </row>
    <row r="24007" spans="6:12" x14ac:dyDescent="0.35">
      <c r="F24007" s="34"/>
      <c r="J24007" s="34"/>
      <c r="K24007" s="34"/>
      <c r="L24007" s="34"/>
    </row>
    <row r="24008" spans="6:12" x14ac:dyDescent="0.35">
      <c r="F24008" s="34"/>
      <c r="J24008" s="34"/>
      <c r="K24008" s="34"/>
      <c r="L24008" s="34"/>
    </row>
    <row r="24009" spans="6:12" x14ac:dyDescent="0.35">
      <c r="F24009" s="34"/>
      <c r="J24009" s="34"/>
      <c r="K24009" s="34"/>
      <c r="L24009" s="34"/>
    </row>
    <row r="24010" spans="6:12" x14ac:dyDescent="0.35">
      <c r="F24010" s="34"/>
      <c r="J24010" s="34"/>
      <c r="K24010" s="34"/>
      <c r="L24010" s="34"/>
    </row>
    <row r="24011" spans="6:12" x14ac:dyDescent="0.35">
      <c r="F24011" s="34"/>
      <c r="J24011" s="34"/>
      <c r="K24011" s="34"/>
      <c r="L24011" s="34"/>
    </row>
    <row r="24012" spans="6:12" x14ac:dyDescent="0.35">
      <c r="F24012" s="34"/>
      <c r="J24012" s="34"/>
      <c r="K24012" s="34"/>
      <c r="L24012" s="34"/>
    </row>
    <row r="24013" spans="6:12" x14ac:dyDescent="0.35">
      <c r="F24013" s="34"/>
      <c r="J24013" s="34"/>
      <c r="K24013" s="34"/>
      <c r="L24013" s="34"/>
    </row>
    <row r="24014" spans="6:12" x14ac:dyDescent="0.35">
      <c r="F24014" s="34"/>
      <c r="J24014" s="34"/>
      <c r="K24014" s="34"/>
      <c r="L24014" s="34"/>
    </row>
    <row r="24015" spans="6:12" x14ac:dyDescent="0.35">
      <c r="F24015" s="34"/>
      <c r="J24015" s="34"/>
      <c r="K24015" s="34"/>
      <c r="L24015" s="34"/>
    </row>
    <row r="24016" spans="6:12" x14ac:dyDescent="0.35">
      <c r="F24016" s="34"/>
      <c r="J24016" s="34"/>
      <c r="K24016" s="34"/>
      <c r="L24016" s="34"/>
    </row>
    <row r="24017" spans="6:12" x14ac:dyDescent="0.35">
      <c r="F24017" s="34"/>
      <c r="J24017" s="34"/>
      <c r="K24017" s="34"/>
      <c r="L24017" s="34"/>
    </row>
    <row r="24018" spans="6:12" x14ac:dyDescent="0.35">
      <c r="F24018" s="34"/>
      <c r="J24018" s="34"/>
      <c r="K24018" s="34"/>
      <c r="L24018" s="34"/>
    </row>
    <row r="24019" spans="6:12" x14ac:dyDescent="0.35">
      <c r="F24019" s="34"/>
      <c r="J24019" s="34"/>
      <c r="K24019" s="34"/>
      <c r="L24019" s="34"/>
    </row>
    <row r="24020" spans="6:12" x14ac:dyDescent="0.35">
      <c r="F24020" s="34"/>
      <c r="J24020" s="34"/>
      <c r="K24020" s="34"/>
      <c r="L24020" s="34"/>
    </row>
    <row r="24021" spans="6:12" x14ac:dyDescent="0.35">
      <c r="F24021" s="34"/>
      <c r="J24021" s="34"/>
      <c r="K24021" s="34"/>
      <c r="L24021" s="34"/>
    </row>
    <row r="24022" spans="6:12" x14ac:dyDescent="0.35">
      <c r="F24022" s="34"/>
      <c r="J24022" s="34"/>
      <c r="K24022" s="34"/>
      <c r="L24022" s="34"/>
    </row>
    <row r="24023" spans="6:12" x14ac:dyDescent="0.35">
      <c r="F24023" s="34"/>
      <c r="J24023" s="34"/>
      <c r="K24023" s="34"/>
      <c r="L24023" s="34"/>
    </row>
    <row r="24024" spans="6:12" x14ac:dyDescent="0.35">
      <c r="F24024" s="34"/>
      <c r="J24024" s="34"/>
      <c r="K24024" s="34"/>
      <c r="L24024" s="34"/>
    </row>
    <row r="24025" spans="6:12" x14ac:dyDescent="0.35">
      <c r="F24025" s="34"/>
      <c r="J24025" s="34"/>
      <c r="K24025" s="34"/>
      <c r="L24025" s="34"/>
    </row>
    <row r="24026" spans="6:12" x14ac:dyDescent="0.35">
      <c r="F24026" s="34"/>
      <c r="J24026" s="34"/>
      <c r="K24026" s="34"/>
      <c r="L24026" s="34"/>
    </row>
    <row r="24027" spans="6:12" x14ac:dyDescent="0.35">
      <c r="F24027" s="34"/>
      <c r="J24027" s="34"/>
      <c r="K24027" s="34"/>
      <c r="L24027" s="34"/>
    </row>
    <row r="24028" spans="6:12" x14ac:dyDescent="0.35">
      <c r="F24028" s="34"/>
      <c r="J24028" s="34"/>
      <c r="K24028" s="34"/>
      <c r="L24028" s="34"/>
    </row>
    <row r="24029" spans="6:12" x14ac:dyDescent="0.35">
      <c r="F24029" s="34"/>
      <c r="J24029" s="34"/>
      <c r="K24029" s="34"/>
      <c r="L24029" s="34"/>
    </row>
    <row r="24030" spans="6:12" x14ac:dyDescent="0.35">
      <c r="F24030" s="34"/>
      <c r="J24030" s="34"/>
      <c r="K24030" s="34"/>
      <c r="L24030" s="34"/>
    </row>
    <row r="24031" spans="6:12" x14ac:dyDescent="0.35">
      <c r="F24031" s="34"/>
      <c r="J24031" s="34"/>
      <c r="K24031" s="34"/>
      <c r="L24031" s="34"/>
    </row>
    <row r="24032" spans="6:12" x14ac:dyDescent="0.35">
      <c r="F24032" s="34"/>
      <c r="J24032" s="34"/>
      <c r="K24032" s="34"/>
      <c r="L24032" s="34"/>
    </row>
    <row r="24033" spans="6:12" x14ac:dyDescent="0.35">
      <c r="F24033" s="34"/>
      <c r="J24033" s="34"/>
      <c r="K24033" s="34"/>
      <c r="L24033" s="34"/>
    </row>
    <row r="24034" spans="6:12" x14ac:dyDescent="0.35">
      <c r="F24034" s="34"/>
      <c r="J24034" s="34"/>
      <c r="K24034" s="34"/>
      <c r="L24034" s="34"/>
    </row>
    <row r="24035" spans="6:12" x14ac:dyDescent="0.35">
      <c r="F24035" s="34"/>
      <c r="J24035" s="34"/>
      <c r="K24035" s="34"/>
      <c r="L24035" s="34"/>
    </row>
    <row r="24036" spans="6:12" x14ac:dyDescent="0.35">
      <c r="F24036" s="34"/>
      <c r="J24036" s="34"/>
      <c r="K24036" s="34"/>
      <c r="L24036" s="34"/>
    </row>
    <row r="24037" spans="6:12" x14ac:dyDescent="0.35">
      <c r="F24037" s="34"/>
      <c r="J24037" s="34"/>
      <c r="K24037" s="34"/>
      <c r="L24037" s="34"/>
    </row>
    <row r="24038" spans="6:12" x14ac:dyDescent="0.35">
      <c r="F24038" s="34"/>
      <c r="J24038" s="34"/>
      <c r="K24038" s="34"/>
      <c r="L24038" s="34"/>
    </row>
    <row r="24039" spans="6:12" x14ac:dyDescent="0.35">
      <c r="F24039" s="34"/>
      <c r="J24039" s="34"/>
      <c r="K24039" s="34"/>
      <c r="L24039" s="34"/>
    </row>
    <row r="24040" spans="6:12" x14ac:dyDescent="0.35">
      <c r="F24040" s="34"/>
      <c r="J24040" s="34"/>
      <c r="K24040" s="34"/>
      <c r="L24040" s="34"/>
    </row>
    <row r="24041" spans="6:12" x14ac:dyDescent="0.35">
      <c r="F24041" s="34"/>
      <c r="J24041" s="34"/>
      <c r="K24041" s="34"/>
      <c r="L24041" s="34"/>
    </row>
    <row r="24042" spans="6:12" x14ac:dyDescent="0.35">
      <c r="F24042" s="34"/>
      <c r="J24042" s="34"/>
      <c r="K24042" s="34"/>
      <c r="L24042" s="34"/>
    </row>
    <row r="24043" spans="6:12" x14ac:dyDescent="0.35">
      <c r="F24043" s="34"/>
      <c r="J24043" s="34"/>
      <c r="K24043" s="34"/>
      <c r="L24043" s="34"/>
    </row>
    <row r="24044" spans="6:12" x14ac:dyDescent="0.35">
      <c r="F24044" s="34"/>
      <c r="J24044" s="34"/>
      <c r="K24044" s="34"/>
      <c r="L24044" s="34"/>
    </row>
    <row r="24045" spans="6:12" x14ac:dyDescent="0.35">
      <c r="F24045" s="34"/>
      <c r="J24045" s="34"/>
      <c r="K24045" s="34"/>
      <c r="L24045" s="34"/>
    </row>
    <row r="24046" spans="6:12" x14ac:dyDescent="0.35">
      <c r="F24046" s="34"/>
      <c r="J24046" s="34"/>
      <c r="K24046" s="34"/>
      <c r="L24046" s="34"/>
    </row>
    <row r="24047" spans="6:12" x14ac:dyDescent="0.35">
      <c r="F24047" s="34"/>
      <c r="J24047" s="34"/>
      <c r="K24047" s="34"/>
      <c r="L24047" s="34"/>
    </row>
    <row r="24048" spans="6:12" x14ac:dyDescent="0.35">
      <c r="F24048" s="34"/>
      <c r="J24048" s="34"/>
      <c r="K24048" s="34"/>
      <c r="L24048" s="34"/>
    </row>
    <row r="24049" spans="6:12" x14ac:dyDescent="0.35">
      <c r="F24049" s="34"/>
      <c r="J24049" s="34"/>
      <c r="K24049" s="34"/>
      <c r="L24049" s="34"/>
    </row>
    <row r="24050" spans="6:12" x14ac:dyDescent="0.35">
      <c r="F24050" s="34"/>
      <c r="J24050" s="34"/>
      <c r="K24050" s="34"/>
      <c r="L24050" s="34"/>
    </row>
    <row r="24051" spans="6:12" x14ac:dyDescent="0.35">
      <c r="F24051" s="34"/>
      <c r="J24051" s="34"/>
      <c r="K24051" s="34"/>
      <c r="L24051" s="34"/>
    </row>
    <row r="24052" spans="6:12" x14ac:dyDescent="0.35">
      <c r="F24052" s="34"/>
      <c r="J24052" s="34"/>
      <c r="K24052" s="34"/>
      <c r="L24052" s="34"/>
    </row>
    <row r="24053" spans="6:12" x14ac:dyDescent="0.35">
      <c r="F24053" s="34"/>
      <c r="J24053" s="34"/>
      <c r="K24053" s="34"/>
      <c r="L24053" s="34"/>
    </row>
    <row r="24054" spans="6:12" x14ac:dyDescent="0.35">
      <c r="F24054" s="34"/>
      <c r="J24054" s="34"/>
      <c r="K24054" s="34"/>
      <c r="L24054" s="34"/>
    </row>
    <row r="24055" spans="6:12" x14ac:dyDescent="0.35">
      <c r="F24055" s="34"/>
      <c r="J24055" s="34"/>
      <c r="K24055" s="34"/>
      <c r="L24055" s="34"/>
    </row>
    <row r="24056" spans="6:12" x14ac:dyDescent="0.35">
      <c r="F24056" s="34"/>
      <c r="J24056" s="34"/>
      <c r="K24056" s="34"/>
      <c r="L24056" s="34"/>
    </row>
    <row r="24057" spans="6:12" x14ac:dyDescent="0.35">
      <c r="F24057" s="34"/>
      <c r="J24057" s="34"/>
      <c r="K24057" s="34"/>
      <c r="L24057" s="34"/>
    </row>
    <row r="24058" spans="6:12" x14ac:dyDescent="0.35">
      <c r="F24058" s="34"/>
      <c r="J24058" s="34"/>
      <c r="K24058" s="34"/>
      <c r="L24058" s="34"/>
    </row>
    <row r="24059" spans="6:12" x14ac:dyDescent="0.35">
      <c r="F24059" s="34"/>
      <c r="J24059" s="34"/>
      <c r="K24059" s="34"/>
      <c r="L24059" s="34"/>
    </row>
    <row r="24060" spans="6:12" x14ac:dyDescent="0.35">
      <c r="F24060" s="34"/>
      <c r="J24060" s="34"/>
      <c r="K24060" s="34"/>
      <c r="L24060" s="34"/>
    </row>
    <row r="24061" spans="6:12" x14ac:dyDescent="0.35">
      <c r="F24061" s="34"/>
      <c r="J24061" s="34"/>
      <c r="K24061" s="34"/>
      <c r="L24061" s="34"/>
    </row>
    <row r="24062" spans="6:12" x14ac:dyDescent="0.35">
      <c r="F24062" s="34"/>
      <c r="J24062" s="34"/>
      <c r="K24062" s="34"/>
      <c r="L24062" s="34"/>
    </row>
    <row r="24063" spans="6:12" x14ac:dyDescent="0.35">
      <c r="F24063" s="34"/>
      <c r="J24063" s="34"/>
      <c r="K24063" s="34"/>
      <c r="L24063" s="34"/>
    </row>
    <row r="24064" spans="6:12" x14ac:dyDescent="0.35">
      <c r="F24064" s="34"/>
      <c r="J24064" s="34"/>
      <c r="K24064" s="34"/>
      <c r="L24064" s="34"/>
    </row>
    <row r="24065" spans="6:12" x14ac:dyDescent="0.35">
      <c r="F24065" s="34"/>
      <c r="J24065" s="34"/>
      <c r="K24065" s="34"/>
      <c r="L24065" s="34"/>
    </row>
    <row r="24066" spans="6:12" x14ac:dyDescent="0.35">
      <c r="F24066" s="34"/>
      <c r="J24066" s="34"/>
      <c r="K24066" s="34"/>
      <c r="L24066" s="34"/>
    </row>
    <row r="24067" spans="6:12" x14ac:dyDescent="0.35">
      <c r="F24067" s="34"/>
      <c r="J24067" s="34"/>
      <c r="K24067" s="34"/>
      <c r="L24067" s="34"/>
    </row>
    <row r="24068" spans="6:12" x14ac:dyDescent="0.35">
      <c r="F24068" s="34"/>
      <c r="J24068" s="34"/>
      <c r="K24068" s="34"/>
      <c r="L24068" s="34"/>
    </row>
    <row r="24069" spans="6:12" x14ac:dyDescent="0.35">
      <c r="F24069" s="34"/>
      <c r="J24069" s="34"/>
      <c r="K24069" s="34"/>
      <c r="L24069" s="34"/>
    </row>
    <row r="24070" spans="6:12" x14ac:dyDescent="0.35">
      <c r="F24070" s="34"/>
      <c r="J24070" s="34"/>
      <c r="K24070" s="34"/>
      <c r="L24070" s="34"/>
    </row>
    <row r="24071" spans="6:12" x14ac:dyDescent="0.35">
      <c r="F24071" s="34"/>
      <c r="J24071" s="34"/>
      <c r="K24071" s="34"/>
      <c r="L24071" s="34"/>
    </row>
    <row r="24072" spans="6:12" x14ac:dyDescent="0.35">
      <c r="F24072" s="34"/>
      <c r="J24072" s="34"/>
      <c r="K24072" s="34"/>
      <c r="L24072" s="34"/>
    </row>
    <row r="24073" spans="6:12" x14ac:dyDescent="0.35">
      <c r="F24073" s="34"/>
      <c r="J24073" s="34"/>
      <c r="K24073" s="34"/>
      <c r="L24073" s="34"/>
    </row>
    <row r="24074" spans="6:12" x14ac:dyDescent="0.35">
      <c r="F24074" s="34"/>
      <c r="J24074" s="34"/>
      <c r="K24074" s="34"/>
      <c r="L24074" s="34"/>
    </row>
    <row r="24075" spans="6:12" x14ac:dyDescent="0.35">
      <c r="F24075" s="34"/>
      <c r="J24075" s="34"/>
      <c r="K24075" s="34"/>
      <c r="L24075" s="34"/>
    </row>
    <row r="24076" spans="6:12" x14ac:dyDescent="0.35">
      <c r="F24076" s="34"/>
      <c r="J24076" s="34"/>
      <c r="K24076" s="34"/>
      <c r="L24076" s="34"/>
    </row>
    <row r="24077" spans="6:12" x14ac:dyDescent="0.35">
      <c r="F24077" s="34"/>
      <c r="J24077" s="34"/>
      <c r="K24077" s="34"/>
      <c r="L24077" s="34"/>
    </row>
    <row r="24078" spans="6:12" x14ac:dyDescent="0.35">
      <c r="F24078" s="34"/>
      <c r="J24078" s="34"/>
      <c r="K24078" s="34"/>
      <c r="L24078" s="34"/>
    </row>
    <row r="24079" spans="6:12" x14ac:dyDescent="0.35">
      <c r="F24079" s="34"/>
      <c r="J24079" s="34"/>
      <c r="K24079" s="34"/>
      <c r="L24079" s="34"/>
    </row>
    <row r="24080" spans="6:12" x14ac:dyDescent="0.35">
      <c r="F24080" s="34"/>
      <c r="J24080" s="34"/>
      <c r="K24080" s="34"/>
      <c r="L24080" s="34"/>
    </row>
    <row r="24081" spans="6:12" x14ac:dyDescent="0.35">
      <c r="F24081" s="34"/>
      <c r="J24081" s="34"/>
      <c r="K24081" s="34"/>
      <c r="L24081" s="34"/>
    </row>
    <row r="24082" spans="6:12" x14ac:dyDescent="0.35">
      <c r="F24082" s="34"/>
      <c r="J24082" s="34"/>
      <c r="K24082" s="34"/>
      <c r="L24082" s="34"/>
    </row>
    <row r="24083" spans="6:12" x14ac:dyDescent="0.35">
      <c r="F24083" s="34"/>
      <c r="J24083" s="34"/>
      <c r="K24083" s="34"/>
      <c r="L24083" s="34"/>
    </row>
    <row r="24084" spans="6:12" x14ac:dyDescent="0.35">
      <c r="F24084" s="34"/>
      <c r="J24084" s="34"/>
      <c r="K24084" s="34"/>
      <c r="L24084" s="34"/>
    </row>
    <row r="24085" spans="6:12" x14ac:dyDescent="0.35">
      <c r="F24085" s="34"/>
      <c r="J24085" s="34"/>
      <c r="K24085" s="34"/>
      <c r="L24085" s="34"/>
    </row>
    <row r="24086" spans="6:12" x14ac:dyDescent="0.35">
      <c r="F24086" s="34"/>
      <c r="J24086" s="34"/>
      <c r="K24086" s="34"/>
      <c r="L24086" s="34"/>
    </row>
    <row r="24087" spans="6:12" x14ac:dyDescent="0.35">
      <c r="F24087" s="34"/>
      <c r="J24087" s="34"/>
      <c r="K24087" s="34"/>
      <c r="L24087" s="34"/>
    </row>
    <row r="24088" spans="6:12" x14ac:dyDescent="0.35">
      <c r="F24088" s="34"/>
      <c r="J24088" s="34"/>
      <c r="K24088" s="34"/>
      <c r="L24088" s="34"/>
    </row>
    <row r="24089" spans="6:12" x14ac:dyDescent="0.35">
      <c r="F24089" s="34"/>
      <c r="J24089" s="34"/>
      <c r="K24089" s="34"/>
      <c r="L24089" s="34"/>
    </row>
    <row r="24090" spans="6:12" x14ac:dyDescent="0.35">
      <c r="F24090" s="34"/>
      <c r="J24090" s="34"/>
      <c r="K24090" s="34"/>
      <c r="L24090" s="34"/>
    </row>
    <row r="24091" spans="6:12" x14ac:dyDescent="0.35">
      <c r="F24091" s="34"/>
      <c r="J24091" s="34"/>
      <c r="K24091" s="34"/>
      <c r="L24091" s="34"/>
    </row>
    <row r="24092" spans="6:12" x14ac:dyDescent="0.35">
      <c r="F24092" s="34"/>
      <c r="J24092" s="34"/>
      <c r="K24092" s="34"/>
      <c r="L24092" s="34"/>
    </row>
    <row r="24093" spans="6:12" x14ac:dyDescent="0.35">
      <c r="F24093" s="34"/>
      <c r="J24093" s="34"/>
      <c r="K24093" s="34"/>
      <c r="L24093" s="34"/>
    </row>
    <row r="24094" spans="6:12" x14ac:dyDescent="0.35">
      <c r="F24094" s="34"/>
      <c r="J24094" s="34"/>
      <c r="K24094" s="34"/>
      <c r="L24094" s="34"/>
    </row>
    <row r="24095" spans="6:12" x14ac:dyDescent="0.35">
      <c r="F24095" s="34"/>
      <c r="J24095" s="34"/>
      <c r="K24095" s="34"/>
      <c r="L24095" s="34"/>
    </row>
    <row r="24096" spans="6:12" x14ac:dyDescent="0.35">
      <c r="F24096" s="34"/>
      <c r="J24096" s="34"/>
      <c r="K24096" s="34"/>
      <c r="L24096" s="34"/>
    </row>
    <row r="24097" spans="6:12" x14ac:dyDescent="0.35">
      <c r="F24097" s="34"/>
      <c r="J24097" s="34"/>
      <c r="K24097" s="34"/>
      <c r="L24097" s="34"/>
    </row>
    <row r="24098" spans="6:12" x14ac:dyDescent="0.35">
      <c r="F24098" s="34"/>
      <c r="J24098" s="34"/>
      <c r="K24098" s="34"/>
      <c r="L24098" s="34"/>
    </row>
    <row r="24099" spans="6:12" x14ac:dyDescent="0.35">
      <c r="F24099" s="34"/>
      <c r="J24099" s="34"/>
      <c r="K24099" s="34"/>
      <c r="L24099" s="34"/>
    </row>
    <row r="24100" spans="6:12" x14ac:dyDescent="0.35">
      <c r="F24100" s="34"/>
      <c r="J24100" s="34"/>
      <c r="K24100" s="34"/>
      <c r="L24100" s="34"/>
    </row>
    <row r="24101" spans="6:12" x14ac:dyDescent="0.35">
      <c r="F24101" s="34"/>
      <c r="J24101" s="34"/>
      <c r="K24101" s="34"/>
      <c r="L24101" s="34"/>
    </row>
    <row r="24102" spans="6:12" x14ac:dyDescent="0.35">
      <c r="F24102" s="34"/>
      <c r="J24102" s="34"/>
      <c r="K24102" s="34"/>
      <c r="L24102" s="34"/>
    </row>
    <row r="24103" spans="6:12" x14ac:dyDescent="0.35">
      <c r="F24103" s="34"/>
      <c r="J24103" s="34"/>
      <c r="K24103" s="34"/>
      <c r="L24103" s="34"/>
    </row>
    <row r="24104" spans="6:12" x14ac:dyDescent="0.35">
      <c r="F24104" s="34"/>
      <c r="J24104" s="34"/>
      <c r="K24104" s="34"/>
      <c r="L24104" s="34"/>
    </row>
    <row r="24105" spans="6:12" x14ac:dyDescent="0.35">
      <c r="F24105" s="34"/>
      <c r="J24105" s="34"/>
      <c r="K24105" s="34"/>
      <c r="L24105" s="34"/>
    </row>
    <row r="24106" spans="6:12" x14ac:dyDescent="0.35">
      <c r="F24106" s="34"/>
      <c r="J24106" s="34"/>
      <c r="K24106" s="34"/>
      <c r="L24106" s="34"/>
    </row>
    <row r="24107" spans="6:12" x14ac:dyDescent="0.35">
      <c r="F24107" s="34"/>
      <c r="J24107" s="34"/>
      <c r="K24107" s="34"/>
      <c r="L24107" s="34"/>
    </row>
    <row r="24108" spans="6:12" x14ac:dyDescent="0.35">
      <c r="F24108" s="34"/>
      <c r="J24108" s="34"/>
      <c r="K24108" s="34"/>
      <c r="L24108" s="34"/>
    </row>
    <row r="24109" spans="6:12" x14ac:dyDescent="0.35">
      <c r="F24109" s="34"/>
      <c r="J24109" s="34"/>
      <c r="K24109" s="34"/>
      <c r="L24109" s="34"/>
    </row>
    <row r="24110" spans="6:12" x14ac:dyDescent="0.35">
      <c r="F24110" s="34"/>
      <c r="J24110" s="34"/>
      <c r="K24110" s="34"/>
      <c r="L24110" s="34"/>
    </row>
    <row r="24111" spans="6:12" x14ac:dyDescent="0.35">
      <c r="F24111" s="34"/>
      <c r="J24111" s="34"/>
      <c r="K24111" s="34"/>
      <c r="L24111" s="34"/>
    </row>
    <row r="24112" spans="6:12" x14ac:dyDescent="0.35">
      <c r="F24112" s="34"/>
      <c r="J24112" s="34"/>
      <c r="K24112" s="34"/>
      <c r="L24112" s="34"/>
    </row>
    <row r="24113" spans="6:12" x14ac:dyDescent="0.35">
      <c r="F24113" s="34"/>
      <c r="J24113" s="34"/>
      <c r="K24113" s="34"/>
      <c r="L24113" s="34"/>
    </row>
    <row r="24114" spans="6:12" x14ac:dyDescent="0.35">
      <c r="F24114" s="34"/>
      <c r="J24114" s="34"/>
      <c r="K24114" s="34"/>
      <c r="L24114" s="34"/>
    </row>
    <row r="24115" spans="6:12" x14ac:dyDescent="0.35">
      <c r="F24115" s="34"/>
      <c r="J24115" s="34"/>
      <c r="K24115" s="34"/>
      <c r="L24115" s="34"/>
    </row>
    <row r="24116" spans="6:12" x14ac:dyDescent="0.35">
      <c r="F24116" s="34"/>
      <c r="J24116" s="34"/>
      <c r="K24116" s="34"/>
      <c r="L24116" s="34"/>
    </row>
    <row r="24117" spans="6:12" x14ac:dyDescent="0.35">
      <c r="F24117" s="34"/>
      <c r="J24117" s="34"/>
      <c r="K24117" s="34"/>
      <c r="L24117" s="34"/>
    </row>
    <row r="24118" spans="6:12" x14ac:dyDescent="0.35">
      <c r="F24118" s="34"/>
      <c r="J24118" s="34"/>
      <c r="K24118" s="34"/>
      <c r="L24118" s="34"/>
    </row>
    <row r="24119" spans="6:12" x14ac:dyDescent="0.35">
      <c r="F24119" s="34"/>
      <c r="J24119" s="34"/>
      <c r="K24119" s="34"/>
      <c r="L24119" s="34"/>
    </row>
    <row r="24120" spans="6:12" x14ac:dyDescent="0.35">
      <c r="F24120" s="34"/>
      <c r="J24120" s="34"/>
      <c r="K24120" s="34"/>
      <c r="L24120" s="34"/>
    </row>
    <row r="24121" spans="6:12" x14ac:dyDescent="0.35">
      <c r="F24121" s="34"/>
      <c r="J24121" s="34"/>
      <c r="K24121" s="34"/>
      <c r="L24121" s="34"/>
    </row>
    <row r="24122" spans="6:12" x14ac:dyDescent="0.35">
      <c r="F24122" s="34"/>
      <c r="J24122" s="34"/>
      <c r="K24122" s="34"/>
      <c r="L24122" s="34"/>
    </row>
    <row r="24123" spans="6:12" x14ac:dyDescent="0.35">
      <c r="F24123" s="34"/>
      <c r="J24123" s="34"/>
      <c r="K24123" s="34"/>
      <c r="L24123" s="34"/>
    </row>
    <row r="24124" spans="6:12" x14ac:dyDescent="0.35">
      <c r="F24124" s="34"/>
      <c r="J24124" s="34"/>
      <c r="K24124" s="34"/>
      <c r="L24124" s="34"/>
    </row>
    <row r="24125" spans="6:12" x14ac:dyDescent="0.35">
      <c r="F24125" s="34"/>
      <c r="J24125" s="34"/>
      <c r="K24125" s="34"/>
      <c r="L24125" s="34"/>
    </row>
    <row r="24126" spans="6:12" x14ac:dyDescent="0.35">
      <c r="F24126" s="34"/>
      <c r="J24126" s="34"/>
      <c r="K24126" s="34"/>
      <c r="L24126" s="34"/>
    </row>
    <row r="24127" spans="6:12" x14ac:dyDescent="0.35">
      <c r="F24127" s="34"/>
      <c r="J24127" s="34"/>
      <c r="K24127" s="34"/>
      <c r="L24127" s="34"/>
    </row>
    <row r="24128" spans="6:12" x14ac:dyDescent="0.35">
      <c r="F24128" s="34"/>
      <c r="J24128" s="34"/>
      <c r="K24128" s="34"/>
      <c r="L24128" s="34"/>
    </row>
    <row r="24129" spans="6:12" x14ac:dyDescent="0.35">
      <c r="F24129" s="34"/>
      <c r="J24129" s="34"/>
      <c r="K24129" s="34"/>
      <c r="L24129" s="34"/>
    </row>
    <row r="24130" spans="6:12" x14ac:dyDescent="0.35">
      <c r="F24130" s="34"/>
      <c r="J24130" s="34"/>
      <c r="K24130" s="34"/>
      <c r="L24130" s="34"/>
    </row>
    <row r="24131" spans="6:12" x14ac:dyDescent="0.35">
      <c r="F24131" s="34"/>
      <c r="J24131" s="34"/>
      <c r="K24131" s="34"/>
      <c r="L24131" s="34"/>
    </row>
    <row r="24132" spans="6:12" x14ac:dyDescent="0.35">
      <c r="F24132" s="34"/>
      <c r="J24132" s="34"/>
      <c r="K24132" s="34"/>
      <c r="L24132" s="34"/>
    </row>
    <row r="24133" spans="6:12" x14ac:dyDescent="0.35">
      <c r="F24133" s="34"/>
      <c r="J24133" s="34"/>
      <c r="K24133" s="34"/>
      <c r="L24133" s="34"/>
    </row>
    <row r="24134" spans="6:12" x14ac:dyDescent="0.35">
      <c r="F24134" s="34"/>
      <c r="J24134" s="34"/>
      <c r="K24134" s="34"/>
      <c r="L24134" s="34"/>
    </row>
    <row r="24135" spans="6:12" x14ac:dyDescent="0.35">
      <c r="F24135" s="34"/>
      <c r="J24135" s="34"/>
      <c r="K24135" s="34"/>
      <c r="L24135" s="34"/>
    </row>
    <row r="24136" spans="6:12" x14ac:dyDescent="0.35">
      <c r="F24136" s="34"/>
      <c r="J24136" s="34"/>
      <c r="K24136" s="34"/>
      <c r="L24136" s="34"/>
    </row>
    <row r="24137" spans="6:12" x14ac:dyDescent="0.35">
      <c r="F24137" s="34"/>
      <c r="J24137" s="34"/>
      <c r="K24137" s="34"/>
      <c r="L24137" s="34"/>
    </row>
    <row r="24138" spans="6:12" x14ac:dyDescent="0.35">
      <c r="F24138" s="34"/>
      <c r="J24138" s="34"/>
      <c r="K24138" s="34"/>
      <c r="L24138" s="34"/>
    </row>
    <row r="24139" spans="6:12" x14ac:dyDescent="0.35">
      <c r="F24139" s="34"/>
      <c r="J24139" s="34"/>
      <c r="K24139" s="34"/>
      <c r="L24139" s="34"/>
    </row>
    <row r="24140" spans="6:12" x14ac:dyDescent="0.35">
      <c r="F24140" s="34"/>
      <c r="J24140" s="34"/>
      <c r="K24140" s="34"/>
      <c r="L24140" s="34"/>
    </row>
    <row r="24141" spans="6:12" x14ac:dyDescent="0.35">
      <c r="F24141" s="34"/>
      <c r="J24141" s="34"/>
      <c r="K24141" s="34"/>
      <c r="L24141" s="34"/>
    </row>
    <row r="24142" spans="6:12" x14ac:dyDescent="0.35">
      <c r="F24142" s="34"/>
      <c r="J24142" s="34"/>
      <c r="K24142" s="34"/>
      <c r="L24142" s="34"/>
    </row>
    <row r="24143" spans="6:12" x14ac:dyDescent="0.35">
      <c r="F24143" s="34"/>
      <c r="J24143" s="34"/>
      <c r="K24143" s="34"/>
      <c r="L24143" s="34"/>
    </row>
    <row r="24144" spans="6:12" x14ac:dyDescent="0.35">
      <c r="F24144" s="34"/>
      <c r="J24144" s="34"/>
      <c r="K24144" s="34"/>
      <c r="L24144" s="34"/>
    </row>
    <row r="24145" spans="6:12" x14ac:dyDescent="0.35">
      <c r="F24145" s="34"/>
      <c r="J24145" s="34"/>
      <c r="K24145" s="34"/>
      <c r="L24145" s="34"/>
    </row>
    <row r="24146" spans="6:12" x14ac:dyDescent="0.35">
      <c r="F24146" s="34"/>
      <c r="J24146" s="34"/>
      <c r="K24146" s="34"/>
      <c r="L24146" s="34"/>
    </row>
    <row r="24147" spans="6:12" x14ac:dyDescent="0.35">
      <c r="F24147" s="34"/>
      <c r="J24147" s="34"/>
      <c r="K24147" s="34"/>
      <c r="L24147" s="34"/>
    </row>
    <row r="24148" spans="6:12" x14ac:dyDescent="0.35">
      <c r="F24148" s="34"/>
      <c r="J24148" s="34"/>
      <c r="K24148" s="34"/>
      <c r="L24148" s="34"/>
    </row>
    <row r="24149" spans="6:12" x14ac:dyDescent="0.35">
      <c r="F24149" s="34"/>
      <c r="J24149" s="34"/>
      <c r="K24149" s="34"/>
      <c r="L24149" s="34"/>
    </row>
    <row r="24150" spans="6:12" x14ac:dyDescent="0.35">
      <c r="F24150" s="34"/>
      <c r="J24150" s="34"/>
      <c r="K24150" s="34"/>
      <c r="L24150" s="34"/>
    </row>
    <row r="24151" spans="6:12" x14ac:dyDescent="0.35">
      <c r="F24151" s="34"/>
      <c r="J24151" s="34"/>
      <c r="K24151" s="34"/>
      <c r="L24151" s="34"/>
    </row>
    <row r="24152" spans="6:12" x14ac:dyDescent="0.35">
      <c r="F24152" s="34"/>
      <c r="J24152" s="34"/>
      <c r="K24152" s="34"/>
      <c r="L24152" s="34"/>
    </row>
    <row r="24153" spans="6:12" x14ac:dyDescent="0.35">
      <c r="F24153" s="34"/>
      <c r="J24153" s="34"/>
      <c r="K24153" s="34"/>
      <c r="L24153" s="34"/>
    </row>
    <row r="24154" spans="6:12" x14ac:dyDescent="0.35">
      <c r="F24154" s="34"/>
      <c r="J24154" s="34"/>
      <c r="K24154" s="34"/>
      <c r="L24154" s="34"/>
    </row>
    <row r="24155" spans="6:12" x14ac:dyDescent="0.35">
      <c r="F24155" s="34"/>
      <c r="J24155" s="34"/>
      <c r="K24155" s="34"/>
      <c r="L24155" s="34"/>
    </row>
    <row r="24156" spans="6:12" x14ac:dyDescent="0.35">
      <c r="F24156" s="34"/>
      <c r="J24156" s="34"/>
      <c r="K24156" s="34"/>
      <c r="L24156" s="34"/>
    </row>
    <row r="24157" spans="6:12" x14ac:dyDescent="0.35">
      <c r="F24157" s="34"/>
      <c r="J24157" s="34"/>
      <c r="K24157" s="34"/>
      <c r="L24157" s="34"/>
    </row>
    <row r="24158" spans="6:12" x14ac:dyDescent="0.35">
      <c r="F24158" s="34"/>
      <c r="J24158" s="34"/>
      <c r="K24158" s="34"/>
      <c r="L24158" s="34"/>
    </row>
    <row r="24159" spans="6:12" x14ac:dyDescent="0.35">
      <c r="F24159" s="34"/>
      <c r="J24159" s="34"/>
      <c r="K24159" s="34"/>
      <c r="L24159" s="34"/>
    </row>
    <row r="24160" spans="6:12" x14ac:dyDescent="0.35">
      <c r="F24160" s="34"/>
      <c r="J24160" s="34"/>
      <c r="K24160" s="34"/>
      <c r="L24160" s="34"/>
    </row>
    <row r="24161" spans="6:12" x14ac:dyDescent="0.35">
      <c r="F24161" s="34"/>
      <c r="J24161" s="34"/>
      <c r="K24161" s="34"/>
      <c r="L24161" s="34"/>
    </row>
    <row r="24162" spans="6:12" x14ac:dyDescent="0.35">
      <c r="F24162" s="34"/>
      <c r="J24162" s="34"/>
      <c r="K24162" s="34"/>
      <c r="L24162" s="34"/>
    </row>
    <row r="24163" spans="6:12" x14ac:dyDescent="0.35">
      <c r="F24163" s="34"/>
      <c r="J24163" s="34"/>
      <c r="K24163" s="34"/>
      <c r="L24163" s="34"/>
    </row>
    <row r="24164" spans="6:12" x14ac:dyDescent="0.35">
      <c r="F24164" s="34"/>
      <c r="J24164" s="34"/>
      <c r="K24164" s="34"/>
      <c r="L24164" s="34"/>
    </row>
    <row r="24165" spans="6:12" x14ac:dyDescent="0.35">
      <c r="F24165" s="34"/>
      <c r="J24165" s="34"/>
      <c r="K24165" s="34"/>
      <c r="L24165" s="34"/>
    </row>
    <row r="24166" spans="6:12" x14ac:dyDescent="0.35">
      <c r="F24166" s="34"/>
      <c r="J24166" s="34"/>
      <c r="K24166" s="34"/>
      <c r="L24166" s="34"/>
    </row>
    <row r="24167" spans="6:12" x14ac:dyDescent="0.35">
      <c r="F24167" s="34"/>
      <c r="J24167" s="34"/>
      <c r="K24167" s="34"/>
      <c r="L24167" s="34"/>
    </row>
    <row r="24168" spans="6:12" x14ac:dyDescent="0.35">
      <c r="F24168" s="34"/>
      <c r="J24168" s="34"/>
      <c r="K24168" s="34"/>
      <c r="L24168" s="34"/>
    </row>
    <row r="24169" spans="6:12" x14ac:dyDescent="0.35">
      <c r="F24169" s="34"/>
      <c r="J24169" s="34"/>
      <c r="K24169" s="34"/>
      <c r="L24169" s="34"/>
    </row>
    <row r="24170" spans="6:12" x14ac:dyDescent="0.35">
      <c r="F24170" s="34"/>
      <c r="J24170" s="34"/>
      <c r="K24170" s="34"/>
      <c r="L24170" s="34"/>
    </row>
    <row r="24171" spans="6:12" x14ac:dyDescent="0.35">
      <c r="F24171" s="34"/>
      <c r="J24171" s="34"/>
      <c r="K24171" s="34"/>
      <c r="L24171" s="34"/>
    </row>
    <row r="24172" spans="6:12" x14ac:dyDescent="0.35">
      <c r="F24172" s="34"/>
      <c r="J24172" s="34"/>
      <c r="K24172" s="34"/>
      <c r="L24172" s="34"/>
    </row>
    <row r="24173" spans="6:12" x14ac:dyDescent="0.35">
      <c r="F24173" s="34"/>
      <c r="J24173" s="34"/>
      <c r="K24173" s="34"/>
      <c r="L24173" s="34"/>
    </row>
    <row r="24174" spans="6:12" x14ac:dyDescent="0.35">
      <c r="F24174" s="34"/>
      <c r="J24174" s="34"/>
      <c r="K24174" s="34"/>
      <c r="L24174" s="34"/>
    </row>
    <row r="24175" spans="6:12" x14ac:dyDescent="0.35">
      <c r="F24175" s="34"/>
      <c r="J24175" s="34"/>
      <c r="K24175" s="34"/>
      <c r="L24175" s="34"/>
    </row>
    <row r="24176" spans="6:12" x14ac:dyDescent="0.35">
      <c r="F24176" s="34"/>
      <c r="J24176" s="34"/>
      <c r="K24176" s="34"/>
      <c r="L24176" s="34"/>
    </row>
    <row r="24177" spans="6:12" x14ac:dyDescent="0.35">
      <c r="F24177" s="34"/>
      <c r="J24177" s="34"/>
      <c r="K24177" s="34"/>
      <c r="L24177" s="34"/>
    </row>
    <row r="24178" spans="6:12" x14ac:dyDescent="0.35">
      <c r="F24178" s="34"/>
      <c r="J24178" s="34"/>
      <c r="K24178" s="34"/>
      <c r="L24178" s="34"/>
    </row>
    <row r="24179" spans="6:12" x14ac:dyDescent="0.35">
      <c r="F24179" s="34"/>
      <c r="J24179" s="34"/>
      <c r="K24179" s="34"/>
      <c r="L24179" s="34"/>
    </row>
    <row r="24180" spans="6:12" x14ac:dyDescent="0.35">
      <c r="F24180" s="34"/>
      <c r="J24180" s="34"/>
      <c r="K24180" s="34"/>
      <c r="L24180" s="34"/>
    </row>
    <row r="24181" spans="6:12" x14ac:dyDescent="0.35">
      <c r="F24181" s="34"/>
      <c r="J24181" s="34"/>
      <c r="K24181" s="34"/>
      <c r="L24181" s="34"/>
    </row>
    <row r="24182" spans="6:12" x14ac:dyDescent="0.35">
      <c r="F24182" s="34"/>
      <c r="J24182" s="34"/>
      <c r="K24182" s="34"/>
      <c r="L24182" s="34"/>
    </row>
    <row r="24183" spans="6:12" x14ac:dyDescent="0.35">
      <c r="F24183" s="34"/>
      <c r="J24183" s="34"/>
      <c r="K24183" s="34"/>
      <c r="L24183" s="34"/>
    </row>
    <row r="24184" spans="6:12" x14ac:dyDescent="0.35">
      <c r="F24184" s="34"/>
      <c r="J24184" s="34"/>
      <c r="K24184" s="34"/>
      <c r="L24184" s="34"/>
    </row>
    <row r="24185" spans="6:12" x14ac:dyDescent="0.35">
      <c r="F24185" s="34"/>
      <c r="J24185" s="34"/>
      <c r="K24185" s="34"/>
      <c r="L24185" s="34"/>
    </row>
    <row r="24186" spans="6:12" x14ac:dyDescent="0.35">
      <c r="F24186" s="34"/>
      <c r="J24186" s="34"/>
      <c r="K24186" s="34"/>
      <c r="L24186" s="34"/>
    </row>
    <row r="24187" spans="6:12" x14ac:dyDescent="0.35">
      <c r="F24187" s="34"/>
      <c r="J24187" s="34"/>
      <c r="K24187" s="34"/>
      <c r="L24187" s="34"/>
    </row>
    <row r="24188" spans="6:12" x14ac:dyDescent="0.35">
      <c r="F24188" s="34"/>
      <c r="J24188" s="34"/>
      <c r="K24188" s="34"/>
      <c r="L24188" s="34"/>
    </row>
    <row r="24189" spans="6:12" x14ac:dyDescent="0.35">
      <c r="F24189" s="34"/>
      <c r="J24189" s="34"/>
      <c r="K24189" s="34"/>
      <c r="L24189" s="34"/>
    </row>
    <row r="24190" spans="6:12" x14ac:dyDescent="0.35">
      <c r="F24190" s="34"/>
      <c r="J24190" s="34"/>
      <c r="K24190" s="34"/>
      <c r="L24190" s="34"/>
    </row>
    <row r="24191" spans="6:12" x14ac:dyDescent="0.35">
      <c r="F24191" s="34"/>
      <c r="J24191" s="34"/>
      <c r="K24191" s="34"/>
      <c r="L24191" s="34"/>
    </row>
    <row r="24192" spans="6:12" x14ac:dyDescent="0.35">
      <c r="F24192" s="34"/>
      <c r="J24192" s="34"/>
      <c r="K24192" s="34"/>
      <c r="L24192" s="34"/>
    </row>
    <row r="24193" spans="6:12" x14ac:dyDescent="0.35">
      <c r="F24193" s="34"/>
      <c r="J24193" s="34"/>
      <c r="K24193" s="34"/>
      <c r="L24193" s="34"/>
    </row>
    <row r="24194" spans="6:12" x14ac:dyDescent="0.35">
      <c r="F24194" s="34"/>
      <c r="J24194" s="34"/>
      <c r="K24194" s="34"/>
      <c r="L24194" s="34"/>
    </row>
    <row r="24195" spans="6:12" x14ac:dyDescent="0.35">
      <c r="F24195" s="34"/>
      <c r="J24195" s="34"/>
      <c r="K24195" s="34"/>
      <c r="L24195" s="34"/>
    </row>
    <row r="24196" spans="6:12" x14ac:dyDescent="0.35">
      <c r="F24196" s="34"/>
      <c r="J24196" s="34"/>
      <c r="K24196" s="34"/>
      <c r="L24196" s="34"/>
    </row>
    <row r="24197" spans="6:12" x14ac:dyDescent="0.35">
      <c r="F24197" s="34"/>
      <c r="J24197" s="34"/>
      <c r="K24197" s="34"/>
      <c r="L24197" s="34"/>
    </row>
    <row r="24198" spans="6:12" x14ac:dyDescent="0.35">
      <c r="F24198" s="34"/>
      <c r="J24198" s="34"/>
      <c r="K24198" s="34"/>
      <c r="L24198" s="34"/>
    </row>
    <row r="24199" spans="6:12" x14ac:dyDescent="0.35">
      <c r="F24199" s="34"/>
      <c r="J24199" s="34"/>
      <c r="K24199" s="34"/>
      <c r="L24199" s="34"/>
    </row>
    <row r="24200" spans="6:12" x14ac:dyDescent="0.35">
      <c r="F24200" s="34"/>
      <c r="J24200" s="34"/>
      <c r="K24200" s="34"/>
      <c r="L24200" s="34"/>
    </row>
    <row r="24201" spans="6:12" x14ac:dyDescent="0.35">
      <c r="F24201" s="34"/>
      <c r="J24201" s="34"/>
      <c r="K24201" s="34"/>
      <c r="L24201" s="34"/>
    </row>
    <row r="24202" spans="6:12" x14ac:dyDescent="0.35">
      <c r="F24202" s="34"/>
      <c r="J24202" s="34"/>
      <c r="K24202" s="34"/>
      <c r="L24202" s="34"/>
    </row>
    <row r="24203" spans="6:12" x14ac:dyDescent="0.35">
      <c r="F24203" s="34"/>
      <c r="J24203" s="34"/>
      <c r="K24203" s="34"/>
      <c r="L24203" s="34"/>
    </row>
    <row r="24204" spans="6:12" x14ac:dyDescent="0.35">
      <c r="F24204" s="34"/>
      <c r="J24204" s="34"/>
      <c r="K24204" s="34"/>
      <c r="L24204" s="34"/>
    </row>
    <row r="24205" spans="6:12" x14ac:dyDescent="0.35">
      <c r="F24205" s="34"/>
      <c r="J24205" s="34"/>
      <c r="K24205" s="34"/>
      <c r="L24205" s="34"/>
    </row>
    <row r="24206" spans="6:12" x14ac:dyDescent="0.35">
      <c r="F24206" s="34"/>
      <c r="J24206" s="34"/>
      <c r="K24206" s="34"/>
      <c r="L24206" s="34"/>
    </row>
    <row r="24207" spans="6:12" x14ac:dyDescent="0.35">
      <c r="F24207" s="34"/>
      <c r="J24207" s="34"/>
      <c r="K24207" s="34"/>
      <c r="L24207" s="34"/>
    </row>
    <row r="24208" spans="6:12" x14ac:dyDescent="0.35">
      <c r="F24208" s="34"/>
      <c r="J24208" s="34"/>
      <c r="K24208" s="34"/>
      <c r="L24208" s="34"/>
    </row>
    <row r="24209" spans="6:12" x14ac:dyDescent="0.35">
      <c r="F24209" s="34"/>
      <c r="J24209" s="34"/>
      <c r="K24209" s="34"/>
      <c r="L24209" s="34"/>
    </row>
    <row r="24210" spans="6:12" x14ac:dyDescent="0.35">
      <c r="F24210" s="34"/>
      <c r="J24210" s="34"/>
      <c r="K24210" s="34"/>
      <c r="L24210" s="34"/>
    </row>
    <row r="24211" spans="6:12" x14ac:dyDescent="0.35">
      <c r="F24211" s="34"/>
      <c r="J24211" s="34"/>
      <c r="K24211" s="34"/>
      <c r="L24211" s="34"/>
    </row>
    <row r="24212" spans="6:12" x14ac:dyDescent="0.35">
      <c r="F24212" s="34"/>
      <c r="J24212" s="34"/>
      <c r="K24212" s="34"/>
      <c r="L24212" s="34"/>
    </row>
    <row r="24213" spans="6:12" x14ac:dyDescent="0.35">
      <c r="F24213" s="34"/>
      <c r="J24213" s="34"/>
      <c r="K24213" s="34"/>
      <c r="L24213" s="34"/>
    </row>
    <row r="24214" spans="6:12" x14ac:dyDescent="0.35">
      <c r="F24214" s="34"/>
      <c r="J24214" s="34"/>
      <c r="K24214" s="34"/>
      <c r="L24214" s="34"/>
    </row>
    <row r="24215" spans="6:12" x14ac:dyDescent="0.35">
      <c r="F24215" s="34"/>
      <c r="J24215" s="34"/>
      <c r="K24215" s="34"/>
      <c r="L24215" s="34"/>
    </row>
    <row r="24216" spans="6:12" x14ac:dyDescent="0.35">
      <c r="F24216" s="34"/>
      <c r="J24216" s="34"/>
      <c r="K24216" s="34"/>
      <c r="L24216" s="34"/>
    </row>
    <row r="24217" spans="6:12" x14ac:dyDescent="0.35">
      <c r="F24217" s="34"/>
      <c r="J24217" s="34"/>
      <c r="K24217" s="34"/>
      <c r="L24217" s="34"/>
    </row>
    <row r="24218" spans="6:12" x14ac:dyDescent="0.35">
      <c r="F24218" s="34"/>
      <c r="J24218" s="34"/>
      <c r="K24218" s="34"/>
      <c r="L24218" s="34"/>
    </row>
    <row r="24219" spans="6:12" x14ac:dyDescent="0.35">
      <c r="F24219" s="34"/>
      <c r="J24219" s="34"/>
      <c r="K24219" s="34"/>
      <c r="L24219" s="34"/>
    </row>
    <row r="24220" spans="6:12" x14ac:dyDescent="0.35">
      <c r="F24220" s="34"/>
      <c r="J24220" s="34"/>
      <c r="K24220" s="34"/>
      <c r="L24220" s="34"/>
    </row>
    <row r="24221" spans="6:12" x14ac:dyDescent="0.35">
      <c r="F24221" s="34"/>
      <c r="J24221" s="34"/>
      <c r="K24221" s="34"/>
      <c r="L24221" s="34"/>
    </row>
    <row r="24222" spans="6:12" x14ac:dyDescent="0.35">
      <c r="F24222" s="34"/>
      <c r="J24222" s="34"/>
      <c r="K24222" s="34"/>
      <c r="L24222" s="34"/>
    </row>
    <row r="24223" spans="6:12" x14ac:dyDescent="0.35">
      <c r="F24223" s="34"/>
      <c r="J24223" s="34"/>
      <c r="K24223" s="34"/>
      <c r="L24223" s="34"/>
    </row>
    <row r="24224" spans="6:12" x14ac:dyDescent="0.35">
      <c r="F24224" s="34"/>
      <c r="J24224" s="34"/>
      <c r="K24224" s="34"/>
      <c r="L24224" s="34"/>
    </row>
    <row r="24225" spans="6:12" x14ac:dyDescent="0.35">
      <c r="F24225" s="34"/>
      <c r="J24225" s="34"/>
      <c r="K24225" s="34"/>
      <c r="L24225" s="34"/>
    </row>
    <row r="24226" spans="6:12" x14ac:dyDescent="0.35">
      <c r="F24226" s="34"/>
      <c r="J24226" s="34"/>
      <c r="K24226" s="34"/>
      <c r="L24226" s="34"/>
    </row>
    <row r="24227" spans="6:12" x14ac:dyDescent="0.35">
      <c r="F24227" s="34"/>
      <c r="J24227" s="34"/>
      <c r="K24227" s="34"/>
      <c r="L24227" s="34"/>
    </row>
    <row r="24228" spans="6:12" x14ac:dyDescent="0.35">
      <c r="F24228" s="34"/>
      <c r="J24228" s="34"/>
      <c r="K24228" s="34"/>
      <c r="L24228" s="34"/>
    </row>
    <row r="24229" spans="6:12" x14ac:dyDescent="0.35">
      <c r="F24229" s="34"/>
      <c r="J24229" s="34"/>
      <c r="K24229" s="34"/>
      <c r="L24229" s="34"/>
    </row>
    <row r="24230" spans="6:12" x14ac:dyDescent="0.35">
      <c r="F24230" s="34"/>
      <c r="J24230" s="34"/>
      <c r="K24230" s="34"/>
      <c r="L24230" s="34"/>
    </row>
    <row r="24231" spans="6:12" x14ac:dyDescent="0.35">
      <c r="F24231" s="34"/>
      <c r="J24231" s="34"/>
      <c r="K24231" s="34"/>
      <c r="L24231" s="34"/>
    </row>
    <row r="24232" spans="6:12" x14ac:dyDescent="0.35">
      <c r="F24232" s="34"/>
      <c r="J24232" s="34"/>
      <c r="K24232" s="34"/>
      <c r="L24232" s="34"/>
    </row>
    <row r="24233" spans="6:12" x14ac:dyDescent="0.35">
      <c r="F24233" s="34"/>
      <c r="J24233" s="34"/>
      <c r="K24233" s="34"/>
      <c r="L24233" s="34"/>
    </row>
    <row r="24234" spans="6:12" x14ac:dyDescent="0.35">
      <c r="F24234" s="34"/>
      <c r="J24234" s="34"/>
      <c r="K24234" s="34"/>
      <c r="L24234" s="34"/>
    </row>
    <row r="24235" spans="6:12" x14ac:dyDescent="0.35">
      <c r="F24235" s="34"/>
      <c r="J24235" s="34"/>
      <c r="K24235" s="34"/>
      <c r="L24235" s="34"/>
    </row>
    <row r="24236" spans="6:12" x14ac:dyDescent="0.35">
      <c r="F24236" s="34"/>
      <c r="J24236" s="34"/>
      <c r="K24236" s="34"/>
      <c r="L24236" s="34"/>
    </row>
    <row r="24237" spans="6:12" x14ac:dyDescent="0.35">
      <c r="F24237" s="34"/>
      <c r="J24237" s="34"/>
      <c r="K24237" s="34"/>
      <c r="L24237" s="34"/>
    </row>
    <row r="24238" spans="6:12" x14ac:dyDescent="0.35">
      <c r="F24238" s="34"/>
      <c r="J24238" s="34"/>
      <c r="K24238" s="34"/>
      <c r="L24238" s="34"/>
    </row>
    <row r="24239" spans="6:12" x14ac:dyDescent="0.35">
      <c r="F24239" s="34"/>
      <c r="J24239" s="34"/>
      <c r="K24239" s="34"/>
      <c r="L24239" s="34"/>
    </row>
    <row r="24240" spans="6:12" x14ac:dyDescent="0.35">
      <c r="F24240" s="34"/>
      <c r="J24240" s="34"/>
      <c r="K24240" s="34"/>
      <c r="L24240" s="34"/>
    </row>
    <row r="24241" spans="6:12" x14ac:dyDescent="0.35">
      <c r="F24241" s="34"/>
      <c r="J24241" s="34"/>
      <c r="K24241" s="34"/>
      <c r="L24241" s="34"/>
    </row>
    <row r="24242" spans="6:12" x14ac:dyDescent="0.35">
      <c r="F24242" s="34"/>
      <c r="J24242" s="34"/>
      <c r="K24242" s="34"/>
      <c r="L24242" s="34"/>
    </row>
    <row r="24243" spans="6:12" x14ac:dyDescent="0.35">
      <c r="F24243" s="34"/>
      <c r="J24243" s="34"/>
      <c r="K24243" s="34"/>
      <c r="L24243" s="34"/>
    </row>
    <row r="24244" spans="6:12" x14ac:dyDescent="0.35">
      <c r="F24244" s="34"/>
      <c r="J24244" s="34"/>
      <c r="K24244" s="34"/>
      <c r="L24244" s="34"/>
    </row>
    <row r="24245" spans="6:12" x14ac:dyDescent="0.35">
      <c r="F24245" s="34"/>
      <c r="J24245" s="34"/>
      <c r="K24245" s="34"/>
      <c r="L24245" s="34"/>
    </row>
    <row r="24246" spans="6:12" x14ac:dyDescent="0.35">
      <c r="F24246" s="34"/>
      <c r="J24246" s="34"/>
      <c r="K24246" s="34"/>
      <c r="L24246" s="34"/>
    </row>
    <row r="24247" spans="6:12" x14ac:dyDescent="0.35">
      <c r="F24247" s="34"/>
      <c r="J24247" s="34"/>
      <c r="K24247" s="34"/>
      <c r="L24247" s="34"/>
    </row>
    <row r="24248" spans="6:12" x14ac:dyDescent="0.35">
      <c r="F24248" s="34"/>
      <c r="J24248" s="34"/>
      <c r="K24248" s="34"/>
      <c r="L24248" s="34"/>
    </row>
    <row r="24249" spans="6:12" x14ac:dyDescent="0.35">
      <c r="F24249" s="34"/>
      <c r="J24249" s="34"/>
      <c r="K24249" s="34"/>
      <c r="L24249" s="34"/>
    </row>
    <row r="24250" spans="6:12" x14ac:dyDescent="0.35">
      <c r="F24250" s="34"/>
      <c r="J24250" s="34"/>
      <c r="K24250" s="34"/>
      <c r="L24250" s="34"/>
    </row>
    <row r="24251" spans="6:12" x14ac:dyDescent="0.35">
      <c r="F24251" s="34"/>
      <c r="J24251" s="34"/>
      <c r="K24251" s="34"/>
      <c r="L24251" s="34"/>
    </row>
    <row r="24252" spans="6:12" x14ac:dyDescent="0.35">
      <c r="F24252" s="34"/>
      <c r="J24252" s="34"/>
      <c r="K24252" s="34"/>
      <c r="L24252" s="34"/>
    </row>
    <row r="24253" spans="6:12" x14ac:dyDescent="0.35">
      <c r="F24253" s="34"/>
      <c r="J24253" s="34"/>
      <c r="K24253" s="34"/>
      <c r="L24253" s="34"/>
    </row>
    <row r="24254" spans="6:12" x14ac:dyDescent="0.35">
      <c r="F24254" s="34"/>
      <c r="J24254" s="34"/>
      <c r="K24254" s="34"/>
      <c r="L24254" s="34"/>
    </row>
    <row r="24255" spans="6:12" x14ac:dyDescent="0.35">
      <c r="F24255" s="34"/>
      <c r="J24255" s="34"/>
      <c r="K24255" s="34"/>
      <c r="L24255" s="34"/>
    </row>
    <row r="24256" spans="6:12" x14ac:dyDescent="0.35">
      <c r="F24256" s="34"/>
      <c r="J24256" s="34"/>
      <c r="K24256" s="34"/>
      <c r="L24256" s="34"/>
    </row>
    <row r="24257" spans="6:12" x14ac:dyDescent="0.35">
      <c r="F24257" s="34"/>
      <c r="J24257" s="34"/>
      <c r="K24257" s="34"/>
      <c r="L24257" s="34"/>
    </row>
    <row r="24258" spans="6:12" x14ac:dyDescent="0.35">
      <c r="F24258" s="34"/>
      <c r="J24258" s="34"/>
      <c r="K24258" s="34"/>
      <c r="L24258" s="34"/>
    </row>
    <row r="24259" spans="6:12" x14ac:dyDescent="0.35">
      <c r="F24259" s="34"/>
      <c r="J24259" s="34"/>
      <c r="K24259" s="34"/>
      <c r="L24259" s="34"/>
    </row>
    <row r="24260" spans="6:12" x14ac:dyDescent="0.35">
      <c r="F24260" s="34"/>
      <c r="J24260" s="34"/>
      <c r="K24260" s="34"/>
      <c r="L24260" s="34"/>
    </row>
    <row r="24261" spans="6:12" x14ac:dyDescent="0.35">
      <c r="F24261" s="34"/>
      <c r="J24261" s="34"/>
      <c r="K24261" s="34"/>
      <c r="L24261" s="34"/>
    </row>
    <row r="24262" spans="6:12" x14ac:dyDescent="0.35">
      <c r="F24262" s="34"/>
      <c r="J24262" s="34"/>
      <c r="K24262" s="34"/>
      <c r="L24262" s="34"/>
    </row>
    <row r="24263" spans="6:12" x14ac:dyDescent="0.35">
      <c r="F24263" s="34"/>
      <c r="J24263" s="34"/>
      <c r="K24263" s="34"/>
      <c r="L24263" s="34"/>
    </row>
    <row r="24264" spans="6:12" x14ac:dyDescent="0.35">
      <c r="F24264" s="34"/>
      <c r="J24264" s="34"/>
      <c r="K24264" s="34"/>
      <c r="L24264" s="34"/>
    </row>
    <row r="24265" spans="6:12" x14ac:dyDescent="0.35">
      <c r="F24265" s="34"/>
      <c r="J24265" s="34"/>
      <c r="K24265" s="34"/>
      <c r="L24265" s="34"/>
    </row>
    <row r="24266" spans="6:12" x14ac:dyDescent="0.35">
      <c r="F24266" s="34"/>
      <c r="J24266" s="34"/>
      <c r="K24266" s="34"/>
      <c r="L24266" s="34"/>
    </row>
    <row r="24267" spans="6:12" x14ac:dyDescent="0.35">
      <c r="F24267" s="34"/>
      <c r="J24267" s="34"/>
      <c r="K24267" s="34"/>
      <c r="L24267" s="34"/>
    </row>
    <row r="24268" spans="6:12" x14ac:dyDescent="0.35">
      <c r="F24268" s="34"/>
      <c r="J24268" s="34"/>
      <c r="K24268" s="34"/>
      <c r="L24268" s="34"/>
    </row>
    <row r="24269" spans="6:12" x14ac:dyDescent="0.35">
      <c r="F24269" s="34"/>
      <c r="J24269" s="34"/>
      <c r="K24269" s="34"/>
      <c r="L24269" s="34"/>
    </row>
    <row r="24270" spans="6:12" x14ac:dyDescent="0.35">
      <c r="F24270" s="34"/>
      <c r="J24270" s="34"/>
      <c r="K24270" s="34"/>
      <c r="L24270" s="34"/>
    </row>
    <row r="24271" spans="6:12" x14ac:dyDescent="0.35">
      <c r="F24271" s="34"/>
      <c r="J24271" s="34"/>
      <c r="K24271" s="34"/>
      <c r="L24271" s="34"/>
    </row>
    <row r="24272" spans="6:12" x14ac:dyDescent="0.35">
      <c r="F24272" s="34"/>
      <c r="J24272" s="34"/>
      <c r="K24272" s="34"/>
      <c r="L24272" s="34"/>
    </row>
    <row r="24273" spans="6:12" x14ac:dyDescent="0.35">
      <c r="F24273" s="34"/>
      <c r="J24273" s="34"/>
      <c r="K24273" s="34"/>
      <c r="L24273" s="34"/>
    </row>
    <row r="24274" spans="6:12" x14ac:dyDescent="0.35">
      <c r="F24274" s="34"/>
      <c r="J24274" s="34"/>
      <c r="K24274" s="34"/>
      <c r="L24274" s="34"/>
    </row>
    <row r="24275" spans="6:12" x14ac:dyDescent="0.35">
      <c r="F24275" s="34"/>
      <c r="J24275" s="34"/>
      <c r="K24275" s="34"/>
      <c r="L24275" s="34"/>
    </row>
    <row r="24276" spans="6:12" x14ac:dyDescent="0.35">
      <c r="F24276" s="34"/>
      <c r="J24276" s="34"/>
      <c r="K24276" s="34"/>
      <c r="L24276" s="34"/>
    </row>
    <row r="24277" spans="6:12" x14ac:dyDescent="0.35">
      <c r="F24277" s="34"/>
      <c r="J24277" s="34"/>
      <c r="K24277" s="34"/>
      <c r="L24277" s="34"/>
    </row>
    <row r="24278" spans="6:12" x14ac:dyDescent="0.35">
      <c r="F24278" s="34"/>
      <c r="J24278" s="34"/>
      <c r="K24278" s="34"/>
      <c r="L24278" s="34"/>
    </row>
    <row r="24279" spans="6:12" x14ac:dyDescent="0.35">
      <c r="F24279" s="34"/>
      <c r="J24279" s="34"/>
      <c r="K24279" s="34"/>
      <c r="L24279" s="34"/>
    </row>
    <row r="24280" spans="6:12" x14ac:dyDescent="0.35">
      <c r="F24280" s="34"/>
      <c r="J24280" s="34"/>
      <c r="K24280" s="34"/>
      <c r="L24280" s="34"/>
    </row>
    <row r="24281" spans="6:12" x14ac:dyDescent="0.35">
      <c r="F24281" s="34"/>
      <c r="J24281" s="34"/>
      <c r="K24281" s="34"/>
      <c r="L24281" s="34"/>
    </row>
    <row r="24282" spans="6:12" x14ac:dyDescent="0.35">
      <c r="F24282" s="34"/>
      <c r="J24282" s="34"/>
      <c r="K24282" s="34"/>
      <c r="L24282" s="34"/>
    </row>
    <row r="24283" spans="6:12" x14ac:dyDescent="0.35">
      <c r="F24283" s="34"/>
      <c r="J24283" s="34"/>
      <c r="K24283" s="34"/>
      <c r="L24283" s="34"/>
    </row>
    <row r="24284" spans="6:12" x14ac:dyDescent="0.35">
      <c r="F24284" s="34"/>
      <c r="J24284" s="34"/>
      <c r="K24284" s="34"/>
      <c r="L24284" s="34"/>
    </row>
    <row r="24285" spans="6:12" x14ac:dyDescent="0.35">
      <c r="F24285" s="34"/>
      <c r="J24285" s="34"/>
      <c r="K24285" s="34"/>
      <c r="L24285" s="34"/>
    </row>
    <row r="24286" spans="6:12" x14ac:dyDescent="0.35">
      <c r="F24286" s="34"/>
      <c r="J24286" s="34"/>
      <c r="K24286" s="34"/>
      <c r="L24286" s="34"/>
    </row>
    <row r="24287" spans="6:12" x14ac:dyDescent="0.35">
      <c r="F24287" s="34"/>
      <c r="J24287" s="34"/>
      <c r="K24287" s="34"/>
      <c r="L24287" s="34"/>
    </row>
    <row r="24288" spans="6:12" x14ac:dyDescent="0.35">
      <c r="F24288" s="34"/>
      <c r="J24288" s="34"/>
      <c r="K24288" s="34"/>
      <c r="L24288" s="34"/>
    </row>
    <row r="24289" spans="6:12" x14ac:dyDescent="0.35">
      <c r="F24289" s="34"/>
      <c r="J24289" s="34"/>
      <c r="K24289" s="34"/>
      <c r="L24289" s="34"/>
    </row>
    <row r="24290" spans="6:12" x14ac:dyDescent="0.35">
      <c r="F24290" s="34"/>
      <c r="J24290" s="34"/>
      <c r="K24290" s="34"/>
      <c r="L24290" s="34"/>
    </row>
    <row r="24291" spans="6:12" x14ac:dyDescent="0.35">
      <c r="F24291" s="34"/>
      <c r="J24291" s="34"/>
      <c r="K24291" s="34"/>
      <c r="L24291" s="34"/>
    </row>
    <row r="24292" spans="6:12" x14ac:dyDescent="0.35">
      <c r="F24292" s="34"/>
      <c r="J24292" s="34"/>
      <c r="K24292" s="34"/>
      <c r="L24292" s="34"/>
    </row>
    <row r="24293" spans="6:12" x14ac:dyDescent="0.35">
      <c r="F24293" s="34"/>
      <c r="J24293" s="34"/>
      <c r="K24293" s="34"/>
      <c r="L24293" s="34"/>
    </row>
    <row r="24294" spans="6:12" x14ac:dyDescent="0.35">
      <c r="F24294" s="34"/>
      <c r="J24294" s="34"/>
      <c r="K24294" s="34"/>
      <c r="L24294" s="34"/>
    </row>
    <row r="24295" spans="6:12" x14ac:dyDescent="0.35">
      <c r="F24295" s="34"/>
      <c r="J24295" s="34"/>
      <c r="K24295" s="34"/>
      <c r="L24295" s="34"/>
    </row>
    <row r="24296" spans="6:12" x14ac:dyDescent="0.35">
      <c r="F24296" s="34"/>
      <c r="J24296" s="34"/>
      <c r="K24296" s="34"/>
      <c r="L24296" s="34"/>
    </row>
    <row r="24297" spans="6:12" x14ac:dyDescent="0.35">
      <c r="F24297" s="34"/>
      <c r="J24297" s="34"/>
      <c r="K24297" s="34"/>
      <c r="L24297" s="34"/>
    </row>
    <row r="24298" spans="6:12" x14ac:dyDescent="0.35">
      <c r="F24298" s="34"/>
      <c r="J24298" s="34"/>
      <c r="K24298" s="34"/>
      <c r="L24298" s="34"/>
    </row>
    <row r="24299" spans="6:12" x14ac:dyDescent="0.35">
      <c r="F24299" s="34"/>
      <c r="J24299" s="34"/>
      <c r="K24299" s="34"/>
      <c r="L24299" s="34"/>
    </row>
    <row r="24300" spans="6:12" x14ac:dyDescent="0.35">
      <c r="F24300" s="34"/>
      <c r="J24300" s="34"/>
      <c r="K24300" s="34"/>
      <c r="L24300" s="34"/>
    </row>
    <row r="24301" spans="6:12" x14ac:dyDescent="0.35">
      <c r="F24301" s="34"/>
      <c r="J24301" s="34"/>
      <c r="K24301" s="34"/>
      <c r="L24301" s="34"/>
    </row>
    <row r="24302" spans="6:12" x14ac:dyDescent="0.35">
      <c r="F24302" s="34"/>
      <c r="J24302" s="34"/>
      <c r="K24302" s="34"/>
      <c r="L24302" s="34"/>
    </row>
    <row r="24303" spans="6:12" x14ac:dyDescent="0.35">
      <c r="F24303" s="34"/>
      <c r="J24303" s="34"/>
      <c r="K24303" s="34"/>
      <c r="L24303" s="34"/>
    </row>
    <row r="24304" spans="6:12" x14ac:dyDescent="0.35">
      <c r="F24304" s="34"/>
      <c r="J24304" s="34"/>
      <c r="K24304" s="34"/>
      <c r="L24304" s="34"/>
    </row>
    <row r="24305" spans="6:12" x14ac:dyDescent="0.35">
      <c r="F24305" s="34"/>
      <c r="J24305" s="34"/>
      <c r="K24305" s="34"/>
      <c r="L24305" s="34"/>
    </row>
    <row r="24306" spans="6:12" x14ac:dyDescent="0.35">
      <c r="F24306" s="34"/>
      <c r="J24306" s="34"/>
      <c r="K24306" s="34"/>
      <c r="L24306" s="34"/>
    </row>
    <row r="24307" spans="6:12" x14ac:dyDescent="0.35">
      <c r="F24307" s="34"/>
      <c r="J24307" s="34"/>
      <c r="K24307" s="34"/>
      <c r="L24307" s="34"/>
    </row>
    <row r="24308" spans="6:12" x14ac:dyDescent="0.35">
      <c r="F24308" s="34"/>
      <c r="J24308" s="34"/>
      <c r="K24308" s="34"/>
      <c r="L24308" s="34"/>
    </row>
    <row r="24309" spans="6:12" x14ac:dyDescent="0.35">
      <c r="F24309" s="34"/>
      <c r="J24309" s="34"/>
      <c r="K24309" s="34"/>
      <c r="L24309" s="34"/>
    </row>
    <row r="24310" spans="6:12" x14ac:dyDescent="0.35">
      <c r="F24310" s="34"/>
      <c r="J24310" s="34"/>
      <c r="K24310" s="34"/>
      <c r="L24310" s="34"/>
    </row>
    <row r="24311" spans="6:12" x14ac:dyDescent="0.35">
      <c r="F24311" s="34"/>
      <c r="J24311" s="34"/>
      <c r="K24311" s="34"/>
      <c r="L24311" s="34"/>
    </row>
    <row r="24312" spans="6:12" x14ac:dyDescent="0.35">
      <c r="F24312" s="34"/>
      <c r="J24312" s="34"/>
      <c r="K24312" s="34"/>
      <c r="L24312" s="34"/>
    </row>
    <row r="24313" spans="6:12" x14ac:dyDescent="0.35">
      <c r="F24313" s="34"/>
      <c r="J24313" s="34"/>
      <c r="K24313" s="34"/>
      <c r="L24313" s="34"/>
    </row>
    <row r="24314" spans="6:12" x14ac:dyDescent="0.35">
      <c r="F24314" s="34"/>
      <c r="J24314" s="34"/>
      <c r="K24314" s="34"/>
      <c r="L24314" s="34"/>
    </row>
    <row r="24315" spans="6:12" x14ac:dyDescent="0.35">
      <c r="F24315" s="34"/>
      <c r="J24315" s="34"/>
      <c r="K24315" s="34"/>
      <c r="L24315" s="34"/>
    </row>
    <row r="24316" spans="6:12" x14ac:dyDescent="0.35">
      <c r="F24316" s="34"/>
      <c r="J24316" s="34"/>
      <c r="K24316" s="34"/>
      <c r="L24316" s="34"/>
    </row>
    <row r="24317" spans="6:12" x14ac:dyDescent="0.35">
      <c r="F24317" s="34"/>
      <c r="J24317" s="34"/>
      <c r="K24317" s="34"/>
      <c r="L24317" s="34"/>
    </row>
    <row r="24318" spans="6:12" x14ac:dyDescent="0.35">
      <c r="F24318" s="34"/>
      <c r="J24318" s="34"/>
      <c r="K24318" s="34"/>
      <c r="L24318" s="34"/>
    </row>
    <row r="24319" spans="6:12" x14ac:dyDescent="0.35">
      <c r="F24319" s="34"/>
      <c r="J24319" s="34"/>
      <c r="K24319" s="34"/>
      <c r="L24319" s="34"/>
    </row>
    <row r="24320" spans="6:12" x14ac:dyDescent="0.35">
      <c r="F24320" s="34"/>
      <c r="J24320" s="34"/>
      <c r="K24320" s="34"/>
      <c r="L24320" s="34"/>
    </row>
    <row r="24321" spans="6:12" x14ac:dyDescent="0.35">
      <c r="F24321" s="34"/>
      <c r="J24321" s="34"/>
      <c r="K24321" s="34"/>
      <c r="L24321" s="34"/>
    </row>
    <row r="24322" spans="6:12" x14ac:dyDescent="0.35">
      <c r="F24322" s="34"/>
      <c r="J24322" s="34"/>
      <c r="K24322" s="34"/>
      <c r="L24322" s="34"/>
    </row>
    <row r="24323" spans="6:12" x14ac:dyDescent="0.35">
      <c r="F24323" s="34"/>
      <c r="J24323" s="34"/>
      <c r="K24323" s="34"/>
      <c r="L24323" s="34"/>
    </row>
    <row r="24324" spans="6:12" x14ac:dyDescent="0.35">
      <c r="F24324" s="34"/>
      <c r="J24324" s="34"/>
      <c r="K24324" s="34"/>
      <c r="L24324" s="34"/>
    </row>
    <row r="24325" spans="6:12" x14ac:dyDescent="0.35">
      <c r="F24325" s="34"/>
      <c r="J24325" s="34"/>
      <c r="K24325" s="34"/>
      <c r="L24325" s="34"/>
    </row>
    <row r="24326" spans="6:12" x14ac:dyDescent="0.35">
      <c r="F24326" s="34"/>
      <c r="J24326" s="34"/>
      <c r="K24326" s="34"/>
      <c r="L24326" s="34"/>
    </row>
    <row r="24327" spans="6:12" x14ac:dyDescent="0.35">
      <c r="F24327" s="34"/>
      <c r="J24327" s="34"/>
      <c r="K24327" s="34"/>
      <c r="L24327" s="34"/>
    </row>
    <row r="24328" spans="6:12" x14ac:dyDescent="0.35">
      <c r="F24328" s="34"/>
      <c r="J24328" s="34"/>
      <c r="K24328" s="34"/>
      <c r="L24328" s="34"/>
    </row>
    <row r="24329" spans="6:12" x14ac:dyDescent="0.35">
      <c r="F24329" s="34"/>
      <c r="J24329" s="34"/>
      <c r="K24329" s="34"/>
      <c r="L24329" s="34"/>
    </row>
    <row r="24330" spans="6:12" x14ac:dyDescent="0.35">
      <c r="F24330" s="34"/>
      <c r="J24330" s="34"/>
      <c r="K24330" s="34"/>
      <c r="L24330" s="34"/>
    </row>
    <row r="24331" spans="6:12" x14ac:dyDescent="0.35">
      <c r="F24331" s="34"/>
      <c r="J24331" s="34"/>
      <c r="K24331" s="34"/>
      <c r="L24331" s="34"/>
    </row>
    <row r="24332" spans="6:12" x14ac:dyDescent="0.35">
      <c r="F24332" s="34"/>
      <c r="J24332" s="34"/>
      <c r="K24332" s="34"/>
      <c r="L24332" s="34"/>
    </row>
    <row r="24333" spans="6:12" x14ac:dyDescent="0.35">
      <c r="F24333" s="34"/>
      <c r="J24333" s="34"/>
      <c r="K24333" s="34"/>
      <c r="L24333" s="34"/>
    </row>
    <row r="24334" spans="6:12" x14ac:dyDescent="0.35">
      <c r="F24334" s="34"/>
      <c r="J24334" s="34"/>
      <c r="K24334" s="34"/>
      <c r="L24334" s="34"/>
    </row>
    <row r="24335" spans="6:12" x14ac:dyDescent="0.35">
      <c r="F24335" s="34"/>
      <c r="J24335" s="34"/>
      <c r="K24335" s="34"/>
      <c r="L24335" s="34"/>
    </row>
    <row r="24336" spans="6:12" x14ac:dyDescent="0.35">
      <c r="F24336" s="34"/>
      <c r="J24336" s="34"/>
      <c r="K24336" s="34"/>
      <c r="L24336" s="34"/>
    </row>
    <row r="24337" spans="6:12" x14ac:dyDescent="0.35">
      <c r="F24337" s="34"/>
      <c r="J24337" s="34"/>
      <c r="K24337" s="34"/>
      <c r="L24337" s="34"/>
    </row>
    <row r="24338" spans="6:12" x14ac:dyDescent="0.35">
      <c r="F24338" s="34"/>
      <c r="J24338" s="34"/>
      <c r="K24338" s="34"/>
      <c r="L24338" s="34"/>
    </row>
    <row r="24339" spans="6:12" x14ac:dyDescent="0.35">
      <c r="F24339" s="34"/>
      <c r="J24339" s="34"/>
      <c r="K24339" s="34"/>
      <c r="L24339" s="34"/>
    </row>
    <row r="24340" spans="6:12" x14ac:dyDescent="0.35">
      <c r="F24340" s="34"/>
      <c r="J24340" s="34"/>
      <c r="K24340" s="34"/>
      <c r="L24340" s="34"/>
    </row>
    <row r="24341" spans="6:12" x14ac:dyDescent="0.35">
      <c r="F24341" s="34"/>
      <c r="J24341" s="34"/>
      <c r="K24341" s="34"/>
      <c r="L24341" s="34"/>
    </row>
    <row r="24342" spans="6:12" x14ac:dyDescent="0.35">
      <c r="F24342" s="34"/>
      <c r="J24342" s="34"/>
      <c r="K24342" s="34"/>
      <c r="L24342" s="34"/>
    </row>
    <row r="24343" spans="6:12" x14ac:dyDescent="0.35">
      <c r="F24343" s="34"/>
      <c r="J24343" s="34"/>
      <c r="K24343" s="34"/>
      <c r="L24343" s="34"/>
    </row>
    <row r="24344" spans="6:12" x14ac:dyDescent="0.35">
      <c r="F24344" s="34"/>
      <c r="J24344" s="34"/>
      <c r="K24344" s="34"/>
      <c r="L24344" s="34"/>
    </row>
    <row r="24345" spans="6:12" x14ac:dyDescent="0.35">
      <c r="F24345" s="34"/>
      <c r="J24345" s="34"/>
      <c r="K24345" s="34"/>
      <c r="L24345" s="34"/>
    </row>
    <row r="24346" spans="6:12" x14ac:dyDescent="0.35">
      <c r="F24346" s="34"/>
      <c r="J24346" s="34"/>
      <c r="K24346" s="34"/>
      <c r="L24346" s="34"/>
    </row>
    <row r="24347" spans="6:12" x14ac:dyDescent="0.35">
      <c r="F24347" s="34"/>
      <c r="J24347" s="34"/>
      <c r="K24347" s="34"/>
      <c r="L24347" s="34"/>
    </row>
    <row r="24348" spans="6:12" x14ac:dyDescent="0.35">
      <c r="F24348" s="34"/>
      <c r="J24348" s="34"/>
      <c r="K24348" s="34"/>
      <c r="L24348" s="34"/>
    </row>
    <row r="24349" spans="6:12" x14ac:dyDescent="0.35">
      <c r="F24349" s="34"/>
      <c r="J24349" s="34"/>
      <c r="K24349" s="34"/>
      <c r="L24349" s="34"/>
    </row>
    <row r="24350" spans="6:12" x14ac:dyDescent="0.35">
      <c r="F24350" s="34"/>
      <c r="J24350" s="34"/>
      <c r="K24350" s="34"/>
      <c r="L24350" s="34"/>
    </row>
    <row r="24351" spans="6:12" x14ac:dyDescent="0.35">
      <c r="F24351" s="34"/>
      <c r="J24351" s="34"/>
      <c r="K24351" s="34"/>
      <c r="L24351" s="34"/>
    </row>
    <row r="24352" spans="6:12" x14ac:dyDescent="0.35">
      <c r="F24352" s="34"/>
      <c r="J24352" s="34"/>
      <c r="K24352" s="34"/>
      <c r="L24352" s="34"/>
    </row>
    <row r="24353" spans="6:12" x14ac:dyDescent="0.35">
      <c r="F24353" s="34"/>
      <c r="J24353" s="34"/>
      <c r="K24353" s="34"/>
      <c r="L24353" s="34"/>
    </row>
    <row r="24354" spans="6:12" x14ac:dyDescent="0.35">
      <c r="F24354" s="34"/>
      <c r="J24354" s="34"/>
      <c r="K24354" s="34"/>
      <c r="L24354" s="34"/>
    </row>
    <row r="24355" spans="6:12" x14ac:dyDescent="0.35">
      <c r="F24355" s="34"/>
      <c r="J24355" s="34"/>
      <c r="K24355" s="34"/>
      <c r="L24355" s="34"/>
    </row>
    <row r="24356" spans="6:12" x14ac:dyDescent="0.35">
      <c r="F24356" s="34"/>
      <c r="J24356" s="34"/>
      <c r="K24356" s="34"/>
      <c r="L24356" s="34"/>
    </row>
    <row r="24357" spans="6:12" x14ac:dyDescent="0.35">
      <c r="F24357" s="34"/>
      <c r="J24357" s="34"/>
      <c r="K24357" s="34"/>
      <c r="L24357" s="34"/>
    </row>
    <row r="24358" spans="6:12" x14ac:dyDescent="0.35">
      <c r="F24358" s="34"/>
      <c r="J24358" s="34"/>
      <c r="K24358" s="34"/>
      <c r="L24358" s="34"/>
    </row>
    <row r="24359" spans="6:12" x14ac:dyDescent="0.35">
      <c r="F24359" s="34"/>
      <c r="J24359" s="34"/>
      <c r="K24359" s="34"/>
      <c r="L24359" s="34"/>
    </row>
    <row r="24360" spans="6:12" x14ac:dyDescent="0.35">
      <c r="F24360" s="34"/>
      <c r="J24360" s="34"/>
      <c r="K24360" s="34"/>
      <c r="L24360" s="34"/>
    </row>
    <row r="24361" spans="6:12" x14ac:dyDescent="0.35">
      <c r="F24361" s="34"/>
      <c r="J24361" s="34"/>
      <c r="K24361" s="34"/>
      <c r="L24361" s="34"/>
    </row>
    <row r="24362" spans="6:12" x14ac:dyDescent="0.35">
      <c r="F24362" s="34"/>
      <c r="J24362" s="34"/>
      <c r="K24362" s="34"/>
      <c r="L24362" s="34"/>
    </row>
    <row r="24363" spans="6:12" x14ac:dyDescent="0.35">
      <c r="F24363" s="34"/>
      <c r="J24363" s="34"/>
      <c r="K24363" s="34"/>
      <c r="L24363" s="34"/>
    </row>
    <row r="24364" spans="6:12" x14ac:dyDescent="0.35">
      <c r="F24364" s="34"/>
      <c r="J24364" s="34"/>
      <c r="K24364" s="34"/>
      <c r="L24364" s="34"/>
    </row>
    <row r="24365" spans="6:12" x14ac:dyDescent="0.35">
      <c r="F24365" s="34"/>
      <c r="J24365" s="34"/>
      <c r="K24365" s="34"/>
      <c r="L24365" s="34"/>
    </row>
    <row r="24366" spans="6:12" x14ac:dyDescent="0.35">
      <c r="F24366" s="34"/>
      <c r="J24366" s="34"/>
      <c r="K24366" s="34"/>
      <c r="L24366" s="34"/>
    </row>
    <row r="24367" spans="6:12" x14ac:dyDescent="0.35">
      <c r="F24367" s="34"/>
      <c r="J24367" s="34"/>
      <c r="K24367" s="34"/>
      <c r="L24367" s="34"/>
    </row>
    <row r="24368" spans="6:12" x14ac:dyDescent="0.35">
      <c r="F24368" s="34"/>
      <c r="J24368" s="34"/>
      <c r="K24368" s="34"/>
      <c r="L24368" s="34"/>
    </row>
    <row r="24369" spans="6:12" x14ac:dyDescent="0.35">
      <c r="F24369" s="34"/>
      <c r="J24369" s="34"/>
      <c r="K24369" s="34"/>
      <c r="L24369" s="34"/>
    </row>
    <row r="24370" spans="6:12" x14ac:dyDescent="0.35">
      <c r="F24370" s="34"/>
      <c r="J24370" s="34"/>
      <c r="K24370" s="34"/>
      <c r="L24370" s="34"/>
    </row>
    <row r="24371" spans="6:12" x14ac:dyDescent="0.35">
      <c r="F24371" s="34"/>
      <c r="J24371" s="34"/>
      <c r="K24371" s="34"/>
      <c r="L24371" s="34"/>
    </row>
    <row r="24372" spans="6:12" x14ac:dyDescent="0.35">
      <c r="F24372" s="34"/>
      <c r="J24372" s="34"/>
      <c r="K24372" s="34"/>
      <c r="L24372" s="34"/>
    </row>
    <row r="24373" spans="6:12" x14ac:dyDescent="0.35">
      <c r="F24373" s="34"/>
      <c r="J24373" s="34"/>
      <c r="K24373" s="34"/>
      <c r="L24373" s="34"/>
    </row>
    <row r="24374" spans="6:12" x14ac:dyDescent="0.35">
      <c r="F24374" s="34"/>
      <c r="J24374" s="34"/>
      <c r="K24374" s="34"/>
      <c r="L24374" s="34"/>
    </row>
    <row r="24375" spans="6:12" x14ac:dyDescent="0.35">
      <c r="F24375" s="34"/>
      <c r="J24375" s="34"/>
      <c r="K24375" s="34"/>
      <c r="L24375" s="34"/>
    </row>
    <row r="24376" spans="6:12" x14ac:dyDescent="0.35">
      <c r="F24376" s="34"/>
      <c r="J24376" s="34"/>
      <c r="K24376" s="34"/>
      <c r="L24376" s="34"/>
    </row>
    <row r="24377" spans="6:12" x14ac:dyDescent="0.35">
      <c r="F24377" s="34"/>
      <c r="J24377" s="34"/>
      <c r="K24377" s="34"/>
      <c r="L24377" s="34"/>
    </row>
    <row r="24378" spans="6:12" x14ac:dyDescent="0.35">
      <c r="F24378" s="34"/>
      <c r="J24378" s="34"/>
      <c r="K24378" s="34"/>
      <c r="L24378" s="34"/>
    </row>
    <row r="24379" spans="6:12" x14ac:dyDescent="0.35">
      <c r="F24379" s="34"/>
      <c r="J24379" s="34"/>
      <c r="K24379" s="34"/>
      <c r="L24379" s="34"/>
    </row>
    <row r="24380" spans="6:12" x14ac:dyDescent="0.35">
      <c r="F24380" s="34"/>
      <c r="J24380" s="34"/>
      <c r="K24380" s="34"/>
      <c r="L24380" s="34"/>
    </row>
    <row r="24381" spans="6:12" x14ac:dyDescent="0.35">
      <c r="F24381" s="34"/>
      <c r="J24381" s="34"/>
      <c r="K24381" s="34"/>
      <c r="L24381" s="34"/>
    </row>
    <row r="24382" spans="6:12" x14ac:dyDescent="0.35">
      <c r="F24382" s="34"/>
      <c r="J24382" s="34"/>
      <c r="K24382" s="34"/>
      <c r="L24382" s="34"/>
    </row>
    <row r="24383" spans="6:12" x14ac:dyDescent="0.35">
      <c r="F24383" s="34"/>
      <c r="J24383" s="34"/>
      <c r="K24383" s="34"/>
      <c r="L24383" s="34"/>
    </row>
    <row r="24384" spans="6:12" x14ac:dyDescent="0.35">
      <c r="F24384" s="34"/>
      <c r="J24384" s="34"/>
      <c r="K24384" s="34"/>
      <c r="L24384" s="34"/>
    </row>
    <row r="24385" spans="6:12" x14ac:dyDescent="0.35">
      <c r="F24385" s="34"/>
      <c r="J24385" s="34"/>
      <c r="K24385" s="34"/>
      <c r="L24385" s="34"/>
    </row>
    <row r="24386" spans="6:12" x14ac:dyDescent="0.35">
      <c r="F24386" s="34"/>
      <c r="J24386" s="34"/>
      <c r="K24386" s="34"/>
      <c r="L24386" s="34"/>
    </row>
    <row r="24387" spans="6:12" x14ac:dyDescent="0.35">
      <c r="F24387" s="34"/>
      <c r="J24387" s="34"/>
      <c r="K24387" s="34"/>
      <c r="L24387" s="34"/>
    </row>
    <row r="24388" spans="6:12" x14ac:dyDescent="0.35">
      <c r="F24388" s="34"/>
      <c r="J24388" s="34"/>
      <c r="K24388" s="34"/>
      <c r="L24388" s="34"/>
    </row>
    <row r="24389" spans="6:12" x14ac:dyDescent="0.35">
      <c r="F24389" s="34"/>
      <c r="J24389" s="34"/>
      <c r="K24389" s="34"/>
      <c r="L24389" s="34"/>
    </row>
    <row r="24390" spans="6:12" x14ac:dyDescent="0.35">
      <c r="F24390" s="34"/>
      <c r="J24390" s="34"/>
      <c r="K24390" s="34"/>
      <c r="L24390" s="34"/>
    </row>
    <row r="24391" spans="6:12" x14ac:dyDescent="0.35">
      <c r="F24391" s="34"/>
      <c r="J24391" s="34"/>
      <c r="K24391" s="34"/>
      <c r="L24391" s="34"/>
    </row>
    <row r="24392" spans="6:12" x14ac:dyDescent="0.35">
      <c r="F24392" s="34"/>
      <c r="J24392" s="34"/>
      <c r="K24392" s="34"/>
      <c r="L24392" s="34"/>
    </row>
    <row r="24393" spans="6:12" x14ac:dyDescent="0.35">
      <c r="F24393" s="34"/>
      <c r="J24393" s="34"/>
      <c r="K24393" s="34"/>
      <c r="L24393" s="34"/>
    </row>
    <row r="24394" spans="6:12" x14ac:dyDescent="0.35">
      <c r="F24394" s="34"/>
      <c r="J24394" s="34"/>
      <c r="K24394" s="34"/>
      <c r="L24394" s="34"/>
    </row>
    <row r="24395" spans="6:12" x14ac:dyDescent="0.35">
      <c r="F24395" s="34"/>
      <c r="J24395" s="34"/>
      <c r="K24395" s="34"/>
      <c r="L24395" s="34"/>
    </row>
    <row r="24396" spans="6:12" x14ac:dyDescent="0.35">
      <c r="F24396" s="34"/>
      <c r="J24396" s="34"/>
      <c r="K24396" s="34"/>
      <c r="L24396" s="34"/>
    </row>
    <row r="24397" spans="6:12" x14ac:dyDescent="0.35">
      <c r="F24397" s="34"/>
      <c r="J24397" s="34"/>
      <c r="K24397" s="34"/>
      <c r="L24397" s="34"/>
    </row>
    <row r="24398" spans="6:12" x14ac:dyDescent="0.35">
      <c r="F24398" s="34"/>
      <c r="J24398" s="34"/>
      <c r="K24398" s="34"/>
      <c r="L24398" s="34"/>
    </row>
    <row r="24399" spans="6:12" x14ac:dyDescent="0.35">
      <c r="F24399" s="34"/>
      <c r="J24399" s="34"/>
      <c r="K24399" s="34"/>
      <c r="L24399" s="34"/>
    </row>
    <row r="24400" spans="6:12" x14ac:dyDescent="0.35">
      <c r="F24400" s="34"/>
      <c r="J24400" s="34"/>
      <c r="K24400" s="34"/>
      <c r="L24400" s="34"/>
    </row>
    <row r="24401" spans="6:12" x14ac:dyDescent="0.35">
      <c r="F24401" s="34"/>
      <c r="J24401" s="34"/>
      <c r="K24401" s="34"/>
      <c r="L24401" s="34"/>
    </row>
    <row r="24402" spans="6:12" x14ac:dyDescent="0.35">
      <c r="F24402" s="34"/>
      <c r="J24402" s="34"/>
      <c r="K24402" s="34"/>
      <c r="L24402" s="34"/>
    </row>
    <row r="24403" spans="6:12" x14ac:dyDescent="0.35">
      <c r="F24403" s="34"/>
      <c r="J24403" s="34"/>
      <c r="K24403" s="34"/>
      <c r="L24403" s="34"/>
    </row>
    <row r="24404" spans="6:12" x14ac:dyDescent="0.35">
      <c r="F24404" s="34"/>
      <c r="J24404" s="34"/>
      <c r="K24404" s="34"/>
      <c r="L24404" s="34"/>
    </row>
    <row r="24405" spans="6:12" x14ac:dyDescent="0.35">
      <c r="F24405" s="34"/>
      <c r="J24405" s="34"/>
      <c r="K24405" s="34"/>
      <c r="L24405" s="34"/>
    </row>
    <row r="24406" spans="6:12" x14ac:dyDescent="0.35">
      <c r="F24406" s="34"/>
      <c r="J24406" s="34"/>
      <c r="K24406" s="34"/>
      <c r="L24406" s="34"/>
    </row>
    <row r="24407" spans="6:12" x14ac:dyDescent="0.35">
      <c r="F24407" s="34"/>
      <c r="J24407" s="34"/>
      <c r="K24407" s="34"/>
      <c r="L24407" s="34"/>
    </row>
    <row r="24408" spans="6:12" x14ac:dyDescent="0.35">
      <c r="F24408" s="34"/>
      <c r="J24408" s="34"/>
      <c r="K24408" s="34"/>
      <c r="L24408" s="34"/>
    </row>
    <row r="24409" spans="6:12" x14ac:dyDescent="0.35">
      <c r="F24409" s="34"/>
      <c r="J24409" s="34"/>
      <c r="K24409" s="34"/>
      <c r="L24409" s="34"/>
    </row>
    <row r="24410" spans="6:12" x14ac:dyDescent="0.35">
      <c r="F24410" s="34"/>
      <c r="J24410" s="34"/>
      <c r="K24410" s="34"/>
      <c r="L24410" s="34"/>
    </row>
    <row r="24411" spans="6:12" x14ac:dyDescent="0.35">
      <c r="F24411" s="34"/>
      <c r="J24411" s="34"/>
      <c r="K24411" s="34"/>
      <c r="L24411" s="34"/>
    </row>
    <row r="24412" spans="6:12" x14ac:dyDescent="0.35">
      <c r="F24412" s="34"/>
      <c r="J24412" s="34"/>
      <c r="K24412" s="34"/>
      <c r="L24412" s="34"/>
    </row>
    <row r="24413" spans="6:12" x14ac:dyDescent="0.35">
      <c r="F24413" s="34"/>
      <c r="J24413" s="34"/>
      <c r="K24413" s="34"/>
      <c r="L24413" s="34"/>
    </row>
    <row r="24414" spans="6:12" x14ac:dyDescent="0.35">
      <c r="F24414" s="34"/>
      <c r="J24414" s="34"/>
      <c r="K24414" s="34"/>
      <c r="L24414" s="34"/>
    </row>
    <row r="24415" spans="6:12" x14ac:dyDescent="0.35">
      <c r="F24415" s="34"/>
      <c r="J24415" s="34"/>
      <c r="K24415" s="34"/>
      <c r="L24415" s="34"/>
    </row>
    <row r="24416" spans="6:12" x14ac:dyDescent="0.35">
      <c r="F24416" s="34"/>
      <c r="J24416" s="34"/>
      <c r="K24416" s="34"/>
      <c r="L24416" s="34"/>
    </row>
    <row r="24417" spans="6:12" x14ac:dyDescent="0.35">
      <c r="F24417" s="34"/>
      <c r="J24417" s="34"/>
      <c r="K24417" s="34"/>
      <c r="L24417" s="34"/>
    </row>
    <row r="24418" spans="6:12" x14ac:dyDescent="0.35">
      <c r="F24418" s="34"/>
      <c r="J24418" s="34"/>
      <c r="K24418" s="34"/>
      <c r="L24418" s="34"/>
    </row>
    <row r="24419" spans="6:12" x14ac:dyDescent="0.35">
      <c r="F24419" s="34"/>
      <c r="J24419" s="34"/>
      <c r="K24419" s="34"/>
      <c r="L24419" s="34"/>
    </row>
    <row r="24420" spans="6:12" x14ac:dyDescent="0.35">
      <c r="F24420" s="34"/>
      <c r="J24420" s="34"/>
      <c r="K24420" s="34"/>
      <c r="L24420" s="34"/>
    </row>
    <row r="24421" spans="6:12" x14ac:dyDescent="0.35">
      <c r="F24421" s="34"/>
      <c r="J24421" s="34"/>
      <c r="K24421" s="34"/>
      <c r="L24421" s="34"/>
    </row>
    <row r="24422" spans="6:12" x14ac:dyDescent="0.35">
      <c r="F24422" s="34"/>
      <c r="J24422" s="34"/>
      <c r="K24422" s="34"/>
      <c r="L24422" s="34"/>
    </row>
    <row r="24423" spans="6:12" x14ac:dyDescent="0.35">
      <c r="F24423" s="34"/>
      <c r="J24423" s="34"/>
      <c r="K24423" s="34"/>
      <c r="L24423" s="34"/>
    </row>
    <row r="24424" spans="6:12" x14ac:dyDescent="0.35">
      <c r="F24424" s="34"/>
      <c r="J24424" s="34"/>
      <c r="K24424" s="34"/>
      <c r="L24424" s="34"/>
    </row>
    <row r="24425" spans="6:12" x14ac:dyDescent="0.35">
      <c r="F24425" s="34"/>
      <c r="J24425" s="34"/>
      <c r="K24425" s="34"/>
      <c r="L24425" s="34"/>
    </row>
    <row r="24426" spans="6:12" x14ac:dyDescent="0.35">
      <c r="F24426" s="34"/>
      <c r="J24426" s="34"/>
      <c r="K24426" s="34"/>
      <c r="L24426" s="34"/>
    </row>
    <row r="24427" spans="6:12" x14ac:dyDescent="0.35">
      <c r="F24427" s="34"/>
      <c r="J24427" s="34"/>
      <c r="K24427" s="34"/>
      <c r="L24427" s="34"/>
    </row>
    <row r="24428" spans="6:12" x14ac:dyDescent="0.35">
      <c r="F24428" s="34"/>
      <c r="J24428" s="34"/>
      <c r="K24428" s="34"/>
      <c r="L24428" s="34"/>
    </row>
    <row r="24429" spans="6:12" x14ac:dyDescent="0.35">
      <c r="F24429" s="34"/>
      <c r="J24429" s="34"/>
      <c r="K24429" s="34"/>
      <c r="L24429" s="34"/>
    </row>
    <row r="24430" spans="6:12" x14ac:dyDescent="0.35">
      <c r="F24430" s="34"/>
      <c r="J24430" s="34"/>
      <c r="K24430" s="34"/>
      <c r="L24430" s="34"/>
    </row>
    <row r="24431" spans="6:12" x14ac:dyDescent="0.35">
      <c r="F24431" s="34"/>
      <c r="J24431" s="34"/>
      <c r="K24431" s="34"/>
      <c r="L24431" s="34"/>
    </row>
    <row r="24432" spans="6:12" x14ac:dyDescent="0.35">
      <c r="F24432" s="34"/>
      <c r="J24432" s="34"/>
      <c r="K24432" s="34"/>
      <c r="L24432" s="34"/>
    </row>
    <row r="24433" spans="6:12" x14ac:dyDescent="0.35">
      <c r="F24433" s="34"/>
      <c r="J24433" s="34"/>
      <c r="K24433" s="34"/>
      <c r="L24433" s="34"/>
    </row>
    <row r="24434" spans="6:12" x14ac:dyDescent="0.35">
      <c r="F24434" s="34"/>
      <c r="J24434" s="34"/>
      <c r="K24434" s="34"/>
      <c r="L24434" s="34"/>
    </row>
    <row r="24435" spans="6:12" x14ac:dyDescent="0.35">
      <c r="F24435" s="34"/>
      <c r="J24435" s="34"/>
      <c r="K24435" s="34"/>
      <c r="L24435" s="34"/>
    </row>
    <row r="24436" spans="6:12" x14ac:dyDescent="0.35">
      <c r="F24436" s="34"/>
      <c r="J24436" s="34"/>
      <c r="K24436" s="34"/>
      <c r="L24436" s="34"/>
    </row>
    <row r="24437" spans="6:12" x14ac:dyDescent="0.35">
      <c r="F24437" s="34"/>
      <c r="J24437" s="34"/>
      <c r="K24437" s="34"/>
      <c r="L24437" s="34"/>
    </row>
    <row r="24438" spans="6:12" x14ac:dyDescent="0.35">
      <c r="F24438" s="34"/>
      <c r="J24438" s="34"/>
      <c r="K24438" s="34"/>
      <c r="L24438" s="34"/>
    </row>
    <row r="24439" spans="6:12" x14ac:dyDescent="0.35">
      <c r="F24439" s="34"/>
      <c r="J24439" s="34"/>
      <c r="K24439" s="34"/>
      <c r="L24439" s="34"/>
    </row>
    <row r="24440" spans="6:12" x14ac:dyDescent="0.35">
      <c r="F24440" s="34"/>
      <c r="J24440" s="34"/>
      <c r="K24440" s="34"/>
      <c r="L24440" s="34"/>
    </row>
    <row r="24441" spans="6:12" x14ac:dyDescent="0.35">
      <c r="F24441" s="34"/>
      <c r="J24441" s="34"/>
      <c r="K24441" s="34"/>
      <c r="L24441" s="34"/>
    </row>
    <row r="24442" spans="6:12" x14ac:dyDescent="0.35">
      <c r="F24442" s="34"/>
      <c r="J24442" s="34"/>
      <c r="K24442" s="34"/>
      <c r="L24442" s="34"/>
    </row>
    <row r="24443" spans="6:12" x14ac:dyDescent="0.35">
      <c r="F24443" s="34"/>
      <c r="J24443" s="34"/>
      <c r="K24443" s="34"/>
      <c r="L24443" s="34"/>
    </row>
    <row r="24444" spans="6:12" x14ac:dyDescent="0.35">
      <c r="F24444" s="34"/>
      <c r="J24444" s="34"/>
      <c r="K24444" s="34"/>
      <c r="L24444" s="34"/>
    </row>
    <row r="24445" spans="6:12" x14ac:dyDescent="0.35">
      <c r="F24445" s="34"/>
      <c r="J24445" s="34"/>
      <c r="K24445" s="34"/>
      <c r="L24445" s="34"/>
    </row>
    <row r="24446" spans="6:12" x14ac:dyDescent="0.35">
      <c r="F24446" s="34"/>
      <c r="J24446" s="34"/>
      <c r="K24446" s="34"/>
      <c r="L24446" s="34"/>
    </row>
    <row r="24447" spans="6:12" x14ac:dyDescent="0.35">
      <c r="F24447" s="34"/>
      <c r="J24447" s="34"/>
      <c r="K24447" s="34"/>
      <c r="L24447" s="34"/>
    </row>
    <row r="24448" spans="6:12" x14ac:dyDescent="0.35">
      <c r="F24448" s="34"/>
      <c r="J24448" s="34"/>
      <c r="K24448" s="34"/>
      <c r="L24448" s="34"/>
    </row>
    <row r="24449" spans="6:12" x14ac:dyDescent="0.35">
      <c r="F24449" s="34"/>
      <c r="J24449" s="34"/>
      <c r="K24449" s="34"/>
      <c r="L24449" s="34"/>
    </row>
    <row r="24450" spans="6:12" x14ac:dyDescent="0.35">
      <c r="F24450" s="34"/>
      <c r="J24450" s="34"/>
      <c r="K24450" s="34"/>
      <c r="L24450" s="34"/>
    </row>
    <row r="24451" spans="6:12" x14ac:dyDescent="0.35">
      <c r="F24451" s="34"/>
      <c r="J24451" s="34"/>
      <c r="K24451" s="34"/>
      <c r="L24451" s="34"/>
    </row>
    <row r="24452" spans="6:12" x14ac:dyDescent="0.35">
      <c r="F24452" s="34"/>
      <c r="J24452" s="34"/>
      <c r="K24452" s="34"/>
      <c r="L24452" s="34"/>
    </row>
    <row r="24453" spans="6:12" x14ac:dyDescent="0.35">
      <c r="F24453" s="34"/>
      <c r="J24453" s="34"/>
      <c r="K24453" s="34"/>
      <c r="L24453" s="34"/>
    </row>
    <row r="24454" spans="6:12" x14ac:dyDescent="0.35">
      <c r="F24454" s="34"/>
      <c r="J24454" s="34"/>
      <c r="K24454" s="34"/>
      <c r="L24454" s="34"/>
    </row>
    <row r="24455" spans="6:12" x14ac:dyDescent="0.35">
      <c r="F24455" s="34"/>
      <c r="J24455" s="34"/>
      <c r="K24455" s="34"/>
      <c r="L24455" s="34"/>
    </row>
    <row r="24456" spans="6:12" x14ac:dyDescent="0.35">
      <c r="F24456" s="34"/>
      <c r="J24456" s="34"/>
      <c r="K24456" s="34"/>
      <c r="L24456" s="34"/>
    </row>
    <row r="24457" spans="6:12" x14ac:dyDescent="0.35">
      <c r="F24457" s="34"/>
      <c r="J24457" s="34"/>
      <c r="K24457" s="34"/>
      <c r="L24457" s="34"/>
    </row>
    <row r="24458" spans="6:12" x14ac:dyDescent="0.35">
      <c r="F24458" s="34"/>
      <c r="J24458" s="34"/>
      <c r="K24458" s="34"/>
      <c r="L24458" s="34"/>
    </row>
    <row r="24459" spans="6:12" x14ac:dyDescent="0.35">
      <c r="F24459" s="34"/>
      <c r="J24459" s="34"/>
      <c r="K24459" s="34"/>
      <c r="L24459" s="34"/>
    </row>
    <row r="24460" spans="6:12" x14ac:dyDescent="0.35">
      <c r="F24460" s="34"/>
      <c r="J24460" s="34"/>
      <c r="K24460" s="34"/>
      <c r="L24460" s="34"/>
    </row>
    <row r="24461" spans="6:12" x14ac:dyDescent="0.35">
      <c r="F24461" s="34"/>
      <c r="J24461" s="34"/>
      <c r="K24461" s="34"/>
      <c r="L24461" s="34"/>
    </row>
    <row r="24462" spans="6:12" x14ac:dyDescent="0.35">
      <c r="F24462" s="34"/>
      <c r="J24462" s="34"/>
      <c r="K24462" s="34"/>
      <c r="L24462" s="34"/>
    </row>
    <row r="24463" spans="6:12" x14ac:dyDescent="0.35">
      <c r="F24463" s="34"/>
      <c r="J24463" s="34"/>
      <c r="K24463" s="34"/>
      <c r="L24463" s="34"/>
    </row>
    <row r="24464" spans="6:12" x14ac:dyDescent="0.35">
      <c r="F24464" s="34"/>
      <c r="J24464" s="34"/>
      <c r="K24464" s="34"/>
      <c r="L24464" s="34"/>
    </row>
    <row r="24465" spans="6:12" x14ac:dyDescent="0.35">
      <c r="F24465" s="34"/>
      <c r="J24465" s="34"/>
      <c r="K24465" s="34"/>
      <c r="L24465" s="34"/>
    </row>
    <row r="24466" spans="6:12" x14ac:dyDescent="0.35">
      <c r="F24466" s="34"/>
      <c r="J24466" s="34"/>
      <c r="K24466" s="34"/>
      <c r="L24466" s="34"/>
    </row>
    <row r="24467" spans="6:12" x14ac:dyDescent="0.35">
      <c r="F24467" s="34"/>
      <c r="J24467" s="34"/>
      <c r="K24467" s="34"/>
      <c r="L24467" s="34"/>
    </row>
    <row r="24468" spans="6:12" x14ac:dyDescent="0.35">
      <c r="F24468" s="34"/>
      <c r="J24468" s="34"/>
      <c r="K24468" s="34"/>
      <c r="L24468" s="34"/>
    </row>
    <row r="24469" spans="6:12" x14ac:dyDescent="0.35">
      <c r="F24469" s="34"/>
      <c r="J24469" s="34"/>
      <c r="K24469" s="34"/>
      <c r="L24469" s="34"/>
    </row>
    <row r="24470" spans="6:12" x14ac:dyDescent="0.35">
      <c r="F24470" s="34"/>
      <c r="J24470" s="34"/>
      <c r="K24470" s="34"/>
      <c r="L24470" s="34"/>
    </row>
    <row r="24471" spans="6:12" x14ac:dyDescent="0.35">
      <c r="F24471" s="34"/>
      <c r="J24471" s="34"/>
      <c r="K24471" s="34"/>
      <c r="L24471" s="34"/>
    </row>
    <row r="24472" spans="6:12" x14ac:dyDescent="0.35">
      <c r="F24472" s="34"/>
      <c r="J24472" s="34"/>
      <c r="K24472" s="34"/>
      <c r="L24472" s="34"/>
    </row>
    <row r="24473" spans="6:12" x14ac:dyDescent="0.35">
      <c r="F24473" s="34"/>
      <c r="J24473" s="34"/>
      <c r="K24473" s="34"/>
      <c r="L24473" s="34"/>
    </row>
    <row r="24474" spans="6:12" x14ac:dyDescent="0.35">
      <c r="F24474" s="34"/>
      <c r="J24474" s="34"/>
      <c r="K24474" s="34"/>
      <c r="L24474" s="34"/>
    </row>
    <row r="24475" spans="6:12" x14ac:dyDescent="0.35">
      <c r="F24475" s="34"/>
      <c r="J24475" s="34"/>
      <c r="K24475" s="34"/>
      <c r="L24475" s="34"/>
    </row>
    <row r="24476" spans="6:12" x14ac:dyDescent="0.35">
      <c r="F24476" s="34"/>
      <c r="J24476" s="34"/>
      <c r="K24476" s="34"/>
      <c r="L24476" s="34"/>
    </row>
    <row r="24477" spans="6:12" x14ac:dyDescent="0.35">
      <c r="F24477" s="34"/>
      <c r="J24477" s="34"/>
      <c r="K24477" s="34"/>
      <c r="L24477" s="34"/>
    </row>
    <row r="24478" spans="6:12" x14ac:dyDescent="0.35">
      <c r="F24478" s="34"/>
      <c r="J24478" s="34"/>
      <c r="K24478" s="34"/>
      <c r="L24478" s="34"/>
    </row>
    <row r="24479" spans="6:12" x14ac:dyDescent="0.35">
      <c r="F24479" s="34"/>
      <c r="J24479" s="34"/>
      <c r="K24479" s="34"/>
      <c r="L24479" s="34"/>
    </row>
    <row r="24480" spans="6:12" x14ac:dyDescent="0.35">
      <c r="F24480" s="34"/>
      <c r="J24480" s="34"/>
      <c r="K24480" s="34"/>
      <c r="L24480" s="34"/>
    </row>
    <row r="24481" spans="6:12" x14ac:dyDescent="0.35">
      <c r="F24481" s="34"/>
      <c r="J24481" s="34"/>
      <c r="K24481" s="34"/>
      <c r="L24481" s="34"/>
    </row>
    <row r="24482" spans="6:12" x14ac:dyDescent="0.35">
      <c r="F24482" s="34"/>
      <c r="J24482" s="34"/>
      <c r="K24482" s="34"/>
      <c r="L24482" s="34"/>
    </row>
    <row r="24483" spans="6:12" x14ac:dyDescent="0.35">
      <c r="F24483" s="34"/>
      <c r="J24483" s="34"/>
      <c r="K24483" s="34"/>
      <c r="L24483" s="34"/>
    </row>
    <row r="24484" spans="6:12" x14ac:dyDescent="0.35">
      <c r="F24484" s="34"/>
      <c r="J24484" s="34"/>
      <c r="K24484" s="34"/>
      <c r="L24484" s="34"/>
    </row>
    <row r="24485" spans="6:12" x14ac:dyDescent="0.35">
      <c r="F24485" s="34"/>
      <c r="J24485" s="34"/>
      <c r="K24485" s="34"/>
      <c r="L24485" s="34"/>
    </row>
    <row r="24486" spans="6:12" x14ac:dyDescent="0.35">
      <c r="F24486" s="34"/>
      <c r="J24486" s="34"/>
      <c r="K24486" s="34"/>
      <c r="L24486" s="34"/>
    </row>
    <row r="24487" spans="6:12" x14ac:dyDescent="0.35">
      <c r="F24487" s="34"/>
      <c r="J24487" s="34"/>
      <c r="K24487" s="34"/>
      <c r="L24487" s="34"/>
    </row>
    <row r="24488" spans="6:12" x14ac:dyDescent="0.35">
      <c r="F24488" s="34"/>
      <c r="J24488" s="34"/>
      <c r="K24488" s="34"/>
      <c r="L24488" s="34"/>
    </row>
    <row r="24489" spans="6:12" x14ac:dyDescent="0.35">
      <c r="F24489" s="34"/>
      <c r="J24489" s="34"/>
      <c r="K24489" s="34"/>
      <c r="L24489" s="34"/>
    </row>
    <row r="24490" spans="6:12" x14ac:dyDescent="0.35">
      <c r="F24490" s="34"/>
      <c r="J24490" s="34"/>
      <c r="K24490" s="34"/>
      <c r="L24490" s="34"/>
    </row>
    <row r="24491" spans="6:12" x14ac:dyDescent="0.35">
      <c r="F24491" s="34"/>
      <c r="J24491" s="34"/>
      <c r="K24491" s="34"/>
      <c r="L24491" s="34"/>
    </row>
    <row r="24492" spans="6:12" x14ac:dyDescent="0.35">
      <c r="F24492" s="34"/>
      <c r="J24492" s="34"/>
      <c r="K24492" s="34"/>
      <c r="L24492" s="34"/>
    </row>
    <row r="24493" spans="6:12" x14ac:dyDescent="0.35">
      <c r="F24493" s="34"/>
      <c r="J24493" s="34"/>
      <c r="K24493" s="34"/>
      <c r="L24493" s="34"/>
    </row>
    <row r="24494" spans="6:12" x14ac:dyDescent="0.35">
      <c r="F24494" s="34"/>
      <c r="J24494" s="34"/>
      <c r="K24494" s="34"/>
      <c r="L24494" s="34"/>
    </row>
    <row r="24495" spans="6:12" x14ac:dyDescent="0.35">
      <c r="F24495" s="34"/>
      <c r="J24495" s="34"/>
      <c r="K24495" s="34"/>
      <c r="L24495" s="34"/>
    </row>
    <row r="24496" spans="6:12" x14ac:dyDescent="0.35">
      <c r="F24496" s="34"/>
      <c r="J24496" s="34"/>
      <c r="K24496" s="34"/>
      <c r="L24496" s="34"/>
    </row>
    <row r="24497" spans="6:12" x14ac:dyDescent="0.35">
      <c r="F24497" s="34"/>
      <c r="J24497" s="34"/>
      <c r="K24497" s="34"/>
      <c r="L24497" s="34"/>
    </row>
    <row r="24498" spans="6:12" x14ac:dyDescent="0.35">
      <c r="F24498" s="34"/>
      <c r="J24498" s="34"/>
      <c r="K24498" s="34"/>
      <c r="L24498" s="34"/>
    </row>
    <row r="24499" spans="6:12" x14ac:dyDescent="0.35">
      <c r="F24499" s="34"/>
      <c r="J24499" s="34"/>
      <c r="K24499" s="34"/>
      <c r="L24499" s="34"/>
    </row>
    <row r="24500" spans="6:12" x14ac:dyDescent="0.35">
      <c r="F24500" s="34"/>
      <c r="J24500" s="34"/>
      <c r="K24500" s="34"/>
      <c r="L24500" s="34"/>
    </row>
    <row r="24501" spans="6:12" x14ac:dyDescent="0.35">
      <c r="F24501" s="34"/>
      <c r="J24501" s="34"/>
      <c r="K24501" s="34"/>
      <c r="L24501" s="34"/>
    </row>
    <row r="24502" spans="6:12" x14ac:dyDescent="0.35">
      <c r="F24502" s="34"/>
      <c r="J24502" s="34"/>
      <c r="K24502" s="34"/>
      <c r="L24502" s="34"/>
    </row>
    <row r="24503" spans="6:12" x14ac:dyDescent="0.35">
      <c r="F24503" s="34"/>
      <c r="J24503" s="34"/>
      <c r="K24503" s="34"/>
      <c r="L24503" s="34"/>
    </row>
    <row r="24504" spans="6:12" x14ac:dyDescent="0.35">
      <c r="F24504" s="34"/>
      <c r="J24504" s="34"/>
      <c r="K24504" s="34"/>
      <c r="L24504" s="34"/>
    </row>
    <row r="24505" spans="6:12" x14ac:dyDescent="0.35">
      <c r="F24505" s="34"/>
      <c r="J24505" s="34"/>
      <c r="K24505" s="34"/>
      <c r="L24505" s="34"/>
    </row>
    <row r="24506" spans="6:12" x14ac:dyDescent="0.35">
      <c r="F24506" s="34"/>
      <c r="J24506" s="34"/>
      <c r="K24506" s="34"/>
      <c r="L24506" s="34"/>
    </row>
    <row r="24507" spans="6:12" x14ac:dyDescent="0.35">
      <c r="F24507" s="34"/>
      <c r="J24507" s="34"/>
      <c r="K24507" s="34"/>
      <c r="L24507" s="34"/>
    </row>
    <row r="24508" spans="6:12" x14ac:dyDescent="0.35">
      <c r="F24508" s="34"/>
      <c r="J24508" s="34"/>
      <c r="K24508" s="34"/>
      <c r="L24508" s="34"/>
    </row>
    <row r="24509" spans="6:12" x14ac:dyDescent="0.35">
      <c r="F24509" s="34"/>
      <c r="J24509" s="34"/>
      <c r="K24509" s="34"/>
      <c r="L24509" s="34"/>
    </row>
    <row r="24510" spans="6:12" x14ac:dyDescent="0.35">
      <c r="F24510" s="34"/>
      <c r="J24510" s="34"/>
      <c r="K24510" s="34"/>
      <c r="L24510" s="34"/>
    </row>
    <row r="24511" spans="6:12" x14ac:dyDescent="0.35">
      <c r="F24511" s="34"/>
      <c r="J24511" s="34"/>
      <c r="K24511" s="34"/>
      <c r="L24511" s="34"/>
    </row>
    <row r="24512" spans="6:12" x14ac:dyDescent="0.35">
      <c r="F24512" s="34"/>
      <c r="J24512" s="34"/>
      <c r="K24512" s="34"/>
      <c r="L24512" s="34"/>
    </row>
    <row r="24513" spans="6:12" x14ac:dyDescent="0.35">
      <c r="F24513" s="34"/>
      <c r="J24513" s="34"/>
      <c r="K24513" s="34"/>
      <c r="L24513" s="34"/>
    </row>
    <row r="24514" spans="6:12" x14ac:dyDescent="0.35">
      <c r="F24514" s="34"/>
      <c r="J24514" s="34"/>
      <c r="K24514" s="34"/>
      <c r="L24514" s="34"/>
    </row>
    <row r="24515" spans="6:12" x14ac:dyDescent="0.35">
      <c r="F24515" s="34"/>
      <c r="J24515" s="34"/>
      <c r="K24515" s="34"/>
      <c r="L24515" s="34"/>
    </row>
    <row r="24516" spans="6:12" x14ac:dyDescent="0.35">
      <c r="F24516" s="34"/>
      <c r="J24516" s="34"/>
      <c r="K24516" s="34"/>
      <c r="L24516" s="34"/>
    </row>
    <row r="24517" spans="6:12" x14ac:dyDescent="0.35">
      <c r="F24517" s="34"/>
      <c r="J24517" s="34"/>
      <c r="K24517" s="34"/>
      <c r="L24517" s="34"/>
    </row>
    <row r="24518" spans="6:12" x14ac:dyDescent="0.35">
      <c r="F24518" s="34"/>
      <c r="J24518" s="34"/>
      <c r="K24518" s="34"/>
      <c r="L24518" s="34"/>
    </row>
    <row r="24519" spans="6:12" x14ac:dyDescent="0.35">
      <c r="F24519" s="34"/>
      <c r="J24519" s="34"/>
      <c r="K24519" s="34"/>
      <c r="L24519" s="34"/>
    </row>
    <row r="24520" spans="6:12" x14ac:dyDescent="0.35">
      <c r="F24520" s="34"/>
      <c r="J24520" s="34"/>
      <c r="K24520" s="34"/>
      <c r="L24520" s="34"/>
    </row>
    <row r="24521" spans="6:12" x14ac:dyDescent="0.35">
      <c r="F24521" s="34"/>
      <c r="J24521" s="34"/>
      <c r="K24521" s="34"/>
      <c r="L24521" s="34"/>
    </row>
    <row r="24522" spans="6:12" x14ac:dyDescent="0.35">
      <c r="F24522" s="34"/>
      <c r="J24522" s="34"/>
      <c r="K24522" s="34"/>
      <c r="L24522" s="34"/>
    </row>
    <row r="24523" spans="6:12" x14ac:dyDescent="0.35">
      <c r="F24523" s="34"/>
      <c r="J24523" s="34"/>
      <c r="K24523" s="34"/>
      <c r="L24523" s="34"/>
    </row>
    <row r="24524" spans="6:12" x14ac:dyDescent="0.35">
      <c r="F24524" s="34"/>
      <c r="J24524" s="34"/>
      <c r="K24524" s="34"/>
      <c r="L24524" s="34"/>
    </row>
    <row r="24525" spans="6:12" x14ac:dyDescent="0.35">
      <c r="F24525" s="34"/>
      <c r="J24525" s="34"/>
      <c r="K24525" s="34"/>
      <c r="L24525" s="34"/>
    </row>
    <row r="24526" spans="6:12" x14ac:dyDescent="0.35">
      <c r="F24526" s="34"/>
      <c r="J24526" s="34"/>
      <c r="K24526" s="34"/>
      <c r="L24526" s="34"/>
    </row>
    <row r="24527" spans="6:12" x14ac:dyDescent="0.35">
      <c r="F24527" s="34"/>
      <c r="J24527" s="34"/>
      <c r="K24527" s="34"/>
      <c r="L24527" s="34"/>
    </row>
    <row r="24528" spans="6:12" x14ac:dyDescent="0.35">
      <c r="F24528" s="34"/>
      <c r="J24528" s="34"/>
      <c r="K24528" s="34"/>
      <c r="L24528" s="34"/>
    </row>
    <row r="24529" spans="6:12" x14ac:dyDescent="0.35">
      <c r="F24529" s="34"/>
      <c r="J24529" s="34"/>
      <c r="K24529" s="34"/>
      <c r="L24529" s="34"/>
    </row>
    <row r="24530" spans="6:12" x14ac:dyDescent="0.35">
      <c r="F24530" s="34"/>
      <c r="J24530" s="34"/>
      <c r="K24530" s="34"/>
      <c r="L24530" s="34"/>
    </row>
    <row r="24531" spans="6:12" x14ac:dyDescent="0.35">
      <c r="F24531" s="34"/>
      <c r="J24531" s="34"/>
      <c r="K24531" s="34"/>
      <c r="L24531" s="34"/>
    </row>
    <row r="24532" spans="6:12" x14ac:dyDescent="0.35">
      <c r="F24532" s="34"/>
      <c r="J24532" s="34"/>
      <c r="K24532" s="34"/>
      <c r="L24532" s="34"/>
    </row>
    <row r="24533" spans="6:12" x14ac:dyDescent="0.35">
      <c r="F24533" s="34"/>
      <c r="J24533" s="34"/>
      <c r="K24533" s="34"/>
      <c r="L24533" s="34"/>
    </row>
    <row r="24534" spans="6:12" x14ac:dyDescent="0.35">
      <c r="F24534" s="34"/>
      <c r="J24534" s="34"/>
      <c r="K24534" s="34"/>
      <c r="L24534" s="34"/>
    </row>
    <row r="24535" spans="6:12" x14ac:dyDescent="0.35">
      <c r="F24535" s="34"/>
      <c r="J24535" s="34"/>
      <c r="K24535" s="34"/>
      <c r="L24535" s="34"/>
    </row>
    <row r="24536" spans="6:12" x14ac:dyDescent="0.35">
      <c r="F24536" s="34"/>
      <c r="J24536" s="34"/>
      <c r="K24536" s="34"/>
      <c r="L24536" s="34"/>
    </row>
    <row r="24537" spans="6:12" x14ac:dyDescent="0.35">
      <c r="F24537" s="34"/>
      <c r="J24537" s="34"/>
      <c r="K24537" s="34"/>
      <c r="L24537" s="34"/>
    </row>
    <row r="24538" spans="6:12" x14ac:dyDescent="0.35">
      <c r="F24538" s="34"/>
      <c r="J24538" s="34"/>
      <c r="K24538" s="34"/>
      <c r="L24538" s="34"/>
    </row>
    <row r="24539" spans="6:12" x14ac:dyDescent="0.35">
      <c r="F24539" s="34"/>
      <c r="J24539" s="34"/>
      <c r="K24539" s="34"/>
      <c r="L24539" s="34"/>
    </row>
    <row r="24540" spans="6:12" x14ac:dyDescent="0.35">
      <c r="F24540" s="34"/>
      <c r="J24540" s="34"/>
      <c r="K24540" s="34"/>
      <c r="L24540" s="34"/>
    </row>
    <row r="24541" spans="6:12" x14ac:dyDescent="0.35">
      <c r="F24541" s="34"/>
      <c r="J24541" s="34"/>
      <c r="K24541" s="34"/>
      <c r="L24541" s="34"/>
    </row>
    <row r="24542" spans="6:12" x14ac:dyDescent="0.35">
      <c r="F24542" s="34"/>
      <c r="J24542" s="34"/>
      <c r="K24542" s="34"/>
      <c r="L24542" s="34"/>
    </row>
    <row r="24543" spans="6:12" x14ac:dyDescent="0.35">
      <c r="F24543" s="34"/>
      <c r="J24543" s="34"/>
      <c r="K24543" s="34"/>
      <c r="L24543" s="34"/>
    </row>
    <row r="24544" spans="6:12" x14ac:dyDescent="0.35">
      <c r="F24544" s="34"/>
      <c r="J24544" s="34"/>
      <c r="K24544" s="34"/>
      <c r="L24544" s="34"/>
    </row>
    <row r="24545" spans="6:12" x14ac:dyDescent="0.35">
      <c r="F24545" s="34"/>
      <c r="J24545" s="34"/>
      <c r="K24545" s="34"/>
      <c r="L24545" s="34"/>
    </row>
    <row r="24546" spans="6:12" x14ac:dyDescent="0.35">
      <c r="F24546" s="34"/>
      <c r="J24546" s="34"/>
      <c r="K24546" s="34"/>
      <c r="L24546" s="34"/>
    </row>
    <row r="24547" spans="6:12" x14ac:dyDescent="0.35">
      <c r="F24547" s="34"/>
      <c r="J24547" s="34"/>
      <c r="K24547" s="34"/>
      <c r="L24547" s="34"/>
    </row>
    <row r="24548" spans="6:12" x14ac:dyDescent="0.35">
      <c r="F24548" s="34"/>
      <c r="J24548" s="34"/>
      <c r="K24548" s="34"/>
      <c r="L24548" s="34"/>
    </row>
    <row r="24549" spans="6:12" x14ac:dyDescent="0.35">
      <c r="F24549" s="34"/>
      <c r="J24549" s="34"/>
      <c r="K24549" s="34"/>
      <c r="L24549" s="34"/>
    </row>
    <row r="24550" spans="6:12" x14ac:dyDescent="0.35">
      <c r="F24550" s="34"/>
      <c r="J24550" s="34"/>
      <c r="K24550" s="34"/>
      <c r="L24550" s="34"/>
    </row>
    <row r="24551" spans="6:12" x14ac:dyDescent="0.35">
      <c r="F24551" s="34"/>
      <c r="J24551" s="34"/>
      <c r="K24551" s="34"/>
      <c r="L24551" s="34"/>
    </row>
    <row r="24552" spans="6:12" x14ac:dyDescent="0.35">
      <c r="F24552" s="34"/>
      <c r="J24552" s="34"/>
      <c r="K24552" s="34"/>
      <c r="L24552" s="34"/>
    </row>
    <row r="24553" spans="6:12" x14ac:dyDescent="0.35">
      <c r="F24553" s="34"/>
      <c r="J24553" s="34"/>
      <c r="K24553" s="34"/>
      <c r="L24553" s="34"/>
    </row>
    <row r="24554" spans="6:12" x14ac:dyDescent="0.35">
      <c r="F24554" s="34"/>
      <c r="J24554" s="34"/>
      <c r="K24554" s="34"/>
      <c r="L24554" s="34"/>
    </row>
    <row r="24555" spans="6:12" x14ac:dyDescent="0.35">
      <c r="F24555" s="34"/>
      <c r="J24555" s="34"/>
      <c r="K24555" s="34"/>
      <c r="L24555" s="34"/>
    </row>
    <row r="24556" spans="6:12" x14ac:dyDescent="0.35">
      <c r="F24556" s="34"/>
      <c r="J24556" s="34"/>
      <c r="K24556" s="34"/>
      <c r="L24556" s="34"/>
    </row>
    <row r="24557" spans="6:12" x14ac:dyDescent="0.35">
      <c r="F24557" s="34"/>
      <c r="J24557" s="34"/>
      <c r="K24557" s="34"/>
      <c r="L24557" s="34"/>
    </row>
    <row r="24558" spans="6:12" x14ac:dyDescent="0.35">
      <c r="F24558" s="34"/>
      <c r="J24558" s="34"/>
      <c r="K24558" s="34"/>
      <c r="L24558" s="34"/>
    </row>
    <row r="24559" spans="6:12" x14ac:dyDescent="0.35">
      <c r="F24559" s="34"/>
      <c r="J24559" s="34"/>
      <c r="K24559" s="34"/>
      <c r="L24559" s="34"/>
    </row>
    <row r="24560" spans="6:12" x14ac:dyDescent="0.35">
      <c r="F24560" s="34"/>
      <c r="J24560" s="34"/>
      <c r="K24560" s="34"/>
      <c r="L24560" s="34"/>
    </row>
    <row r="24561" spans="6:12" x14ac:dyDescent="0.35">
      <c r="F24561" s="34"/>
      <c r="J24561" s="34"/>
      <c r="K24561" s="34"/>
      <c r="L24561" s="34"/>
    </row>
    <row r="24562" spans="6:12" x14ac:dyDescent="0.35">
      <c r="F24562" s="34"/>
      <c r="J24562" s="34"/>
      <c r="K24562" s="34"/>
      <c r="L24562" s="34"/>
    </row>
    <row r="24563" spans="6:12" x14ac:dyDescent="0.35">
      <c r="F24563" s="34"/>
      <c r="J24563" s="34"/>
      <c r="K24563" s="34"/>
      <c r="L24563" s="34"/>
    </row>
    <row r="24564" spans="6:12" x14ac:dyDescent="0.35">
      <c r="F24564" s="34"/>
      <c r="J24564" s="34"/>
      <c r="K24564" s="34"/>
      <c r="L24564" s="34"/>
    </row>
    <row r="24565" spans="6:12" x14ac:dyDescent="0.35">
      <c r="F24565" s="34"/>
      <c r="J24565" s="34"/>
      <c r="K24565" s="34"/>
      <c r="L24565" s="34"/>
    </row>
    <row r="24566" spans="6:12" x14ac:dyDescent="0.35">
      <c r="F24566" s="34"/>
      <c r="J24566" s="34"/>
      <c r="K24566" s="34"/>
      <c r="L24566" s="34"/>
    </row>
    <row r="24567" spans="6:12" x14ac:dyDescent="0.35">
      <c r="F24567" s="34"/>
      <c r="J24567" s="34"/>
      <c r="K24567" s="34"/>
      <c r="L24567" s="34"/>
    </row>
    <row r="24568" spans="6:12" x14ac:dyDescent="0.35">
      <c r="F24568" s="34"/>
      <c r="J24568" s="34"/>
      <c r="K24568" s="34"/>
      <c r="L24568" s="34"/>
    </row>
    <row r="24569" spans="6:12" x14ac:dyDescent="0.35">
      <c r="F24569" s="34"/>
      <c r="J24569" s="34"/>
      <c r="K24569" s="34"/>
      <c r="L24569" s="34"/>
    </row>
    <row r="24570" spans="6:12" x14ac:dyDescent="0.35">
      <c r="F24570" s="34"/>
      <c r="J24570" s="34"/>
      <c r="K24570" s="34"/>
      <c r="L24570" s="34"/>
    </row>
    <row r="24571" spans="6:12" x14ac:dyDescent="0.35">
      <c r="F24571" s="34"/>
      <c r="J24571" s="34"/>
      <c r="K24571" s="34"/>
      <c r="L24571" s="34"/>
    </row>
    <row r="24572" spans="6:12" x14ac:dyDescent="0.35">
      <c r="F24572" s="34"/>
      <c r="J24572" s="34"/>
      <c r="K24572" s="34"/>
      <c r="L24572" s="34"/>
    </row>
    <row r="24573" spans="6:12" x14ac:dyDescent="0.35">
      <c r="F24573" s="34"/>
      <c r="J24573" s="34"/>
      <c r="K24573" s="34"/>
      <c r="L24573" s="34"/>
    </row>
    <row r="24574" spans="6:12" x14ac:dyDescent="0.35">
      <c r="F24574" s="34"/>
      <c r="J24574" s="34"/>
      <c r="K24574" s="34"/>
      <c r="L24574" s="34"/>
    </row>
    <row r="24575" spans="6:12" x14ac:dyDescent="0.35">
      <c r="F24575" s="34"/>
      <c r="J24575" s="34"/>
      <c r="K24575" s="34"/>
      <c r="L24575" s="34"/>
    </row>
    <row r="24576" spans="6:12" x14ac:dyDescent="0.35">
      <c r="F24576" s="34"/>
      <c r="J24576" s="34"/>
      <c r="K24576" s="34"/>
      <c r="L24576" s="34"/>
    </row>
    <row r="24577" spans="6:12" x14ac:dyDescent="0.35">
      <c r="F24577" s="34"/>
      <c r="J24577" s="34"/>
      <c r="K24577" s="34"/>
      <c r="L24577" s="34"/>
    </row>
    <row r="24578" spans="6:12" x14ac:dyDescent="0.35">
      <c r="F24578" s="34"/>
      <c r="J24578" s="34"/>
      <c r="K24578" s="34"/>
      <c r="L24578" s="34"/>
    </row>
    <row r="24579" spans="6:12" x14ac:dyDescent="0.35">
      <c r="F24579" s="34"/>
      <c r="J24579" s="34"/>
      <c r="K24579" s="34"/>
      <c r="L24579" s="34"/>
    </row>
    <row r="24580" spans="6:12" x14ac:dyDescent="0.35">
      <c r="F24580" s="34"/>
      <c r="J24580" s="34"/>
      <c r="K24580" s="34"/>
      <c r="L24580" s="34"/>
    </row>
    <row r="24581" spans="6:12" x14ac:dyDescent="0.35">
      <c r="F24581" s="34"/>
      <c r="J24581" s="34"/>
      <c r="K24581" s="34"/>
      <c r="L24581" s="34"/>
    </row>
    <row r="24582" spans="6:12" x14ac:dyDescent="0.35">
      <c r="F24582" s="34"/>
      <c r="J24582" s="34"/>
      <c r="K24582" s="34"/>
      <c r="L24582" s="34"/>
    </row>
    <row r="24583" spans="6:12" x14ac:dyDescent="0.35">
      <c r="F24583" s="34"/>
      <c r="J24583" s="34"/>
      <c r="K24583" s="34"/>
      <c r="L24583" s="34"/>
    </row>
    <row r="24584" spans="6:12" x14ac:dyDescent="0.35">
      <c r="F24584" s="34"/>
      <c r="J24584" s="34"/>
      <c r="K24584" s="34"/>
      <c r="L24584" s="34"/>
    </row>
    <row r="24585" spans="6:12" x14ac:dyDescent="0.35">
      <c r="F24585" s="34"/>
      <c r="J24585" s="34"/>
      <c r="K24585" s="34"/>
      <c r="L24585" s="34"/>
    </row>
    <row r="24586" spans="6:12" x14ac:dyDescent="0.35">
      <c r="F24586" s="34"/>
      <c r="J24586" s="34"/>
      <c r="K24586" s="34"/>
      <c r="L24586" s="34"/>
    </row>
    <row r="24587" spans="6:12" x14ac:dyDescent="0.35">
      <c r="F24587" s="34"/>
      <c r="J24587" s="34"/>
      <c r="K24587" s="34"/>
      <c r="L24587" s="34"/>
    </row>
    <row r="24588" spans="6:12" x14ac:dyDescent="0.35">
      <c r="F24588" s="34"/>
      <c r="J24588" s="34"/>
      <c r="K24588" s="34"/>
      <c r="L24588" s="34"/>
    </row>
    <row r="24589" spans="6:12" x14ac:dyDescent="0.35">
      <c r="F24589" s="34"/>
      <c r="J24589" s="34"/>
      <c r="K24589" s="34"/>
      <c r="L24589" s="34"/>
    </row>
    <row r="24590" spans="6:12" x14ac:dyDescent="0.35">
      <c r="F24590" s="34"/>
      <c r="J24590" s="34"/>
      <c r="K24590" s="34"/>
      <c r="L24590" s="34"/>
    </row>
    <row r="24591" spans="6:12" x14ac:dyDescent="0.35">
      <c r="F24591" s="34"/>
      <c r="J24591" s="34"/>
      <c r="K24591" s="34"/>
      <c r="L24591" s="34"/>
    </row>
    <row r="24592" spans="6:12" x14ac:dyDescent="0.35">
      <c r="F24592" s="34"/>
      <c r="J24592" s="34"/>
      <c r="K24592" s="34"/>
      <c r="L24592" s="34"/>
    </row>
    <row r="24593" spans="6:12" x14ac:dyDescent="0.35">
      <c r="F24593" s="34"/>
      <c r="J24593" s="34"/>
      <c r="K24593" s="34"/>
      <c r="L24593" s="34"/>
    </row>
    <row r="24594" spans="6:12" x14ac:dyDescent="0.35">
      <c r="F24594" s="34"/>
      <c r="J24594" s="34"/>
      <c r="K24594" s="34"/>
      <c r="L24594" s="34"/>
    </row>
    <row r="24595" spans="6:12" x14ac:dyDescent="0.35">
      <c r="F24595" s="34"/>
      <c r="J24595" s="34"/>
      <c r="K24595" s="34"/>
      <c r="L24595" s="34"/>
    </row>
    <row r="24596" spans="6:12" x14ac:dyDescent="0.35">
      <c r="F24596" s="34"/>
      <c r="J24596" s="34"/>
      <c r="K24596" s="34"/>
      <c r="L24596" s="34"/>
    </row>
    <row r="24597" spans="6:12" x14ac:dyDescent="0.35">
      <c r="F24597" s="34"/>
      <c r="J24597" s="34"/>
      <c r="K24597" s="34"/>
      <c r="L24597" s="34"/>
    </row>
    <row r="24598" spans="6:12" x14ac:dyDescent="0.35">
      <c r="F24598" s="34"/>
      <c r="J24598" s="34"/>
      <c r="K24598" s="34"/>
      <c r="L24598" s="34"/>
    </row>
    <row r="24599" spans="6:12" x14ac:dyDescent="0.35">
      <c r="F24599" s="34"/>
      <c r="J24599" s="34"/>
      <c r="K24599" s="34"/>
      <c r="L24599" s="34"/>
    </row>
    <row r="24600" spans="6:12" x14ac:dyDescent="0.35">
      <c r="F24600" s="34"/>
      <c r="J24600" s="34"/>
      <c r="K24600" s="34"/>
      <c r="L24600" s="34"/>
    </row>
    <row r="24601" spans="6:12" x14ac:dyDescent="0.35">
      <c r="F24601" s="34"/>
      <c r="J24601" s="34"/>
      <c r="K24601" s="34"/>
      <c r="L24601" s="34"/>
    </row>
    <row r="24602" spans="6:12" x14ac:dyDescent="0.35">
      <c r="F24602" s="34"/>
      <c r="J24602" s="34"/>
      <c r="K24602" s="34"/>
      <c r="L24602" s="34"/>
    </row>
    <row r="24603" spans="6:12" x14ac:dyDescent="0.35">
      <c r="F24603" s="34"/>
      <c r="J24603" s="34"/>
      <c r="K24603" s="34"/>
      <c r="L24603" s="34"/>
    </row>
    <row r="24604" spans="6:12" x14ac:dyDescent="0.35">
      <c r="F24604" s="34"/>
      <c r="J24604" s="34"/>
      <c r="K24604" s="34"/>
      <c r="L24604" s="34"/>
    </row>
    <row r="24605" spans="6:12" x14ac:dyDescent="0.35">
      <c r="F24605" s="34"/>
      <c r="J24605" s="34"/>
      <c r="K24605" s="34"/>
      <c r="L24605" s="34"/>
    </row>
    <row r="24606" spans="6:12" x14ac:dyDescent="0.35">
      <c r="F24606" s="34"/>
      <c r="J24606" s="34"/>
      <c r="K24606" s="34"/>
      <c r="L24606" s="34"/>
    </row>
    <row r="24607" spans="6:12" x14ac:dyDescent="0.35">
      <c r="F24607" s="34"/>
      <c r="J24607" s="34"/>
      <c r="K24607" s="34"/>
      <c r="L24607" s="34"/>
    </row>
    <row r="24608" spans="6:12" x14ac:dyDescent="0.35">
      <c r="F24608" s="34"/>
      <c r="J24608" s="34"/>
      <c r="K24608" s="34"/>
      <c r="L24608" s="34"/>
    </row>
    <row r="24609" spans="6:12" x14ac:dyDescent="0.35">
      <c r="F24609" s="34"/>
      <c r="J24609" s="34"/>
      <c r="K24609" s="34"/>
      <c r="L24609" s="34"/>
    </row>
    <row r="24610" spans="6:12" x14ac:dyDescent="0.35">
      <c r="F24610" s="34"/>
      <c r="J24610" s="34"/>
      <c r="K24610" s="34"/>
      <c r="L24610" s="34"/>
    </row>
    <row r="24611" spans="6:12" x14ac:dyDescent="0.35">
      <c r="F24611" s="34"/>
      <c r="J24611" s="34"/>
      <c r="K24611" s="34"/>
      <c r="L24611" s="34"/>
    </row>
    <row r="24612" spans="6:12" x14ac:dyDescent="0.35">
      <c r="F24612" s="34"/>
      <c r="J24612" s="34"/>
      <c r="K24612" s="34"/>
      <c r="L24612" s="34"/>
    </row>
    <row r="24613" spans="6:12" x14ac:dyDescent="0.35">
      <c r="F24613" s="34"/>
      <c r="J24613" s="34"/>
      <c r="K24613" s="34"/>
      <c r="L24613" s="34"/>
    </row>
    <row r="24614" spans="6:12" x14ac:dyDescent="0.35">
      <c r="F24614" s="34"/>
      <c r="J24614" s="34"/>
      <c r="K24614" s="34"/>
      <c r="L24614" s="34"/>
    </row>
    <row r="24615" spans="6:12" x14ac:dyDescent="0.35">
      <c r="F24615" s="34"/>
      <c r="J24615" s="34"/>
      <c r="K24615" s="34"/>
      <c r="L24615" s="34"/>
    </row>
    <row r="24616" spans="6:12" x14ac:dyDescent="0.35">
      <c r="F24616" s="34"/>
      <c r="J24616" s="34"/>
      <c r="K24616" s="34"/>
      <c r="L24616" s="34"/>
    </row>
    <row r="24617" spans="6:12" x14ac:dyDescent="0.35">
      <c r="F24617" s="34"/>
      <c r="J24617" s="34"/>
      <c r="K24617" s="34"/>
      <c r="L24617" s="34"/>
    </row>
    <row r="24618" spans="6:12" x14ac:dyDescent="0.35">
      <c r="F24618" s="34"/>
      <c r="J24618" s="34"/>
      <c r="K24618" s="34"/>
      <c r="L24618" s="34"/>
    </row>
    <row r="24619" spans="6:12" x14ac:dyDescent="0.35">
      <c r="F24619" s="34"/>
      <c r="J24619" s="34"/>
      <c r="K24619" s="34"/>
      <c r="L24619" s="34"/>
    </row>
    <row r="24620" spans="6:12" x14ac:dyDescent="0.35">
      <c r="F24620" s="34"/>
      <c r="J24620" s="34"/>
      <c r="K24620" s="34"/>
      <c r="L24620" s="34"/>
    </row>
    <row r="24621" spans="6:12" x14ac:dyDescent="0.35">
      <c r="F24621" s="34"/>
      <c r="J24621" s="34"/>
      <c r="K24621" s="34"/>
      <c r="L24621" s="34"/>
    </row>
    <row r="24622" spans="6:12" x14ac:dyDescent="0.35">
      <c r="F24622" s="34"/>
      <c r="J24622" s="34"/>
      <c r="K24622" s="34"/>
      <c r="L24622" s="34"/>
    </row>
    <row r="24623" spans="6:12" x14ac:dyDescent="0.35">
      <c r="F24623" s="34"/>
      <c r="J24623" s="34"/>
      <c r="K24623" s="34"/>
      <c r="L24623" s="34"/>
    </row>
    <row r="24624" spans="6:12" x14ac:dyDescent="0.35">
      <c r="F24624" s="34"/>
      <c r="J24624" s="34"/>
      <c r="K24624" s="34"/>
      <c r="L24624" s="34"/>
    </row>
    <row r="24625" spans="6:12" x14ac:dyDescent="0.35">
      <c r="F24625" s="34"/>
      <c r="J24625" s="34"/>
      <c r="K24625" s="34"/>
      <c r="L24625" s="34"/>
    </row>
    <row r="24626" spans="6:12" x14ac:dyDescent="0.35">
      <c r="F24626" s="34"/>
      <c r="J24626" s="34"/>
      <c r="K24626" s="34"/>
      <c r="L24626" s="34"/>
    </row>
    <row r="24627" spans="6:12" x14ac:dyDescent="0.35">
      <c r="F24627" s="34"/>
      <c r="J24627" s="34"/>
      <c r="K24627" s="34"/>
      <c r="L24627" s="34"/>
    </row>
    <row r="24628" spans="6:12" x14ac:dyDescent="0.35">
      <c r="F24628" s="34"/>
      <c r="J24628" s="34"/>
      <c r="K24628" s="34"/>
      <c r="L24628" s="34"/>
    </row>
    <row r="24629" spans="6:12" x14ac:dyDescent="0.35">
      <c r="F24629" s="34"/>
      <c r="J24629" s="34"/>
      <c r="K24629" s="34"/>
      <c r="L24629" s="34"/>
    </row>
    <row r="24630" spans="6:12" x14ac:dyDescent="0.35">
      <c r="F24630" s="34"/>
      <c r="J24630" s="34"/>
      <c r="K24630" s="34"/>
      <c r="L24630" s="34"/>
    </row>
    <row r="24631" spans="6:12" x14ac:dyDescent="0.35">
      <c r="F24631" s="34"/>
      <c r="J24631" s="34"/>
      <c r="K24631" s="34"/>
      <c r="L24631" s="34"/>
    </row>
    <row r="24632" spans="6:12" x14ac:dyDescent="0.35">
      <c r="F24632" s="34"/>
      <c r="J24632" s="34"/>
      <c r="K24632" s="34"/>
      <c r="L24632" s="34"/>
    </row>
    <row r="24633" spans="6:12" x14ac:dyDescent="0.35">
      <c r="F24633" s="34"/>
      <c r="J24633" s="34"/>
      <c r="K24633" s="34"/>
      <c r="L24633" s="34"/>
    </row>
    <row r="24634" spans="6:12" x14ac:dyDescent="0.35">
      <c r="F24634" s="34"/>
      <c r="J24634" s="34"/>
      <c r="K24634" s="34"/>
      <c r="L24634" s="34"/>
    </row>
    <row r="24635" spans="6:12" x14ac:dyDescent="0.35">
      <c r="F24635" s="34"/>
      <c r="J24635" s="34"/>
      <c r="K24635" s="34"/>
      <c r="L24635" s="34"/>
    </row>
    <row r="24636" spans="6:12" x14ac:dyDescent="0.35">
      <c r="F24636" s="34"/>
      <c r="J24636" s="34"/>
      <c r="K24636" s="34"/>
      <c r="L24636" s="34"/>
    </row>
    <row r="24637" spans="6:12" x14ac:dyDescent="0.35">
      <c r="F24637" s="34"/>
      <c r="J24637" s="34"/>
      <c r="K24637" s="34"/>
      <c r="L24637" s="34"/>
    </row>
    <row r="24638" spans="6:12" x14ac:dyDescent="0.35">
      <c r="F24638" s="34"/>
      <c r="J24638" s="34"/>
      <c r="K24638" s="34"/>
      <c r="L24638" s="34"/>
    </row>
    <row r="24639" spans="6:12" x14ac:dyDescent="0.35">
      <c r="F24639" s="34"/>
      <c r="J24639" s="34"/>
      <c r="K24639" s="34"/>
      <c r="L24639" s="34"/>
    </row>
    <row r="24640" spans="6:12" x14ac:dyDescent="0.35">
      <c r="F24640" s="34"/>
      <c r="J24640" s="34"/>
      <c r="K24640" s="34"/>
      <c r="L24640" s="34"/>
    </row>
    <row r="24641" spans="6:12" x14ac:dyDescent="0.35">
      <c r="F24641" s="34"/>
      <c r="J24641" s="34"/>
      <c r="K24641" s="34"/>
      <c r="L24641" s="34"/>
    </row>
    <row r="24642" spans="6:12" x14ac:dyDescent="0.35">
      <c r="F24642" s="34"/>
      <c r="J24642" s="34"/>
      <c r="K24642" s="34"/>
      <c r="L24642" s="34"/>
    </row>
    <row r="24643" spans="6:12" x14ac:dyDescent="0.35">
      <c r="F24643" s="34"/>
      <c r="J24643" s="34"/>
      <c r="K24643" s="34"/>
      <c r="L24643" s="34"/>
    </row>
    <row r="24644" spans="6:12" x14ac:dyDescent="0.35">
      <c r="F24644" s="34"/>
      <c r="J24644" s="34"/>
      <c r="K24644" s="34"/>
      <c r="L24644" s="34"/>
    </row>
    <row r="24645" spans="6:12" x14ac:dyDescent="0.35">
      <c r="F24645" s="34"/>
      <c r="J24645" s="34"/>
      <c r="K24645" s="34"/>
      <c r="L24645" s="34"/>
    </row>
    <row r="24646" spans="6:12" x14ac:dyDescent="0.35">
      <c r="F24646" s="34"/>
      <c r="J24646" s="34"/>
      <c r="K24646" s="34"/>
      <c r="L24646" s="34"/>
    </row>
    <row r="24647" spans="6:12" x14ac:dyDescent="0.35">
      <c r="F24647" s="34"/>
      <c r="J24647" s="34"/>
      <c r="K24647" s="34"/>
      <c r="L24647" s="34"/>
    </row>
    <row r="24648" spans="6:12" x14ac:dyDescent="0.35">
      <c r="F24648" s="34"/>
      <c r="J24648" s="34"/>
      <c r="K24648" s="34"/>
      <c r="L24648" s="34"/>
    </row>
    <row r="24649" spans="6:12" x14ac:dyDescent="0.35">
      <c r="F24649" s="34"/>
      <c r="J24649" s="34"/>
      <c r="K24649" s="34"/>
      <c r="L24649" s="34"/>
    </row>
    <row r="24650" spans="6:12" x14ac:dyDescent="0.35">
      <c r="F24650" s="34"/>
      <c r="J24650" s="34"/>
      <c r="K24650" s="34"/>
      <c r="L24650" s="34"/>
    </row>
    <row r="24651" spans="6:12" x14ac:dyDescent="0.35">
      <c r="F24651" s="34"/>
      <c r="J24651" s="34"/>
      <c r="K24651" s="34"/>
      <c r="L24651" s="34"/>
    </row>
    <row r="24652" spans="6:12" x14ac:dyDescent="0.35">
      <c r="F24652" s="34"/>
      <c r="J24652" s="34"/>
      <c r="K24652" s="34"/>
      <c r="L24652" s="34"/>
    </row>
    <row r="24653" spans="6:12" x14ac:dyDescent="0.35">
      <c r="F24653" s="34"/>
      <c r="J24653" s="34"/>
      <c r="K24653" s="34"/>
      <c r="L24653" s="34"/>
    </row>
    <row r="24654" spans="6:12" x14ac:dyDescent="0.35">
      <c r="F24654" s="34"/>
      <c r="J24654" s="34"/>
      <c r="K24654" s="34"/>
      <c r="L24654" s="34"/>
    </row>
    <row r="24655" spans="6:12" x14ac:dyDescent="0.35">
      <c r="F24655" s="34"/>
      <c r="J24655" s="34"/>
      <c r="K24655" s="34"/>
      <c r="L24655" s="34"/>
    </row>
    <row r="24656" spans="6:12" x14ac:dyDescent="0.35">
      <c r="F24656" s="34"/>
      <c r="J24656" s="34"/>
      <c r="K24656" s="34"/>
      <c r="L24656" s="34"/>
    </row>
    <row r="24657" spans="6:12" x14ac:dyDescent="0.35">
      <c r="F24657" s="34"/>
      <c r="J24657" s="34"/>
      <c r="K24657" s="34"/>
      <c r="L24657" s="34"/>
    </row>
    <row r="24658" spans="6:12" x14ac:dyDescent="0.35">
      <c r="F24658" s="34"/>
      <c r="J24658" s="34"/>
      <c r="K24658" s="34"/>
      <c r="L24658" s="34"/>
    </row>
    <row r="24659" spans="6:12" x14ac:dyDescent="0.35">
      <c r="F24659" s="34"/>
      <c r="J24659" s="34"/>
      <c r="K24659" s="34"/>
      <c r="L24659" s="34"/>
    </row>
    <row r="24660" spans="6:12" x14ac:dyDescent="0.35">
      <c r="F24660" s="34"/>
      <c r="J24660" s="34"/>
      <c r="K24660" s="34"/>
      <c r="L24660" s="34"/>
    </row>
    <row r="24661" spans="6:12" x14ac:dyDescent="0.35">
      <c r="F24661" s="34"/>
      <c r="J24661" s="34"/>
      <c r="K24661" s="34"/>
      <c r="L24661" s="34"/>
    </row>
    <row r="24662" spans="6:12" x14ac:dyDescent="0.35">
      <c r="F24662" s="34"/>
      <c r="J24662" s="34"/>
      <c r="K24662" s="34"/>
      <c r="L24662" s="34"/>
    </row>
    <row r="24663" spans="6:12" x14ac:dyDescent="0.35">
      <c r="F24663" s="34"/>
      <c r="J24663" s="34"/>
      <c r="K24663" s="34"/>
      <c r="L24663" s="34"/>
    </row>
    <row r="24664" spans="6:12" x14ac:dyDescent="0.35">
      <c r="F24664" s="34"/>
      <c r="J24664" s="34"/>
      <c r="K24664" s="34"/>
      <c r="L24664" s="34"/>
    </row>
    <row r="24665" spans="6:12" x14ac:dyDescent="0.35">
      <c r="F24665" s="34"/>
      <c r="J24665" s="34"/>
      <c r="K24665" s="34"/>
      <c r="L24665" s="34"/>
    </row>
    <row r="24666" spans="6:12" x14ac:dyDescent="0.35">
      <c r="F24666" s="34"/>
      <c r="J24666" s="34"/>
      <c r="K24666" s="34"/>
      <c r="L24666" s="34"/>
    </row>
    <row r="24667" spans="6:12" x14ac:dyDescent="0.35">
      <c r="F24667" s="34"/>
      <c r="J24667" s="34"/>
      <c r="K24667" s="34"/>
      <c r="L24667" s="34"/>
    </row>
    <row r="24668" spans="6:12" x14ac:dyDescent="0.35">
      <c r="F24668" s="34"/>
      <c r="J24668" s="34"/>
      <c r="K24668" s="34"/>
      <c r="L24668" s="34"/>
    </row>
    <row r="24669" spans="6:12" x14ac:dyDescent="0.35">
      <c r="F24669" s="34"/>
      <c r="J24669" s="34"/>
      <c r="K24669" s="34"/>
      <c r="L24669" s="34"/>
    </row>
    <row r="24670" spans="6:12" x14ac:dyDescent="0.35">
      <c r="F24670" s="34"/>
      <c r="J24670" s="34"/>
      <c r="K24670" s="34"/>
      <c r="L24670" s="34"/>
    </row>
    <row r="24671" spans="6:12" x14ac:dyDescent="0.35">
      <c r="F24671" s="34"/>
      <c r="J24671" s="34"/>
      <c r="K24671" s="34"/>
      <c r="L24671" s="34"/>
    </row>
    <row r="24672" spans="6:12" x14ac:dyDescent="0.35">
      <c r="F24672" s="34"/>
      <c r="J24672" s="34"/>
      <c r="K24672" s="34"/>
      <c r="L24672" s="34"/>
    </row>
    <row r="24673" spans="6:12" x14ac:dyDescent="0.35">
      <c r="F24673" s="34"/>
      <c r="J24673" s="34"/>
      <c r="K24673" s="34"/>
      <c r="L24673" s="34"/>
    </row>
    <row r="24674" spans="6:12" x14ac:dyDescent="0.35">
      <c r="F24674" s="34"/>
      <c r="J24674" s="34"/>
      <c r="K24674" s="34"/>
      <c r="L24674" s="34"/>
    </row>
    <row r="24675" spans="6:12" x14ac:dyDescent="0.35">
      <c r="F24675" s="34"/>
      <c r="J24675" s="34"/>
      <c r="K24675" s="34"/>
      <c r="L24675" s="34"/>
    </row>
    <row r="24676" spans="6:12" x14ac:dyDescent="0.35">
      <c r="F24676" s="34"/>
      <c r="J24676" s="34"/>
      <c r="K24676" s="34"/>
      <c r="L24676" s="34"/>
    </row>
    <row r="24677" spans="6:12" x14ac:dyDescent="0.35">
      <c r="F24677" s="34"/>
      <c r="J24677" s="34"/>
      <c r="K24677" s="34"/>
      <c r="L24677" s="34"/>
    </row>
    <row r="24678" spans="6:12" x14ac:dyDescent="0.35">
      <c r="F24678" s="34"/>
      <c r="J24678" s="34"/>
      <c r="K24678" s="34"/>
      <c r="L24678" s="34"/>
    </row>
    <row r="24679" spans="6:12" x14ac:dyDescent="0.35">
      <c r="F24679" s="34"/>
      <c r="J24679" s="34"/>
      <c r="K24679" s="34"/>
      <c r="L24679" s="34"/>
    </row>
    <row r="24680" spans="6:12" x14ac:dyDescent="0.35">
      <c r="F24680" s="34"/>
      <c r="J24680" s="34"/>
      <c r="K24680" s="34"/>
      <c r="L24680" s="34"/>
    </row>
    <row r="24681" spans="6:12" x14ac:dyDescent="0.35">
      <c r="F24681" s="34"/>
      <c r="J24681" s="34"/>
      <c r="K24681" s="34"/>
      <c r="L24681" s="34"/>
    </row>
    <row r="24682" spans="6:12" x14ac:dyDescent="0.35">
      <c r="F24682" s="34"/>
      <c r="J24682" s="34"/>
      <c r="K24682" s="34"/>
      <c r="L24682" s="34"/>
    </row>
    <row r="24683" spans="6:12" x14ac:dyDescent="0.35">
      <c r="F24683" s="34"/>
      <c r="J24683" s="34"/>
      <c r="K24683" s="34"/>
      <c r="L24683" s="34"/>
    </row>
    <row r="24684" spans="6:12" x14ac:dyDescent="0.35">
      <c r="F24684" s="34"/>
      <c r="J24684" s="34"/>
      <c r="K24684" s="34"/>
      <c r="L24684" s="34"/>
    </row>
    <row r="24685" spans="6:12" x14ac:dyDescent="0.35">
      <c r="F24685" s="34"/>
      <c r="J24685" s="34"/>
      <c r="K24685" s="34"/>
      <c r="L24685" s="34"/>
    </row>
    <row r="24686" spans="6:12" x14ac:dyDescent="0.35">
      <c r="F24686" s="34"/>
      <c r="J24686" s="34"/>
      <c r="K24686" s="34"/>
      <c r="L24686" s="34"/>
    </row>
    <row r="24687" spans="6:12" x14ac:dyDescent="0.35">
      <c r="F24687" s="34"/>
      <c r="J24687" s="34"/>
      <c r="K24687" s="34"/>
      <c r="L24687" s="34"/>
    </row>
    <row r="24688" spans="6:12" x14ac:dyDescent="0.35">
      <c r="F24688" s="34"/>
      <c r="J24688" s="34"/>
      <c r="K24688" s="34"/>
      <c r="L24688" s="34"/>
    </row>
    <row r="24689" spans="6:12" x14ac:dyDescent="0.35">
      <c r="F24689" s="34"/>
      <c r="J24689" s="34"/>
      <c r="K24689" s="34"/>
      <c r="L24689" s="34"/>
    </row>
    <row r="24690" spans="6:12" x14ac:dyDescent="0.35">
      <c r="F24690" s="34"/>
      <c r="J24690" s="34"/>
      <c r="K24690" s="34"/>
      <c r="L24690" s="34"/>
    </row>
    <row r="24691" spans="6:12" x14ac:dyDescent="0.35">
      <c r="F24691" s="34"/>
      <c r="J24691" s="34"/>
      <c r="K24691" s="34"/>
      <c r="L24691" s="34"/>
    </row>
    <row r="24692" spans="6:12" x14ac:dyDescent="0.35">
      <c r="F24692" s="34"/>
      <c r="J24692" s="34"/>
      <c r="K24692" s="34"/>
      <c r="L24692" s="34"/>
    </row>
    <row r="24693" spans="6:12" x14ac:dyDescent="0.35">
      <c r="F24693" s="34"/>
      <c r="J24693" s="34"/>
      <c r="K24693" s="34"/>
      <c r="L24693" s="34"/>
    </row>
    <row r="24694" spans="6:12" x14ac:dyDescent="0.35">
      <c r="F24694" s="34"/>
      <c r="J24694" s="34"/>
      <c r="K24694" s="34"/>
      <c r="L24694" s="34"/>
    </row>
    <row r="24695" spans="6:12" x14ac:dyDescent="0.35">
      <c r="F24695" s="34"/>
      <c r="J24695" s="34"/>
      <c r="K24695" s="34"/>
      <c r="L24695" s="34"/>
    </row>
    <row r="24696" spans="6:12" x14ac:dyDescent="0.35">
      <c r="F24696" s="34"/>
      <c r="J24696" s="34"/>
      <c r="K24696" s="34"/>
      <c r="L24696" s="34"/>
    </row>
    <row r="24697" spans="6:12" x14ac:dyDescent="0.35">
      <c r="F24697" s="34"/>
      <c r="J24697" s="34"/>
      <c r="K24697" s="34"/>
      <c r="L24697" s="34"/>
    </row>
    <row r="24698" spans="6:12" x14ac:dyDescent="0.35">
      <c r="F24698" s="34"/>
      <c r="J24698" s="34"/>
      <c r="K24698" s="34"/>
      <c r="L24698" s="34"/>
    </row>
    <row r="24699" spans="6:12" x14ac:dyDescent="0.35">
      <c r="F24699" s="34"/>
      <c r="J24699" s="34"/>
      <c r="K24699" s="34"/>
      <c r="L24699" s="34"/>
    </row>
    <row r="24700" spans="6:12" x14ac:dyDescent="0.35">
      <c r="F24700" s="34"/>
      <c r="J24700" s="34"/>
      <c r="K24700" s="34"/>
      <c r="L24700" s="34"/>
    </row>
    <row r="24701" spans="6:12" x14ac:dyDescent="0.35">
      <c r="F24701" s="34"/>
      <c r="J24701" s="34"/>
      <c r="K24701" s="34"/>
      <c r="L24701" s="34"/>
    </row>
    <row r="24702" spans="6:12" x14ac:dyDescent="0.35">
      <c r="F24702" s="34"/>
      <c r="J24702" s="34"/>
      <c r="K24702" s="34"/>
      <c r="L24702" s="34"/>
    </row>
    <row r="24703" spans="6:12" x14ac:dyDescent="0.35">
      <c r="F24703" s="34"/>
      <c r="J24703" s="34"/>
      <c r="K24703" s="34"/>
      <c r="L24703" s="34"/>
    </row>
    <row r="24704" spans="6:12" x14ac:dyDescent="0.35">
      <c r="F24704" s="34"/>
      <c r="J24704" s="34"/>
      <c r="K24704" s="34"/>
      <c r="L24704" s="34"/>
    </row>
    <row r="24705" spans="6:12" x14ac:dyDescent="0.35">
      <c r="F24705" s="34"/>
      <c r="J24705" s="34"/>
      <c r="K24705" s="34"/>
      <c r="L24705" s="34"/>
    </row>
    <row r="24706" spans="6:12" x14ac:dyDescent="0.35">
      <c r="F24706" s="34"/>
      <c r="J24706" s="34"/>
      <c r="K24706" s="34"/>
      <c r="L24706" s="34"/>
    </row>
    <row r="24707" spans="6:12" x14ac:dyDescent="0.35">
      <c r="F24707" s="34"/>
      <c r="J24707" s="34"/>
      <c r="K24707" s="34"/>
      <c r="L24707" s="34"/>
    </row>
    <row r="24708" spans="6:12" x14ac:dyDescent="0.35">
      <c r="F24708" s="34"/>
      <c r="J24708" s="34"/>
      <c r="K24708" s="34"/>
      <c r="L24708" s="34"/>
    </row>
    <row r="24709" spans="6:12" x14ac:dyDescent="0.35">
      <c r="F24709" s="34"/>
      <c r="J24709" s="34"/>
      <c r="K24709" s="34"/>
      <c r="L24709" s="34"/>
    </row>
    <row r="24710" spans="6:12" x14ac:dyDescent="0.35">
      <c r="F24710" s="34"/>
      <c r="J24710" s="34"/>
      <c r="K24710" s="34"/>
      <c r="L24710" s="34"/>
    </row>
    <row r="24711" spans="6:12" x14ac:dyDescent="0.35">
      <c r="F24711" s="34"/>
      <c r="J24711" s="34"/>
      <c r="K24711" s="34"/>
      <c r="L24711" s="34"/>
    </row>
    <row r="24712" spans="6:12" x14ac:dyDescent="0.35">
      <c r="F24712" s="34"/>
      <c r="J24712" s="34"/>
      <c r="K24712" s="34"/>
      <c r="L24712" s="34"/>
    </row>
    <row r="24713" spans="6:12" x14ac:dyDescent="0.35">
      <c r="F24713" s="34"/>
      <c r="J24713" s="34"/>
      <c r="K24713" s="34"/>
      <c r="L24713" s="34"/>
    </row>
    <row r="24714" spans="6:12" x14ac:dyDescent="0.35">
      <c r="F24714" s="34"/>
      <c r="J24714" s="34"/>
      <c r="K24714" s="34"/>
      <c r="L24714" s="34"/>
    </row>
    <row r="24715" spans="6:12" x14ac:dyDescent="0.35">
      <c r="F24715" s="34"/>
      <c r="J24715" s="34"/>
      <c r="K24715" s="34"/>
      <c r="L24715" s="34"/>
    </row>
    <row r="24716" spans="6:12" x14ac:dyDescent="0.35">
      <c r="F24716" s="34"/>
      <c r="J24716" s="34"/>
      <c r="K24716" s="34"/>
      <c r="L24716" s="34"/>
    </row>
    <row r="24717" spans="6:12" x14ac:dyDescent="0.35">
      <c r="F24717" s="34"/>
      <c r="J24717" s="34"/>
      <c r="K24717" s="34"/>
      <c r="L24717" s="34"/>
    </row>
    <row r="24718" spans="6:12" x14ac:dyDescent="0.35">
      <c r="F24718" s="34"/>
      <c r="J24718" s="34"/>
      <c r="K24718" s="34"/>
      <c r="L24718" s="34"/>
    </row>
    <row r="24719" spans="6:12" x14ac:dyDescent="0.35">
      <c r="F24719" s="34"/>
      <c r="J24719" s="34"/>
      <c r="K24719" s="34"/>
      <c r="L24719" s="34"/>
    </row>
    <row r="24720" spans="6:12" x14ac:dyDescent="0.35">
      <c r="F24720" s="34"/>
      <c r="J24720" s="34"/>
      <c r="K24720" s="34"/>
      <c r="L24720" s="34"/>
    </row>
    <row r="24721" spans="6:12" x14ac:dyDescent="0.35">
      <c r="F24721" s="34"/>
      <c r="J24721" s="34"/>
      <c r="K24721" s="34"/>
      <c r="L24721" s="34"/>
    </row>
    <row r="24722" spans="6:12" x14ac:dyDescent="0.35">
      <c r="F24722" s="34"/>
      <c r="J24722" s="34"/>
      <c r="K24722" s="34"/>
      <c r="L24722" s="34"/>
    </row>
    <row r="24723" spans="6:12" x14ac:dyDescent="0.35">
      <c r="F24723" s="34"/>
      <c r="J24723" s="34"/>
      <c r="K24723" s="34"/>
      <c r="L24723" s="34"/>
    </row>
    <row r="24724" spans="6:12" x14ac:dyDescent="0.35">
      <c r="F24724" s="34"/>
      <c r="J24724" s="34"/>
      <c r="K24724" s="34"/>
      <c r="L24724" s="34"/>
    </row>
    <row r="24725" spans="6:12" x14ac:dyDescent="0.35">
      <c r="F24725" s="34"/>
      <c r="J24725" s="34"/>
      <c r="K24725" s="34"/>
      <c r="L24725" s="34"/>
    </row>
    <row r="24726" spans="6:12" x14ac:dyDescent="0.35">
      <c r="F24726" s="34"/>
      <c r="J24726" s="34"/>
      <c r="K24726" s="34"/>
      <c r="L24726" s="34"/>
    </row>
    <row r="24727" spans="6:12" x14ac:dyDescent="0.35">
      <c r="F24727" s="34"/>
      <c r="J24727" s="34"/>
      <c r="K24727" s="34"/>
      <c r="L24727" s="34"/>
    </row>
    <row r="24728" spans="6:12" x14ac:dyDescent="0.35">
      <c r="F24728" s="34"/>
      <c r="J24728" s="34"/>
      <c r="K24728" s="34"/>
      <c r="L24728" s="34"/>
    </row>
    <row r="24729" spans="6:12" x14ac:dyDescent="0.35">
      <c r="F24729" s="34"/>
      <c r="J24729" s="34"/>
      <c r="K24729" s="34"/>
      <c r="L24729" s="34"/>
    </row>
    <row r="24730" spans="6:12" x14ac:dyDescent="0.35">
      <c r="F24730" s="34"/>
      <c r="J24730" s="34"/>
      <c r="K24730" s="34"/>
      <c r="L24730" s="34"/>
    </row>
    <row r="24731" spans="6:12" x14ac:dyDescent="0.35">
      <c r="F24731" s="34"/>
      <c r="J24731" s="34"/>
      <c r="K24731" s="34"/>
      <c r="L24731" s="34"/>
    </row>
    <row r="24732" spans="6:12" x14ac:dyDescent="0.35">
      <c r="F24732" s="34"/>
      <c r="J24732" s="34"/>
      <c r="K24732" s="34"/>
      <c r="L24732" s="34"/>
    </row>
    <row r="24733" spans="6:12" x14ac:dyDescent="0.35">
      <c r="F24733" s="34"/>
      <c r="J24733" s="34"/>
      <c r="K24733" s="34"/>
      <c r="L24733" s="34"/>
    </row>
    <row r="24734" spans="6:12" x14ac:dyDescent="0.35">
      <c r="F24734" s="34"/>
      <c r="J24734" s="34"/>
      <c r="K24734" s="34"/>
      <c r="L24734" s="34"/>
    </row>
    <row r="24735" spans="6:12" x14ac:dyDescent="0.35">
      <c r="F24735" s="34"/>
      <c r="J24735" s="34"/>
      <c r="K24735" s="34"/>
      <c r="L24735" s="34"/>
    </row>
    <row r="24736" spans="6:12" x14ac:dyDescent="0.35">
      <c r="F24736" s="34"/>
      <c r="J24736" s="34"/>
      <c r="K24736" s="34"/>
      <c r="L24736" s="34"/>
    </row>
    <row r="24737" spans="6:12" x14ac:dyDescent="0.35">
      <c r="F24737" s="34"/>
      <c r="J24737" s="34"/>
      <c r="K24737" s="34"/>
      <c r="L24737" s="34"/>
    </row>
    <row r="24738" spans="6:12" x14ac:dyDescent="0.35">
      <c r="F24738" s="34"/>
      <c r="J24738" s="34"/>
      <c r="K24738" s="34"/>
      <c r="L24738" s="34"/>
    </row>
    <row r="24739" spans="6:12" x14ac:dyDescent="0.35">
      <c r="F24739" s="34"/>
      <c r="J24739" s="34"/>
      <c r="K24739" s="34"/>
      <c r="L24739" s="34"/>
    </row>
    <row r="24740" spans="6:12" x14ac:dyDescent="0.35">
      <c r="F24740" s="34"/>
      <c r="J24740" s="34"/>
      <c r="K24740" s="34"/>
      <c r="L24740" s="34"/>
    </row>
    <row r="24741" spans="6:12" x14ac:dyDescent="0.35">
      <c r="F24741" s="34"/>
      <c r="J24741" s="34"/>
      <c r="K24741" s="34"/>
      <c r="L24741" s="34"/>
    </row>
    <row r="24742" spans="6:12" x14ac:dyDescent="0.35">
      <c r="F24742" s="34"/>
      <c r="J24742" s="34"/>
      <c r="K24742" s="34"/>
      <c r="L24742" s="34"/>
    </row>
    <row r="24743" spans="6:12" x14ac:dyDescent="0.35">
      <c r="F24743" s="34"/>
      <c r="J24743" s="34"/>
      <c r="K24743" s="34"/>
      <c r="L24743" s="34"/>
    </row>
    <row r="24744" spans="6:12" x14ac:dyDescent="0.35">
      <c r="F24744" s="34"/>
      <c r="J24744" s="34"/>
      <c r="K24744" s="34"/>
      <c r="L24744" s="34"/>
    </row>
    <row r="24745" spans="6:12" x14ac:dyDescent="0.35">
      <c r="F24745" s="34"/>
      <c r="J24745" s="34"/>
      <c r="K24745" s="34"/>
      <c r="L24745" s="34"/>
    </row>
    <row r="24746" spans="6:12" x14ac:dyDescent="0.35">
      <c r="F24746" s="34"/>
      <c r="J24746" s="34"/>
      <c r="K24746" s="34"/>
      <c r="L24746" s="34"/>
    </row>
    <row r="24747" spans="6:12" x14ac:dyDescent="0.35">
      <c r="F24747" s="34"/>
      <c r="J24747" s="34"/>
      <c r="K24747" s="34"/>
      <c r="L24747" s="34"/>
    </row>
    <row r="24748" spans="6:12" x14ac:dyDescent="0.35">
      <c r="F24748" s="34"/>
      <c r="J24748" s="34"/>
      <c r="K24748" s="34"/>
      <c r="L24748" s="34"/>
    </row>
    <row r="24749" spans="6:12" x14ac:dyDescent="0.35">
      <c r="F24749" s="34"/>
      <c r="J24749" s="34"/>
      <c r="K24749" s="34"/>
      <c r="L24749" s="34"/>
    </row>
    <row r="24750" spans="6:12" x14ac:dyDescent="0.35">
      <c r="F24750" s="34"/>
      <c r="J24750" s="34"/>
      <c r="K24750" s="34"/>
      <c r="L24750" s="34"/>
    </row>
    <row r="24751" spans="6:12" x14ac:dyDescent="0.35">
      <c r="F24751" s="34"/>
      <c r="J24751" s="34"/>
      <c r="K24751" s="34"/>
      <c r="L24751" s="34"/>
    </row>
    <row r="24752" spans="6:12" x14ac:dyDescent="0.35">
      <c r="F24752" s="34"/>
      <c r="J24752" s="34"/>
      <c r="K24752" s="34"/>
      <c r="L24752" s="34"/>
    </row>
    <row r="24753" spans="6:12" x14ac:dyDescent="0.35">
      <c r="F24753" s="34"/>
      <c r="J24753" s="34"/>
      <c r="K24753" s="34"/>
      <c r="L24753" s="34"/>
    </row>
    <row r="24754" spans="6:12" x14ac:dyDescent="0.35">
      <c r="F24754" s="34"/>
      <c r="J24754" s="34"/>
      <c r="K24754" s="34"/>
      <c r="L24754" s="34"/>
    </row>
    <row r="24755" spans="6:12" x14ac:dyDescent="0.35">
      <c r="F24755" s="34"/>
      <c r="J24755" s="34"/>
      <c r="K24755" s="34"/>
      <c r="L24755" s="34"/>
    </row>
    <row r="24756" spans="6:12" x14ac:dyDescent="0.35">
      <c r="F24756" s="34"/>
      <c r="J24756" s="34"/>
      <c r="K24756" s="34"/>
      <c r="L24756" s="34"/>
    </row>
    <row r="24757" spans="6:12" x14ac:dyDescent="0.35">
      <c r="F24757" s="34"/>
      <c r="J24757" s="34"/>
      <c r="K24757" s="34"/>
      <c r="L24757" s="34"/>
    </row>
    <row r="24758" spans="6:12" x14ac:dyDescent="0.35">
      <c r="F24758" s="34"/>
      <c r="J24758" s="34"/>
      <c r="K24758" s="34"/>
      <c r="L24758" s="34"/>
    </row>
    <row r="24759" spans="6:12" x14ac:dyDescent="0.35">
      <c r="F24759" s="34"/>
      <c r="J24759" s="34"/>
      <c r="K24759" s="34"/>
      <c r="L24759" s="34"/>
    </row>
    <row r="24760" spans="6:12" x14ac:dyDescent="0.35">
      <c r="F24760" s="34"/>
      <c r="J24760" s="34"/>
      <c r="K24760" s="34"/>
      <c r="L24760" s="34"/>
    </row>
    <row r="24761" spans="6:12" x14ac:dyDescent="0.35">
      <c r="F24761" s="34"/>
      <c r="J24761" s="34"/>
      <c r="K24761" s="34"/>
      <c r="L24761" s="34"/>
    </row>
    <row r="24762" spans="6:12" x14ac:dyDescent="0.35">
      <c r="F24762" s="34"/>
      <c r="J24762" s="34"/>
      <c r="K24762" s="34"/>
      <c r="L24762" s="34"/>
    </row>
    <row r="24763" spans="6:12" x14ac:dyDescent="0.35">
      <c r="F24763" s="34"/>
      <c r="J24763" s="34"/>
      <c r="K24763" s="34"/>
      <c r="L24763" s="34"/>
    </row>
    <row r="24764" spans="6:12" x14ac:dyDescent="0.35">
      <c r="F24764" s="34"/>
      <c r="J24764" s="34"/>
      <c r="K24764" s="34"/>
      <c r="L24764" s="34"/>
    </row>
    <row r="24765" spans="6:12" x14ac:dyDescent="0.35">
      <c r="F24765" s="34"/>
      <c r="J24765" s="34"/>
      <c r="K24765" s="34"/>
      <c r="L24765" s="34"/>
    </row>
    <row r="24766" spans="6:12" x14ac:dyDescent="0.35">
      <c r="F24766" s="34"/>
      <c r="J24766" s="34"/>
      <c r="K24766" s="34"/>
      <c r="L24766" s="34"/>
    </row>
    <row r="24767" spans="6:12" x14ac:dyDescent="0.35">
      <c r="F24767" s="34"/>
      <c r="J24767" s="34"/>
      <c r="K24767" s="34"/>
      <c r="L24767" s="34"/>
    </row>
    <row r="24768" spans="6:12" x14ac:dyDescent="0.35">
      <c r="F24768" s="34"/>
      <c r="J24768" s="34"/>
      <c r="K24768" s="34"/>
      <c r="L24768" s="34"/>
    </row>
    <row r="24769" spans="6:12" x14ac:dyDescent="0.35">
      <c r="F24769" s="34"/>
      <c r="J24769" s="34"/>
      <c r="K24769" s="34"/>
      <c r="L24769" s="34"/>
    </row>
    <row r="24770" spans="6:12" x14ac:dyDescent="0.35">
      <c r="F24770" s="34"/>
      <c r="J24770" s="34"/>
      <c r="K24770" s="34"/>
      <c r="L24770" s="34"/>
    </row>
    <row r="24771" spans="6:12" x14ac:dyDescent="0.35">
      <c r="F24771" s="34"/>
      <c r="J24771" s="34"/>
      <c r="K24771" s="34"/>
      <c r="L24771" s="34"/>
    </row>
    <row r="24772" spans="6:12" x14ac:dyDescent="0.35">
      <c r="F24772" s="34"/>
      <c r="J24772" s="34"/>
      <c r="K24772" s="34"/>
      <c r="L24772" s="34"/>
    </row>
    <row r="24773" spans="6:12" x14ac:dyDescent="0.35">
      <c r="F24773" s="34"/>
      <c r="J24773" s="34"/>
      <c r="K24773" s="34"/>
      <c r="L24773" s="34"/>
    </row>
    <row r="24774" spans="6:12" x14ac:dyDescent="0.35">
      <c r="F24774" s="34"/>
      <c r="J24774" s="34"/>
      <c r="K24774" s="34"/>
      <c r="L24774" s="34"/>
    </row>
    <row r="24775" spans="6:12" x14ac:dyDescent="0.35">
      <c r="F24775" s="34"/>
      <c r="J24775" s="34"/>
      <c r="K24775" s="34"/>
      <c r="L24775" s="34"/>
    </row>
    <row r="24776" spans="6:12" x14ac:dyDescent="0.35">
      <c r="F24776" s="34"/>
      <c r="J24776" s="34"/>
      <c r="K24776" s="34"/>
      <c r="L24776" s="34"/>
    </row>
    <row r="24777" spans="6:12" x14ac:dyDescent="0.35">
      <c r="F24777" s="34"/>
      <c r="J24777" s="34"/>
      <c r="K24777" s="34"/>
      <c r="L24777" s="34"/>
    </row>
    <row r="24778" spans="6:12" x14ac:dyDescent="0.35">
      <c r="F24778" s="34"/>
      <c r="J24778" s="34"/>
      <c r="K24778" s="34"/>
      <c r="L24778" s="34"/>
    </row>
    <row r="24779" spans="6:12" x14ac:dyDescent="0.35">
      <c r="F24779" s="34"/>
      <c r="J24779" s="34"/>
      <c r="K24779" s="34"/>
      <c r="L24779" s="34"/>
    </row>
    <row r="24780" spans="6:12" x14ac:dyDescent="0.35">
      <c r="F24780" s="34"/>
      <c r="J24780" s="34"/>
      <c r="K24780" s="34"/>
      <c r="L24780" s="34"/>
    </row>
    <row r="24781" spans="6:12" x14ac:dyDescent="0.35">
      <c r="F24781" s="34"/>
      <c r="J24781" s="34"/>
      <c r="K24781" s="34"/>
      <c r="L24781" s="34"/>
    </row>
    <row r="24782" spans="6:12" x14ac:dyDescent="0.35">
      <c r="F24782" s="34"/>
      <c r="J24782" s="34"/>
      <c r="K24782" s="34"/>
      <c r="L24782" s="34"/>
    </row>
    <row r="24783" spans="6:12" x14ac:dyDescent="0.35">
      <c r="F24783" s="34"/>
      <c r="J24783" s="34"/>
      <c r="K24783" s="34"/>
      <c r="L24783" s="34"/>
    </row>
    <row r="24784" spans="6:12" x14ac:dyDescent="0.35">
      <c r="F24784" s="34"/>
      <c r="J24784" s="34"/>
      <c r="K24784" s="34"/>
      <c r="L24784" s="34"/>
    </row>
    <row r="24785" spans="6:12" x14ac:dyDescent="0.35">
      <c r="F24785" s="34"/>
      <c r="J24785" s="34"/>
      <c r="K24785" s="34"/>
      <c r="L24785" s="34"/>
    </row>
    <row r="24786" spans="6:12" x14ac:dyDescent="0.35">
      <c r="F24786" s="34"/>
      <c r="J24786" s="34"/>
      <c r="K24786" s="34"/>
      <c r="L24786" s="34"/>
    </row>
    <row r="24787" spans="6:12" x14ac:dyDescent="0.35">
      <c r="F24787" s="34"/>
      <c r="J24787" s="34"/>
      <c r="K24787" s="34"/>
      <c r="L24787" s="34"/>
    </row>
    <row r="24788" spans="6:12" x14ac:dyDescent="0.35">
      <c r="F24788" s="34"/>
      <c r="J24788" s="34"/>
      <c r="K24788" s="34"/>
      <c r="L24788" s="34"/>
    </row>
    <row r="24789" spans="6:12" x14ac:dyDescent="0.35">
      <c r="F24789" s="34"/>
      <c r="J24789" s="34"/>
      <c r="K24789" s="34"/>
      <c r="L24789" s="34"/>
    </row>
    <row r="24790" spans="6:12" x14ac:dyDescent="0.35">
      <c r="F24790" s="34"/>
      <c r="J24790" s="34"/>
      <c r="K24790" s="34"/>
      <c r="L24790" s="34"/>
    </row>
    <row r="24791" spans="6:12" x14ac:dyDescent="0.35">
      <c r="F24791" s="34"/>
      <c r="J24791" s="34"/>
      <c r="K24791" s="34"/>
      <c r="L24791" s="34"/>
    </row>
    <row r="24792" spans="6:12" x14ac:dyDescent="0.35">
      <c r="F24792" s="34"/>
      <c r="J24792" s="34"/>
      <c r="K24792" s="34"/>
      <c r="L24792" s="34"/>
    </row>
    <row r="24793" spans="6:12" x14ac:dyDescent="0.35">
      <c r="F24793" s="34"/>
      <c r="J24793" s="34"/>
      <c r="K24793" s="34"/>
      <c r="L24793" s="34"/>
    </row>
    <row r="24794" spans="6:12" x14ac:dyDescent="0.35">
      <c r="F24794" s="34"/>
      <c r="J24794" s="34"/>
      <c r="K24794" s="34"/>
      <c r="L24794" s="34"/>
    </row>
    <row r="24795" spans="6:12" x14ac:dyDescent="0.35">
      <c r="F24795" s="34"/>
      <c r="J24795" s="34"/>
      <c r="K24795" s="34"/>
      <c r="L24795" s="34"/>
    </row>
    <row r="24796" spans="6:12" x14ac:dyDescent="0.35">
      <c r="F24796" s="34"/>
      <c r="J24796" s="34"/>
      <c r="K24796" s="34"/>
      <c r="L24796" s="34"/>
    </row>
    <row r="24797" spans="6:12" x14ac:dyDescent="0.35">
      <c r="F24797" s="34"/>
      <c r="J24797" s="34"/>
      <c r="K24797" s="34"/>
      <c r="L24797" s="34"/>
    </row>
    <row r="24798" spans="6:12" x14ac:dyDescent="0.35">
      <c r="F24798" s="34"/>
      <c r="J24798" s="34"/>
      <c r="K24798" s="34"/>
      <c r="L24798" s="34"/>
    </row>
    <row r="24799" spans="6:12" x14ac:dyDescent="0.35">
      <c r="F24799" s="34"/>
      <c r="J24799" s="34"/>
      <c r="K24799" s="34"/>
      <c r="L24799" s="34"/>
    </row>
    <row r="24800" spans="6:12" x14ac:dyDescent="0.35">
      <c r="F24800" s="34"/>
      <c r="J24800" s="34"/>
      <c r="K24800" s="34"/>
      <c r="L24800" s="34"/>
    </row>
    <row r="24801" spans="6:12" x14ac:dyDescent="0.35">
      <c r="F24801" s="34"/>
      <c r="J24801" s="34"/>
      <c r="K24801" s="34"/>
      <c r="L24801" s="34"/>
    </row>
    <row r="24802" spans="6:12" x14ac:dyDescent="0.35">
      <c r="F24802" s="34"/>
      <c r="J24802" s="34"/>
      <c r="K24802" s="34"/>
      <c r="L24802" s="34"/>
    </row>
    <row r="24803" spans="6:12" x14ac:dyDescent="0.35">
      <c r="F24803" s="34"/>
      <c r="J24803" s="34"/>
      <c r="K24803" s="34"/>
      <c r="L24803" s="34"/>
    </row>
    <row r="24804" spans="6:12" x14ac:dyDescent="0.35">
      <c r="F24804" s="34"/>
      <c r="J24804" s="34"/>
      <c r="K24804" s="34"/>
      <c r="L24804" s="34"/>
    </row>
    <row r="24805" spans="6:12" x14ac:dyDescent="0.35">
      <c r="F24805" s="34"/>
      <c r="J24805" s="34"/>
      <c r="K24805" s="34"/>
      <c r="L24805" s="34"/>
    </row>
    <row r="24806" spans="6:12" x14ac:dyDescent="0.35">
      <c r="F24806" s="34"/>
      <c r="J24806" s="34"/>
      <c r="K24806" s="34"/>
      <c r="L24806" s="34"/>
    </row>
    <row r="24807" spans="6:12" x14ac:dyDescent="0.35">
      <c r="F24807" s="34"/>
      <c r="J24807" s="34"/>
      <c r="K24807" s="34"/>
      <c r="L24807" s="34"/>
    </row>
    <row r="24808" spans="6:12" x14ac:dyDescent="0.35">
      <c r="F24808" s="34"/>
      <c r="J24808" s="34"/>
      <c r="K24808" s="34"/>
      <c r="L24808" s="34"/>
    </row>
    <row r="24809" spans="6:12" x14ac:dyDescent="0.35">
      <c r="F24809" s="34"/>
      <c r="J24809" s="34"/>
      <c r="K24809" s="34"/>
      <c r="L24809" s="34"/>
    </row>
    <row r="24810" spans="6:12" x14ac:dyDescent="0.35">
      <c r="F24810" s="34"/>
      <c r="J24810" s="34"/>
      <c r="K24810" s="34"/>
      <c r="L24810" s="34"/>
    </row>
    <row r="24811" spans="6:12" x14ac:dyDescent="0.35">
      <c r="F24811" s="34"/>
      <c r="J24811" s="34"/>
      <c r="K24811" s="34"/>
      <c r="L24811" s="34"/>
    </row>
    <row r="24812" spans="6:12" x14ac:dyDescent="0.35">
      <c r="F24812" s="34"/>
      <c r="J24812" s="34"/>
      <c r="K24812" s="34"/>
      <c r="L24812" s="34"/>
    </row>
    <row r="24813" spans="6:12" x14ac:dyDescent="0.35">
      <c r="F24813" s="34"/>
      <c r="J24813" s="34"/>
      <c r="K24813" s="34"/>
      <c r="L24813" s="34"/>
    </row>
    <row r="24814" spans="6:12" x14ac:dyDescent="0.35">
      <c r="F24814" s="34"/>
      <c r="J24814" s="34"/>
      <c r="K24814" s="34"/>
      <c r="L24814" s="34"/>
    </row>
    <row r="24815" spans="6:12" x14ac:dyDescent="0.35">
      <c r="F24815" s="34"/>
      <c r="J24815" s="34"/>
      <c r="K24815" s="34"/>
      <c r="L24815" s="34"/>
    </row>
    <row r="24816" spans="6:12" x14ac:dyDescent="0.35">
      <c r="F24816" s="34"/>
      <c r="J24816" s="34"/>
      <c r="K24816" s="34"/>
      <c r="L24816" s="34"/>
    </row>
    <row r="24817" spans="6:12" x14ac:dyDescent="0.35">
      <c r="F24817" s="34"/>
      <c r="J24817" s="34"/>
      <c r="K24817" s="34"/>
      <c r="L24817" s="34"/>
    </row>
    <row r="24818" spans="6:12" x14ac:dyDescent="0.35">
      <c r="F24818" s="34"/>
      <c r="J24818" s="34"/>
      <c r="K24818" s="34"/>
      <c r="L24818" s="34"/>
    </row>
    <row r="24819" spans="6:12" x14ac:dyDescent="0.35">
      <c r="F24819" s="34"/>
      <c r="J24819" s="34"/>
      <c r="K24819" s="34"/>
      <c r="L24819" s="34"/>
    </row>
    <row r="24820" spans="6:12" x14ac:dyDescent="0.35">
      <c r="F24820" s="34"/>
      <c r="J24820" s="34"/>
      <c r="K24820" s="34"/>
      <c r="L24820" s="34"/>
    </row>
    <row r="24821" spans="6:12" x14ac:dyDescent="0.35">
      <c r="F24821" s="34"/>
      <c r="J24821" s="34"/>
      <c r="K24821" s="34"/>
      <c r="L24821" s="34"/>
    </row>
    <row r="24822" spans="6:12" x14ac:dyDescent="0.35">
      <c r="F24822" s="34"/>
      <c r="J24822" s="34"/>
      <c r="K24822" s="34"/>
      <c r="L24822" s="34"/>
    </row>
    <row r="24823" spans="6:12" x14ac:dyDescent="0.35">
      <c r="F24823" s="34"/>
      <c r="J24823" s="34"/>
      <c r="K24823" s="34"/>
      <c r="L24823" s="34"/>
    </row>
    <row r="24824" spans="6:12" x14ac:dyDescent="0.35">
      <c r="F24824" s="34"/>
      <c r="J24824" s="34"/>
      <c r="K24824" s="34"/>
      <c r="L24824" s="34"/>
    </row>
    <row r="24825" spans="6:12" x14ac:dyDescent="0.35">
      <c r="F24825" s="34"/>
      <c r="J24825" s="34"/>
      <c r="K24825" s="34"/>
      <c r="L24825" s="34"/>
    </row>
    <row r="24826" spans="6:12" x14ac:dyDescent="0.35">
      <c r="F24826" s="34"/>
      <c r="J24826" s="34"/>
      <c r="K24826" s="34"/>
      <c r="L24826" s="34"/>
    </row>
    <row r="24827" spans="6:12" x14ac:dyDescent="0.35">
      <c r="F24827" s="34"/>
      <c r="J24827" s="34"/>
      <c r="K24827" s="34"/>
      <c r="L24827" s="34"/>
    </row>
    <row r="24828" spans="6:12" x14ac:dyDescent="0.35">
      <c r="F24828" s="34"/>
      <c r="J24828" s="34"/>
      <c r="K24828" s="34"/>
      <c r="L24828" s="34"/>
    </row>
    <row r="24829" spans="6:12" x14ac:dyDescent="0.35">
      <c r="F24829" s="34"/>
      <c r="J24829" s="34"/>
      <c r="K24829" s="34"/>
      <c r="L24829" s="34"/>
    </row>
    <row r="24830" spans="6:12" x14ac:dyDescent="0.35">
      <c r="F24830" s="34"/>
      <c r="J24830" s="34"/>
      <c r="K24830" s="34"/>
      <c r="L24830" s="34"/>
    </row>
    <row r="24831" spans="6:12" x14ac:dyDescent="0.35">
      <c r="F24831" s="34"/>
      <c r="J24831" s="34"/>
      <c r="K24831" s="34"/>
      <c r="L24831" s="34"/>
    </row>
    <row r="24832" spans="6:12" x14ac:dyDescent="0.35">
      <c r="F24832" s="34"/>
      <c r="J24832" s="34"/>
      <c r="K24832" s="34"/>
      <c r="L24832" s="34"/>
    </row>
    <row r="24833" spans="6:12" x14ac:dyDescent="0.35">
      <c r="F24833" s="34"/>
      <c r="J24833" s="34"/>
      <c r="K24833" s="34"/>
      <c r="L24833" s="34"/>
    </row>
    <row r="24834" spans="6:12" x14ac:dyDescent="0.35">
      <c r="F24834" s="34"/>
      <c r="J24834" s="34"/>
      <c r="K24834" s="34"/>
      <c r="L24834" s="34"/>
    </row>
    <row r="24835" spans="6:12" x14ac:dyDescent="0.35">
      <c r="F24835" s="34"/>
      <c r="J24835" s="34"/>
      <c r="K24835" s="34"/>
      <c r="L24835" s="34"/>
    </row>
    <row r="24836" spans="6:12" x14ac:dyDescent="0.35">
      <c r="F24836" s="34"/>
      <c r="J24836" s="34"/>
      <c r="K24836" s="34"/>
      <c r="L24836" s="34"/>
    </row>
    <row r="24837" spans="6:12" x14ac:dyDescent="0.35">
      <c r="F24837" s="34"/>
      <c r="J24837" s="34"/>
      <c r="K24837" s="34"/>
      <c r="L24837" s="34"/>
    </row>
    <row r="24838" spans="6:12" x14ac:dyDescent="0.35">
      <c r="F24838" s="34"/>
      <c r="J24838" s="34"/>
      <c r="K24838" s="34"/>
      <c r="L24838" s="34"/>
    </row>
    <row r="24839" spans="6:12" x14ac:dyDescent="0.35">
      <c r="F24839" s="34"/>
      <c r="J24839" s="34"/>
      <c r="K24839" s="34"/>
      <c r="L24839" s="34"/>
    </row>
    <row r="24840" spans="6:12" x14ac:dyDescent="0.35">
      <c r="F24840" s="34"/>
      <c r="J24840" s="34"/>
      <c r="K24840" s="34"/>
      <c r="L24840" s="34"/>
    </row>
    <row r="24841" spans="6:12" x14ac:dyDescent="0.35">
      <c r="F24841" s="34"/>
      <c r="J24841" s="34"/>
      <c r="K24841" s="34"/>
      <c r="L24841" s="34"/>
    </row>
    <row r="24842" spans="6:12" x14ac:dyDescent="0.35">
      <c r="F24842" s="34"/>
      <c r="J24842" s="34"/>
      <c r="K24842" s="34"/>
      <c r="L24842" s="34"/>
    </row>
    <row r="24843" spans="6:12" x14ac:dyDescent="0.35">
      <c r="F24843" s="34"/>
      <c r="J24843" s="34"/>
      <c r="K24843" s="34"/>
      <c r="L24843" s="34"/>
    </row>
    <row r="24844" spans="6:12" x14ac:dyDescent="0.35">
      <c r="F24844" s="34"/>
      <c r="J24844" s="34"/>
      <c r="K24844" s="34"/>
      <c r="L24844" s="34"/>
    </row>
    <row r="24845" spans="6:12" x14ac:dyDescent="0.35">
      <c r="F24845" s="34"/>
      <c r="J24845" s="34"/>
      <c r="K24845" s="34"/>
      <c r="L24845" s="34"/>
    </row>
    <row r="24846" spans="6:12" x14ac:dyDescent="0.35">
      <c r="F24846" s="34"/>
      <c r="J24846" s="34"/>
      <c r="K24846" s="34"/>
      <c r="L24846" s="34"/>
    </row>
    <row r="24847" spans="6:12" x14ac:dyDescent="0.35">
      <c r="F24847" s="34"/>
      <c r="J24847" s="34"/>
      <c r="K24847" s="34"/>
      <c r="L24847" s="34"/>
    </row>
    <row r="24848" spans="6:12" x14ac:dyDescent="0.35">
      <c r="F24848" s="34"/>
      <c r="J24848" s="34"/>
      <c r="K24848" s="34"/>
      <c r="L24848" s="34"/>
    </row>
    <row r="24849" spans="6:12" x14ac:dyDescent="0.35">
      <c r="F24849" s="34"/>
      <c r="J24849" s="34"/>
      <c r="K24849" s="34"/>
      <c r="L24849" s="34"/>
    </row>
    <row r="24850" spans="6:12" x14ac:dyDescent="0.35">
      <c r="F24850" s="34"/>
      <c r="J24850" s="34"/>
      <c r="K24850" s="34"/>
      <c r="L24850" s="34"/>
    </row>
    <row r="24851" spans="6:12" x14ac:dyDescent="0.35">
      <c r="F24851" s="34"/>
      <c r="J24851" s="34"/>
      <c r="K24851" s="34"/>
      <c r="L24851" s="34"/>
    </row>
    <row r="24852" spans="6:12" x14ac:dyDescent="0.35">
      <c r="F24852" s="34"/>
      <c r="J24852" s="34"/>
      <c r="K24852" s="34"/>
      <c r="L24852" s="34"/>
    </row>
    <row r="24853" spans="6:12" x14ac:dyDescent="0.35">
      <c r="F24853" s="34"/>
      <c r="J24853" s="34"/>
      <c r="K24853" s="34"/>
      <c r="L24853" s="34"/>
    </row>
    <row r="24854" spans="6:12" x14ac:dyDescent="0.35">
      <c r="F24854" s="34"/>
      <c r="J24854" s="34"/>
      <c r="K24854" s="34"/>
      <c r="L24854" s="34"/>
    </row>
    <row r="24855" spans="6:12" x14ac:dyDescent="0.35">
      <c r="F24855" s="34"/>
      <c r="J24855" s="34"/>
      <c r="K24855" s="34"/>
      <c r="L24855" s="34"/>
    </row>
    <row r="24856" spans="6:12" x14ac:dyDescent="0.35">
      <c r="F24856" s="34"/>
      <c r="J24856" s="34"/>
      <c r="K24856" s="34"/>
      <c r="L24856" s="34"/>
    </row>
    <row r="24857" spans="6:12" x14ac:dyDescent="0.35">
      <c r="F24857" s="34"/>
      <c r="J24857" s="34"/>
      <c r="K24857" s="34"/>
      <c r="L24857" s="34"/>
    </row>
    <row r="24858" spans="6:12" x14ac:dyDescent="0.35">
      <c r="F24858" s="34"/>
      <c r="J24858" s="34"/>
      <c r="K24858" s="34"/>
      <c r="L24858" s="34"/>
    </row>
    <row r="24859" spans="6:12" x14ac:dyDescent="0.35">
      <c r="F24859" s="34"/>
      <c r="J24859" s="34"/>
      <c r="K24859" s="34"/>
      <c r="L24859" s="34"/>
    </row>
    <row r="24860" spans="6:12" x14ac:dyDescent="0.35">
      <c r="F24860" s="34"/>
      <c r="J24860" s="34"/>
      <c r="K24860" s="34"/>
      <c r="L24860" s="34"/>
    </row>
    <row r="24861" spans="6:12" x14ac:dyDescent="0.35">
      <c r="F24861" s="34"/>
      <c r="J24861" s="34"/>
      <c r="K24861" s="34"/>
      <c r="L24861" s="34"/>
    </row>
    <row r="24862" spans="6:12" x14ac:dyDescent="0.35">
      <c r="F24862" s="34"/>
      <c r="J24862" s="34"/>
      <c r="K24862" s="34"/>
      <c r="L24862" s="34"/>
    </row>
    <row r="24863" spans="6:12" x14ac:dyDescent="0.35">
      <c r="F24863" s="34"/>
      <c r="J24863" s="34"/>
      <c r="K24863" s="34"/>
      <c r="L24863" s="34"/>
    </row>
    <row r="24864" spans="6:12" x14ac:dyDescent="0.35">
      <c r="F24864" s="34"/>
      <c r="J24864" s="34"/>
      <c r="K24864" s="34"/>
      <c r="L24864" s="34"/>
    </row>
    <row r="24865" spans="6:12" x14ac:dyDescent="0.35">
      <c r="F24865" s="34"/>
      <c r="J24865" s="34"/>
      <c r="K24865" s="34"/>
      <c r="L24865" s="34"/>
    </row>
    <row r="24866" spans="6:12" x14ac:dyDescent="0.35">
      <c r="F24866" s="34"/>
      <c r="J24866" s="34"/>
      <c r="K24866" s="34"/>
      <c r="L24866" s="34"/>
    </row>
    <row r="24867" spans="6:12" x14ac:dyDescent="0.35">
      <c r="F24867" s="34"/>
      <c r="J24867" s="34"/>
      <c r="K24867" s="34"/>
      <c r="L24867" s="34"/>
    </row>
    <row r="24868" spans="6:12" x14ac:dyDescent="0.35">
      <c r="F24868" s="34"/>
      <c r="J24868" s="34"/>
      <c r="K24868" s="34"/>
      <c r="L24868" s="34"/>
    </row>
    <row r="24869" spans="6:12" x14ac:dyDescent="0.35">
      <c r="F24869" s="34"/>
      <c r="J24869" s="34"/>
      <c r="K24869" s="34"/>
      <c r="L24869" s="34"/>
    </row>
    <row r="24870" spans="6:12" x14ac:dyDescent="0.35">
      <c r="F24870" s="34"/>
      <c r="J24870" s="34"/>
      <c r="K24870" s="34"/>
      <c r="L24870" s="34"/>
    </row>
    <row r="24871" spans="6:12" x14ac:dyDescent="0.35">
      <c r="F24871" s="34"/>
      <c r="J24871" s="34"/>
      <c r="K24871" s="34"/>
      <c r="L24871" s="34"/>
    </row>
    <row r="24872" spans="6:12" x14ac:dyDescent="0.35">
      <c r="F24872" s="34"/>
      <c r="J24872" s="34"/>
      <c r="K24872" s="34"/>
      <c r="L24872" s="34"/>
    </row>
    <row r="24873" spans="6:12" x14ac:dyDescent="0.35">
      <c r="F24873" s="34"/>
      <c r="J24873" s="34"/>
      <c r="K24873" s="34"/>
      <c r="L24873" s="34"/>
    </row>
    <row r="24874" spans="6:12" x14ac:dyDescent="0.35">
      <c r="F24874" s="34"/>
      <c r="J24874" s="34"/>
      <c r="K24874" s="34"/>
      <c r="L24874" s="34"/>
    </row>
    <row r="24875" spans="6:12" x14ac:dyDescent="0.35">
      <c r="F24875" s="34"/>
      <c r="J24875" s="34"/>
      <c r="K24875" s="34"/>
      <c r="L24875" s="34"/>
    </row>
    <row r="24876" spans="6:12" x14ac:dyDescent="0.35">
      <c r="F24876" s="34"/>
      <c r="J24876" s="34"/>
      <c r="K24876" s="34"/>
      <c r="L24876" s="34"/>
    </row>
    <row r="24877" spans="6:12" x14ac:dyDescent="0.35">
      <c r="F24877" s="34"/>
      <c r="J24877" s="34"/>
      <c r="K24877" s="34"/>
      <c r="L24877" s="34"/>
    </row>
    <row r="24878" spans="6:12" x14ac:dyDescent="0.35">
      <c r="F24878" s="34"/>
      <c r="J24878" s="34"/>
      <c r="K24878" s="34"/>
      <c r="L24878" s="34"/>
    </row>
    <row r="24879" spans="6:12" x14ac:dyDescent="0.35">
      <c r="F24879" s="34"/>
      <c r="J24879" s="34"/>
      <c r="K24879" s="34"/>
      <c r="L24879" s="34"/>
    </row>
    <row r="24880" spans="6:12" x14ac:dyDescent="0.35">
      <c r="F24880" s="34"/>
      <c r="J24880" s="34"/>
      <c r="K24880" s="34"/>
      <c r="L24880" s="34"/>
    </row>
    <row r="24881" spans="6:12" x14ac:dyDescent="0.35">
      <c r="F24881" s="34"/>
      <c r="J24881" s="34"/>
      <c r="K24881" s="34"/>
      <c r="L24881" s="34"/>
    </row>
    <row r="24882" spans="6:12" x14ac:dyDescent="0.35">
      <c r="F24882" s="34"/>
      <c r="J24882" s="34"/>
      <c r="K24882" s="34"/>
      <c r="L24882" s="34"/>
    </row>
    <row r="24883" spans="6:12" x14ac:dyDescent="0.35">
      <c r="F24883" s="34"/>
      <c r="J24883" s="34"/>
      <c r="K24883" s="34"/>
      <c r="L24883" s="34"/>
    </row>
    <row r="24884" spans="6:12" x14ac:dyDescent="0.35">
      <c r="F24884" s="34"/>
      <c r="J24884" s="34"/>
      <c r="K24884" s="34"/>
      <c r="L24884" s="34"/>
    </row>
    <row r="24885" spans="6:12" x14ac:dyDescent="0.35">
      <c r="F24885" s="34"/>
      <c r="J24885" s="34"/>
      <c r="K24885" s="34"/>
      <c r="L24885" s="34"/>
    </row>
    <row r="24886" spans="6:12" x14ac:dyDescent="0.35">
      <c r="F24886" s="34"/>
      <c r="J24886" s="34"/>
      <c r="K24886" s="34"/>
      <c r="L24886" s="34"/>
    </row>
    <row r="24887" spans="6:12" x14ac:dyDescent="0.35">
      <c r="F24887" s="34"/>
      <c r="J24887" s="34"/>
      <c r="K24887" s="34"/>
      <c r="L24887" s="34"/>
    </row>
    <row r="24888" spans="6:12" x14ac:dyDescent="0.35">
      <c r="F24888" s="34"/>
      <c r="J24888" s="34"/>
      <c r="K24888" s="34"/>
      <c r="L24888" s="34"/>
    </row>
    <row r="24889" spans="6:12" x14ac:dyDescent="0.35">
      <c r="F24889" s="34"/>
      <c r="J24889" s="34"/>
      <c r="K24889" s="34"/>
      <c r="L24889" s="34"/>
    </row>
    <row r="24890" spans="6:12" x14ac:dyDescent="0.35">
      <c r="F24890" s="34"/>
      <c r="J24890" s="34"/>
      <c r="K24890" s="34"/>
      <c r="L24890" s="34"/>
    </row>
    <row r="24891" spans="6:12" x14ac:dyDescent="0.35">
      <c r="F24891" s="34"/>
      <c r="J24891" s="34"/>
      <c r="K24891" s="34"/>
      <c r="L24891" s="34"/>
    </row>
    <row r="24892" spans="6:12" x14ac:dyDescent="0.35">
      <c r="F24892" s="34"/>
      <c r="J24892" s="34"/>
      <c r="K24892" s="34"/>
      <c r="L24892" s="34"/>
    </row>
    <row r="24893" spans="6:12" x14ac:dyDescent="0.35">
      <c r="F24893" s="34"/>
      <c r="J24893" s="34"/>
      <c r="K24893" s="34"/>
      <c r="L24893" s="34"/>
    </row>
    <row r="24894" spans="6:12" x14ac:dyDescent="0.35">
      <c r="F24894" s="34"/>
      <c r="J24894" s="34"/>
      <c r="K24894" s="34"/>
      <c r="L24894" s="34"/>
    </row>
    <row r="24895" spans="6:12" x14ac:dyDescent="0.35">
      <c r="F24895" s="34"/>
      <c r="J24895" s="34"/>
      <c r="K24895" s="34"/>
      <c r="L24895" s="34"/>
    </row>
    <row r="24896" spans="6:12" x14ac:dyDescent="0.35">
      <c r="F24896" s="34"/>
      <c r="J24896" s="34"/>
      <c r="K24896" s="34"/>
      <c r="L24896" s="34"/>
    </row>
    <row r="24897" spans="6:12" x14ac:dyDescent="0.35">
      <c r="F24897" s="34"/>
      <c r="J24897" s="34"/>
      <c r="K24897" s="34"/>
      <c r="L24897" s="34"/>
    </row>
    <row r="24898" spans="6:12" x14ac:dyDescent="0.35">
      <c r="F24898" s="34"/>
      <c r="J24898" s="34"/>
      <c r="K24898" s="34"/>
      <c r="L24898" s="34"/>
    </row>
    <row r="24899" spans="6:12" x14ac:dyDescent="0.35">
      <c r="F24899" s="34"/>
      <c r="J24899" s="34"/>
      <c r="K24899" s="34"/>
      <c r="L24899" s="34"/>
    </row>
    <row r="24900" spans="6:12" x14ac:dyDescent="0.35">
      <c r="F24900" s="34"/>
      <c r="J24900" s="34"/>
      <c r="K24900" s="34"/>
      <c r="L24900" s="34"/>
    </row>
    <row r="24901" spans="6:12" x14ac:dyDescent="0.35">
      <c r="F24901" s="34"/>
      <c r="J24901" s="34"/>
      <c r="K24901" s="34"/>
      <c r="L24901" s="34"/>
    </row>
    <row r="24902" spans="6:12" x14ac:dyDescent="0.35">
      <c r="F24902" s="34"/>
      <c r="J24902" s="34"/>
      <c r="K24902" s="34"/>
      <c r="L24902" s="34"/>
    </row>
    <row r="24903" spans="6:12" x14ac:dyDescent="0.35">
      <c r="F24903" s="34"/>
      <c r="J24903" s="34"/>
      <c r="K24903" s="34"/>
      <c r="L24903" s="34"/>
    </row>
    <row r="24904" spans="6:12" x14ac:dyDescent="0.35">
      <c r="F24904" s="34"/>
      <c r="J24904" s="34"/>
      <c r="K24904" s="34"/>
      <c r="L24904" s="34"/>
    </row>
    <row r="24905" spans="6:12" x14ac:dyDescent="0.35">
      <c r="F24905" s="34"/>
      <c r="J24905" s="34"/>
      <c r="K24905" s="34"/>
      <c r="L24905" s="34"/>
    </row>
    <row r="24906" spans="6:12" x14ac:dyDescent="0.35">
      <c r="F24906" s="34"/>
      <c r="J24906" s="34"/>
      <c r="K24906" s="34"/>
      <c r="L24906" s="34"/>
    </row>
    <row r="24907" spans="6:12" x14ac:dyDescent="0.35">
      <c r="F24907" s="34"/>
      <c r="J24907" s="34"/>
      <c r="K24907" s="34"/>
      <c r="L24907" s="34"/>
    </row>
    <row r="24908" spans="6:12" x14ac:dyDescent="0.35">
      <c r="F24908" s="34"/>
      <c r="J24908" s="34"/>
      <c r="K24908" s="34"/>
      <c r="L24908" s="34"/>
    </row>
    <row r="24909" spans="6:12" x14ac:dyDescent="0.35">
      <c r="F24909" s="34"/>
      <c r="J24909" s="34"/>
      <c r="K24909" s="34"/>
      <c r="L24909" s="34"/>
    </row>
    <row r="24910" spans="6:12" x14ac:dyDescent="0.35">
      <c r="F24910" s="34"/>
      <c r="J24910" s="34"/>
      <c r="K24910" s="34"/>
      <c r="L24910" s="34"/>
    </row>
    <row r="24911" spans="6:12" x14ac:dyDescent="0.35">
      <c r="F24911" s="34"/>
      <c r="J24911" s="34"/>
      <c r="K24911" s="34"/>
      <c r="L24911" s="34"/>
    </row>
    <row r="24912" spans="6:12" x14ac:dyDescent="0.35">
      <c r="F24912" s="34"/>
      <c r="J24912" s="34"/>
      <c r="K24912" s="34"/>
      <c r="L24912" s="34"/>
    </row>
    <row r="24913" spans="6:12" x14ac:dyDescent="0.35">
      <c r="F24913" s="34"/>
      <c r="J24913" s="34"/>
      <c r="K24913" s="34"/>
      <c r="L24913" s="34"/>
    </row>
    <row r="24914" spans="6:12" x14ac:dyDescent="0.35">
      <c r="F24914" s="34"/>
      <c r="J24914" s="34"/>
      <c r="K24914" s="34"/>
      <c r="L24914" s="34"/>
    </row>
    <row r="24915" spans="6:12" x14ac:dyDescent="0.35">
      <c r="F24915" s="34"/>
      <c r="J24915" s="34"/>
      <c r="K24915" s="34"/>
      <c r="L24915" s="34"/>
    </row>
    <row r="24916" spans="6:12" x14ac:dyDescent="0.35">
      <c r="F24916" s="34"/>
      <c r="J24916" s="34"/>
      <c r="K24916" s="34"/>
      <c r="L24916" s="34"/>
    </row>
    <row r="24917" spans="6:12" x14ac:dyDescent="0.35">
      <c r="F24917" s="34"/>
      <c r="J24917" s="34"/>
      <c r="K24917" s="34"/>
      <c r="L24917" s="34"/>
    </row>
    <row r="24918" spans="6:12" x14ac:dyDescent="0.35">
      <c r="F24918" s="34"/>
      <c r="J24918" s="34"/>
      <c r="K24918" s="34"/>
      <c r="L24918" s="34"/>
    </row>
    <row r="24919" spans="6:12" x14ac:dyDescent="0.35">
      <c r="F24919" s="34"/>
      <c r="J24919" s="34"/>
      <c r="K24919" s="34"/>
      <c r="L24919" s="34"/>
    </row>
    <row r="24920" spans="6:12" x14ac:dyDescent="0.35">
      <c r="F24920" s="34"/>
      <c r="J24920" s="34"/>
      <c r="K24920" s="34"/>
      <c r="L24920" s="34"/>
    </row>
    <row r="24921" spans="6:12" x14ac:dyDescent="0.35">
      <c r="F24921" s="34"/>
      <c r="J24921" s="34"/>
      <c r="K24921" s="34"/>
      <c r="L24921" s="34"/>
    </row>
    <row r="24922" spans="6:12" x14ac:dyDescent="0.35">
      <c r="F24922" s="34"/>
      <c r="J24922" s="34"/>
      <c r="K24922" s="34"/>
      <c r="L24922" s="34"/>
    </row>
    <row r="24923" spans="6:12" x14ac:dyDescent="0.35">
      <c r="F24923" s="34"/>
      <c r="J24923" s="34"/>
      <c r="K24923" s="34"/>
      <c r="L24923" s="34"/>
    </row>
    <row r="24924" spans="6:12" x14ac:dyDescent="0.35">
      <c r="F24924" s="34"/>
      <c r="J24924" s="34"/>
      <c r="K24924" s="34"/>
      <c r="L24924" s="34"/>
    </row>
    <row r="24925" spans="6:12" x14ac:dyDescent="0.35">
      <c r="F24925" s="34"/>
      <c r="J24925" s="34"/>
      <c r="K24925" s="34"/>
      <c r="L24925" s="34"/>
    </row>
    <row r="24926" spans="6:12" x14ac:dyDescent="0.35">
      <c r="F24926" s="34"/>
      <c r="J24926" s="34"/>
      <c r="K24926" s="34"/>
      <c r="L24926" s="34"/>
    </row>
    <row r="24927" spans="6:12" x14ac:dyDescent="0.35">
      <c r="F24927" s="34"/>
      <c r="J24927" s="34"/>
      <c r="K24927" s="34"/>
      <c r="L24927" s="34"/>
    </row>
    <row r="24928" spans="6:12" x14ac:dyDescent="0.35">
      <c r="F24928" s="34"/>
      <c r="J24928" s="34"/>
      <c r="K24928" s="34"/>
      <c r="L24928" s="34"/>
    </row>
    <row r="24929" spans="6:12" x14ac:dyDescent="0.35">
      <c r="F24929" s="34"/>
      <c r="J24929" s="34"/>
      <c r="K24929" s="34"/>
      <c r="L24929" s="34"/>
    </row>
    <row r="24930" spans="6:12" x14ac:dyDescent="0.35">
      <c r="F24930" s="34"/>
      <c r="J24930" s="34"/>
      <c r="K24930" s="34"/>
      <c r="L24930" s="34"/>
    </row>
    <row r="24931" spans="6:12" x14ac:dyDescent="0.35">
      <c r="F24931" s="34"/>
      <c r="J24931" s="34"/>
      <c r="K24931" s="34"/>
      <c r="L24931" s="34"/>
    </row>
    <row r="24932" spans="6:12" x14ac:dyDescent="0.35">
      <c r="F24932" s="34"/>
      <c r="J24932" s="34"/>
      <c r="K24932" s="34"/>
      <c r="L24932" s="34"/>
    </row>
    <row r="24933" spans="6:12" x14ac:dyDescent="0.35">
      <c r="F24933" s="34"/>
      <c r="J24933" s="34"/>
      <c r="K24933" s="34"/>
      <c r="L24933" s="34"/>
    </row>
    <row r="24934" spans="6:12" x14ac:dyDescent="0.35">
      <c r="F24934" s="34"/>
      <c r="J24934" s="34"/>
      <c r="K24934" s="34"/>
      <c r="L24934" s="34"/>
    </row>
    <row r="24935" spans="6:12" x14ac:dyDescent="0.35">
      <c r="F24935" s="34"/>
      <c r="J24935" s="34"/>
      <c r="K24935" s="34"/>
      <c r="L24935" s="34"/>
    </row>
    <row r="24936" spans="6:12" x14ac:dyDescent="0.35">
      <c r="F24936" s="34"/>
      <c r="J24936" s="34"/>
      <c r="K24936" s="34"/>
      <c r="L24936" s="34"/>
    </row>
    <row r="24937" spans="6:12" x14ac:dyDescent="0.35">
      <c r="F24937" s="34"/>
      <c r="J24937" s="34"/>
      <c r="K24937" s="34"/>
      <c r="L24937" s="34"/>
    </row>
    <row r="24938" spans="6:12" x14ac:dyDescent="0.35">
      <c r="F24938" s="34"/>
      <c r="J24938" s="34"/>
      <c r="K24938" s="34"/>
      <c r="L24938" s="34"/>
    </row>
    <row r="24939" spans="6:12" x14ac:dyDescent="0.35">
      <c r="F24939" s="34"/>
      <c r="J24939" s="34"/>
      <c r="K24939" s="34"/>
      <c r="L24939" s="34"/>
    </row>
    <row r="24940" spans="6:12" x14ac:dyDescent="0.35">
      <c r="F24940" s="34"/>
      <c r="J24940" s="34"/>
      <c r="K24940" s="34"/>
      <c r="L24940" s="34"/>
    </row>
    <row r="24941" spans="6:12" x14ac:dyDescent="0.35">
      <c r="F24941" s="34"/>
      <c r="J24941" s="34"/>
      <c r="K24941" s="34"/>
      <c r="L24941" s="34"/>
    </row>
    <row r="24942" spans="6:12" x14ac:dyDescent="0.35">
      <c r="F24942" s="34"/>
      <c r="J24942" s="34"/>
      <c r="K24942" s="34"/>
      <c r="L24942" s="34"/>
    </row>
    <row r="24943" spans="6:12" x14ac:dyDescent="0.35">
      <c r="F24943" s="34"/>
      <c r="J24943" s="34"/>
      <c r="K24943" s="34"/>
      <c r="L24943" s="34"/>
    </row>
    <row r="24944" spans="6:12" x14ac:dyDescent="0.35">
      <c r="F24944" s="34"/>
      <c r="J24944" s="34"/>
      <c r="K24944" s="34"/>
      <c r="L24944" s="34"/>
    </row>
    <row r="24945" spans="6:12" x14ac:dyDescent="0.35">
      <c r="F24945" s="34"/>
      <c r="J24945" s="34"/>
      <c r="K24945" s="34"/>
      <c r="L24945" s="34"/>
    </row>
    <row r="24946" spans="6:12" x14ac:dyDescent="0.35">
      <c r="F24946" s="34"/>
      <c r="J24946" s="34"/>
      <c r="K24946" s="34"/>
      <c r="L24946" s="34"/>
    </row>
    <row r="24947" spans="6:12" x14ac:dyDescent="0.35">
      <c r="F24947" s="34"/>
      <c r="J24947" s="34"/>
      <c r="K24947" s="34"/>
      <c r="L24947" s="34"/>
    </row>
    <row r="24948" spans="6:12" x14ac:dyDescent="0.35">
      <c r="F24948" s="34"/>
      <c r="J24948" s="34"/>
      <c r="K24948" s="34"/>
      <c r="L24948" s="34"/>
    </row>
    <row r="24949" spans="6:12" x14ac:dyDescent="0.35">
      <c r="F24949" s="34"/>
      <c r="J24949" s="34"/>
      <c r="K24949" s="34"/>
      <c r="L24949" s="34"/>
    </row>
    <row r="24950" spans="6:12" x14ac:dyDescent="0.35">
      <c r="F24950" s="34"/>
      <c r="J24950" s="34"/>
      <c r="K24950" s="34"/>
      <c r="L24950" s="34"/>
    </row>
    <row r="24951" spans="6:12" x14ac:dyDescent="0.35">
      <c r="F24951" s="34"/>
      <c r="J24951" s="34"/>
      <c r="K24951" s="34"/>
      <c r="L24951" s="34"/>
    </row>
    <row r="24952" spans="6:12" x14ac:dyDescent="0.35">
      <c r="F24952" s="34"/>
      <c r="J24952" s="34"/>
      <c r="K24952" s="34"/>
      <c r="L24952" s="34"/>
    </row>
    <row r="24953" spans="6:12" x14ac:dyDescent="0.35">
      <c r="F24953" s="34"/>
      <c r="J24953" s="34"/>
      <c r="K24953" s="34"/>
      <c r="L24953" s="34"/>
    </row>
    <row r="24954" spans="6:12" x14ac:dyDescent="0.35">
      <c r="F24954" s="34"/>
      <c r="J24954" s="34"/>
      <c r="K24954" s="34"/>
      <c r="L24954" s="34"/>
    </row>
    <row r="24955" spans="6:12" x14ac:dyDescent="0.35">
      <c r="F24955" s="34"/>
      <c r="J24955" s="34"/>
      <c r="K24955" s="34"/>
      <c r="L24955" s="34"/>
    </row>
    <row r="24956" spans="6:12" x14ac:dyDescent="0.35">
      <c r="F24956" s="34"/>
      <c r="J24956" s="34"/>
      <c r="K24956" s="34"/>
      <c r="L24956" s="34"/>
    </row>
    <row r="24957" spans="6:12" x14ac:dyDescent="0.35">
      <c r="F24957" s="34"/>
      <c r="J24957" s="34"/>
      <c r="K24957" s="34"/>
      <c r="L24957" s="34"/>
    </row>
    <row r="24958" spans="6:12" x14ac:dyDescent="0.35">
      <c r="F24958" s="34"/>
      <c r="J24958" s="34"/>
      <c r="K24958" s="34"/>
      <c r="L24958" s="34"/>
    </row>
    <row r="24959" spans="6:12" x14ac:dyDescent="0.35">
      <c r="F24959" s="34"/>
      <c r="J24959" s="34"/>
      <c r="K24959" s="34"/>
      <c r="L24959" s="34"/>
    </row>
    <row r="24960" spans="6:12" x14ac:dyDescent="0.35">
      <c r="F24960" s="34"/>
      <c r="J24960" s="34"/>
      <c r="K24960" s="34"/>
      <c r="L24960" s="34"/>
    </row>
    <row r="24961" spans="6:12" x14ac:dyDescent="0.35">
      <c r="F24961" s="34"/>
      <c r="J24961" s="34"/>
      <c r="K24961" s="34"/>
      <c r="L24961" s="34"/>
    </row>
    <row r="24962" spans="6:12" x14ac:dyDescent="0.35">
      <c r="F24962" s="34"/>
      <c r="J24962" s="34"/>
      <c r="K24962" s="34"/>
      <c r="L24962" s="34"/>
    </row>
    <row r="24963" spans="6:12" x14ac:dyDescent="0.35">
      <c r="F24963" s="34"/>
      <c r="J24963" s="34"/>
      <c r="K24963" s="34"/>
      <c r="L24963" s="34"/>
    </row>
    <row r="24964" spans="6:12" x14ac:dyDescent="0.35">
      <c r="F24964" s="34"/>
      <c r="J24964" s="34"/>
      <c r="K24964" s="34"/>
      <c r="L24964" s="34"/>
    </row>
    <row r="24965" spans="6:12" x14ac:dyDescent="0.35">
      <c r="F24965" s="34"/>
      <c r="J24965" s="34"/>
      <c r="K24965" s="34"/>
      <c r="L24965" s="34"/>
    </row>
    <row r="24966" spans="6:12" x14ac:dyDescent="0.35">
      <c r="F24966" s="34"/>
      <c r="J24966" s="34"/>
      <c r="K24966" s="34"/>
      <c r="L24966" s="34"/>
    </row>
    <row r="24967" spans="6:12" x14ac:dyDescent="0.35">
      <c r="F24967" s="34"/>
      <c r="J24967" s="34"/>
      <c r="K24967" s="34"/>
      <c r="L24967" s="34"/>
    </row>
    <row r="24968" spans="6:12" x14ac:dyDescent="0.35">
      <c r="F24968" s="34"/>
      <c r="J24968" s="34"/>
      <c r="K24968" s="34"/>
      <c r="L24968" s="34"/>
    </row>
    <row r="24969" spans="6:12" x14ac:dyDescent="0.35">
      <c r="F24969" s="34"/>
      <c r="J24969" s="34"/>
      <c r="K24969" s="34"/>
      <c r="L24969" s="34"/>
    </row>
    <row r="24970" spans="6:12" x14ac:dyDescent="0.35">
      <c r="F24970" s="34"/>
      <c r="J24970" s="34"/>
      <c r="K24970" s="34"/>
      <c r="L24970" s="34"/>
    </row>
    <row r="24971" spans="6:12" x14ac:dyDescent="0.35">
      <c r="F24971" s="34"/>
      <c r="J24971" s="34"/>
      <c r="K24971" s="34"/>
      <c r="L24971" s="34"/>
    </row>
    <row r="24972" spans="6:12" x14ac:dyDescent="0.35">
      <c r="F24972" s="34"/>
      <c r="J24972" s="34"/>
      <c r="K24972" s="34"/>
      <c r="L24972" s="34"/>
    </row>
    <row r="24973" spans="6:12" x14ac:dyDescent="0.35">
      <c r="F24973" s="34"/>
      <c r="J24973" s="34"/>
      <c r="K24973" s="34"/>
      <c r="L24973" s="34"/>
    </row>
    <row r="24974" spans="6:12" x14ac:dyDescent="0.35">
      <c r="F24974" s="34"/>
      <c r="J24974" s="34"/>
      <c r="K24974" s="34"/>
      <c r="L24974" s="34"/>
    </row>
    <row r="24975" spans="6:12" x14ac:dyDescent="0.35">
      <c r="F24975" s="34"/>
      <c r="J24975" s="34"/>
      <c r="K24975" s="34"/>
      <c r="L24975" s="34"/>
    </row>
    <row r="24976" spans="6:12" x14ac:dyDescent="0.35">
      <c r="F24976" s="34"/>
      <c r="J24976" s="34"/>
      <c r="K24976" s="34"/>
      <c r="L24976" s="34"/>
    </row>
    <row r="24977" spans="6:12" x14ac:dyDescent="0.35">
      <c r="F24977" s="34"/>
      <c r="J24977" s="34"/>
      <c r="K24977" s="34"/>
      <c r="L24977" s="34"/>
    </row>
    <row r="24978" spans="6:12" x14ac:dyDescent="0.35">
      <c r="F24978" s="34"/>
      <c r="J24978" s="34"/>
      <c r="K24978" s="34"/>
      <c r="L24978" s="34"/>
    </row>
    <row r="24979" spans="6:12" x14ac:dyDescent="0.35">
      <c r="F24979" s="34"/>
      <c r="J24979" s="34"/>
      <c r="K24979" s="34"/>
      <c r="L24979" s="34"/>
    </row>
    <row r="24980" spans="6:12" x14ac:dyDescent="0.35">
      <c r="F24980" s="34"/>
      <c r="J24980" s="34"/>
      <c r="K24980" s="34"/>
      <c r="L24980" s="34"/>
    </row>
    <row r="24981" spans="6:12" x14ac:dyDescent="0.35">
      <c r="F24981" s="34"/>
      <c r="J24981" s="34"/>
      <c r="K24981" s="34"/>
      <c r="L24981" s="34"/>
    </row>
    <row r="24982" spans="6:12" x14ac:dyDescent="0.35">
      <c r="F24982" s="34"/>
      <c r="J24982" s="34"/>
      <c r="K24982" s="34"/>
      <c r="L24982" s="34"/>
    </row>
    <row r="24983" spans="6:12" x14ac:dyDescent="0.35">
      <c r="F24983" s="34"/>
      <c r="J24983" s="34"/>
      <c r="K24983" s="34"/>
      <c r="L24983" s="34"/>
    </row>
    <row r="24984" spans="6:12" x14ac:dyDescent="0.35">
      <c r="F24984" s="34"/>
      <c r="J24984" s="34"/>
      <c r="K24984" s="34"/>
      <c r="L24984" s="34"/>
    </row>
    <row r="24985" spans="6:12" x14ac:dyDescent="0.35">
      <c r="F24985" s="34"/>
      <c r="J24985" s="34"/>
      <c r="K24985" s="34"/>
      <c r="L24985" s="34"/>
    </row>
    <row r="24986" spans="6:12" x14ac:dyDescent="0.35">
      <c r="F24986" s="34"/>
      <c r="J24986" s="34"/>
      <c r="K24986" s="34"/>
      <c r="L24986" s="34"/>
    </row>
    <row r="24987" spans="6:12" x14ac:dyDescent="0.35">
      <c r="F24987" s="34"/>
      <c r="J24987" s="34"/>
      <c r="K24987" s="34"/>
      <c r="L24987" s="34"/>
    </row>
    <row r="24988" spans="6:12" x14ac:dyDescent="0.35">
      <c r="F24988" s="34"/>
      <c r="J24988" s="34"/>
      <c r="K24988" s="34"/>
      <c r="L24988" s="34"/>
    </row>
    <row r="24989" spans="6:12" x14ac:dyDescent="0.35">
      <c r="F24989" s="34"/>
      <c r="J24989" s="34"/>
      <c r="K24989" s="34"/>
      <c r="L24989" s="34"/>
    </row>
    <row r="24990" spans="6:12" x14ac:dyDescent="0.35">
      <c r="F24990" s="34"/>
      <c r="J24990" s="34"/>
      <c r="K24990" s="34"/>
      <c r="L24990" s="34"/>
    </row>
    <row r="24991" spans="6:12" x14ac:dyDescent="0.35">
      <c r="F24991" s="34"/>
      <c r="J24991" s="34"/>
      <c r="K24991" s="34"/>
      <c r="L24991" s="34"/>
    </row>
    <row r="24992" spans="6:12" x14ac:dyDescent="0.35">
      <c r="F24992" s="34"/>
      <c r="J24992" s="34"/>
      <c r="K24992" s="34"/>
      <c r="L24992" s="34"/>
    </row>
    <row r="24993" spans="6:12" x14ac:dyDescent="0.35">
      <c r="F24993" s="34"/>
      <c r="J24993" s="34"/>
      <c r="K24993" s="34"/>
      <c r="L24993" s="34"/>
    </row>
    <row r="24994" spans="6:12" x14ac:dyDescent="0.35">
      <c r="F24994" s="34"/>
      <c r="J24994" s="34"/>
      <c r="K24994" s="34"/>
      <c r="L24994" s="34"/>
    </row>
    <row r="24995" spans="6:12" x14ac:dyDescent="0.35">
      <c r="F24995" s="34"/>
      <c r="J24995" s="34"/>
      <c r="K24995" s="34"/>
      <c r="L24995" s="34"/>
    </row>
    <row r="24996" spans="6:12" x14ac:dyDescent="0.35">
      <c r="F24996" s="34"/>
      <c r="J24996" s="34"/>
      <c r="K24996" s="34"/>
      <c r="L24996" s="34"/>
    </row>
    <row r="24997" spans="6:12" x14ac:dyDescent="0.35">
      <c r="F24997" s="34"/>
      <c r="J24997" s="34"/>
      <c r="K24997" s="34"/>
      <c r="L24997" s="34"/>
    </row>
    <row r="24998" spans="6:12" x14ac:dyDescent="0.35">
      <c r="F24998" s="34"/>
      <c r="J24998" s="34"/>
      <c r="K24998" s="34"/>
      <c r="L24998" s="34"/>
    </row>
    <row r="24999" spans="6:12" x14ac:dyDescent="0.35">
      <c r="F24999" s="34"/>
      <c r="J24999" s="34"/>
      <c r="K24999" s="34"/>
      <c r="L24999" s="34"/>
    </row>
    <row r="25000" spans="6:12" x14ac:dyDescent="0.35">
      <c r="F25000" s="34"/>
      <c r="J25000" s="34"/>
      <c r="K25000" s="34"/>
      <c r="L25000" s="34"/>
    </row>
    <row r="25001" spans="6:12" x14ac:dyDescent="0.35">
      <c r="F25001" s="34"/>
      <c r="J25001" s="34"/>
      <c r="K25001" s="34"/>
      <c r="L25001" s="34"/>
    </row>
    <row r="25002" spans="6:12" x14ac:dyDescent="0.35">
      <c r="F25002" s="34"/>
      <c r="J25002" s="34"/>
      <c r="K25002" s="34"/>
      <c r="L25002" s="34"/>
    </row>
    <row r="25003" spans="6:12" x14ac:dyDescent="0.35">
      <c r="F25003" s="34"/>
      <c r="J25003" s="34"/>
      <c r="K25003" s="34"/>
      <c r="L25003" s="34"/>
    </row>
    <row r="25004" spans="6:12" x14ac:dyDescent="0.35">
      <c r="F25004" s="34"/>
      <c r="J25004" s="34"/>
      <c r="K25004" s="34"/>
      <c r="L25004" s="34"/>
    </row>
    <row r="25005" spans="6:12" x14ac:dyDescent="0.35">
      <c r="F25005" s="34"/>
      <c r="J25005" s="34"/>
      <c r="K25005" s="34"/>
      <c r="L25005" s="34"/>
    </row>
    <row r="25006" spans="6:12" x14ac:dyDescent="0.35">
      <c r="F25006" s="34"/>
      <c r="J25006" s="34"/>
      <c r="K25006" s="34"/>
      <c r="L25006" s="34"/>
    </row>
    <row r="25007" spans="6:12" x14ac:dyDescent="0.35">
      <c r="F25007" s="34"/>
      <c r="J25007" s="34"/>
      <c r="K25007" s="34"/>
      <c r="L25007" s="34"/>
    </row>
    <row r="25008" spans="6:12" x14ac:dyDescent="0.35">
      <c r="F25008" s="34"/>
      <c r="J25008" s="34"/>
      <c r="K25008" s="34"/>
      <c r="L25008" s="34"/>
    </row>
    <row r="25009" spans="6:12" x14ac:dyDescent="0.35">
      <c r="F25009" s="34"/>
      <c r="J25009" s="34"/>
      <c r="K25009" s="34"/>
      <c r="L25009" s="34"/>
    </row>
    <row r="25010" spans="6:12" x14ac:dyDescent="0.35">
      <c r="F25010" s="34"/>
      <c r="J25010" s="34"/>
      <c r="K25010" s="34"/>
      <c r="L25010" s="34"/>
    </row>
    <row r="25011" spans="6:12" x14ac:dyDescent="0.35">
      <c r="F25011" s="34"/>
      <c r="J25011" s="34"/>
      <c r="K25011" s="34"/>
      <c r="L25011" s="34"/>
    </row>
    <row r="25012" spans="6:12" x14ac:dyDescent="0.35">
      <c r="F25012" s="34"/>
      <c r="J25012" s="34"/>
      <c r="K25012" s="34"/>
      <c r="L25012" s="34"/>
    </row>
    <row r="25013" spans="6:12" x14ac:dyDescent="0.35">
      <c r="F25013" s="34"/>
      <c r="J25013" s="34"/>
      <c r="K25013" s="34"/>
      <c r="L25013" s="34"/>
    </row>
    <row r="25014" spans="6:12" x14ac:dyDescent="0.35">
      <c r="F25014" s="34"/>
      <c r="J25014" s="34"/>
      <c r="K25014" s="34"/>
      <c r="L25014" s="34"/>
    </row>
    <row r="25015" spans="6:12" x14ac:dyDescent="0.35">
      <c r="F25015" s="34"/>
      <c r="J25015" s="34"/>
      <c r="K25015" s="34"/>
      <c r="L25015" s="34"/>
    </row>
    <row r="25016" spans="6:12" x14ac:dyDescent="0.35">
      <c r="F25016" s="34"/>
      <c r="J25016" s="34"/>
      <c r="K25016" s="34"/>
      <c r="L25016" s="34"/>
    </row>
    <row r="25017" spans="6:12" x14ac:dyDescent="0.35">
      <c r="F25017" s="34"/>
      <c r="J25017" s="34"/>
      <c r="K25017" s="34"/>
      <c r="L25017" s="34"/>
    </row>
    <row r="25018" spans="6:12" x14ac:dyDescent="0.35">
      <c r="F25018" s="34"/>
      <c r="J25018" s="34"/>
      <c r="K25018" s="34"/>
      <c r="L25018" s="34"/>
    </row>
    <row r="25019" spans="6:12" x14ac:dyDescent="0.35">
      <c r="F25019" s="34"/>
      <c r="J25019" s="34"/>
      <c r="K25019" s="34"/>
      <c r="L25019" s="34"/>
    </row>
    <row r="25020" spans="6:12" x14ac:dyDescent="0.35">
      <c r="F25020" s="34"/>
      <c r="J25020" s="34"/>
      <c r="K25020" s="34"/>
      <c r="L25020" s="34"/>
    </row>
    <row r="25021" spans="6:12" x14ac:dyDescent="0.35">
      <c r="F25021" s="34"/>
      <c r="J25021" s="34"/>
      <c r="K25021" s="34"/>
      <c r="L25021" s="34"/>
    </row>
    <row r="25022" spans="6:12" x14ac:dyDescent="0.35">
      <c r="F25022" s="34"/>
      <c r="J25022" s="34"/>
      <c r="K25022" s="34"/>
      <c r="L25022" s="34"/>
    </row>
    <row r="25023" spans="6:12" x14ac:dyDescent="0.35">
      <c r="F25023" s="34"/>
      <c r="J25023" s="34"/>
      <c r="K25023" s="34"/>
      <c r="L25023" s="34"/>
    </row>
    <row r="25024" spans="6:12" x14ac:dyDescent="0.35">
      <c r="F25024" s="34"/>
      <c r="J25024" s="34"/>
      <c r="K25024" s="34"/>
      <c r="L25024" s="34"/>
    </row>
    <row r="25025" spans="6:12" x14ac:dyDescent="0.35">
      <c r="F25025" s="34"/>
      <c r="J25025" s="34"/>
      <c r="K25025" s="34"/>
      <c r="L25025" s="34"/>
    </row>
    <row r="25026" spans="6:12" x14ac:dyDescent="0.35">
      <c r="F25026" s="34"/>
      <c r="J25026" s="34"/>
      <c r="K25026" s="34"/>
      <c r="L25026" s="34"/>
    </row>
    <row r="25027" spans="6:12" x14ac:dyDescent="0.35">
      <c r="F25027" s="34"/>
      <c r="J25027" s="34"/>
      <c r="K25027" s="34"/>
      <c r="L25027" s="34"/>
    </row>
    <row r="25028" spans="6:12" x14ac:dyDescent="0.35">
      <c r="F25028" s="34"/>
      <c r="J25028" s="34"/>
      <c r="K25028" s="34"/>
      <c r="L25028" s="34"/>
    </row>
    <row r="25029" spans="6:12" x14ac:dyDescent="0.35">
      <c r="F25029" s="34"/>
      <c r="J25029" s="34"/>
      <c r="K25029" s="34"/>
      <c r="L25029" s="34"/>
    </row>
    <row r="25030" spans="6:12" x14ac:dyDescent="0.35">
      <c r="F25030" s="34"/>
      <c r="J25030" s="34"/>
      <c r="K25030" s="34"/>
      <c r="L25030" s="34"/>
    </row>
    <row r="25031" spans="6:12" x14ac:dyDescent="0.35">
      <c r="F25031" s="34"/>
      <c r="J25031" s="34"/>
      <c r="K25031" s="34"/>
      <c r="L25031" s="34"/>
    </row>
    <row r="25032" spans="6:12" x14ac:dyDescent="0.35">
      <c r="F25032" s="34"/>
      <c r="J25032" s="34"/>
      <c r="K25032" s="34"/>
      <c r="L25032" s="34"/>
    </row>
    <row r="25033" spans="6:12" x14ac:dyDescent="0.35">
      <c r="F25033" s="34"/>
      <c r="J25033" s="34"/>
      <c r="K25033" s="34"/>
      <c r="L25033" s="34"/>
    </row>
    <row r="25034" spans="6:12" x14ac:dyDescent="0.35">
      <c r="F25034" s="34"/>
      <c r="J25034" s="34"/>
      <c r="K25034" s="34"/>
      <c r="L25034" s="34"/>
    </row>
    <row r="25035" spans="6:12" x14ac:dyDescent="0.35">
      <c r="F25035" s="34"/>
      <c r="J25035" s="34"/>
      <c r="K25035" s="34"/>
      <c r="L25035" s="34"/>
    </row>
    <row r="25036" spans="6:12" x14ac:dyDescent="0.35">
      <c r="F25036" s="34"/>
      <c r="J25036" s="34"/>
      <c r="K25036" s="34"/>
      <c r="L25036" s="34"/>
    </row>
    <row r="25037" spans="6:12" x14ac:dyDescent="0.35">
      <c r="F25037" s="34"/>
      <c r="J25037" s="34"/>
      <c r="K25037" s="34"/>
      <c r="L25037" s="34"/>
    </row>
    <row r="25038" spans="6:12" x14ac:dyDescent="0.35">
      <c r="F25038" s="34"/>
      <c r="J25038" s="34"/>
      <c r="K25038" s="34"/>
      <c r="L25038" s="34"/>
    </row>
    <row r="25039" spans="6:12" x14ac:dyDescent="0.35">
      <c r="F25039" s="34"/>
      <c r="J25039" s="34"/>
      <c r="K25039" s="34"/>
      <c r="L25039" s="34"/>
    </row>
    <row r="25040" spans="6:12" x14ac:dyDescent="0.35">
      <c r="F25040" s="34"/>
      <c r="J25040" s="34"/>
      <c r="K25040" s="34"/>
      <c r="L25040" s="34"/>
    </row>
    <row r="25041" spans="6:12" x14ac:dyDescent="0.35">
      <c r="F25041" s="34"/>
      <c r="J25041" s="34"/>
      <c r="K25041" s="34"/>
      <c r="L25041" s="34"/>
    </row>
    <row r="25042" spans="6:12" x14ac:dyDescent="0.35">
      <c r="F25042" s="34"/>
      <c r="J25042" s="34"/>
      <c r="K25042" s="34"/>
      <c r="L25042" s="34"/>
    </row>
    <row r="25043" spans="6:12" x14ac:dyDescent="0.35">
      <c r="F25043" s="34"/>
      <c r="J25043" s="34"/>
      <c r="K25043" s="34"/>
      <c r="L25043" s="34"/>
    </row>
    <row r="25044" spans="6:12" x14ac:dyDescent="0.35">
      <c r="F25044" s="34"/>
      <c r="J25044" s="34"/>
      <c r="K25044" s="34"/>
      <c r="L25044" s="34"/>
    </row>
    <row r="25045" spans="6:12" x14ac:dyDescent="0.35">
      <c r="F25045" s="34"/>
      <c r="J25045" s="34"/>
      <c r="K25045" s="34"/>
      <c r="L25045" s="34"/>
    </row>
    <row r="25046" spans="6:12" x14ac:dyDescent="0.35">
      <c r="F25046" s="34"/>
      <c r="J25046" s="34"/>
      <c r="K25046" s="34"/>
      <c r="L25046" s="34"/>
    </row>
    <row r="25047" spans="6:12" x14ac:dyDescent="0.35">
      <c r="F25047" s="34"/>
      <c r="J25047" s="34"/>
      <c r="K25047" s="34"/>
      <c r="L25047" s="34"/>
    </row>
    <row r="25048" spans="6:12" x14ac:dyDescent="0.35">
      <c r="F25048" s="34"/>
      <c r="J25048" s="34"/>
      <c r="K25048" s="34"/>
      <c r="L25048" s="34"/>
    </row>
    <row r="25049" spans="6:12" x14ac:dyDescent="0.35">
      <c r="F25049" s="34"/>
      <c r="J25049" s="34"/>
      <c r="K25049" s="34"/>
      <c r="L25049" s="34"/>
    </row>
    <row r="25050" spans="6:12" x14ac:dyDescent="0.35">
      <c r="F25050" s="34"/>
      <c r="J25050" s="34"/>
      <c r="K25050" s="34"/>
      <c r="L25050" s="34"/>
    </row>
    <row r="25051" spans="6:12" x14ac:dyDescent="0.35">
      <c r="F25051" s="34"/>
      <c r="J25051" s="34"/>
      <c r="K25051" s="34"/>
      <c r="L25051" s="34"/>
    </row>
    <row r="25052" spans="6:12" x14ac:dyDescent="0.35">
      <c r="F25052" s="34"/>
      <c r="J25052" s="34"/>
      <c r="K25052" s="34"/>
      <c r="L25052" s="34"/>
    </row>
    <row r="25053" spans="6:12" x14ac:dyDescent="0.35">
      <c r="F25053" s="34"/>
      <c r="J25053" s="34"/>
      <c r="K25053" s="34"/>
      <c r="L25053" s="34"/>
    </row>
    <row r="25054" spans="6:12" x14ac:dyDescent="0.35">
      <c r="F25054" s="34"/>
      <c r="J25054" s="34"/>
      <c r="K25054" s="34"/>
      <c r="L25054" s="34"/>
    </row>
    <row r="25055" spans="6:12" x14ac:dyDescent="0.35">
      <c r="F25055" s="34"/>
      <c r="J25055" s="34"/>
      <c r="K25055" s="34"/>
      <c r="L25055" s="34"/>
    </row>
    <row r="25056" spans="6:12" x14ac:dyDescent="0.35">
      <c r="F25056" s="34"/>
      <c r="J25056" s="34"/>
      <c r="K25056" s="34"/>
      <c r="L25056" s="34"/>
    </row>
    <row r="25057" spans="6:12" x14ac:dyDescent="0.35">
      <c r="F25057" s="34"/>
      <c r="J25057" s="34"/>
      <c r="K25057" s="34"/>
      <c r="L25057" s="34"/>
    </row>
    <row r="25058" spans="6:12" x14ac:dyDescent="0.35">
      <c r="F25058" s="34"/>
      <c r="J25058" s="34"/>
      <c r="K25058" s="34"/>
      <c r="L25058" s="34"/>
    </row>
    <row r="25059" spans="6:12" x14ac:dyDescent="0.35">
      <c r="F25059" s="34"/>
      <c r="J25059" s="34"/>
      <c r="K25059" s="34"/>
      <c r="L25059" s="34"/>
    </row>
    <row r="25060" spans="6:12" x14ac:dyDescent="0.35">
      <c r="F25060" s="34"/>
      <c r="J25060" s="34"/>
      <c r="K25060" s="34"/>
      <c r="L25060" s="34"/>
    </row>
    <row r="25061" spans="6:12" x14ac:dyDescent="0.35">
      <c r="F25061" s="34"/>
      <c r="J25061" s="34"/>
      <c r="K25061" s="34"/>
      <c r="L25061" s="34"/>
    </row>
    <row r="25062" spans="6:12" x14ac:dyDescent="0.35">
      <c r="F25062" s="34"/>
      <c r="J25062" s="34"/>
      <c r="K25062" s="34"/>
      <c r="L25062" s="34"/>
    </row>
    <row r="25063" spans="6:12" x14ac:dyDescent="0.35">
      <c r="F25063" s="34"/>
      <c r="J25063" s="34"/>
      <c r="K25063" s="34"/>
      <c r="L25063" s="34"/>
    </row>
    <row r="25064" spans="6:12" x14ac:dyDescent="0.35">
      <c r="F25064" s="34"/>
      <c r="J25064" s="34"/>
      <c r="K25064" s="34"/>
      <c r="L25064" s="34"/>
    </row>
    <row r="25065" spans="6:12" x14ac:dyDescent="0.35">
      <c r="F25065" s="34"/>
      <c r="J25065" s="34"/>
      <c r="K25065" s="34"/>
      <c r="L25065" s="34"/>
    </row>
    <row r="25066" spans="6:12" x14ac:dyDescent="0.35">
      <c r="F25066" s="34"/>
      <c r="J25066" s="34"/>
      <c r="K25066" s="34"/>
      <c r="L25066" s="34"/>
    </row>
    <row r="25067" spans="6:12" x14ac:dyDescent="0.35">
      <c r="F25067" s="34"/>
      <c r="J25067" s="34"/>
      <c r="K25067" s="34"/>
      <c r="L25067" s="34"/>
    </row>
    <row r="25068" spans="6:12" x14ac:dyDescent="0.35">
      <c r="F25068" s="34"/>
      <c r="J25068" s="34"/>
      <c r="K25068" s="34"/>
      <c r="L25068" s="34"/>
    </row>
    <row r="25069" spans="6:12" x14ac:dyDescent="0.35">
      <c r="F25069" s="34"/>
      <c r="J25069" s="34"/>
      <c r="K25069" s="34"/>
      <c r="L25069" s="34"/>
    </row>
    <row r="25070" spans="6:12" x14ac:dyDescent="0.35">
      <c r="F25070" s="34"/>
      <c r="J25070" s="34"/>
      <c r="K25070" s="34"/>
      <c r="L25070" s="34"/>
    </row>
    <row r="25071" spans="6:12" x14ac:dyDescent="0.35">
      <c r="F25071" s="34"/>
      <c r="J25071" s="34"/>
      <c r="K25071" s="34"/>
      <c r="L25071" s="34"/>
    </row>
    <row r="25072" spans="6:12" x14ac:dyDescent="0.35">
      <c r="F25072" s="34"/>
      <c r="J25072" s="34"/>
      <c r="K25072" s="34"/>
      <c r="L25072" s="34"/>
    </row>
    <row r="25073" spans="6:12" x14ac:dyDescent="0.35">
      <c r="F25073" s="34"/>
      <c r="J25073" s="34"/>
      <c r="K25073" s="34"/>
      <c r="L25073" s="34"/>
    </row>
    <row r="25074" spans="6:12" x14ac:dyDescent="0.35">
      <c r="F25074" s="34"/>
      <c r="J25074" s="34"/>
      <c r="K25074" s="34"/>
      <c r="L25074" s="34"/>
    </row>
    <row r="25075" spans="6:12" x14ac:dyDescent="0.35">
      <c r="F25075" s="34"/>
      <c r="J25075" s="34"/>
      <c r="K25075" s="34"/>
      <c r="L25075" s="34"/>
    </row>
    <row r="25076" spans="6:12" x14ac:dyDescent="0.35">
      <c r="F25076" s="34"/>
      <c r="J25076" s="34"/>
      <c r="K25076" s="34"/>
      <c r="L25076" s="34"/>
    </row>
    <row r="25077" spans="6:12" x14ac:dyDescent="0.35">
      <c r="F25077" s="34"/>
      <c r="J25077" s="34"/>
      <c r="K25077" s="34"/>
      <c r="L25077" s="34"/>
    </row>
    <row r="25078" spans="6:12" x14ac:dyDescent="0.35">
      <c r="F25078" s="34"/>
      <c r="J25078" s="34"/>
      <c r="K25078" s="34"/>
      <c r="L25078" s="34"/>
    </row>
    <row r="25079" spans="6:12" x14ac:dyDescent="0.35">
      <c r="F25079" s="34"/>
      <c r="J25079" s="34"/>
      <c r="K25079" s="34"/>
      <c r="L25079" s="34"/>
    </row>
    <row r="25080" spans="6:12" x14ac:dyDescent="0.35">
      <c r="F25080" s="34"/>
      <c r="J25080" s="34"/>
      <c r="K25080" s="34"/>
      <c r="L25080" s="34"/>
    </row>
    <row r="25081" spans="6:12" x14ac:dyDescent="0.35">
      <c r="F25081" s="34"/>
      <c r="J25081" s="34"/>
      <c r="K25081" s="34"/>
      <c r="L25081" s="34"/>
    </row>
    <row r="25082" spans="6:12" x14ac:dyDescent="0.35">
      <c r="F25082" s="34"/>
      <c r="J25082" s="34"/>
      <c r="K25082" s="34"/>
      <c r="L25082" s="34"/>
    </row>
    <row r="25083" spans="6:12" x14ac:dyDescent="0.35">
      <c r="F25083" s="34"/>
      <c r="J25083" s="34"/>
      <c r="K25083" s="34"/>
      <c r="L25083" s="34"/>
    </row>
    <row r="25084" spans="6:12" x14ac:dyDescent="0.35">
      <c r="F25084" s="34"/>
      <c r="J25084" s="34"/>
      <c r="K25084" s="34"/>
      <c r="L25084" s="34"/>
    </row>
    <row r="25085" spans="6:12" x14ac:dyDescent="0.35">
      <c r="F25085" s="34"/>
      <c r="J25085" s="34"/>
      <c r="K25085" s="34"/>
      <c r="L25085" s="34"/>
    </row>
    <row r="25086" spans="6:12" x14ac:dyDescent="0.35">
      <c r="F25086" s="34"/>
      <c r="J25086" s="34"/>
      <c r="K25086" s="34"/>
      <c r="L25086" s="34"/>
    </row>
    <row r="25087" spans="6:12" x14ac:dyDescent="0.35">
      <c r="F25087" s="34"/>
      <c r="J25087" s="34"/>
      <c r="K25087" s="34"/>
      <c r="L25087" s="34"/>
    </row>
    <row r="25088" spans="6:12" x14ac:dyDescent="0.35">
      <c r="F25088" s="34"/>
      <c r="J25088" s="34"/>
      <c r="K25088" s="34"/>
      <c r="L25088" s="34"/>
    </row>
    <row r="25089" spans="6:12" x14ac:dyDescent="0.35">
      <c r="F25089" s="34"/>
      <c r="J25089" s="34"/>
      <c r="K25089" s="34"/>
      <c r="L25089" s="34"/>
    </row>
    <row r="25090" spans="6:12" x14ac:dyDescent="0.35">
      <c r="F25090" s="34"/>
      <c r="J25090" s="34"/>
      <c r="K25090" s="34"/>
      <c r="L25090" s="34"/>
    </row>
    <row r="25091" spans="6:12" x14ac:dyDescent="0.35">
      <c r="F25091" s="34"/>
      <c r="J25091" s="34"/>
      <c r="K25091" s="34"/>
      <c r="L25091" s="34"/>
    </row>
    <row r="25092" spans="6:12" x14ac:dyDescent="0.35">
      <c r="F25092" s="34"/>
      <c r="J25092" s="34"/>
      <c r="K25092" s="34"/>
      <c r="L25092" s="34"/>
    </row>
    <row r="25093" spans="6:12" x14ac:dyDescent="0.35">
      <c r="F25093" s="34"/>
      <c r="J25093" s="34"/>
      <c r="K25093" s="34"/>
      <c r="L25093" s="34"/>
    </row>
    <row r="25094" spans="6:12" x14ac:dyDescent="0.35">
      <c r="F25094" s="34"/>
      <c r="J25094" s="34"/>
      <c r="K25094" s="34"/>
      <c r="L25094" s="34"/>
    </row>
    <row r="25095" spans="6:12" x14ac:dyDescent="0.35">
      <c r="F25095" s="34"/>
      <c r="J25095" s="34"/>
      <c r="K25095" s="34"/>
      <c r="L25095" s="34"/>
    </row>
    <row r="25096" spans="6:12" x14ac:dyDescent="0.35">
      <c r="F25096" s="34"/>
      <c r="J25096" s="34"/>
      <c r="K25096" s="34"/>
      <c r="L25096" s="34"/>
    </row>
    <row r="25097" spans="6:12" x14ac:dyDescent="0.35">
      <c r="F25097" s="34"/>
      <c r="J25097" s="34"/>
      <c r="K25097" s="34"/>
      <c r="L25097" s="34"/>
    </row>
    <row r="25098" spans="6:12" x14ac:dyDescent="0.35">
      <c r="F25098" s="34"/>
      <c r="J25098" s="34"/>
      <c r="K25098" s="34"/>
      <c r="L25098" s="34"/>
    </row>
    <row r="25099" spans="6:12" x14ac:dyDescent="0.35">
      <c r="F25099" s="34"/>
      <c r="J25099" s="34"/>
      <c r="K25099" s="34"/>
      <c r="L25099" s="34"/>
    </row>
    <row r="25100" spans="6:12" x14ac:dyDescent="0.35">
      <c r="F25100" s="34"/>
      <c r="J25100" s="34"/>
      <c r="K25100" s="34"/>
      <c r="L25100" s="34"/>
    </row>
    <row r="25101" spans="6:12" x14ac:dyDescent="0.35">
      <c r="F25101" s="34"/>
      <c r="J25101" s="34"/>
      <c r="K25101" s="34"/>
      <c r="L25101" s="34"/>
    </row>
    <row r="25102" spans="6:12" x14ac:dyDescent="0.35">
      <c r="F25102" s="34"/>
      <c r="J25102" s="34"/>
      <c r="K25102" s="34"/>
      <c r="L25102" s="34"/>
    </row>
    <row r="25103" spans="6:12" x14ac:dyDescent="0.35">
      <c r="F25103" s="34"/>
      <c r="J25103" s="34"/>
      <c r="K25103" s="34"/>
      <c r="L25103" s="34"/>
    </row>
    <row r="25104" spans="6:12" x14ac:dyDescent="0.35">
      <c r="F25104" s="34"/>
      <c r="J25104" s="34"/>
      <c r="K25104" s="34"/>
      <c r="L25104" s="34"/>
    </row>
    <row r="25105" spans="6:12" x14ac:dyDescent="0.35">
      <c r="F25105" s="34"/>
      <c r="J25105" s="34"/>
      <c r="K25105" s="34"/>
      <c r="L25105" s="34"/>
    </row>
    <row r="25106" spans="6:12" x14ac:dyDescent="0.35">
      <c r="F25106" s="34"/>
      <c r="J25106" s="34"/>
      <c r="K25106" s="34"/>
      <c r="L25106" s="34"/>
    </row>
    <row r="25107" spans="6:12" x14ac:dyDescent="0.35">
      <c r="F25107" s="34"/>
      <c r="J25107" s="34"/>
      <c r="K25107" s="34"/>
      <c r="L25107" s="34"/>
    </row>
    <row r="25108" spans="6:12" x14ac:dyDescent="0.35">
      <c r="F25108" s="34"/>
      <c r="J25108" s="34"/>
      <c r="K25108" s="34"/>
      <c r="L25108" s="34"/>
    </row>
    <row r="25109" spans="6:12" x14ac:dyDescent="0.35">
      <c r="F25109" s="34"/>
      <c r="J25109" s="34"/>
      <c r="K25109" s="34"/>
      <c r="L25109" s="34"/>
    </row>
    <row r="25110" spans="6:12" x14ac:dyDescent="0.35">
      <c r="F25110" s="34"/>
      <c r="J25110" s="34"/>
      <c r="K25110" s="34"/>
      <c r="L25110" s="34"/>
    </row>
    <row r="25111" spans="6:12" x14ac:dyDescent="0.35">
      <c r="F25111" s="34"/>
      <c r="J25111" s="34"/>
      <c r="K25111" s="34"/>
      <c r="L25111" s="34"/>
    </row>
    <row r="25112" spans="6:12" x14ac:dyDescent="0.35">
      <c r="F25112" s="34"/>
      <c r="J25112" s="34"/>
      <c r="K25112" s="34"/>
      <c r="L25112" s="34"/>
    </row>
    <row r="25113" spans="6:12" x14ac:dyDescent="0.35">
      <c r="F25113" s="34"/>
      <c r="J25113" s="34"/>
      <c r="K25113" s="34"/>
      <c r="L25113" s="34"/>
    </row>
    <row r="25114" spans="6:12" x14ac:dyDescent="0.35">
      <c r="F25114" s="34"/>
      <c r="J25114" s="34"/>
      <c r="K25114" s="34"/>
      <c r="L25114" s="34"/>
    </row>
    <row r="25115" spans="6:12" x14ac:dyDescent="0.35">
      <c r="F25115" s="34"/>
      <c r="J25115" s="34"/>
      <c r="K25115" s="34"/>
      <c r="L25115" s="34"/>
    </row>
    <row r="25116" spans="6:12" x14ac:dyDescent="0.35">
      <c r="F25116" s="34"/>
      <c r="J25116" s="34"/>
      <c r="K25116" s="34"/>
      <c r="L25116" s="34"/>
    </row>
    <row r="25117" spans="6:12" x14ac:dyDescent="0.35">
      <c r="F25117" s="34"/>
      <c r="J25117" s="34"/>
      <c r="K25117" s="34"/>
      <c r="L25117" s="34"/>
    </row>
    <row r="25118" spans="6:12" x14ac:dyDescent="0.35">
      <c r="F25118" s="34"/>
      <c r="J25118" s="34"/>
      <c r="K25118" s="34"/>
      <c r="L25118" s="34"/>
    </row>
    <row r="25119" spans="6:12" x14ac:dyDescent="0.35">
      <c r="F25119" s="34"/>
      <c r="J25119" s="34"/>
      <c r="K25119" s="34"/>
      <c r="L25119" s="34"/>
    </row>
    <row r="25120" spans="6:12" x14ac:dyDescent="0.35">
      <c r="F25120" s="34"/>
      <c r="J25120" s="34"/>
      <c r="K25120" s="34"/>
      <c r="L25120" s="34"/>
    </row>
    <row r="25121" spans="6:12" x14ac:dyDescent="0.35">
      <c r="F25121" s="34"/>
      <c r="J25121" s="34"/>
      <c r="K25121" s="34"/>
      <c r="L25121" s="34"/>
    </row>
    <row r="25122" spans="6:12" x14ac:dyDescent="0.35">
      <c r="F25122" s="34"/>
      <c r="J25122" s="34"/>
      <c r="K25122" s="34"/>
      <c r="L25122" s="34"/>
    </row>
    <row r="25123" spans="6:12" x14ac:dyDescent="0.35">
      <c r="F25123" s="34"/>
      <c r="J25123" s="34"/>
      <c r="K25123" s="34"/>
      <c r="L25123" s="34"/>
    </row>
    <row r="25124" spans="6:12" x14ac:dyDescent="0.35">
      <c r="F25124" s="34"/>
      <c r="J25124" s="34"/>
      <c r="K25124" s="34"/>
      <c r="L25124" s="34"/>
    </row>
    <row r="25125" spans="6:12" x14ac:dyDescent="0.35">
      <c r="F25125" s="34"/>
      <c r="J25125" s="34"/>
      <c r="K25125" s="34"/>
      <c r="L25125" s="34"/>
    </row>
    <row r="25126" spans="6:12" x14ac:dyDescent="0.35">
      <c r="F25126" s="34"/>
      <c r="J25126" s="34"/>
      <c r="K25126" s="34"/>
      <c r="L25126" s="34"/>
    </row>
    <row r="25127" spans="6:12" x14ac:dyDescent="0.35">
      <c r="F25127" s="34"/>
      <c r="J25127" s="34"/>
      <c r="K25127" s="34"/>
      <c r="L25127" s="34"/>
    </row>
    <row r="25128" spans="6:12" x14ac:dyDescent="0.35">
      <c r="F25128" s="34"/>
      <c r="J25128" s="34"/>
      <c r="K25128" s="34"/>
      <c r="L25128" s="34"/>
    </row>
    <row r="25129" spans="6:12" x14ac:dyDescent="0.35">
      <c r="F25129" s="34"/>
      <c r="J25129" s="34"/>
      <c r="K25129" s="34"/>
      <c r="L25129" s="34"/>
    </row>
    <row r="25130" spans="6:12" x14ac:dyDescent="0.35">
      <c r="F25130" s="34"/>
      <c r="J25130" s="34"/>
      <c r="K25130" s="34"/>
      <c r="L25130" s="34"/>
    </row>
    <row r="25131" spans="6:12" x14ac:dyDescent="0.35">
      <c r="F25131" s="34"/>
      <c r="J25131" s="34"/>
      <c r="K25131" s="34"/>
      <c r="L25131" s="34"/>
    </row>
    <row r="25132" spans="6:12" x14ac:dyDescent="0.35">
      <c r="F25132" s="34"/>
      <c r="J25132" s="34"/>
      <c r="K25132" s="34"/>
      <c r="L25132" s="34"/>
    </row>
    <row r="25133" spans="6:12" x14ac:dyDescent="0.35">
      <c r="F25133" s="34"/>
      <c r="J25133" s="34"/>
      <c r="K25133" s="34"/>
      <c r="L25133" s="34"/>
    </row>
    <row r="25134" spans="6:12" x14ac:dyDescent="0.35">
      <c r="F25134" s="34"/>
      <c r="J25134" s="34"/>
      <c r="K25134" s="34"/>
      <c r="L25134" s="34"/>
    </row>
    <row r="25135" spans="6:12" x14ac:dyDescent="0.35">
      <c r="F25135" s="34"/>
      <c r="J25135" s="34"/>
      <c r="K25135" s="34"/>
      <c r="L25135" s="34"/>
    </row>
    <row r="25136" spans="6:12" x14ac:dyDescent="0.35">
      <c r="F25136" s="34"/>
      <c r="J25136" s="34"/>
      <c r="K25136" s="34"/>
      <c r="L25136" s="34"/>
    </row>
    <row r="25137" spans="6:12" x14ac:dyDescent="0.35">
      <c r="F25137" s="34"/>
      <c r="J25137" s="34"/>
      <c r="K25137" s="34"/>
      <c r="L25137" s="34"/>
    </row>
    <row r="25138" spans="6:12" x14ac:dyDescent="0.35">
      <c r="F25138" s="34"/>
      <c r="J25138" s="34"/>
      <c r="K25138" s="34"/>
      <c r="L25138" s="34"/>
    </row>
    <row r="25139" spans="6:12" x14ac:dyDescent="0.35">
      <c r="F25139" s="34"/>
      <c r="J25139" s="34"/>
      <c r="K25139" s="34"/>
      <c r="L25139" s="34"/>
    </row>
    <row r="25140" spans="6:12" x14ac:dyDescent="0.35">
      <c r="F25140" s="34"/>
      <c r="J25140" s="34"/>
      <c r="K25140" s="34"/>
      <c r="L25140" s="34"/>
    </row>
    <row r="25141" spans="6:12" x14ac:dyDescent="0.35">
      <c r="F25141" s="34"/>
      <c r="J25141" s="34"/>
      <c r="K25141" s="34"/>
      <c r="L25141" s="34"/>
    </row>
    <row r="25142" spans="6:12" x14ac:dyDescent="0.35">
      <c r="F25142" s="34"/>
      <c r="J25142" s="34"/>
      <c r="K25142" s="34"/>
      <c r="L25142" s="34"/>
    </row>
    <row r="25143" spans="6:12" x14ac:dyDescent="0.35">
      <c r="F25143" s="34"/>
      <c r="J25143" s="34"/>
      <c r="K25143" s="34"/>
      <c r="L25143" s="34"/>
    </row>
    <row r="25144" spans="6:12" x14ac:dyDescent="0.35">
      <c r="F25144" s="34"/>
      <c r="J25144" s="34"/>
      <c r="K25144" s="34"/>
      <c r="L25144" s="34"/>
    </row>
    <row r="25145" spans="6:12" x14ac:dyDescent="0.35">
      <c r="F25145" s="34"/>
      <c r="J25145" s="34"/>
      <c r="K25145" s="34"/>
      <c r="L25145" s="34"/>
    </row>
    <row r="25146" spans="6:12" x14ac:dyDescent="0.35">
      <c r="F25146" s="34"/>
      <c r="J25146" s="34"/>
      <c r="K25146" s="34"/>
      <c r="L25146" s="34"/>
    </row>
    <row r="25147" spans="6:12" x14ac:dyDescent="0.35">
      <c r="F25147" s="34"/>
      <c r="J25147" s="34"/>
      <c r="K25147" s="34"/>
      <c r="L25147" s="34"/>
    </row>
    <row r="25148" spans="6:12" x14ac:dyDescent="0.35">
      <c r="F25148" s="34"/>
      <c r="J25148" s="34"/>
      <c r="K25148" s="34"/>
      <c r="L25148" s="34"/>
    </row>
    <row r="25149" spans="6:12" x14ac:dyDescent="0.35">
      <c r="F25149" s="34"/>
      <c r="J25149" s="34"/>
      <c r="K25149" s="34"/>
      <c r="L25149" s="34"/>
    </row>
    <row r="25150" spans="6:12" x14ac:dyDescent="0.35">
      <c r="F25150" s="34"/>
      <c r="J25150" s="34"/>
      <c r="K25150" s="34"/>
      <c r="L25150" s="34"/>
    </row>
    <row r="25151" spans="6:12" x14ac:dyDescent="0.35">
      <c r="F25151" s="34"/>
      <c r="J25151" s="34"/>
      <c r="K25151" s="34"/>
      <c r="L25151" s="34"/>
    </row>
    <row r="25152" spans="6:12" x14ac:dyDescent="0.35">
      <c r="F25152" s="34"/>
      <c r="J25152" s="34"/>
      <c r="K25152" s="34"/>
      <c r="L25152" s="34"/>
    </row>
    <row r="25153" spans="6:12" x14ac:dyDescent="0.35">
      <c r="F25153" s="34"/>
      <c r="J25153" s="34"/>
      <c r="K25153" s="34"/>
      <c r="L25153" s="34"/>
    </row>
    <row r="25154" spans="6:12" x14ac:dyDescent="0.35">
      <c r="F25154" s="34"/>
      <c r="J25154" s="34"/>
      <c r="K25154" s="34"/>
      <c r="L25154" s="34"/>
    </row>
    <row r="25155" spans="6:12" x14ac:dyDescent="0.35">
      <c r="F25155" s="34"/>
      <c r="J25155" s="34"/>
      <c r="K25155" s="34"/>
      <c r="L25155" s="34"/>
    </row>
    <row r="25156" spans="6:12" x14ac:dyDescent="0.35">
      <c r="F25156" s="34"/>
      <c r="J25156" s="34"/>
      <c r="K25156" s="34"/>
      <c r="L25156" s="34"/>
    </row>
    <row r="25157" spans="6:12" x14ac:dyDescent="0.35">
      <c r="F25157" s="34"/>
      <c r="J25157" s="34"/>
      <c r="K25157" s="34"/>
      <c r="L25157" s="34"/>
    </row>
    <row r="25158" spans="6:12" x14ac:dyDescent="0.35">
      <c r="F25158" s="34"/>
      <c r="J25158" s="34"/>
      <c r="K25158" s="34"/>
      <c r="L25158" s="34"/>
    </row>
    <row r="25159" spans="6:12" x14ac:dyDescent="0.35">
      <c r="F25159" s="34"/>
      <c r="J25159" s="34"/>
      <c r="K25159" s="34"/>
      <c r="L25159" s="34"/>
    </row>
    <row r="25160" spans="6:12" x14ac:dyDescent="0.35">
      <c r="F25160" s="34"/>
      <c r="J25160" s="34"/>
      <c r="K25160" s="34"/>
      <c r="L25160" s="34"/>
    </row>
    <row r="25161" spans="6:12" x14ac:dyDescent="0.35">
      <c r="F25161" s="34"/>
      <c r="J25161" s="34"/>
      <c r="K25161" s="34"/>
      <c r="L25161" s="34"/>
    </row>
    <row r="25162" spans="6:12" x14ac:dyDescent="0.35">
      <c r="F25162" s="34"/>
      <c r="J25162" s="34"/>
      <c r="K25162" s="34"/>
      <c r="L25162" s="34"/>
    </row>
    <row r="25163" spans="6:12" x14ac:dyDescent="0.35">
      <c r="F25163" s="34"/>
      <c r="J25163" s="34"/>
      <c r="K25163" s="34"/>
      <c r="L25163" s="34"/>
    </row>
    <row r="25164" spans="6:12" x14ac:dyDescent="0.35">
      <c r="F25164" s="34"/>
      <c r="J25164" s="34"/>
      <c r="K25164" s="34"/>
      <c r="L25164" s="34"/>
    </row>
    <row r="25165" spans="6:12" x14ac:dyDescent="0.35">
      <c r="F25165" s="34"/>
      <c r="J25165" s="34"/>
      <c r="K25165" s="34"/>
      <c r="L25165" s="34"/>
    </row>
    <row r="25166" spans="6:12" x14ac:dyDescent="0.35">
      <c r="F25166" s="34"/>
      <c r="J25166" s="34"/>
      <c r="K25166" s="34"/>
      <c r="L25166" s="34"/>
    </row>
    <row r="25167" spans="6:12" x14ac:dyDescent="0.35">
      <c r="F25167" s="34"/>
      <c r="J25167" s="34"/>
      <c r="K25167" s="34"/>
      <c r="L25167" s="34"/>
    </row>
    <row r="25168" spans="6:12" x14ac:dyDescent="0.35">
      <c r="F25168" s="34"/>
      <c r="J25168" s="34"/>
      <c r="K25168" s="34"/>
      <c r="L25168" s="34"/>
    </row>
    <row r="25169" spans="6:12" x14ac:dyDescent="0.35">
      <c r="F25169" s="34"/>
      <c r="J25169" s="34"/>
      <c r="K25169" s="34"/>
      <c r="L25169" s="34"/>
    </row>
    <row r="25170" spans="6:12" x14ac:dyDescent="0.35">
      <c r="F25170" s="34"/>
      <c r="J25170" s="34"/>
      <c r="K25170" s="34"/>
      <c r="L25170" s="34"/>
    </row>
    <row r="25171" spans="6:12" x14ac:dyDescent="0.35">
      <c r="F25171" s="34"/>
      <c r="J25171" s="34"/>
      <c r="K25171" s="34"/>
      <c r="L25171" s="34"/>
    </row>
    <row r="25172" spans="6:12" x14ac:dyDescent="0.35">
      <c r="F25172" s="34"/>
      <c r="J25172" s="34"/>
      <c r="K25172" s="34"/>
      <c r="L25172" s="34"/>
    </row>
    <row r="25173" spans="6:12" x14ac:dyDescent="0.35">
      <c r="F25173" s="34"/>
      <c r="J25173" s="34"/>
      <c r="K25173" s="34"/>
      <c r="L25173" s="34"/>
    </row>
    <row r="25174" spans="6:12" x14ac:dyDescent="0.35">
      <c r="F25174" s="34"/>
      <c r="J25174" s="34"/>
      <c r="K25174" s="34"/>
      <c r="L25174" s="34"/>
    </row>
    <row r="25175" spans="6:12" x14ac:dyDescent="0.35">
      <c r="F25175" s="34"/>
      <c r="J25175" s="34"/>
      <c r="K25175" s="34"/>
      <c r="L25175" s="34"/>
    </row>
    <row r="25176" spans="6:12" x14ac:dyDescent="0.35">
      <c r="F25176" s="34"/>
      <c r="J25176" s="34"/>
      <c r="K25176" s="34"/>
      <c r="L25176" s="34"/>
    </row>
    <row r="25177" spans="6:12" x14ac:dyDescent="0.35">
      <c r="F25177" s="34"/>
      <c r="J25177" s="34"/>
      <c r="K25177" s="34"/>
      <c r="L25177" s="34"/>
    </row>
    <row r="25178" spans="6:12" x14ac:dyDescent="0.35">
      <c r="F25178" s="34"/>
      <c r="J25178" s="34"/>
      <c r="K25178" s="34"/>
      <c r="L25178" s="34"/>
    </row>
    <row r="25179" spans="6:12" x14ac:dyDescent="0.35">
      <c r="F25179" s="34"/>
      <c r="J25179" s="34"/>
      <c r="K25179" s="34"/>
      <c r="L25179" s="34"/>
    </row>
    <row r="25180" spans="6:12" x14ac:dyDescent="0.35">
      <c r="F25180" s="34"/>
      <c r="J25180" s="34"/>
      <c r="K25180" s="34"/>
      <c r="L25180" s="34"/>
    </row>
    <row r="25181" spans="6:12" x14ac:dyDescent="0.35">
      <c r="F25181" s="34"/>
      <c r="J25181" s="34"/>
      <c r="K25181" s="34"/>
      <c r="L25181" s="34"/>
    </row>
    <row r="25182" spans="6:12" x14ac:dyDescent="0.35">
      <c r="F25182" s="34"/>
      <c r="J25182" s="34"/>
      <c r="K25182" s="34"/>
      <c r="L25182" s="34"/>
    </row>
    <row r="25183" spans="6:12" x14ac:dyDescent="0.35">
      <c r="F25183" s="34"/>
      <c r="J25183" s="34"/>
      <c r="K25183" s="34"/>
      <c r="L25183" s="34"/>
    </row>
    <row r="25184" spans="6:12" x14ac:dyDescent="0.35">
      <c r="F25184" s="34"/>
      <c r="J25184" s="34"/>
      <c r="K25184" s="34"/>
      <c r="L25184" s="34"/>
    </row>
    <row r="25185" spans="6:12" x14ac:dyDescent="0.35">
      <c r="F25185" s="34"/>
      <c r="J25185" s="34"/>
      <c r="K25185" s="34"/>
      <c r="L25185" s="34"/>
    </row>
    <row r="25186" spans="6:12" x14ac:dyDescent="0.35">
      <c r="F25186" s="34"/>
      <c r="J25186" s="34"/>
      <c r="K25186" s="34"/>
      <c r="L25186" s="34"/>
    </row>
    <row r="25187" spans="6:12" x14ac:dyDescent="0.35">
      <c r="F25187" s="34"/>
      <c r="J25187" s="34"/>
      <c r="K25187" s="34"/>
      <c r="L25187" s="34"/>
    </row>
    <row r="25188" spans="6:12" x14ac:dyDescent="0.35">
      <c r="F25188" s="34"/>
      <c r="J25188" s="34"/>
      <c r="K25188" s="34"/>
      <c r="L25188" s="34"/>
    </row>
    <row r="25189" spans="6:12" x14ac:dyDescent="0.35">
      <c r="F25189" s="34"/>
      <c r="J25189" s="34"/>
      <c r="K25189" s="34"/>
      <c r="L25189" s="34"/>
    </row>
    <row r="25190" spans="6:12" x14ac:dyDescent="0.35">
      <c r="F25190" s="34"/>
      <c r="J25190" s="34"/>
      <c r="K25190" s="34"/>
      <c r="L25190" s="34"/>
    </row>
    <row r="25191" spans="6:12" x14ac:dyDescent="0.35">
      <c r="F25191" s="34"/>
      <c r="J25191" s="34"/>
      <c r="K25191" s="34"/>
      <c r="L25191" s="34"/>
    </row>
    <row r="25192" spans="6:12" x14ac:dyDescent="0.35">
      <c r="F25192" s="34"/>
      <c r="J25192" s="34"/>
      <c r="K25192" s="34"/>
      <c r="L25192" s="34"/>
    </row>
    <row r="25193" spans="6:12" x14ac:dyDescent="0.35">
      <c r="F25193" s="34"/>
      <c r="J25193" s="34"/>
      <c r="K25193" s="34"/>
      <c r="L25193" s="34"/>
    </row>
    <row r="25194" spans="6:12" x14ac:dyDescent="0.35">
      <c r="F25194" s="34"/>
      <c r="J25194" s="34"/>
      <c r="K25194" s="34"/>
      <c r="L25194" s="34"/>
    </row>
    <row r="25195" spans="6:12" x14ac:dyDescent="0.35">
      <c r="F25195" s="34"/>
      <c r="J25195" s="34"/>
      <c r="K25195" s="34"/>
      <c r="L25195" s="34"/>
    </row>
    <row r="25196" spans="6:12" x14ac:dyDescent="0.35">
      <c r="F25196" s="34"/>
      <c r="J25196" s="34"/>
      <c r="K25196" s="34"/>
      <c r="L25196" s="34"/>
    </row>
    <row r="25197" spans="6:12" x14ac:dyDescent="0.35">
      <c r="F25197" s="34"/>
      <c r="J25197" s="34"/>
      <c r="K25197" s="34"/>
      <c r="L25197" s="34"/>
    </row>
    <row r="25198" spans="6:12" x14ac:dyDescent="0.35">
      <c r="F25198" s="34"/>
      <c r="J25198" s="34"/>
      <c r="K25198" s="34"/>
      <c r="L25198" s="34"/>
    </row>
    <row r="25199" spans="6:12" x14ac:dyDescent="0.35">
      <c r="F25199" s="34"/>
      <c r="J25199" s="34"/>
      <c r="K25199" s="34"/>
      <c r="L25199" s="34"/>
    </row>
    <row r="25200" spans="6:12" x14ac:dyDescent="0.35">
      <c r="F25200" s="34"/>
      <c r="J25200" s="34"/>
      <c r="K25200" s="34"/>
      <c r="L25200" s="34"/>
    </row>
    <row r="25201" spans="6:12" x14ac:dyDescent="0.35">
      <c r="F25201" s="34"/>
      <c r="J25201" s="34"/>
      <c r="K25201" s="34"/>
      <c r="L25201" s="34"/>
    </row>
    <row r="25202" spans="6:12" x14ac:dyDescent="0.35">
      <c r="F25202" s="34"/>
      <c r="J25202" s="34"/>
      <c r="K25202" s="34"/>
      <c r="L25202" s="34"/>
    </row>
    <row r="25203" spans="6:12" x14ac:dyDescent="0.35">
      <c r="F25203" s="34"/>
      <c r="J25203" s="34"/>
      <c r="K25203" s="34"/>
      <c r="L25203" s="34"/>
    </row>
    <row r="25204" spans="6:12" x14ac:dyDescent="0.35">
      <c r="F25204" s="34"/>
      <c r="J25204" s="34"/>
      <c r="K25204" s="34"/>
      <c r="L25204" s="34"/>
    </row>
    <row r="25205" spans="6:12" x14ac:dyDescent="0.35">
      <c r="F25205" s="34"/>
      <c r="J25205" s="34"/>
      <c r="K25205" s="34"/>
      <c r="L25205" s="34"/>
    </row>
    <row r="25206" spans="6:12" x14ac:dyDescent="0.35">
      <c r="F25206" s="34"/>
      <c r="J25206" s="34"/>
      <c r="K25206" s="34"/>
      <c r="L25206" s="34"/>
    </row>
    <row r="25207" spans="6:12" x14ac:dyDescent="0.35">
      <c r="F25207" s="34"/>
      <c r="J25207" s="34"/>
      <c r="K25207" s="34"/>
      <c r="L25207" s="34"/>
    </row>
    <row r="25208" spans="6:12" x14ac:dyDescent="0.35">
      <c r="F25208" s="34"/>
      <c r="J25208" s="34"/>
      <c r="K25208" s="34"/>
      <c r="L25208" s="34"/>
    </row>
    <row r="25209" spans="6:12" x14ac:dyDescent="0.35">
      <c r="F25209" s="34"/>
      <c r="J25209" s="34"/>
      <c r="K25209" s="34"/>
      <c r="L25209" s="34"/>
    </row>
    <row r="25210" spans="6:12" x14ac:dyDescent="0.35">
      <c r="F25210" s="34"/>
      <c r="J25210" s="34"/>
      <c r="K25210" s="34"/>
      <c r="L25210" s="34"/>
    </row>
    <row r="25211" spans="6:12" x14ac:dyDescent="0.35">
      <c r="F25211" s="34"/>
      <c r="J25211" s="34"/>
      <c r="K25211" s="34"/>
      <c r="L25211" s="34"/>
    </row>
    <row r="25212" spans="6:12" x14ac:dyDescent="0.35">
      <c r="F25212" s="34"/>
      <c r="J25212" s="34"/>
      <c r="K25212" s="34"/>
      <c r="L25212" s="34"/>
    </row>
    <row r="25213" spans="6:12" x14ac:dyDescent="0.35">
      <c r="F25213" s="34"/>
      <c r="J25213" s="34"/>
      <c r="K25213" s="34"/>
      <c r="L25213" s="34"/>
    </row>
    <row r="25214" spans="6:12" x14ac:dyDescent="0.35">
      <c r="F25214" s="34"/>
      <c r="J25214" s="34"/>
      <c r="K25214" s="34"/>
      <c r="L25214" s="34"/>
    </row>
    <row r="25215" spans="6:12" x14ac:dyDescent="0.35">
      <c r="F25215" s="34"/>
      <c r="J25215" s="34"/>
      <c r="K25215" s="34"/>
      <c r="L25215" s="34"/>
    </row>
    <row r="25216" spans="6:12" x14ac:dyDescent="0.35">
      <c r="F25216" s="34"/>
      <c r="J25216" s="34"/>
      <c r="K25216" s="34"/>
      <c r="L25216" s="34"/>
    </row>
    <row r="25217" spans="6:12" x14ac:dyDescent="0.35">
      <c r="F25217" s="34"/>
      <c r="J25217" s="34"/>
      <c r="K25217" s="34"/>
      <c r="L25217" s="34"/>
    </row>
    <row r="25218" spans="6:12" x14ac:dyDescent="0.35">
      <c r="F25218" s="34"/>
      <c r="J25218" s="34"/>
      <c r="K25218" s="34"/>
      <c r="L25218" s="34"/>
    </row>
    <row r="25219" spans="6:12" x14ac:dyDescent="0.35">
      <c r="F25219" s="34"/>
      <c r="J25219" s="34"/>
      <c r="K25219" s="34"/>
      <c r="L25219" s="34"/>
    </row>
    <row r="25220" spans="6:12" x14ac:dyDescent="0.35">
      <c r="F25220" s="34"/>
      <c r="J25220" s="34"/>
      <c r="K25220" s="34"/>
      <c r="L25220" s="34"/>
    </row>
    <row r="25221" spans="6:12" x14ac:dyDescent="0.35">
      <c r="F25221" s="34"/>
      <c r="J25221" s="34"/>
      <c r="K25221" s="34"/>
      <c r="L25221" s="34"/>
    </row>
    <row r="25222" spans="6:12" x14ac:dyDescent="0.35">
      <c r="F25222" s="34"/>
      <c r="J25222" s="34"/>
      <c r="K25222" s="34"/>
      <c r="L25222" s="34"/>
    </row>
    <row r="25223" spans="6:12" x14ac:dyDescent="0.35">
      <c r="F25223" s="34"/>
      <c r="J25223" s="34"/>
      <c r="K25223" s="34"/>
      <c r="L25223" s="34"/>
    </row>
    <row r="25224" spans="6:12" x14ac:dyDescent="0.35">
      <c r="F25224" s="34"/>
      <c r="J25224" s="34"/>
      <c r="K25224" s="34"/>
      <c r="L25224" s="34"/>
    </row>
    <row r="25225" spans="6:12" x14ac:dyDescent="0.35">
      <c r="F25225" s="34"/>
      <c r="J25225" s="34"/>
      <c r="K25225" s="34"/>
      <c r="L25225" s="34"/>
    </row>
    <row r="25226" spans="6:12" x14ac:dyDescent="0.35">
      <c r="F25226" s="34"/>
      <c r="J25226" s="34"/>
      <c r="K25226" s="34"/>
      <c r="L25226" s="34"/>
    </row>
    <row r="25227" spans="6:12" x14ac:dyDescent="0.35">
      <c r="F25227" s="34"/>
      <c r="J25227" s="34"/>
      <c r="K25227" s="34"/>
      <c r="L25227" s="34"/>
    </row>
    <row r="25228" spans="6:12" x14ac:dyDescent="0.35">
      <c r="F25228" s="34"/>
      <c r="J25228" s="34"/>
      <c r="K25228" s="34"/>
      <c r="L25228" s="34"/>
    </row>
    <row r="25229" spans="6:12" x14ac:dyDescent="0.35">
      <c r="F25229" s="34"/>
      <c r="J25229" s="34"/>
      <c r="K25229" s="34"/>
      <c r="L25229" s="34"/>
    </row>
    <row r="25230" spans="6:12" x14ac:dyDescent="0.35">
      <c r="F25230" s="34"/>
      <c r="J25230" s="34"/>
      <c r="K25230" s="34"/>
      <c r="L25230" s="34"/>
    </row>
    <row r="25231" spans="6:12" x14ac:dyDescent="0.35">
      <c r="F25231" s="34"/>
      <c r="J25231" s="34"/>
      <c r="K25231" s="34"/>
      <c r="L25231" s="34"/>
    </row>
    <row r="25232" spans="6:12" x14ac:dyDescent="0.35">
      <c r="F25232" s="34"/>
      <c r="J25232" s="34"/>
      <c r="K25232" s="34"/>
      <c r="L25232" s="34"/>
    </row>
    <row r="25233" spans="6:12" x14ac:dyDescent="0.35">
      <c r="F25233" s="34"/>
      <c r="J25233" s="34"/>
      <c r="K25233" s="34"/>
      <c r="L25233" s="34"/>
    </row>
    <row r="25234" spans="6:12" x14ac:dyDescent="0.35">
      <c r="F25234" s="34"/>
      <c r="J25234" s="34"/>
      <c r="K25234" s="34"/>
      <c r="L25234" s="34"/>
    </row>
    <row r="25235" spans="6:12" x14ac:dyDescent="0.35">
      <c r="F25235" s="34"/>
      <c r="J25235" s="34"/>
      <c r="K25235" s="34"/>
      <c r="L25235" s="34"/>
    </row>
    <row r="25236" spans="6:12" x14ac:dyDescent="0.35">
      <c r="F25236" s="34"/>
      <c r="J25236" s="34"/>
      <c r="K25236" s="34"/>
      <c r="L25236" s="34"/>
    </row>
    <row r="25237" spans="6:12" x14ac:dyDescent="0.35">
      <c r="F25237" s="34"/>
      <c r="J25237" s="34"/>
      <c r="K25237" s="34"/>
      <c r="L25237" s="34"/>
    </row>
    <row r="25238" spans="6:12" x14ac:dyDescent="0.35">
      <c r="F25238" s="34"/>
      <c r="J25238" s="34"/>
      <c r="K25238" s="34"/>
      <c r="L25238" s="34"/>
    </row>
    <row r="25239" spans="6:12" x14ac:dyDescent="0.35">
      <c r="F25239" s="34"/>
      <c r="J25239" s="34"/>
      <c r="K25239" s="34"/>
      <c r="L25239" s="34"/>
    </row>
    <row r="25240" spans="6:12" x14ac:dyDescent="0.35">
      <c r="F25240" s="34"/>
      <c r="J25240" s="34"/>
      <c r="K25240" s="34"/>
      <c r="L25240" s="34"/>
    </row>
    <row r="25241" spans="6:12" x14ac:dyDescent="0.35">
      <c r="F25241" s="34"/>
      <c r="J25241" s="34"/>
      <c r="K25241" s="34"/>
      <c r="L25241" s="34"/>
    </row>
    <row r="25242" spans="6:12" x14ac:dyDescent="0.35">
      <c r="F25242" s="34"/>
      <c r="J25242" s="34"/>
      <c r="K25242" s="34"/>
      <c r="L25242" s="34"/>
    </row>
    <row r="25243" spans="6:12" x14ac:dyDescent="0.35">
      <c r="F25243" s="34"/>
      <c r="J25243" s="34"/>
      <c r="K25243" s="34"/>
      <c r="L25243" s="34"/>
    </row>
    <row r="25244" spans="6:12" x14ac:dyDescent="0.35">
      <c r="F25244" s="34"/>
      <c r="J25244" s="34"/>
      <c r="K25244" s="34"/>
      <c r="L25244" s="34"/>
    </row>
    <row r="25245" spans="6:12" x14ac:dyDescent="0.35">
      <c r="F25245" s="34"/>
      <c r="J25245" s="34"/>
      <c r="K25245" s="34"/>
      <c r="L25245" s="34"/>
    </row>
    <row r="25246" spans="6:12" x14ac:dyDescent="0.35">
      <c r="F25246" s="34"/>
      <c r="J25246" s="34"/>
      <c r="K25246" s="34"/>
      <c r="L25246" s="34"/>
    </row>
    <row r="25247" spans="6:12" x14ac:dyDescent="0.35">
      <c r="F25247" s="34"/>
      <c r="J25247" s="34"/>
      <c r="K25247" s="34"/>
      <c r="L25247" s="34"/>
    </row>
    <row r="25248" spans="6:12" x14ac:dyDescent="0.35">
      <c r="F25248" s="34"/>
      <c r="J25248" s="34"/>
      <c r="K25248" s="34"/>
      <c r="L25248" s="34"/>
    </row>
    <row r="25249" spans="6:12" x14ac:dyDescent="0.35">
      <c r="F25249" s="34"/>
      <c r="J25249" s="34"/>
      <c r="K25249" s="34"/>
      <c r="L25249" s="34"/>
    </row>
    <row r="25250" spans="6:12" x14ac:dyDescent="0.35">
      <c r="F25250" s="34"/>
      <c r="J25250" s="34"/>
      <c r="K25250" s="34"/>
      <c r="L25250" s="34"/>
    </row>
    <row r="25251" spans="6:12" x14ac:dyDescent="0.35">
      <c r="F25251" s="34"/>
      <c r="J25251" s="34"/>
      <c r="K25251" s="34"/>
      <c r="L25251" s="34"/>
    </row>
    <row r="25252" spans="6:12" x14ac:dyDescent="0.35">
      <c r="F25252" s="34"/>
      <c r="J25252" s="34"/>
      <c r="K25252" s="34"/>
      <c r="L25252" s="34"/>
    </row>
    <row r="25253" spans="6:12" x14ac:dyDescent="0.35">
      <c r="F25253" s="34"/>
      <c r="J25253" s="34"/>
      <c r="K25253" s="34"/>
      <c r="L25253" s="34"/>
    </row>
    <row r="25254" spans="6:12" x14ac:dyDescent="0.35">
      <c r="F25254" s="34"/>
      <c r="J25254" s="34"/>
      <c r="K25254" s="34"/>
      <c r="L25254" s="34"/>
    </row>
    <row r="25255" spans="6:12" x14ac:dyDescent="0.35">
      <c r="F25255" s="34"/>
      <c r="J25255" s="34"/>
      <c r="K25255" s="34"/>
      <c r="L25255" s="34"/>
    </row>
    <row r="25256" spans="6:12" x14ac:dyDescent="0.35">
      <c r="F25256" s="34"/>
      <c r="J25256" s="34"/>
      <c r="K25256" s="34"/>
      <c r="L25256" s="34"/>
    </row>
    <row r="25257" spans="6:12" x14ac:dyDescent="0.35">
      <c r="F25257" s="34"/>
      <c r="J25257" s="34"/>
      <c r="K25257" s="34"/>
      <c r="L25257" s="34"/>
    </row>
    <row r="25258" spans="6:12" x14ac:dyDescent="0.35">
      <c r="F25258" s="34"/>
      <c r="J25258" s="34"/>
      <c r="K25258" s="34"/>
      <c r="L25258" s="34"/>
    </row>
    <row r="25259" spans="6:12" x14ac:dyDescent="0.35">
      <c r="F25259" s="34"/>
      <c r="J25259" s="34"/>
      <c r="K25259" s="34"/>
      <c r="L25259" s="34"/>
    </row>
    <row r="25260" spans="6:12" x14ac:dyDescent="0.35">
      <c r="F25260" s="34"/>
      <c r="J25260" s="34"/>
      <c r="K25260" s="34"/>
      <c r="L25260" s="34"/>
    </row>
    <row r="25261" spans="6:12" x14ac:dyDescent="0.35">
      <c r="F25261" s="34"/>
      <c r="J25261" s="34"/>
      <c r="K25261" s="34"/>
      <c r="L25261" s="34"/>
    </row>
    <row r="25262" spans="6:12" x14ac:dyDescent="0.35">
      <c r="F25262" s="34"/>
      <c r="J25262" s="34"/>
      <c r="K25262" s="34"/>
      <c r="L25262" s="34"/>
    </row>
    <row r="25263" spans="6:12" x14ac:dyDescent="0.35">
      <c r="F25263" s="34"/>
      <c r="J25263" s="34"/>
      <c r="K25263" s="34"/>
      <c r="L25263" s="34"/>
    </row>
    <row r="25264" spans="6:12" x14ac:dyDescent="0.35">
      <c r="F25264" s="34"/>
      <c r="J25264" s="34"/>
      <c r="K25264" s="34"/>
      <c r="L25264" s="34"/>
    </row>
    <row r="25265" spans="6:12" x14ac:dyDescent="0.35">
      <c r="F25265" s="34"/>
      <c r="J25265" s="34"/>
      <c r="K25265" s="34"/>
      <c r="L25265" s="34"/>
    </row>
    <row r="25266" spans="6:12" x14ac:dyDescent="0.35">
      <c r="F25266" s="34"/>
      <c r="J25266" s="34"/>
      <c r="K25266" s="34"/>
      <c r="L25266" s="34"/>
    </row>
    <row r="25267" spans="6:12" x14ac:dyDescent="0.35">
      <c r="F25267" s="34"/>
      <c r="J25267" s="34"/>
      <c r="K25267" s="34"/>
      <c r="L25267" s="34"/>
    </row>
    <row r="25268" spans="6:12" x14ac:dyDescent="0.35">
      <c r="F25268" s="34"/>
      <c r="J25268" s="34"/>
      <c r="K25268" s="34"/>
      <c r="L25268" s="34"/>
    </row>
    <row r="25269" spans="6:12" x14ac:dyDescent="0.35">
      <c r="F25269" s="34"/>
      <c r="J25269" s="34"/>
      <c r="K25269" s="34"/>
      <c r="L25269" s="34"/>
    </row>
    <row r="25270" spans="6:12" x14ac:dyDescent="0.35">
      <c r="F25270" s="34"/>
      <c r="J25270" s="34"/>
      <c r="K25270" s="34"/>
      <c r="L25270" s="34"/>
    </row>
    <row r="25271" spans="6:12" x14ac:dyDescent="0.35">
      <c r="F25271" s="34"/>
      <c r="J25271" s="34"/>
      <c r="K25271" s="34"/>
      <c r="L25271" s="34"/>
    </row>
    <row r="25272" spans="6:12" x14ac:dyDescent="0.35">
      <c r="F25272" s="34"/>
      <c r="J25272" s="34"/>
      <c r="K25272" s="34"/>
      <c r="L25272" s="34"/>
    </row>
    <row r="25273" spans="6:12" x14ac:dyDescent="0.35">
      <c r="F25273" s="34"/>
      <c r="J25273" s="34"/>
      <c r="K25273" s="34"/>
      <c r="L25273" s="34"/>
    </row>
    <row r="25274" spans="6:12" x14ac:dyDescent="0.35">
      <c r="F25274" s="34"/>
      <c r="J25274" s="34"/>
      <c r="K25274" s="34"/>
      <c r="L25274" s="34"/>
    </row>
    <row r="25275" spans="6:12" x14ac:dyDescent="0.35">
      <c r="F25275" s="34"/>
      <c r="J25275" s="34"/>
      <c r="K25275" s="34"/>
      <c r="L25275" s="34"/>
    </row>
    <row r="25276" spans="6:12" x14ac:dyDescent="0.35">
      <c r="F25276" s="34"/>
      <c r="J25276" s="34"/>
      <c r="K25276" s="34"/>
      <c r="L25276" s="34"/>
    </row>
    <row r="25277" spans="6:12" x14ac:dyDescent="0.35">
      <c r="F25277" s="34"/>
      <c r="J25277" s="34"/>
      <c r="K25277" s="34"/>
      <c r="L25277" s="34"/>
    </row>
    <row r="25278" spans="6:12" x14ac:dyDescent="0.35">
      <c r="F25278" s="34"/>
      <c r="J25278" s="34"/>
      <c r="K25278" s="34"/>
      <c r="L25278" s="34"/>
    </row>
    <row r="25279" spans="6:12" x14ac:dyDescent="0.35">
      <c r="F25279" s="34"/>
      <c r="J25279" s="34"/>
      <c r="K25279" s="34"/>
      <c r="L25279" s="34"/>
    </row>
    <row r="25280" spans="6:12" x14ac:dyDescent="0.35">
      <c r="F25280" s="34"/>
      <c r="J25280" s="34"/>
      <c r="K25280" s="34"/>
      <c r="L25280" s="34"/>
    </row>
    <row r="25281" spans="6:12" x14ac:dyDescent="0.35">
      <c r="F25281" s="34"/>
      <c r="J25281" s="34"/>
      <c r="K25281" s="34"/>
      <c r="L25281" s="34"/>
    </row>
    <row r="25282" spans="6:12" x14ac:dyDescent="0.35">
      <c r="F25282" s="34"/>
      <c r="J25282" s="34"/>
      <c r="K25282" s="34"/>
      <c r="L25282" s="34"/>
    </row>
    <row r="25283" spans="6:12" x14ac:dyDescent="0.35">
      <c r="F25283" s="34"/>
      <c r="J25283" s="34"/>
      <c r="K25283" s="34"/>
      <c r="L25283" s="34"/>
    </row>
    <row r="25284" spans="6:12" x14ac:dyDescent="0.35">
      <c r="F25284" s="34"/>
      <c r="J25284" s="34"/>
      <c r="K25284" s="34"/>
      <c r="L25284" s="34"/>
    </row>
    <row r="25285" spans="6:12" x14ac:dyDescent="0.35">
      <c r="F25285" s="34"/>
      <c r="J25285" s="34"/>
      <c r="K25285" s="34"/>
      <c r="L25285" s="34"/>
    </row>
    <row r="25286" spans="6:12" x14ac:dyDescent="0.35">
      <c r="F25286" s="34"/>
      <c r="J25286" s="34"/>
      <c r="K25286" s="34"/>
      <c r="L25286" s="34"/>
    </row>
    <row r="25287" spans="6:12" x14ac:dyDescent="0.35">
      <c r="F25287" s="34"/>
      <c r="J25287" s="34"/>
      <c r="K25287" s="34"/>
      <c r="L25287" s="34"/>
    </row>
    <row r="25288" spans="6:12" x14ac:dyDescent="0.35">
      <c r="F25288" s="34"/>
      <c r="J25288" s="34"/>
      <c r="K25288" s="34"/>
      <c r="L25288" s="34"/>
    </row>
    <row r="25289" spans="6:12" x14ac:dyDescent="0.35">
      <c r="F25289" s="34"/>
      <c r="J25289" s="34"/>
      <c r="K25289" s="34"/>
      <c r="L25289" s="34"/>
    </row>
    <row r="25290" spans="6:12" x14ac:dyDescent="0.35">
      <c r="F25290" s="34"/>
      <c r="J25290" s="34"/>
      <c r="K25290" s="34"/>
      <c r="L25290" s="34"/>
    </row>
    <row r="25291" spans="6:12" x14ac:dyDescent="0.35">
      <c r="F25291" s="34"/>
      <c r="J25291" s="34"/>
      <c r="K25291" s="34"/>
      <c r="L25291" s="34"/>
    </row>
    <row r="25292" spans="6:12" x14ac:dyDescent="0.35">
      <c r="F25292" s="34"/>
      <c r="J25292" s="34"/>
      <c r="K25292" s="34"/>
      <c r="L25292" s="34"/>
    </row>
    <row r="25293" spans="6:12" x14ac:dyDescent="0.35">
      <c r="F25293" s="34"/>
      <c r="J25293" s="34"/>
      <c r="K25293" s="34"/>
      <c r="L25293" s="34"/>
    </row>
    <row r="25294" spans="6:12" x14ac:dyDescent="0.35">
      <c r="F25294" s="34"/>
      <c r="J25294" s="34"/>
      <c r="K25294" s="34"/>
      <c r="L25294" s="34"/>
    </row>
    <row r="25295" spans="6:12" x14ac:dyDescent="0.35">
      <c r="F25295" s="34"/>
      <c r="J25295" s="34"/>
      <c r="K25295" s="34"/>
      <c r="L25295" s="34"/>
    </row>
    <row r="25296" spans="6:12" x14ac:dyDescent="0.35">
      <c r="F25296" s="34"/>
      <c r="J25296" s="34"/>
      <c r="K25296" s="34"/>
      <c r="L25296" s="34"/>
    </row>
    <row r="25297" spans="6:12" x14ac:dyDescent="0.35">
      <c r="F25297" s="34"/>
      <c r="J25297" s="34"/>
      <c r="K25297" s="34"/>
      <c r="L25297" s="34"/>
    </row>
    <row r="25298" spans="6:12" x14ac:dyDescent="0.35">
      <c r="F25298" s="34"/>
      <c r="J25298" s="34"/>
      <c r="K25298" s="34"/>
      <c r="L25298" s="34"/>
    </row>
    <row r="25299" spans="6:12" x14ac:dyDescent="0.35">
      <c r="F25299" s="34"/>
      <c r="J25299" s="34"/>
      <c r="K25299" s="34"/>
      <c r="L25299" s="34"/>
    </row>
    <row r="25300" spans="6:12" x14ac:dyDescent="0.35">
      <c r="F25300" s="34"/>
      <c r="J25300" s="34"/>
      <c r="K25300" s="34"/>
      <c r="L25300" s="34"/>
    </row>
    <row r="25301" spans="6:12" x14ac:dyDescent="0.35">
      <c r="F25301" s="34"/>
      <c r="J25301" s="34"/>
      <c r="K25301" s="34"/>
      <c r="L25301" s="34"/>
    </row>
    <row r="25302" spans="6:12" x14ac:dyDescent="0.35">
      <c r="F25302" s="34"/>
      <c r="J25302" s="34"/>
      <c r="K25302" s="34"/>
      <c r="L25302" s="34"/>
    </row>
    <row r="25303" spans="6:12" x14ac:dyDescent="0.35">
      <c r="F25303" s="34"/>
      <c r="J25303" s="34"/>
      <c r="K25303" s="34"/>
      <c r="L25303" s="34"/>
    </row>
    <row r="25304" spans="6:12" x14ac:dyDescent="0.35">
      <c r="F25304" s="34"/>
      <c r="J25304" s="34"/>
      <c r="K25304" s="34"/>
      <c r="L25304" s="34"/>
    </row>
    <row r="25305" spans="6:12" x14ac:dyDescent="0.35">
      <c r="F25305" s="34"/>
      <c r="J25305" s="34"/>
      <c r="K25305" s="34"/>
      <c r="L25305" s="34"/>
    </row>
    <row r="25306" spans="6:12" x14ac:dyDescent="0.35">
      <c r="F25306" s="34"/>
      <c r="J25306" s="34"/>
      <c r="K25306" s="34"/>
      <c r="L25306" s="34"/>
    </row>
    <row r="25307" spans="6:12" x14ac:dyDescent="0.35">
      <c r="F25307" s="34"/>
      <c r="J25307" s="34"/>
      <c r="K25307" s="34"/>
      <c r="L25307" s="34"/>
    </row>
    <row r="25308" spans="6:12" x14ac:dyDescent="0.35">
      <c r="F25308" s="34"/>
      <c r="J25308" s="34"/>
      <c r="K25308" s="34"/>
      <c r="L25308" s="34"/>
    </row>
    <row r="25309" spans="6:12" x14ac:dyDescent="0.35">
      <c r="F25309" s="34"/>
      <c r="J25309" s="34"/>
      <c r="K25309" s="34"/>
      <c r="L25309" s="34"/>
    </row>
    <row r="25310" spans="6:12" x14ac:dyDescent="0.35">
      <c r="F25310" s="34"/>
      <c r="J25310" s="34"/>
      <c r="K25310" s="34"/>
      <c r="L25310" s="34"/>
    </row>
    <row r="25311" spans="6:12" x14ac:dyDescent="0.35">
      <c r="F25311" s="34"/>
      <c r="J25311" s="34"/>
      <c r="K25311" s="34"/>
      <c r="L25311" s="34"/>
    </row>
    <row r="25312" spans="6:12" x14ac:dyDescent="0.35">
      <c r="F25312" s="34"/>
      <c r="J25312" s="34"/>
      <c r="K25312" s="34"/>
      <c r="L25312" s="34"/>
    </row>
    <row r="25313" spans="6:12" x14ac:dyDescent="0.35">
      <c r="F25313" s="34"/>
      <c r="J25313" s="34"/>
      <c r="K25313" s="34"/>
      <c r="L25313" s="34"/>
    </row>
    <row r="25314" spans="6:12" x14ac:dyDescent="0.35">
      <c r="F25314" s="34"/>
      <c r="J25314" s="34"/>
      <c r="K25314" s="34"/>
      <c r="L25314" s="34"/>
    </row>
    <row r="25315" spans="6:12" x14ac:dyDescent="0.35">
      <c r="F25315" s="34"/>
      <c r="J25315" s="34"/>
      <c r="K25315" s="34"/>
      <c r="L25315" s="34"/>
    </row>
    <row r="25316" spans="6:12" x14ac:dyDescent="0.35">
      <c r="F25316" s="34"/>
      <c r="J25316" s="34"/>
      <c r="K25316" s="34"/>
      <c r="L25316" s="34"/>
    </row>
    <row r="25317" spans="6:12" x14ac:dyDescent="0.35">
      <c r="F25317" s="34"/>
      <c r="J25317" s="34"/>
      <c r="K25317" s="34"/>
      <c r="L25317" s="34"/>
    </row>
    <row r="25318" spans="6:12" x14ac:dyDescent="0.35">
      <c r="F25318" s="34"/>
      <c r="J25318" s="34"/>
      <c r="K25318" s="34"/>
      <c r="L25318" s="34"/>
    </row>
    <row r="25319" spans="6:12" x14ac:dyDescent="0.35">
      <c r="F25319" s="34"/>
      <c r="J25319" s="34"/>
      <c r="K25319" s="34"/>
      <c r="L25319" s="34"/>
    </row>
    <row r="25320" spans="6:12" x14ac:dyDescent="0.35">
      <c r="F25320" s="34"/>
      <c r="J25320" s="34"/>
      <c r="K25320" s="34"/>
      <c r="L25320" s="34"/>
    </row>
    <row r="25321" spans="6:12" x14ac:dyDescent="0.35">
      <c r="F25321" s="34"/>
      <c r="J25321" s="34"/>
      <c r="K25321" s="34"/>
      <c r="L25321" s="34"/>
    </row>
    <row r="25322" spans="6:12" x14ac:dyDescent="0.35">
      <c r="F25322" s="34"/>
      <c r="J25322" s="34"/>
      <c r="K25322" s="34"/>
      <c r="L25322" s="34"/>
    </row>
    <row r="25323" spans="6:12" x14ac:dyDescent="0.35">
      <c r="F25323" s="34"/>
      <c r="J25323" s="34"/>
      <c r="K25323" s="34"/>
      <c r="L25323" s="34"/>
    </row>
    <row r="25324" spans="6:12" x14ac:dyDescent="0.35">
      <c r="F25324" s="34"/>
      <c r="J25324" s="34"/>
      <c r="K25324" s="34"/>
      <c r="L25324" s="34"/>
    </row>
    <row r="25325" spans="6:12" x14ac:dyDescent="0.35">
      <c r="F25325" s="34"/>
      <c r="J25325" s="34"/>
      <c r="K25325" s="34"/>
      <c r="L25325" s="34"/>
    </row>
    <row r="25326" spans="6:12" x14ac:dyDescent="0.35">
      <c r="F25326" s="34"/>
      <c r="J25326" s="34"/>
      <c r="K25326" s="34"/>
      <c r="L25326" s="34"/>
    </row>
    <row r="25327" spans="6:12" x14ac:dyDescent="0.35">
      <c r="F25327" s="34"/>
      <c r="J25327" s="34"/>
      <c r="K25327" s="34"/>
      <c r="L25327" s="34"/>
    </row>
    <row r="25328" spans="6:12" x14ac:dyDescent="0.35">
      <c r="F25328" s="34"/>
      <c r="J25328" s="34"/>
      <c r="K25328" s="34"/>
      <c r="L25328" s="34"/>
    </row>
    <row r="25329" spans="6:12" x14ac:dyDescent="0.35">
      <c r="F25329" s="34"/>
      <c r="J25329" s="34"/>
      <c r="K25329" s="34"/>
      <c r="L25329" s="34"/>
    </row>
    <row r="25330" spans="6:12" x14ac:dyDescent="0.35">
      <c r="F25330" s="34"/>
      <c r="J25330" s="34"/>
      <c r="K25330" s="34"/>
      <c r="L25330" s="34"/>
    </row>
    <row r="25331" spans="6:12" x14ac:dyDescent="0.35">
      <c r="F25331" s="34"/>
      <c r="J25331" s="34"/>
      <c r="K25331" s="34"/>
      <c r="L25331" s="34"/>
    </row>
    <row r="25332" spans="6:12" x14ac:dyDescent="0.35">
      <c r="F25332" s="34"/>
      <c r="J25332" s="34"/>
      <c r="K25332" s="34"/>
      <c r="L25332" s="34"/>
    </row>
    <row r="25333" spans="6:12" x14ac:dyDescent="0.35">
      <c r="F25333" s="34"/>
      <c r="J25333" s="34"/>
      <c r="K25333" s="34"/>
      <c r="L25333" s="34"/>
    </row>
    <row r="25334" spans="6:12" x14ac:dyDescent="0.35">
      <c r="F25334" s="34"/>
      <c r="J25334" s="34"/>
      <c r="K25334" s="34"/>
      <c r="L25334" s="34"/>
    </row>
    <row r="25335" spans="6:12" x14ac:dyDescent="0.35">
      <c r="F25335" s="34"/>
      <c r="J25335" s="34"/>
      <c r="K25335" s="34"/>
      <c r="L25335" s="34"/>
    </row>
    <row r="25336" spans="6:12" x14ac:dyDescent="0.35">
      <c r="F25336" s="34"/>
      <c r="J25336" s="34"/>
      <c r="K25336" s="34"/>
      <c r="L25336" s="34"/>
    </row>
    <row r="25337" spans="6:12" x14ac:dyDescent="0.35">
      <c r="F25337" s="34"/>
      <c r="J25337" s="34"/>
      <c r="K25337" s="34"/>
      <c r="L25337" s="34"/>
    </row>
    <row r="25338" spans="6:12" x14ac:dyDescent="0.35">
      <c r="F25338" s="34"/>
      <c r="J25338" s="34"/>
      <c r="K25338" s="34"/>
      <c r="L25338" s="34"/>
    </row>
    <row r="25339" spans="6:12" x14ac:dyDescent="0.35">
      <c r="F25339" s="34"/>
      <c r="J25339" s="34"/>
      <c r="K25339" s="34"/>
      <c r="L25339" s="34"/>
    </row>
    <row r="25340" spans="6:12" x14ac:dyDescent="0.35">
      <c r="F25340" s="34"/>
      <c r="J25340" s="34"/>
      <c r="K25340" s="34"/>
      <c r="L25340" s="34"/>
    </row>
    <row r="25341" spans="6:12" x14ac:dyDescent="0.35">
      <c r="F25341" s="34"/>
      <c r="J25341" s="34"/>
      <c r="K25341" s="34"/>
      <c r="L25341" s="34"/>
    </row>
    <row r="25342" spans="6:12" x14ac:dyDescent="0.35">
      <c r="F25342" s="34"/>
      <c r="J25342" s="34"/>
      <c r="K25342" s="34"/>
      <c r="L25342" s="34"/>
    </row>
    <row r="25343" spans="6:12" x14ac:dyDescent="0.35">
      <c r="F25343" s="34"/>
      <c r="J25343" s="34"/>
      <c r="K25343" s="34"/>
      <c r="L25343" s="34"/>
    </row>
    <row r="25344" spans="6:12" x14ac:dyDescent="0.35">
      <c r="F25344" s="34"/>
      <c r="J25344" s="34"/>
      <c r="K25344" s="34"/>
      <c r="L25344" s="34"/>
    </row>
    <row r="25345" spans="6:12" x14ac:dyDescent="0.35">
      <c r="F25345" s="34"/>
      <c r="J25345" s="34"/>
      <c r="K25345" s="34"/>
      <c r="L25345" s="34"/>
    </row>
    <row r="25346" spans="6:12" x14ac:dyDescent="0.35">
      <c r="F25346" s="34"/>
      <c r="J25346" s="34"/>
      <c r="K25346" s="34"/>
      <c r="L25346" s="34"/>
    </row>
    <row r="25347" spans="6:12" x14ac:dyDescent="0.35">
      <c r="F25347" s="34"/>
      <c r="J25347" s="34"/>
      <c r="K25347" s="34"/>
      <c r="L25347" s="34"/>
    </row>
    <row r="25348" spans="6:12" x14ac:dyDescent="0.35">
      <c r="F25348" s="34"/>
      <c r="J25348" s="34"/>
      <c r="K25348" s="34"/>
      <c r="L25348" s="34"/>
    </row>
    <row r="25349" spans="6:12" x14ac:dyDescent="0.35">
      <c r="F25349" s="34"/>
      <c r="J25349" s="34"/>
      <c r="K25349" s="34"/>
      <c r="L25349" s="34"/>
    </row>
    <row r="25350" spans="6:12" x14ac:dyDescent="0.35">
      <c r="F25350" s="34"/>
      <c r="J25350" s="34"/>
      <c r="K25350" s="34"/>
      <c r="L25350" s="34"/>
    </row>
    <row r="25351" spans="6:12" x14ac:dyDescent="0.35">
      <c r="F25351" s="34"/>
      <c r="J25351" s="34"/>
      <c r="K25351" s="34"/>
      <c r="L25351" s="34"/>
    </row>
    <row r="25352" spans="6:12" x14ac:dyDescent="0.35">
      <c r="F25352" s="34"/>
      <c r="J25352" s="34"/>
      <c r="K25352" s="34"/>
      <c r="L25352" s="34"/>
    </row>
    <row r="25353" spans="6:12" x14ac:dyDescent="0.35">
      <c r="F25353" s="34"/>
      <c r="J25353" s="34"/>
      <c r="K25353" s="34"/>
      <c r="L25353" s="34"/>
    </row>
    <row r="25354" spans="6:12" x14ac:dyDescent="0.35">
      <c r="F25354" s="34"/>
      <c r="J25354" s="34"/>
      <c r="K25354" s="34"/>
      <c r="L25354" s="34"/>
    </row>
    <row r="25355" spans="6:12" x14ac:dyDescent="0.35">
      <c r="F25355" s="34"/>
      <c r="J25355" s="34"/>
      <c r="K25355" s="34"/>
      <c r="L25355" s="34"/>
    </row>
    <row r="25356" spans="6:12" x14ac:dyDescent="0.35">
      <c r="F25356" s="34"/>
      <c r="J25356" s="34"/>
      <c r="K25356" s="34"/>
      <c r="L25356" s="34"/>
    </row>
    <row r="25357" spans="6:12" x14ac:dyDescent="0.35">
      <c r="F25357" s="34"/>
      <c r="J25357" s="34"/>
      <c r="K25357" s="34"/>
      <c r="L25357" s="34"/>
    </row>
    <row r="25358" spans="6:12" x14ac:dyDescent="0.35">
      <c r="F25358" s="34"/>
      <c r="J25358" s="34"/>
      <c r="K25358" s="34"/>
      <c r="L25358" s="34"/>
    </row>
    <row r="25359" spans="6:12" x14ac:dyDescent="0.35">
      <c r="F25359" s="34"/>
      <c r="J25359" s="34"/>
      <c r="K25359" s="34"/>
      <c r="L25359" s="34"/>
    </row>
    <row r="25360" spans="6:12" x14ac:dyDescent="0.35">
      <c r="F25360" s="34"/>
      <c r="J25360" s="34"/>
      <c r="K25360" s="34"/>
      <c r="L25360" s="34"/>
    </row>
    <row r="25361" spans="6:12" x14ac:dyDescent="0.35">
      <c r="F25361" s="34"/>
      <c r="J25361" s="34"/>
      <c r="K25361" s="34"/>
      <c r="L25361" s="34"/>
    </row>
    <row r="25362" spans="6:12" x14ac:dyDescent="0.35">
      <c r="F25362" s="34"/>
      <c r="J25362" s="34"/>
      <c r="K25362" s="34"/>
      <c r="L25362" s="34"/>
    </row>
    <row r="25363" spans="6:12" x14ac:dyDescent="0.35">
      <c r="F25363" s="34"/>
      <c r="J25363" s="34"/>
      <c r="K25363" s="34"/>
      <c r="L25363" s="34"/>
    </row>
    <row r="25364" spans="6:12" x14ac:dyDescent="0.35">
      <c r="F25364" s="34"/>
      <c r="J25364" s="34"/>
      <c r="K25364" s="34"/>
      <c r="L25364" s="34"/>
    </row>
    <row r="25365" spans="6:12" x14ac:dyDescent="0.35">
      <c r="F25365" s="34"/>
      <c r="J25365" s="34"/>
      <c r="K25365" s="34"/>
      <c r="L25365" s="34"/>
    </row>
    <row r="25366" spans="6:12" x14ac:dyDescent="0.35">
      <c r="F25366" s="34"/>
      <c r="J25366" s="34"/>
      <c r="K25366" s="34"/>
      <c r="L25366" s="34"/>
    </row>
    <row r="25367" spans="6:12" x14ac:dyDescent="0.35">
      <c r="F25367" s="34"/>
      <c r="J25367" s="34"/>
      <c r="K25367" s="34"/>
      <c r="L25367" s="34"/>
    </row>
    <row r="25368" spans="6:12" x14ac:dyDescent="0.35">
      <c r="F25368" s="34"/>
      <c r="J25368" s="34"/>
      <c r="K25368" s="34"/>
      <c r="L25368" s="34"/>
    </row>
    <row r="25369" spans="6:12" x14ac:dyDescent="0.35">
      <c r="F25369" s="34"/>
      <c r="J25369" s="34"/>
      <c r="K25369" s="34"/>
      <c r="L25369" s="34"/>
    </row>
    <row r="25370" spans="6:12" x14ac:dyDescent="0.35">
      <c r="F25370" s="34"/>
      <c r="J25370" s="34"/>
      <c r="K25370" s="34"/>
      <c r="L25370" s="34"/>
    </row>
    <row r="25371" spans="6:12" x14ac:dyDescent="0.35">
      <c r="F25371" s="34"/>
      <c r="J25371" s="34"/>
      <c r="K25371" s="34"/>
      <c r="L25371" s="34"/>
    </row>
    <row r="25372" spans="6:12" x14ac:dyDescent="0.35">
      <c r="F25372" s="34"/>
      <c r="J25372" s="34"/>
      <c r="K25372" s="34"/>
      <c r="L25372" s="34"/>
    </row>
    <row r="25373" spans="6:12" x14ac:dyDescent="0.35">
      <c r="F25373" s="34"/>
      <c r="J25373" s="34"/>
      <c r="K25373" s="34"/>
      <c r="L25373" s="34"/>
    </row>
    <row r="25374" spans="6:12" x14ac:dyDescent="0.35">
      <c r="F25374" s="34"/>
      <c r="J25374" s="34"/>
      <c r="K25374" s="34"/>
      <c r="L25374" s="34"/>
    </row>
    <row r="25375" spans="6:12" x14ac:dyDescent="0.35">
      <c r="F25375" s="34"/>
      <c r="J25375" s="34"/>
      <c r="K25375" s="34"/>
      <c r="L25375" s="34"/>
    </row>
    <row r="25376" spans="6:12" x14ac:dyDescent="0.35">
      <c r="F25376" s="34"/>
      <c r="J25376" s="34"/>
      <c r="K25376" s="34"/>
      <c r="L25376" s="34"/>
    </row>
    <row r="25377" spans="6:12" x14ac:dyDescent="0.35">
      <c r="F25377" s="34"/>
      <c r="J25377" s="34"/>
      <c r="K25377" s="34"/>
      <c r="L25377" s="34"/>
    </row>
    <row r="25378" spans="6:12" x14ac:dyDescent="0.35">
      <c r="F25378" s="34"/>
      <c r="J25378" s="34"/>
      <c r="K25378" s="34"/>
      <c r="L25378" s="34"/>
    </row>
    <row r="25379" spans="6:12" x14ac:dyDescent="0.35">
      <c r="F25379" s="34"/>
      <c r="J25379" s="34"/>
      <c r="K25379" s="34"/>
      <c r="L25379" s="34"/>
    </row>
    <row r="25380" spans="6:12" x14ac:dyDescent="0.35">
      <c r="F25380" s="34"/>
      <c r="J25380" s="34"/>
      <c r="K25380" s="34"/>
      <c r="L25380" s="34"/>
    </row>
    <row r="25381" spans="6:12" x14ac:dyDescent="0.35">
      <c r="F25381" s="34"/>
      <c r="J25381" s="34"/>
      <c r="K25381" s="34"/>
      <c r="L25381" s="34"/>
    </row>
    <row r="25382" spans="6:12" x14ac:dyDescent="0.35">
      <c r="F25382" s="34"/>
      <c r="J25382" s="34"/>
      <c r="K25382" s="34"/>
      <c r="L25382" s="34"/>
    </row>
    <row r="25383" spans="6:12" x14ac:dyDescent="0.35">
      <c r="F25383" s="34"/>
      <c r="J25383" s="34"/>
      <c r="K25383" s="34"/>
      <c r="L25383" s="34"/>
    </row>
    <row r="25384" spans="6:12" x14ac:dyDescent="0.35">
      <c r="F25384" s="34"/>
      <c r="J25384" s="34"/>
      <c r="K25384" s="34"/>
      <c r="L25384" s="34"/>
    </row>
    <row r="25385" spans="6:12" x14ac:dyDescent="0.35">
      <c r="F25385" s="34"/>
      <c r="J25385" s="34"/>
      <c r="K25385" s="34"/>
      <c r="L25385" s="34"/>
    </row>
    <row r="25386" spans="6:12" x14ac:dyDescent="0.35">
      <c r="F25386" s="34"/>
      <c r="J25386" s="34"/>
      <c r="K25386" s="34"/>
      <c r="L25386" s="34"/>
    </row>
    <row r="25387" spans="6:12" x14ac:dyDescent="0.35">
      <c r="F25387" s="34"/>
      <c r="J25387" s="34"/>
      <c r="K25387" s="34"/>
      <c r="L25387" s="34"/>
    </row>
    <row r="25388" spans="6:12" x14ac:dyDescent="0.35">
      <c r="F25388" s="34"/>
      <c r="J25388" s="34"/>
      <c r="K25388" s="34"/>
      <c r="L25388" s="34"/>
    </row>
    <row r="25389" spans="6:12" x14ac:dyDescent="0.35">
      <c r="F25389" s="34"/>
      <c r="J25389" s="34"/>
      <c r="K25389" s="34"/>
      <c r="L25389" s="34"/>
    </row>
    <row r="25390" spans="6:12" x14ac:dyDescent="0.35">
      <c r="F25390" s="34"/>
      <c r="J25390" s="34"/>
      <c r="K25390" s="34"/>
      <c r="L25390" s="34"/>
    </row>
    <row r="25391" spans="6:12" x14ac:dyDescent="0.35">
      <c r="F25391" s="34"/>
      <c r="J25391" s="34"/>
      <c r="K25391" s="34"/>
      <c r="L25391" s="34"/>
    </row>
    <row r="25392" spans="6:12" x14ac:dyDescent="0.35">
      <c r="F25392" s="34"/>
      <c r="J25392" s="34"/>
      <c r="K25392" s="34"/>
      <c r="L25392" s="34"/>
    </row>
    <row r="25393" spans="6:12" x14ac:dyDescent="0.35">
      <c r="F25393" s="34"/>
      <c r="J25393" s="34"/>
      <c r="K25393" s="34"/>
      <c r="L25393" s="34"/>
    </row>
    <row r="25394" spans="6:12" x14ac:dyDescent="0.35">
      <c r="F25394" s="34"/>
      <c r="J25394" s="34"/>
      <c r="K25394" s="34"/>
      <c r="L25394" s="34"/>
    </row>
    <row r="25395" spans="6:12" x14ac:dyDescent="0.35">
      <c r="F25395" s="34"/>
      <c r="J25395" s="34"/>
      <c r="K25395" s="34"/>
      <c r="L25395" s="34"/>
    </row>
    <row r="25396" spans="6:12" x14ac:dyDescent="0.35">
      <c r="F25396" s="34"/>
      <c r="J25396" s="34"/>
      <c r="K25396" s="34"/>
      <c r="L25396" s="34"/>
    </row>
    <row r="25397" spans="6:12" x14ac:dyDescent="0.35">
      <c r="F25397" s="34"/>
      <c r="J25397" s="34"/>
      <c r="K25397" s="34"/>
      <c r="L25397" s="34"/>
    </row>
    <row r="25398" spans="6:12" x14ac:dyDescent="0.35">
      <c r="F25398" s="34"/>
      <c r="J25398" s="34"/>
      <c r="K25398" s="34"/>
      <c r="L25398" s="34"/>
    </row>
    <row r="25399" spans="6:12" x14ac:dyDescent="0.35">
      <c r="F25399" s="34"/>
      <c r="J25399" s="34"/>
      <c r="K25399" s="34"/>
      <c r="L25399" s="34"/>
    </row>
    <row r="25400" spans="6:12" x14ac:dyDescent="0.35">
      <c r="F25400" s="34"/>
      <c r="J25400" s="34"/>
      <c r="K25400" s="34"/>
      <c r="L25400" s="34"/>
    </row>
    <row r="25401" spans="6:12" x14ac:dyDescent="0.35">
      <c r="F25401" s="34"/>
      <c r="J25401" s="34"/>
      <c r="K25401" s="34"/>
      <c r="L25401" s="34"/>
    </row>
    <row r="25402" spans="6:12" x14ac:dyDescent="0.35">
      <c r="F25402" s="34"/>
      <c r="J25402" s="34"/>
      <c r="K25402" s="34"/>
      <c r="L25402" s="34"/>
    </row>
    <row r="25403" spans="6:12" x14ac:dyDescent="0.35">
      <c r="F25403" s="34"/>
      <c r="J25403" s="34"/>
      <c r="K25403" s="34"/>
      <c r="L25403" s="34"/>
    </row>
    <row r="25404" spans="6:12" x14ac:dyDescent="0.35">
      <c r="F25404" s="34"/>
      <c r="J25404" s="34"/>
      <c r="K25404" s="34"/>
      <c r="L25404" s="34"/>
    </row>
    <row r="25405" spans="6:12" x14ac:dyDescent="0.35">
      <c r="F25405" s="34"/>
      <c r="J25405" s="34"/>
      <c r="K25405" s="34"/>
      <c r="L25405" s="34"/>
    </row>
    <row r="25406" spans="6:12" x14ac:dyDescent="0.35">
      <c r="F25406" s="34"/>
      <c r="J25406" s="34"/>
      <c r="K25406" s="34"/>
      <c r="L25406" s="34"/>
    </row>
    <row r="25407" spans="6:12" x14ac:dyDescent="0.35">
      <c r="F25407" s="34"/>
      <c r="J25407" s="34"/>
      <c r="K25407" s="34"/>
      <c r="L25407" s="34"/>
    </row>
    <row r="25408" spans="6:12" x14ac:dyDescent="0.35">
      <c r="F25408" s="34"/>
      <c r="J25408" s="34"/>
      <c r="K25408" s="34"/>
      <c r="L25408" s="34"/>
    </row>
    <row r="25409" spans="6:12" x14ac:dyDescent="0.35">
      <c r="F25409" s="34"/>
      <c r="J25409" s="34"/>
      <c r="K25409" s="34"/>
      <c r="L25409" s="34"/>
    </row>
    <row r="25410" spans="6:12" x14ac:dyDescent="0.35">
      <c r="F25410" s="34"/>
      <c r="J25410" s="34"/>
      <c r="K25410" s="34"/>
      <c r="L25410" s="34"/>
    </row>
    <row r="25411" spans="6:12" x14ac:dyDescent="0.35">
      <c r="F25411" s="34"/>
      <c r="J25411" s="34"/>
      <c r="K25411" s="34"/>
      <c r="L25411" s="34"/>
    </row>
    <row r="25412" spans="6:12" x14ac:dyDescent="0.35">
      <c r="F25412" s="34"/>
      <c r="J25412" s="34"/>
      <c r="K25412" s="34"/>
      <c r="L25412" s="34"/>
    </row>
    <row r="25413" spans="6:12" x14ac:dyDescent="0.35">
      <c r="F25413" s="34"/>
      <c r="J25413" s="34"/>
      <c r="K25413" s="34"/>
      <c r="L25413" s="34"/>
    </row>
    <row r="25414" spans="6:12" x14ac:dyDescent="0.35">
      <c r="F25414" s="34"/>
      <c r="J25414" s="34"/>
      <c r="K25414" s="34"/>
      <c r="L25414" s="34"/>
    </row>
    <row r="25415" spans="6:12" x14ac:dyDescent="0.35">
      <c r="F25415" s="34"/>
      <c r="J25415" s="34"/>
      <c r="K25415" s="34"/>
      <c r="L25415" s="34"/>
    </row>
    <row r="25416" spans="6:12" x14ac:dyDescent="0.35">
      <c r="F25416" s="34"/>
      <c r="J25416" s="34"/>
      <c r="K25416" s="34"/>
      <c r="L25416" s="34"/>
    </row>
    <row r="25417" spans="6:12" x14ac:dyDescent="0.35">
      <c r="F25417" s="34"/>
      <c r="J25417" s="34"/>
      <c r="K25417" s="34"/>
      <c r="L25417" s="34"/>
    </row>
    <row r="25418" spans="6:12" x14ac:dyDescent="0.35">
      <c r="F25418" s="34"/>
      <c r="J25418" s="34"/>
      <c r="K25418" s="34"/>
      <c r="L25418" s="34"/>
    </row>
    <row r="25419" spans="6:12" x14ac:dyDescent="0.35">
      <c r="F25419" s="34"/>
      <c r="J25419" s="34"/>
      <c r="K25419" s="34"/>
      <c r="L25419" s="34"/>
    </row>
    <row r="25420" spans="6:12" x14ac:dyDescent="0.35">
      <c r="F25420" s="34"/>
      <c r="J25420" s="34"/>
      <c r="K25420" s="34"/>
      <c r="L25420" s="34"/>
    </row>
    <row r="25421" spans="6:12" x14ac:dyDescent="0.35">
      <c r="F25421" s="34"/>
      <c r="J25421" s="34"/>
      <c r="K25421" s="34"/>
      <c r="L25421" s="34"/>
    </row>
    <row r="25422" spans="6:12" x14ac:dyDescent="0.35">
      <c r="F25422" s="34"/>
      <c r="J25422" s="34"/>
      <c r="K25422" s="34"/>
      <c r="L25422" s="34"/>
    </row>
    <row r="25423" spans="6:12" x14ac:dyDescent="0.35">
      <c r="F25423" s="34"/>
      <c r="J25423" s="34"/>
      <c r="K25423" s="34"/>
      <c r="L25423" s="34"/>
    </row>
    <row r="25424" spans="6:12" x14ac:dyDescent="0.35">
      <c r="F25424" s="34"/>
      <c r="J25424" s="34"/>
      <c r="K25424" s="34"/>
      <c r="L25424" s="34"/>
    </row>
    <row r="25425" spans="6:12" x14ac:dyDescent="0.35">
      <c r="F25425" s="34"/>
      <c r="J25425" s="34"/>
      <c r="K25425" s="34"/>
      <c r="L25425" s="34"/>
    </row>
    <row r="25426" spans="6:12" x14ac:dyDescent="0.35">
      <c r="F25426" s="34"/>
      <c r="J25426" s="34"/>
      <c r="K25426" s="34"/>
      <c r="L25426" s="34"/>
    </row>
    <row r="25427" spans="6:12" x14ac:dyDescent="0.35">
      <c r="F25427" s="34"/>
      <c r="J25427" s="34"/>
      <c r="K25427" s="34"/>
      <c r="L25427" s="34"/>
    </row>
    <row r="25428" spans="6:12" x14ac:dyDescent="0.35">
      <c r="F25428" s="34"/>
      <c r="J25428" s="34"/>
      <c r="K25428" s="34"/>
      <c r="L25428" s="34"/>
    </row>
    <row r="25429" spans="6:12" x14ac:dyDescent="0.35">
      <c r="F25429" s="34"/>
      <c r="J25429" s="34"/>
      <c r="K25429" s="34"/>
      <c r="L25429" s="34"/>
    </row>
    <row r="25430" spans="6:12" x14ac:dyDescent="0.35">
      <c r="F25430" s="34"/>
      <c r="J25430" s="34"/>
      <c r="K25430" s="34"/>
      <c r="L25430" s="34"/>
    </row>
    <row r="25431" spans="6:12" x14ac:dyDescent="0.35">
      <c r="F25431" s="34"/>
      <c r="J25431" s="34"/>
      <c r="K25431" s="34"/>
      <c r="L25431" s="34"/>
    </row>
    <row r="25432" spans="6:12" x14ac:dyDescent="0.35">
      <c r="F25432" s="34"/>
      <c r="J25432" s="34"/>
      <c r="K25432" s="34"/>
      <c r="L25432" s="34"/>
    </row>
    <row r="25433" spans="6:12" x14ac:dyDescent="0.35">
      <c r="F25433" s="34"/>
      <c r="J25433" s="34"/>
      <c r="K25433" s="34"/>
      <c r="L25433" s="34"/>
    </row>
    <row r="25434" spans="6:12" x14ac:dyDescent="0.35">
      <c r="F25434" s="34"/>
      <c r="J25434" s="34"/>
      <c r="K25434" s="34"/>
      <c r="L25434" s="34"/>
    </row>
    <row r="25435" spans="6:12" x14ac:dyDescent="0.35">
      <c r="F25435" s="34"/>
      <c r="J25435" s="34"/>
      <c r="K25435" s="34"/>
      <c r="L25435" s="34"/>
    </row>
    <row r="25436" spans="6:12" x14ac:dyDescent="0.35">
      <c r="F25436" s="34"/>
      <c r="J25436" s="34"/>
      <c r="K25436" s="34"/>
      <c r="L25436" s="34"/>
    </row>
    <row r="25437" spans="6:12" x14ac:dyDescent="0.35">
      <c r="F25437" s="34"/>
      <c r="J25437" s="34"/>
      <c r="K25437" s="34"/>
      <c r="L25437" s="34"/>
    </row>
    <row r="25438" spans="6:12" x14ac:dyDescent="0.35">
      <c r="F25438" s="34"/>
      <c r="J25438" s="34"/>
      <c r="K25438" s="34"/>
      <c r="L25438" s="34"/>
    </row>
    <row r="25439" spans="6:12" x14ac:dyDescent="0.35">
      <c r="F25439" s="34"/>
      <c r="J25439" s="34"/>
      <c r="K25439" s="34"/>
      <c r="L25439" s="34"/>
    </row>
    <row r="25440" spans="6:12" x14ac:dyDescent="0.35">
      <c r="F25440" s="34"/>
      <c r="J25440" s="34"/>
      <c r="K25440" s="34"/>
      <c r="L25440" s="34"/>
    </row>
    <row r="25441" spans="6:12" x14ac:dyDescent="0.35">
      <c r="F25441" s="34"/>
      <c r="J25441" s="34"/>
      <c r="K25441" s="34"/>
      <c r="L25441" s="34"/>
    </row>
    <row r="25442" spans="6:12" x14ac:dyDescent="0.35">
      <c r="F25442" s="34"/>
      <c r="J25442" s="34"/>
      <c r="K25442" s="34"/>
      <c r="L25442" s="34"/>
    </row>
    <row r="25443" spans="6:12" x14ac:dyDescent="0.35">
      <c r="F25443" s="34"/>
      <c r="J25443" s="34"/>
      <c r="K25443" s="34"/>
      <c r="L25443" s="34"/>
    </row>
    <row r="25444" spans="6:12" x14ac:dyDescent="0.35">
      <c r="F25444" s="34"/>
      <c r="J25444" s="34"/>
      <c r="K25444" s="34"/>
      <c r="L25444" s="34"/>
    </row>
    <row r="25445" spans="6:12" x14ac:dyDescent="0.35">
      <c r="F25445" s="34"/>
      <c r="J25445" s="34"/>
      <c r="K25445" s="34"/>
      <c r="L25445" s="34"/>
    </row>
    <row r="25446" spans="6:12" x14ac:dyDescent="0.35">
      <c r="F25446" s="34"/>
      <c r="J25446" s="34"/>
      <c r="K25446" s="34"/>
      <c r="L25446" s="34"/>
    </row>
    <row r="25447" spans="6:12" x14ac:dyDescent="0.35">
      <c r="F25447" s="34"/>
      <c r="J25447" s="34"/>
      <c r="K25447" s="34"/>
      <c r="L25447" s="34"/>
    </row>
    <row r="25448" spans="6:12" x14ac:dyDescent="0.35">
      <c r="F25448" s="34"/>
      <c r="J25448" s="34"/>
      <c r="K25448" s="34"/>
      <c r="L25448" s="34"/>
    </row>
    <row r="25449" spans="6:12" x14ac:dyDescent="0.35">
      <c r="F25449" s="34"/>
      <c r="J25449" s="34"/>
      <c r="K25449" s="34"/>
      <c r="L25449" s="34"/>
    </row>
    <row r="25450" spans="6:12" x14ac:dyDescent="0.35">
      <c r="F25450" s="34"/>
      <c r="J25450" s="34"/>
      <c r="K25450" s="34"/>
      <c r="L25450" s="34"/>
    </row>
    <row r="25451" spans="6:12" x14ac:dyDescent="0.35">
      <c r="F25451" s="34"/>
      <c r="J25451" s="34"/>
      <c r="K25451" s="34"/>
      <c r="L25451" s="34"/>
    </row>
    <row r="25452" spans="6:12" x14ac:dyDescent="0.35">
      <c r="F25452" s="34"/>
      <c r="J25452" s="34"/>
      <c r="K25452" s="34"/>
      <c r="L25452" s="34"/>
    </row>
    <row r="25453" spans="6:12" x14ac:dyDescent="0.35">
      <c r="F25453" s="34"/>
      <c r="J25453" s="34"/>
      <c r="K25453" s="34"/>
      <c r="L25453" s="34"/>
    </row>
    <row r="25454" spans="6:12" x14ac:dyDescent="0.35">
      <c r="F25454" s="34"/>
      <c r="J25454" s="34"/>
      <c r="K25454" s="34"/>
      <c r="L25454" s="34"/>
    </row>
    <row r="25455" spans="6:12" x14ac:dyDescent="0.35">
      <c r="F25455" s="34"/>
      <c r="J25455" s="34"/>
      <c r="K25455" s="34"/>
      <c r="L25455" s="34"/>
    </row>
    <row r="25456" spans="6:12" x14ac:dyDescent="0.35">
      <c r="F25456" s="34"/>
      <c r="J25456" s="34"/>
      <c r="K25456" s="34"/>
      <c r="L25456" s="34"/>
    </row>
    <row r="25457" spans="6:12" x14ac:dyDescent="0.35">
      <c r="F25457" s="34"/>
      <c r="J25457" s="34"/>
      <c r="K25457" s="34"/>
      <c r="L25457" s="34"/>
    </row>
    <row r="25458" spans="6:12" x14ac:dyDescent="0.35">
      <c r="F25458" s="34"/>
      <c r="J25458" s="34"/>
      <c r="K25458" s="34"/>
      <c r="L25458" s="34"/>
    </row>
    <row r="25459" spans="6:12" x14ac:dyDescent="0.35">
      <c r="F25459" s="34"/>
      <c r="J25459" s="34"/>
      <c r="K25459" s="34"/>
      <c r="L25459" s="34"/>
    </row>
    <row r="25460" spans="6:12" x14ac:dyDescent="0.35">
      <c r="F25460" s="34"/>
      <c r="J25460" s="34"/>
      <c r="K25460" s="34"/>
      <c r="L25460" s="34"/>
    </row>
    <row r="25461" spans="6:12" x14ac:dyDescent="0.35">
      <c r="F25461" s="34"/>
      <c r="J25461" s="34"/>
      <c r="K25461" s="34"/>
      <c r="L25461" s="34"/>
    </row>
    <row r="25462" spans="6:12" x14ac:dyDescent="0.35">
      <c r="F25462" s="34"/>
      <c r="J25462" s="34"/>
      <c r="K25462" s="34"/>
      <c r="L25462" s="34"/>
    </row>
    <row r="25463" spans="6:12" x14ac:dyDescent="0.35">
      <c r="F25463" s="34"/>
      <c r="J25463" s="34"/>
      <c r="K25463" s="34"/>
      <c r="L25463" s="34"/>
    </row>
    <row r="25464" spans="6:12" x14ac:dyDescent="0.35">
      <c r="F25464" s="34"/>
      <c r="J25464" s="34"/>
      <c r="K25464" s="34"/>
      <c r="L25464" s="34"/>
    </row>
    <row r="25465" spans="6:12" x14ac:dyDescent="0.35">
      <c r="F25465" s="34"/>
      <c r="J25465" s="34"/>
      <c r="K25465" s="34"/>
      <c r="L25465" s="34"/>
    </row>
    <row r="25466" spans="6:12" x14ac:dyDescent="0.35">
      <c r="F25466" s="34"/>
      <c r="J25466" s="34"/>
      <c r="K25466" s="34"/>
      <c r="L25466" s="34"/>
    </row>
    <row r="25467" spans="6:12" x14ac:dyDescent="0.35">
      <c r="F25467" s="34"/>
      <c r="J25467" s="34"/>
      <c r="K25467" s="34"/>
      <c r="L25467" s="34"/>
    </row>
    <row r="25468" spans="6:12" x14ac:dyDescent="0.35">
      <c r="F25468" s="34"/>
      <c r="J25468" s="34"/>
      <c r="K25468" s="34"/>
      <c r="L25468" s="34"/>
    </row>
    <row r="25469" spans="6:12" x14ac:dyDescent="0.35">
      <c r="F25469" s="34"/>
      <c r="J25469" s="34"/>
      <c r="K25469" s="34"/>
      <c r="L25469" s="34"/>
    </row>
    <row r="25470" spans="6:12" x14ac:dyDescent="0.35">
      <c r="F25470" s="34"/>
      <c r="J25470" s="34"/>
      <c r="K25470" s="34"/>
      <c r="L25470" s="34"/>
    </row>
    <row r="25471" spans="6:12" x14ac:dyDescent="0.35">
      <c r="F25471" s="34"/>
      <c r="J25471" s="34"/>
      <c r="K25471" s="34"/>
      <c r="L25471" s="34"/>
    </row>
    <row r="25472" spans="6:12" x14ac:dyDescent="0.35">
      <c r="F25472" s="34"/>
      <c r="J25472" s="34"/>
      <c r="K25472" s="34"/>
      <c r="L25472" s="34"/>
    </row>
    <row r="25473" spans="6:12" x14ac:dyDescent="0.35">
      <c r="F25473" s="34"/>
      <c r="J25473" s="34"/>
      <c r="K25473" s="34"/>
      <c r="L25473" s="34"/>
    </row>
    <row r="25474" spans="6:12" x14ac:dyDescent="0.35">
      <c r="F25474" s="34"/>
      <c r="J25474" s="34"/>
      <c r="K25474" s="34"/>
      <c r="L25474" s="34"/>
    </row>
    <row r="25475" spans="6:12" x14ac:dyDescent="0.35">
      <c r="F25475" s="34"/>
      <c r="J25475" s="34"/>
      <c r="K25475" s="34"/>
      <c r="L25475" s="34"/>
    </row>
    <row r="25476" spans="6:12" x14ac:dyDescent="0.35">
      <c r="F25476" s="34"/>
      <c r="J25476" s="34"/>
      <c r="K25476" s="34"/>
      <c r="L25476" s="34"/>
    </row>
    <row r="25477" spans="6:12" x14ac:dyDescent="0.35">
      <c r="F25477" s="34"/>
      <c r="J25477" s="34"/>
      <c r="K25477" s="34"/>
      <c r="L25477" s="34"/>
    </row>
    <row r="25478" spans="6:12" x14ac:dyDescent="0.35">
      <c r="F25478" s="34"/>
      <c r="J25478" s="34"/>
      <c r="K25478" s="34"/>
      <c r="L25478" s="34"/>
    </row>
    <row r="25479" spans="6:12" x14ac:dyDescent="0.35">
      <c r="F25479" s="34"/>
      <c r="J25479" s="34"/>
      <c r="K25479" s="34"/>
      <c r="L25479" s="34"/>
    </row>
    <row r="25480" spans="6:12" x14ac:dyDescent="0.35">
      <c r="F25480" s="34"/>
      <c r="J25480" s="34"/>
      <c r="K25480" s="34"/>
      <c r="L25480" s="34"/>
    </row>
    <row r="25481" spans="6:12" x14ac:dyDescent="0.35">
      <c r="F25481" s="34"/>
      <c r="J25481" s="34"/>
      <c r="K25481" s="34"/>
      <c r="L25481" s="34"/>
    </row>
    <row r="25482" spans="6:12" x14ac:dyDescent="0.35">
      <c r="F25482" s="34"/>
      <c r="J25482" s="34"/>
      <c r="K25482" s="34"/>
      <c r="L25482" s="34"/>
    </row>
    <row r="25483" spans="6:12" x14ac:dyDescent="0.35">
      <c r="F25483" s="34"/>
      <c r="J25483" s="34"/>
      <c r="K25483" s="34"/>
      <c r="L25483" s="34"/>
    </row>
    <row r="25484" spans="6:12" x14ac:dyDescent="0.35">
      <c r="F25484" s="34"/>
      <c r="J25484" s="34"/>
      <c r="K25484" s="34"/>
      <c r="L25484" s="34"/>
    </row>
    <row r="25485" spans="6:12" x14ac:dyDescent="0.35">
      <c r="F25485" s="34"/>
      <c r="J25485" s="34"/>
      <c r="K25485" s="34"/>
      <c r="L25485" s="34"/>
    </row>
    <row r="25486" spans="6:12" x14ac:dyDescent="0.35">
      <c r="F25486" s="34"/>
      <c r="J25486" s="34"/>
      <c r="K25486" s="34"/>
      <c r="L25486" s="34"/>
    </row>
    <row r="25487" spans="6:12" x14ac:dyDescent="0.35">
      <c r="F25487" s="34"/>
      <c r="J25487" s="34"/>
      <c r="K25487" s="34"/>
      <c r="L25487" s="34"/>
    </row>
    <row r="25488" spans="6:12" x14ac:dyDescent="0.35">
      <c r="F25488" s="34"/>
      <c r="J25488" s="34"/>
      <c r="K25488" s="34"/>
      <c r="L25488" s="34"/>
    </row>
    <row r="25489" spans="6:12" x14ac:dyDescent="0.35">
      <c r="F25489" s="34"/>
      <c r="J25489" s="34"/>
      <c r="K25489" s="34"/>
      <c r="L25489" s="34"/>
    </row>
    <row r="25490" spans="6:12" x14ac:dyDescent="0.35">
      <c r="F25490" s="34"/>
      <c r="J25490" s="34"/>
      <c r="K25490" s="34"/>
      <c r="L25490" s="34"/>
    </row>
    <row r="25491" spans="6:12" x14ac:dyDescent="0.35">
      <c r="F25491" s="34"/>
      <c r="J25491" s="34"/>
      <c r="K25491" s="34"/>
      <c r="L25491" s="34"/>
    </row>
    <row r="25492" spans="6:12" x14ac:dyDescent="0.35">
      <c r="F25492" s="34"/>
      <c r="J25492" s="34"/>
      <c r="K25492" s="34"/>
      <c r="L25492" s="34"/>
    </row>
    <row r="25493" spans="6:12" x14ac:dyDescent="0.35">
      <c r="F25493" s="34"/>
      <c r="J25493" s="34"/>
      <c r="K25493" s="34"/>
      <c r="L25493" s="34"/>
    </row>
    <row r="25494" spans="6:12" x14ac:dyDescent="0.35">
      <c r="F25494" s="34"/>
      <c r="J25494" s="34"/>
      <c r="K25494" s="34"/>
      <c r="L25494" s="34"/>
    </row>
    <row r="25495" spans="6:12" x14ac:dyDescent="0.35">
      <c r="F25495" s="34"/>
      <c r="J25495" s="34"/>
      <c r="K25495" s="34"/>
      <c r="L25495" s="34"/>
    </row>
    <row r="25496" spans="6:12" x14ac:dyDescent="0.35">
      <c r="F25496" s="34"/>
      <c r="J25496" s="34"/>
      <c r="K25496" s="34"/>
      <c r="L25496" s="34"/>
    </row>
    <row r="25497" spans="6:12" x14ac:dyDescent="0.35">
      <c r="F25497" s="34"/>
      <c r="J25497" s="34"/>
      <c r="K25497" s="34"/>
      <c r="L25497" s="34"/>
    </row>
    <row r="25498" spans="6:12" x14ac:dyDescent="0.35">
      <c r="F25498" s="34"/>
      <c r="J25498" s="34"/>
      <c r="K25498" s="34"/>
      <c r="L25498" s="34"/>
    </row>
    <row r="25499" spans="6:12" x14ac:dyDescent="0.35">
      <c r="F25499" s="34"/>
      <c r="J25499" s="34"/>
      <c r="K25499" s="34"/>
      <c r="L25499" s="34"/>
    </row>
    <row r="25500" spans="6:12" x14ac:dyDescent="0.35">
      <c r="F25500" s="34"/>
      <c r="J25500" s="34"/>
      <c r="K25500" s="34"/>
      <c r="L25500" s="34"/>
    </row>
    <row r="25501" spans="6:12" x14ac:dyDescent="0.35">
      <c r="F25501" s="34"/>
      <c r="J25501" s="34"/>
      <c r="K25501" s="34"/>
      <c r="L25501" s="34"/>
    </row>
    <row r="25502" spans="6:12" x14ac:dyDescent="0.35">
      <c r="F25502" s="34"/>
      <c r="J25502" s="34"/>
      <c r="K25502" s="34"/>
      <c r="L25502" s="34"/>
    </row>
    <row r="25503" spans="6:12" x14ac:dyDescent="0.35">
      <c r="F25503" s="34"/>
      <c r="J25503" s="34"/>
      <c r="K25503" s="34"/>
      <c r="L25503" s="34"/>
    </row>
    <row r="25504" spans="6:12" x14ac:dyDescent="0.35">
      <c r="F25504" s="34"/>
      <c r="J25504" s="34"/>
      <c r="K25504" s="34"/>
      <c r="L25504" s="34"/>
    </row>
    <row r="25505" spans="6:12" x14ac:dyDescent="0.35">
      <c r="F25505" s="34"/>
      <c r="J25505" s="34"/>
      <c r="K25505" s="34"/>
      <c r="L25505" s="34"/>
    </row>
    <row r="25506" spans="6:12" x14ac:dyDescent="0.35">
      <c r="F25506" s="34"/>
      <c r="J25506" s="34"/>
      <c r="K25506" s="34"/>
      <c r="L25506" s="34"/>
    </row>
    <row r="25507" spans="6:12" x14ac:dyDescent="0.35">
      <c r="F25507" s="34"/>
      <c r="J25507" s="34"/>
      <c r="K25507" s="34"/>
      <c r="L25507" s="34"/>
    </row>
    <row r="25508" spans="6:12" x14ac:dyDescent="0.35">
      <c r="F25508" s="34"/>
      <c r="J25508" s="34"/>
      <c r="K25508" s="34"/>
      <c r="L25508" s="34"/>
    </row>
    <row r="25509" spans="6:12" x14ac:dyDescent="0.35">
      <c r="F25509" s="34"/>
      <c r="J25509" s="34"/>
      <c r="K25509" s="34"/>
      <c r="L25509" s="34"/>
    </row>
    <row r="25510" spans="6:12" x14ac:dyDescent="0.35">
      <c r="F25510" s="34"/>
      <c r="J25510" s="34"/>
      <c r="K25510" s="34"/>
      <c r="L25510" s="34"/>
    </row>
    <row r="25511" spans="6:12" x14ac:dyDescent="0.35">
      <c r="F25511" s="34"/>
      <c r="J25511" s="34"/>
      <c r="K25511" s="34"/>
      <c r="L25511" s="34"/>
    </row>
    <row r="25512" spans="6:12" x14ac:dyDescent="0.35">
      <c r="F25512" s="34"/>
      <c r="J25512" s="34"/>
      <c r="K25512" s="34"/>
      <c r="L25512" s="34"/>
    </row>
    <row r="25513" spans="6:12" x14ac:dyDescent="0.35">
      <c r="F25513" s="34"/>
      <c r="J25513" s="34"/>
      <c r="K25513" s="34"/>
      <c r="L25513" s="34"/>
    </row>
    <row r="25514" spans="6:12" x14ac:dyDescent="0.35">
      <c r="F25514" s="34"/>
      <c r="J25514" s="34"/>
      <c r="K25514" s="34"/>
      <c r="L25514" s="34"/>
    </row>
    <row r="25515" spans="6:12" x14ac:dyDescent="0.35">
      <c r="F25515" s="34"/>
      <c r="J25515" s="34"/>
      <c r="K25515" s="34"/>
      <c r="L25515" s="34"/>
    </row>
    <row r="25516" spans="6:12" x14ac:dyDescent="0.35">
      <c r="F25516" s="34"/>
      <c r="J25516" s="34"/>
      <c r="K25516" s="34"/>
      <c r="L25516" s="34"/>
    </row>
    <row r="25517" spans="6:12" x14ac:dyDescent="0.35">
      <c r="F25517" s="34"/>
      <c r="J25517" s="34"/>
      <c r="K25517" s="34"/>
      <c r="L25517" s="34"/>
    </row>
    <row r="25518" spans="6:12" x14ac:dyDescent="0.35">
      <c r="F25518" s="34"/>
      <c r="J25518" s="34"/>
      <c r="K25518" s="34"/>
      <c r="L25518" s="34"/>
    </row>
    <row r="25519" spans="6:12" x14ac:dyDescent="0.35">
      <c r="F25519" s="34"/>
      <c r="J25519" s="34"/>
      <c r="K25519" s="34"/>
      <c r="L25519" s="34"/>
    </row>
    <row r="25520" spans="6:12" x14ac:dyDescent="0.35">
      <c r="F25520" s="34"/>
      <c r="J25520" s="34"/>
      <c r="K25520" s="34"/>
      <c r="L25520" s="34"/>
    </row>
    <row r="25521" spans="6:12" x14ac:dyDescent="0.35">
      <c r="F25521" s="34"/>
      <c r="J25521" s="34"/>
      <c r="K25521" s="34"/>
      <c r="L25521" s="34"/>
    </row>
    <row r="25522" spans="6:12" x14ac:dyDescent="0.35">
      <c r="F25522" s="34"/>
      <c r="J25522" s="34"/>
      <c r="K25522" s="34"/>
      <c r="L25522" s="34"/>
    </row>
    <row r="25523" spans="6:12" x14ac:dyDescent="0.35">
      <c r="F25523" s="34"/>
      <c r="J25523" s="34"/>
      <c r="K25523" s="34"/>
      <c r="L25523" s="34"/>
    </row>
    <row r="25524" spans="6:12" x14ac:dyDescent="0.35">
      <c r="F25524" s="34"/>
      <c r="J25524" s="34"/>
      <c r="K25524" s="34"/>
      <c r="L25524" s="34"/>
    </row>
    <row r="25525" spans="6:12" x14ac:dyDescent="0.35">
      <c r="F25525" s="34"/>
      <c r="J25525" s="34"/>
      <c r="K25525" s="34"/>
      <c r="L25525" s="34"/>
    </row>
    <row r="25526" spans="6:12" x14ac:dyDescent="0.35">
      <c r="F25526" s="34"/>
      <c r="J25526" s="34"/>
      <c r="K25526" s="34"/>
      <c r="L25526" s="34"/>
    </row>
    <row r="25527" spans="6:12" x14ac:dyDescent="0.35">
      <c r="F25527" s="34"/>
      <c r="J25527" s="34"/>
      <c r="K25527" s="34"/>
      <c r="L25527" s="34"/>
    </row>
    <row r="25528" spans="6:12" x14ac:dyDescent="0.35">
      <c r="F25528" s="34"/>
      <c r="J25528" s="34"/>
      <c r="K25528" s="34"/>
      <c r="L25528" s="34"/>
    </row>
    <row r="25529" spans="6:12" x14ac:dyDescent="0.35">
      <c r="F25529" s="34"/>
      <c r="J25529" s="34"/>
      <c r="K25529" s="34"/>
      <c r="L25529" s="34"/>
    </row>
    <row r="25530" spans="6:12" x14ac:dyDescent="0.35">
      <c r="F25530" s="34"/>
      <c r="J25530" s="34"/>
      <c r="K25530" s="34"/>
      <c r="L25530" s="34"/>
    </row>
    <row r="25531" spans="6:12" x14ac:dyDescent="0.35">
      <c r="F25531" s="34"/>
      <c r="J25531" s="34"/>
      <c r="K25531" s="34"/>
      <c r="L25531" s="34"/>
    </row>
    <row r="25532" spans="6:12" x14ac:dyDescent="0.35">
      <c r="F25532" s="34"/>
      <c r="J25532" s="34"/>
      <c r="K25532" s="34"/>
      <c r="L25532" s="34"/>
    </row>
    <row r="25533" spans="6:12" x14ac:dyDescent="0.35">
      <c r="F25533" s="34"/>
      <c r="J25533" s="34"/>
      <c r="K25533" s="34"/>
      <c r="L25533" s="34"/>
    </row>
    <row r="25534" spans="6:12" x14ac:dyDescent="0.35">
      <c r="F25534" s="34"/>
      <c r="J25534" s="34"/>
      <c r="K25534" s="34"/>
      <c r="L25534" s="34"/>
    </row>
    <row r="25535" spans="6:12" x14ac:dyDescent="0.35">
      <c r="F25535" s="34"/>
      <c r="J25535" s="34"/>
      <c r="K25535" s="34"/>
      <c r="L25535" s="34"/>
    </row>
    <row r="25536" spans="6:12" x14ac:dyDescent="0.35">
      <c r="F25536" s="34"/>
      <c r="J25536" s="34"/>
      <c r="K25536" s="34"/>
      <c r="L25536" s="34"/>
    </row>
    <row r="25537" spans="6:12" x14ac:dyDescent="0.35">
      <c r="F25537" s="34"/>
      <c r="J25537" s="34"/>
      <c r="K25537" s="34"/>
      <c r="L25537" s="34"/>
    </row>
    <row r="25538" spans="6:12" x14ac:dyDescent="0.35">
      <c r="F25538" s="34"/>
      <c r="J25538" s="34"/>
      <c r="K25538" s="34"/>
      <c r="L25538" s="34"/>
    </row>
    <row r="25539" spans="6:12" x14ac:dyDescent="0.35">
      <c r="F25539" s="34"/>
      <c r="J25539" s="34"/>
      <c r="K25539" s="34"/>
      <c r="L25539" s="34"/>
    </row>
    <row r="25540" spans="6:12" x14ac:dyDescent="0.35">
      <c r="F25540" s="34"/>
      <c r="J25540" s="34"/>
      <c r="K25540" s="34"/>
      <c r="L25540" s="34"/>
    </row>
    <row r="25541" spans="6:12" x14ac:dyDescent="0.35">
      <c r="F25541" s="34"/>
      <c r="J25541" s="34"/>
      <c r="K25541" s="34"/>
      <c r="L25541" s="34"/>
    </row>
    <row r="25542" spans="6:12" x14ac:dyDescent="0.35">
      <c r="F25542" s="34"/>
      <c r="J25542" s="34"/>
      <c r="K25542" s="34"/>
      <c r="L25542" s="34"/>
    </row>
    <row r="25543" spans="6:12" x14ac:dyDescent="0.35">
      <c r="F25543" s="34"/>
      <c r="J25543" s="34"/>
      <c r="K25543" s="34"/>
      <c r="L25543" s="34"/>
    </row>
    <row r="25544" spans="6:12" x14ac:dyDescent="0.35">
      <c r="F25544" s="34"/>
      <c r="J25544" s="34"/>
      <c r="K25544" s="34"/>
      <c r="L25544" s="34"/>
    </row>
    <row r="25545" spans="6:12" x14ac:dyDescent="0.35">
      <c r="F25545" s="34"/>
      <c r="J25545" s="34"/>
      <c r="K25545" s="34"/>
      <c r="L25545" s="34"/>
    </row>
    <row r="25546" spans="6:12" x14ac:dyDescent="0.35">
      <c r="F25546" s="34"/>
      <c r="J25546" s="34"/>
      <c r="K25546" s="34"/>
      <c r="L25546" s="34"/>
    </row>
    <row r="25547" spans="6:12" x14ac:dyDescent="0.35">
      <c r="F25547" s="34"/>
      <c r="J25547" s="34"/>
      <c r="K25547" s="34"/>
      <c r="L25547" s="34"/>
    </row>
    <row r="25548" spans="6:12" x14ac:dyDescent="0.35">
      <c r="F25548" s="34"/>
      <c r="J25548" s="34"/>
      <c r="K25548" s="34"/>
      <c r="L25548" s="34"/>
    </row>
    <row r="25549" spans="6:12" x14ac:dyDescent="0.35">
      <c r="F25549" s="34"/>
      <c r="J25549" s="34"/>
      <c r="K25549" s="34"/>
      <c r="L25549" s="34"/>
    </row>
    <row r="25550" spans="6:12" x14ac:dyDescent="0.35">
      <c r="F25550" s="34"/>
      <c r="J25550" s="34"/>
      <c r="K25550" s="34"/>
      <c r="L25550" s="34"/>
    </row>
    <row r="25551" spans="6:12" x14ac:dyDescent="0.35">
      <c r="F25551" s="34"/>
      <c r="J25551" s="34"/>
      <c r="K25551" s="34"/>
      <c r="L25551" s="34"/>
    </row>
    <row r="25552" spans="6:12" x14ac:dyDescent="0.35">
      <c r="F25552" s="34"/>
      <c r="J25552" s="34"/>
      <c r="K25552" s="34"/>
      <c r="L25552" s="34"/>
    </row>
    <row r="25553" spans="6:12" x14ac:dyDescent="0.35">
      <c r="F25553" s="34"/>
      <c r="J25553" s="34"/>
      <c r="K25553" s="34"/>
      <c r="L25553" s="34"/>
    </row>
    <row r="25554" spans="6:12" x14ac:dyDescent="0.35">
      <c r="F25554" s="34"/>
      <c r="J25554" s="34"/>
      <c r="K25554" s="34"/>
      <c r="L25554" s="34"/>
    </row>
    <row r="25555" spans="6:12" x14ac:dyDescent="0.35">
      <c r="F25555" s="34"/>
      <c r="J25555" s="34"/>
      <c r="K25555" s="34"/>
      <c r="L25555" s="34"/>
    </row>
    <row r="25556" spans="6:12" x14ac:dyDescent="0.35">
      <c r="F25556" s="34"/>
      <c r="J25556" s="34"/>
      <c r="K25556" s="34"/>
      <c r="L25556" s="34"/>
    </row>
    <row r="25557" spans="6:12" x14ac:dyDescent="0.35">
      <c r="F25557" s="34"/>
      <c r="J25557" s="34"/>
      <c r="K25557" s="34"/>
      <c r="L25557" s="34"/>
    </row>
    <row r="25558" spans="6:12" x14ac:dyDescent="0.35">
      <c r="F25558" s="34"/>
      <c r="J25558" s="34"/>
      <c r="K25558" s="34"/>
      <c r="L25558" s="34"/>
    </row>
    <row r="25559" spans="6:12" x14ac:dyDescent="0.35">
      <c r="F25559" s="34"/>
      <c r="J25559" s="34"/>
      <c r="K25559" s="34"/>
      <c r="L25559" s="34"/>
    </row>
    <row r="25560" spans="6:12" x14ac:dyDescent="0.35">
      <c r="F25560" s="34"/>
      <c r="J25560" s="34"/>
      <c r="K25560" s="34"/>
      <c r="L25560" s="34"/>
    </row>
    <row r="25561" spans="6:12" x14ac:dyDescent="0.35">
      <c r="F25561" s="34"/>
      <c r="J25561" s="34"/>
      <c r="K25561" s="34"/>
      <c r="L25561" s="34"/>
    </row>
    <row r="25562" spans="6:12" x14ac:dyDescent="0.35">
      <c r="F25562" s="34"/>
      <c r="J25562" s="34"/>
      <c r="K25562" s="34"/>
      <c r="L25562" s="34"/>
    </row>
    <row r="25563" spans="6:12" x14ac:dyDescent="0.35">
      <c r="F25563" s="34"/>
      <c r="J25563" s="34"/>
      <c r="K25563" s="34"/>
      <c r="L25563" s="34"/>
    </row>
    <row r="25564" spans="6:12" x14ac:dyDescent="0.35">
      <c r="F25564" s="34"/>
      <c r="J25564" s="34"/>
      <c r="K25564" s="34"/>
      <c r="L25564" s="34"/>
    </row>
    <row r="25565" spans="6:12" x14ac:dyDescent="0.35">
      <c r="F25565" s="34"/>
      <c r="J25565" s="34"/>
      <c r="K25565" s="34"/>
      <c r="L25565" s="34"/>
    </row>
    <row r="25566" spans="6:12" x14ac:dyDescent="0.35">
      <c r="F25566" s="34"/>
      <c r="J25566" s="34"/>
      <c r="K25566" s="34"/>
      <c r="L25566" s="34"/>
    </row>
    <row r="25567" spans="6:12" x14ac:dyDescent="0.35">
      <c r="F25567" s="34"/>
      <c r="J25567" s="34"/>
      <c r="K25567" s="34"/>
      <c r="L25567" s="34"/>
    </row>
    <row r="25568" spans="6:12" x14ac:dyDescent="0.35">
      <c r="F25568" s="34"/>
      <c r="J25568" s="34"/>
      <c r="K25568" s="34"/>
      <c r="L25568" s="34"/>
    </row>
    <row r="25569" spans="6:12" x14ac:dyDescent="0.35">
      <c r="F25569" s="34"/>
      <c r="J25569" s="34"/>
      <c r="K25569" s="34"/>
      <c r="L25569" s="34"/>
    </row>
    <row r="25570" spans="6:12" x14ac:dyDescent="0.35">
      <c r="F25570" s="34"/>
      <c r="J25570" s="34"/>
      <c r="K25570" s="34"/>
      <c r="L25570" s="34"/>
    </row>
    <row r="25571" spans="6:12" x14ac:dyDescent="0.35">
      <c r="F25571" s="34"/>
      <c r="J25571" s="34"/>
      <c r="K25571" s="34"/>
      <c r="L25571" s="34"/>
    </row>
    <row r="25572" spans="6:12" x14ac:dyDescent="0.35">
      <c r="F25572" s="34"/>
      <c r="J25572" s="34"/>
      <c r="K25572" s="34"/>
      <c r="L25572" s="34"/>
    </row>
    <row r="25573" spans="6:12" x14ac:dyDescent="0.35">
      <c r="F25573" s="34"/>
      <c r="J25573" s="34"/>
      <c r="K25573" s="34"/>
      <c r="L25573" s="34"/>
    </row>
    <row r="25574" spans="6:12" x14ac:dyDescent="0.35">
      <c r="F25574" s="34"/>
      <c r="J25574" s="34"/>
      <c r="K25574" s="34"/>
      <c r="L25574" s="34"/>
    </row>
    <row r="25575" spans="6:12" x14ac:dyDescent="0.35">
      <c r="F25575" s="34"/>
      <c r="J25575" s="34"/>
      <c r="K25575" s="34"/>
      <c r="L25575" s="34"/>
    </row>
    <row r="25576" spans="6:12" x14ac:dyDescent="0.35">
      <c r="F25576" s="34"/>
      <c r="J25576" s="34"/>
      <c r="K25576" s="34"/>
      <c r="L25576" s="34"/>
    </row>
    <row r="25577" spans="6:12" x14ac:dyDescent="0.35">
      <c r="F25577" s="34"/>
      <c r="J25577" s="34"/>
      <c r="K25577" s="34"/>
      <c r="L25577" s="34"/>
    </row>
    <row r="25578" spans="6:12" x14ac:dyDescent="0.35">
      <c r="F25578" s="34"/>
      <c r="J25578" s="34"/>
      <c r="K25578" s="34"/>
      <c r="L25578" s="34"/>
    </row>
    <row r="25579" spans="6:12" x14ac:dyDescent="0.35">
      <c r="F25579" s="34"/>
      <c r="J25579" s="34"/>
      <c r="K25579" s="34"/>
      <c r="L25579" s="34"/>
    </row>
    <row r="25580" spans="6:12" x14ac:dyDescent="0.35">
      <c r="F25580" s="34"/>
      <c r="J25580" s="34"/>
      <c r="K25580" s="34"/>
      <c r="L25580" s="34"/>
    </row>
    <row r="25581" spans="6:12" x14ac:dyDescent="0.35">
      <c r="F25581" s="34"/>
      <c r="J25581" s="34"/>
      <c r="K25581" s="34"/>
      <c r="L25581" s="34"/>
    </row>
    <row r="25582" spans="6:12" x14ac:dyDescent="0.35">
      <c r="F25582" s="34"/>
      <c r="J25582" s="34"/>
      <c r="K25582" s="34"/>
      <c r="L25582" s="34"/>
    </row>
    <row r="25583" spans="6:12" x14ac:dyDescent="0.35">
      <c r="F25583" s="34"/>
      <c r="J25583" s="34"/>
      <c r="K25583" s="34"/>
      <c r="L25583" s="34"/>
    </row>
    <row r="25584" spans="6:12" x14ac:dyDescent="0.35">
      <c r="F25584" s="34"/>
      <c r="J25584" s="34"/>
      <c r="K25584" s="34"/>
      <c r="L25584" s="34"/>
    </row>
    <row r="25585" spans="6:12" x14ac:dyDescent="0.35">
      <c r="F25585" s="34"/>
      <c r="J25585" s="34"/>
      <c r="K25585" s="34"/>
      <c r="L25585" s="34"/>
    </row>
    <row r="25586" spans="6:12" x14ac:dyDescent="0.35">
      <c r="F25586" s="34"/>
      <c r="J25586" s="34"/>
      <c r="K25586" s="34"/>
      <c r="L25586" s="34"/>
    </row>
    <row r="25587" spans="6:12" x14ac:dyDescent="0.35">
      <c r="F25587" s="34"/>
      <c r="J25587" s="34"/>
      <c r="K25587" s="34"/>
      <c r="L25587" s="34"/>
    </row>
    <row r="25588" spans="6:12" x14ac:dyDescent="0.35">
      <c r="F25588" s="34"/>
      <c r="J25588" s="34"/>
      <c r="K25588" s="34"/>
      <c r="L25588" s="34"/>
    </row>
    <row r="25589" spans="6:12" x14ac:dyDescent="0.35">
      <c r="F25589" s="34"/>
      <c r="J25589" s="34"/>
      <c r="K25589" s="34"/>
      <c r="L25589" s="34"/>
    </row>
    <row r="25590" spans="6:12" x14ac:dyDescent="0.35">
      <c r="F25590" s="34"/>
      <c r="J25590" s="34"/>
      <c r="K25590" s="34"/>
      <c r="L25590" s="34"/>
    </row>
    <row r="25591" spans="6:12" x14ac:dyDescent="0.35">
      <c r="F25591" s="34"/>
      <c r="J25591" s="34"/>
      <c r="K25591" s="34"/>
      <c r="L25591" s="34"/>
    </row>
    <row r="25592" spans="6:12" x14ac:dyDescent="0.35">
      <c r="F25592" s="34"/>
      <c r="J25592" s="34"/>
      <c r="K25592" s="34"/>
      <c r="L25592" s="34"/>
    </row>
    <row r="25593" spans="6:12" x14ac:dyDescent="0.35">
      <c r="F25593" s="34"/>
      <c r="J25593" s="34"/>
      <c r="K25593" s="34"/>
      <c r="L25593" s="34"/>
    </row>
    <row r="25594" spans="6:12" x14ac:dyDescent="0.35">
      <c r="F25594" s="34"/>
      <c r="J25594" s="34"/>
      <c r="K25594" s="34"/>
      <c r="L25594" s="34"/>
    </row>
    <row r="25595" spans="6:12" x14ac:dyDescent="0.35">
      <c r="F25595" s="34"/>
      <c r="J25595" s="34"/>
      <c r="K25595" s="34"/>
      <c r="L25595" s="34"/>
    </row>
    <row r="25596" spans="6:12" x14ac:dyDescent="0.35">
      <c r="F25596" s="34"/>
      <c r="J25596" s="34"/>
      <c r="K25596" s="34"/>
      <c r="L25596" s="34"/>
    </row>
    <row r="25597" spans="6:12" x14ac:dyDescent="0.35">
      <c r="F25597" s="34"/>
      <c r="J25597" s="34"/>
      <c r="K25597" s="34"/>
      <c r="L25597" s="34"/>
    </row>
    <row r="25598" spans="6:12" x14ac:dyDescent="0.35">
      <c r="F25598" s="34"/>
      <c r="J25598" s="34"/>
      <c r="K25598" s="34"/>
      <c r="L25598" s="34"/>
    </row>
    <row r="25599" spans="6:12" x14ac:dyDescent="0.35">
      <c r="F25599" s="34"/>
      <c r="J25599" s="34"/>
      <c r="K25599" s="34"/>
      <c r="L25599" s="34"/>
    </row>
    <row r="25600" spans="6:12" x14ac:dyDescent="0.35">
      <c r="F25600" s="34"/>
      <c r="J25600" s="34"/>
      <c r="K25600" s="34"/>
      <c r="L25600" s="34"/>
    </row>
    <row r="25601" spans="6:12" x14ac:dyDescent="0.35">
      <c r="F25601" s="34"/>
      <c r="J25601" s="34"/>
      <c r="K25601" s="34"/>
      <c r="L25601" s="34"/>
    </row>
    <row r="25602" spans="6:12" x14ac:dyDescent="0.35">
      <c r="F25602" s="34"/>
      <c r="J25602" s="34"/>
      <c r="K25602" s="34"/>
      <c r="L25602" s="34"/>
    </row>
    <row r="25603" spans="6:12" x14ac:dyDescent="0.35">
      <c r="F25603" s="34"/>
      <c r="J25603" s="34"/>
      <c r="K25603" s="34"/>
      <c r="L25603" s="34"/>
    </row>
    <row r="25604" spans="6:12" x14ac:dyDescent="0.35">
      <c r="F25604" s="34"/>
      <c r="J25604" s="34"/>
      <c r="K25604" s="34"/>
      <c r="L25604" s="34"/>
    </row>
    <row r="25605" spans="6:12" x14ac:dyDescent="0.35">
      <c r="F25605" s="34"/>
      <c r="J25605" s="34"/>
      <c r="K25605" s="34"/>
      <c r="L25605" s="34"/>
    </row>
    <row r="25606" spans="6:12" x14ac:dyDescent="0.35">
      <c r="F25606" s="34"/>
      <c r="J25606" s="34"/>
      <c r="K25606" s="34"/>
      <c r="L25606" s="34"/>
    </row>
    <row r="25607" spans="6:12" x14ac:dyDescent="0.35">
      <c r="F25607" s="34"/>
      <c r="J25607" s="34"/>
      <c r="K25607" s="34"/>
      <c r="L25607" s="34"/>
    </row>
    <row r="25608" spans="6:12" x14ac:dyDescent="0.35">
      <c r="F25608" s="34"/>
      <c r="J25608" s="34"/>
      <c r="K25608" s="34"/>
      <c r="L25608" s="34"/>
    </row>
    <row r="25609" spans="6:12" x14ac:dyDescent="0.35">
      <c r="F25609" s="34"/>
      <c r="J25609" s="34"/>
      <c r="K25609" s="34"/>
      <c r="L25609" s="34"/>
    </row>
    <row r="25610" spans="6:12" x14ac:dyDescent="0.35">
      <c r="F25610" s="34"/>
      <c r="J25610" s="34"/>
      <c r="K25610" s="34"/>
      <c r="L25610" s="34"/>
    </row>
    <row r="25611" spans="6:12" x14ac:dyDescent="0.35">
      <c r="F25611" s="34"/>
      <c r="J25611" s="34"/>
      <c r="K25611" s="34"/>
      <c r="L25611" s="34"/>
    </row>
    <row r="25612" spans="6:12" x14ac:dyDescent="0.35">
      <c r="F25612" s="34"/>
      <c r="J25612" s="34"/>
      <c r="K25612" s="34"/>
      <c r="L25612" s="34"/>
    </row>
    <row r="25613" spans="6:12" x14ac:dyDescent="0.35">
      <c r="F25613" s="34"/>
      <c r="J25613" s="34"/>
      <c r="K25613" s="34"/>
      <c r="L25613" s="34"/>
    </row>
    <row r="25614" spans="6:12" x14ac:dyDescent="0.35">
      <c r="F25614" s="34"/>
      <c r="J25614" s="34"/>
      <c r="K25614" s="34"/>
      <c r="L25614" s="34"/>
    </row>
    <row r="25615" spans="6:12" x14ac:dyDescent="0.35">
      <c r="F25615" s="34"/>
      <c r="J25615" s="34"/>
      <c r="K25615" s="34"/>
      <c r="L25615" s="34"/>
    </row>
    <row r="25616" spans="6:12" x14ac:dyDescent="0.35">
      <c r="F25616" s="34"/>
      <c r="J25616" s="34"/>
      <c r="K25616" s="34"/>
      <c r="L25616" s="34"/>
    </row>
    <row r="25617" spans="6:12" x14ac:dyDescent="0.35">
      <c r="F25617" s="34"/>
      <c r="J25617" s="34"/>
      <c r="K25617" s="34"/>
      <c r="L25617" s="34"/>
    </row>
    <row r="25618" spans="6:12" x14ac:dyDescent="0.35">
      <c r="F25618" s="34"/>
      <c r="J25618" s="34"/>
      <c r="K25618" s="34"/>
      <c r="L25618" s="34"/>
    </row>
    <row r="25619" spans="6:12" x14ac:dyDescent="0.35">
      <c r="F25619" s="34"/>
      <c r="J25619" s="34"/>
      <c r="K25619" s="34"/>
      <c r="L25619" s="34"/>
    </row>
    <row r="25620" spans="6:12" x14ac:dyDescent="0.35">
      <c r="F25620" s="34"/>
      <c r="J25620" s="34"/>
      <c r="K25620" s="34"/>
      <c r="L25620" s="34"/>
    </row>
    <row r="25621" spans="6:12" x14ac:dyDescent="0.35">
      <c r="F25621" s="34"/>
      <c r="J25621" s="34"/>
      <c r="K25621" s="34"/>
      <c r="L25621" s="34"/>
    </row>
    <row r="25622" spans="6:12" x14ac:dyDescent="0.35">
      <c r="F25622" s="34"/>
      <c r="J25622" s="34"/>
      <c r="K25622" s="34"/>
      <c r="L25622" s="34"/>
    </row>
    <row r="25623" spans="6:12" x14ac:dyDescent="0.35">
      <c r="F25623" s="34"/>
      <c r="J25623" s="34"/>
      <c r="K25623" s="34"/>
      <c r="L25623" s="34"/>
    </row>
    <row r="25624" spans="6:12" x14ac:dyDescent="0.35">
      <c r="F25624" s="34"/>
      <c r="J25624" s="34"/>
      <c r="K25624" s="34"/>
      <c r="L25624" s="34"/>
    </row>
    <row r="25625" spans="6:12" x14ac:dyDescent="0.35">
      <c r="F25625" s="34"/>
      <c r="J25625" s="34"/>
      <c r="K25625" s="34"/>
      <c r="L25625" s="34"/>
    </row>
    <row r="25626" spans="6:12" x14ac:dyDescent="0.35">
      <c r="F25626" s="34"/>
      <c r="J25626" s="34"/>
      <c r="K25626" s="34"/>
      <c r="L25626" s="34"/>
    </row>
    <row r="25627" spans="6:12" x14ac:dyDescent="0.35">
      <c r="F25627" s="34"/>
      <c r="J25627" s="34"/>
      <c r="K25627" s="34"/>
      <c r="L25627" s="34"/>
    </row>
    <row r="25628" spans="6:12" x14ac:dyDescent="0.35">
      <c r="F25628" s="34"/>
      <c r="J25628" s="34"/>
      <c r="K25628" s="34"/>
      <c r="L25628" s="34"/>
    </row>
    <row r="25629" spans="6:12" x14ac:dyDescent="0.35">
      <c r="F25629" s="34"/>
      <c r="J25629" s="34"/>
      <c r="K25629" s="34"/>
      <c r="L25629" s="34"/>
    </row>
    <row r="25630" spans="6:12" x14ac:dyDescent="0.35">
      <c r="F25630" s="34"/>
      <c r="J25630" s="34"/>
      <c r="K25630" s="34"/>
      <c r="L25630" s="34"/>
    </row>
    <row r="25631" spans="6:12" x14ac:dyDescent="0.35">
      <c r="F25631" s="34"/>
      <c r="J25631" s="34"/>
      <c r="K25631" s="34"/>
      <c r="L25631" s="34"/>
    </row>
    <row r="25632" spans="6:12" x14ac:dyDescent="0.35">
      <c r="F25632" s="34"/>
      <c r="J25632" s="34"/>
      <c r="K25632" s="34"/>
      <c r="L25632" s="34"/>
    </row>
    <row r="25633" spans="6:12" x14ac:dyDescent="0.35">
      <c r="F25633" s="34"/>
      <c r="J25633" s="34"/>
      <c r="K25633" s="34"/>
      <c r="L25633" s="34"/>
    </row>
    <row r="25634" spans="6:12" x14ac:dyDescent="0.35">
      <c r="F25634" s="34"/>
      <c r="J25634" s="34"/>
      <c r="K25634" s="34"/>
      <c r="L25634" s="34"/>
    </row>
    <row r="25635" spans="6:12" x14ac:dyDescent="0.35">
      <c r="F25635" s="34"/>
      <c r="J25635" s="34"/>
      <c r="K25635" s="34"/>
      <c r="L25635" s="34"/>
    </row>
    <row r="25636" spans="6:12" x14ac:dyDescent="0.35">
      <c r="F25636" s="34"/>
      <c r="J25636" s="34"/>
      <c r="K25636" s="34"/>
      <c r="L25636" s="34"/>
    </row>
    <row r="25637" spans="6:12" x14ac:dyDescent="0.35">
      <c r="F25637" s="34"/>
      <c r="J25637" s="34"/>
      <c r="K25637" s="34"/>
      <c r="L25637" s="34"/>
    </row>
    <row r="25638" spans="6:12" x14ac:dyDescent="0.35">
      <c r="F25638" s="34"/>
      <c r="J25638" s="34"/>
      <c r="K25638" s="34"/>
      <c r="L25638" s="34"/>
    </row>
    <row r="25639" spans="6:12" x14ac:dyDescent="0.35">
      <c r="F25639" s="34"/>
      <c r="J25639" s="34"/>
      <c r="K25639" s="34"/>
      <c r="L25639" s="34"/>
    </row>
    <row r="25640" spans="6:12" x14ac:dyDescent="0.35">
      <c r="F25640" s="34"/>
      <c r="J25640" s="34"/>
      <c r="K25640" s="34"/>
      <c r="L25640" s="34"/>
    </row>
    <row r="25641" spans="6:12" x14ac:dyDescent="0.35">
      <c r="F25641" s="34"/>
      <c r="J25641" s="34"/>
      <c r="K25641" s="34"/>
      <c r="L25641" s="34"/>
    </row>
    <row r="25642" spans="6:12" x14ac:dyDescent="0.35">
      <c r="F25642" s="34"/>
      <c r="J25642" s="34"/>
      <c r="K25642" s="34"/>
      <c r="L25642" s="34"/>
    </row>
    <row r="25643" spans="6:12" x14ac:dyDescent="0.35">
      <c r="F25643" s="34"/>
      <c r="J25643" s="34"/>
      <c r="K25643" s="34"/>
      <c r="L25643" s="34"/>
    </row>
    <row r="25644" spans="6:12" x14ac:dyDescent="0.35">
      <c r="F25644" s="34"/>
      <c r="J25644" s="34"/>
      <c r="K25644" s="34"/>
      <c r="L25644" s="34"/>
    </row>
    <row r="25645" spans="6:12" x14ac:dyDescent="0.35">
      <c r="F25645" s="34"/>
      <c r="J25645" s="34"/>
      <c r="K25645" s="34"/>
      <c r="L25645" s="34"/>
    </row>
    <row r="25646" spans="6:12" x14ac:dyDescent="0.35">
      <c r="F25646" s="34"/>
      <c r="J25646" s="34"/>
      <c r="K25646" s="34"/>
      <c r="L25646" s="34"/>
    </row>
    <row r="25647" spans="6:12" x14ac:dyDescent="0.35">
      <c r="F25647" s="34"/>
      <c r="J25647" s="34"/>
      <c r="K25647" s="34"/>
      <c r="L25647" s="34"/>
    </row>
    <row r="25648" spans="6:12" x14ac:dyDescent="0.35">
      <c r="F25648" s="34"/>
      <c r="J25648" s="34"/>
      <c r="K25648" s="34"/>
      <c r="L25648" s="34"/>
    </row>
    <row r="25649" spans="6:12" x14ac:dyDescent="0.35">
      <c r="F25649" s="34"/>
      <c r="J25649" s="34"/>
      <c r="K25649" s="34"/>
      <c r="L25649" s="34"/>
    </row>
    <row r="25650" spans="6:12" x14ac:dyDescent="0.35">
      <c r="F25650" s="34"/>
      <c r="J25650" s="34"/>
      <c r="K25650" s="34"/>
      <c r="L25650" s="34"/>
    </row>
    <row r="25651" spans="6:12" x14ac:dyDescent="0.35">
      <c r="F25651" s="34"/>
      <c r="J25651" s="34"/>
      <c r="K25651" s="34"/>
      <c r="L25651" s="34"/>
    </row>
    <row r="25652" spans="6:12" x14ac:dyDescent="0.35">
      <c r="F25652" s="34"/>
      <c r="J25652" s="34"/>
      <c r="K25652" s="34"/>
      <c r="L25652" s="34"/>
    </row>
    <row r="25653" spans="6:12" x14ac:dyDescent="0.35">
      <c r="F25653" s="34"/>
      <c r="J25653" s="34"/>
      <c r="K25653" s="34"/>
      <c r="L25653" s="34"/>
    </row>
    <row r="25654" spans="6:12" x14ac:dyDescent="0.35">
      <c r="F25654" s="34"/>
      <c r="J25654" s="34"/>
      <c r="K25654" s="34"/>
      <c r="L25654" s="34"/>
    </row>
    <row r="25655" spans="6:12" x14ac:dyDescent="0.35">
      <c r="F25655" s="34"/>
      <c r="J25655" s="34"/>
      <c r="K25655" s="34"/>
      <c r="L25655" s="34"/>
    </row>
    <row r="25656" spans="6:12" x14ac:dyDescent="0.35">
      <c r="F25656" s="34"/>
      <c r="J25656" s="34"/>
      <c r="K25656" s="34"/>
      <c r="L25656" s="34"/>
    </row>
    <row r="25657" spans="6:12" x14ac:dyDescent="0.35">
      <c r="F25657" s="34"/>
      <c r="J25657" s="34"/>
      <c r="K25657" s="34"/>
      <c r="L25657" s="34"/>
    </row>
    <row r="25658" spans="6:12" x14ac:dyDescent="0.35">
      <c r="F25658" s="34"/>
      <c r="J25658" s="34"/>
      <c r="K25658" s="34"/>
      <c r="L25658" s="34"/>
    </row>
    <row r="25659" spans="6:12" x14ac:dyDescent="0.35">
      <c r="F25659" s="34"/>
      <c r="J25659" s="34"/>
      <c r="K25659" s="34"/>
      <c r="L25659" s="34"/>
    </row>
    <row r="25660" spans="6:12" x14ac:dyDescent="0.35">
      <c r="F25660" s="34"/>
      <c r="J25660" s="34"/>
      <c r="K25660" s="34"/>
      <c r="L25660" s="34"/>
    </row>
    <row r="25661" spans="6:12" x14ac:dyDescent="0.35">
      <c r="F25661" s="34"/>
      <c r="J25661" s="34"/>
      <c r="K25661" s="34"/>
      <c r="L25661" s="34"/>
    </row>
    <row r="25662" spans="6:12" x14ac:dyDescent="0.35">
      <c r="F25662" s="34"/>
      <c r="J25662" s="34"/>
      <c r="K25662" s="34"/>
      <c r="L25662" s="34"/>
    </row>
    <row r="25663" spans="6:12" x14ac:dyDescent="0.35">
      <c r="F25663" s="34"/>
      <c r="J25663" s="34"/>
      <c r="K25663" s="34"/>
      <c r="L25663" s="34"/>
    </row>
    <row r="25664" spans="6:12" x14ac:dyDescent="0.35">
      <c r="F25664" s="34"/>
      <c r="J25664" s="34"/>
      <c r="K25664" s="34"/>
      <c r="L25664" s="34"/>
    </row>
    <row r="25665" spans="6:12" x14ac:dyDescent="0.35">
      <c r="F25665" s="34"/>
      <c r="J25665" s="34"/>
      <c r="K25665" s="34"/>
      <c r="L25665" s="34"/>
    </row>
    <row r="25666" spans="6:12" x14ac:dyDescent="0.35">
      <c r="F25666" s="34"/>
      <c r="J25666" s="34"/>
      <c r="K25666" s="34"/>
      <c r="L25666" s="34"/>
    </row>
    <row r="25667" spans="6:12" x14ac:dyDescent="0.35">
      <c r="F25667" s="34"/>
      <c r="J25667" s="34"/>
      <c r="K25667" s="34"/>
      <c r="L25667" s="34"/>
    </row>
    <row r="25668" spans="6:12" x14ac:dyDescent="0.35">
      <c r="F25668" s="34"/>
      <c r="J25668" s="34"/>
      <c r="K25668" s="34"/>
      <c r="L25668" s="34"/>
    </row>
    <row r="25669" spans="6:12" x14ac:dyDescent="0.35">
      <c r="F25669" s="34"/>
      <c r="J25669" s="34"/>
      <c r="K25669" s="34"/>
      <c r="L25669" s="34"/>
    </row>
    <row r="25670" spans="6:12" x14ac:dyDescent="0.35">
      <c r="F25670" s="34"/>
      <c r="J25670" s="34"/>
      <c r="K25670" s="34"/>
      <c r="L25670" s="34"/>
    </row>
    <row r="25671" spans="6:12" x14ac:dyDescent="0.35">
      <c r="F25671" s="34"/>
      <c r="J25671" s="34"/>
      <c r="K25671" s="34"/>
      <c r="L25671" s="34"/>
    </row>
    <row r="25672" spans="6:12" x14ac:dyDescent="0.35">
      <c r="F25672" s="34"/>
      <c r="J25672" s="34"/>
      <c r="K25672" s="34"/>
      <c r="L25672" s="34"/>
    </row>
    <row r="25673" spans="6:12" x14ac:dyDescent="0.35">
      <c r="F25673" s="34"/>
      <c r="J25673" s="34"/>
      <c r="K25673" s="34"/>
      <c r="L25673" s="34"/>
    </row>
    <row r="25674" spans="6:12" x14ac:dyDescent="0.35">
      <c r="F25674" s="34"/>
      <c r="J25674" s="34"/>
      <c r="K25674" s="34"/>
      <c r="L25674" s="34"/>
    </row>
    <row r="25675" spans="6:12" x14ac:dyDescent="0.35">
      <c r="F25675" s="34"/>
      <c r="J25675" s="34"/>
      <c r="K25675" s="34"/>
      <c r="L25675" s="34"/>
    </row>
    <row r="25676" spans="6:12" x14ac:dyDescent="0.35">
      <c r="F25676" s="34"/>
      <c r="J25676" s="34"/>
      <c r="K25676" s="34"/>
      <c r="L25676" s="34"/>
    </row>
    <row r="25677" spans="6:12" x14ac:dyDescent="0.35">
      <c r="F25677" s="34"/>
      <c r="J25677" s="34"/>
      <c r="K25677" s="34"/>
      <c r="L25677" s="34"/>
    </row>
    <row r="25678" spans="6:12" x14ac:dyDescent="0.35">
      <c r="F25678" s="34"/>
      <c r="J25678" s="34"/>
      <c r="K25678" s="34"/>
      <c r="L25678" s="34"/>
    </row>
    <row r="25679" spans="6:12" x14ac:dyDescent="0.35">
      <c r="F25679" s="34"/>
      <c r="J25679" s="34"/>
      <c r="K25679" s="34"/>
      <c r="L25679" s="34"/>
    </row>
    <row r="25680" spans="6:12" x14ac:dyDescent="0.35">
      <c r="F25680" s="34"/>
      <c r="J25680" s="34"/>
      <c r="K25680" s="34"/>
      <c r="L25680" s="34"/>
    </row>
    <row r="25681" spans="6:12" x14ac:dyDescent="0.35">
      <c r="F25681" s="34"/>
      <c r="J25681" s="34"/>
      <c r="K25681" s="34"/>
      <c r="L25681" s="34"/>
    </row>
    <row r="25682" spans="6:12" x14ac:dyDescent="0.35">
      <c r="F25682" s="34"/>
      <c r="J25682" s="34"/>
      <c r="K25682" s="34"/>
      <c r="L25682" s="34"/>
    </row>
    <row r="25683" spans="6:12" x14ac:dyDescent="0.35">
      <c r="F25683" s="34"/>
      <c r="J25683" s="34"/>
      <c r="K25683" s="34"/>
      <c r="L25683" s="34"/>
    </row>
    <row r="25684" spans="6:12" x14ac:dyDescent="0.35">
      <c r="F25684" s="34"/>
      <c r="J25684" s="34"/>
      <c r="K25684" s="34"/>
      <c r="L25684" s="34"/>
    </row>
    <row r="25685" spans="6:12" x14ac:dyDescent="0.35">
      <c r="F25685" s="34"/>
      <c r="J25685" s="34"/>
      <c r="K25685" s="34"/>
      <c r="L25685" s="34"/>
    </row>
    <row r="25686" spans="6:12" x14ac:dyDescent="0.35">
      <c r="F25686" s="34"/>
      <c r="J25686" s="34"/>
      <c r="K25686" s="34"/>
      <c r="L25686" s="34"/>
    </row>
    <row r="25687" spans="6:12" x14ac:dyDescent="0.35">
      <c r="F25687" s="34"/>
      <c r="J25687" s="34"/>
      <c r="K25687" s="34"/>
      <c r="L25687" s="34"/>
    </row>
    <row r="25688" spans="6:12" x14ac:dyDescent="0.35">
      <c r="F25688" s="34"/>
      <c r="J25688" s="34"/>
      <c r="K25688" s="34"/>
      <c r="L25688" s="34"/>
    </row>
    <row r="25689" spans="6:12" x14ac:dyDescent="0.35">
      <c r="F25689" s="34"/>
      <c r="J25689" s="34"/>
      <c r="K25689" s="34"/>
      <c r="L25689" s="34"/>
    </row>
    <row r="25690" spans="6:12" x14ac:dyDescent="0.35">
      <c r="F25690" s="34"/>
      <c r="J25690" s="34"/>
      <c r="K25690" s="34"/>
      <c r="L25690" s="34"/>
    </row>
    <row r="25691" spans="6:12" x14ac:dyDescent="0.35">
      <c r="F25691" s="34"/>
      <c r="J25691" s="34"/>
      <c r="K25691" s="34"/>
      <c r="L25691" s="34"/>
    </row>
    <row r="25692" spans="6:12" x14ac:dyDescent="0.35">
      <c r="F25692" s="34"/>
      <c r="J25692" s="34"/>
      <c r="K25692" s="34"/>
      <c r="L25692" s="34"/>
    </row>
    <row r="25693" spans="6:12" x14ac:dyDescent="0.35">
      <c r="F25693" s="34"/>
      <c r="J25693" s="34"/>
      <c r="K25693" s="34"/>
      <c r="L25693" s="34"/>
    </row>
    <row r="25694" spans="6:12" x14ac:dyDescent="0.35">
      <c r="F25694" s="34"/>
      <c r="J25694" s="34"/>
      <c r="K25694" s="34"/>
      <c r="L25694" s="34"/>
    </row>
    <row r="25695" spans="6:12" x14ac:dyDescent="0.35">
      <c r="F25695" s="34"/>
      <c r="J25695" s="34"/>
      <c r="K25695" s="34"/>
      <c r="L25695" s="34"/>
    </row>
    <row r="25696" spans="6:12" x14ac:dyDescent="0.35">
      <c r="F25696" s="34"/>
      <c r="J25696" s="34"/>
      <c r="K25696" s="34"/>
      <c r="L25696" s="34"/>
    </row>
    <row r="25697" spans="6:12" x14ac:dyDescent="0.35">
      <c r="F25697" s="34"/>
      <c r="J25697" s="34"/>
      <c r="K25697" s="34"/>
      <c r="L25697" s="34"/>
    </row>
    <row r="25698" spans="6:12" x14ac:dyDescent="0.35">
      <c r="F25698" s="34"/>
      <c r="J25698" s="34"/>
      <c r="K25698" s="34"/>
      <c r="L25698" s="34"/>
    </row>
    <row r="25699" spans="6:12" x14ac:dyDescent="0.35">
      <c r="F25699" s="34"/>
      <c r="J25699" s="34"/>
      <c r="K25699" s="34"/>
      <c r="L25699" s="34"/>
    </row>
    <row r="25700" spans="6:12" x14ac:dyDescent="0.35">
      <c r="F25700" s="34"/>
      <c r="J25700" s="34"/>
      <c r="K25700" s="34"/>
      <c r="L25700" s="34"/>
    </row>
    <row r="25701" spans="6:12" x14ac:dyDescent="0.35">
      <c r="F25701" s="34"/>
      <c r="J25701" s="34"/>
      <c r="K25701" s="34"/>
      <c r="L25701" s="34"/>
    </row>
    <row r="25702" spans="6:12" x14ac:dyDescent="0.35">
      <c r="F25702" s="34"/>
      <c r="J25702" s="34"/>
      <c r="K25702" s="34"/>
      <c r="L25702" s="34"/>
    </row>
    <row r="25703" spans="6:12" x14ac:dyDescent="0.35">
      <c r="F25703" s="34"/>
      <c r="J25703" s="34"/>
      <c r="K25703" s="34"/>
      <c r="L25703" s="34"/>
    </row>
    <row r="25704" spans="6:12" x14ac:dyDescent="0.35">
      <c r="F25704" s="34"/>
      <c r="J25704" s="34"/>
      <c r="K25704" s="34"/>
      <c r="L25704" s="34"/>
    </row>
    <row r="25705" spans="6:12" x14ac:dyDescent="0.35">
      <c r="F25705" s="34"/>
      <c r="J25705" s="34"/>
      <c r="K25705" s="34"/>
      <c r="L25705" s="34"/>
    </row>
    <row r="25706" spans="6:12" x14ac:dyDescent="0.35">
      <c r="F25706" s="34"/>
      <c r="J25706" s="34"/>
      <c r="K25706" s="34"/>
      <c r="L25706" s="34"/>
    </row>
    <row r="25707" spans="6:12" x14ac:dyDescent="0.35">
      <c r="F25707" s="34"/>
      <c r="J25707" s="34"/>
      <c r="K25707" s="34"/>
      <c r="L25707" s="34"/>
    </row>
    <row r="25708" spans="6:12" x14ac:dyDescent="0.35">
      <c r="F25708" s="34"/>
      <c r="J25708" s="34"/>
      <c r="K25708" s="34"/>
      <c r="L25708" s="34"/>
    </row>
    <row r="25709" spans="6:12" x14ac:dyDescent="0.35">
      <c r="F25709" s="34"/>
      <c r="J25709" s="34"/>
      <c r="K25709" s="34"/>
      <c r="L25709" s="34"/>
    </row>
    <row r="25710" spans="6:12" x14ac:dyDescent="0.35">
      <c r="F25710" s="34"/>
      <c r="J25710" s="34"/>
      <c r="K25710" s="34"/>
      <c r="L25710" s="34"/>
    </row>
    <row r="25711" spans="6:12" x14ac:dyDescent="0.35">
      <c r="F25711" s="34"/>
      <c r="J25711" s="34"/>
      <c r="K25711" s="34"/>
      <c r="L25711" s="34"/>
    </row>
    <row r="25712" spans="6:12" x14ac:dyDescent="0.35">
      <c r="F25712" s="34"/>
      <c r="J25712" s="34"/>
      <c r="K25712" s="34"/>
      <c r="L25712" s="34"/>
    </row>
    <row r="25713" spans="6:12" x14ac:dyDescent="0.35">
      <c r="F25713" s="34"/>
      <c r="J25713" s="34"/>
      <c r="K25713" s="34"/>
      <c r="L25713" s="34"/>
    </row>
    <row r="25714" spans="6:12" x14ac:dyDescent="0.35">
      <c r="F25714" s="34"/>
      <c r="J25714" s="34"/>
      <c r="K25714" s="34"/>
      <c r="L25714" s="34"/>
    </row>
    <row r="25715" spans="6:12" x14ac:dyDescent="0.35">
      <c r="F25715" s="34"/>
      <c r="J25715" s="34"/>
      <c r="K25715" s="34"/>
      <c r="L25715" s="34"/>
    </row>
    <row r="25716" spans="6:12" x14ac:dyDescent="0.35">
      <c r="F25716" s="34"/>
      <c r="J25716" s="34"/>
      <c r="K25716" s="34"/>
      <c r="L25716" s="34"/>
    </row>
    <row r="25717" spans="6:12" x14ac:dyDescent="0.35">
      <c r="F25717" s="34"/>
      <c r="J25717" s="34"/>
      <c r="K25717" s="34"/>
      <c r="L25717" s="34"/>
    </row>
    <row r="25718" spans="6:12" x14ac:dyDescent="0.35">
      <c r="F25718" s="34"/>
      <c r="J25718" s="34"/>
      <c r="K25718" s="34"/>
      <c r="L25718" s="34"/>
    </row>
    <row r="25719" spans="6:12" x14ac:dyDescent="0.35">
      <c r="F25719" s="34"/>
      <c r="J25719" s="34"/>
      <c r="K25719" s="34"/>
      <c r="L25719" s="34"/>
    </row>
    <row r="25720" spans="6:12" x14ac:dyDescent="0.35">
      <c r="F25720" s="34"/>
      <c r="J25720" s="34"/>
      <c r="K25720" s="34"/>
      <c r="L25720" s="34"/>
    </row>
    <row r="25721" spans="6:12" x14ac:dyDescent="0.35">
      <c r="F25721" s="34"/>
      <c r="J25721" s="34"/>
      <c r="K25721" s="34"/>
      <c r="L25721" s="34"/>
    </row>
    <row r="25722" spans="6:12" x14ac:dyDescent="0.35">
      <c r="F25722" s="34"/>
      <c r="J25722" s="34"/>
      <c r="K25722" s="34"/>
      <c r="L25722" s="34"/>
    </row>
    <row r="25723" spans="6:12" x14ac:dyDescent="0.35">
      <c r="F25723" s="34"/>
      <c r="J25723" s="34"/>
      <c r="K25723" s="34"/>
      <c r="L25723" s="34"/>
    </row>
    <row r="25724" spans="6:12" x14ac:dyDescent="0.35">
      <c r="F25724" s="34"/>
      <c r="J25724" s="34"/>
      <c r="K25724" s="34"/>
      <c r="L25724" s="34"/>
    </row>
    <row r="25725" spans="6:12" x14ac:dyDescent="0.35">
      <c r="F25725" s="34"/>
      <c r="J25725" s="34"/>
      <c r="K25725" s="34"/>
      <c r="L25725" s="34"/>
    </row>
    <row r="25726" spans="6:12" x14ac:dyDescent="0.35">
      <c r="F25726" s="34"/>
      <c r="J25726" s="34"/>
      <c r="K25726" s="34"/>
      <c r="L25726" s="34"/>
    </row>
    <row r="25727" spans="6:12" x14ac:dyDescent="0.35">
      <c r="F25727" s="34"/>
      <c r="J25727" s="34"/>
      <c r="K25727" s="34"/>
      <c r="L25727" s="34"/>
    </row>
    <row r="25728" spans="6:12" x14ac:dyDescent="0.35">
      <c r="F25728" s="34"/>
      <c r="J25728" s="34"/>
      <c r="K25728" s="34"/>
      <c r="L25728" s="34"/>
    </row>
    <row r="25729" spans="6:12" x14ac:dyDescent="0.35">
      <c r="F25729" s="34"/>
      <c r="J25729" s="34"/>
      <c r="K25729" s="34"/>
      <c r="L25729" s="34"/>
    </row>
    <row r="25730" spans="6:12" x14ac:dyDescent="0.35">
      <c r="F25730" s="34"/>
      <c r="J25730" s="34"/>
      <c r="K25730" s="34"/>
      <c r="L25730" s="34"/>
    </row>
    <row r="25731" spans="6:12" x14ac:dyDescent="0.35">
      <c r="F25731" s="34"/>
      <c r="J25731" s="34"/>
      <c r="K25731" s="34"/>
      <c r="L25731" s="34"/>
    </row>
    <row r="25732" spans="6:12" x14ac:dyDescent="0.35">
      <c r="F25732" s="34"/>
      <c r="J25732" s="34"/>
      <c r="K25732" s="34"/>
      <c r="L25732" s="34"/>
    </row>
    <row r="25733" spans="6:12" x14ac:dyDescent="0.35">
      <c r="F25733" s="34"/>
      <c r="J25733" s="34"/>
      <c r="K25733" s="34"/>
      <c r="L25733" s="34"/>
    </row>
    <row r="25734" spans="6:12" x14ac:dyDescent="0.35">
      <c r="F25734" s="34"/>
      <c r="J25734" s="34"/>
      <c r="K25734" s="34"/>
      <c r="L25734" s="34"/>
    </row>
    <row r="25735" spans="6:12" x14ac:dyDescent="0.35">
      <c r="F25735" s="34"/>
      <c r="J25735" s="34"/>
      <c r="K25735" s="34"/>
      <c r="L25735" s="34"/>
    </row>
    <row r="25736" spans="6:12" x14ac:dyDescent="0.35">
      <c r="F25736" s="34"/>
      <c r="J25736" s="34"/>
      <c r="K25736" s="34"/>
      <c r="L25736" s="34"/>
    </row>
    <row r="25737" spans="6:12" x14ac:dyDescent="0.35">
      <c r="F25737" s="34"/>
      <c r="J25737" s="34"/>
      <c r="K25737" s="34"/>
      <c r="L25737" s="34"/>
    </row>
    <row r="25738" spans="6:12" x14ac:dyDescent="0.35">
      <c r="F25738" s="34"/>
      <c r="J25738" s="34"/>
      <c r="K25738" s="34"/>
      <c r="L25738" s="34"/>
    </row>
    <row r="25739" spans="6:12" x14ac:dyDescent="0.35">
      <c r="F25739" s="34"/>
      <c r="J25739" s="34"/>
      <c r="K25739" s="34"/>
      <c r="L25739" s="34"/>
    </row>
    <row r="25740" spans="6:12" x14ac:dyDescent="0.35">
      <c r="F25740" s="34"/>
      <c r="J25740" s="34"/>
      <c r="K25740" s="34"/>
      <c r="L25740" s="34"/>
    </row>
    <row r="25741" spans="6:12" x14ac:dyDescent="0.35">
      <c r="F25741" s="34"/>
      <c r="J25741" s="34"/>
      <c r="K25741" s="34"/>
      <c r="L25741" s="34"/>
    </row>
    <row r="25742" spans="6:12" x14ac:dyDescent="0.35">
      <c r="F25742" s="34"/>
      <c r="J25742" s="34"/>
      <c r="K25742" s="34"/>
      <c r="L25742" s="34"/>
    </row>
    <row r="25743" spans="6:12" x14ac:dyDescent="0.35">
      <c r="F25743" s="34"/>
      <c r="J25743" s="34"/>
      <c r="K25743" s="34"/>
      <c r="L25743" s="34"/>
    </row>
    <row r="25744" spans="6:12" x14ac:dyDescent="0.35">
      <c r="F25744" s="34"/>
      <c r="J25744" s="34"/>
      <c r="K25744" s="34"/>
      <c r="L25744" s="34"/>
    </row>
    <row r="25745" spans="6:12" x14ac:dyDescent="0.35">
      <c r="F25745" s="34"/>
      <c r="J25745" s="34"/>
      <c r="K25745" s="34"/>
      <c r="L25745" s="34"/>
    </row>
    <row r="25746" spans="6:12" x14ac:dyDescent="0.35">
      <c r="F25746" s="34"/>
      <c r="J25746" s="34"/>
      <c r="K25746" s="34"/>
      <c r="L25746" s="34"/>
    </row>
    <row r="25747" spans="6:12" x14ac:dyDescent="0.35">
      <c r="F25747" s="34"/>
      <c r="J25747" s="34"/>
      <c r="K25747" s="34"/>
      <c r="L25747" s="34"/>
    </row>
    <row r="25748" spans="6:12" x14ac:dyDescent="0.35">
      <c r="F25748" s="34"/>
      <c r="J25748" s="34"/>
      <c r="K25748" s="34"/>
      <c r="L25748" s="34"/>
    </row>
    <row r="25749" spans="6:12" x14ac:dyDescent="0.35">
      <c r="F25749" s="34"/>
      <c r="J25749" s="34"/>
      <c r="K25749" s="34"/>
      <c r="L25749" s="34"/>
    </row>
    <row r="25750" spans="6:12" x14ac:dyDescent="0.35">
      <c r="F25750" s="34"/>
      <c r="J25750" s="34"/>
      <c r="K25750" s="34"/>
      <c r="L25750" s="34"/>
    </row>
    <row r="25751" spans="6:12" x14ac:dyDescent="0.35">
      <c r="F25751" s="34"/>
      <c r="J25751" s="34"/>
      <c r="K25751" s="34"/>
      <c r="L25751" s="34"/>
    </row>
    <row r="25752" spans="6:12" x14ac:dyDescent="0.35">
      <c r="F25752" s="34"/>
      <c r="J25752" s="34"/>
      <c r="K25752" s="34"/>
      <c r="L25752" s="34"/>
    </row>
    <row r="25753" spans="6:12" x14ac:dyDescent="0.35">
      <c r="F25753" s="34"/>
      <c r="J25753" s="34"/>
      <c r="K25753" s="34"/>
      <c r="L25753" s="34"/>
    </row>
    <row r="25754" spans="6:12" x14ac:dyDescent="0.35">
      <c r="F25754" s="34"/>
      <c r="J25754" s="34"/>
      <c r="K25754" s="34"/>
      <c r="L25754" s="34"/>
    </row>
    <row r="25755" spans="6:12" x14ac:dyDescent="0.35">
      <c r="F25755" s="34"/>
      <c r="J25755" s="34"/>
      <c r="K25755" s="34"/>
      <c r="L25755" s="34"/>
    </row>
    <row r="25756" spans="6:12" x14ac:dyDescent="0.35">
      <c r="F25756" s="34"/>
      <c r="J25756" s="34"/>
      <c r="K25756" s="34"/>
      <c r="L25756" s="34"/>
    </row>
    <row r="25757" spans="6:12" x14ac:dyDescent="0.35">
      <c r="F25757" s="34"/>
      <c r="J25757" s="34"/>
      <c r="K25757" s="34"/>
      <c r="L25757" s="34"/>
    </row>
    <row r="25758" spans="6:12" x14ac:dyDescent="0.35">
      <c r="F25758" s="34"/>
      <c r="J25758" s="34"/>
      <c r="K25758" s="34"/>
      <c r="L25758" s="34"/>
    </row>
    <row r="25759" spans="6:12" x14ac:dyDescent="0.35">
      <c r="F25759" s="34"/>
      <c r="J25759" s="34"/>
      <c r="K25759" s="34"/>
      <c r="L25759" s="34"/>
    </row>
    <row r="25760" spans="6:12" x14ac:dyDescent="0.35">
      <c r="F25760" s="34"/>
      <c r="J25760" s="34"/>
      <c r="K25760" s="34"/>
      <c r="L25760" s="34"/>
    </row>
    <row r="25761" spans="6:12" x14ac:dyDescent="0.35">
      <c r="F25761" s="34"/>
      <c r="J25761" s="34"/>
      <c r="K25761" s="34"/>
      <c r="L25761" s="34"/>
    </row>
    <row r="25762" spans="6:12" x14ac:dyDescent="0.35">
      <c r="F25762" s="34"/>
      <c r="J25762" s="34"/>
      <c r="K25762" s="34"/>
      <c r="L25762" s="34"/>
    </row>
    <row r="25763" spans="6:12" x14ac:dyDescent="0.35">
      <c r="F25763" s="34"/>
      <c r="J25763" s="34"/>
      <c r="K25763" s="34"/>
      <c r="L25763" s="34"/>
    </row>
    <row r="25764" spans="6:12" x14ac:dyDescent="0.35">
      <c r="F25764" s="34"/>
      <c r="J25764" s="34"/>
      <c r="K25764" s="34"/>
      <c r="L25764" s="34"/>
    </row>
    <row r="25765" spans="6:12" x14ac:dyDescent="0.35">
      <c r="F25765" s="34"/>
      <c r="J25765" s="34"/>
      <c r="K25765" s="34"/>
      <c r="L25765" s="34"/>
    </row>
    <row r="25766" spans="6:12" x14ac:dyDescent="0.35">
      <c r="F25766" s="34"/>
      <c r="J25766" s="34"/>
      <c r="K25766" s="34"/>
      <c r="L25766" s="34"/>
    </row>
    <row r="25767" spans="6:12" x14ac:dyDescent="0.35">
      <c r="F25767" s="34"/>
      <c r="J25767" s="34"/>
      <c r="K25767" s="34"/>
      <c r="L25767" s="34"/>
    </row>
    <row r="25768" spans="6:12" x14ac:dyDescent="0.35">
      <c r="F25768" s="34"/>
      <c r="J25768" s="34"/>
      <c r="K25768" s="34"/>
      <c r="L25768" s="34"/>
    </row>
    <row r="25769" spans="6:12" x14ac:dyDescent="0.35">
      <c r="F25769" s="34"/>
      <c r="J25769" s="34"/>
      <c r="K25769" s="34"/>
      <c r="L25769" s="34"/>
    </row>
    <row r="25770" spans="6:12" x14ac:dyDescent="0.35">
      <c r="F25770" s="34"/>
      <c r="J25770" s="34"/>
      <c r="K25770" s="34"/>
      <c r="L25770" s="34"/>
    </row>
    <row r="25771" spans="6:12" x14ac:dyDescent="0.35">
      <c r="F25771" s="34"/>
      <c r="J25771" s="34"/>
      <c r="K25771" s="34"/>
      <c r="L25771" s="34"/>
    </row>
    <row r="25772" spans="6:12" x14ac:dyDescent="0.35">
      <c r="F25772" s="34"/>
      <c r="J25772" s="34"/>
      <c r="K25772" s="34"/>
      <c r="L25772" s="34"/>
    </row>
    <row r="25773" spans="6:12" x14ac:dyDescent="0.35">
      <c r="F25773" s="34"/>
      <c r="J25773" s="34"/>
      <c r="K25773" s="34"/>
      <c r="L25773" s="34"/>
    </row>
    <row r="25774" spans="6:12" x14ac:dyDescent="0.35">
      <c r="F25774" s="34"/>
      <c r="J25774" s="34"/>
      <c r="K25774" s="34"/>
      <c r="L25774" s="34"/>
    </row>
    <row r="25775" spans="6:12" x14ac:dyDescent="0.35">
      <c r="F25775" s="34"/>
      <c r="J25775" s="34"/>
      <c r="K25775" s="34"/>
      <c r="L25775" s="34"/>
    </row>
    <row r="25776" spans="6:12" x14ac:dyDescent="0.35">
      <c r="F25776" s="34"/>
      <c r="J25776" s="34"/>
      <c r="K25776" s="34"/>
      <c r="L25776" s="34"/>
    </row>
    <row r="25777" spans="6:12" x14ac:dyDescent="0.35">
      <c r="F25777" s="34"/>
      <c r="J25777" s="34"/>
      <c r="K25777" s="34"/>
      <c r="L25777" s="34"/>
    </row>
    <row r="25778" spans="6:12" x14ac:dyDescent="0.35">
      <c r="F25778" s="34"/>
      <c r="J25778" s="34"/>
      <c r="K25778" s="34"/>
      <c r="L25778" s="34"/>
    </row>
    <row r="25779" spans="6:12" x14ac:dyDescent="0.35">
      <c r="F25779" s="34"/>
      <c r="J25779" s="34"/>
      <c r="K25779" s="34"/>
      <c r="L25779" s="34"/>
    </row>
    <row r="25780" spans="6:12" x14ac:dyDescent="0.35">
      <c r="F25780" s="34"/>
      <c r="J25780" s="34"/>
      <c r="K25780" s="34"/>
      <c r="L25780" s="34"/>
    </row>
    <row r="25781" spans="6:12" x14ac:dyDescent="0.35">
      <c r="F25781" s="34"/>
      <c r="J25781" s="34"/>
      <c r="K25781" s="34"/>
      <c r="L25781" s="34"/>
    </row>
    <row r="25782" spans="6:12" x14ac:dyDescent="0.35">
      <c r="F25782" s="34"/>
      <c r="J25782" s="34"/>
      <c r="K25782" s="34"/>
      <c r="L25782" s="34"/>
    </row>
    <row r="25783" spans="6:12" x14ac:dyDescent="0.35">
      <c r="F25783" s="34"/>
      <c r="J25783" s="34"/>
      <c r="K25783" s="34"/>
      <c r="L25783" s="34"/>
    </row>
    <row r="25784" spans="6:12" x14ac:dyDescent="0.35">
      <c r="F25784" s="34"/>
      <c r="J25784" s="34"/>
      <c r="K25784" s="34"/>
      <c r="L25784" s="34"/>
    </row>
    <row r="25785" spans="6:12" x14ac:dyDescent="0.35">
      <c r="F25785" s="34"/>
      <c r="J25785" s="34"/>
      <c r="K25785" s="34"/>
      <c r="L25785" s="34"/>
    </row>
    <row r="25786" spans="6:12" x14ac:dyDescent="0.35">
      <c r="F25786" s="34"/>
      <c r="J25786" s="34"/>
      <c r="K25786" s="34"/>
      <c r="L25786" s="34"/>
    </row>
    <row r="25787" spans="6:12" x14ac:dyDescent="0.35">
      <c r="F25787" s="34"/>
      <c r="J25787" s="34"/>
      <c r="K25787" s="34"/>
      <c r="L25787" s="34"/>
    </row>
    <row r="25788" spans="6:12" x14ac:dyDescent="0.35">
      <c r="F25788" s="34"/>
      <c r="J25788" s="34"/>
      <c r="K25788" s="34"/>
      <c r="L25788" s="34"/>
    </row>
    <row r="25789" spans="6:12" x14ac:dyDescent="0.35">
      <c r="F25789" s="34"/>
      <c r="J25789" s="34"/>
      <c r="K25789" s="34"/>
      <c r="L25789" s="34"/>
    </row>
    <row r="25790" spans="6:12" x14ac:dyDescent="0.35">
      <c r="F25790" s="34"/>
      <c r="J25790" s="34"/>
      <c r="K25790" s="34"/>
      <c r="L25790" s="34"/>
    </row>
    <row r="25791" spans="6:12" x14ac:dyDescent="0.35">
      <c r="F25791" s="34"/>
      <c r="J25791" s="34"/>
      <c r="K25791" s="34"/>
      <c r="L25791" s="34"/>
    </row>
    <row r="25792" spans="6:12" x14ac:dyDescent="0.35">
      <c r="F25792" s="34"/>
      <c r="J25792" s="34"/>
      <c r="K25792" s="34"/>
      <c r="L25792" s="34"/>
    </row>
    <row r="25793" spans="6:12" x14ac:dyDescent="0.35">
      <c r="F25793" s="34"/>
      <c r="J25793" s="34"/>
      <c r="K25793" s="34"/>
      <c r="L25793" s="34"/>
    </row>
    <row r="25794" spans="6:12" x14ac:dyDescent="0.35">
      <c r="F25794" s="34"/>
      <c r="J25794" s="34"/>
      <c r="K25794" s="34"/>
      <c r="L25794" s="34"/>
    </row>
    <row r="25795" spans="6:12" x14ac:dyDescent="0.35">
      <c r="F25795" s="34"/>
      <c r="J25795" s="34"/>
      <c r="K25795" s="34"/>
      <c r="L25795" s="34"/>
    </row>
    <row r="25796" spans="6:12" x14ac:dyDescent="0.35">
      <c r="F25796" s="34"/>
      <c r="J25796" s="34"/>
      <c r="K25796" s="34"/>
      <c r="L25796" s="34"/>
    </row>
    <row r="25797" spans="6:12" x14ac:dyDescent="0.35">
      <c r="F25797" s="34"/>
      <c r="J25797" s="34"/>
      <c r="K25797" s="34"/>
      <c r="L25797" s="34"/>
    </row>
    <row r="25798" spans="6:12" x14ac:dyDescent="0.35">
      <c r="F25798" s="34"/>
      <c r="J25798" s="34"/>
      <c r="K25798" s="34"/>
      <c r="L25798" s="34"/>
    </row>
    <row r="25799" spans="6:12" x14ac:dyDescent="0.35">
      <c r="F25799" s="34"/>
      <c r="J25799" s="34"/>
      <c r="K25799" s="34"/>
      <c r="L25799" s="34"/>
    </row>
    <row r="25800" spans="6:12" x14ac:dyDescent="0.35">
      <c r="F25800" s="34"/>
      <c r="J25800" s="34"/>
      <c r="K25800" s="34"/>
      <c r="L25800" s="34"/>
    </row>
    <row r="25801" spans="6:12" x14ac:dyDescent="0.35">
      <c r="F25801" s="34"/>
      <c r="J25801" s="34"/>
      <c r="K25801" s="34"/>
      <c r="L25801" s="34"/>
    </row>
    <row r="25802" spans="6:12" x14ac:dyDescent="0.35">
      <c r="F25802" s="34"/>
      <c r="J25802" s="34"/>
      <c r="K25802" s="34"/>
      <c r="L25802" s="34"/>
    </row>
    <row r="25803" spans="6:12" x14ac:dyDescent="0.35">
      <c r="F25803" s="34"/>
      <c r="J25803" s="34"/>
      <c r="K25803" s="34"/>
      <c r="L25803" s="34"/>
    </row>
    <row r="25804" spans="6:12" x14ac:dyDescent="0.35">
      <c r="F25804" s="34"/>
      <c r="J25804" s="34"/>
      <c r="K25804" s="34"/>
      <c r="L25804" s="34"/>
    </row>
    <row r="25805" spans="6:12" x14ac:dyDescent="0.35">
      <c r="F25805" s="34"/>
      <c r="J25805" s="34"/>
      <c r="K25805" s="34"/>
      <c r="L25805" s="34"/>
    </row>
    <row r="25806" spans="6:12" x14ac:dyDescent="0.35">
      <c r="F25806" s="34"/>
      <c r="J25806" s="34"/>
      <c r="K25806" s="34"/>
      <c r="L25806" s="34"/>
    </row>
    <row r="25807" spans="6:12" x14ac:dyDescent="0.35">
      <c r="F25807" s="34"/>
      <c r="J25807" s="34"/>
      <c r="K25807" s="34"/>
      <c r="L25807" s="34"/>
    </row>
    <row r="25808" spans="6:12" x14ac:dyDescent="0.35">
      <c r="F25808" s="34"/>
      <c r="J25808" s="34"/>
      <c r="K25808" s="34"/>
      <c r="L25808" s="34"/>
    </row>
    <row r="25809" spans="6:12" x14ac:dyDescent="0.35">
      <c r="F25809" s="34"/>
      <c r="J25809" s="34"/>
      <c r="K25809" s="34"/>
      <c r="L25809" s="34"/>
    </row>
    <row r="25810" spans="6:12" x14ac:dyDescent="0.35">
      <c r="F25810" s="34"/>
      <c r="J25810" s="34"/>
      <c r="K25810" s="34"/>
      <c r="L25810" s="34"/>
    </row>
    <row r="25811" spans="6:12" x14ac:dyDescent="0.35">
      <c r="F25811" s="34"/>
      <c r="J25811" s="34"/>
      <c r="K25811" s="34"/>
      <c r="L25811" s="34"/>
    </row>
    <row r="25812" spans="6:12" x14ac:dyDescent="0.35">
      <c r="F25812" s="34"/>
      <c r="J25812" s="34"/>
      <c r="K25812" s="34"/>
      <c r="L25812" s="34"/>
    </row>
    <row r="25813" spans="6:12" x14ac:dyDescent="0.35">
      <c r="F25813" s="34"/>
      <c r="J25813" s="34"/>
      <c r="K25813" s="34"/>
      <c r="L25813" s="34"/>
    </row>
    <row r="25814" spans="6:12" x14ac:dyDescent="0.35">
      <c r="F25814" s="34"/>
      <c r="J25814" s="34"/>
      <c r="K25814" s="34"/>
      <c r="L25814" s="34"/>
    </row>
    <row r="25815" spans="6:12" x14ac:dyDescent="0.35">
      <c r="F25815" s="34"/>
      <c r="J25815" s="34"/>
      <c r="K25815" s="34"/>
      <c r="L25815" s="34"/>
    </row>
    <row r="25816" spans="6:12" x14ac:dyDescent="0.35">
      <c r="F25816" s="34"/>
      <c r="J25816" s="34"/>
      <c r="K25816" s="34"/>
      <c r="L25816" s="34"/>
    </row>
    <row r="25817" spans="6:12" x14ac:dyDescent="0.35">
      <c r="F25817" s="34"/>
      <c r="J25817" s="34"/>
      <c r="K25817" s="34"/>
      <c r="L25817" s="34"/>
    </row>
    <row r="25818" spans="6:12" x14ac:dyDescent="0.35">
      <c r="F25818" s="34"/>
      <c r="J25818" s="34"/>
      <c r="K25818" s="34"/>
      <c r="L25818" s="34"/>
    </row>
    <row r="25819" spans="6:12" x14ac:dyDescent="0.35">
      <c r="F25819" s="34"/>
      <c r="J25819" s="34"/>
      <c r="K25819" s="34"/>
      <c r="L25819" s="34"/>
    </row>
    <row r="25820" spans="6:12" x14ac:dyDescent="0.35">
      <c r="F25820" s="34"/>
      <c r="J25820" s="34"/>
      <c r="K25820" s="34"/>
      <c r="L25820" s="34"/>
    </row>
    <row r="25821" spans="6:12" x14ac:dyDescent="0.35">
      <c r="F25821" s="34"/>
      <c r="J25821" s="34"/>
      <c r="K25821" s="34"/>
      <c r="L25821" s="34"/>
    </row>
    <row r="25822" spans="6:12" x14ac:dyDescent="0.35">
      <c r="F25822" s="34"/>
      <c r="J25822" s="34"/>
      <c r="K25822" s="34"/>
      <c r="L25822" s="34"/>
    </row>
    <row r="25823" spans="6:12" x14ac:dyDescent="0.35">
      <c r="F25823" s="34"/>
      <c r="J25823" s="34"/>
      <c r="K25823" s="34"/>
      <c r="L25823" s="34"/>
    </row>
    <row r="25824" spans="6:12" x14ac:dyDescent="0.35">
      <c r="F25824" s="34"/>
      <c r="J25824" s="34"/>
      <c r="K25824" s="34"/>
      <c r="L25824" s="34"/>
    </row>
    <row r="25825" spans="6:12" x14ac:dyDescent="0.35">
      <c r="F25825" s="34"/>
      <c r="J25825" s="34"/>
      <c r="K25825" s="34"/>
      <c r="L25825" s="34"/>
    </row>
    <row r="25826" spans="6:12" x14ac:dyDescent="0.35">
      <c r="F25826" s="34"/>
      <c r="J25826" s="34"/>
      <c r="K25826" s="34"/>
      <c r="L25826" s="34"/>
    </row>
    <row r="25827" spans="6:12" x14ac:dyDescent="0.35">
      <c r="F25827" s="34"/>
      <c r="J25827" s="34"/>
      <c r="K25827" s="34"/>
      <c r="L25827" s="34"/>
    </row>
    <row r="25828" spans="6:12" x14ac:dyDescent="0.35">
      <c r="F25828" s="34"/>
      <c r="J25828" s="34"/>
      <c r="K25828" s="34"/>
      <c r="L25828" s="34"/>
    </row>
    <row r="25829" spans="6:12" x14ac:dyDescent="0.35">
      <c r="F25829" s="34"/>
      <c r="J25829" s="34"/>
      <c r="K25829" s="34"/>
      <c r="L25829" s="34"/>
    </row>
    <row r="25830" spans="6:12" x14ac:dyDescent="0.35">
      <c r="F25830" s="34"/>
      <c r="J25830" s="34"/>
      <c r="K25830" s="34"/>
      <c r="L25830" s="34"/>
    </row>
    <row r="25831" spans="6:12" x14ac:dyDescent="0.35">
      <c r="F25831" s="34"/>
      <c r="J25831" s="34"/>
      <c r="K25831" s="34"/>
      <c r="L25831" s="34"/>
    </row>
    <row r="25832" spans="6:12" x14ac:dyDescent="0.35">
      <c r="F25832" s="34"/>
      <c r="J25832" s="34"/>
      <c r="K25832" s="34"/>
      <c r="L25832" s="34"/>
    </row>
    <row r="25833" spans="6:12" x14ac:dyDescent="0.35">
      <c r="F25833" s="34"/>
      <c r="J25833" s="34"/>
      <c r="K25833" s="34"/>
      <c r="L25833" s="34"/>
    </row>
    <row r="25834" spans="6:12" x14ac:dyDescent="0.35">
      <c r="F25834" s="34"/>
      <c r="J25834" s="34"/>
      <c r="K25834" s="34"/>
      <c r="L25834" s="34"/>
    </row>
    <row r="25835" spans="6:12" x14ac:dyDescent="0.35">
      <c r="F25835" s="34"/>
      <c r="J25835" s="34"/>
      <c r="K25835" s="34"/>
      <c r="L25835" s="34"/>
    </row>
    <row r="25836" spans="6:12" x14ac:dyDescent="0.35">
      <c r="F25836" s="34"/>
      <c r="J25836" s="34"/>
      <c r="K25836" s="34"/>
      <c r="L25836" s="34"/>
    </row>
    <row r="25837" spans="6:12" x14ac:dyDescent="0.35">
      <c r="F25837" s="34"/>
      <c r="J25837" s="34"/>
      <c r="K25837" s="34"/>
      <c r="L25837" s="34"/>
    </row>
    <row r="25838" spans="6:12" x14ac:dyDescent="0.35">
      <c r="F25838" s="34"/>
      <c r="J25838" s="34"/>
      <c r="K25838" s="34"/>
      <c r="L25838" s="34"/>
    </row>
    <row r="25839" spans="6:12" x14ac:dyDescent="0.35">
      <c r="F25839" s="34"/>
      <c r="J25839" s="34"/>
      <c r="K25839" s="34"/>
      <c r="L25839" s="34"/>
    </row>
    <row r="25840" spans="6:12" x14ac:dyDescent="0.35">
      <c r="F25840" s="34"/>
      <c r="J25840" s="34"/>
      <c r="K25840" s="34"/>
      <c r="L25840" s="34"/>
    </row>
    <row r="25841" spans="6:12" x14ac:dyDescent="0.35">
      <c r="F25841" s="34"/>
      <c r="J25841" s="34"/>
      <c r="K25841" s="34"/>
      <c r="L25841" s="34"/>
    </row>
    <row r="25842" spans="6:12" x14ac:dyDescent="0.35">
      <c r="F25842" s="34"/>
      <c r="J25842" s="34"/>
      <c r="K25842" s="34"/>
      <c r="L25842" s="34"/>
    </row>
    <row r="25843" spans="6:12" x14ac:dyDescent="0.35">
      <c r="F25843" s="34"/>
      <c r="J25843" s="34"/>
      <c r="K25843" s="34"/>
      <c r="L25843" s="34"/>
    </row>
    <row r="25844" spans="6:12" x14ac:dyDescent="0.35">
      <c r="F25844" s="34"/>
      <c r="J25844" s="34"/>
      <c r="K25844" s="34"/>
      <c r="L25844" s="34"/>
    </row>
    <row r="25845" spans="6:12" x14ac:dyDescent="0.35">
      <c r="F25845" s="34"/>
      <c r="J25845" s="34"/>
      <c r="K25845" s="34"/>
      <c r="L25845" s="34"/>
    </row>
    <row r="25846" spans="6:12" x14ac:dyDescent="0.35">
      <c r="F25846" s="34"/>
      <c r="J25846" s="34"/>
      <c r="K25846" s="34"/>
      <c r="L25846" s="34"/>
    </row>
    <row r="25847" spans="6:12" x14ac:dyDescent="0.35">
      <c r="F25847" s="34"/>
      <c r="J25847" s="34"/>
      <c r="K25847" s="34"/>
      <c r="L25847" s="34"/>
    </row>
    <row r="25848" spans="6:12" x14ac:dyDescent="0.35">
      <c r="F25848" s="34"/>
      <c r="J25848" s="34"/>
      <c r="K25848" s="34"/>
      <c r="L25848" s="34"/>
    </row>
    <row r="25849" spans="6:12" x14ac:dyDescent="0.35">
      <c r="F25849" s="34"/>
      <c r="J25849" s="34"/>
      <c r="K25849" s="34"/>
      <c r="L25849" s="34"/>
    </row>
    <row r="25850" spans="6:12" x14ac:dyDescent="0.35">
      <c r="F25850" s="34"/>
      <c r="J25850" s="34"/>
      <c r="K25850" s="34"/>
      <c r="L25850" s="34"/>
    </row>
    <row r="25851" spans="6:12" x14ac:dyDescent="0.35">
      <c r="F25851" s="34"/>
      <c r="J25851" s="34"/>
      <c r="K25851" s="34"/>
      <c r="L25851" s="34"/>
    </row>
    <row r="25852" spans="6:12" x14ac:dyDescent="0.35">
      <c r="F25852" s="34"/>
      <c r="J25852" s="34"/>
      <c r="K25852" s="34"/>
      <c r="L25852" s="34"/>
    </row>
    <row r="25853" spans="6:12" x14ac:dyDescent="0.35">
      <c r="F25853" s="34"/>
      <c r="J25853" s="34"/>
      <c r="K25853" s="34"/>
      <c r="L25853" s="34"/>
    </row>
    <row r="25854" spans="6:12" x14ac:dyDescent="0.35">
      <c r="F25854" s="34"/>
      <c r="J25854" s="34"/>
      <c r="K25854" s="34"/>
      <c r="L25854" s="34"/>
    </row>
    <row r="25855" spans="6:12" x14ac:dyDescent="0.35">
      <c r="F25855" s="34"/>
      <c r="J25855" s="34"/>
      <c r="K25855" s="34"/>
      <c r="L25855" s="34"/>
    </row>
    <row r="25856" spans="6:12" x14ac:dyDescent="0.35">
      <c r="F25856" s="34"/>
      <c r="J25856" s="34"/>
      <c r="K25856" s="34"/>
      <c r="L25856" s="34"/>
    </row>
    <row r="25857" spans="6:12" x14ac:dyDescent="0.35">
      <c r="F25857" s="34"/>
      <c r="J25857" s="34"/>
      <c r="K25857" s="34"/>
      <c r="L25857" s="34"/>
    </row>
    <row r="25858" spans="6:12" x14ac:dyDescent="0.35">
      <c r="F25858" s="34"/>
      <c r="J25858" s="34"/>
      <c r="K25858" s="34"/>
      <c r="L25858" s="34"/>
    </row>
    <row r="25859" spans="6:12" x14ac:dyDescent="0.35">
      <c r="F25859" s="34"/>
      <c r="J25859" s="34"/>
      <c r="K25859" s="34"/>
      <c r="L25859" s="34"/>
    </row>
    <row r="25860" spans="6:12" x14ac:dyDescent="0.35">
      <c r="F25860" s="34"/>
      <c r="J25860" s="34"/>
      <c r="K25860" s="34"/>
      <c r="L25860" s="34"/>
    </row>
    <row r="25861" spans="6:12" x14ac:dyDescent="0.35">
      <c r="F25861" s="34"/>
      <c r="J25861" s="34"/>
      <c r="K25861" s="34"/>
      <c r="L25861" s="34"/>
    </row>
    <row r="25862" spans="6:12" x14ac:dyDescent="0.35">
      <c r="F25862" s="34"/>
      <c r="J25862" s="34"/>
      <c r="K25862" s="34"/>
      <c r="L25862" s="34"/>
    </row>
    <row r="25863" spans="6:12" x14ac:dyDescent="0.35">
      <c r="F25863" s="34"/>
      <c r="J25863" s="34"/>
      <c r="K25863" s="34"/>
      <c r="L25863" s="34"/>
    </row>
    <row r="25864" spans="6:12" x14ac:dyDescent="0.35">
      <c r="F25864" s="34"/>
      <c r="J25864" s="34"/>
      <c r="K25864" s="34"/>
      <c r="L25864" s="34"/>
    </row>
    <row r="25865" spans="6:12" x14ac:dyDescent="0.35">
      <c r="F25865" s="34"/>
      <c r="J25865" s="34"/>
      <c r="K25865" s="34"/>
      <c r="L25865" s="34"/>
    </row>
    <row r="25866" spans="6:12" x14ac:dyDescent="0.35">
      <c r="F25866" s="34"/>
      <c r="J25866" s="34"/>
      <c r="K25866" s="34"/>
      <c r="L25866" s="34"/>
    </row>
    <row r="25867" spans="6:12" x14ac:dyDescent="0.35">
      <c r="F25867" s="34"/>
      <c r="J25867" s="34"/>
      <c r="K25867" s="34"/>
      <c r="L25867" s="34"/>
    </row>
    <row r="25868" spans="6:12" x14ac:dyDescent="0.35">
      <c r="F25868" s="34"/>
      <c r="J25868" s="34"/>
      <c r="K25868" s="34"/>
      <c r="L25868" s="34"/>
    </row>
    <row r="25869" spans="6:12" x14ac:dyDescent="0.35">
      <c r="F25869" s="34"/>
      <c r="J25869" s="34"/>
      <c r="K25869" s="34"/>
      <c r="L25869" s="34"/>
    </row>
    <row r="25870" spans="6:12" x14ac:dyDescent="0.35">
      <c r="F25870" s="34"/>
      <c r="J25870" s="34"/>
      <c r="K25870" s="34"/>
      <c r="L25870" s="34"/>
    </row>
    <row r="25871" spans="6:12" x14ac:dyDescent="0.35">
      <c r="F25871" s="34"/>
      <c r="J25871" s="34"/>
      <c r="K25871" s="34"/>
      <c r="L25871" s="34"/>
    </row>
    <row r="25872" spans="6:12" x14ac:dyDescent="0.35">
      <c r="F25872" s="34"/>
      <c r="J25872" s="34"/>
      <c r="K25872" s="34"/>
      <c r="L25872" s="34"/>
    </row>
    <row r="25873" spans="6:12" x14ac:dyDescent="0.35">
      <c r="F25873" s="34"/>
      <c r="J25873" s="34"/>
      <c r="K25873" s="34"/>
      <c r="L25873" s="34"/>
    </row>
    <row r="25874" spans="6:12" x14ac:dyDescent="0.35">
      <c r="F25874" s="34"/>
      <c r="J25874" s="34"/>
      <c r="K25874" s="34"/>
      <c r="L25874" s="34"/>
    </row>
    <row r="25875" spans="6:12" x14ac:dyDescent="0.35">
      <c r="F25875" s="34"/>
      <c r="J25875" s="34"/>
      <c r="K25875" s="34"/>
      <c r="L25875" s="34"/>
    </row>
    <row r="25876" spans="6:12" x14ac:dyDescent="0.35">
      <c r="F25876" s="34"/>
      <c r="J25876" s="34"/>
      <c r="K25876" s="34"/>
      <c r="L25876" s="34"/>
    </row>
    <row r="25877" spans="6:12" x14ac:dyDescent="0.35">
      <c r="F25877" s="34"/>
      <c r="J25877" s="34"/>
      <c r="K25877" s="34"/>
      <c r="L25877" s="34"/>
    </row>
    <row r="25878" spans="6:12" x14ac:dyDescent="0.35">
      <c r="F25878" s="34"/>
      <c r="J25878" s="34"/>
      <c r="K25878" s="34"/>
      <c r="L25878" s="34"/>
    </row>
    <row r="25879" spans="6:12" x14ac:dyDescent="0.35">
      <c r="F25879" s="34"/>
      <c r="J25879" s="34"/>
      <c r="K25879" s="34"/>
      <c r="L25879" s="34"/>
    </row>
    <row r="25880" spans="6:12" x14ac:dyDescent="0.35">
      <c r="F25880" s="34"/>
      <c r="J25880" s="34"/>
      <c r="K25880" s="34"/>
      <c r="L25880" s="34"/>
    </row>
    <row r="25881" spans="6:12" x14ac:dyDescent="0.35">
      <c r="F25881" s="34"/>
      <c r="J25881" s="34"/>
      <c r="K25881" s="34"/>
      <c r="L25881" s="34"/>
    </row>
    <row r="25882" spans="6:12" x14ac:dyDescent="0.35">
      <c r="F25882" s="34"/>
      <c r="J25882" s="34"/>
      <c r="K25882" s="34"/>
      <c r="L25882" s="34"/>
    </row>
    <row r="25883" spans="6:12" x14ac:dyDescent="0.35">
      <c r="F25883" s="34"/>
      <c r="J25883" s="34"/>
      <c r="K25883" s="34"/>
      <c r="L25883" s="34"/>
    </row>
    <row r="25884" spans="6:12" x14ac:dyDescent="0.35">
      <c r="F25884" s="34"/>
      <c r="J25884" s="34"/>
      <c r="K25884" s="34"/>
      <c r="L25884" s="34"/>
    </row>
    <row r="25885" spans="6:12" x14ac:dyDescent="0.35">
      <c r="F25885" s="34"/>
      <c r="J25885" s="34"/>
      <c r="K25885" s="34"/>
      <c r="L25885" s="34"/>
    </row>
    <row r="25886" spans="6:12" x14ac:dyDescent="0.35">
      <c r="F25886" s="34"/>
      <c r="J25886" s="34"/>
      <c r="K25886" s="34"/>
      <c r="L25886" s="34"/>
    </row>
    <row r="25887" spans="6:12" x14ac:dyDescent="0.35">
      <c r="F25887" s="34"/>
      <c r="J25887" s="34"/>
      <c r="K25887" s="34"/>
      <c r="L25887" s="34"/>
    </row>
    <row r="25888" spans="6:12" x14ac:dyDescent="0.35">
      <c r="F25888" s="34"/>
      <c r="J25888" s="34"/>
      <c r="K25888" s="34"/>
      <c r="L25888" s="34"/>
    </row>
    <row r="25889" spans="6:12" x14ac:dyDescent="0.35">
      <c r="F25889" s="34"/>
      <c r="J25889" s="34"/>
      <c r="K25889" s="34"/>
      <c r="L25889" s="34"/>
    </row>
    <row r="25890" spans="6:12" x14ac:dyDescent="0.35">
      <c r="F25890" s="34"/>
      <c r="J25890" s="34"/>
      <c r="K25890" s="34"/>
      <c r="L25890" s="34"/>
    </row>
    <row r="25891" spans="6:12" x14ac:dyDescent="0.35">
      <c r="F25891" s="34"/>
      <c r="J25891" s="34"/>
      <c r="K25891" s="34"/>
      <c r="L25891" s="34"/>
    </row>
    <row r="25892" spans="6:12" x14ac:dyDescent="0.35">
      <c r="F25892" s="34"/>
      <c r="J25892" s="34"/>
      <c r="K25892" s="34"/>
      <c r="L25892" s="34"/>
    </row>
    <row r="25893" spans="6:12" x14ac:dyDescent="0.35">
      <c r="F25893" s="34"/>
      <c r="J25893" s="34"/>
      <c r="K25893" s="34"/>
      <c r="L25893" s="34"/>
    </row>
    <row r="25894" spans="6:12" x14ac:dyDescent="0.35">
      <c r="F25894" s="34"/>
      <c r="J25894" s="34"/>
      <c r="K25894" s="34"/>
      <c r="L25894" s="34"/>
    </row>
    <row r="25895" spans="6:12" x14ac:dyDescent="0.35">
      <c r="F25895" s="34"/>
      <c r="J25895" s="34"/>
      <c r="K25895" s="34"/>
      <c r="L25895" s="34"/>
    </row>
    <row r="25896" spans="6:12" x14ac:dyDescent="0.35">
      <c r="F25896" s="34"/>
      <c r="J25896" s="34"/>
      <c r="K25896" s="34"/>
      <c r="L25896" s="34"/>
    </row>
    <row r="25897" spans="6:12" x14ac:dyDescent="0.35">
      <c r="F25897" s="34"/>
      <c r="J25897" s="34"/>
      <c r="K25897" s="34"/>
      <c r="L25897" s="34"/>
    </row>
    <row r="25898" spans="6:12" x14ac:dyDescent="0.35">
      <c r="F25898" s="34"/>
      <c r="J25898" s="34"/>
      <c r="K25898" s="34"/>
      <c r="L25898" s="34"/>
    </row>
    <row r="25899" spans="6:12" x14ac:dyDescent="0.35">
      <c r="F25899" s="34"/>
      <c r="J25899" s="34"/>
      <c r="K25899" s="34"/>
      <c r="L25899" s="34"/>
    </row>
    <row r="25900" spans="6:12" x14ac:dyDescent="0.35">
      <c r="F25900" s="34"/>
      <c r="J25900" s="34"/>
      <c r="K25900" s="34"/>
      <c r="L25900" s="34"/>
    </row>
    <row r="25901" spans="6:12" x14ac:dyDescent="0.35">
      <c r="F25901" s="34"/>
      <c r="J25901" s="34"/>
      <c r="K25901" s="34"/>
      <c r="L25901" s="34"/>
    </row>
    <row r="25902" spans="6:12" x14ac:dyDescent="0.35">
      <c r="F25902" s="34"/>
      <c r="J25902" s="34"/>
      <c r="K25902" s="34"/>
      <c r="L25902" s="34"/>
    </row>
    <row r="25903" spans="6:12" x14ac:dyDescent="0.35">
      <c r="F25903" s="34"/>
      <c r="J25903" s="34"/>
      <c r="K25903" s="34"/>
      <c r="L25903" s="34"/>
    </row>
    <row r="25904" spans="6:12" x14ac:dyDescent="0.35">
      <c r="F25904" s="34"/>
      <c r="J25904" s="34"/>
      <c r="K25904" s="34"/>
      <c r="L25904" s="34"/>
    </row>
    <row r="25905" spans="6:12" x14ac:dyDescent="0.35">
      <c r="F25905" s="34"/>
      <c r="J25905" s="34"/>
      <c r="K25905" s="34"/>
      <c r="L25905" s="34"/>
    </row>
    <row r="25906" spans="6:12" x14ac:dyDescent="0.35">
      <c r="F25906" s="34"/>
      <c r="J25906" s="34"/>
      <c r="K25906" s="34"/>
      <c r="L25906" s="34"/>
    </row>
    <row r="25907" spans="6:12" x14ac:dyDescent="0.35">
      <c r="F25907" s="34"/>
      <c r="J25907" s="34"/>
      <c r="K25907" s="34"/>
      <c r="L25907" s="34"/>
    </row>
    <row r="25908" spans="6:12" x14ac:dyDescent="0.35">
      <c r="F25908" s="34"/>
      <c r="J25908" s="34"/>
      <c r="K25908" s="34"/>
      <c r="L25908" s="34"/>
    </row>
    <row r="25909" spans="6:12" x14ac:dyDescent="0.35">
      <c r="F25909" s="34"/>
      <c r="J25909" s="34"/>
      <c r="K25909" s="34"/>
      <c r="L25909" s="34"/>
    </row>
    <row r="25910" spans="6:12" x14ac:dyDescent="0.35">
      <c r="F25910" s="34"/>
      <c r="J25910" s="34"/>
      <c r="K25910" s="34"/>
      <c r="L25910" s="34"/>
    </row>
    <row r="25911" spans="6:12" x14ac:dyDescent="0.35">
      <c r="F25911" s="34"/>
      <c r="J25911" s="34"/>
      <c r="K25911" s="34"/>
      <c r="L25911" s="34"/>
    </row>
    <row r="25912" spans="6:12" x14ac:dyDescent="0.35">
      <c r="F25912" s="34"/>
      <c r="J25912" s="34"/>
      <c r="K25912" s="34"/>
      <c r="L25912" s="34"/>
    </row>
    <row r="25913" spans="6:12" x14ac:dyDescent="0.35">
      <c r="F25913" s="34"/>
      <c r="J25913" s="34"/>
      <c r="K25913" s="34"/>
      <c r="L25913" s="34"/>
    </row>
    <row r="25914" spans="6:12" x14ac:dyDescent="0.35">
      <c r="F25914" s="34"/>
      <c r="J25914" s="34"/>
      <c r="K25914" s="34"/>
      <c r="L25914" s="34"/>
    </row>
    <row r="25915" spans="6:12" x14ac:dyDescent="0.35">
      <c r="F25915" s="34"/>
      <c r="J25915" s="34"/>
      <c r="K25915" s="34"/>
      <c r="L25915" s="34"/>
    </row>
    <row r="25916" spans="6:12" x14ac:dyDescent="0.35">
      <c r="F25916" s="34"/>
      <c r="J25916" s="34"/>
      <c r="K25916" s="34"/>
      <c r="L25916" s="34"/>
    </row>
    <row r="25917" spans="6:12" x14ac:dyDescent="0.35">
      <c r="F25917" s="34"/>
      <c r="J25917" s="34"/>
      <c r="K25917" s="34"/>
      <c r="L25917" s="34"/>
    </row>
    <row r="25918" spans="6:12" x14ac:dyDescent="0.35">
      <c r="F25918" s="34"/>
      <c r="J25918" s="34"/>
      <c r="K25918" s="34"/>
      <c r="L25918" s="34"/>
    </row>
    <row r="25919" spans="6:12" x14ac:dyDescent="0.35">
      <c r="F25919" s="34"/>
      <c r="J25919" s="34"/>
      <c r="K25919" s="34"/>
      <c r="L25919" s="34"/>
    </row>
    <row r="25920" spans="6:12" x14ac:dyDescent="0.35">
      <c r="F25920" s="34"/>
      <c r="J25920" s="34"/>
      <c r="K25920" s="34"/>
      <c r="L25920" s="34"/>
    </row>
    <row r="25921" spans="6:12" x14ac:dyDescent="0.35">
      <c r="F25921" s="34"/>
      <c r="J25921" s="34"/>
      <c r="K25921" s="34"/>
      <c r="L25921" s="34"/>
    </row>
    <row r="25922" spans="6:12" x14ac:dyDescent="0.35">
      <c r="F25922" s="34"/>
      <c r="J25922" s="34"/>
      <c r="K25922" s="34"/>
      <c r="L25922" s="34"/>
    </row>
    <row r="25923" spans="6:12" x14ac:dyDescent="0.35">
      <c r="F25923" s="34"/>
      <c r="J25923" s="34"/>
      <c r="K25923" s="34"/>
      <c r="L25923" s="34"/>
    </row>
    <row r="25924" spans="6:12" x14ac:dyDescent="0.35">
      <c r="F25924" s="34"/>
      <c r="J25924" s="34"/>
      <c r="K25924" s="34"/>
      <c r="L25924" s="34"/>
    </row>
    <row r="25925" spans="6:12" x14ac:dyDescent="0.35">
      <c r="F25925" s="34"/>
      <c r="J25925" s="34"/>
      <c r="K25925" s="34"/>
      <c r="L25925" s="34"/>
    </row>
    <row r="25926" spans="6:12" x14ac:dyDescent="0.35">
      <c r="F25926" s="34"/>
      <c r="J25926" s="34"/>
      <c r="K25926" s="34"/>
      <c r="L25926" s="34"/>
    </row>
    <row r="25927" spans="6:12" x14ac:dyDescent="0.35">
      <c r="F25927" s="34"/>
      <c r="J25927" s="34"/>
      <c r="K25927" s="34"/>
      <c r="L25927" s="34"/>
    </row>
    <row r="25928" spans="6:12" x14ac:dyDescent="0.35">
      <c r="F25928" s="34"/>
      <c r="J25928" s="34"/>
      <c r="K25928" s="34"/>
      <c r="L25928" s="34"/>
    </row>
    <row r="25929" spans="6:12" x14ac:dyDescent="0.35">
      <c r="F25929" s="34"/>
      <c r="J25929" s="34"/>
      <c r="K25929" s="34"/>
      <c r="L25929" s="34"/>
    </row>
    <row r="25930" spans="6:12" x14ac:dyDescent="0.35">
      <c r="F25930" s="34"/>
      <c r="J25930" s="34"/>
      <c r="K25930" s="34"/>
      <c r="L25930" s="34"/>
    </row>
    <row r="25931" spans="6:12" x14ac:dyDescent="0.35">
      <c r="F25931" s="34"/>
      <c r="J25931" s="34"/>
      <c r="K25931" s="34"/>
      <c r="L25931" s="34"/>
    </row>
    <row r="25932" spans="6:12" x14ac:dyDescent="0.35">
      <c r="F25932" s="34"/>
      <c r="J25932" s="34"/>
      <c r="K25932" s="34"/>
      <c r="L25932" s="34"/>
    </row>
    <row r="25933" spans="6:12" x14ac:dyDescent="0.35">
      <c r="F25933" s="34"/>
      <c r="J25933" s="34"/>
      <c r="K25933" s="34"/>
      <c r="L25933" s="34"/>
    </row>
    <row r="25934" spans="6:12" x14ac:dyDescent="0.35">
      <c r="F25934" s="34"/>
      <c r="J25934" s="34"/>
      <c r="K25934" s="34"/>
      <c r="L25934" s="34"/>
    </row>
    <row r="25935" spans="6:12" x14ac:dyDescent="0.35">
      <c r="F25935" s="34"/>
      <c r="J25935" s="34"/>
      <c r="K25935" s="34"/>
      <c r="L25935" s="34"/>
    </row>
    <row r="25936" spans="6:12" x14ac:dyDescent="0.35">
      <c r="F25936" s="34"/>
      <c r="J25936" s="34"/>
      <c r="K25936" s="34"/>
      <c r="L25936" s="34"/>
    </row>
    <row r="25937" spans="6:12" x14ac:dyDescent="0.35">
      <c r="F25937" s="34"/>
      <c r="J25937" s="34"/>
      <c r="K25937" s="34"/>
      <c r="L25937" s="34"/>
    </row>
    <row r="25938" spans="6:12" x14ac:dyDescent="0.35">
      <c r="F25938" s="34"/>
      <c r="J25938" s="34"/>
      <c r="K25938" s="34"/>
      <c r="L25938" s="34"/>
    </row>
    <row r="25939" spans="6:12" x14ac:dyDescent="0.35">
      <c r="F25939" s="34"/>
      <c r="J25939" s="34"/>
      <c r="K25939" s="34"/>
      <c r="L25939" s="34"/>
    </row>
    <row r="25940" spans="6:12" x14ac:dyDescent="0.35">
      <c r="F25940" s="34"/>
      <c r="J25940" s="34"/>
      <c r="K25940" s="34"/>
      <c r="L25940" s="34"/>
    </row>
    <row r="25941" spans="6:12" x14ac:dyDescent="0.35">
      <c r="F25941" s="34"/>
      <c r="J25941" s="34"/>
      <c r="K25941" s="34"/>
      <c r="L25941" s="34"/>
    </row>
    <row r="25942" spans="6:12" x14ac:dyDescent="0.35">
      <c r="F25942" s="34"/>
      <c r="J25942" s="34"/>
      <c r="K25942" s="34"/>
      <c r="L25942" s="34"/>
    </row>
    <row r="25943" spans="6:12" x14ac:dyDescent="0.35">
      <c r="F25943" s="34"/>
      <c r="J25943" s="34"/>
      <c r="K25943" s="34"/>
      <c r="L25943" s="34"/>
    </row>
    <row r="25944" spans="6:12" x14ac:dyDescent="0.35">
      <c r="F25944" s="34"/>
      <c r="J25944" s="34"/>
      <c r="K25944" s="34"/>
      <c r="L25944" s="34"/>
    </row>
    <row r="25945" spans="6:12" x14ac:dyDescent="0.35">
      <c r="F25945" s="34"/>
      <c r="J25945" s="34"/>
      <c r="K25945" s="34"/>
      <c r="L25945" s="34"/>
    </row>
    <row r="25946" spans="6:12" x14ac:dyDescent="0.35">
      <c r="F25946" s="34"/>
      <c r="J25946" s="34"/>
      <c r="K25946" s="34"/>
      <c r="L25946" s="34"/>
    </row>
    <row r="25947" spans="6:12" x14ac:dyDescent="0.35">
      <c r="F25947" s="34"/>
      <c r="J25947" s="34"/>
      <c r="K25947" s="34"/>
      <c r="L25947" s="34"/>
    </row>
    <row r="25948" spans="6:12" x14ac:dyDescent="0.35">
      <c r="F25948" s="34"/>
      <c r="J25948" s="34"/>
      <c r="K25948" s="34"/>
      <c r="L25948" s="34"/>
    </row>
    <row r="25949" spans="6:12" x14ac:dyDescent="0.35">
      <c r="F25949" s="34"/>
      <c r="J25949" s="34"/>
      <c r="K25949" s="34"/>
      <c r="L25949" s="34"/>
    </row>
    <row r="25950" spans="6:12" x14ac:dyDescent="0.35">
      <c r="F25950" s="34"/>
      <c r="J25950" s="34"/>
      <c r="K25950" s="34"/>
      <c r="L25950" s="34"/>
    </row>
    <row r="25951" spans="6:12" x14ac:dyDescent="0.35">
      <c r="F25951" s="34"/>
      <c r="J25951" s="34"/>
      <c r="K25951" s="34"/>
      <c r="L25951" s="34"/>
    </row>
    <row r="25952" spans="6:12" x14ac:dyDescent="0.35">
      <c r="F25952" s="34"/>
      <c r="J25952" s="34"/>
      <c r="K25952" s="34"/>
      <c r="L25952" s="34"/>
    </row>
    <row r="25953" spans="6:12" x14ac:dyDescent="0.35">
      <c r="F25953" s="34"/>
      <c r="J25953" s="34"/>
      <c r="K25953" s="34"/>
      <c r="L25953" s="34"/>
    </row>
    <row r="25954" spans="6:12" x14ac:dyDescent="0.35">
      <c r="F25954" s="34"/>
      <c r="J25954" s="34"/>
      <c r="K25954" s="34"/>
      <c r="L25954" s="34"/>
    </row>
    <row r="25955" spans="6:12" x14ac:dyDescent="0.35">
      <c r="F25955" s="34"/>
      <c r="J25955" s="34"/>
      <c r="K25955" s="34"/>
      <c r="L25955" s="34"/>
    </row>
    <row r="25956" spans="6:12" x14ac:dyDescent="0.35">
      <c r="F25956" s="34"/>
      <c r="J25956" s="34"/>
      <c r="K25956" s="34"/>
      <c r="L25956" s="34"/>
    </row>
    <row r="25957" spans="6:12" x14ac:dyDescent="0.35">
      <c r="F25957" s="34"/>
      <c r="J25957" s="34"/>
      <c r="K25957" s="34"/>
      <c r="L25957" s="34"/>
    </row>
    <row r="25958" spans="6:12" x14ac:dyDescent="0.35">
      <c r="F25958" s="34"/>
      <c r="J25958" s="34"/>
      <c r="K25958" s="34"/>
      <c r="L25958" s="34"/>
    </row>
    <row r="25959" spans="6:12" x14ac:dyDescent="0.35">
      <c r="F25959" s="34"/>
      <c r="J25959" s="34"/>
      <c r="K25959" s="34"/>
      <c r="L25959" s="34"/>
    </row>
    <row r="25960" spans="6:12" x14ac:dyDescent="0.35">
      <c r="F25960" s="34"/>
      <c r="J25960" s="34"/>
      <c r="K25960" s="34"/>
      <c r="L25960" s="34"/>
    </row>
    <row r="25961" spans="6:12" x14ac:dyDescent="0.35">
      <c r="F25961" s="34"/>
      <c r="J25961" s="34"/>
      <c r="K25961" s="34"/>
      <c r="L25961" s="34"/>
    </row>
    <row r="25962" spans="6:12" x14ac:dyDescent="0.35">
      <c r="F25962" s="34"/>
      <c r="J25962" s="34"/>
      <c r="K25962" s="34"/>
      <c r="L25962" s="34"/>
    </row>
    <row r="25963" spans="6:12" x14ac:dyDescent="0.35">
      <c r="F25963" s="34"/>
      <c r="J25963" s="34"/>
      <c r="K25963" s="34"/>
      <c r="L25963" s="34"/>
    </row>
    <row r="25964" spans="6:12" x14ac:dyDescent="0.35">
      <c r="F25964" s="34"/>
      <c r="J25964" s="34"/>
      <c r="K25964" s="34"/>
      <c r="L25964" s="34"/>
    </row>
    <row r="25965" spans="6:12" x14ac:dyDescent="0.35">
      <c r="F25965" s="34"/>
      <c r="J25965" s="34"/>
      <c r="K25965" s="34"/>
      <c r="L25965" s="34"/>
    </row>
    <row r="25966" spans="6:12" x14ac:dyDescent="0.35">
      <c r="F25966" s="34"/>
      <c r="J25966" s="34"/>
      <c r="K25966" s="34"/>
      <c r="L25966" s="34"/>
    </row>
    <row r="25967" spans="6:12" x14ac:dyDescent="0.35">
      <c r="F25967" s="34"/>
      <c r="J25967" s="34"/>
      <c r="K25967" s="34"/>
      <c r="L25967" s="34"/>
    </row>
    <row r="25968" spans="6:12" x14ac:dyDescent="0.35">
      <c r="F25968" s="34"/>
      <c r="J25968" s="34"/>
      <c r="K25968" s="34"/>
      <c r="L25968" s="34"/>
    </row>
    <row r="25969" spans="6:12" x14ac:dyDescent="0.35">
      <c r="F25969" s="34"/>
      <c r="J25969" s="34"/>
      <c r="K25969" s="34"/>
      <c r="L25969" s="34"/>
    </row>
    <row r="25970" spans="6:12" x14ac:dyDescent="0.35">
      <c r="F25970" s="34"/>
      <c r="J25970" s="34"/>
      <c r="K25970" s="34"/>
      <c r="L25970" s="34"/>
    </row>
    <row r="25971" spans="6:12" x14ac:dyDescent="0.35">
      <c r="F25971" s="34"/>
      <c r="J25971" s="34"/>
      <c r="K25971" s="34"/>
      <c r="L25971" s="34"/>
    </row>
    <row r="25972" spans="6:12" x14ac:dyDescent="0.35">
      <c r="F25972" s="34"/>
      <c r="J25972" s="34"/>
      <c r="K25972" s="34"/>
      <c r="L25972" s="34"/>
    </row>
    <row r="25973" spans="6:12" x14ac:dyDescent="0.35">
      <c r="F25973" s="34"/>
      <c r="J25973" s="34"/>
      <c r="K25973" s="34"/>
      <c r="L25973" s="34"/>
    </row>
    <row r="25974" spans="6:12" x14ac:dyDescent="0.35">
      <c r="F25974" s="34"/>
      <c r="J25974" s="34"/>
      <c r="K25974" s="34"/>
      <c r="L25974" s="34"/>
    </row>
    <row r="25975" spans="6:12" x14ac:dyDescent="0.35">
      <c r="F25975" s="34"/>
      <c r="J25975" s="34"/>
      <c r="K25975" s="34"/>
      <c r="L25975" s="34"/>
    </row>
    <row r="25976" spans="6:12" x14ac:dyDescent="0.35">
      <c r="F25976" s="34"/>
      <c r="J25976" s="34"/>
      <c r="K25976" s="34"/>
      <c r="L25976" s="34"/>
    </row>
    <row r="25977" spans="6:12" x14ac:dyDescent="0.35">
      <c r="F25977" s="34"/>
      <c r="J25977" s="34"/>
      <c r="K25977" s="34"/>
      <c r="L25977" s="34"/>
    </row>
    <row r="25978" spans="6:12" x14ac:dyDescent="0.35">
      <c r="F25978" s="34"/>
      <c r="J25978" s="34"/>
      <c r="K25978" s="34"/>
      <c r="L25978" s="34"/>
    </row>
    <row r="25979" spans="6:12" x14ac:dyDescent="0.35">
      <c r="F25979" s="34"/>
      <c r="J25979" s="34"/>
      <c r="K25979" s="34"/>
      <c r="L25979" s="34"/>
    </row>
    <row r="25980" spans="6:12" x14ac:dyDescent="0.35">
      <c r="F25980" s="34"/>
      <c r="J25980" s="34"/>
      <c r="K25980" s="34"/>
      <c r="L25980" s="34"/>
    </row>
    <row r="25981" spans="6:12" x14ac:dyDescent="0.35">
      <c r="F25981" s="34"/>
      <c r="J25981" s="34"/>
      <c r="K25981" s="34"/>
      <c r="L25981" s="34"/>
    </row>
    <row r="25982" spans="6:12" x14ac:dyDescent="0.35">
      <c r="F25982" s="34"/>
      <c r="J25982" s="34"/>
      <c r="K25982" s="34"/>
      <c r="L25982" s="34"/>
    </row>
    <row r="25983" spans="6:12" x14ac:dyDescent="0.35">
      <c r="F25983" s="34"/>
      <c r="J25983" s="34"/>
      <c r="K25983" s="34"/>
      <c r="L25983" s="34"/>
    </row>
    <row r="25984" spans="6:12" x14ac:dyDescent="0.35">
      <c r="F25984" s="34"/>
      <c r="J25984" s="34"/>
      <c r="K25984" s="34"/>
      <c r="L25984" s="34"/>
    </row>
    <row r="25985" spans="6:12" x14ac:dyDescent="0.35">
      <c r="F25985" s="34"/>
      <c r="J25985" s="34"/>
      <c r="K25985" s="34"/>
      <c r="L25985" s="34"/>
    </row>
    <row r="25986" spans="6:12" x14ac:dyDescent="0.35">
      <c r="F25986" s="34"/>
      <c r="J25986" s="34"/>
      <c r="K25986" s="34"/>
      <c r="L25986" s="34"/>
    </row>
    <row r="25987" spans="6:12" x14ac:dyDescent="0.35">
      <c r="F25987" s="34"/>
      <c r="J25987" s="34"/>
      <c r="K25987" s="34"/>
      <c r="L25987" s="34"/>
    </row>
    <row r="25988" spans="6:12" x14ac:dyDescent="0.35">
      <c r="F25988" s="34"/>
      <c r="J25988" s="34"/>
      <c r="K25988" s="34"/>
      <c r="L25988" s="34"/>
    </row>
    <row r="25989" spans="6:12" x14ac:dyDescent="0.35">
      <c r="F25989" s="34"/>
      <c r="J25989" s="34"/>
      <c r="K25989" s="34"/>
      <c r="L25989" s="34"/>
    </row>
    <row r="25990" spans="6:12" x14ac:dyDescent="0.35">
      <c r="F25990" s="34"/>
      <c r="J25990" s="34"/>
      <c r="K25990" s="34"/>
      <c r="L25990" s="34"/>
    </row>
    <row r="25991" spans="6:12" x14ac:dyDescent="0.35">
      <c r="F25991" s="34"/>
      <c r="J25991" s="34"/>
      <c r="K25991" s="34"/>
      <c r="L25991" s="34"/>
    </row>
    <row r="25992" spans="6:12" x14ac:dyDescent="0.35">
      <c r="F25992" s="34"/>
      <c r="J25992" s="34"/>
      <c r="K25992" s="34"/>
      <c r="L25992" s="34"/>
    </row>
    <row r="25993" spans="6:12" x14ac:dyDescent="0.35">
      <c r="F25993" s="34"/>
      <c r="J25993" s="34"/>
      <c r="K25993" s="34"/>
      <c r="L25993" s="34"/>
    </row>
    <row r="25994" spans="6:12" x14ac:dyDescent="0.35">
      <c r="F25994" s="34"/>
      <c r="J25994" s="34"/>
      <c r="K25994" s="34"/>
      <c r="L25994" s="34"/>
    </row>
    <row r="25995" spans="6:12" x14ac:dyDescent="0.35">
      <c r="F25995" s="34"/>
      <c r="J25995" s="34"/>
      <c r="K25995" s="34"/>
      <c r="L25995" s="34"/>
    </row>
    <row r="25996" spans="6:12" x14ac:dyDescent="0.35">
      <c r="F25996" s="34"/>
      <c r="J25996" s="34"/>
      <c r="K25996" s="34"/>
      <c r="L25996" s="34"/>
    </row>
    <row r="25997" spans="6:12" x14ac:dyDescent="0.35">
      <c r="F25997" s="34"/>
      <c r="J25997" s="34"/>
      <c r="K25997" s="34"/>
      <c r="L25997" s="34"/>
    </row>
    <row r="25998" spans="6:12" x14ac:dyDescent="0.35">
      <c r="F25998" s="34"/>
      <c r="J25998" s="34"/>
      <c r="K25998" s="34"/>
      <c r="L25998" s="34"/>
    </row>
    <row r="25999" spans="6:12" x14ac:dyDescent="0.35">
      <c r="F25999" s="34"/>
      <c r="J25999" s="34"/>
      <c r="K25999" s="34"/>
      <c r="L25999" s="34"/>
    </row>
    <row r="26000" spans="6:12" x14ac:dyDescent="0.35">
      <c r="F26000" s="34"/>
      <c r="J26000" s="34"/>
      <c r="K26000" s="34"/>
      <c r="L26000" s="34"/>
    </row>
    <row r="26001" spans="6:12" x14ac:dyDescent="0.35">
      <c r="F26001" s="34"/>
      <c r="J26001" s="34"/>
      <c r="K26001" s="34"/>
      <c r="L26001" s="34"/>
    </row>
    <row r="26002" spans="6:12" x14ac:dyDescent="0.35">
      <c r="F26002" s="34"/>
      <c r="J26002" s="34"/>
      <c r="K26002" s="34"/>
      <c r="L26002" s="34"/>
    </row>
    <row r="26003" spans="6:12" x14ac:dyDescent="0.35">
      <c r="F26003" s="34"/>
      <c r="J26003" s="34"/>
      <c r="K26003" s="34"/>
      <c r="L26003" s="34"/>
    </row>
    <row r="26004" spans="6:12" x14ac:dyDescent="0.35">
      <c r="F26004" s="34"/>
      <c r="J26004" s="34"/>
      <c r="K26004" s="34"/>
      <c r="L26004" s="34"/>
    </row>
    <row r="26005" spans="6:12" x14ac:dyDescent="0.35">
      <c r="F26005" s="34"/>
      <c r="J26005" s="34"/>
      <c r="K26005" s="34"/>
      <c r="L26005" s="34"/>
    </row>
    <row r="26006" spans="6:12" x14ac:dyDescent="0.35">
      <c r="F26006" s="34"/>
      <c r="J26006" s="34"/>
      <c r="K26006" s="34"/>
      <c r="L26006" s="34"/>
    </row>
    <row r="26007" spans="6:12" x14ac:dyDescent="0.35">
      <c r="F26007" s="34"/>
      <c r="J26007" s="34"/>
      <c r="K26007" s="34"/>
      <c r="L26007" s="34"/>
    </row>
    <row r="26008" spans="6:12" x14ac:dyDescent="0.35">
      <c r="F26008" s="34"/>
      <c r="J26008" s="34"/>
      <c r="K26008" s="34"/>
      <c r="L26008" s="34"/>
    </row>
    <row r="26009" spans="6:12" x14ac:dyDescent="0.35">
      <c r="F26009" s="34"/>
      <c r="J26009" s="34"/>
      <c r="K26009" s="34"/>
      <c r="L26009" s="34"/>
    </row>
    <row r="26010" spans="6:12" x14ac:dyDescent="0.35">
      <c r="F26010" s="34"/>
      <c r="J26010" s="34"/>
      <c r="K26010" s="34"/>
      <c r="L26010" s="34"/>
    </row>
    <row r="26011" spans="6:12" x14ac:dyDescent="0.35">
      <c r="F26011" s="34"/>
      <c r="J26011" s="34"/>
      <c r="K26011" s="34"/>
      <c r="L26011" s="34"/>
    </row>
    <row r="26012" spans="6:12" x14ac:dyDescent="0.35">
      <c r="F26012" s="34"/>
      <c r="J26012" s="34"/>
      <c r="K26012" s="34"/>
      <c r="L26012" s="34"/>
    </row>
    <row r="26013" spans="6:12" x14ac:dyDescent="0.35">
      <c r="F26013" s="34"/>
      <c r="J26013" s="34"/>
      <c r="K26013" s="34"/>
      <c r="L26013" s="34"/>
    </row>
    <row r="26014" spans="6:12" x14ac:dyDescent="0.35">
      <c r="F26014" s="34"/>
      <c r="J26014" s="34"/>
      <c r="K26014" s="34"/>
      <c r="L26014" s="34"/>
    </row>
    <row r="26015" spans="6:12" x14ac:dyDescent="0.35">
      <c r="F26015" s="34"/>
      <c r="J26015" s="34"/>
      <c r="K26015" s="34"/>
      <c r="L26015" s="34"/>
    </row>
    <row r="26016" spans="6:12" x14ac:dyDescent="0.35">
      <c r="F26016" s="34"/>
      <c r="J26016" s="34"/>
      <c r="K26016" s="34"/>
      <c r="L26016" s="34"/>
    </row>
    <row r="26017" spans="6:12" x14ac:dyDescent="0.35">
      <c r="F26017" s="34"/>
      <c r="J26017" s="34"/>
      <c r="K26017" s="34"/>
      <c r="L26017" s="34"/>
    </row>
    <row r="26018" spans="6:12" x14ac:dyDescent="0.35">
      <c r="F26018" s="34"/>
      <c r="J26018" s="34"/>
      <c r="K26018" s="34"/>
      <c r="L26018" s="34"/>
    </row>
    <row r="26019" spans="6:12" x14ac:dyDescent="0.35">
      <c r="F26019" s="34"/>
      <c r="J26019" s="34"/>
      <c r="K26019" s="34"/>
      <c r="L26019" s="34"/>
    </row>
    <row r="26020" spans="6:12" x14ac:dyDescent="0.35">
      <c r="F26020" s="34"/>
      <c r="J26020" s="34"/>
      <c r="K26020" s="34"/>
      <c r="L26020" s="34"/>
    </row>
    <row r="26021" spans="6:12" x14ac:dyDescent="0.35">
      <c r="F26021" s="34"/>
      <c r="J26021" s="34"/>
      <c r="K26021" s="34"/>
      <c r="L26021" s="34"/>
    </row>
    <row r="26022" spans="6:12" x14ac:dyDescent="0.35">
      <c r="F26022" s="34"/>
      <c r="J26022" s="34"/>
      <c r="K26022" s="34"/>
      <c r="L26022" s="34"/>
    </row>
    <row r="26023" spans="6:12" x14ac:dyDescent="0.35">
      <c r="F26023" s="34"/>
      <c r="J26023" s="34"/>
      <c r="K26023" s="34"/>
      <c r="L26023" s="34"/>
    </row>
    <row r="26024" spans="6:12" x14ac:dyDescent="0.35">
      <c r="F26024" s="34"/>
      <c r="J26024" s="34"/>
      <c r="K26024" s="34"/>
      <c r="L26024" s="34"/>
    </row>
    <row r="26025" spans="6:12" x14ac:dyDescent="0.35">
      <c r="F26025" s="34"/>
      <c r="J26025" s="34"/>
      <c r="K26025" s="34"/>
      <c r="L26025" s="34"/>
    </row>
    <row r="26026" spans="6:12" x14ac:dyDescent="0.35">
      <c r="F26026" s="34"/>
      <c r="J26026" s="34"/>
      <c r="K26026" s="34"/>
      <c r="L26026" s="34"/>
    </row>
    <row r="26027" spans="6:12" x14ac:dyDescent="0.35">
      <c r="F26027" s="34"/>
      <c r="J26027" s="34"/>
      <c r="K26027" s="34"/>
      <c r="L26027" s="34"/>
    </row>
    <row r="26028" spans="6:12" x14ac:dyDescent="0.35">
      <c r="F26028" s="34"/>
      <c r="J26028" s="34"/>
      <c r="K26028" s="34"/>
      <c r="L26028" s="34"/>
    </row>
    <row r="26029" spans="6:12" x14ac:dyDescent="0.35">
      <c r="F26029" s="34"/>
      <c r="J26029" s="34"/>
      <c r="K26029" s="34"/>
      <c r="L26029" s="34"/>
    </row>
    <row r="26030" spans="6:12" x14ac:dyDescent="0.35">
      <c r="F26030" s="34"/>
      <c r="J26030" s="34"/>
      <c r="K26030" s="34"/>
      <c r="L26030" s="34"/>
    </row>
    <row r="26031" spans="6:12" x14ac:dyDescent="0.35">
      <c r="F26031" s="34"/>
      <c r="J26031" s="34"/>
      <c r="K26031" s="34"/>
      <c r="L26031" s="34"/>
    </row>
    <row r="26032" spans="6:12" x14ac:dyDescent="0.35">
      <c r="F26032" s="34"/>
      <c r="J26032" s="34"/>
      <c r="K26032" s="34"/>
      <c r="L26032" s="34"/>
    </row>
    <row r="26033" spans="6:12" x14ac:dyDescent="0.35">
      <c r="F26033" s="34"/>
      <c r="J26033" s="34"/>
      <c r="K26033" s="34"/>
      <c r="L26033" s="34"/>
    </row>
    <row r="26034" spans="6:12" x14ac:dyDescent="0.35">
      <c r="F26034" s="34"/>
      <c r="J26034" s="34"/>
      <c r="K26034" s="34"/>
      <c r="L26034" s="34"/>
    </row>
    <row r="26035" spans="6:12" x14ac:dyDescent="0.35">
      <c r="F26035" s="34"/>
      <c r="J26035" s="34"/>
      <c r="K26035" s="34"/>
      <c r="L26035" s="34"/>
    </row>
    <row r="26036" spans="6:12" x14ac:dyDescent="0.35">
      <c r="F26036" s="34"/>
      <c r="J26036" s="34"/>
      <c r="K26036" s="34"/>
      <c r="L26036" s="34"/>
    </row>
    <row r="26037" spans="6:12" x14ac:dyDescent="0.35">
      <c r="F26037" s="34"/>
      <c r="J26037" s="34"/>
      <c r="K26037" s="34"/>
      <c r="L26037" s="34"/>
    </row>
    <row r="26038" spans="6:12" x14ac:dyDescent="0.35">
      <c r="F26038" s="34"/>
      <c r="J26038" s="34"/>
      <c r="K26038" s="34"/>
      <c r="L26038" s="34"/>
    </row>
    <row r="26039" spans="6:12" x14ac:dyDescent="0.35">
      <c r="F26039" s="34"/>
      <c r="J26039" s="34"/>
      <c r="K26039" s="34"/>
      <c r="L26039" s="34"/>
    </row>
    <row r="26040" spans="6:12" x14ac:dyDescent="0.35">
      <c r="F26040" s="34"/>
      <c r="J26040" s="34"/>
      <c r="K26040" s="34"/>
      <c r="L26040" s="34"/>
    </row>
    <row r="26041" spans="6:12" x14ac:dyDescent="0.35">
      <c r="F26041" s="34"/>
      <c r="J26041" s="34"/>
      <c r="K26041" s="34"/>
      <c r="L26041" s="34"/>
    </row>
    <row r="26042" spans="6:12" x14ac:dyDescent="0.35">
      <c r="F26042" s="34"/>
      <c r="J26042" s="34"/>
      <c r="K26042" s="34"/>
      <c r="L26042" s="34"/>
    </row>
    <row r="26043" spans="6:12" x14ac:dyDescent="0.35">
      <c r="F26043" s="34"/>
      <c r="J26043" s="34"/>
      <c r="K26043" s="34"/>
      <c r="L26043" s="34"/>
    </row>
    <row r="26044" spans="6:12" x14ac:dyDescent="0.35">
      <c r="F26044" s="34"/>
      <c r="J26044" s="34"/>
      <c r="K26044" s="34"/>
      <c r="L26044" s="34"/>
    </row>
    <row r="26045" spans="6:12" x14ac:dyDescent="0.35">
      <c r="F26045" s="34"/>
      <c r="J26045" s="34"/>
      <c r="K26045" s="34"/>
      <c r="L26045" s="34"/>
    </row>
    <row r="26046" spans="6:12" x14ac:dyDescent="0.35">
      <c r="F26046" s="34"/>
      <c r="J26046" s="34"/>
      <c r="K26046" s="34"/>
      <c r="L26046" s="34"/>
    </row>
    <row r="26047" spans="6:12" x14ac:dyDescent="0.35">
      <c r="F26047" s="34"/>
      <c r="J26047" s="34"/>
      <c r="K26047" s="34"/>
      <c r="L26047" s="34"/>
    </row>
    <row r="26048" spans="6:12" x14ac:dyDescent="0.35">
      <c r="F26048" s="34"/>
      <c r="J26048" s="34"/>
      <c r="K26048" s="34"/>
      <c r="L26048" s="34"/>
    </row>
    <row r="26049" spans="6:12" x14ac:dyDescent="0.35">
      <c r="F26049" s="34"/>
      <c r="J26049" s="34"/>
      <c r="K26049" s="34"/>
      <c r="L26049" s="34"/>
    </row>
    <row r="26050" spans="6:12" x14ac:dyDescent="0.35">
      <c r="F26050" s="34"/>
      <c r="J26050" s="34"/>
      <c r="K26050" s="34"/>
      <c r="L26050" s="34"/>
    </row>
    <row r="26051" spans="6:12" x14ac:dyDescent="0.35">
      <c r="F26051" s="34"/>
      <c r="J26051" s="34"/>
      <c r="K26051" s="34"/>
      <c r="L26051" s="34"/>
    </row>
    <row r="26052" spans="6:12" x14ac:dyDescent="0.35">
      <c r="F26052" s="34"/>
      <c r="J26052" s="34"/>
      <c r="K26052" s="34"/>
      <c r="L26052" s="34"/>
    </row>
    <row r="26053" spans="6:12" x14ac:dyDescent="0.35">
      <c r="F26053" s="34"/>
      <c r="J26053" s="34"/>
      <c r="K26053" s="34"/>
      <c r="L26053" s="34"/>
    </row>
    <row r="26054" spans="6:12" x14ac:dyDescent="0.35">
      <c r="F26054" s="34"/>
      <c r="J26054" s="34"/>
      <c r="K26054" s="34"/>
      <c r="L26054" s="34"/>
    </row>
    <row r="26055" spans="6:12" x14ac:dyDescent="0.35">
      <c r="F26055" s="34"/>
      <c r="J26055" s="34"/>
      <c r="K26055" s="34"/>
      <c r="L26055" s="34"/>
    </row>
    <row r="26056" spans="6:12" x14ac:dyDescent="0.35">
      <c r="F26056" s="34"/>
      <c r="J26056" s="34"/>
      <c r="K26056" s="34"/>
      <c r="L26056" s="34"/>
    </row>
    <row r="26057" spans="6:12" x14ac:dyDescent="0.35">
      <c r="F26057" s="34"/>
      <c r="J26057" s="34"/>
      <c r="K26057" s="34"/>
      <c r="L26057" s="34"/>
    </row>
    <row r="26058" spans="6:12" x14ac:dyDescent="0.35">
      <c r="F26058" s="34"/>
      <c r="J26058" s="34"/>
      <c r="K26058" s="34"/>
      <c r="L26058" s="34"/>
    </row>
    <row r="26059" spans="6:12" x14ac:dyDescent="0.35">
      <c r="F26059" s="34"/>
      <c r="J26059" s="34"/>
      <c r="K26059" s="34"/>
      <c r="L26059" s="34"/>
    </row>
    <row r="26060" spans="6:12" x14ac:dyDescent="0.35">
      <c r="F26060" s="34"/>
      <c r="J26060" s="34"/>
      <c r="K26060" s="34"/>
      <c r="L26060" s="34"/>
    </row>
    <row r="26061" spans="6:12" x14ac:dyDescent="0.35">
      <c r="F26061" s="34"/>
      <c r="J26061" s="34"/>
      <c r="K26061" s="34"/>
      <c r="L26061" s="34"/>
    </row>
    <row r="26062" spans="6:12" x14ac:dyDescent="0.35">
      <c r="F26062" s="34"/>
      <c r="J26062" s="34"/>
      <c r="K26062" s="34"/>
      <c r="L26062" s="34"/>
    </row>
    <row r="26063" spans="6:12" x14ac:dyDescent="0.35">
      <c r="F26063" s="34"/>
      <c r="J26063" s="34"/>
      <c r="K26063" s="34"/>
      <c r="L26063" s="34"/>
    </row>
    <row r="26064" spans="6:12" x14ac:dyDescent="0.35">
      <c r="F26064" s="34"/>
      <c r="J26064" s="34"/>
      <c r="K26064" s="34"/>
      <c r="L26064" s="34"/>
    </row>
    <row r="26065" spans="6:12" x14ac:dyDescent="0.35">
      <c r="F26065" s="34"/>
      <c r="J26065" s="34"/>
      <c r="K26065" s="34"/>
      <c r="L26065" s="34"/>
    </row>
    <row r="26066" spans="6:12" x14ac:dyDescent="0.35">
      <c r="F26066" s="34"/>
      <c r="J26066" s="34"/>
      <c r="K26066" s="34"/>
      <c r="L26066" s="34"/>
    </row>
    <row r="26067" spans="6:12" x14ac:dyDescent="0.35">
      <c r="F26067" s="34"/>
      <c r="J26067" s="34"/>
      <c r="K26067" s="34"/>
      <c r="L26067" s="34"/>
    </row>
    <row r="26068" spans="6:12" x14ac:dyDescent="0.35">
      <c r="F26068" s="34"/>
      <c r="J26068" s="34"/>
      <c r="K26068" s="34"/>
      <c r="L26068" s="34"/>
    </row>
    <row r="26069" spans="6:12" x14ac:dyDescent="0.35">
      <c r="F26069" s="34"/>
      <c r="J26069" s="34"/>
      <c r="K26069" s="34"/>
      <c r="L26069" s="34"/>
    </row>
    <row r="26070" spans="6:12" x14ac:dyDescent="0.35">
      <c r="F26070" s="34"/>
      <c r="J26070" s="34"/>
      <c r="K26070" s="34"/>
      <c r="L26070" s="34"/>
    </row>
    <row r="26071" spans="6:12" x14ac:dyDescent="0.35">
      <c r="F26071" s="34"/>
      <c r="J26071" s="34"/>
      <c r="K26071" s="34"/>
      <c r="L26071" s="34"/>
    </row>
    <row r="26072" spans="6:12" x14ac:dyDescent="0.35">
      <c r="F26072" s="34"/>
      <c r="J26072" s="34"/>
      <c r="K26072" s="34"/>
      <c r="L26072" s="34"/>
    </row>
    <row r="26073" spans="6:12" x14ac:dyDescent="0.35">
      <c r="F26073" s="34"/>
      <c r="J26073" s="34"/>
      <c r="K26073" s="34"/>
      <c r="L26073" s="34"/>
    </row>
    <row r="26074" spans="6:12" x14ac:dyDescent="0.35">
      <c r="F26074" s="34"/>
      <c r="J26074" s="34"/>
      <c r="K26074" s="34"/>
      <c r="L26074" s="34"/>
    </row>
    <row r="26075" spans="6:12" x14ac:dyDescent="0.35">
      <c r="F26075" s="34"/>
      <c r="J26075" s="34"/>
      <c r="K26075" s="34"/>
      <c r="L26075" s="34"/>
    </row>
    <row r="26076" spans="6:12" x14ac:dyDescent="0.35">
      <c r="F26076" s="34"/>
      <c r="J26076" s="34"/>
      <c r="K26076" s="34"/>
      <c r="L26076" s="34"/>
    </row>
    <row r="26077" spans="6:12" x14ac:dyDescent="0.35">
      <c r="F26077" s="34"/>
      <c r="J26077" s="34"/>
      <c r="K26077" s="34"/>
      <c r="L26077" s="34"/>
    </row>
    <row r="26078" spans="6:12" x14ac:dyDescent="0.35">
      <c r="F26078" s="34"/>
      <c r="J26078" s="34"/>
      <c r="K26078" s="34"/>
      <c r="L26078" s="34"/>
    </row>
    <row r="26079" spans="6:12" x14ac:dyDescent="0.35">
      <c r="F26079" s="34"/>
      <c r="J26079" s="34"/>
      <c r="K26079" s="34"/>
      <c r="L26079" s="34"/>
    </row>
    <row r="26080" spans="6:12" x14ac:dyDescent="0.35">
      <c r="F26080" s="34"/>
      <c r="J26080" s="34"/>
      <c r="K26080" s="34"/>
      <c r="L26080" s="34"/>
    </row>
    <row r="26081" spans="6:12" x14ac:dyDescent="0.35">
      <c r="F26081" s="34"/>
      <c r="J26081" s="34"/>
      <c r="K26081" s="34"/>
      <c r="L26081" s="34"/>
    </row>
    <row r="26082" spans="6:12" x14ac:dyDescent="0.35">
      <c r="F26082" s="34"/>
      <c r="J26082" s="34"/>
      <c r="K26082" s="34"/>
      <c r="L26082" s="34"/>
    </row>
    <row r="26083" spans="6:12" x14ac:dyDescent="0.35">
      <c r="F26083" s="34"/>
      <c r="J26083" s="34"/>
      <c r="K26083" s="34"/>
      <c r="L26083" s="34"/>
    </row>
    <row r="26084" spans="6:12" x14ac:dyDescent="0.35">
      <c r="F26084" s="34"/>
      <c r="J26084" s="34"/>
      <c r="K26084" s="34"/>
      <c r="L26084" s="34"/>
    </row>
    <row r="26085" spans="6:12" x14ac:dyDescent="0.35">
      <c r="F26085" s="34"/>
      <c r="J26085" s="34"/>
      <c r="K26085" s="34"/>
      <c r="L26085" s="34"/>
    </row>
    <row r="26086" spans="6:12" x14ac:dyDescent="0.35">
      <c r="F26086" s="34"/>
      <c r="J26086" s="34"/>
      <c r="K26086" s="34"/>
      <c r="L26086" s="34"/>
    </row>
    <row r="26087" spans="6:12" x14ac:dyDescent="0.35">
      <c r="F26087" s="34"/>
      <c r="J26087" s="34"/>
      <c r="K26087" s="34"/>
      <c r="L26087" s="34"/>
    </row>
    <row r="26088" spans="6:12" x14ac:dyDescent="0.35">
      <c r="F26088" s="34"/>
      <c r="J26088" s="34"/>
      <c r="K26088" s="34"/>
      <c r="L26088" s="34"/>
    </row>
    <row r="26089" spans="6:12" x14ac:dyDescent="0.35">
      <c r="F26089" s="34"/>
      <c r="J26089" s="34"/>
      <c r="K26089" s="34"/>
      <c r="L26089" s="34"/>
    </row>
    <row r="26090" spans="6:12" x14ac:dyDescent="0.35">
      <c r="F26090" s="34"/>
      <c r="J26090" s="34"/>
      <c r="K26090" s="34"/>
      <c r="L26090" s="34"/>
    </row>
    <row r="26091" spans="6:12" x14ac:dyDescent="0.35">
      <c r="F26091" s="34"/>
      <c r="J26091" s="34"/>
      <c r="K26091" s="34"/>
      <c r="L26091" s="34"/>
    </row>
    <row r="26092" spans="6:12" x14ac:dyDescent="0.35">
      <c r="F26092" s="34"/>
      <c r="J26092" s="34"/>
      <c r="K26092" s="34"/>
      <c r="L26092" s="34"/>
    </row>
    <row r="26093" spans="6:12" x14ac:dyDescent="0.35">
      <c r="F26093" s="34"/>
      <c r="J26093" s="34"/>
      <c r="K26093" s="34"/>
      <c r="L26093" s="34"/>
    </row>
    <row r="26094" spans="6:12" x14ac:dyDescent="0.35">
      <c r="F26094" s="34"/>
      <c r="J26094" s="34"/>
      <c r="K26094" s="34"/>
      <c r="L26094" s="34"/>
    </row>
    <row r="26095" spans="6:12" x14ac:dyDescent="0.35">
      <c r="F26095" s="34"/>
      <c r="J26095" s="34"/>
      <c r="K26095" s="34"/>
      <c r="L26095" s="34"/>
    </row>
    <row r="26096" spans="6:12" x14ac:dyDescent="0.35">
      <c r="F26096" s="34"/>
      <c r="J26096" s="34"/>
      <c r="K26096" s="34"/>
      <c r="L26096" s="34"/>
    </row>
    <row r="26097" spans="6:12" x14ac:dyDescent="0.35">
      <c r="F26097" s="34"/>
      <c r="J26097" s="34"/>
      <c r="K26097" s="34"/>
      <c r="L26097" s="34"/>
    </row>
    <row r="26098" spans="6:12" x14ac:dyDescent="0.35">
      <c r="F26098" s="34"/>
      <c r="J26098" s="34"/>
      <c r="K26098" s="34"/>
      <c r="L26098" s="34"/>
    </row>
    <row r="26099" spans="6:12" x14ac:dyDescent="0.35">
      <c r="F26099" s="34"/>
      <c r="J26099" s="34"/>
      <c r="K26099" s="34"/>
      <c r="L26099" s="34"/>
    </row>
    <row r="26100" spans="6:12" x14ac:dyDescent="0.35">
      <c r="F26100" s="34"/>
      <c r="J26100" s="34"/>
      <c r="K26100" s="34"/>
      <c r="L26100" s="34"/>
    </row>
    <row r="26101" spans="6:12" x14ac:dyDescent="0.35">
      <c r="F26101" s="34"/>
      <c r="J26101" s="34"/>
      <c r="K26101" s="34"/>
      <c r="L26101" s="34"/>
    </row>
    <row r="26102" spans="6:12" x14ac:dyDescent="0.35">
      <c r="F26102" s="34"/>
      <c r="J26102" s="34"/>
      <c r="K26102" s="34"/>
      <c r="L26102" s="34"/>
    </row>
    <row r="26103" spans="6:12" x14ac:dyDescent="0.35">
      <c r="F26103" s="34"/>
      <c r="J26103" s="34"/>
      <c r="K26103" s="34"/>
      <c r="L26103" s="34"/>
    </row>
    <row r="26104" spans="6:12" x14ac:dyDescent="0.35">
      <c r="F26104" s="34"/>
      <c r="J26104" s="34"/>
      <c r="K26104" s="34"/>
      <c r="L26104" s="34"/>
    </row>
    <row r="26105" spans="6:12" x14ac:dyDescent="0.35">
      <c r="F26105" s="34"/>
      <c r="J26105" s="34"/>
      <c r="K26105" s="34"/>
      <c r="L26105" s="34"/>
    </row>
    <row r="26106" spans="6:12" x14ac:dyDescent="0.35">
      <c r="F26106" s="34"/>
      <c r="J26106" s="34"/>
      <c r="K26106" s="34"/>
      <c r="L26106" s="34"/>
    </row>
    <row r="26107" spans="6:12" x14ac:dyDescent="0.35">
      <c r="F26107" s="34"/>
      <c r="J26107" s="34"/>
      <c r="K26107" s="34"/>
      <c r="L26107" s="34"/>
    </row>
    <row r="26108" spans="6:12" x14ac:dyDescent="0.35">
      <c r="F26108" s="34"/>
      <c r="J26108" s="34"/>
      <c r="K26108" s="34"/>
      <c r="L26108" s="34"/>
    </row>
    <row r="26109" spans="6:12" x14ac:dyDescent="0.35">
      <c r="F26109" s="34"/>
      <c r="J26109" s="34"/>
      <c r="K26109" s="34"/>
      <c r="L26109" s="34"/>
    </row>
    <row r="26110" spans="6:12" x14ac:dyDescent="0.35">
      <c r="F26110" s="34"/>
      <c r="J26110" s="34"/>
      <c r="K26110" s="34"/>
      <c r="L26110" s="34"/>
    </row>
    <row r="26111" spans="6:12" x14ac:dyDescent="0.35">
      <c r="F26111" s="34"/>
      <c r="J26111" s="34"/>
      <c r="K26111" s="34"/>
      <c r="L26111" s="34"/>
    </row>
    <row r="26112" spans="6:12" x14ac:dyDescent="0.35">
      <c r="F26112" s="34"/>
      <c r="J26112" s="34"/>
      <c r="K26112" s="34"/>
      <c r="L26112" s="34"/>
    </row>
    <row r="26113" spans="6:12" x14ac:dyDescent="0.35">
      <c r="F26113" s="34"/>
      <c r="J26113" s="34"/>
      <c r="K26113" s="34"/>
      <c r="L26113" s="34"/>
    </row>
    <row r="26114" spans="6:12" x14ac:dyDescent="0.35">
      <c r="F26114" s="34"/>
      <c r="J26114" s="34"/>
      <c r="K26114" s="34"/>
      <c r="L26114" s="34"/>
    </row>
    <row r="26115" spans="6:12" x14ac:dyDescent="0.35">
      <c r="F26115" s="34"/>
      <c r="J26115" s="34"/>
      <c r="K26115" s="34"/>
      <c r="L26115" s="34"/>
    </row>
    <row r="26116" spans="6:12" x14ac:dyDescent="0.35">
      <c r="F26116" s="34"/>
      <c r="J26116" s="34"/>
      <c r="K26116" s="34"/>
      <c r="L26116" s="34"/>
    </row>
    <row r="26117" spans="6:12" x14ac:dyDescent="0.35">
      <c r="F26117" s="34"/>
      <c r="J26117" s="34"/>
      <c r="K26117" s="34"/>
      <c r="L26117" s="34"/>
    </row>
    <row r="26118" spans="6:12" x14ac:dyDescent="0.35">
      <c r="F26118" s="34"/>
      <c r="J26118" s="34"/>
      <c r="K26118" s="34"/>
      <c r="L26118" s="34"/>
    </row>
    <row r="26119" spans="6:12" x14ac:dyDescent="0.35">
      <c r="F26119" s="34"/>
      <c r="J26119" s="34"/>
      <c r="K26119" s="34"/>
      <c r="L26119" s="34"/>
    </row>
    <row r="26120" spans="6:12" x14ac:dyDescent="0.35">
      <c r="F26120" s="34"/>
      <c r="J26120" s="34"/>
      <c r="K26120" s="34"/>
      <c r="L26120" s="34"/>
    </row>
    <row r="26121" spans="6:12" x14ac:dyDescent="0.35">
      <c r="F26121" s="34"/>
      <c r="J26121" s="34"/>
      <c r="K26121" s="34"/>
      <c r="L26121" s="34"/>
    </row>
    <row r="26122" spans="6:12" x14ac:dyDescent="0.35">
      <c r="F26122" s="34"/>
      <c r="J26122" s="34"/>
      <c r="K26122" s="34"/>
      <c r="L26122" s="34"/>
    </row>
    <row r="26123" spans="6:12" x14ac:dyDescent="0.35">
      <c r="F26123" s="34"/>
      <c r="J26123" s="34"/>
      <c r="K26123" s="34"/>
      <c r="L26123" s="34"/>
    </row>
    <row r="26124" spans="6:12" x14ac:dyDescent="0.35">
      <c r="F26124" s="34"/>
      <c r="J26124" s="34"/>
      <c r="K26124" s="34"/>
      <c r="L26124" s="34"/>
    </row>
    <row r="26125" spans="6:12" x14ac:dyDescent="0.35">
      <c r="F26125" s="34"/>
      <c r="J26125" s="34"/>
      <c r="K26125" s="34"/>
      <c r="L26125" s="34"/>
    </row>
    <row r="26126" spans="6:12" x14ac:dyDescent="0.35">
      <c r="F26126" s="34"/>
      <c r="J26126" s="34"/>
      <c r="K26126" s="34"/>
      <c r="L26126" s="34"/>
    </row>
    <row r="26127" spans="6:12" x14ac:dyDescent="0.35">
      <c r="F26127" s="34"/>
      <c r="J26127" s="34"/>
      <c r="K26127" s="34"/>
      <c r="L26127" s="34"/>
    </row>
    <row r="26128" spans="6:12" x14ac:dyDescent="0.35">
      <c r="F26128" s="34"/>
      <c r="J26128" s="34"/>
      <c r="K26128" s="34"/>
      <c r="L26128" s="34"/>
    </row>
    <row r="26129" spans="6:12" x14ac:dyDescent="0.35">
      <c r="F26129" s="34"/>
      <c r="J26129" s="34"/>
      <c r="K26129" s="34"/>
      <c r="L26129" s="34"/>
    </row>
    <row r="26130" spans="6:12" x14ac:dyDescent="0.35">
      <c r="F26130" s="34"/>
      <c r="J26130" s="34"/>
      <c r="K26130" s="34"/>
      <c r="L26130" s="34"/>
    </row>
    <row r="26131" spans="6:12" x14ac:dyDescent="0.35">
      <c r="F26131" s="34"/>
      <c r="J26131" s="34"/>
      <c r="K26131" s="34"/>
      <c r="L26131" s="34"/>
    </row>
    <row r="26132" spans="6:12" x14ac:dyDescent="0.35">
      <c r="F26132" s="34"/>
      <c r="J26132" s="34"/>
      <c r="K26132" s="34"/>
      <c r="L26132" s="34"/>
    </row>
    <row r="26133" spans="6:12" x14ac:dyDescent="0.35">
      <c r="F26133" s="34"/>
      <c r="J26133" s="34"/>
      <c r="K26133" s="34"/>
      <c r="L26133" s="34"/>
    </row>
    <row r="26134" spans="6:12" x14ac:dyDescent="0.35">
      <c r="F26134" s="34"/>
      <c r="J26134" s="34"/>
      <c r="K26134" s="34"/>
      <c r="L26134" s="34"/>
    </row>
    <row r="26135" spans="6:12" x14ac:dyDescent="0.35">
      <c r="F26135" s="34"/>
      <c r="J26135" s="34"/>
      <c r="K26135" s="34"/>
      <c r="L26135" s="34"/>
    </row>
    <row r="26136" spans="6:12" x14ac:dyDescent="0.35">
      <c r="F26136" s="34"/>
      <c r="J26136" s="34"/>
      <c r="K26136" s="34"/>
      <c r="L26136" s="34"/>
    </row>
    <row r="26137" spans="6:12" x14ac:dyDescent="0.35">
      <c r="F26137" s="34"/>
      <c r="J26137" s="34"/>
      <c r="K26137" s="34"/>
      <c r="L26137" s="34"/>
    </row>
    <row r="26138" spans="6:12" x14ac:dyDescent="0.35">
      <c r="F26138" s="34"/>
      <c r="J26138" s="34"/>
      <c r="K26138" s="34"/>
      <c r="L26138" s="34"/>
    </row>
    <row r="26139" spans="6:12" x14ac:dyDescent="0.35">
      <c r="F26139" s="34"/>
      <c r="J26139" s="34"/>
      <c r="K26139" s="34"/>
      <c r="L26139" s="34"/>
    </row>
    <row r="26140" spans="6:12" x14ac:dyDescent="0.35">
      <c r="F26140" s="34"/>
      <c r="J26140" s="34"/>
      <c r="K26140" s="34"/>
      <c r="L26140" s="34"/>
    </row>
    <row r="26141" spans="6:12" x14ac:dyDescent="0.35">
      <c r="F26141" s="34"/>
      <c r="J26141" s="34"/>
      <c r="K26141" s="34"/>
      <c r="L26141" s="34"/>
    </row>
    <row r="26142" spans="6:12" x14ac:dyDescent="0.35">
      <c r="F26142" s="34"/>
      <c r="J26142" s="34"/>
      <c r="K26142" s="34"/>
      <c r="L26142" s="34"/>
    </row>
    <row r="26143" spans="6:12" x14ac:dyDescent="0.35">
      <c r="F26143" s="34"/>
      <c r="J26143" s="34"/>
      <c r="K26143" s="34"/>
      <c r="L26143" s="34"/>
    </row>
    <row r="26144" spans="6:12" x14ac:dyDescent="0.35">
      <c r="F26144" s="34"/>
      <c r="J26144" s="34"/>
      <c r="K26144" s="34"/>
      <c r="L26144" s="34"/>
    </row>
    <row r="26145" spans="6:12" x14ac:dyDescent="0.35">
      <c r="F26145" s="34"/>
      <c r="J26145" s="34"/>
      <c r="K26145" s="34"/>
      <c r="L26145" s="34"/>
    </row>
    <row r="26146" spans="6:12" x14ac:dyDescent="0.35">
      <c r="F26146" s="34"/>
      <c r="J26146" s="34"/>
      <c r="K26146" s="34"/>
      <c r="L26146" s="34"/>
    </row>
    <row r="26147" spans="6:12" x14ac:dyDescent="0.35">
      <c r="F26147" s="34"/>
      <c r="J26147" s="34"/>
      <c r="K26147" s="34"/>
      <c r="L26147" s="34"/>
    </row>
    <row r="26148" spans="6:12" x14ac:dyDescent="0.35">
      <c r="F26148" s="34"/>
      <c r="J26148" s="34"/>
      <c r="K26148" s="34"/>
      <c r="L26148" s="34"/>
    </row>
    <row r="26149" spans="6:12" x14ac:dyDescent="0.35">
      <c r="F26149" s="34"/>
      <c r="J26149" s="34"/>
      <c r="K26149" s="34"/>
      <c r="L26149" s="34"/>
    </row>
    <row r="26150" spans="6:12" x14ac:dyDescent="0.35">
      <c r="F26150" s="34"/>
      <c r="J26150" s="34"/>
      <c r="K26150" s="34"/>
      <c r="L26150" s="34"/>
    </row>
    <row r="26151" spans="6:12" x14ac:dyDescent="0.35">
      <c r="F26151" s="34"/>
      <c r="J26151" s="34"/>
      <c r="K26151" s="34"/>
      <c r="L26151" s="34"/>
    </row>
    <row r="26152" spans="6:12" x14ac:dyDescent="0.35">
      <c r="F26152" s="34"/>
      <c r="J26152" s="34"/>
      <c r="K26152" s="34"/>
      <c r="L26152" s="34"/>
    </row>
    <row r="26153" spans="6:12" x14ac:dyDescent="0.35">
      <c r="F26153" s="34"/>
      <c r="J26153" s="34"/>
      <c r="K26153" s="34"/>
      <c r="L26153" s="34"/>
    </row>
    <row r="26154" spans="6:12" x14ac:dyDescent="0.35">
      <c r="F26154" s="34"/>
      <c r="J26154" s="34"/>
      <c r="K26154" s="34"/>
      <c r="L26154" s="34"/>
    </row>
    <row r="26155" spans="6:12" x14ac:dyDescent="0.35">
      <c r="F26155" s="34"/>
      <c r="J26155" s="34"/>
      <c r="K26155" s="34"/>
      <c r="L26155" s="34"/>
    </row>
    <row r="26156" spans="6:12" x14ac:dyDescent="0.35">
      <c r="F26156" s="34"/>
      <c r="J26156" s="34"/>
      <c r="K26156" s="34"/>
      <c r="L26156" s="34"/>
    </row>
    <row r="26157" spans="6:12" x14ac:dyDescent="0.35">
      <c r="F26157" s="34"/>
      <c r="J26157" s="34"/>
      <c r="K26157" s="34"/>
      <c r="L26157" s="34"/>
    </row>
    <row r="26158" spans="6:12" x14ac:dyDescent="0.35">
      <c r="F26158" s="34"/>
      <c r="J26158" s="34"/>
      <c r="K26158" s="34"/>
      <c r="L26158" s="34"/>
    </row>
    <row r="26159" spans="6:12" x14ac:dyDescent="0.35">
      <c r="F26159" s="34"/>
      <c r="J26159" s="34"/>
      <c r="K26159" s="34"/>
      <c r="L26159" s="34"/>
    </row>
    <row r="26160" spans="6:12" x14ac:dyDescent="0.35">
      <c r="F26160" s="34"/>
      <c r="J26160" s="34"/>
      <c r="K26160" s="34"/>
      <c r="L26160" s="34"/>
    </row>
    <row r="26161" spans="6:12" x14ac:dyDescent="0.35">
      <c r="F26161" s="34"/>
      <c r="J26161" s="34"/>
      <c r="K26161" s="34"/>
      <c r="L26161" s="34"/>
    </row>
    <row r="26162" spans="6:12" x14ac:dyDescent="0.35">
      <c r="F26162" s="34"/>
      <c r="J26162" s="34"/>
      <c r="K26162" s="34"/>
      <c r="L26162" s="34"/>
    </row>
    <row r="26163" spans="6:12" x14ac:dyDescent="0.35">
      <c r="F26163" s="34"/>
      <c r="J26163" s="34"/>
      <c r="K26163" s="34"/>
      <c r="L26163" s="34"/>
    </row>
    <row r="26164" spans="6:12" x14ac:dyDescent="0.35">
      <c r="F26164" s="34"/>
      <c r="J26164" s="34"/>
      <c r="K26164" s="34"/>
      <c r="L26164" s="34"/>
    </row>
    <row r="26165" spans="6:12" x14ac:dyDescent="0.35">
      <c r="F26165" s="34"/>
      <c r="J26165" s="34"/>
      <c r="K26165" s="34"/>
      <c r="L26165" s="34"/>
    </row>
    <row r="26166" spans="6:12" x14ac:dyDescent="0.35">
      <c r="F26166" s="34"/>
      <c r="J26166" s="34"/>
      <c r="K26166" s="34"/>
      <c r="L26166" s="34"/>
    </row>
    <row r="26167" spans="6:12" x14ac:dyDescent="0.35">
      <c r="F26167" s="34"/>
      <c r="J26167" s="34"/>
      <c r="K26167" s="34"/>
      <c r="L26167" s="34"/>
    </row>
    <row r="26168" spans="6:12" x14ac:dyDescent="0.35">
      <c r="F26168" s="34"/>
      <c r="J26168" s="34"/>
      <c r="K26168" s="34"/>
      <c r="L26168" s="34"/>
    </row>
    <row r="26169" spans="6:12" x14ac:dyDescent="0.35">
      <c r="F26169" s="34"/>
      <c r="J26169" s="34"/>
      <c r="K26169" s="34"/>
      <c r="L26169" s="34"/>
    </row>
    <row r="26170" spans="6:12" x14ac:dyDescent="0.35">
      <c r="F26170" s="34"/>
      <c r="J26170" s="34"/>
      <c r="K26170" s="34"/>
      <c r="L26170" s="34"/>
    </row>
    <row r="26171" spans="6:12" x14ac:dyDescent="0.35">
      <c r="F26171" s="34"/>
      <c r="J26171" s="34"/>
      <c r="K26171" s="34"/>
      <c r="L26171" s="34"/>
    </row>
    <row r="26172" spans="6:12" x14ac:dyDescent="0.35">
      <c r="F26172" s="34"/>
      <c r="J26172" s="34"/>
      <c r="K26172" s="34"/>
      <c r="L26172" s="34"/>
    </row>
    <row r="26173" spans="6:12" x14ac:dyDescent="0.35">
      <c r="F26173" s="34"/>
      <c r="J26173" s="34"/>
      <c r="K26173" s="34"/>
      <c r="L26173" s="34"/>
    </row>
    <row r="26174" spans="6:12" x14ac:dyDescent="0.35">
      <c r="F26174" s="34"/>
      <c r="J26174" s="34"/>
      <c r="K26174" s="34"/>
      <c r="L26174" s="34"/>
    </row>
    <row r="26175" spans="6:12" x14ac:dyDescent="0.35">
      <c r="F26175" s="34"/>
      <c r="J26175" s="34"/>
      <c r="K26175" s="34"/>
      <c r="L26175" s="34"/>
    </row>
    <row r="26176" spans="6:12" x14ac:dyDescent="0.35">
      <c r="F26176" s="34"/>
      <c r="J26176" s="34"/>
      <c r="K26176" s="34"/>
      <c r="L26176" s="34"/>
    </row>
    <row r="26177" spans="6:12" x14ac:dyDescent="0.35">
      <c r="F26177" s="34"/>
      <c r="J26177" s="34"/>
      <c r="K26177" s="34"/>
      <c r="L26177" s="34"/>
    </row>
    <row r="26178" spans="6:12" x14ac:dyDescent="0.35">
      <c r="F26178" s="34"/>
      <c r="J26178" s="34"/>
      <c r="K26178" s="34"/>
      <c r="L26178" s="34"/>
    </row>
    <row r="26179" spans="6:12" x14ac:dyDescent="0.35">
      <c r="F26179" s="34"/>
      <c r="J26179" s="34"/>
      <c r="K26179" s="34"/>
      <c r="L26179" s="34"/>
    </row>
    <row r="26180" spans="6:12" x14ac:dyDescent="0.35">
      <c r="F26180" s="34"/>
      <c r="J26180" s="34"/>
      <c r="K26180" s="34"/>
      <c r="L26180" s="34"/>
    </row>
    <row r="26181" spans="6:12" x14ac:dyDescent="0.35">
      <c r="F26181" s="34"/>
      <c r="J26181" s="34"/>
      <c r="K26181" s="34"/>
      <c r="L26181" s="34"/>
    </row>
    <row r="26182" spans="6:12" x14ac:dyDescent="0.35">
      <c r="F26182" s="34"/>
      <c r="J26182" s="34"/>
      <c r="K26182" s="34"/>
      <c r="L26182" s="34"/>
    </row>
    <row r="26183" spans="6:12" x14ac:dyDescent="0.35">
      <c r="F26183" s="34"/>
      <c r="J26183" s="34"/>
      <c r="K26183" s="34"/>
      <c r="L26183" s="34"/>
    </row>
    <row r="26184" spans="6:12" x14ac:dyDescent="0.35">
      <c r="F26184" s="34"/>
      <c r="J26184" s="34"/>
      <c r="K26184" s="34"/>
      <c r="L26184" s="34"/>
    </row>
    <row r="26185" spans="6:12" x14ac:dyDescent="0.35">
      <c r="F26185" s="34"/>
      <c r="J26185" s="34"/>
      <c r="K26185" s="34"/>
      <c r="L26185" s="34"/>
    </row>
    <row r="26186" spans="6:12" x14ac:dyDescent="0.35">
      <c r="F26186" s="34"/>
      <c r="J26186" s="34"/>
      <c r="K26186" s="34"/>
      <c r="L26186" s="34"/>
    </row>
    <row r="26187" spans="6:12" x14ac:dyDescent="0.35">
      <c r="F26187" s="34"/>
      <c r="J26187" s="34"/>
      <c r="K26187" s="34"/>
      <c r="L26187" s="34"/>
    </row>
    <row r="26188" spans="6:12" x14ac:dyDescent="0.35">
      <c r="F26188" s="34"/>
      <c r="J26188" s="34"/>
      <c r="K26188" s="34"/>
      <c r="L26188" s="34"/>
    </row>
    <row r="26189" spans="6:12" x14ac:dyDescent="0.35">
      <c r="F26189" s="34"/>
      <c r="J26189" s="34"/>
      <c r="K26189" s="34"/>
      <c r="L26189" s="34"/>
    </row>
    <row r="26190" spans="6:12" x14ac:dyDescent="0.35">
      <c r="F26190" s="34"/>
      <c r="J26190" s="34"/>
      <c r="K26190" s="34"/>
      <c r="L26190" s="34"/>
    </row>
    <row r="26191" spans="6:12" x14ac:dyDescent="0.35">
      <c r="F26191" s="34"/>
      <c r="J26191" s="34"/>
      <c r="K26191" s="34"/>
      <c r="L26191" s="34"/>
    </row>
    <row r="26192" spans="6:12" x14ac:dyDescent="0.35">
      <c r="F26192" s="34"/>
      <c r="J26192" s="34"/>
      <c r="K26192" s="34"/>
      <c r="L26192" s="34"/>
    </row>
    <row r="26193" spans="6:12" x14ac:dyDescent="0.35">
      <c r="F26193" s="34"/>
      <c r="J26193" s="34"/>
      <c r="K26193" s="34"/>
      <c r="L26193" s="34"/>
    </row>
    <row r="26194" spans="6:12" x14ac:dyDescent="0.35">
      <c r="F26194" s="34"/>
      <c r="J26194" s="34"/>
      <c r="K26194" s="34"/>
      <c r="L26194" s="34"/>
    </row>
    <row r="26195" spans="6:12" x14ac:dyDescent="0.35">
      <c r="F26195" s="34"/>
      <c r="J26195" s="34"/>
      <c r="K26195" s="34"/>
      <c r="L26195" s="34"/>
    </row>
    <row r="26196" spans="6:12" x14ac:dyDescent="0.35">
      <c r="F26196" s="34"/>
      <c r="J26196" s="34"/>
      <c r="K26196" s="34"/>
      <c r="L26196" s="34"/>
    </row>
    <row r="26197" spans="6:12" x14ac:dyDescent="0.35">
      <c r="F26197" s="34"/>
      <c r="J26197" s="34"/>
      <c r="K26197" s="34"/>
      <c r="L26197" s="34"/>
    </row>
    <row r="26198" spans="6:12" x14ac:dyDescent="0.35">
      <c r="F26198" s="34"/>
      <c r="J26198" s="34"/>
      <c r="K26198" s="34"/>
      <c r="L26198" s="34"/>
    </row>
    <row r="26199" spans="6:12" x14ac:dyDescent="0.35">
      <c r="F26199" s="34"/>
      <c r="J26199" s="34"/>
      <c r="K26199" s="34"/>
      <c r="L26199" s="34"/>
    </row>
    <row r="26200" spans="6:12" x14ac:dyDescent="0.35">
      <c r="F26200" s="34"/>
      <c r="J26200" s="34"/>
      <c r="K26200" s="34"/>
      <c r="L26200" s="34"/>
    </row>
    <row r="26201" spans="6:12" x14ac:dyDescent="0.35">
      <c r="F26201" s="34"/>
      <c r="J26201" s="34"/>
      <c r="K26201" s="34"/>
      <c r="L26201" s="34"/>
    </row>
    <row r="26202" spans="6:12" x14ac:dyDescent="0.35">
      <c r="F26202" s="34"/>
      <c r="J26202" s="34"/>
      <c r="K26202" s="34"/>
      <c r="L26202" s="34"/>
    </row>
    <row r="26203" spans="6:12" x14ac:dyDescent="0.35">
      <c r="F26203" s="34"/>
      <c r="J26203" s="34"/>
      <c r="K26203" s="34"/>
      <c r="L26203" s="34"/>
    </row>
    <row r="26204" spans="6:12" x14ac:dyDescent="0.35">
      <c r="F26204" s="34"/>
      <c r="J26204" s="34"/>
      <c r="K26204" s="34"/>
      <c r="L26204" s="34"/>
    </row>
    <row r="26205" spans="6:12" x14ac:dyDescent="0.35">
      <c r="F26205" s="34"/>
      <c r="J26205" s="34"/>
      <c r="K26205" s="34"/>
      <c r="L26205" s="34"/>
    </row>
    <row r="26206" spans="6:12" x14ac:dyDescent="0.35">
      <c r="F26206" s="34"/>
      <c r="J26206" s="34"/>
      <c r="K26206" s="34"/>
      <c r="L26206" s="34"/>
    </row>
    <row r="26207" spans="6:12" x14ac:dyDescent="0.35">
      <c r="F26207" s="34"/>
      <c r="J26207" s="34"/>
      <c r="K26207" s="34"/>
      <c r="L26207" s="34"/>
    </row>
    <row r="26208" spans="6:12" x14ac:dyDescent="0.35">
      <c r="F26208" s="34"/>
      <c r="J26208" s="34"/>
      <c r="K26208" s="34"/>
      <c r="L26208" s="34"/>
    </row>
    <row r="26209" spans="6:12" x14ac:dyDescent="0.35">
      <c r="F26209" s="34"/>
      <c r="J26209" s="34"/>
      <c r="K26209" s="34"/>
      <c r="L26209" s="34"/>
    </row>
    <row r="26210" spans="6:12" x14ac:dyDescent="0.35">
      <c r="F26210" s="34"/>
      <c r="J26210" s="34"/>
      <c r="K26210" s="34"/>
      <c r="L26210" s="34"/>
    </row>
    <row r="26211" spans="6:12" x14ac:dyDescent="0.35">
      <c r="F26211" s="34"/>
      <c r="J26211" s="34"/>
      <c r="K26211" s="34"/>
      <c r="L26211" s="34"/>
    </row>
    <row r="26212" spans="6:12" x14ac:dyDescent="0.35">
      <c r="F26212" s="34"/>
      <c r="J26212" s="34"/>
      <c r="K26212" s="34"/>
      <c r="L26212" s="34"/>
    </row>
    <row r="26213" spans="6:12" x14ac:dyDescent="0.35">
      <c r="F26213" s="34"/>
      <c r="J26213" s="34"/>
      <c r="K26213" s="34"/>
      <c r="L26213" s="34"/>
    </row>
    <row r="26214" spans="6:12" x14ac:dyDescent="0.35">
      <c r="F26214" s="34"/>
      <c r="J26214" s="34"/>
      <c r="K26214" s="34"/>
      <c r="L26214" s="34"/>
    </row>
    <row r="26215" spans="6:12" x14ac:dyDescent="0.35">
      <c r="F26215" s="34"/>
      <c r="J26215" s="34"/>
      <c r="K26215" s="34"/>
      <c r="L26215" s="34"/>
    </row>
    <row r="26216" spans="6:12" x14ac:dyDescent="0.35">
      <c r="F26216" s="34"/>
      <c r="J26216" s="34"/>
      <c r="K26216" s="34"/>
      <c r="L26216" s="34"/>
    </row>
    <row r="26217" spans="6:12" x14ac:dyDescent="0.35">
      <c r="F26217" s="34"/>
      <c r="J26217" s="34"/>
      <c r="K26217" s="34"/>
      <c r="L26217" s="34"/>
    </row>
    <row r="26218" spans="6:12" x14ac:dyDescent="0.35">
      <c r="F26218" s="34"/>
      <c r="J26218" s="34"/>
      <c r="K26218" s="34"/>
      <c r="L26218" s="34"/>
    </row>
    <row r="26219" spans="6:12" x14ac:dyDescent="0.35">
      <c r="F26219" s="34"/>
      <c r="J26219" s="34"/>
      <c r="K26219" s="34"/>
      <c r="L26219" s="34"/>
    </row>
    <row r="26220" spans="6:12" x14ac:dyDescent="0.35">
      <c r="F26220" s="34"/>
      <c r="J26220" s="34"/>
      <c r="K26220" s="34"/>
      <c r="L26220" s="34"/>
    </row>
    <row r="26221" spans="6:12" x14ac:dyDescent="0.35">
      <c r="F26221" s="34"/>
      <c r="J26221" s="34"/>
      <c r="K26221" s="34"/>
      <c r="L26221" s="34"/>
    </row>
    <row r="26222" spans="6:12" x14ac:dyDescent="0.35">
      <c r="F26222" s="34"/>
      <c r="J26222" s="34"/>
      <c r="K26222" s="34"/>
      <c r="L26222" s="34"/>
    </row>
    <row r="26223" spans="6:12" x14ac:dyDescent="0.35">
      <c r="F26223" s="34"/>
      <c r="J26223" s="34"/>
      <c r="K26223" s="34"/>
      <c r="L26223" s="34"/>
    </row>
    <row r="26224" spans="6:12" x14ac:dyDescent="0.35">
      <c r="F26224" s="34"/>
      <c r="J26224" s="34"/>
      <c r="K26224" s="34"/>
      <c r="L26224" s="34"/>
    </row>
    <row r="26225" spans="6:12" x14ac:dyDescent="0.35">
      <c r="F26225" s="34"/>
      <c r="J26225" s="34"/>
      <c r="K26225" s="34"/>
      <c r="L26225" s="34"/>
    </row>
    <row r="26226" spans="6:12" x14ac:dyDescent="0.35">
      <c r="F26226" s="34"/>
      <c r="J26226" s="34"/>
      <c r="K26226" s="34"/>
      <c r="L26226" s="34"/>
    </row>
    <row r="26227" spans="6:12" x14ac:dyDescent="0.35">
      <c r="F26227" s="34"/>
      <c r="J26227" s="34"/>
      <c r="K26227" s="34"/>
      <c r="L26227" s="34"/>
    </row>
    <row r="26228" spans="6:12" x14ac:dyDescent="0.35">
      <c r="F26228" s="34"/>
      <c r="J26228" s="34"/>
      <c r="K26228" s="34"/>
      <c r="L26228" s="34"/>
    </row>
    <row r="26229" spans="6:12" x14ac:dyDescent="0.35">
      <c r="F26229" s="34"/>
      <c r="J26229" s="34"/>
      <c r="K26229" s="34"/>
      <c r="L26229" s="34"/>
    </row>
    <row r="26230" spans="6:12" x14ac:dyDescent="0.35">
      <c r="F26230" s="34"/>
      <c r="J26230" s="34"/>
      <c r="K26230" s="34"/>
      <c r="L26230" s="34"/>
    </row>
    <row r="26231" spans="6:12" x14ac:dyDescent="0.35">
      <c r="F26231" s="34"/>
      <c r="J26231" s="34"/>
      <c r="K26231" s="34"/>
      <c r="L26231" s="34"/>
    </row>
    <row r="26232" spans="6:12" x14ac:dyDescent="0.35">
      <c r="F26232" s="34"/>
      <c r="J26232" s="34"/>
      <c r="K26232" s="34"/>
      <c r="L26232" s="34"/>
    </row>
    <row r="26233" spans="6:12" x14ac:dyDescent="0.35">
      <c r="F26233" s="34"/>
      <c r="J26233" s="34"/>
      <c r="K26233" s="34"/>
      <c r="L26233" s="34"/>
    </row>
    <row r="26234" spans="6:12" x14ac:dyDescent="0.35">
      <c r="F26234" s="34"/>
      <c r="J26234" s="34"/>
      <c r="K26234" s="34"/>
      <c r="L26234" s="34"/>
    </row>
    <row r="26235" spans="6:12" x14ac:dyDescent="0.35">
      <c r="F26235" s="34"/>
      <c r="J26235" s="34"/>
      <c r="K26235" s="34"/>
      <c r="L26235" s="34"/>
    </row>
    <row r="26236" spans="6:12" x14ac:dyDescent="0.35">
      <c r="F26236" s="34"/>
      <c r="J26236" s="34"/>
      <c r="K26236" s="34"/>
      <c r="L26236" s="34"/>
    </row>
    <row r="26237" spans="6:12" x14ac:dyDescent="0.35">
      <c r="F26237" s="34"/>
      <c r="J26237" s="34"/>
      <c r="K26237" s="34"/>
      <c r="L26237" s="34"/>
    </row>
    <row r="26238" spans="6:12" x14ac:dyDescent="0.35">
      <c r="F26238" s="34"/>
      <c r="J26238" s="34"/>
      <c r="K26238" s="34"/>
      <c r="L26238" s="34"/>
    </row>
    <row r="26239" spans="6:12" x14ac:dyDescent="0.35">
      <c r="F26239" s="34"/>
      <c r="J26239" s="34"/>
      <c r="K26239" s="34"/>
      <c r="L26239" s="34"/>
    </row>
    <row r="26240" spans="6:12" x14ac:dyDescent="0.35">
      <c r="F26240" s="34"/>
      <c r="J26240" s="34"/>
      <c r="K26240" s="34"/>
      <c r="L26240" s="34"/>
    </row>
    <row r="26241" spans="6:12" x14ac:dyDescent="0.35">
      <c r="F26241" s="34"/>
      <c r="J26241" s="34"/>
      <c r="K26241" s="34"/>
      <c r="L26241" s="34"/>
    </row>
    <row r="26242" spans="6:12" x14ac:dyDescent="0.35">
      <c r="F26242" s="34"/>
      <c r="J26242" s="34"/>
      <c r="K26242" s="34"/>
      <c r="L26242" s="34"/>
    </row>
    <row r="26243" spans="6:12" x14ac:dyDescent="0.35">
      <c r="F26243" s="34"/>
      <c r="J26243" s="34"/>
      <c r="K26243" s="34"/>
      <c r="L26243" s="34"/>
    </row>
    <row r="26244" spans="6:12" x14ac:dyDescent="0.35">
      <c r="F26244" s="34"/>
      <c r="J26244" s="34"/>
      <c r="K26244" s="34"/>
      <c r="L26244" s="34"/>
    </row>
    <row r="26245" spans="6:12" x14ac:dyDescent="0.35">
      <c r="F26245" s="34"/>
      <c r="J26245" s="34"/>
      <c r="K26245" s="34"/>
      <c r="L26245" s="34"/>
    </row>
    <row r="26246" spans="6:12" x14ac:dyDescent="0.35">
      <c r="F26246" s="34"/>
      <c r="J26246" s="34"/>
      <c r="K26246" s="34"/>
      <c r="L26246" s="34"/>
    </row>
    <row r="26247" spans="6:12" x14ac:dyDescent="0.35">
      <c r="F26247" s="34"/>
      <c r="J26247" s="34"/>
      <c r="K26247" s="34"/>
      <c r="L26247" s="34"/>
    </row>
    <row r="26248" spans="6:12" x14ac:dyDescent="0.35">
      <c r="F26248" s="34"/>
      <c r="J26248" s="34"/>
      <c r="K26248" s="34"/>
      <c r="L26248" s="34"/>
    </row>
    <row r="26249" spans="6:12" x14ac:dyDescent="0.35">
      <c r="F26249" s="34"/>
      <c r="J26249" s="34"/>
      <c r="K26249" s="34"/>
      <c r="L26249" s="34"/>
    </row>
    <row r="26250" spans="6:12" x14ac:dyDescent="0.35">
      <c r="F26250" s="34"/>
      <c r="J26250" s="34"/>
      <c r="K26250" s="34"/>
      <c r="L26250" s="34"/>
    </row>
    <row r="26251" spans="6:12" x14ac:dyDescent="0.35">
      <c r="F26251" s="34"/>
      <c r="J26251" s="34"/>
      <c r="K26251" s="34"/>
      <c r="L26251" s="34"/>
    </row>
    <row r="26252" spans="6:12" x14ac:dyDescent="0.35">
      <c r="F26252" s="34"/>
      <c r="J26252" s="34"/>
      <c r="K26252" s="34"/>
      <c r="L26252" s="34"/>
    </row>
    <row r="26253" spans="6:12" x14ac:dyDescent="0.35">
      <c r="F26253" s="34"/>
      <c r="J26253" s="34"/>
      <c r="K26253" s="34"/>
      <c r="L26253" s="34"/>
    </row>
    <row r="26254" spans="6:12" x14ac:dyDescent="0.35">
      <c r="F26254" s="34"/>
      <c r="J26254" s="34"/>
      <c r="K26254" s="34"/>
      <c r="L26254" s="34"/>
    </row>
    <row r="26255" spans="6:12" x14ac:dyDescent="0.35">
      <c r="F26255" s="34"/>
      <c r="J26255" s="34"/>
      <c r="K26255" s="34"/>
      <c r="L26255" s="34"/>
    </row>
    <row r="26256" spans="6:12" x14ac:dyDescent="0.35">
      <c r="F26256" s="34"/>
      <c r="J26256" s="34"/>
      <c r="K26256" s="34"/>
      <c r="L26256" s="34"/>
    </row>
    <row r="26257" spans="6:12" x14ac:dyDescent="0.35">
      <c r="F26257" s="34"/>
      <c r="J26257" s="34"/>
      <c r="K26257" s="34"/>
      <c r="L26257" s="34"/>
    </row>
    <row r="26258" spans="6:12" x14ac:dyDescent="0.35">
      <c r="F26258" s="34"/>
      <c r="J26258" s="34"/>
      <c r="K26258" s="34"/>
      <c r="L26258" s="34"/>
    </row>
    <row r="26259" spans="6:12" x14ac:dyDescent="0.35">
      <c r="F26259" s="34"/>
      <c r="J26259" s="34"/>
      <c r="K26259" s="34"/>
      <c r="L26259" s="34"/>
    </row>
    <row r="26260" spans="6:12" x14ac:dyDescent="0.35">
      <c r="F26260" s="34"/>
      <c r="J26260" s="34"/>
      <c r="K26260" s="34"/>
      <c r="L26260" s="34"/>
    </row>
    <row r="26261" spans="6:12" x14ac:dyDescent="0.35">
      <c r="F26261" s="34"/>
      <c r="J26261" s="34"/>
      <c r="K26261" s="34"/>
      <c r="L26261" s="34"/>
    </row>
    <row r="26262" spans="6:12" x14ac:dyDescent="0.35">
      <c r="F26262" s="34"/>
      <c r="J26262" s="34"/>
      <c r="K26262" s="34"/>
      <c r="L26262" s="34"/>
    </row>
    <row r="26263" spans="6:12" x14ac:dyDescent="0.35">
      <c r="F26263" s="34"/>
      <c r="J26263" s="34"/>
      <c r="K26263" s="34"/>
      <c r="L26263" s="34"/>
    </row>
    <row r="26264" spans="6:12" x14ac:dyDescent="0.35">
      <c r="F26264" s="34"/>
      <c r="J26264" s="34"/>
      <c r="K26264" s="34"/>
      <c r="L26264" s="34"/>
    </row>
    <row r="26265" spans="6:12" x14ac:dyDescent="0.35">
      <c r="F26265" s="34"/>
      <c r="J26265" s="34"/>
      <c r="K26265" s="34"/>
      <c r="L26265" s="34"/>
    </row>
    <row r="26266" spans="6:12" x14ac:dyDescent="0.35">
      <c r="F26266" s="34"/>
      <c r="J26266" s="34"/>
      <c r="K26266" s="34"/>
      <c r="L26266" s="34"/>
    </row>
    <row r="26267" spans="6:12" x14ac:dyDescent="0.35">
      <c r="F26267" s="34"/>
      <c r="J26267" s="34"/>
      <c r="K26267" s="34"/>
      <c r="L26267" s="34"/>
    </row>
    <row r="26268" spans="6:12" x14ac:dyDescent="0.35">
      <c r="F26268" s="34"/>
      <c r="J26268" s="34"/>
      <c r="K26268" s="34"/>
      <c r="L26268" s="34"/>
    </row>
    <row r="26269" spans="6:12" x14ac:dyDescent="0.35">
      <c r="F26269" s="34"/>
      <c r="J26269" s="34"/>
      <c r="K26269" s="34"/>
      <c r="L26269" s="34"/>
    </row>
    <row r="26270" spans="6:12" x14ac:dyDescent="0.35">
      <c r="F26270" s="34"/>
      <c r="J26270" s="34"/>
      <c r="K26270" s="34"/>
      <c r="L26270" s="34"/>
    </row>
    <row r="26271" spans="6:12" x14ac:dyDescent="0.35">
      <c r="F26271" s="34"/>
      <c r="J26271" s="34"/>
      <c r="K26271" s="34"/>
      <c r="L26271" s="34"/>
    </row>
    <row r="26272" spans="6:12" x14ac:dyDescent="0.35">
      <c r="F26272" s="34"/>
      <c r="J26272" s="34"/>
      <c r="K26272" s="34"/>
      <c r="L26272" s="34"/>
    </row>
    <row r="26273" spans="6:12" x14ac:dyDescent="0.35">
      <c r="F26273" s="34"/>
      <c r="J26273" s="34"/>
      <c r="K26273" s="34"/>
      <c r="L26273" s="34"/>
    </row>
    <row r="26274" spans="6:12" x14ac:dyDescent="0.35">
      <c r="F26274" s="34"/>
      <c r="J26274" s="34"/>
      <c r="K26274" s="34"/>
      <c r="L26274" s="34"/>
    </row>
    <row r="26275" spans="6:12" x14ac:dyDescent="0.35">
      <c r="F26275" s="34"/>
      <c r="J26275" s="34"/>
      <c r="K26275" s="34"/>
      <c r="L26275" s="34"/>
    </row>
    <row r="26276" spans="6:12" x14ac:dyDescent="0.35">
      <c r="F26276" s="34"/>
      <c r="J26276" s="34"/>
      <c r="K26276" s="34"/>
      <c r="L26276" s="34"/>
    </row>
    <row r="26277" spans="6:12" x14ac:dyDescent="0.35">
      <c r="F26277" s="34"/>
      <c r="J26277" s="34"/>
      <c r="K26277" s="34"/>
      <c r="L26277" s="34"/>
    </row>
    <row r="26278" spans="6:12" x14ac:dyDescent="0.35">
      <c r="F26278" s="34"/>
      <c r="J26278" s="34"/>
      <c r="K26278" s="34"/>
      <c r="L26278" s="34"/>
    </row>
    <row r="26279" spans="6:12" x14ac:dyDescent="0.35">
      <c r="F26279" s="34"/>
      <c r="J26279" s="34"/>
      <c r="K26279" s="34"/>
      <c r="L26279" s="34"/>
    </row>
    <row r="26280" spans="6:12" x14ac:dyDescent="0.35">
      <c r="F26280" s="34"/>
      <c r="J26280" s="34"/>
      <c r="K26280" s="34"/>
      <c r="L26280" s="34"/>
    </row>
    <row r="26281" spans="6:12" x14ac:dyDescent="0.35">
      <c r="F26281" s="34"/>
      <c r="J26281" s="34"/>
      <c r="K26281" s="34"/>
      <c r="L26281" s="34"/>
    </row>
    <row r="26282" spans="6:12" x14ac:dyDescent="0.35">
      <c r="F26282" s="34"/>
      <c r="J26282" s="34"/>
      <c r="K26282" s="34"/>
      <c r="L26282" s="34"/>
    </row>
    <row r="26283" spans="6:12" x14ac:dyDescent="0.35">
      <c r="F26283" s="34"/>
      <c r="J26283" s="34"/>
      <c r="K26283" s="34"/>
      <c r="L26283" s="34"/>
    </row>
    <row r="26284" spans="6:12" x14ac:dyDescent="0.35">
      <c r="F26284" s="34"/>
      <c r="J26284" s="34"/>
      <c r="K26284" s="34"/>
      <c r="L26284" s="34"/>
    </row>
    <row r="26285" spans="6:12" x14ac:dyDescent="0.35">
      <c r="F26285" s="34"/>
      <c r="J26285" s="34"/>
      <c r="K26285" s="34"/>
      <c r="L26285" s="34"/>
    </row>
    <row r="26286" spans="6:12" x14ac:dyDescent="0.35">
      <c r="F26286" s="34"/>
      <c r="J26286" s="34"/>
      <c r="K26286" s="34"/>
      <c r="L26286" s="34"/>
    </row>
    <row r="26287" spans="6:12" x14ac:dyDescent="0.35">
      <c r="F26287" s="34"/>
      <c r="J26287" s="34"/>
      <c r="K26287" s="34"/>
      <c r="L26287" s="34"/>
    </row>
    <row r="26288" spans="6:12" x14ac:dyDescent="0.35">
      <c r="F26288" s="34"/>
      <c r="J26288" s="34"/>
      <c r="K26288" s="34"/>
      <c r="L26288" s="34"/>
    </row>
    <row r="26289" spans="6:12" x14ac:dyDescent="0.35">
      <c r="F26289" s="34"/>
      <c r="J26289" s="34"/>
      <c r="K26289" s="34"/>
      <c r="L26289" s="34"/>
    </row>
    <row r="26290" spans="6:12" x14ac:dyDescent="0.35">
      <c r="F26290" s="34"/>
      <c r="J26290" s="34"/>
      <c r="K26290" s="34"/>
      <c r="L26290" s="34"/>
    </row>
    <row r="26291" spans="6:12" x14ac:dyDescent="0.35">
      <c r="F26291" s="34"/>
      <c r="J26291" s="34"/>
      <c r="K26291" s="34"/>
      <c r="L26291" s="34"/>
    </row>
    <row r="26292" spans="6:12" x14ac:dyDescent="0.35">
      <c r="F26292" s="34"/>
      <c r="J26292" s="34"/>
      <c r="K26292" s="34"/>
      <c r="L26292" s="34"/>
    </row>
    <row r="26293" spans="6:12" x14ac:dyDescent="0.35">
      <c r="F26293" s="34"/>
      <c r="J26293" s="34"/>
      <c r="K26293" s="34"/>
      <c r="L26293" s="34"/>
    </row>
    <row r="26294" spans="6:12" x14ac:dyDescent="0.35">
      <c r="F26294" s="34"/>
      <c r="J26294" s="34"/>
      <c r="K26294" s="34"/>
      <c r="L26294" s="34"/>
    </row>
    <row r="26295" spans="6:12" x14ac:dyDescent="0.35">
      <c r="F26295" s="34"/>
      <c r="J26295" s="34"/>
      <c r="K26295" s="34"/>
      <c r="L26295" s="34"/>
    </row>
    <row r="26296" spans="6:12" x14ac:dyDescent="0.35">
      <c r="F26296" s="34"/>
      <c r="J26296" s="34"/>
      <c r="K26296" s="34"/>
      <c r="L26296" s="34"/>
    </row>
    <row r="26297" spans="6:12" x14ac:dyDescent="0.35">
      <c r="F26297" s="34"/>
      <c r="J26297" s="34"/>
      <c r="K26297" s="34"/>
      <c r="L26297" s="34"/>
    </row>
    <row r="26298" spans="6:12" x14ac:dyDescent="0.35">
      <c r="F26298" s="34"/>
      <c r="J26298" s="34"/>
      <c r="K26298" s="34"/>
      <c r="L26298" s="34"/>
    </row>
    <row r="26299" spans="6:12" x14ac:dyDescent="0.35">
      <c r="F26299" s="34"/>
      <c r="J26299" s="34"/>
      <c r="K26299" s="34"/>
      <c r="L26299" s="34"/>
    </row>
    <row r="26300" spans="6:12" x14ac:dyDescent="0.35">
      <c r="F26300" s="34"/>
      <c r="J26300" s="34"/>
      <c r="K26300" s="34"/>
      <c r="L26300" s="34"/>
    </row>
    <row r="26301" spans="6:12" x14ac:dyDescent="0.35">
      <c r="F26301" s="34"/>
      <c r="J26301" s="34"/>
      <c r="K26301" s="34"/>
      <c r="L26301" s="34"/>
    </row>
    <row r="26302" spans="6:12" x14ac:dyDescent="0.35">
      <c r="F26302" s="34"/>
      <c r="J26302" s="34"/>
      <c r="K26302" s="34"/>
      <c r="L26302" s="34"/>
    </row>
    <row r="26303" spans="6:12" x14ac:dyDescent="0.35">
      <c r="F26303" s="34"/>
      <c r="J26303" s="34"/>
      <c r="K26303" s="34"/>
      <c r="L26303" s="34"/>
    </row>
    <row r="26304" spans="6:12" x14ac:dyDescent="0.35">
      <c r="F26304" s="34"/>
      <c r="J26304" s="34"/>
      <c r="K26304" s="34"/>
      <c r="L26304" s="34"/>
    </row>
    <row r="26305" spans="6:12" x14ac:dyDescent="0.35">
      <c r="F26305" s="34"/>
      <c r="J26305" s="34"/>
      <c r="K26305" s="34"/>
      <c r="L26305" s="34"/>
    </row>
    <row r="26306" spans="6:12" x14ac:dyDescent="0.35">
      <c r="F26306" s="34"/>
      <c r="J26306" s="34"/>
      <c r="K26306" s="34"/>
      <c r="L26306" s="34"/>
    </row>
    <row r="26307" spans="6:12" x14ac:dyDescent="0.35">
      <c r="F26307" s="34"/>
      <c r="J26307" s="34"/>
      <c r="K26307" s="34"/>
      <c r="L26307" s="34"/>
    </row>
    <row r="26308" spans="6:12" x14ac:dyDescent="0.35">
      <c r="F26308" s="34"/>
      <c r="J26308" s="34"/>
      <c r="K26308" s="34"/>
      <c r="L26308" s="34"/>
    </row>
    <row r="26309" spans="6:12" x14ac:dyDescent="0.35">
      <c r="F26309" s="34"/>
      <c r="J26309" s="34"/>
      <c r="K26309" s="34"/>
      <c r="L26309" s="34"/>
    </row>
    <row r="26310" spans="6:12" x14ac:dyDescent="0.35">
      <c r="F26310" s="34"/>
      <c r="J26310" s="34"/>
      <c r="K26310" s="34"/>
      <c r="L26310" s="34"/>
    </row>
    <row r="26311" spans="6:12" x14ac:dyDescent="0.35">
      <c r="F26311" s="34"/>
      <c r="J26311" s="34"/>
      <c r="K26311" s="34"/>
      <c r="L26311" s="34"/>
    </row>
    <row r="26312" spans="6:12" x14ac:dyDescent="0.35">
      <c r="F26312" s="34"/>
      <c r="J26312" s="34"/>
      <c r="K26312" s="34"/>
      <c r="L26312" s="34"/>
    </row>
    <row r="26313" spans="6:12" x14ac:dyDescent="0.35">
      <c r="F26313" s="34"/>
      <c r="J26313" s="34"/>
      <c r="K26313" s="34"/>
      <c r="L26313" s="34"/>
    </row>
    <row r="26314" spans="6:12" x14ac:dyDescent="0.35">
      <c r="F26314" s="34"/>
      <c r="J26314" s="34"/>
      <c r="K26314" s="34"/>
      <c r="L26314" s="34"/>
    </row>
    <row r="26315" spans="6:12" x14ac:dyDescent="0.35">
      <c r="F26315" s="34"/>
      <c r="J26315" s="34"/>
      <c r="K26315" s="34"/>
      <c r="L26315" s="34"/>
    </row>
    <row r="26316" spans="6:12" x14ac:dyDescent="0.35">
      <c r="F26316" s="34"/>
      <c r="J26316" s="34"/>
      <c r="K26316" s="34"/>
      <c r="L26316" s="34"/>
    </row>
    <row r="26317" spans="6:12" x14ac:dyDescent="0.35">
      <c r="F26317" s="34"/>
      <c r="J26317" s="34"/>
      <c r="K26317" s="34"/>
      <c r="L26317" s="34"/>
    </row>
    <row r="26318" spans="6:12" x14ac:dyDescent="0.35">
      <c r="F26318" s="34"/>
      <c r="J26318" s="34"/>
      <c r="K26318" s="34"/>
      <c r="L26318" s="34"/>
    </row>
    <row r="26319" spans="6:12" x14ac:dyDescent="0.35">
      <c r="F26319" s="34"/>
      <c r="J26319" s="34"/>
      <c r="K26319" s="34"/>
      <c r="L26319" s="34"/>
    </row>
    <row r="26320" spans="6:12" x14ac:dyDescent="0.35">
      <c r="F26320" s="34"/>
      <c r="J26320" s="34"/>
      <c r="K26320" s="34"/>
      <c r="L26320" s="34"/>
    </row>
    <row r="26321" spans="6:12" x14ac:dyDescent="0.35">
      <c r="F26321" s="34"/>
      <c r="J26321" s="34"/>
      <c r="K26321" s="34"/>
      <c r="L26321" s="34"/>
    </row>
    <row r="26322" spans="6:12" x14ac:dyDescent="0.35">
      <c r="F26322" s="34"/>
      <c r="J26322" s="34"/>
      <c r="K26322" s="34"/>
      <c r="L26322" s="34"/>
    </row>
    <row r="26323" spans="6:12" x14ac:dyDescent="0.35">
      <c r="F26323" s="34"/>
      <c r="J26323" s="34"/>
      <c r="K26323" s="34"/>
      <c r="L26323" s="34"/>
    </row>
    <row r="26324" spans="6:12" x14ac:dyDescent="0.35">
      <c r="F26324" s="34"/>
      <c r="J26324" s="34"/>
      <c r="K26324" s="34"/>
      <c r="L26324" s="34"/>
    </row>
    <row r="26325" spans="6:12" x14ac:dyDescent="0.35">
      <c r="F26325" s="34"/>
      <c r="J26325" s="34"/>
      <c r="K26325" s="34"/>
      <c r="L26325" s="34"/>
    </row>
    <row r="26326" spans="6:12" x14ac:dyDescent="0.35">
      <c r="F26326" s="34"/>
      <c r="J26326" s="34"/>
      <c r="K26326" s="34"/>
      <c r="L26326" s="34"/>
    </row>
    <row r="26327" spans="6:12" x14ac:dyDescent="0.35">
      <c r="F26327" s="34"/>
      <c r="J26327" s="34"/>
      <c r="K26327" s="34"/>
      <c r="L26327" s="34"/>
    </row>
    <row r="26328" spans="6:12" x14ac:dyDescent="0.35">
      <c r="F26328" s="34"/>
      <c r="J26328" s="34"/>
      <c r="K26328" s="34"/>
      <c r="L26328" s="34"/>
    </row>
    <row r="26329" spans="6:12" x14ac:dyDescent="0.35">
      <c r="F26329" s="34"/>
      <c r="J26329" s="34"/>
      <c r="K26329" s="34"/>
      <c r="L26329" s="34"/>
    </row>
    <row r="26330" spans="6:12" x14ac:dyDescent="0.35">
      <c r="F26330" s="34"/>
      <c r="J26330" s="34"/>
      <c r="K26330" s="34"/>
      <c r="L26330" s="34"/>
    </row>
    <row r="26331" spans="6:12" x14ac:dyDescent="0.35">
      <c r="F26331" s="34"/>
      <c r="J26331" s="34"/>
      <c r="K26331" s="34"/>
      <c r="L26331" s="34"/>
    </row>
    <row r="26332" spans="6:12" x14ac:dyDescent="0.35">
      <c r="F26332" s="34"/>
      <c r="J26332" s="34"/>
      <c r="K26332" s="34"/>
      <c r="L26332" s="34"/>
    </row>
    <row r="26333" spans="6:12" x14ac:dyDescent="0.35">
      <c r="F26333" s="34"/>
      <c r="J26333" s="34"/>
      <c r="K26333" s="34"/>
      <c r="L26333" s="34"/>
    </row>
    <row r="26334" spans="6:12" x14ac:dyDescent="0.35">
      <c r="F26334" s="34"/>
      <c r="J26334" s="34"/>
      <c r="K26334" s="34"/>
      <c r="L26334" s="34"/>
    </row>
    <row r="26335" spans="6:12" x14ac:dyDescent="0.35">
      <c r="F26335" s="34"/>
      <c r="J26335" s="34"/>
      <c r="K26335" s="34"/>
      <c r="L26335" s="34"/>
    </row>
    <row r="26336" spans="6:12" x14ac:dyDescent="0.35">
      <c r="F26336" s="34"/>
      <c r="J26336" s="34"/>
      <c r="K26336" s="34"/>
      <c r="L26336" s="34"/>
    </row>
    <row r="26337" spans="6:12" x14ac:dyDescent="0.35">
      <c r="F26337" s="34"/>
      <c r="J26337" s="34"/>
      <c r="K26337" s="34"/>
      <c r="L26337" s="34"/>
    </row>
    <row r="26338" spans="6:12" x14ac:dyDescent="0.35">
      <c r="F26338" s="34"/>
      <c r="J26338" s="34"/>
      <c r="K26338" s="34"/>
      <c r="L26338" s="34"/>
    </row>
    <row r="26339" spans="6:12" x14ac:dyDescent="0.35">
      <c r="F26339" s="34"/>
      <c r="J26339" s="34"/>
      <c r="K26339" s="34"/>
      <c r="L26339" s="34"/>
    </row>
    <row r="26340" spans="6:12" x14ac:dyDescent="0.35">
      <c r="F26340" s="34"/>
      <c r="J26340" s="34"/>
      <c r="K26340" s="34"/>
      <c r="L26340" s="34"/>
    </row>
    <row r="26341" spans="6:12" x14ac:dyDescent="0.35">
      <c r="F26341" s="34"/>
      <c r="J26341" s="34"/>
      <c r="K26341" s="34"/>
      <c r="L26341" s="34"/>
    </row>
    <row r="26342" spans="6:12" x14ac:dyDescent="0.35">
      <c r="F26342" s="34"/>
      <c r="J26342" s="34"/>
      <c r="K26342" s="34"/>
      <c r="L26342" s="34"/>
    </row>
    <row r="26343" spans="6:12" x14ac:dyDescent="0.35">
      <c r="F26343" s="34"/>
      <c r="J26343" s="34"/>
      <c r="K26343" s="34"/>
      <c r="L26343" s="34"/>
    </row>
    <row r="26344" spans="6:12" x14ac:dyDescent="0.35">
      <c r="F26344" s="34"/>
      <c r="J26344" s="34"/>
      <c r="K26344" s="34"/>
      <c r="L26344" s="34"/>
    </row>
    <row r="26345" spans="6:12" x14ac:dyDescent="0.35">
      <c r="F26345" s="34"/>
      <c r="J26345" s="34"/>
      <c r="K26345" s="34"/>
      <c r="L26345" s="34"/>
    </row>
    <row r="26346" spans="6:12" x14ac:dyDescent="0.35">
      <c r="F26346" s="34"/>
      <c r="J26346" s="34"/>
      <c r="K26346" s="34"/>
      <c r="L26346" s="34"/>
    </row>
    <row r="26347" spans="6:12" x14ac:dyDescent="0.35">
      <c r="F26347" s="34"/>
      <c r="J26347" s="34"/>
      <c r="K26347" s="34"/>
      <c r="L26347" s="34"/>
    </row>
    <row r="26348" spans="6:12" x14ac:dyDescent="0.35">
      <c r="F26348" s="34"/>
      <c r="J26348" s="34"/>
      <c r="K26348" s="34"/>
      <c r="L26348" s="34"/>
    </row>
    <row r="26349" spans="6:12" x14ac:dyDescent="0.35">
      <c r="F26349" s="34"/>
      <c r="J26349" s="34"/>
      <c r="K26349" s="34"/>
      <c r="L26349" s="34"/>
    </row>
    <row r="26350" spans="6:12" x14ac:dyDescent="0.35">
      <c r="F26350" s="34"/>
      <c r="J26350" s="34"/>
      <c r="K26350" s="34"/>
      <c r="L26350" s="34"/>
    </row>
    <row r="26351" spans="6:12" x14ac:dyDescent="0.35">
      <c r="F26351" s="34"/>
      <c r="J26351" s="34"/>
      <c r="K26351" s="34"/>
      <c r="L26351" s="34"/>
    </row>
    <row r="26352" spans="6:12" x14ac:dyDescent="0.35">
      <c r="F26352" s="34"/>
      <c r="J26352" s="34"/>
      <c r="K26352" s="34"/>
      <c r="L26352" s="34"/>
    </row>
    <row r="26353" spans="6:12" x14ac:dyDescent="0.35">
      <c r="F26353" s="34"/>
      <c r="J26353" s="34"/>
      <c r="K26353" s="34"/>
      <c r="L26353" s="34"/>
    </row>
    <row r="26354" spans="6:12" x14ac:dyDescent="0.35">
      <c r="F26354" s="34"/>
      <c r="J26354" s="34"/>
      <c r="K26354" s="34"/>
      <c r="L26354" s="34"/>
    </row>
    <row r="26355" spans="6:12" x14ac:dyDescent="0.35">
      <c r="F26355" s="34"/>
      <c r="J26355" s="34"/>
      <c r="K26355" s="34"/>
      <c r="L26355" s="34"/>
    </row>
    <row r="26356" spans="6:12" x14ac:dyDescent="0.35">
      <c r="F26356" s="34"/>
      <c r="J26356" s="34"/>
      <c r="K26356" s="34"/>
      <c r="L26356" s="34"/>
    </row>
    <row r="26357" spans="6:12" x14ac:dyDescent="0.35">
      <c r="F26357" s="34"/>
      <c r="J26357" s="34"/>
      <c r="K26357" s="34"/>
      <c r="L26357" s="34"/>
    </row>
    <row r="26358" spans="6:12" x14ac:dyDescent="0.35">
      <c r="F26358" s="34"/>
      <c r="J26358" s="34"/>
      <c r="K26358" s="34"/>
      <c r="L26358" s="34"/>
    </row>
    <row r="26359" spans="6:12" x14ac:dyDescent="0.35">
      <c r="F26359" s="34"/>
      <c r="J26359" s="34"/>
      <c r="K26359" s="34"/>
      <c r="L26359" s="34"/>
    </row>
    <row r="26360" spans="6:12" x14ac:dyDescent="0.35">
      <c r="F26360" s="34"/>
      <c r="J26360" s="34"/>
      <c r="K26360" s="34"/>
      <c r="L26360" s="34"/>
    </row>
    <row r="26361" spans="6:12" x14ac:dyDescent="0.35">
      <c r="F26361" s="34"/>
      <c r="J26361" s="34"/>
      <c r="K26361" s="34"/>
      <c r="L26361" s="34"/>
    </row>
    <row r="26362" spans="6:12" x14ac:dyDescent="0.35">
      <c r="F26362" s="34"/>
      <c r="J26362" s="34"/>
      <c r="K26362" s="34"/>
      <c r="L26362" s="34"/>
    </row>
    <row r="26363" spans="6:12" x14ac:dyDescent="0.35">
      <c r="F26363" s="34"/>
      <c r="J26363" s="34"/>
      <c r="K26363" s="34"/>
      <c r="L26363" s="34"/>
    </row>
    <row r="26364" spans="6:12" x14ac:dyDescent="0.35">
      <c r="F26364" s="34"/>
      <c r="J26364" s="34"/>
      <c r="K26364" s="34"/>
      <c r="L26364" s="34"/>
    </row>
    <row r="26365" spans="6:12" x14ac:dyDescent="0.35">
      <c r="F26365" s="34"/>
      <c r="J26365" s="34"/>
      <c r="K26365" s="34"/>
      <c r="L26365" s="34"/>
    </row>
    <row r="26366" spans="6:12" x14ac:dyDescent="0.35">
      <c r="F26366" s="34"/>
      <c r="J26366" s="34"/>
      <c r="K26366" s="34"/>
      <c r="L26366" s="34"/>
    </row>
    <row r="26367" spans="6:12" x14ac:dyDescent="0.35">
      <c r="F26367" s="34"/>
      <c r="J26367" s="34"/>
      <c r="K26367" s="34"/>
      <c r="L26367" s="34"/>
    </row>
    <row r="26368" spans="6:12" x14ac:dyDescent="0.35">
      <c r="F26368" s="34"/>
      <c r="J26368" s="34"/>
      <c r="K26368" s="34"/>
      <c r="L26368" s="34"/>
    </row>
    <row r="26369" spans="6:12" x14ac:dyDescent="0.35">
      <c r="F26369" s="34"/>
      <c r="J26369" s="34"/>
      <c r="K26369" s="34"/>
      <c r="L26369" s="34"/>
    </row>
    <row r="26370" spans="6:12" x14ac:dyDescent="0.35">
      <c r="F26370" s="34"/>
      <c r="J26370" s="34"/>
      <c r="K26370" s="34"/>
      <c r="L26370" s="34"/>
    </row>
    <row r="26371" spans="6:12" x14ac:dyDescent="0.35">
      <c r="F26371" s="34"/>
      <c r="J26371" s="34"/>
      <c r="K26371" s="34"/>
      <c r="L26371" s="34"/>
    </row>
    <row r="26372" spans="6:12" x14ac:dyDescent="0.35">
      <c r="F26372" s="34"/>
      <c r="J26372" s="34"/>
      <c r="K26372" s="34"/>
      <c r="L26372" s="34"/>
    </row>
    <row r="26373" spans="6:12" x14ac:dyDescent="0.35">
      <c r="F26373" s="34"/>
      <c r="J26373" s="34"/>
      <c r="K26373" s="34"/>
      <c r="L26373" s="34"/>
    </row>
    <row r="26374" spans="6:12" x14ac:dyDescent="0.35">
      <c r="F26374" s="34"/>
      <c r="J26374" s="34"/>
      <c r="K26374" s="34"/>
      <c r="L26374" s="34"/>
    </row>
    <row r="26375" spans="6:12" x14ac:dyDescent="0.35">
      <c r="F26375" s="34"/>
      <c r="J26375" s="34"/>
      <c r="K26375" s="34"/>
      <c r="L26375" s="34"/>
    </row>
    <row r="26376" spans="6:12" x14ac:dyDescent="0.35">
      <c r="F26376" s="34"/>
      <c r="J26376" s="34"/>
      <c r="K26376" s="34"/>
      <c r="L26376" s="34"/>
    </row>
    <row r="26377" spans="6:12" x14ac:dyDescent="0.35">
      <c r="F26377" s="34"/>
      <c r="J26377" s="34"/>
      <c r="K26377" s="34"/>
      <c r="L26377" s="34"/>
    </row>
    <row r="26378" spans="6:12" x14ac:dyDescent="0.35">
      <c r="F26378" s="34"/>
      <c r="J26378" s="34"/>
      <c r="K26378" s="34"/>
      <c r="L26378" s="34"/>
    </row>
    <row r="26379" spans="6:12" x14ac:dyDescent="0.35">
      <c r="F26379" s="34"/>
      <c r="J26379" s="34"/>
      <c r="K26379" s="34"/>
      <c r="L26379" s="34"/>
    </row>
    <row r="26380" spans="6:12" x14ac:dyDescent="0.35">
      <c r="F26380" s="34"/>
      <c r="J26380" s="34"/>
      <c r="K26380" s="34"/>
      <c r="L26380" s="34"/>
    </row>
    <row r="26381" spans="6:12" x14ac:dyDescent="0.35">
      <c r="F26381" s="34"/>
      <c r="J26381" s="34"/>
      <c r="K26381" s="34"/>
      <c r="L26381" s="34"/>
    </row>
    <row r="26382" spans="6:12" x14ac:dyDescent="0.35">
      <c r="F26382" s="34"/>
      <c r="J26382" s="34"/>
      <c r="K26382" s="34"/>
      <c r="L26382" s="34"/>
    </row>
    <row r="26383" spans="6:12" x14ac:dyDescent="0.35">
      <c r="F26383" s="34"/>
      <c r="J26383" s="34"/>
      <c r="K26383" s="34"/>
      <c r="L26383" s="34"/>
    </row>
    <row r="26384" spans="6:12" x14ac:dyDescent="0.35">
      <c r="F26384" s="34"/>
      <c r="J26384" s="34"/>
      <c r="K26384" s="34"/>
      <c r="L26384" s="34"/>
    </row>
    <row r="26385" spans="6:12" x14ac:dyDescent="0.35">
      <c r="F26385" s="34"/>
      <c r="J26385" s="34"/>
      <c r="K26385" s="34"/>
      <c r="L26385" s="34"/>
    </row>
    <row r="26386" spans="6:12" x14ac:dyDescent="0.35">
      <c r="F26386" s="34"/>
      <c r="J26386" s="34"/>
      <c r="K26386" s="34"/>
      <c r="L26386" s="34"/>
    </row>
    <row r="26387" spans="6:12" x14ac:dyDescent="0.35">
      <c r="F26387" s="34"/>
      <c r="J26387" s="34"/>
      <c r="K26387" s="34"/>
      <c r="L26387" s="34"/>
    </row>
    <row r="26388" spans="6:12" x14ac:dyDescent="0.35">
      <c r="F26388" s="34"/>
      <c r="J26388" s="34"/>
      <c r="K26388" s="34"/>
      <c r="L26388" s="34"/>
    </row>
    <row r="26389" spans="6:12" x14ac:dyDescent="0.35">
      <c r="F26389" s="34"/>
      <c r="J26389" s="34"/>
      <c r="K26389" s="34"/>
      <c r="L26389" s="34"/>
    </row>
    <row r="26390" spans="6:12" x14ac:dyDescent="0.35">
      <c r="F26390" s="34"/>
      <c r="J26390" s="34"/>
      <c r="K26390" s="34"/>
      <c r="L26390" s="34"/>
    </row>
    <row r="26391" spans="6:12" x14ac:dyDescent="0.35">
      <c r="F26391" s="34"/>
      <c r="J26391" s="34"/>
      <c r="K26391" s="34"/>
      <c r="L26391" s="34"/>
    </row>
    <row r="26392" spans="6:12" x14ac:dyDescent="0.35">
      <c r="F26392" s="34"/>
      <c r="J26392" s="34"/>
      <c r="K26392" s="34"/>
      <c r="L26392" s="34"/>
    </row>
    <row r="26393" spans="6:12" x14ac:dyDescent="0.35">
      <c r="F26393" s="34"/>
      <c r="J26393" s="34"/>
      <c r="K26393" s="34"/>
      <c r="L26393" s="34"/>
    </row>
    <row r="26394" spans="6:12" x14ac:dyDescent="0.35">
      <c r="F26394" s="34"/>
      <c r="J26394" s="34"/>
      <c r="K26394" s="34"/>
      <c r="L26394" s="34"/>
    </row>
    <row r="26395" spans="6:12" x14ac:dyDescent="0.35">
      <c r="F26395" s="34"/>
      <c r="J26395" s="34"/>
      <c r="K26395" s="34"/>
      <c r="L26395" s="34"/>
    </row>
    <row r="26396" spans="6:12" x14ac:dyDescent="0.35">
      <c r="F26396" s="34"/>
      <c r="J26396" s="34"/>
      <c r="K26396" s="34"/>
      <c r="L26396" s="34"/>
    </row>
    <row r="26397" spans="6:12" x14ac:dyDescent="0.35">
      <c r="F26397" s="34"/>
      <c r="J26397" s="34"/>
      <c r="K26397" s="34"/>
      <c r="L26397" s="34"/>
    </row>
    <row r="26398" spans="6:12" x14ac:dyDescent="0.35">
      <c r="F26398" s="34"/>
      <c r="J26398" s="34"/>
      <c r="K26398" s="34"/>
      <c r="L26398" s="34"/>
    </row>
    <row r="26399" spans="6:12" x14ac:dyDescent="0.35">
      <c r="F26399" s="34"/>
      <c r="J26399" s="34"/>
      <c r="K26399" s="34"/>
      <c r="L26399" s="34"/>
    </row>
    <row r="26400" spans="6:12" x14ac:dyDescent="0.35">
      <c r="F26400" s="34"/>
      <c r="J26400" s="34"/>
      <c r="K26400" s="34"/>
      <c r="L26400" s="34"/>
    </row>
    <row r="26401" spans="6:12" x14ac:dyDescent="0.35">
      <c r="F26401" s="34"/>
      <c r="J26401" s="34"/>
      <c r="K26401" s="34"/>
      <c r="L26401" s="34"/>
    </row>
    <row r="26402" spans="6:12" x14ac:dyDescent="0.35">
      <c r="F26402" s="34"/>
      <c r="J26402" s="34"/>
      <c r="K26402" s="34"/>
      <c r="L26402" s="34"/>
    </row>
    <row r="26403" spans="6:12" x14ac:dyDescent="0.35">
      <c r="F26403" s="34"/>
      <c r="J26403" s="34"/>
      <c r="K26403" s="34"/>
      <c r="L26403" s="34"/>
    </row>
    <row r="26404" spans="6:12" x14ac:dyDescent="0.35">
      <c r="F26404" s="34"/>
      <c r="J26404" s="34"/>
      <c r="K26404" s="34"/>
      <c r="L26404" s="34"/>
    </row>
    <row r="26405" spans="6:12" x14ac:dyDescent="0.35">
      <c r="F26405" s="34"/>
      <c r="J26405" s="34"/>
      <c r="K26405" s="34"/>
      <c r="L26405" s="34"/>
    </row>
    <row r="26406" spans="6:12" x14ac:dyDescent="0.35">
      <c r="F26406" s="34"/>
      <c r="J26406" s="34"/>
      <c r="K26406" s="34"/>
      <c r="L26406" s="34"/>
    </row>
    <row r="26407" spans="6:12" x14ac:dyDescent="0.35">
      <c r="F26407" s="34"/>
      <c r="J26407" s="34"/>
      <c r="K26407" s="34"/>
      <c r="L26407" s="34"/>
    </row>
    <row r="26408" spans="6:12" x14ac:dyDescent="0.35">
      <c r="F26408" s="34"/>
      <c r="J26408" s="34"/>
      <c r="K26408" s="34"/>
      <c r="L26408" s="34"/>
    </row>
    <row r="26409" spans="6:12" x14ac:dyDescent="0.35">
      <c r="F26409" s="34"/>
      <c r="J26409" s="34"/>
      <c r="K26409" s="34"/>
      <c r="L26409" s="34"/>
    </row>
    <row r="26410" spans="6:12" x14ac:dyDescent="0.35">
      <c r="F26410" s="34"/>
      <c r="J26410" s="34"/>
      <c r="K26410" s="34"/>
      <c r="L26410" s="34"/>
    </row>
    <row r="26411" spans="6:12" x14ac:dyDescent="0.35">
      <c r="F26411" s="34"/>
      <c r="J26411" s="34"/>
      <c r="K26411" s="34"/>
      <c r="L26411" s="34"/>
    </row>
    <row r="26412" spans="6:12" x14ac:dyDescent="0.35">
      <c r="F26412" s="34"/>
      <c r="J26412" s="34"/>
      <c r="K26412" s="34"/>
      <c r="L26412" s="34"/>
    </row>
    <row r="26413" spans="6:12" x14ac:dyDescent="0.35">
      <c r="F26413" s="34"/>
      <c r="J26413" s="34"/>
      <c r="K26413" s="34"/>
      <c r="L26413" s="34"/>
    </row>
    <row r="26414" spans="6:12" x14ac:dyDescent="0.35">
      <c r="F26414" s="34"/>
      <c r="J26414" s="34"/>
      <c r="K26414" s="34"/>
      <c r="L26414" s="34"/>
    </row>
    <row r="26415" spans="6:12" x14ac:dyDescent="0.35">
      <c r="F26415" s="34"/>
      <c r="J26415" s="34"/>
      <c r="K26415" s="34"/>
      <c r="L26415" s="34"/>
    </row>
    <row r="26416" spans="6:12" x14ac:dyDescent="0.35">
      <c r="F26416" s="34"/>
      <c r="J26416" s="34"/>
      <c r="K26416" s="34"/>
      <c r="L26416" s="34"/>
    </row>
    <row r="26417" spans="6:12" x14ac:dyDescent="0.35">
      <c r="F26417" s="34"/>
      <c r="J26417" s="34"/>
      <c r="K26417" s="34"/>
      <c r="L26417" s="34"/>
    </row>
    <row r="26418" spans="6:12" x14ac:dyDescent="0.35">
      <c r="F26418" s="34"/>
      <c r="J26418" s="34"/>
      <c r="K26418" s="34"/>
      <c r="L26418" s="34"/>
    </row>
    <row r="26419" spans="6:12" x14ac:dyDescent="0.35">
      <c r="F26419" s="34"/>
      <c r="J26419" s="34"/>
      <c r="K26419" s="34"/>
      <c r="L26419" s="34"/>
    </row>
    <row r="26420" spans="6:12" x14ac:dyDescent="0.35">
      <c r="F26420" s="34"/>
      <c r="J26420" s="34"/>
      <c r="K26420" s="34"/>
      <c r="L26420" s="34"/>
    </row>
    <row r="26421" spans="6:12" x14ac:dyDescent="0.35">
      <c r="F26421" s="34"/>
      <c r="J26421" s="34"/>
      <c r="K26421" s="34"/>
      <c r="L26421" s="34"/>
    </row>
    <row r="26422" spans="6:12" x14ac:dyDescent="0.35">
      <c r="F26422" s="34"/>
      <c r="J26422" s="34"/>
      <c r="K26422" s="34"/>
      <c r="L26422" s="34"/>
    </row>
    <row r="26423" spans="6:12" x14ac:dyDescent="0.35">
      <c r="F26423" s="34"/>
      <c r="J26423" s="34"/>
      <c r="K26423" s="34"/>
      <c r="L26423" s="34"/>
    </row>
    <row r="26424" spans="6:12" x14ac:dyDescent="0.35">
      <c r="F26424" s="34"/>
      <c r="J26424" s="34"/>
      <c r="K26424" s="34"/>
      <c r="L26424" s="34"/>
    </row>
    <row r="26425" spans="6:12" x14ac:dyDescent="0.35">
      <c r="F26425" s="34"/>
      <c r="J26425" s="34"/>
      <c r="K26425" s="34"/>
      <c r="L26425" s="34"/>
    </row>
    <row r="26426" spans="6:12" x14ac:dyDescent="0.35">
      <c r="F26426" s="34"/>
      <c r="J26426" s="34"/>
      <c r="K26426" s="34"/>
      <c r="L26426" s="34"/>
    </row>
    <row r="26427" spans="6:12" x14ac:dyDescent="0.35">
      <c r="F26427" s="34"/>
      <c r="J26427" s="34"/>
      <c r="K26427" s="34"/>
      <c r="L26427" s="34"/>
    </row>
    <row r="26428" spans="6:12" x14ac:dyDescent="0.35">
      <c r="F26428" s="34"/>
      <c r="J26428" s="34"/>
      <c r="K26428" s="34"/>
      <c r="L26428" s="34"/>
    </row>
    <row r="26429" spans="6:12" x14ac:dyDescent="0.35">
      <c r="F26429" s="34"/>
      <c r="J26429" s="34"/>
      <c r="K26429" s="34"/>
      <c r="L26429" s="34"/>
    </row>
    <row r="26430" spans="6:12" x14ac:dyDescent="0.35">
      <c r="F26430" s="34"/>
      <c r="J26430" s="34"/>
      <c r="K26430" s="34"/>
      <c r="L26430" s="34"/>
    </row>
    <row r="26431" spans="6:12" x14ac:dyDescent="0.35">
      <c r="F26431" s="34"/>
      <c r="J26431" s="34"/>
      <c r="K26431" s="34"/>
      <c r="L26431" s="34"/>
    </row>
    <row r="26432" spans="6:12" x14ac:dyDescent="0.35">
      <c r="F26432" s="34"/>
      <c r="J26432" s="34"/>
      <c r="K26432" s="34"/>
      <c r="L26432" s="34"/>
    </row>
    <row r="26433" spans="6:12" x14ac:dyDescent="0.35">
      <c r="F26433" s="34"/>
      <c r="J26433" s="34"/>
      <c r="K26433" s="34"/>
      <c r="L26433" s="34"/>
    </row>
    <row r="26434" spans="6:12" x14ac:dyDescent="0.35">
      <c r="F26434" s="34"/>
      <c r="J26434" s="34"/>
      <c r="K26434" s="34"/>
      <c r="L26434" s="34"/>
    </row>
    <row r="26435" spans="6:12" x14ac:dyDescent="0.35">
      <c r="F26435" s="34"/>
      <c r="J26435" s="34"/>
      <c r="K26435" s="34"/>
      <c r="L26435" s="34"/>
    </row>
    <row r="26436" spans="6:12" x14ac:dyDescent="0.35">
      <c r="F26436" s="34"/>
      <c r="J26436" s="34"/>
      <c r="K26436" s="34"/>
      <c r="L26436" s="34"/>
    </row>
    <row r="26437" spans="6:12" x14ac:dyDescent="0.35">
      <c r="F26437" s="34"/>
      <c r="J26437" s="34"/>
      <c r="K26437" s="34"/>
      <c r="L26437" s="34"/>
    </row>
    <row r="26438" spans="6:12" x14ac:dyDescent="0.35">
      <c r="F26438" s="34"/>
      <c r="J26438" s="34"/>
      <c r="K26438" s="34"/>
      <c r="L26438" s="34"/>
    </row>
    <row r="26439" spans="6:12" x14ac:dyDescent="0.35">
      <c r="F26439" s="34"/>
      <c r="J26439" s="34"/>
      <c r="K26439" s="34"/>
      <c r="L26439" s="34"/>
    </row>
    <row r="26440" spans="6:12" x14ac:dyDescent="0.35">
      <c r="F26440" s="34"/>
      <c r="J26440" s="34"/>
      <c r="K26440" s="34"/>
      <c r="L26440" s="34"/>
    </row>
    <row r="26441" spans="6:12" x14ac:dyDescent="0.35">
      <c r="F26441" s="34"/>
      <c r="J26441" s="34"/>
      <c r="K26441" s="34"/>
      <c r="L26441" s="34"/>
    </row>
    <row r="26442" spans="6:12" x14ac:dyDescent="0.35">
      <c r="F26442" s="34"/>
      <c r="J26442" s="34"/>
      <c r="K26442" s="34"/>
      <c r="L26442" s="34"/>
    </row>
    <row r="26443" spans="6:12" x14ac:dyDescent="0.35">
      <c r="F26443" s="34"/>
      <c r="J26443" s="34"/>
      <c r="K26443" s="34"/>
      <c r="L26443" s="34"/>
    </row>
    <row r="26444" spans="6:12" x14ac:dyDescent="0.35">
      <c r="F26444" s="34"/>
      <c r="J26444" s="34"/>
      <c r="K26444" s="34"/>
      <c r="L26444" s="34"/>
    </row>
    <row r="26445" spans="6:12" x14ac:dyDescent="0.35">
      <c r="F26445" s="34"/>
      <c r="J26445" s="34"/>
      <c r="K26445" s="34"/>
      <c r="L26445" s="34"/>
    </row>
    <row r="26446" spans="6:12" x14ac:dyDescent="0.35">
      <c r="F26446" s="34"/>
      <c r="J26446" s="34"/>
      <c r="K26446" s="34"/>
      <c r="L26446" s="34"/>
    </row>
    <row r="26447" spans="6:12" x14ac:dyDescent="0.35">
      <c r="F26447" s="34"/>
      <c r="J26447" s="34"/>
      <c r="K26447" s="34"/>
      <c r="L26447" s="34"/>
    </row>
    <row r="26448" spans="6:12" x14ac:dyDescent="0.35">
      <c r="F26448" s="34"/>
      <c r="J26448" s="34"/>
      <c r="K26448" s="34"/>
      <c r="L26448" s="34"/>
    </row>
    <row r="26449" spans="6:12" x14ac:dyDescent="0.35">
      <c r="F26449" s="34"/>
      <c r="J26449" s="34"/>
      <c r="K26449" s="34"/>
      <c r="L26449" s="34"/>
    </row>
    <row r="26450" spans="6:12" x14ac:dyDescent="0.35">
      <c r="F26450" s="34"/>
      <c r="J26450" s="34"/>
      <c r="K26450" s="34"/>
      <c r="L26450" s="34"/>
    </row>
    <row r="26451" spans="6:12" x14ac:dyDescent="0.35">
      <c r="F26451" s="34"/>
      <c r="J26451" s="34"/>
      <c r="K26451" s="34"/>
      <c r="L26451" s="34"/>
    </row>
    <row r="26452" spans="6:12" x14ac:dyDescent="0.35">
      <c r="F26452" s="34"/>
      <c r="J26452" s="34"/>
      <c r="K26452" s="34"/>
      <c r="L26452" s="34"/>
    </row>
    <row r="26453" spans="6:12" x14ac:dyDescent="0.35">
      <c r="F26453" s="34"/>
      <c r="J26453" s="34"/>
      <c r="K26453" s="34"/>
      <c r="L26453" s="34"/>
    </row>
    <row r="26454" spans="6:12" x14ac:dyDescent="0.35">
      <c r="F26454" s="34"/>
      <c r="J26454" s="34"/>
      <c r="K26454" s="34"/>
      <c r="L26454" s="34"/>
    </row>
    <row r="26455" spans="6:12" x14ac:dyDescent="0.35">
      <c r="F26455" s="34"/>
      <c r="J26455" s="34"/>
      <c r="K26455" s="34"/>
      <c r="L26455" s="34"/>
    </row>
    <row r="26456" spans="6:12" x14ac:dyDescent="0.35">
      <c r="F26456" s="34"/>
      <c r="J26456" s="34"/>
      <c r="K26456" s="34"/>
      <c r="L26456" s="34"/>
    </row>
    <row r="26457" spans="6:12" x14ac:dyDescent="0.35">
      <c r="F26457" s="34"/>
      <c r="J26457" s="34"/>
      <c r="K26457" s="34"/>
      <c r="L26457" s="34"/>
    </row>
    <row r="26458" spans="6:12" x14ac:dyDescent="0.35">
      <c r="F26458" s="34"/>
      <c r="J26458" s="34"/>
      <c r="K26458" s="34"/>
      <c r="L26458" s="34"/>
    </row>
    <row r="26459" spans="6:12" x14ac:dyDescent="0.35">
      <c r="F26459" s="34"/>
      <c r="J26459" s="34"/>
      <c r="K26459" s="34"/>
      <c r="L26459" s="34"/>
    </row>
    <row r="26460" spans="6:12" x14ac:dyDescent="0.35">
      <c r="F26460" s="34"/>
      <c r="J26460" s="34"/>
      <c r="K26460" s="34"/>
      <c r="L26460" s="34"/>
    </row>
    <row r="26461" spans="6:12" x14ac:dyDescent="0.35">
      <c r="F26461" s="34"/>
      <c r="J26461" s="34"/>
      <c r="K26461" s="34"/>
      <c r="L26461" s="34"/>
    </row>
    <row r="26462" spans="6:12" x14ac:dyDescent="0.35">
      <c r="F26462" s="34"/>
      <c r="J26462" s="34"/>
      <c r="K26462" s="34"/>
      <c r="L26462" s="34"/>
    </row>
    <row r="26463" spans="6:12" x14ac:dyDescent="0.35">
      <c r="F26463" s="34"/>
      <c r="J26463" s="34"/>
      <c r="K26463" s="34"/>
      <c r="L26463" s="34"/>
    </row>
    <row r="26464" spans="6:12" x14ac:dyDescent="0.35">
      <c r="F26464" s="34"/>
      <c r="J26464" s="34"/>
      <c r="K26464" s="34"/>
      <c r="L26464" s="34"/>
    </row>
    <row r="26465" spans="6:12" x14ac:dyDescent="0.35">
      <c r="F26465" s="34"/>
      <c r="J26465" s="34"/>
      <c r="K26465" s="34"/>
      <c r="L26465" s="34"/>
    </row>
    <row r="26466" spans="6:12" x14ac:dyDescent="0.35">
      <c r="F26466" s="34"/>
      <c r="J26466" s="34"/>
      <c r="K26466" s="34"/>
      <c r="L26466" s="34"/>
    </row>
    <row r="26467" spans="6:12" x14ac:dyDescent="0.35">
      <c r="F26467" s="34"/>
      <c r="J26467" s="34"/>
      <c r="K26467" s="34"/>
      <c r="L26467" s="34"/>
    </row>
    <row r="26468" spans="6:12" x14ac:dyDescent="0.35">
      <c r="F26468" s="34"/>
      <c r="J26468" s="34"/>
      <c r="K26468" s="34"/>
      <c r="L26468" s="34"/>
    </row>
    <row r="26469" spans="6:12" x14ac:dyDescent="0.35">
      <c r="F26469" s="34"/>
      <c r="J26469" s="34"/>
      <c r="K26469" s="34"/>
      <c r="L26469" s="34"/>
    </row>
    <row r="26470" spans="6:12" x14ac:dyDescent="0.35">
      <c r="F26470" s="34"/>
      <c r="J26470" s="34"/>
      <c r="K26470" s="34"/>
      <c r="L26470" s="34"/>
    </row>
    <row r="26471" spans="6:12" x14ac:dyDescent="0.35">
      <c r="F26471" s="34"/>
      <c r="J26471" s="34"/>
      <c r="K26471" s="34"/>
      <c r="L26471" s="34"/>
    </row>
    <row r="26472" spans="6:12" x14ac:dyDescent="0.35">
      <c r="F26472" s="34"/>
      <c r="J26472" s="34"/>
      <c r="K26472" s="34"/>
      <c r="L26472" s="34"/>
    </row>
    <row r="26473" spans="6:12" x14ac:dyDescent="0.35">
      <c r="F26473" s="34"/>
      <c r="J26473" s="34"/>
      <c r="K26473" s="34"/>
      <c r="L26473" s="34"/>
    </row>
    <row r="26474" spans="6:12" x14ac:dyDescent="0.35">
      <c r="F26474" s="34"/>
      <c r="J26474" s="34"/>
      <c r="K26474" s="34"/>
      <c r="L26474" s="34"/>
    </row>
    <row r="26475" spans="6:12" x14ac:dyDescent="0.35">
      <c r="F26475" s="34"/>
      <c r="J26475" s="34"/>
      <c r="K26475" s="34"/>
      <c r="L26475" s="34"/>
    </row>
    <row r="26476" spans="6:12" x14ac:dyDescent="0.35">
      <c r="F26476" s="34"/>
      <c r="J26476" s="34"/>
      <c r="K26476" s="34"/>
      <c r="L26476" s="34"/>
    </row>
    <row r="26477" spans="6:12" x14ac:dyDescent="0.35">
      <c r="F26477" s="34"/>
      <c r="J26477" s="34"/>
      <c r="K26477" s="34"/>
      <c r="L26477" s="34"/>
    </row>
    <row r="26478" spans="6:12" x14ac:dyDescent="0.35">
      <c r="F26478" s="34"/>
      <c r="J26478" s="34"/>
      <c r="K26478" s="34"/>
      <c r="L26478" s="34"/>
    </row>
    <row r="26479" spans="6:12" x14ac:dyDescent="0.35">
      <c r="F26479" s="34"/>
      <c r="J26479" s="34"/>
      <c r="K26479" s="34"/>
      <c r="L26479" s="34"/>
    </row>
    <row r="26480" spans="6:12" x14ac:dyDescent="0.35">
      <c r="F26480" s="34"/>
      <c r="J26480" s="34"/>
      <c r="K26480" s="34"/>
      <c r="L26480" s="34"/>
    </row>
    <row r="26481" spans="6:12" x14ac:dyDescent="0.35">
      <c r="F26481" s="34"/>
      <c r="J26481" s="34"/>
      <c r="K26481" s="34"/>
      <c r="L26481" s="34"/>
    </row>
    <row r="26482" spans="6:12" x14ac:dyDescent="0.35">
      <c r="F26482" s="34"/>
      <c r="J26482" s="34"/>
      <c r="K26482" s="34"/>
      <c r="L26482" s="34"/>
    </row>
    <row r="26483" spans="6:12" x14ac:dyDescent="0.35">
      <c r="F26483" s="34"/>
      <c r="J26483" s="34"/>
      <c r="K26483" s="34"/>
      <c r="L26483" s="34"/>
    </row>
    <row r="26484" spans="6:12" x14ac:dyDescent="0.35">
      <c r="F26484" s="34"/>
      <c r="J26484" s="34"/>
      <c r="K26484" s="34"/>
      <c r="L26484" s="34"/>
    </row>
    <row r="26485" spans="6:12" x14ac:dyDescent="0.35">
      <c r="F26485" s="34"/>
      <c r="J26485" s="34"/>
      <c r="K26485" s="34"/>
      <c r="L26485" s="34"/>
    </row>
    <row r="26486" spans="6:12" x14ac:dyDescent="0.35">
      <c r="F26486" s="34"/>
      <c r="J26486" s="34"/>
      <c r="K26486" s="34"/>
      <c r="L26486" s="34"/>
    </row>
    <row r="26487" spans="6:12" x14ac:dyDescent="0.35">
      <c r="F26487" s="34"/>
      <c r="J26487" s="34"/>
      <c r="K26487" s="34"/>
      <c r="L26487" s="34"/>
    </row>
    <row r="26488" spans="6:12" x14ac:dyDescent="0.35">
      <c r="F26488" s="34"/>
      <c r="J26488" s="34"/>
      <c r="K26488" s="34"/>
      <c r="L26488" s="34"/>
    </row>
    <row r="26489" spans="6:12" x14ac:dyDescent="0.35">
      <c r="F26489" s="34"/>
      <c r="J26489" s="34"/>
      <c r="K26489" s="34"/>
      <c r="L26489" s="34"/>
    </row>
    <row r="26490" spans="6:12" x14ac:dyDescent="0.35">
      <c r="F26490" s="34"/>
      <c r="J26490" s="34"/>
      <c r="K26490" s="34"/>
      <c r="L26490" s="34"/>
    </row>
    <row r="26491" spans="6:12" x14ac:dyDescent="0.35">
      <c r="F26491" s="34"/>
      <c r="J26491" s="34"/>
      <c r="K26491" s="34"/>
      <c r="L26491" s="34"/>
    </row>
    <row r="26492" spans="6:12" x14ac:dyDescent="0.35">
      <c r="F26492" s="34"/>
      <c r="J26492" s="34"/>
      <c r="K26492" s="34"/>
      <c r="L26492" s="34"/>
    </row>
    <row r="26493" spans="6:12" x14ac:dyDescent="0.35">
      <c r="F26493" s="34"/>
      <c r="J26493" s="34"/>
      <c r="K26493" s="34"/>
      <c r="L26493" s="34"/>
    </row>
    <row r="26494" spans="6:12" x14ac:dyDescent="0.35">
      <c r="F26494" s="34"/>
      <c r="J26494" s="34"/>
      <c r="K26494" s="34"/>
      <c r="L26494" s="34"/>
    </row>
    <row r="26495" spans="6:12" x14ac:dyDescent="0.35">
      <c r="F26495" s="34"/>
      <c r="J26495" s="34"/>
      <c r="K26495" s="34"/>
      <c r="L26495" s="34"/>
    </row>
    <row r="26496" spans="6:12" x14ac:dyDescent="0.35">
      <c r="F26496" s="34"/>
      <c r="J26496" s="34"/>
      <c r="K26496" s="34"/>
      <c r="L26496" s="34"/>
    </row>
    <row r="26497" spans="6:12" x14ac:dyDescent="0.35">
      <c r="F26497" s="34"/>
      <c r="J26497" s="34"/>
      <c r="K26497" s="34"/>
      <c r="L26497" s="34"/>
    </row>
    <row r="26498" spans="6:12" x14ac:dyDescent="0.35">
      <c r="F26498" s="34"/>
      <c r="J26498" s="34"/>
      <c r="K26498" s="34"/>
      <c r="L26498" s="34"/>
    </row>
    <row r="26499" spans="6:12" x14ac:dyDescent="0.35">
      <c r="F26499" s="34"/>
      <c r="J26499" s="34"/>
      <c r="K26499" s="34"/>
      <c r="L26499" s="34"/>
    </row>
    <row r="26500" spans="6:12" x14ac:dyDescent="0.35">
      <c r="F26500" s="34"/>
      <c r="J26500" s="34"/>
      <c r="K26500" s="34"/>
      <c r="L26500" s="34"/>
    </row>
    <row r="26501" spans="6:12" x14ac:dyDescent="0.35">
      <c r="F26501" s="34"/>
      <c r="J26501" s="34"/>
      <c r="K26501" s="34"/>
      <c r="L26501" s="34"/>
    </row>
    <row r="26502" spans="6:12" x14ac:dyDescent="0.35">
      <c r="F26502" s="34"/>
      <c r="J26502" s="34"/>
      <c r="K26502" s="34"/>
      <c r="L26502" s="34"/>
    </row>
    <row r="26503" spans="6:12" x14ac:dyDescent="0.35">
      <c r="F26503" s="34"/>
      <c r="J26503" s="34"/>
      <c r="K26503" s="34"/>
      <c r="L26503" s="34"/>
    </row>
    <row r="26504" spans="6:12" x14ac:dyDescent="0.35">
      <c r="F26504" s="34"/>
      <c r="J26504" s="34"/>
      <c r="K26504" s="34"/>
      <c r="L26504" s="34"/>
    </row>
    <row r="26505" spans="6:12" x14ac:dyDescent="0.35">
      <c r="F26505" s="34"/>
      <c r="J26505" s="34"/>
      <c r="K26505" s="34"/>
      <c r="L26505" s="34"/>
    </row>
    <row r="26506" spans="6:12" x14ac:dyDescent="0.35">
      <c r="F26506" s="34"/>
      <c r="J26506" s="34"/>
      <c r="K26506" s="34"/>
      <c r="L26506" s="34"/>
    </row>
    <row r="26507" spans="6:12" x14ac:dyDescent="0.35">
      <c r="F26507" s="34"/>
      <c r="J26507" s="34"/>
      <c r="K26507" s="34"/>
      <c r="L26507" s="34"/>
    </row>
    <row r="26508" spans="6:12" x14ac:dyDescent="0.35">
      <c r="F26508" s="34"/>
      <c r="J26508" s="34"/>
      <c r="K26508" s="34"/>
      <c r="L26508" s="34"/>
    </row>
    <row r="26509" spans="6:12" x14ac:dyDescent="0.35">
      <c r="F26509" s="34"/>
      <c r="J26509" s="34"/>
      <c r="K26509" s="34"/>
      <c r="L26509" s="34"/>
    </row>
    <row r="26510" spans="6:12" x14ac:dyDescent="0.35">
      <c r="F26510" s="34"/>
      <c r="J26510" s="34"/>
      <c r="K26510" s="34"/>
      <c r="L26510" s="34"/>
    </row>
    <row r="26511" spans="6:12" x14ac:dyDescent="0.35">
      <c r="F26511" s="34"/>
      <c r="J26511" s="34"/>
      <c r="K26511" s="34"/>
      <c r="L26511" s="34"/>
    </row>
    <row r="26512" spans="6:12" x14ac:dyDescent="0.35">
      <c r="F26512" s="34"/>
      <c r="J26512" s="34"/>
      <c r="K26512" s="34"/>
      <c r="L26512" s="34"/>
    </row>
    <row r="26513" spans="6:12" x14ac:dyDescent="0.35">
      <c r="F26513" s="34"/>
      <c r="J26513" s="34"/>
      <c r="K26513" s="34"/>
      <c r="L26513" s="34"/>
    </row>
    <row r="26514" spans="6:12" x14ac:dyDescent="0.35">
      <c r="F26514" s="34"/>
      <c r="J26514" s="34"/>
      <c r="K26514" s="34"/>
      <c r="L26514" s="34"/>
    </row>
    <row r="26515" spans="6:12" x14ac:dyDescent="0.35">
      <c r="F26515" s="34"/>
      <c r="J26515" s="34"/>
      <c r="K26515" s="34"/>
      <c r="L26515" s="34"/>
    </row>
    <row r="26516" spans="6:12" x14ac:dyDescent="0.35">
      <c r="F26516" s="34"/>
      <c r="J26516" s="34"/>
      <c r="K26516" s="34"/>
      <c r="L26516" s="34"/>
    </row>
    <row r="26517" spans="6:12" x14ac:dyDescent="0.35">
      <c r="F26517" s="34"/>
      <c r="J26517" s="34"/>
      <c r="K26517" s="34"/>
      <c r="L26517" s="34"/>
    </row>
    <row r="26518" spans="6:12" x14ac:dyDescent="0.35">
      <c r="F26518" s="34"/>
      <c r="J26518" s="34"/>
      <c r="K26518" s="34"/>
      <c r="L26518" s="34"/>
    </row>
    <row r="26519" spans="6:12" x14ac:dyDescent="0.35">
      <c r="F26519" s="34"/>
      <c r="J26519" s="34"/>
      <c r="K26519" s="34"/>
      <c r="L26519" s="34"/>
    </row>
    <row r="26520" spans="6:12" x14ac:dyDescent="0.35">
      <c r="F26520" s="34"/>
      <c r="J26520" s="34"/>
      <c r="K26520" s="34"/>
      <c r="L26520" s="34"/>
    </row>
    <row r="26521" spans="6:12" x14ac:dyDescent="0.35">
      <c r="F26521" s="34"/>
      <c r="J26521" s="34"/>
      <c r="K26521" s="34"/>
      <c r="L26521" s="34"/>
    </row>
    <row r="26522" spans="6:12" x14ac:dyDescent="0.35">
      <c r="F26522" s="34"/>
      <c r="J26522" s="34"/>
      <c r="K26522" s="34"/>
      <c r="L26522" s="34"/>
    </row>
    <row r="26523" spans="6:12" x14ac:dyDescent="0.35">
      <c r="F26523" s="34"/>
      <c r="J26523" s="34"/>
      <c r="K26523" s="34"/>
      <c r="L26523" s="34"/>
    </row>
    <row r="26524" spans="6:12" x14ac:dyDescent="0.35">
      <c r="F26524" s="34"/>
      <c r="J26524" s="34"/>
      <c r="K26524" s="34"/>
      <c r="L26524" s="34"/>
    </row>
    <row r="26525" spans="6:12" x14ac:dyDescent="0.35">
      <c r="F26525" s="34"/>
      <c r="J26525" s="34"/>
      <c r="K26525" s="34"/>
      <c r="L26525" s="34"/>
    </row>
    <row r="26526" spans="6:12" x14ac:dyDescent="0.35">
      <c r="F26526" s="34"/>
      <c r="J26526" s="34"/>
      <c r="K26526" s="34"/>
      <c r="L26526" s="34"/>
    </row>
    <row r="26527" spans="6:12" x14ac:dyDescent="0.35">
      <c r="F26527" s="34"/>
      <c r="J26527" s="34"/>
      <c r="K26527" s="34"/>
      <c r="L26527" s="34"/>
    </row>
    <row r="26528" spans="6:12" x14ac:dyDescent="0.35">
      <c r="F26528" s="34"/>
      <c r="J26528" s="34"/>
      <c r="K26528" s="34"/>
      <c r="L26528" s="34"/>
    </row>
    <row r="26529" spans="6:12" x14ac:dyDescent="0.35">
      <c r="F26529" s="34"/>
      <c r="J26529" s="34"/>
      <c r="K26529" s="34"/>
      <c r="L26529" s="34"/>
    </row>
    <row r="26530" spans="6:12" x14ac:dyDescent="0.35">
      <c r="F26530" s="34"/>
      <c r="J26530" s="34"/>
      <c r="K26530" s="34"/>
      <c r="L26530" s="34"/>
    </row>
    <row r="26531" spans="6:12" x14ac:dyDescent="0.35">
      <c r="F26531" s="34"/>
      <c r="J26531" s="34"/>
      <c r="K26531" s="34"/>
      <c r="L26531" s="34"/>
    </row>
    <row r="26532" spans="6:12" x14ac:dyDescent="0.35">
      <c r="F26532" s="34"/>
      <c r="J26532" s="34"/>
      <c r="K26532" s="34"/>
      <c r="L26532" s="34"/>
    </row>
    <row r="26533" spans="6:12" x14ac:dyDescent="0.35">
      <c r="F26533" s="34"/>
      <c r="J26533" s="34"/>
      <c r="K26533" s="34"/>
      <c r="L26533" s="34"/>
    </row>
    <row r="26534" spans="6:12" x14ac:dyDescent="0.35">
      <c r="F26534" s="34"/>
      <c r="J26534" s="34"/>
      <c r="K26534" s="34"/>
      <c r="L26534" s="34"/>
    </row>
    <row r="26535" spans="6:12" x14ac:dyDescent="0.35">
      <c r="F26535" s="34"/>
      <c r="J26535" s="34"/>
      <c r="K26535" s="34"/>
      <c r="L26535" s="34"/>
    </row>
    <row r="26536" spans="6:12" x14ac:dyDescent="0.35">
      <c r="F26536" s="34"/>
      <c r="J26536" s="34"/>
      <c r="K26536" s="34"/>
      <c r="L26536" s="34"/>
    </row>
    <row r="26537" spans="6:12" x14ac:dyDescent="0.35">
      <c r="F26537" s="34"/>
      <c r="J26537" s="34"/>
      <c r="K26537" s="34"/>
      <c r="L26537" s="34"/>
    </row>
    <row r="26538" spans="6:12" x14ac:dyDescent="0.35">
      <c r="F26538" s="34"/>
      <c r="J26538" s="34"/>
      <c r="K26538" s="34"/>
      <c r="L26538" s="34"/>
    </row>
    <row r="26539" spans="6:12" x14ac:dyDescent="0.35">
      <c r="F26539" s="34"/>
      <c r="J26539" s="34"/>
      <c r="K26539" s="34"/>
      <c r="L26539" s="34"/>
    </row>
    <row r="26540" spans="6:12" x14ac:dyDescent="0.35">
      <c r="F26540" s="34"/>
      <c r="J26540" s="34"/>
      <c r="K26540" s="34"/>
      <c r="L26540" s="34"/>
    </row>
    <row r="26541" spans="6:12" x14ac:dyDescent="0.35">
      <c r="F26541" s="34"/>
      <c r="J26541" s="34"/>
      <c r="K26541" s="34"/>
      <c r="L26541" s="34"/>
    </row>
    <row r="26542" spans="6:12" x14ac:dyDescent="0.35">
      <c r="F26542" s="34"/>
      <c r="J26542" s="34"/>
      <c r="K26542" s="34"/>
      <c r="L26542" s="34"/>
    </row>
    <row r="26543" spans="6:12" x14ac:dyDescent="0.35">
      <c r="F26543" s="34"/>
      <c r="J26543" s="34"/>
      <c r="K26543" s="34"/>
      <c r="L26543" s="34"/>
    </row>
    <row r="26544" spans="6:12" x14ac:dyDescent="0.35">
      <c r="F26544" s="34"/>
      <c r="J26544" s="34"/>
      <c r="K26544" s="34"/>
      <c r="L26544" s="34"/>
    </row>
    <row r="26545" spans="6:12" x14ac:dyDescent="0.35">
      <c r="F26545" s="34"/>
      <c r="J26545" s="34"/>
      <c r="K26545" s="34"/>
      <c r="L26545" s="34"/>
    </row>
    <row r="26546" spans="6:12" x14ac:dyDescent="0.35">
      <c r="F26546" s="34"/>
      <c r="J26546" s="34"/>
      <c r="K26546" s="34"/>
      <c r="L26546" s="34"/>
    </row>
    <row r="26547" spans="6:12" x14ac:dyDescent="0.35">
      <c r="F26547" s="34"/>
      <c r="J26547" s="34"/>
      <c r="K26547" s="34"/>
      <c r="L26547" s="34"/>
    </row>
    <row r="26548" spans="6:12" x14ac:dyDescent="0.35">
      <c r="F26548" s="34"/>
      <c r="J26548" s="34"/>
      <c r="K26548" s="34"/>
      <c r="L26548" s="34"/>
    </row>
    <row r="26549" spans="6:12" x14ac:dyDescent="0.35">
      <c r="F26549" s="34"/>
      <c r="J26549" s="34"/>
      <c r="K26549" s="34"/>
      <c r="L26549" s="34"/>
    </row>
    <row r="26550" spans="6:12" x14ac:dyDescent="0.35">
      <c r="F26550" s="34"/>
      <c r="J26550" s="34"/>
      <c r="K26550" s="34"/>
      <c r="L26550" s="34"/>
    </row>
    <row r="26551" spans="6:12" x14ac:dyDescent="0.35">
      <c r="F26551" s="34"/>
      <c r="J26551" s="34"/>
      <c r="K26551" s="34"/>
      <c r="L26551" s="34"/>
    </row>
    <row r="26552" spans="6:12" x14ac:dyDescent="0.35">
      <c r="F26552" s="34"/>
      <c r="J26552" s="34"/>
      <c r="K26552" s="34"/>
      <c r="L26552" s="34"/>
    </row>
    <row r="26553" spans="6:12" x14ac:dyDescent="0.35">
      <c r="F26553" s="34"/>
      <c r="J26553" s="34"/>
      <c r="K26553" s="34"/>
      <c r="L26553" s="34"/>
    </row>
    <row r="26554" spans="6:12" x14ac:dyDescent="0.35">
      <c r="F26554" s="34"/>
      <c r="J26554" s="34"/>
      <c r="K26554" s="34"/>
      <c r="L26554" s="34"/>
    </row>
    <row r="26555" spans="6:12" x14ac:dyDescent="0.35">
      <c r="F26555" s="34"/>
      <c r="J26555" s="34"/>
      <c r="K26555" s="34"/>
      <c r="L26555" s="34"/>
    </row>
    <row r="26556" spans="6:12" x14ac:dyDescent="0.35">
      <c r="F26556" s="34"/>
      <c r="J26556" s="34"/>
      <c r="K26556" s="34"/>
      <c r="L26556" s="34"/>
    </row>
    <row r="26557" spans="6:12" x14ac:dyDescent="0.35">
      <c r="F26557" s="34"/>
      <c r="J26557" s="34"/>
      <c r="K26557" s="34"/>
      <c r="L26557" s="34"/>
    </row>
    <row r="26558" spans="6:12" x14ac:dyDescent="0.35">
      <c r="F26558" s="34"/>
      <c r="J26558" s="34"/>
      <c r="K26558" s="34"/>
      <c r="L26558" s="34"/>
    </row>
    <row r="26559" spans="6:12" x14ac:dyDescent="0.35">
      <c r="F26559" s="34"/>
      <c r="J26559" s="34"/>
      <c r="K26559" s="34"/>
      <c r="L26559" s="34"/>
    </row>
    <row r="26560" spans="6:12" x14ac:dyDescent="0.35">
      <c r="F26560" s="34"/>
      <c r="J26560" s="34"/>
      <c r="K26560" s="34"/>
      <c r="L26560" s="34"/>
    </row>
    <row r="26561" spans="6:12" x14ac:dyDescent="0.35">
      <c r="F26561" s="34"/>
      <c r="J26561" s="34"/>
      <c r="K26561" s="34"/>
      <c r="L26561" s="34"/>
    </row>
    <row r="26562" spans="6:12" x14ac:dyDescent="0.35">
      <c r="F26562" s="34"/>
      <c r="J26562" s="34"/>
      <c r="K26562" s="34"/>
      <c r="L26562" s="34"/>
    </row>
    <row r="26563" spans="6:12" x14ac:dyDescent="0.35">
      <c r="F26563" s="34"/>
      <c r="J26563" s="34"/>
      <c r="K26563" s="34"/>
      <c r="L26563" s="34"/>
    </row>
    <row r="26564" spans="6:12" x14ac:dyDescent="0.35">
      <c r="F26564" s="34"/>
      <c r="J26564" s="34"/>
      <c r="K26564" s="34"/>
      <c r="L26564" s="34"/>
    </row>
    <row r="26565" spans="6:12" x14ac:dyDescent="0.35">
      <c r="F26565" s="34"/>
      <c r="J26565" s="34"/>
      <c r="K26565" s="34"/>
      <c r="L26565" s="34"/>
    </row>
    <row r="26566" spans="6:12" x14ac:dyDescent="0.35">
      <c r="F26566" s="34"/>
      <c r="J26566" s="34"/>
      <c r="K26566" s="34"/>
      <c r="L26566" s="34"/>
    </row>
    <row r="26567" spans="6:12" x14ac:dyDescent="0.35">
      <c r="F26567" s="34"/>
      <c r="J26567" s="34"/>
      <c r="K26567" s="34"/>
      <c r="L26567" s="34"/>
    </row>
    <row r="26568" spans="6:12" x14ac:dyDescent="0.35">
      <c r="F26568" s="34"/>
      <c r="J26568" s="34"/>
      <c r="K26568" s="34"/>
      <c r="L26568" s="34"/>
    </row>
    <row r="26569" spans="6:12" x14ac:dyDescent="0.35">
      <c r="F26569" s="34"/>
      <c r="J26569" s="34"/>
      <c r="K26569" s="34"/>
      <c r="L26569" s="34"/>
    </row>
    <row r="26570" spans="6:12" x14ac:dyDescent="0.35">
      <c r="F26570" s="34"/>
      <c r="J26570" s="34"/>
      <c r="K26570" s="34"/>
      <c r="L26570" s="34"/>
    </row>
    <row r="26571" spans="6:12" x14ac:dyDescent="0.35">
      <c r="F26571" s="34"/>
      <c r="J26571" s="34"/>
      <c r="K26571" s="34"/>
      <c r="L26571" s="34"/>
    </row>
    <row r="26572" spans="6:12" x14ac:dyDescent="0.35">
      <c r="F26572" s="34"/>
      <c r="J26572" s="34"/>
      <c r="K26572" s="34"/>
      <c r="L26572" s="34"/>
    </row>
    <row r="26573" spans="6:12" x14ac:dyDescent="0.35">
      <c r="F26573" s="34"/>
      <c r="J26573" s="34"/>
      <c r="K26573" s="34"/>
      <c r="L26573" s="34"/>
    </row>
    <row r="26574" spans="6:12" x14ac:dyDescent="0.35">
      <c r="F26574" s="34"/>
      <c r="J26574" s="34"/>
      <c r="K26574" s="34"/>
      <c r="L26574" s="34"/>
    </row>
    <row r="26575" spans="6:12" x14ac:dyDescent="0.35">
      <c r="F26575" s="34"/>
      <c r="J26575" s="34"/>
      <c r="K26575" s="34"/>
      <c r="L26575" s="34"/>
    </row>
    <row r="26576" spans="6:12" x14ac:dyDescent="0.35">
      <c r="F26576" s="34"/>
      <c r="J26576" s="34"/>
      <c r="K26576" s="34"/>
      <c r="L26576" s="34"/>
    </row>
    <row r="26577" spans="6:12" x14ac:dyDescent="0.35">
      <c r="F26577" s="34"/>
      <c r="J26577" s="34"/>
      <c r="K26577" s="34"/>
      <c r="L26577" s="34"/>
    </row>
    <row r="26578" spans="6:12" x14ac:dyDescent="0.35">
      <c r="F26578" s="34"/>
      <c r="J26578" s="34"/>
      <c r="K26578" s="34"/>
      <c r="L26578" s="34"/>
    </row>
    <row r="26579" spans="6:12" x14ac:dyDescent="0.35">
      <c r="F26579" s="34"/>
      <c r="J26579" s="34"/>
      <c r="K26579" s="34"/>
      <c r="L26579" s="34"/>
    </row>
    <row r="26580" spans="6:12" x14ac:dyDescent="0.35">
      <c r="F26580" s="34"/>
      <c r="J26580" s="34"/>
      <c r="K26580" s="34"/>
      <c r="L26580" s="34"/>
    </row>
    <row r="26581" spans="6:12" x14ac:dyDescent="0.35">
      <c r="F26581" s="34"/>
      <c r="J26581" s="34"/>
      <c r="K26581" s="34"/>
      <c r="L26581" s="34"/>
    </row>
    <row r="26582" spans="6:12" x14ac:dyDescent="0.35">
      <c r="F26582" s="34"/>
      <c r="J26582" s="34"/>
      <c r="K26582" s="34"/>
      <c r="L26582" s="34"/>
    </row>
    <row r="26583" spans="6:12" x14ac:dyDescent="0.35">
      <c r="F26583" s="34"/>
      <c r="J26583" s="34"/>
      <c r="K26583" s="34"/>
      <c r="L26583" s="34"/>
    </row>
    <row r="26584" spans="6:12" x14ac:dyDescent="0.35">
      <c r="F26584" s="34"/>
      <c r="J26584" s="34"/>
      <c r="K26584" s="34"/>
      <c r="L26584" s="34"/>
    </row>
    <row r="26585" spans="6:12" x14ac:dyDescent="0.35">
      <c r="F26585" s="34"/>
      <c r="J26585" s="34"/>
      <c r="K26585" s="34"/>
      <c r="L26585" s="34"/>
    </row>
    <row r="26586" spans="6:12" x14ac:dyDescent="0.35">
      <c r="F26586" s="34"/>
      <c r="J26586" s="34"/>
      <c r="K26586" s="34"/>
      <c r="L26586" s="34"/>
    </row>
    <row r="26587" spans="6:12" x14ac:dyDescent="0.35">
      <c r="F26587" s="34"/>
      <c r="J26587" s="34"/>
      <c r="K26587" s="34"/>
      <c r="L26587" s="34"/>
    </row>
    <row r="26588" spans="6:12" x14ac:dyDescent="0.35">
      <c r="F26588" s="34"/>
      <c r="J26588" s="34"/>
      <c r="K26588" s="34"/>
      <c r="L26588" s="34"/>
    </row>
    <row r="26589" spans="6:12" x14ac:dyDescent="0.35">
      <c r="F26589" s="34"/>
      <c r="J26589" s="34"/>
      <c r="K26589" s="34"/>
      <c r="L26589" s="34"/>
    </row>
    <row r="26590" spans="6:12" x14ac:dyDescent="0.35">
      <c r="F26590" s="34"/>
      <c r="J26590" s="34"/>
      <c r="K26590" s="34"/>
      <c r="L26590" s="34"/>
    </row>
    <row r="26591" spans="6:12" x14ac:dyDescent="0.35">
      <c r="F26591" s="34"/>
      <c r="J26591" s="34"/>
      <c r="K26591" s="34"/>
      <c r="L26591" s="34"/>
    </row>
    <row r="26592" spans="6:12" x14ac:dyDescent="0.35">
      <c r="F26592" s="34"/>
      <c r="J26592" s="34"/>
      <c r="K26592" s="34"/>
      <c r="L26592" s="34"/>
    </row>
    <row r="26593" spans="6:12" x14ac:dyDescent="0.35">
      <c r="F26593" s="34"/>
      <c r="J26593" s="34"/>
      <c r="K26593" s="34"/>
      <c r="L26593" s="34"/>
    </row>
    <row r="26594" spans="6:12" x14ac:dyDescent="0.35">
      <c r="F26594" s="34"/>
      <c r="J26594" s="34"/>
      <c r="K26594" s="34"/>
      <c r="L26594" s="34"/>
    </row>
    <row r="26595" spans="6:12" x14ac:dyDescent="0.35">
      <c r="F26595" s="34"/>
      <c r="J26595" s="34"/>
      <c r="K26595" s="34"/>
      <c r="L26595" s="34"/>
    </row>
    <row r="26596" spans="6:12" x14ac:dyDescent="0.35">
      <c r="F26596" s="34"/>
      <c r="J26596" s="34"/>
      <c r="K26596" s="34"/>
      <c r="L26596" s="34"/>
    </row>
    <row r="26597" spans="6:12" x14ac:dyDescent="0.35">
      <c r="F26597" s="34"/>
      <c r="J26597" s="34"/>
      <c r="K26597" s="34"/>
      <c r="L26597" s="34"/>
    </row>
    <row r="26598" spans="6:12" x14ac:dyDescent="0.35">
      <c r="F26598" s="34"/>
      <c r="J26598" s="34"/>
      <c r="K26598" s="34"/>
      <c r="L26598" s="34"/>
    </row>
    <row r="26599" spans="6:12" x14ac:dyDescent="0.35">
      <c r="F26599" s="34"/>
      <c r="J26599" s="34"/>
      <c r="K26599" s="34"/>
      <c r="L26599" s="34"/>
    </row>
    <row r="26600" spans="6:12" x14ac:dyDescent="0.35">
      <c r="F26600" s="34"/>
      <c r="J26600" s="34"/>
      <c r="K26600" s="34"/>
      <c r="L26600" s="34"/>
    </row>
    <row r="26601" spans="6:12" x14ac:dyDescent="0.35">
      <c r="F26601" s="34"/>
      <c r="J26601" s="34"/>
      <c r="K26601" s="34"/>
      <c r="L26601" s="34"/>
    </row>
    <row r="26602" spans="6:12" x14ac:dyDescent="0.35">
      <c r="F26602" s="34"/>
      <c r="J26602" s="34"/>
      <c r="K26602" s="34"/>
      <c r="L26602" s="34"/>
    </row>
    <row r="26603" spans="6:12" x14ac:dyDescent="0.35">
      <c r="F26603" s="34"/>
      <c r="J26603" s="34"/>
      <c r="K26603" s="34"/>
      <c r="L26603" s="34"/>
    </row>
    <row r="26604" spans="6:12" x14ac:dyDescent="0.35">
      <c r="F26604" s="34"/>
      <c r="J26604" s="34"/>
      <c r="K26604" s="34"/>
      <c r="L26604" s="34"/>
    </row>
    <row r="26605" spans="6:12" x14ac:dyDescent="0.35">
      <c r="F26605" s="34"/>
      <c r="J26605" s="34"/>
      <c r="K26605" s="34"/>
      <c r="L26605" s="34"/>
    </row>
    <row r="26606" spans="6:12" x14ac:dyDescent="0.35">
      <c r="F26606" s="34"/>
      <c r="J26606" s="34"/>
      <c r="K26606" s="34"/>
      <c r="L26606" s="34"/>
    </row>
    <row r="26607" spans="6:12" x14ac:dyDescent="0.35">
      <c r="F26607" s="34"/>
      <c r="J26607" s="34"/>
      <c r="K26607" s="34"/>
      <c r="L26607" s="34"/>
    </row>
    <row r="26608" spans="6:12" x14ac:dyDescent="0.35">
      <c r="F26608" s="34"/>
      <c r="J26608" s="34"/>
      <c r="K26608" s="34"/>
      <c r="L26608" s="34"/>
    </row>
    <row r="26609" spans="6:12" x14ac:dyDescent="0.35">
      <c r="F26609" s="34"/>
      <c r="J26609" s="34"/>
      <c r="K26609" s="34"/>
      <c r="L26609" s="34"/>
    </row>
    <row r="26610" spans="6:12" x14ac:dyDescent="0.35">
      <c r="F26610" s="34"/>
      <c r="J26610" s="34"/>
      <c r="K26610" s="34"/>
      <c r="L26610" s="34"/>
    </row>
    <row r="26611" spans="6:12" x14ac:dyDescent="0.35">
      <c r="F26611" s="34"/>
      <c r="J26611" s="34"/>
      <c r="K26611" s="34"/>
      <c r="L26611" s="34"/>
    </row>
    <row r="26612" spans="6:12" x14ac:dyDescent="0.35">
      <c r="F26612" s="34"/>
      <c r="J26612" s="34"/>
      <c r="K26612" s="34"/>
      <c r="L26612" s="34"/>
    </row>
    <row r="26613" spans="6:12" x14ac:dyDescent="0.35">
      <c r="F26613" s="34"/>
      <c r="J26613" s="34"/>
      <c r="K26613" s="34"/>
      <c r="L26613" s="34"/>
    </row>
    <row r="26614" spans="6:12" x14ac:dyDescent="0.35">
      <c r="F26614" s="34"/>
      <c r="J26614" s="34"/>
      <c r="K26614" s="34"/>
      <c r="L26614" s="34"/>
    </row>
    <row r="26615" spans="6:12" x14ac:dyDescent="0.35">
      <c r="F26615" s="34"/>
      <c r="J26615" s="34"/>
      <c r="K26615" s="34"/>
      <c r="L26615" s="34"/>
    </row>
    <row r="26616" spans="6:12" x14ac:dyDescent="0.35">
      <c r="F26616" s="34"/>
      <c r="J26616" s="34"/>
      <c r="K26616" s="34"/>
      <c r="L26616" s="34"/>
    </row>
    <row r="26617" spans="6:12" x14ac:dyDescent="0.35">
      <c r="F26617" s="34"/>
      <c r="J26617" s="34"/>
      <c r="K26617" s="34"/>
      <c r="L26617" s="34"/>
    </row>
    <row r="26618" spans="6:12" x14ac:dyDescent="0.35">
      <c r="F26618" s="34"/>
      <c r="J26618" s="34"/>
      <c r="K26618" s="34"/>
      <c r="L26618" s="34"/>
    </row>
    <row r="26619" spans="6:12" x14ac:dyDescent="0.35">
      <c r="F26619" s="34"/>
      <c r="J26619" s="34"/>
      <c r="K26619" s="34"/>
      <c r="L26619" s="34"/>
    </row>
    <row r="26620" spans="6:12" x14ac:dyDescent="0.35">
      <c r="F26620" s="34"/>
      <c r="J26620" s="34"/>
      <c r="K26620" s="34"/>
      <c r="L26620" s="34"/>
    </row>
    <row r="26621" spans="6:12" x14ac:dyDescent="0.35">
      <c r="F26621" s="34"/>
      <c r="J26621" s="34"/>
      <c r="K26621" s="34"/>
      <c r="L26621" s="34"/>
    </row>
    <row r="26622" spans="6:12" x14ac:dyDescent="0.35">
      <c r="F26622" s="34"/>
      <c r="J26622" s="34"/>
      <c r="K26622" s="34"/>
      <c r="L26622" s="34"/>
    </row>
    <row r="26623" spans="6:12" x14ac:dyDescent="0.35">
      <c r="F26623" s="34"/>
      <c r="J26623" s="34"/>
      <c r="K26623" s="34"/>
      <c r="L26623" s="34"/>
    </row>
    <row r="26624" spans="6:12" x14ac:dyDescent="0.35">
      <c r="F26624" s="34"/>
      <c r="J26624" s="34"/>
      <c r="K26624" s="34"/>
      <c r="L26624" s="34"/>
    </row>
    <row r="26625" spans="6:12" x14ac:dyDescent="0.35">
      <c r="F26625" s="34"/>
      <c r="J26625" s="34"/>
      <c r="K26625" s="34"/>
      <c r="L26625" s="34"/>
    </row>
    <row r="26626" spans="6:12" x14ac:dyDescent="0.35">
      <c r="F26626" s="34"/>
      <c r="J26626" s="34"/>
      <c r="K26626" s="34"/>
      <c r="L26626" s="34"/>
    </row>
    <row r="26627" spans="6:12" x14ac:dyDescent="0.35">
      <c r="F26627" s="34"/>
      <c r="J26627" s="34"/>
      <c r="K26627" s="34"/>
      <c r="L26627" s="34"/>
    </row>
    <row r="26628" spans="6:12" x14ac:dyDescent="0.35">
      <c r="F26628" s="34"/>
      <c r="J26628" s="34"/>
      <c r="K26628" s="34"/>
      <c r="L26628" s="34"/>
    </row>
    <row r="26629" spans="6:12" x14ac:dyDescent="0.35">
      <c r="F26629" s="34"/>
      <c r="J26629" s="34"/>
      <c r="K26629" s="34"/>
      <c r="L26629" s="34"/>
    </row>
    <row r="26630" spans="6:12" x14ac:dyDescent="0.35">
      <c r="F26630" s="34"/>
      <c r="J26630" s="34"/>
      <c r="K26630" s="34"/>
      <c r="L26630" s="34"/>
    </row>
    <row r="26631" spans="6:12" x14ac:dyDescent="0.35">
      <c r="F26631" s="34"/>
      <c r="J26631" s="34"/>
      <c r="K26631" s="34"/>
      <c r="L26631" s="34"/>
    </row>
    <row r="26632" spans="6:12" x14ac:dyDescent="0.35">
      <c r="F26632" s="34"/>
      <c r="J26632" s="34"/>
      <c r="K26632" s="34"/>
      <c r="L26632" s="34"/>
    </row>
    <row r="26633" spans="6:12" x14ac:dyDescent="0.35">
      <c r="F26633" s="34"/>
      <c r="J26633" s="34"/>
      <c r="K26633" s="34"/>
      <c r="L26633" s="34"/>
    </row>
    <row r="26634" spans="6:12" x14ac:dyDescent="0.35">
      <c r="F26634" s="34"/>
      <c r="J26634" s="34"/>
      <c r="K26634" s="34"/>
      <c r="L26634" s="34"/>
    </row>
    <row r="26635" spans="6:12" x14ac:dyDescent="0.35">
      <c r="F26635" s="34"/>
      <c r="J26635" s="34"/>
      <c r="K26635" s="34"/>
      <c r="L26635" s="34"/>
    </row>
    <row r="26636" spans="6:12" x14ac:dyDescent="0.35">
      <c r="F26636" s="34"/>
      <c r="J26636" s="34"/>
      <c r="K26636" s="34"/>
      <c r="L26636" s="34"/>
    </row>
    <row r="26637" spans="6:12" x14ac:dyDescent="0.35">
      <c r="F26637" s="34"/>
      <c r="J26637" s="34"/>
      <c r="K26637" s="34"/>
      <c r="L26637" s="34"/>
    </row>
    <row r="26638" spans="6:12" x14ac:dyDescent="0.35">
      <c r="F26638" s="34"/>
      <c r="J26638" s="34"/>
      <c r="K26638" s="34"/>
      <c r="L26638" s="34"/>
    </row>
    <row r="26639" spans="6:12" x14ac:dyDescent="0.35">
      <c r="F26639" s="34"/>
      <c r="J26639" s="34"/>
      <c r="K26639" s="34"/>
      <c r="L26639" s="34"/>
    </row>
    <row r="26640" spans="6:12" x14ac:dyDescent="0.35">
      <c r="F26640" s="34"/>
      <c r="J26640" s="34"/>
      <c r="K26640" s="34"/>
      <c r="L26640" s="34"/>
    </row>
    <row r="26641" spans="6:12" x14ac:dyDescent="0.35">
      <c r="F26641" s="34"/>
      <c r="J26641" s="34"/>
      <c r="K26641" s="34"/>
      <c r="L26641" s="34"/>
    </row>
    <row r="26642" spans="6:12" x14ac:dyDescent="0.35">
      <c r="F26642" s="34"/>
      <c r="J26642" s="34"/>
      <c r="K26642" s="34"/>
      <c r="L26642" s="34"/>
    </row>
    <row r="26643" spans="6:12" x14ac:dyDescent="0.35">
      <c r="F26643" s="34"/>
      <c r="J26643" s="34"/>
      <c r="K26643" s="34"/>
      <c r="L26643" s="34"/>
    </row>
    <row r="26644" spans="6:12" x14ac:dyDescent="0.35">
      <c r="F26644" s="34"/>
      <c r="J26644" s="34"/>
      <c r="K26644" s="34"/>
      <c r="L26644" s="34"/>
    </row>
    <row r="26645" spans="6:12" x14ac:dyDescent="0.35">
      <c r="F26645" s="34"/>
      <c r="J26645" s="34"/>
      <c r="K26645" s="34"/>
      <c r="L26645" s="34"/>
    </row>
    <row r="26646" spans="6:12" x14ac:dyDescent="0.35">
      <c r="F26646" s="34"/>
      <c r="J26646" s="34"/>
      <c r="K26646" s="34"/>
      <c r="L26646" s="34"/>
    </row>
    <row r="26647" spans="6:12" x14ac:dyDescent="0.35">
      <c r="F26647" s="34"/>
      <c r="J26647" s="34"/>
      <c r="K26647" s="34"/>
      <c r="L26647" s="34"/>
    </row>
    <row r="26648" spans="6:12" x14ac:dyDescent="0.35">
      <c r="F26648" s="34"/>
      <c r="J26648" s="34"/>
      <c r="K26648" s="34"/>
      <c r="L26648" s="34"/>
    </row>
    <row r="26649" spans="6:12" x14ac:dyDescent="0.35">
      <c r="F26649" s="34"/>
      <c r="J26649" s="34"/>
      <c r="K26649" s="34"/>
      <c r="L26649" s="34"/>
    </row>
    <row r="26650" spans="6:12" x14ac:dyDescent="0.35">
      <c r="F26650" s="34"/>
      <c r="J26650" s="34"/>
      <c r="K26650" s="34"/>
      <c r="L26650" s="34"/>
    </row>
    <row r="26651" spans="6:12" x14ac:dyDescent="0.35">
      <c r="F26651" s="34"/>
      <c r="J26651" s="34"/>
      <c r="K26651" s="34"/>
      <c r="L26651" s="34"/>
    </row>
    <row r="26652" spans="6:12" x14ac:dyDescent="0.35">
      <c r="F26652" s="34"/>
      <c r="J26652" s="34"/>
      <c r="K26652" s="34"/>
      <c r="L26652" s="34"/>
    </row>
    <row r="26653" spans="6:12" x14ac:dyDescent="0.35">
      <c r="F26653" s="34"/>
      <c r="J26653" s="34"/>
      <c r="K26653" s="34"/>
      <c r="L26653" s="34"/>
    </row>
    <row r="26654" spans="6:12" x14ac:dyDescent="0.35">
      <c r="F26654" s="34"/>
      <c r="J26654" s="34"/>
      <c r="K26654" s="34"/>
      <c r="L26654" s="34"/>
    </row>
    <row r="26655" spans="6:12" x14ac:dyDescent="0.35">
      <c r="F26655" s="34"/>
      <c r="J26655" s="34"/>
      <c r="K26655" s="34"/>
      <c r="L26655" s="34"/>
    </row>
    <row r="26656" spans="6:12" x14ac:dyDescent="0.35">
      <c r="F26656" s="34"/>
      <c r="J26656" s="34"/>
      <c r="K26656" s="34"/>
      <c r="L26656" s="34"/>
    </row>
    <row r="26657" spans="6:12" x14ac:dyDescent="0.35">
      <c r="F26657" s="34"/>
      <c r="J26657" s="34"/>
      <c r="K26657" s="34"/>
      <c r="L26657" s="34"/>
    </row>
    <row r="26658" spans="6:12" x14ac:dyDescent="0.35">
      <c r="F26658" s="34"/>
      <c r="J26658" s="34"/>
      <c r="K26658" s="34"/>
      <c r="L26658" s="34"/>
    </row>
    <row r="26659" spans="6:12" x14ac:dyDescent="0.35">
      <c r="F26659" s="34"/>
      <c r="J26659" s="34"/>
      <c r="K26659" s="34"/>
      <c r="L26659" s="34"/>
    </row>
    <row r="26660" spans="6:12" x14ac:dyDescent="0.35">
      <c r="F26660" s="34"/>
      <c r="J26660" s="34"/>
      <c r="K26660" s="34"/>
      <c r="L26660" s="34"/>
    </row>
    <row r="26661" spans="6:12" x14ac:dyDescent="0.35">
      <c r="F26661" s="34"/>
      <c r="J26661" s="34"/>
      <c r="K26661" s="34"/>
      <c r="L26661" s="34"/>
    </row>
    <row r="26662" spans="6:12" x14ac:dyDescent="0.35">
      <c r="F26662" s="34"/>
      <c r="J26662" s="34"/>
      <c r="K26662" s="34"/>
      <c r="L26662" s="34"/>
    </row>
    <row r="26663" spans="6:12" x14ac:dyDescent="0.35">
      <c r="F26663" s="34"/>
      <c r="J26663" s="34"/>
      <c r="K26663" s="34"/>
      <c r="L26663" s="34"/>
    </row>
    <row r="26664" spans="6:12" x14ac:dyDescent="0.35">
      <c r="F26664" s="34"/>
      <c r="J26664" s="34"/>
      <c r="K26664" s="34"/>
      <c r="L26664" s="34"/>
    </row>
    <row r="26665" spans="6:12" x14ac:dyDescent="0.35">
      <c r="F26665" s="34"/>
      <c r="J26665" s="34"/>
      <c r="K26665" s="34"/>
      <c r="L26665" s="34"/>
    </row>
    <row r="26666" spans="6:12" x14ac:dyDescent="0.35">
      <c r="F26666" s="34"/>
      <c r="J26666" s="34"/>
      <c r="K26666" s="34"/>
      <c r="L26666" s="34"/>
    </row>
    <row r="26667" spans="6:12" x14ac:dyDescent="0.35">
      <c r="F26667" s="34"/>
      <c r="J26667" s="34"/>
      <c r="K26667" s="34"/>
      <c r="L26667" s="34"/>
    </row>
    <row r="26668" spans="6:12" x14ac:dyDescent="0.35">
      <c r="F26668" s="34"/>
      <c r="J26668" s="34"/>
      <c r="K26668" s="34"/>
      <c r="L26668" s="34"/>
    </row>
    <row r="26669" spans="6:12" x14ac:dyDescent="0.35">
      <c r="F26669" s="34"/>
      <c r="J26669" s="34"/>
      <c r="K26669" s="34"/>
      <c r="L26669" s="34"/>
    </row>
    <row r="26670" spans="6:12" x14ac:dyDescent="0.35">
      <c r="F26670" s="34"/>
      <c r="J26670" s="34"/>
      <c r="K26670" s="34"/>
      <c r="L26670" s="34"/>
    </row>
    <row r="26671" spans="6:12" x14ac:dyDescent="0.35">
      <c r="F26671" s="34"/>
      <c r="J26671" s="34"/>
      <c r="K26671" s="34"/>
      <c r="L26671" s="34"/>
    </row>
    <row r="26672" spans="6:12" x14ac:dyDescent="0.35">
      <c r="F26672" s="34"/>
      <c r="J26672" s="34"/>
      <c r="K26672" s="34"/>
      <c r="L26672" s="34"/>
    </row>
    <row r="26673" spans="6:12" x14ac:dyDescent="0.35">
      <c r="F26673" s="34"/>
      <c r="J26673" s="34"/>
      <c r="K26673" s="34"/>
      <c r="L26673" s="34"/>
    </row>
    <row r="26674" spans="6:12" x14ac:dyDescent="0.35">
      <c r="F26674" s="34"/>
      <c r="J26674" s="34"/>
      <c r="K26674" s="34"/>
      <c r="L26674" s="34"/>
    </row>
    <row r="26675" spans="6:12" x14ac:dyDescent="0.35">
      <c r="F26675" s="34"/>
      <c r="J26675" s="34"/>
      <c r="K26675" s="34"/>
      <c r="L26675" s="34"/>
    </row>
    <row r="26676" spans="6:12" x14ac:dyDescent="0.35">
      <c r="F26676" s="34"/>
      <c r="J26676" s="34"/>
      <c r="K26676" s="34"/>
      <c r="L26676" s="34"/>
    </row>
    <row r="26677" spans="6:12" x14ac:dyDescent="0.35">
      <c r="F26677" s="34"/>
      <c r="J26677" s="34"/>
      <c r="K26677" s="34"/>
      <c r="L26677" s="34"/>
    </row>
    <row r="26678" spans="6:12" x14ac:dyDescent="0.35">
      <c r="F26678" s="34"/>
      <c r="J26678" s="34"/>
      <c r="K26678" s="34"/>
      <c r="L26678" s="34"/>
    </row>
    <row r="26679" spans="6:12" x14ac:dyDescent="0.35">
      <c r="F26679" s="34"/>
      <c r="J26679" s="34"/>
      <c r="K26679" s="34"/>
      <c r="L26679" s="34"/>
    </row>
    <row r="26680" spans="6:12" x14ac:dyDescent="0.35">
      <c r="F26680" s="34"/>
      <c r="J26680" s="34"/>
      <c r="K26680" s="34"/>
      <c r="L26680" s="34"/>
    </row>
    <row r="26681" spans="6:12" x14ac:dyDescent="0.35">
      <c r="F26681" s="34"/>
      <c r="J26681" s="34"/>
      <c r="K26681" s="34"/>
      <c r="L26681" s="34"/>
    </row>
    <row r="26682" spans="6:12" x14ac:dyDescent="0.35">
      <c r="F26682" s="34"/>
      <c r="J26682" s="34"/>
      <c r="K26682" s="34"/>
      <c r="L26682" s="34"/>
    </row>
    <row r="26683" spans="6:12" x14ac:dyDescent="0.35">
      <c r="F26683" s="34"/>
      <c r="J26683" s="34"/>
      <c r="K26683" s="34"/>
      <c r="L26683" s="34"/>
    </row>
    <row r="26684" spans="6:12" x14ac:dyDescent="0.35">
      <c r="F26684" s="34"/>
      <c r="J26684" s="34"/>
      <c r="K26684" s="34"/>
      <c r="L26684" s="34"/>
    </row>
    <row r="26685" spans="6:12" x14ac:dyDescent="0.35">
      <c r="F26685" s="34"/>
      <c r="J26685" s="34"/>
      <c r="K26685" s="34"/>
      <c r="L26685" s="34"/>
    </row>
    <row r="26686" spans="6:12" x14ac:dyDescent="0.35">
      <c r="F26686" s="34"/>
      <c r="J26686" s="34"/>
      <c r="K26686" s="34"/>
      <c r="L26686" s="34"/>
    </row>
    <row r="26687" spans="6:12" x14ac:dyDescent="0.35">
      <c r="F26687" s="34"/>
      <c r="J26687" s="34"/>
      <c r="K26687" s="34"/>
      <c r="L26687" s="34"/>
    </row>
    <row r="26688" spans="6:12" x14ac:dyDescent="0.35">
      <c r="F26688" s="34"/>
      <c r="J26688" s="34"/>
      <c r="K26688" s="34"/>
      <c r="L26688" s="34"/>
    </row>
    <row r="26689" spans="6:12" x14ac:dyDescent="0.35">
      <c r="F26689" s="34"/>
      <c r="J26689" s="34"/>
      <c r="K26689" s="34"/>
      <c r="L26689" s="34"/>
    </row>
    <row r="26690" spans="6:12" x14ac:dyDescent="0.35">
      <c r="F26690" s="34"/>
      <c r="J26690" s="34"/>
      <c r="K26690" s="34"/>
      <c r="L26690" s="34"/>
    </row>
    <row r="26691" spans="6:12" x14ac:dyDescent="0.35">
      <c r="F26691" s="34"/>
      <c r="J26691" s="34"/>
      <c r="K26691" s="34"/>
      <c r="L26691" s="34"/>
    </row>
    <row r="26692" spans="6:12" x14ac:dyDescent="0.35">
      <c r="F26692" s="34"/>
      <c r="J26692" s="34"/>
      <c r="K26692" s="34"/>
      <c r="L26692" s="34"/>
    </row>
    <row r="26693" spans="6:12" x14ac:dyDescent="0.35">
      <c r="F26693" s="34"/>
      <c r="J26693" s="34"/>
      <c r="K26693" s="34"/>
      <c r="L26693" s="34"/>
    </row>
    <row r="26694" spans="6:12" x14ac:dyDescent="0.35">
      <c r="F26694" s="34"/>
      <c r="J26694" s="34"/>
      <c r="K26694" s="34"/>
      <c r="L26694" s="34"/>
    </row>
    <row r="26695" spans="6:12" x14ac:dyDescent="0.35">
      <c r="F26695" s="34"/>
      <c r="J26695" s="34"/>
      <c r="K26695" s="34"/>
      <c r="L26695" s="34"/>
    </row>
    <row r="26696" spans="6:12" x14ac:dyDescent="0.35">
      <c r="F26696" s="34"/>
      <c r="J26696" s="34"/>
      <c r="K26696" s="34"/>
      <c r="L26696" s="34"/>
    </row>
    <row r="26697" spans="6:12" x14ac:dyDescent="0.35">
      <c r="F26697" s="34"/>
      <c r="J26697" s="34"/>
      <c r="K26697" s="34"/>
      <c r="L26697" s="34"/>
    </row>
    <row r="26698" spans="6:12" x14ac:dyDescent="0.35">
      <c r="F26698" s="34"/>
      <c r="J26698" s="34"/>
      <c r="K26698" s="34"/>
      <c r="L26698" s="34"/>
    </row>
    <row r="26699" spans="6:12" x14ac:dyDescent="0.35">
      <c r="F26699" s="34"/>
      <c r="J26699" s="34"/>
      <c r="K26699" s="34"/>
      <c r="L26699" s="34"/>
    </row>
    <row r="26700" spans="6:12" x14ac:dyDescent="0.35">
      <c r="F26700" s="34"/>
      <c r="J26700" s="34"/>
      <c r="K26700" s="34"/>
      <c r="L26700" s="34"/>
    </row>
    <row r="26701" spans="6:12" x14ac:dyDescent="0.35">
      <c r="F26701" s="34"/>
      <c r="J26701" s="34"/>
      <c r="K26701" s="34"/>
      <c r="L26701" s="34"/>
    </row>
    <row r="26702" spans="6:12" x14ac:dyDescent="0.35">
      <c r="F26702" s="34"/>
      <c r="J26702" s="34"/>
      <c r="K26702" s="34"/>
      <c r="L26702" s="34"/>
    </row>
    <row r="26703" spans="6:12" x14ac:dyDescent="0.35">
      <c r="F26703" s="34"/>
      <c r="J26703" s="34"/>
      <c r="K26703" s="34"/>
      <c r="L26703" s="34"/>
    </row>
    <row r="26704" spans="6:12" x14ac:dyDescent="0.35">
      <c r="F26704" s="34"/>
      <c r="J26704" s="34"/>
      <c r="K26704" s="34"/>
      <c r="L26704" s="34"/>
    </row>
    <row r="26705" spans="6:12" x14ac:dyDescent="0.35">
      <c r="F26705" s="34"/>
      <c r="J26705" s="34"/>
      <c r="K26705" s="34"/>
      <c r="L26705" s="34"/>
    </row>
    <row r="26706" spans="6:12" x14ac:dyDescent="0.35">
      <c r="F26706" s="34"/>
      <c r="J26706" s="34"/>
      <c r="K26706" s="34"/>
      <c r="L26706" s="34"/>
    </row>
    <row r="26707" spans="6:12" x14ac:dyDescent="0.35">
      <c r="F26707" s="34"/>
      <c r="J26707" s="34"/>
      <c r="K26707" s="34"/>
      <c r="L26707" s="34"/>
    </row>
    <row r="26708" spans="6:12" x14ac:dyDescent="0.35">
      <c r="F26708" s="34"/>
      <c r="J26708" s="34"/>
      <c r="K26708" s="34"/>
      <c r="L26708" s="34"/>
    </row>
    <row r="26709" spans="6:12" x14ac:dyDescent="0.35">
      <c r="F26709" s="34"/>
      <c r="J26709" s="34"/>
      <c r="K26709" s="34"/>
      <c r="L26709" s="34"/>
    </row>
    <row r="26710" spans="6:12" x14ac:dyDescent="0.35">
      <c r="F26710" s="34"/>
      <c r="J26710" s="34"/>
      <c r="K26710" s="34"/>
      <c r="L26710" s="34"/>
    </row>
    <row r="26711" spans="6:12" x14ac:dyDescent="0.35">
      <c r="F26711" s="34"/>
      <c r="J26711" s="34"/>
      <c r="K26711" s="34"/>
      <c r="L26711" s="34"/>
    </row>
    <row r="26712" spans="6:12" x14ac:dyDescent="0.35">
      <c r="F26712" s="34"/>
      <c r="J26712" s="34"/>
      <c r="K26712" s="34"/>
      <c r="L26712" s="34"/>
    </row>
    <row r="26713" spans="6:12" x14ac:dyDescent="0.35">
      <c r="F26713" s="34"/>
      <c r="J26713" s="34"/>
      <c r="K26713" s="34"/>
      <c r="L26713" s="34"/>
    </row>
    <row r="26714" spans="6:12" x14ac:dyDescent="0.35">
      <c r="F26714" s="34"/>
      <c r="J26714" s="34"/>
      <c r="K26714" s="34"/>
      <c r="L26714" s="34"/>
    </row>
    <row r="26715" spans="6:12" x14ac:dyDescent="0.35">
      <c r="F26715" s="34"/>
      <c r="J26715" s="34"/>
      <c r="K26715" s="34"/>
      <c r="L26715" s="34"/>
    </row>
    <row r="26716" spans="6:12" x14ac:dyDescent="0.35">
      <c r="F26716" s="34"/>
      <c r="J26716" s="34"/>
      <c r="K26716" s="34"/>
      <c r="L26716" s="34"/>
    </row>
    <row r="26717" spans="6:12" x14ac:dyDescent="0.35">
      <c r="F26717" s="34"/>
      <c r="J26717" s="34"/>
      <c r="K26717" s="34"/>
      <c r="L26717" s="34"/>
    </row>
    <row r="26718" spans="6:12" x14ac:dyDescent="0.35">
      <c r="F26718" s="34"/>
      <c r="J26718" s="34"/>
      <c r="K26718" s="34"/>
      <c r="L26718" s="34"/>
    </row>
    <row r="26719" spans="6:12" x14ac:dyDescent="0.35">
      <c r="F26719" s="34"/>
      <c r="J26719" s="34"/>
      <c r="K26719" s="34"/>
      <c r="L26719" s="34"/>
    </row>
    <row r="26720" spans="6:12" x14ac:dyDescent="0.35">
      <c r="F26720" s="34"/>
      <c r="J26720" s="34"/>
      <c r="K26720" s="34"/>
      <c r="L26720" s="34"/>
    </row>
    <row r="26721" spans="6:12" x14ac:dyDescent="0.35">
      <c r="F26721" s="34"/>
      <c r="J26721" s="34"/>
      <c r="K26721" s="34"/>
      <c r="L26721" s="34"/>
    </row>
    <row r="26722" spans="6:12" x14ac:dyDescent="0.35">
      <c r="F26722" s="34"/>
      <c r="J26722" s="34"/>
      <c r="K26722" s="34"/>
      <c r="L26722" s="34"/>
    </row>
    <row r="26723" spans="6:12" x14ac:dyDescent="0.35">
      <c r="F26723" s="34"/>
      <c r="J26723" s="34"/>
      <c r="K26723" s="34"/>
      <c r="L26723" s="34"/>
    </row>
    <row r="26724" spans="6:12" x14ac:dyDescent="0.35">
      <c r="F26724" s="34"/>
      <c r="J26724" s="34"/>
      <c r="K26724" s="34"/>
      <c r="L26724" s="34"/>
    </row>
    <row r="26725" spans="6:12" x14ac:dyDescent="0.35">
      <c r="F26725" s="34"/>
      <c r="J26725" s="34"/>
      <c r="K26725" s="34"/>
      <c r="L26725" s="34"/>
    </row>
    <row r="26726" spans="6:12" x14ac:dyDescent="0.35">
      <c r="F26726" s="34"/>
      <c r="J26726" s="34"/>
      <c r="K26726" s="34"/>
      <c r="L26726" s="34"/>
    </row>
    <row r="26727" spans="6:12" x14ac:dyDescent="0.35">
      <c r="F26727" s="34"/>
      <c r="J26727" s="34"/>
      <c r="K26727" s="34"/>
      <c r="L26727" s="34"/>
    </row>
    <row r="26728" spans="6:12" x14ac:dyDescent="0.35">
      <c r="F26728" s="34"/>
      <c r="J26728" s="34"/>
      <c r="K26728" s="34"/>
      <c r="L26728" s="34"/>
    </row>
    <row r="26729" spans="6:12" x14ac:dyDescent="0.35">
      <c r="F26729" s="34"/>
      <c r="J26729" s="34"/>
      <c r="K26729" s="34"/>
      <c r="L26729" s="34"/>
    </row>
    <row r="26730" spans="6:12" x14ac:dyDescent="0.35">
      <c r="F26730" s="34"/>
      <c r="J26730" s="34"/>
      <c r="K26730" s="34"/>
      <c r="L26730" s="34"/>
    </row>
    <row r="26731" spans="6:12" x14ac:dyDescent="0.35">
      <c r="F26731" s="34"/>
      <c r="J26731" s="34"/>
      <c r="K26731" s="34"/>
      <c r="L26731" s="34"/>
    </row>
    <row r="26732" spans="6:12" x14ac:dyDescent="0.35">
      <c r="F26732" s="34"/>
      <c r="J26732" s="34"/>
      <c r="K26732" s="34"/>
      <c r="L26732" s="34"/>
    </row>
    <row r="26733" spans="6:12" x14ac:dyDescent="0.35">
      <c r="F26733" s="34"/>
      <c r="J26733" s="34"/>
      <c r="K26733" s="34"/>
      <c r="L26733" s="34"/>
    </row>
    <row r="26734" spans="6:12" x14ac:dyDescent="0.35">
      <c r="F26734" s="34"/>
      <c r="J26734" s="34"/>
      <c r="K26734" s="34"/>
      <c r="L26734" s="34"/>
    </row>
    <row r="26735" spans="6:12" x14ac:dyDescent="0.35">
      <c r="F26735" s="34"/>
      <c r="J26735" s="34"/>
      <c r="K26735" s="34"/>
      <c r="L26735" s="34"/>
    </row>
    <row r="26736" spans="6:12" x14ac:dyDescent="0.35">
      <c r="F26736" s="34"/>
      <c r="J26736" s="34"/>
      <c r="K26736" s="34"/>
      <c r="L26736" s="34"/>
    </row>
    <row r="26737" spans="6:12" x14ac:dyDescent="0.35">
      <c r="F26737" s="34"/>
      <c r="J26737" s="34"/>
      <c r="K26737" s="34"/>
      <c r="L26737" s="34"/>
    </row>
    <row r="26738" spans="6:12" x14ac:dyDescent="0.35">
      <c r="F26738" s="34"/>
      <c r="J26738" s="34"/>
      <c r="K26738" s="34"/>
      <c r="L26738" s="34"/>
    </row>
    <row r="26739" spans="6:12" x14ac:dyDescent="0.35">
      <c r="F26739" s="34"/>
      <c r="J26739" s="34"/>
      <c r="K26739" s="34"/>
      <c r="L26739" s="34"/>
    </row>
    <row r="26740" spans="6:12" x14ac:dyDescent="0.35">
      <c r="F26740" s="34"/>
      <c r="J26740" s="34"/>
      <c r="K26740" s="34"/>
      <c r="L26740" s="34"/>
    </row>
    <row r="26741" spans="6:12" x14ac:dyDescent="0.35">
      <c r="F26741" s="34"/>
      <c r="J26741" s="34"/>
      <c r="K26741" s="34"/>
      <c r="L26741" s="34"/>
    </row>
    <row r="26742" spans="6:12" x14ac:dyDescent="0.35">
      <c r="F26742" s="34"/>
      <c r="J26742" s="34"/>
      <c r="K26742" s="34"/>
      <c r="L26742" s="34"/>
    </row>
    <row r="26743" spans="6:12" x14ac:dyDescent="0.35">
      <c r="F26743" s="34"/>
      <c r="J26743" s="34"/>
      <c r="K26743" s="34"/>
      <c r="L26743" s="34"/>
    </row>
    <row r="26744" spans="6:12" x14ac:dyDescent="0.35">
      <c r="F26744" s="34"/>
      <c r="J26744" s="34"/>
      <c r="K26744" s="34"/>
      <c r="L26744" s="34"/>
    </row>
    <row r="26745" spans="6:12" x14ac:dyDescent="0.35">
      <c r="F26745" s="34"/>
      <c r="J26745" s="34"/>
      <c r="K26745" s="34"/>
      <c r="L26745" s="34"/>
    </row>
    <row r="26746" spans="6:12" x14ac:dyDescent="0.35">
      <c r="F26746" s="34"/>
      <c r="J26746" s="34"/>
      <c r="K26746" s="34"/>
      <c r="L26746" s="34"/>
    </row>
    <row r="26747" spans="6:12" x14ac:dyDescent="0.35">
      <c r="F26747" s="34"/>
      <c r="J26747" s="34"/>
      <c r="K26747" s="34"/>
      <c r="L26747" s="34"/>
    </row>
    <row r="26748" spans="6:12" x14ac:dyDescent="0.35">
      <c r="F26748" s="34"/>
      <c r="J26748" s="34"/>
      <c r="K26748" s="34"/>
      <c r="L26748" s="34"/>
    </row>
    <row r="26749" spans="6:12" x14ac:dyDescent="0.35">
      <c r="F26749" s="34"/>
      <c r="J26749" s="34"/>
      <c r="K26749" s="34"/>
      <c r="L26749" s="34"/>
    </row>
    <row r="26750" spans="6:12" x14ac:dyDescent="0.35">
      <c r="F26750" s="34"/>
      <c r="J26750" s="34"/>
      <c r="K26750" s="34"/>
      <c r="L26750" s="34"/>
    </row>
    <row r="26751" spans="6:12" x14ac:dyDescent="0.35">
      <c r="F26751" s="34"/>
      <c r="J26751" s="34"/>
      <c r="K26751" s="34"/>
      <c r="L26751" s="34"/>
    </row>
    <row r="26752" spans="6:12" x14ac:dyDescent="0.35">
      <c r="F26752" s="34"/>
      <c r="J26752" s="34"/>
      <c r="K26752" s="34"/>
      <c r="L26752" s="34"/>
    </row>
    <row r="26753" spans="6:12" x14ac:dyDescent="0.35">
      <c r="F26753" s="34"/>
      <c r="J26753" s="34"/>
      <c r="K26753" s="34"/>
      <c r="L26753" s="34"/>
    </row>
    <row r="26754" spans="6:12" x14ac:dyDescent="0.35">
      <c r="F26754" s="34"/>
      <c r="J26754" s="34"/>
      <c r="K26754" s="34"/>
      <c r="L26754" s="34"/>
    </row>
    <row r="26755" spans="6:12" x14ac:dyDescent="0.35">
      <c r="F26755" s="34"/>
      <c r="J26755" s="34"/>
      <c r="K26755" s="34"/>
      <c r="L26755" s="34"/>
    </row>
    <row r="26756" spans="6:12" x14ac:dyDescent="0.35">
      <c r="F26756" s="34"/>
      <c r="J26756" s="34"/>
      <c r="K26756" s="34"/>
      <c r="L26756" s="34"/>
    </row>
    <row r="26757" spans="6:12" x14ac:dyDescent="0.35">
      <c r="F26757" s="34"/>
      <c r="J26757" s="34"/>
      <c r="K26757" s="34"/>
      <c r="L26757" s="34"/>
    </row>
    <row r="26758" spans="6:12" x14ac:dyDescent="0.35">
      <c r="F26758" s="34"/>
      <c r="J26758" s="34"/>
      <c r="K26758" s="34"/>
      <c r="L26758" s="34"/>
    </row>
    <row r="26759" spans="6:12" x14ac:dyDescent="0.35">
      <c r="F26759" s="34"/>
      <c r="J26759" s="34"/>
      <c r="K26759" s="34"/>
      <c r="L26759" s="34"/>
    </row>
    <row r="26760" spans="6:12" x14ac:dyDescent="0.35">
      <c r="F26760" s="34"/>
      <c r="J26760" s="34"/>
      <c r="K26760" s="34"/>
      <c r="L26760" s="34"/>
    </row>
    <row r="26761" spans="6:12" x14ac:dyDescent="0.35">
      <c r="F26761" s="34"/>
      <c r="J26761" s="34"/>
      <c r="K26761" s="34"/>
      <c r="L26761" s="34"/>
    </row>
    <row r="26762" spans="6:12" x14ac:dyDescent="0.35">
      <c r="F26762" s="34"/>
      <c r="J26762" s="34"/>
      <c r="K26762" s="34"/>
      <c r="L26762" s="34"/>
    </row>
    <row r="26763" spans="6:12" x14ac:dyDescent="0.35">
      <c r="F26763" s="34"/>
      <c r="J26763" s="34"/>
      <c r="K26763" s="34"/>
      <c r="L26763" s="34"/>
    </row>
    <row r="26764" spans="6:12" x14ac:dyDescent="0.35">
      <c r="F26764" s="34"/>
      <c r="J26764" s="34"/>
      <c r="K26764" s="34"/>
      <c r="L26764" s="34"/>
    </row>
    <row r="26765" spans="6:12" x14ac:dyDescent="0.35">
      <c r="F26765" s="34"/>
      <c r="J26765" s="34"/>
      <c r="K26765" s="34"/>
      <c r="L26765" s="34"/>
    </row>
    <row r="26766" spans="6:12" x14ac:dyDescent="0.35">
      <c r="F26766" s="34"/>
      <c r="J26766" s="34"/>
      <c r="K26766" s="34"/>
      <c r="L26766" s="34"/>
    </row>
    <row r="26767" spans="6:12" x14ac:dyDescent="0.35">
      <c r="F26767" s="34"/>
      <c r="J26767" s="34"/>
      <c r="K26767" s="34"/>
      <c r="L26767" s="34"/>
    </row>
    <row r="26768" spans="6:12" x14ac:dyDescent="0.35">
      <c r="F26768" s="34"/>
      <c r="J26768" s="34"/>
      <c r="K26768" s="34"/>
      <c r="L26768" s="34"/>
    </row>
    <row r="26769" spans="6:12" x14ac:dyDescent="0.35">
      <c r="F26769" s="34"/>
      <c r="J26769" s="34"/>
      <c r="K26769" s="34"/>
      <c r="L26769" s="34"/>
    </row>
    <row r="26770" spans="6:12" x14ac:dyDescent="0.35">
      <c r="F26770" s="34"/>
      <c r="J26770" s="34"/>
      <c r="K26770" s="34"/>
      <c r="L26770" s="34"/>
    </row>
    <row r="26771" spans="6:12" x14ac:dyDescent="0.35">
      <c r="F26771" s="34"/>
      <c r="J26771" s="34"/>
      <c r="K26771" s="34"/>
      <c r="L26771" s="34"/>
    </row>
    <row r="26772" spans="6:12" x14ac:dyDescent="0.35">
      <c r="F26772" s="34"/>
      <c r="J26772" s="34"/>
      <c r="K26772" s="34"/>
      <c r="L26772" s="34"/>
    </row>
    <row r="26773" spans="6:12" x14ac:dyDescent="0.35">
      <c r="F26773" s="34"/>
      <c r="J26773" s="34"/>
      <c r="K26773" s="34"/>
      <c r="L26773" s="34"/>
    </row>
    <row r="26774" spans="6:12" x14ac:dyDescent="0.35">
      <c r="F26774" s="34"/>
      <c r="J26774" s="34"/>
      <c r="K26774" s="34"/>
      <c r="L26774" s="34"/>
    </row>
    <row r="26775" spans="6:12" x14ac:dyDescent="0.35">
      <c r="F26775" s="34"/>
      <c r="J26775" s="34"/>
      <c r="K26775" s="34"/>
      <c r="L26775" s="34"/>
    </row>
    <row r="26776" spans="6:12" x14ac:dyDescent="0.35">
      <c r="F26776" s="34"/>
      <c r="J26776" s="34"/>
      <c r="K26776" s="34"/>
      <c r="L26776" s="34"/>
    </row>
    <row r="26777" spans="6:12" x14ac:dyDescent="0.35">
      <c r="F26777" s="34"/>
      <c r="J26777" s="34"/>
      <c r="K26777" s="34"/>
      <c r="L26777" s="34"/>
    </row>
    <row r="26778" spans="6:12" x14ac:dyDescent="0.35">
      <c r="F26778" s="34"/>
      <c r="J26778" s="34"/>
      <c r="K26778" s="34"/>
      <c r="L26778" s="34"/>
    </row>
    <row r="26779" spans="6:12" x14ac:dyDescent="0.35">
      <c r="F26779" s="34"/>
      <c r="J26779" s="34"/>
      <c r="K26779" s="34"/>
      <c r="L26779" s="34"/>
    </row>
    <row r="26780" spans="6:12" x14ac:dyDescent="0.35">
      <c r="F26780" s="34"/>
      <c r="J26780" s="34"/>
      <c r="K26780" s="34"/>
      <c r="L26780" s="34"/>
    </row>
    <row r="26781" spans="6:12" x14ac:dyDescent="0.35">
      <c r="F26781" s="34"/>
      <c r="J26781" s="34"/>
      <c r="K26781" s="34"/>
      <c r="L26781" s="34"/>
    </row>
    <row r="26782" spans="6:12" x14ac:dyDescent="0.35">
      <c r="F26782" s="34"/>
      <c r="J26782" s="34"/>
      <c r="K26782" s="34"/>
      <c r="L26782" s="34"/>
    </row>
    <row r="26783" spans="6:12" x14ac:dyDescent="0.35">
      <c r="F26783" s="34"/>
      <c r="J26783" s="34"/>
      <c r="K26783" s="34"/>
      <c r="L26783" s="34"/>
    </row>
    <row r="26784" spans="6:12" x14ac:dyDescent="0.35">
      <c r="F26784" s="34"/>
      <c r="J26784" s="34"/>
      <c r="K26784" s="34"/>
      <c r="L26784" s="34"/>
    </row>
    <row r="26785" spans="6:12" x14ac:dyDescent="0.35">
      <c r="F26785" s="34"/>
      <c r="J26785" s="34"/>
      <c r="K26785" s="34"/>
      <c r="L26785" s="34"/>
    </row>
    <row r="26786" spans="6:12" x14ac:dyDescent="0.35">
      <c r="F26786" s="34"/>
      <c r="J26786" s="34"/>
      <c r="K26786" s="34"/>
      <c r="L26786" s="34"/>
    </row>
    <row r="26787" spans="6:12" x14ac:dyDescent="0.35">
      <c r="F26787" s="34"/>
      <c r="J26787" s="34"/>
      <c r="K26787" s="34"/>
      <c r="L26787" s="34"/>
    </row>
    <row r="26788" spans="6:12" x14ac:dyDescent="0.35">
      <c r="F26788" s="34"/>
      <c r="J26788" s="34"/>
      <c r="K26788" s="34"/>
      <c r="L26788" s="34"/>
    </row>
    <row r="26789" spans="6:12" x14ac:dyDescent="0.35">
      <c r="F26789" s="34"/>
      <c r="J26789" s="34"/>
      <c r="K26789" s="34"/>
      <c r="L26789" s="34"/>
    </row>
    <row r="26790" spans="6:12" x14ac:dyDescent="0.35">
      <c r="F26790" s="34"/>
      <c r="J26790" s="34"/>
      <c r="K26790" s="34"/>
      <c r="L26790" s="34"/>
    </row>
    <row r="26791" spans="6:12" x14ac:dyDescent="0.35">
      <c r="F26791" s="34"/>
      <c r="J26791" s="34"/>
      <c r="K26791" s="34"/>
      <c r="L26791" s="34"/>
    </row>
    <row r="26792" spans="6:12" x14ac:dyDescent="0.35">
      <c r="F26792" s="34"/>
      <c r="J26792" s="34"/>
      <c r="K26792" s="34"/>
      <c r="L26792" s="34"/>
    </row>
    <row r="26793" spans="6:12" x14ac:dyDescent="0.35">
      <c r="F26793" s="34"/>
      <c r="J26793" s="34"/>
      <c r="K26793" s="34"/>
      <c r="L26793" s="34"/>
    </row>
    <row r="26794" spans="6:12" x14ac:dyDescent="0.35">
      <c r="F26794" s="34"/>
      <c r="J26794" s="34"/>
      <c r="K26794" s="34"/>
      <c r="L26794" s="34"/>
    </row>
    <row r="26795" spans="6:12" x14ac:dyDescent="0.35">
      <c r="F26795" s="34"/>
      <c r="J26795" s="34"/>
      <c r="K26795" s="34"/>
      <c r="L26795" s="34"/>
    </row>
    <row r="26796" spans="6:12" x14ac:dyDescent="0.35">
      <c r="F26796" s="34"/>
      <c r="J26796" s="34"/>
      <c r="K26796" s="34"/>
      <c r="L26796" s="34"/>
    </row>
    <row r="26797" spans="6:12" x14ac:dyDescent="0.35">
      <c r="F26797" s="34"/>
      <c r="J26797" s="34"/>
      <c r="K26797" s="34"/>
      <c r="L26797" s="34"/>
    </row>
    <row r="26798" spans="6:12" x14ac:dyDescent="0.35">
      <c r="F26798" s="34"/>
      <c r="J26798" s="34"/>
      <c r="K26798" s="34"/>
      <c r="L26798" s="34"/>
    </row>
    <row r="26799" spans="6:12" x14ac:dyDescent="0.35">
      <c r="F26799" s="34"/>
      <c r="J26799" s="34"/>
      <c r="K26799" s="34"/>
      <c r="L26799" s="34"/>
    </row>
    <row r="26800" spans="6:12" x14ac:dyDescent="0.35">
      <c r="F26800" s="34"/>
      <c r="J26800" s="34"/>
      <c r="K26800" s="34"/>
      <c r="L26800" s="34"/>
    </row>
    <row r="26801" spans="6:12" x14ac:dyDescent="0.35">
      <c r="F26801" s="34"/>
      <c r="J26801" s="34"/>
      <c r="K26801" s="34"/>
      <c r="L26801" s="34"/>
    </row>
    <row r="26802" spans="6:12" x14ac:dyDescent="0.35">
      <c r="F26802" s="34"/>
      <c r="J26802" s="34"/>
      <c r="K26802" s="34"/>
      <c r="L26802" s="34"/>
    </row>
    <row r="26803" spans="6:12" x14ac:dyDescent="0.35">
      <c r="F26803" s="34"/>
      <c r="J26803" s="34"/>
      <c r="K26803" s="34"/>
      <c r="L26803" s="34"/>
    </row>
    <row r="26804" spans="6:12" x14ac:dyDescent="0.35">
      <c r="F26804" s="34"/>
      <c r="J26804" s="34"/>
      <c r="K26804" s="34"/>
      <c r="L26804" s="34"/>
    </row>
    <row r="26805" spans="6:12" x14ac:dyDescent="0.35">
      <c r="F26805" s="34"/>
      <c r="J26805" s="34"/>
      <c r="K26805" s="34"/>
      <c r="L26805" s="34"/>
    </row>
    <row r="26806" spans="6:12" x14ac:dyDescent="0.35">
      <c r="F26806" s="34"/>
      <c r="J26806" s="34"/>
      <c r="K26806" s="34"/>
      <c r="L26806" s="34"/>
    </row>
    <row r="26807" spans="6:12" x14ac:dyDescent="0.35">
      <c r="F26807" s="34"/>
      <c r="J26807" s="34"/>
      <c r="K26807" s="34"/>
      <c r="L26807" s="34"/>
    </row>
    <row r="26808" spans="6:12" x14ac:dyDescent="0.35">
      <c r="F26808" s="34"/>
      <c r="J26808" s="34"/>
      <c r="K26808" s="34"/>
      <c r="L26808" s="34"/>
    </row>
    <row r="26809" spans="6:12" x14ac:dyDescent="0.35">
      <c r="F26809" s="34"/>
      <c r="J26809" s="34"/>
      <c r="K26809" s="34"/>
      <c r="L26809" s="34"/>
    </row>
    <row r="26810" spans="6:12" x14ac:dyDescent="0.35">
      <c r="F26810" s="34"/>
      <c r="J26810" s="34"/>
      <c r="K26810" s="34"/>
      <c r="L26810" s="34"/>
    </row>
    <row r="26811" spans="6:12" x14ac:dyDescent="0.35">
      <c r="F26811" s="34"/>
      <c r="J26811" s="34"/>
      <c r="K26811" s="34"/>
      <c r="L26811" s="34"/>
    </row>
    <row r="26812" spans="6:12" x14ac:dyDescent="0.35">
      <c r="F26812" s="34"/>
      <c r="J26812" s="34"/>
      <c r="K26812" s="34"/>
      <c r="L26812" s="34"/>
    </row>
    <row r="26813" spans="6:12" x14ac:dyDescent="0.35">
      <c r="F26813" s="34"/>
      <c r="J26813" s="34"/>
      <c r="K26813" s="34"/>
      <c r="L26813" s="34"/>
    </row>
    <row r="26814" spans="6:12" x14ac:dyDescent="0.35">
      <c r="F26814" s="34"/>
      <c r="J26814" s="34"/>
      <c r="K26814" s="34"/>
      <c r="L26814" s="34"/>
    </row>
    <row r="26815" spans="6:12" x14ac:dyDescent="0.35">
      <c r="F26815" s="34"/>
      <c r="J26815" s="34"/>
      <c r="K26815" s="34"/>
      <c r="L26815" s="34"/>
    </row>
    <row r="26816" spans="6:12" x14ac:dyDescent="0.35">
      <c r="F26816" s="34"/>
      <c r="J26816" s="34"/>
      <c r="K26816" s="34"/>
      <c r="L26816" s="34"/>
    </row>
    <row r="26817" spans="6:12" x14ac:dyDescent="0.35">
      <c r="F26817" s="34"/>
      <c r="J26817" s="34"/>
      <c r="K26817" s="34"/>
      <c r="L26817" s="34"/>
    </row>
    <row r="26818" spans="6:12" x14ac:dyDescent="0.35">
      <c r="F26818" s="34"/>
      <c r="J26818" s="34"/>
      <c r="K26818" s="34"/>
      <c r="L26818" s="34"/>
    </row>
    <row r="26819" spans="6:12" x14ac:dyDescent="0.35">
      <c r="F26819" s="34"/>
      <c r="J26819" s="34"/>
      <c r="K26819" s="34"/>
      <c r="L26819" s="34"/>
    </row>
    <row r="26820" spans="6:12" x14ac:dyDescent="0.35">
      <c r="F26820" s="34"/>
      <c r="J26820" s="34"/>
      <c r="K26820" s="34"/>
      <c r="L26820" s="34"/>
    </row>
    <row r="26821" spans="6:12" x14ac:dyDescent="0.35">
      <c r="F26821" s="34"/>
      <c r="J26821" s="34"/>
      <c r="K26821" s="34"/>
      <c r="L26821" s="34"/>
    </row>
    <row r="26822" spans="6:12" x14ac:dyDescent="0.35">
      <c r="F26822" s="34"/>
      <c r="J26822" s="34"/>
      <c r="K26822" s="34"/>
      <c r="L26822" s="34"/>
    </row>
    <row r="26823" spans="6:12" x14ac:dyDescent="0.35">
      <c r="F26823" s="34"/>
      <c r="J26823" s="34"/>
      <c r="K26823" s="34"/>
      <c r="L26823" s="34"/>
    </row>
    <row r="26824" spans="6:12" x14ac:dyDescent="0.35">
      <c r="F26824" s="34"/>
      <c r="J26824" s="34"/>
      <c r="K26824" s="34"/>
      <c r="L26824" s="34"/>
    </row>
    <row r="26825" spans="6:12" x14ac:dyDescent="0.35">
      <c r="F26825" s="34"/>
      <c r="J26825" s="34"/>
      <c r="K26825" s="34"/>
      <c r="L26825" s="34"/>
    </row>
    <row r="26826" spans="6:12" x14ac:dyDescent="0.35">
      <c r="F26826" s="34"/>
      <c r="J26826" s="34"/>
      <c r="K26826" s="34"/>
      <c r="L26826" s="34"/>
    </row>
    <row r="26827" spans="6:12" x14ac:dyDescent="0.35">
      <c r="F26827" s="34"/>
      <c r="J26827" s="34"/>
      <c r="K26827" s="34"/>
      <c r="L26827" s="34"/>
    </row>
    <row r="26828" spans="6:12" x14ac:dyDescent="0.35">
      <c r="F26828" s="34"/>
      <c r="J26828" s="34"/>
      <c r="K26828" s="34"/>
      <c r="L26828" s="34"/>
    </row>
    <row r="26829" spans="6:12" x14ac:dyDescent="0.35">
      <c r="F26829" s="34"/>
      <c r="J26829" s="34"/>
      <c r="K26829" s="34"/>
      <c r="L26829" s="34"/>
    </row>
    <row r="26830" spans="6:12" x14ac:dyDescent="0.35">
      <c r="F26830" s="34"/>
      <c r="J26830" s="34"/>
      <c r="K26830" s="34"/>
      <c r="L26830" s="34"/>
    </row>
    <row r="26831" spans="6:12" x14ac:dyDescent="0.35">
      <c r="F26831" s="34"/>
      <c r="J26831" s="34"/>
      <c r="K26831" s="34"/>
      <c r="L26831" s="34"/>
    </row>
    <row r="26832" spans="6:12" x14ac:dyDescent="0.35">
      <c r="F26832" s="34"/>
      <c r="J26832" s="34"/>
      <c r="K26832" s="34"/>
      <c r="L26832" s="34"/>
    </row>
    <row r="26833" spans="6:12" x14ac:dyDescent="0.35">
      <c r="F26833" s="34"/>
      <c r="J26833" s="34"/>
      <c r="K26833" s="34"/>
      <c r="L26833" s="34"/>
    </row>
    <row r="26834" spans="6:12" x14ac:dyDescent="0.35">
      <c r="F26834" s="34"/>
      <c r="J26834" s="34"/>
      <c r="K26834" s="34"/>
      <c r="L26834" s="34"/>
    </row>
    <row r="26835" spans="6:12" x14ac:dyDescent="0.35">
      <c r="F26835" s="34"/>
      <c r="J26835" s="34"/>
      <c r="K26835" s="34"/>
      <c r="L26835" s="34"/>
    </row>
    <row r="26836" spans="6:12" x14ac:dyDescent="0.35">
      <c r="F26836" s="34"/>
      <c r="J26836" s="34"/>
      <c r="K26836" s="34"/>
      <c r="L26836" s="34"/>
    </row>
    <row r="26837" spans="6:12" x14ac:dyDescent="0.35">
      <c r="F26837" s="34"/>
      <c r="J26837" s="34"/>
      <c r="K26837" s="34"/>
      <c r="L26837" s="34"/>
    </row>
    <row r="26838" spans="6:12" x14ac:dyDescent="0.35">
      <c r="F26838" s="34"/>
      <c r="J26838" s="34"/>
      <c r="K26838" s="34"/>
      <c r="L26838" s="34"/>
    </row>
    <row r="26839" spans="6:12" x14ac:dyDescent="0.35">
      <c r="F26839" s="34"/>
      <c r="J26839" s="34"/>
      <c r="K26839" s="34"/>
      <c r="L26839" s="34"/>
    </row>
    <row r="26840" spans="6:12" x14ac:dyDescent="0.35">
      <c r="F26840" s="34"/>
      <c r="J26840" s="34"/>
      <c r="K26840" s="34"/>
      <c r="L26840" s="34"/>
    </row>
    <row r="26841" spans="6:12" x14ac:dyDescent="0.35">
      <c r="F26841" s="34"/>
      <c r="J26841" s="34"/>
      <c r="K26841" s="34"/>
      <c r="L26841" s="34"/>
    </row>
    <row r="26842" spans="6:12" x14ac:dyDescent="0.35">
      <c r="F26842" s="34"/>
      <c r="J26842" s="34"/>
      <c r="K26842" s="34"/>
      <c r="L26842" s="34"/>
    </row>
    <row r="26843" spans="6:12" x14ac:dyDescent="0.35">
      <c r="F26843" s="34"/>
      <c r="J26843" s="34"/>
      <c r="K26843" s="34"/>
      <c r="L26843" s="34"/>
    </row>
    <row r="26844" spans="6:12" x14ac:dyDescent="0.35">
      <c r="F26844" s="34"/>
      <c r="J26844" s="34"/>
      <c r="K26844" s="34"/>
      <c r="L26844" s="34"/>
    </row>
    <row r="26845" spans="6:12" x14ac:dyDescent="0.35">
      <c r="F26845" s="34"/>
      <c r="J26845" s="34"/>
      <c r="K26845" s="34"/>
      <c r="L26845" s="34"/>
    </row>
    <row r="26846" spans="6:12" x14ac:dyDescent="0.35">
      <c r="F26846" s="34"/>
      <c r="J26846" s="34"/>
      <c r="K26846" s="34"/>
      <c r="L26846" s="34"/>
    </row>
    <row r="26847" spans="6:12" x14ac:dyDescent="0.35">
      <c r="F26847" s="34"/>
      <c r="J26847" s="34"/>
      <c r="K26847" s="34"/>
      <c r="L26847" s="34"/>
    </row>
    <row r="26848" spans="6:12" x14ac:dyDescent="0.35">
      <c r="F26848" s="34"/>
      <c r="J26848" s="34"/>
      <c r="K26848" s="34"/>
      <c r="L26848" s="34"/>
    </row>
    <row r="26849" spans="6:12" x14ac:dyDescent="0.35">
      <c r="F26849" s="34"/>
      <c r="J26849" s="34"/>
      <c r="K26849" s="34"/>
      <c r="L26849" s="34"/>
    </row>
    <row r="26850" spans="6:12" x14ac:dyDescent="0.35">
      <c r="F26850" s="34"/>
      <c r="J26850" s="34"/>
      <c r="K26850" s="34"/>
      <c r="L26850" s="34"/>
    </row>
    <row r="26851" spans="6:12" x14ac:dyDescent="0.35">
      <c r="F26851" s="34"/>
      <c r="J26851" s="34"/>
      <c r="K26851" s="34"/>
      <c r="L26851" s="34"/>
    </row>
    <row r="26852" spans="6:12" x14ac:dyDescent="0.35">
      <c r="F26852" s="34"/>
      <c r="J26852" s="34"/>
      <c r="K26852" s="34"/>
      <c r="L26852" s="34"/>
    </row>
    <row r="26853" spans="6:12" x14ac:dyDescent="0.35">
      <c r="F26853" s="34"/>
      <c r="J26853" s="34"/>
      <c r="K26853" s="34"/>
      <c r="L26853" s="34"/>
    </row>
    <row r="26854" spans="6:12" x14ac:dyDescent="0.35">
      <c r="F26854" s="34"/>
      <c r="J26854" s="34"/>
      <c r="K26854" s="34"/>
      <c r="L26854" s="34"/>
    </row>
    <row r="26855" spans="6:12" x14ac:dyDescent="0.35">
      <c r="F26855" s="34"/>
      <c r="J26855" s="34"/>
      <c r="K26855" s="34"/>
      <c r="L26855" s="34"/>
    </row>
    <row r="26856" spans="6:12" x14ac:dyDescent="0.35">
      <c r="F26856" s="34"/>
      <c r="J26856" s="34"/>
      <c r="K26856" s="34"/>
      <c r="L26856" s="34"/>
    </row>
    <row r="26857" spans="6:12" x14ac:dyDescent="0.35">
      <c r="F26857" s="34"/>
      <c r="J26857" s="34"/>
      <c r="K26857" s="34"/>
      <c r="L26857" s="34"/>
    </row>
    <row r="26858" spans="6:12" x14ac:dyDescent="0.35">
      <c r="F26858" s="34"/>
      <c r="J26858" s="34"/>
      <c r="K26858" s="34"/>
      <c r="L26858" s="34"/>
    </row>
    <row r="26859" spans="6:12" x14ac:dyDescent="0.35">
      <c r="F26859" s="34"/>
      <c r="J26859" s="34"/>
      <c r="K26859" s="34"/>
      <c r="L26859" s="34"/>
    </row>
    <row r="26860" spans="6:12" x14ac:dyDescent="0.35">
      <c r="F26860" s="34"/>
      <c r="J26860" s="34"/>
      <c r="K26860" s="34"/>
      <c r="L26860" s="34"/>
    </row>
    <row r="26861" spans="6:12" x14ac:dyDescent="0.35">
      <c r="F26861" s="34"/>
      <c r="J26861" s="34"/>
      <c r="K26861" s="34"/>
      <c r="L26861" s="34"/>
    </row>
    <row r="26862" spans="6:12" x14ac:dyDescent="0.35">
      <c r="F26862" s="34"/>
      <c r="J26862" s="34"/>
      <c r="K26862" s="34"/>
      <c r="L26862" s="34"/>
    </row>
    <row r="26863" spans="6:12" x14ac:dyDescent="0.35">
      <c r="F26863" s="34"/>
      <c r="J26863" s="34"/>
      <c r="K26863" s="34"/>
      <c r="L26863" s="34"/>
    </row>
    <row r="26864" spans="6:12" x14ac:dyDescent="0.35">
      <c r="F26864" s="34"/>
      <c r="J26864" s="34"/>
      <c r="K26864" s="34"/>
      <c r="L26864" s="34"/>
    </row>
    <row r="26865" spans="6:12" x14ac:dyDescent="0.35">
      <c r="F26865" s="34"/>
      <c r="J26865" s="34"/>
      <c r="K26865" s="34"/>
      <c r="L26865" s="34"/>
    </row>
    <row r="26866" spans="6:12" x14ac:dyDescent="0.35">
      <c r="F26866" s="34"/>
      <c r="J26866" s="34"/>
      <c r="K26866" s="34"/>
      <c r="L26866" s="34"/>
    </row>
    <row r="26867" spans="6:12" x14ac:dyDescent="0.35">
      <c r="F26867" s="34"/>
      <c r="J26867" s="34"/>
      <c r="K26867" s="34"/>
      <c r="L26867" s="34"/>
    </row>
    <row r="26868" spans="6:12" x14ac:dyDescent="0.35">
      <c r="F26868" s="34"/>
      <c r="J26868" s="34"/>
      <c r="K26868" s="34"/>
      <c r="L26868" s="34"/>
    </row>
    <row r="26869" spans="6:12" x14ac:dyDescent="0.35">
      <c r="F26869" s="34"/>
      <c r="J26869" s="34"/>
      <c r="K26869" s="34"/>
      <c r="L26869" s="34"/>
    </row>
    <row r="26870" spans="6:12" x14ac:dyDescent="0.35">
      <c r="F26870" s="34"/>
      <c r="J26870" s="34"/>
      <c r="K26870" s="34"/>
      <c r="L26870" s="34"/>
    </row>
    <row r="26871" spans="6:12" x14ac:dyDescent="0.35">
      <c r="F26871" s="34"/>
      <c r="J26871" s="34"/>
      <c r="K26871" s="34"/>
      <c r="L26871" s="34"/>
    </row>
    <row r="26872" spans="6:12" x14ac:dyDescent="0.35">
      <c r="F26872" s="34"/>
      <c r="J26872" s="34"/>
      <c r="K26872" s="34"/>
      <c r="L26872" s="34"/>
    </row>
    <row r="26873" spans="6:12" x14ac:dyDescent="0.35">
      <c r="F26873" s="34"/>
      <c r="J26873" s="34"/>
      <c r="K26873" s="34"/>
      <c r="L26873" s="34"/>
    </row>
    <row r="26874" spans="6:12" x14ac:dyDescent="0.35">
      <c r="F26874" s="34"/>
      <c r="J26874" s="34"/>
      <c r="K26874" s="34"/>
      <c r="L26874" s="34"/>
    </row>
    <row r="26875" spans="6:12" x14ac:dyDescent="0.35">
      <c r="F26875" s="34"/>
      <c r="J26875" s="34"/>
      <c r="K26875" s="34"/>
      <c r="L26875" s="34"/>
    </row>
    <row r="26876" spans="6:12" x14ac:dyDescent="0.35">
      <c r="F26876" s="34"/>
      <c r="J26876" s="34"/>
      <c r="K26876" s="34"/>
      <c r="L26876" s="34"/>
    </row>
    <row r="26877" spans="6:12" x14ac:dyDescent="0.35">
      <c r="F26877" s="34"/>
      <c r="J26877" s="34"/>
      <c r="K26877" s="34"/>
      <c r="L26877" s="34"/>
    </row>
    <row r="26878" spans="6:12" x14ac:dyDescent="0.35">
      <c r="F26878" s="34"/>
      <c r="J26878" s="34"/>
      <c r="K26878" s="34"/>
      <c r="L26878" s="34"/>
    </row>
    <row r="26879" spans="6:12" x14ac:dyDescent="0.35">
      <c r="F26879" s="34"/>
      <c r="J26879" s="34"/>
      <c r="K26879" s="34"/>
      <c r="L26879" s="34"/>
    </row>
    <row r="26880" spans="6:12" x14ac:dyDescent="0.35">
      <c r="F26880" s="34"/>
      <c r="J26880" s="34"/>
      <c r="K26880" s="34"/>
      <c r="L26880" s="34"/>
    </row>
    <row r="26881" spans="6:12" x14ac:dyDescent="0.35">
      <c r="F26881" s="34"/>
      <c r="J26881" s="34"/>
      <c r="K26881" s="34"/>
      <c r="L26881" s="34"/>
    </row>
    <row r="26882" spans="6:12" x14ac:dyDescent="0.35">
      <c r="F26882" s="34"/>
      <c r="J26882" s="34"/>
      <c r="K26882" s="34"/>
      <c r="L26882" s="34"/>
    </row>
    <row r="26883" spans="6:12" x14ac:dyDescent="0.35">
      <c r="F26883" s="34"/>
      <c r="J26883" s="34"/>
      <c r="K26883" s="34"/>
      <c r="L26883" s="34"/>
    </row>
    <row r="26884" spans="6:12" x14ac:dyDescent="0.35">
      <c r="F26884" s="34"/>
      <c r="J26884" s="34"/>
      <c r="K26884" s="34"/>
      <c r="L26884" s="34"/>
    </row>
    <row r="26885" spans="6:12" x14ac:dyDescent="0.35">
      <c r="F26885" s="34"/>
      <c r="J26885" s="34"/>
      <c r="K26885" s="34"/>
      <c r="L26885" s="34"/>
    </row>
    <row r="26886" spans="6:12" x14ac:dyDescent="0.35">
      <c r="F26886" s="34"/>
      <c r="J26886" s="34"/>
      <c r="K26886" s="34"/>
      <c r="L26886" s="34"/>
    </row>
    <row r="26887" spans="6:12" x14ac:dyDescent="0.35">
      <c r="F26887" s="34"/>
      <c r="J26887" s="34"/>
      <c r="K26887" s="34"/>
      <c r="L26887" s="34"/>
    </row>
    <row r="26888" spans="6:12" x14ac:dyDescent="0.35">
      <c r="F26888" s="34"/>
      <c r="J26888" s="34"/>
      <c r="K26888" s="34"/>
      <c r="L26888" s="34"/>
    </row>
    <row r="26889" spans="6:12" x14ac:dyDescent="0.35">
      <c r="F26889" s="34"/>
      <c r="J26889" s="34"/>
      <c r="K26889" s="34"/>
      <c r="L26889" s="34"/>
    </row>
    <row r="26890" spans="6:12" x14ac:dyDescent="0.35">
      <c r="F26890" s="34"/>
      <c r="J26890" s="34"/>
      <c r="K26890" s="34"/>
      <c r="L26890" s="34"/>
    </row>
    <row r="26891" spans="6:12" x14ac:dyDescent="0.35">
      <c r="F26891" s="34"/>
      <c r="J26891" s="34"/>
      <c r="K26891" s="34"/>
      <c r="L26891" s="34"/>
    </row>
    <row r="26892" spans="6:12" x14ac:dyDescent="0.35">
      <c r="F26892" s="34"/>
      <c r="J26892" s="34"/>
      <c r="K26892" s="34"/>
      <c r="L26892" s="34"/>
    </row>
    <row r="26893" spans="6:12" x14ac:dyDescent="0.35">
      <c r="F26893" s="34"/>
      <c r="J26893" s="34"/>
      <c r="K26893" s="34"/>
      <c r="L26893" s="34"/>
    </row>
    <row r="26894" spans="6:12" x14ac:dyDescent="0.35">
      <c r="F26894" s="34"/>
      <c r="J26894" s="34"/>
      <c r="K26894" s="34"/>
      <c r="L26894" s="34"/>
    </row>
    <row r="26895" spans="6:12" x14ac:dyDescent="0.35">
      <c r="F26895" s="34"/>
      <c r="J26895" s="34"/>
      <c r="K26895" s="34"/>
      <c r="L26895" s="34"/>
    </row>
    <row r="26896" spans="6:12" x14ac:dyDescent="0.35">
      <c r="F26896" s="34"/>
      <c r="J26896" s="34"/>
      <c r="K26896" s="34"/>
      <c r="L26896" s="34"/>
    </row>
    <row r="26897" spans="6:12" x14ac:dyDescent="0.35">
      <c r="F26897" s="34"/>
      <c r="J26897" s="34"/>
      <c r="K26897" s="34"/>
      <c r="L26897" s="34"/>
    </row>
    <row r="26898" spans="6:12" x14ac:dyDescent="0.35">
      <c r="F26898" s="34"/>
      <c r="J26898" s="34"/>
      <c r="K26898" s="34"/>
      <c r="L26898" s="34"/>
    </row>
    <row r="26899" spans="6:12" x14ac:dyDescent="0.35">
      <c r="F26899" s="34"/>
      <c r="J26899" s="34"/>
      <c r="K26899" s="34"/>
      <c r="L26899" s="34"/>
    </row>
    <row r="26900" spans="6:12" x14ac:dyDescent="0.35">
      <c r="F26900" s="34"/>
      <c r="J26900" s="34"/>
      <c r="K26900" s="34"/>
      <c r="L26900" s="34"/>
    </row>
    <row r="26901" spans="6:12" x14ac:dyDescent="0.35">
      <c r="F26901" s="34"/>
      <c r="J26901" s="34"/>
      <c r="K26901" s="34"/>
      <c r="L26901" s="34"/>
    </row>
    <row r="26902" spans="6:12" x14ac:dyDescent="0.35">
      <c r="F26902" s="34"/>
      <c r="J26902" s="34"/>
      <c r="K26902" s="34"/>
      <c r="L26902" s="34"/>
    </row>
    <row r="26903" spans="6:12" x14ac:dyDescent="0.35">
      <c r="F26903" s="34"/>
      <c r="J26903" s="34"/>
      <c r="K26903" s="34"/>
      <c r="L26903" s="34"/>
    </row>
    <row r="26904" spans="6:12" x14ac:dyDescent="0.35">
      <c r="F26904" s="34"/>
      <c r="J26904" s="34"/>
      <c r="K26904" s="34"/>
      <c r="L26904" s="34"/>
    </row>
    <row r="26905" spans="6:12" x14ac:dyDescent="0.35">
      <c r="F26905" s="34"/>
      <c r="J26905" s="34"/>
      <c r="K26905" s="34"/>
      <c r="L26905" s="34"/>
    </row>
    <row r="26906" spans="6:12" x14ac:dyDescent="0.35">
      <c r="F26906" s="34"/>
      <c r="J26906" s="34"/>
      <c r="K26906" s="34"/>
      <c r="L26906" s="34"/>
    </row>
    <row r="26907" spans="6:12" x14ac:dyDescent="0.35">
      <c r="F26907" s="34"/>
      <c r="J26907" s="34"/>
      <c r="K26907" s="34"/>
      <c r="L26907" s="34"/>
    </row>
    <row r="26908" spans="6:12" x14ac:dyDescent="0.35">
      <c r="F26908" s="34"/>
      <c r="J26908" s="34"/>
      <c r="K26908" s="34"/>
      <c r="L26908" s="34"/>
    </row>
    <row r="26909" spans="6:12" x14ac:dyDescent="0.35">
      <c r="F26909" s="34"/>
      <c r="J26909" s="34"/>
      <c r="K26909" s="34"/>
      <c r="L26909" s="34"/>
    </row>
    <row r="26910" spans="6:12" x14ac:dyDescent="0.35">
      <c r="F26910" s="34"/>
      <c r="J26910" s="34"/>
      <c r="K26910" s="34"/>
      <c r="L26910" s="34"/>
    </row>
    <row r="26911" spans="6:12" x14ac:dyDescent="0.35">
      <c r="F26911" s="34"/>
      <c r="J26911" s="34"/>
      <c r="K26911" s="34"/>
      <c r="L26911" s="34"/>
    </row>
    <row r="26912" spans="6:12" x14ac:dyDescent="0.35">
      <c r="F26912" s="34"/>
      <c r="J26912" s="34"/>
      <c r="K26912" s="34"/>
      <c r="L26912" s="34"/>
    </row>
    <row r="26913" spans="6:12" x14ac:dyDescent="0.35">
      <c r="F26913" s="34"/>
      <c r="J26913" s="34"/>
      <c r="K26913" s="34"/>
      <c r="L26913" s="34"/>
    </row>
    <row r="26914" spans="6:12" x14ac:dyDescent="0.35">
      <c r="F26914" s="34"/>
      <c r="J26914" s="34"/>
      <c r="K26914" s="34"/>
      <c r="L26914" s="34"/>
    </row>
    <row r="26915" spans="6:12" x14ac:dyDescent="0.35">
      <c r="F26915" s="34"/>
      <c r="J26915" s="34"/>
      <c r="K26915" s="34"/>
      <c r="L26915" s="34"/>
    </row>
    <row r="26916" spans="6:12" x14ac:dyDescent="0.35">
      <c r="F26916" s="34"/>
      <c r="J26916" s="34"/>
      <c r="K26916" s="34"/>
      <c r="L26916" s="34"/>
    </row>
    <row r="26917" spans="6:12" x14ac:dyDescent="0.35">
      <c r="F26917" s="34"/>
      <c r="J26917" s="34"/>
      <c r="K26917" s="34"/>
      <c r="L26917" s="34"/>
    </row>
    <row r="26918" spans="6:12" x14ac:dyDescent="0.35">
      <c r="F26918" s="34"/>
      <c r="J26918" s="34"/>
      <c r="K26918" s="34"/>
      <c r="L26918" s="34"/>
    </row>
    <row r="26919" spans="6:12" x14ac:dyDescent="0.35">
      <c r="F26919" s="34"/>
      <c r="J26919" s="34"/>
      <c r="K26919" s="34"/>
      <c r="L26919" s="34"/>
    </row>
    <row r="26920" spans="6:12" x14ac:dyDescent="0.35">
      <c r="F26920" s="34"/>
      <c r="J26920" s="34"/>
      <c r="K26920" s="34"/>
      <c r="L26920" s="34"/>
    </row>
    <row r="26921" spans="6:12" x14ac:dyDescent="0.35">
      <c r="F26921" s="34"/>
      <c r="J26921" s="34"/>
      <c r="K26921" s="34"/>
      <c r="L26921" s="34"/>
    </row>
    <row r="26922" spans="6:12" x14ac:dyDescent="0.35">
      <c r="F26922" s="34"/>
      <c r="J26922" s="34"/>
      <c r="K26922" s="34"/>
      <c r="L26922" s="34"/>
    </row>
    <row r="26923" spans="6:12" x14ac:dyDescent="0.35">
      <c r="F26923" s="34"/>
      <c r="J26923" s="34"/>
      <c r="K26923" s="34"/>
      <c r="L26923" s="34"/>
    </row>
    <row r="26924" spans="6:12" x14ac:dyDescent="0.35">
      <c r="F26924" s="34"/>
      <c r="J26924" s="34"/>
      <c r="K26924" s="34"/>
      <c r="L26924" s="34"/>
    </row>
    <row r="26925" spans="6:12" x14ac:dyDescent="0.35">
      <c r="F26925" s="34"/>
      <c r="J26925" s="34"/>
      <c r="K26925" s="34"/>
      <c r="L26925" s="34"/>
    </row>
    <row r="26926" spans="6:12" x14ac:dyDescent="0.35">
      <c r="F26926" s="34"/>
      <c r="J26926" s="34"/>
      <c r="K26926" s="34"/>
      <c r="L26926" s="34"/>
    </row>
    <row r="26927" spans="6:12" x14ac:dyDescent="0.35">
      <c r="F26927" s="34"/>
      <c r="J26927" s="34"/>
      <c r="K26927" s="34"/>
      <c r="L26927" s="34"/>
    </row>
    <row r="26928" spans="6:12" x14ac:dyDescent="0.35">
      <c r="F26928" s="34"/>
      <c r="J26928" s="34"/>
      <c r="K26928" s="34"/>
      <c r="L26928" s="34"/>
    </row>
    <row r="26929" spans="6:12" x14ac:dyDescent="0.35">
      <c r="F26929" s="34"/>
      <c r="J26929" s="34"/>
      <c r="K26929" s="34"/>
      <c r="L26929" s="34"/>
    </row>
    <row r="26930" spans="6:12" x14ac:dyDescent="0.35">
      <c r="F26930" s="34"/>
      <c r="J26930" s="34"/>
      <c r="K26930" s="34"/>
      <c r="L26930" s="34"/>
    </row>
    <row r="26931" spans="6:12" x14ac:dyDescent="0.35">
      <c r="F26931" s="34"/>
      <c r="J26931" s="34"/>
      <c r="K26931" s="34"/>
      <c r="L26931" s="34"/>
    </row>
    <row r="26932" spans="6:12" x14ac:dyDescent="0.35">
      <c r="F26932" s="34"/>
      <c r="J26932" s="34"/>
      <c r="K26932" s="34"/>
      <c r="L26932" s="34"/>
    </row>
    <row r="26933" spans="6:12" x14ac:dyDescent="0.35">
      <c r="F26933" s="34"/>
      <c r="J26933" s="34"/>
      <c r="K26933" s="34"/>
      <c r="L26933" s="34"/>
    </row>
    <row r="26934" spans="6:12" x14ac:dyDescent="0.35">
      <c r="F26934" s="34"/>
      <c r="J26934" s="34"/>
      <c r="K26934" s="34"/>
      <c r="L26934" s="34"/>
    </row>
    <row r="26935" spans="6:12" x14ac:dyDescent="0.35">
      <c r="F26935" s="34"/>
      <c r="J26935" s="34"/>
      <c r="K26935" s="34"/>
      <c r="L26935" s="34"/>
    </row>
    <row r="26936" spans="6:12" x14ac:dyDescent="0.35">
      <c r="F26936" s="34"/>
      <c r="J26936" s="34"/>
      <c r="K26936" s="34"/>
      <c r="L26936" s="34"/>
    </row>
    <row r="26937" spans="6:12" x14ac:dyDescent="0.35">
      <c r="F26937" s="34"/>
      <c r="J26937" s="34"/>
      <c r="K26937" s="34"/>
      <c r="L26937" s="34"/>
    </row>
    <row r="26938" spans="6:12" x14ac:dyDescent="0.35">
      <c r="F26938" s="34"/>
      <c r="J26938" s="34"/>
      <c r="K26938" s="34"/>
      <c r="L26938" s="34"/>
    </row>
    <row r="26939" spans="6:12" x14ac:dyDescent="0.35">
      <c r="F26939" s="34"/>
      <c r="J26939" s="34"/>
      <c r="K26939" s="34"/>
      <c r="L26939" s="34"/>
    </row>
    <row r="26940" spans="6:12" x14ac:dyDescent="0.35">
      <c r="F26940" s="34"/>
      <c r="J26940" s="34"/>
      <c r="K26940" s="34"/>
      <c r="L26940" s="34"/>
    </row>
    <row r="26941" spans="6:12" x14ac:dyDescent="0.35">
      <c r="F26941" s="34"/>
      <c r="J26941" s="34"/>
      <c r="K26941" s="34"/>
      <c r="L26941" s="34"/>
    </row>
    <row r="26942" spans="6:12" x14ac:dyDescent="0.35">
      <c r="F26942" s="34"/>
      <c r="J26942" s="34"/>
      <c r="K26942" s="34"/>
      <c r="L26942" s="34"/>
    </row>
    <row r="26943" spans="6:12" x14ac:dyDescent="0.35">
      <c r="F26943" s="34"/>
      <c r="J26943" s="34"/>
      <c r="K26943" s="34"/>
      <c r="L26943" s="34"/>
    </row>
    <row r="26944" spans="6:12" x14ac:dyDescent="0.35">
      <c r="F26944" s="34"/>
      <c r="J26944" s="34"/>
      <c r="K26944" s="34"/>
      <c r="L26944" s="34"/>
    </row>
    <row r="26945" spans="6:12" x14ac:dyDescent="0.35">
      <c r="F26945" s="34"/>
      <c r="J26945" s="34"/>
      <c r="K26945" s="34"/>
      <c r="L26945" s="34"/>
    </row>
    <row r="26946" spans="6:12" x14ac:dyDescent="0.35">
      <c r="F26946" s="34"/>
      <c r="J26946" s="34"/>
      <c r="K26946" s="34"/>
      <c r="L26946" s="34"/>
    </row>
    <row r="26947" spans="6:12" x14ac:dyDescent="0.35">
      <c r="F26947" s="34"/>
      <c r="J26947" s="34"/>
      <c r="K26947" s="34"/>
      <c r="L26947" s="34"/>
    </row>
    <row r="26948" spans="6:12" x14ac:dyDescent="0.35">
      <c r="F26948" s="34"/>
      <c r="J26948" s="34"/>
      <c r="K26948" s="34"/>
      <c r="L26948" s="34"/>
    </row>
    <row r="26949" spans="6:12" x14ac:dyDescent="0.35">
      <c r="F26949" s="34"/>
      <c r="J26949" s="34"/>
      <c r="K26949" s="34"/>
      <c r="L26949" s="34"/>
    </row>
    <row r="26950" spans="6:12" x14ac:dyDescent="0.35">
      <c r="F26950" s="34"/>
      <c r="J26950" s="34"/>
      <c r="K26950" s="34"/>
      <c r="L26950" s="34"/>
    </row>
    <row r="26951" spans="6:12" x14ac:dyDescent="0.35">
      <c r="F26951" s="34"/>
      <c r="J26951" s="34"/>
      <c r="K26951" s="34"/>
      <c r="L26951" s="34"/>
    </row>
    <row r="26952" spans="6:12" x14ac:dyDescent="0.35">
      <c r="F26952" s="34"/>
      <c r="J26952" s="34"/>
      <c r="K26952" s="34"/>
      <c r="L26952" s="34"/>
    </row>
    <row r="26953" spans="6:12" x14ac:dyDescent="0.35">
      <c r="F26953" s="34"/>
      <c r="J26953" s="34"/>
      <c r="K26953" s="34"/>
      <c r="L26953" s="34"/>
    </row>
    <row r="26954" spans="6:12" x14ac:dyDescent="0.35">
      <c r="F26954" s="34"/>
      <c r="J26954" s="34"/>
      <c r="K26954" s="34"/>
      <c r="L26954" s="34"/>
    </row>
    <row r="26955" spans="6:12" x14ac:dyDescent="0.35">
      <c r="F26955" s="34"/>
      <c r="J26955" s="34"/>
      <c r="K26955" s="34"/>
      <c r="L26955" s="34"/>
    </row>
    <row r="26956" spans="6:12" x14ac:dyDescent="0.35">
      <c r="F26956" s="34"/>
      <c r="J26956" s="34"/>
      <c r="K26956" s="34"/>
      <c r="L26956" s="34"/>
    </row>
    <row r="26957" spans="6:12" x14ac:dyDescent="0.35">
      <c r="F26957" s="34"/>
      <c r="J26957" s="34"/>
      <c r="K26957" s="34"/>
      <c r="L26957" s="34"/>
    </row>
    <row r="26958" spans="6:12" x14ac:dyDescent="0.35">
      <c r="F26958" s="34"/>
      <c r="J26958" s="34"/>
      <c r="K26958" s="34"/>
      <c r="L26958" s="34"/>
    </row>
    <row r="26959" spans="6:12" x14ac:dyDescent="0.35">
      <c r="F26959" s="34"/>
      <c r="J26959" s="34"/>
      <c r="K26959" s="34"/>
      <c r="L26959" s="34"/>
    </row>
    <row r="26960" spans="6:12" x14ac:dyDescent="0.35">
      <c r="F26960" s="34"/>
      <c r="J26960" s="34"/>
      <c r="K26960" s="34"/>
      <c r="L26960" s="34"/>
    </row>
    <row r="26961" spans="6:12" x14ac:dyDescent="0.35">
      <c r="F26961" s="34"/>
      <c r="J26961" s="34"/>
      <c r="K26961" s="34"/>
      <c r="L26961" s="34"/>
    </row>
    <row r="26962" spans="6:12" x14ac:dyDescent="0.35">
      <c r="F26962" s="34"/>
      <c r="J26962" s="34"/>
      <c r="K26962" s="34"/>
      <c r="L26962" s="34"/>
    </row>
    <row r="26963" spans="6:12" x14ac:dyDescent="0.35">
      <c r="F26963" s="34"/>
      <c r="J26963" s="34"/>
      <c r="K26963" s="34"/>
      <c r="L26963" s="34"/>
    </row>
    <row r="26964" spans="6:12" x14ac:dyDescent="0.35">
      <c r="F26964" s="34"/>
      <c r="J26964" s="34"/>
      <c r="K26964" s="34"/>
      <c r="L26964" s="34"/>
    </row>
    <row r="26965" spans="6:12" x14ac:dyDescent="0.35">
      <c r="F26965" s="34"/>
      <c r="J26965" s="34"/>
      <c r="K26965" s="34"/>
      <c r="L26965" s="34"/>
    </row>
    <row r="26966" spans="6:12" x14ac:dyDescent="0.35">
      <c r="F26966" s="34"/>
      <c r="J26966" s="34"/>
      <c r="K26966" s="34"/>
      <c r="L26966" s="34"/>
    </row>
    <row r="26967" spans="6:12" x14ac:dyDescent="0.35">
      <c r="F26967" s="34"/>
      <c r="J26967" s="34"/>
      <c r="K26967" s="34"/>
      <c r="L26967" s="34"/>
    </row>
    <row r="26968" spans="6:12" x14ac:dyDescent="0.35">
      <c r="F26968" s="34"/>
      <c r="J26968" s="34"/>
      <c r="K26968" s="34"/>
      <c r="L26968" s="34"/>
    </row>
    <row r="26969" spans="6:12" x14ac:dyDescent="0.35">
      <c r="F26969" s="34"/>
      <c r="J26969" s="34"/>
      <c r="K26969" s="34"/>
      <c r="L26969" s="34"/>
    </row>
    <row r="26970" spans="6:12" x14ac:dyDescent="0.35">
      <c r="F26970" s="34"/>
      <c r="J26970" s="34"/>
      <c r="K26970" s="34"/>
      <c r="L26970" s="34"/>
    </row>
    <row r="26971" spans="6:12" x14ac:dyDescent="0.35">
      <c r="F26971" s="34"/>
      <c r="J26971" s="34"/>
      <c r="K26971" s="34"/>
      <c r="L26971" s="34"/>
    </row>
    <row r="26972" spans="6:12" x14ac:dyDescent="0.35">
      <c r="F26972" s="34"/>
      <c r="J26972" s="34"/>
      <c r="K26972" s="34"/>
      <c r="L26972" s="34"/>
    </row>
    <row r="26973" spans="6:12" x14ac:dyDescent="0.35">
      <c r="F26973" s="34"/>
      <c r="J26973" s="34"/>
      <c r="K26973" s="34"/>
      <c r="L26973" s="34"/>
    </row>
    <row r="26974" spans="6:12" x14ac:dyDescent="0.35">
      <c r="F26974" s="34"/>
      <c r="J26974" s="34"/>
      <c r="K26974" s="34"/>
      <c r="L26974" s="34"/>
    </row>
    <row r="26975" spans="6:12" x14ac:dyDescent="0.35">
      <c r="F26975" s="34"/>
      <c r="J26975" s="34"/>
      <c r="K26975" s="34"/>
      <c r="L26975" s="34"/>
    </row>
    <row r="26976" spans="6:12" x14ac:dyDescent="0.35">
      <c r="F26976" s="34"/>
      <c r="J26976" s="34"/>
      <c r="K26976" s="34"/>
      <c r="L26976" s="34"/>
    </row>
    <row r="26977" spans="6:12" x14ac:dyDescent="0.35">
      <c r="F26977" s="34"/>
      <c r="J26977" s="34"/>
      <c r="K26977" s="34"/>
      <c r="L26977" s="34"/>
    </row>
    <row r="26978" spans="6:12" x14ac:dyDescent="0.35">
      <c r="F26978" s="34"/>
      <c r="J26978" s="34"/>
      <c r="K26978" s="34"/>
      <c r="L26978" s="34"/>
    </row>
    <row r="26979" spans="6:12" x14ac:dyDescent="0.35">
      <c r="F26979" s="34"/>
      <c r="J26979" s="34"/>
      <c r="K26979" s="34"/>
      <c r="L26979" s="34"/>
    </row>
    <row r="26980" spans="6:12" x14ac:dyDescent="0.35">
      <c r="F26980" s="34"/>
      <c r="J26980" s="34"/>
      <c r="K26980" s="34"/>
      <c r="L26980" s="34"/>
    </row>
    <row r="26981" spans="6:12" x14ac:dyDescent="0.35">
      <c r="F26981" s="34"/>
      <c r="J26981" s="34"/>
      <c r="K26981" s="34"/>
      <c r="L26981" s="34"/>
    </row>
    <row r="26982" spans="6:12" x14ac:dyDescent="0.35">
      <c r="F26982" s="34"/>
      <c r="J26982" s="34"/>
      <c r="K26982" s="34"/>
      <c r="L26982" s="34"/>
    </row>
    <row r="26983" spans="6:12" x14ac:dyDescent="0.35">
      <c r="F26983" s="34"/>
      <c r="J26983" s="34"/>
      <c r="K26983" s="34"/>
      <c r="L26983" s="34"/>
    </row>
    <row r="26984" spans="6:12" x14ac:dyDescent="0.35">
      <c r="F26984" s="34"/>
      <c r="J26984" s="34"/>
      <c r="K26984" s="34"/>
      <c r="L26984" s="34"/>
    </row>
    <row r="26985" spans="6:12" x14ac:dyDescent="0.35">
      <c r="F26985" s="34"/>
      <c r="J26985" s="34"/>
      <c r="K26985" s="34"/>
      <c r="L26985" s="34"/>
    </row>
    <row r="26986" spans="6:12" x14ac:dyDescent="0.35">
      <c r="F26986" s="34"/>
      <c r="J26986" s="34"/>
      <c r="K26986" s="34"/>
      <c r="L26986" s="34"/>
    </row>
    <row r="26987" spans="6:12" x14ac:dyDescent="0.35">
      <c r="F26987" s="34"/>
      <c r="J26987" s="34"/>
      <c r="K26987" s="34"/>
      <c r="L26987" s="34"/>
    </row>
    <row r="26988" spans="6:12" x14ac:dyDescent="0.35">
      <c r="F26988" s="34"/>
      <c r="J26988" s="34"/>
      <c r="K26988" s="34"/>
      <c r="L26988" s="34"/>
    </row>
    <row r="26989" spans="6:12" x14ac:dyDescent="0.35">
      <c r="F26989" s="34"/>
      <c r="J26989" s="34"/>
      <c r="K26989" s="34"/>
      <c r="L26989" s="34"/>
    </row>
    <row r="26990" spans="6:12" x14ac:dyDescent="0.35">
      <c r="F26990" s="34"/>
      <c r="J26990" s="34"/>
      <c r="K26990" s="34"/>
      <c r="L26990" s="34"/>
    </row>
    <row r="26991" spans="6:12" x14ac:dyDescent="0.35">
      <c r="F26991" s="34"/>
      <c r="J26991" s="34"/>
      <c r="K26991" s="34"/>
      <c r="L26991" s="34"/>
    </row>
    <row r="26992" spans="6:12" x14ac:dyDescent="0.35">
      <c r="F26992" s="34"/>
      <c r="J26992" s="34"/>
      <c r="K26992" s="34"/>
      <c r="L26992" s="34"/>
    </row>
    <row r="26993" spans="6:12" x14ac:dyDescent="0.35">
      <c r="F26993" s="34"/>
      <c r="J26993" s="34"/>
      <c r="K26993" s="34"/>
      <c r="L26993" s="34"/>
    </row>
    <row r="26994" spans="6:12" x14ac:dyDescent="0.35">
      <c r="F26994" s="34"/>
      <c r="J26994" s="34"/>
      <c r="K26994" s="34"/>
      <c r="L26994" s="34"/>
    </row>
    <row r="26995" spans="6:12" x14ac:dyDescent="0.35">
      <c r="F26995" s="34"/>
      <c r="J26995" s="34"/>
      <c r="K26995" s="34"/>
      <c r="L26995" s="34"/>
    </row>
    <row r="26996" spans="6:12" x14ac:dyDescent="0.35">
      <c r="F26996" s="34"/>
      <c r="J26996" s="34"/>
      <c r="K26996" s="34"/>
      <c r="L26996" s="34"/>
    </row>
    <row r="26997" spans="6:12" x14ac:dyDescent="0.35">
      <c r="F26997" s="34"/>
      <c r="J26997" s="34"/>
      <c r="K26997" s="34"/>
      <c r="L26997" s="34"/>
    </row>
    <row r="26998" spans="6:12" x14ac:dyDescent="0.35">
      <c r="F26998" s="34"/>
      <c r="J26998" s="34"/>
      <c r="K26998" s="34"/>
      <c r="L26998" s="34"/>
    </row>
    <row r="26999" spans="6:12" x14ac:dyDescent="0.35">
      <c r="F26999" s="34"/>
      <c r="J26999" s="34"/>
      <c r="K26999" s="34"/>
      <c r="L26999" s="34"/>
    </row>
    <row r="27000" spans="6:12" x14ac:dyDescent="0.35">
      <c r="F27000" s="34"/>
      <c r="J27000" s="34"/>
      <c r="K27000" s="34"/>
      <c r="L27000" s="34"/>
    </row>
    <row r="27001" spans="6:12" x14ac:dyDescent="0.35">
      <c r="F27001" s="34"/>
      <c r="J27001" s="34"/>
      <c r="K27001" s="34"/>
      <c r="L27001" s="34"/>
    </row>
    <row r="27002" spans="6:12" x14ac:dyDescent="0.35">
      <c r="F27002" s="34"/>
      <c r="J27002" s="34"/>
      <c r="K27002" s="34"/>
      <c r="L27002" s="34"/>
    </row>
    <row r="27003" spans="6:12" x14ac:dyDescent="0.35">
      <c r="F27003" s="34"/>
      <c r="J27003" s="34"/>
      <c r="K27003" s="34"/>
      <c r="L27003" s="34"/>
    </row>
    <row r="27004" spans="6:12" x14ac:dyDescent="0.35">
      <c r="F27004" s="34"/>
      <c r="J27004" s="34"/>
      <c r="K27004" s="34"/>
      <c r="L27004" s="34"/>
    </row>
    <row r="27005" spans="6:12" x14ac:dyDescent="0.35">
      <c r="F27005" s="34"/>
      <c r="J27005" s="34"/>
      <c r="K27005" s="34"/>
      <c r="L27005" s="34"/>
    </row>
    <row r="27006" spans="6:12" x14ac:dyDescent="0.35">
      <c r="F27006" s="34"/>
      <c r="J27006" s="34"/>
      <c r="K27006" s="34"/>
      <c r="L27006" s="34"/>
    </row>
    <row r="27007" spans="6:12" x14ac:dyDescent="0.35">
      <c r="F27007" s="34"/>
      <c r="J27007" s="34"/>
      <c r="K27007" s="34"/>
      <c r="L27007" s="34"/>
    </row>
    <row r="27008" spans="6:12" x14ac:dyDescent="0.35">
      <c r="F27008" s="34"/>
      <c r="J27008" s="34"/>
      <c r="K27008" s="34"/>
      <c r="L27008" s="34"/>
    </row>
    <row r="27009" spans="6:12" x14ac:dyDescent="0.35">
      <c r="F27009" s="34"/>
      <c r="J27009" s="34"/>
      <c r="K27009" s="34"/>
      <c r="L27009" s="34"/>
    </row>
    <row r="27010" spans="6:12" x14ac:dyDescent="0.35">
      <c r="F27010" s="34"/>
      <c r="J27010" s="34"/>
      <c r="K27010" s="34"/>
      <c r="L27010" s="34"/>
    </row>
    <row r="27011" spans="6:12" x14ac:dyDescent="0.35">
      <c r="F27011" s="34"/>
      <c r="J27011" s="34"/>
      <c r="K27011" s="34"/>
      <c r="L27011" s="34"/>
    </row>
    <row r="27012" spans="6:12" x14ac:dyDescent="0.35">
      <c r="F27012" s="34"/>
      <c r="J27012" s="34"/>
      <c r="K27012" s="34"/>
      <c r="L27012" s="34"/>
    </row>
    <row r="27013" spans="6:12" x14ac:dyDescent="0.35">
      <c r="F27013" s="34"/>
      <c r="J27013" s="34"/>
      <c r="K27013" s="34"/>
      <c r="L27013" s="34"/>
    </row>
    <row r="27014" spans="6:12" x14ac:dyDescent="0.35">
      <c r="F27014" s="34"/>
      <c r="J27014" s="34"/>
      <c r="K27014" s="34"/>
      <c r="L27014" s="34"/>
    </row>
    <row r="27015" spans="6:12" x14ac:dyDescent="0.35">
      <c r="F27015" s="34"/>
      <c r="J27015" s="34"/>
      <c r="K27015" s="34"/>
      <c r="L27015" s="34"/>
    </row>
    <row r="27016" spans="6:12" x14ac:dyDescent="0.35">
      <c r="F27016" s="34"/>
      <c r="J27016" s="34"/>
      <c r="K27016" s="34"/>
      <c r="L27016" s="34"/>
    </row>
    <row r="27017" spans="6:12" x14ac:dyDescent="0.35">
      <c r="F27017" s="34"/>
      <c r="J27017" s="34"/>
      <c r="K27017" s="34"/>
      <c r="L27017" s="34"/>
    </row>
    <row r="27018" spans="6:12" x14ac:dyDescent="0.35">
      <c r="F27018" s="34"/>
      <c r="J27018" s="34"/>
      <c r="K27018" s="34"/>
      <c r="L27018" s="34"/>
    </row>
    <row r="27019" spans="6:12" x14ac:dyDescent="0.35">
      <c r="F27019" s="34"/>
      <c r="J27019" s="34"/>
      <c r="K27019" s="34"/>
      <c r="L27019" s="34"/>
    </row>
    <row r="27020" spans="6:12" x14ac:dyDescent="0.35">
      <c r="F27020" s="34"/>
      <c r="J27020" s="34"/>
      <c r="K27020" s="34"/>
      <c r="L27020" s="34"/>
    </row>
    <row r="27021" spans="6:12" x14ac:dyDescent="0.35">
      <c r="F27021" s="34"/>
      <c r="J27021" s="34"/>
      <c r="K27021" s="34"/>
      <c r="L27021" s="34"/>
    </row>
    <row r="27022" spans="6:12" x14ac:dyDescent="0.35">
      <c r="F27022" s="34"/>
      <c r="J27022" s="34"/>
      <c r="K27022" s="34"/>
      <c r="L27022" s="34"/>
    </row>
    <row r="27023" spans="6:12" x14ac:dyDescent="0.35">
      <c r="F27023" s="34"/>
      <c r="J27023" s="34"/>
      <c r="K27023" s="34"/>
      <c r="L27023" s="34"/>
    </row>
    <row r="27024" spans="6:12" x14ac:dyDescent="0.35">
      <c r="F27024" s="34"/>
      <c r="J27024" s="34"/>
      <c r="K27024" s="34"/>
      <c r="L27024" s="34"/>
    </row>
    <row r="27025" spans="6:12" x14ac:dyDescent="0.35">
      <c r="F27025" s="34"/>
      <c r="J27025" s="34"/>
      <c r="K27025" s="34"/>
      <c r="L27025" s="34"/>
    </row>
    <row r="27026" spans="6:12" x14ac:dyDescent="0.35">
      <c r="F27026" s="34"/>
      <c r="J27026" s="34"/>
      <c r="K27026" s="34"/>
      <c r="L27026" s="34"/>
    </row>
    <row r="27027" spans="6:12" x14ac:dyDescent="0.35">
      <c r="F27027" s="34"/>
      <c r="J27027" s="34"/>
      <c r="K27027" s="34"/>
      <c r="L27027" s="34"/>
    </row>
    <row r="27028" spans="6:12" x14ac:dyDescent="0.35">
      <c r="F27028" s="34"/>
      <c r="J27028" s="34"/>
      <c r="K27028" s="34"/>
      <c r="L27028" s="34"/>
    </row>
    <row r="27029" spans="6:12" x14ac:dyDescent="0.35">
      <c r="F27029" s="34"/>
      <c r="J27029" s="34"/>
      <c r="K27029" s="34"/>
      <c r="L27029" s="34"/>
    </row>
    <row r="27030" spans="6:12" x14ac:dyDescent="0.35">
      <c r="F27030" s="34"/>
      <c r="J27030" s="34"/>
      <c r="K27030" s="34"/>
      <c r="L27030" s="34"/>
    </row>
    <row r="27031" spans="6:12" x14ac:dyDescent="0.35">
      <c r="F27031" s="34"/>
      <c r="J27031" s="34"/>
      <c r="K27031" s="34"/>
      <c r="L27031" s="34"/>
    </row>
    <row r="27032" spans="6:12" x14ac:dyDescent="0.35">
      <c r="F27032" s="34"/>
      <c r="J27032" s="34"/>
      <c r="K27032" s="34"/>
      <c r="L27032" s="34"/>
    </row>
    <row r="27033" spans="6:12" x14ac:dyDescent="0.35">
      <c r="F27033" s="34"/>
      <c r="J27033" s="34"/>
      <c r="K27033" s="34"/>
      <c r="L27033" s="34"/>
    </row>
    <row r="27034" spans="6:12" x14ac:dyDescent="0.35">
      <c r="F27034" s="34"/>
      <c r="J27034" s="34"/>
      <c r="K27034" s="34"/>
      <c r="L27034" s="34"/>
    </row>
    <row r="27035" spans="6:12" x14ac:dyDescent="0.35">
      <c r="F27035" s="34"/>
      <c r="J27035" s="34"/>
      <c r="K27035" s="34"/>
      <c r="L27035" s="34"/>
    </row>
    <row r="27036" spans="6:12" x14ac:dyDescent="0.35">
      <c r="F27036" s="34"/>
      <c r="J27036" s="34"/>
      <c r="K27036" s="34"/>
      <c r="L27036" s="34"/>
    </row>
    <row r="27037" spans="6:12" x14ac:dyDescent="0.35">
      <c r="F27037" s="34"/>
      <c r="J27037" s="34"/>
      <c r="K27037" s="34"/>
      <c r="L27037" s="34"/>
    </row>
    <row r="27038" spans="6:12" x14ac:dyDescent="0.35">
      <c r="F27038" s="34"/>
      <c r="J27038" s="34"/>
      <c r="K27038" s="34"/>
      <c r="L27038" s="34"/>
    </row>
    <row r="27039" spans="6:12" x14ac:dyDescent="0.35">
      <c r="F27039" s="34"/>
      <c r="J27039" s="34"/>
      <c r="K27039" s="34"/>
      <c r="L27039" s="34"/>
    </row>
    <row r="27040" spans="6:12" x14ac:dyDescent="0.35">
      <c r="F27040" s="34"/>
      <c r="J27040" s="34"/>
      <c r="K27040" s="34"/>
      <c r="L27040" s="34"/>
    </row>
    <row r="27041" spans="6:12" x14ac:dyDescent="0.35">
      <c r="F27041" s="34"/>
      <c r="J27041" s="34"/>
      <c r="K27041" s="34"/>
      <c r="L27041" s="34"/>
    </row>
    <row r="27042" spans="6:12" x14ac:dyDescent="0.35">
      <c r="F27042" s="34"/>
      <c r="J27042" s="34"/>
      <c r="K27042" s="34"/>
      <c r="L27042" s="34"/>
    </row>
    <row r="27043" spans="6:12" x14ac:dyDescent="0.35">
      <c r="F27043" s="34"/>
      <c r="J27043" s="34"/>
      <c r="K27043" s="34"/>
      <c r="L27043" s="34"/>
    </row>
    <row r="27044" spans="6:12" x14ac:dyDescent="0.35">
      <c r="F27044" s="34"/>
      <c r="J27044" s="34"/>
      <c r="K27044" s="34"/>
      <c r="L27044" s="34"/>
    </row>
    <row r="27045" spans="6:12" x14ac:dyDescent="0.35">
      <c r="F27045" s="34"/>
      <c r="J27045" s="34"/>
      <c r="K27045" s="34"/>
      <c r="L27045" s="34"/>
    </row>
    <row r="27046" spans="6:12" x14ac:dyDescent="0.35">
      <c r="F27046" s="34"/>
      <c r="J27046" s="34"/>
      <c r="K27046" s="34"/>
      <c r="L27046" s="34"/>
    </row>
    <row r="27047" spans="6:12" x14ac:dyDescent="0.35">
      <c r="F27047" s="34"/>
      <c r="J27047" s="34"/>
      <c r="K27047" s="34"/>
      <c r="L27047" s="34"/>
    </row>
    <row r="27048" spans="6:12" x14ac:dyDescent="0.35">
      <c r="F27048" s="34"/>
      <c r="J27048" s="34"/>
      <c r="K27048" s="34"/>
      <c r="L27048" s="34"/>
    </row>
    <row r="27049" spans="6:12" x14ac:dyDescent="0.35">
      <c r="F27049" s="34"/>
      <c r="J27049" s="34"/>
      <c r="K27049" s="34"/>
      <c r="L27049" s="34"/>
    </row>
    <row r="27050" spans="6:12" x14ac:dyDescent="0.35">
      <c r="F27050" s="34"/>
      <c r="J27050" s="34"/>
      <c r="K27050" s="34"/>
      <c r="L27050" s="34"/>
    </row>
    <row r="27051" spans="6:12" x14ac:dyDescent="0.35">
      <c r="F27051" s="34"/>
      <c r="J27051" s="34"/>
      <c r="K27051" s="34"/>
      <c r="L27051" s="34"/>
    </row>
    <row r="27052" spans="6:12" x14ac:dyDescent="0.35">
      <c r="F27052" s="34"/>
      <c r="J27052" s="34"/>
      <c r="K27052" s="34"/>
      <c r="L27052" s="34"/>
    </row>
    <row r="27053" spans="6:12" x14ac:dyDescent="0.35">
      <c r="F27053" s="34"/>
      <c r="J27053" s="34"/>
      <c r="K27053" s="34"/>
      <c r="L27053" s="34"/>
    </row>
    <row r="27054" spans="6:12" x14ac:dyDescent="0.35">
      <c r="F27054" s="34"/>
      <c r="J27054" s="34"/>
      <c r="K27054" s="34"/>
      <c r="L27054" s="34"/>
    </row>
    <row r="27055" spans="6:12" x14ac:dyDescent="0.35">
      <c r="F27055" s="34"/>
      <c r="J27055" s="34"/>
      <c r="K27055" s="34"/>
      <c r="L27055" s="34"/>
    </row>
    <row r="27056" spans="6:12" x14ac:dyDescent="0.35">
      <c r="F27056" s="34"/>
      <c r="J27056" s="34"/>
      <c r="K27056" s="34"/>
      <c r="L27056" s="34"/>
    </row>
    <row r="27057" spans="6:12" x14ac:dyDescent="0.35">
      <c r="F27057" s="34"/>
      <c r="J27057" s="34"/>
      <c r="K27057" s="34"/>
      <c r="L27057" s="34"/>
    </row>
    <row r="27058" spans="6:12" x14ac:dyDescent="0.35">
      <c r="F27058" s="34"/>
      <c r="J27058" s="34"/>
      <c r="K27058" s="34"/>
      <c r="L27058" s="34"/>
    </row>
    <row r="27059" spans="6:12" x14ac:dyDescent="0.35">
      <c r="F27059" s="34"/>
      <c r="J27059" s="34"/>
      <c r="K27059" s="34"/>
      <c r="L27059" s="34"/>
    </row>
    <row r="27060" spans="6:12" x14ac:dyDescent="0.35">
      <c r="F27060" s="34"/>
      <c r="J27060" s="34"/>
      <c r="K27060" s="34"/>
      <c r="L27060" s="34"/>
    </row>
    <row r="27061" spans="6:12" x14ac:dyDescent="0.35">
      <c r="F27061" s="34"/>
      <c r="J27061" s="34"/>
      <c r="K27061" s="34"/>
      <c r="L27061" s="34"/>
    </row>
    <row r="27062" spans="6:12" x14ac:dyDescent="0.35">
      <c r="F27062" s="34"/>
      <c r="J27062" s="34"/>
      <c r="K27062" s="34"/>
      <c r="L27062" s="34"/>
    </row>
    <row r="27063" spans="6:12" x14ac:dyDescent="0.35">
      <c r="F27063" s="34"/>
      <c r="J27063" s="34"/>
      <c r="K27063" s="34"/>
      <c r="L27063" s="34"/>
    </row>
    <row r="27064" spans="6:12" x14ac:dyDescent="0.35">
      <c r="F27064" s="34"/>
      <c r="J27064" s="34"/>
      <c r="K27064" s="34"/>
      <c r="L27064" s="34"/>
    </row>
    <row r="27065" spans="6:12" x14ac:dyDescent="0.35">
      <c r="F27065" s="34"/>
      <c r="J27065" s="34"/>
      <c r="K27065" s="34"/>
      <c r="L27065" s="34"/>
    </row>
    <row r="27066" spans="6:12" x14ac:dyDescent="0.35">
      <c r="F27066" s="34"/>
      <c r="J27066" s="34"/>
      <c r="K27066" s="34"/>
      <c r="L27066" s="34"/>
    </row>
    <row r="27067" spans="6:12" x14ac:dyDescent="0.35">
      <c r="F27067" s="34"/>
      <c r="J27067" s="34"/>
      <c r="K27067" s="34"/>
      <c r="L27067" s="34"/>
    </row>
    <row r="27068" spans="6:12" x14ac:dyDescent="0.35">
      <c r="F27068" s="34"/>
      <c r="J27068" s="34"/>
      <c r="K27068" s="34"/>
      <c r="L27068" s="34"/>
    </row>
    <row r="27069" spans="6:12" x14ac:dyDescent="0.35">
      <c r="F27069" s="34"/>
      <c r="J27069" s="34"/>
      <c r="K27069" s="34"/>
      <c r="L27069" s="34"/>
    </row>
    <row r="27070" spans="6:12" x14ac:dyDescent="0.35">
      <c r="F27070" s="34"/>
      <c r="J27070" s="34"/>
      <c r="K27070" s="34"/>
      <c r="L27070" s="34"/>
    </row>
    <row r="27071" spans="6:12" x14ac:dyDescent="0.35">
      <c r="F27071" s="34"/>
      <c r="J27071" s="34"/>
      <c r="K27071" s="34"/>
      <c r="L27071" s="34"/>
    </row>
    <row r="27072" spans="6:12" x14ac:dyDescent="0.35">
      <c r="F27072" s="34"/>
      <c r="J27072" s="34"/>
      <c r="K27072" s="34"/>
      <c r="L27072" s="34"/>
    </row>
    <row r="27073" spans="6:12" x14ac:dyDescent="0.35">
      <c r="F27073" s="34"/>
      <c r="J27073" s="34"/>
      <c r="K27073" s="34"/>
      <c r="L27073" s="34"/>
    </row>
    <row r="27074" spans="6:12" x14ac:dyDescent="0.35">
      <c r="F27074" s="34"/>
      <c r="J27074" s="34"/>
      <c r="K27074" s="34"/>
      <c r="L27074" s="34"/>
    </row>
    <row r="27075" spans="6:12" x14ac:dyDescent="0.35">
      <c r="F27075" s="34"/>
      <c r="J27075" s="34"/>
      <c r="K27075" s="34"/>
      <c r="L27075" s="34"/>
    </row>
    <row r="27076" spans="6:12" x14ac:dyDescent="0.35">
      <c r="F27076" s="34"/>
      <c r="J27076" s="34"/>
      <c r="K27076" s="34"/>
      <c r="L27076" s="34"/>
    </row>
    <row r="27077" spans="6:12" x14ac:dyDescent="0.35">
      <c r="F27077" s="34"/>
      <c r="J27077" s="34"/>
      <c r="K27077" s="34"/>
      <c r="L27077" s="34"/>
    </row>
    <row r="27078" spans="6:12" x14ac:dyDescent="0.35">
      <c r="F27078" s="34"/>
      <c r="J27078" s="34"/>
      <c r="K27078" s="34"/>
      <c r="L27078" s="34"/>
    </row>
    <row r="27079" spans="6:12" x14ac:dyDescent="0.35">
      <c r="F27079" s="34"/>
      <c r="J27079" s="34"/>
      <c r="K27079" s="34"/>
      <c r="L27079" s="34"/>
    </row>
    <row r="27080" spans="6:12" x14ac:dyDescent="0.35">
      <c r="F27080" s="34"/>
      <c r="J27080" s="34"/>
      <c r="K27080" s="34"/>
      <c r="L27080" s="34"/>
    </row>
    <row r="27081" spans="6:12" x14ac:dyDescent="0.35">
      <c r="F27081" s="34"/>
      <c r="J27081" s="34"/>
      <c r="K27081" s="34"/>
      <c r="L27081" s="34"/>
    </row>
    <row r="27082" spans="6:12" x14ac:dyDescent="0.35">
      <c r="F27082" s="34"/>
      <c r="J27082" s="34"/>
      <c r="K27082" s="34"/>
      <c r="L27082" s="34"/>
    </row>
    <row r="27083" spans="6:12" x14ac:dyDescent="0.35">
      <c r="F27083" s="34"/>
      <c r="J27083" s="34"/>
      <c r="K27083" s="34"/>
      <c r="L27083" s="34"/>
    </row>
    <row r="27084" spans="6:12" x14ac:dyDescent="0.35">
      <c r="F27084" s="34"/>
      <c r="J27084" s="34"/>
      <c r="K27084" s="34"/>
      <c r="L27084" s="34"/>
    </row>
    <row r="27085" spans="6:12" x14ac:dyDescent="0.35">
      <c r="F27085" s="34"/>
      <c r="J27085" s="34"/>
      <c r="K27085" s="34"/>
      <c r="L27085" s="34"/>
    </row>
    <row r="27086" spans="6:12" x14ac:dyDescent="0.35">
      <c r="F27086" s="34"/>
      <c r="J27086" s="34"/>
      <c r="K27086" s="34"/>
      <c r="L27086" s="34"/>
    </row>
    <row r="27087" spans="6:12" x14ac:dyDescent="0.35">
      <c r="F27087" s="34"/>
      <c r="J27087" s="34"/>
      <c r="K27087" s="34"/>
      <c r="L27087" s="34"/>
    </row>
    <row r="27088" spans="6:12" x14ac:dyDescent="0.35">
      <c r="F27088" s="34"/>
      <c r="J27088" s="34"/>
      <c r="K27088" s="34"/>
      <c r="L27088" s="34"/>
    </row>
    <row r="27089" spans="6:12" x14ac:dyDescent="0.35">
      <c r="F27089" s="34"/>
      <c r="J27089" s="34"/>
      <c r="K27089" s="34"/>
      <c r="L27089" s="34"/>
    </row>
    <row r="27090" spans="6:12" x14ac:dyDescent="0.35">
      <c r="F27090" s="34"/>
      <c r="J27090" s="34"/>
      <c r="K27090" s="34"/>
      <c r="L27090" s="34"/>
    </row>
    <row r="27091" spans="6:12" x14ac:dyDescent="0.35">
      <c r="F27091" s="34"/>
      <c r="J27091" s="34"/>
      <c r="K27091" s="34"/>
      <c r="L27091" s="34"/>
    </row>
    <row r="27092" spans="6:12" x14ac:dyDescent="0.35">
      <c r="F27092" s="34"/>
      <c r="J27092" s="34"/>
      <c r="K27092" s="34"/>
      <c r="L27092" s="34"/>
    </row>
    <row r="27093" spans="6:12" x14ac:dyDescent="0.35">
      <c r="F27093" s="34"/>
      <c r="J27093" s="34"/>
      <c r="K27093" s="34"/>
      <c r="L27093" s="34"/>
    </row>
    <row r="27094" spans="6:12" x14ac:dyDescent="0.35">
      <c r="F27094" s="34"/>
      <c r="J27094" s="34"/>
      <c r="K27094" s="34"/>
      <c r="L27094" s="34"/>
    </row>
    <row r="27095" spans="6:12" x14ac:dyDescent="0.35">
      <c r="F27095" s="34"/>
      <c r="J27095" s="34"/>
      <c r="K27095" s="34"/>
      <c r="L27095" s="34"/>
    </row>
    <row r="27096" spans="6:12" x14ac:dyDescent="0.35">
      <c r="F27096" s="34"/>
      <c r="J27096" s="34"/>
      <c r="K27096" s="34"/>
      <c r="L27096" s="34"/>
    </row>
    <row r="27097" spans="6:12" x14ac:dyDescent="0.35">
      <c r="F27097" s="34"/>
      <c r="J27097" s="34"/>
      <c r="K27097" s="34"/>
      <c r="L27097" s="34"/>
    </row>
    <row r="27098" spans="6:12" x14ac:dyDescent="0.35">
      <c r="F27098" s="34"/>
      <c r="J27098" s="34"/>
      <c r="K27098" s="34"/>
      <c r="L27098" s="34"/>
    </row>
    <row r="27099" spans="6:12" x14ac:dyDescent="0.35">
      <c r="F27099" s="34"/>
      <c r="J27099" s="34"/>
      <c r="K27099" s="34"/>
      <c r="L27099" s="34"/>
    </row>
    <row r="27100" spans="6:12" x14ac:dyDescent="0.35">
      <c r="F27100" s="34"/>
      <c r="J27100" s="34"/>
      <c r="K27100" s="34"/>
      <c r="L27100" s="34"/>
    </row>
    <row r="27101" spans="6:12" x14ac:dyDescent="0.35">
      <c r="F27101" s="34"/>
      <c r="J27101" s="34"/>
      <c r="K27101" s="34"/>
      <c r="L27101" s="34"/>
    </row>
    <row r="27102" spans="6:12" x14ac:dyDescent="0.35">
      <c r="F27102" s="34"/>
      <c r="J27102" s="34"/>
      <c r="K27102" s="34"/>
      <c r="L27102" s="34"/>
    </row>
    <row r="27103" spans="6:12" x14ac:dyDescent="0.35">
      <c r="F27103" s="34"/>
      <c r="J27103" s="34"/>
      <c r="K27103" s="34"/>
      <c r="L27103" s="34"/>
    </row>
    <row r="27104" spans="6:12" x14ac:dyDescent="0.35">
      <c r="F27104" s="34"/>
      <c r="J27104" s="34"/>
      <c r="K27104" s="34"/>
      <c r="L27104" s="34"/>
    </row>
    <row r="27105" spans="6:12" x14ac:dyDescent="0.35">
      <c r="F27105" s="34"/>
      <c r="J27105" s="34"/>
      <c r="K27105" s="34"/>
      <c r="L27105" s="34"/>
    </row>
    <row r="27106" spans="6:12" x14ac:dyDescent="0.35">
      <c r="F27106" s="34"/>
      <c r="J27106" s="34"/>
      <c r="K27106" s="34"/>
      <c r="L27106" s="34"/>
    </row>
    <row r="27107" spans="6:12" x14ac:dyDescent="0.35">
      <c r="F27107" s="34"/>
      <c r="J27107" s="34"/>
      <c r="K27107" s="34"/>
      <c r="L27107" s="34"/>
    </row>
    <row r="27108" spans="6:12" x14ac:dyDescent="0.35">
      <c r="F27108" s="34"/>
      <c r="J27108" s="34"/>
      <c r="K27108" s="34"/>
      <c r="L27108" s="34"/>
    </row>
    <row r="27109" spans="6:12" x14ac:dyDescent="0.35">
      <c r="F27109" s="34"/>
      <c r="J27109" s="34"/>
      <c r="K27109" s="34"/>
      <c r="L27109" s="34"/>
    </row>
    <row r="27110" spans="6:12" x14ac:dyDescent="0.35">
      <c r="F27110" s="34"/>
      <c r="J27110" s="34"/>
      <c r="K27110" s="34"/>
      <c r="L27110" s="34"/>
    </row>
    <row r="27111" spans="6:12" x14ac:dyDescent="0.35">
      <c r="F27111" s="34"/>
      <c r="J27111" s="34"/>
      <c r="K27111" s="34"/>
      <c r="L27111" s="34"/>
    </row>
    <row r="27112" spans="6:12" x14ac:dyDescent="0.35">
      <c r="F27112" s="34"/>
      <c r="J27112" s="34"/>
      <c r="K27112" s="34"/>
      <c r="L27112" s="34"/>
    </row>
    <row r="27113" spans="6:12" x14ac:dyDescent="0.35">
      <c r="F27113" s="34"/>
      <c r="J27113" s="34"/>
      <c r="K27113" s="34"/>
      <c r="L27113" s="34"/>
    </row>
    <row r="27114" spans="6:12" x14ac:dyDescent="0.35">
      <c r="F27114" s="34"/>
      <c r="J27114" s="34"/>
      <c r="K27114" s="34"/>
      <c r="L27114" s="34"/>
    </row>
    <row r="27115" spans="6:12" x14ac:dyDescent="0.35">
      <c r="F27115" s="34"/>
      <c r="J27115" s="34"/>
      <c r="K27115" s="34"/>
      <c r="L27115" s="34"/>
    </row>
    <row r="27116" spans="6:12" x14ac:dyDescent="0.35">
      <c r="F27116" s="34"/>
      <c r="J27116" s="34"/>
      <c r="K27116" s="34"/>
      <c r="L27116" s="34"/>
    </row>
    <row r="27117" spans="6:12" x14ac:dyDescent="0.35">
      <c r="F27117" s="34"/>
      <c r="J27117" s="34"/>
      <c r="K27117" s="34"/>
      <c r="L27117" s="34"/>
    </row>
    <row r="27118" spans="6:12" x14ac:dyDescent="0.35">
      <c r="F27118" s="34"/>
      <c r="J27118" s="34"/>
      <c r="K27118" s="34"/>
      <c r="L27118" s="34"/>
    </row>
    <row r="27119" spans="6:12" x14ac:dyDescent="0.35">
      <c r="F27119" s="34"/>
      <c r="J27119" s="34"/>
      <c r="K27119" s="34"/>
      <c r="L27119" s="34"/>
    </row>
    <row r="27120" spans="6:12" x14ac:dyDescent="0.35">
      <c r="F27120" s="34"/>
      <c r="J27120" s="34"/>
      <c r="K27120" s="34"/>
      <c r="L27120" s="34"/>
    </row>
    <row r="27121" spans="6:12" x14ac:dyDescent="0.35">
      <c r="F27121" s="34"/>
      <c r="J27121" s="34"/>
      <c r="K27121" s="34"/>
      <c r="L27121" s="34"/>
    </row>
    <row r="27122" spans="6:12" x14ac:dyDescent="0.35">
      <c r="F27122" s="34"/>
      <c r="J27122" s="34"/>
      <c r="K27122" s="34"/>
      <c r="L27122" s="34"/>
    </row>
    <row r="27123" spans="6:12" x14ac:dyDescent="0.35">
      <c r="F27123" s="34"/>
      <c r="J27123" s="34"/>
      <c r="K27123" s="34"/>
      <c r="L27123" s="34"/>
    </row>
    <row r="27124" spans="6:12" x14ac:dyDescent="0.35">
      <c r="F27124" s="34"/>
      <c r="J27124" s="34"/>
      <c r="K27124" s="34"/>
      <c r="L27124" s="34"/>
    </row>
    <row r="27125" spans="6:12" x14ac:dyDescent="0.35">
      <c r="F27125" s="34"/>
      <c r="J27125" s="34"/>
      <c r="K27125" s="34"/>
      <c r="L27125" s="34"/>
    </row>
    <row r="27126" spans="6:12" x14ac:dyDescent="0.35">
      <c r="F27126" s="34"/>
      <c r="J27126" s="34"/>
      <c r="K27126" s="34"/>
      <c r="L27126" s="34"/>
    </row>
    <row r="27127" spans="6:12" x14ac:dyDescent="0.35">
      <c r="F27127" s="34"/>
      <c r="J27127" s="34"/>
      <c r="K27127" s="34"/>
      <c r="L27127" s="34"/>
    </row>
    <row r="27128" spans="6:12" x14ac:dyDescent="0.35">
      <c r="F27128" s="34"/>
      <c r="J27128" s="34"/>
      <c r="K27128" s="34"/>
      <c r="L27128" s="34"/>
    </row>
    <row r="27129" spans="6:12" x14ac:dyDescent="0.35">
      <c r="F27129" s="34"/>
      <c r="J27129" s="34"/>
      <c r="K27129" s="34"/>
      <c r="L27129" s="34"/>
    </row>
    <row r="27130" spans="6:12" x14ac:dyDescent="0.35">
      <c r="F27130" s="34"/>
      <c r="J27130" s="34"/>
      <c r="K27130" s="34"/>
      <c r="L27130" s="34"/>
    </row>
    <row r="27131" spans="6:12" x14ac:dyDescent="0.35">
      <c r="F27131" s="34"/>
      <c r="J27131" s="34"/>
      <c r="K27131" s="34"/>
      <c r="L27131" s="34"/>
    </row>
    <row r="27132" spans="6:12" x14ac:dyDescent="0.35">
      <c r="F27132" s="34"/>
      <c r="J27132" s="34"/>
      <c r="K27132" s="34"/>
      <c r="L27132" s="34"/>
    </row>
    <row r="27133" spans="6:12" x14ac:dyDescent="0.35">
      <c r="F27133" s="34"/>
      <c r="J27133" s="34"/>
      <c r="K27133" s="34"/>
      <c r="L27133" s="34"/>
    </row>
    <row r="27134" spans="6:12" x14ac:dyDescent="0.35">
      <c r="F27134" s="34"/>
      <c r="J27134" s="34"/>
      <c r="K27134" s="34"/>
      <c r="L27134" s="34"/>
    </row>
    <row r="27135" spans="6:12" x14ac:dyDescent="0.35">
      <c r="F27135" s="34"/>
      <c r="J27135" s="34"/>
      <c r="K27135" s="34"/>
      <c r="L27135" s="34"/>
    </row>
    <row r="27136" spans="6:12" x14ac:dyDescent="0.35">
      <c r="F27136" s="34"/>
      <c r="J27136" s="34"/>
      <c r="K27136" s="34"/>
      <c r="L27136" s="34"/>
    </row>
    <row r="27137" spans="6:12" x14ac:dyDescent="0.35">
      <c r="F27137" s="34"/>
      <c r="J27137" s="34"/>
      <c r="K27137" s="34"/>
      <c r="L27137" s="34"/>
    </row>
    <row r="27138" spans="6:12" x14ac:dyDescent="0.35">
      <c r="F27138" s="34"/>
      <c r="J27138" s="34"/>
      <c r="K27138" s="34"/>
      <c r="L27138" s="34"/>
    </row>
    <row r="27139" spans="6:12" x14ac:dyDescent="0.35">
      <c r="F27139" s="34"/>
      <c r="J27139" s="34"/>
      <c r="K27139" s="34"/>
      <c r="L27139" s="34"/>
    </row>
    <row r="27140" spans="6:12" x14ac:dyDescent="0.35">
      <c r="F27140" s="34"/>
      <c r="J27140" s="34"/>
      <c r="K27140" s="34"/>
      <c r="L27140" s="34"/>
    </row>
    <row r="27141" spans="6:12" x14ac:dyDescent="0.35">
      <c r="F27141" s="34"/>
      <c r="J27141" s="34"/>
      <c r="K27141" s="34"/>
      <c r="L27141" s="34"/>
    </row>
    <row r="27142" spans="6:12" x14ac:dyDescent="0.35">
      <c r="F27142" s="34"/>
      <c r="J27142" s="34"/>
      <c r="K27142" s="34"/>
      <c r="L27142" s="34"/>
    </row>
    <row r="27143" spans="6:12" x14ac:dyDescent="0.35">
      <c r="F27143" s="34"/>
      <c r="J27143" s="34"/>
      <c r="K27143" s="34"/>
      <c r="L27143" s="34"/>
    </row>
    <row r="27144" spans="6:12" x14ac:dyDescent="0.35">
      <c r="F27144" s="34"/>
      <c r="J27144" s="34"/>
      <c r="K27144" s="34"/>
      <c r="L27144" s="34"/>
    </row>
    <row r="27145" spans="6:12" x14ac:dyDescent="0.35">
      <c r="F27145" s="34"/>
      <c r="J27145" s="34"/>
      <c r="K27145" s="34"/>
      <c r="L27145" s="34"/>
    </row>
    <row r="27146" spans="6:12" x14ac:dyDescent="0.35">
      <c r="F27146" s="34"/>
      <c r="J27146" s="34"/>
      <c r="K27146" s="34"/>
      <c r="L27146" s="34"/>
    </row>
    <row r="27147" spans="6:12" x14ac:dyDescent="0.35">
      <c r="F27147" s="34"/>
      <c r="J27147" s="34"/>
      <c r="K27147" s="34"/>
      <c r="L27147" s="34"/>
    </row>
    <row r="27148" spans="6:12" x14ac:dyDescent="0.35">
      <c r="F27148" s="34"/>
      <c r="J27148" s="34"/>
      <c r="K27148" s="34"/>
      <c r="L27148" s="34"/>
    </row>
    <row r="27149" spans="6:12" x14ac:dyDescent="0.35">
      <c r="F27149" s="34"/>
      <c r="J27149" s="34"/>
      <c r="K27149" s="34"/>
      <c r="L27149" s="34"/>
    </row>
    <row r="27150" spans="6:12" x14ac:dyDescent="0.35">
      <c r="F27150" s="34"/>
      <c r="J27150" s="34"/>
      <c r="K27150" s="34"/>
      <c r="L27150" s="34"/>
    </row>
    <row r="27151" spans="6:12" x14ac:dyDescent="0.35">
      <c r="F27151" s="34"/>
      <c r="J27151" s="34"/>
      <c r="K27151" s="34"/>
      <c r="L27151" s="34"/>
    </row>
    <row r="27152" spans="6:12" x14ac:dyDescent="0.35">
      <c r="F27152" s="34"/>
      <c r="J27152" s="34"/>
      <c r="K27152" s="34"/>
      <c r="L27152" s="34"/>
    </row>
    <row r="27153" spans="6:12" x14ac:dyDescent="0.35">
      <c r="F27153" s="34"/>
      <c r="J27153" s="34"/>
      <c r="K27153" s="34"/>
      <c r="L27153" s="34"/>
    </row>
    <row r="27154" spans="6:12" x14ac:dyDescent="0.35">
      <c r="F27154" s="34"/>
      <c r="J27154" s="34"/>
      <c r="K27154" s="34"/>
      <c r="L27154" s="34"/>
    </row>
    <row r="27155" spans="6:12" x14ac:dyDescent="0.35">
      <c r="F27155" s="34"/>
      <c r="J27155" s="34"/>
      <c r="K27155" s="34"/>
      <c r="L27155" s="34"/>
    </row>
    <row r="27156" spans="6:12" x14ac:dyDescent="0.35">
      <c r="F27156" s="34"/>
      <c r="J27156" s="34"/>
      <c r="K27156" s="34"/>
      <c r="L27156" s="34"/>
    </row>
    <row r="27157" spans="6:12" x14ac:dyDescent="0.35">
      <c r="F27157" s="34"/>
      <c r="J27157" s="34"/>
      <c r="K27157" s="34"/>
      <c r="L27157" s="34"/>
    </row>
    <row r="27158" spans="6:12" x14ac:dyDescent="0.35">
      <c r="F27158" s="34"/>
      <c r="J27158" s="34"/>
      <c r="K27158" s="34"/>
      <c r="L27158" s="34"/>
    </row>
    <row r="27159" spans="6:12" x14ac:dyDescent="0.35">
      <c r="F27159" s="34"/>
      <c r="J27159" s="34"/>
      <c r="K27159" s="34"/>
      <c r="L27159" s="34"/>
    </row>
    <row r="27160" spans="6:12" x14ac:dyDescent="0.35">
      <c r="F27160" s="34"/>
      <c r="J27160" s="34"/>
      <c r="K27160" s="34"/>
      <c r="L27160" s="34"/>
    </row>
    <row r="27161" spans="6:12" x14ac:dyDescent="0.35">
      <c r="F27161" s="34"/>
      <c r="J27161" s="34"/>
      <c r="K27161" s="34"/>
      <c r="L27161" s="34"/>
    </row>
    <row r="27162" spans="6:12" x14ac:dyDescent="0.35">
      <c r="F27162" s="34"/>
      <c r="J27162" s="34"/>
      <c r="K27162" s="34"/>
      <c r="L27162" s="34"/>
    </row>
    <row r="27163" spans="6:12" x14ac:dyDescent="0.35">
      <c r="F27163" s="34"/>
      <c r="J27163" s="34"/>
      <c r="K27163" s="34"/>
      <c r="L27163" s="34"/>
    </row>
    <row r="27164" spans="6:12" x14ac:dyDescent="0.35">
      <c r="F27164" s="34"/>
      <c r="J27164" s="34"/>
      <c r="K27164" s="34"/>
      <c r="L27164" s="34"/>
    </row>
    <row r="27165" spans="6:12" x14ac:dyDescent="0.35">
      <c r="F27165" s="34"/>
      <c r="J27165" s="34"/>
      <c r="K27165" s="34"/>
      <c r="L27165" s="34"/>
    </row>
    <row r="27166" spans="6:12" x14ac:dyDescent="0.35">
      <c r="F27166" s="34"/>
      <c r="J27166" s="34"/>
      <c r="K27166" s="34"/>
      <c r="L27166" s="34"/>
    </row>
    <row r="27167" spans="6:12" x14ac:dyDescent="0.35">
      <c r="F27167" s="34"/>
      <c r="J27167" s="34"/>
      <c r="K27167" s="34"/>
      <c r="L27167" s="34"/>
    </row>
    <row r="27168" spans="6:12" x14ac:dyDescent="0.35">
      <c r="F27168" s="34"/>
      <c r="J27168" s="34"/>
      <c r="K27168" s="34"/>
      <c r="L27168" s="34"/>
    </row>
    <row r="27169" spans="6:12" x14ac:dyDescent="0.35">
      <c r="F27169" s="34"/>
      <c r="J27169" s="34"/>
      <c r="K27169" s="34"/>
      <c r="L27169" s="34"/>
    </row>
    <row r="27170" spans="6:12" x14ac:dyDescent="0.35">
      <c r="F27170" s="34"/>
      <c r="J27170" s="34"/>
      <c r="K27170" s="34"/>
      <c r="L27170" s="34"/>
    </row>
    <row r="27171" spans="6:12" x14ac:dyDescent="0.35">
      <c r="F27171" s="34"/>
      <c r="J27171" s="34"/>
      <c r="K27171" s="34"/>
      <c r="L27171" s="34"/>
    </row>
    <row r="27172" spans="6:12" x14ac:dyDescent="0.35">
      <c r="F27172" s="34"/>
      <c r="J27172" s="34"/>
      <c r="K27172" s="34"/>
      <c r="L27172" s="34"/>
    </row>
    <row r="27173" spans="6:12" x14ac:dyDescent="0.35">
      <c r="F27173" s="34"/>
      <c r="J27173" s="34"/>
      <c r="K27173" s="34"/>
      <c r="L27173" s="34"/>
    </row>
    <row r="27174" spans="6:12" x14ac:dyDescent="0.35">
      <c r="F27174" s="34"/>
      <c r="J27174" s="34"/>
      <c r="K27174" s="34"/>
      <c r="L27174" s="34"/>
    </row>
    <row r="27175" spans="6:12" x14ac:dyDescent="0.35">
      <c r="F27175" s="34"/>
      <c r="J27175" s="34"/>
      <c r="K27175" s="34"/>
      <c r="L27175" s="34"/>
    </row>
    <row r="27176" spans="6:12" x14ac:dyDescent="0.35">
      <c r="F27176" s="34"/>
      <c r="J27176" s="34"/>
      <c r="K27176" s="34"/>
      <c r="L27176" s="34"/>
    </row>
    <row r="27177" spans="6:12" x14ac:dyDescent="0.35">
      <c r="F27177" s="34"/>
      <c r="J27177" s="34"/>
      <c r="K27177" s="34"/>
      <c r="L27177" s="34"/>
    </row>
    <row r="27178" spans="6:12" x14ac:dyDescent="0.35">
      <c r="F27178" s="34"/>
      <c r="J27178" s="34"/>
      <c r="K27178" s="34"/>
      <c r="L27178" s="34"/>
    </row>
    <row r="27179" spans="6:12" x14ac:dyDescent="0.35">
      <c r="F27179" s="34"/>
      <c r="J27179" s="34"/>
      <c r="K27179" s="34"/>
      <c r="L27179" s="34"/>
    </row>
    <row r="27180" spans="6:12" x14ac:dyDescent="0.35">
      <c r="F27180" s="34"/>
      <c r="J27180" s="34"/>
      <c r="K27180" s="34"/>
      <c r="L27180" s="34"/>
    </row>
    <row r="27181" spans="6:12" x14ac:dyDescent="0.35">
      <c r="F27181" s="34"/>
      <c r="J27181" s="34"/>
      <c r="K27181" s="34"/>
      <c r="L27181" s="34"/>
    </row>
    <row r="27182" spans="6:12" x14ac:dyDescent="0.35">
      <c r="F27182" s="34"/>
      <c r="J27182" s="34"/>
      <c r="K27182" s="34"/>
      <c r="L27182" s="34"/>
    </row>
    <row r="27183" spans="6:12" x14ac:dyDescent="0.35">
      <c r="F27183" s="34"/>
      <c r="J27183" s="34"/>
      <c r="K27183" s="34"/>
      <c r="L27183" s="34"/>
    </row>
    <row r="27184" spans="6:12" x14ac:dyDescent="0.35">
      <c r="F27184" s="34"/>
      <c r="J27184" s="34"/>
      <c r="K27184" s="34"/>
      <c r="L27184" s="34"/>
    </row>
    <row r="27185" spans="6:12" x14ac:dyDescent="0.35">
      <c r="F27185" s="34"/>
      <c r="J27185" s="34"/>
      <c r="K27185" s="34"/>
      <c r="L27185" s="34"/>
    </row>
    <row r="27186" spans="6:12" x14ac:dyDescent="0.35">
      <c r="F27186" s="34"/>
      <c r="J27186" s="34"/>
      <c r="K27186" s="34"/>
      <c r="L27186" s="34"/>
    </row>
    <row r="27187" spans="6:12" x14ac:dyDescent="0.35">
      <c r="F27187" s="34"/>
      <c r="J27187" s="34"/>
      <c r="K27187" s="34"/>
      <c r="L27187" s="34"/>
    </row>
    <row r="27188" spans="6:12" x14ac:dyDescent="0.35">
      <c r="F27188" s="34"/>
      <c r="J27188" s="34"/>
      <c r="K27188" s="34"/>
      <c r="L27188" s="34"/>
    </row>
    <row r="27189" spans="6:12" x14ac:dyDescent="0.35">
      <c r="F27189" s="34"/>
      <c r="J27189" s="34"/>
      <c r="K27189" s="34"/>
      <c r="L27189" s="34"/>
    </row>
    <row r="27190" spans="6:12" x14ac:dyDescent="0.35">
      <c r="F27190" s="34"/>
      <c r="J27190" s="34"/>
      <c r="K27190" s="34"/>
      <c r="L27190" s="34"/>
    </row>
    <row r="27191" spans="6:12" x14ac:dyDescent="0.35">
      <c r="F27191" s="34"/>
      <c r="J27191" s="34"/>
      <c r="K27191" s="34"/>
      <c r="L27191" s="34"/>
    </row>
    <row r="27192" spans="6:12" x14ac:dyDescent="0.35">
      <c r="F27192" s="34"/>
      <c r="J27192" s="34"/>
      <c r="K27192" s="34"/>
      <c r="L27192" s="34"/>
    </row>
    <row r="27193" spans="6:12" x14ac:dyDescent="0.35">
      <c r="F27193" s="34"/>
      <c r="J27193" s="34"/>
      <c r="K27193" s="34"/>
      <c r="L27193" s="34"/>
    </row>
    <row r="27194" spans="6:12" x14ac:dyDescent="0.35">
      <c r="F27194" s="34"/>
      <c r="J27194" s="34"/>
      <c r="K27194" s="34"/>
      <c r="L27194" s="34"/>
    </row>
    <row r="27195" spans="6:12" x14ac:dyDescent="0.35">
      <c r="F27195" s="34"/>
      <c r="J27195" s="34"/>
      <c r="K27195" s="34"/>
      <c r="L27195" s="34"/>
    </row>
    <row r="27196" spans="6:12" x14ac:dyDescent="0.35">
      <c r="F27196" s="34"/>
      <c r="J27196" s="34"/>
      <c r="K27196" s="34"/>
      <c r="L27196" s="34"/>
    </row>
    <row r="27197" spans="6:12" x14ac:dyDescent="0.35">
      <c r="F27197" s="34"/>
      <c r="J27197" s="34"/>
      <c r="K27197" s="34"/>
      <c r="L27197" s="34"/>
    </row>
    <row r="27198" spans="6:12" x14ac:dyDescent="0.35">
      <c r="F27198" s="34"/>
      <c r="J27198" s="34"/>
      <c r="K27198" s="34"/>
      <c r="L27198" s="34"/>
    </row>
    <row r="27199" spans="6:12" x14ac:dyDescent="0.35">
      <c r="F27199" s="34"/>
      <c r="J27199" s="34"/>
      <c r="K27199" s="34"/>
      <c r="L27199" s="34"/>
    </row>
    <row r="27200" spans="6:12" x14ac:dyDescent="0.35">
      <c r="F27200" s="34"/>
      <c r="J27200" s="34"/>
      <c r="K27200" s="34"/>
      <c r="L27200" s="34"/>
    </row>
    <row r="27201" spans="6:12" x14ac:dyDescent="0.35">
      <c r="F27201" s="34"/>
      <c r="J27201" s="34"/>
      <c r="K27201" s="34"/>
      <c r="L27201" s="34"/>
    </row>
    <row r="27202" spans="6:12" x14ac:dyDescent="0.35">
      <c r="F27202" s="34"/>
      <c r="J27202" s="34"/>
      <c r="K27202" s="34"/>
      <c r="L27202" s="34"/>
    </row>
    <row r="27203" spans="6:12" x14ac:dyDescent="0.35">
      <c r="F27203" s="34"/>
      <c r="J27203" s="34"/>
      <c r="K27203" s="34"/>
      <c r="L27203" s="34"/>
    </row>
    <row r="27204" spans="6:12" x14ac:dyDescent="0.35">
      <c r="F27204" s="34"/>
      <c r="J27204" s="34"/>
      <c r="K27204" s="34"/>
      <c r="L27204" s="34"/>
    </row>
    <row r="27205" spans="6:12" x14ac:dyDescent="0.35">
      <c r="F27205" s="34"/>
      <c r="J27205" s="34"/>
      <c r="K27205" s="34"/>
      <c r="L27205" s="34"/>
    </row>
    <row r="27206" spans="6:12" x14ac:dyDescent="0.35">
      <c r="F27206" s="34"/>
      <c r="J27206" s="34"/>
      <c r="K27206" s="34"/>
      <c r="L27206" s="34"/>
    </row>
    <row r="27207" spans="6:12" x14ac:dyDescent="0.35">
      <c r="F27207" s="34"/>
      <c r="J27207" s="34"/>
      <c r="K27207" s="34"/>
      <c r="L27207" s="34"/>
    </row>
    <row r="27208" spans="6:12" x14ac:dyDescent="0.35">
      <c r="F27208" s="34"/>
      <c r="J27208" s="34"/>
      <c r="K27208" s="34"/>
      <c r="L27208" s="34"/>
    </row>
    <row r="27209" spans="6:12" x14ac:dyDescent="0.35">
      <c r="F27209" s="34"/>
      <c r="J27209" s="34"/>
      <c r="K27209" s="34"/>
      <c r="L27209" s="34"/>
    </row>
    <row r="27210" spans="6:12" x14ac:dyDescent="0.35">
      <c r="F27210" s="34"/>
      <c r="J27210" s="34"/>
      <c r="K27210" s="34"/>
      <c r="L27210" s="34"/>
    </row>
    <row r="27211" spans="6:12" x14ac:dyDescent="0.35">
      <c r="F27211" s="34"/>
      <c r="J27211" s="34"/>
      <c r="K27211" s="34"/>
      <c r="L27211" s="34"/>
    </row>
    <row r="27212" spans="6:12" x14ac:dyDescent="0.35">
      <c r="F27212" s="34"/>
      <c r="J27212" s="34"/>
      <c r="K27212" s="34"/>
      <c r="L27212" s="34"/>
    </row>
    <row r="27213" spans="6:12" x14ac:dyDescent="0.35">
      <c r="F27213" s="34"/>
      <c r="J27213" s="34"/>
      <c r="K27213" s="34"/>
      <c r="L27213" s="34"/>
    </row>
    <row r="27214" spans="6:12" x14ac:dyDescent="0.35">
      <c r="F27214" s="34"/>
      <c r="J27214" s="34"/>
      <c r="K27214" s="34"/>
      <c r="L27214" s="34"/>
    </row>
    <row r="27215" spans="6:12" x14ac:dyDescent="0.35">
      <c r="F27215" s="34"/>
      <c r="J27215" s="34"/>
      <c r="K27215" s="34"/>
      <c r="L27215" s="34"/>
    </row>
    <row r="27216" spans="6:12" x14ac:dyDescent="0.35">
      <c r="F27216" s="34"/>
      <c r="J27216" s="34"/>
      <c r="K27216" s="34"/>
      <c r="L27216" s="34"/>
    </row>
    <row r="27217" spans="6:12" x14ac:dyDescent="0.35">
      <c r="F27217" s="34"/>
      <c r="J27217" s="34"/>
      <c r="K27217" s="34"/>
      <c r="L27217" s="34"/>
    </row>
    <row r="27218" spans="6:12" x14ac:dyDescent="0.35">
      <c r="F27218" s="34"/>
      <c r="J27218" s="34"/>
      <c r="K27218" s="34"/>
      <c r="L27218" s="34"/>
    </row>
    <row r="27219" spans="6:12" x14ac:dyDescent="0.35">
      <c r="F27219" s="34"/>
      <c r="J27219" s="34"/>
      <c r="K27219" s="34"/>
      <c r="L27219" s="34"/>
    </row>
    <row r="27220" spans="6:12" x14ac:dyDescent="0.35">
      <c r="F27220" s="34"/>
      <c r="J27220" s="34"/>
      <c r="K27220" s="34"/>
      <c r="L27220" s="34"/>
    </row>
    <row r="27221" spans="6:12" x14ac:dyDescent="0.35">
      <c r="F27221" s="34"/>
      <c r="J27221" s="34"/>
      <c r="K27221" s="34"/>
      <c r="L27221" s="34"/>
    </row>
    <row r="27222" spans="6:12" x14ac:dyDescent="0.35">
      <c r="F27222" s="34"/>
      <c r="J27222" s="34"/>
      <c r="K27222" s="34"/>
      <c r="L27222" s="34"/>
    </row>
    <row r="27223" spans="6:12" x14ac:dyDescent="0.35">
      <c r="F27223" s="34"/>
      <c r="J27223" s="34"/>
      <c r="K27223" s="34"/>
      <c r="L27223" s="34"/>
    </row>
    <row r="27224" spans="6:12" x14ac:dyDescent="0.35">
      <c r="F27224" s="34"/>
      <c r="J27224" s="34"/>
      <c r="K27224" s="34"/>
      <c r="L27224" s="34"/>
    </row>
    <row r="27225" spans="6:12" x14ac:dyDescent="0.35">
      <c r="F27225" s="34"/>
      <c r="J27225" s="34"/>
      <c r="K27225" s="34"/>
      <c r="L27225" s="34"/>
    </row>
    <row r="27226" spans="6:12" x14ac:dyDescent="0.35">
      <c r="F27226" s="34"/>
      <c r="J27226" s="34"/>
      <c r="K27226" s="34"/>
      <c r="L27226" s="34"/>
    </row>
    <row r="27227" spans="6:12" x14ac:dyDescent="0.35">
      <c r="F27227" s="34"/>
      <c r="J27227" s="34"/>
      <c r="K27227" s="34"/>
      <c r="L27227" s="34"/>
    </row>
    <row r="27228" spans="6:12" x14ac:dyDescent="0.35">
      <c r="F27228" s="34"/>
      <c r="J27228" s="34"/>
      <c r="K27228" s="34"/>
      <c r="L27228" s="34"/>
    </row>
    <row r="27229" spans="6:12" x14ac:dyDescent="0.35">
      <c r="F27229" s="34"/>
      <c r="J27229" s="34"/>
      <c r="K27229" s="34"/>
      <c r="L27229" s="34"/>
    </row>
    <row r="27230" spans="6:12" x14ac:dyDescent="0.35">
      <c r="F27230" s="34"/>
      <c r="J27230" s="34"/>
      <c r="K27230" s="34"/>
      <c r="L27230" s="34"/>
    </row>
    <row r="27231" spans="6:12" x14ac:dyDescent="0.35">
      <c r="F27231" s="34"/>
      <c r="J27231" s="34"/>
      <c r="K27231" s="34"/>
      <c r="L27231" s="34"/>
    </row>
    <row r="27232" spans="6:12" x14ac:dyDescent="0.35">
      <c r="F27232" s="34"/>
      <c r="J27232" s="34"/>
      <c r="K27232" s="34"/>
      <c r="L27232" s="34"/>
    </row>
    <row r="27233" spans="6:12" x14ac:dyDescent="0.35">
      <c r="F27233" s="34"/>
      <c r="J27233" s="34"/>
      <c r="K27233" s="34"/>
      <c r="L27233" s="34"/>
    </row>
    <row r="27234" spans="6:12" x14ac:dyDescent="0.35">
      <c r="F27234" s="34"/>
      <c r="J27234" s="34"/>
      <c r="K27234" s="34"/>
      <c r="L27234" s="34"/>
    </row>
    <row r="27235" spans="6:12" x14ac:dyDescent="0.35">
      <c r="F27235" s="34"/>
      <c r="J27235" s="34"/>
      <c r="K27235" s="34"/>
      <c r="L27235" s="34"/>
    </row>
    <row r="27236" spans="6:12" x14ac:dyDescent="0.35">
      <c r="F27236" s="34"/>
      <c r="J27236" s="34"/>
      <c r="K27236" s="34"/>
      <c r="L27236" s="34"/>
    </row>
    <row r="27237" spans="6:12" x14ac:dyDescent="0.35">
      <c r="F27237" s="34"/>
      <c r="J27237" s="34"/>
      <c r="K27237" s="34"/>
      <c r="L27237" s="34"/>
    </row>
    <row r="27238" spans="6:12" x14ac:dyDescent="0.35">
      <c r="F27238" s="34"/>
      <c r="J27238" s="34"/>
      <c r="K27238" s="34"/>
      <c r="L27238" s="34"/>
    </row>
    <row r="27239" spans="6:12" x14ac:dyDescent="0.35">
      <c r="F27239" s="34"/>
      <c r="J27239" s="34"/>
      <c r="K27239" s="34"/>
      <c r="L27239" s="34"/>
    </row>
    <row r="27240" spans="6:12" x14ac:dyDescent="0.35">
      <c r="F27240" s="34"/>
      <c r="J27240" s="34"/>
      <c r="K27240" s="34"/>
      <c r="L27240" s="34"/>
    </row>
    <row r="27241" spans="6:12" x14ac:dyDescent="0.35">
      <c r="F27241" s="34"/>
      <c r="J27241" s="34"/>
      <c r="K27241" s="34"/>
      <c r="L27241" s="34"/>
    </row>
    <row r="27242" spans="6:12" x14ac:dyDescent="0.35">
      <c r="F27242" s="34"/>
      <c r="J27242" s="34"/>
      <c r="K27242" s="34"/>
      <c r="L27242" s="34"/>
    </row>
    <row r="27243" spans="6:12" x14ac:dyDescent="0.35">
      <c r="F27243" s="34"/>
      <c r="J27243" s="34"/>
      <c r="K27243" s="34"/>
      <c r="L27243" s="34"/>
    </row>
    <row r="27244" spans="6:12" x14ac:dyDescent="0.35">
      <c r="F27244" s="34"/>
      <c r="J27244" s="34"/>
      <c r="K27244" s="34"/>
      <c r="L27244" s="34"/>
    </row>
    <row r="27245" spans="6:12" x14ac:dyDescent="0.35">
      <c r="F27245" s="34"/>
      <c r="J27245" s="34"/>
      <c r="K27245" s="34"/>
      <c r="L27245" s="34"/>
    </row>
    <row r="27246" spans="6:12" x14ac:dyDescent="0.35">
      <c r="F27246" s="34"/>
      <c r="J27246" s="34"/>
      <c r="K27246" s="34"/>
      <c r="L27246" s="34"/>
    </row>
    <row r="27247" spans="6:12" x14ac:dyDescent="0.35">
      <c r="F27247" s="34"/>
      <c r="J27247" s="34"/>
      <c r="K27247" s="34"/>
      <c r="L27247" s="34"/>
    </row>
    <row r="27248" spans="6:12" x14ac:dyDescent="0.35">
      <c r="F27248" s="34"/>
      <c r="J27248" s="34"/>
      <c r="K27248" s="34"/>
      <c r="L27248" s="34"/>
    </row>
    <row r="27249" spans="6:12" x14ac:dyDescent="0.35">
      <c r="F27249" s="34"/>
      <c r="J27249" s="34"/>
      <c r="K27249" s="34"/>
      <c r="L27249" s="34"/>
    </row>
    <row r="27250" spans="6:12" x14ac:dyDescent="0.35">
      <c r="F27250" s="34"/>
      <c r="J27250" s="34"/>
      <c r="K27250" s="34"/>
      <c r="L27250" s="34"/>
    </row>
    <row r="27251" spans="6:12" x14ac:dyDescent="0.35">
      <c r="F27251" s="34"/>
      <c r="J27251" s="34"/>
      <c r="K27251" s="34"/>
      <c r="L27251" s="34"/>
    </row>
    <row r="27252" spans="6:12" x14ac:dyDescent="0.35">
      <c r="F27252" s="34"/>
      <c r="J27252" s="34"/>
      <c r="K27252" s="34"/>
      <c r="L27252" s="34"/>
    </row>
    <row r="27253" spans="6:12" x14ac:dyDescent="0.35">
      <c r="F27253" s="34"/>
      <c r="J27253" s="34"/>
      <c r="K27253" s="34"/>
      <c r="L27253" s="34"/>
    </row>
    <row r="27254" spans="6:12" x14ac:dyDescent="0.35">
      <c r="F27254" s="34"/>
      <c r="J27254" s="34"/>
      <c r="K27254" s="34"/>
      <c r="L27254" s="34"/>
    </row>
    <row r="27255" spans="6:12" x14ac:dyDescent="0.35">
      <c r="F27255" s="34"/>
      <c r="J27255" s="34"/>
      <c r="K27255" s="34"/>
      <c r="L27255" s="34"/>
    </row>
    <row r="27256" spans="6:12" x14ac:dyDescent="0.35">
      <c r="F27256" s="34"/>
      <c r="J27256" s="34"/>
      <c r="K27256" s="34"/>
      <c r="L27256" s="34"/>
    </row>
    <row r="27257" spans="6:12" x14ac:dyDescent="0.35">
      <c r="F27257" s="34"/>
      <c r="J27257" s="34"/>
      <c r="K27257" s="34"/>
      <c r="L27257" s="34"/>
    </row>
    <row r="27258" spans="6:12" x14ac:dyDescent="0.35">
      <c r="F27258" s="34"/>
      <c r="J27258" s="34"/>
      <c r="K27258" s="34"/>
      <c r="L27258" s="34"/>
    </row>
    <row r="27259" spans="6:12" x14ac:dyDescent="0.35">
      <c r="F27259" s="34"/>
      <c r="J27259" s="34"/>
      <c r="K27259" s="34"/>
      <c r="L27259" s="34"/>
    </row>
    <row r="27260" spans="6:12" x14ac:dyDescent="0.35">
      <c r="F27260" s="34"/>
      <c r="J27260" s="34"/>
      <c r="K27260" s="34"/>
      <c r="L27260" s="34"/>
    </row>
    <row r="27261" spans="6:12" x14ac:dyDescent="0.35">
      <c r="F27261" s="34"/>
      <c r="J27261" s="34"/>
      <c r="K27261" s="34"/>
      <c r="L27261" s="34"/>
    </row>
    <row r="27262" spans="6:12" x14ac:dyDescent="0.35">
      <c r="F27262" s="34"/>
      <c r="J27262" s="34"/>
      <c r="K27262" s="34"/>
      <c r="L27262" s="34"/>
    </row>
    <row r="27263" spans="6:12" x14ac:dyDescent="0.35">
      <c r="F27263" s="34"/>
      <c r="J27263" s="34"/>
      <c r="K27263" s="34"/>
      <c r="L27263" s="34"/>
    </row>
    <row r="27264" spans="6:12" x14ac:dyDescent="0.35">
      <c r="F27264" s="34"/>
      <c r="J27264" s="34"/>
      <c r="K27264" s="34"/>
      <c r="L27264" s="34"/>
    </row>
    <row r="27265" spans="6:12" x14ac:dyDescent="0.35">
      <c r="F27265" s="34"/>
      <c r="J27265" s="34"/>
      <c r="K27265" s="34"/>
      <c r="L27265" s="34"/>
    </row>
    <row r="27266" spans="6:12" x14ac:dyDescent="0.35">
      <c r="F27266" s="34"/>
      <c r="J27266" s="34"/>
      <c r="K27266" s="34"/>
      <c r="L27266" s="34"/>
    </row>
    <row r="27267" spans="6:12" x14ac:dyDescent="0.35">
      <c r="F27267" s="34"/>
      <c r="J27267" s="34"/>
      <c r="K27267" s="34"/>
      <c r="L27267" s="34"/>
    </row>
    <row r="27268" spans="6:12" x14ac:dyDescent="0.35">
      <c r="F27268" s="34"/>
      <c r="J27268" s="34"/>
      <c r="K27268" s="34"/>
      <c r="L27268" s="34"/>
    </row>
    <row r="27269" spans="6:12" x14ac:dyDescent="0.35">
      <c r="F27269" s="34"/>
      <c r="J27269" s="34"/>
      <c r="K27269" s="34"/>
      <c r="L27269" s="34"/>
    </row>
    <row r="27270" spans="6:12" x14ac:dyDescent="0.35">
      <c r="F27270" s="34"/>
      <c r="J27270" s="34"/>
      <c r="K27270" s="34"/>
      <c r="L27270" s="34"/>
    </row>
    <row r="27271" spans="6:12" x14ac:dyDescent="0.35">
      <c r="F27271" s="34"/>
      <c r="J27271" s="34"/>
      <c r="K27271" s="34"/>
      <c r="L27271" s="34"/>
    </row>
    <row r="27272" spans="6:12" x14ac:dyDescent="0.35">
      <c r="F27272" s="34"/>
      <c r="J27272" s="34"/>
      <c r="K27272" s="34"/>
      <c r="L27272" s="34"/>
    </row>
    <row r="27273" spans="6:12" x14ac:dyDescent="0.35">
      <c r="F27273" s="34"/>
      <c r="J27273" s="34"/>
      <c r="K27273" s="34"/>
      <c r="L27273" s="34"/>
    </row>
    <row r="27274" spans="6:12" x14ac:dyDescent="0.35">
      <c r="F27274" s="34"/>
      <c r="J27274" s="34"/>
      <c r="K27274" s="34"/>
      <c r="L27274" s="34"/>
    </row>
    <row r="27275" spans="6:12" x14ac:dyDescent="0.35">
      <c r="F27275" s="34"/>
      <c r="J27275" s="34"/>
      <c r="K27275" s="34"/>
      <c r="L27275" s="34"/>
    </row>
    <row r="27276" spans="6:12" x14ac:dyDescent="0.35">
      <c r="F27276" s="34"/>
      <c r="J27276" s="34"/>
      <c r="K27276" s="34"/>
      <c r="L27276" s="34"/>
    </row>
    <row r="27277" spans="6:12" x14ac:dyDescent="0.35">
      <c r="F27277" s="34"/>
      <c r="J27277" s="34"/>
      <c r="K27277" s="34"/>
      <c r="L27277" s="34"/>
    </row>
    <row r="27278" spans="6:12" x14ac:dyDescent="0.35">
      <c r="F27278" s="34"/>
      <c r="J27278" s="34"/>
      <c r="K27278" s="34"/>
      <c r="L27278" s="34"/>
    </row>
    <row r="27279" spans="6:12" x14ac:dyDescent="0.35">
      <c r="F27279" s="34"/>
      <c r="J27279" s="34"/>
      <c r="K27279" s="34"/>
      <c r="L27279" s="34"/>
    </row>
    <row r="27280" spans="6:12" x14ac:dyDescent="0.35">
      <c r="F27280" s="34"/>
      <c r="J27280" s="34"/>
      <c r="K27280" s="34"/>
      <c r="L27280" s="34"/>
    </row>
    <row r="27281" spans="6:12" x14ac:dyDescent="0.35">
      <c r="F27281" s="34"/>
      <c r="J27281" s="34"/>
      <c r="K27281" s="34"/>
      <c r="L27281" s="34"/>
    </row>
    <row r="27282" spans="6:12" x14ac:dyDescent="0.35">
      <c r="F27282" s="34"/>
      <c r="J27282" s="34"/>
      <c r="K27282" s="34"/>
      <c r="L27282" s="34"/>
    </row>
    <row r="27283" spans="6:12" x14ac:dyDescent="0.35">
      <c r="F27283" s="34"/>
      <c r="J27283" s="34"/>
      <c r="K27283" s="34"/>
      <c r="L27283" s="34"/>
    </row>
    <row r="27284" spans="6:12" x14ac:dyDescent="0.35">
      <c r="F27284" s="34"/>
      <c r="J27284" s="34"/>
      <c r="K27284" s="34"/>
      <c r="L27284" s="34"/>
    </row>
    <row r="27285" spans="6:12" x14ac:dyDescent="0.35">
      <c r="F27285" s="34"/>
      <c r="J27285" s="34"/>
      <c r="K27285" s="34"/>
      <c r="L27285" s="34"/>
    </row>
    <row r="27286" spans="6:12" x14ac:dyDescent="0.35">
      <c r="F27286" s="34"/>
      <c r="J27286" s="34"/>
      <c r="K27286" s="34"/>
      <c r="L27286" s="34"/>
    </row>
    <row r="27287" spans="6:12" x14ac:dyDescent="0.35">
      <c r="F27287" s="34"/>
      <c r="J27287" s="34"/>
      <c r="K27287" s="34"/>
      <c r="L27287" s="34"/>
    </row>
    <row r="27288" spans="6:12" x14ac:dyDescent="0.35">
      <c r="F27288" s="34"/>
      <c r="J27288" s="34"/>
      <c r="K27288" s="34"/>
      <c r="L27288" s="34"/>
    </row>
    <row r="27289" spans="6:12" x14ac:dyDescent="0.35">
      <c r="F27289" s="34"/>
      <c r="J27289" s="34"/>
      <c r="K27289" s="34"/>
      <c r="L27289" s="34"/>
    </row>
    <row r="27290" spans="6:12" x14ac:dyDescent="0.35">
      <c r="F27290" s="34"/>
      <c r="J27290" s="34"/>
      <c r="K27290" s="34"/>
      <c r="L27290" s="34"/>
    </row>
    <row r="27291" spans="6:12" x14ac:dyDescent="0.35">
      <c r="F27291" s="34"/>
      <c r="J27291" s="34"/>
      <c r="K27291" s="34"/>
      <c r="L27291" s="34"/>
    </row>
    <row r="27292" spans="6:12" x14ac:dyDescent="0.35">
      <c r="F27292" s="34"/>
      <c r="J27292" s="34"/>
      <c r="K27292" s="34"/>
      <c r="L27292" s="34"/>
    </row>
    <row r="27293" spans="6:12" x14ac:dyDescent="0.35">
      <c r="F27293" s="34"/>
      <c r="J27293" s="34"/>
      <c r="K27293" s="34"/>
      <c r="L27293" s="34"/>
    </row>
    <row r="27294" spans="6:12" x14ac:dyDescent="0.35">
      <c r="F27294" s="34"/>
      <c r="J27294" s="34"/>
      <c r="K27294" s="34"/>
      <c r="L27294" s="34"/>
    </row>
    <row r="27295" spans="6:12" x14ac:dyDescent="0.35">
      <c r="F27295" s="34"/>
      <c r="J27295" s="34"/>
      <c r="K27295" s="34"/>
      <c r="L27295" s="34"/>
    </row>
    <row r="27296" spans="6:12" x14ac:dyDescent="0.35">
      <c r="F27296" s="34"/>
      <c r="J27296" s="34"/>
      <c r="K27296" s="34"/>
      <c r="L27296" s="34"/>
    </row>
    <row r="27297" spans="6:12" x14ac:dyDescent="0.35">
      <c r="F27297" s="34"/>
      <c r="J27297" s="34"/>
      <c r="K27297" s="34"/>
      <c r="L27297" s="34"/>
    </row>
    <row r="27298" spans="6:12" x14ac:dyDescent="0.35">
      <c r="F27298" s="34"/>
      <c r="J27298" s="34"/>
      <c r="K27298" s="34"/>
      <c r="L27298" s="34"/>
    </row>
    <row r="27299" spans="6:12" x14ac:dyDescent="0.35">
      <c r="F27299" s="34"/>
      <c r="J27299" s="34"/>
      <c r="K27299" s="34"/>
      <c r="L27299" s="34"/>
    </row>
    <row r="27300" spans="6:12" x14ac:dyDescent="0.35">
      <c r="F27300" s="34"/>
      <c r="J27300" s="34"/>
      <c r="K27300" s="34"/>
      <c r="L27300" s="34"/>
    </row>
    <row r="27301" spans="6:12" x14ac:dyDescent="0.35">
      <c r="F27301" s="34"/>
      <c r="J27301" s="34"/>
      <c r="K27301" s="34"/>
      <c r="L27301" s="34"/>
    </row>
    <row r="27302" spans="6:12" x14ac:dyDescent="0.35">
      <c r="F27302" s="34"/>
      <c r="J27302" s="34"/>
      <c r="K27302" s="34"/>
      <c r="L27302" s="34"/>
    </row>
    <row r="27303" spans="6:12" x14ac:dyDescent="0.35">
      <c r="F27303" s="34"/>
      <c r="J27303" s="34"/>
      <c r="K27303" s="34"/>
      <c r="L27303" s="34"/>
    </row>
    <row r="27304" spans="6:12" x14ac:dyDescent="0.35">
      <c r="F27304" s="34"/>
      <c r="J27304" s="34"/>
      <c r="K27304" s="34"/>
      <c r="L27304" s="34"/>
    </row>
    <row r="27305" spans="6:12" x14ac:dyDescent="0.35">
      <c r="F27305" s="34"/>
      <c r="J27305" s="34"/>
      <c r="K27305" s="34"/>
      <c r="L27305" s="34"/>
    </row>
    <row r="27306" spans="6:12" x14ac:dyDescent="0.35">
      <c r="F27306" s="34"/>
      <c r="J27306" s="34"/>
      <c r="K27306" s="34"/>
      <c r="L27306" s="34"/>
    </row>
    <row r="27307" spans="6:12" x14ac:dyDescent="0.35">
      <c r="F27307" s="34"/>
      <c r="J27307" s="34"/>
      <c r="K27307" s="34"/>
      <c r="L27307" s="34"/>
    </row>
    <row r="27308" spans="6:12" x14ac:dyDescent="0.35">
      <c r="F27308" s="34"/>
      <c r="J27308" s="34"/>
      <c r="K27308" s="34"/>
      <c r="L27308" s="34"/>
    </row>
    <row r="27309" spans="6:12" x14ac:dyDescent="0.35">
      <c r="F27309" s="34"/>
      <c r="J27309" s="34"/>
      <c r="K27309" s="34"/>
      <c r="L27309" s="34"/>
    </row>
    <row r="27310" spans="6:12" x14ac:dyDescent="0.35">
      <c r="F27310" s="34"/>
      <c r="J27310" s="34"/>
      <c r="K27310" s="34"/>
      <c r="L27310" s="34"/>
    </row>
    <row r="27311" spans="6:12" x14ac:dyDescent="0.35">
      <c r="F27311" s="34"/>
      <c r="J27311" s="34"/>
      <c r="K27311" s="34"/>
      <c r="L27311" s="34"/>
    </row>
    <row r="27312" spans="6:12" x14ac:dyDescent="0.35">
      <c r="F27312" s="34"/>
      <c r="J27312" s="34"/>
      <c r="K27312" s="34"/>
      <c r="L27312" s="34"/>
    </row>
    <row r="27313" spans="6:12" x14ac:dyDescent="0.35">
      <c r="F27313" s="34"/>
      <c r="J27313" s="34"/>
      <c r="K27313" s="34"/>
      <c r="L27313" s="34"/>
    </row>
    <row r="27314" spans="6:12" x14ac:dyDescent="0.35">
      <c r="F27314" s="34"/>
      <c r="J27314" s="34"/>
      <c r="K27314" s="34"/>
      <c r="L27314" s="34"/>
    </row>
    <row r="27315" spans="6:12" x14ac:dyDescent="0.35">
      <c r="F27315" s="34"/>
      <c r="J27315" s="34"/>
      <c r="K27315" s="34"/>
      <c r="L27315" s="34"/>
    </row>
    <row r="27316" spans="6:12" x14ac:dyDescent="0.35">
      <c r="F27316" s="34"/>
      <c r="J27316" s="34"/>
      <c r="K27316" s="34"/>
      <c r="L27316" s="34"/>
    </row>
    <row r="27317" spans="6:12" x14ac:dyDescent="0.35">
      <c r="F27317" s="34"/>
      <c r="J27317" s="34"/>
      <c r="K27317" s="34"/>
      <c r="L27317" s="34"/>
    </row>
    <row r="27318" spans="6:12" x14ac:dyDescent="0.35">
      <c r="F27318" s="34"/>
      <c r="J27318" s="34"/>
      <c r="K27318" s="34"/>
      <c r="L27318" s="34"/>
    </row>
    <row r="27319" spans="6:12" x14ac:dyDescent="0.35">
      <c r="F27319" s="34"/>
      <c r="J27319" s="34"/>
      <c r="K27319" s="34"/>
      <c r="L27319" s="34"/>
    </row>
    <row r="27320" spans="6:12" x14ac:dyDescent="0.35">
      <c r="F27320" s="34"/>
      <c r="J27320" s="34"/>
      <c r="K27320" s="34"/>
      <c r="L27320" s="34"/>
    </row>
    <row r="27321" spans="6:12" x14ac:dyDescent="0.35">
      <c r="F27321" s="34"/>
      <c r="J27321" s="34"/>
      <c r="K27321" s="34"/>
      <c r="L27321" s="34"/>
    </row>
    <row r="27322" spans="6:12" x14ac:dyDescent="0.35">
      <c r="F27322" s="34"/>
      <c r="J27322" s="34"/>
      <c r="K27322" s="34"/>
      <c r="L27322" s="34"/>
    </row>
    <row r="27323" spans="6:12" x14ac:dyDescent="0.35">
      <c r="F27323" s="34"/>
      <c r="J27323" s="34"/>
      <c r="K27323" s="34"/>
      <c r="L27323" s="34"/>
    </row>
    <row r="27324" spans="6:12" x14ac:dyDescent="0.35">
      <c r="F27324" s="34"/>
      <c r="J27324" s="34"/>
      <c r="K27324" s="34"/>
      <c r="L27324" s="34"/>
    </row>
    <row r="27325" spans="6:12" x14ac:dyDescent="0.35">
      <c r="F27325" s="34"/>
      <c r="J27325" s="34"/>
      <c r="K27325" s="34"/>
      <c r="L27325" s="34"/>
    </row>
    <row r="27326" spans="6:12" x14ac:dyDescent="0.35">
      <c r="F27326" s="34"/>
      <c r="J27326" s="34"/>
      <c r="K27326" s="34"/>
      <c r="L27326" s="34"/>
    </row>
    <row r="27327" spans="6:12" x14ac:dyDescent="0.35">
      <c r="F27327" s="34"/>
      <c r="J27327" s="34"/>
      <c r="K27327" s="34"/>
      <c r="L27327" s="34"/>
    </row>
    <row r="27328" spans="6:12" x14ac:dyDescent="0.35">
      <c r="F27328" s="34"/>
      <c r="J27328" s="34"/>
      <c r="K27328" s="34"/>
      <c r="L27328" s="34"/>
    </row>
    <row r="27329" spans="6:12" x14ac:dyDescent="0.35">
      <c r="F27329" s="34"/>
      <c r="J27329" s="34"/>
      <c r="K27329" s="34"/>
      <c r="L27329" s="34"/>
    </row>
    <row r="27330" spans="6:12" x14ac:dyDescent="0.35">
      <c r="F27330" s="34"/>
      <c r="J27330" s="34"/>
      <c r="K27330" s="34"/>
      <c r="L27330" s="34"/>
    </row>
    <row r="27331" spans="6:12" x14ac:dyDescent="0.35">
      <c r="F27331" s="34"/>
      <c r="J27331" s="34"/>
      <c r="K27331" s="34"/>
      <c r="L27331" s="34"/>
    </row>
    <row r="27332" spans="6:12" x14ac:dyDescent="0.35">
      <c r="F27332" s="34"/>
      <c r="J27332" s="34"/>
      <c r="K27332" s="34"/>
      <c r="L27332" s="34"/>
    </row>
    <row r="27333" spans="6:12" x14ac:dyDescent="0.35">
      <c r="F27333" s="34"/>
      <c r="J27333" s="34"/>
      <c r="K27333" s="34"/>
      <c r="L27333" s="34"/>
    </row>
    <row r="27334" spans="6:12" x14ac:dyDescent="0.35">
      <c r="F27334" s="34"/>
      <c r="J27334" s="34"/>
      <c r="K27334" s="34"/>
      <c r="L27334" s="34"/>
    </row>
    <row r="27335" spans="6:12" x14ac:dyDescent="0.35">
      <c r="F27335" s="34"/>
      <c r="J27335" s="34"/>
      <c r="K27335" s="34"/>
      <c r="L27335" s="34"/>
    </row>
    <row r="27336" spans="6:12" x14ac:dyDescent="0.35">
      <c r="F27336" s="34"/>
      <c r="J27336" s="34"/>
      <c r="K27336" s="34"/>
      <c r="L27336" s="34"/>
    </row>
    <row r="27337" spans="6:12" x14ac:dyDescent="0.35">
      <c r="F27337" s="34"/>
      <c r="J27337" s="34"/>
      <c r="K27337" s="34"/>
      <c r="L27337" s="34"/>
    </row>
    <row r="27338" spans="6:12" x14ac:dyDescent="0.35">
      <c r="F27338" s="34"/>
      <c r="J27338" s="34"/>
      <c r="K27338" s="34"/>
      <c r="L27338" s="34"/>
    </row>
    <row r="27339" spans="6:12" x14ac:dyDescent="0.35">
      <c r="F27339" s="34"/>
      <c r="J27339" s="34"/>
      <c r="K27339" s="34"/>
      <c r="L27339" s="34"/>
    </row>
    <row r="27340" spans="6:12" x14ac:dyDescent="0.35">
      <c r="F27340" s="34"/>
      <c r="J27340" s="34"/>
      <c r="K27340" s="34"/>
      <c r="L27340" s="34"/>
    </row>
    <row r="27341" spans="6:12" x14ac:dyDescent="0.35">
      <c r="F27341" s="34"/>
      <c r="J27341" s="34"/>
      <c r="K27341" s="34"/>
      <c r="L27341" s="34"/>
    </row>
    <row r="27342" spans="6:12" x14ac:dyDescent="0.35">
      <c r="F27342" s="34"/>
      <c r="J27342" s="34"/>
      <c r="K27342" s="34"/>
      <c r="L27342" s="34"/>
    </row>
    <row r="27343" spans="6:12" x14ac:dyDescent="0.35">
      <c r="F27343" s="34"/>
      <c r="J27343" s="34"/>
      <c r="K27343" s="34"/>
      <c r="L27343" s="34"/>
    </row>
    <row r="27344" spans="6:12" x14ac:dyDescent="0.35">
      <c r="F27344" s="34"/>
      <c r="J27344" s="34"/>
      <c r="K27344" s="34"/>
      <c r="L27344" s="34"/>
    </row>
    <row r="27345" spans="6:12" x14ac:dyDescent="0.35">
      <c r="F27345" s="34"/>
      <c r="J27345" s="34"/>
      <c r="K27345" s="34"/>
      <c r="L27345" s="34"/>
    </row>
    <row r="27346" spans="6:12" x14ac:dyDescent="0.35">
      <c r="F27346" s="34"/>
      <c r="J27346" s="34"/>
      <c r="K27346" s="34"/>
      <c r="L27346" s="34"/>
    </row>
    <row r="27347" spans="6:12" x14ac:dyDescent="0.35">
      <c r="F27347" s="34"/>
      <c r="J27347" s="34"/>
      <c r="K27347" s="34"/>
      <c r="L27347" s="34"/>
    </row>
    <row r="27348" spans="6:12" x14ac:dyDescent="0.35">
      <c r="F27348" s="34"/>
      <c r="J27348" s="34"/>
      <c r="K27348" s="34"/>
      <c r="L27348" s="34"/>
    </row>
    <row r="27349" spans="6:12" x14ac:dyDescent="0.35">
      <c r="F27349" s="34"/>
      <c r="J27349" s="34"/>
      <c r="K27349" s="34"/>
      <c r="L27349" s="34"/>
    </row>
    <row r="27350" spans="6:12" x14ac:dyDescent="0.35">
      <c r="F27350" s="34"/>
      <c r="J27350" s="34"/>
      <c r="K27350" s="34"/>
      <c r="L27350" s="34"/>
    </row>
    <row r="27351" spans="6:12" x14ac:dyDescent="0.35">
      <c r="F27351" s="34"/>
      <c r="J27351" s="34"/>
      <c r="K27351" s="34"/>
      <c r="L27351" s="34"/>
    </row>
    <row r="27352" spans="6:12" x14ac:dyDescent="0.35">
      <c r="F27352" s="34"/>
      <c r="J27352" s="34"/>
      <c r="K27352" s="34"/>
      <c r="L27352" s="34"/>
    </row>
    <row r="27353" spans="6:12" x14ac:dyDescent="0.35">
      <c r="F27353" s="34"/>
      <c r="J27353" s="34"/>
      <c r="K27353" s="34"/>
      <c r="L27353" s="34"/>
    </row>
    <row r="27354" spans="6:12" x14ac:dyDescent="0.35">
      <c r="F27354" s="34"/>
      <c r="J27354" s="34"/>
      <c r="K27354" s="34"/>
      <c r="L27354" s="34"/>
    </row>
    <row r="27355" spans="6:12" x14ac:dyDescent="0.35">
      <c r="F27355" s="34"/>
      <c r="J27355" s="34"/>
      <c r="K27355" s="34"/>
      <c r="L27355" s="34"/>
    </row>
    <row r="27356" spans="6:12" x14ac:dyDescent="0.35">
      <c r="F27356" s="34"/>
      <c r="J27356" s="34"/>
      <c r="K27356" s="34"/>
      <c r="L27356" s="34"/>
    </row>
    <row r="27357" spans="6:12" x14ac:dyDescent="0.35">
      <c r="F27357" s="34"/>
      <c r="J27357" s="34"/>
      <c r="K27357" s="34"/>
      <c r="L27357" s="34"/>
    </row>
    <row r="27358" spans="6:12" x14ac:dyDescent="0.35">
      <c r="F27358" s="34"/>
      <c r="J27358" s="34"/>
      <c r="K27358" s="34"/>
      <c r="L27358" s="34"/>
    </row>
    <row r="27359" spans="6:12" x14ac:dyDescent="0.35">
      <c r="F27359" s="34"/>
      <c r="J27359" s="34"/>
      <c r="K27359" s="34"/>
      <c r="L27359" s="34"/>
    </row>
    <row r="27360" spans="6:12" x14ac:dyDescent="0.35">
      <c r="F27360" s="34"/>
      <c r="J27360" s="34"/>
      <c r="K27360" s="34"/>
      <c r="L27360" s="34"/>
    </row>
    <row r="27361" spans="6:12" x14ac:dyDescent="0.35">
      <c r="F27361" s="34"/>
      <c r="J27361" s="34"/>
      <c r="K27361" s="34"/>
      <c r="L27361" s="34"/>
    </row>
    <row r="27362" spans="6:12" x14ac:dyDescent="0.35">
      <c r="F27362" s="34"/>
      <c r="J27362" s="34"/>
      <c r="K27362" s="34"/>
      <c r="L27362" s="34"/>
    </row>
    <row r="27363" spans="6:12" x14ac:dyDescent="0.35">
      <c r="F27363" s="34"/>
      <c r="J27363" s="34"/>
      <c r="K27363" s="34"/>
      <c r="L27363" s="34"/>
    </row>
    <row r="27364" spans="6:12" x14ac:dyDescent="0.35">
      <c r="F27364" s="34"/>
      <c r="J27364" s="34"/>
      <c r="K27364" s="34"/>
      <c r="L27364" s="34"/>
    </row>
    <row r="27365" spans="6:12" x14ac:dyDescent="0.35">
      <c r="F27365" s="34"/>
      <c r="J27365" s="34"/>
      <c r="K27365" s="34"/>
      <c r="L27365" s="34"/>
    </row>
    <row r="27366" spans="6:12" x14ac:dyDescent="0.35">
      <c r="F27366" s="34"/>
      <c r="J27366" s="34"/>
      <c r="K27366" s="34"/>
      <c r="L27366" s="34"/>
    </row>
    <row r="27367" spans="6:12" x14ac:dyDescent="0.35">
      <c r="F27367" s="34"/>
      <c r="J27367" s="34"/>
      <c r="K27367" s="34"/>
      <c r="L27367" s="34"/>
    </row>
    <row r="27368" spans="6:12" x14ac:dyDescent="0.35">
      <c r="F27368" s="34"/>
      <c r="J27368" s="34"/>
      <c r="K27368" s="34"/>
      <c r="L27368" s="34"/>
    </row>
    <row r="27369" spans="6:12" x14ac:dyDescent="0.35">
      <c r="F27369" s="34"/>
      <c r="J27369" s="34"/>
      <c r="K27369" s="34"/>
      <c r="L27369" s="34"/>
    </row>
    <row r="27370" spans="6:12" x14ac:dyDescent="0.35">
      <c r="F27370" s="34"/>
      <c r="J27370" s="34"/>
      <c r="K27370" s="34"/>
      <c r="L27370" s="34"/>
    </row>
    <row r="27371" spans="6:12" x14ac:dyDescent="0.35">
      <c r="F27371" s="34"/>
      <c r="J27371" s="34"/>
      <c r="K27371" s="34"/>
      <c r="L27371" s="34"/>
    </row>
    <row r="27372" spans="6:12" x14ac:dyDescent="0.35">
      <c r="F27372" s="34"/>
      <c r="J27372" s="34"/>
      <c r="K27372" s="34"/>
      <c r="L27372" s="34"/>
    </row>
    <row r="27373" spans="6:12" x14ac:dyDescent="0.35">
      <c r="F27373" s="34"/>
      <c r="J27373" s="34"/>
      <c r="K27373" s="34"/>
      <c r="L27373" s="34"/>
    </row>
    <row r="27374" spans="6:12" x14ac:dyDescent="0.35">
      <c r="F27374" s="34"/>
      <c r="J27374" s="34"/>
      <c r="K27374" s="34"/>
      <c r="L27374" s="34"/>
    </row>
    <row r="27375" spans="6:12" x14ac:dyDescent="0.35">
      <c r="F27375" s="34"/>
      <c r="J27375" s="34"/>
      <c r="K27375" s="34"/>
      <c r="L27375" s="34"/>
    </row>
    <row r="27376" spans="6:12" x14ac:dyDescent="0.35">
      <c r="F27376" s="34"/>
      <c r="J27376" s="34"/>
      <c r="K27376" s="34"/>
      <c r="L27376" s="34"/>
    </row>
    <row r="27377" spans="6:12" x14ac:dyDescent="0.35">
      <c r="F27377" s="34"/>
      <c r="J27377" s="34"/>
      <c r="K27377" s="34"/>
      <c r="L27377" s="34"/>
    </row>
    <row r="27378" spans="6:12" x14ac:dyDescent="0.35">
      <c r="F27378" s="34"/>
      <c r="J27378" s="34"/>
      <c r="K27378" s="34"/>
      <c r="L27378" s="34"/>
    </row>
    <row r="27379" spans="6:12" x14ac:dyDescent="0.35">
      <c r="F27379" s="34"/>
      <c r="J27379" s="34"/>
      <c r="K27379" s="34"/>
      <c r="L27379" s="34"/>
    </row>
    <row r="27380" spans="6:12" x14ac:dyDescent="0.35">
      <c r="F27380" s="34"/>
      <c r="J27380" s="34"/>
      <c r="K27380" s="34"/>
      <c r="L27380" s="34"/>
    </row>
    <row r="27381" spans="6:12" x14ac:dyDescent="0.35">
      <c r="F27381" s="34"/>
      <c r="J27381" s="34"/>
      <c r="K27381" s="34"/>
      <c r="L27381" s="34"/>
    </row>
    <row r="27382" spans="6:12" x14ac:dyDescent="0.35">
      <c r="F27382" s="34"/>
      <c r="J27382" s="34"/>
      <c r="K27382" s="34"/>
      <c r="L27382" s="34"/>
    </row>
    <row r="27383" spans="6:12" x14ac:dyDescent="0.35">
      <c r="F27383" s="34"/>
      <c r="J27383" s="34"/>
      <c r="K27383" s="34"/>
      <c r="L27383" s="34"/>
    </row>
    <row r="27384" spans="6:12" x14ac:dyDescent="0.35">
      <c r="F27384" s="34"/>
      <c r="J27384" s="34"/>
      <c r="K27384" s="34"/>
      <c r="L27384" s="34"/>
    </row>
    <row r="27385" spans="6:12" x14ac:dyDescent="0.35">
      <c r="F27385" s="34"/>
      <c r="J27385" s="34"/>
      <c r="K27385" s="34"/>
      <c r="L27385" s="34"/>
    </row>
    <row r="27386" spans="6:12" x14ac:dyDescent="0.35">
      <c r="F27386" s="34"/>
      <c r="J27386" s="34"/>
      <c r="K27386" s="34"/>
      <c r="L27386" s="34"/>
    </row>
    <row r="27387" spans="6:12" x14ac:dyDescent="0.35">
      <c r="F27387" s="34"/>
      <c r="J27387" s="34"/>
      <c r="K27387" s="34"/>
      <c r="L27387" s="34"/>
    </row>
    <row r="27388" spans="6:12" x14ac:dyDescent="0.35">
      <c r="F27388" s="34"/>
      <c r="J27388" s="34"/>
      <c r="K27388" s="34"/>
      <c r="L27388" s="34"/>
    </row>
    <row r="27389" spans="6:12" x14ac:dyDescent="0.35">
      <c r="F27389" s="34"/>
      <c r="J27389" s="34"/>
      <c r="K27389" s="34"/>
      <c r="L27389" s="34"/>
    </row>
    <row r="27390" spans="6:12" x14ac:dyDescent="0.35">
      <c r="F27390" s="34"/>
      <c r="J27390" s="34"/>
      <c r="K27390" s="34"/>
      <c r="L27390" s="34"/>
    </row>
    <row r="27391" spans="6:12" x14ac:dyDescent="0.35">
      <c r="F27391" s="34"/>
      <c r="J27391" s="34"/>
      <c r="K27391" s="34"/>
      <c r="L27391" s="34"/>
    </row>
    <row r="27392" spans="6:12" x14ac:dyDescent="0.35">
      <c r="F27392" s="34"/>
      <c r="J27392" s="34"/>
      <c r="K27392" s="34"/>
      <c r="L27392" s="34"/>
    </row>
    <row r="27393" spans="6:12" x14ac:dyDescent="0.35">
      <c r="F27393" s="34"/>
      <c r="J27393" s="34"/>
      <c r="K27393" s="34"/>
      <c r="L27393" s="34"/>
    </row>
    <row r="27394" spans="6:12" x14ac:dyDescent="0.35">
      <c r="F27394" s="34"/>
      <c r="J27394" s="34"/>
      <c r="K27394" s="34"/>
      <c r="L27394" s="34"/>
    </row>
    <row r="27395" spans="6:12" x14ac:dyDescent="0.35">
      <c r="F27395" s="34"/>
      <c r="J27395" s="34"/>
      <c r="K27395" s="34"/>
      <c r="L27395" s="34"/>
    </row>
    <row r="27396" spans="6:12" x14ac:dyDescent="0.35">
      <c r="F27396" s="34"/>
      <c r="J27396" s="34"/>
      <c r="K27396" s="34"/>
      <c r="L27396" s="34"/>
    </row>
    <row r="27397" spans="6:12" x14ac:dyDescent="0.35">
      <c r="F27397" s="34"/>
      <c r="J27397" s="34"/>
      <c r="K27397" s="34"/>
      <c r="L27397" s="34"/>
    </row>
    <row r="27398" spans="6:12" x14ac:dyDescent="0.35">
      <c r="F27398" s="34"/>
      <c r="J27398" s="34"/>
      <c r="K27398" s="34"/>
      <c r="L27398" s="34"/>
    </row>
    <row r="27399" spans="6:12" x14ac:dyDescent="0.35">
      <c r="F27399" s="34"/>
      <c r="J27399" s="34"/>
      <c r="K27399" s="34"/>
      <c r="L27399" s="34"/>
    </row>
    <row r="27400" spans="6:12" x14ac:dyDescent="0.35">
      <c r="F27400" s="34"/>
      <c r="J27400" s="34"/>
      <c r="K27400" s="34"/>
      <c r="L27400" s="34"/>
    </row>
    <row r="27401" spans="6:12" x14ac:dyDescent="0.35">
      <c r="F27401" s="34"/>
      <c r="J27401" s="34"/>
      <c r="K27401" s="34"/>
      <c r="L27401" s="34"/>
    </row>
    <row r="27402" spans="6:12" x14ac:dyDescent="0.35">
      <c r="F27402" s="34"/>
      <c r="J27402" s="34"/>
      <c r="K27402" s="34"/>
      <c r="L27402" s="34"/>
    </row>
    <row r="27403" spans="6:12" x14ac:dyDescent="0.35">
      <c r="F27403" s="34"/>
      <c r="J27403" s="34"/>
      <c r="K27403" s="34"/>
      <c r="L27403" s="34"/>
    </row>
    <row r="27404" spans="6:12" x14ac:dyDescent="0.35">
      <c r="F27404" s="34"/>
      <c r="J27404" s="34"/>
      <c r="K27404" s="34"/>
      <c r="L27404" s="34"/>
    </row>
    <row r="27405" spans="6:12" x14ac:dyDescent="0.35">
      <c r="F27405" s="34"/>
      <c r="J27405" s="34"/>
      <c r="K27405" s="34"/>
      <c r="L27405" s="34"/>
    </row>
    <row r="27406" spans="6:12" x14ac:dyDescent="0.35">
      <c r="F27406" s="34"/>
      <c r="J27406" s="34"/>
      <c r="K27406" s="34"/>
      <c r="L27406" s="34"/>
    </row>
    <row r="27407" spans="6:12" x14ac:dyDescent="0.35">
      <c r="F27407" s="34"/>
      <c r="J27407" s="34"/>
      <c r="K27407" s="34"/>
      <c r="L27407" s="34"/>
    </row>
    <row r="27408" spans="6:12" x14ac:dyDescent="0.35">
      <c r="F27408" s="34"/>
      <c r="J27408" s="34"/>
      <c r="K27408" s="34"/>
      <c r="L27408" s="34"/>
    </row>
    <row r="27409" spans="6:12" x14ac:dyDescent="0.35">
      <c r="F27409" s="34"/>
      <c r="J27409" s="34"/>
      <c r="K27409" s="34"/>
      <c r="L27409" s="34"/>
    </row>
    <row r="27410" spans="6:12" x14ac:dyDescent="0.35">
      <c r="F27410" s="34"/>
      <c r="J27410" s="34"/>
      <c r="K27410" s="34"/>
      <c r="L27410" s="34"/>
    </row>
    <row r="27411" spans="6:12" x14ac:dyDescent="0.35">
      <c r="F27411" s="34"/>
      <c r="J27411" s="34"/>
      <c r="K27411" s="34"/>
      <c r="L27411" s="34"/>
    </row>
    <row r="27412" spans="6:12" x14ac:dyDescent="0.35">
      <c r="F27412" s="34"/>
      <c r="J27412" s="34"/>
      <c r="K27412" s="34"/>
      <c r="L27412" s="34"/>
    </row>
    <row r="27413" spans="6:12" x14ac:dyDescent="0.35">
      <c r="F27413" s="34"/>
      <c r="J27413" s="34"/>
      <c r="K27413" s="34"/>
      <c r="L27413" s="34"/>
    </row>
    <row r="27414" spans="6:12" x14ac:dyDescent="0.35">
      <c r="F27414" s="34"/>
      <c r="J27414" s="34"/>
      <c r="K27414" s="34"/>
      <c r="L27414" s="34"/>
    </row>
    <row r="27415" spans="6:12" x14ac:dyDescent="0.35">
      <c r="F27415" s="34"/>
      <c r="J27415" s="34"/>
      <c r="K27415" s="34"/>
      <c r="L27415" s="34"/>
    </row>
    <row r="27416" spans="6:12" x14ac:dyDescent="0.35">
      <c r="F27416" s="34"/>
      <c r="J27416" s="34"/>
      <c r="K27416" s="34"/>
      <c r="L27416" s="34"/>
    </row>
    <row r="27417" spans="6:12" x14ac:dyDescent="0.35">
      <c r="F27417" s="34"/>
      <c r="J27417" s="34"/>
      <c r="K27417" s="34"/>
      <c r="L27417" s="34"/>
    </row>
    <row r="27418" spans="6:12" x14ac:dyDescent="0.35">
      <c r="F27418" s="34"/>
      <c r="J27418" s="34"/>
      <c r="K27418" s="34"/>
      <c r="L27418" s="34"/>
    </row>
    <row r="27419" spans="6:12" x14ac:dyDescent="0.35">
      <c r="F27419" s="34"/>
      <c r="J27419" s="34"/>
      <c r="K27419" s="34"/>
      <c r="L27419" s="34"/>
    </row>
    <row r="27420" spans="6:12" x14ac:dyDescent="0.35">
      <c r="F27420" s="34"/>
      <c r="J27420" s="34"/>
      <c r="K27420" s="34"/>
      <c r="L27420" s="34"/>
    </row>
    <row r="27421" spans="6:12" x14ac:dyDescent="0.35">
      <c r="F27421" s="34"/>
      <c r="J27421" s="34"/>
      <c r="K27421" s="34"/>
      <c r="L27421" s="34"/>
    </row>
    <row r="27422" spans="6:12" x14ac:dyDescent="0.35">
      <c r="F27422" s="34"/>
      <c r="J27422" s="34"/>
      <c r="K27422" s="34"/>
      <c r="L27422" s="34"/>
    </row>
    <row r="27423" spans="6:12" x14ac:dyDescent="0.35">
      <c r="F27423" s="34"/>
      <c r="J27423" s="34"/>
      <c r="K27423" s="34"/>
      <c r="L27423" s="34"/>
    </row>
    <row r="27424" spans="6:12" x14ac:dyDescent="0.35">
      <c r="F27424" s="34"/>
      <c r="J27424" s="34"/>
      <c r="K27424" s="34"/>
      <c r="L27424" s="34"/>
    </row>
    <row r="27425" spans="6:12" x14ac:dyDescent="0.35">
      <c r="F27425" s="34"/>
      <c r="J27425" s="34"/>
      <c r="K27425" s="34"/>
      <c r="L27425" s="34"/>
    </row>
    <row r="27426" spans="6:12" x14ac:dyDescent="0.35">
      <c r="F27426" s="34"/>
      <c r="J27426" s="34"/>
      <c r="K27426" s="34"/>
      <c r="L27426" s="34"/>
    </row>
    <row r="27427" spans="6:12" x14ac:dyDescent="0.35">
      <c r="F27427" s="34"/>
      <c r="J27427" s="34"/>
      <c r="K27427" s="34"/>
      <c r="L27427" s="34"/>
    </row>
    <row r="27428" spans="6:12" x14ac:dyDescent="0.35">
      <c r="F27428" s="34"/>
      <c r="J27428" s="34"/>
      <c r="K27428" s="34"/>
      <c r="L27428" s="34"/>
    </row>
    <row r="27429" spans="6:12" x14ac:dyDescent="0.35">
      <c r="F27429" s="34"/>
      <c r="J27429" s="34"/>
      <c r="K27429" s="34"/>
      <c r="L27429" s="34"/>
    </row>
    <row r="27430" spans="6:12" x14ac:dyDescent="0.35">
      <c r="F27430" s="34"/>
      <c r="J27430" s="34"/>
      <c r="K27430" s="34"/>
      <c r="L27430" s="34"/>
    </row>
    <row r="27431" spans="6:12" x14ac:dyDescent="0.35">
      <c r="F27431" s="34"/>
      <c r="J27431" s="34"/>
      <c r="K27431" s="34"/>
      <c r="L27431" s="34"/>
    </row>
    <row r="27432" spans="6:12" x14ac:dyDescent="0.35">
      <c r="F27432" s="34"/>
      <c r="J27432" s="34"/>
      <c r="K27432" s="34"/>
      <c r="L27432" s="34"/>
    </row>
    <row r="27433" spans="6:12" x14ac:dyDescent="0.35">
      <c r="F27433" s="34"/>
      <c r="J27433" s="34"/>
      <c r="K27433" s="34"/>
      <c r="L27433" s="34"/>
    </row>
    <row r="27434" spans="6:12" x14ac:dyDescent="0.35">
      <c r="F27434" s="34"/>
      <c r="J27434" s="34"/>
      <c r="K27434" s="34"/>
      <c r="L27434" s="34"/>
    </row>
    <row r="27435" spans="6:12" x14ac:dyDescent="0.35">
      <c r="F27435" s="34"/>
      <c r="J27435" s="34"/>
      <c r="K27435" s="34"/>
      <c r="L27435" s="34"/>
    </row>
    <row r="27436" spans="6:12" x14ac:dyDescent="0.35">
      <c r="F27436" s="34"/>
      <c r="J27436" s="34"/>
      <c r="K27436" s="34"/>
      <c r="L27436" s="34"/>
    </row>
    <row r="27437" spans="6:12" x14ac:dyDescent="0.35">
      <c r="F27437" s="34"/>
      <c r="J27437" s="34"/>
      <c r="K27437" s="34"/>
      <c r="L27437" s="34"/>
    </row>
    <row r="27438" spans="6:12" x14ac:dyDescent="0.35">
      <c r="F27438" s="34"/>
      <c r="J27438" s="34"/>
      <c r="K27438" s="34"/>
      <c r="L27438" s="34"/>
    </row>
    <row r="27439" spans="6:12" x14ac:dyDescent="0.35">
      <c r="F27439" s="34"/>
      <c r="J27439" s="34"/>
      <c r="K27439" s="34"/>
      <c r="L27439" s="34"/>
    </row>
    <row r="27440" spans="6:12" x14ac:dyDescent="0.35">
      <c r="F27440" s="34"/>
      <c r="J27440" s="34"/>
      <c r="K27440" s="34"/>
      <c r="L27440" s="34"/>
    </row>
    <row r="27441" spans="6:12" x14ac:dyDescent="0.35">
      <c r="F27441" s="34"/>
      <c r="J27441" s="34"/>
      <c r="K27441" s="34"/>
      <c r="L27441" s="34"/>
    </row>
    <row r="27442" spans="6:12" x14ac:dyDescent="0.35">
      <c r="F27442" s="34"/>
      <c r="J27442" s="34"/>
      <c r="K27442" s="34"/>
      <c r="L27442" s="34"/>
    </row>
    <row r="27443" spans="6:12" x14ac:dyDescent="0.35">
      <c r="F27443" s="34"/>
      <c r="J27443" s="34"/>
      <c r="K27443" s="34"/>
      <c r="L27443" s="34"/>
    </row>
    <row r="27444" spans="6:12" x14ac:dyDescent="0.35">
      <c r="F27444" s="34"/>
      <c r="J27444" s="34"/>
      <c r="K27444" s="34"/>
      <c r="L27444" s="34"/>
    </row>
    <row r="27445" spans="6:12" x14ac:dyDescent="0.35">
      <c r="F27445" s="34"/>
      <c r="J27445" s="34"/>
      <c r="K27445" s="34"/>
      <c r="L27445" s="34"/>
    </row>
    <row r="27446" spans="6:12" x14ac:dyDescent="0.35">
      <c r="F27446" s="34"/>
      <c r="J27446" s="34"/>
      <c r="K27446" s="34"/>
      <c r="L27446" s="34"/>
    </row>
    <row r="27447" spans="6:12" x14ac:dyDescent="0.35">
      <c r="F27447" s="34"/>
      <c r="J27447" s="34"/>
      <c r="K27447" s="34"/>
      <c r="L27447" s="34"/>
    </row>
    <row r="27448" spans="6:12" x14ac:dyDescent="0.35">
      <c r="F27448" s="34"/>
      <c r="J27448" s="34"/>
      <c r="K27448" s="34"/>
      <c r="L27448" s="34"/>
    </row>
    <row r="27449" spans="6:12" x14ac:dyDescent="0.35">
      <c r="F27449" s="34"/>
      <c r="J27449" s="34"/>
      <c r="K27449" s="34"/>
      <c r="L27449" s="34"/>
    </row>
    <row r="27450" spans="6:12" x14ac:dyDescent="0.35">
      <c r="F27450" s="34"/>
      <c r="J27450" s="34"/>
      <c r="K27450" s="34"/>
      <c r="L27450" s="34"/>
    </row>
    <row r="27451" spans="6:12" x14ac:dyDescent="0.35">
      <c r="F27451" s="34"/>
      <c r="J27451" s="34"/>
      <c r="K27451" s="34"/>
      <c r="L27451" s="34"/>
    </row>
    <row r="27452" spans="6:12" x14ac:dyDescent="0.35">
      <c r="F27452" s="34"/>
      <c r="J27452" s="34"/>
      <c r="K27452" s="34"/>
      <c r="L27452" s="34"/>
    </row>
    <row r="27453" spans="6:12" x14ac:dyDescent="0.35">
      <c r="F27453" s="34"/>
      <c r="J27453" s="34"/>
      <c r="K27453" s="34"/>
      <c r="L27453" s="34"/>
    </row>
    <row r="27454" spans="6:12" x14ac:dyDescent="0.35">
      <c r="F27454" s="34"/>
      <c r="J27454" s="34"/>
      <c r="K27454" s="34"/>
      <c r="L27454" s="34"/>
    </row>
    <row r="27455" spans="6:12" x14ac:dyDescent="0.35">
      <c r="F27455" s="34"/>
      <c r="J27455" s="34"/>
      <c r="K27455" s="34"/>
      <c r="L27455" s="34"/>
    </row>
    <row r="27456" spans="6:12" x14ac:dyDescent="0.35">
      <c r="F27456" s="34"/>
      <c r="J27456" s="34"/>
      <c r="K27456" s="34"/>
      <c r="L27456" s="34"/>
    </row>
    <row r="27457" spans="6:12" x14ac:dyDescent="0.35">
      <c r="F27457" s="34"/>
      <c r="J27457" s="34"/>
      <c r="K27457" s="34"/>
      <c r="L27457" s="34"/>
    </row>
    <row r="27458" spans="6:12" x14ac:dyDescent="0.35">
      <c r="F27458" s="34"/>
      <c r="J27458" s="34"/>
      <c r="K27458" s="34"/>
      <c r="L27458" s="34"/>
    </row>
    <row r="27459" spans="6:12" x14ac:dyDescent="0.35">
      <c r="F27459" s="34"/>
      <c r="J27459" s="34"/>
      <c r="K27459" s="34"/>
      <c r="L27459" s="34"/>
    </row>
    <row r="27460" spans="6:12" x14ac:dyDescent="0.35">
      <c r="F27460" s="34"/>
      <c r="J27460" s="34"/>
      <c r="K27460" s="34"/>
      <c r="L27460" s="34"/>
    </row>
    <row r="27461" spans="6:12" x14ac:dyDescent="0.35">
      <c r="F27461" s="34"/>
      <c r="J27461" s="34"/>
      <c r="K27461" s="34"/>
      <c r="L27461" s="34"/>
    </row>
    <row r="27462" spans="6:12" x14ac:dyDescent="0.35">
      <c r="F27462" s="34"/>
      <c r="J27462" s="34"/>
      <c r="K27462" s="34"/>
      <c r="L27462" s="34"/>
    </row>
    <row r="27463" spans="6:12" x14ac:dyDescent="0.35">
      <c r="F27463" s="34"/>
      <c r="J27463" s="34"/>
      <c r="K27463" s="34"/>
      <c r="L27463" s="34"/>
    </row>
    <row r="27464" spans="6:12" x14ac:dyDescent="0.35">
      <c r="F27464" s="34"/>
      <c r="J27464" s="34"/>
      <c r="K27464" s="34"/>
      <c r="L27464" s="34"/>
    </row>
    <row r="27465" spans="6:12" x14ac:dyDescent="0.35">
      <c r="F27465" s="34"/>
      <c r="J27465" s="34"/>
      <c r="K27465" s="34"/>
      <c r="L27465" s="34"/>
    </row>
    <row r="27466" spans="6:12" x14ac:dyDescent="0.35">
      <c r="F27466" s="34"/>
      <c r="J27466" s="34"/>
      <c r="K27466" s="34"/>
      <c r="L27466" s="34"/>
    </row>
    <row r="27467" spans="6:12" x14ac:dyDescent="0.35">
      <c r="F27467" s="34"/>
      <c r="J27467" s="34"/>
      <c r="K27467" s="34"/>
      <c r="L27467" s="34"/>
    </row>
    <row r="27468" spans="6:12" x14ac:dyDescent="0.35">
      <c r="F27468" s="34"/>
      <c r="J27468" s="34"/>
      <c r="K27468" s="34"/>
      <c r="L27468" s="34"/>
    </row>
    <row r="27469" spans="6:12" x14ac:dyDescent="0.35">
      <c r="F27469" s="34"/>
      <c r="J27469" s="34"/>
      <c r="K27469" s="34"/>
      <c r="L27469" s="34"/>
    </row>
    <row r="27470" spans="6:12" x14ac:dyDescent="0.35">
      <c r="F27470" s="34"/>
      <c r="J27470" s="34"/>
      <c r="K27470" s="34"/>
      <c r="L27470" s="34"/>
    </row>
    <row r="27471" spans="6:12" x14ac:dyDescent="0.35">
      <c r="F27471" s="34"/>
      <c r="J27471" s="34"/>
      <c r="K27471" s="34"/>
      <c r="L27471" s="34"/>
    </row>
    <row r="27472" spans="6:12" x14ac:dyDescent="0.35">
      <c r="F27472" s="34"/>
      <c r="J27472" s="34"/>
      <c r="K27472" s="34"/>
      <c r="L27472" s="34"/>
    </row>
    <row r="27473" spans="6:12" x14ac:dyDescent="0.35">
      <c r="F27473" s="34"/>
      <c r="J27473" s="34"/>
      <c r="K27473" s="34"/>
      <c r="L27473" s="34"/>
    </row>
    <row r="27474" spans="6:12" x14ac:dyDescent="0.35">
      <c r="F27474" s="34"/>
      <c r="J27474" s="34"/>
      <c r="K27474" s="34"/>
      <c r="L27474" s="34"/>
    </row>
    <row r="27475" spans="6:12" x14ac:dyDescent="0.35">
      <c r="F27475" s="34"/>
      <c r="J27475" s="34"/>
      <c r="K27475" s="34"/>
      <c r="L27475" s="34"/>
    </row>
    <row r="27476" spans="6:12" x14ac:dyDescent="0.35">
      <c r="F27476" s="34"/>
      <c r="J27476" s="34"/>
      <c r="K27476" s="34"/>
      <c r="L27476" s="34"/>
    </row>
    <row r="27477" spans="6:12" x14ac:dyDescent="0.35">
      <c r="F27477" s="34"/>
      <c r="J27477" s="34"/>
      <c r="K27477" s="34"/>
      <c r="L27477" s="34"/>
    </row>
    <row r="27478" spans="6:12" x14ac:dyDescent="0.35">
      <c r="F27478" s="34"/>
      <c r="J27478" s="34"/>
      <c r="K27478" s="34"/>
      <c r="L27478" s="34"/>
    </row>
    <row r="27479" spans="6:12" x14ac:dyDescent="0.35">
      <c r="F27479" s="34"/>
      <c r="J27479" s="34"/>
      <c r="K27479" s="34"/>
      <c r="L27479" s="34"/>
    </row>
    <row r="27480" spans="6:12" x14ac:dyDescent="0.35">
      <c r="F27480" s="34"/>
      <c r="J27480" s="34"/>
      <c r="K27480" s="34"/>
      <c r="L27480" s="34"/>
    </row>
    <row r="27481" spans="6:12" x14ac:dyDescent="0.35">
      <c r="F27481" s="34"/>
      <c r="J27481" s="34"/>
      <c r="K27481" s="34"/>
      <c r="L27481" s="34"/>
    </row>
    <row r="27482" spans="6:12" x14ac:dyDescent="0.35">
      <c r="F27482" s="34"/>
      <c r="J27482" s="34"/>
      <c r="K27482" s="34"/>
      <c r="L27482" s="34"/>
    </row>
    <row r="27483" spans="6:12" x14ac:dyDescent="0.35">
      <c r="F27483" s="34"/>
      <c r="J27483" s="34"/>
      <c r="K27483" s="34"/>
      <c r="L27483" s="34"/>
    </row>
    <row r="27484" spans="6:12" x14ac:dyDescent="0.35">
      <c r="F27484" s="34"/>
      <c r="J27484" s="34"/>
      <c r="K27484" s="34"/>
      <c r="L27484" s="34"/>
    </row>
    <row r="27485" spans="6:12" x14ac:dyDescent="0.35">
      <c r="F27485" s="34"/>
      <c r="J27485" s="34"/>
      <c r="K27485" s="34"/>
      <c r="L27485" s="34"/>
    </row>
    <row r="27486" spans="6:12" x14ac:dyDescent="0.35">
      <c r="F27486" s="34"/>
      <c r="J27486" s="34"/>
      <c r="K27486" s="34"/>
      <c r="L27486" s="34"/>
    </row>
    <row r="27487" spans="6:12" x14ac:dyDescent="0.35">
      <c r="F27487" s="34"/>
      <c r="J27487" s="34"/>
      <c r="K27487" s="34"/>
      <c r="L27487" s="34"/>
    </row>
    <row r="27488" spans="6:12" x14ac:dyDescent="0.35">
      <c r="F27488" s="34"/>
      <c r="J27488" s="34"/>
      <c r="K27488" s="34"/>
      <c r="L27488" s="34"/>
    </row>
    <row r="27489" spans="6:12" x14ac:dyDescent="0.35">
      <c r="F27489" s="34"/>
      <c r="J27489" s="34"/>
      <c r="K27489" s="34"/>
      <c r="L27489" s="34"/>
    </row>
    <row r="27490" spans="6:12" x14ac:dyDescent="0.35">
      <c r="F27490" s="34"/>
      <c r="J27490" s="34"/>
      <c r="K27490" s="34"/>
      <c r="L27490" s="34"/>
    </row>
    <row r="27491" spans="6:12" x14ac:dyDescent="0.35">
      <c r="F27491" s="34"/>
      <c r="J27491" s="34"/>
      <c r="K27491" s="34"/>
      <c r="L27491" s="34"/>
    </row>
    <row r="27492" spans="6:12" x14ac:dyDescent="0.35">
      <c r="F27492" s="34"/>
      <c r="J27492" s="34"/>
      <c r="K27492" s="34"/>
      <c r="L27492" s="34"/>
    </row>
    <row r="27493" spans="6:12" x14ac:dyDescent="0.35">
      <c r="F27493" s="34"/>
      <c r="J27493" s="34"/>
      <c r="K27493" s="34"/>
      <c r="L27493" s="34"/>
    </row>
    <row r="27494" spans="6:12" x14ac:dyDescent="0.35">
      <c r="F27494" s="34"/>
      <c r="J27494" s="34"/>
      <c r="K27494" s="34"/>
      <c r="L27494" s="34"/>
    </row>
    <row r="27495" spans="6:12" x14ac:dyDescent="0.35">
      <c r="F27495" s="34"/>
      <c r="J27495" s="34"/>
      <c r="K27495" s="34"/>
      <c r="L27495" s="34"/>
    </row>
    <row r="27496" spans="6:12" x14ac:dyDescent="0.35">
      <c r="F27496" s="34"/>
      <c r="J27496" s="34"/>
      <c r="K27496" s="34"/>
      <c r="L27496" s="34"/>
    </row>
    <row r="27497" spans="6:12" x14ac:dyDescent="0.35">
      <c r="F27497" s="34"/>
      <c r="J27497" s="34"/>
      <c r="K27497" s="34"/>
      <c r="L27497" s="34"/>
    </row>
    <row r="27498" spans="6:12" x14ac:dyDescent="0.35">
      <c r="F27498" s="34"/>
      <c r="J27498" s="34"/>
      <c r="K27498" s="34"/>
      <c r="L27498" s="34"/>
    </row>
    <row r="27499" spans="6:12" x14ac:dyDescent="0.35">
      <c r="F27499" s="34"/>
      <c r="J27499" s="34"/>
      <c r="K27499" s="34"/>
      <c r="L27499" s="34"/>
    </row>
    <row r="27500" spans="6:12" x14ac:dyDescent="0.35">
      <c r="F27500" s="34"/>
      <c r="J27500" s="34"/>
      <c r="K27500" s="34"/>
      <c r="L27500" s="34"/>
    </row>
    <row r="27501" spans="6:12" x14ac:dyDescent="0.35">
      <c r="F27501" s="34"/>
      <c r="J27501" s="34"/>
      <c r="K27501" s="34"/>
      <c r="L27501" s="34"/>
    </row>
    <row r="27502" spans="6:12" x14ac:dyDescent="0.35">
      <c r="F27502" s="34"/>
      <c r="J27502" s="34"/>
      <c r="K27502" s="34"/>
      <c r="L27502" s="34"/>
    </row>
    <row r="27503" spans="6:12" x14ac:dyDescent="0.35">
      <c r="F27503" s="34"/>
      <c r="J27503" s="34"/>
      <c r="K27503" s="34"/>
      <c r="L27503" s="34"/>
    </row>
    <row r="27504" spans="6:12" x14ac:dyDescent="0.35">
      <c r="F27504" s="34"/>
      <c r="J27504" s="34"/>
      <c r="K27504" s="34"/>
      <c r="L27504" s="34"/>
    </row>
    <row r="27505" spans="6:12" x14ac:dyDescent="0.35">
      <c r="F27505" s="34"/>
      <c r="J27505" s="34"/>
      <c r="K27505" s="34"/>
      <c r="L27505" s="34"/>
    </row>
    <row r="27506" spans="6:12" x14ac:dyDescent="0.35">
      <c r="F27506" s="34"/>
      <c r="J27506" s="34"/>
      <c r="K27506" s="34"/>
      <c r="L27506" s="34"/>
    </row>
    <row r="27507" spans="6:12" x14ac:dyDescent="0.35">
      <c r="F27507" s="34"/>
      <c r="J27507" s="34"/>
      <c r="K27507" s="34"/>
      <c r="L27507" s="34"/>
    </row>
    <row r="27508" spans="6:12" x14ac:dyDescent="0.35">
      <c r="F27508" s="34"/>
      <c r="J27508" s="34"/>
      <c r="K27508" s="34"/>
      <c r="L27508" s="34"/>
    </row>
    <row r="27509" spans="6:12" x14ac:dyDescent="0.35">
      <c r="F27509" s="34"/>
      <c r="J27509" s="34"/>
      <c r="K27509" s="34"/>
      <c r="L27509" s="34"/>
    </row>
    <row r="27510" spans="6:12" x14ac:dyDescent="0.35">
      <c r="F27510" s="34"/>
      <c r="J27510" s="34"/>
      <c r="K27510" s="34"/>
      <c r="L27510" s="34"/>
    </row>
    <row r="27511" spans="6:12" x14ac:dyDescent="0.35">
      <c r="F27511" s="34"/>
      <c r="J27511" s="34"/>
      <c r="K27511" s="34"/>
      <c r="L27511" s="34"/>
    </row>
    <row r="27512" spans="6:12" x14ac:dyDescent="0.35">
      <c r="F27512" s="34"/>
      <c r="J27512" s="34"/>
      <c r="K27512" s="34"/>
      <c r="L27512" s="34"/>
    </row>
    <row r="27513" spans="6:12" x14ac:dyDescent="0.35">
      <c r="F27513" s="34"/>
      <c r="J27513" s="34"/>
      <c r="K27513" s="34"/>
      <c r="L27513" s="34"/>
    </row>
    <row r="27514" spans="6:12" x14ac:dyDescent="0.35">
      <c r="F27514" s="34"/>
      <c r="J27514" s="34"/>
      <c r="K27514" s="34"/>
      <c r="L27514" s="34"/>
    </row>
    <row r="27515" spans="6:12" x14ac:dyDescent="0.35">
      <c r="F27515" s="34"/>
      <c r="J27515" s="34"/>
      <c r="K27515" s="34"/>
      <c r="L27515" s="34"/>
    </row>
    <row r="27516" spans="6:12" x14ac:dyDescent="0.35">
      <c r="F27516" s="34"/>
      <c r="J27516" s="34"/>
      <c r="K27516" s="34"/>
      <c r="L27516" s="34"/>
    </row>
    <row r="27517" spans="6:12" x14ac:dyDescent="0.35">
      <c r="F27517" s="34"/>
      <c r="J27517" s="34"/>
      <c r="K27517" s="34"/>
      <c r="L27517" s="34"/>
    </row>
    <row r="27518" spans="6:12" x14ac:dyDescent="0.35">
      <c r="F27518" s="34"/>
      <c r="J27518" s="34"/>
      <c r="K27518" s="34"/>
      <c r="L27518" s="34"/>
    </row>
    <row r="27519" spans="6:12" x14ac:dyDescent="0.35">
      <c r="F27519" s="34"/>
      <c r="J27519" s="34"/>
      <c r="K27519" s="34"/>
      <c r="L27519" s="34"/>
    </row>
    <row r="27520" spans="6:12" x14ac:dyDescent="0.35">
      <c r="F27520" s="34"/>
      <c r="J27520" s="34"/>
      <c r="K27520" s="34"/>
      <c r="L27520" s="34"/>
    </row>
    <row r="27521" spans="6:12" x14ac:dyDescent="0.35">
      <c r="F27521" s="34"/>
      <c r="J27521" s="34"/>
      <c r="K27521" s="34"/>
      <c r="L27521" s="34"/>
    </row>
    <row r="27522" spans="6:12" x14ac:dyDescent="0.35">
      <c r="F27522" s="34"/>
      <c r="J27522" s="34"/>
      <c r="K27522" s="34"/>
      <c r="L27522" s="34"/>
    </row>
    <row r="27523" spans="6:12" x14ac:dyDescent="0.35">
      <c r="F27523" s="34"/>
      <c r="J27523" s="34"/>
      <c r="K27523" s="34"/>
      <c r="L27523" s="34"/>
    </row>
    <row r="27524" spans="6:12" x14ac:dyDescent="0.35">
      <c r="F27524" s="34"/>
      <c r="J27524" s="34"/>
      <c r="K27524" s="34"/>
      <c r="L27524" s="34"/>
    </row>
    <row r="27525" spans="6:12" x14ac:dyDescent="0.35">
      <c r="F27525" s="34"/>
      <c r="J27525" s="34"/>
      <c r="K27525" s="34"/>
      <c r="L27525" s="34"/>
    </row>
    <row r="27526" spans="6:12" x14ac:dyDescent="0.35">
      <c r="F27526" s="34"/>
      <c r="J27526" s="34"/>
      <c r="K27526" s="34"/>
      <c r="L27526" s="34"/>
    </row>
    <row r="27527" spans="6:12" x14ac:dyDescent="0.35">
      <c r="F27527" s="34"/>
      <c r="J27527" s="34"/>
      <c r="K27527" s="34"/>
      <c r="L27527" s="34"/>
    </row>
    <row r="27528" spans="6:12" x14ac:dyDescent="0.35">
      <c r="F27528" s="34"/>
      <c r="J27528" s="34"/>
      <c r="K27528" s="34"/>
      <c r="L27528" s="34"/>
    </row>
    <row r="27529" spans="6:12" x14ac:dyDescent="0.35">
      <c r="F27529" s="34"/>
      <c r="J27529" s="34"/>
      <c r="K27529" s="34"/>
      <c r="L27529" s="34"/>
    </row>
    <row r="27530" spans="6:12" x14ac:dyDescent="0.35">
      <c r="F27530" s="34"/>
      <c r="J27530" s="34"/>
      <c r="K27530" s="34"/>
      <c r="L27530" s="34"/>
    </row>
    <row r="27531" spans="6:12" x14ac:dyDescent="0.35">
      <c r="F27531" s="34"/>
      <c r="J27531" s="34"/>
      <c r="K27531" s="34"/>
      <c r="L27531" s="34"/>
    </row>
    <row r="27532" spans="6:12" x14ac:dyDescent="0.35">
      <c r="F27532" s="34"/>
      <c r="J27532" s="34"/>
      <c r="K27532" s="34"/>
      <c r="L27532" s="34"/>
    </row>
    <row r="27533" spans="6:12" x14ac:dyDescent="0.35">
      <c r="F27533" s="34"/>
      <c r="J27533" s="34"/>
      <c r="K27533" s="34"/>
      <c r="L27533" s="34"/>
    </row>
    <row r="27534" spans="6:12" x14ac:dyDescent="0.35">
      <c r="F27534" s="34"/>
      <c r="J27534" s="34"/>
      <c r="K27534" s="34"/>
      <c r="L27534" s="34"/>
    </row>
    <row r="27535" spans="6:12" x14ac:dyDescent="0.35">
      <c r="F27535" s="34"/>
      <c r="J27535" s="34"/>
      <c r="K27535" s="34"/>
      <c r="L27535" s="34"/>
    </row>
    <row r="27536" spans="6:12" x14ac:dyDescent="0.35">
      <c r="F27536" s="34"/>
      <c r="J27536" s="34"/>
      <c r="K27536" s="34"/>
      <c r="L27536" s="34"/>
    </row>
    <row r="27537" spans="6:12" x14ac:dyDescent="0.35">
      <c r="F27537" s="34"/>
      <c r="J27537" s="34"/>
      <c r="K27537" s="34"/>
      <c r="L27537" s="34"/>
    </row>
    <row r="27538" spans="6:12" x14ac:dyDescent="0.35">
      <c r="F27538" s="34"/>
      <c r="J27538" s="34"/>
      <c r="K27538" s="34"/>
      <c r="L27538" s="34"/>
    </row>
    <row r="27539" spans="6:12" x14ac:dyDescent="0.35">
      <c r="F27539" s="34"/>
      <c r="J27539" s="34"/>
      <c r="K27539" s="34"/>
      <c r="L27539" s="34"/>
    </row>
    <row r="27540" spans="6:12" x14ac:dyDescent="0.35">
      <c r="F27540" s="34"/>
      <c r="J27540" s="34"/>
      <c r="K27540" s="34"/>
      <c r="L27540" s="34"/>
    </row>
    <row r="27541" spans="6:12" x14ac:dyDescent="0.35">
      <c r="F27541" s="34"/>
      <c r="J27541" s="34"/>
      <c r="K27541" s="34"/>
      <c r="L27541" s="34"/>
    </row>
    <row r="27542" spans="6:12" x14ac:dyDescent="0.35">
      <c r="F27542" s="34"/>
      <c r="J27542" s="34"/>
      <c r="K27542" s="34"/>
      <c r="L27542" s="34"/>
    </row>
    <row r="27543" spans="6:12" x14ac:dyDescent="0.35">
      <c r="F27543" s="34"/>
      <c r="J27543" s="34"/>
      <c r="K27543" s="34"/>
      <c r="L27543" s="34"/>
    </row>
    <row r="27544" spans="6:12" x14ac:dyDescent="0.35">
      <c r="F27544" s="34"/>
      <c r="J27544" s="34"/>
      <c r="K27544" s="34"/>
      <c r="L27544" s="34"/>
    </row>
    <row r="27545" spans="6:12" x14ac:dyDescent="0.35">
      <c r="F27545" s="34"/>
      <c r="J27545" s="34"/>
      <c r="K27545" s="34"/>
      <c r="L27545" s="34"/>
    </row>
    <row r="27546" spans="6:12" x14ac:dyDescent="0.35">
      <c r="F27546" s="34"/>
      <c r="J27546" s="34"/>
      <c r="K27546" s="34"/>
      <c r="L27546" s="34"/>
    </row>
    <row r="27547" spans="6:12" x14ac:dyDescent="0.35">
      <c r="F27547" s="34"/>
      <c r="J27547" s="34"/>
      <c r="K27547" s="34"/>
      <c r="L27547" s="34"/>
    </row>
    <row r="27548" spans="6:12" x14ac:dyDescent="0.35">
      <c r="F27548" s="34"/>
      <c r="J27548" s="34"/>
      <c r="K27548" s="34"/>
      <c r="L27548" s="34"/>
    </row>
    <row r="27549" spans="6:12" x14ac:dyDescent="0.35">
      <c r="F27549" s="34"/>
      <c r="J27549" s="34"/>
      <c r="K27549" s="34"/>
      <c r="L27549" s="34"/>
    </row>
    <row r="27550" spans="6:12" x14ac:dyDescent="0.35">
      <c r="F27550" s="34"/>
      <c r="J27550" s="34"/>
      <c r="K27550" s="34"/>
      <c r="L27550" s="34"/>
    </row>
    <row r="27551" spans="6:12" x14ac:dyDescent="0.35">
      <c r="F27551" s="34"/>
      <c r="J27551" s="34"/>
      <c r="K27551" s="34"/>
      <c r="L27551" s="34"/>
    </row>
    <row r="27552" spans="6:12" x14ac:dyDescent="0.35">
      <c r="F27552" s="34"/>
      <c r="J27552" s="34"/>
      <c r="K27552" s="34"/>
      <c r="L27552" s="34"/>
    </row>
    <row r="27553" spans="6:12" x14ac:dyDescent="0.35">
      <c r="F27553" s="34"/>
      <c r="J27553" s="34"/>
      <c r="K27553" s="34"/>
      <c r="L27553" s="34"/>
    </row>
    <row r="27554" spans="6:12" x14ac:dyDescent="0.35">
      <c r="F27554" s="34"/>
      <c r="J27554" s="34"/>
      <c r="K27554" s="34"/>
      <c r="L27554" s="34"/>
    </row>
    <row r="27555" spans="6:12" x14ac:dyDescent="0.35">
      <c r="F27555" s="34"/>
      <c r="J27555" s="34"/>
      <c r="K27555" s="34"/>
      <c r="L27555" s="34"/>
    </row>
    <row r="27556" spans="6:12" x14ac:dyDescent="0.35">
      <c r="F27556" s="34"/>
      <c r="J27556" s="34"/>
      <c r="K27556" s="34"/>
      <c r="L27556" s="34"/>
    </row>
    <row r="27557" spans="6:12" x14ac:dyDescent="0.35">
      <c r="F27557" s="34"/>
      <c r="J27557" s="34"/>
      <c r="K27557" s="34"/>
      <c r="L27557" s="34"/>
    </row>
    <row r="27558" spans="6:12" x14ac:dyDescent="0.35">
      <c r="F27558" s="34"/>
      <c r="J27558" s="34"/>
      <c r="K27558" s="34"/>
      <c r="L27558" s="34"/>
    </row>
    <row r="27559" spans="6:12" x14ac:dyDescent="0.35">
      <c r="F27559" s="34"/>
      <c r="J27559" s="34"/>
      <c r="K27559" s="34"/>
      <c r="L27559" s="34"/>
    </row>
    <row r="27560" spans="6:12" x14ac:dyDescent="0.35">
      <c r="F27560" s="34"/>
      <c r="J27560" s="34"/>
      <c r="K27560" s="34"/>
      <c r="L27560" s="34"/>
    </row>
    <row r="27561" spans="6:12" x14ac:dyDescent="0.35">
      <c r="F27561" s="34"/>
      <c r="J27561" s="34"/>
      <c r="K27561" s="34"/>
      <c r="L27561" s="34"/>
    </row>
    <row r="27562" spans="6:12" x14ac:dyDescent="0.35">
      <c r="F27562" s="34"/>
      <c r="J27562" s="34"/>
      <c r="K27562" s="34"/>
      <c r="L27562" s="34"/>
    </row>
    <row r="27563" spans="6:12" x14ac:dyDescent="0.35">
      <c r="F27563" s="34"/>
      <c r="J27563" s="34"/>
      <c r="K27563" s="34"/>
      <c r="L27563" s="34"/>
    </row>
    <row r="27564" spans="6:12" x14ac:dyDescent="0.35">
      <c r="F27564" s="34"/>
      <c r="J27564" s="34"/>
      <c r="K27564" s="34"/>
      <c r="L27564" s="34"/>
    </row>
    <row r="27565" spans="6:12" x14ac:dyDescent="0.35">
      <c r="F27565" s="34"/>
      <c r="J27565" s="34"/>
      <c r="K27565" s="34"/>
      <c r="L27565" s="34"/>
    </row>
    <row r="27566" spans="6:12" x14ac:dyDescent="0.35">
      <c r="F27566" s="34"/>
      <c r="J27566" s="34"/>
      <c r="K27566" s="34"/>
      <c r="L27566" s="34"/>
    </row>
    <row r="27567" spans="6:12" x14ac:dyDescent="0.35">
      <c r="F27567" s="34"/>
      <c r="J27567" s="34"/>
      <c r="K27567" s="34"/>
      <c r="L27567" s="34"/>
    </row>
    <row r="27568" spans="6:12" x14ac:dyDescent="0.35">
      <c r="F27568" s="34"/>
      <c r="J27568" s="34"/>
      <c r="K27568" s="34"/>
      <c r="L27568" s="34"/>
    </row>
    <row r="27569" spans="6:12" x14ac:dyDescent="0.35">
      <c r="F27569" s="34"/>
      <c r="J27569" s="34"/>
      <c r="K27569" s="34"/>
      <c r="L27569" s="34"/>
    </row>
    <row r="27570" spans="6:12" x14ac:dyDescent="0.35">
      <c r="F27570" s="34"/>
      <c r="J27570" s="34"/>
      <c r="K27570" s="34"/>
      <c r="L27570" s="34"/>
    </row>
    <row r="27571" spans="6:12" x14ac:dyDescent="0.35">
      <c r="F27571" s="34"/>
      <c r="J27571" s="34"/>
      <c r="K27571" s="34"/>
      <c r="L27571" s="34"/>
    </row>
    <row r="27572" spans="6:12" x14ac:dyDescent="0.35">
      <c r="F27572" s="34"/>
      <c r="J27572" s="34"/>
      <c r="K27572" s="34"/>
      <c r="L27572" s="34"/>
    </row>
    <row r="27573" spans="6:12" x14ac:dyDescent="0.35">
      <c r="F27573" s="34"/>
      <c r="J27573" s="34"/>
      <c r="K27573" s="34"/>
      <c r="L27573" s="34"/>
    </row>
    <row r="27574" spans="6:12" x14ac:dyDescent="0.35">
      <c r="F27574" s="34"/>
      <c r="J27574" s="34"/>
      <c r="K27574" s="34"/>
      <c r="L27574" s="34"/>
    </row>
    <row r="27575" spans="6:12" x14ac:dyDescent="0.35">
      <c r="F27575" s="34"/>
      <c r="J27575" s="34"/>
      <c r="K27575" s="34"/>
      <c r="L27575" s="34"/>
    </row>
    <row r="27576" spans="6:12" x14ac:dyDescent="0.35">
      <c r="F27576" s="34"/>
      <c r="J27576" s="34"/>
      <c r="K27576" s="34"/>
      <c r="L27576" s="34"/>
    </row>
    <row r="27577" spans="6:12" x14ac:dyDescent="0.35">
      <c r="F27577" s="34"/>
      <c r="J27577" s="34"/>
      <c r="K27577" s="34"/>
      <c r="L27577" s="34"/>
    </row>
    <row r="27578" spans="6:12" x14ac:dyDescent="0.35">
      <c r="F27578" s="34"/>
      <c r="J27578" s="34"/>
      <c r="K27578" s="34"/>
      <c r="L27578" s="34"/>
    </row>
    <row r="27579" spans="6:12" x14ac:dyDescent="0.35">
      <c r="F27579" s="34"/>
      <c r="J27579" s="34"/>
      <c r="K27579" s="34"/>
      <c r="L27579" s="34"/>
    </row>
    <row r="27580" spans="6:12" x14ac:dyDescent="0.35">
      <c r="F27580" s="34"/>
      <c r="J27580" s="34"/>
      <c r="K27580" s="34"/>
      <c r="L27580" s="34"/>
    </row>
    <row r="27581" spans="6:12" x14ac:dyDescent="0.35">
      <c r="F27581" s="34"/>
      <c r="J27581" s="34"/>
      <c r="K27581" s="34"/>
      <c r="L27581" s="34"/>
    </row>
    <row r="27582" spans="6:12" x14ac:dyDescent="0.35">
      <c r="F27582" s="34"/>
      <c r="J27582" s="34"/>
      <c r="K27582" s="34"/>
      <c r="L27582" s="34"/>
    </row>
    <row r="27583" spans="6:12" x14ac:dyDescent="0.35">
      <c r="F27583" s="34"/>
      <c r="J27583" s="34"/>
      <c r="K27583" s="34"/>
      <c r="L27583" s="34"/>
    </row>
    <row r="27584" spans="6:12" x14ac:dyDescent="0.35">
      <c r="F27584" s="34"/>
      <c r="J27584" s="34"/>
      <c r="K27584" s="34"/>
      <c r="L27584" s="34"/>
    </row>
    <row r="27585" spans="6:12" x14ac:dyDescent="0.35">
      <c r="F27585" s="34"/>
      <c r="J27585" s="34"/>
      <c r="K27585" s="34"/>
      <c r="L27585" s="34"/>
    </row>
    <row r="27586" spans="6:12" x14ac:dyDescent="0.35">
      <c r="F27586" s="34"/>
      <c r="J27586" s="34"/>
      <c r="K27586" s="34"/>
      <c r="L27586" s="34"/>
    </row>
    <row r="27587" spans="6:12" x14ac:dyDescent="0.35">
      <c r="F27587" s="34"/>
      <c r="J27587" s="34"/>
      <c r="K27587" s="34"/>
      <c r="L27587" s="34"/>
    </row>
    <row r="27588" spans="6:12" x14ac:dyDescent="0.35">
      <c r="F27588" s="34"/>
      <c r="J27588" s="34"/>
      <c r="K27588" s="34"/>
      <c r="L27588" s="34"/>
    </row>
    <row r="27589" spans="6:12" x14ac:dyDescent="0.35">
      <c r="F27589" s="34"/>
      <c r="J27589" s="34"/>
      <c r="K27589" s="34"/>
      <c r="L27589" s="34"/>
    </row>
    <row r="27590" spans="6:12" x14ac:dyDescent="0.35">
      <c r="F27590" s="34"/>
      <c r="J27590" s="34"/>
      <c r="K27590" s="34"/>
      <c r="L27590" s="34"/>
    </row>
    <row r="27591" spans="6:12" x14ac:dyDescent="0.35">
      <c r="F27591" s="34"/>
      <c r="J27591" s="34"/>
      <c r="K27591" s="34"/>
      <c r="L27591" s="34"/>
    </row>
    <row r="27592" spans="6:12" x14ac:dyDescent="0.35">
      <c r="F27592" s="34"/>
      <c r="J27592" s="34"/>
      <c r="K27592" s="34"/>
      <c r="L27592" s="34"/>
    </row>
    <row r="27593" spans="6:12" x14ac:dyDescent="0.35">
      <c r="F27593" s="34"/>
      <c r="J27593" s="34"/>
      <c r="K27593" s="34"/>
      <c r="L27593" s="34"/>
    </row>
    <row r="27594" spans="6:12" x14ac:dyDescent="0.35">
      <c r="F27594" s="34"/>
      <c r="J27594" s="34"/>
      <c r="K27594" s="34"/>
      <c r="L27594" s="34"/>
    </row>
    <row r="27595" spans="6:12" x14ac:dyDescent="0.35">
      <c r="F27595" s="34"/>
      <c r="J27595" s="34"/>
      <c r="K27595" s="34"/>
      <c r="L27595" s="34"/>
    </row>
    <row r="27596" spans="6:12" x14ac:dyDescent="0.35">
      <c r="F27596" s="34"/>
      <c r="J27596" s="34"/>
      <c r="K27596" s="34"/>
      <c r="L27596" s="34"/>
    </row>
    <row r="27597" spans="6:12" x14ac:dyDescent="0.35">
      <c r="F27597" s="34"/>
      <c r="J27597" s="34"/>
      <c r="K27597" s="34"/>
      <c r="L27597" s="34"/>
    </row>
    <row r="27598" spans="6:12" x14ac:dyDescent="0.35">
      <c r="F27598" s="34"/>
      <c r="J27598" s="34"/>
      <c r="K27598" s="34"/>
      <c r="L27598" s="34"/>
    </row>
    <row r="27599" spans="6:12" x14ac:dyDescent="0.35">
      <c r="F27599" s="34"/>
      <c r="J27599" s="34"/>
      <c r="K27599" s="34"/>
      <c r="L27599" s="34"/>
    </row>
    <row r="27600" spans="6:12" x14ac:dyDescent="0.35">
      <c r="F27600" s="34"/>
      <c r="J27600" s="34"/>
      <c r="K27600" s="34"/>
      <c r="L27600" s="34"/>
    </row>
    <row r="27601" spans="6:12" x14ac:dyDescent="0.35">
      <c r="F27601" s="34"/>
      <c r="J27601" s="34"/>
      <c r="K27601" s="34"/>
      <c r="L27601" s="34"/>
    </row>
    <row r="27602" spans="6:12" x14ac:dyDescent="0.35">
      <c r="F27602" s="34"/>
      <c r="J27602" s="34"/>
      <c r="K27602" s="34"/>
      <c r="L27602" s="34"/>
    </row>
    <row r="27603" spans="6:12" x14ac:dyDescent="0.35">
      <c r="F27603" s="34"/>
      <c r="J27603" s="34"/>
      <c r="K27603" s="34"/>
      <c r="L27603" s="34"/>
    </row>
    <row r="27604" spans="6:12" x14ac:dyDescent="0.35">
      <c r="F27604" s="34"/>
      <c r="J27604" s="34"/>
      <c r="K27604" s="34"/>
      <c r="L27604" s="34"/>
    </row>
    <row r="27605" spans="6:12" x14ac:dyDescent="0.35">
      <c r="F27605" s="34"/>
      <c r="J27605" s="34"/>
      <c r="K27605" s="34"/>
      <c r="L27605" s="34"/>
    </row>
    <row r="27606" spans="6:12" x14ac:dyDescent="0.35">
      <c r="F27606" s="34"/>
      <c r="J27606" s="34"/>
      <c r="K27606" s="34"/>
      <c r="L27606" s="34"/>
    </row>
    <row r="27607" spans="6:12" x14ac:dyDescent="0.35">
      <c r="F27607" s="34"/>
      <c r="J27607" s="34"/>
      <c r="K27607" s="34"/>
      <c r="L27607" s="34"/>
    </row>
    <row r="27608" spans="6:12" x14ac:dyDescent="0.35">
      <c r="F27608" s="34"/>
      <c r="J27608" s="34"/>
      <c r="K27608" s="34"/>
      <c r="L27608" s="34"/>
    </row>
    <row r="27609" spans="6:12" x14ac:dyDescent="0.35">
      <c r="F27609" s="34"/>
      <c r="J27609" s="34"/>
      <c r="K27609" s="34"/>
      <c r="L27609" s="34"/>
    </row>
    <row r="27610" spans="6:12" x14ac:dyDescent="0.35">
      <c r="F27610" s="34"/>
      <c r="J27610" s="34"/>
      <c r="K27610" s="34"/>
      <c r="L27610" s="34"/>
    </row>
    <row r="27611" spans="6:12" x14ac:dyDescent="0.35">
      <c r="F27611" s="34"/>
      <c r="J27611" s="34"/>
      <c r="K27611" s="34"/>
      <c r="L27611" s="34"/>
    </row>
    <row r="27612" spans="6:12" x14ac:dyDescent="0.35">
      <c r="F27612" s="34"/>
      <c r="J27612" s="34"/>
      <c r="K27612" s="34"/>
      <c r="L27612" s="34"/>
    </row>
    <row r="27613" spans="6:12" x14ac:dyDescent="0.35">
      <c r="F27613" s="34"/>
      <c r="J27613" s="34"/>
      <c r="K27613" s="34"/>
      <c r="L27613" s="34"/>
    </row>
    <row r="27614" spans="6:12" x14ac:dyDescent="0.35">
      <c r="F27614" s="34"/>
      <c r="J27614" s="34"/>
      <c r="K27614" s="34"/>
      <c r="L27614" s="34"/>
    </row>
    <row r="27615" spans="6:12" x14ac:dyDescent="0.35">
      <c r="F27615" s="34"/>
      <c r="J27615" s="34"/>
      <c r="K27615" s="34"/>
      <c r="L27615" s="34"/>
    </row>
    <row r="27616" spans="6:12" x14ac:dyDescent="0.35">
      <c r="F27616" s="34"/>
      <c r="J27616" s="34"/>
      <c r="K27616" s="34"/>
      <c r="L27616" s="34"/>
    </row>
    <row r="27617" spans="6:12" x14ac:dyDescent="0.35">
      <c r="F27617" s="34"/>
      <c r="J27617" s="34"/>
      <c r="K27617" s="34"/>
      <c r="L27617" s="34"/>
    </row>
    <row r="27618" spans="6:12" x14ac:dyDescent="0.35">
      <c r="F27618" s="34"/>
      <c r="J27618" s="34"/>
      <c r="K27618" s="34"/>
      <c r="L27618" s="34"/>
    </row>
    <row r="27619" spans="6:12" x14ac:dyDescent="0.35">
      <c r="F27619" s="34"/>
      <c r="J27619" s="34"/>
      <c r="K27619" s="34"/>
      <c r="L27619" s="34"/>
    </row>
    <row r="27620" spans="6:12" x14ac:dyDescent="0.35">
      <c r="F27620" s="34"/>
      <c r="J27620" s="34"/>
      <c r="K27620" s="34"/>
      <c r="L27620" s="34"/>
    </row>
    <row r="27621" spans="6:12" x14ac:dyDescent="0.35">
      <c r="F27621" s="34"/>
      <c r="J27621" s="34"/>
      <c r="K27621" s="34"/>
      <c r="L27621" s="34"/>
    </row>
    <row r="27622" spans="6:12" x14ac:dyDescent="0.35">
      <c r="F27622" s="34"/>
      <c r="J27622" s="34"/>
      <c r="K27622" s="34"/>
      <c r="L27622" s="34"/>
    </row>
    <row r="27623" spans="6:12" x14ac:dyDescent="0.35">
      <c r="F27623" s="34"/>
      <c r="J27623" s="34"/>
      <c r="K27623" s="34"/>
      <c r="L27623" s="34"/>
    </row>
    <row r="27624" spans="6:12" x14ac:dyDescent="0.35">
      <c r="F27624" s="34"/>
      <c r="J27624" s="34"/>
      <c r="K27624" s="34"/>
      <c r="L27624" s="34"/>
    </row>
    <row r="27625" spans="6:12" x14ac:dyDescent="0.35">
      <c r="F27625" s="34"/>
      <c r="J27625" s="34"/>
      <c r="K27625" s="34"/>
      <c r="L27625" s="34"/>
    </row>
    <row r="27626" spans="6:12" x14ac:dyDescent="0.35">
      <c r="F27626" s="34"/>
      <c r="J27626" s="34"/>
      <c r="K27626" s="34"/>
      <c r="L27626" s="34"/>
    </row>
    <row r="27627" spans="6:12" x14ac:dyDescent="0.35">
      <c r="F27627" s="34"/>
      <c r="J27627" s="34"/>
      <c r="K27627" s="34"/>
      <c r="L27627" s="34"/>
    </row>
    <row r="27628" spans="6:12" x14ac:dyDescent="0.35">
      <c r="F27628" s="34"/>
      <c r="J27628" s="34"/>
      <c r="K27628" s="34"/>
      <c r="L27628" s="34"/>
    </row>
    <row r="27629" spans="6:12" x14ac:dyDescent="0.35">
      <c r="F27629" s="34"/>
      <c r="J27629" s="34"/>
      <c r="K27629" s="34"/>
      <c r="L27629" s="34"/>
    </row>
    <row r="27630" spans="6:12" x14ac:dyDescent="0.35">
      <c r="F27630" s="34"/>
      <c r="J27630" s="34"/>
      <c r="K27630" s="34"/>
      <c r="L27630" s="34"/>
    </row>
    <row r="27631" spans="6:12" x14ac:dyDescent="0.35">
      <c r="F27631" s="34"/>
      <c r="J27631" s="34"/>
      <c r="K27631" s="34"/>
      <c r="L27631" s="34"/>
    </row>
    <row r="27632" spans="6:12" x14ac:dyDescent="0.35">
      <c r="F27632" s="34"/>
      <c r="J27632" s="34"/>
      <c r="K27632" s="34"/>
      <c r="L27632" s="34"/>
    </row>
    <row r="27633" spans="6:12" x14ac:dyDescent="0.35">
      <c r="F27633" s="34"/>
      <c r="J27633" s="34"/>
      <c r="K27633" s="34"/>
      <c r="L27633" s="34"/>
    </row>
    <row r="27634" spans="6:12" x14ac:dyDescent="0.35">
      <c r="F27634" s="34"/>
      <c r="J27634" s="34"/>
      <c r="K27634" s="34"/>
      <c r="L27634" s="34"/>
    </row>
    <row r="27635" spans="6:12" x14ac:dyDescent="0.35">
      <c r="F27635" s="34"/>
      <c r="J27635" s="34"/>
      <c r="K27635" s="34"/>
      <c r="L27635" s="34"/>
    </row>
    <row r="27636" spans="6:12" x14ac:dyDescent="0.35">
      <c r="F27636" s="34"/>
      <c r="J27636" s="34"/>
      <c r="K27636" s="34"/>
      <c r="L27636" s="34"/>
    </row>
    <row r="27637" spans="6:12" x14ac:dyDescent="0.35">
      <c r="F27637" s="34"/>
      <c r="J27637" s="34"/>
      <c r="K27637" s="34"/>
      <c r="L27637" s="34"/>
    </row>
    <row r="27638" spans="6:12" x14ac:dyDescent="0.35">
      <c r="F27638" s="34"/>
      <c r="J27638" s="34"/>
      <c r="K27638" s="34"/>
      <c r="L27638" s="34"/>
    </row>
    <row r="27639" spans="6:12" x14ac:dyDescent="0.35">
      <c r="F27639" s="34"/>
      <c r="J27639" s="34"/>
      <c r="K27639" s="34"/>
      <c r="L27639" s="34"/>
    </row>
    <row r="27640" spans="6:12" x14ac:dyDescent="0.35">
      <c r="F27640" s="34"/>
      <c r="J27640" s="34"/>
      <c r="K27640" s="34"/>
      <c r="L27640" s="34"/>
    </row>
    <row r="27641" spans="6:12" x14ac:dyDescent="0.35">
      <c r="F27641" s="34"/>
      <c r="J27641" s="34"/>
      <c r="K27641" s="34"/>
      <c r="L27641" s="34"/>
    </row>
    <row r="27642" spans="6:12" x14ac:dyDescent="0.35">
      <c r="F27642" s="34"/>
      <c r="J27642" s="34"/>
      <c r="K27642" s="34"/>
      <c r="L27642" s="34"/>
    </row>
    <row r="27643" spans="6:12" x14ac:dyDescent="0.35">
      <c r="F27643" s="34"/>
      <c r="J27643" s="34"/>
      <c r="K27643" s="34"/>
      <c r="L27643" s="34"/>
    </row>
    <row r="27644" spans="6:12" x14ac:dyDescent="0.35">
      <c r="F27644" s="34"/>
      <c r="J27644" s="34"/>
      <c r="K27644" s="34"/>
      <c r="L27644" s="34"/>
    </row>
    <row r="27645" spans="6:12" x14ac:dyDescent="0.35">
      <c r="F27645" s="34"/>
      <c r="J27645" s="34"/>
      <c r="K27645" s="34"/>
      <c r="L27645" s="34"/>
    </row>
    <row r="27646" spans="6:12" x14ac:dyDescent="0.35">
      <c r="F27646" s="34"/>
      <c r="J27646" s="34"/>
      <c r="K27646" s="34"/>
      <c r="L27646" s="34"/>
    </row>
    <row r="27647" spans="6:12" x14ac:dyDescent="0.35">
      <c r="F27647" s="34"/>
      <c r="J27647" s="34"/>
      <c r="K27647" s="34"/>
      <c r="L27647" s="34"/>
    </row>
    <row r="27648" spans="6:12" x14ac:dyDescent="0.35">
      <c r="F27648" s="34"/>
      <c r="J27648" s="34"/>
      <c r="K27648" s="34"/>
      <c r="L27648" s="34"/>
    </row>
    <row r="27649" spans="6:12" x14ac:dyDescent="0.35">
      <c r="F27649" s="34"/>
      <c r="J27649" s="34"/>
      <c r="K27649" s="34"/>
      <c r="L27649" s="34"/>
    </row>
    <row r="27650" spans="6:12" x14ac:dyDescent="0.35">
      <c r="F27650" s="34"/>
      <c r="J27650" s="34"/>
      <c r="K27650" s="34"/>
      <c r="L27650" s="34"/>
    </row>
    <row r="27651" spans="6:12" x14ac:dyDescent="0.35">
      <c r="F27651" s="34"/>
      <c r="J27651" s="34"/>
      <c r="K27651" s="34"/>
      <c r="L27651" s="34"/>
    </row>
    <row r="27652" spans="6:12" x14ac:dyDescent="0.35">
      <c r="F27652" s="34"/>
      <c r="J27652" s="34"/>
      <c r="K27652" s="34"/>
      <c r="L27652" s="34"/>
    </row>
    <row r="27653" spans="6:12" x14ac:dyDescent="0.35">
      <c r="F27653" s="34"/>
      <c r="J27653" s="34"/>
      <c r="K27653" s="34"/>
      <c r="L27653" s="34"/>
    </row>
    <row r="27654" spans="6:12" x14ac:dyDescent="0.35">
      <c r="F27654" s="34"/>
      <c r="J27654" s="34"/>
      <c r="K27654" s="34"/>
      <c r="L27654" s="34"/>
    </row>
    <row r="27655" spans="6:12" x14ac:dyDescent="0.35">
      <c r="F27655" s="34"/>
      <c r="J27655" s="34"/>
      <c r="K27655" s="34"/>
      <c r="L27655" s="34"/>
    </row>
    <row r="27656" spans="6:12" x14ac:dyDescent="0.35">
      <c r="F27656" s="34"/>
      <c r="J27656" s="34"/>
      <c r="K27656" s="34"/>
      <c r="L27656" s="34"/>
    </row>
    <row r="27657" spans="6:12" x14ac:dyDescent="0.35">
      <c r="F27657" s="34"/>
      <c r="J27657" s="34"/>
      <c r="K27657" s="34"/>
      <c r="L27657" s="34"/>
    </row>
    <row r="27658" spans="6:12" x14ac:dyDescent="0.35">
      <c r="F27658" s="34"/>
      <c r="J27658" s="34"/>
      <c r="K27658" s="34"/>
      <c r="L27658" s="34"/>
    </row>
    <row r="27659" spans="6:12" x14ac:dyDescent="0.35">
      <c r="F27659" s="34"/>
      <c r="J27659" s="34"/>
      <c r="K27659" s="34"/>
      <c r="L27659" s="34"/>
    </row>
    <row r="27660" spans="6:12" x14ac:dyDescent="0.35">
      <c r="F27660" s="34"/>
      <c r="J27660" s="34"/>
      <c r="K27660" s="34"/>
      <c r="L27660" s="34"/>
    </row>
    <row r="27661" spans="6:12" x14ac:dyDescent="0.35">
      <c r="F27661" s="34"/>
      <c r="J27661" s="34"/>
      <c r="K27661" s="34"/>
      <c r="L27661" s="34"/>
    </row>
    <row r="27662" spans="6:12" x14ac:dyDescent="0.35">
      <c r="F27662" s="34"/>
      <c r="J27662" s="34"/>
      <c r="K27662" s="34"/>
      <c r="L27662" s="34"/>
    </row>
    <row r="27663" spans="6:12" x14ac:dyDescent="0.35">
      <c r="F27663" s="34"/>
      <c r="J27663" s="34"/>
      <c r="K27663" s="34"/>
      <c r="L27663" s="34"/>
    </row>
    <row r="27664" spans="6:12" x14ac:dyDescent="0.35">
      <c r="F27664" s="34"/>
      <c r="J27664" s="34"/>
      <c r="K27664" s="34"/>
      <c r="L27664" s="34"/>
    </row>
    <row r="27665" spans="6:12" x14ac:dyDescent="0.35">
      <c r="F27665" s="34"/>
      <c r="J27665" s="34"/>
      <c r="K27665" s="34"/>
      <c r="L27665" s="34"/>
    </row>
    <row r="27666" spans="6:12" x14ac:dyDescent="0.35">
      <c r="F27666" s="34"/>
      <c r="J27666" s="34"/>
      <c r="K27666" s="34"/>
      <c r="L27666" s="34"/>
    </row>
    <row r="27667" spans="6:12" x14ac:dyDescent="0.35">
      <c r="F27667" s="34"/>
      <c r="J27667" s="34"/>
      <c r="K27667" s="34"/>
      <c r="L27667" s="34"/>
    </row>
    <row r="27668" spans="6:12" x14ac:dyDescent="0.35">
      <c r="F27668" s="34"/>
      <c r="J27668" s="34"/>
      <c r="K27668" s="34"/>
      <c r="L27668" s="34"/>
    </row>
    <row r="27669" spans="6:12" x14ac:dyDescent="0.35">
      <c r="F27669" s="34"/>
      <c r="J27669" s="34"/>
      <c r="K27669" s="34"/>
      <c r="L27669" s="34"/>
    </row>
    <row r="27670" spans="6:12" x14ac:dyDescent="0.35">
      <c r="F27670" s="34"/>
      <c r="J27670" s="34"/>
      <c r="K27670" s="34"/>
      <c r="L27670" s="34"/>
    </row>
    <row r="27671" spans="6:12" x14ac:dyDescent="0.35">
      <c r="F27671" s="34"/>
      <c r="J27671" s="34"/>
      <c r="K27671" s="34"/>
      <c r="L27671" s="34"/>
    </row>
    <row r="27672" spans="6:12" x14ac:dyDescent="0.35">
      <c r="F27672" s="34"/>
      <c r="J27672" s="34"/>
      <c r="K27672" s="34"/>
      <c r="L27672" s="34"/>
    </row>
    <row r="27673" spans="6:12" x14ac:dyDescent="0.35">
      <c r="F27673" s="34"/>
      <c r="J27673" s="34"/>
      <c r="K27673" s="34"/>
      <c r="L27673" s="34"/>
    </row>
    <row r="27674" spans="6:12" x14ac:dyDescent="0.35">
      <c r="F27674" s="34"/>
      <c r="J27674" s="34"/>
      <c r="K27674" s="34"/>
      <c r="L27674" s="34"/>
    </row>
    <row r="27675" spans="6:12" x14ac:dyDescent="0.35">
      <c r="F27675" s="34"/>
      <c r="J27675" s="34"/>
      <c r="K27675" s="34"/>
      <c r="L27675" s="34"/>
    </row>
    <row r="27676" spans="6:12" x14ac:dyDescent="0.35">
      <c r="F27676" s="34"/>
      <c r="J27676" s="34"/>
      <c r="K27676" s="34"/>
      <c r="L27676" s="34"/>
    </row>
    <row r="27677" spans="6:12" x14ac:dyDescent="0.35">
      <c r="F27677" s="34"/>
      <c r="J27677" s="34"/>
      <c r="K27677" s="34"/>
      <c r="L27677" s="34"/>
    </row>
    <row r="27678" spans="6:12" x14ac:dyDescent="0.35">
      <c r="F27678" s="34"/>
      <c r="J27678" s="34"/>
      <c r="K27678" s="34"/>
      <c r="L27678" s="34"/>
    </row>
    <row r="27679" spans="6:12" x14ac:dyDescent="0.35">
      <c r="F27679" s="34"/>
      <c r="J27679" s="34"/>
      <c r="K27679" s="34"/>
      <c r="L27679" s="34"/>
    </row>
    <row r="27680" spans="6:12" x14ac:dyDescent="0.35">
      <c r="F27680" s="34"/>
      <c r="J27680" s="34"/>
      <c r="K27680" s="34"/>
      <c r="L27680" s="34"/>
    </row>
    <row r="27681" spans="6:12" x14ac:dyDescent="0.35">
      <c r="F27681" s="34"/>
      <c r="J27681" s="34"/>
      <c r="K27681" s="34"/>
      <c r="L27681" s="34"/>
    </row>
    <row r="27682" spans="6:12" x14ac:dyDescent="0.35">
      <c r="F27682" s="34"/>
      <c r="J27682" s="34"/>
      <c r="K27682" s="34"/>
      <c r="L27682" s="34"/>
    </row>
    <row r="27683" spans="6:12" x14ac:dyDescent="0.35">
      <c r="F27683" s="34"/>
      <c r="J27683" s="34"/>
      <c r="K27683" s="34"/>
      <c r="L27683" s="34"/>
    </row>
    <row r="27684" spans="6:12" x14ac:dyDescent="0.35">
      <c r="F27684" s="34"/>
      <c r="J27684" s="34"/>
      <c r="K27684" s="34"/>
      <c r="L27684" s="34"/>
    </row>
    <row r="27685" spans="6:12" x14ac:dyDescent="0.35">
      <c r="F27685" s="34"/>
      <c r="J27685" s="34"/>
      <c r="K27685" s="34"/>
      <c r="L27685" s="34"/>
    </row>
    <row r="27686" spans="6:12" x14ac:dyDescent="0.35">
      <c r="F27686" s="34"/>
      <c r="J27686" s="34"/>
      <c r="K27686" s="34"/>
      <c r="L27686" s="34"/>
    </row>
    <row r="27687" spans="6:12" x14ac:dyDescent="0.35">
      <c r="F27687" s="34"/>
      <c r="J27687" s="34"/>
      <c r="K27687" s="34"/>
      <c r="L27687" s="34"/>
    </row>
    <row r="27688" spans="6:12" x14ac:dyDescent="0.35">
      <c r="F27688" s="34"/>
      <c r="J27688" s="34"/>
      <c r="K27688" s="34"/>
      <c r="L27688" s="34"/>
    </row>
    <row r="27689" spans="6:12" x14ac:dyDescent="0.35">
      <c r="F27689" s="34"/>
      <c r="J27689" s="34"/>
      <c r="K27689" s="34"/>
      <c r="L27689" s="34"/>
    </row>
    <row r="27690" spans="6:12" x14ac:dyDescent="0.35">
      <c r="F27690" s="34"/>
      <c r="J27690" s="34"/>
      <c r="K27690" s="34"/>
      <c r="L27690" s="34"/>
    </row>
    <row r="27691" spans="6:12" x14ac:dyDescent="0.35">
      <c r="F27691" s="34"/>
      <c r="J27691" s="34"/>
      <c r="K27691" s="34"/>
      <c r="L27691" s="34"/>
    </row>
    <row r="27692" spans="6:12" x14ac:dyDescent="0.35">
      <c r="F27692" s="34"/>
      <c r="J27692" s="34"/>
      <c r="K27692" s="34"/>
      <c r="L27692" s="34"/>
    </row>
    <row r="27693" spans="6:12" x14ac:dyDescent="0.35">
      <c r="F27693" s="34"/>
      <c r="J27693" s="34"/>
      <c r="K27693" s="34"/>
      <c r="L27693" s="34"/>
    </row>
    <row r="27694" spans="6:12" x14ac:dyDescent="0.35">
      <c r="F27694" s="34"/>
      <c r="J27694" s="34"/>
      <c r="K27694" s="34"/>
      <c r="L27694" s="34"/>
    </row>
    <row r="27695" spans="6:12" x14ac:dyDescent="0.35">
      <c r="F27695" s="34"/>
      <c r="J27695" s="34"/>
      <c r="K27695" s="34"/>
      <c r="L27695" s="34"/>
    </row>
    <row r="27696" spans="6:12" x14ac:dyDescent="0.35">
      <c r="F27696" s="34"/>
      <c r="J27696" s="34"/>
      <c r="K27696" s="34"/>
      <c r="L27696" s="34"/>
    </row>
    <row r="27697" spans="6:12" x14ac:dyDescent="0.35">
      <c r="F27697" s="34"/>
      <c r="J27697" s="34"/>
      <c r="K27697" s="34"/>
      <c r="L27697" s="34"/>
    </row>
    <row r="27698" spans="6:12" x14ac:dyDescent="0.35">
      <c r="F27698" s="34"/>
      <c r="J27698" s="34"/>
      <c r="K27698" s="34"/>
      <c r="L27698" s="34"/>
    </row>
    <row r="27699" spans="6:12" x14ac:dyDescent="0.35">
      <c r="F27699" s="34"/>
      <c r="J27699" s="34"/>
      <c r="K27699" s="34"/>
      <c r="L27699" s="34"/>
    </row>
    <row r="27700" spans="6:12" x14ac:dyDescent="0.35">
      <c r="F27700" s="34"/>
      <c r="J27700" s="34"/>
      <c r="K27700" s="34"/>
      <c r="L27700" s="34"/>
    </row>
    <row r="27701" spans="6:12" x14ac:dyDescent="0.35">
      <c r="F27701" s="34"/>
      <c r="J27701" s="34"/>
      <c r="K27701" s="34"/>
      <c r="L27701" s="34"/>
    </row>
    <row r="27702" spans="6:12" x14ac:dyDescent="0.35">
      <c r="F27702" s="34"/>
      <c r="J27702" s="34"/>
      <c r="K27702" s="34"/>
      <c r="L27702" s="34"/>
    </row>
    <row r="27703" spans="6:12" x14ac:dyDescent="0.35">
      <c r="F27703" s="34"/>
      <c r="J27703" s="34"/>
      <c r="K27703" s="34"/>
      <c r="L27703" s="34"/>
    </row>
    <row r="27704" spans="6:12" x14ac:dyDescent="0.35">
      <c r="F27704" s="34"/>
      <c r="J27704" s="34"/>
      <c r="K27704" s="34"/>
      <c r="L27704" s="34"/>
    </row>
    <row r="27705" spans="6:12" x14ac:dyDescent="0.35">
      <c r="F27705" s="34"/>
      <c r="J27705" s="34"/>
      <c r="K27705" s="34"/>
      <c r="L27705" s="34"/>
    </row>
    <row r="27706" spans="6:12" x14ac:dyDescent="0.35">
      <c r="F27706" s="34"/>
      <c r="J27706" s="34"/>
      <c r="K27706" s="34"/>
      <c r="L27706" s="34"/>
    </row>
    <row r="27707" spans="6:12" x14ac:dyDescent="0.35">
      <c r="F27707" s="34"/>
      <c r="J27707" s="34"/>
      <c r="K27707" s="34"/>
      <c r="L27707" s="34"/>
    </row>
    <row r="27708" spans="6:12" x14ac:dyDescent="0.35">
      <c r="F27708" s="34"/>
      <c r="J27708" s="34"/>
      <c r="K27708" s="34"/>
      <c r="L27708" s="34"/>
    </row>
    <row r="27709" spans="6:12" x14ac:dyDescent="0.35">
      <c r="F27709" s="34"/>
      <c r="J27709" s="34"/>
      <c r="K27709" s="34"/>
      <c r="L27709" s="34"/>
    </row>
    <row r="27710" spans="6:12" x14ac:dyDescent="0.35">
      <c r="F27710" s="34"/>
      <c r="J27710" s="34"/>
      <c r="K27710" s="34"/>
      <c r="L27710" s="34"/>
    </row>
    <row r="27711" spans="6:12" x14ac:dyDescent="0.35">
      <c r="F27711" s="34"/>
      <c r="J27711" s="34"/>
      <c r="K27711" s="34"/>
      <c r="L27711" s="34"/>
    </row>
    <row r="27712" spans="6:12" x14ac:dyDescent="0.35">
      <c r="F27712" s="34"/>
      <c r="J27712" s="34"/>
      <c r="K27712" s="34"/>
      <c r="L27712" s="34"/>
    </row>
    <row r="27713" spans="6:12" x14ac:dyDescent="0.35">
      <c r="F27713" s="34"/>
      <c r="J27713" s="34"/>
      <c r="K27713" s="34"/>
      <c r="L27713" s="34"/>
    </row>
    <row r="27714" spans="6:12" x14ac:dyDescent="0.35">
      <c r="F27714" s="34"/>
      <c r="J27714" s="34"/>
      <c r="K27714" s="34"/>
      <c r="L27714" s="34"/>
    </row>
    <row r="27715" spans="6:12" x14ac:dyDescent="0.35">
      <c r="F27715" s="34"/>
      <c r="J27715" s="34"/>
      <c r="K27715" s="34"/>
      <c r="L27715" s="34"/>
    </row>
    <row r="27716" spans="6:12" x14ac:dyDescent="0.35">
      <c r="F27716" s="34"/>
      <c r="J27716" s="34"/>
      <c r="K27716" s="34"/>
      <c r="L27716" s="34"/>
    </row>
    <row r="27717" spans="6:12" x14ac:dyDescent="0.35">
      <c r="F27717" s="34"/>
      <c r="J27717" s="34"/>
      <c r="K27717" s="34"/>
      <c r="L27717" s="34"/>
    </row>
    <row r="27718" spans="6:12" x14ac:dyDescent="0.35">
      <c r="F27718" s="34"/>
      <c r="J27718" s="34"/>
      <c r="K27718" s="34"/>
      <c r="L27718" s="34"/>
    </row>
    <row r="27719" spans="6:12" x14ac:dyDescent="0.35">
      <c r="F27719" s="34"/>
      <c r="J27719" s="34"/>
      <c r="K27719" s="34"/>
      <c r="L27719" s="34"/>
    </row>
    <row r="27720" spans="6:12" x14ac:dyDescent="0.35">
      <c r="F27720" s="34"/>
      <c r="J27720" s="34"/>
      <c r="K27720" s="34"/>
      <c r="L27720" s="34"/>
    </row>
    <row r="27721" spans="6:12" x14ac:dyDescent="0.35">
      <c r="F27721" s="34"/>
      <c r="J27721" s="34"/>
      <c r="K27721" s="34"/>
      <c r="L27721" s="34"/>
    </row>
    <row r="27722" spans="6:12" x14ac:dyDescent="0.35">
      <c r="F27722" s="34"/>
      <c r="J27722" s="34"/>
      <c r="K27722" s="34"/>
      <c r="L27722" s="34"/>
    </row>
    <row r="27723" spans="6:12" x14ac:dyDescent="0.35">
      <c r="F27723" s="34"/>
      <c r="J27723" s="34"/>
      <c r="K27723" s="34"/>
      <c r="L27723" s="34"/>
    </row>
    <row r="27724" spans="6:12" x14ac:dyDescent="0.35">
      <c r="F27724" s="34"/>
      <c r="J27724" s="34"/>
      <c r="K27724" s="34"/>
      <c r="L27724" s="34"/>
    </row>
    <row r="27725" spans="6:12" x14ac:dyDescent="0.35">
      <c r="F27725" s="34"/>
      <c r="J27725" s="34"/>
      <c r="K27725" s="34"/>
      <c r="L27725" s="34"/>
    </row>
    <row r="27726" spans="6:12" x14ac:dyDescent="0.35">
      <c r="F27726" s="34"/>
      <c r="J27726" s="34"/>
      <c r="K27726" s="34"/>
      <c r="L27726" s="34"/>
    </row>
    <row r="27727" spans="6:12" x14ac:dyDescent="0.35">
      <c r="F27727" s="34"/>
      <c r="J27727" s="34"/>
      <c r="K27727" s="34"/>
      <c r="L27727" s="34"/>
    </row>
    <row r="27728" spans="6:12" x14ac:dyDescent="0.35">
      <c r="F27728" s="34"/>
      <c r="J27728" s="34"/>
      <c r="K27728" s="34"/>
      <c r="L27728" s="34"/>
    </row>
    <row r="27729" spans="6:12" x14ac:dyDescent="0.35">
      <c r="F27729" s="34"/>
      <c r="J27729" s="34"/>
      <c r="K27729" s="34"/>
      <c r="L27729" s="34"/>
    </row>
    <row r="27730" spans="6:12" x14ac:dyDescent="0.35">
      <c r="F27730" s="34"/>
      <c r="J27730" s="34"/>
      <c r="K27730" s="34"/>
      <c r="L27730" s="34"/>
    </row>
    <row r="27731" spans="6:12" x14ac:dyDescent="0.35">
      <c r="F27731" s="34"/>
      <c r="J27731" s="34"/>
      <c r="K27731" s="34"/>
      <c r="L27731" s="34"/>
    </row>
    <row r="27732" spans="6:12" x14ac:dyDescent="0.35">
      <c r="F27732" s="34"/>
      <c r="J27732" s="34"/>
      <c r="K27732" s="34"/>
      <c r="L27732" s="34"/>
    </row>
    <row r="27733" spans="6:12" x14ac:dyDescent="0.35">
      <c r="F27733" s="34"/>
      <c r="J27733" s="34"/>
      <c r="K27733" s="34"/>
      <c r="L27733" s="34"/>
    </row>
    <row r="27734" spans="6:12" x14ac:dyDescent="0.35">
      <c r="F27734" s="34"/>
      <c r="J27734" s="34"/>
      <c r="K27734" s="34"/>
      <c r="L27734" s="34"/>
    </row>
    <row r="27735" spans="6:12" x14ac:dyDescent="0.35">
      <c r="F27735" s="34"/>
      <c r="J27735" s="34"/>
      <c r="K27735" s="34"/>
      <c r="L27735" s="34"/>
    </row>
    <row r="27736" spans="6:12" x14ac:dyDescent="0.35">
      <c r="F27736" s="34"/>
      <c r="J27736" s="34"/>
      <c r="K27736" s="34"/>
      <c r="L27736" s="34"/>
    </row>
    <row r="27737" spans="6:12" x14ac:dyDescent="0.35">
      <c r="F27737" s="34"/>
      <c r="J27737" s="34"/>
      <c r="K27737" s="34"/>
      <c r="L27737" s="34"/>
    </row>
    <row r="27738" spans="6:12" x14ac:dyDescent="0.35">
      <c r="F27738" s="34"/>
      <c r="J27738" s="34"/>
      <c r="K27738" s="34"/>
      <c r="L27738" s="34"/>
    </row>
    <row r="27739" spans="6:12" x14ac:dyDescent="0.35">
      <c r="F27739" s="34"/>
      <c r="J27739" s="34"/>
      <c r="K27739" s="34"/>
      <c r="L27739" s="34"/>
    </row>
    <row r="27740" spans="6:12" x14ac:dyDescent="0.35">
      <c r="F27740" s="34"/>
      <c r="J27740" s="34"/>
      <c r="K27740" s="34"/>
      <c r="L27740" s="34"/>
    </row>
    <row r="27741" spans="6:12" x14ac:dyDescent="0.35">
      <c r="F27741" s="34"/>
      <c r="J27741" s="34"/>
      <c r="K27741" s="34"/>
      <c r="L27741" s="34"/>
    </row>
    <row r="27742" spans="6:12" x14ac:dyDescent="0.35">
      <c r="F27742" s="34"/>
      <c r="J27742" s="34"/>
      <c r="K27742" s="34"/>
      <c r="L27742" s="34"/>
    </row>
    <row r="27743" spans="6:12" x14ac:dyDescent="0.35">
      <c r="F27743" s="34"/>
      <c r="J27743" s="34"/>
      <c r="K27743" s="34"/>
      <c r="L27743" s="34"/>
    </row>
    <row r="27744" spans="6:12" x14ac:dyDescent="0.35">
      <c r="F27744" s="34"/>
      <c r="J27744" s="34"/>
      <c r="K27744" s="34"/>
      <c r="L27744" s="34"/>
    </row>
    <row r="27745" spans="6:12" x14ac:dyDescent="0.35">
      <c r="F27745" s="34"/>
      <c r="J27745" s="34"/>
      <c r="K27745" s="34"/>
      <c r="L27745" s="34"/>
    </row>
    <row r="27746" spans="6:12" x14ac:dyDescent="0.35">
      <c r="F27746" s="34"/>
      <c r="J27746" s="34"/>
      <c r="K27746" s="34"/>
      <c r="L27746" s="34"/>
    </row>
    <row r="27747" spans="6:12" x14ac:dyDescent="0.35">
      <c r="F27747" s="34"/>
      <c r="J27747" s="34"/>
      <c r="K27747" s="34"/>
      <c r="L27747" s="34"/>
    </row>
    <row r="27748" spans="6:12" x14ac:dyDescent="0.35">
      <c r="F27748" s="34"/>
      <c r="J27748" s="34"/>
      <c r="K27748" s="34"/>
      <c r="L27748" s="34"/>
    </row>
    <row r="27749" spans="6:12" x14ac:dyDescent="0.35">
      <c r="F27749" s="34"/>
      <c r="J27749" s="34"/>
      <c r="K27749" s="34"/>
      <c r="L27749" s="34"/>
    </row>
    <row r="27750" spans="6:12" x14ac:dyDescent="0.35">
      <c r="F27750" s="34"/>
      <c r="J27750" s="34"/>
      <c r="K27750" s="34"/>
      <c r="L27750" s="34"/>
    </row>
    <row r="27751" spans="6:12" x14ac:dyDescent="0.35">
      <c r="F27751" s="34"/>
      <c r="J27751" s="34"/>
      <c r="K27751" s="34"/>
      <c r="L27751" s="34"/>
    </row>
    <row r="27752" spans="6:12" x14ac:dyDescent="0.35">
      <c r="F27752" s="34"/>
      <c r="J27752" s="34"/>
      <c r="K27752" s="34"/>
      <c r="L27752" s="34"/>
    </row>
    <row r="27753" spans="6:12" x14ac:dyDescent="0.35">
      <c r="F27753" s="34"/>
      <c r="J27753" s="34"/>
      <c r="K27753" s="34"/>
      <c r="L27753" s="34"/>
    </row>
    <row r="27754" spans="6:12" x14ac:dyDescent="0.35">
      <c r="F27754" s="34"/>
      <c r="J27754" s="34"/>
      <c r="K27754" s="34"/>
      <c r="L27754" s="34"/>
    </row>
    <row r="27755" spans="6:12" x14ac:dyDescent="0.35">
      <c r="F27755" s="34"/>
      <c r="J27755" s="34"/>
      <c r="K27755" s="34"/>
      <c r="L27755" s="34"/>
    </row>
    <row r="27756" spans="6:12" x14ac:dyDescent="0.35">
      <c r="F27756" s="34"/>
      <c r="J27756" s="34"/>
      <c r="K27756" s="34"/>
      <c r="L27756" s="34"/>
    </row>
    <row r="27757" spans="6:12" x14ac:dyDescent="0.35">
      <c r="F27757" s="34"/>
      <c r="J27757" s="34"/>
      <c r="K27757" s="34"/>
      <c r="L27757" s="34"/>
    </row>
    <row r="27758" spans="6:12" x14ac:dyDescent="0.35">
      <c r="F27758" s="34"/>
      <c r="J27758" s="34"/>
      <c r="K27758" s="34"/>
      <c r="L27758" s="34"/>
    </row>
    <row r="27759" spans="6:12" x14ac:dyDescent="0.35">
      <c r="F27759" s="34"/>
      <c r="J27759" s="34"/>
      <c r="K27759" s="34"/>
      <c r="L27759" s="34"/>
    </row>
    <row r="27760" spans="6:12" x14ac:dyDescent="0.35">
      <c r="F27760" s="34"/>
      <c r="J27760" s="34"/>
      <c r="K27760" s="34"/>
      <c r="L27760" s="34"/>
    </row>
    <row r="27761" spans="6:12" x14ac:dyDescent="0.35">
      <c r="F27761" s="34"/>
      <c r="J27761" s="34"/>
      <c r="K27761" s="34"/>
      <c r="L27761" s="34"/>
    </row>
    <row r="27762" spans="6:12" x14ac:dyDescent="0.35">
      <c r="F27762" s="34"/>
      <c r="J27762" s="34"/>
      <c r="K27762" s="34"/>
      <c r="L27762" s="34"/>
    </row>
    <row r="27763" spans="6:12" x14ac:dyDescent="0.35">
      <c r="F27763" s="34"/>
      <c r="J27763" s="34"/>
      <c r="K27763" s="34"/>
      <c r="L27763" s="34"/>
    </row>
    <row r="27764" spans="6:12" x14ac:dyDescent="0.35">
      <c r="F27764" s="34"/>
      <c r="J27764" s="34"/>
      <c r="K27764" s="34"/>
      <c r="L27764" s="34"/>
    </row>
    <row r="27765" spans="6:12" x14ac:dyDescent="0.35">
      <c r="F27765" s="34"/>
      <c r="J27765" s="34"/>
      <c r="K27765" s="34"/>
      <c r="L27765" s="34"/>
    </row>
    <row r="27766" spans="6:12" x14ac:dyDescent="0.35">
      <c r="F27766" s="34"/>
      <c r="J27766" s="34"/>
      <c r="K27766" s="34"/>
      <c r="L27766" s="34"/>
    </row>
    <row r="27767" spans="6:12" x14ac:dyDescent="0.35">
      <c r="F27767" s="34"/>
      <c r="J27767" s="34"/>
      <c r="K27767" s="34"/>
      <c r="L27767" s="34"/>
    </row>
    <row r="27768" spans="6:12" x14ac:dyDescent="0.35">
      <c r="F27768" s="34"/>
      <c r="J27768" s="34"/>
      <c r="K27768" s="34"/>
      <c r="L27768" s="34"/>
    </row>
    <row r="27769" spans="6:12" x14ac:dyDescent="0.35">
      <c r="F27769" s="34"/>
      <c r="J27769" s="34"/>
      <c r="K27769" s="34"/>
      <c r="L27769" s="34"/>
    </row>
    <row r="27770" spans="6:12" x14ac:dyDescent="0.35">
      <c r="F27770" s="34"/>
      <c r="J27770" s="34"/>
      <c r="K27770" s="34"/>
      <c r="L27770" s="34"/>
    </row>
    <row r="27771" spans="6:12" x14ac:dyDescent="0.35">
      <c r="F27771" s="34"/>
      <c r="J27771" s="34"/>
      <c r="K27771" s="34"/>
      <c r="L27771" s="34"/>
    </row>
    <row r="27772" spans="6:12" x14ac:dyDescent="0.35">
      <c r="F27772" s="34"/>
      <c r="J27772" s="34"/>
      <c r="K27772" s="34"/>
      <c r="L27772" s="34"/>
    </row>
    <row r="27773" spans="6:12" x14ac:dyDescent="0.35">
      <c r="F27773" s="34"/>
      <c r="J27773" s="34"/>
      <c r="K27773" s="34"/>
      <c r="L27773" s="34"/>
    </row>
    <row r="27774" spans="6:12" x14ac:dyDescent="0.35">
      <c r="F27774" s="34"/>
      <c r="J27774" s="34"/>
      <c r="K27774" s="34"/>
      <c r="L27774" s="34"/>
    </row>
    <row r="27775" spans="6:12" x14ac:dyDescent="0.35">
      <c r="F27775" s="34"/>
      <c r="J27775" s="34"/>
      <c r="K27775" s="34"/>
      <c r="L27775" s="34"/>
    </row>
    <row r="27776" spans="6:12" x14ac:dyDescent="0.35">
      <c r="F27776" s="34"/>
      <c r="J27776" s="34"/>
      <c r="K27776" s="34"/>
      <c r="L27776" s="34"/>
    </row>
    <row r="27777" spans="6:12" x14ac:dyDescent="0.35">
      <c r="F27777" s="34"/>
      <c r="J27777" s="34"/>
      <c r="K27777" s="34"/>
      <c r="L27777" s="34"/>
    </row>
    <row r="27778" spans="6:12" x14ac:dyDescent="0.35">
      <c r="F27778" s="34"/>
      <c r="J27778" s="34"/>
      <c r="K27778" s="34"/>
      <c r="L27778" s="34"/>
    </row>
    <row r="27779" spans="6:12" x14ac:dyDescent="0.35">
      <c r="F27779" s="34"/>
      <c r="J27779" s="34"/>
      <c r="K27779" s="34"/>
      <c r="L27779" s="34"/>
    </row>
    <row r="27780" spans="6:12" x14ac:dyDescent="0.35">
      <c r="F27780" s="34"/>
      <c r="J27780" s="34"/>
      <c r="K27780" s="34"/>
      <c r="L27780" s="34"/>
    </row>
    <row r="27781" spans="6:12" x14ac:dyDescent="0.35">
      <c r="F27781" s="34"/>
      <c r="J27781" s="34"/>
      <c r="K27781" s="34"/>
      <c r="L27781" s="34"/>
    </row>
    <row r="27782" spans="6:12" x14ac:dyDescent="0.35">
      <c r="F27782" s="34"/>
      <c r="J27782" s="34"/>
      <c r="K27782" s="34"/>
      <c r="L27782" s="34"/>
    </row>
    <row r="27783" spans="6:12" x14ac:dyDescent="0.35">
      <c r="F27783" s="34"/>
      <c r="J27783" s="34"/>
      <c r="K27783" s="34"/>
      <c r="L27783" s="34"/>
    </row>
    <row r="27784" spans="6:12" x14ac:dyDescent="0.35">
      <c r="F27784" s="34"/>
      <c r="J27784" s="34"/>
      <c r="K27784" s="34"/>
      <c r="L27784" s="34"/>
    </row>
    <row r="27785" spans="6:12" x14ac:dyDescent="0.35">
      <c r="F27785" s="34"/>
      <c r="J27785" s="34"/>
      <c r="K27785" s="34"/>
      <c r="L27785" s="34"/>
    </row>
    <row r="27786" spans="6:12" x14ac:dyDescent="0.35">
      <c r="F27786" s="34"/>
      <c r="J27786" s="34"/>
      <c r="K27786" s="34"/>
      <c r="L27786" s="34"/>
    </row>
    <row r="27787" spans="6:12" x14ac:dyDescent="0.35">
      <c r="F27787" s="34"/>
      <c r="J27787" s="34"/>
      <c r="K27787" s="34"/>
      <c r="L27787" s="34"/>
    </row>
    <row r="27788" spans="6:12" x14ac:dyDescent="0.35">
      <c r="F27788" s="34"/>
      <c r="J27788" s="34"/>
      <c r="K27788" s="34"/>
      <c r="L27788" s="34"/>
    </row>
    <row r="27789" spans="6:12" x14ac:dyDescent="0.35">
      <c r="F27789" s="34"/>
      <c r="J27789" s="34"/>
      <c r="K27789" s="34"/>
      <c r="L27789" s="34"/>
    </row>
    <row r="27790" spans="6:12" x14ac:dyDescent="0.35">
      <c r="F27790" s="34"/>
      <c r="J27790" s="34"/>
      <c r="K27790" s="34"/>
      <c r="L27790" s="34"/>
    </row>
    <row r="27791" spans="6:12" x14ac:dyDescent="0.35">
      <c r="F27791" s="34"/>
      <c r="J27791" s="34"/>
      <c r="K27791" s="34"/>
      <c r="L27791" s="34"/>
    </row>
    <row r="27792" spans="6:12" x14ac:dyDescent="0.35">
      <c r="F27792" s="34"/>
      <c r="J27792" s="34"/>
      <c r="K27792" s="34"/>
      <c r="L27792" s="34"/>
    </row>
    <row r="27793" spans="6:12" x14ac:dyDescent="0.35">
      <c r="F27793" s="34"/>
      <c r="J27793" s="34"/>
      <c r="K27793" s="34"/>
      <c r="L27793" s="34"/>
    </row>
    <row r="27794" spans="6:12" x14ac:dyDescent="0.35">
      <c r="F27794" s="34"/>
      <c r="J27794" s="34"/>
      <c r="K27794" s="34"/>
      <c r="L27794" s="34"/>
    </row>
    <row r="27795" spans="6:12" x14ac:dyDescent="0.35">
      <c r="F27795" s="34"/>
      <c r="J27795" s="34"/>
      <c r="K27795" s="34"/>
      <c r="L27795" s="34"/>
    </row>
    <row r="27796" spans="6:12" x14ac:dyDescent="0.35">
      <c r="F27796" s="34"/>
      <c r="J27796" s="34"/>
      <c r="K27796" s="34"/>
      <c r="L27796" s="34"/>
    </row>
    <row r="27797" spans="6:12" x14ac:dyDescent="0.35">
      <c r="F27797" s="34"/>
      <c r="J27797" s="34"/>
      <c r="K27797" s="34"/>
      <c r="L27797" s="34"/>
    </row>
    <row r="27798" spans="6:12" x14ac:dyDescent="0.35">
      <c r="F27798" s="34"/>
      <c r="J27798" s="34"/>
      <c r="K27798" s="34"/>
      <c r="L27798" s="34"/>
    </row>
    <row r="27799" spans="6:12" x14ac:dyDescent="0.35">
      <c r="F27799" s="34"/>
      <c r="J27799" s="34"/>
      <c r="K27799" s="34"/>
      <c r="L27799" s="34"/>
    </row>
    <row r="27800" spans="6:12" x14ac:dyDescent="0.35">
      <c r="F27800" s="34"/>
      <c r="J27800" s="34"/>
      <c r="K27800" s="34"/>
      <c r="L27800" s="34"/>
    </row>
    <row r="27801" spans="6:12" x14ac:dyDescent="0.35">
      <c r="F27801" s="34"/>
      <c r="J27801" s="34"/>
      <c r="K27801" s="34"/>
      <c r="L27801" s="34"/>
    </row>
    <row r="27802" spans="6:12" x14ac:dyDescent="0.35">
      <c r="F27802" s="34"/>
      <c r="J27802" s="34"/>
      <c r="K27802" s="34"/>
      <c r="L27802" s="34"/>
    </row>
    <row r="27803" spans="6:12" x14ac:dyDescent="0.35">
      <c r="F27803" s="34"/>
      <c r="J27803" s="34"/>
      <c r="K27803" s="34"/>
      <c r="L27803" s="34"/>
    </row>
    <row r="27804" spans="6:12" x14ac:dyDescent="0.35">
      <c r="F27804" s="34"/>
      <c r="J27804" s="34"/>
      <c r="K27804" s="34"/>
      <c r="L27804" s="34"/>
    </row>
    <row r="27805" spans="6:12" x14ac:dyDescent="0.35">
      <c r="F27805" s="34"/>
      <c r="J27805" s="34"/>
      <c r="K27805" s="34"/>
      <c r="L27805" s="34"/>
    </row>
    <row r="27806" spans="6:12" x14ac:dyDescent="0.35">
      <c r="F27806" s="34"/>
      <c r="J27806" s="34"/>
      <c r="K27806" s="34"/>
      <c r="L27806" s="34"/>
    </row>
    <row r="27807" spans="6:12" x14ac:dyDescent="0.35">
      <c r="F27807" s="34"/>
      <c r="J27807" s="34"/>
      <c r="K27807" s="34"/>
      <c r="L27807" s="34"/>
    </row>
    <row r="27808" spans="6:12" x14ac:dyDescent="0.35">
      <c r="F27808" s="34"/>
      <c r="J27808" s="34"/>
      <c r="K27808" s="34"/>
      <c r="L27808" s="34"/>
    </row>
    <row r="27809" spans="6:12" x14ac:dyDescent="0.35">
      <c r="F27809" s="34"/>
      <c r="J27809" s="34"/>
      <c r="K27809" s="34"/>
      <c r="L27809" s="34"/>
    </row>
    <row r="27810" spans="6:12" x14ac:dyDescent="0.35">
      <c r="F27810" s="34"/>
      <c r="J27810" s="34"/>
      <c r="K27810" s="34"/>
      <c r="L27810" s="34"/>
    </row>
    <row r="27811" spans="6:12" x14ac:dyDescent="0.35">
      <c r="F27811" s="34"/>
      <c r="J27811" s="34"/>
      <c r="K27811" s="34"/>
      <c r="L27811" s="34"/>
    </row>
    <row r="27812" spans="6:12" x14ac:dyDescent="0.35">
      <c r="F27812" s="34"/>
      <c r="J27812" s="34"/>
      <c r="K27812" s="34"/>
      <c r="L27812" s="34"/>
    </row>
    <row r="27813" spans="6:12" x14ac:dyDescent="0.35">
      <c r="F27813" s="34"/>
      <c r="J27813" s="34"/>
      <c r="K27813" s="34"/>
      <c r="L27813" s="34"/>
    </row>
    <row r="27814" spans="6:12" x14ac:dyDescent="0.35">
      <c r="F27814" s="34"/>
      <c r="J27814" s="34"/>
      <c r="K27814" s="34"/>
      <c r="L27814" s="34"/>
    </row>
    <row r="27815" spans="6:12" x14ac:dyDescent="0.35">
      <c r="F27815" s="34"/>
      <c r="J27815" s="34"/>
      <c r="K27815" s="34"/>
      <c r="L27815" s="34"/>
    </row>
    <row r="27816" spans="6:12" x14ac:dyDescent="0.35">
      <c r="F27816" s="34"/>
      <c r="J27816" s="34"/>
      <c r="K27816" s="34"/>
      <c r="L27816" s="34"/>
    </row>
    <row r="27817" spans="6:12" x14ac:dyDescent="0.35">
      <c r="F27817" s="34"/>
      <c r="J27817" s="34"/>
      <c r="K27817" s="34"/>
      <c r="L27817" s="34"/>
    </row>
    <row r="27818" spans="6:12" x14ac:dyDescent="0.35">
      <c r="F27818" s="34"/>
      <c r="J27818" s="34"/>
      <c r="K27818" s="34"/>
      <c r="L27818" s="34"/>
    </row>
    <row r="27819" spans="6:12" x14ac:dyDescent="0.35">
      <c r="F27819" s="34"/>
      <c r="J27819" s="34"/>
      <c r="K27819" s="34"/>
      <c r="L27819" s="34"/>
    </row>
    <row r="27820" spans="6:12" x14ac:dyDescent="0.35">
      <c r="F27820" s="34"/>
      <c r="J27820" s="34"/>
      <c r="K27820" s="34"/>
      <c r="L27820" s="34"/>
    </row>
    <row r="27821" spans="6:12" x14ac:dyDescent="0.35">
      <c r="F27821" s="34"/>
      <c r="J27821" s="34"/>
      <c r="K27821" s="34"/>
      <c r="L27821" s="34"/>
    </row>
    <row r="27822" spans="6:12" x14ac:dyDescent="0.35">
      <c r="F27822" s="34"/>
      <c r="J27822" s="34"/>
      <c r="K27822" s="34"/>
      <c r="L27822" s="34"/>
    </row>
    <row r="27823" spans="6:12" x14ac:dyDescent="0.35">
      <c r="F27823" s="34"/>
      <c r="J27823" s="34"/>
      <c r="K27823" s="34"/>
      <c r="L27823" s="34"/>
    </row>
    <row r="27824" spans="6:12" x14ac:dyDescent="0.35">
      <c r="F27824" s="34"/>
      <c r="J27824" s="34"/>
      <c r="K27824" s="34"/>
      <c r="L27824" s="34"/>
    </row>
    <row r="27825" spans="6:12" x14ac:dyDescent="0.35">
      <c r="F27825" s="34"/>
      <c r="J27825" s="34"/>
      <c r="K27825" s="34"/>
      <c r="L27825" s="34"/>
    </row>
    <row r="27826" spans="6:12" x14ac:dyDescent="0.35">
      <c r="F27826" s="34"/>
      <c r="J27826" s="34"/>
      <c r="K27826" s="34"/>
      <c r="L27826" s="34"/>
    </row>
    <row r="27827" spans="6:12" x14ac:dyDescent="0.35">
      <c r="F27827" s="34"/>
      <c r="J27827" s="34"/>
      <c r="K27827" s="34"/>
      <c r="L27827" s="34"/>
    </row>
    <row r="27828" spans="6:12" x14ac:dyDescent="0.35">
      <c r="F27828" s="34"/>
      <c r="J27828" s="34"/>
      <c r="K27828" s="34"/>
      <c r="L27828" s="34"/>
    </row>
    <row r="27829" spans="6:12" x14ac:dyDescent="0.35">
      <c r="F27829" s="34"/>
      <c r="J27829" s="34"/>
      <c r="K27829" s="34"/>
      <c r="L27829" s="34"/>
    </row>
    <row r="27830" spans="6:12" x14ac:dyDescent="0.35">
      <c r="F27830" s="34"/>
      <c r="J27830" s="34"/>
      <c r="K27830" s="34"/>
      <c r="L27830" s="34"/>
    </row>
    <row r="27831" spans="6:12" x14ac:dyDescent="0.35">
      <c r="F27831" s="34"/>
      <c r="J27831" s="34"/>
      <c r="K27831" s="34"/>
      <c r="L27831" s="34"/>
    </row>
    <row r="27832" spans="6:12" x14ac:dyDescent="0.35">
      <c r="F27832" s="34"/>
      <c r="J27832" s="34"/>
      <c r="K27832" s="34"/>
      <c r="L27832" s="34"/>
    </row>
    <row r="27833" spans="6:12" x14ac:dyDescent="0.35">
      <c r="F27833" s="34"/>
      <c r="J27833" s="34"/>
      <c r="K27833" s="34"/>
      <c r="L27833" s="34"/>
    </row>
    <row r="27834" spans="6:12" x14ac:dyDescent="0.35">
      <c r="F27834" s="34"/>
      <c r="J27834" s="34"/>
      <c r="K27834" s="34"/>
      <c r="L27834" s="34"/>
    </row>
    <row r="27835" spans="6:12" x14ac:dyDescent="0.35">
      <c r="F27835" s="34"/>
      <c r="J27835" s="34"/>
      <c r="K27835" s="34"/>
      <c r="L27835" s="34"/>
    </row>
    <row r="27836" spans="6:12" x14ac:dyDescent="0.35">
      <c r="F27836" s="34"/>
      <c r="J27836" s="34"/>
      <c r="K27836" s="34"/>
      <c r="L27836" s="34"/>
    </row>
    <row r="27837" spans="6:12" x14ac:dyDescent="0.35">
      <c r="F27837" s="34"/>
      <c r="J27837" s="34"/>
      <c r="K27837" s="34"/>
      <c r="L27837" s="34"/>
    </row>
    <row r="27838" spans="6:12" x14ac:dyDescent="0.35">
      <c r="F27838" s="34"/>
      <c r="J27838" s="34"/>
      <c r="K27838" s="34"/>
      <c r="L27838" s="34"/>
    </row>
    <row r="27839" spans="6:12" x14ac:dyDescent="0.35">
      <c r="F27839" s="34"/>
      <c r="J27839" s="34"/>
      <c r="K27839" s="34"/>
      <c r="L27839" s="34"/>
    </row>
    <row r="27840" spans="6:12" x14ac:dyDescent="0.35">
      <c r="F27840" s="34"/>
      <c r="J27840" s="34"/>
      <c r="K27840" s="34"/>
      <c r="L27840" s="34"/>
    </row>
    <row r="27841" spans="6:12" x14ac:dyDescent="0.35">
      <c r="F27841" s="34"/>
      <c r="J27841" s="34"/>
      <c r="K27841" s="34"/>
      <c r="L27841" s="34"/>
    </row>
    <row r="27842" spans="6:12" x14ac:dyDescent="0.35">
      <c r="F27842" s="34"/>
      <c r="J27842" s="34"/>
      <c r="K27842" s="34"/>
      <c r="L27842" s="34"/>
    </row>
    <row r="27843" spans="6:12" x14ac:dyDescent="0.35">
      <c r="F27843" s="34"/>
      <c r="J27843" s="34"/>
      <c r="K27843" s="34"/>
      <c r="L27843" s="34"/>
    </row>
    <row r="27844" spans="6:12" x14ac:dyDescent="0.35">
      <c r="F27844" s="34"/>
      <c r="J27844" s="34"/>
      <c r="K27844" s="34"/>
      <c r="L27844" s="34"/>
    </row>
    <row r="27845" spans="6:12" x14ac:dyDescent="0.35">
      <c r="F27845" s="34"/>
      <c r="J27845" s="34"/>
      <c r="K27845" s="34"/>
      <c r="L27845" s="34"/>
    </row>
    <row r="27846" spans="6:12" x14ac:dyDescent="0.35">
      <c r="F27846" s="34"/>
      <c r="J27846" s="34"/>
      <c r="K27846" s="34"/>
      <c r="L27846" s="34"/>
    </row>
    <row r="27847" spans="6:12" x14ac:dyDescent="0.35">
      <c r="F27847" s="34"/>
      <c r="J27847" s="34"/>
      <c r="K27847" s="34"/>
      <c r="L27847" s="34"/>
    </row>
    <row r="27848" spans="6:12" x14ac:dyDescent="0.35">
      <c r="F27848" s="34"/>
      <c r="J27848" s="34"/>
      <c r="K27848" s="34"/>
      <c r="L27848" s="34"/>
    </row>
    <row r="27849" spans="6:12" x14ac:dyDescent="0.35">
      <c r="F27849" s="34"/>
      <c r="J27849" s="34"/>
      <c r="K27849" s="34"/>
      <c r="L27849" s="34"/>
    </row>
    <row r="27850" spans="6:12" x14ac:dyDescent="0.35">
      <c r="F27850" s="34"/>
      <c r="J27850" s="34"/>
      <c r="K27850" s="34"/>
      <c r="L27850" s="34"/>
    </row>
    <row r="27851" spans="6:12" x14ac:dyDescent="0.35">
      <c r="F27851" s="34"/>
      <c r="J27851" s="34"/>
      <c r="K27851" s="34"/>
      <c r="L27851" s="34"/>
    </row>
    <row r="27852" spans="6:12" x14ac:dyDescent="0.35">
      <c r="F27852" s="34"/>
      <c r="J27852" s="34"/>
      <c r="K27852" s="34"/>
      <c r="L27852" s="34"/>
    </row>
    <row r="27853" spans="6:12" x14ac:dyDescent="0.35">
      <c r="F27853" s="34"/>
      <c r="J27853" s="34"/>
      <c r="K27853" s="34"/>
      <c r="L27853" s="34"/>
    </row>
    <row r="27854" spans="6:12" x14ac:dyDescent="0.35">
      <c r="F27854" s="34"/>
      <c r="J27854" s="34"/>
      <c r="K27854" s="34"/>
      <c r="L27854" s="34"/>
    </row>
    <row r="27855" spans="6:12" x14ac:dyDescent="0.35">
      <c r="F27855" s="34"/>
      <c r="J27855" s="34"/>
      <c r="K27855" s="34"/>
      <c r="L27855" s="34"/>
    </row>
    <row r="27856" spans="6:12" x14ac:dyDescent="0.35">
      <c r="F27856" s="34"/>
      <c r="J27856" s="34"/>
      <c r="K27856" s="34"/>
      <c r="L27856" s="34"/>
    </row>
    <row r="27857" spans="6:12" x14ac:dyDescent="0.35">
      <c r="F27857" s="34"/>
      <c r="J27857" s="34"/>
      <c r="K27857" s="34"/>
      <c r="L27857" s="34"/>
    </row>
    <row r="27858" spans="6:12" x14ac:dyDescent="0.35">
      <c r="F27858" s="34"/>
      <c r="J27858" s="34"/>
      <c r="K27858" s="34"/>
      <c r="L27858" s="34"/>
    </row>
    <row r="27859" spans="6:12" x14ac:dyDescent="0.35">
      <c r="F27859" s="34"/>
      <c r="J27859" s="34"/>
      <c r="K27859" s="34"/>
      <c r="L27859" s="34"/>
    </row>
    <row r="27860" spans="6:12" x14ac:dyDescent="0.35">
      <c r="F27860" s="34"/>
      <c r="J27860" s="34"/>
      <c r="K27860" s="34"/>
      <c r="L27860" s="34"/>
    </row>
    <row r="27861" spans="6:12" x14ac:dyDescent="0.35">
      <c r="F27861" s="34"/>
      <c r="J27861" s="34"/>
      <c r="K27861" s="34"/>
      <c r="L27861" s="34"/>
    </row>
    <row r="27862" spans="6:12" x14ac:dyDescent="0.35">
      <c r="F27862" s="34"/>
      <c r="J27862" s="34"/>
      <c r="K27862" s="34"/>
      <c r="L27862" s="34"/>
    </row>
    <row r="27863" spans="6:12" x14ac:dyDescent="0.35">
      <c r="F27863" s="34"/>
      <c r="J27863" s="34"/>
      <c r="K27863" s="34"/>
      <c r="L27863" s="34"/>
    </row>
    <row r="27864" spans="6:12" x14ac:dyDescent="0.35">
      <c r="F27864" s="34"/>
      <c r="J27864" s="34"/>
      <c r="K27864" s="34"/>
      <c r="L27864" s="34"/>
    </row>
    <row r="27865" spans="6:12" x14ac:dyDescent="0.35">
      <c r="F27865" s="34"/>
      <c r="J27865" s="34"/>
      <c r="K27865" s="34"/>
      <c r="L27865" s="34"/>
    </row>
    <row r="27866" spans="6:12" x14ac:dyDescent="0.35">
      <c r="F27866" s="34"/>
      <c r="J27866" s="34"/>
      <c r="K27866" s="34"/>
      <c r="L27866" s="34"/>
    </row>
    <row r="27867" spans="6:12" x14ac:dyDescent="0.35">
      <c r="F27867" s="34"/>
      <c r="J27867" s="34"/>
      <c r="K27867" s="34"/>
      <c r="L27867" s="34"/>
    </row>
    <row r="27868" spans="6:12" x14ac:dyDescent="0.35">
      <c r="F27868" s="34"/>
      <c r="J27868" s="34"/>
      <c r="K27868" s="34"/>
      <c r="L27868" s="34"/>
    </row>
    <row r="27869" spans="6:12" x14ac:dyDescent="0.35">
      <c r="F27869" s="34"/>
      <c r="J27869" s="34"/>
      <c r="K27869" s="34"/>
      <c r="L27869" s="34"/>
    </row>
    <row r="27870" spans="6:12" x14ac:dyDescent="0.35">
      <c r="F27870" s="34"/>
      <c r="J27870" s="34"/>
      <c r="K27870" s="34"/>
      <c r="L27870" s="34"/>
    </row>
    <row r="27871" spans="6:12" x14ac:dyDescent="0.35">
      <c r="F27871" s="34"/>
      <c r="J27871" s="34"/>
      <c r="K27871" s="34"/>
      <c r="L27871" s="34"/>
    </row>
    <row r="27872" spans="6:12" x14ac:dyDescent="0.35">
      <c r="F27872" s="34"/>
      <c r="J27872" s="34"/>
      <c r="K27872" s="34"/>
      <c r="L27872" s="34"/>
    </row>
    <row r="27873" spans="6:12" x14ac:dyDescent="0.35">
      <c r="F27873" s="34"/>
      <c r="J27873" s="34"/>
      <c r="K27873" s="34"/>
      <c r="L27873" s="34"/>
    </row>
    <row r="27874" spans="6:12" x14ac:dyDescent="0.35">
      <c r="F27874" s="34"/>
      <c r="J27874" s="34"/>
      <c r="K27874" s="34"/>
      <c r="L27874" s="34"/>
    </row>
    <row r="27875" spans="6:12" x14ac:dyDescent="0.35">
      <c r="F27875" s="34"/>
      <c r="J27875" s="34"/>
      <c r="K27875" s="34"/>
      <c r="L27875" s="34"/>
    </row>
    <row r="27876" spans="6:12" x14ac:dyDescent="0.35">
      <c r="F27876" s="34"/>
      <c r="J27876" s="34"/>
      <c r="K27876" s="34"/>
      <c r="L27876" s="34"/>
    </row>
    <row r="27877" spans="6:12" x14ac:dyDescent="0.35">
      <c r="F27877" s="34"/>
      <c r="J27877" s="34"/>
      <c r="K27877" s="34"/>
      <c r="L27877" s="34"/>
    </row>
    <row r="27878" spans="6:12" x14ac:dyDescent="0.35">
      <c r="F27878" s="34"/>
      <c r="J27878" s="34"/>
      <c r="K27878" s="34"/>
      <c r="L27878" s="34"/>
    </row>
    <row r="27879" spans="6:12" x14ac:dyDescent="0.35">
      <c r="F27879" s="34"/>
      <c r="J27879" s="34"/>
      <c r="K27879" s="34"/>
      <c r="L27879" s="34"/>
    </row>
    <row r="27880" spans="6:12" x14ac:dyDescent="0.35">
      <c r="F27880" s="34"/>
      <c r="J27880" s="34"/>
      <c r="K27880" s="34"/>
      <c r="L27880" s="34"/>
    </row>
    <row r="27881" spans="6:12" x14ac:dyDescent="0.35">
      <c r="F27881" s="34"/>
      <c r="J27881" s="34"/>
      <c r="K27881" s="34"/>
      <c r="L27881" s="34"/>
    </row>
    <row r="27882" spans="6:12" x14ac:dyDescent="0.35">
      <c r="F27882" s="34"/>
      <c r="J27882" s="34"/>
      <c r="K27882" s="34"/>
      <c r="L27882" s="34"/>
    </row>
    <row r="27883" spans="6:12" x14ac:dyDescent="0.35">
      <c r="F27883" s="34"/>
      <c r="J27883" s="34"/>
      <c r="K27883" s="34"/>
      <c r="L27883" s="34"/>
    </row>
    <row r="27884" spans="6:12" x14ac:dyDescent="0.35">
      <c r="F27884" s="34"/>
      <c r="J27884" s="34"/>
      <c r="K27884" s="34"/>
      <c r="L27884" s="34"/>
    </row>
    <row r="27885" spans="6:12" x14ac:dyDescent="0.35">
      <c r="F27885" s="34"/>
      <c r="J27885" s="34"/>
      <c r="K27885" s="34"/>
      <c r="L27885" s="34"/>
    </row>
    <row r="27886" spans="6:12" x14ac:dyDescent="0.35">
      <c r="F27886" s="34"/>
      <c r="J27886" s="34"/>
      <c r="K27886" s="34"/>
      <c r="L27886" s="34"/>
    </row>
    <row r="27887" spans="6:12" x14ac:dyDescent="0.35">
      <c r="F27887" s="34"/>
      <c r="J27887" s="34"/>
      <c r="K27887" s="34"/>
      <c r="L27887" s="34"/>
    </row>
    <row r="27888" spans="6:12" x14ac:dyDescent="0.35">
      <c r="F27888" s="34"/>
      <c r="J27888" s="34"/>
      <c r="K27888" s="34"/>
      <c r="L27888" s="34"/>
    </row>
    <row r="27889" spans="6:12" x14ac:dyDescent="0.35">
      <c r="F27889" s="34"/>
      <c r="J27889" s="34"/>
      <c r="K27889" s="34"/>
      <c r="L27889" s="34"/>
    </row>
    <row r="27890" spans="6:12" x14ac:dyDescent="0.35">
      <c r="F27890" s="34"/>
      <c r="J27890" s="34"/>
      <c r="K27890" s="34"/>
      <c r="L27890" s="34"/>
    </row>
    <row r="27891" spans="6:12" x14ac:dyDescent="0.35">
      <c r="F27891" s="34"/>
      <c r="J27891" s="34"/>
      <c r="K27891" s="34"/>
      <c r="L27891" s="34"/>
    </row>
    <row r="27892" spans="6:12" x14ac:dyDescent="0.35">
      <c r="F27892" s="34"/>
      <c r="J27892" s="34"/>
      <c r="K27892" s="34"/>
      <c r="L27892" s="34"/>
    </row>
    <row r="27893" spans="6:12" x14ac:dyDescent="0.35">
      <c r="F27893" s="34"/>
      <c r="J27893" s="34"/>
      <c r="K27893" s="34"/>
      <c r="L27893" s="34"/>
    </row>
    <row r="27894" spans="6:12" x14ac:dyDescent="0.35">
      <c r="F27894" s="34"/>
      <c r="J27894" s="34"/>
      <c r="K27894" s="34"/>
      <c r="L27894" s="34"/>
    </row>
    <row r="27895" spans="6:12" x14ac:dyDescent="0.35">
      <c r="F27895" s="34"/>
      <c r="J27895" s="34"/>
      <c r="K27895" s="34"/>
      <c r="L27895" s="34"/>
    </row>
    <row r="27896" spans="6:12" x14ac:dyDescent="0.35">
      <c r="F27896" s="34"/>
      <c r="J27896" s="34"/>
      <c r="K27896" s="34"/>
      <c r="L27896" s="34"/>
    </row>
    <row r="27897" spans="6:12" x14ac:dyDescent="0.35">
      <c r="F27897" s="34"/>
      <c r="J27897" s="34"/>
      <c r="K27897" s="34"/>
      <c r="L27897" s="34"/>
    </row>
    <row r="27898" spans="6:12" x14ac:dyDescent="0.35">
      <c r="F27898" s="34"/>
      <c r="J27898" s="34"/>
      <c r="K27898" s="34"/>
      <c r="L27898" s="34"/>
    </row>
    <row r="27899" spans="6:12" x14ac:dyDescent="0.35">
      <c r="F27899" s="34"/>
      <c r="J27899" s="34"/>
      <c r="K27899" s="34"/>
      <c r="L27899" s="34"/>
    </row>
    <row r="27900" spans="6:12" x14ac:dyDescent="0.35">
      <c r="F27900" s="34"/>
      <c r="J27900" s="34"/>
      <c r="K27900" s="34"/>
      <c r="L27900" s="34"/>
    </row>
    <row r="27901" spans="6:12" x14ac:dyDescent="0.35">
      <c r="F27901" s="34"/>
      <c r="J27901" s="34"/>
      <c r="K27901" s="34"/>
      <c r="L27901" s="34"/>
    </row>
    <row r="27902" spans="6:12" x14ac:dyDescent="0.35">
      <c r="F27902" s="34"/>
      <c r="J27902" s="34"/>
      <c r="K27902" s="34"/>
      <c r="L27902" s="34"/>
    </row>
    <row r="27903" spans="6:12" x14ac:dyDescent="0.35">
      <c r="F27903" s="34"/>
      <c r="J27903" s="34"/>
      <c r="K27903" s="34"/>
      <c r="L27903" s="34"/>
    </row>
    <row r="27904" spans="6:12" x14ac:dyDescent="0.35">
      <c r="F27904" s="34"/>
      <c r="J27904" s="34"/>
      <c r="K27904" s="34"/>
      <c r="L27904" s="34"/>
    </row>
    <row r="27905" spans="6:12" x14ac:dyDescent="0.35">
      <c r="F27905" s="34"/>
      <c r="J27905" s="34"/>
      <c r="K27905" s="34"/>
      <c r="L27905" s="34"/>
    </row>
    <row r="27906" spans="6:12" x14ac:dyDescent="0.35">
      <c r="F27906" s="34"/>
      <c r="J27906" s="34"/>
      <c r="K27906" s="34"/>
      <c r="L27906" s="34"/>
    </row>
    <row r="27907" spans="6:12" x14ac:dyDescent="0.35">
      <c r="F27907" s="34"/>
      <c r="J27907" s="34"/>
      <c r="K27907" s="34"/>
      <c r="L27907" s="34"/>
    </row>
    <row r="27908" spans="6:12" x14ac:dyDescent="0.35">
      <c r="F27908" s="34"/>
      <c r="J27908" s="34"/>
      <c r="K27908" s="34"/>
      <c r="L27908" s="34"/>
    </row>
    <row r="27909" spans="6:12" x14ac:dyDescent="0.35">
      <c r="F27909" s="34"/>
      <c r="J27909" s="34"/>
      <c r="K27909" s="34"/>
      <c r="L27909" s="34"/>
    </row>
    <row r="27910" spans="6:12" x14ac:dyDescent="0.35">
      <c r="F27910" s="34"/>
      <c r="J27910" s="34"/>
      <c r="K27910" s="34"/>
      <c r="L27910" s="34"/>
    </row>
    <row r="27911" spans="6:12" x14ac:dyDescent="0.35">
      <c r="F27911" s="34"/>
      <c r="J27911" s="34"/>
      <c r="K27911" s="34"/>
      <c r="L27911" s="34"/>
    </row>
    <row r="27912" spans="6:12" x14ac:dyDescent="0.35">
      <c r="F27912" s="34"/>
      <c r="J27912" s="34"/>
      <c r="K27912" s="34"/>
      <c r="L27912" s="34"/>
    </row>
    <row r="27913" spans="6:12" x14ac:dyDescent="0.35">
      <c r="F27913" s="34"/>
      <c r="J27913" s="34"/>
      <c r="K27913" s="34"/>
      <c r="L27913" s="34"/>
    </row>
    <row r="27914" spans="6:12" x14ac:dyDescent="0.35">
      <c r="F27914" s="34"/>
      <c r="J27914" s="34"/>
      <c r="K27914" s="34"/>
      <c r="L27914" s="34"/>
    </row>
    <row r="27915" spans="6:12" x14ac:dyDescent="0.35">
      <c r="F27915" s="34"/>
      <c r="J27915" s="34"/>
      <c r="K27915" s="34"/>
      <c r="L27915" s="34"/>
    </row>
    <row r="27916" spans="6:12" x14ac:dyDescent="0.35">
      <c r="F27916" s="34"/>
      <c r="J27916" s="34"/>
      <c r="K27916" s="34"/>
      <c r="L27916" s="34"/>
    </row>
    <row r="27917" spans="6:12" x14ac:dyDescent="0.35">
      <c r="F27917" s="34"/>
      <c r="J27917" s="34"/>
      <c r="K27917" s="34"/>
      <c r="L27917" s="34"/>
    </row>
    <row r="27918" spans="6:12" x14ac:dyDescent="0.35">
      <c r="F27918" s="34"/>
      <c r="J27918" s="34"/>
      <c r="K27918" s="34"/>
      <c r="L27918" s="34"/>
    </row>
    <row r="27919" spans="6:12" x14ac:dyDescent="0.35">
      <c r="F27919" s="34"/>
      <c r="J27919" s="34"/>
      <c r="K27919" s="34"/>
      <c r="L27919" s="34"/>
    </row>
    <row r="27920" spans="6:12" x14ac:dyDescent="0.35">
      <c r="F27920" s="34"/>
      <c r="J27920" s="34"/>
      <c r="K27920" s="34"/>
      <c r="L27920" s="34"/>
    </row>
    <row r="27921" spans="6:12" x14ac:dyDescent="0.35">
      <c r="F27921" s="34"/>
      <c r="J27921" s="34"/>
      <c r="K27921" s="34"/>
      <c r="L27921" s="34"/>
    </row>
    <row r="27922" spans="6:12" x14ac:dyDescent="0.35">
      <c r="F27922" s="34"/>
      <c r="J27922" s="34"/>
      <c r="K27922" s="34"/>
      <c r="L27922" s="34"/>
    </row>
    <row r="27923" spans="6:12" x14ac:dyDescent="0.35">
      <c r="F27923" s="34"/>
      <c r="J27923" s="34"/>
      <c r="K27923" s="34"/>
      <c r="L27923" s="34"/>
    </row>
    <row r="27924" spans="6:12" x14ac:dyDescent="0.35">
      <c r="F27924" s="34"/>
      <c r="J27924" s="34"/>
      <c r="K27924" s="34"/>
      <c r="L27924" s="34"/>
    </row>
    <row r="27925" spans="6:12" x14ac:dyDescent="0.35">
      <c r="F27925" s="34"/>
      <c r="J27925" s="34"/>
      <c r="K27925" s="34"/>
      <c r="L27925" s="34"/>
    </row>
    <row r="27926" spans="6:12" x14ac:dyDescent="0.35">
      <c r="F27926" s="34"/>
      <c r="J27926" s="34"/>
      <c r="K27926" s="34"/>
      <c r="L27926" s="34"/>
    </row>
    <row r="27927" spans="6:12" x14ac:dyDescent="0.35">
      <c r="F27927" s="34"/>
      <c r="J27927" s="34"/>
      <c r="K27927" s="34"/>
      <c r="L27927" s="34"/>
    </row>
    <row r="27928" spans="6:12" x14ac:dyDescent="0.35">
      <c r="F27928" s="34"/>
      <c r="J27928" s="34"/>
      <c r="K27928" s="34"/>
      <c r="L27928" s="34"/>
    </row>
    <row r="27929" spans="6:12" x14ac:dyDescent="0.35">
      <c r="F27929" s="34"/>
      <c r="J27929" s="34"/>
      <c r="K27929" s="34"/>
      <c r="L27929" s="34"/>
    </row>
    <row r="27930" spans="6:12" x14ac:dyDescent="0.35">
      <c r="F27930" s="34"/>
      <c r="J27930" s="34"/>
      <c r="K27930" s="34"/>
      <c r="L27930" s="34"/>
    </row>
    <row r="27931" spans="6:12" x14ac:dyDescent="0.35">
      <c r="F27931" s="34"/>
      <c r="J27931" s="34"/>
      <c r="K27931" s="34"/>
      <c r="L27931" s="34"/>
    </row>
    <row r="27932" spans="6:12" x14ac:dyDescent="0.35">
      <c r="F27932" s="34"/>
      <c r="J27932" s="34"/>
      <c r="K27932" s="34"/>
      <c r="L27932" s="34"/>
    </row>
    <row r="27933" spans="6:12" x14ac:dyDescent="0.35">
      <c r="F27933" s="34"/>
      <c r="J27933" s="34"/>
      <c r="K27933" s="34"/>
      <c r="L27933" s="34"/>
    </row>
    <row r="27934" spans="6:12" x14ac:dyDescent="0.35">
      <c r="F27934" s="34"/>
      <c r="J27934" s="34"/>
      <c r="K27934" s="34"/>
      <c r="L27934" s="34"/>
    </row>
    <row r="27935" spans="6:12" x14ac:dyDescent="0.35">
      <c r="F27935" s="34"/>
      <c r="J27935" s="34"/>
      <c r="K27935" s="34"/>
      <c r="L27935" s="34"/>
    </row>
    <row r="27936" spans="6:12" x14ac:dyDescent="0.35">
      <c r="F27936" s="34"/>
      <c r="J27936" s="34"/>
      <c r="K27936" s="34"/>
      <c r="L27936" s="34"/>
    </row>
    <row r="27937" spans="6:12" x14ac:dyDescent="0.35">
      <c r="F27937" s="34"/>
      <c r="J27937" s="34"/>
      <c r="K27937" s="34"/>
      <c r="L27937" s="34"/>
    </row>
    <row r="27938" spans="6:12" x14ac:dyDescent="0.35">
      <c r="F27938" s="34"/>
      <c r="J27938" s="34"/>
      <c r="K27938" s="34"/>
      <c r="L27938" s="34"/>
    </row>
    <row r="27939" spans="6:12" x14ac:dyDescent="0.35">
      <c r="F27939" s="34"/>
      <c r="J27939" s="34"/>
      <c r="K27939" s="34"/>
      <c r="L27939" s="34"/>
    </row>
    <row r="27940" spans="6:12" x14ac:dyDescent="0.35">
      <c r="F27940" s="34"/>
      <c r="J27940" s="34"/>
      <c r="K27940" s="34"/>
      <c r="L27940" s="34"/>
    </row>
    <row r="27941" spans="6:12" x14ac:dyDescent="0.35">
      <c r="F27941" s="34"/>
      <c r="J27941" s="34"/>
      <c r="K27941" s="34"/>
      <c r="L27941" s="34"/>
    </row>
    <row r="27942" spans="6:12" x14ac:dyDescent="0.35">
      <c r="F27942" s="34"/>
      <c r="J27942" s="34"/>
      <c r="K27942" s="34"/>
      <c r="L27942" s="34"/>
    </row>
    <row r="27943" spans="6:12" x14ac:dyDescent="0.35">
      <c r="F27943" s="34"/>
      <c r="J27943" s="34"/>
      <c r="K27943" s="34"/>
      <c r="L27943" s="34"/>
    </row>
    <row r="27944" spans="6:12" x14ac:dyDescent="0.35">
      <c r="F27944" s="34"/>
      <c r="J27944" s="34"/>
      <c r="K27944" s="34"/>
      <c r="L27944" s="34"/>
    </row>
    <row r="27945" spans="6:12" x14ac:dyDescent="0.35">
      <c r="F27945" s="34"/>
      <c r="J27945" s="34"/>
      <c r="K27945" s="34"/>
      <c r="L27945" s="34"/>
    </row>
    <row r="27946" spans="6:12" x14ac:dyDescent="0.35">
      <c r="F27946" s="34"/>
      <c r="J27946" s="34"/>
      <c r="K27946" s="34"/>
      <c r="L27946" s="34"/>
    </row>
    <row r="27947" spans="6:12" x14ac:dyDescent="0.35">
      <c r="F27947" s="34"/>
      <c r="J27947" s="34"/>
      <c r="K27947" s="34"/>
      <c r="L27947" s="34"/>
    </row>
    <row r="27948" spans="6:12" x14ac:dyDescent="0.35">
      <c r="F27948" s="34"/>
      <c r="J27948" s="34"/>
      <c r="K27948" s="34"/>
      <c r="L27948" s="34"/>
    </row>
    <row r="27949" spans="6:12" x14ac:dyDescent="0.35">
      <c r="F27949" s="34"/>
      <c r="J27949" s="34"/>
      <c r="K27949" s="34"/>
      <c r="L27949" s="34"/>
    </row>
    <row r="27950" spans="6:12" x14ac:dyDescent="0.35">
      <c r="F27950" s="34"/>
      <c r="J27950" s="34"/>
      <c r="K27950" s="34"/>
      <c r="L27950" s="34"/>
    </row>
    <row r="27951" spans="6:12" x14ac:dyDescent="0.35">
      <c r="F27951" s="34"/>
      <c r="J27951" s="34"/>
      <c r="K27951" s="34"/>
      <c r="L27951" s="34"/>
    </row>
    <row r="27952" spans="6:12" x14ac:dyDescent="0.35">
      <c r="F27952" s="34"/>
      <c r="J27952" s="34"/>
      <c r="K27952" s="34"/>
      <c r="L27952" s="34"/>
    </row>
    <row r="27953" spans="6:12" x14ac:dyDescent="0.35">
      <c r="F27953" s="34"/>
      <c r="J27953" s="34"/>
      <c r="K27953" s="34"/>
      <c r="L27953" s="34"/>
    </row>
    <row r="27954" spans="6:12" x14ac:dyDescent="0.35">
      <c r="F27954" s="34"/>
      <c r="J27954" s="34"/>
      <c r="K27954" s="34"/>
      <c r="L27954" s="34"/>
    </row>
    <row r="27955" spans="6:12" x14ac:dyDescent="0.35">
      <c r="F27955" s="34"/>
      <c r="J27955" s="34"/>
      <c r="K27955" s="34"/>
      <c r="L27955" s="34"/>
    </row>
    <row r="27956" spans="6:12" x14ac:dyDescent="0.35">
      <c r="F27956" s="34"/>
      <c r="J27956" s="34"/>
      <c r="K27956" s="34"/>
      <c r="L27956" s="34"/>
    </row>
    <row r="27957" spans="6:12" x14ac:dyDescent="0.35">
      <c r="F27957" s="34"/>
      <c r="J27957" s="34"/>
      <c r="K27957" s="34"/>
      <c r="L27957" s="34"/>
    </row>
    <row r="27958" spans="6:12" x14ac:dyDescent="0.35">
      <c r="F27958" s="34"/>
      <c r="J27958" s="34"/>
      <c r="K27958" s="34"/>
      <c r="L27958" s="34"/>
    </row>
    <row r="27959" spans="6:12" x14ac:dyDescent="0.35">
      <c r="F27959" s="34"/>
      <c r="J27959" s="34"/>
      <c r="K27959" s="34"/>
      <c r="L27959" s="34"/>
    </row>
    <row r="27960" spans="6:12" x14ac:dyDescent="0.35">
      <c r="F27960" s="34"/>
      <c r="J27960" s="34"/>
      <c r="K27960" s="34"/>
      <c r="L27960" s="34"/>
    </row>
    <row r="27961" spans="6:12" x14ac:dyDescent="0.35">
      <c r="F27961" s="34"/>
      <c r="J27961" s="34"/>
      <c r="K27961" s="34"/>
      <c r="L27961" s="34"/>
    </row>
    <row r="27962" spans="6:12" x14ac:dyDescent="0.35">
      <c r="F27962" s="34"/>
      <c r="J27962" s="34"/>
      <c r="K27962" s="34"/>
      <c r="L27962" s="34"/>
    </row>
    <row r="27963" spans="6:12" x14ac:dyDescent="0.35">
      <c r="F27963" s="34"/>
      <c r="J27963" s="34"/>
      <c r="K27963" s="34"/>
      <c r="L27963" s="34"/>
    </row>
    <row r="27964" spans="6:12" x14ac:dyDescent="0.35">
      <c r="F27964" s="34"/>
      <c r="J27964" s="34"/>
      <c r="K27964" s="34"/>
      <c r="L27964" s="34"/>
    </row>
    <row r="27965" spans="6:12" x14ac:dyDescent="0.35">
      <c r="F27965" s="34"/>
      <c r="J27965" s="34"/>
      <c r="K27965" s="34"/>
      <c r="L27965" s="34"/>
    </row>
    <row r="27966" spans="6:12" x14ac:dyDescent="0.35">
      <c r="F27966" s="34"/>
      <c r="J27966" s="34"/>
      <c r="K27966" s="34"/>
      <c r="L27966" s="34"/>
    </row>
    <row r="27967" spans="6:12" x14ac:dyDescent="0.35">
      <c r="F27967" s="34"/>
      <c r="J27967" s="34"/>
      <c r="K27967" s="34"/>
      <c r="L27967" s="34"/>
    </row>
    <row r="27968" spans="6:12" x14ac:dyDescent="0.35">
      <c r="F27968" s="34"/>
      <c r="J27968" s="34"/>
      <c r="K27968" s="34"/>
      <c r="L27968" s="34"/>
    </row>
    <row r="27969" spans="6:12" x14ac:dyDescent="0.35">
      <c r="F27969" s="34"/>
      <c r="J27969" s="34"/>
      <c r="K27969" s="34"/>
      <c r="L27969" s="34"/>
    </row>
    <row r="27970" spans="6:12" x14ac:dyDescent="0.35">
      <c r="F27970" s="34"/>
      <c r="J27970" s="34"/>
      <c r="K27970" s="34"/>
      <c r="L27970" s="34"/>
    </row>
    <row r="27971" spans="6:12" x14ac:dyDescent="0.35">
      <c r="F27971" s="34"/>
      <c r="J27971" s="34"/>
      <c r="K27971" s="34"/>
      <c r="L27971" s="34"/>
    </row>
    <row r="27972" spans="6:12" x14ac:dyDescent="0.35">
      <c r="F27972" s="34"/>
      <c r="J27972" s="34"/>
      <c r="K27972" s="34"/>
      <c r="L27972" s="34"/>
    </row>
    <row r="27973" spans="6:12" x14ac:dyDescent="0.35">
      <c r="F27973" s="34"/>
      <c r="J27973" s="34"/>
      <c r="K27973" s="34"/>
      <c r="L27973" s="34"/>
    </row>
    <row r="27974" spans="6:12" x14ac:dyDescent="0.35">
      <c r="F27974" s="34"/>
      <c r="J27974" s="34"/>
      <c r="K27974" s="34"/>
      <c r="L27974" s="34"/>
    </row>
    <row r="27975" spans="6:12" x14ac:dyDescent="0.35">
      <c r="F27975" s="34"/>
      <c r="J27975" s="34"/>
      <c r="K27975" s="34"/>
      <c r="L27975" s="34"/>
    </row>
    <row r="27976" spans="6:12" x14ac:dyDescent="0.35">
      <c r="F27976" s="34"/>
      <c r="J27976" s="34"/>
      <c r="K27976" s="34"/>
      <c r="L27976" s="34"/>
    </row>
    <row r="27977" spans="6:12" x14ac:dyDescent="0.35">
      <c r="F27977" s="34"/>
      <c r="J27977" s="34"/>
      <c r="K27977" s="34"/>
      <c r="L27977" s="34"/>
    </row>
    <row r="27978" spans="6:12" x14ac:dyDescent="0.35">
      <c r="F27978" s="34"/>
      <c r="J27978" s="34"/>
      <c r="K27978" s="34"/>
      <c r="L27978" s="34"/>
    </row>
    <row r="27979" spans="6:12" x14ac:dyDescent="0.35">
      <c r="F27979" s="34"/>
      <c r="J27979" s="34"/>
      <c r="K27979" s="34"/>
      <c r="L27979" s="34"/>
    </row>
    <row r="27980" spans="6:12" x14ac:dyDescent="0.35">
      <c r="F27980" s="34"/>
      <c r="J27980" s="34"/>
      <c r="K27980" s="34"/>
      <c r="L27980" s="34"/>
    </row>
    <row r="27981" spans="6:12" x14ac:dyDescent="0.35">
      <c r="F27981" s="34"/>
      <c r="J27981" s="34"/>
      <c r="K27981" s="34"/>
      <c r="L27981" s="34"/>
    </row>
    <row r="27982" spans="6:12" x14ac:dyDescent="0.35">
      <c r="F27982" s="34"/>
      <c r="J27982" s="34"/>
      <c r="K27982" s="34"/>
      <c r="L27982" s="34"/>
    </row>
    <row r="27983" spans="6:12" x14ac:dyDescent="0.35">
      <c r="F27983" s="34"/>
      <c r="J27983" s="34"/>
      <c r="K27983" s="34"/>
      <c r="L27983" s="34"/>
    </row>
    <row r="27984" spans="6:12" x14ac:dyDescent="0.35">
      <c r="F27984" s="34"/>
      <c r="J27984" s="34"/>
      <c r="K27984" s="34"/>
      <c r="L27984" s="34"/>
    </row>
    <row r="27985" spans="6:12" x14ac:dyDescent="0.35">
      <c r="F27985" s="34"/>
      <c r="J27985" s="34"/>
      <c r="K27985" s="34"/>
      <c r="L27985" s="34"/>
    </row>
    <row r="27986" spans="6:12" x14ac:dyDescent="0.35">
      <c r="F27986" s="34"/>
      <c r="J27986" s="34"/>
      <c r="K27986" s="34"/>
      <c r="L27986" s="34"/>
    </row>
    <row r="27987" spans="6:12" x14ac:dyDescent="0.35">
      <c r="F27987" s="34"/>
      <c r="J27987" s="34"/>
      <c r="K27987" s="34"/>
      <c r="L27987" s="34"/>
    </row>
    <row r="27988" spans="6:12" x14ac:dyDescent="0.35">
      <c r="F27988" s="34"/>
      <c r="J27988" s="34"/>
      <c r="K27988" s="34"/>
      <c r="L27988" s="34"/>
    </row>
    <row r="27989" spans="6:12" x14ac:dyDescent="0.35">
      <c r="F27989" s="34"/>
      <c r="J27989" s="34"/>
      <c r="K27989" s="34"/>
      <c r="L27989" s="34"/>
    </row>
    <row r="27990" spans="6:12" x14ac:dyDescent="0.35">
      <c r="F27990" s="34"/>
      <c r="J27990" s="34"/>
      <c r="K27990" s="34"/>
      <c r="L27990" s="34"/>
    </row>
    <row r="27991" spans="6:12" x14ac:dyDescent="0.35">
      <c r="F27991" s="34"/>
      <c r="J27991" s="34"/>
      <c r="K27991" s="34"/>
      <c r="L27991" s="34"/>
    </row>
    <row r="27992" spans="6:12" x14ac:dyDescent="0.35">
      <c r="F27992" s="34"/>
      <c r="J27992" s="34"/>
      <c r="K27992" s="34"/>
      <c r="L27992" s="34"/>
    </row>
    <row r="27993" spans="6:12" x14ac:dyDescent="0.35">
      <c r="F27993" s="34"/>
      <c r="J27993" s="34"/>
      <c r="K27993" s="34"/>
      <c r="L27993" s="34"/>
    </row>
    <row r="27994" spans="6:12" x14ac:dyDescent="0.35">
      <c r="F27994" s="34"/>
      <c r="J27994" s="34"/>
      <c r="K27994" s="34"/>
      <c r="L27994" s="34"/>
    </row>
    <row r="27995" spans="6:12" x14ac:dyDescent="0.35">
      <c r="F27995" s="34"/>
      <c r="J27995" s="34"/>
      <c r="K27995" s="34"/>
      <c r="L27995" s="34"/>
    </row>
    <row r="27996" spans="6:12" x14ac:dyDescent="0.35">
      <c r="F27996" s="34"/>
      <c r="J27996" s="34"/>
      <c r="K27996" s="34"/>
      <c r="L27996" s="34"/>
    </row>
    <row r="27997" spans="6:12" x14ac:dyDescent="0.35">
      <c r="F27997" s="34"/>
      <c r="J27997" s="34"/>
      <c r="K27997" s="34"/>
      <c r="L27997" s="34"/>
    </row>
    <row r="27998" spans="6:12" x14ac:dyDescent="0.35">
      <c r="F27998" s="34"/>
      <c r="J27998" s="34"/>
      <c r="K27998" s="34"/>
      <c r="L27998" s="34"/>
    </row>
    <row r="27999" spans="6:12" x14ac:dyDescent="0.35">
      <c r="F27999" s="34"/>
      <c r="J27999" s="34"/>
      <c r="K27999" s="34"/>
      <c r="L27999" s="34"/>
    </row>
    <row r="28000" spans="6:12" x14ac:dyDescent="0.35">
      <c r="F28000" s="34"/>
      <c r="J28000" s="34"/>
      <c r="K28000" s="34"/>
      <c r="L28000" s="34"/>
    </row>
    <row r="28001" spans="6:12" x14ac:dyDescent="0.35">
      <c r="F28001" s="34"/>
      <c r="J28001" s="34"/>
      <c r="K28001" s="34"/>
      <c r="L28001" s="34"/>
    </row>
    <row r="28002" spans="6:12" x14ac:dyDescent="0.35">
      <c r="F28002" s="34"/>
      <c r="J28002" s="34"/>
      <c r="K28002" s="34"/>
      <c r="L28002" s="34"/>
    </row>
    <row r="28003" spans="6:12" x14ac:dyDescent="0.35">
      <c r="F28003" s="34"/>
      <c r="J28003" s="34"/>
      <c r="K28003" s="34"/>
      <c r="L28003" s="34"/>
    </row>
    <row r="28004" spans="6:12" x14ac:dyDescent="0.35">
      <c r="F28004" s="34"/>
      <c r="J28004" s="34"/>
      <c r="K28004" s="34"/>
      <c r="L28004" s="34"/>
    </row>
    <row r="28005" spans="6:12" x14ac:dyDescent="0.35">
      <c r="F28005" s="34"/>
      <c r="J28005" s="34"/>
      <c r="K28005" s="34"/>
      <c r="L28005" s="34"/>
    </row>
    <row r="28006" spans="6:12" x14ac:dyDescent="0.35">
      <c r="F28006" s="34"/>
      <c r="J28006" s="34"/>
      <c r="K28006" s="34"/>
      <c r="L28006" s="34"/>
    </row>
    <row r="28007" spans="6:12" x14ac:dyDescent="0.35">
      <c r="F28007" s="34"/>
      <c r="J28007" s="34"/>
      <c r="K28007" s="34"/>
      <c r="L28007" s="34"/>
    </row>
    <row r="28008" spans="6:12" x14ac:dyDescent="0.35">
      <c r="F28008" s="34"/>
      <c r="J28008" s="34"/>
      <c r="K28008" s="34"/>
      <c r="L28008" s="34"/>
    </row>
    <row r="28009" spans="6:12" x14ac:dyDescent="0.35">
      <c r="F28009" s="34"/>
      <c r="J28009" s="34"/>
      <c r="K28009" s="34"/>
      <c r="L28009" s="34"/>
    </row>
    <row r="28010" spans="6:12" x14ac:dyDescent="0.35">
      <c r="F28010" s="34"/>
      <c r="J28010" s="34"/>
      <c r="K28010" s="34"/>
      <c r="L28010" s="34"/>
    </row>
    <row r="28011" spans="6:12" x14ac:dyDescent="0.35">
      <c r="F28011" s="34"/>
      <c r="J28011" s="34"/>
      <c r="K28011" s="34"/>
      <c r="L28011" s="34"/>
    </row>
    <row r="28012" spans="6:12" x14ac:dyDescent="0.35">
      <c r="F28012" s="34"/>
      <c r="J28012" s="34"/>
      <c r="K28012" s="34"/>
      <c r="L28012" s="34"/>
    </row>
    <row r="28013" spans="6:12" x14ac:dyDescent="0.35">
      <c r="F28013" s="34"/>
      <c r="J28013" s="34"/>
      <c r="K28013" s="34"/>
      <c r="L28013" s="34"/>
    </row>
    <row r="28014" spans="6:12" x14ac:dyDescent="0.35">
      <c r="F28014" s="34"/>
      <c r="J28014" s="34"/>
      <c r="K28014" s="34"/>
      <c r="L28014" s="34"/>
    </row>
    <row r="28015" spans="6:12" x14ac:dyDescent="0.35">
      <c r="F28015" s="34"/>
      <c r="J28015" s="34"/>
      <c r="K28015" s="34"/>
      <c r="L28015" s="34"/>
    </row>
    <row r="28016" spans="6:12" x14ac:dyDescent="0.35">
      <c r="F28016" s="34"/>
      <c r="J28016" s="34"/>
      <c r="K28016" s="34"/>
      <c r="L28016" s="34"/>
    </row>
    <row r="28017" spans="6:12" x14ac:dyDescent="0.35">
      <c r="F28017" s="34"/>
      <c r="J28017" s="34"/>
      <c r="K28017" s="34"/>
      <c r="L28017" s="34"/>
    </row>
    <row r="28018" spans="6:12" x14ac:dyDescent="0.35">
      <c r="F28018" s="34"/>
      <c r="J28018" s="34"/>
      <c r="K28018" s="34"/>
      <c r="L28018" s="34"/>
    </row>
    <row r="28019" spans="6:12" x14ac:dyDescent="0.35">
      <c r="F28019" s="34"/>
      <c r="J28019" s="34"/>
      <c r="K28019" s="34"/>
      <c r="L28019" s="34"/>
    </row>
    <row r="28020" spans="6:12" x14ac:dyDescent="0.35">
      <c r="F28020" s="34"/>
      <c r="J28020" s="34"/>
      <c r="K28020" s="34"/>
      <c r="L28020" s="34"/>
    </row>
    <row r="28021" spans="6:12" x14ac:dyDescent="0.35">
      <c r="F28021" s="34"/>
      <c r="J28021" s="34"/>
      <c r="K28021" s="34"/>
      <c r="L28021" s="34"/>
    </row>
    <row r="28022" spans="6:12" x14ac:dyDescent="0.35">
      <c r="F28022" s="34"/>
      <c r="J28022" s="34"/>
      <c r="K28022" s="34"/>
      <c r="L28022" s="34"/>
    </row>
    <row r="28023" spans="6:12" x14ac:dyDescent="0.35">
      <c r="F28023" s="34"/>
      <c r="J28023" s="34"/>
      <c r="K28023" s="34"/>
      <c r="L28023" s="34"/>
    </row>
    <row r="28024" spans="6:12" x14ac:dyDescent="0.35">
      <c r="F28024" s="34"/>
      <c r="J28024" s="34"/>
      <c r="K28024" s="34"/>
      <c r="L28024" s="34"/>
    </row>
    <row r="28025" spans="6:12" x14ac:dyDescent="0.35">
      <c r="F28025" s="34"/>
      <c r="J28025" s="34"/>
      <c r="K28025" s="34"/>
      <c r="L28025" s="34"/>
    </row>
    <row r="28026" spans="6:12" x14ac:dyDescent="0.35">
      <c r="F28026" s="34"/>
      <c r="J28026" s="34"/>
      <c r="K28026" s="34"/>
      <c r="L28026" s="34"/>
    </row>
    <row r="28027" spans="6:12" x14ac:dyDescent="0.35">
      <c r="F28027" s="34"/>
      <c r="J28027" s="34"/>
      <c r="K28027" s="34"/>
      <c r="L28027" s="34"/>
    </row>
    <row r="28028" spans="6:12" x14ac:dyDescent="0.35">
      <c r="F28028" s="34"/>
      <c r="J28028" s="34"/>
      <c r="K28028" s="34"/>
      <c r="L28028" s="34"/>
    </row>
    <row r="28029" spans="6:12" x14ac:dyDescent="0.35">
      <c r="F28029" s="34"/>
      <c r="J28029" s="34"/>
      <c r="K28029" s="34"/>
      <c r="L28029" s="34"/>
    </row>
    <row r="28030" spans="6:12" x14ac:dyDescent="0.35">
      <c r="F28030" s="34"/>
      <c r="J28030" s="34"/>
      <c r="K28030" s="34"/>
      <c r="L28030" s="34"/>
    </row>
    <row r="28031" spans="6:12" x14ac:dyDescent="0.35">
      <c r="F28031" s="34"/>
      <c r="J28031" s="34"/>
      <c r="K28031" s="34"/>
      <c r="L28031" s="34"/>
    </row>
    <row r="28032" spans="6:12" x14ac:dyDescent="0.35">
      <c r="F28032" s="34"/>
      <c r="J28032" s="34"/>
      <c r="K28032" s="34"/>
      <c r="L28032" s="34"/>
    </row>
    <row r="28033" spans="6:12" x14ac:dyDescent="0.35">
      <c r="F28033" s="34"/>
      <c r="J28033" s="34"/>
      <c r="K28033" s="34"/>
      <c r="L28033" s="34"/>
    </row>
    <row r="28034" spans="6:12" x14ac:dyDescent="0.35">
      <c r="F28034" s="34"/>
      <c r="J28034" s="34"/>
      <c r="K28034" s="34"/>
      <c r="L28034" s="34"/>
    </row>
    <row r="28035" spans="6:12" x14ac:dyDescent="0.35">
      <c r="F28035" s="34"/>
      <c r="J28035" s="34"/>
      <c r="K28035" s="34"/>
      <c r="L28035" s="34"/>
    </row>
    <row r="28036" spans="6:12" x14ac:dyDescent="0.35">
      <c r="F28036" s="34"/>
      <c r="J28036" s="34"/>
      <c r="K28036" s="34"/>
      <c r="L28036" s="34"/>
    </row>
    <row r="28037" spans="6:12" x14ac:dyDescent="0.35">
      <c r="F28037" s="34"/>
      <c r="J28037" s="34"/>
      <c r="K28037" s="34"/>
      <c r="L28037" s="34"/>
    </row>
    <row r="28038" spans="6:12" x14ac:dyDescent="0.35">
      <c r="F28038" s="34"/>
      <c r="J28038" s="34"/>
      <c r="K28038" s="34"/>
      <c r="L28038" s="34"/>
    </row>
    <row r="28039" spans="6:12" x14ac:dyDescent="0.35">
      <c r="F28039" s="34"/>
      <c r="J28039" s="34"/>
      <c r="K28039" s="34"/>
      <c r="L28039" s="34"/>
    </row>
    <row r="28040" spans="6:12" x14ac:dyDescent="0.35">
      <c r="F28040" s="34"/>
      <c r="J28040" s="34"/>
      <c r="K28040" s="34"/>
      <c r="L28040" s="34"/>
    </row>
    <row r="28041" spans="6:12" x14ac:dyDescent="0.35">
      <c r="F28041" s="34"/>
      <c r="J28041" s="34"/>
      <c r="K28041" s="34"/>
      <c r="L28041" s="34"/>
    </row>
    <row r="28042" spans="6:12" x14ac:dyDescent="0.35">
      <c r="F28042" s="34"/>
      <c r="J28042" s="34"/>
      <c r="K28042" s="34"/>
      <c r="L28042" s="34"/>
    </row>
    <row r="28043" spans="6:12" x14ac:dyDescent="0.35">
      <c r="F28043" s="34"/>
      <c r="J28043" s="34"/>
      <c r="K28043" s="34"/>
      <c r="L28043" s="34"/>
    </row>
    <row r="28044" spans="6:12" x14ac:dyDescent="0.35">
      <c r="F28044" s="34"/>
      <c r="J28044" s="34"/>
      <c r="K28044" s="34"/>
      <c r="L28044" s="34"/>
    </row>
    <row r="28045" spans="6:12" x14ac:dyDescent="0.35">
      <c r="F28045" s="34"/>
      <c r="J28045" s="34"/>
      <c r="K28045" s="34"/>
      <c r="L28045" s="34"/>
    </row>
    <row r="28046" spans="6:12" x14ac:dyDescent="0.35">
      <c r="F28046" s="34"/>
      <c r="J28046" s="34"/>
      <c r="K28046" s="34"/>
      <c r="L28046" s="34"/>
    </row>
    <row r="28047" spans="6:12" x14ac:dyDescent="0.35">
      <c r="F28047" s="34"/>
      <c r="J28047" s="34"/>
      <c r="K28047" s="34"/>
      <c r="L28047" s="34"/>
    </row>
    <row r="28048" spans="6:12" x14ac:dyDescent="0.35">
      <c r="F28048" s="34"/>
      <c r="J28048" s="34"/>
      <c r="K28048" s="34"/>
      <c r="L28048" s="34"/>
    </row>
    <row r="28049" spans="6:12" x14ac:dyDescent="0.35">
      <c r="F28049" s="34"/>
      <c r="J28049" s="34"/>
      <c r="K28049" s="34"/>
      <c r="L28049" s="34"/>
    </row>
    <row r="28050" spans="6:12" x14ac:dyDescent="0.35">
      <c r="F28050" s="34"/>
      <c r="J28050" s="34"/>
      <c r="K28050" s="34"/>
      <c r="L28050" s="34"/>
    </row>
    <row r="28051" spans="6:12" x14ac:dyDescent="0.35">
      <c r="F28051" s="34"/>
      <c r="J28051" s="34"/>
      <c r="K28051" s="34"/>
      <c r="L28051" s="34"/>
    </row>
    <row r="28052" spans="6:12" x14ac:dyDescent="0.35">
      <c r="F28052" s="34"/>
      <c r="J28052" s="34"/>
      <c r="K28052" s="34"/>
      <c r="L28052" s="34"/>
    </row>
    <row r="28053" spans="6:12" x14ac:dyDescent="0.35">
      <c r="F28053" s="34"/>
      <c r="J28053" s="34"/>
      <c r="K28053" s="34"/>
      <c r="L28053" s="34"/>
    </row>
    <row r="28054" spans="6:12" x14ac:dyDescent="0.35">
      <c r="F28054" s="34"/>
      <c r="J28054" s="34"/>
      <c r="K28054" s="34"/>
      <c r="L28054" s="34"/>
    </row>
    <row r="28055" spans="6:12" x14ac:dyDescent="0.35">
      <c r="F28055" s="34"/>
      <c r="J28055" s="34"/>
      <c r="K28055" s="34"/>
      <c r="L28055" s="34"/>
    </row>
    <row r="28056" spans="6:12" x14ac:dyDescent="0.35">
      <c r="F28056" s="34"/>
      <c r="J28056" s="34"/>
      <c r="K28056" s="34"/>
      <c r="L28056" s="34"/>
    </row>
    <row r="28057" spans="6:12" x14ac:dyDescent="0.35">
      <c r="F28057" s="34"/>
      <c r="J28057" s="34"/>
      <c r="K28057" s="34"/>
      <c r="L28057" s="34"/>
    </row>
    <row r="28058" spans="6:12" x14ac:dyDescent="0.35">
      <c r="F28058" s="34"/>
      <c r="J28058" s="34"/>
      <c r="K28058" s="34"/>
      <c r="L28058" s="34"/>
    </row>
    <row r="28059" spans="6:12" x14ac:dyDescent="0.35">
      <c r="F28059" s="34"/>
      <c r="J28059" s="34"/>
      <c r="K28059" s="34"/>
      <c r="L28059" s="34"/>
    </row>
    <row r="28060" spans="6:12" x14ac:dyDescent="0.35">
      <c r="F28060" s="34"/>
      <c r="J28060" s="34"/>
      <c r="K28060" s="34"/>
      <c r="L28060" s="34"/>
    </row>
    <row r="28061" spans="6:12" x14ac:dyDescent="0.35">
      <c r="F28061" s="34"/>
      <c r="J28061" s="34"/>
      <c r="K28061" s="34"/>
      <c r="L28061" s="34"/>
    </row>
    <row r="28062" spans="6:12" x14ac:dyDescent="0.35">
      <c r="F28062" s="34"/>
      <c r="J28062" s="34"/>
      <c r="K28062" s="34"/>
      <c r="L28062" s="34"/>
    </row>
    <row r="28063" spans="6:12" x14ac:dyDescent="0.35">
      <c r="F28063" s="34"/>
      <c r="J28063" s="34"/>
      <c r="K28063" s="34"/>
      <c r="L28063" s="34"/>
    </row>
    <row r="28064" spans="6:12" x14ac:dyDescent="0.35">
      <c r="F28064" s="34"/>
      <c r="J28064" s="34"/>
      <c r="K28064" s="34"/>
      <c r="L28064" s="34"/>
    </row>
    <row r="28065" spans="6:12" x14ac:dyDescent="0.35">
      <c r="F28065" s="34"/>
      <c r="J28065" s="34"/>
      <c r="K28065" s="34"/>
      <c r="L28065" s="34"/>
    </row>
    <row r="28066" spans="6:12" x14ac:dyDescent="0.35">
      <c r="F28066" s="34"/>
      <c r="J28066" s="34"/>
      <c r="K28066" s="34"/>
      <c r="L28066" s="34"/>
    </row>
    <row r="28067" spans="6:12" x14ac:dyDescent="0.35">
      <c r="F28067" s="34"/>
      <c r="J28067" s="34"/>
      <c r="K28067" s="34"/>
      <c r="L28067" s="34"/>
    </row>
    <row r="28068" spans="6:12" x14ac:dyDescent="0.35">
      <c r="F28068" s="34"/>
      <c r="J28068" s="34"/>
      <c r="K28068" s="34"/>
      <c r="L28068" s="34"/>
    </row>
    <row r="28069" spans="6:12" x14ac:dyDescent="0.35">
      <c r="F28069" s="34"/>
      <c r="J28069" s="34"/>
      <c r="K28069" s="34"/>
      <c r="L28069" s="34"/>
    </row>
    <row r="28070" spans="6:12" x14ac:dyDescent="0.35">
      <c r="F28070" s="34"/>
      <c r="J28070" s="34"/>
      <c r="K28070" s="34"/>
      <c r="L28070" s="34"/>
    </row>
    <row r="28071" spans="6:12" x14ac:dyDescent="0.35">
      <c r="F28071" s="34"/>
      <c r="J28071" s="34"/>
      <c r="K28071" s="34"/>
      <c r="L28071" s="34"/>
    </row>
    <row r="28072" spans="6:12" x14ac:dyDescent="0.35">
      <c r="F28072" s="34"/>
      <c r="J28072" s="34"/>
      <c r="K28072" s="34"/>
      <c r="L28072" s="34"/>
    </row>
    <row r="28073" spans="6:12" x14ac:dyDescent="0.35">
      <c r="F28073" s="34"/>
      <c r="J28073" s="34"/>
      <c r="K28073" s="34"/>
      <c r="L28073" s="34"/>
    </row>
    <row r="28074" spans="6:12" x14ac:dyDescent="0.35">
      <c r="F28074" s="34"/>
      <c r="J28074" s="34"/>
      <c r="K28074" s="34"/>
      <c r="L28074" s="34"/>
    </row>
    <row r="28075" spans="6:12" x14ac:dyDescent="0.35">
      <c r="F28075" s="34"/>
      <c r="J28075" s="34"/>
      <c r="K28075" s="34"/>
      <c r="L28075" s="34"/>
    </row>
    <row r="28076" spans="6:12" x14ac:dyDescent="0.35">
      <c r="F28076" s="34"/>
      <c r="J28076" s="34"/>
      <c r="K28076" s="34"/>
      <c r="L28076" s="34"/>
    </row>
    <row r="28077" spans="6:12" x14ac:dyDescent="0.35">
      <c r="F28077" s="34"/>
      <c r="J28077" s="34"/>
      <c r="K28077" s="34"/>
      <c r="L28077" s="34"/>
    </row>
    <row r="28078" spans="6:12" x14ac:dyDescent="0.35">
      <c r="F28078" s="34"/>
      <c r="J28078" s="34"/>
      <c r="K28078" s="34"/>
      <c r="L28078" s="34"/>
    </row>
    <row r="28079" spans="6:12" x14ac:dyDescent="0.35">
      <c r="F28079" s="34"/>
      <c r="J28079" s="34"/>
      <c r="K28079" s="34"/>
      <c r="L28079" s="34"/>
    </row>
    <row r="28080" spans="6:12" x14ac:dyDescent="0.35">
      <c r="F28080" s="34"/>
      <c r="J28080" s="34"/>
      <c r="K28080" s="34"/>
      <c r="L28080" s="34"/>
    </row>
    <row r="28081" spans="6:12" x14ac:dyDescent="0.35">
      <c r="F28081" s="34"/>
      <c r="J28081" s="34"/>
      <c r="K28081" s="34"/>
      <c r="L28081" s="34"/>
    </row>
    <row r="28082" spans="6:12" x14ac:dyDescent="0.35">
      <c r="F28082" s="34"/>
      <c r="J28082" s="34"/>
      <c r="K28082" s="34"/>
      <c r="L28082" s="34"/>
    </row>
    <row r="28083" spans="6:12" x14ac:dyDescent="0.35">
      <c r="F28083" s="34"/>
      <c r="J28083" s="34"/>
      <c r="K28083" s="34"/>
      <c r="L28083" s="34"/>
    </row>
    <row r="28084" spans="6:12" x14ac:dyDescent="0.35">
      <c r="F28084" s="34"/>
      <c r="J28084" s="34"/>
      <c r="K28084" s="34"/>
      <c r="L28084" s="34"/>
    </row>
    <row r="28085" spans="6:12" x14ac:dyDescent="0.35">
      <c r="F28085" s="34"/>
      <c r="J28085" s="34"/>
      <c r="K28085" s="34"/>
      <c r="L28085" s="34"/>
    </row>
    <row r="28086" spans="6:12" x14ac:dyDescent="0.35">
      <c r="F28086" s="34"/>
      <c r="J28086" s="34"/>
      <c r="K28086" s="34"/>
      <c r="L28086" s="34"/>
    </row>
    <row r="28087" spans="6:12" x14ac:dyDescent="0.35">
      <c r="F28087" s="34"/>
      <c r="J28087" s="34"/>
      <c r="K28087" s="34"/>
      <c r="L28087" s="34"/>
    </row>
    <row r="28088" spans="6:12" x14ac:dyDescent="0.35">
      <c r="F28088" s="34"/>
      <c r="J28088" s="34"/>
      <c r="K28088" s="34"/>
      <c r="L28088" s="34"/>
    </row>
    <row r="28089" spans="6:12" x14ac:dyDescent="0.35">
      <c r="F28089" s="34"/>
      <c r="J28089" s="34"/>
      <c r="K28089" s="34"/>
      <c r="L28089" s="34"/>
    </row>
    <row r="28090" spans="6:12" x14ac:dyDescent="0.35">
      <c r="F28090" s="34"/>
      <c r="J28090" s="34"/>
      <c r="K28090" s="34"/>
      <c r="L28090" s="34"/>
    </row>
    <row r="28091" spans="6:12" x14ac:dyDescent="0.35">
      <c r="F28091" s="34"/>
      <c r="J28091" s="34"/>
      <c r="K28091" s="34"/>
      <c r="L28091" s="34"/>
    </row>
    <row r="28092" spans="6:12" x14ac:dyDescent="0.35">
      <c r="F28092" s="34"/>
      <c r="J28092" s="34"/>
      <c r="K28092" s="34"/>
      <c r="L28092" s="34"/>
    </row>
    <row r="28093" spans="6:12" x14ac:dyDescent="0.35">
      <c r="F28093" s="34"/>
      <c r="J28093" s="34"/>
      <c r="K28093" s="34"/>
      <c r="L28093" s="34"/>
    </row>
    <row r="28094" spans="6:12" x14ac:dyDescent="0.35">
      <c r="F28094" s="34"/>
      <c r="J28094" s="34"/>
      <c r="K28094" s="34"/>
      <c r="L28094" s="34"/>
    </row>
    <row r="28095" spans="6:12" x14ac:dyDescent="0.35">
      <c r="F28095" s="34"/>
      <c r="J28095" s="34"/>
      <c r="K28095" s="34"/>
      <c r="L28095" s="34"/>
    </row>
    <row r="28096" spans="6:12" x14ac:dyDescent="0.35">
      <c r="F28096" s="34"/>
      <c r="J28096" s="34"/>
      <c r="K28096" s="34"/>
      <c r="L28096" s="34"/>
    </row>
    <row r="28097" spans="6:12" x14ac:dyDescent="0.35">
      <c r="F28097" s="34"/>
      <c r="J28097" s="34"/>
      <c r="K28097" s="34"/>
      <c r="L28097" s="34"/>
    </row>
    <row r="28098" spans="6:12" x14ac:dyDescent="0.35">
      <c r="F28098" s="34"/>
      <c r="J28098" s="34"/>
      <c r="K28098" s="34"/>
      <c r="L28098" s="34"/>
    </row>
    <row r="28099" spans="6:12" x14ac:dyDescent="0.35">
      <c r="F28099" s="34"/>
      <c r="J28099" s="34"/>
      <c r="K28099" s="34"/>
      <c r="L28099" s="34"/>
    </row>
    <row r="28100" spans="6:12" x14ac:dyDescent="0.35">
      <c r="F28100" s="34"/>
      <c r="J28100" s="34"/>
      <c r="K28100" s="34"/>
      <c r="L28100" s="34"/>
    </row>
    <row r="28101" spans="6:12" x14ac:dyDescent="0.35">
      <c r="F28101" s="34"/>
      <c r="J28101" s="34"/>
      <c r="K28101" s="34"/>
      <c r="L28101" s="34"/>
    </row>
    <row r="28102" spans="6:12" x14ac:dyDescent="0.35">
      <c r="F28102" s="34"/>
      <c r="J28102" s="34"/>
      <c r="K28102" s="34"/>
      <c r="L28102" s="34"/>
    </row>
    <row r="28103" spans="6:12" x14ac:dyDescent="0.35">
      <c r="F28103" s="34"/>
      <c r="J28103" s="34"/>
      <c r="K28103" s="34"/>
      <c r="L28103" s="34"/>
    </row>
    <row r="28104" spans="6:12" x14ac:dyDescent="0.35">
      <c r="F28104" s="34"/>
      <c r="J28104" s="34"/>
      <c r="K28104" s="34"/>
      <c r="L28104" s="34"/>
    </row>
    <row r="28105" spans="6:12" x14ac:dyDescent="0.35">
      <c r="F28105" s="34"/>
      <c r="J28105" s="34"/>
      <c r="K28105" s="34"/>
      <c r="L28105" s="34"/>
    </row>
    <row r="28106" spans="6:12" x14ac:dyDescent="0.35">
      <c r="F28106" s="34"/>
      <c r="J28106" s="34"/>
      <c r="K28106" s="34"/>
      <c r="L28106" s="34"/>
    </row>
    <row r="28107" spans="6:12" x14ac:dyDescent="0.35">
      <c r="F28107" s="34"/>
      <c r="J28107" s="34"/>
      <c r="K28107" s="34"/>
      <c r="L28107" s="34"/>
    </row>
    <row r="28108" spans="6:12" x14ac:dyDescent="0.35">
      <c r="F28108" s="34"/>
      <c r="J28108" s="34"/>
      <c r="K28108" s="34"/>
      <c r="L28108" s="34"/>
    </row>
    <row r="28109" spans="6:12" x14ac:dyDescent="0.35">
      <c r="F28109" s="34"/>
      <c r="J28109" s="34"/>
      <c r="K28109" s="34"/>
      <c r="L28109" s="34"/>
    </row>
    <row r="28110" spans="6:12" x14ac:dyDescent="0.35">
      <c r="F28110" s="34"/>
      <c r="J28110" s="34"/>
      <c r="K28110" s="34"/>
      <c r="L28110" s="34"/>
    </row>
    <row r="28111" spans="6:12" x14ac:dyDescent="0.35">
      <c r="F28111" s="34"/>
      <c r="J28111" s="34"/>
      <c r="K28111" s="34"/>
      <c r="L28111" s="34"/>
    </row>
    <row r="28112" spans="6:12" x14ac:dyDescent="0.35">
      <c r="F28112" s="34"/>
      <c r="J28112" s="34"/>
      <c r="K28112" s="34"/>
      <c r="L28112" s="34"/>
    </row>
    <row r="28113" spans="6:12" x14ac:dyDescent="0.35">
      <c r="F28113" s="34"/>
      <c r="J28113" s="34"/>
      <c r="K28113" s="34"/>
      <c r="L28113" s="34"/>
    </row>
    <row r="28114" spans="6:12" x14ac:dyDescent="0.35">
      <c r="F28114" s="34"/>
      <c r="J28114" s="34"/>
      <c r="K28114" s="34"/>
      <c r="L28114" s="34"/>
    </row>
    <row r="28115" spans="6:12" x14ac:dyDescent="0.35">
      <c r="F28115" s="34"/>
      <c r="J28115" s="34"/>
      <c r="K28115" s="34"/>
      <c r="L28115" s="34"/>
    </row>
    <row r="28116" spans="6:12" x14ac:dyDescent="0.35">
      <c r="F28116" s="34"/>
      <c r="J28116" s="34"/>
      <c r="K28116" s="34"/>
      <c r="L28116" s="34"/>
    </row>
    <row r="28117" spans="6:12" x14ac:dyDescent="0.35">
      <c r="F28117" s="34"/>
      <c r="J28117" s="34"/>
      <c r="K28117" s="34"/>
      <c r="L28117" s="34"/>
    </row>
    <row r="28118" spans="6:12" x14ac:dyDescent="0.35">
      <c r="F28118" s="34"/>
      <c r="J28118" s="34"/>
      <c r="K28118" s="34"/>
      <c r="L28118" s="34"/>
    </row>
    <row r="28119" spans="6:12" x14ac:dyDescent="0.35">
      <c r="F28119" s="34"/>
      <c r="J28119" s="34"/>
      <c r="K28119" s="34"/>
      <c r="L28119" s="34"/>
    </row>
    <row r="28120" spans="6:12" x14ac:dyDescent="0.35">
      <c r="F28120" s="34"/>
      <c r="J28120" s="34"/>
      <c r="K28120" s="34"/>
      <c r="L28120" s="34"/>
    </row>
    <row r="28121" spans="6:12" x14ac:dyDescent="0.35">
      <c r="F28121" s="34"/>
      <c r="J28121" s="34"/>
      <c r="K28121" s="34"/>
      <c r="L28121" s="34"/>
    </row>
    <row r="28122" spans="6:12" x14ac:dyDescent="0.35">
      <c r="F28122" s="34"/>
      <c r="J28122" s="34"/>
      <c r="K28122" s="34"/>
      <c r="L28122" s="34"/>
    </row>
    <row r="28123" spans="6:12" x14ac:dyDescent="0.35">
      <c r="F28123" s="34"/>
      <c r="J28123" s="34"/>
      <c r="K28123" s="34"/>
      <c r="L28123" s="34"/>
    </row>
    <row r="28124" spans="6:12" x14ac:dyDescent="0.35">
      <c r="F28124" s="34"/>
      <c r="J28124" s="34"/>
      <c r="K28124" s="34"/>
      <c r="L28124" s="34"/>
    </row>
    <row r="28125" spans="6:12" x14ac:dyDescent="0.35">
      <c r="F28125" s="34"/>
      <c r="J28125" s="34"/>
      <c r="K28125" s="34"/>
      <c r="L28125" s="34"/>
    </row>
    <row r="28126" spans="6:12" x14ac:dyDescent="0.35">
      <c r="F28126" s="34"/>
      <c r="J28126" s="34"/>
      <c r="K28126" s="34"/>
      <c r="L28126" s="34"/>
    </row>
    <row r="28127" spans="6:12" x14ac:dyDescent="0.35">
      <c r="F28127" s="34"/>
      <c r="J28127" s="34"/>
      <c r="K28127" s="34"/>
      <c r="L28127" s="34"/>
    </row>
    <row r="28128" spans="6:12" x14ac:dyDescent="0.35">
      <c r="F28128" s="34"/>
      <c r="J28128" s="34"/>
      <c r="K28128" s="34"/>
      <c r="L28128" s="34"/>
    </row>
    <row r="28129" spans="6:12" x14ac:dyDescent="0.35">
      <c r="F28129" s="34"/>
      <c r="J28129" s="34"/>
      <c r="K28129" s="34"/>
      <c r="L28129" s="34"/>
    </row>
    <row r="28130" spans="6:12" x14ac:dyDescent="0.35">
      <c r="F28130" s="34"/>
      <c r="J28130" s="34"/>
      <c r="K28130" s="34"/>
      <c r="L28130" s="34"/>
    </row>
    <row r="28131" spans="6:12" x14ac:dyDescent="0.35">
      <c r="F28131" s="34"/>
      <c r="J28131" s="34"/>
      <c r="K28131" s="34"/>
      <c r="L28131" s="34"/>
    </row>
    <row r="28132" spans="6:12" x14ac:dyDescent="0.35">
      <c r="F28132" s="34"/>
      <c r="J28132" s="34"/>
      <c r="K28132" s="34"/>
      <c r="L28132" s="34"/>
    </row>
    <row r="28133" spans="6:12" x14ac:dyDescent="0.35">
      <c r="F28133" s="34"/>
      <c r="J28133" s="34"/>
      <c r="K28133" s="34"/>
      <c r="L28133" s="34"/>
    </row>
    <row r="28134" spans="6:12" x14ac:dyDescent="0.35">
      <c r="F28134" s="34"/>
      <c r="J28134" s="34"/>
      <c r="K28134" s="34"/>
      <c r="L28134" s="34"/>
    </row>
    <row r="28135" spans="6:12" x14ac:dyDescent="0.35">
      <c r="F28135" s="34"/>
      <c r="J28135" s="34"/>
      <c r="K28135" s="34"/>
      <c r="L28135" s="34"/>
    </row>
    <row r="28136" spans="6:12" x14ac:dyDescent="0.35">
      <c r="F28136" s="34"/>
      <c r="J28136" s="34"/>
      <c r="K28136" s="34"/>
      <c r="L28136" s="34"/>
    </row>
    <row r="28137" spans="6:12" x14ac:dyDescent="0.35">
      <c r="F28137" s="34"/>
      <c r="J28137" s="34"/>
      <c r="K28137" s="34"/>
      <c r="L28137" s="34"/>
    </row>
    <row r="28138" spans="6:12" x14ac:dyDescent="0.35">
      <c r="F28138" s="34"/>
      <c r="J28138" s="34"/>
      <c r="K28138" s="34"/>
      <c r="L28138" s="34"/>
    </row>
    <row r="28139" spans="6:12" x14ac:dyDescent="0.35">
      <c r="F28139" s="34"/>
      <c r="J28139" s="34"/>
      <c r="K28139" s="34"/>
      <c r="L28139" s="34"/>
    </row>
    <row r="28140" spans="6:12" x14ac:dyDescent="0.35">
      <c r="F28140" s="34"/>
      <c r="J28140" s="34"/>
      <c r="K28140" s="34"/>
      <c r="L28140" s="34"/>
    </row>
    <row r="28141" spans="6:12" x14ac:dyDescent="0.35">
      <c r="F28141" s="34"/>
      <c r="J28141" s="34"/>
      <c r="K28141" s="34"/>
      <c r="L28141" s="34"/>
    </row>
    <row r="28142" spans="6:12" x14ac:dyDescent="0.35">
      <c r="F28142" s="34"/>
      <c r="J28142" s="34"/>
      <c r="K28142" s="34"/>
      <c r="L28142" s="34"/>
    </row>
    <row r="28143" spans="6:12" x14ac:dyDescent="0.35">
      <c r="F28143" s="34"/>
      <c r="J28143" s="34"/>
      <c r="K28143" s="34"/>
      <c r="L28143" s="34"/>
    </row>
    <row r="28144" spans="6:12" x14ac:dyDescent="0.35">
      <c r="F28144" s="34"/>
      <c r="J28144" s="34"/>
      <c r="K28144" s="34"/>
      <c r="L28144" s="34"/>
    </row>
    <row r="28145" spans="6:12" x14ac:dyDescent="0.35">
      <c r="F28145" s="34"/>
      <c r="J28145" s="34"/>
      <c r="K28145" s="34"/>
      <c r="L28145" s="34"/>
    </row>
    <row r="28146" spans="6:12" x14ac:dyDescent="0.35">
      <c r="F28146" s="34"/>
      <c r="J28146" s="34"/>
      <c r="K28146" s="34"/>
      <c r="L28146" s="34"/>
    </row>
    <row r="28147" spans="6:12" x14ac:dyDescent="0.35">
      <c r="F28147" s="34"/>
      <c r="J28147" s="34"/>
      <c r="K28147" s="34"/>
      <c r="L28147" s="34"/>
    </row>
    <row r="28148" spans="6:12" x14ac:dyDescent="0.35">
      <c r="F28148" s="34"/>
      <c r="J28148" s="34"/>
      <c r="K28148" s="34"/>
      <c r="L28148" s="34"/>
    </row>
    <row r="28149" spans="6:12" x14ac:dyDescent="0.35">
      <c r="F28149" s="34"/>
      <c r="J28149" s="34"/>
      <c r="K28149" s="34"/>
      <c r="L28149" s="34"/>
    </row>
    <row r="28150" spans="6:12" x14ac:dyDescent="0.35">
      <c r="F28150" s="34"/>
      <c r="J28150" s="34"/>
      <c r="K28150" s="34"/>
      <c r="L28150" s="34"/>
    </row>
    <row r="28151" spans="6:12" x14ac:dyDescent="0.35">
      <c r="F28151" s="34"/>
      <c r="J28151" s="34"/>
      <c r="K28151" s="34"/>
      <c r="L28151" s="34"/>
    </row>
    <row r="28152" spans="6:12" x14ac:dyDescent="0.35">
      <c r="F28152" s="34"/>
      <c r="J28152" s="34"/>
      <c r="K28152" s="34"/>
      <c r="L28152" s="34"/>
    </row>
    <row r="28153" spans="6:12" x14ac:dyDescent="0.35">
      <c r="F28153" s="34"/>
      <c r="J28153" s="34"/>
      <c r="K28153" s="34"/>
      <c r="L28153" s="34"/>
    </row>
    <row r="28154" spans="6:12" x14ac:dyDescent="0.35">
      <c r="F28154" s="34"/>
      <c r="J28154" s="34"/>
      <c r="K28154" s="34"/>
      <c r="L28154" s="34"/>
    </row>
    <row r="28155" spans="6:12" x14ac:dyDescent="0.35">
      <c r="F28155" s="34"/>
      <c r="J28155" s="34"/>
      <c r="K28155" s="34"/>
      <c r="L28155" s="34"/>
    </row>
    <row r="28156" spans="6:12" x14ac:dyDescent="0.35">
      <c r="F28156" s="34"/>
      <c r="J28156" s="34"/>
      <c r="K28156" s="34"/>
      <c r="L28156" s="34"/>
    </row>
    <row r="28157" spans="6:12" x14ac:dyDescent="0.35">
      <c r="F28157" s="34"/>
      <c r="J28157" s="34"/>
      <c r="K28157" s="34"/>
      <c r="L28157" s="34"/>
    </row>
    <row r="28158" spans="6:12" x14ac:dyDescent="0.35">
      <c r="F28158" s="34"/>
      <c r="J28158" s="34"/>
      <c r="K28158" s="34"/>
      <c r="L28158" s="34"/>
    </row>
    <row r="28159" spans="6:12" x14ac:dyDescent="0.35">
      <c r="F28159" s="34"/>
      <c r="J28159" s="34"/>
      <c r="K28159" s="34"/>
      <c r="L28159" s="34"/>
    </row>
    <row r="28160" spans="6:12" x14ac:dyDescent="0.35">
      <c r="F28160" s="34"/>
      <c r="J28160" s="34"/>
      <c r="K28160" s="34"/>
      <c r="L28160" s="34"/>
    </row>
    <row r="28161" spans="6:12" x14ac:dyDescent="0.35">
      <c r="F28161" s="34"/>
      <c r="J28161" s="34"/>
      <c r="K28161" s="34"/>
      <c r="L28161" s="34"/>
    </row>
    <row r="28162" spans="6:12" x14ac:dyDescent="0.35">
      <c r="F28162" s="34"/>
      <c r="J28162" s="34"/>
      <c r="K28162" s="34"/>
      <c r="L28162" s="34"/>
    </row>
    <row r="28163" spans="6:12" x14ac:dyDescent="0.35">
      <c r="F28163" s="34"/>
      <c r="J28163" s="34"/>
      <c r="K28163" s="34"/>
      <c r="L28163" s="34"/>
    </row>
    <row r="28164" spans="6:12" x14ac:dyDescent="0.35">
      <c r="F28164" s="34"/>
      <c r="J28164" s="34"/>
      <c r="K28164" s="34"/>
      <c r="L28164" s="34"/>
    </row>
    <row r="28165" spans="6:12" x14ac:dyDescent="0.35">
      <c r="F28165" s="34"/>
      <c r="J28165" s="34"/>
      <c r="K28165" s="34"/>
      <c r="L28165" s="34"/>
    </row>
    <row r="28166" spans="6:12" x14ac:dyDescent="0.35">
      <c r="F28166" s="34"/>
      <c r="J28166" s="34"/>
      <c r="K28166" s="34"/>
      <c r="L28166" s="34"/>
    </row>
    <row r="28167" spans="6:12" x14ac:dyDescent="0.35">
      <c r="F28167" s="34"/>
      <c r="J28167" s="34"/>
      <c r="K28167" s="34"/>
      <c r="L28167" s="34"/>
    </row>
    <row r="28168" spans="6:12" x14ac:dyDescent="0.35">
      <c r="F28168" s="34"/>
      <c r="J28168" s="34"/>
      <c r="K28168" s="34"/>
      <c r="L28168" s="34"/>
    </row>
    <row r="28169" spans="6:12" x14ac:dyDescent="0.35">
      <c r="F28169" s="34"/>
      <c r="J28169" s="34"/>
      <c r="K28169" s="34"/>
      <c r="L28169" s="34"/>
    </row>
    <row r="28170" spans="6:12" x14ac:dyDescent="0.35">
      <c r="F28170" s="34"/>
      <c r="J28170" s="34"/>
      <c r="K28170" s="34"/>
      <c r="L28170" s="34"/>
    </row>
    <row r="28171" spans="6:12" x14ac:dyDescent="0.35">
      <c r="F28171" s="34"/>
      <c r="J28171" s="34"/>
      <c r="K28171" s="34"/>
      <c r="L28171" s="34"/>
    </row>
    <row r="28172" spans="6:12" x14ac:dyDescent="0.35">
      <c r="F28172" s="34"/>
      <c r="J28172" s="34"/>
      <c r="K28172" s="34"/>
      <c r="L28172" s="34"/>
    </row>
    <row r="28173" spans="6:12" x14ac:dyDescent="0.35">
      <c r="F28173" s="34"/>
      <c r="J28173" s="34"/>
      <c r="K28173" s="34"/>
      <c r="L28173" s="34"/>
    </row>
    <row r="28174" spans="6:12" x14ac:dyDescent="0.35">
      <c r="F28174" s="34"/>
      <c r="J28174" s="34"/>
      <c r="K28174" s="34"/>
      <c r="L28174" s="34"/>
    </row>
    <row r="28175" spans="6:12" x14ac:dyDescent="0.35">
      <c r="F28175" s="34"/>
      <c r="J28175" s="34"/>
      <c r="K28175" s="34"/>
      <c r="L28175" s="34"/>
    </row>
    <row r="28176" spans="6:12" x14ac:dyDescent="0.35">
      <c r="F28176" s="34"/>
      <c r="J28176" s="34"/>
      <c r="K28176" s="34"/>
      <c r="L28176" s="34"/>
    </row>
    <row r="28177" spans="6:12" x14ac:dyDescent="0.35">
      <c r="F28177" s="34"/>
      <c r="J28177" s="34"/>
      <c r="K28177" s="34"/>
      <c r="L28177" s="34"/>
    </row>
    <row r="28178" spans="6:12" x14ac:dyDescent="0.35">
      <c r="F28178" s="34"/>
      <c r="J28178" s="34"/>
      <c r="K28178" s="34"/>
      <c r="L28178" s="34"/>
    </row>
    <row r="28179" spans="6:12" x14ac:dyDescent="0.35">
      <c r="F28179" s="34"/>
      <c r="J28179" s="34"/>
      <c r="K28179" s="34"/>
      <c r="L28179" s="34"/>
    </row>
    <row r="28180" spans="6:12" x14ac:dyDescent="0.35">
      <c r="F28180" s="34"/>
      <c r="J28180" s="34"/>
      <c r="K28180" s="34"/>
      <c r="L28180" s="34"/>
    </row>
    <row r="28181" spans="6:12" x14ac:dyDescent="0.35">
      <c r="F28181" s="34"/>
      <c r="J28181" s="34"/>
      <c r="K28181" s="34"/>
      <c r="L28181" s="34"/>
    </row>
    <row r="28182" spans="6:12" x14ac:dyDescent="0.35">
      <c r="F28182" s="34"/>
      <c r="J28182" s="34"/>
      <c r="K28182" s="34"/>
      <c r="L28182" s="34"/>
    </row>
    <row r="28183" spans="6:12" x14ac:dyDescent="0.35">
      <c r="F28183" s="34"/>
      <c r="J28183" s="34"/>
      <c r="K28183" s="34"/>
      <c r="L28183" s="34"/>
    </row>
    <row r="28184" spans="6:12" x14ac:dyDescent="0.35">
      <c r="F28184" s="34"/>
      <c r="J28184" s="34"/>
      <c r="K28184" s="34"/>
      <c r="L28184" s="34"/>
    </row>
    <row r="28185" spans="6:12" x14ac:dyDescent="0.35">
      <c r="F28185" s="34"/>
      <c r="J28185" s="34"/>
      <c r="K28185" s="34"/>
      <c r="L28185" s="34"/>
    </row>
    <row r="28186" spans="6:12" x14ac:dyDescent="0.35">
      <c r="F28186" s="34"/>
      <c r="J28186" s="34"/>
      <c r="K28186" s="34"/>
      <c r="L28186" s="34"/>
    </row>
    <row r="28187" spans="6:12" x14ac:dyDescent="0.35">
      <c r="F28187" s="34"/>
      <c r="J28187" s="34"/>
      <c r="K28187" s="34"/>
      <c r="L28187" s="34"/>
    </row>
    <row r="28188" spans="6:12" x14ac:dyDescent="0.35">
      <c r="F28188" s="34"/>
      <c r="J28188" s="34"/>
      <c r="K28188" s="34"/>
      <c r="L28188" s="34"/>
    </row>
    <row r="28189" spans="6:12" x14ac:dyDescent="0.35">
      <c r="F28189" s="34"/>
      <c r="J28189" s="34"/>
      <c r="K28189" s="34"/>
      <c r="L28189" s="34"/>
    </row>
    <row r="28190" spans="6:12" x14ac:dyDescent="0.35">
      <c r="F28190" s="34"/>
      <c r="J28190" s="34"/>
      <c r="K28190" s="34"/>
      <c r="L28190" s="34"/>
    </row>
    <row r="28191" spans="6:12" x14ac:dyDescent="0.35">
      <c r="F28191" s="34"/>
      <c r="J28191" s="34"/>
      <c r="K28191" s="34"/>
      <c r="L28191" s="34"/>
    </row>
    <row r="28192" spans="6:12" x14ac:dyDescent="0.35">
      <c r="F28192" s="34"/>
      <c r="J28192" s="34"/>
      <c r="K28192" s="34"/>
      <c r="L28192" s="34"/>
    </row>
    <row r="28193" spans="6:12" x14ac:dyDescent="0.35">
      <c r="F28193" s="34"/>
      <c r="J28193" s="34"/>
      <c r="K28193" s="34"/>
      <c r="L28193" s="34"/>
    </row>
    <row r="28194" spans="6:12" x14ac:dyDescent="0.35">
      <c r="F28194" s="34"/>
      <c r="J28194" s="34"/>
      <c r="K28194" s="34"/>
      <c r="L28194" s="34"/>
    </row>
    <row r="28195" spans="6:12" x14ac:dyDescent="0.35">
      <c r="F28195" s="34"/>
      <c r="J28195" s="34"/>
      <c r="K28195" s="34"/>
      <c r="L28195" s="34"/>
    </row>
    <row r="28196" spans="6:12" x14ac:dyDescent="0.35">
      <c r="F28196" s="34"/>
      <c r="J28196" s="34"/>
      <c r="K28196" s="34"/>
      <c r="L28196" s="34"/>
    </row>
    <row r="28197" spans="6:12" x14ac:dyDescent="0.35">
      <c r="F28197" s="34"/>
      <c r="J28197" s="34"/>
      <c r="K28197" s="34"/>
      <c r="L28197" s="34"/>
    </row>
    <row r="28198" spans="6:12" x14ac:dyDescent="0.35">
      <c r="F28198" s="34"/>
      <c r="J28198" s="34"/>
      <c r="K28198" s="34"/>
      <c r="L28198" s="34"/>
    </row>
    <row r="28199" spans="6:12" x14ac:dyDescent="0.35">
      <c r="F28199" s="34"/>
      <c r="J28199" s="34"/>
      <c r="K28199" s="34"/>
      <c r="L28199" s="34"/>
    </row>
    <row r="28200" spans="6:12" x14ac:dyDescent="0.35">
      <c r="F28200" s="34"/>
      <c r="J28200" s="34"/>
      <c r="K28200" s="34"/>
      <c r="L28200" s="34"/>
    </row>
    <row r="28201" spans="6:12" x14ac:dyDescent="0.35">
      <c r="F28201" s="34"/>
      <c r="J28201" s="34"/>
      <c r="K28201" s="34"/>
      <c r="L28201" s="34"/>
    </row>
    <row r="28202" spans="6:12" x14ac:dyDescent="0.35">
      <c r="F28202" s="34"/>
      <c r="J28202" s="34"/>
      <c r="K28202" s="34"/>
      <c r="L28202" s="34"/>
    </row>
    <row r="28203" spans="6:12" x14ac:dyDescent="0.35">
      <c r="F28203" s="34"/>
      <c r="J28203" s="34"/>
      <c r="K28203" s="34"/>
      <c r="L28203" s="34"/>
    </row>
    <row r="28204" spans="6:12" x14ac:dyDescent="0.35">
      <c r="F28204" s="34"/>
      <c r="J28204" s="34"/>
      <c r="K28204" s="34"/>
      <c r="L28204" s="34"/>
    </row>
    <row r="28205" spans="6:12" x14ac:dyDescent="0.35">
      <c r="F28205" s="34"/>
      <c r="J28205" s="34"/>
      <c r="K28205" s="34"/>
      <c r="L28205" s="34"/>
    </row>
    <row r="28206" spans="6:12" x14ac:dyDescent="0.35">
      <c r="F28206" s="34"/>
      <c r="J28206" s="34"/>
      <c r="K28206" s="34"/>
      <c r="L28206" s="34"/>
    </row>
    <row r="28207" spans="6:12" x14ac:dyDescent="0.35">
      <c r="F28207" s="34"/>
      <c r="J28207" s="34"/>
      <c r="K28207" s="34"/>
      <c r="L28207" s="34"/>
    </row>
    <row r="28208" spans="6:12" x14ac:dyDescent="0.35">
      <c r="F28208" s="34"/>
      <c r="J28208" s="34"/>
      <c r="K28208" s="34"/>
      <c r="L28208" s="34"/>
    </row>
    <row r="28209" spans="6:12" x14ac:dyDescent="0.35">
      <c r="F28209" s="34"/>
      <c r="J28209" s="34"/>
      <c r="K28209" s="34"/>
      <c r="L28209" s="34"/>
    </row>
    <row r="28210" spans="6:12" x14ac:dyDescent="0.35">
      <c r="F28210" s="34"/>
      <c r="J28210" s="34"/>
      <c r="K28210" s="34"/>
      <c r="L28210" s="34"/>
    </row>
    <row r="28211" spans="6:12" x14ac:dyDescent="0.35">
      <c r="F28211" s="34"/>
      <c r="J28211" s="34"/>
      <c r="K28211" s="34"/>
      <c r="L28211" s="34"/>
    </row>
    <row r="28212" spans="6:12" x14ac:dyDescent="0.35">
      <c r="F28212" s="34"/>
      <c r="J28212" s="34"/>
      <c r="K28212" s="34"/>
      <c r="L28212" s="34"/>
    </row>
    <row r="28213" spans="6:12" x14ac:dyDescent="0.35">
      <c r="F28213" s="34"/>
      <c r="J28213" s="34"/>
      <c r="K28213" s="34"/>
      <c r="L28213" s="34"/>
    </row>
    <row r="28214" spans="6:12" x14ac:dyDescent="0.35">
      <c r="F28214" s="34"/>
      <c r="J28214" s="34"/>
      <c r="K28214" s="34"/>
      <c r="L28214" s="34"/>
    </row>
    <row r="28215" spans="6:12" x14ac:dyDescent="0.35">
      <c r="F28215" s="34"/>
      <c r="J28215" s="34"/>
      <c r="K28215" s="34"/>
      <c r="L28215" s="34"/>
    </row>
    <row r="28216" spans="6:12" x14ac:dyDescent="0.35">
      <c r="F28216" s="34"/>
      <c r="J28216" s="34"/>
      <c r="K28216" s="34"/>
      <c r="L28216" s="34"/>
    </row>
    <row r="28217" spans="6:12" x14ac:dyDescent="0.35">
      <c r="F28217" s="34"/>
      <c r="J28217" s="34"/>
      <c r="K28217" s="34"/>
      <c r="L28217" s="34"/>
    </row>
    <row r="28218" spans="6:12" x14ac:dyDescent="0.35">
      <c r="F28218" s="34"/>
      <c r="J28218" s="34"/>
      <c r="K28218" s="34"/>
      <c r="L28218" s="34"/>
    </row>
    <row r="28219" spans="6:12" x14ac:dyDescent="0.35">
      <c r="F28219" s="34"/>
      <c r="J28219" s="34"/>
      <c r="K28219" s="34"/>
      <c r="L28219" s="34"/>
    </row>
    <row r="28220" spans="6:12" x14ac:dyDescent="0.35">
      <c r="F28220" s="34"/>
      <c r="J28220" s="34"/>
      <c r="K28220" s="34"/>
      <c r="L28220" s="34"/>
    </row>
    <row r="28221" spans="6:12" x14ac:dyDescent="0.35">
      <c r="F28221" s="34"/>
      <c r="J28221" s="34"/>
      <c r="K28221" s="34"/>
      <c r="L28221" s="34"/>
    </row>
    <row r="28222" spans="6:12" x14ac:dyDescent="0.35">
      <c r="F28222" s="34"/>
      <c r="J28222" s="34"/>
      <c r="K28222" s="34"/>
      <c r="L28222" s="34"/>
    </row>
    <row r="28223" spans="6:12" x14ac:dyDescent="0.35">
      <c r="F28223" s="34"/>
      <c r="J28223" s="34"/>
      <c r="K28223" s="34"/>
      <c r="L28223" s="34"/>
    </row>
    <row r="28224" spans="6:12" x14ac:dyDescent="0.35">
      <c r="F28224" s="34"/>
      <c r="J28224" s="34"/>
      <c r="K28224" s="34"/>
      <c r="L28224" s="34"/>
    </row>
    <row r="28225" spans="6:12" x14ac:dyDescent="0.35">
      <c r="F28225" s="34"/>
      <c r="J28225" s="34"/>
      <c r="K28225" s="34"/>
      <c r="L28225" s="34"/>
    </row>
    <row r="28226" spans="6:12" x14ac:dyDescent="0.35">
      <c r="F28226" s="34"/>
      <c r="J28226" s="34"/>
      <c r="K28226" s="34"/>
      <c r="L28226" s="34"/>
    </row>
    <row r="28227" spans="6:12" x14ac:dyDescent="0.35">
      <c r="F28227" s="34"/>
      <c r="J28227" s="34"/>
      <c r="K28227" s="34"/>
      <c r="L28227" s="34"/>
    </row>
    <row r="28228" spans="6:12" x14ac:dyDescent="0.35">
      <c r="F28228" s="34"/>
      <c r="J28228" s="34"/>
      <c r="K28228" s="34"/>
      <c r="L28228" s="34"/>
    </row>
    <row r="28229" spans="6:12" x14ac:dyDescent="0.35">
      <c r="F28229" s="34"/>
      <c r="J28229" s="34"/>
      <c r="K28229" s="34"/>
      <c r="L28229" s="34"/>
    </row>
    <row r="28230" spans="6:12" x14ac:dyDescent="0.35">
      <c r="F28230" s="34"/>
      <c r="J28230" s="34"/>
      <c r="K28230" s="34"/>
      <c r="L28230" s="34"/>
    </row>
    <row r="28231" spans="6:12" x14ac:dyDescent="0.35">
      <c r="F28231" s="34"/>
      <c r="J28231" s="34"/>
      <c r="K28231" s="34"/>
      <c r="L28231" s="34"/>
    </row>
    <row r="28232" spans="6:12" x14ac:dyDescent="0.35">
      <c r="F28232" s="34"/>
      <c r="J28232" s="34"/>
      <c r="K28232" s="34"/>
      <c r="L28232" s="34"/>
    </row>
    <row r="28233" spans="6:12" x14ac:dyDescent="0.35">
      <c r="F28233" s="34"/>
      <c r="J28233" s="34"/>
      <c r="K28233" s="34"/>
      <c r="L28233" s="34"/>
    </row>
    <row r="28234" spans="6:12" x14ac:dyDescent="0.35">
      <c r="F28234" s="34"/>
      <c r="J28234" s="34"/>
      <c r="K28234" s="34"/>
      <c r="L28234" s="34"/>
    </row>
    <row r="28235" spans="6:12" x14ac:dyDescent="0.35">
      <c r="F28235" s="34"/>
      <c r="J28235" s="34"/>
      <c r="K28235" s="34"/>
      <c r="L28235" s="34"/>
    </row>
    <row r="28236" spans="6:12" x14ac:dyDescent="0.35">
      <c r="F28236" s="34"/>
      <c r="J28236" s="34"/>
      <c r="K28236" s="34"/>
      <c r="L28236" s="34"/>
    </row>
    <row r="28237" spans="6:12" x14ac:dyDescent="0.35">
      <c r="F28237" s="34"/>
      <c r="J28237" s="34"/>
      <c r="K28237" s="34"/>
      <c r="L28237" s="34"/>
    </row>
    <row r="28238" spans="6:12" x14ac:dyDescent="0.35">
      <c r="F28238" s="34"/>
      <c r="J28238" s="34"/>
      <c r="K28238" s="34"/>
      <c r="L28238" s="34"/>
    </row>
    <row r="28239" spans="6:12" x14ac:dyDescent="0.35">
      <c r="F28239" s="34"/>
      <c r="J28239" s="34"/>
      <c r="K28239" s="34"/>
      <c r="L28239" s="34"/>
    </row>
    <row r="28240" spans="6:12" x14ac:dyDescent="0.35">
      <c r="F28240" s="34"/>
      <c r="J28240" s="34"/>
      <c r="K28240" s="34"/>
      <c r="L28240" s="34"/>
    </row>
    <row r="28241" spans="6:12" x14ac:dyDescent="0.35">
      <c r="F28241" s="34"/>
      <c r="J28241" s="34"/>
      <c r="K28241" s="34"/>
      <c r="L28241" s="34"/>
    </row>
    <row r="28242" spans="6:12" x14ac:dyDescent="0.35">
      <c r="F28242" s="34"/>
      <c r="J28242" s="34"/>
      <c r="K28242" s="34"/>
      <c r="L28242" s="34"/>
    </row>
    <row r="28243" spans="6:12" x14ac:dyDescent="0.35">
      <c r="F28243" s="34"/>
      <c r="J28243" s="34"/>
      <c r="K28243" s="34"/>
      <c r="L28243" s="34"/>
    </row>
    <row r="28244" spans="6:12" x14ac:dyDescent="0.35">
      <c r="F28244" s="34"/>
      <c r="J28244" s="34"/>
      <c r="K28244" s="34"/>
      <c r="L28244" s="34"/>
    </row>
    <row r="28245" spans="6:12" x14ac:dyDescent="0.35">
      <c r="F28245" s="34"/>
      <c r="J28245" s="34"/>
      <c r="K28245" s="34"/>
      <c r="L28245" s="34"/>
    </row>
    <row r="28246" spans="6:12" x14ac:dyDescent="0.35">
      <c r="F28246" s="34"/>
      <c r="J28246" s="34"/>
      <c r="K28246" s="34"/>
      <c r="L28246" s="34"/>
    </row>
    <row r="28247" spans="6:12" x14ac:dyDescent="0.35">
      <c r="F28247" s="34"/>
      <c r="J28247" s="34"/>
      <c r="K28247" s="34"/>
      <c r="L28247" s="34"/>
    </row>
    <row r="28248" spans="6:12" x14ac:dyDescent="0.35">
      <c r="F28248" s="34"/>
      <c r="J28248" s="34"/>
      <c r="K28248" s="34"/>
      <c r="L28248" s="34"/>
    </row>
    <row r="28249" spans="6:12" x14ac:dyDescent="0.35">
      <c r="F28249" s="34"/>
      <c r="J28249" s="34"/>
      <c r="K28249" s="34"/>
      <c r="L28249" s="34"/>
    </row>
    <row r="28250" spans="6:12" x14ac:dyDescent="0.35">
      <c r="F28250" s="34"/>
      <c r="J28250" s="34"/>
      <c r="K28250" s="34"/>
      <c r="L28250" s="34"/>
    </row>
    <row r="28251" spans="6:12" x14ac:dyDescent="0.35">
      <c r="F28251" s="34"/>
      <c r="J28251" s="34"/>
      <c r="K28251" s="34"/>
      <c r="L28251" s="34"/>
    </row>
    <row r="28252" spans="6:12" x14ac:dyDescent="0.35">
      <c r="F28252" s="34"/>
      <c r="J28252" s="34"/>
      <c r="K28252" s="34"/>
      <c r="L28252" s="34"/>
    </row>
    <row r="28253" spans="6:12" x14ac:dyDescent="0.35">
      <c r="F28253" s="34"/>
      <c r="J28253" s="34"/>
      <c r="K28253" s="34"/>
      <c r="L28253" s="34"/>
    </row>
    <row r="28254" spans="6:12" x14ac:dyDescent="0.35">
      <c r="F28254" s="34"/>
      <c r="J28254" s="34"/>
      <c r="K28254" s="34"/>
      <c r="L28254" s="34"/>
    </row>
    <row r="28255" spans="6:12" x14ac:dyDescent="0.35">
      <c r="F28255" s="34"/>
      <c r="J28255" s="34"/>
      <c r="K28255" s="34"/>
      <c r="L28255" s="34"/>
    </row>
    <row r="28256" spans="6:12" x14ac:dyDescent="0.35">
      <c r="F28256" s="34"/>
      <c r="J28256" s="34"/>
      <c r="K28256" s="34"/>
      <c r="L28256" s="34"/>
    </row>
    <row r="28257" spans="6:12" x14ac:dyDescent="0.35">
      <c r="F28257" s="34"/>
      <c r="J28257" s="34"/>
      <c r="K28257" s="34"/>
      <c r="L28257" s="34"/>
    </row>
    <row r="28258" spans="6:12" x14ac:dyDescent="0.35">
      <c r="F28258" s="34"/>
      <c r="J28258" s="34"/>
      <c r="K28258" s="34"/>
      <c r="L28258" s="34"/>
    </row>
    <row r="28259" spans="6:12" x14ac:dyDescent="0.35">
      <c r="F28259" s="34"/>
      <c r="J28259" s="34"/>
      <c r="K28259" s="34"/>
      <c r="L28259" s="34"/>
    </row>
    <row r="28260" spans="6:12" x14ac:dyDescent="0.35">
      <c r="F28260" s="34"/>
      <c r="J28260" s="34"/>
      <c r="K28260" s="34"/>
      <c r="L28260" s="34"/>
    </row>
    <row r="28261" spans="6:12" x14ac:dyDescent="0.35">
      <c r="F28261" s="34"/>
      <c r="J28261" s="34"/>
      <c r="K28261" s="34"/>
      <c r="L28261" s="34"/>
    </row>
    <row r="28262" spans="6:12" x14ac:dyDescent="0.35">
      <c r="F28262" s="34"/>
      <c r="J28262" s="34"/>
      <c r="K28262" s="34"/>
      <c r="L28262" s="34"/>
    </row>
    <row r="28263" spans="6:12" x14ac:dyDescent="0.35">
      <c r="F28263" s="34"/>
      <c r="J28263" s="34"/>
      <c r="K28263" s="34"/>
      <c r="L28263" s="34"/>
    </row>
    <row r="28264" spans="6:12" x14ac:dyDescent="0.35">
      <c r="F28264" s="34"/>
      <c r="J28264" s="34"/>
      <c r="K28264" s="34"/>
      <c r="L28264" s="34"/>
    </row>
    <row r="28265" spans="6:12" x14ac:dyDescent="0.35">
      <c r="F28265" s="34"/>
      <c r="J28265" s="34"/>
      <c r="K28265" s="34"/>
      <c r="L28265" s="34"/>
    </row>
    <row r="28266" spans="6:12" x14ac:dyDescent="0.35">
      <c r="F28266" s="34"/>
      <c r="J28266" s="34"/>
      <c r="K28266" s="34"/>
      <c r="L28266" s="34"/>
    </row>
    <row r="28267" spans="6:12" x14ac:dyDescent="0.35">
      <c r="F28267" s="34"/>
      <c r="J28267" s="34"/>
      <c r="K28267" s="34"/>
      <c r="L28267" s="34"/>
    </row>
    <row r="28268" spans="6:12" x14ac:dyDescent="0.35">
      <c r="F28268" s="34"/>
      <c r="J28268" s="34"/>
      <c r="K28268" s="34"/>
      <c r="L28268" s="34"/>
    </row>
    <row r="28269" spans="6:12" x14ac:dyDescent="0.35">
      <c r="F28269" s="34"/>
      <c r="J28269" s="34"/>
      <c r="K28269" s="34"/>
      <c r="L28269" s="34"/>
    </row>
    <row r="28270" spans="6:12" x14ac:dyDescent="0.35">
      <c r="F28270" s="34"/>
      <c r="J28270" s="34"/>
      <c r="K28270" s="34"/>
      <c r="L28270" s="34"/>
    </row>
    <row r="28271" spans="6:12" x14ac:dyDescent="0.35">
      <c r="F28271" s="34"/>
      <c r="J28271" s="34"/>
      <c r="K28271" s="34"/>
      <c r="L28271" s="34"/>
    </row>
    <row r="28272" spans="6:12" x14ac:dyDescent="0.35">
      <c r="F28272" s="34"/>
      <c r="J28272" s="34"/>
      <c r="K28272" s="34"/>
      <c r="L28272" s="34"/>
    </row>
    <row r="28273" spans="6:12" x14ac:dyDescent="0.35">
      <c r="F28273" s="34"/>
      <c r="J28273" s="34"/>
      <c r="K28273" s="34"/>
      <c r="L28273" s="34"/>
    </row>
    <row r="28274" spans="6:12" x14ac:dyDescent="0.35">
      <c r="F28274" s="34"/>
      <c r="J28274" s="34"/>
      <c r="K28274" s="34"/>
      <c r="L28274" s="34"/>
    </row>
    <row r="28275" spans="6:12" x14ac:dyDescent="0.35">
      <c r="F28275" s="34"/>
      <c r="J28275" s="34"/>
      <c r="K28275" s="34"/>
      <c r="L28275" s="34"/>
    </row>
    <row r="28276" spans="6:12" x14ac:dyDescent="0.35">
      <c r="F28276" s="34"/>
      <c r="J28276" s="34"/>
      <c r="K28276" s="34"/>
      <c r="L28276" s="34"/>
    </row>
    <row r="28277" spans="6:12" x14ac:dyDescent="0.35">
      <c r="F28277" s="34"/>
      <c r="J28277" s="34"/>
      <c r="K28277" s="34"/>
      <c r="L28277" s="34"/>
    </row>
    <row r="28278" spans="6:12" x14ac:dyDescent="0.35">
      <c r="F28278" s="34"/>
      <c r="J28278" s="34"/>
      <c r="K28278" s="34"/>
      <c r="L28278" s="34"/>
    </row>
    <row r="28279" spans="6:12" x14ac:dyDescent="0.35">
      <c r="F28279" s="34"/>
      <c r="J28279" s="34"/>
      <c r="K28279" s="34"/>
      <c r="L28279" s="34"/>
    </row>
    <row r="28280" spans="6:12" x14ac:dyDescent="0.35">
      <c r="F28280" s="34"/>
      <c r="J28280" s="34"/>
      <c r="K28280" s="34"/>
      <c r="L28280" s="34"/>
    </row>
    <row r="28281" spans="6:12" x14ac:dyDescent="0.35">
      <c r="F28281" s="34"/>
      <c r="J28281" s="34"/>
      <c r="K28281" s="34"/>
      <c r="L28281" s="34"/>
    </row>
    <row r="28282" spans="6:12" x14ac:dyDescent="0.35">
      <c r="F28282" s="34"/>
      <c r="J28282" s="34"/>
      <c r="K28282" s="34"/>
      <c r="L28282" s="34"/>
    </row>
    <row r="28283" spans="6:12" x14ac:dyDescent="0.35">
      <c r="F28283" s="34"/>
      <c r="J28283" s="34"/>
      <c r="K28283" s="34"/>
      <c r="L28283" s="34"/>
    </row>
    <row r="28284" spans="6:12" x14ac:dyDescent="0.35">
      <c r="F28284" s="34"/>
      <c r="J28284" s="34"/>
      <c r="K28284" s="34"/>
      <c r="L28284" s="34"/>
    </row>
    <row r="28285" spans="6:12" x14ac:dyDescent="0.35">
      <c r="F28285" s="34"/>
      <c r="J28285" s="34"/>
      <c r="K28285" s="34"/>
      <c r="L28285" s="34"/>
    </row>
    <row r="28286" spans="6:12" x14ac:dyDescent="0.35">
      <c r="F28286" s="34"/>
      <c r="J28286" s="34"/>
      <c r="K28286" s="34"/>
      <c r="L28286" s="34"/>
    </row>
    <row r="28287" spans="6:12" x14ac:dyDescent="0.35">
      <c r="F28287" s="34"/>
      <c r="J28287" s="34"/>
      <c r="K28287" s="34"/>
      <c r="L28287" s="34"/>
    </row>
    <row r="28288" spans="6:12" x14ac:dyDescent="0.35">
      <c r="F28288" s="34"/>
      <c r="J28288" s="34"/>
      <c r="K28288" s="34"/>
      <c r="L28288" s="34"/>
    </row>
    <row r="28289" spans="6:12" x14ac:dyDescent="0.35">
      <c r="F28289" s="34"/>
      <c r="J28289" s="34"/>
      <c r="K28289" s="34"/>
      <c r="L28289" s="34"/>
    </row>
    <row r="28290" spans="6:12" x14ac:dyDescent="0.35">
      <c r="F28290" s="34"/>
      <c r="J28290" s="34"/>
      <c r="K28290" s="34"/>
      <c r="L28290" s="34"/>
    </row>
    <row r="28291" spans="6:12" x14ac:dyDescent="0.35">
      <c r="F28291" s="34"/>
      <c r="J28291" s="34"/>
      <c r="K28291" s="34"/>
      <c r="L28291" s="34"/>
    </row>
    <row r="28292" spans="6:12" x14ac:dyDescent="0.35">
      <c r="F28292" s="34"/>
      <c r="J28292" s="34"/>
      <c r="K28292" s="34"/>
      <c r="L28292" s="34"/>
    </row>
    <row r="28293" spans="6:12" x14ac:dyDescent="0.35">
      <c r="F28293" s="34"/>
      <c r="J28293" s="34"/>
      <c r="K28293" s="34"/>
      <c r="L28293" s="34"/>
    </row>
    <row r="28294" spans="6:12" x14ac:dyDescent="0.35">
      <c r="F28294" s="34"/>
      <c r="J28294" s="34"/>
      <c r="K28294" s="34"/>
      <c r="L28294" s="34"/>
    </row>
    <row r="28295" spans="6:12" x14ac:dyDescent="0.35">
      <c r="F28295" s="34"/>
      <c r="J28295" s="34"/>
      <c r="K28295" s="34"/>
      <c r="L28295" s="34"/>
    </row>
    <row r="28296" spans="6:12" x14ac:dyDescent="0.35">
      <c r="F28296" s="34"/>
      <c r="J28296" s="34"/>
      <c r="K28296" s="34"/>
      <c r="L28296" s="34"/>
    </row>
    <row r="28297" spans="6:12" x14ac:dyDescent="0.35">
      <c r="F28297" s="34"/>
      <c r="J28297" s="34"/>
      <c r="K28297" s="34"/>
      <c r="L28297" s="34"/>
    </row>
    <row r="28298" spans="6:12" x14ac:dyDescent="0.35">
      <c r="F28298" s="34"/>
      <c r="J28298" s="34"/>
      <c r="K28298" s="34"/>
      <c r="L28298" s="34"/>
    </row>
    <row r="28299" spans="6:12" x14ac:dyDescent="0.35">
      <c r="F28299" s="34"/>
      <c r="J28299" s="34"/>
      <c r="K28299" s="34"/>
      <c r="L28299" s="34"/>
    </row>
    <row r="28300" spans="6:12" x14ac:dyDescent="0.35">
      <c r="F28300" s="34"/>
      <c r="J28300" s="34"/>
      <c r="K28300" s="34"/>
      <c r="L28300" s="34"/>
    </row>
    <row r="28301" spans="6:12" x14ac:dyDescent="0.35">
      <c r="F28301" s="34"/>
      <c r="J28301" s="34"/>
      <c r="K28301" s="34"/>
      <c r="L28301" s="34"/>
    </row>
    <row r="28302" spans="6:12" x14ac:dyDescent="0.35">
      <c r="F28302" s="34"/>
      <c r="J28302" s="34"/>
      <c r="K28302" s="34"/>
      <c r="L28302" s="34"/>
    </row>
    <row r="28303" spans="6:12" x14ac:dyDescent="0.35">
      <c r="F28303" s="34"/>
      <c r="J28303" s="34"/>
      <c r="K28303" s="34"/>
      <c r="L28303" s="34"/>
    </row>
    <row r="28304" spans="6:12" x14ac:dyDescent="0.35">
      <c r="F28304" s="34"/>
      <c r="J28304" s="34"/>
      <c r="K28304" s="34"/>
      <c r="L28304" s="34"/>
    </row>
    <row r="28305" spans="6:12" x14ac:dyDescent="0.35">
      <c r="F28305" s="34"/>
      <c r="J28305" s="34"/>
      <c r="K28305" s="34"/>
      <c r="L28305" s="34"/>
    </row>
    <row r="28306" spans="6:12" x14ac:dyDescent="0.35">
      <c r="F28306" s="34"/>
      <c r="J28306" s="34"/>
      <c r="K28306" s="34"/>
      <c r="L28306" s="34"/>
    </row>
    <row r="28307" spans="6:12" x14ac:dyDescent="0.35">
      <c r="F28307" s="34"/>
      <c r="J28307" s="34"/>
      <c r="K28307" s="34"/>
      <c r="L28307" s="34"/>
    </row>
    <row r="28308" spans="6:12" x14ac:dyDescent="0.35">
      <c r="F28308" s="34"/>
      <c r="J28308" s="34"/>
      <c r="K28308" s="34"/>
      <c r="L28308" s="34"/>
    </row>
    <row r="28309" spans="6:12" x14ac:dyDescent="0.35">
      <c r="F28309" s="34"/>
      <c r="J28309" s="34"/>
      <c r="K28309" s="34"/>
      <c r="L28309" s="34"/>
    </row>
    <row r="28310" spans="6:12" x14ac:dyDescent="0.35">
      <c r="F28310" s="34"/>
      <c r="J28310" s="34"/>
      <c r="K28310" s="34"/>
      <c r="L28310" s="34"/>
    </row>
    <row r="28311" spans="6:12" x14ac:dyDescent="0.35">
      <c r="F28311" s="34"/>
      <c r="J28311" s="34"/>
      <c r="K28311" s="34"/>
      <c r="L28311" s="34"/>
    </row>
    <row r="28312" spans="6:12" x14ac:dyDescent="0.35">
      <c r="F28312" s="34"/>
      <c r="J28312" s="34"/>
      <c r="K28312" s="34"/>
      <c r="L28312" s="34"/>
    </row>
    <row r="28313" spans="6:12" x14ac:dyDescent="0.35">
      <c r="F28313" s="34"/>
      <c r="J28313" s="34"/>
      <c r="K28313" s="34"/>
      <c r="L28313" s="34"/>
    </row>
    <row r="28314" spans="6:12" x14ac:dyDescent="0.35">
      <c r="F28314" s="34"/>
      <c r="J28314" s="34"/>
      <c r="K28314" s="34"/>
      <c r="L28314" s="34"/>
    </row>
    <row r="28315" spans="6:12" x14ac:dyDescent="0.35">
      <c r="F28315" s="34"/>
      <c r="J28315" s="34"/>
      <c r="K28315" s="34"/>
      <c r="L28315" s="34"/>
    </row>
    <row r="28316" spans="6:12" x14ac:dyDescent="0.35">
      <c r="F28316" s="34"/>
      <c r="J28316" s="34"/>
      <c r="K28316" s="34"/>
      <c r="L28316" s="34"/>
    </row>
    <row r="28317" spans="6:12" x14ac:dyDescent="0.35">
      <c r="F28317" s="34"/>
      <c r="J28317" s="34"/>
      <c r="K28317" s="34"/>
      <c r="L28317" s="34"/>
    </row>
    <row r="28318" spans="6:12" x14ac:dyDescent="0.35">
      <c r="F28318" s="34"/>
      <c r="J28318" s="34"/>
      <c r="K28318" s="34"/>
      <c r="L28318" s="34"/>
    </row>
    <row r="28319" spans="6:12" x14ac:dyDescent="0.35">
      <c r="F28319" s="34"/>
      <c r="J28319" s="34"/>
      <c r="K28319" s="34"/>
      <c r="L28319" s="34"/>
    </row>
    <row r="28320" spans="6:12" x14ac:dyDescent="0.35">
      <c r="F28320" s="34"/>
      <c r="J28320" s="34"/>
      <c r="K28320" s="34"/>
      <c r="L28320" s="34"/>
    </row>
    <row r="28321" spans="6:12" x14ac:dyDescent="0.35">
      <c r="F28321" s="34"/>
      <c r="J28321" s="34"/>
      <c r="K28321" s="34"/>
      <c r="L28321" s="34"/>
    </row>
    <row r="28322" spans="6:12" x14ac:dyDescent="0.35">
      <c r="F28322" s="34"/>
      <c r="J28322" s="34"/>
      <c r="K28322" s="34"/>
      <c r="L28322" s="34"/>
    </row>
    <row r="28323" spans="6:12" x14ac:dyDescent="0.35">
      <c r="F28323" s="34"/>
      <c r="J28323" s="34"/>
      <c r="K28323" s="34"/>
      <c r="L28323" s="34"/>
    </row>
    <row r="28324" spans="6:12" x14ac:dyDescent="0.35">
      <c r="F28324" s="34"/>
      <c r="J28324" s="34"/>
      <c r="K28324" s="34"/>
      <c r="L28324" s="34"/>
    </row>
    <row r="28325" spans="6:12" x14ac:dyDescent="0.35">
      <c r="F28325" s="34"/>
      <c r="J28325" s="34"/>
      <c r="K28325" s="34"/>
      <c r="L28325" s="34"/>
    </row>
    <row r="28326" spans="6:12" x14ac:dyDescent="0.35">
      <c r="F28326" s="34"/>
      <c r="J28326" s="34"/>
      <c r="K28326" s="34"/>
      <c r="L28326" s="34"/>
    </row>
    <row r="28327" spans="6:12" x14ac:dyDescent="0.35">
      <c r="F28327" s="34"/>
      <c r="J28327" s="34"/>
      <c r="K28327" s="34"/>
      <c r="L28327" s="34"/>
    </row>
    <row r="28328" spans="6:12" x14ac:dyDescent="0.35">
      <c r="F28328" s="34"/>
      <c r="J28328" s="34"/>
      <c r="K28328" s="34"/>
      <c r="L28328" s="34"/>
    </row>
    <row r="28329" spans="6:12" x14ac:dyDescent="0.35">
      <c r="F28329" s="34"/>
      <c r="J28329" s="34"/>
      <c r="K28329" s="34"/>
      <c r="L28329" s="34"/>
    </row>
    <row r="28330" spans="6:12" x14ac:dyDescent="0.35">
      <c r="F28330" s="34"/>
      <c r="J28330" s="34"/>
      <c r="K28330" s="34"/>
      <c r="L28330" s="34"/>
    </row>
    <row r="28331" spans="6:12" x14ac:dyDescent="0.35">
      <c r="F28331" s="34"/>
      <c r="J28331" s="34"/>
      <c r="K28331" s="34"/>
      <c r="L28331" s="34"/>
    </row>
    <row r="28332" spans="6:12" x14ac:dyDescent="0.35">
      <c r="F28332" s="34"/>
      <c r="J28332" s="34"/>
      <c r="K28332" s="34"/>
      <c r="L28332" s="34"/>
    </row>
    <row r="28333" spans="6:12" x14ac:dyDescent="0.35">
      <c r="F28333" s="34"/>
      <c r="J28333" s="34"/>
      <c r="K28333" s="34"/>
      <c r="L28333" s="34"/>
    </row>
    <row r="28334" spans="6:12" x14ac:dyDescent="0.35">
      <c r="F28334" s="34"/>
      <c r="J28334" s="34"/>
      <c r="K28334" s="34"/>
      <c r="L28334" s="34"/>
    </row>
    <row r="28335" spans="6:12" x14ac:dyDescent="0.35">
      <c r="F28335" s="34"/>
      <c r="J28335" s="34"/>
      <c r="K28335" s="34"/>
      <c r="L28335" s="34"/>
    </row>
    <row r="28336" spans="6:12" x14ac:dyDescent="0.35">
      <c r="F28336" s="34"/>
      <c r="J28336" s="34"/>
      <c r="K28336" s="34"/>
      <c r="L28336" s="34"/>
    </row>
    <row r="28337" spans="6:12" x14ac:dyDescent="0.35">
      <c r="F28337" s="34"/>
      <c r="J28337" s="34"/>
      <c r="K28337" s="34"/>
      <c r="L28337" s="34"/>
    </row>
    <row r="28338" spans="6:12" x14ac:dyDescent="0.35">
      <c r="F28338" s="34"/>
      <c r="J28338" s="34"/>
      <c r="K28338" s="34"/>
      <c r="L28338" s="34"/>
    </row>
    <row r="28339" spans="6:12" x14ac:dyDescent="0.35">
      <c r="F28339" s="34"/>
      <c r="J28339" s="34"/>
      <c r="K28339" s="34"/>
      <c r="L28339" s="34"/>
    </row>
    <row r="28340" spans="6:12" x14ac:dyDescent="0.35">
      <c r="F28340" s="34"/>
      <c r="J28340" s="34"/>
      <c r="K28340" s="34"/>
      <c r="L28340" s="34"/>
    </row>
    <row r="28341" spans="6:12" x14ac:dyDescent="0.35">
      <c r="F28341" s="34"/>
      <c r="J28341" s="34"/>
      <c r="K28341" s="34"/>
      <c r="L28341" s="34"/>
    </row>
    <row r="28342" spans="6:12" x14ac:dyDescent="0.35">
      <c r="F28342" s="34"/>
      <c r="J28342" s="34"/>
      <c r="K28342" s="34"/>
      <c r="L28342" s="34"/>
    </row>
    <row r="28343" spans="6:12" x14ac:dyDescent="0.35">
      <c r="F28343" s="34"/>
      <c r="J28343" s="34"/>
      <c r="K28343" s="34"/>
      <c r="L28343" s="34"/>
    </row>
    <row r="28344" spans="6:12" x14ac:dyDescent="0.35">
      <c r="F28344" s="34"/>
      <c r="J28344" s="34"/>
      <c r="K28344" s="34"/>
      <c r="L28344" s="34"/>
    </row>
    <row r="28345" spans="6:12" x14ac:dyDescent="0.35">
      <c r="F28345" s="34"/>
      <c r="J28345" s="34"/>
      <c r="K28345" s="34"/>
      <c r="L28345" s="34"/>
    </row>
    <row r="28346" spans="6:12" x14ac:dyDescent="0.35">
      <c r="F28346" s="34"/>
      <c r="J28346" s="34"/>
      <c r="K28346" s="34"/>
      <c r="L28346" s="34"/>
    </row>
    <row r="28347" spans="6:12" x14ac:dyDescent="0.35">
      <c r="F28347" s="34"/>
      <c r="J28347" s="34"/>
      <c r="K28347" s="34"/>
      <c r="L28347" s="34"/>
    </row>
    <row r="28348" spans="6:12" x14ac:dyDescent="0.35">
      <c r="F28348" s="34"/>
      <c r="J28348" s="34"/>
      <c r="K28348" s="34"/>
      <c r="L28348" s="34"/>
    </row>
    <row r="28349" spans="6:12" x14ac:dyDescent="0.35">
      <c r="F28349" s="34"/>
      <c r="J28349" s="34"/>
      <c r="K28349" s="34"/>
      <c r="L28349" s="34"/>
    </row>
    <row r="28350" spans="6:12" x14ac:dyDescent="0.35">
      <c r="F28350" s="34"/>
      <c r="J28350" s="34"/>
      <c r="K28350" s="34"/>
      <c r="L28350" s="34"/>
    </row>
    <row r="28351" spans="6:12" x14ac:dyDescent="0.35">
      <c r="F28351" s="34"/>
      <c r="J28351" s="34"/>
      <c r="K28351" s="34"/>
      <c r="L28351" s="34"/>
    </row>
    <row r="28352" spans="6:12" x14ac:dyDescent="0.35">
      <c r="F28352" s="34"/>
      <c r="J28352" s="34"/>
      <c r="K28352" s="34"/>
      <c r="L28352" s="34"/>
    </row>
    <row r="28353" spans="6:12" x14ac:dyDescent="0.35">
      <c r="F28353" s="34"/>
      <c r="J28353" s="34"/>
      <c r="K28353" s="34"/>
      <c r="L28353" s="34"/>
    </row>
    <row r="28354" spans="6:12" x14ac:dyDescent="0.35">
      <c r="F28354" s="34"/>
      <c r="J28354" s="34"/>
      <c r="K28354" s="34"/>
      <c r="L28354" s="34"/>
    </row>
    <row r="28355" spans="6:12" x14ac:dyDescent="0.35">
      <c r="F28355" s="34"/>
      <c r="J28355" s="34"/>
      <c r="K28355" s="34"/>
      <c r="L28355" s="34"/>
    </row>
    <row r="28356" spans="6:12" x14ac:dyDescent="0.35">
      <c r="F28356" s="34"/>
      <c r="J28356" s="34"/>
      <c r="K28356" s="34"/>
      <c r="L28356" s="34"/>
    </row>
    <row r="28357" spans="6:12" x14ac:dyDescent="0.35">
      <c r="F28357" s="34"/>
      <c r="J28357" s="34"/>
      <c r="K28357" s="34"/>
      <c r="L28357" s="34"/>
    </row>
    <row r="28358" spans="6:12" x14ac:dyDescent="0.35">
      <c r="F28358" s="34"/>
      <c r="J28358" s="34"/>
      <c r="K28358" s="34"/>
      <c r="L28358" s="34"/>
    </row>
    <row r="28359" spans="6:12" x14ac:dyDescent="0.35">
      <c r="F28359" s="34"/>
      <c r="J28359" s="34"/>
      <c r="K28359" s="34"/>
      <c r="L28359" s="34"/>
    </row>
    <row r="28360" spans="6:12" x14ac:dyDescent="0.35">
      <c r="F28360" s="34"/>
      <c r="J28360" s="34"/>
      <c r="K28360" s="34"/>
      <c r="L28360" s="34"/>
    </row>
    <row r="28361" spans="6:12" x14ac:dyDescent="0.35">
      <c r="F28361" s="34"/>
      <c r="J28361" s="34"/>
      <c r="K28361" s="34"/>
      <c r="L28361" s="34"/>
    </row>
    <row r="28362" spans="6:12" x14ac:dyDescent="0.35">
      <c r="F28362" s="34"/>
      <c r="J28362" s="34"/>
      <c r="K28362" s="34"/>
      <c r="L28362" s="34"/>
    </row>
    <row r="28363" spans="6:12" x14ac:dyDescent="0.35">
      <c r="F28363" s="34"/>
      <c r="J28363" s="34"/>
      <c r="K28363" s="34"/>
      <c r="L28363" s="34"/>
    </row>
    <row r="28364" spans="6:12" x14ac:dyDescent="0.35">
      <c r="F28364" s="34"/>
      <c r="J28364" s="34"/>
      <c r="K28364" s="34"/>
      <c r="L28364" s="34"/>
    </row>
    <row r="28365" spans="6:12" x14ac:dyDescent="0.35">
      <c r="F28365" s="34"/>
      <c r="J28365" s="34"/>
      <c r="K28365" s="34"/>
      <c r="L28365" s="34"/>
    </row>
    <row r="28366" spans="6:12" x14ac:dyDescent="0.35">
      <c r="F28366" s="34"/>
      <c r="J28366" s="34"/>
      <c r="K28366" s="34"/>
      <c r="L28366" s="34"/>
    </row>
    <row r="28367" spans="6:12" x14ac:dyDescent="0.35">
      <c r="F28367" s="34"/>
      <c r="J28367" s="34"/>
      <c r="K28367" s="34"/>
      <c r="L28367" s="34"/>
    </row>
    <row r="28368" spans="6:12" x14ac:dyDescent="0.35">
      <c r="F28368" s="34"/>
      <c r="J28368" s="34"/>
      <c r="K28368" s="34"/>
      <c r="L28368" s="34"/>
    </row>
    <row r="28369" spans="6:12" x14ac:dyDescent="0.35">
      <c r="F28369" s="34"/>
      <c r="J28369" s="34"/>
      <c r="K28369" s="34"/>
      <c r="L28369" s="34"/>
    </row>
    <row r="28370" spans="6:12" x14ac:dyDescent="0.35">
      <c r="F28370" s="34"/>
      <c r="J28370" s="34"/>
      <c r="K28370" s="34"/>
      <c r="L28370" s="34"/>
    </row>
    <row r="28371" spans="6:12" x14ac:dyDescent="0.35">
      <c r="F28371" s="34"/>
      <c r="J28371" s="34"/>
      <c r="K28371" s="34"/>
      <c r="L28371" s="34"/>
    </row>
    <row r="28372" spans="6:12" x14ac:dyDescent="0.35">
      <c r="F28372" s="34"/>
      <c r="J28372" s="34"/>
      <c r="K28372" s="34"/>
      <c r="L28372" s="34"/>
    </row>
    <row r="28373" spans="6:12" x14ac:dyDescent="0.35">
      <c r="F28373" s="34"/>
      <c r="J28373" s="34"/>
      <c r="K28373" s="34"/>
      <c r="L28373" s="34"/>
    </row>
    <row r="28374" spans="6:12" x14ac:dyDescent="0.35">
      <c r="F28374" s="34"/>
      <c r="J28374" s="34"/>
      <c r="K28374" s="34"/>
      <c r="L28374" s="34"/>
    </row>
    <row r="28375" spans="6:12" x14ac:dyDescent="0.35">
      <c r="F28375" s="34"/>
      <c r="J28375" s="34"/>
      <c r="K28375" s="34"/>
      <c r="L28375" s="34"/>
    </row>
    <row r="28376" spans="6:12" x14ac:dyDescent="0.35">
      <c r="F28376" s="34"/>
      <c r="J28376" s="34"/>
      <c r="K28376" s="34"/>
      <c r="L28376" s="34"/>
    </row>
    <row r="28377" spans="6:12" x14ac:dyDescent="0.35">
      <c r="F28377" s="34"/>
      <c r="J28377" s="34"/>
      <c r="K28377" s="34"/>
      <c r="L28377" s="34"/>
    </row>
    <row r="28378" spans="6:12" x14ac:dyDescent="0.35">
      <c r="F28378" s="34"/>
      <c r="J28378" s="34"/>
      <c r="K28378" s="34"/>
      <c r="L28378" s="34"/>
    </row>
    <row r="28379" spans="6:12" x14ac:dyDescent="0.35">
      <c r="F28379" s="34"/>
      <c r="J28379" s="34"/>
      <c r="K28379" s="34"/>
      <c r="L28379" s="34"/>
    </row>
    <row r="28380" spans="6:12" x14ac:dyDescent="0.35">
      <c r="F28380" s="34"/>
      <c r="J28380" s="34"/>
      <c r="K28380" s="34"/>
      <c r="L28380" s="34"/>
    </row>
    <row r="28381" spans="6:12" x14ac:dyDescent="0.35">
      <c r="F28381" s="34"/>
      <c r="J28381" s="34"/>
      <c r="K28381" s="34"/>
      <c r="L28381" s="34"/>
    </row>
    <row r="28382" spans="6:12" x14ac:dyDescent="0.35">
      <c r="F28382" s="34"/>
      <c r="J28382" s="34"/>
      <c r="K28382" s="34"/>
      <c r="L28382" s="34"/>
    </row>
    <row r="28383" spans="6:12" x14ac:dyDescent="0.35">
      <c r="F28383" s="34"/>
      <c r="J28383" s="34"/>
      <c r="K28383" s="34"/>
      <c r="L28383" s="34"/>
    </row>
    <row r="28384" spans="6:12" x14ac:dyDescent="0.35">
      <c r="F28384" s="34"/>
      <c r="J28384" s="34"/>
      <c r="K28384" s="34"/>
      <c r="L28384" s="34"/>
    </row>
    <row r="28385" spans="6:12" x14ac:dyDescent="0.35">
      <c r="F28385" s="34"/>
      <c r="J28385" s="34"/>
      <c r="K28385" s="34"/>
      <c r="L28385" s="34"/>
    </row>
    <row r="28386" spans="6:12" x14ac:dyDescent="0.35">
      <c r="F28386" s="34"/>
      <c r="J28386" s="34"/>
      <c r="K28386" s="34"/>
      <c r="L28386" s="34"/>
    </row>
    <row r="28387" spans="6:12" x14ac:dyDescent="0.35">
      <c r="F28387" s="34"/>
      <c r="J28387" s="34"/>
      <c r="K28387" s="34"/>
      <c r="L28387" s="34"/>
    </row>
    <row r="28388" spans="6:12" x14ac:dyDescent="0.35">
      <c r="F28388" s="34"/>
      <c r="J28388" s="34"/>
      <c r="K28388" s="34"/>
      <c r="L28388" s="34"/>
    </row>
    <row r="28389" spans="6:12" x14ac:dyDescent="0.35">
      <c r="F28389" s="34"/>
      <c r="J28389" s="34"/>
      <c r="K28389" s="34"/>
      <c r="L28389" s="34"/>
    </row>
    <row r="28390" spans="6:12" x14ac:dyDescent="0.35">
      <c r="F28390" s="34"/>
      <c r="J28390" s="34"/>
      <c r="K28390" s="34"/>
      <c r="L28390" s="34"/>
    </row>
    <row r="28391" spans="6:12" x14ac:dyDescent="0.35">
      <c r="F28391" s="34"/>
      <c r="J28391" s="34"/>
      <c r="K28391" s="34"/>
      <c r="L28391" s="34"/>
    </row>
    <row r="28392" spans="6:12" x14ac:dyDescent="0.35">
      <c r="F28392" s="34"/>
      <c r="J28392" s="34"/>
      <c r="K28392" s="34"/>
      <c r="L28392" s="34"/>
    </row>
    <row r="28393" spans="6:12" x14ac:dyDescent="0.35">
      <c r="F28393" s="34"/>
      <c r="J28393" s="34"/>
      <c r="K28393" s="34"/>
      <c r="L28393" s="34"/>
    </row>
    <row r="28394" spans="6:12" x14ac:dyDescent="0.35">
      <c r="F28394" s="34"/>
      <c r="J28394" s="34"/>
      <c r="K28394" s="34"/>
      <c r="L28394" s="34"/>
    </row>
    <row r="28395" spans="6:12" x14ac:dyDescent="0.35">
      <c r="F28395" s="34"/>
      <c r="J28395" s="34"/>
      <c r="K28395" s="34"/>
      <c r="L28395" s="34"/>
    </row>
    <row r="28396" spans="6:12" x14ac:dyDescent="0.35">
      <c r="F28396" s="34"/>
      <c r="J28396" s="34"/>
      <c r="K28396" s="34"/>
      <c r="L28396" s="34"/>
    </row>
    <row r="28397" spans="6:12" x14ac:dyDescent="0.35">
      <c r="F28397" s="34"/>
      <c r="J28397" s="34"/>
      <c r="K28397" s="34"/>
      <c r="L28397" s="34"/>
    </row>
    <row r="28398" spans="6:12" x14ac:dyDescent="0.35">
      <c r="F28398" s="34"/>
      <c r="J28398" s="34"/>
      <c r="K28398" s="34"/>
      <c r="L28398" s="34"/>
    </row>
    <row r="28399" spans="6:12" x14ac:dyDescent="0.35">
      <c r="F28399" s="34"/>
      <c r="J28399" s="34"/>
      <c r="K28399" s="34"/>
      <c r="L28399" s="34"/>
    </row>
    <row r="28400" spans="6:12" x14ac:dyDescent="0.35">
      <c r="F28400" s="34"/>
      <c r="J28400" s="34"/>
      <c r="K28400" s="34"/>
      <c r="L28400" s="34"/>
    </row>
    <row r="28401" spans="6:12" x14ac:dyDescent="0.35">
      <c r="F28401" s="34"/>
      <c r="J28401" s="34"/>
      <c r="K28401" s="34"/>
      <c r="L28401" s="34"/>
    </row>
    <row r="28402" spans="6:12" x14ac:dyDescent="0.35">
      <c r="F28402" s="34"/>
      <c r="J28402" s="34"/>
      <c r="K28402" s="34"/>
      <c r="L28402" s="34"/>
    </row>
    <row r="28403" spans="6:12" x14ac:dyDescent="0.35">
      <c r="F28403" s="34"/>
      <c r="J28403" s="34"/>
      <c r="K28403" s="34"/>
      <c r="L28403" s="34"/>
    </row>
    <row r="28404" spans="6:12" x14ac:dyDescent="0.35">
      <c r="F28404" s="34"/>
      <c r="J28404" s="34"/>
      <c r="K28404" s="34"/>
      <c r="L28404" s="34"/>
    </row>
    <row r="28405" spans="6:12" x14ac:dyDescent="0.35">
      <c r="F28405" s="34"/>
      <c r="J28405" s="34"/>
      <c r="K28405" s="34"/>
      <c r="L28405" s="34"/>
    </row>
    <row r="28406" spans="6:12" x14ac:dyDescent="0.35">
      <c r="F28406" s="34"/>
      <c r="J28406" s="34"/>
      <c r="K28406" s="34"/>
      <c r="L28406" s="34"/>
    </row>
    <row r="28407" spans="6:12" x14ac:dyDescent="0.35">
      <c r="F28407" s="34"/>
      <c r="J28407" s="34"/>
      <c r="K28407" s="34"/>
      <c r="L28407" s="34"/>
    </row>
    <row r="28408" spans="6:12" x14ac:dyDescent="0.35">
      <c r="F28408" s="34"/>
      <c r="J28408" s="34"/>
      <c r="K28408" s="34"/>
      <c r="L28408" s="34"/>
    </row>
    <row r="28409" spans="6:12" x14ac:dyDescent="0.35">
      <c r="F28409" s="34"/>
      <c r="J28409" s="34"/>
      <c r="K28409" s="34"/>
      <c r="L28409" s="34"/>
    </row>
    <row r="28410" spans="6:12" x14ac:dyDescent="0.35">
      <c r="F28410" s="34"/>
      <c r="J28410" s="34"/>
      <c r="K28410" s="34"/>
      <c r="L28410" s="34"/>
    </row>
    <row r="28411" spans="6:12" x14ac:dyDescent="0.35">
      <c r="F28411" s="34"/>
      <c r="J28411" s="34"/>
      <c r="K28411" s="34"/>
      <c r="L28411" s="34"/>
    </row>
    <row r="28412" spans="6:12" x14ac:dyDescent="0.35">
      <c r="F28412" s="34"/>
      <c r="J28412" s="34"/>
      <c r="K28412" s="34"/>
      <c r="L28412" s="34"/>
    </row>
    <row r="28413" spans="6:12" x14ac:dyDescent="0.35">
      <c r="F28413" s="34"/>
      <c r="J28413" s="34"/>
      <c r="K28413" s="34"/>
      <c r="L28413" s="34"/>
    </row>
    <row r="28414" spans="6:12" x14ac:dyDescent="0.35">
      <c r="F28414" s="34"/>
      <c r="J28414" s="34"/>
      <c r="K28414" s="34"/>
      <c r="L28414" s="34"/>
    </row>
    <row r="28415" spans="6:12" x14ac:dyDescent="0.35">
      <c r="F28415" s="34"/>
      <c r="J28415" s="34"/>
      <c r="K28415" s="34"/>
      <c r="L28415" s="34"/>
    </row>
    <row r="28416" spans="6:12" x14ac:dyDescent="0.35">
      <c r="F28416" s="34"/>
      <c r="J28416" s="34"/>
      <c r="K28416" s="34"/>
      <c r="L28416" s="34"/>
    </row>
    <row r="28417" spans="6:12" x14ac:dyDescent="0.35">
      <c r="F28417" s="34"/>
      <c r="J28417" s="34"/>
      <c r="K28417" s="34"/>
      <c r="L28417" s="34"/>
    </row>
    <row r="28418" spans="6:12" x14ac:dyDescent="0.35">
      <c r="F28418" s="34"/>
      <c r="J28418" s="34"/>
      <c r="K28418" s="34"/>
      <c r="L28418" s="34"/>
    </row>
    <row r="28419" spans="6:12" x14ac:dyDescent="0.35">
      <c r="F28419" s="34"/>
      <c r="J28419" s="34"/>
      <c r="K28419" s="34"/>
      <c r="L28419" s="34"/>
    </row>
    <row r="28420" spans="6:12" x14ac:dyDescent="0.35">
      <c r="F28420" s="34"/>
      <c r="J28420" s="34"/>
      <c r="K28420" s="34"/>
      <c r="L28420" s="34"/>
    </row>
    <row r="28421" spans="6:12" x14ac:dyDescent="0.35">
      <c r="F28421" s="34"/>
      <c r="J28421" s="34"/>
      <c r="K28421" s="34"/>
      <c r="L28421" s="34"/>
    </row>
    <row r="28422" spans="6:12" x14ac:dyDescent="0.35">
      <c r="F28422" s="34"/>
      <c r="J28422" s="34"/>
      <c r="K28422" s="34"/>
      <c r="L28422" s="34"/>
    </row>
    <row r="28423" spans="6:12" x14ac:dyDescent="0.35">
      <c r="F28423" s="34"/>
      <c r="J28423" s="34"/>
      <c r="K28423" s="34"/>
      <c r="L28423" s="34"/>
    </row>
    <row r="28424" spans="6:12" x14ac:dyDescent="0.35">
      <c r="F28424" s="34"/>
      <c r="J28424" s="34"/>
      <c r="K28424" s="34"/>
      <c r="L28424" s="34"/>
    </row>
    <row r="28425" spans="6:12" x14ac:dyDescent="0.35">
      <c r="F28425" s="34"/>
      <c r="J28425" s="34"/>
      <c r="K28425" s="34"/>
      <c r="L28425" s="34"/>
    </row>
    <row r="28426" spans="6:12" x14ac:dyDescent="0.35">
      <c r="F28426" s="34"/>
      <c r="J28426" s="34"/>
      <c r="K28426" s="34"/>
      <c r="L28426" s="34"/>
    </row>
    <row r="28427" spans="6:12" x14ac:dyDescent="0.35">
      <c r="F28427" s="34"/>
      <c r="J28427" s="34"/>
      <c r="K28427" s="34"/>
      <c r="L28427" s="34"/>
    </row>
    <row r="28428" spans="6:12" x14ac:dyDescent="0.35">
      <c r="F28428" s="34"/>
      <c r="J28428" s="34"/>
      <c r="K28428" s="34"/>
      <c r="L28428" s="34"/>
    </row>
    <row r="28429" spans="6:12" x14ac:dyDescent="0.35">
      <c r="F28429" s="34"/>
      <c r="J28429" s="34"/>
      <c r="K28429" s="34"/>
      <c r="L28429" s="34"/>
    </row>
    <row r="28430" spans="6:12" x14ac:dyDescent="0.35">
      <c r="F28430" s="34"/>
      <c r="J28430" s="34"/>
      <c r="K28430" s="34"/>
      <c r="L28430" s="34"/>
    </row>
    <row r="28431" spans="6:12" x14ac:dyDescent="0.35">
      <c r="F28431" s="34"/>
      <c r="J28431" s="34"/>
      <c r="K28431" s="34"/>
      <c r="L28431" s="34"/>
    </row>
    <row r="28432" spans="6:12" x14ac:dyDescent="0.35">
      <c r="F28432" s="34"/>
      <c r="J28432" s="34"/>
      <c r="K28432" s="34"/>
      <c r="L28432" s="34"/>
    </row>
    <row r="28433" spans="6:12" x14ac:dyDescent="0.35">
      <c r="F28433" s="34"/>
      <c r="J28433" s="34"/>
      <c r="K28433" s="34"/>
      <c r="L28433" s="34"/>
    </row>
    <row r="28434" spans="6:12" x14ac:dyDescent="0.35">
      <c r="F28434" s="34"/>
      <c r="J28434" s="34"/>
      <c r="K28434" s="34"/>
      <c r="L28434" s="34"/>
    </row>
    <row r="28435" spans="6:12" x14ac:dyDescent="0.35">
      <c r="F28435" s="34"/>
      <c r="J28435" s="34"/>
      <c r="K28435" s="34"/>
      <c r="L28435" s="34"/>
    </row>
    <row r="28436" spans="6:12" x14ac:dyDescent="0.35">
      <c r="F28436" s="34"/>
      <c r="J28436" s="34"/>
      <c r="K28436" s="34"/>
      <c r="L28436" s="34"/>
    </row>
    <row r="28437" spans="6:12" x14ac:dyDescent="0.35">
      <c r="F28437" s="34"/>
      <c r="J28437" s="34"/>
      <c r="K28437" s="34"/>
      <c r="L28437" s="34"/>
    </row>
    <row r="28438" spans="6:12" x14ac:dyDescent="0.35">
      <c r="F28438" s="34"/>
      <c r="J28438" s="34"/>
      <c r="K28438" s="34"/>
      <c r="L28438" s="34"/>
    </row>
    <row r="28439" spans="6:12" x14ac:dyDescent="0.35">
      <c r="F28439" s="34"/>
      <c r="J28439" s="34"/>
      <c r="K28439" s="34"/>
      <c r="L28439" s="34"/>
    </row>
    <row r="28440" spans="6:12" x14ac:dyDescent="0.35">
      <c r="F28440" s="34"/>
      <c r="J28440" s="34"/>
      <c r="K28440" s="34"/>
      <c r="L28440" s="34"/>
    </row>
    <row r="28441" spans="6:12" x14ac:dyDescent="0.35">
      <c r="F28441" s="34"/>
      <c r="J28441" s="34"/>
      <c r="K28441" s="34"/>
      <c r="L28441" s="34"/>
    </row>
    <row r="28442" spans="6:12" x14ac:dyDescent="0.35">
      <c r="F28442" s="34"/>
      <c r="J28442" s="34"/>
      <c r="K28442" s="34"/>
      <c r="L28442" s="34"/>
    </row>
    <row r="28443" spans="6:12" x14ac:dyDescent="0.35">
      <c r="F28443" s="34"/>
      <c r="J28443" s="34"/>
      <c r="K28443" s="34"/>
      <c r="L28443" s="34"/>
    </row>
    <row r="28444" spans="6:12" x14ac:dyDescent="0.35">
      <c r="F28444" s="34"/>
      <c r="J28444" s="34"/>
      <c r="K28444" s="34"/>
      <c r="L28444" s="34"/>
    </row>
    <row r="28445" spans="6:12" x14ac:dyDescent="0.35">
      <c r="F28445" s="34"/>
      <c r="J28445" s="34"/>
      <c r="K28445" s="34"/>
      <c r="L28445" s="34"/>
    </row>
    <row r="28446" spans="6:12" x14ac:dyDescent="0.35">
      <c r="F28446" s="34"/>
      <c r="J28446" s="34"/>
      <c r="K28446" s="34"/>
      <c r="L28446" s="34"/>
    </row>
    <row r="28447" spans="6:12" x14ac:dyDescent="0.35">
      <c r="F28447" s="34"/>
      <c r="J28447" s="34"/>
      <c r="K28447" s="34"/>
      <c r="L28447" s="34"/>
    </row>
    <row r="28448" spans="6:12" x14ac:dyDescent="0.35">
      <c r="F28448" s="34"/>
      <c r="J28448" s="34"/>
      <c r="K28448" s="34"/>
      <c r="L28448" s="34"/>
    </row>
    <row r="28449" spans="6:12" x14ac:dyDescent="0.35">
      <c r="F28449" s="34"/>
      <c r="J28449" s="34"/>
      <c r="K28449" s="34"/>
      <c r="L28449" s="34"/>
    </row>
    <row r="28450" spans="6:12" x14ac:dyDescent="0.35">
      <c r="F28450" s="34"/>
      <c r="J28450" s="34"/>
      <c r="K28450" s="34"/>
      <c r="L28450" s="34"/>
    </row>
    <row r="28451" spans="6:12" x14ac:dyDescent="0.35">
      <c r="F28451" s="34"/>
      <c r="J28451" s="34"/>
      <c r="K28451" s="34"/>
      <c r="L28451" s="34"/>
    </row>
    <row r="28452" spans="6:12" x14ac:dyDescent="0.35">
      <c r="F28452" s="34"/>
      <c r="J28452" s="34"/>
      <c r="K28452" s="34"/>
      <c r="L28452" s="34"/>
    </row>
    <row r="28453" spans="6:12" x14ac:dyDescent="0.35">
      <c r="F28453" s="34"/>
      <c r="J28453" s="34"/>
      <c r="K28453" s="34"/>
      <c r="L28453" s="34"/>
    </row>
    <row r="28454" spans="6:12" x14ac:dyDescent="0.35">
      <c r="F28454" s="34"/>
      <c r="J28454" s="34"/>
      <c r="K28454" s="34"/>
      <c r="L28454" s="34"/>
    </row>
    <row r="28455" spans="6:12" x14ac:dyDescent="0.35">
      <c r="F28455" s="34"/>
      <c r="J28455" s="34"/>
      <c r="K28455" s="34"/>
      <c r="L28455" s="34"/>
    </row>
    <row r="28456" spans="6:12" x14ac:dyDescent="0.35">
      <c r="F28456" s="34"/>
      <c r="J28456" s="34"/>
      <c r="K28456" s="34"/>
      <c r="L28456" s="34"/>
    </row>
    <row r="28457" spans="6:12" x14ac:dyDescent="0.35">
      <c r="F28457" s="34"/>
      <c r="J28457" s="34"/>
      <c r="K28457" s="34"/>
      <c r="L28457" s="34"/>
    </row>
    <row r="28458" spans="6:12" x14ac:dyDescent="0.35">
      <c r="F28458" s="34"/>
      <c r="J28458" s="34"/>
      <c r="K28458" s="34"/>
      <c r="L28458" s="34"/>
    </row>
    <row r="28459" spans="6:12" x14ac:dyDescent="0.35">
      <c r="F28459" s="34"/>
      <c r="J28459" s="34"/>
      <c r="K28459" s="34"/>
      <c r="L28459" s="34"/>
    </row>
    <row r="28460" spans="6:12" x14ac:dyDescent="0.35">
      <c r="F28460" s="34"/>
      <c r="J28460" s="34"/>
      <c r="K28460" s="34"/>
      <c r="L28460" s="34"/>
    </row>
    <row r="28461" spans="6:12" x14ac:dyDescent="0.35">
      <c r="F28461" s="34"/>
      <c r="J28461" s="34"/>
      <c r="K28461" s="34"/>
      <c r="L28461" s="34"/>
    </row>
    <row r="28462" spans="6:12" x14ac:dyDescent="0.35">
      <c r="F28462" s="34"/>
      <c r="J28462" s="34"/>
      <c r="K28462" s="34"/>
      <c r="L28462" s="34"/>
    </row>
    <row r="28463" spans="6:12" x14ac:dyDescent="0.35">
      <c r="F28463" s="34"/>
      <c r="J28463" s="34"/>
      <c r="K28463" s="34"/>
      <c r="L28463" s="34"/>
    </row>
    <row r="28464" spans="6:12" x14ac:dyDescent="0.35">
      <c r="F28464" s="34"/>
      <c r="J28464" s="34"/>
      <c r="K28464" s="34"/>
      <c r="L28464" s="34"/>
    </row>
    <row r="28465" spans="6:12" x14ac:dyDescent="0.35">
      <c r="F28465" s="34"/>
      <c r="J28465" s="34"/>
      <c r="K28465" s="34"/>
      <c r="L28465" s="34"/>
    </row>
    <row r="28466" spans="6:12" x14ac:dyDescent="0.35">
      <c r="F28466" s="34"/>
      <c r="J28466" s="34"/>
      <c r="K28466" s="34"/>
      <c r="L28466" s="34"/>
    </row>
    <row r="28467" spans="6:12" x14ac:dyDescent="0.35">
      <c r="F28467" s="34"/>
      <c r="J28467" s="34"/>
      <c r="K28467" s="34"/>
      <c r="L28467" s="34"/>
    </row>
    <row r="28468" spans="6:12" x14ac:dyDescent="0.35">
      <c r="F28468" s="34"/>
      <c r="J28468" s="34"/>
      <c r="K28468" s="34"/>
      <c r="L28468" s="34"/>
    </row>
    <row r="28469" spans="6:12" x14ac:dyDescent="0.35">
      <c r="F28469" s="34"/>
      <c r="J28469" s="34"/>
      <c r="K28469" s="34"/>
      <c r="L28469" s="34"/>
    </row>
    <row r="28470" spans="6:12" x14ac:dyDescent="0.35">
      <c r="F28470" s="34"/>
      <c r="J28470" s="34"/>
      <c r="K28470" s="34"/>
      <c r="L28470" s="34"/>
    </row>
    <row r="28471" spans="6:12" x14ac:dyDescent="0.35">
      <c r="F28471" s="34"/>
      <c r="J28471" s="34"/>
      <c r="K28471" s="34"/>
      <c r="L28471" s="34"/>
    </row>
    <row r="28472" spans="6:12" x14ac:dyDescent="0.35">
      <c r="F28472" s="34"/>
      <c r="J28472" s="34"/>
      <c r="K28472" s="34"/>
      <c r="L28472" s="34"/>
    </row>
    <row r="28473" spans="6:12" x14ac:dyDescent="0.35">
      <c r="F28473" s="34"/>
      <c r="J28473" s="34"/>
      <c r="K28473" s="34"/>
      <c r="L28473" s="34"/>
    </row>
    <row r="28474" spans="6:12" x14ac:dyDescent="0.35">
      <c r="F28474" s="34"/>
      <c r="J28474" s="34"/>
      <c r="K28474" s="34"/>
      <c r="L28474" s="34"/>
    </row>
    <row r="28475" spans="6:12" x14ac:dyDescent="0.35">
      <c r="F28475" s="34"/>
      <c r="J28475" s="34"/>
      <c r="K28475" s="34"/>
      <c r="L28475" s="34"/>
    </row>
    <row r="28476" spans="6:12" x14ac:dyDescent="0.35">
      <c r="F28476" s="34"/>
      <c r="J28476" s="34"/>
      <c r="K28476" s="34"/>
      <c r="L28476" s="34"/>
    </row>
    <row r="28477" spans="6:12" x14ac:dyDescent="0.35">
      <c r="F28477" s="34"/>
      <c r="J28477" s="34"/>
      <c r="K28477" s="34"/>
      <c r="L28477" s="34"/>
    </row>
    <row r="28478" spans="6:12" x14ac:dyDescent="0.35">
      <c r="F28478" s="34"/>
      <c r="J28478" s="34"/>
      <c r="K28478" s="34"/>
      <c r="L28478" s="34"/>
    </row>
    <row r="28479" spans="6:12" x14ac:dyDescent="0.35">
      <c r="F28479" s="34"/>
      <c r="J28479" s="34"/>
      <c r="K28479" s="34"/>
      <c r="L28479" s="34"/>
    </row>
    <row r="28480" spans="6:12" x14ac:dyDescent="0.35">
      <c r="F28480" s="34"/>
      <c r="J28480" s="34"/>
      <c r="K28480" s="34"/>
      <c r="L28480" s="34"/>
    </row>
    <row r="28481" spans="6:12" x14ac:dyDescent="0.35">
      <c r="F28481" s="34"/>
      <c r="J28481" s="34"/>
      <c r="K28481" s="34"/>
      <c r="L28481" s="34"/>
    </row>
    <row r="28482" spans="6:12" x14ac:dyDescent="0.35">
      <c r="F28482" s="34"/>
      <c r="J28482" s="34"/>
      <c r="K28482" s="34"/>
      <c r="L28482" s="34"/>
    </row>
    <row r="28483" spans="6:12" x14ac:dyDescent="0.35">
      <c r="F28483" s="34"/>
      <c r="J28483" s="34"/>
      <c r="K28483" s="34"/>
      <c r="L28483" s="34"/>
    </row>
    <row r="28484" spans="6:12" x14ac:dyDescent="0.35">
      <c r="F28484" s="34"/>
      <c r="J28484" s="34"/>
      <c r="K28484" s="34"/>
      <c r="L28484" s="34"/>
    </row>
    <row r="28485" spans="6:12" x14ac:dyDescent="0.35">
      <c r="F28485" s="34"/>
      <c r="J28485" s="34"/>
      <c r="K28485" s="34"/>
      <c r="L28485" s="34"/>
    </row>
    <row r="28486" spans="6:12" x14ac:dyDescent="0.35">
      <c r="F28486" s="34"/>
      <c r="J28486" s="34"/>
      <c r="K28486" s="34"/>
      <c r="L28486" s="34"/>
    </row>
    <row r="28487" spans="6:12" x14ac:dyDescent="0.35">
      <c r="F28487" s="34"/>
      <c r="J28487" s="34"/>
      <c r="K28487" s="34"/>
      <c r="L28487" s="34"/>
    </row>
    <row r="28488" spans="6:12" x14ac:dyDescent="0.35">
      <c r="F28488" s="34"/>
      <c r="J28488" s="34"/>
      <c r="K28488" s="34"/>
      <c r="L28488" s="34"/>
    </row>
    <row r="28489" spans="6:12" x14ac:dyDescent="0.35">
      <c r="F28489" s="34"/>
      <c r="J28489" s="34"/>
      <c r="K28489" s="34"/>
      <c r="L28489" s="34"/>
    </row>
    <row r="28490" spans="6:12" x14ac:dyDescent="0.35">
      <c r="F28490" s="34"/>
      <c r="J28490" s="34"/>
      <c r="K28490" s="34"/>
      <c r="L28490" s="34"/>
    </row>
    <row r="28491" spans="6:12" x14ac:dyDescent="0.35">
      <c r="F28491" s="34"/>
      <c r="J28491" s="34"/>
      <c r="K28491" s="34"/>
      <c r="L28491" s="34"/>
    </row>
    <row r="28492" spans="6:12" x14ac:dyDescent="0.35">
      <c r="F28492" s="34"/>
      <c r="J28492" s="34"/>
      <c r="K28492" s="34"/>
      <c r="L28492" s="34"/>
    </row>
    <row r="28493" spans="6:12" x14ac:dyDescent="0.35">
      <c r="F28493" s="34"/>
      <c r="J28493" s="34"/>
      <c r="K28493" s="34"/>
      <c r="L28493" s="34"/>
    </row>
    <row r="28494" spans="6:12" x14ac:dyDescent="0.35">
      <c r="F28494" s="34"/>
      <c r="J28494" s="34"/>
      <c r="K28494" s="34"/>
      <c r="L28494" s="34"/>
    </row>
    <row r="28495" spans="6:12" x14ac:dyDescent="0.35">
      <c r="F28495" s="34"/>
      <c r="J28495" s="34"/>
      <c r="K28495" s="34"/>
      <c r="L28495" s="34"/>
    </row>
    <row r="28496" spans="6:12" x14ac:dyDescent="0.35">
      <c r="F28496" s="34"/>
      <c r="J28496" s="34"/>
      <c r="K28496" s="34"/>
      <c r="L28496" s="34"/>
    </row>
    <row r="28497" spans="6:12" x14ac:dyDescent="0.35">
      <c r="F28497" s="34"/>
      <c r="J28497" s="34"/>
      <c r="K28497" s="34"/>
      <c r="L28497" s="34"/>
    </row>
    <row r="28498" spans="6:12" x14ac:dyDescent="0.35">
      <c r="F28498" s="34"/>
      <c r="J28498" s="34"/>
      <c r="K28498" s="34"/>
      <c r="L28498" s="34"/>
    </row>
    <row r="28499" spans="6:12" x14ac:dyDescent="0.35">
      <c r="F28499" s="34"/>
      <c r="J28499" s="34"/>
      <c r="K28499" s="34"/>
      <c r="L28499" s="34"/>
    </row>
    <row r="28500" spans="6:12" x14ac:dyDescent="0.35">
      <c r="F28500" s="34"/>
      <c r="J28500" s="34"/>
      <c r="K28500" s="34"/>
      <c r="L28500" s="34"/>
    </row>
    <row r="28501" spans="6:12" x14ac:dyDescent="0.35">
      <c r="F28501" s="34"/>
      <c r="J28501" s="34"/>
      <c r="K28501" s="34"/>
      <c r="L28501" s="34"/>
    </row>
    <row r="28502" spans="6:12" x14ac:dyDescent="0.35">
      <c r="F28502" s="34"/>
      <c r="J28502" s="34"/>
      <c r="K28502" s="34"/>
      <c r="L28502" s="34"/>
    </row>
    <row r="28503" spans="6:12" x14ac:dyDescent="0.35">
      <c r="F28503" s="34"/>
      <c r="J28503" s="34"/>
      <c r="K28503" s="34"/>
      <c r="L28503" s="34"/>
    </row>
    <row r="28504" spans="6:12" x14ac:dyDescent="0.35">
      <c r="F28504" s="34"/>
      <c r="J28504" s="34"/>
      <c r="K28504" s="34"/>
      <c r="L28504" s="34"/>
    </row>
    <row r="28505" spans="6:12" x14ac:dyDescent="0.35">
      <c r="F28505" s="34"/>
      <c r="J28505" s="34"/>
      <c r="K28505" s="34"/>
      <c r="L28505" s="34"/>
    </row>
    <row r="28506" spans="6:12" x14ac:dyDescent="0.35">
      <c r="F28506" s="34"/>
      <c r="J28506" s="34"/>
      <c r="K28506" s="34"/>
      <c r="L28506" s="34"/>
    </row>
    <row r="28507" spans="6:12" x14ac:dyDescent="0.35">
      <c r="F28507" s="34"/>
      <c r="J28507" s="34"/>
      <c r="K28507" s="34"/>
      <c r="L28507" s="34"/>
    </row>
    <row r="28508" spans="6:12" x14ac:dyDescent="0.35">
      <c r="F28508" s="34"/>
      <c r="J28508" s="34"/>
      <c r="K28508" s="34"/>
      <c r="L28508" s="34"/>
    </row>
    <row r="28509" spans="6:12" x14ac:dyDescent="0.35">
      <c r="F28509" s="34"/>
      <c r="J28509" s="34"/>
      <c r="K28509" s="34"/>
      <c r="L28509" s="34"/>
    </row>
    <row r="28510" spans="6:12" x14ac:dyDescent="0.35">
      <c r="F28510" s="34"/>
      <c r="J28510" s="34"/>
      <c r="K28510" s="34"/>
      <c r="L28510" s="34"/>
    </row>
    <row r="28511" spans="6:12" x14ac:dyDescent="0.35">
      <c r="F28511" s="34"/>
      <c r="J28511" s="34"/>
      <c r="K28511" s="34"/>
      <c r="L28511" s="34"/>
    </row>
    <row r="28512" spans="6:12" x14ac:dyDescent="0.35">
      <c r="F28512" s="34"/>
      <c r="J28512" s="34"/>
      <c r="K28512" s="34"/>
      <c r="L28512" s="34"/>
    </row>
    <row r="28513" spans="6:12" x14ac:dyDescent="0.35">
      <c r="F28513" s="34"/>
      <c r="J28513" s="34"/>
      <c r="K28513" s="34"/>
      <c r="L28513" s="34"/>
    </row>
    <row r="28514" spans="6:12" x14ac:dyDescent="0.35">
      <c r="F28514" s="34"/>
      <c r="J28514" s="34"/>
      <c r="K28514" s="34"/>
      <c r="L28514" s="34"/>
    </row>
    <row r="28515" spans="6:12" x14ac:dyDescent="0.35">
      <c r="F28515" s="34"/>
      <c r="J28515" s="34"/>
      <c r="K28515" s="34"/>
      <c r="L28515" s="34"/>
    </row>
    <row r="28516" spans="6:12" x14ac:dyDescent="0.35">
      <c r="F28516" s="34"/>
      <c r="J28516" s="34"/>
      <c r="K28516" s="34"/>
      <c r="L28516" s="34"/>
    </row>
    <row r="28517" spans="6:12" x14ac:dyDescent="0.35">
      <c r="F28517" s="34"/>
      <c r="J28517" s="34"/>
      <c r="K28517" s="34"/>
      <c r="L28517" s="34"/>
    </row>
    <row r="28518" spans="6:12" x14ac:dyDescent="0.35">
      <c r="F28518" s="34"/>
      <c r="J28518" s="34"/>
      <c r="K28518" s="34"/>
      <c r="L28518" s="34"/>
    </row>
    <row r="28519" spans="6:12" x14ac:dyDescent="0.35">
      <c r="F28519" s="34"/>
      <c r="J28519" s="34"/>
      <c r="K28519" s="34"/>
      <c r="L28519" s="34"/>
    </row>
    <row r="28520" spans="6:12" x14ac:dyDescent="0.35">
      <c r="F28520" s="34"/>
      <c r="J28520" s="34"/>
      <c r="K28520" s="34"/>
      <c r="L28520" s="34"/>
    </row>
    <row r="28521" spans="6:12" x14ac:dyDescent="0.35">
      <c r="F28521" s="34"/>
      <c r="J28521" s="34"/>
      <c r="K28521" s="34"/>
      <c r="L28521" s="34"/>
    </row>
    <row r="28522" spans="6:12" x14ac:dyDescent="0.35">
      <c r="F28522" s="34"/>
      <c r="J28522" s="34"/>
      <c r="K28522" s="34"/>
      <c r="L28522" s="34"/>
    </row>
    <row r="28523" spans="6:12" x14ac:dyDescent="0.35">
      <c r="F28523" s="34"/>
      <c r="J28523" s="34"/>
      <c r="K28523" s="34"/>
      <c r="L28523" s="34"/>
    </row>
    <row r="28524" spans="6:12" x14ac:dyDescent="0.35">
      <c r="F28524" s="34"/>
      <c r="J28524" s="34"/>
      <c r="K28524" s="34"/>
      <c r="L28524" s="34"/>
    </row>
    <row r="28525" spans="6:12" x14ac:dyDescent="0.35">
      <c r="F28525" s="34"/>
      <c r="J28525" s="34"/>
      <c r="K28525" s="34"/>
      <c r="L28525" s="34"/>
    </row>
    <row r="28526" spans="6:12" x14ac:dyDescent="0.35">
      <c r="F28526" s="34"/>
      <c r="J28526" s="34"/>
      <c r="K28526" s="34"/>
      <c r="L28526" s="34"/>
    </row>
    <row r="28527" spans="6:12" x14ac:dyDescent="0.35">
      <c r="F28527" s="34"/>
      <c r="J28527" s="34"/>
      <c r="K28527" s="34"/>
      <c r="L28527" s="34"/>
    </row>
    <row r="28528" spans="6:12" x14ac:dyDescent="0.35">
      <c r="F28528" s="34"/>
      <c r="J28528" s="34"/>
      <c r="K28528" s="34"/>
      <c r="L28528" s="34"/>
    </row>
    <row r="28529" spans="6:12" x14ac:dyDescent="0.35">
      <c r="F28529" s="34"/>
      <c r="J28529" s="34"/>
      <c r="K28529" s="34"/>
      <c r="L28529" s="34"/>
    </row>
    <row r="28530" spans="6:12" x14ac:dyDescent="0.35">
      <c r="F28530" s="34"/>
      <c r="J28530" s="34"/>
      <c r="K28530" s="34"/>
      <c r="L28530" s="34"/>
    </row>
    <row r="28531" spans="6:12" x14ac:dyDescent="0.35">
      <c r="F28531" s="34"/>
      <c r="J28531" s="34"/>
      <c r="K28531" s="34"/>
      <c r="L28531" s="34"/>
    </row>
    <row r="28532" spans="6:12" x14ac:dyDescent="0.35">
      <c r="F28532" s="34"/>
      <c r="J28532" s="34"/>
      <c r="K28532" s="34"/>
      <c r="L28532" s="34"/>
    </row>
    <row r="28533" spans="6:12" x14ac:dyDescent="0.35">
      <c r="F28533" s="34"/>
      <c r="J28533" s="34"/>
      <c r="K28533" s="34"/>
      <c r="L28533" s="34"/>
    </row>
    <row r="28534" spans="6:12" x14ac:dyDescent="0.35">
      <c r="F28534" s="34"/>
      <c r="J28534" s="34"/>
      <c r="K28534" s="34"/>
      <c r="L28534" s="34"/>
    </row>
    <row r="28535" spans="6:12" x14ac:dyDescent="0.35">
      <c r="F28535" s="34"/>
      <c r="J28535" s="34"/>
      <c r="K28535" s="34"/>
      <c r="L28535" s="34"/>
    </row>
    <row r="28536" spans="6:12" x14ac:dyDescent="0.35">
      <c r="F28536" s="34"/>
      <c r="J28536" s="34"/>
      <c r="K28536" s="34"/>
      <c r="L28536" s="34"/>
    </row>
    <row r="28537" spans="6:12" x14ac:dyDescent="0.35">
      <c r="F28537" s="34"/>
      <c r="J28537" s="34"/>
      <c r="K28537" s="34"/>
      <c r="L28537" s="34"/>
    </row>
    <row r="28538" spans="6:12" x14ac:dyDescent="0.35">
      <c r="F28538" s="34"/>
      <c r="J28538" s="34"/>
      <c r="K28538" s="34"/>
      <c r="L28538" s="34"/>
    </row>
    <row r="28539" spans="6:12" x14ac:dyDescent="0.35">
      <c r="F28539" s="34"/>
      <c r="J28539" s="34"/>
      <c r="K28539" s="34"/>
      <c r="L28539" s="34"/>
    </row>
    <row r="28540" spans="6:12" x14ac:dyDescent="0.35">
      <c r="F28540" s="34"/>
      <c r="J28540" s="34"/>
      <c r="K28540" s="34"/>
      <c r="L28540" s="34"/>
    </row>
    <row r="28541" spans="6:12" x14ac:dyDescent="0.35">
      <c r="F28541" s="34"/>
      <c r="J28541" s="34"/>
      <c r="K28541" s="34"/>
      <c r="L28541" s="34"/>
    </row>
    <row r="28542" spans="6:12" x14ac:dyDescent="0.35">
      <c r="F28542" s="34"/>
      <c r="J28542" s="34"/>
      <c r="K28542" s="34"/>
      <c r="L28542" s="34"/>
    </row>
    <row r="28543" spans="6:12" x14ac:dyDescent="0.35">
      <c r="F28543" s="34"/>
      <c r="J28543" s="34"/>
      <c r="K28543" s="34"/>
      <c r="L28543" s="34"/>
    </row>
    <row r="28544" spans="6:12" x14ac:dyDescent="0.35">
      <c r="F28544" s="34"/>
      <c r="J28544" s="34"/>
      <c r="K28544" s="34"/>
      <c r="L28544" s="34"/>
    </row>
    <row r="28545" spans="6:12" x14ac:dyDescent="0.35">
      <c r="F28545" s="34"/>
      <c r="J28545" s="34"/>
      <c r="K28545" s="34"/>
      <c r="L28545" s="34"/>
    </row>
    <row r="28546" spans="6:12" x14ac:dyDescent="0.35">
      <c r="F28546" s="34"/>
      <c r="J28546" s="34"/>
      <c r="K28546" s="34"/>
      <c r="L28546" s="34"/>
    </row>
    <row r="28547" spans="6:12" x14ac:dyDescent="0.35">
      <c r="F28547" s="34"/>
      <c r="J28547" s="34"/>
      <c r="K28547" s="34"/>
      <c r="L28547" s="34"/>
    </row>
    <row r="28548" spans="6:12" x14ac:dyDescent="0.35">
      <c r="F28548" s="34"/>
      <c r="J28548" s="34"/>
      <c r="K28548" s="34"/>
      <c r="L28548" s="34"/>
    </row>
    <row r="28549" spans="6:12" x14ac:dyDescent="0.35">
      <c r="F28549" s="34"/>
      <c r="J28549" s="34"/>
      <c r="K28549" s="34"/>
      <c r="L28549" s="34"/>
    </row>
    <row r="28550" spans="6:12" x14ac:dyDescent="0.35">
      <c r="F28550" s="34"/>
      <c r="J28550" s="34"/>
      <c r="K28550" s="34"/>
      <c r="L28550" s="34"/>
    </row>
    <row r="28551" spans="6:12" x14ac:dyDescent="0.35">
      <c r="F28551" s="34"/>
      <c r="J28551" s="34"/>
      <c r="K28551" s="34"/>
      <c r="L28551" s="34"/>
    </row>
    <row r="28552" spans="6:12" x14ac:dyDescent="0.35">
      <c r="F28552" s="34"/>
      <c r="J28552" s="34"/>
      <c r="K28552" s="34"/>
      <c r="L28552" s="34"/>
    </row>
    <row r="28553" spans="6:12" x14ac:dyDescent="0.35">
      <c r="F28553" s="34"/>
      <c r="J28553" s="34"/>
      <c r="K28553" s="34"/>
      <c r="L28553" s="34"/>
    </row>
    <row r="28554" spans="6:12" x14ac:dyDescent="0.35">
      <c r="F28554" s="34"/>
      <c r="J28554" s="34"/>
      <c r="K28554" s="34"/>
      <c r="L28554" s="34"/>
    </row>
    <row r="28555" spans="6:12" x14ac:dyDescent="0.35">
      <c r="F28555" s="34"/>
      <c r="J28555" s="34"/>
      <c r="K28555" s="34"/>
      <c r="L28555" s="34"/>
    </row>
    <row r="28556" spans="6:12" x14ac:dyDescent="0.35">
      <c r="F28556" s="34"/>
      <c r="J28556" s="34"/>
      <c r="K28556" s="34"/>
      <c r="L28556" s="34"/>
    </row>
    <row r="28557" spans="6:12" x14ac:dyDescent="0.35">
      <c r="F28557" s="34"/>
      <c r="J28557" s="34"/>
      <c r="K28557" s="34"/>
      <c r="L28557" s="34"/>
    </row>
    <row r="28558" spans="6:12" x14ac:dyDescent="0.35">
      <c r="F28558" s="34"/>
      <c r="J28558" s="34"/>
      <c r="K28558" s="34"/>
      <c r="L28558" s="34"/>
    </row>
    <row r="28559" spans="6:12" x14ac:dyDescent="0.35">
      <c r="F28559" s="34"/>
      <c r="J28559" s="34"/>
      <c r="K28559" s="34"/>
      <c r="L28559" s="34"/>
    </row>
    <row r="28560" spans="6:12" x14ac:dyDescent="0.35">
      <c r="F28560" s="34"/>
      <c r="J28560" s="34"/>
      <c r="K28560" s="34"/>
      <c r="L28560" s="34"/>
    </row>
    <row r="28561" spans="6:12" x14ac:dyDescent="0.35">
      <c r="F28561" s="34"/>
      <c r="J28561" s="34"/>
      <c r="K28561" s="34"/>
      <c r="L28561" s="34"/>
    </row>
    <row r="28562" spans="6:12" x14ac:dyDescent="0.35">
      <c r="F28562" s="34"/>
      <c r="J28562" s="34"/>
      <c r="K28562" s="34"/>
      <c r="L28562" s="34"/>
    </row>
    <row r="28563" spans="6:12" x14ac:dyDescent="0.35">
      <c r="F28563" s="34"/>
      <c r="J28563" s="34"/>
      <c r="K28563" s="34"/>
      <c r="L28563" s="34"/>
    </row>
    <row r="28564" spans="6:12" x14ac:dyDescent="0.35">
      <c r="F28564" s="34"/>
      <c r="J28564" s="34"/>
      <c r="K28564" s="34"/>
      <c r="L28564" s="34"/>
    </row>
    <row r="28565" spans="6:12" x14ac:dyDescent="0.35">
      <c r="F28565" s="34"/>
      <c r="J28565" s="34"/>
      <c r="K28565" s="34"/>
      <c r="L28565" s="34"/>
    </row>
    <row r="28566" spans="6:12" x14ac:dyDescent="0.35">
      <c r="F28566" s="34"/>
      <c r="J28566" s="34"/>
      <c r="K28566" s="34"/>
      <c r="L28566" s="34"/>
    </row>
    <row r="28567" spans="6:12" x14ac:dyDescent="0.35">
      <c r="F28567" s="34"/>
      <c r="J28567" s="34"/>
      <c r="K28567" s="34"/>
      <c r="L28567" s="34"/>
    </row>
    <row r="28568" spans="6:12" x14ac:dyDescent="0.35">
      <c r="F28568" s="34"/>
      <c r="J28568" s="34"/>
      <c r="K28568" s="34"/>
      <c r="L28568" s="34"/>
    </row>
    <row r="28569" spans="6:12" x14ac:dyDescent="0.35">
      <c r="F28569" s="34"/>
      <c r="J28569" s="34"/>
      <c r="K28569" s="34"/>
      <c r="L28569" s="34"/>
    </row>
    <row r="28570" spans="6:12" x14ac:dyDescent="0.35">
      <c r="F28570" s="34"/>
      <c r="J28570" s="34"/>
      <c r="K28570" s="34"/>
      <c r="L28570" s="34"/>
    </row>
    <row r="28571" spans="6:12" x14ac:dyDescent="0.35">
      <c r="F28571" s="34"/>
      <c r="J28571" s="34"/>
      <c r="K28571" s="34"/>
      <c r="L28571" s="34"/>
    </row>
    <row r="28572" spans="6:12" x14ac:dyDescent="0.35">
      <c r="F28572" s="34"/>
      <c r="J28572" s="34"/>
      <c r="K28572" s="34"/>
      <c r="L28572" s="34"/>
    </row>
    <row r="28573" spans="6:12" x14ac:dyDescent="0.35">
      <c r="F28573" s="34"/>
      <c r="J28573" s="34"/>
      <c r="K28573" s="34"/>
      <c r="L28573" s="34"/>
    </row>
    <row r="28574" spans="6:12" x14ac:dyDescent="0.35">
      <c r="F28574" s="34"/>
      <c r="J28574" s="34"/>
      <c r="K28574" s="34"/>
      <c r="L28574" s="34"/>
    </row>
    <row r="28575" spans="6:12" x14ac:dyDescent="0.35">
      <c r="F28575" s="34"/>
      <c r="J28575" s="34"/>
      <c r="K28575" s="34"/>
      <c r="L28575" s="34"/>
    </row>
    <row r="28576" spans="6:12" x14ac:dyDescent="0.35">
      <c r="F28576" s="34"/>
      <c r="J28576" s="34"/>
      <c r="K28576" s="34"/>
      <c r="L28576" s="34"/>
    </row>
    <row r="28577" spans="6:12" x14ac:dyDescent="0.35">
      <c r="F28577" s="34"/>
      <c r="J28577" s="34"/>
      <c r="K28577" s="34"/>
      <c r="L28577" s="34"/>
    </row>
    <row r="28578" spans="6:12" x14ac:dyDescent="0.35">
      <c r="F28578" s="34"/>
      <c r="J28578" s="34"/>
      <c r="K28578" s="34"/>
      <c r="L28578" s="34"/>
    </row>
    <row r="28579" spans="6:12" x14ac:dyDescent="0.35">
      <c r="F28579" s="34"/>
      <c r="J28579" s="34"/>
      <c r="K28579" s="34"/>
      <c r="L28579" s="34"/>
    </row>
    <row r="28580" spans="6:12" x14ac:dyDescent="0.35">
      <c r="F28580" s="34"/>
      <c r="J28580" s="34"/>
      <c r="K28580" s="34"/>
      <c r="L28580" s="34"/>
    </row>
    <row r="28581" spans="6:12" x14ac:dyDescent="0.35">
      <c r="F28581" s="34"/>
      <c r="J28581" s="34"/>
      <c r="K28581" s="34"/>
      <c r="L28581" s="34"/>
    </row>
    <row r="28582" spans="6:12" x14ac:dyDescent="0.35">
      <c r="F28582" s="34"/>
      <c r="J28582" s="34"/>
      <c r="K28582" s="34"/>
      <c r="L28582" s="34"/>
    </row>
    <row r="28583" spans="6:12" x14ac:dyDescent="0.35">
      <c r="F28583" s="34"/>
      <c r="J28583" s="34"/>
      <c r="K28583" s="34"/>
      <c r="L28583" s="34"/>
    </row>
    <row r="28584" spans="6:12" x14ac:dyDescent="0.35">
      <c r="F28584" s="34"/>
      <c r="J28584" s="34"/>
      <c r="K28584" s="34"/>
      <c r="L28584" s="34"/>
    </row>
    <row r="28585" spans="6:12" x14ac:dyDescent="0.35">
      <c r="F28585" s="34"/>
      <c r="J28585" s="34"/>
      <c r="K28585" s="34"/>
      <c r="L28585" s="34"/>
    </row>
    <row r="28586" spans="6:12" x14ac:dyDescent="0.35">
      <c r="F28586" s="34"/>
      <c r="J28586" s="34"/>
      <c r="K28586" s="34"/>
      <c r="L28586" s="34"/>
    </row>
    <row r="28587" spans="6:12" x14ac:dyDescent="0.35">
      <c r="F28587" s="34"/>
      <c r="J28587" s="34"/>
      <c r="K28587" s="34"/>
      <c r="L28587" s="34"/>
    </row>
    <row r="28588" spans="6:12" x14ac:dyDescent="0.35">
      <c r="F28588" s="34"/>
      <c r="J28588" s="34"/>
      <c r="K28588" s="34"/>
      <c r="L28588" s="34"/>
    </row>
    <row r="28589" spans="6:12" x14ac:dyDescent="0.35">
      <c r="F28589" s="34"/>
      <c r="J28589" s="34"/>
      <c r="K28589" s="34"/>
      <c r="L28589" s="34"/>
    </row>
    <row r="28590" spans="6:12" x14ac:dyDescent="0.35">
      <c r="F28590" s="34"/>
      <c r="J28590" s="34"/>
      <c r="K28590" s="34"/>
      <c r="L28590" s="34"/>
    </row>
    <row r="28591" spans="6:12" x14ac:dyDescent="0.35">
      <c r="F28591" s="34"/>
      <c r="J28591" s="34"/>
      <c r="K28591" s="34"/>
      <c r="L28591" s="34"/>
    </row>
    <row r="28592" spans="6:12" x14ac:dyDescent="0.35">
      <c r="F28592" s="34"/>
      <c r="J28592" s="34"/>
      <c r="K28592" s="34"/>
      <c r="L28592" s="34"/>
    </row>
    <row r="28593" spans="6:12" x14ac:dyDescent="0.35">
      <c r="F28593" s="34"/>
      <c r="J28593" s="34"/>
      <c r="K28593" s="34"/>
      <c r="L28593" s="34"/>
    </row>
    <row r="28594" spans="6:12" x14ac:dyDescent="0.35">
      <c r="F28594" s="34"/>
      <c r="J28594" s="34"/>
      <c r="K28594" s="34"/>
      <c r="L28594" s="34"/>
    </row>
    <row r="28595" spans="6:12" x14ac:dyDescent="0.35">
      <c r="F28595" s="34"/>
      <c r="J28595" s="34"/>
      <c r="K28595" s="34"/>
      <c r="L28595" s="34"/>
    </row>
    <row r="28596" spans="6:12" x14ac:dyDescent="0.35">
      <c r="F28596" s="34"/>
      <c r="J28596" s="34"/>
      <c r="K28596" s="34"/>
      <c r="L28596" s="34"/>
    </row>
    <row r="28597" spans="6:12" x14ac:dyDescent="0.35">
      <c r="F28597" s="34"/>
      <c r="J28597" s="34"/>
      <c r="K28597" s="34"/>
      <c r="L28597" s="34"/>
    </row>
    <row r="28598" spans="6:12" x14ac:dyDescent="0.35">
      <c r="F28598" s="34"/>
      <c r="J28598" s="34"/>
      <c r="K28598" s="34"/>
      <c r="L28598" s="34"/>
    </row>
    <row r="28599" spans="6:12" x14ac:dyDescent="0.35">
      <c r="F28599" s="34"/>
      <c r="J28599" s="34"/>
      <c r="K28599" s="34"/>
      <c r="L28599" s="34"/>
    </row>
    <row r="28600" spans="6:12" x14ac:dyDescent="0.35">
      <c r="F28600" s="34"/>
      <c r="J28600" s="34"/>
      <c r="K28600" s="34"/>
      <c r="L28600" s="34"/>
    </row>
    <row r="28601" spans="6:12" x14ac:dyDescent="0.35">
      <c r="F28601" s="34"/>
      <c r="J28601" s="34"/>
      <c r="K28601" s="34"/>
      <c r="L28601" s="34"/>
    </row>
    <row r="28602" spans="6:12" x14ac:dyDescent="0.35">
      <c r="F28602" s="34"/>
      <c r="J28602" s="34"/>
      <c r="K28602" s="34"/>
      <c r="L28602" s="34"/>
    </row>
    <row r="28603" spans="6:12" x14ac:dyDescent="0.35">
      <c r="F28603" s="34"/>
      <c r="J28603" s="34"/>
      <c r="K28603" s="34"/>
      <c r="L28603" s="34"/>
    </row>
    <row r="28604" spans="6:12" x14ac:dyDescent="0.35">
      <c r="F28604" s="34"/>
      <c r="J28604" s="34"/>
      <c r="K28604" s="34"/>
      <c r="L28604" s="34"/>
    </row>
    <row r="28605" spans="6:12" x14ac:dyDescent="0.35">
      <c r="F28605" s="34"/>
      <c r="J28605" s="34"/>
      <c r="K28605" s="34"/>
      <c r="L28605" s="34"/>
    </row>
    <row r="28606" spans="6:12" x14ac:dyDescent="0.35">
      <c r="F28606" s="34"/>
      <c r="J28606" s="34"/>
      <c r="K28606" s="34"/>
      <c r="L28606" s="34"/>
    </row>
    <row r="28607" spans="6:12" x14ac:dyDescent="0.35">
      <c r="F28607" s="34"/>
      <c r="J28607" s="34"/>
      <c r="K28607" s="34"/>
      <c r="L28607" s="34"/>
    </row>
    <row r="28608" spans="6:12" x14ac:dyDescent="0.35">
      <c r="F28608" s="34"/>
      <c r="J28608" s="34"/>
      <c r="K28608" s="34"/>
      <c r="L28608" s="34"/>
    </row>
    <row r="28609" spans="6:12" x14ac:dyDescent="0.35">
      <c r="F28609" s="34"/>
      <c r="J28609" s="34"/>
      <c r="K28609" s="34"/>
      <c r="L28609" s="34"/>
    </row>
    <row r="28610" spans="6:12" x14ac:dyDescent="0.35">
      <c r="F28610" s="34"/>
      <c r="J28610" s="34"/>
      <c r="K28610" s="34"/>
      <c r="L28610" s="34"/>
    </row>
    <row r="28611" spans="6:12" x14ac:dyDescent="0.35">
      <c r="F28611" s="34"/>
      <c r="J28611" s="34"/>
      <c r="K28611" s="34"/>
      <c r="L28611" s="34"/>
    </row>
    <row r="28612" spans="6:12" x14ac:dyDescent="0.35">
      <c r="F28612" s="34"/>
      <c r="J28612" s="34"/>
      <c r="K28612" s="34"/>
      <c r="L28612" s="34"/>
    </row>
    <row r="28613" spans="6:12" x14ac:dyDescent="0.35">
      <c r="F28613" s="34"/>
      <c r="J28613" s="34"/>
      <c r="K28613" s="34"/>
      <c r="L28613" s="34"/>
    </row>
    <row r="28614" spans="6:12" x14ac:dyDescent="0.35">
      <c r="F28614" s="34"/>
      <c r="J28614" s="34"/>
      <c r="K28614" s="34"/>
      <c r="L28614" s="34"/>
    </row>
    <row r="28615" spans="6:12" x14ac:dyDescent="0.35">
      <c r="F28615" s="34"/>
      <c r="J28615" s="34"/>
      <c r="K28615" s="34"/>
      <c r="L28615" s="34"/>
    </row>
    <row r="28616" spans="6:12" x14ac:dyDescent="0.35">
      <c r="F28616" s="34"/>
      <c r="J28616" s="34"/>
      <c r="K28616" s="34"/>
      <c r="L28616" s="34"/>
    </row>
    <row r="28617" spans="6:12" x14ac:dyDescent="0.35">
      <c r="F28617" s="34"/>
      <c r="J28617" s="34"/>
      <c r="K28617" s="34"/>
      <c r="L28617" s="34"/>
    </row>
    <row r="28618" spans="6:12" x14ac:dyDescent="0.35">
      <c r="F28618" s="34"/>
      <c r="J28618" s="34"/>
      <c r="K28618" s="34"/>
      <c r="L28618" s="34"/>
    </row>
    <row r="28619" spans="6:12" x14ac:dyDescent="0.35">
      <c r="F28619" s="34"/>
      <c r="J28619" s="34"/>
      <c r="K28619" s="34"/>
      <c r="L28619" s="34"/>
    </row>
    <row r="28620" spans="6:12" x14ac:dyDescent="0.35">
      <c r="F28620" s="34"/>
      <c r="J28620" s="34"/>
      <c r="K28620" s="34"/>
      <c r="L28620" s="34"/>
    </row>
    <row r="28621" spans="6:12" x14ac:dyDescent="0.35">
      <c r="F28621" s="34"/>
      <c r="J28621" s="34"/>
      <c r="K28621" s="34"/>
      <c r="L28621" s="34"/>
    </row>
    <row r="28622" spans="6:12" x14ac:dyDescent="0.35">
      <c r="F28622" s="34"/>
      <c r="J28622" s="34"/>
      <c r="K28622" s="34"/>
      <c r="L28622" s="34"/>
    </row>
    <row r="28623" spans="6:12" x14ac:dyDescent="0.35">
      <c r="F28623" s="34"/>
      <c r="J28623" s="34"/>
      <c r="K28623" s="34"/>
      <c r="L28623" s="34"/>
    </row>
    <row r="28624" spans="6:12" x14ac:dyDescent="0.35">
      <c r="F28624" s="34"/>
      <c r="J28624" s="34"/>
      <c r="K28624" s="34"/>
      <c r="L28624" s="34"/>
    </row>
    <row r="28625" spans="6:12" x14ac:dyDescent="0.35">
      <c r="F28625" s="34"/>
      <c r="J28625" s="34"/>
      <c r="K28625" s="34"/>
      <c r="L28625" s="34"/>
    </row>
    <row r="28626" spans="6:12" x14ac:dyDescent="0.35">
      <c r="F28626" s="34"/>
      <c r="J28626" s="34"/>
      <c r="K28626" s="34"/>
      <c r="L28626" s="34"/>
    </row>
    <row r="28627" spans="6:12" x14ac:dyDescent="0.35">
      <c r="F28627" s="34"/>
      <c r="J28627" s="34"/>
      <c r="K28627" s="34"/>
      <c r="L28627" s="34"/>
    </row>
    <row r="28628" spans="6:12" x14ac:dyDescent="0.35">
      <c r="F28628" s="34"/>
      <c r="J28628" s="34"/>
      <c r="K28628" s="34"/>
      <c r="L28628" s="34"/>
    </row>
    <row r="28629" spans="6:12" x14ac:dyDescent="0.35">
      <c r="F28629" s="34"/>
      <c r="J28629" s="34"/>
      <c r="K28629" s="34"/>
      <c r="L28629" s="34"/>
    </row>
    <row r="28630" spans="6:12" x14ac:dyDescent="0.35">
      <c r="F28630" s="34"/>
      <c r="J28630" s="34"/>
      <c r="K28630" s="34"/>
      <c r="L28630" s="34"/>
    </row>
    <row r="28631" spans="6:12" x14ac:dyDescent="0.35">
      <c r="F28631" s="34"/>
      <c r="J28631" s="34"/>
      <c r="K28631" s="34"/>
      <c r="L28631" s="34"/>
    </row>
    <row r="28632" spans="6:12" x14ac:dyDescent="0.35">
      <c r="F28632" s="34"/>
      <c r="J28632" s="34"/>
      <c r="K28632" s="34"/>
      <c r="L28632" s="34"/>
    </row>
    <row r="28633" spans="6:12" x14ac:dyDescent="0.35">
      <c r="F28633" s="34"/>
      <c r="J28633" s="34"/>
      <c r="K28633" s="34"/>
      <c r="L28633" s="34"/>
    </row>
    <row r="28634" spans="6:12" x14ac:dyDescent="0.35">
      <c r="F28634" s="34"/>
      <c r="J28634" s="34"/>
      <c r="K28634" s="34"/>
      <c r="L28634" s="34"/>
    </row>
    <row r="28635" spans="6:12" x14ac:dyDescent="0.35">
      <c r="F28635" s="34"/>
      <c r="J28635" s="34"/>
      <c r="K28635" s="34"/>
      <c r="L28635" s="34"/>
    </row>
    <row r="28636" spans="6:12" x14ac:dyDescent="0.35">
      <c r="F28636" s="34"/>
      <c r="J28636" s="34"/>
      <c r="K28636" s="34"/>
      <c r="L28636" s="34"/>
    </row>
    <row r="28637" spans="6:12" x14ac:dyDescent="0.35">
      <c r="F28637" s="34"/>
      <c r="J28637" s="34"/>
      <c r="K28637" s="34"/>
      <c r="L28637" s="34"/>
    </row>
    <row r="28638" spans="6:12" x14ac:dyDescent="0.35">
      <c r="F28638" s="34"/>
      <c r="J28638" s="34"/>
      <c r="K28638" s="34"/>
      <c r="L28638" s="34"/>
    </row>
    <row r="28639" spans="6:12" x14ac:dyDescent="0.35">
      <c r="F28639" s="34"/>
      <c r="J28639" s="34"/>
      <c r="K28639" s="34"/>
      <c r="L28639" s="34"/>
    </row>
    <row r="28640" spans="6:12" x14ac:dyDescent="0.35">
      <c r="F28640" s="34"/>
      <c r="J28640" s="34"/>
      <c r="K28640" s="34"/>
      <c r="L28640" s="34"/>
    </row>
    <row r="28641" spans="6:12" x14ac:dyDescent="0.35">
      <c r="F28641" s="34"/>
      <c r="J28641" s="34"/>
      <c r="K28641" s="34"/>
      <c r="L28641" s="34"/>
    </row>
    <row r="28642" spans="6:12" x14ac:dyDescent="0.35">
      <c r="F28642" s="34"/>
      <c r="J28642" s="34"/>
      <c r="K28642" s="34"/>
      <c r="L28642" s="34"/>
    </row>
    <row r="28643" spans="6:12" x14ac:dyDescent="0.35">
      <c r="F28643" s="34"/>
      <c r="J28643" s="34"/>
      <c r="K28643" s="34"/>
      <c r="L28643" s="34"/>
    </row>
    <row r="28644" spans="6:12" x14ac:dyDescent="0.35">
      <c r="F28644" s="34"/>
      <c r="J28644" s="34"/>
      <c r="K28644" s="34"/>
      <c r="L28644" s="34"/>
    </row>
    <row r="28645" spans="6:12" x14ac:dyDescent="0.35">
      <c r="F28645" s="34"/>
      <c r="J28645" s="34"/>
      <c r="K28645" s="34"/>
      <c r="L28645" s="34"/>
    </row>
    <row r="28646" spans="6:12" x14ac:dyDescent="0.35">
      <c r="F28646" s="34"/>
      <c r="J28646" s="34"/>
      <c r="K28646" s="34"/>
      <c r="L28646" s="34"/>
    </row>
    <row r="28647" spans="6:12" x14ac:dyDescent="0.35">
      <c r="F28647" s="34"/>
      <c r="J28647" s="34"/>
      <c r="K28647" s="34"/>
      <c r="L28647" s="34"/>
    </row>
    <row r="28648" spans="6:12" x14ac:dyDescent="0.35">
      <c r="F28648" s="34"/>
      <c r="J28648" s="34"/>
      <c r="K28648" s="34"/>
      <c r="L28648" s="34"/>
    </row>
    <row r="28649" spans="6:12" x14ac:dyDescent="0.35">
      <c r="F28649" s="34"/>
      <c r="J28649" s="34"/>
      <c r="K28649" s="34"/>
      <c r="L28649" s="34"/>
    </row>
    <row r="28650" spans="6:12" x14ac:dyDescent="0.35">
      <c r="F28650" s="34"/>
      <c r="J28650" s="34"/>
      <c r="K28650" s="34"/>
      <c r="L28650" s="34"/>
    </row>
    <row r="28651" spans="6:12" x14ac:dyDescent="0.35">
      <c r="F28651" s="34"/>
      <c r="J28651" s="34"/>
      <c r="K28651" s="34"/>
      <c r="L28651" s="34"/>
    </row>
    <row r="28652" spans="6:12" x14ac:dyDescent="0.35">
      <c r="F28652" s="34"/>
      <c r="J28652" s="34"/>
      <c r="K28652" s="34"/>
      <c r="L28652" s="34"/>
    </row>
    <row r="28653" spans="6:12" x14ac:dyDescent="0.35">
      <c r="F28653" s="34"/>
      <c r="J28653" s="34"/>
      <c r="K28653" s="34"/>
      <c r="L28653" s="34"/>
    </row>
    <row r="28654" spans="6:12" x14ac:dyDescent="0.35">
      <c r="F28654" s="34"/>
      <c r="J28654" s="34"/>
      <c r="K28654" s="34"/>
      <c r="L28654" s="34"/>
    </row>
    <row r="28655" spans="6:12" x14ac:dyDescent="0.35">
      <c r="F28655" s="34"/>
      <c r="J28655" s="34"/>
      <c r="K28655" s="34"/>
      <c r="L28655" s="34"/>
    </row>
    <row r="28656" spans="6:12" x14ac:dyDescent="0.35">
      <c r="F28656" s="34"/>
      <c r="J28656" s="34"/>
      <c r="K28656" s="34"/>
      <c r="L28656" s="34"/>
    </row>
    <row r="28657" spans="6:12" x14ac:dyDescent="0.35">
      <c r="F28657" s="34"/>
      <c r="J28657" s="34"/>
      <c r="K28657" s="34"/>
      <c r="L28657" s="34"/>
    </row>
    <row r="28658" spans="6:12" x14ac:dyDescent="0.35">
      <c r="F28658" s="34"/>
      <c r="J28658" s="34"/>
      <c r="K28658" s="34"/>
      <c r="L28658" s="34"/>
    </row>
    <row r="28659" spans="6:12" x14ac:dyDescent="0.35">
      <c r="F28659" s="34"/>
      <c r="J28659" s="34"/>
      <c r="K28659" s="34"/>
      <c r="L28659" s="34"/>
    </row>
    <row r="28660" spans="6:12" x14ac:dyDescent="0.35">
      <c r="F28660" s="34"/>
      <c r="J28660" s="34"/>
      <c r="K28660" s="34"/>
      <c r="L28660" s="34"/>
    </row>
    <row r="28661" spans="6:12" x14ac:dyDescent="0.35">
      <c r="F28661" s="34"/>
      <c r="J28661" s="34"/>
      <c r="K28661" s="34"/>
      <c r="L28661" s="34"/>
    </row>
    <row r="28662" spans="6:12" x14ac:dyDescent="0.35">
      <c r="F28662" s="34"/>
      <c r="J28662" s="34"/>
      <c r="K28662" s="34"/>
      <c r="L28662" s="34"/>
    </row>
    <row r="28663" spans="6:12" x14ac:dyDescent="0.35">
      <c r="F28663" s="34"/>
      <c r="J28663" s="34"/>
      <c r="K28663" s="34"/>
      <c r="L28663" s="34"/>
    </row>
    <row r="28664" spans="6:12" x14ac:dyDescent="0.35">
      <c r="F28664" s="34"/>
      <c r="J28664" s="34"/>
      <c r="K28664" s="34"/>
      <c r="L28664" s="34"/>
    </row>
    <row r="28665" spans="6:12" x14ac:dyDescent="0.35">
      <c r="F28665" s="34"/>
      <c r="J28665" s="34"/>
      <c r="K28665" s="34"/>
      <c r="L28665" s="34"/>
    </row>
    <row r="28666" spans="6:12" x14ac:dyDescent="0.35">
      <c r="F28666" s="34"/>
      <c r="J28666" s="34"/>
      <c r="K28666" s="34"/>
      <c r="L28666" s="34"/>
    </row>
    <row r="28667" spans="6:12" x14ac:dyDescent="0.35">
      <c r="F28667" s="34"/>
      <c r="J28667" s="34"/>
      <c r="K28667" s="34"/>
      <c r="L28667" s="34"/>
    </row>
    <row r="28668" spans="6:12" x14ac:dyDescent="0.35">
      <c r="F28668" s="34"/>
      <c r="J28668" s="34"/>
      <c r="K28668" s="34"/>
      <c r="L28668" s="34"/>
    </row>
    <row r="28669" spans="6:12" x14ac:dyDescent="0.35">
      <c r="F28669" s="34"/>
      <c r="J28669" s="34"/>
      <c r="K28669" s="34"/>
      <c r="L28669" s="34"/>
    </row>
    <row r="28670" spans="6:12" x14ac:dyDescent="0.35">
      <c r="F28670" s="34"/>
      <c r="J28670" s="34"/>
      <c r="K28670" s="34"/>
      <c r="L28670" s="34"/>
    </row>
    <row r="28671" spans="6:12" x14ac:dyDescent="0.35">
      <c r="F28671" s="34"/>
      <c r="J28671" s="34"/>
      <c r="K28671" s="34"/>
      <c r="L28671" s="34"/>
    </row>
    <row r="28672" spans="6:12" x14ac:dyDescent="0.35">
      <c r="F28672" s="34"/>
      <c r="J28672" s="34"/>
      <c r="K28672" s="34"/>
      <c r="L28672" s="34"/>
    </row>
    <row r="28673" spans="6:12" x14ac:dyDescent="0.35">
      <c r="F28673" s="34"/>
      <c r="J28673" s="34"/>
      <c r="K28673" s="34"/>
      <c r="L28673" s="34"/>
    </row>
    <row r="28674" spans="6:12" x14ac:dyDescent="0.35">
      <c r="F28674" s="34"/>
      <c r="J28674" s="34"/>
      <c r="K28674" s="34"/>
      <c r="L28674" s="34"/>
    </row>
    <row r="28675" spans="6:12" x14ac:dyDescent="0.35">
      <c r="F28675" s="34"/>
      <c r="J28675" s="34"/>
      <c r="K28675" s="34"/>
      <c r="L28675" s="34"/>
    </row>
    <row r="28676" spans="6:12" x14ac:dyDescent="0.35">
      <c r="F28676" s="34"/>
      <c r="J28676" s="34"/>
      <c r="K28676" s="34"/>
      <c r="L28676" s="34"/>
    </row>
    <row r="28677" spans="6:12" x14ac:dyDescent="0.35">
      <c r="F28677" s="34"/>
      <c r="J28677" s="34"/>
      <c r="K28677" s="34"/>
      <c r="L28677" s="34"/>
    </row>
    <row r="28678" spans="6:12" x14ac:dyDescent="0.35">
      <c r="F28678" s="34"/>
      <c r="J28678" s="34"/>
      <c r="K28678" s="34"/>
      <c r="L28678" s="34"/>
    </row>
    <row r="28679" spans="6:12" x14ac:dyDescent="0.35">
      <c r="F28679" s="34"/>
      <c r="J28679" s="34"/>
      <c r="K28679" s="34"/>
      <c r="L28679" s="34"/>
    </row>
    <row r="28680" spans="6:12" x14ac:dyDescent="0.35">
      <c r="F28680" s="34"/>
      <c r="J28680" s="34"/>
      <c r="K28680" s="34"/>
      <c r="L28680" s="34"/>
    </row>
    <row r="28681" spans="6:12" x14ac:dyDescent="0.35">
      <c r="F28681" s="34"/>
      <c r="J28681" s="34"/>
      <c r="K28681" s="34"/>
      <c r="L28681" s="34"/>
    </row>
    <row r="28682" spans="6:12" x14ac:dyDescent="0.35">
      <c r="F28682" s="34"/>
      <c r="J28682" s="34"/>
      <c r="K28682" s="34"/>
      <c r="L28682" s="34"/>
    </row>
    <row r="28683" spans="6:12" x14ac:dyDescent="0.35">
      <c r="F28683" s="34"/>
      <c r="J28683" s="34"/>
      <c r="K28683" s="34"/>
      <c r="L28683" s="34"/>
    </row>
    <row r="28684" spans="6:12" x14ac:dyDescent="0.35">
      <c r="F28684" s="34"/>
      <c r="J28684" s="34"/>
      <c r="K28684" s="34"/>
      <c r="L28684" s="34"/>
    </row>
    <row r="28685" spans="6:12" x14ac:dyDescent="0.35">
      <c r="F28685" s="34"/>
      <c r="J28685" s="34"/>
      <c r="K28685" s="34"/>
      <c r="L28685" s="34"/>
    </row>
    <row r="28686" spans="6:12" x14ac:dyDescent="0.35">
      <c r="F28686" s="34"/>
      <c r="J28686" s="34"/>
      <c r="K28686" s="34"/>
      <c r="L28686" s="34"/>
    </row>
    <row r="28687" spans="6:12" x14ac:dyDescent="0.35">
      <c r="F28687" s="34"/>
      <c r="J28687" s="34"/>
      <c r="K28687" s="34"/>
      <c r="L28687" s="34"/>
    </row>
    <row r="28688" spans="6:12" x14ac:dyDescent="0.35">
      <c r="F28688" s="34"/>
      <c r="J28688" s="34"/>
      <c r="K28688" s="34"/>
      <c r="L28688" s="34"/>
    </row>
    <row r="28689" spans="6:12" x14ac:dyDescent="0.35">
      <c r="F28689" s="34"/>
      <c r="J28689" s="34"/>
      <c r="K28689" s="34"/>
      <c r="L28689" s="34"/>
    </row>
    <row r="28690" spans="6:12" x14ac:dyDescent="0.35">
      <c r="F28690" s="34"/>
      <c r="J28690" s="34"/>
      <c r="K28690" s="34"/>
      <c r="L28690" s="34"/>
    </row>
    <row r="28691" spans="6:12" x14ac:dyDescent="0.35">
      <c r="F28691" s="34"/>
      <c r="J28691" s="34"/>
      <c r="K28691" s="34"/>
      <c r="L28691" s="34"/>
    </row>
    <row r="28692" spans="6:12" x14ac:dyDescent="0.35">
      <c r="F28692" s="34"/>
      <c r="J28692" s="34"/>
      <c r="K28692" s="34"/>
      <c r="L28692" s="34"/>
    </row>
    <row r="28693" spans="6:12" x14ac:dyDescent="0.35">
      <c r="F28693" s="34"/>
      <c r="J28693" s="34"/>
      <c r="K28693" s="34"/>
      <c r="L28693" s="34"/>
    </row>
    <row r="28694" spans="6:12" x14ac:dyDescent="0.35">
      <c r="F28694" s="34"/>
      <c r="J28694" s="34"/>
      <c r="K28694" s="34"/>
      <c r="L28694" s="34"/>
    </row>
    <row r="28695" spans="6:12" x14ac:dyDescent="0.35">
      <c r="F28695" s="34"/>
      <c r="J28695" s="34"/>
      <c r="K28695" s="34"/>
      <c r="L28695" s="34"/>
    </row>
    <row r="28696" spans="6:12" x14ac:dyDescent="0.35">
      <c r="F28696" s="34"/>
      <c r="J28696" s="34"/>
      <c r="K28696" s="34"/>
      <c r="L28696" s="34"/>
    </row>
    <row r="28697" spans="6:12" x14ac:dyDescent="0.35">
      <c r="F28697" s="34"/>
      <c r="J28697" s="34"/>
      <c r="K28697" s="34"/>
      <c r="L28697" s="34"/>
    </row>
    <row r="28698" spans="6:12" x14ac:dyDescent="0.35">
      <c r="F28698" s="34"/>
      <c r="J28698" s="34"/>
      <c r="K28698" s="34"/>
      <c r="L28698" s="34"/>
    </row>
    <row r="28699" spans="6:12" x14ac:dyDescent="0.35">
      <c r="F28699" s="34"/>
      <c r="J28699" s="34"/>
      <c r="K28699" s="34"/>
      <c r="L28699" s="34"/>
    </row>
    <row r="28700" spans="6:12" x14ac:dyDescent="0.35">
      <c r="F28700" s="34"/>
      <c r="J28700" s="34"/>
      <c r="K28700" s="34"/>
      <c r="L28700" s="34"/>
    </row>
    <row r="28701" spans="6:12" x14ac:dyDescent="0.35">
      <c r="F28701" s="34"/>
      <c r="J28701" s="34"/>
      <c r="K28701" s="34"/>
      <c r="L28701" s="34"/>
    </row>
    <row r="28702" spans="6:12" x14ac:dyDescent="0.35">
      <c r="F28702" s="34"/>
      <c r="J28702" s="34"/>
      <c r="K28702" s="34"/>
      <c r="L28702" s="34"/>
    </row>
    <row r="28703" spans="6:12" x14ac:dyDescent="0.35">
      <c r="F28703" s="34"/>
      <c r="J28703" s="34"/>
      <c r="K28703" s="34"/>
      <c r="L28703" s="34"/>
    </row>
    <row r="28704" spans="6:12" x14ac:dyDescent="0.35">
      <c r="F28704" s="34"/>
      <c r="J28704" s="34"/>
      <c r="K28704" s="34"/>
      <c r="L28704" s="34"/>
    </row>
    <row r="28705" spans="6:12" x14ac:dyDescent="0.35">
      <c r="F28705" s="34"/>
      <c r="J28705" s="34"/>
      <c r="K28705" s="34"/>
      <c r="L28705" s="34"/>
    </row>
    <row r="28706" spans="6:12" x14ac:dyDescent="0.35">
      <c r="F28706" s="34"/>
      <c r="J28706" s="34"/>
      <c r="K28706" s="34"/>
      <c r="L28706" s="34"/>
    </row>
    <row r="28707" spans="6:12" x14ac:dyDescent="0.35">
      <c r="F28707" s="34"/>
      <c r="J28707" s="34"/>
      <c r="K28707" s="34"/>
      <c r="L28707" s="34"/>
    </row>
    <row r="28708" spans="6:12" x14ac:dyDescent="0.35">
      <c r="F28708" s="34"/>
      <c r="J28708" s="34"/>
      <c r="K28708" s="34"/>
      <c r="L28708" s="34"/>
    </row>
    <row r="28709" spans="6:12" x14ac:dyDescent="0.35">
      <c r="F28709" s="34"/>
      <c r="J28709" s="34"/>
      <c r="K28709" s="34"/>
      <c r="L28709" s="34"/>
    </row>
    <row r="28710" spans="6:12" x14ac:dyDescent="0.35">
      <c r="F28710" s="34"/>
      <c r="J28710" s="34"/>
      <c r="K28710" s="34"/>
      <c r="L28710" s="34"/>
    </row>
    <row r="28711" spans="6:12" x14ac:dyDescent="0.35">
      <c r="F28711" s="34"/>
      <c r="J28711" s="34"/>
      <c r="K28711" s="34"/>
      <c r="L28711" s="34"/>
    </row>
    <row r="28712" spans="6:12" x14ac:dyDescent="0.35">
      <c r="F28712" s="34"/>
      <c r="J28712" s="34"/>
      <c r="K28712" s="34"/>
      <c r="L28712" s="34"/>
    </row>
    <row r="28713" spans="6:12" x14ac:dyDescent="0.35">
      <c r="F28713" s="34"/>
      <c r="J28713" s="34"/>
      <c r="K28713" s="34"/>
      <c r="L28713" s="34"/>
    </row>
    <row r="28714" spans="6:12" x14ac:dyDescent="0.35">
      <c r="F28714" s="34"/>
      <c r="J28714" s="34"/>
      <c r="K28714" s="34"/>
      <c r="L28714" s="34"/>
    </row>
    <row r="28715" spans="6:12" x14ac:dyDescent="0.35">
      <c r="F28715" s="34"/>
      <c r="J28715" s="34"/>
      <c r="K28715" s="34"/>
      <c r="L28715" s="34"/>
    </row>
    <row r="28716" spans="6:12" x14ac:dyDescent="0.35">
      <c r="F28716" s="34"/>
      <c r="J28716" s="34"/>
      <c r="K28716" s="34"/>
      <c r="L28716" s="34"/>
    </row>
    <row r="28717" spans="6:12" x14ac:dyDescent="0.35">
      <c r="F28717" s="34"/>
      <c r="J28717" s="34"/>
      <c r="K28717" s="34"/>
      <c r="L28717" s="34"/>
    </row>
    <row r="28718" spans="6:12" x14ac:dyDescent="0.35">
      <c r="F28718" s="34"/>
      <c r="J28718" s="34"/>
      <c r="K28718" s="34"/>
      <c r="L28718" s="34"/>
    </row>
    <row r="28719" spans="6:12" x14ac:dyDescent="0.35">
      <c r="F28719" s="34"/>
      <c r="J28719" s="34"/>
      <c r="K28719" s="34"/>
      <c r="L28719" s="34"/>
    </row>
    <row r="28720" spans="6:12" x14ac:dyDescent="0.35">
      <c r="F28720" s="34"/>
      <c r="J28720" s="34"/>
      <c r="K28720" s="34"/>
      <c r="L28720" s="34"/>
    </row>
    <row r="28721" spans="6:12" x14ac:dyDescent="0.35">
      <c r="F28721" s="34"/>
      <c r="J28721" s="34"/>
      <c r="K28721" s="34"/>
      <c r="L28721" s="34"/>
    </row>
    <row r="28722" spans="6:12" x14ac:dyDescent="0.35">
      <c r="F28722" s="34"/>
      <c r="J28722" s="34"/>
      <c r="K28722" s="34"/>
      <c r="L28722" s="34"/>
    </row>
    <row r="28723" spans="6:12" x14ac:dyDescent="0.35">
      <c r="F28723" s="34"/>
      <c r="J28723" s="34"/>
      <c r="K28723" s="34"/>
      <c r="L28723" s="34"/>
    </row>
    <row r="28724" spans="6:12" x14ac:dyDescent="0.35">
      <c r="F28724" s="34"/>
      <c r="J28724" s="34"/>
      <c r="K28724" s="34"/>
      <c r="L28724" s="34"/>
    </row>
    <row r="28725" spans="6:12" x14ac:dyDescent="0.35">
      <c r="F28725" s="34"/>
      <c r="J28725" s="34"/>
      <c r="K28725" s="34"/>
      <c r="L28725" s="34"/>
    </row>
    <row r="28726" spans="6:12" x14ac:dyDescent="0.35">
      <c r="F28726" s="34"/>
      <c r="J28726" s="34"/>
      <c r="K28726" s="34"/>
      <c r="L28726" s="34"/>
    </row>
    <row r="28727" spans="6:12" x14ac:dyDescent="0.35">
      <c r="F28727" s="34"/>
      <c r="J28727" s="34"/>
      <c r="K28727" s="34"/>
      <c r="L28727" s="34"/>
    </row>
    <row r="28728" spans="6:12" x14ac:dyDescent="0.35">
      <c r="F28728" s="34"/>
      <c r="J28728" s="34"/>
      <c r="K28728" s="34"/>
      <c r="L28728" s="34"/>
    </row>
    <row r="28729" spans="6:12" x14ac:dyDescent="0.35">
      <c r="F28729" s="34"/>
      <c r="J28729" s="34"/>
      <c r="K28729" s="34"/>
      <c r="L28729" s="34"/>
    </row>
    <row r="28730" spans="6:12" x14ac:dyDescent="0.35">
      <c r="F28730" s="34"/>
      <c r="J28730" s="34"/>
      <c r="K28730" s="34"/>
      <c r="L28730" s="34"/>
    </row>
    <row r="28731" spans="6:12" x14ac:dyDescent="0.35">
      <c r="F28731" s="34"/>
      <c r="J28731" s="34"/>
      <c r="K28731" s="34"/>
      <c r="L28731" s="34"/>
    </row>
    <row r="28732" spans="6:12" x14ac:dyDescent="0.35">
      <c r="F28732" s="34"/>
      <c r="J28732" s="34"/>
      <c r="K28732" s="34"/>
      <c r="L28732" s="34"/>
    </row>
    <row r="28733" spans="6:12" x14ac:dyDescent="0.35">
      <c r="F28733" s="34"/>
      <c r="J28733" s="34"/>
      <c r="K28733" s="34"/>
      <c r="L28733" s="34"/>
    </row>
    <row r="28734" spans="6:12" x14ac:dyDescent="0.35">
      <c r="F28734" s="34"/>
      <c r="J28734" s="34"/>
      <c r="K28734" s="34"/>
      <c r="L28734" s="34"/>
    </row>
    <row r="28735" spans="6:12" x14ac:dyDescent="0.35">
      <c r="F28735" s="34"/>
      <c r="J28735" s="34"/>
      <c r="K28735" s="34"/>
      <c r="L28735" s="34"/>
    </row>
    <row r="28736" spans="6:12" x14ac:dyDescent="0.35">
      <c r="F28736" s="34"/>
      <c r="J28736" s="34"/>
      <c r="K28736" s="34"/>
      <c r="L28736" s="34"/>
    </row>
    <row r="28737" spans="6:12" x14ac:dyDescent="0.35">
      <c r="F28737" s="34"/>
      <c r="J28737" s="34"/>
      <c r="K28737" s="34"/>
      <c r="L28737" s="34"/>
    </row>
    <row r="28738" spans="6:12" x14ac:dyDescent="0.35">
      <c r="F28738" s="34"/>
      <c r="J28738" s="34"/>
      <c r="K28738" s="34"/>
      <c r="L28738" s="34"/>
    </row>
    <row r="28739" spans="6:12" x14ac:dyDescent="0.35">
      <c r="F28739" s="34"/>
      <c r="J28739" s="34"/>
      <c r="K28739" s="34"/>
      <c r="L28739" s="34"/>
    </row>
    <row r="28740" spans="6:12" x14ac:dyDescent="0.35">
      <c r="F28740" s="34"/>
      <c r="J28740" s="34"/>
      <c r="K28740" s="34"/>
      <c r="L28740" s="34"/>
    </row>
    <row r="28741" spans="6:12" x14ac:dyDescent="0.35">
      <c r="F28741" s="34"/>
      <c r="J28741" s="34"/>
      <c r="K28741" s="34"/>
      <c r="L28741" s="34"/>
    </row>
    <row r="28742" spans="6:12" x14ac:dyDescent="0.35">
      <c r="F28742" s="34"/>
      <c r="J28742" s="34"/>
      <c r="K28742" s="34"/>
      <c r="L28742" s="34"/>
    </row>
    <row r="28743" spans="6:12" x14ac:dyDescent="0.35">
      <c r="F28743" s="34"/>
      <c r="J28743" s="34"/>
      <c r="K28743" s="34"/>
      <c r="L28743" s="34"/>
    </row>
    <row r="28744" spans="6:12" x14ac:dyDescent="0.35">
      <c r="F28744" s="34"/>
      <c r="J28744" s="34"/>
      <c r="K28744" s="34"/>
      <c r="L28744" s="34"/>
    </row>
    <row r="28745" spans="6:12" x14ac:dyDescent="0.35">
      <c r="F28745" s="34"/>
      <c r="J28745" s="34"/>
      <c r="K28745" s="34"/>
      <c r="L28745" s="34"/>
    </row>
    <row r="28746" spans="6:12" x14ac:dyDescent="0.35">
      <c r="F28746" s="34"/>
      <c r="J28746" s="34"/>
      <c r="K28746" s="34"/>
      <c r="L28746" s="34"/>
    </row>
    <row r="28747" spans="6:12" x14ac:dyDescent="0.35">
      <c r="F28747" s="34"/>
      <c r="J28747" s="34"/>
      <c r="K28747" s="34"/>
      <c r="L28747" s="34"/>
    </row>
    <row r="28748" spans="6:12" x14ac:dyDescent="0.35">
      <c r="F28748" s="34"/>
      <c r="J28748" s="34"/>
      <c r="K28748" s="34"/>
      <c r="L28748" s="34"/>
    </row>
    <row r="28749" spans="6:12" x14ac:dyDescent="0.35">
      <c r="F28749" s="34"/>
      <c r="J28749" s="34"/>
      <c r="K28749" s="34"/>
      <c r="L28749" s="34"/>
    </row>
    <row r="28750" spans="6:12" x14ac:dyDescent="0.35">
      <c r="F28750" s="34"/>
      <c r="J28750" s="34"/>
      <c r="K28750" s="34"/>
      <c r="L28750" s="34"/>
    </row>
    <row r="28751" spans="6:12" x14ac:dyDescent="0.35">
      <c r="F28751" s="34"/>
      <c r="J28751" s="34"/>
      <c r="K28751" s="34"/>
      <c r="L28751" s="34"/>
    </row>
    <row r="28752" spans="6:12" x14ac:dyDescent="0.35">
      <c r="F28752" s="34"/>
      <c r="J28752" s="34"/>
      <c r="K28752" s="34"/>
      <c r="L28752" s="34"/>
    </row>
    <row r="28753" spans="6:12" x14ac:dyDescent="0.35">
      <c r="F28753" s="34"/>
      <c r="J28753" s="34"/>
      <c r="K28753" s="34"/>
      <c r="L28753" s="34"/>
    </row>
    <row r="28754" spans="6:12" x14ac:dyDescent="0.35">
      <c r="F28754" s="34"/>
      <c r="J28754" s="34"/>
      <c r="K28754" s="34"/>
      <c r="L28754" s="34"/>
    </row>
    <row r="28755" spans="6:12" x14ac:dyDescent="0.35">
      <c r="F28755" s="34"/>
      <c r="J28755" s="34"/>
      <c r="K28755" s="34"/>
      <c r="L28755" s="34"/>
    </row>
    <row r="28756" spans="6:12" x14ac:dyDescent="0.35">
      <c r="F28756" s="34"/>
      <c r="J28756" s="34"/>
      <c r="K28756" s="34"/>
      <c r="L28756" s="34"/>
    </row>
    <row r="28757" spans="6:12" x14ac:dyDescent="0.35">
      <c r="F28757" s="34"/>
      <c r="J28757" s="34"/>
      <c r="K28757" s="34"/>
      <c r="L28757" s="34"/>
    </row>
    <row r="28758" spans="6:12" x14ac:dyDescent="0.35">
      <c r="F28758" s="34"/>
      <c r="J28758" s="34"/>
      <c r="K28758" s="34"/>
      <c r="L28758" s="34"/>
    </row>
    <row r="28759" spans="6:12" x14ac:dyDescent="0.35">
      <c r="F28759" s="34"/>
      <c r="J28759" s="34"/>
      <c r="K28759" s="34"/>
      <c r="L28759" s="34"/>
    </row>
    <row r="28760" spans="6:12" x14ac:dyDescent="0.35">
      <c r="F28760" s="34"/>
      <c r="J28760" s="34"/>
      <c r="K28760" s="34"/>
      <c r="L28760" s="34"/>
    </row>
    <row r="28761" spans="6:12" x14ac:dyDescent="0.35">
      <c r="F28761" s="34"/>
      <c r="J28761" s="34"/>
      <c r="K28761" s="34"/>
      <c r="L28761" s="34"/>
    </row>
    <row r="28762" spans="6:12" x14ac:dyDescent="0.35">
      <c r="F28762" s="34"/>
      <c r="J28762" s="34"/>
      <c r="K28762" s="34"/>
      <c r="L28762" s="34"/>
    </row>
    <row r="28763" spans="6:12" x14ac:dyDescent="0.35">
      <c r="F28763" s="34"/>
      <c r="J28763" s="34"/>
      <c r="K28763" s="34"/>
      <c r="L28763" s="34"/>
    </row>
    <row r="28764" spans="6:12" x14ac:dyDescent="0.35">
      <c r="F28764" s="34"/>
      <c r="J28764" s="34"/>
      <c r="K28764" s="34"/>
      <c r="L28764" s="34"/>
    </row>
    <row r="28765" spans="6:12" x14ac:dyDescent="0.35">
      <c r="F28765" s="34"/>
      <c r="J28765" s="34"/>
      <c r="K28765" s="34"/>
      <c r="L28765" s="34"/>
    </row>
    <row r="28766" spans="6:12" x14ac:dyDescent="0.35">
      <c r="F28766" s="34"/>
      <c r="J28766" s="34"/>
      <c r="K28766" s="34"/>
      <c r="L28766" s="34"/>
    </row>
    <row r="28767" spans="6:12" x14ac:dyDescent="0.35">
      <c r="F28767" s="34"/>
      <c r="J28767" s="34"/>
      <c r="K28767" s="34"/>
      <c r="L28767" s="34"/>
    </row>
    <row r="28768" spans="6:12" x14ac:dyDescent="0.35">
      <c r="F28768" s="34"/>
      <c r="J28768" s="34"/>
      <c r="K28768" s="34"/>
      <c r="L28768" s="34"/>
    </row>
    <row r="28769" spans="6:12" x14ac:dyDescent="0.35">
      <c r="F28769" s="34"/>
      <c r="J28769" s="34"/>
      <c r="K28769" s="34"/>
      <c r="L28769" s="34"/>
    </row>
    <row r="28770" spans="6:12" x14ac:dyDescent="0.35">
      <c r="F28770" s="34"/>
      <c r="J28770" s="34"/>
      <c r="K28770" s="34"/>
      <c r="L28770" s="34"/>
    </row>
    <row r="28771" spans="6:12" x14ac:dyDescent="0.35">
      <c r="F28771" s="34"/>
      <c r="J28771" s="34"/>
      <c r="K28771" s="34"/>
      <c r="L28771" s="34"/>
    </row>
    <row r="28772" spans="6:12" x14ac:dyDescent="0.35">
      <c r="F28772" s="34"/>
      <c r="J28772" s="34"/>
      <c r="K28772" s="34"/>
      <c r="L28772" s="34"/>
    </row>
    <row r="28773" spans="6:12" x14ac:dyDescent="0.35">
      <c r="F28773" s="34"/>
      <c r="J28773" s="34"/>
      <c r="K28773" s="34"/>
      <c r="L28773" s="34"/>
    </row>
    <row r="28774" spans="6:12" x14ac:dyDescent="0.35">
      <c r="F28774" s="34"/>
      <c r="J28774" s="34"/>
      <c r="K28774" s="34"/>
      <c r="L28774" s="34"/>
    </row>
    <row r="28775" spans="6:12" x14ac:dyDescent="0.35">
      <c r="F28775" s="34"/>
      <c r="J28775" s="34"/>
      <c r="K28775" s="34"/>
      <c r="L28775" s="34"/>
    </row>
    <row r="28776" spans="6:12" x14ac:dyDescent="0.35">
      <c r="F28776" s="34"/>
      <c r="J28776" s="34"/>
      <c r="K28776" s="34"/>
      <c r="L28776" s="34"/>
    </row>
    <row r="28777" spans="6:12" x14ac:dyDescent="0.35">
      <c r="F28777" s="34"/>
      <c r="J28777" s="34"/>
      <c r="K28777" s="34"/>
      <c r="L28777" s="34"/>
    </row>
    <row r="28778" spans="6:12" x14ac:dyDescent="0.35">
      <c r="F28778" s="34"/>
      <c r="J28778" s="34"/>
      <c r="K28778" s="34"/>
      <c r="L28778" s="34"/>
    </row>
    <row r="28779" spans="6:12" x14ac:dyDescent="0.35">
      <c r="F28779" s="34"/>
      <c r="J28779" s="34"/>
      <c r="K28779" s="34"/>
      <c r="L28779" s="34"/>
    </row>
    <row r="28780" spans="6:12" x14ac:dyDescent="0.35">
      <c r="F28780" s="34"/>
      <c r="J28780" s="34"/>
      <c r="K28780" s="34"/>
      <c r="L28780" s="34"/>
    </row>
    <row r="28781" spans="6:12" x14ac:dyDescent="0.35">
      <c r="F28781" s="34"/>
      <c r="J28781" s="34"/>
      <c r="K28781" s="34"/>
      <c r="L28781" s="34"/>
    </row>
    <row r="28782" spans="6:12" x14ac:dyDescent="0.35">
      <c r="F28782" s="34"/>
      <c r="J28782" s="34"/>
      <c r="K28782" s="34"/>
      <c r="L28782" s="34"/>
    </row>
    <row r="28783" spans="6:12" x14ac:dyDescent="0.35">
      <c r="F28783" s="34"/>
      <c r="J28783" s="34"/>
      <c r="K28783" s="34"/>
      <c r="L28783" s="34"/>
    </row>
    <row r="28784" spans="6:12" x14ac:dyDescent="0.35">
      <c r="F28784" s="34"/>
      <c r="J28784" s="34"/>
      <c r="K28784" s="34"/>
      <c r="L28784" s="34"/>
    </row>
    <row r="28785" spans="6:12" x14ac:dyDescent="0.35">
      <c r="F28785" s="34"/>
      <c r="J28785" s="34"/>
      <c r="K28785" s="34"/>
      <c r="L28785" s="34"/>
    </row>
    <row r="28786" spans="6:12" x14ac:dyDescent="0.35">
      <c r="F28786" s="34"/>
      <c r="J28786" s="34"/>
      <c r="K28786" s="34"/>
      <c r="L28786" s="34"/>
    </row>
    <row r="28787" spans="6:12" x14ac:dyDescent="0.35">
      <c r="F28787" s="34"/>
      <c r="J28787" s="34"/>
      <c r="K28787" s="34"/>
      <c r="L28787" s="34"/>
    </row>
    <row r="28788" spans="6:12" x14ac:dyDescent="0.35">
      <c r="F28788" s="34"/>
      <c r="J28788" s="34"/>
      <c r="K28788" s="34"/>
      <c r="L28788" s="34"/>
    </row>
    <row r="28789" spans="6:12" x14ac:dyDescent="0.35">
      <c r="F28789" s="34"/>
      <c r="J28789" s="34"/>
      <c r="K28789" s="34"/>
      <c r="L28789" s="34"/>
    </row>
    <row r="28790" spans="6:12" x14ac:dyDescent="0.35">
      <c r="F28790" s="34"/>
      <c r="J28790" s="34"/>
      <c r="K28790" s="34"/>
      <c r="L28790" s="34"/>
    </row>
    <row r="28791" spans="6:12" x14ac:dyDescent="0.35">
      <c r="F28791" s="34"/>
      <c r="J28791" s="34"/>
      <c r="K28791" s="34"/>
      <c r="L28791" s="34"/>
    </row>
    <row r="28792" spans="6:12" x14ac:dyDescent="0.35">
      <c r="F28792" s="34"/>
      <c r="J28792" s="34"/>
      <c r="K28792" s="34"/>
      <c r="L28792" s="34"/>
    </row>
    <row r="28793" spans="6:12" x14ac:dyDescent="0.35">
      <c r="F28793" s="34"/>
      <c r="J28793" s="34"/>
      <c r="K28793" s="34"/>
      <c r="L28793" s="34"/>
    </row>
    <row r="28794" spans="6:12" x14ac:dyDescent="0.35">
      <c r="F28794" s="34"/>
      <c r="J28794" s="34"/>
      <c r="K28794" s="34"/>
      <c r="L28794" s="34"/>
    </row>
    <row r="28795" spans="6:12" x14ac:dyDescent="0.35">
      <c r="F28795" s="34"/>
      <c r="J28795" s="34"/>
      <c r="K28795" s="34"/>
      <c r="L28795" s="34"/>
    </row>
    <row r="28796" spans="6:12" x14ac:dyDescent="0.35">
      <c r="F28796" s="34"/>
      <c r="J28796" s="34"/>
      <c r="K28796" s="34"/>
      <c r="L28796" s="34"/>
    </row>
    <row r="28797" spans="6:12" x14ac:dyDescent="0.35">
      <c r="F28797" s="34"/>
      <c r="J28797" s="34"/>
      <c r="K28797" s="34"/>
      <c r="L28797" s="34"/>
    </row>
    <row r="28798" spans="6:12" x14ac:dyDescent="0.35">
      <c r="F28798" s="34"/>
      <c r="J28798" s="34"/>
      <c r="K28798" s="34"/>
      <c r="L28798" s="34"/>
    </row>
    <row r="28799" spans="6:12" x14ac:dyDescent="0.35">
      <c r="F28799" s="34"/>
      <c r="J28799" s="34"/>
      <c r="K28799" s="34"/>
      <c r="L28799" s="34"/>
    </row>
    <row r="28800" spans="6:12" x14ac:dyDescent="0.35">
      <c r="F28800" s="34"/>
      <c r="J28800" s="34"/>
      <c r="K28800" s="34"/>
      <c r="L28800" s="34"/>
    </row>
    <row r="28801" spans="6:12" x14ac:dyDescent="0.35">
      <c r="F28801" s="34"/>
      <c r="J28801" s="34"/>
      <c r="K28801" s="34"/>
      <c r="L28801" s="34"/>
    </row>
    <row r="28802" spans="6:12" x14ac:dyDescent="0.35">
      <c r="F28802" s="34"/>
      <c r="J28802" s="34"/>
      <c r="K28802" s="34"/>
      <c r="L28802" s="34"/>
    </row>
    <row r="28803" spans="6:12" x14ac:dyDescent="0.35">
      <c r="F28803" s="34"/>
      <c r="J28803" s="34"/>
      <c r="K28803" s="34"/>
      <c r="L28803" s="34"/>
    </row>
    <row r="28804" spans="6:12" x14ac:dyDescent="0.35">
      <c r="F28804" s="34"/>
      <c r="J28804" s="34"/>
      <c r="K28804" s="34"/>
      <c r="L28804" s="34"/>
    </row>
    <row r="28805" spans="6:12" x14ac:dyDescent="0.35">
      <c r="F28805" s="34"/>
      <c r="J28805" s="34"/>
      <c r="K28805" s="34"/>
      <c r="L28805" s="34"/>
    </row>
    <row r="28806" spans="6:12" x14ac:dyDescent="0.35">
      <c r="F28806" s="34"/>
      <c r="J28806" s="34"/>
      <c r="K28806" s="34"/>
      <c r="L28806" s="34"/>
    </row>
    <row r="28807" spans="6:12" x14ac:dyDescent="0.35">
      <c r="F28807" s="34"/>
      <c r="J28807" s="34"/>
      <c r="K28807" s="34"/>
      <c r="L28807" s="34"/>
    </row>
    <row r="28808" spans="6:12" x14ac:dyDescent="0.35">
      <c r="F28808" s="34"/>
      <c r="J28808" s="34"/>
      <c r="K28808" s="34"/>
      <c r="L28808" s="34"/>
    </row>
    <row r="28809" spans="6:12" x14ac:dyDescent="0.35">
      <c r="F28809" s="34"/>
      <c r="J28809" s="34"/>
      <c r="K28809" s="34"/>
      <c r="L28809" s="34"/>
    </row>
    <row r="28810" spans="6:12" x14ac:dyDescent="0.35">
      <c r="F28810" s="34"/>
      <c r="J28810" s="34"/>
      <c r="K28810" s="34"/>
      <c r="L28810" s="34"/>
    </row>
    <row r="28811" spans="6:12" x14ac:dyDescent="0.35">
      <c r="F28811" s="34"/>
      <c r="J28811" s="34"/>
      <c r="K28811" s="34"/>
      <c r="L28811" s="34"/>
    </row>
    <row r="28812" spans="6:12" x14ac:dyDescent="0.35">
      <c r="F28812" s="34"/>
      <c r="J28812" s="34"/>
      <c r="K28812" s="34"/>
      <c r="L28812" s="34"/>
    </row>
    <row r="28813" spans="6:12" x14ac:dyDescent="0.35">
      <c r="F28813" s="34"/>
      <c r="J28813" s="34"/>
      <c r="K28813" s="34"/>
      <c r="L28813" s="34"/>
    </row>
    <row r="28814" spans="6:12" x14ac:dyDescent="0.35">
      <c r="F28814" s="34"/>
      <c r="J28814" s="34"/>
      <c r="K28814" s="34"/>
      <c r="L28814" s="34"/>
    </row>
    <row r="28815" spans="6:12" x14ac:dyDescent="0.35">
      <c r="F28815" s="34"/>
      <c r="J28815" s="34"/>
      <c r="K28815" s="34"/>
      <c r="L28815" s="34"/>
    </row>
    <row r="28816" spans="6:12" x14ac:dyDescent="0.35">
      <c r="F28816" s="34"/>
      <c r="J28816" s="34"/>
      <c r="K28816" s="34"/>
      <c r="L28816" s="34"/>
    </row>
    <row r="28817" spans="6:12" x14ac:dyDescent="0.35">
      <c r="F28817" s="34"/>
      <c r="J28817" s="34"/>
      <c r="K28817" s="34"/>
      <c r="L28817" s="34"/>
    </row>
    <row r="28818" spans="6:12" x14ac:dyDescent="0.35">
      <c r="F28818" s="34"/>
      <c r="J28818" s="34"/>
      <c r="K28818" s="34"/>
      <c r="L28818" s="34"/>
    </row>
    <row r="28819" spans="6:12" x14ac:dyDescent="0.35">
      <c r="F28819" s="34"/>
      <c r="J28819" s="34"/>
      <c r="K28819" s="34"/>
      <c r="L28819" s="34"/>
    </row>
    <row r="28820" spans="6:12" x14ac:dyDescent="0.35">
      <c r="F28820" s="34"/>
      <c r="J28820" s="34"/>
      <c r="K28820" s="34"/>
      <c r="L28820" s="34"/>
    </row>
    <row r="28821" spans="6:12" x14ac:dyDescent="0.35">
      <c r="F28821" s="34"/>
      <c r="J28821" s="34"/>
      <c r="K28821" s="34"/>
      <c r="L28821" s="34"/>
    </row>
    <row r="28822" spans="6:12" x14ac:dyDescent="0.35">
      <c r="F28822" s="34"/>
      <c r="J28822" s="34"/>
      <c r="K28822" s="34"/>
      <c r="L28822" s="34"/>
    </row>
    <row r="28823" spans="6:12" x14ac:dyDescent="0.35">
      <c r="F28823" s="34"/>
      <c r="J28823" s="34"/>
      <c r="K28823" s="34"/>
      <c r="L28823" s="34"/>
    </row>
    <row r="28824" spans="6:12" x14ac:dyDescent="0.35">
      <c r="F28824" s="34"/>
      <c r="J28824" s="34"/>
      <c r="K28824" s="34"/>
      <c r="L28824" s="34"/>
    </row>
    <row r="28825" spans="6:12" x14ac:dyDescent="0.35">
      <c r="F28825" s="34"/>
      <c r="J28825" s="34"/>
      <c r="K28825" s="34"/>
      <c r="L28825" s="34"/>
    </row>
    <row r="28826" spans="6:12" x14ac:dyDescent="0.35">
      <c r="F28826" s="34"/>
      <c r="J28826" s="34"/>
      <c r="K28826" s="34"/>
      <c r="L28826" s="34"/>
    </row>
    <row r="28827" spans="6:12" x14ac:dyDescent="0.35">
      <c r="F28827" s="34"/>
      <c r="J28827" s="34"/>
      <c r="K28827" s="34"/>
      <c r="L28827" s="34"/>
    </row>
    <row r="28828" spans="6:12" x14ac:dyDescent="0.35">
      <c r="F28828" s="34"/>
      <c r="J28828" s="34"/>
      <c r="K28828" s="34"/>
      <c r="L28828" s="34"/>
    </row>
    <row r="28829" spans="6:12" x14ac:dyDescent="0.35">
      <c r="F28829" s="34"/>
      <c r="J28829" s="34"/>
      <c r="K28829" s="34"/>
      <c r="L28829" s="34"/>
    </row>
    <row r="28830" spans="6:12" x14ac:dyDescent="0.35">
      <c r="F28830" s="34"/>
      <c r="J28830" s="34"/>
      <c r="K28830" s="34"/>
      <c r="L28830" s="34"/>
    </row>
    <row r="28831" spans="6:12" x14ac:dyDescent="0.35">
      <c r="F28831" s="34"/>
      <c r="J28831" s="34"/>
      <c r="K28831" s="34"/>
      <c r="L28831" s="34"/>
    </row>
    <row r="28832" spans="6:12" x14ac:dyDescent="0.35">
      <c r="F28832" s="34"/>
      <c r="J28832" s="34"/>
      <c r="K28832" s="34"/>
      <c r="L28832" s="34"/>
    </row>
    <row r="28833" spans="6:12" x14ac:dyDescent="0.35">
      <c r="F28833" s="34"/>
      <c r="J28833" s="34"/>
      <c r="K28833" s="34"/>
      <c r="L28833" s="34"/>
    </row>
    <row r="28834" spans="6:12" x14ac:dyDescent="0.35">
      <c r="F28834" s="34"/>
      <c r="J28834" s="34"/>
      <c r="K28834" s="34"/>
      <c r="L28834" s="34"/>
    </row>
    <row r="28835" spans="6:12" x14ac:dyDescent="0.35">
      <c r="F28835" s="34"/>
      <c r="J28835" s="34"/>
      <c r="K28835" s="34"/>
      <c r="L28835" s="34"/>
    </row>
    <row r="28836" spans="6:12" x14ac:dyDescent="0.35">
      <c r="F28836" s="34"/>
      <c r="J28836" s="34"/>
      <c r="K28836" s="34"/>
      <c r="L28836" s="34"/>
    </row>
    <row r="28837" spans="6:12" x14ac:dyDescent="0.35">
      <c r="F28837" s="34"/>
      <c r="J28837" s="34"/>
      <c r="K28837" s="34"/>
      <c r="L28837" s="34"/>
    </row>
    <row r="28838" spans="6:12" x14ac:dyDescent="0.35">
      <c r="F28838" s="34"/>
      <c r="J28838" s="34"/>
      <c r="K28838" s="34"/>
      <c r="L28838" s="34"/>
    </row>
    <row r="28839" spans="6:12" x14ac:dyDescent="0.35">
      <c r="F28839" s="34"/>
      <c r="J28839" s="34"/>
      <c r="K28839" s="34"/>
      <c r="L28839" s="34"/>
    </row>
    <row r="28840" spans="6:12" x14ac:dyDescent="0.35">
      <c r="F28840" s="34"/>
      <c r="J28840" s="34"/>
      <c r="K28840" s="34"/>
      <c r="L28840" s="34"/>
    </row>
    <row r="28841" spans="6:12" x14ac:dyDescent="0.35">
      <c r="F28841" s="34"/>
      <c r="J28841" s="34"/>
      <c r="K28841" s="34"/>
      <c r="L28841" s="34"/>
    </row>
    <row r="28842" spans="6:12" x14ac:dyDescent="0.35">
      <c r="F28842" s="34"/>
      <c r="J28842" s="34"/>
      <c r="K28842" s="34"/>
      <c r="L28842" s="34"/>
    </row>
    <row r="28843" spans="6:12" x14ac:dyDescent="0.35">
      <c r="F28843" s="34"/>
      <c r="J28843" s="34"/>
      <c r="K28843" s="34"/>
      <c r="L28843" s="34"/>
    </row>
    <row r="28844" spans="6:12" x14ac:dyDescent="0.35">
      <c r="F28844" s="34"/>
      <c r="J28844" s="34"/>
      <c r="K28844" s="34"/>
      <c r="L28844" s="34"/>
    </row>
    <row r="28845" spans="6:12" x14ac:dyDescent="0.35">
      <c r="F28845" s="34"/>
      <c r="J28845" s="34"/>
      <c r="K28845" s="34"/>
      <c r="L28845" s="34"/>
    </row>
    <row r="28846" spans="6:12" x14ac:dyDescent="0.35">
      <c r="F28846" s="34"/>
      <c r="J28846" s="34"/>
      <c r="K28846" s="34"/>
      <c r="L28846" s="34"/>
    </row>
    <row r="28847" spans="6:12" x14ac:dyDescent="0.35">
      <c r="F28847" s="34"/>
      <c r="J28847" s="34"/>
      <c r="K28847" s="34"/>
      <c r="L28847" s="34"/>
    </row>
    <row r="28848" spans="6:12" x14ac:dyDescent="0.35">
      <c r="F28848" s="34"/>
      <c r="J28848" s="34"/>
      <c r="K28848" s="34"/>
      <c r="L28848" s="34"/>
    </row>
    <row r="28849" spans="6:12" x14ac:dyDescent="0.35">
      <c r="F28849" s="34"/>
      <c r="J28849" s="34"/>
      <c r="K28849" s="34"/>
      <c r="L28849" s="34"/>
    </row>
    <row r="28850" spans="6:12" x14ac:dyDescent="0.35">
      <c r="F28850" s="34"/>
      <c r="J28850" s="34"/>
      <c r="K28850" s="34"/>
      <c r="L28850" s="34"/>
    </row>
    <row r="28851" spans="6:12" x14ac:dyDescent="0.35">
      <c r="F28851" s="34"/>
      <c r="J28851" s="34"/>
      <c r="K28851" s="34"/>
      <c r="L28851" s="34"/>
    </row>
    <row r="28852" spans="6:12" x14ac:dyDescent="0.35">
      <c r="F28852" s="34"/>
      <c r="J28852" s="34"/>
      <c r="K28852" s="34"/>
      <c r="L28852" s="34"/>
    </row>
    <row r="28853" spans="6:12" x14ac:dyDescent="0.35">
      <c r="F28853" s="34"/>
      <c r="J28853" s="34"/>
      <c r="K28853" s="34"/>
      <c r="L28853" s="34"/>
    </row>
    <row r="28854" spans="6:12" x14ac:dyDescent="0.35">
      <c r="F28854" s="34"/>
      <c r="J28854" s="34"/>
      <c r="K28854" s="34"/>
      <c r="L28854" s="34"/>
    </row>
    <row r="28855" spans="6:12" x14ac:dyDescent="0.35">
      <c r="F28855" s="34"/>
      <c r="J28855" s="34"/>
      <c r="K28855" s="34"/>
      <c r="L28855" s="34"/>
    </row>
    <row r="28856" spans="6:12" x14ac:dyDescent="0.35">
      <c r="F28856" s="34"/>
      <c r="J28856" s="34"/>
      <c r="K28856" s="34"/>
      <c r="L28856" s="34"/>
    </row>
    <row r="28857" spans="6:12" x14ac:dyDescent="0.35">
      <c r="F28857" s="34"/>
      <c r="J28857" s="34"/>
      <c r="K28857" s="34"/>
      <c r="L28857" s="34"/>
    </row>
    <row r="28858" spans="6:12" x14ac:dyDescent="0.35">
      <c r="F28858" s="34"/>
      <c r="J28858" s="34"/>
      <c r="K28858" s="34"/>
      <c r="L28858" s="34"/>
    </row>
    <row r="28859" spans="6:12" x14ac:dyDescent="0.35">
      <c r="F28859" s="34"/>
      <c r="J28859" s="34"/>
      <c r="K28859" s="34"/>
      <c r="L28859" s="34"/>
    </row>
    <row r="28860" spans="6:12" x14ac:dyDescent="0.35">
      <c r="F28860" s="34"/>
      <c r="J28860" s="34"/>
      <c r="K28860" s="34"/>
      <c r="L28860" s="34"/>
    </row>
    <row r="28861" spans="6:12" x14ac:dyDescent="0.35">
      <c r="F28861" s="34"/>
      <c r="J28861" s="34"/>
      <c r="K28861" s="34"/>
      <c r="L28861" s="34"/>
    </row>
    <row r="28862" spans="6:12" x14ac:dyDescent="0.35">
      <c r="F28862" s="34"/>
      <c r="J28862" s="34"/>
      <c r="K28862" s="34"/>
      <c r="L28862" s="34"/>
    </row>
    <row r="28863" spans="6:12" x14ac:dyDescent="0.35">
      <c r="F28863" s="34"/>
      <c r="J28863" s="34"/>
      <c r="K28863" s="34"/>
      <c r="L28863" s="34"/>
    </row>
    <row r="28864" spans="6:12" x14ac:dyDescent="0.35">
      <c r="F28864" s="34"/>
      <c r="J28864" s="34"/>
      <c r="K28864" s="34"/>
      <c r="L28864" s="34"/>
    </row>
    <row r="28865" spans="6:12" x14ac:dyDescent="0.35">
      <c r="F28865" s="34"/>
      <c r="J28865" s="34"/>
      <c r="K28865" s="34"/>
      <c r="L28865" s="34"/>
    </row>
    <row r="28866" spans="6:12" x14ac:dyDescent="0.35">
      <c r="F28866" s="34"/>
      <c r="J28866" s="34"/>
      <c r="K28866" s="34"/>
      <c r="L28866" s="34"/>
    </row>
    <row r="28867" spans="6:12" x14ac:dyDescent="0.35">
      <c r="F28867" s="34"/>
      <c r="J28867" s="34"/>
      <c r="K28867" s="34"/>
      <c r="L28867" s="34"/>
    </row>
    <row r="28868" spans="6:12" x14ac:dyDescent="0.35">
      <c r="F28868" s="34"/>
      <c r="J28868" s="34"/>
      <c r="K28868" s="34"/>
      <c r="L28868" s="34"/>
    </row>
    <row r="28869" spans="6:12" x14ac:dyDescent="0.35">
      <c r="F28869" s="34"/>
      <c r="J28869" s="34"/>
      <c r="K28869" s="34"/>
      <c r="L28869" s="34"/>
    </row>
    <row r="28870" spans="6:12" x14ac:dyDescent="0.35">
      <c r="F28870" s="34"/>
      <c r="J28870" s="34"/>
      <c r="K28870" s="34"/>
      <c r="L28870" s="34"/>
    </row>
    <row r="28871" spans="6:12" x14ac:dyDescent="0.35">
      <c r="F28871" s="34"/>
      <c r="J28871" s="34"/>
      <c r="K28871" s="34"/>
      <c r="L28871" s="34"/>
    </row>
    <row r="28872" spans="6:12" x14ac:dyDescent="0.35">
      <c r="F28872" s="34"/>
      <c r="J28872" s="34"/>
      <c r="K28872" s="34"/>
      <c r="L28872" s="34"/>
    </row>
    <row r="28873" spans="6:12" x14ac:dyDescent="0.35">
      <c r="F28873" s="34"/>
      <c r="J28873" s="34"/>
      <c r="K28873" s="34"/>
      <c r="L28873" s="34"/>
    </row>
    <row r="28874" spans="6:12" x14ac:dyDescent="0.35">
      <c r="F28874" s="34"/>
      <c r="J28874" s="34"/>
      <c r="K28874" s="34"/>
      <c r="L28874" s="34"/>
    </row>
    <row r="28875" spans="6:12" x14ac:dyDescent="0.35">
      <c r="F28875" s="34"/>
      <c r="J28875" s="34"/>
      <c r="K28875" s="34"/>
      <c r="L28875" s="34"/>
    </row>
    <row r="28876" spans="6:12" x14ac:dyDescent="0.35">
      <c r="F28876" s="34"/>
      <c r="J28876" s="34"/>
      <c r="K28876" s="34"/>
      <c r="L28876" s="34"/>
    </row>
    <row r="28877" spans="6:12" x14ac:dyDescent="0.35">
      <c r="F28877" s="34"/>
      <c r="J28877" s="34"/>
      <c r="K28877" s="34"/>
      <c r="L28877" s="34"/>
    </row>
    <row r="28878" spans="6:12" x14ac:dyDescent="0.35">
      <c r="F28878" s="34"/>
      <c r="J28878" s="34"/>
      <c r="K28878" s="34"/>
      <c r="L28878" s="34"/>
    </row>
    <row r="28879" spans="6:12" x14ac:dyDescent="0.35">
      <c r="F28879" s="34"/>
      <c r="J28879" s="34"/>
      <c r="K28879" s="34"/>
      <c r="L28879" s="34"/>
    </row>
    <row r="28880" spans="6:12" x14ac:dyDescent="0.35">
      <c r="F28880" s="34"/>
      <c r="J28880" s="34"/>
      <c r="K28880" s="34"/>
      <c r="L28880" s="34"/>
    </row>
    <row r="28881" spans="6:12" x14ac:dyDescent="0.35">
      <c r="F28881" s="34"/>
      <c r="J28881" s="34"/>
      <c r="K28881" s="34"/>
      <c r="L28881" s="34"/>
    </row>
    <row r="28882" spans="6:12" x14ac:dyDescent="0.35">
      <c r="F28882" s="34"/>
      <c r="J28882" s="34"/>
      <c r="K28882" s="34"/>
      <c r="L28882" s="34"/>
    </row>
    <row r="28883" spans="6:12" x14ac:dyDescent="0.35">
      <c r="F28883" s="34"/>
      <c r="J28883" s="34"/>
      <c r="K28883" s="34"/>
      <c r="L28883" s="34"/>
    </row>
    <row r="28884" spans="6:12" x14ac:dyDescent="0.35">
      <c r="F28884" s="34"/>
      <c r="J28884" s="34"/>
      <c r="K28884" s="34"/>
      <c r="L28884" s="34"/>
    </row>
    <row r="28885" spans="6:12" x14ac:dyDescent="0.35">
      <c r="F28885" s="34"/>
      <c r="J28885" s="34"/>
      <c r="K28885" s="34"/>
      <c r="L28885" s="34"/>
    </row>
    <row r="28886" spans="6:12" x14ac:dyDescent="0.35">
      <c r="F28886" s="34"/>
      <c r="J28886" s="34"/>
      <c r="K28886" s="34"/>
      <c r="L28886" s="34"/>
    </row>
    <row r="28887" spans="6:12" x14ac:dyDescent="0.35">
      <c r="F28887" s="34"/>
      <c r="J28887" s="34"/>
      <c r="K28887" s="34"/>
      <c r="L28887" s="34"/>
    </row>
    <row r="28888" spans="6:12" x14ac:dyDescent="0.35">
      <c r="F28888" s="34"/>
      <c r="J28888" s="34"/>
      <c r="K28888" s="34"/>
      <c r="L28888" s="34"/>
    </row>
    <row r="28889" spans="6:12" x14ac:dyDescent="0.35">
      <c r="F28889" s="34"/>
      <c r="J28889" s="34"/>
      <c r="K28889" s="34"/>
      <c r="L28889" s="34"/>
    </row>
    <row r="28890" spans="6:12" x14ac:dyDescent="0.35">
      <c r="F28890" s="34"/>
      <c r="J28890" s="34"/>
      <c r="K28890" s="34"/>
      <c r="L28890" s="34"/>
    </row>
    <row r="28891" spans="6:12" x14ac:dyDescent="0.35">
      <c r="F28891" s="34"/>
      <c r="J28891" s="34"/>
      <c r="K28891" s="34"/>
      <c r="L28891" s="34"/>
    </row>
    <row r="28892" spans="6:12" x14ac:dyDescent="0.35">
      <c r="F28892" s="34"/>
      <c r="J28892" s="34"/>
      <c r="K28892" s="34"/>
      <c r="L28892" s="34"/>
    </row>
    <row r="28893" spans="6:12" x14ac:dyDescent="0.35">
      <c r="F28893" s="34"/>
      <c r="J28893" s="34"/>
      <c r="K28893" s="34"/>
      <c r="L28893" s="34"/>
    </row>
    <row r="28894" spans="6:12" x14ac:dyDescent="0.35">
      <c r="F28894" s="34"/>
      <c r="J28894" s="34"/>
      <c r="K28894" s="34"/>
      <c r="L28894" s="34"/>
    </row>
    <row r="28895" spans="6:12" x14ac:dyDescent="0.35">
      <c r="F28895" s="34"/>
      <c r="J28895" s="34"/>
      <c r="K28895" s="34"/>
      <c r="L28895" s="34"/>
    </row>
    <row r="28896" spans="6:12" x14ac:dyDescent="0.35">
      <c r="F28896" s="34"/>
      <c r="J28896" s="34"/>
      <c r="K28896" s="34"/>
      <c r="L28896" s="34"/>
    </row>
    <row r="28897" spans="6:12" x14ac:dyDescent="0.35">
      <c r="F28897" s="34"/>
      <c r="J28897" s="34"/>
      <c r="K28897" s="34"/>
      <c r="L28897" s="34"/>
    </row>
    <row r="28898" spans="6:12" x14ac:dyDescent="0.35">
      <c r="F28898" s="34"/>
      <c r="J28898" s="34"/>
      <c r="K28898" s="34"/>
      <c r="L28898" s="34"/>
    </row>
    <row r="28899" spans="6:12" x14ac:dyDescent="0.35">
      <c r="F28899" s="34"/>
      <c r="J28899" s="34"/>
      <c r="K28899" s="34"/>
      <c r="L28899" s="34"/>
    </row>
    <row r="28900" spans="6:12" x14ac:dyDescent="0.35">
      <c r="F28900" s="34"/>
      <c r="J28900" s="34"/>
      <c r="K28900" s="34"/>
      <c r="L28900" s="34"/>
    </row>
    <row r="28901" spans="6:12" x14ac:dyDescent="0.35">
      <c r="F28901" s="34"/>
      <c r="J28901" s="34"/>
      <c r="K28901" s="34"/>
      <c r="L28901" s="34"/>
    </row>
    <row r="28902" spans="6:12" x14ac:dyDescent="0.35">
      <c r="F28902" s="34"/>
      <c r="J28902" s="34"/>
      <c r="K28902" s="34"/>
      <c r="L28902" s="34"/>
    </row>
    <row r="28903" spans="6:12" x14ac:dyDescent="0.35">
      <c r="F28903" s="34"/>
      <c r="J28903" s="34"/>
      <c r="K28903" s="34"/>
      <c r="L28903" s="34"/>
    </row>
    <row r="28904" spans="6:12" x14ac:dyDescent="0.35">
      <c r="F28904" s="34"/>
      <c r="J28904" s="34"/>
      <c r="K28904" s="34"/>
      <c r="L28904" s="34"/>
    </row>
    <row r="28905" spans="6:12" x14ac:dyDescent="0.35">
      <c r="F28905" s="34"/>
      <c r="J28905" s="34"/>
      <c r="K28905" s="34"/>
      <c r="L28905" s="34"/>
    </row>
    <row r="28906" spans="6:12" x14ac:dyDescent="0.35">
      <c r="F28906" s="34"/>
      <c r="J28906" s="34"/>
      <c r="K28906" s="34"/>
      <c r="L28906" s="34"/>
    </row>
    <row r="28907" spans="6:12" x14ac:dyDescent="0.35">
      <c r="F28907" s="34"/>
      <c r="J28907" s="34"/>
      <c r="K28907" s="34"/>
      <c r="L28907" s="34"/>
    </row>
    <row r="28908" spans="6:12" x14ac:dyDescent="0.35">
      <c r="F28908" s="34"/>
      <c r="J28908" s="34"/>
      <c r="K28908" s="34"/>
      <c r="L28908" s="34"/>
    </row>
    <row r="28909" spans="6:12" x14ac:dyDescent="0.35">
      <c r="F28909" s="34"/>
      <c r="J28909" s="34"/>
      <c r="K28909" s="34"/>
      <c r="L28909" s="34"/>
    </row>
    <row r="28910" spans="6:12" x14ac:dyDescent="0.35">
      <c r="F28910" s="34"/>
      <c r="J28910" s="34"/>
      <c r="K28910" s="34"/>
      <c r="L28910" s="34"/>
    </row>
    <row r="28911" spans="6:12" x14ac:dyDescent="0.35">
      <c r="F28911" s="34"/>
      <c r="J28911" s="34"/>
      <c r="K28911" s="34"/>
      <c r="L28911" s="34"/>
    </row>
    <row r="28912" spans="6:12" x14ac:dyDescent="0.35">
      <c r="F28912" s="34"/>
      <c r="J28912" s="34"/>
      <c r="K28912" s="34"/>
      <c r="L28912" s="34"/>
    </row>
    <row r="28913" spans="6:12" x14ac:dyDescent="0.35">
      <c r="F28913" s="34"/>
      <c r="J28913" s="34"/>
      <c r="K28913" s="34"/>
      <c r="L28913" s="34"/>
    </row>
    <row r="28914" spans="6:12" x14ac:dyDescent="0.35">
      <c r="F28914" s="34"/>
      <c r="J28914" s="34"/>
      <c r="K28914" s="34"/>
      <c r="L28914" s="34"/>
    </row>
    <row r="28915" spans="6:12" x14ac:dyDescent="0.35">
      <c r="F28915" s="34"/>
      <c r="J28915" s="34"/>
      <c r="K28915" s="34"/>
      <c r="L28915" s="34"/>
    </row>
    <row r="28916" spans="6:12" x14ac:dyDescent="0.35">
      <c r="F28916" s="34"/>
      <c r="J28916" s="34"/>
      <c r="K28916" s="34"/>
      <c r="L28916" s="34"/>
    </row>
    <row r="28917" spans="6:12" x14ac:dyDescent="0.35">
      <c r="F28917" s="34"/>
      <c r="J28917" s="34"/>
      <c r="K28917" s="34"/>
      <c r="L28917" s="34"/>
    </row>
    <row r="28918" spans="6:12" x14ac:dyDescent="0.35">
      <c r="F28918" s="34"/>
      <c r="J28918" s="34"/>
      <c r="K28918" s="34"/>
      <c r="L28918" s="34"/>
    </row>
    <row r="28919" spans="6:12" x14ac:dyDescent="0.35">
      <c r="F28919" s="34"/>
      <c r="J28919" s="34"/>
      <c r="K28919" s="34"/>
      <c r="L28919" s="34"/>
    </row>
    <row r="28920" spans="6:12" x14ac:dyDescent="0.35">
      <c r="F28920" s="34"/>
      <c r="J28920" s="34"/>
      <c r="K28920" s="34"/>
      <c r="L28920" s="34"/>
    </row>
    <row r="28921" spans="6:12" x14ac:dyDescent="0.35">
      <c r="F28921" s="34"/>
      <c r="J28921" s="34"/>
      <c r="K28921" s="34"/>
      <c r="L28921" s="34"/>
    </row>
    <row r="28922" spans="6:12" x14ac:dyDescent="0.35">
      <c r="F28922" s="34"/>
      <c r="J28922" s="34"/>
      <c r="K28922" s="34"/>
      <c r="L28922" s="34"/>
    </row>
    <row r="28923" spans="6:12" x14ac:dyDescent="0.35">
      <c r="F28923" s="34"/>
      <c r="J28923" s="34"/>
      <c r="K28923" s="34"/>
      <c r="L28923" s="34"/>
    </row>
    <row r="28924" spans="6:12" x14ac:dyDescent="0.35">
      <c r="F28924" s="34"/>
      <c r="J28924" s="34"/>
      <c r="K28924" s="34"/>
      <c r="L28924" s="34"/>
    </row>
    <row r="28925" spans="6:12" x14ac:dyDescent="0.35">
      <c r="F28925" s="34"/>
      <c r="J28925" s="34"/>
      <c r="K28925" s="34"/>
      <c r="L28925" s="34"/>
    </row>
    <row r="28926" spans="6:12" x14ac:dyDescent="0.35">
      <c r="F28926" s="34"/>
      <c r="J28926" s="34"/>
      <c r="K28926" s="34"/>
      <c r="L28926" s="34"/>
    </row>
    <row r="28927" spans="6:12" x14ac:dyDescent="0.35">
      <c r="F28927" s="34"/>
      <c r="J28927" s="34"/>
      <c r="K28927" s="34"/>
      <c r="L28927" s="34"/>
    </row>
    <row r="28928" spans="6:12" x14ac:dyDescent="0.35">
      <c r="F28928" s="34"/>
      <c r="J28928" s="34"/>
      <c r="K28928" s="34"/>
      <c r="L28928" s="34"/>
    </row>
    <row r="28929" spans="6:12" x14ac:dyDescent="0.35">
      <c r="F28929" s="34"/>
      <c r="J28929" s="34"/>
      <c r="K28929" s="34"/>
      <c r="L28929" s="34"/>
    </row>
    <row r="28930" spans="6:12" x14ac:dyDescent="0.35">
      <c r="F28930" s="34"/>
      <c r="J28930" s="34"/>
      <c r="K28930" s="34"/>
      <c r="L28930" s="34"/>
    </row>
    <row r="28931" spans="6:12" x14ac:dyDescent="0.35">
      <c r="F28931" s="34"/>
      <c r="J28931" s="34"/>
      <c r="K28931" s="34"/>
      <c r="L28931" s="34"/>
    </row>
    <row r="28932" spans="6:12" x14ac:dyDescent="0.35">
      <c r="F28932" s="34"/>
      <c r="J28932" s="34"/>
      <c r="K28932" s="34"/>
      <c r="L28932" s="34"/>
    </row>
    <row r="28933" spans="6:12" x14ac:dyDescent="0.35">
      <c r="F28933" s="34"/>
      <c r="J28933" s="34"/>
      <c r="K28933" s="34"/>
      <c r="L28933" s="34"/>
    </row>
    <row r="28934" spans="6:12" x14ac:dyDescent="0.35">
      <c r="F28934" s="34"/>
      <c r="J28934" s="34"/>
      <c r="K28934" s="34"/>
      <c r="L28934" s="34"/>
    </row>
    <row r="28935" spans="6:12" x14ac:dyDescent="0.35">
      <c r="F28935" s="34"/>
      <c r="J28935" s="34"/>
      <c r="K28935" s="34"/>
      <c r="L28935" s="34"/>
    </row>
    <row r="28936" spans="6:12" x14ac:dyDescent="0.35">
      <c r="F28936" s="34"/>
      <c r="J28936" s="34"/>
      <c r="K28936" s="34"/>
      <c r="L28936" s="34"/>
    </row>
    <row r="28937" spans="6:12" x14ac:dyDescent="0.35">
      <c r="F28937" s="34"/>
      <c r="J28937" s="34"/>
      <c r="K28937" s="34"/>
      <c r="L28937" s="34"/>
    </row>
    <row r="28938" spans="6:12" x14ac:dyDescent="0.35">
      <c r="F28938" s="34"/>
      <c r="J28938" s="34"/>
      <c r="K28938" s="34"/>
      <c r="L28938" s="34"/>
    </row>
    <row r="28939" spans="6:12" x14ac:dyDescent="0.35">
      <c r="F28939" s="34"/>
      <c r="J28939" s="34"/>
      <c r="K28939" s="34"/>
      <c r="L28939" s="34"/>
    </row>
    <row r="28940" spans="6:12" x14ac:dyDescent="0.35">
      <c r="F28940" s="34"/>
      <c r="J28940" s="34"/>
      <c r="K28940" s="34"/>
      <c r="L28940" s="34"/>
    </row>
    <row r="28941" spans="6:12" x14ac:dyDescent="0.35">
      <c r="F28941" s="34"/>
      <c r="J28941" s="34"/>
      <c r="K28941" s="34"/>
      <c r="L28941" s="34"/>
    </row>
    <row r="28942" spans="6:12" x14ac:dyDescent="0.35">
      <c r="F28942" s="34"/>
      <c r="J28942" s="34"/>
      <c r="K28942" s="34"/>
      <c r="L28942" s="34"/>
    </row>
    <row r="28943" spans="6:12" x14ac:dyDescent="0.35">
      <c r="F28943" s="34"/>
      <c r="J28943" s="34"/>
      <c r="K28943" s="34"/>
      <c r="L28943" s="34"/>
    </row>
    <row r="28944" spans="6:12" x14ac:dyDescent="0.35">
      <c r="F28944" s="34"/>
      <c r="J28944" s="34"/>
      <c r="K28944" s="34"/>
      <c r="L28944" s="34"/>
    </row>
    <row r="28945" spans="6:12" x14ac:dyDescent="0.35">
      <c r="F28945" s="34"/>
      <c r="J28945" s="34"/>
      <c r="K28945" s="34"/>
      <c r="L28945" s="34"/>
    </row>
    <row r="28946" spans="6:12" x14ac:dyDescent="0.35">
      <c r="F28946" s="34"/>
      <c r="J28946" s="34"/>
      <c r="K28946" s="34"/>
      <c r="L28946" s="34"/>
    </row>
    <row r="28947" spans="6:12" x14ac:dyDescent="0.35">
      <c r="F28947" s="34"/>
      <c r="J28947" s="34"/>
      <c r="K28947" s="34"/>
      <c r="L28947" s="34"/>
    </row>
    <row r="28948" spans="6:12" x14ac:dyDescent="0.35">
      <c r="F28948" s="34"/>
      <c r="J28948" s="34"/>
      <c r="K28948" s="34"/>
      <c r="L28948" s="34"/>
    </row>
    <row r="28949" spans="6:12" x14ac:dyDescent="0.35">
      <c r="F28949" s="34"/>
      <c r="J28949" s="34"/>
      <c r="K28949" s="34"/>
      <c r="L28949" s="34"/>
    </row>
    <row r="28950" spans="6:12" x14ac:dyDescent="0.35">
      <c r="F28950" s="34"/>
      <c r="J28950" s="34"/>
      <c r="K28950" s="34"/>
      <c r="L28950" s="34"/>
    </row>
    <row r="28951" spans="6:12" x14ac:dyDescent="0.35">
      <c r="F28951" s="34"/>
      <c r="J28951" s="34"/>
      <c r="K28951" s="34"/>
      <c r="L28951" s="34"/>
    </row>
    <row r="28952" spans="6:12" x14ac:dyDescent="0.35">
      <c r="F28952" s="34"/>
      <c r="J28952" s="34"/>
      <c r="K28952" s="34"/>
      <c r="L28952" s="34"/>
    </row>
    <row r="28953" spans="6:12" x14ac:dyDescent="0.35">
      <c r="F28953" s="34"/>
      <c r="J28953" s="34"/>
      <c r="K28953" s="34"/>
      <c r="L28953" s="34"/>
    </row>
    <row r="28954" spans="6:12" x14ac:dyDescent="0.35">
      <c r="F28954" s="34"/>
      <c r="J28954" s="34"/>
      <c r="K28954" s="34"/>
      <c r="L28954" s="34"/>
    </row>
    <row r="28955" spans="6:12" x14ac:dyDescent="0.35">
      <c r="F28955" s="34"/>
      <c r="J28955" s="34"/>
      <c r="K28955" s="34"/>
      <c r="L28955" s="34"/>
    </row>
    <row r="28956" spans="6:12" x14ac:dyDescent="0.35">
      <c r="F28956" s="34"/>
      <c r="J28956" s="34"/>
      <c r="K28956" s="34"/>
      <c r="L28956" s="34"/>
    </row>
    <row r="28957" spans="6:12" x14ac:dyDescent="0.35">
      <c r="F28957" s="34"/>
      <c r="J28957" s="34"/>
      <c r="K28957" s="34"/>
      <c r="L28957" s="34"/>
    </row>
    <row r="28958" spans="6:12" x14ac:dyDescent="0.35">
      <c r="F28958" s="34"/>
      <c r="J28958" s="34"/>
      <c r="K28958" s="34"/>
      <c r="L28958" s="34"/>
    </row>
    <row r="28959" spans="6:12" x14ac:dyDescent="0.35">
      <c r="F28959" s="34"/>
      <c r="J28959" s="34"/>
      <c r="K28959" s="34"/>
      <c r="L28959" s="34"/>
    </row>
    <row r="28960" spans="6:12" x14ac:dyDescent="0.35">
      <c r="F28960" s="34"/>
      <c r="J28960" s="34"/>
      <c r="K28960" s="34"/>
      <c r="L28960" s="34"/>
    </row>
    <row r="28961" spans="6:12" x14ac:dyDescent="0.35">
      <c r="F28961" s="34"/>
      <c r="J28961" s="34"/>
      <c r="K28961" s="34"/>
      <c r="L28961" s="34"/>
    </row>
    <row r="28962" spans="6:12" x14ac:dyDescent="0.35">
      <c r="F28962" s="34"/>
      <c r="J28962" s="34"/>
      <c r="K28962" s="34"/>
      <c r="L28962" s="34"/>
    </row>
    <row r="28963" spans="6:12" x14ac:dyDescent="0.35">
      <c r="F28963" s="34"/>
      <c r="J28963" s="34"/>
      <c r="K28963" s="34"/>
      <c r="L28963" s="34"/>
    </row>
    <row r="28964" spans="6:12" x14ac:dyDescent="0.35">
      <c r="F28964" s="34"/>
      <c r="J28964" s="34"/>
      <c r="K28964" s="34"/>
      <c r="L28964" s="34"/>
    </row>
    <row r="28965" spans="6:12" x14ac:dyDescent="0.35">
      <c r="F28965" s="34"/>
      <c r="J28965" s="34"/>
      <c r="K28965" s="34"/>
      <c r="L28965" s="34"/>
    </row>
    <row r="28966" spans="6:12" x14ac:dyDescent="0.35">
      <c r="F28966" s="34"/>
      <c r="J28966" s="34"/>
      <c r="K28966" s="34"/>
      <c r="L28966" s="34"/>
    </row>
    <row r="28967" spans="6:12" x14ac:dyDescent="0.35">
      <c r="F28967" s="34"/>
      <c r="J28967" s="34"/>
      <c r="K28967" s="34"/>
      <c r="L28967" s="34"/>
    </row>
    <row r="28968" spans="6:12" x14ac:dyDescent="0.35">
      <c r="F28968" s="34"/>
      <c r="J28968" s="34"/>
      <c r="K28968" s="34"/>
      <c r="L28968" s="34"/>
    </row>
    <row r="28969" spans="6:12" x14ac:dyDescent="0.35">
      <c r="F28969" s="34"/>
      <c r="J28969" s="34"/>
      <c r="K28969" s="34"/>
      <c r="L28969" s="34"/>
    </row>
    <row r="28970" spans="6:12" x14ac:dyDescent="0.35">
      <c r="F28970" s="34"/>
      <c r="J28970" s="34"/>
      <c r="K28970" s="34"/>
      <c r="L28970" s="34"/>
    </row>
    <row r="28971" spans="6:12" x14ac:dyDescent="0.35">
      <c r="F28971" s="34"/>
      <c r="J28971" s="34"/>
      <c r="K28971" s="34"/>
      <c r="L28971" s="34"/>
    </row>
    <row r="28972" spans="6:12" x14ac:dyDescent="0.35">
      <c r="F28972" s="34"/>
      <c r="J28972" s="34"/>
      <c r="K28972" s="34"/>
      <c r="L28972" s="34"/>
    </row>
    <row r="28973" spans="6:12" x14ac:dyDescent="0.35">
      <c r="F28973" s="34"/>
      <c r="J28973" s="34"/>
      <c r="K28973" s="34"/>
      <c r="L28973" s="34"/>
    </row>
    <row r="28974" spans="6:12" x14ac:dyDescent="0.35">
      <c r="F28974" s="34"/>
      <c r="J28974" s="34"/>
      <c r="K28974" s="34"/>
      <c r="L28974" s="34"/>
    </row>
    <row r="28975" spans="6:12" x14ac:dyDescent="0.35">
      <c r="F28975" s="34"/>
      <c r="J28975" s="34"/>
      <c r="K28975" s="34"/>
      <c r="L28975" s="34"/>
    </row>
    <row r="28976" spans="6:12" x14ac:dyDescent="0.35">
      <c r="F28976" s="34"/>
      <c r="J28976" s="34"/>
      <c r="K28976" s="34"/>
      <c r="L28976" s="34"/>
    </row>
    <row r="28977" spans="6:12" x14ac:dyDescent="0.35">
      <c r="F28977" s="34"/>
      <c r="J28977" s="34"/>
      <c r="K28977" s="34"/>
      <c r="L28977" s="34"/>
    </row>
    <row r="28978" spans="6:12" x14ac:dyDescent="0.35">
      <c r="F28978" s="34"/>
      <c r="J28978" s="34"/>
      <c r="K28978" s="34"/>
      <c r="L28978" s="34"/>
    </row>
    <row r="28979" spans="6:12" x14ac:dyDescent="0.35">
      <c r="F28979" s="34"/>
      <c r="J28979" s="34"/>
      <c r="K28979" s="34"/>
      <c r="L28979" s="34"/>
    </row>
    <row r="28980" spans="6:12" x14ac:dyDescent="0.35">
      <c r="F28980" s="34"/>
      <c r="J28980" s="34"/>
      <c r="K28980" s="34"/>
      <c r="L28980" s="34"/>
    </row>
    <row r="28981" spans="6:12" x14ac:dyDescent="0.35">
      <c r="F28981" s="34"/>
      <c r="J28981" s="34"/>
      <c r="K28981" s="34"/>
      <c r="L28981" s="34"/>
    </row>
    <row r="28982" spans="6:12" x14ac:dyDescent="0.35">
      <c r="F28982" s="34"/>
      <c r="J28982" s="34"/>
      <c r="K28982" s="34"/>
      <c r="L28982" s="34"/>
    </row>
    <row r="28983" spans="6:12" x14ac:dyDescent="0.35">
      <c r="F28983" s="34"/>
      <c r="J28983" s="34"/>
      <c r="K28983" s="34"/>
      <c r="L28983" s="34"/>
    </row>
    <row r="28984" spans="6:12" x14ac:dyDescent="0.35">
      <c r="F28984" s="34"/>
      <c r="J28984" s="34"/>
      <c r="K28984" s="34"/>
      <c r="L28984" s="34"/>
    </row>
    <row r="28985" spans="6:12" x14ac:dyDescent="0.35">
      <c r="F28985" s="34"/>
      <c r="J28985" s="34"/>
      <c r="K28985" s="34"/>
      <c r="L28985" s="34"/>
    </row>
    <row r="28986" spans="6:12" x14ac:dyDescent="0.35">
      <c r="F28986" s="34"/>
      <c r="J28986" s="34"/>
      <c r="K28986" s="34"/>
      <c r="L28986" s="34"/>
    </row>
    <row r="28987" spans="6:12" x14ac:dyDescent="0.35">
      <c r="F28987" s="34"/>
      <c r="J28987" s="34"/>
      <c r="K28987" s="34"/>
      <c r="L28987" s="34"/>
    </row>
    <row r="28988" spans="6:12" x14ac:dyDescent="0.35">
      <c r="F28988" s="34"/>
      <c r="J28988" s="34"/>
      <c r="K28988" s="34"/>
      <c r="L28988" s="34"/>
    </row>
    <row r="28989" spans="6:12" x14ac:dyDescent="0.35">
      <c r="F28989" s="34"/>
      <c r="J28989" s="34"/>
      <c r="K28989" s="34"/>
      <c r="L28989" s="34"/>
    </row>
    <row r="28990" spans="6:12" x14ac:dyDescent="0.35">
      <c r="F28990" s="34"/>
      <c r="J28990" s="34"/>
      <c r="K28990" s="34"/>
      <c r="L28990" s="34"/>
    </row>
    <row r="28991" spans="6:12" x14ac:dyDescent="0.35">
      <c r="F28991" s="34"/>
      <c r="J28991" s="34"/>
      <c r="K28991" s="34"/>
      <c r="L28991" s="34"/>
    </row>
    <row r="28992" spans="6:12" x14ac:dyDescent="0.35">
      <c r="F28992" s="34"/>
      <c r="J28992" s="34"/>
      <c r="K28992" s="34"/>
      <c r="L28992" s="34"/>
    </row>
    <row r="28993" spans="6:12" x14ac:dyDescent="0.35">
      <c r="F28993" s="34"/>
      <c r="J28993" s="34"/>
      <c r="K28993" s="34"/>
      <c r="L28993" s="34"/>
    </row>
    <row r="28994" spans="6:12" x14ac:dyDescent="0.35">
      <c r="F28994" s="34"/>
      <c r="J28994" s="34"/>
      <c r="K28994" s="34"/>
      <c r="L28994" s="34"/>
    </row>
    <row r="28995" spans="6:12" x14ac:dyDescent="0.35">
      <c r="F28995" s="34"/>
      <c r="J28995" s="34"/>
      <c r="K28995" s="34"/>
      <c r="L28995" s="34"/>
    </row>
    <row r="28996" spans="6:12" x14ac:dyDescent="0.35">
      <c r="F28996" s="34"/>
      <c r="J28996" s="34"/>
      <c r="K28996" s="34"/>
      <c r="L28996" s="34"/>
    </row>
    <row r="28997" spans="6:12" x14ac:dyDescent="0.35">
      <c r="F28997" s="34"/>
      <c r="J28997" s="34"/>
      <c r="K28997" s="34"/>
      <c r="L28997" s="34"/>
    </row>
    <row r="28998" spans="6:12" x14ac:dyDescent="0.35">
      <c r="F28998" s="34"/>
      <c r="J28998" s="34"/>
      <c r="K28998" s="34"/>
      <c r="L28998" s="34"/>
    </row>
    <row r="28999" spans="6:12" x14ac:dyDescent="0.35">
      <c r="F28999" s="34"/>
      <c r="J28999" s="34"/>
      <c r="K28999" s="34"/>
      <c r="L28999" s="34"/>
    </row>
    <row r="29000" spans="6:12" x14ac:dyDescent="0.35">
      <c r="F29000" s="34"/>
      <c r="J29000" s="34"/>
      <c r="K29000" s="34"/>
      <c r="L29000" s="34"/>
    </row>
    <row r="29001" spans="6:12" x14ac:dyDescent="0.35">
      <c r="F29001" s="34"/>
      <c r="J29001" s="34"/>
      <c r="K29001" s="34"/>
      <c r="L29001" s="34"/>
    </row>
    <row r="29002" spans="6:12" x14ac:dyDescent="0.35">
      <c r="F29002" s="34"/>
      <c r="J29002" s="34"/>
      <c r="K29002" s="34"/>
      <c r="L29002" s="34"/>
    </row>
    <row r="29003" spans="6:12" x14ac:dyDescent="0.35">
      <c r="F29003" s="34"/>
      <c r="J29003" s="34"/>
      <c r="K29003" s="34"/>
      <c r="L29003" s="34"/>
    </row>
    <row r="29004" spans="6:12" x14ac:dyDescent="0.35">
      <c r="F29004" s="34"/>
      <c r="J29004" s="34"/>
      <c r="K29004" s="34"/>
      <c r="L29004" s="34"/>
    </row>
    <row r="29005" spans="6:12" x14ac:dyDescent="0.35">
      <c r="F29005" s="34"/>
      <c r="J29005" s="34"/>
      <c r="K29005" s="34"/>
      <c r="L29005" s="34"/>
    </row>
    <row r="29006" spans="6:12" x14ac:dyDescent="0.35">
      <c r="F29006" s="34"/>
      <c r="J29006" s="34"/>
      <c r="K29006" s="34"/>
      <c r="L29006" s="34"/>
    </row>
    <row r="29007" spans="6:12" x14ac:dyDescent="0.35">
      <c r="F29007" s="34"/>
      <c r="J29007" s="34"/>
      <c r="K29007" s="34"/>
      <c r="L29007" s="34"/>
    </row>
    <row r="29008" spans="6:12" x14ac:dyDescent="0.35">
      <c r="F29008" s="34"/>
      <c r="J29008" s="34"/>
      <c r="K29008" s="34"/>
      <c r="L29008" s="34"/>
    </row>
    <row r="29009" spans="6:12" x14ac:dyDescent="0.35">
      <c r="F29009" s="34"/>
      <c r="J29009" s="34"/>
      <c r="K29009" s="34"/>
      <c r="L29009" s="34"/>
    </row>
    <row r="29010" spans="6:12" x14ac:dyDescent="0.35">
      <c r="F29010" s="34"/>
      <c r="J29010" s="34"/>
      <c r="K29010" s="34"/>
      <c r="L29010" s="34"/>
    </row>
    <row r="29011" spans="6:12" x14ac:dyDescent="0.35">
      <c r="F29011" s="34"/>
      <c r="J29011" s="34"/>
      <c r="K29011" s="34"/>
      <c r="L29011" s="34"/>
    </row>
    <row r="29012" spans="6:12" x14ac:dyDescent="0.35">
      <c r="F29012" s="34"/>
      <c r="J29012" s="34"/>
      <c r="K29012" s="34"/>
      <c r="L29012" s="34"/>
    </row>
    <row r="29013" spans="6:12" x14ac:dyDescent="0.35">
      <c r="F29013" s="34"/>
      <c r="J29013" s="34"/>
      <c r="K29013" s="34"/>
      <c r="L29013" s="34"/>
    </row>
    <row r="29014" spans="6:12" x14ac:dyDescent="0.35">
      <c r="F29014" s="34"/>
      <c r="J29014" s="34"/>
      <c r="K29014" s="34"/>
      <c r="L29014" s="34"/>
    </row>
    <row r="29015" spans="6:12" x14ac:dyDescent="0.35">
      <c r="F29015" s="34"/>
      <c r="J29015" s="34"/>
      <c r="K29015" s="34"/>
      <c r="L29015" s="34"/>
    </row>
    <row r="29016" spans="6:12" x14ac:dyDescent="0.35">
      <c r="F29016" s="34"/>
      <c r="J29016" s="34"/>
      <c r="K29016" s="34"/>
      <c r="L29016" s="34"/>
    </row>
    <row r="29017" spans="6:12" x14ac:dyDescent="0.35">
      <c r="F29017" s="34"/>
      <c r="J29017" s="34"/>
      <c r="K29017" s="34"/>
      <c r="L29017" s="34"/>
    </row>
    <row r="29018" spans="6:12" x14ac:dyDescent="0.35">
      <c r="F29018" s="34"/>
      <c r="J29018" s="34"/>
      <c r="K29018" s="34"/>
      <c r="L29018" s="34"/>
    </row>
    <row r="29019" spans="6:12" x14ac:dyDescent="0.35">
      <c r="F29019" s="34"/>
      <c r="J29019" s="34"/>
      <c r="K29019" s="34"/>
      <c r="L29019" s="34"/>
    </row>
    <row r="29020" spans="6:12" x14ac:dyDescent="0.35">
      <c r="F29020" s="34"/>
      <c r="J29020" s="34"/>
      <c r="K29020" s="34"/>
      <c r="L29020" s="34"/>
    </row>
    <row r="29021" spans="6:12" x14ac:dyDescent="0.35">
      <c r="F29021" s="34"/>
      <c r="J29021" s="34"/>
      <c r="K29021" s="34"/>
      <c r="L29021" s="34"/>
    </row>
    <row r="29022" spans="6:12" x14ac:dyDescent="0.35">
      <c r="F29022" s="34"/>
      <c r="J29022" s="34"/>
      <c r="K29022" s="34"/>
      <c r="L29022" s="34"/>
    </row>
    <row r="29023" spans="6:12" x14ac:dyDescent="0.35">
      <c r="F29023" s="34"/>
      <c r="J29023" s="34"/>
      <c r="K29023" s="34"/>
      <c r="L29023" s="34"/>
    </row>
    <row r="29024" spans="6:12" x14ac:dyDescent="0.35">
      <c r="F29024" s="34"/>
      <c r="J29024" s="34"/>
      <c r="K29024" s="34"/>
      <c r="L29024" s="34"/>
    </row>
    <row r="29025" spans="6:12" x14ac:dyDescent="0.35">
      <c r="F29025" s="34"/>
      <c r="J29025" s="34"/>
      <c r="K29025" s="34"/>
      <c r="L29025" s="34"/>
    </row>
    <row r="29026" spans="6:12" x14ac:dyDescent="0.35">
      <c r="F29026" s="34"/>
      <c r="J29026" s="34"/>
      <c r="K29026" s="34"/>
      <c r="L29026" s="34"/>
    </row>
    <row r="29027" spans="6:12" x14ac:dyDescent="0.35">
      <c r="F29027" s="34"/>
      <c r="J29027" s="34"/>
      <c r="K29027" s="34"/>
      <c r="L29027" s="34"/>
    </row>
    <row r="29028" spans="6:12" x14ac:dyDescent="0.35">
      <c r="F29028" s="34"/>
      <c r="J29028" s="34"/>
      <c r="K29028" s="34"/>
      <c r="L29028" s="34"/>
    </row>
    <row r="29029" spans="6:12" x14ac:dyDescent="0.35">
      <c r="F29029" s="34"/>
      <c r="J29029" s="34"/>
      <c r="K29029" s="34"/>
      <c r="L29029" s="34"/>
    </row>
    <row r="29030" spans="6:12" x14ac:dyDescent="0.35">
      <c r="F29030" s="34"/>
      <c r="J29030" s="34"/>
      <c r="K29030" s="34"/>
      <c r="L29030" s="34"/>
    </row>
    <row r="29031" spans="6:12" x14ac:dyDescent="0.35">
      <c r="F29031" s="34"/>
      <c r="J29031" s="34"/>
      <c r="K29031" s="34"/>
      <c r="L29031" s="34"/>
    </row>
    <row r="29032" spans="6:12" x14ac:dyDescent="0.35">
      <c r="F29032" s="34"/>
      <c r="J29032" s="34"/>
      <c r="K29032" s="34"/>
      <c r="L29032" s="34"/>
    </row>
    <row r="29033" spans="6:12" x14ac:dyDescent="0.35">
      <c r="F29033" s="34"/>
      <c r="J29033" s="34"/>
      <c r="K29033" s="34"/>
      <c r="L29033" s="34"/>
    </row>
    <row r="29034" spans="6:12" x14ac:dyDescent="0.35">
      <c r="F29034" s="34"/>
      <c r="J29034" s="34"/>
      <c r="K29034" s="34"/>
      <c r="L29034" s="34"/>
    </row>
    <row r="29035" spans="6:12" x14ac:dyDescent="0.35">
      <c r="F29035" s="34"/>
      <c r="J29035" s="34"/>
      <c r="K29035" s="34"/>
      <c r="L29035" s="34"/>
    </row>
    <row r="29036" spans="6:12" x14ac:dyDescent="0.35">
      <c r="F29036" s="34"/>
      <c r="J29036" s="34"/>
      <c r="K29036" s="34"/>
      <c r="L29036" s="34"/>
    </row>
    <row r="29037" spans="6:12" x14ac:dyDescent="0.35">
      <c r="F29037" s="34"/>
      <c r="J29037" s="34"/>
      <c r="K29037" s="34"/>
      <c r="L29037" s="34"/>
    </row>
    <row r="29038" spans="6:12" x14ac:dyDescent="0.35">
      <c r="F29038" s="34"/>
      <c r="J29038" s="34"/>
      <c r="K29038" s="34"/>
      <c r="L29038" s="34"/>
    </row>
    <row r="29039" spans="6:12" x14ac:dyDescent="0.35">
      <c r="F29039" s="34"/>
      <c r="J29039" s="34"/>
      <c r="K29039" s="34"/>
      <c r="L29039" s="34"/>
    </row>
    <row r="29040" spans="6:12" x14ac:dyDescent="0.35">
      <c r="F29040" s="34"/>
      <c r="J29040" s="34"/>
      <c r="K29040" s="34"/>
      <c r="L29040" s="34"/>
    </row>
    <row r="29041" spans="6:12" x14ac:dyDescent="0.35">
      <c r="F29041" s="34"/>
      <c r="J29041" s="34"/>
      <c r="K29041" s="34"/>
      <c r="L29041" s="34"/>
    </row>
    <row r="29042" spans="6:12" x14ac:dyDescent="0.35">
      <c r="F29042" s="34"/>
      <c r="J29042" s="34"/>
      <c r="K29042" s="34"/>
      <c r="L29042" s="34"/>
    </row>
    <row r="29043" spans="6:12" x14ac:dyDescent="0.35">
      <c r="F29043" s="34"/>
      <c r="J29043" s="34"/>
      <c r="K29043" s="34"/>
      <c r="L29043" s="34"/>
    </row>
    <row r="29044" spans="6:12" x14ac:dyDescent="0.35">
      <c r="F29044" s="34"/>
      <c r="J29044" s="34"/>
      <c r="K29044" s="34"/>
      <c r="L29044" s="34"/>
    </row>
    <row r="29045" spans="6:12" x14ac:dyDescent="0.35">
      <c r="F29045" s="34"/>
      <c r="J29045" s="34"/>
      <c r="K29045" s="34"/>
      <c r="L29045" s="34"/>
    </row>
    <row r="29046" spans="6:12" x14ac:dyDescent="0.35">
      <c r="F29046" s="34"/>
      <c r="J29046" s="34"/>
      <c r="K29046" s="34"/>
      <c r="L29046" s="34"/>
    </row>
    <row r="29047" spans="6:12" x14ac:dyDescent="0.35">
      <c r="F29047" s="34"/>
      <c r="J29047" s="34"/>
      <c r="K29047" s="34"/>
      <c r="L29047" s="34"/>
    </row>
    <row r="29048" spans="6:12" x14ac:dyDescent="0.35">
      <c r="F29048" s="34"/>
      <c r="J29048" s="34"/>
      <c r="K29048" s="34"/>
      <c r="L29048" s="34"/>
    </row>
    <row r="29049" spans="6:12" x14ac:dyDescent="0.35">
      <c r="F29049" s="34"/>
      <c r="J29049" s="34"/>
      <c r="K29049" s="34"/>
      <c r="L29049" s="34"/>
    </row>
    <row r="29050" spans="6:12" x14ac:dyDescent="0.35">
      <c r="F29050" s="34"/>
      <c r="J29050" s="34"/>
      <c r="K29050" s="34"/>
      <c r="L29050" s="34"/>
    </row>
    <row r="29051" spans="6:12" x14ac:dyDescent="0.35">
      <c r="F29051" s="34"/>
      <c r="J29051" s="34"/>
      <c r="K29051" s="34"/>
      <c r="L29051" s="34"/>
    </row>
    <row r="29052" spans="6:12" x14ac:dyDescent="0.35">
      <c r="F29052" s="34"/>
      <c r="J29052" s="34"/>
      <c r="K29052" s="34"/>
      <c r="L29052" s="34"/>
    </row>
    <row r="29053" spans="6:12" x14ac:dyDescent="0.35">
      <c r="F29053" s="34"/>
      <c r="J29053" s="34"/>
      <c r="K29053" s="34"/>
      <c r="L29053" s="34"/>
    </row>
    <row r="29054" spans="6:12" x14ac:dyDescent="0.35">
      <c r="F29054" s="34"/>
      <c r="J29054" s="34"/>
      <c r="K29054" s="34"/>
      <c r="L29054" s="34"/>
    </row>
    <row r="29055" spans="6:12" x14ac:dyDescent="0.35">
      <c r="F29055" s="34"/>
      <c r="J29055" s="34"/>
      <c r="K29055" s="34"/>
      <c r="L29055" s="34"/>
    </row>
    <row r="29056" spans="6:12" x14ac:dyDescent="0.35">
      <c r="F29056" s="34"/>
      <c r="J29056" s="34"/>
      <c r="K29056" s="34"/>
      <c r="L29056" s="34"/>
    </row>
    <row r="29057" spans="6:12" x14ac:dyDescent="0.35">
      <c r="F29057" s="34"/>
      <c r="J29057" s="34"/>
      <c r="K29057" s="34"/>
      <c r="L29057" s="34"/>
    </row>
    <row r="29058" spans="6:12" x14ac:dyDescent="0.35">
      <c r="F29058" s="34"/>
      <c r="J29058" s="34"/>
      <c r="K29058" s="34"/>
      <c r="L29058" s="34"/>
    </row>
    <row r="29059" spans="6:12" x14ac:dyDescent="0.35">
      <c r="F29059" s="34"/>
      <c r="J29059" s="34"/>
      <c r="K29059" s="34"/>
      <c r="L29059" s="34"/>
    </row>
    <row r="29060" spans="6:12" x14ac:dyDescent="0.35">
      <c r="F29060" s="34"/>
      <c r="J29060" s="34"/>
      <c r="K29060" s="34"/>
      <c r="L29060" s="34"/>
    </row>
    <row r="29061" spans="6:12" x14ac:dyDescent="0.35">
      <c r="F29061" s="34"/>
      <c r="J29061" s="34"/>
      <c r="K29061" s="34"/>
      <c r="L29061" s="34"/>
    </row>
    <row r="29062" spans="6:12" x14ac:dyDescent="0.35">
      <c r="F29062" s="34"/>
      <c r="J29062" s="34"/>
      <c r="K29062" s="34"/>
      <c r="L29062" s="34"/>
    </row>
    <row r="29063" spans="6:12" x14ac:dyDescent="0.35">
      <c r="F29063" s="34"/>
      <c r="J29063" s="34"/>
      <c r="K29063" s="34"/>
      <c r="L29063" s="34"/>
    </row>
    <row r="29064" spans="6:12" x14ac:dyDescent="0.35">
      <c r="F29064" s="34"/>
      <c r="J29064" s="34"/>
      <c r="K29064" s="34"/>
      <c r="L29064" s="34"/>
    </row>
    <row r="29065" spans="6:12" x14ac:dyDescent="0.35">
      <c r="F29065" s="34"/>
      <c r="J29065" s="34"/>
      <c r="K29065" s="34"/>
      <c r="L29065" s="34"/>
    </row>
    <row r="29066" spans="6:12" x14ac:dyDescent="0.35">
      <c r="F29066" s="34"/>
      <c r="J29066" s="34"/>
      <c r="K29066" s="34"/>
      <c r="L29066" s="34"/>
    </row>
    <row r="29067" spans="6:12" x14ac:dyDescent="0.35">
      <c r="F29067" s="34"/>
      <c r="J29067" s="34"/>
      <c r="K29067" s="34"/>
      <c r="L29067" s="34"/>
    </row>
    <row r="29068" spans="6:12" x14ac:dyDescent="0.35">
      <c r="F29068" s="34"/>
      <c r="J29068" s="34"/>
      <c r="K29068" s="34"/>
      <c r="L29068" s="34"/>
    </row>
    <row r="29069" spans="6:12" x14ac:dyDescent="0.35">
      <c r="F29069" s="34"/>
      <c r="J29069" s="34"/>
      <c r="K29069" s="34"/>
      <c r="L29069" s="34"/>
    </row>
    <row r="29070" spans="6:12" x14ac:dyDescent="0.35">
      <c r="F29070" s="34"/>
      <c r="J29070" s="34"/>
      <c r="K29070" s="34"/>
      <c r="L29070" s="34"/>
    </row>
    <row r="29071" spans="6:12" x14ac:dyDescent="0.35">
      <c r="F29071" s="34"/>
      <c r="J29071" s="34"/>
      <c r="K29071" s="34"/>
      <c r="L29071" s="34"/>
    </row>
    <row r="29072" spans="6:12" x14ac:dyDescent="0.35">
      <c r="F29072" s="34"/>
      <c r="J29072" s="34"/>
      <c r="K29072" s="34"/>
      <c r="L29072" s="34"/>
    </row>
    <row r="29073" spans="6:12" x14ac:dyDescent="0.35">
      <c r="F29073" s="34"/>
      <c r="J29073" s="34"/>
      <c r="K29073" s="34"/>
      <c r="L29073" s="34"/>
    </row>
    <row r="29074" spans="6:12" x14ac:dyDescent="0.35">
      <c r="F29074" s="34"/>
      <c r="J29074" s="34"/>
      <c r="K29074" s="34"/>
      <c r="L29074" s="34"/>
    </row>
    <row r="29075" spans="6:12" x14ac:dyDescent="0.35">
      <c r="F29075" s="34"/>
      <c r="J29075" s="34"/>
      <c r="K29075" s="34"/>
      <c r="L29075" s="34"/>
    </row>
    <row r="29076" spans="6:12" x14ac:dyDescent="0.35">
      <c r="F29076" s="34"/>
      <c r="J29076" s="34"/>
      <c r="K29076" s="34"/>
      <c r="L29076" s="34"/>
    </row>
    <row r="29077" spans="6:12" x14ac:dyDescent="0.35">
      <c r="F29077" s="34"/>
      <c r="J29077" s="34"/>
      <c r="K29077" s="34"/>
      <c r="L29077" s="34"/>
    </row>
    <row r="29078" spans="6:12" x14ac:dyDescent="0.35">
      <c r="F29078" s="34"/>
      <c r="J29078" s="34"/>
      <c r="K29078" s="34"/>
      <c r="L29078" s="34"/>
    </row>
    <row r="29079" spans="6:12" x14ac:dyDescent="0.35">
      <c r="F29079" s="34"/>
      <c r="J29079" s="34"/>
      <c r="K29079" s="34"/>
      <c r="L29079" s="34"/>
    </row>
    <row r="29080" spans="6:12" x14ac:dyDescent="0.35">
      <c r="F29080" s="34"/>
      <c r="J29080" s="34"/>
      <c r="K29080" s="34"/>
      <c r="L29080" s="34"/>
    </row>
    <row r="29081" spans="6:12" x14ac:dyDescent="0.35">
      <c r="F29081" s="34"/>
      <c r="J29081" s="34"/>
      <c r="K29081" s="34"/>
      <c r="L29081" s="34"/>
    </row>
    <row r="29082" spans="6:12" x14ac:dyDescent="0.35">
      <c r="F29082" s="34"/>
      <c r="J29082" s="34"/>
      <c r="K29082" s="34"/>
      <c r="L29082" s="34"/>
    </row>
    <row r="29083" spans="6:12" x14ac:dyDescent="0.35">
      <c r="F29083" s="34"/>
      <c r="J29083" s="34"/>
      <c r="K29083" s="34"/>
      <c r="L29083" s="34"/>
    </row>
    <row r="29084" spans="6:12" x14ac:dyDescent="0.35">
      <c r="F29084" s="34"/>
      <c r="J29084" s="34"/>
      <c r="K29084" s="34"/>
      <c r="L29084" s="34"/>
    </row>
    <row r="29085" spans="6:12" x14ac:dyDescent="0.35">
      <c r="F29085" s="34"/>
      <c r="J29085" s="34"/>
      <c r="K29085" s="34"/>
      <c r="L29085" s="34"/>
    </row>
    <row r="29086" spans="6:12" x14ac:dyDescent="0.35">
      <c r="F29086" s="34"/>
      <c r="J29086" s="34"/>
      <c r="K29086" s="34"/>
      <c r="L29086" s="34"/>
    </row>
    <row r="29087" spans="6:12" x14ac:dyDescent="0.35">
      <c r="F29087" s="34"/>
      <c r="J29087" s="34"/>
      <c r="K29087" s="34"/>
      <c r="L29087" s="34"/>
    </row>
    <row r="29088" spans="6:12" x14ac:dyDescent="0.35">
      <c r="F29088" s="34"/>
      <c r="J29088" s="34"/>
      <c r="K29088" s="34"/>
      <c r="L29088" s="34"/>
    </row>
    <row r="29089" spans="6:12" x14ac:dyDescent="0.35">
      <c r="F29089" s="34"/>
      <c r="J29089" s="34"/>
      <c r="K29089" s="34"/>
      <c r="L29089" s="34"/>
    </row>
    <row r="29090" spans="6:12" x14ac:dyDescent="0.35">
      <c r="F29090" s="34"/>
      <c r="J29090" s="34"/>
      <c r="K29090" s="34"/>
      <c r="L29090" s="34"/>
    </row>
    <row r="29091" spans="6:12" x14ac:dyDescent="0.35">
      <c r="F29091" s="34"/>
      <c r="J29091" s="34"/>
      <c r="K29091" s="34"/>
      <c r="L29091" s="34"/>
    </row>
    <row r="29092" spans="6:12" x14ac:dyDescent="0.35">
      <c r="F29092" s="34"/>
      <c r="J29092" s="34"/>
      <c r="K29092" s="34"/>
      <c r="L29092" s="34"/>
    </row>
    <row r="29093" spans="6:12" x14ac:dyDescent="0.35">
      <c r="F29093" s="34"/>
      <c r="J29093" s="34"/>
      <c r="K29093" s="34"/>
      <c r="L29093" s="34"/>
    </row>
    <row r="29094" spans="6:12" x14ac:dyDescent="0.35">
      <c r="F29094" s="34"/>
      <c r="J29094" s="34"/>
      <c r="K29094" s="34"/>
      <c r="L29094" s="34"/>
    </row>
    <row r="29095" spans="6:12" x14ac:dyDescent="0.35">
      <c r="F29095" s="34"/>
      <c r="J29095" s="34"/>
      <c r="K29095" s="34"/>
      <c r="L29095" s="34"/>
    </row>
    <row r="29096" spans="6:12" x14ac:dyDescent="0.35">
      <c r="F29096" s="34"/>
      <c r="J29096" s="34"/>
      <c r="K29096" s="34"/>
      <c r="L29096" s="34"/>
    </row>
    <row r="29097" spans="6:12" x14ac:dyDescent="0.35">
      <c r="F29097" s="34"/>
      <c r="J29097" s="34"/>
      <c r="K29097" s="34"/>
      <c r="L29097" s="34"/>
    </row>
    <row r="29098" spans="6:12" x14ac:dyDescent="0.35">
      <c r="F29098" s="34"/>
      <c r="J29098" s="34"/>
      <c r="K29098" s="34"/>
      <c r="L29098" s="34"/>
    </row>
    <row r="29099" spans="6:12" x14ac:dyDescent="0.35">
      <c r="F29099" s="34"/>
      <c r="J29099" s="34"/>
      <c r="K29099" s="34"/>
      <c r="L29099" s="34"/>
    </row>
    <row r="29100" spans="6:12" x14ac:dyDescent="0.35">
      <c r="F29100" s="34"/>
      <c r="J29100" s="34"/>
      <c r="K29100" s="34"/>
      <c r="L29100" s="34"/>
    </row>
    <row r="29101" spans="6:12" x14ac:dyDescent="0.35">
      <c r="F29101" s="34"/>
      <c r="J29101" s="34"/>
      <c r="K29101" s="34"/>
      <c r="L29101" s="34"/>
    </row>
    <row r="29102" spans="6:12" x14ac:dyDescent="0.35">
      <c r="F29102" s="34"/>
      <c r="J29102" s="34"/>
      <c r="K29102" s="34"/>
      <c r="L29102" s="34"/>
    </row>
    <row r="29103" spans="6:12" x14ac:dyDescent="0.35">
      <c r="F29103" s="34"/>
      <c r="J29103" s="34"/>
      <c r="K29103" s="34"/>
      <c r="L29103" s="34"/>
    </row>
    <row r="29104" spans="6:12" x14ac:dyDescent="0.35">
      <c r="F29104" s="34"/>
      <c r="J29104" s="34"/>
      <c r="K29104" s="34"/>
      <c r="L29104" s="34"/>
    </row>
    <row r="29105" spans="6:12" x14ac:dyDescent="0.35">
      <c r="F29105" s="34"/>
      <c r="J29105" s="34"/>
      <c r="K29105" s="34"/>
      <c r="L29105" s="34"/>
    </row>
    <row r="29106" spans="6:12" x14ac:dyDescent="0.35">
      <c r="F29106" s="34"/>
      <c r="J29106" s="34"/>
      <c r="K29106" s="34"/>
      <c r="L29106" s="34"/>
    </row>
    <row r="29107" spans="6:12" x14ac:dyDescent="0.35">
      <c r="F29107" s="34"/>
      <c r="J29107" s="34"/>
      <c r="K29107" s="34"/>
      <c r="L29107" s="34"/>
    </row>
    <row r="29108" spans="6:12" x14ac:dyDescent="0.35">
      <c r="F29108" s="34"/>
      <c r="J29108" s="34"/>
      <c r="K29108" s="34"/>
      <c r="L29108" s="34"/>
    </row>
    <row r="29109" spans="6:12" x14ac:dyDescent="0.35">
      <c r="F29109" s="34"/>
      <c r="J29109" s="34"/>
      <c r="K29109" s="34"/>
      <c r="L29109" s="34"/>
    </row>
    <row r="29110" spans="6:12" x14ac:dyDescent="0.35">
      <c r="F29110" s="34"/>
      <c r="J29110" s="34"/>
      <c r="K29110" s="34"/>
      <c r="L29110" s="34"/>
    </row>
    <row r="29111" spans="6:12" x14ac:dyDescent="0.35">
      <c r="F29111" s="34"/>
      <c r="J29111" s="34"/>
      <c r="K29111" s="34"/>
      <c r="L29111" s="34"/>
    </row>
    <row r="29112" spans="6:12" x14ac:dyDescent="0.35">
      <c r="F29112" s="34"/>
      <c r="J29112" s="34"/>
      <c r="K29112" s="34"/>
      <c r="L29112" s="34"/>
    </row>
    <row r="29113" spans="6:12" x14ac:dyDescent="0.35">
      <c r="F29113" s="34"/>
      <c r="J29113" s="34"/>
      <c r="K29113" s="34"/>
      <c r="L29113" s="34"/>
    </row>
    <row r="29114" spans="6:12" x14ac:dyDescent="0.35">
      <c r="F29114" s="34"/>
      <c r="J29114" s="34"/>
      <c r="K29114" s="34"/>
      <c r="L29114" s="34"/>
    </row>
    <row r="29115" spans="6:12" x14ac:dyDescent="0.35">
      <c r="F29115" s="34"/>
      <c r="J29115" s="34"/>
      <c r="K29115" s="34"/>
      <c r="L29115" s="34"/>
    </row>
    <row r="29116" spans="6:12" x14ac:dyDescent="0.35">
      <c r="F29116" s="34"/>
      <c r="J29116" s="34"/>
      <c r="K29116" s="34"/>
      <c r="L29116" s="34"/>
    </row>
    <row r="29117" spans="6:12" x14ac:dyDescent="0.35">
      <c r="F29117" s="34"/>
      <c r="J29117" s="34"/>
      <c r="K29117" s="34"/>
      <c r="L29117" s="34"/>
    </row>
    <row r="29118" spans="6:12" x14ac:dyDescent="0.35">
      <c r="F29118" s="34"/>
      <c r="J29118" s="34"/>
      <c r="K29118" s="34"/>
      <c r="L29118" s="34"/>
    </row>
    <row r="29119" spans="6:12" x14ac:dyDescent="0.35">
      <c r="F29119" s="34"/>
      <c r="J29119" s="34"/>
      <c r="K29119" s="34"/>
      <c r="L29119" s="34"/>
    </row>
    <row r="29120" spans="6:12" x14ac:dyDescent="0.35">
      <c r="F29120" s="34"/>
      <c r="J29120" s="34"/>
      <c r="K29120" s="34"/>
      <c r="L29120" s="34"/>
    </row>
    <row r="29121" spans="6:12" x14ac:dyDescent="0.35">
      <c r="F29121" s="34"/>
      <c r="J29121" s="34"/>
      <c r="K29121" s="34"/>
      <c r="L29121" s="34"/>
    </row>
    <row r="29122" spans="6:12" x14ac:dyDescent="0.35">
      <c r="F29122" s="34"/>
      <c r="J29122" s="34"/>
      <c r="K29122" s="34"/>
      <c r="L29122" s="34"/>
    </row>
    <row r="29123" spans="6:12" x14ac:dyDescent="0.35">
      <c r="F29123" s="34"/>
      <c r="J29123" s="34"/>
      <c r="K29123" s="34"/>
      <c r="L29123" s="34"/>
    </row>
    <row r="29124" spans="6:12" x14ac:dyDescent="0.35">
      <c r="F29124" s="34"/>
      <c r="J29124" s="34"/>
      <c r="K29124" s="34"/>
      <c r="L29124" s="34"/>
    </row>
    <row r="29125" spans="6:12" x14ac:dyDescent="0.35">
      <c r="F29125" s="34"/>
      <c r="J29125" s="34"/>
      <c r="K29125" s="34"/>
      <c r="L29125" s="34"/>
    </row>
    <row r="29126" spans="6:12" x14ac:dyDescent="0.35">
      <c r="F29126" s="34"/>
      <c r="J29126" s="34"/>
      <c r="K29126" s="34"/>
      <c r="L29126" s="34"/>
    </row>
    <row r="29127" spans="6:12" x14ac:dyDescent="0.35">
      <c r="F29127" s="34"/>
      <c r="J29127" s="34"/>
      <c r="K29127" s="34"/>
      <c r="L29127" s="34"/>
    </row>
    <row r="29128" spans="6:12" x14ac:dyDescent="0.35">
      <c r="F29128" s="34"/>
      <c r="J29128" s="34"/>
      <c r="K29128" s="34"/>
      <c r="L29128" s="34"/>
    </row>
    <row r="29129" spans="6:12" x14ac:dyDescent="0.35">
      <c r="F29129" s="34"/>
      <c r="J29129" s="34"/>
      <c r="K29129" s="34"/>
      <c r="L29129" s="34"/>
    </row>
    <row r="29130" spans="6:12" x14ac:dyDescent="0.35">
      <c r="F29130" s="34"/>
      <c r="J29130" s="34"/>
      <c r="K29130" s="34"/>
      <c r="L29130" s="34"/>
    </row>
    <row r="29131" spans="6:12" x14ac:dyDescent="0.35">
      <c r="F29131" s="34"/>
      <c r="J29131" s="34"/>
      <c r="K29131" s="34"/>
      <c r="L29131" s="34"/>
    </row>
    <row r="29132" spans="6:12" x14ac:dyDescent="0.35">
      <c r="F29132" s="34"/>
      <c r="J29132" s="34"/>
      <c r="K29132" s="34"/>
      <c r="L29132" s="34"/>
    </row>
    <row r="29133" spans="6:12" x14ac:dyDescent="0.35">
      <c r="F29133" s="34"/>
      <c r="J29133" s="34"/>
      <c r="K29133" s="34"/>
      <c r="L29133" s="34"/>
    </row>
    <row r="29134" spans="6:12" x14ac:dyDescent="0.35">
      <c r="F29134" s="34"/>
      <c r="J29134" s="34"/>
      <c r="K29134" s="34"/>
      <c r="L29134" s="34"/>
    </row>
    <row r="29135" spans="6:12" x14ac:dyDescent="0.35">
      <c r="F29135" s="34"/>
      <c r="J29135" s="34"/>
      <c r="K29135" s="34"/>
      <c r="L29135" s="34"/>
    </row>
    <row r="29136" spans="6:12" x14ac:dyDescent="0.35">
      <c r="F29136" s="34"/>
      <c r="J29136" s="34"/>
      <c r="K29136" s="34"/>
      <c r="L29136" s="34"/>
    </row>
    <row r="29137" spans="6:12" x14ac:dyDescent="0.35">
      <c r="F29137" s="34"/>
      <c r="J29137" s="34"/>
      <c r="K29137" s="34"/>
      <c r="L29137" s="34"/>
    </row>
    <row r="29138" spans="6:12" x14ac:dyDescent="0.35">
      <c r="F29138" s="34"/>
      <c r="J29138" s="34"/>
      <c r="K29138" s="34"/>
      <c r="L29138" s="34"/>
    </row>
    <row r="29139" spans="6:12" x14ac:dyDescent="0.35">
      <c r="F29139" s="34"/>
      <c r="J29139" s="34"/>
      <c r="K29139" s="34"/>
      <c r="L29139" s="34"/>
    </row>
    <row r="29140" spans="6:12" x14ac:dyDescent="0.35">
      <c r="F29140" s="34"/>
      <c r="J29140" s="34"/>
      <c r="K29140" s="34"/>
      <c r="L29140" s="34"/>
    </row>
    <row r="29141" spans="6:12" x14ac:dyDescent="0.35">
      <c r="F29141" s="34"/>
      <c r="J29141" s="34"/>
      <c r="K29141" s="34"/>
      <c r="L29141" s="34"/>
    </row>
    <row r="29142" spans="6:12" x14ac:dyDescent="0.35">
      <c r="F29142" s="34"/>
      <c r="J29142" s="34"/>
      <c r="K29142" s="34"/>
      <c r="L29142" s="34"/>
    </row>
    <row r="29143" spans="6:12" x14ac:dyDescent="0.35">
      <c r="F29143" s="34"/>
      <c r="J29143" s="34"/>
      <c r="K29143" s="34"/>
      <c r="L29143" s="34"/>
    </row>
    <row r="29144" spans="6:12" x14ac:dyDescent="0.35">
      <c r="F29144" s="34"/>
      <c r="J29144" s="34"/>
      <c r="K29144" s="34"/>
      <c r="L29144" s="34"/>
    </row>
    <row r="29145" spans="6:12" x14ac:dyDescent="0.35">
      <c r="F29145" s="34"/>
      <c r="J29145" s="34"/>
      <c r="K29145" s="34"/>
      <c r="L29145" s="34"/>
    </row>
    <row r="29146" spans="6:12" x14ac:dyDescent="0.35">
      <c r="F29146" s="34"/>
      <c r="J29146" s="34"/>
      <c r="K29146" s="34"/>
      <c r="L29146" s="34"/>
    </row>
    <row r="29147" spans="6:12" x14ac:dyDescent="0.35">
      <c r="F29147" s="34"/>
      <c r="J29147" s="34"/>
      <c r="K29147" s="34"/>
      <c r="L29147" s="34"/>
    </row>
    <row r="29148" spans="6:12" x14ac:dyDescent="0.35">
      <c r="F29148" s="34"/>
      <c r="J29148" s="34"/>
      <c r="K29148" s="34"/>
      <c r="L29148" s="34"/>
    </row>
    <row r="29149" spans="6:12" x14ac:dyDescent="0.35">
      <c r="F29149" s="34"/>
      <c r="J29149" s="34"/>
      <c r="K29149" s="34"/>
      <c r="L29149" s="34"/>
    </row>
    <row r="29150" spans="6:12" x14ac:dyDescent="0.35">
      <c r="F29150" s="34"/>
      <c r="J29150" s="34"/>
      <c r="K29150" s="34"/>
      <c r="L29150" s="34"/>
    </row>
    <row r="29151" spans="6:12" x14ac:dyDescent="0.35">
      <c r="F29151" s="34"/>
      <c r="J29151" s="34"/>
      <c r="K29151" s="34"/>
      <c r="L29151" s="34"/>
    </row>
    <row r="29152" spans="6:12" x14ac:dyDescent="0.35">
      <c r="F29152" s="34"/>
      <c r="J29152" s="34"/>
      <c r="K29152" s="34"/>
      <c r="L29152" s="34"/>
    </row>
    <row r="29153" spans="6:12" x14ac:dyDescent="0.35">
      <c r="F29153" s="34"/>
      <c r="J29153" s="34"/>
      <c r="K29153" s="34"/>
      <c r="L29153" s="34"/>
    </row>
    <row r="29154" spans="6:12" x14ac:dyDescent="0.35">
      <c r="F29154" s="34"/>
      <c r="J29154" s="34"/>
      <c r="K29154" s="34"/>
      <c r="L29154" s="34"/>
    </row>
    <row r="29155" spans="6:12" x14ac:dyDescent="0.35">
      <c r="F29155" s="34"/>
      <c r="J29155" s="34"/>
      <c r="K29155" s="34"/>
      <c r="L29155" s="34"/>
    </row>
    <row r="29156" spans="6:12" x14ac:dyDescent="0.35">
      <c r="F29156" s="34"/>
      <c r="J29156" s="34"/>
      <c r="K29156" s="34"/>
      <c r="L29156" s="34"/>
    </row>
    <row r="29157" spans="6:12" x14ac:dyDescent="0.35">
      <c r="F29157" s="34"/>
      <c r="J29157" s="34"/>
      <c r="K29157" s="34"/>
      <c r="L29157" s="34"/>
    </row>
    <row r="29158" spans="6:12" x14ac:dyDescent="0.35">
      <c r="F29158" s="34"/>
      <c r="J29158" s="34"/>
      <c r="K29158" s="34"/>
      <c r="L29158" s="34"/>
    </row>
    <row r="29159" spans="6:12" x14ac:dyDescent="0.35">
      <c r="F29159" s="34"/>
      <c r="J29159" s="34"/>
      <c r="K29159" s="34"/>
      <c r="L29159" s="34"/>
    </row>
    <row r="29160" spans="6:12" x14ac:dyDescent="0.35">
      <c r="F29160" s="34"/>
      <c r="J29160" s="34"/>
      <c r="K29160" s="34"/>
      <c r="L29160" s="34"/>
    </row>
    <row r="29161" spans="6:12" x14ac:dyDescent="0.35">
      <c r="F29161" s="34"/>
      <c r="J29161" s="34"/>
      <c r="K29161" s="34"/>
      <c r="L29161" s="34"/>
    </row>
    <row r="29162" spans="6:12" x14ac:dyDescent="0.35">
      <c r="F29162" s="34"/>
      <c r="J29162" s="34"/>
      <c r="K29162" s="34"/>
      <c r="L29162" s="34"/>
    </row>
    <row r="29163" spans="6:12" x14ac:dyDescent="0.35">
      <c r="F29163" s="34"/>
      <c r="J29163" s="34"/>
      <c r="K29163" s="34"/>
      <c r="L29163" s="34"/>
    </row>
    <row r="29164" spans="6:12" x14ac:dyDescent="0.35">
      <c r="F29164" s="34"/>
      <c r="J29164" s="34"/>
      <c r="K29164" s="34"/>
      <c r="L29164" s="34"/>
    </row>
    <row r="29165" spans="6:12" x14ac:dyDescent="0.35">
      <c r="F29165" s="34"/>
      <c r="J29165" s="34"/>
      <c r="K29165" s="34"/>
      <c r="L29165" s="34"/>
    </row>
    <row r="29166" spans="6:12" x14ac:dyDescent="0.35">
      <c r="F29166" s="34"/>
      <c r="J29166" s="34"/>
      <c r="K29166" s="34"/>
      <c r="L29166" s="34"/>
    </row>
    <row r="29167" spans="6:12" x14ac:dyDescent="0.35">
      <c r="F29167" s="34"/>
      <c r="J29167" s="34"/>
      <c r="K29167" s="34"/>
      <c r="L29167" s="34"/>
    </row>
    <row r="29168" spans="6:12" x14ac:dyDescent="0.35">
      <c r="F29168" s="34"/>
      <c r="J29168" s="34"/>
      <c r="K29168" s="34"/>
      <c r="L29168" s="34"/>
    </row>
    <row r="29169" spans="6:12" x14ac:dyDescent="0.35">
      <c r="F29169" s="34"/>
      <c r="J29169" s="34"/>
      <c r="K29169" s="34"/>
      <c r="L29169" s="34"/>
    </row>
    <row r="29170" spans="6:12" x14ac:dyDescent="0.35">
      <c r="F29170" s="34"/>
      <c r="J29170" s="34"/>
      <c r="K29170" s="34"/>
      <c r="L29170" s="34"/>
    </row>
    <row r="29171" spans="6:12" x14ac:dyDescent="0.35">
      <c r="F29171" s="34"/>
      <c r="J29171" s="34"/>
      <c r="K29171" s="34"/>
      <c r="L29171" s="34"/>
    </row>
    <row r="29172" spans="6:12" x14ac:dyDescent="0.35">
      <c r="F29172" s="34"/>
      <c r="J29172" s="34"/>
      <c r="K29172" s="34"/>
      <c r="L29172" s="34"/>
    </row>
    <row r="29173" spans="6:12" x14ac:dyDescent="0.35">
      <c r="F29173" s="34"/>
      <c r="J29173" s="34"/>
      <c r="K29173" s="34"/>
      <c r="L29173" s="34"/>
    </row>
    <row r="29174" spans="6:12" x14ac:dyDescent="0.35">
      <c r="F29174" s="34"/>
      <c r="J29174" s="34"/>
      <c r="K29174" s="34"/>
      <c r="L29174" s="34"/>
    </row>
    <row r="29175" spans="6:12" x14ac:dyDescent="0.35">
      <c r="F29175" s="34"/>
      <c r="J29175" s="34"/>
      <c r="K29175" s="34"/>
      <c r="L29175" s="34"/>
    </row>
    <row r="29176" spans="6:12" x14ac:dyDescent="0.35">
      <c r="F29176" s="34"/>
      <c r="J29176" s="34"/>
      <c r="K29176" s="34"/>
      <c r="L29176" s="34"/>
    </row>
    <row r="29177" spans="6:12" x14ac:dyDescent="0.35">
      <c r="F29177" s="34"/>
      <c r="J29177" s="34"/>
      <c r="K29177" s="34"/>
      <c r="L29177" s="34"/>
    </row>
    <row r="29178" spans="6:12" x14ac:dyDescent="0.35">
      <c r="F29178" s="34"/>
      <c r="J29178" s="34"/>
      <c r="K29178" s="34"/>
      <c r="L29178" s="34"/>
    </row>
    <row r="29179" spans="6:12" x14ac:dyDescent="0.35">
      <c r="F29179" s="34"/>
      <c r="J29179" s="34"/>
      <c r="K29179" s="34"/>
      <c r="L29179" s="34"/>
    </row>
    <row r="29180" spans="6:12" x14ac:dyDescent="0.35">
      <c r="F29180" s="34"/>
      <c r="J29180" s="34"/>
      <c r="K29180" s="34"/>
      <c r="L29180" s="34"/>
    </row>
    <row r="29181" spans="6:12" x14ac:dyDescent="0.35">
      <c r="F29181" s="34"/>
      <c r="J29181" s="34"/>
      <c r="K29181" s="34"/>
      <c r="L29181" s="34"/>
    </row>
    <row r="29182" spans="6:12" x14ac:dyDescent="0.35">
      <c r="F29182" s="34"/>
      <c r="J29182" s="34"/>
      <c r="K29182" s="34"/>
      <c r="L29182" s="34"/>
    </row>
    <row r="29183" spans="6:12" x14ac:dyDescent="0.35">
      <c r="F29183" s="34"/>
      <c r="J29183" s="34"/>
      <c r="K29183" s="34"/>
      <c r="L29183" s="34"/>
    </row>
    <row r="29184" spans="6:12" x14ac:dyDescent="0.35">
      <c r="F29184" s="34"/>
      <c r="J29184" s="34"/>
      <c r="K29184" s="34"/>
      <c r="L29184" s="34"/>
    </row>
    <row r="29185" spans="6:12" x14ac:dyDescent="0.35">
      <c r="F29185" s="34"/>
      <c r="J29185" s="34"/>
      <c r="K29185" s="34"/>
      <c r="L29185" s="34"/>
    </row>
    <row r="29186" spans="6:12" x14ac:dyDescent="0.35">
      <c r="F29186" s="34"/>
      <c r="J29186" s="34"/>
      <c r="K29186" s="34"/>
      <c r="L29186" s="34"/>
    </row>
    <row r="29187" spans="6:12" x14ac:dyDescent="0.35">
      <c r="F29187" s="34"/>
      <c r="J29187" s="34"/>
      <c r="K29187" s="34"/>
      <c r="L29187" s="34"/>
    </row>
    <row r="29188" spans="6:12" x14ac:dyDescent="0.35">
      <c r="F29188" s="34"/>
      <c r="J29188" s="34"/>
      <c r="K29188" s="34"/>
      <c r="L29188" s="34"/>
    </row>
    <row r="29189" spans="6:12" x14ac:dyDescent="0.35">
      <c r="F29189" s="34"/>
      <c r="J29189" s="34"/>
      <c r="K29189" s="34"/>
      <c r="L29189" s="34"/>
    </row>
    <row r="29190" spans="6:12" x14ac:dyDescent="0.35">
      <c r="F29190" s="34"/>
      <c r="J29190" s="34"/>
      <c r="K29190" s="34"/>
      <c r="L29190" s="34"/>
    </row>
    <row r="29191" spans="6:12" x14ac:dyDescent="0.35">
      <c r="F29191" s="34"/>
      <c r="J29191" s="34"/>
      <c r="K29191" s="34"/>
      <c r="L29191" s="34"/>
    </row>
    <row r="29192" spans="6:12" x14ac:dyDescent="0.35">
      <c r="F29192" s="34"/>
      <c r="J29192" s="34"/>
      <c r="K29192" s="34"/>
      <c r="L29192" s="34"/>
    </row>
    <row r="29193" spans="6:12" x14ac:dyDescent="0.35">
      <c r="F29193" s="34"/>
      <c r="J29193" s="34"/>
      <c r="K29193" s="34"/>
      <c r="L29193" s="34"/>
    </row>
    <row r="29194" spans="6:12" x14ac:dyDescent="0.35">
      <c r="F29194" s="34"/>
      <c r="J29194" s="34"/>
      <c r="K29194" s="34"/>
      <c r="L29194" s="34"/>
    </row>
    <row r="29195" spans="6:12" x14ac:dyDescent="0.35">
      <c r="F29195" s="34"/>
      <c r="J29195" s="34"/>
      <c r="K29195" s="34"/>
      <c r="L29195" s="34"/>
    </row>
    <row r="29196" spans="6:12" x14ac:dyDescent="0.35">
      <c r="F29196" s="34"/>
      <c r="J29196" s="34"/>
      <c r="K29196" s="34"/>
      <c r="L29196" s="34"/>
    </row>
    <row r="29197" spans="6:12" x14ac:dyDescent="0.35">
      <c r="F29197" s="34"/>
      <c r="J29197" s="34"/>
      <c r="K29197" s="34"/>
      <c r="L29197" s="34"/>
    </row>
    <row r="29198" spans="6:12" x14ac:dyDescent="0.35">
      <c r="F29198" s="34"/>
      <c r="J29198" s="34"/>
      <c r="K29198" s="34"/>
      <c r="L29198" s="34"/>
    </row>
    <row r="29199" spans="6:12" x14ac:dyDescent="0.35">
      <c r="F29199" s="34"/>
      <c r="J29199" s="34"/>
      <c r="K29199" s="34"/>
      <c r="L29199" s="34"/>
    </row>
    <row r="29200" spans="6:12" x14ac:dyDescent="0.35">
      <c r="F29200" s="34"/>
      <c r="J29200" s="34"/>
      <c r="K29200" s="34"/>
      <c r="L29200" s="34"/>
    </row>
    <row r="29201" spans="6:12" x14ac:dyDescent="0.35">
      <c r="F29201" s="34"/>
      <c r="J29201" s="34"/>
      <c r="K29201" s="34"/>
      <c r="L29201" s="34"/>
    </row>
    <row r="29202" spans="6:12" x14ac:dyDescent="0.35">
      <c r="F29202" s="34"/>
      <c r="J29202" s="34"/>
      <c r="K29202" s="34"/>
      <c r="L29202" s="34"/>
    </row>
    <row r="29203" spans="6:12" x14ac:dyDescent="0.35">
      <c r="F29203" s="34"/>
      <c r="J29203" s="34"/>
      <c r="K29203" s="34"/>
      <c r="L29203" s="34"/>
    </row>
    <row r="29204" spans="6:12" x14ac:dyDescent="0.35">
      <c r="F29204" s="34"/>
      <c r="J29204" s="34"/>
      <c r="K29204" s="34"/>
      <c r="L29204" s="34"/>
    </row>
    <row r="29205" spans="6:12" x14ac:dyDescent="0.35">
      <c r="F29205" s="34"/>
      <c r="J29205" s="34"/>
      <c r="K29205" s="34"/>
      <c r="L29205" s="34"/>
    </row>
    <row r="29206" spans="6:12" x14ac:dyDescent="0.35">
      <c r="F29206" s="34"/>
      <c r="J29206" s="34"/>
      <c r="K29206" s="34"/>
      <c r="L29206" s="34"/>
    </row>
    <row r="29207" spans="6:12" x14ac:dyDescent="0.35">
      <c r="F29207" s="34"/>
      <c r="J29207" s="34"/>
      <c r="K29207" s="34"/>
      <c r="L29207" s="34"/>
    </row>
    <row r="29208" spans="6:12" x14ac:dyDescent="0.35">
      <c r="F29208" s="34"/>
      <c r="J29208" s="34"/>
      <c r="K29208" s="34"/>
      <c r="L29208" s="34"/>
    </row>
    <row r="29209" spans="6:12" x14ac:dyDescent="0.35">
      <c r="F29209" s="34"/>
      <c r="J29209" s="34"/>
      <c r="K29209" s="34"/>
      <c r="L29209" s="34"/>
    </row>
    <row r="29210" spans="6:12" x14ac:dyDescent="0.35">
      <c r="F29210" s="34"/>
      <c r="J29210" s="34"/>
      <c r="K29210" s="34"/>
      <c r="L29210" s="34"/>
    </row>
    <row r="29211" spans="6:12" x14ac:dyDescent="0.35">
      <c r="F29211" s="34"/>
      <c r="J29211" s="34"/>
      <c r="K29211" s="34"/>
      <c r="L29211" s="34"/>
    </row>
    <row r="29212" spans="6:12" x14ac:dyDescent="0.35">
      <c r="F29212" s="34"/>
      <c r="J29212" s="34"/>
      <c r="K29212" s="34"/>
      <c r="L29212" s="34"/>
    </row>
    <row r="29213" spans="6:12" x14ac:dyDescent="0.35">
      <c r="F29213" s="34"/>
      <c r="J29213" s="34"/>
      <c r="K29213" s="34"/>
      <c r="L29213" s="34"/>
    </row>
    <row r="29214" spans="6:12" x14ac:dyDescent="0.35">
      <c r="F29214" s="34"/>
      <c r="J29214" s="34"/>
      <c r="K29214" s="34"/>
      <c r="L29214" s="34"/>
    </row>
    <row r="29215" spans="6:12" x14ac:dyDescent="0.35">
      <c r="F29215" s="34"/>
      <c r="J29215" s="34"/>
      <c r="K29215" s="34"/>
      <c r="L29215" s="34"/>
    </row>
    <row r="29216" spans="6:12" x14ac:dyDescent="0.35">
      <c r="F29216" s="34"/>
      <c r="J29216" s="34"/>
      <c r="K29216" s="34"/>
      <c r="L29216" s="34"/>
    </row>
    <row r="29217" spans="6:12" x14ac:dyDescent="0.35">
      <c r="F29217" s="34"/>
      <c r="J29217" s="34"/>
      <c r="K29217" s="34"/>
      <c r="L29217" s="34"/>
    </row>
    <row r="29218" spans="6:12" x14ac:dyDescent="0.35">
      <c r="F29218" s="34"/>
      <c r="J29218" s="34"/>
      <c r="K29218" s="34"/>
      <c r="L29218" s="34"/>
    </row>
    <row r="29219" spans="6:12" x14ac:dyDescent="0.35">
      <c r="F29219" s="34"/>
      <c r="J29219" s="34"/>
      <c r="K29219" s="34"/>
      <c r="L29219" s="34"/>
    </row>
    <row r="29220" spans="6:12" x14ac:dyDescent="0.35">
      <c r="F29220" s="34"/>
      <c r="J29220" s="34"/>
      <c r="K29220" s="34"/>
      <c r="L29220" s="34"/>
    </row>
    <row r="29221" spans="6:12" x14ac:dyDescent="0.35">
      <c r="F29221" s="34"/>
      <c r="J29221" s="34"/>
      <c r="K29221" s="34"/>
      <c r="L29221" s="34"/>
    </row>
    <row r="29222" spans="6:12" x14ac:dyDescent="0.35">
      <c r="F29222" s="34"/>
      <c r="J29222" s="34"/>
      <c r="K29222" s="34"/>
      <c r="L29222" s="34"/>
    </row>
    <row r="29223" spans="6:12" x14ac:dyDescent="0.35">
      <c r="F29223" s="34"/>
      <c r="J29223" s="34"/>
      <c r="K29223" s="34"/>
      <c r="L29223" s="34"/>
    </row>
    <row r="29224" spans="6:12" x14ac:dyDescent="0.35">
      <c r="F29224" s="34"/>
      <c r="J29224" s="34"/>
      <c r="K29224" s="34"/>
      <c r="L29224" s="34"/>
    </row>
    <row r="29225" spans="6:12" x14ac:dyDescent="0.35">
      <c r="F29225" s="34"/>
      <c r="J29225" s="34"/>
      <c r="K29225" s="34"/>
      <c r="L29225" s="34"/>
    </row>
    <row r="29226" spans="6:12" x14ac:dyDescent="0.35">
      <c r="F29226" s="34"/>
      <c r="J29226" s="34"/>
      <c r="K29226" s="34"/>
      <c r="L29226" s="34"/>
    </row>
    <row r="29227" spans="6:12" x14ac:dyDescent="0.35">
      <c r="F29227" s="34"/>
      <c r="J29227" s="34"/>
      <c r="K29227" s="34"/>
      <c r="L29227" s="34"/>
    </row>
    <row r="29228" spans="6:12" x14ac:dyDescent="0.35">
      <c r="F29228" s="34"/>
      <c r="J29228" s="34"/>
      <c r="K29228" s="34"/>
      <c r="L29228" s="34"/>
    </row>
    <row r="29229" spans="6:12" x14ac:dyDescent="0.35">
      <c r="F29229" s="34"/>
      <c r="J29229" s="34"/>
      <c r="K29229" s="34"/>
      <c r="L29229" s="34"/>
    </row>
    <row r="29230" spans="6:12" x14ac:dyDescent="0.35">
      <c r="F29230" s="34"/>
      <c r="J29230" s="34"/>
      <c r="K29230" s="34"/>
      <c r="L29230" s="34"/>
    </row>
    <row r="29231" spans="6:12" x14ac:dyDescent="0.35">
      <c r="F29231" s="34"/>
      <c r="J29231" s="34"/>
      <c r="K29231" s="34"/>
      <c r="L29231" s="34"/>
    </row>
    <row r="29232" spans="6:12" x14ac:dyDescent="0.35">
      <c r="F29232" s="34"/>
      <c r="J29232" s="34"/>
      <c r="K29232" s="34"/>
      <c r="L29232" s="34"/>
    </row>
    <row r="29233" spans="6:12" x14ac:dyDescent="0.35">
      <c r="F29233" s="34"/>
      <c r="J29233" s="34"/>
      <c r="K29233" s="34"/>
      <c r="L29233" s="34"/>
    </row>
    <row r="29234" spans="6:12" x14ac:dyDescent="0.35">
      <c r="F29234" s="34"/>
      <c r="J29234" s="34"/>
      <c r="K29234" s="34"/>
      <c r="L29234" s="34"/>
    </row>
    <row r="29235" spans="6:12" x14ac:dyDescent="0.35">
      <c r="F29235" s="34"/>
      <c r="J29235" s="34"/>
      <c r="K29235" s="34"/>
      <c r="L29235" s="34"/>
    </row>
    <row r="29236" spans="6:12" x14ac:dyDescent="0.35">
      <c r="F29236" s="34"/>
      <c r="J29236" s="34"/>
      <c r="K29236" s="34"/>
      <c r="L29236" s="34"/>
    </row>
    <row r="29237" spans="6:12" x14ac:dyDescent="0.35">
      <c r="F29237" s="34"/>
      <c r="J29237" s="34"/>
      <c r="K29237" s="34"/>
      <c r="L29237" s="34"/>
    </row>
    <row r="29238" spans="6:12" x14ac:dyDescent="0.35">
      <c r="F29238" s="34"/>
      <c r="J29238" s="34"/>
      <c r="K29238" s="34"/>
      <c r="L29238" s="34"/>
    </row>
    <row r="29239" spans="6:12" x14ac:dyDescent="0.35">
      <c r="F29239" s="34"/>
      <c r="J29239" s="34"/>
      <c r="K29239" s="34"/>
      <c r="L29239" s="34"/>
    </row>
    <row r="29240" spans="6:12" x14ac:dyDescent="0.35">
      <c r="F29240" s="34"/>
      <c r="J29240" s="34"/>
      <c r="K29240" s="34"/>
      <c r="L29240" s="34"/>
    </row>
    <row r="29241" spans="6:12" x14ac:dyDescent="0.35">
      <c r="F29241" s="34"/>
      <c r="J29241" s="34"/>
      <c r="K29241" s="34"/>
      <c r="L29241" s="34"/>
    </row>
    <row r="29242" spans="6:12" x14ac:dyDescent="0.35">
      <c r="F29242" s="34"/>
      <c r="J29242" s="34"/>
      <c r="K29242" s="34"/>
      <c r="L29242" s="34"/>
    </row>
    <row r="29243" spans="6:12" x14ac:dyDescent="0.35">
      <c r="F29243" s="34"/>
      <c r="J29243" s="34"/>
      <c r="K29243" s="34"/>
      <c r="L29243" s="34"/>
    </row>
    <row r="29244" spans="6:12" x14ac:dyDescent="0.35">
      <c r="F29244" s="34"/>
      <c r="J29244" s="34"/>
      <c r="K29244" s="34"/>
      <c r="L29244" s="34"/>
    </row>
    <row r="29245" spans="6:12" x14ac:dyDescent="0.35">
      <c r="F29245" s="34"/>
      <c r="J29245" s="34"/>
      <c r="K29245" s="34"/>
      <c r="L29245" s="34"/>
    </row>
    <row r="29246" spans="6:12" x14ac:dyDescent="0.35">
      <c r="F29246" s="34"/>
      <c r="J29246" s="34"/>
      <c r="K29246" s="34"/>
      <c r="L29246" s="34"/>
    </row>
    <row r="29247" spans="6:12" x14ac:dyDescent="0.35">
      <c r="F29247" s="34"/>
      <c r="J29247" s="34"/>
      <c r="K29247" s="34"/>
      <c r="L29247" s="34"/>
    </row>
    <row r="29248" spans="6:12" x14ac:dyDescent="0.35">
      <c r="F29248" s="34"/>
      <c r="J29248" s="34"/>
      <c r="K29248" s="34"/>
      <c r="L29248" s="34"/>
    </row>
    <row r="29249" spans="6:12" x14ac:dyDescent="0.35">
      <c r="F29249" s="34"/>
      <c r="J29249" s="34"/>
      <c r="K29249" s="34"/>
      <c r="L29249" s="34"/>
    </row>
    <row r="29250" spans="6:12" x14ac:dyDescent="0.35">
      <c r="F29250" s="34"/>
      <c r="J29250" s="34"/>
      <c r="K29250" s="34"/>
      <c r="L29250" s="34"/>
    </row>
    <row r="29251" spans="6:12" x14ac:dyDescent="0.35">
      <c r="F29251" s="34"/>
      <c r="J29251" s="34"/>
      <c r="K29251" s="34"/>
      <c r="L29251" s="34"/>
    </row>
    <row r="29252" spans="6:12" x14ac:dyDescent="0.35">
      <c r="F29252" s="34"/>
      <c r="J29252" s="34"/>
      <c r="K29252" s="34"/>
      <c r="L29252" s="34"/>
    </row>
    <row r="29253" spans="6:12" x14ac:dyDescent="0.35">
      <c r="F29253" s="34"/>
      <c r="J29253" s="34"/>
      <c r="K29253" s="34"/>
      <c r="L29253" s="34"/>
    </row>
    <row r="29254" spans="6:12" x14ac:dyDescent="0.35">
      <c r="F29254" s="34"/>
      <c r="J29254" s="34"/>
      <c r="K29254" s="34"/>
      <c r="L29254" s="34"/>
    </row>
    <row r="29255" spans="6:12" x14ac:dyDescent="0.35">
      <c r="F29255" s="34"/>
      <c r="J29255" s="34"/>
      <c r="K29255" s="34"/>
      <c r="L29255" s="34"/>
    </row>
    <row r="29256" spans="6:12" x14ac:dyDescent="0.35">
      <c r="F29256" s="34"/>
      <c r="J29256" s="34"/>
      <c r="K29256" s="34"/>
      <c r="L29256" s="34"/>
    </row>
    <row r="29257" spans="6:12" x14ac:dyDescent="0.35">
      <c r="F29257" s="34"/>
      <c r="J29257" s="34"/>
      <c r="K29257" s="34"/>
      <c r="L29257" s="34"/>
    </row>
    <row r="29258" spans="6:12" x14ac:dyDescent="0.35">
      <c r="F29258" s="34"/>
      <c r="J29258" s="34"/>
      <c r="K29258" s="34"/>
      <c r="L29258" s="34"/>
    </row>
    <row r="29259" spans="6:12" x14ac:dyDescent="0.35">
      <c r="F29259" s="34"/>
      <c r="J29259" s="34"/>
      <c r="K29259" s="34"/>
      <c r="L29259" s="34"/>
    </row>
    <row r="29260" spans="6:12" x14ac:dyDescent="0.35">
      <c r="F29260" s="34"/>
      <c r="J29260" s="34"/>
      <c r="K29260" s="34"/>
      <c r="L29260" s="34"/>
    </row>
    <row r="29261" spans="6:12" x14ac:dyDescent="0.35">
      <c r="F29261" s="34"/>
      <c r="J29261" s="34"/>
      <c r="K29261" s="34"/>
      <c r="L29261" s="34"/>
    </row>
    <row r="29262" spans="6:12" x14ac:dyDescent="0.35">
      <c r="F29262" s="34"/>
      <c r="J29262" s="34"/>
      <c r="K29262" s="34"/>
      <c r="L29262" s="34"/>
    </row>
    <row r="29263" spans="6:12" x14ac:dyDescent="0.35">
      <c r="F29263" s="34"/>
      <c r="J29263" s="34"/>
      <c r="K29263" s="34"/>
      <c r="L29263" s="34"/>
    </row>
    <row r="29264" spans="6:12" x14ac:dyDescent="0.35">
      <c r="F29264" s="34"/>
      <c r="J29264" s="34"/>
      <c r="K29264" s="34"/>
      <c r="L29264" s="34"/>
    </row>
    <row r="29265" spans="6:12" x14ac:dyDescent="0.35">
      <c r="F29265" s="34"/>
      <c r="J29265" s="34"/>
      <c r="K29265" s="34"/>
      <c r="L29265" s="34"/>
    </row>
    <row r="29266" spans="6:12" x14ac:dyDescent="0.35">
      <c r="F29266" s="34"/>
      <c r="J29266" s="34"/>
      <c r="K29266" s="34"/>
      <c r="L29266" s="34"/>
    </row>
    <row r="29267" spans="6:12" x14ac:dyDescent="0.35">
      <c r="F29267" s="34"/>
      <c r="J29267" s="34"/>
      <c r="K29267" s="34"/>
      <c r="L29267" s="34"/>
    </row>
    <row r="29268" spans="6:12" x14ac:dyDescent="0.35">
      <c r="F29268" s="34"/>
      <c r="J29268" s="34"/>
      <c r="K29268" s="34"/>
      <c r="L29268" s="34"/>
    </row>
    <row r="29269" spans="6:12" x14ac:dyDescent="0.35">
      <c r="F29269" s="34"/>
      <c r="J29269" s="34"/>
      <c r="K29269" s="34"/>
      <c r="L29269" s="34"/>
    </row>
    <row r="29270" spans="6:12" x14ac:dyDescent="0.35">
      <c r="F29270" s="34"/>
      <c r="J29270" s="34"/>
      <c r="K29270" s="34"/>
      <c r="L29270" s="34"/>
    </row>
    <row r="29271" spans="6:12" x14ac:dyDescent="0.35">
      <c r="F29271" s="34"/>
      <c r="J29271" s="34"/>
      <c r="K29271" s="34"/>
      <c r="L29271" s="34"/>
    </row>
    <row r="29272" spans="6:12" x14ac:dyDescent="0.35">
      <c r="F29272" s="34"/>
      <c r="J29272" s="34"/>
      <c r="K29272" s="34"/>
      <c r="L29272" s="34"/>
    </row>
    <row r="29273" spans="6:12" x14ac:dyDescent="0.35">
      <c r="F29273" s="34"/>
      <c r="J29273" s="34"/>
      <c r="K29273" s="34"/>
      <c r="L29273" s="34"/>
    </row>
    <row r="29274" spans="6:12" x14ac:dyDescent="0.35">
      <c r="F29274" s="34"/>
      <c r="J29274" s="34"/>
      <c r="K29274" s="34"/>
      <c r="L29274" s="34"/>
    </row>
    <row r="29275" spans="6:12" x14ac:dyDescent="0.35">
      <c r="F29275" s="34"/>
      <c r="J29275" s="34"/>
      <c r="K29275" s="34"/>
      <c r="L29275" s="34"/>
    </row>
    <row r="29276" spans="6:12" x14ac:dyDescent="0.35">
      <c r="F29276" s="34"/>
      <c r="J29276" s="34"/>
      <c r="K29276" s="34"/>
      <c r="L29276" s="34"/>
    </row>
    <row r="29277" spans="6:12" x14ac:dyDescent="0.35">
      <c r="F29277" s="34"/>
      <c r="J29277" s="34"/>
      <c r="K29277" s="34"/>
      <c r="L29277" s="34"/>
    </row>
    <row r="29278" spans="6:12" x14ac:dyDescent="0.35">
      <c r="F29278" s="34"/>
      <c r="J29278" s="34"/>
      <c r="K29278" s="34"/>
      <c r="L29278" s="34"/>
    </row>
    <row r="29279" spans="6:12" x14ac:dyDescent="0.35">
      <c r="F29279" s="34"/>
      <c r="J29279" s="34"/>
      <c r="K29279" s="34"/>
      <c r="L29279" s="34"/>
    </row>
    <row r="29280" spans="6:12" x14ac:dyDescent="0.35">
      <c r="F29280" s="34"/>
      <c r="J29280" s="34"/>
      <c r="K29280" s="34"/>
      <c r="L29280" s="34"/>
    </row>
    <row r="29281" spans="6:12" x14ac:dyDescent="0.35">
      <c r="F29281" s="34"/>
      <c r="J29281" s="34"/>
      <c r="K29281" s="34"/>
      <c r="L29281" s="34"/>
    </row>
    <row r="29282" spans="6:12" x14ac:dyDescent="0.35">
      <c r="F29282" s="34"/>
      <c r="J29282" s="34"/>
      <c r="K29282" s="34"/>
      <c r="L29282" s="34"/>
    </row>
    <row r="29283" spans="6:12" x14ac:dyDescent="0.35">
      <c r="F29283" s="34"/>
      <c r="J29283" s="34"/>
      <c r="K29283" s="34"/>
      <c r="L29283" s="34"/>
    </row>
    <row r="29284" spans="6:12" x14ac:dyDescent="0.35">
      <c r="F29284" s="34"/>
      <c r="J29284" s="34"/>
      <c r="K29284" s="34"/>
      <c r="L29284" s="34"/>
    </row>
    <row r="29285" spans="6:12" x14ac:dyDescent="0.35">
      <c r="F29285" s="34"/>
      <c r="J29285" s="34"/>
      <c r="K29285" s="34"/>
      <c r="L29285" s="34"/>
    </row>
    <row r="29286" spans="6:12" x14ac:dyDescent="0.35">
      <c r="F29286" s="34"/>
      <c r="J29286" s="34"/>
      <c r="K29286" s="34"/>
      <c r="L29286" s="34"/>
    </row>
    <row r="29287" spans="6:12" x14ac:dyDescent="0.35">
      <c r="F29287" s="34"/>
      <c r="J29287" s="34"/>
      <c r="K29287" s="34"/>
      <c r="L29287" s="34"/>
    </row>
    <row r="29288" spans="6:12" x14ac:dyDescent="0.35">
      <c r="F29288" s="34"/>
      <c r="J29288" s="34"/>
      <c r="K29288" s="34"/>
      <c r="L29288" s="34"/>
    </row>
    <row r="29289" spans="6:12" x14ac:dyDescent="0.35">
      <c r="F29289" s="34"/>
      <c r="J29289" s="34"/>
      <c r="K29289" s="34"/>
      <c r="L29289" s="34"/>
    </row>
    <row r="29290" spans="6:12" x14ac:dyDescent="0.35">
      <c r="F29290" s="34"/>
      <c r="J29290" s="34"/>
      <c r="K29290" s="34"/>
      <c r="L29290" s="34"/>
    </row>
    <row r="29291" spans="6:12" x14ac:dyDescent="0.35">
      <c r="F29291" s="34"/>
      <c r="J29291" s="34"/>
      <c r="K29291" s="34"/>
      <c r="L29291" s="34"/>
    </row>
    <row r="29292" spans="6:12" x14ac:dyDescent="0.35">
      <c r="F29292" s="34"/>
      <c r="J29292" s="34"/>
      <c r="K29292" s="34"/>
      <c r="L29292" s="34"/>
    </row>
    <row r="29293" spans="6:12" x14ac:dyDescent="0.35">
      <c r="F29293" s="34"/>
      <c r="J29293" s="34"/>
      <c r="K29293" s="34"/>
      <c r="L29293" s="34"/>
    </row>
    <row r="29294" spans="6:12" x14ac:dyDescent="0.35">
      <c r="F29294" s="34"/>
      <c r="J29294" s="34"/>
      <c r="K29294" s="34"/>
      <c r="L29294" s="34"/>
    </row>
    <row r="29295" spans="6:12" x14ac:dyDescent="0.35">
      <c r="F29295" s="34"/>
      <c r="J29295" s="34"/>
      <c r="K29295" s="34"/>
      <c r="L29295" s="34"/>
    </row>
    <row r="29296" spans="6:12" x14ac:dyDescent="0.35">
      <c r="F29296" s="34"/>
      <c r="J29296" s="34"/>
      <c r="K29296" s="34"/>
      <c r="L29296" s="34"/>
    </row>
    <row r="29297" spans="6:12" x14ac:dyDescent="0.35">
      <c r="F29297" s="34"/>
      <c r="J29297" s="34"/>
      <c r="K29297" s="34"/>
      <c r="L29297" s="34"/>
    </row>
    <row r="29298" spans="6:12" x14ac:dyDescent="0.35">
      <c r="F29298" s="34"/>
      <c r="J29298" s="34"/>
      <c r="K29298" s="34"/>
      <c r="L29298" s="34"/>
    </row>
    <row r="29299" spans="6:12" x14ac:dyDescent="0.35">
      <c r="F29299" s="34"/>
      <c r="J29299" s="34"/>
      <c r="K29299" s="34"/>
      <c r="L29299" s="34"/>
    </row>
    <row r="29300" spans="6:12" x14ac:dyDescent="0.35">
      <c r="F29300" s="34"/>
      <c r="J29300" s="34"/>
      <c r="K29300" s="34"/>
      <c r="L29300" s="34"/>
    </row>
    <row r="29301" spans="6:12" x14ac:dyDescent="0.35">
      <c r="F29301" s="34"/>
      <c r="J29301" s="34"/>
      <c r="K29301" s="34"/>
      <c r="L29301" s="34"/>
    </row>
    <row r="29302" spans="6:12" x14ac:dyDescent="0.35">
      <c r="F29302" s="34"/>
      <c r="J29302" s="34"/>
      <c r="K29302" s="34"/>
      <c r="L29302" s="34"/>
    </row>
    <row r="29303" spans="6:12" x14ac:dyDescent="0.35">
      <c r="F29303" s="34"/>
      <c r="J29303" s="34"/>
      <c r="K29303" s="34"/>
      <c r="L29303" s="34"/>
    </row>
    <row r="29304" spans="6:12" x14ac:dyDescent="0.35">
      <c r="F29304" s="34"/>
      <c r="J29304" s="34"/>
      <c r="K29304" s="34"/>
      <c r="L29304" s="34"/>
    </row>
    <row r="29305" spans="6:12" x14ac:dyDescent="0.35">
      <c r="F29305" s="34"/>
      <c r="J29305" s="34"/>
      <c r="K29305" s="34"/>
      <c r="L29305" s="34"/>
    </row>
    <row r="29306" spans="6:12" x14ac:dyDescent="0.35">
      <c r="F29306" s="34"/>
      <c r="J29306" s="34"/>
      <c r="K29306" s="34"/>
      <c r="L29306" s="34"/>
    </row>
    <row r="29307" spans="6:12" x14ac:dyDescent="0.35">
      <c r="F29307" s="34"/>
      <c r="J29307" s="34"/>
      <c r="K29307" s="34"/>
      <c r="L29307" s="34"/>
    </row>
    <row r="29308" spans="6:12" x14ac:dyDescent="0.35">
      <c r="F29308" s="34"/>
      <c r="J29308" s="34"/>
      <c r="K29308" s="34"/>
      <c r="L29308" s="34"/>
    </row>
    <row r="29309" spans="6:12" x14ac:dyDescent="0.35">
      <c r="F29309" s="34"/>
      <c r="J29309" s="34"/>
      <c r="K29309" s="34"/>
      <c r="L29309" s="34"/>
    </row>
    <row r="29310" spans="6:12" x14ac:dyDescent="0.35">
      <c r="F29310" s="34"/>
      <c r="J29310" s="34"/>
      <c r="K29310" s="34"/>
      <c r="L29310" s="34"/>
    </row>
    <row r="29311" spans="6:12" x14ac:dyDescent="0.35">
      <c r="F29311" s="34"/>
      <c r="J29311" s="34"/>
      <c r="K29311" s="34"/>
      <c r="L29311" s="34"/>
    </row>
    <row r="29312" spans="6:12" x14ac:dyDescent="0.35">
      <c r="F29312" s="34"/>
      <c r="J29312" s="34"/>
      <c r="K29312" s="34"/>
      <c r="L29312" s="34"/>
    </row>
    <row r="29313" spans="6:12" x14ac:dyDescent="0.35">
      <c r="F29313" s="34"/>
      <c r="J29313" s="34"/>
      <c r="K29313" s="34"/>
      <c r="L29313" s="34"/>
    </row>
    <row r="29314" spans="6:12" x14ac:dyDescent="0.35">
      <c r="F29314" s="34"/>
      <c r="J29314" s="34"/>
      <c r="K29314" s="34"/>
      <c r="L29314" s="34"/>
    </row>
    <row r="29315" spans="6:12" x14ac:dyDescent="0.35">
      <c r="F29315" s="34"/>
      <c r="J29315" s="34"/>
      <c r="K29315" s="34"/>
      <c r="L29315" s="34"/>
    </row>
    <row r="29316" spans="6:12" x14ac:dyDescent="0.35">
      <c r="F29316" s="34"/>
      <c r="J29316" s="34"/>
      <c r="K29316" s="34"/>
      <c r="L29316" s="34"/>
    </row>
    <row r="29317" spans="6:12" x14ac:dyDescent="0.35">
      <c r="F29317" s="34"/>
      <c r="J29317" s="34"/>
      <c r="K29317" s="34"/>
      <c r="L29317" s="34"/>
    </row>
    <row r="29318" spans="6:12" x14ac:dyDescent="0.35">
      <c r="F29318" s="34"/>
      <c r="J29318" s="34"/>
      <c r="K29318" s="34"/>
      <c r="L29318" s="34"/>
    </row>
    <row r="29319" spans="6:12" x14ac:dyDescent="0.35">
      <c r="F29319" s="34"/>
      <c r="J29319" s="34"/>
      <c r="K29319" s="34"/>
      <c r="L29319" s="34"/>
    </row>
    <row r="29320" spans="6:12" x14ac:dyDescent="0.35">
      <c r="F29320" s="34"/>
      <c r="J29320" s="34"/>
      <c r="K29320" s="34"/>
      <c r="L29320" s="34"/>
    </row>
    <row r="29321" spans="6:12" x14ac:dyDescent="0.35">
      <c r="F29321" s="34"/>
      <c r="J29321" s="34"/>
      <c r="K29321" s="34"/>
      <c r="L29321" s="34"/>
    </row>
    <row r="29322" spans="6:12" x14ac:dyDescent="0.35">
      <c r="F29322" s="34"/>
      <c r="J29322" s="34"/>
      <c r="K29322" s="34"/>
      <c r="L29322" s="34"/>
    </row>
    <row r="29323" spans="6:12" x14ac:dyDescent="0.35">
      <c r="F29323" s="34"/>
      <c r="J29323" s="34"/>
      <c r="K29323" s="34"/>
      <c r="L29323" s="34"/>
    </row>
    <row r="29324" spans="6:12" x14ac:dyDescent="0.35">
      <c r="F29324" s="34"/>
      <c r="J29324" s="34"/>
      <c r="K29324" s="34"/>
      <c r="L29324" s="34"/>
    </row>
    <row r="29325" spans="6:12" x14ac:dyDescent="0.35">
      <c r="F29325" s="34"/>
      <c r="J29325" s="34"/>
      <c r="K29325" s="34"/>
      <c r="L29325" s="34"/>
    </row>
    <row r="29326" spans="6:12" x14ac:dyDescent="0.35">
      <c r="F29326" s="34"/>
      <c r="J29326" s="34"/>
      <c r="K29326" s="34"/>
      <c r="L29326" s="34"/>
    </row>
    <row r="29327" spans="6:12" x14ac:dyDescent="0.35">
      <c r="F29327" s="34"/>
      <c r="J29327" s="34"/>
      <c r="K29327" s="34"/>
      <c r="L29327" s="34"/>
    </row>
    <row r="29328" spans="6:12" x14ac:dyDescent="0.35">
      <c r="F29328" s="34"/>
      <c r="J29328" s="34"/>
      <c r="K29328" s="34"/>
      <c r="L29328" s="34"/>
    </row>
    <row r="29329" spans="6:12" x14ac:dyDescent="0.35">
      <c r="F29329" s="34"/>
      <c r="J29329" s="34"/>
      <c r="K29329" s="34"/>
      <c r="L29329" s="34"/>
    </row>
    <row r="29330" spans="6:12" x14ac:dyDescent="0.35">
      <c r="F29330" s="34"/>
      <c r="J29330" s="34"/>
      <c r="K29330" s="34"/>
      <c r="L29330" s="34"/>
    </row>
    <row r="29331" spans="6:12" x14ac:dyDescent="0.35">
      <c r="F29331" s="34"/>
      <c r="J29331" s="34"/>
      <c r="K29331" s="34"/>
      <c r="L29331" s="34"/>
    </row>
    <row r="29332" spans="6:12" x14ac:dyDescent="0.35">
      <c r="F29332" s="34"/>
      <c r="J29332" s="34"/>
      <c r="K29332" s="34"/>
      <c r="L29332" s="34"/>
    </row>
    <row r="29333" spans="6:12" x14ac:dyDescent="0.35">
      <c r="F29333" s="34"/>
      <c r="J29333" s="34"/>
      <c r="K29333" s="34"/>
      <c r="L29333" s="34"/>
    </row>
    <row r="29334" spans="6:12" x14ac:dyDescent="0.35">
      <c r="F29334" s="34"/>
      <c r="J29334" s="34"/>
      <c r="K29334" s="34"/>
      <c r="L29334" s="34"/>
    </row>
    <row r="29335" spans="6:12" x14ac:dyDescent="0.35">
      <c r="F29335" s="34"/>
      <c r="J29335" s="34"/>
      <c r="K29335" s="34"/>
      <c r="L29335" s="34"/>
    </row>
    <row r="29336" spans="6:12" x14ac:dyDescent="0.35">
      <c r="F29336" s="34"/>
      <c r="J29336" s="34"/>
      <c r="K29336" s="34"/>
      <c r="L29336" s="34"/>
    </row>
    <row r="29337" spans="6:12" x14ac:dyDescent="0.35">
      <c r="F29337" s="34"/>
      <c r="J29337" s="34"/>
      <c r="K29337" s="34"/>
      <c r="L29337" s="34"/>
    </row>
    <row r="29338" spans="6:12" x14ac:dyDescent="0.35">
      <c r="F29338" s="34"/>
      <c r="J29338" s="34"/>
      <c r="K29338" s="34"/>
      <c r="L29338" s="34"/>
    </row>
    <row r="29339" spans="6:12" x14ac:dyDescent="0.35">
      <c r="F29339" s="34"/>
      <c r="J29339" s="34"/>
      <c r="K29339" s="34"/>
      <c r="L29339" s="34"/>
    </row>
    <row r="29340" spans="6:12" x14ac:dyDescent="0.35">
      <c r="F29340" s="34"/>
      <c r="J29340" s="34"/>
      <c r="K29340" s="34"/>
      <c r="L29340" s="34"/>
    </row>
    <row r="29341" spans="6:12" x14ac:dyDescent="0.35">
      <c r="F29341" s="34"/>
      <c r="J29341" s="34"/>
      <c r="K29341" s="34"/>
      <c r="L29341" s="34"/>
    </row>
    <row r="29342" spans="6:12" x14ac:dyDescent="0.35">
      <c r="F29342" s="34"/>
      <c r="J29342" s="34"/>
      <c r="K29342" s="34"/>
      <c r="L29342" s="34"/>
    </row>
    <row r="29343" spans="6:12" x14ac:dyDescent="0.35">
      <c r="F29343" s="34"/>
      <c r="J29343" s="34"/>
      <c r="K29343" s="34"/>
      <c r="L29343" s="34"/>
    </row>
    <row r="29344" spans="6:12" x14ac:dyDescent="0.35">
      <c r="F29344" s="34"/>
      <c r="J29344" s="34"/>
      <c r="K29344" s="34"/>
      <c r="L29344" s="34"/>
    </row>
    <row r="29345" spans="6:12" x14ac:dyDescent="0.35">
      <c r="F29345" s="34"/>
      <c r="J29345" s="34"/>
      <c r="K29345" s="34"/>
      <c r="L29345" s="34"/>
    </row>
    <row r="29346" spans="6:12" x14ac:dyDescent="0.35">
      <c r="F29346" s="34"/>
      <c r="J29346" s="34"/>
      <c r="K29346" s="34"/>
      <c r="L29346" s="34"/>
    </row>
    <row r="29347" spans="6:12" x14ac:dyDescent="0.35">
      <c r="F29347" s="34"/>
      <c r="J29347" s="34"/>
      <c r="K29347" s="34"/>
      <c r="L29347" s="34"/>
    </row>
    <row r="29348" spans="6:12" x14ac:dyDescent="0.35">
      <c r="F29348" s="34"/>
      <c r="J29348" s="34"/>
      <c r="K29348" s="34"/>
      <c r="L29348" s="34"/>
    </row>
    <row r="29349" spans="6:12" x14ac:dyDescent="0.35">
      <c r="F29349" s="34"/>
      <c r="J29349" s="34"/>
      <c r="K29349" s="34"/>
      <c r="L29349" s="34"/>
    </row>
    <row r="29350" spans="6:12" x14ac:dyDescent="0.35">
      <c r="F29350" s="34"/>
      <c r="J29350" s="34"/>
      <c r="K29350" s="34"/>
      <c r="L29350" s="34"/>
    </row>
    <row r="29351" spans="6:12" x14ac:dyDescent="0.35">
      <c r="F29351" s="34"/>
      <c r="J29351" s="34"/>
      <c r="K29351" s="34"/>
      <c r="L29351" s="34"/>
    </row>
    <row r="29352" spans="6:12" x14ac:dyDescent="0.35">
      <c r="F29352" s="34"/>
      <c r="J29352" s="34"/>
      <c r="K29352" s="34"/>
      <c r="L29352" s="34"/>
    </row>
    <row r="29353" spans="6:12" x14ac:dyDescent="0.35">
      <c r="F29353" s="34"/>
      <c r="J29353" s="34"/>
      <c r="K29353" s="34"/>
      <c r="L29353" s="34"/>
    </row>
    <row r="29354" spans="6:12" x14ac:dyDescent="0.35">
      <c r="F29354" s="34"/>
      <c r="J29354" s="34"/>
      <c r="K29354" s="34"/>
      <c r="L29354" s="34"/>
    </row>
    <row r="29355" spans="6:12" x14ac:dyDescent="0.35">
      <c r="F29355" s="34"/>
      <c r="J29355" s="34"/>
      <c r="K29355" s="34"/>
      <c r="L29355" s="34"/>
    </row>
    <row r="29356" spans="6:12" x14ac:dyDescent="0.35">
      <c r="F29356" s="34"/>
      <c r="J29356" s="34"/>
      <c r="K29356" s="34"/>
      <c r="L29356" s="34"/>
    </row>
    <row r="29357" spans="6:12" x14ac:dyDescent="0.35">
      <c r="F29357" s="34"/>
      <c r="J29357" s="34"/>
      <c r="K29357" s="34"/>
      <c r="L29357" s="34"/>
    </row>
    <row r="29358" spans="6:12" x14ac:dyDescent="0.35">
      <c r="F29358" s="34"/>
      <c r="J29358" s="34"/>
      <c r="K29358" s="34"/>
      <c r="L29358" s="34"/>
    </row>
    <row r="29359" spans="6:12" x14ac:dyDescent="0.35">
      <c r="F29359" s="34"/>
      <c r="J29359" s="34"/>
      <c r="K29359" s="34"/>
      <c r="L29359" s="34"/>
    </row>
    <row r="29360" spans="6:12" x14ac:dyDescent="0.35">
      <c r="F29360" s="34"/>
      <c r="J29360" s="34"/>
      <c r="K29360" s="34"/>
      <c r="L29360" s="34"/>
    </row>
    <row r="29361" spans="6:12" x14ac:dyDescent="0.35">
      <c r="F29361" s="34"/>
      <c r="J29361" s="34"/>
      <c r="K29361" s="34"/>
      <c r="L29361" s="34"/>
    </row>
    <row r="29362" spans="6:12" x14ac:dyDescent="0.35">
      <c r="F29362" s="34"/>
      <c r="J29362" s="34"/>
      <c r="K29362" s="34"/>
      <c r="L29362" s="34"/>
    </row>
    <row r="29363" spans="6:12" x14ac:dyDescent="0.35">
      <c r="F29363" s="34"/>
      <c r="J29363" s="34"/>
      <c r="K29363" s="34"/>
      <c r="L29363" s="34"/>
    </row>
    <row r="29364" spans="6:12" x14ac:dyDescent="0.35">
      <c r="F29364" s="34"/>
      <c r="J29364" s="34"/>
      <c r="K29364" s="34"/>
      <c r="L29364" s="34"/>
    </row>
    <row r="29365" spans="6:12" x14ac:dyDescent="0.35">
      <c r="F29365" s="34"/>
      <c r="J29365" s="34"/>
      <c r="K29365" s="34"/>
      <c r="L29365" s="34"/>
    </row>
    <row r="29366" spans="6:12" x14ac:dyDescent="0.35">
      <c r="F29366" s="34"/>
      <c r="J29366" s="34"/>
      <c r="K29366" s="34"/>
      <c r="L29366" s="34"/>
    </row>
    <row r="29367" spans="6:12" x14ac:dyDescent="0.35">
      <c r="F29367" s="34"/>
      <c r="J29367" s="34"/>
      <c r="K29367" s="34"/>
      <c r="L29367" s="34"/>
    </row>
    <row r="29368" spans="6:12" x14ac:dyDescent="0.35">
      <c r="F29368" s="34"/>
      <c r="J29368" s="34"/>
      <c r="K29368" s="34"/>
      <c r="L29368" s="34"/>
    </row>
    <row r="29369" spans="6:12" x14ac:dyDescent="0.35">
      <c r="F29369" s="34"/>
      <c r="J29369" s="34"/>
      <c r="K29369" s="34"/>
      <c r="L29369" s="34"/>
    </row>
    <row r="29370" spans="6:12" x14ac:dyDescent="0.35">
      <c r="F29370" s="34"/>
      <c r="J29370" s="34"/>
      <c r="K29370" s="34"/>
      <c r="L29370" s="34"/>
    </row>
    <row r="29371" spans="6:12" x14ac:dyDescent="0.35">
      <c r="F29371" s="34"/>
      <c r="J29371" s="34"/>
      <c r="K29371" s="34"/>
      <c r="L29371" s="34"/>
    </row>
    <row r="29372" spans="6:12" x14ac:dyDescent="0.35">
      <c r="F29372" s="34"/>
      <c r="J29372" s="34"/>
      <c r="K29372" s="34"/>
      <c r="L29372" s="34"/>
    </row>
    <row r="29373" spans="6:12" x14ac:dyDescent="0.35">
      <c r="F29373" s="34"/>
      <c r="J29373" s="34"/>
      <c r="K29373" s="34"/>
      <c r="L29373" s="34"/>
    </row>
    <row r="29374" spans="6:12" x14ac:dyDescent="0.35">
      <c r="F29374" s="34"/>
      <c r="J29374" s="34"/>
      <c r="K29374" s="34"/>
      <c r="L29374" s="34"/>
    </row>
    <row r="29375" spans="6:12" x14ac:dyDescent="0.35">
      <c r="F29375" s="34"/>
      <c r="J29375" s="34"/>
      <c r="K29375" s="34"/>
      <c r="L29375" s="34"/>
    </row>
    <row r="29376" spans="6:12" x14ac:dyDescent="0.35">
      <c r="F29376" s="34"/>
      <c r="J29376" s="34"/>
      <c r="K29376" s="34"/>
      <c r="L29376" s="34"/>
    </row>
    <row r="29377" spans="6:12" x14ac:dyDescent="0.35">
      <c r="F29377" s="34"/>
      <c r="J29377" s="34"/>
      <c r="K29377" s="34"/>
      <c r="L29377" s="34"/>
    </row>
    <row r="29378" spans="6:12" x14ac:dyDescent="0.35">
      <c r="F29378" s="34"/>
      <c r="J29378" s="34"/>
      <c r="K29378" s="34"/>
      <c r="L29378" s="34"/>
    </row>
    <row r="29379" spans="6:12" x14ac:dyDescent="0.35">
      <c r="F29379" s="34"/>
      <c r="J29379" s="34"/>
      <c r="K29379" s="34"/>
      <c r="L29379" s="34"/>
    </row>
    <row r="29380" spans="6:12" x14ac:dyDescent="0.35">
      <c r="F29380" s="34"/>
      <c r="J29380" s="34"/>
      <c r="K29380" s="34"/>
      <c r="L29380" s="34"/>
    </row>
    <row r="29381" spans="6:12" x14ac:dyDescent="0.35">
      <c r="F29381" s="34"/>
      <c r="J29381" s="34"/>
      <c r="K29381" s="34"/>
      <c r="L29381" s="34"/>
    </row>
    <row r="29382" spans="6:12" x14ac:dyDescent="0.35">
      <c r="F29382" s="34"/>
      <c r="J29382" s="34"/>
      <c r="K29382" s="34"/>
      <c r="L29382" s="34"/>
    </row>
    <row r="29383" spans="6:12" x14ac:dyDescent="0.35">
      <c r="F29383" s="34"/>
      <c r="J29383" s="34"/>
      <c r="K29383" s="34"/>
      <c r="L29383" s="34"/>
    </row>
    <row r="29384" spans="6:12" x14ac:dyDescent="0.35">
      <c r="F29384" s="34"/>
      <c r="J29384" s="34"/>
      <c r="K29384" s="34"/>
      <c r="L29384" s="34"/>
    </row>
    <row r="29385" spans="6:12" x14ac:dyDescent="0.35">
      <c r="F29385" s="34"/>
      <c r="J29385" s="34"/>
      <c r="K29385" s="34"/>
      <c r="L29385" s="34"/>
    </row>
    <row r="29386" spans="6:12" x14ac:dyDescent="0.35">
      <c r="F29386" s="34"/>
      <c r="J29386" s="34"/>
      <c r="K29386" s="34"/>
      <c r="L29386" s="34"/>
    </row>
    <row r="29387" spans="6:12" x14ac:dyDescent="0.35">
      <c r="F29387" s="34"/>
      <c r="J29387" s="34"/>
      <c r="K29387" s="34"/>
      <c r="L29387" s="34"/>
    </row>
    <row r="29388" spans="6:12" x14ac:dyDescent="0.35">
      <c r="F29388" s="34"/>
      <c r="J29388" s="34"/>
      <c r="K29388" s="34"/>
      <c r="L29388" s="34"/>
    </row>
    <row r="29389" spans="6:12" x14ac:dyDescent="0.35">
      <c r="F29389" s="34"/>
      <c r="J29389" s="34"/>
      <c r="K29389" s="34"/>
      <c r="L29389" s="34"/>
    </row>
    <row r="29390" spans="6:12" x14ac:dyDescent="0.35">
      <c r="F29390" s="34"/>
      <c r="J29390" s="34"/>
      <c r="K29390" s="34"/>
      <c r="L29390" s="34"/>
    </row>
    <row r="29391" spans="6:12" x14ac:dyDescent="0.35">
      <c r="F29391" s="34"/>
      <c r="J29391" s="34"/>
      <c r="K29391" s="34"/>
      <c r="L29391" s="34"/>
    </row>
    <row r="29392" spans="6:12" x14ac:dyDescent="0.35">
      <c r="F29392" s="34"/>
      <c r="J29392" s="34"/>
      <c r="K29392" s="34"/>
      <c r="L29392" s="34"/>
    </row>
    <row r="29393" spans="6:12" x14ac:dyDescent="0.35">
      <c r="F29393" s="34"/>
      <c r="J29393" s="34"/>
      <c r="K29393" s="34"/>
      <c r="L29393" s="34"/>
    </row>
    <row r="29394" spans="6:12" x14ac:dyDescent="0.35">
      <c r="F29394" s="34"/>
      <c r="J29394" s="34"/>
      <c r="K29394" s="34"/>
      <c r="L29394" s="34"/>
    </row>
    <row r="29395" spans="6:12" x14ac:dyDescent="0.35">
      <c r="F29395" s="34"/>
      <c r="J29395" s="34"/>
      <c r="K29395" s="34"/>
      <c r="L29395" s="34"/>
    </row>
    <row r="29396" spans="6:12" x14ac:dyDescent="0.35">
      <c r="F29396" s="34"/>
      <c r="J29396" s="34"/>
      <c r="K29396" s="34"/>
      <c r="L29396" s="34"/>
    </row>
    <row r="29397" spans="6:12" x14ac:dyDescent="0.35">
      <c r="F29397" s="34"/>
      <c r="J29397" s="34"/>
      <c r="K29397" s="34"/>
      <c r="L29397" s="34"/>
    </row>
    <row r="29398" spans="6:12" x14ac:dyDescent="0.35">
      <c r="F29398" s="34"/>
      <c r="J29398" s="34"/>
      <c r="K29398" s="34"/>
      <c r="L29398" s="34"/>
    </row>
    <row r="29399" spans="6:12" x14ac:dyDescent="0.35">
      <c r="F29399" s="34"/>
      <c r="J29399" s="34"/>
      <c r="K29399" s="34"/>
      <c r="L29399" s="34"/>
    </row>
    <row r="29400" spans="6:12" x14ac:dyDescent="0.35">
      <c r="F29400" s="34"/>
      <c r="J29400" s="34"/>
      <c r="K29400" s="34"/>
      <c r="L29400" s="34"/>
    </row>
    <row r="29401" spans="6:12" x14ac:dyDescent="0.35">
      <c r="F29401" s="34"/>
      <c r="J29401" s="34"/>
      <c r="K29401" s="34"/>
      <c r="L29401" s="34"/>
    </row>
    <row r="29402" spans="6:12" x14ac:dyDescent="0.35">
      <c r="F29402" s="34"/>
      <c r="J29402" s="34"/>
      <c r="K29402" s="34"/>
      <c r="L29402" s="34"/>
    </row>
    <row r="29403" spans="6:12" x14ac:dyDescent="0.35">
      <c r="F29403" s="34"/>
      <c r="J29403" s="34"/>
      <c r="K29403" s="34"/>
      <c r="L29403" s="34"/>
    </row>
    <row r="29404" spans="6:12" x14ac:dyDescent="0.35">
      <c r="F29404" s="34"/>
      <c r="J29404" s="34"/>
      <c r="K29404" s="34"/>
      <c r="L29404" s="34"/>
    </row>
    <row r="29405" spans="6:12" x14ac:dyDescent="0.35">
      <c r="F29405" s="34"/>
      <c r="J29405" s="34"/>
      <c r="K29405" s="34"/>
      <c r="L29405" s="34"/>
    </row>
    <row r="29406" spans="6:12" x14ac:dyDescent="0.35">
      <c r="F29406" s="34"/>
      <c r="J29406" s="34"/>
      <c r="K29406" s="34"/>
      <c r="L29406" s="34"/>
    </row>
    <row r="29407" spans="6:12" x14ac:dyDescent="0.35">
      <c r="F29407" s="34"/>
      <c r="J29407" s="34"/>
      <c r="K29407" s="34"/>
      <c r="L29407" s="34"/>
    </row>
    <row r="29408" spans="6:12" x14ac:dyDescent="0.35">
      <c r="F29408" s="34"/>
      <c r="J29408" s="34"/>
      <c r="K29408" s="34"/>
      <c r="L29408" s="34"/>
    </row>
    <row r="29409" spans="6:12" x14ac:dyDescent="0.35">
      <c r="F29409" s="34"/>
      <c r="J29409" s="34"/>
      <c r="K29409" s="34"/>
      <c r="L29409" s="34"/>
    </row>
    <row r="29410" spans="6:12" x14ac:dyDescent="0.35">
      <c r="F29410" s="34"/>
      <c r="J29410" s="34"/>
      <c r="K29410" s="34"/>
      <c r="L29410" s="34"/>
    </row>
    <row r="29411" spans="6:12" x14ac:dyDescent="0.35">
      <c r="F29411" s="34"/>
      <c r="J29411" s="34"/>
      <c r="K29411" s="34"/>
      <c r="L29411" s="34"/>
    </row>
    <row r="29412" spans="6:12" x14ac:dyDescent="0.35">
      <c r="F29412" s="34"/>
      <c r="J29412" s="34"/>
      <c r="K29412" s="34"/>
      <c r="L29412" s="34"/>
    </row>
    <row r="29413" spans="6:12" x14ac:dyDescent="0.35">
      <c r="F29413" s="34"/>
      <c r="J29413" s="34"/>
      <c r="K29413" s="34"/>
      <c r="L29413" s="34"/>
    </row>
    <row r="29414" spans="6:12" x14ac:dyDescent="0.35">
      <c r="F29414" s="34"/>
      <c r="J29414" s="34"/>
      <c r="K29414" s="34"/>
      <c r="L29414" s="34"/>
    </row>
    <row r="29415" spans="6:12" x14ac:dyDescent="0.35">
      <c r="F29415" s="34"/>
      <c r="J29415" s="34"/>
      <c r="K29415" s="34"/>
      <c r="L29415" s="34"/>
    </row>
    <row r="29416" spans="6:12" x14ac:dyDescent="0.35">
      <c r="F29416" s="34"/>
      <c r="J29416" s="34"/>
      <c r="K29416" s="34"/>
      <c r="L29416" s="34"/>
    </row>
    <row r="29417" spans="6:12" x14ac:dyDescent="0.35">
      <c r="F29417" s="34"/>
      <c r="J29417" s="34"/>
      <c r="K29417" s="34"/>
      <c r="L29417" s="34"/>
    </row>
    <row r="29418" spans="6:12" x14ac:dyDescent="0.35">
      <c r="F29418" s="34"/>
      <c r="J29418" s="34"/>
      <c r="K29418" s="34"/>
      <c r="L29418" s="34"/>
    </row>
    <row r="29419" spans="6:12" x14ac:dyDescent="0.35">
      <c r="F29419" s="34"/>
      <c r="J29419" s="34"/>
      <c r="K29419" s="34"/>
      <c r="L29419" s="34"/>
    </row>
    <row r="29420" spans="6:12" x14ac:dyDescent="0.35">
      <c r="F29420" s="34"/>
      <c r="J29420" s="34"/>
      <c r="K29420" s="34"/>
      <c r="L29420" s="34"/>
    </row>
    <row r="29421" spans="6:12" x14ac:dyDescent="0.35">
      <c r="F29421" s="34"/>
      <c r="J29421" s="34"/>
      <c r="K29421" s="34"/>
      <c r="L29421" s="34"/>
    </row>
    <row r="29422" spans="6:12" x14ac:dyDescent="0.35">
      <c r="F29422" s="34"/>
      <c r="J29422" s="34"/>
      <c r="K29422" s="34"/>
      <c r="L29422" s="34"/>
    </row>
    <row r="29423" spans="6:12" x14ac:dyDescent="0.35">
      <c r="F29423" s="34"/>
      <c r="J29423" s="34"/>
      <c r="K29423" s="34"/>
      <c r="L29423" s="34"/>
    </row>
    <row r="29424" spans="6:12" x14ac:dyDescent="0.35">
      <c r="F29424" s="34"/>
      <c r="J29424" s="34"/>
      <c r="K29424" s="34"/>
      <c r="L29424" s="34"/>
    </row>
    <row r="29425" spans="6:12" x14ac:dyDescent="0.35">
      <c r="F29425" s="34"/>
      <c r="J29425" s="34"/>
      <c r="K29425" s="34"/>
      <c r="L29425" s="34"/>
    </row>
    <row r="29426" spans="6:12" x14ac:dyDescent="0.35">
      <c r="F29426" s="34"/>
      <c r="J29426" s="34"/>
      <c r="K29426" s="34"/>
      <c r="L29426" s="34"/>
    </row>
    <row r="29427" spans="6:12" x14ac:dyDescent="0.35">
      <c r="F29427" s="34"/>
      <c r="J29427" s="34"/>
      <c r="K29427" s="34"/>
      <c r="L29427" s="34"/>
    </row>
    <row r="29428" spans="6:12" x14ac:dyDescent="0.35">
      <c r="F29428" s="34"/>
      <c r="J29428" s="34"/>
      <c r="K29428" s="34"/>
      <c r="L29428" s="34"/>
    </row>
    <row r="29429" spans="6:12" x14ac:dyDescent="0.35">
      <c r="F29429" s="34"/>
      <c r="J29429" s="34"/>
      <c r="K29429" s="34"/>
      <c r="L29429" s="34"/>
    </row>
    <row r="29430" spans="6:12" x14ac:dyDescent="0.35">
      <c r="F29430" s="34"/>
      <c r="J29430" s="34"/>
      <c r="K29430" s="34"/>
      <c r="L29430" s="34"/>
    </row>
    <row r="29431" spans="6:12" x14ac:dyDescent="0.35">
      <c r="F29431" s="34"/>
      <c r="J29431" s="34"/>
      <c r="K29431" s="34"/>
      <c r="L29431" s="34"/>
    </row>
    <row r="29432" spans="6:12" x14ac:dyDescent="0.35">
      <c r="F29432" s="34"/>
      <c r="J29432" s="34"/>
      <c r="K29432" s="34"/>
      <c r="L29432" s="34"/>
    </row>
    <row r="29433" spans="6:12" x14ac:dyDescent="0.35">
      <c r="F29433" s="34"/>
      <c r="J29433" s="34"/>
      <c r="K29433" s="34"/>
      <c r="L29433" s="34"/>
    </row>
    <row r="29434" spans="6:12" x14ac:dyDescent="0.35">
      <c r="F29434" s="34"/>
      <c r="J29434" s="34"/>
      <c r="K29434" s="34"/>
      <c r="L29434" s="34"/>
    </row>
    <row r="29435" spans="6:12" x14ac:dyDescent="0.35">
      <c r="F29435" s="34"/>
      <c r="J29435" s="34"/>
      <c r="K29435" s="34"/>
      <c r="L29435" s="34"/>
    </row>
    <row r="29436" spans="6:12" x14ac:dyDescent="0.35">
      <c r="F29436" s="34"/>
      <c r="J29436" s="34"/>
      <c r="K29436" s="34"/>
      <c r="L29436" s="34"/>
    </row>
    <row r="29437" spans="6:12" x14ac:dyDescent="0.35">
      <c r="F29437" s="34"/>
      <c r="J29437" s="34"/>
      <c r="K29437" s="34"/>
      <c r="L29437" s="34"/>
    </row>
    <row r="29438" spans="6:12" x14ac:dyDescent="0.35">
      <c r="F29438" s="34"/>
      <c r="J29438" s="34"/>
      <c r="K29438" s="34"/>
      <c r="L29438" s="34"/>
    </row>
    <row r="29439" spans="6:12" x14ac:dyDescent="0.35">
      <c r="F29439" s="34"/>
      <c r="J29439" s="34"/>
      <c r="K29439" s="34"/>
      <c r="L29439" s="34"/>
    </row>
    <row r="29440" spans="6:12" x14ac:dyDescent="0.35">
      <c r="F29440" s="34"/>
      <c r="J29440" s="34"/>
      <c r="K29440" s="34"/>
      <c r="L29440" s="34"/>
    </row>
    <row r="29441" spans="6:12" x14ac:dyDescent="0.35">
      <c r="F29441" s="34"/>
      <c r="J29441" s="34"/>
      <c r="K29441" s="34"/>
      <c r="L29441" s="34"/>
    </row>
    <row r="29442" spans="6:12" x14ac:dyDescent="0.35">
      <c r="F29442" s="34"/>
      <c r="J29442" s="34"/>
      <c r="K29442" s="34"/>
      <c r="L29442" s="34"/>
    </row>
    <row r="29443" spans="6:12" x14ac:dyDescent="0.35">
      <c r="F29443" s="34"/>
      <c r="J29443" s="34"/>
      <c r="K29443" s="34"/>
      <c r="L29443" s="34"/>
    </row>
    <row r="29444" spans="6:12" x14ac:dyDescent="0.35">
      <c r="F29444" s="34"/>
      <c r="J29444" s="34"/>
      <c r="K29444" s="34"/>
      <c r="L29444" s="34"/>
    </row>
    <row r="29445" spans="6:12" x14ac:dyDescent="0.35">
      <c r="F29445" s="34"/>
      <c r="J29445" s="34"/>
      <c r="K29445" s="34"/>
      <c r="L29445" s="34"/>
    </row>
    <row r="29446" spans="6:12" x14ac:dyDescent="0.35">
      <c r="F29446" s="34"/>
      <c r="J29446" s="34"/>
      <c r="K29446" s="34"/>
      <c r="L29446" s="34"/>
    </row>
    <row r="29447" spans="6:12" x14ac:dyDescent="0.35">
      <c r="F29447" s="34"/>
      <c r="J29447" s="34"/>
      <c r="K29447" s="34"/>
      <c r="L29447" s="34"/>
    </row>
    <row r="29448" spans="6:12" x14ac:dyDescent="0.35">
      <c r="F29448" s="34"/>
      <c r="J29448" s="34"/>
      <c r="K29448" s="34"/>
      <c r="L29448" s="34"/>
    </row>
    <row r="29449" spans="6:12" x14ac:dyDescent="0.35">
      <c r="F29449" s="34"/>
      <c r="J29449" s="34"/>
      <c r="K29449" s="34"/>
      <c r="L29449" s="34"/>
    </row>
    <row r="29450" spans="6:12" x14ac:dyDescent="0.35">
      <c r="F29450" s="34"/>
      <c r="J29450" s="34"/>
      <c r="K29450" s="34"/>
      <c r="L29450" s="34"/>
    </row>
    <row r="29451" spans="6:12" x14ac:dyDescent="0.35">
      <c r="F29451" s="34"/>
      <c r="J29451" s="34"/>
      <c r="K29451" s="34"/>
      <c r="L29451" s="34"/>
    </row>
    <row r="29452" spans="6:12" x14ac:dyDescent="0.35">
      <c r="F29452" s="34"/>
      <c r="J29452" s="34"/>
      <c r="K29452" s="34"/>
      <c r="L29452" s="34"/>
    </row>
    <row r="29453" spans="6:12" x14ac:dyDescent="0.35">
      <c r="F29453" s="34"/>
      <c r="J29453" s="34"/>
      <c r="K29453" s="34"/>
      <c r="L29453" s="34"/>
    </row>
    <row r="29454" spans="6:12" x14ac:dyDescent="0.35">
      <c r="F29454" s="34"/>
      <c r="J29454" s="34"/>
      <c r="K29454" s="34"/>
      <c r="L29454" s="34"/>
    </row>
    <row r="29455" spans="6:12" x14ac:dyDescent="0.35">
      <c r="F29455" s="34"/>
      <c r="J29455" s="34"/>
      <c r="K29455" s="34"/>
      <c r="L29455" s="34"/>
    </row>
    <row r="29456" spans="6:12" x14ac:dyDescent="0.35">
      <c r="F29456" s="34"/>
      <c r="J29456" s="34"/>
      <c r="K29456" s="34"/>
      <c r="L29456" s="34"/>
    </row>
    <row r="29457" spans="6:12" x14ac:dyDescent="0.35">
      <c r="F29457" s="34"/>
      <c r="J29457" s="34"/>
      <c r="K29457" s="34"/>
      <c r="L29457" s="34"/>
    </row>
    <row r="29458" spans="6:12" x14ac:dyDescent="0.35">
      <c r="F29458" s="34"/>
      <c r="J29458" s="34"/>
      <c r="K29458" s="34"/>
      <c r="L29458" s="34"/>
    </row>
    <row r="29459" spans="6:12" x14ac:dyDescent="0.35">
      <c r="F29459" s="34"/>
      <c r="J29459" s="34"/>
      <c r="K29459" s="34"/>
      <c r="L29459" s="34"/>
    </row>
    <row r="29460" spans="6:12" x14ac:dyDescent="0.35">
      <c r="F29460" s="34"/>
      <c r="J29460" s="34"/>
      <c r="K29460" s="34"/>
      <c r="L29460" s="34"/>
    </row>
    <row r="29461" spans="6:12" x14ac:dyDescent="0.35">
      <c r="F29461" s="34"/>
      <c r="J29461" s="34"/>
      <c r="K29461" s="34"/>
      <c r="L29461" s="34"/>
    </row>
    <row r="29462" spans="6:12" x14ac:dyDescent="0.35">
      <c r="F29462" s="34"/>
      <c r="J29462" s="34"/>
      <c r="K29462" s="34"/>
      <c r="L29462" s="34"/>
    </row>
    <row r="29463" spans="6:12" x14ac:dyDescent="0.35">
      <c r="F29463" s="34"/>
      <c r="J29463" s="34"/>
      <c r="K29463" s="34"/>
      <c r="L29463" s="34"/>
    </row>
    <row r="29464" spans="6:12" x14ac:dyDescent="0.35">
      <c r="F29464" s="34"/>
      <c r="J29464" s="34"/>
      <c r="K29464" s="34"/>
      <c r="L29464" s="34"/>
    </row>
    <row r="29465" spans="6:12" x14ac:dyDescent="0.35">
      <c r="F29465" s="34"/>
      <c r="J29465" s="34"/>
      <c r="K29465" s="34"/>
      <c r="L29465" s="34"/>
    </row>
    <row r="29466" spans="6:12" x14ac:dyDescent="0.35">
      <c r="F29466" s="34"/>
      <c r="J29466" s="34"/>
      <c r="K29466" s="34"/>
      <c r="L29466" s="34"/>
    </row>
    <row r="29467" spans="6:12" x14ac:dyDescent="0.35">
      <c r="F29467" s="34"/>
      <c r="J29467" s="34"/>
      <c r="K29467" s="34"/>
      <c r="L29467" s="34"/>
    </row>
    <row r="29468" spans="6:12" x14ac:dyDescent="0.35">
      <c r="F29468" s="34"/>
      <c r="J29468" s="34"/>
      <c r="K29468" s="34"/>
      <c r="L29468" s="34"/>
    </row>
    <row r="29469" spans="6:12" x14ac:dyDescent="0.35">
      <c r="F29469" s="34"/>
      <c r="J29469" s="34"/>
      <c r="K29469" s="34"/>
      <c r="L29469" s="34"/>
    </row>
    <row r="29470" spans="6:12" x14ac:dyDescent="0.35">
      <c r="F29470" s="34"/>
      <c r="J29470" s="34"/>
      <c r="K29470" s="34"/>
      <c r="L29470" s="34"/>
    </row>
    <row r="29471" spans="6:12" x14ac:dyDescent="0.35">
      <c r="F29471" s="34"/>
      <c r="J29471" s="34"/>
      <c r="K29471" s="34"/>
      <c r="L29471" s="34"/>
    </row>
    <row r="29472" spans="6:12" x14ac:dyDescent="0.35">
      <c r="F29472" s="34"/>
      <c r="J29472" s="34"/>
      <c r="K29472" s="34"/>
      <c r="L29472" s="34"/>
    </row>
    <row r="29473" spans="6:12" x14ac:dyDescent="0.35">
      <c r="F29473" s="34"/>
      <c r="J29473" s="34"/>
      <c r="K29473" s="34"/>
      <c r="L29473" s="34"/>
    </row>
    <row r="29474" spans="6:12" x14ac:dyDescent="0.35">
      <c r="F29474" s="34"/>
      <c r="J29474" s="34"/>
      <c r="K29474" s="34"/>
      <c r="L29474" s="34"/>
    </row>
    <row r="29475" spans="6:12" x14ac:dyDescent="0.35">
      <c r="F29475" s="34"/>
      <c r="J29475" s="34"/>
      <c r="K29475" s="34"/>
      <c r="L29475" s="34"/>
    </row>
    <row r="29476" spans="6:12" x14ac:dyDescent="0.35">
      <c r="F29476" s="34"/>
      <c r="J29476" s="34"/>
      <c r="K29476" s="34"/>
      <c r="L29476" s="34"/>
    </row>
    <row r="29477" spans="6:12" x14ac:dyDescent="0.35">
      <c r="F29477" s="34"/>
      <c r="J29477" s="34"/>
      <c r="K29477" s="34"/>
      <c r="L29477" s="34"/>
    </row>
    <row r="29478" spans="6:12" x14ac:dyDescent="0.35">
      <c r="F29478" s="34"/>
      <c r="J29478" s="34"/>
      <c r="K29478" s="34"/>
      <c r="L29478" s="34"/>
    </row>
    <row r="29479" spans="6:12" x14ac:dyDescent="0.35">
      <c r="F29479" s="34"/>
      <c r="J29479" s="34"/>
      <c r="K29479" s="34"/>
      <c r="L29479" s="34"/>
    </row>
    <row r="29480" spans="6:12" x14ac:dyDescent="0.35">
      <c r="F29480" s="34"/>
      <c r="J29480" s="34"/>
      <c r="K29480" s="34"/>
      <c r="L29480" s="34"/>
    </row>
    <row r="29481" spans="6:12" x14ac:dyDescent="0.35">
      <c r="F29481" s="34"/>
      <c r="J29481" s="34"/>
      <c r="K29481" s="34"/>
      <c r="L29481" s="34"/>
    </row>
    <row r="29482" spans="6:12" x14ac:dyDescent="0.35">
      <c r="F29482" s="34"/>
      <c r="J29482" s="34"/>
      <c r="K29482" s="34"/>
      <c r="L29482" s="34"/>
    </row>
    <row r="29483" spans="6:12" x14ac:dyDescent="0.35">
      <c r="F29483" s="34"/>
      <c r="J29483" s="34"/>
      <c r="K29483" s="34"/>
      <c r="L29483" s="34"/>
    </row>
    <row r="29484" spans="6:12" x14ac:dyDescent="0.35">
      <c r="F29484" s="34"/>
      <c r="J29484" s="34"/>
      <c r="K29484" s="34"/>
      <c r="L29484" s="34"/>
    </row>
    <row r="29485" spans="6:12" x14ac:dyDescent="0.35">
      <c r="F29485" s="34"/>
      <c r="J29485" s="34"/>
      <c r="K29485" s="34"/>
      <c r="L29485" s="34"/>
    </row>
    <row r="29486" spans="6:12" x14ac:dyDescent="0.35">
      <c r="F29486" s="34"/>
      <c r="J29486" s="34"/>
      <c r="K29486" s="34"/>
      <c r="L29486" s="34"/>
    </row>
    <row r="29487" spans="6:12" x14ac:dyDescent="0.35">
      <c r="F29487" s="34"/>
      <c r="J29487" s="34"/>
      <c r="K29487" s="34"/>
      <c r="L29487" s="34"/>
    </row>
    <row r="29488" spans="6:12" x14ac:dyDescent="0.35">
      <c r="F29488" s="34"/>
      <c r="J29488" s="34"/>
      <c r="K29488" s="34"/>
      <c r="L29488" s="34"/>
    </row>
    <row r="29489" spans="6:12" x14ac:dyDescent="0.35">
      <c r="F29489" s="34"/>
      <c r="J29489" s="34"/>
      <c r="K29489" s="34"/>
      <c r="L29489" s="34"/>
    </row>
    <row r="29490" spans="6:12" x14ac:dyDescent="0.35">
      <c r="F29490" s="34"/>
      <c r="J29490" s="34"/>
      <c r="K29490" s="34"/>
      <c r="L29490" s="34"/>
    </row>
    <row r="29491" spans="6:12" x14ac:dyDescent="0.35">
      <c r="F29491" s="34"/>
      <c r="J29491" s="34"/>
      <c r="K29491" s="34"/>
      <c r="L29491" s="34"/>
    </row>
    <row r="29492" spans="6:12" x14ac:dyDescent="0.35">
      <c r="F29492" s="34"/>
      <c r="J29492" s="34"/>
      <c r="K29492" s="34"/>
      <c r="L29492" s="34"/>
    </row>
    <row r="29493" spans="6:12" x14ac:dyDescent="0.35">
      <c r="F29493" s="34"/>
      <c r="J29493" s="34"/>
      <c r="K29493" s="34"/>
      <c r="L29493" s="34"/>
    </row>
    <row r="29494" spans="6:12" x14ac:dyDescent="0.35">
      <c r="F29494" s="34"/>
      <c r="J29494" s="34"/>
      <c r="K29494" s="34"/>
      <c r="L29494" s="34"/>
    </row>
    <row r="29495" spans="6:12" x14ac:dyDescent="0.35">
      <c r="F29495" s="34"/>
      <c r="J29495" s="34"/>
      <c r="K29495" s="34"/>
      <c r="L29495" s="34"/>
    </row>
    <row r="29496" spans="6:12" x14ac:dyDescent="0.35">
      <c r="F29496" s="34"/>
      <c r="J29496" s="34"/>
      <c r="K29496" s="34"/>
      <c r="L29496" s="34"/>
    </row>
    <row r="29497" spans="6:12" x14ac:dyDescent="0.35">
      <c r="F29497" s="34"/>
      <c r="J29497" s="34"/>
      <c r="K29497" s="34"/>
      <c r="L29497" s="34"/>
    </row>
    <row r="29498" spans="6:12" x14ac:dyDescent="0.35">
      <c r="F29498" s="34"/>
      <c r="J29498" s="34"/>
      <c r="K29498" s="34"/>
      <c r="L29498" s="34"/>
    </row>
    <row r="29499" spans="6:12" x14ac:dyDescent="0.35">
      <c r="F29499" s="34"/>
      <c r="J29499" s="34"/>
      <c r="K29499" s="34"/>
      <c r="L29499" s="34"/>
    </row>
    <row r="29500" spans="6:12" x14ac:dyDescent="0.35">
      <c r="F29500" s="34"/>
      <c r="J29500" s="34"/>
      <c r="K29500" s="34"/>
      <c r="L29500" s="34"/>
    </row>
    <row r="29501" spans="6:12" x14ac:dyDescent="0.35">
      <c r="F29501" s="34"/>
      <c r="J29501" s="34"/>
      <c r="K29501" s="34"/>
      <c r="L29501" s="34"/>
    </row>
    <row r="29502" spans="6:12" x14ac:dyDescent="0.35">
      <c r="F29502" s="34"/>
      <c r="J29502" s="34"/>
      <c r="K29502" s="34"/>
      <c r="L29502" s="34"/>
    </row>
    <row r="29503" spans="6:12" x14ac:dyDescent="0.35">
      <c r="F29503" s="34"/>
      <c r="J29503" s="34"/>
      <c r="K29503" s="34"/>
      <c r="L29503" s="34"/>
    </row>
    <row r="29504" spans="6:12" x14ac:dyDescent="0.35">
      <c r="F29504" s="34"/>
      <c r="J29504" s="34"/>
      <c r="K29504" s="34"/>
      <c r="L29504" s="34"/>
    </row>
    <row r="29505" spans="6:12" x14ac:dyDescent="0.35">
      <c r="F29505" s="34"/>
      <c r="J29505" s="34"/>
      <c r="K29505" s="34"/>
      <c r="L29505" s="34"/>
    </row>
    <row r="29506" spans="6:12" x14ac:dyDescent="0.35">
      <c r="F29506" s="34"/>
      <c r="J29506" s="34"/>
      <c r="K29506" s="34"/>
      <c r="L29506" s="34"/>
    </row>
    <row r="29507" spans="6:12" x14ac:dyDescent="0.35">
      <c r="F29507" s="34"/>
      <c r="J29507" s="34"/>
      <c r="K29507" s="34"/>
      <c r="L29507" s="34"/>
    </row>
    <row r="29508" spans="6:12" x14ac:dyDescent="0.35">
      <c r="F29508" s="34"/>
      <c r="J29508" s="34"/>
      <c r="K29508" s="34"/>
      <c r="L29508" s="34"/>
    </row>
    <row r="29509" spans="6:12" x14ac:dyDescent="0.35">
      <c r="F29509" s="34"/>
      <c r="J29509" s="34"/>
      <c r="K29509" s="34"/>
      <c r="L29509" s="34"/>
    </row>
    <row r="29510" spans="6:12" x14ac:dyDescent="0.35">
      <c r="F29510" s="34"/>
      <c r="J29510" s="34"/>
      <c r="K29510" s="34"/>
      <c r="L29510" s="34"/>
    </row>
    <row r="29511" spans="6:12" x14ac:dyDescent="0.35">
      <c r="F29511" s="34"/>
      <c r="J29511" s="34"/>
      <c r="K29511" s="34"/>
      <c r="L29511" s="34"/>
    </row>
    <row r="29512" spans="6:12" x14ac:dyDescent="0.35">
      <c r="F29512" s="34"/>
      <c r="J29512" s="34"/>
      <c r="K29512" s="34"/>
      <c r="L29512" s="34"/>
    </row>
    <row r="29513" spans="6:12" x14ac:dyDescent="0.35">
      <c r="F29513" s="34"/>
      <c r="J29513" s="34"/>
      <c r="K29513" s="34"/>
      <c r="L29513" s="34"/>
    </row>
    <row r="29514" spans="6:12" x14ac:dyDescent="0.35">
      <c r="F29514" s="34"/>
      <c r="J29514" s="34"/>
      <c r="K29514" s="34"/>
      <c r="L29514" s="34"/>
    </row>
    <row r="29515" spans="6:12" x14ac:dyDescent="0.35">
      <c r="F29515" s="34"/>
      <c r="J29515" s="34"/>
      <c r="K29515" s="34"/>
      <c r="L29515" s="34"/>
    </row>
    <row r="29516" spans="6:12" x14ac:dyDescent="0.35">
      <c r="F29516" s="34"/>
      <c r="J29516" s="34"/>
      <c r="K29516" s="34"/>
      <c r="L29516" s="34"/>
    </row>
    <row r="29517" spans="6:12" x14ac:dyDescent="0.35">
      <c r="F29517" s="34"/>
      <c r="J29517" s="34"/>
      <c r="K29517" s="34"/>
      <c r="L29517" s="34"/>
    </row>
    <row r="29518" spans="6:12" x14ac:dyDescent="0.35">
      <c r="F29518" s="34"/>
      <c r="J29518" s="34"/>
      <c r="K29518" s="34"/>
      <c r="L29518" s="34"/>
    </row>
    <row r="29519" spans="6:12" x14ac:dyDescent="0.35">
      <c r="F29519" s="34"/>
      <c r="J29519" s="34"/>
      <c r="K29519" s="34"/>
      <c r="L29519" s="34"/>
    </row>
    <row r="29520" spans="6:12" x14ac:dyDescent="0.35">
      <c r="F29520" s="34"/>
      <c r="J29520" s="34"/>
      <c r="K29520" s="34"/>
      <c r="L29520" s="34"/>
    </row>
    <row r="29521" spans="6:12" x14ac:dyDescent="0.35">
      <c r="F29521" s="34"/>
      <c r="J29521" s="34"/>
      <c r="K29521" s="34"/>
      <c r="L29521" s="34"/>
    </row>
    <row r="29522" spans="6:12" x14ac:dyDescent="0.35">
      <c r="F29522" s="34"/>
      <c r="J29522" s="34"/>
      <c r="K29522" s="34"/>
      <c r="L29522" s="34"/>
    </row>
    <row r="29523" spans="6:12" x14ac:dyDescent="0.35">
      <c r="F29523" s="34"/>
      <c r="J29523" s="34"/>
      <c r="K29523" s="34"/>
      <c r="L29523" s="34"/>
    </row>
    <row r="29524" spans="6:12" x14ac:dyDescent="0.35">
      <c r="F29524" s="34"/>
      <c r="J29524" s="34"/>
      <c r="K29524" s="34"/>
      <c r="L29524" s="34"/>
    </row>
    <row r="29525" spans="6:12" x14ac:dyDescent="0.35">
      <c r="F29525" s="34"/>
      <c r="J29525" s="34"/>
      <c r="K29525" s="34"/>
      <c r="L29525" s="34"/>
    </row>
    <row r="29526" spans="6:12" x14ac:dyDescent="0.35">
      <c r="F29526" s="34"/>
      <c r="J29526" s="34"/>
      <c r="K29526" s="34"/>
      <c r="L29526" s="34"/>
    </row>
    <row r="29527" spans="6:12" x14ac:dyDescent="0.35">
      <c r="F29527" s="34"/>
      <c r="J29527" s="34"/>
      <c r="K29527" s="34"/>
      <c r="L29527" s="34"/>
    </row>
    <row r="29528" spans="6:12" x14ac:dyDescent="0.35">
      <c r="F29528" s="34"/>
      <c r="J29528" s="34"/>
      <c r="K29528" s="34"/>
      <c r="L29528" s="34"/>
    </row>
    <row r="29529" spans="6:12" x14ac:dyDescent="0.35">
      <c r="F29529" s="34"/>
      <c r="J29529" s="34"/>
      <c r="K29529" s="34"/>
      <c r="L29529" s="34"/>
    </row>
    <row r="29530" spans="6:12" x14ac:dyDescent="0.35">
      <c r="F29530" s="34"/>
      <c r="J29530" s="34"/>
      <c r="K29530" s="34"/>
      <c r="L29530" s="34"/>
    </row>
    <row r="29531" spans="6:12" x14ac:dyDescent="0.35">
      <c r="F29531" s="34"/>
      <c r="J29531" s="34"/>
      <c r="K29531" s="34"/>
      <c r="L29531" s="34"/>
    </row>
    <row r="29532" spans="6:12" x14ac:dyDescent="0.35">
      <c r="F29532" s="34"/>
      <c r="J29532" s="34"/>
      <c r="K29532" s="34"/>
      <c r="L29532" s="34"/>
    </row>
    <row r="29533" spans="6:12" x14ac:dyDescent="0.35">
      <c r="F29533" s="34"/>
      <c r="J29533" s="34"/>
      <c r="K29533" s="34"/>
      <c r="L29533" s="34"/>
    </row>
    <row r="29534" spans="6:12" x14ac:dyDescent="0.35">
      <c r="F29534" s="34"/>
      <c r="J29534" s="34"/>
      <c r="K29534" s="34"/>
      <c r="L29534" s="34"/>
    </row>
    <row r="29535" spans="6:12" x14ac:dyDescent="0.35">
      <c r="F29535" s="34"/>
      <c r="J29535" s="34"/>
      <c r="K29535" s="34"/>
      <c r="L29535" s="34"/>
    </row>
    <row r="29536" spans="6:12" x14ac:dyDescent="0.35">
      <c r="F29536" s="34"/>
      <c r="J29536" s="34"/>
      <c r="K29536" s="34"/>
      <c r="L29536" s="34"/>
    </row>
    <row r="29537" spans="6:12" x14ac:dyDescent="0.35">
      <c r="F29537" s="34"/>
      <c r="J29537" s="34"/>
      <c r="K29537" s="34"/>
      <c r="L29537" s="34"/>
    </row>
    <row r="29538" spans="6:12" x14ac:dyDescent="0.35">
      <c r="F29538" s="34"/>
      <c r="J29538" s="34"/>
      <c r="K29538" s="34"/>
      <c r="L29538" s="34"/>
    </row>
    <row r="29539" spans="6:12" x14ac:dyDescent="0.35">
      <c r="F29539" s="34"/>
      <c r="J29539" s="34"/>
      <c r="K29539" s="34"/>
      <c r="L29539" s="34"/>
    </row>
    <row r="29540" spans="6:12" x14ac:dyDescent="0.35">
      <c r="F29540" s="34"/>
      <c r="J29540" s="34"/>
      <c r="K29540" s="34"/>
      <c r="L29540" s="34"/>
    </row>
    <row r="29541" spans="6:12" x14ac:dyDescent="0.35">
      <c r="F29541" s="34"/>
      <c r="J29541" s="34"/>
      <c r="K29541" s="34"/>
      <c r="L29541" s="34"/>
    </row>
    <row r="29542" spans="6:12" x14ac:dyDescent="0.35">
      <c r="F29542" s="34"/>
      <c r="J29542" s="34"/>
      <c r="K29542" s="34"/>
      <c r="L29542" s="34"/>
    </row>
    <row r="29543" spans="6:12" x14ac:dyDescent="0.35">
      <c r="F29543" s="34"/>
      <c r="J29543" s="34"/>
      <c r="K29543" s="34"/>
      <c r="L29543" s="34"/>
    </row>
    <row r="29544" spans="6:12" x14ac:dyDescent="0.35">
      <c r="F29544" s="34"/>
      <c r="J29544" s="34"/>
      <c r="K29544" s="34"/>
      <c r="L29544" s="34"/>
    </row>
    <row r="29545" spans="6:12" x14ac:dyDescent="0.35">
      <c r="F29545" s="34"/>
      <c r="J29545" s="34"/>
      <c r="K29545" s="34"/>
      <c r="L29545" s="34"/>
    </row>
    <row r="29546" spans="6:12" x14ac:dyDescent="0.35">
      <c r="F29546" s="34"/>
      <c r="J29546" s="34"/>
      <c r="K29546" s="34"/>
      <c r="L29546" s="34"/>
    </row>
    <row r="29547" spans="6:12" x14ac:dyDescent="0.35">
      <c r="F29547" s="34"/>
      <c r="J29547" s="34"/>
      <c r="K29547" s="34"/>
      <c r="L29547" s="34"/>
    </row>
    <row r="29548" spans="6:12" x14ac:dyDescent="0.35">
      <c r="F29548" s="34"/>
      <c r="J29548" s="34"/>
      <c r="K29548" s="34"/>
      <c r="L29548" s="34"/>
    </row>
    <row r="29549" spans="6:12" x14ac:dyDescent="0.35">
      <c r="F29549" s="34"/>
      <c r="J29549" s="34"/>
      <c r="K29549" s="34"/>
      <c r="L29549" s="34"/>
    </row>
    <row r="29550" spans="6:12" x14ac:dyDescent="0.35">
      <c r="F29550" s="34"/>
      <c r="J29550" s="34"/>
      <c r="K29550" s="34"/>
      <c r="L29550" s="34"/>
    </row>
    <row r="29551" spans="6:12" x14ac:dyDescent="0.35">
      <c r="F29551" s="34"/>
      <c r="J29551" s="34"/>
      <c r="K29551" s="34"/>
      <c r="L29551" s="34"/>
    </row>
    <row r="29552" spans="6:12" x14ac:dyDescent="0.35">
      <c r="F29552" s="34"/>
      <c r="J29552" s="34"/>
      <c r="K29552" s="34"/>
      <c r="L29552" s="34"/>
    </row>
    <row r="29553" spans="6:12" x14ac:dyDescent="0.35">
      <c r="F29553" s="34"/>
      <c r="J29553" s="34"/>
      <c r="K29553" s="34"/>
      <c r="L29553" s="34"/>
    </row>
    <row r="29554" spans="6:12" x14ac:dyDescent="0.35">
      <c r="F29554" s="34"/>
      <c r="J29554" s="34"/>
      <c r="K29554" s="34"/>
      <c r="L29554" s="34"/>
    </row>
    <row r="29555" spans="6:12" x14ac:dyDescent="0.35">
      <c r="F29555" s="34"/>
      <c r="J29555" s="34"/>
      <c r="K29555" s="34"/>
      <c r="L29555" s="34"/>
    </row>
    <row r="29556" spans="6:12" x14ac:dyDescent="0.35">
      <c r="F29556" s="34"/>
      <c r="J29556" s="34"/>
      <c r="K29556" s="34"/>
      <c r="L29556" s="34"/>
    </row>
    <row r="29557" spans="6:12" x14ac:dyDescent="0.35">
      <c r="F29557" s="34"/>
      <c r="J29557" s="34"/>
      <c r="K29557" s="34"/>
      <c r="L29557" s="34"/>
    </row>
    <row r="29558" spans="6:12" x14ac:dyDescent="0.35">
      <c r="F29558" s="34"/>
      <c r="J29558" s="34"/>
      <c r="K29558" s="34"/>
      <c r="L29558" s="34"/>
    </row>
    <row r="29559" spans="6:12" x14ac:dyDescent="0.35">
      <c r="F29559" s="34"/>
      <c r="J29559" s="34"/>
      <c r="K29559" s="34"/>
      <c r="L29559" s="34"/>
    </row>
    <row r="29560" spans="6:12" x14ac:dyDescent="0.35">
      <c r="F29560" s="34"/>
      <c r="J29560" s="34"/>
      <c r="K29560" s="34"/>
      <c r="L29560" s="34"/>
    </row>
    <row r="29561" spans="6:12" x14ac:dyDescent="0.35">
      <c r="F29561" s="34"/>
      <c r="J29561" s="34"/>
      <c r="K29561" s="34"/>
      <c r="L29561" s="34"/>
    </row>
    <row r="29562" spans="6:12" x14ac:dyDescent="0.35">
      <c r="F29562" s="34"/>
      <c r="J29562" s="34"/>
      <c r="K29562" s="34"/>
      <c r="L29562" s="34"/>
    </row>
    <row r="29563" spans="6:12" x14ac:dyDescent="0.35">
      <c r="F29563" s="34"/>
      <c r="J29563" s="34"/>
      <c r="K29563" s="34"/>
      <c r="L29563" s="34"/>
    </row>
    <row r="29564" spans="6:12" x14ac:dyDescent="0.35">
      <c r="F29564" s="34"/>
      <c r="J29564" s="34"/>
      <c r="K29564" s="34"/>
      <c r="L29564" s="34"/>
    </row>
    <row r="29565" spans="6:12" x14ac:dyDescent="0.35">
      <c r="F29565" s="34"/>
      <c r="J29565" s="34"/>
      <c r="K29565" s="34"/>
      <c r="L29565" s="34"/>
    </row>
    <row r="29566" spans="6:12" x14ac:dyDescent="0.35">
      <c r="F29566" s="34"/>
      <c r="J29566" s="34"/>
      <c r="K29566" s="34"/>
      <c r="L29566" s="34"/>
    </row>
    <row r="29567" spans="6:12" x14ac:dyDescent="0.35">
      <c r="F29567" s="34"/>
      <c r="J29567" s="34"/>
      <c r="K29567" s="34"/>
      <c r="L29567" s="34"/>
    </row>
    <row r="29568" spans="6:12" x14ac:dyDescent="0.35">
      <c r="F29568" s="34"/>
      <c r="J29568" s="34"/>
      <c r="K29568" s="34"/>
      <c r="L29568" s="34"/>
    </row>
    <row r="29569" spans="6:12" x14ac:dyDescent="0.35">
      <c r="F29569" s="34"/>
      <c r="J29569" s="34"/>
      <c r="K29569" s="34"/>
      <c r="L29569" s="34"/>
    </row>
    <row r="29570" spans="6:12" x14ac:dyDescent="0.35">
      <c r="F29570" s="34"/>
      <c r="J29570" s="34"/>
      <c r="K29570" s="34"/>
      <c r="L29570" s="34"/>
    </row>
    <row r="29571" spans="6:12" x14ac:dyDescent="0.35">
      <c r="F29571" s="34"/>
      <c r="J29571" s="34"/>
      <c r="K29571" s="34"/>
      <c r="L29571" s="34"/>
    </row>
    <row r="29572" spans="6:12" x14ac:dyDescent="0.35">
      <c r="F29572" s="34"/>
      <c r="J29572" s="34"/>
      <c r="K29572" s="34"/>
      <c r="L29572" s="34"/>
    </row>
    <row r="29573" spans="6:12" x14ac:dyDescent="0.35">
      <c r="F29573" s="34"/>
      <c r="J29573" s="34"/>
      <c r="K29573" s="34"/>
      <c r="L29573" s="34"/>
    </row>
    <row r="29574" spans="6:12" x14ac:dyDescent="0.35">
      <c r="F29574" s="34"/>
      <c r="J29574" s="34"/>
      <c r="K29574" s="34"/>
      <c r="L29574" s="34"/>
    </row>
    <row r="29575" spans="6:12" x14ac:dyDescent="0.35">
      <c r="F29575" s="34"/>
      <c r="J29575" s="34"/>
      <c r="K29575" s="34"/>
      <c r="L29575" s="34"/>
    </row>
    <row r="29576" spans="6:12" x14ac:dyDescent="0.35">
      <c r="F29576" s="34"/>
      <c r="J29576" s="34"/>
      <c r="K29576" s="34"/>
      <c r="L29576" s="34"/>
    </row>
    <row r="29577" spans="6:12" x14ac:dyDescent="0.35">
      <c r="F29577" s="34"/>
      <c r="J29577" s="34"/>
      <c r="K29577" s="34"/>
      <c r="L29577" s="34"/>
    </row>
    <row r="29578" spans="6:12" x14ac:dyDescent="0.35">
      <c r="F29578" s="34"/>
      <c r="J29578" s="34"/>
      <c r="K29578" s="34"/>
      <c r="L29578" s="34"/>
    </row>
    <row r="29579" spans="6:12" x14ac:dyDescent="0.35">
      <c r="F29579" s="34"/>
      <c r="J29579" s="34"/>
      <c r="K29579" s="34"/>
      <c r="L29579" s="34"/>
    </row>
    <row r="29580" spans="6:12" x14ac:dyDescent="0.35">
      <c r="F29580" s="34"/>
      <c r="J29580" s="34"/>
      <c r="K29580" s="34"/>
      <c r="L29580" s="34"/>
    </row>
    <row r="29581" spans="6:12" x14ac:dyDescent="0.35">
      <c r="F29581" s="34"/>
      <c r="J29581" s="34"/>
      <c r="K29581" s="34"/>
      <c r="L29581" s="34"/>
    </row>
    <row r="29582" spans="6:12" x14ac:dyDescent="0.35">
      <c r="F29582" s="34"/>
      <c r="J29582" s="34"/>
      <c r="K29582" s="34"/>
      <c r="L29582" s="34"/>
    </row>
    <row r="29583" spans="6:12" x14ac:dyDescent="0.35">
      <c r="F29583" s="34"/>
      <c r="J29583" s="34"/>
      <c r="K29583" s="34"/>
      <c r="L29583" s="34"/>
    </row>
    <row r="29584" spans="6:12" x14ac:dyDescent="0.35">
      <c r="F29584" s="34"/>
      <c r="J29584" s="34"/>
      <c r="K29584" s="34"/>
      <c r="L29584" s="34"/>
    </row>
    <row r="29585" spans="6:12" x14ac:dyDescent="0.35">
      <c r="F29585" s="34"/>
      <c r="J29585" s="34"/>
      <c r="K29585" s="34"/>
      <c r="L29585" s="34"/>
    </row>
    <row r="29586" spans="6:12" x14ac:dyDescent="0.35">
      <c r="F29586" s="34"/>
      <c r="J29586" s="34"/>
      <c r="K29586" s="34"/>
      <c r="L29586" s="34"/>
    </row>
    <row r="29587" spans="6:12" x14ac:dyDescent="0.35">
      <c r="F29587" s="34"/>
      <c r="J29587" s="34"/>
      <c r="K29587" s="34"/>
      <c r="L29587" s="34"/>
    </row>
    <row r="29588" spans="6:12" x14ac:dyDescent="0.35">
      <c r="F29588" s="34"/>
      <c r="J29588" s="34"/>
      <c r="K29588" s="34"/>
      <c r="L29588" s="34"/>
    </row>
    <row r="29589" spans="6:12" x14ac:dyDescent="0.35">
      <c r="F29589" s="34"/>
      <c r="J29589" s="34"/>
      <c r="K29589" s="34"/>
      <c r="L29589" s="34"/>
    </row>
    <row r="29590" spans="6:12" x14ac:dyDescent="0.35">
      <c r="F29590" s="34"/>
      <c r="J29590" s="34"/>
      <c r="K29590" s="34"/>
      <c r="L29590" s="34"/>
    </row>
    <row r="29591" spans="6:12" x14ac:dyDescent="0.35">
      <c r="F29591" s="34"/>
      <c r="J29591" s="34"/>
      <c r="K29591" s="34"/>
      <c r="L29591" s="34"/>
    </row>
    <row r="29592" spans="6:12" x14ac:dyDescent="0.35">
      <c r="F29592" s="34"/>
      <c r="J29592" s="34"/>
      <c r="K29592" s="34"/>
      <c r="L29592" s="34"/>
    </row>
    <row r="29593" spans="6:12" x14ac:dyDescent="0.35">
      <c r="F29593" s="34"/>
      <c r="J29593" s="34"/>
      <c r="K29593" s="34"/>
      <c r="L29593" s="34"/>
    </row>
    <row r="29594" spans="6:12" x14ac:dyDescent="0.35">
      <c r="F29594" s="34"/>
      <c r="J29594" s="34"/>
      <c r="K29594" s="34"/>
      <c r="L29594" s="34"/>
    </row>
    <row r="29595" spans="6:12" x14ac:dyDescent="0.35">
      <c r="F29595" s="34"/>
      <c r="J29595" s="34"/>
      <c r="K29595" s="34"/>
      <c r="L29595" s="34"/>
    </row>
    <row r="29596" spans="6:12" x14ac:dyDescent="0.35">
      <c r="F29596" s="34"/>
      <c r="J29596" s="34"/>
      <c r="K29596" s="34"/>
      <c r="L29596" s="34"/>
    </row>
    <row r="29597" spans="6:12" x14ac:dyDescent="0.35">
      <c r="F29597" s="34"/>
      <c r="J29597" s="34"/>
      <c r="K29597" s="34"/>
      <c r="L29597" s="34"/>
    </row>
    <row r="29598" spans="6:12" x14ac:dyDescent="0.35">
      <c r="F29598" s="34"/>
      <c r="J29598" s="34"/>
      <c r="K29598" s="34"/>
      <c r="L29598" s="34"/>
    </row>
    <row r="29599" spans="6:12" x14ac:dyDescent="0.35">
      <c r="F29599" s="34"/>
      <c r="J29599" s="34"/>
      <c r="K29599" s="34"/>
      <c r="L29599" s="34"/>
    </row>
    <row r="29600" spans="6:12" x14ac:dyDescent="0.35">
      <c r="F29600" s="34"/>
      <c r="J29600" s="34"/>
      <c r="K29600" s="34"/>
      <c r="L29600" s="34"/>
    </row>
    <row r="29601" spans="6:12" x14ac:dyDescent="0.35">
      <c r="F29601" s="34"/>
      <c r="J29601" s="34"/>
      <c r="K29601" s="34"/>
      <c r="L29601" s="34"/>
    </row>
    <row r="29602" spans="6:12" x14ac:dyDescent="0.35">
      <c r="F29602" s="34"/>
      <c r="J29602" s="34"/>
      <c r="K29602" s="34"/>
      <c r="L29602" s="34"/>
    </row>
    <row r="29603" spans="6:12" x14ac:dyDescent="0.35">
      <c r="F29603" s="34"/>
      <c r="J29603" s="34"/>
      <c r="K29603" s="34"/>
      <c r="L29603" s="34"/>
    </row>
    <row r="29604" spans="6:12" x14ac:dyDescent="0.35">
      <c r="F29604" s="34"/>
      <c r="J29604" s="34"/>
      <c r="K29604" s="34"/>
      <c r="L29604" s="34"/>
    </row>
    <row r="29605" spans="6:12" x14ac:dyDescent="0.35">
      <c r="F29605" s="34"/>
      <c r="J29605" s="34"/>
      <c r="K29605" s="34"/>
      <c r="L29605" s="34"/>
    </row>
    <row r="29606" spans="6:12" x14ac:dyDescent="0.35">
      <c r="F29606" s="34"/>
      <c r="J29606" s="34"/>
      <c r="K29606" s="34"/>
      <c r="L29606" s="34"/>
    </row>
    <row r="29607" spans="6:12" x14ac:dyDescent="0.35">
      <c r="F29607" s="34"/>
      <c r="J29607" s="34"/>
      <c r="K29607" s="34"/>
      <c r="L29607" s="34"/>
    </row>
    <row r="29608" spans="6:12" x14ac:dyDescent="0.35">
      <c r="F29608" s="34"/>
      <c r="J29608" s="34"/>
      <c r="K29608" s="34"/>
      <c r="L29608" s="34"/>
    </row>
    <row r="29609" spans="6:12" x14ac:dyDescent="0.35">
      <c r="F29609" s="34"/>
      <c r="J29609" s="34"/>
      <c r="K29609" s="34"/>
      <c r="L29609" s="34"/>
    </row>
    <row r="29610" spans="6:12" x14ac:dyDescent="0.35">
      <c r="F29610" s="34"/>
      <c r="J29610" s="34"/>
      <c r="K29610" s="34"/>
      <c r="L29610" s="34"/>
    </row>
    <row r="29611" spans="6:12" x14ac:dyDescent="0.35">
      <c r="F29611" s="34"/>
      <c r="J29611" s="34"/>
      <c r="K29611" s="34"/>
      <c r="L29611" s="34"/>
    </row>
    <row r="29612" spans="6:12" x14ac:dyDescent="0.35">
      <c r="F29612" s="34"/>
      <c r="J29612" s="34"/>
      <c r="K29612" s="34"/>
      <c r="L29612" s="34"/>
    </row>
    <row r="29613" spans="6:12" x14ac:dyDescent="0.35">
      <c r="F29613" s="34"/>
      <c r="J29613" s="34"/>
      <c r="K29613" s="34"/>
      <c r="L29613" s="34"/>
    </row>
    <row r="29614" spans="6:12" x14ac:dyDescent="0.35">
      <c r="F29614" s="34"/>
      <c r="J29614" s="34"/>
      <c r="K29614" s="34"/>
      <c r="L29614" s="34"/>
    </row>
    <row r="29615" spans="6:12" x14ac:dyDescent="0.35">
      <c r="F29615" s="34"/>
      <c r="J29615" s="34"/>
      <c r="K29615" s="34"/>
      <c r="L29615" s="34"/>
    </row>
    <row r="29616" spans="6:12" x14ac:dyDescent="0.35">
      <c r="F29616" s="34"/>
      <c r="J29616" s="34"/>
      <c r="K29616" s="34"/>
      <c r="L29616" s="34"/>
    </row>
    <row r="29617" spans="6:12" x14ac:dyDescent="0.35">
      <c r="F29617" s="34"/>
      <c r="J29617" s="34"/>
      <c r="K29617" s="34"/>
      <c r="L29617" s="34"/>
    </row>
    <row r="29618" spans="6:12" x14ac:dyDescent="0.35">
      <c r="F29618" s="34"/>
      <c r="J29618" s="34"/>
      <c r="K29618" s="34"/>
      <c r="L29618" s="34"/>
    </row>
    <row r="29619" spans="6:12" x14ac:dyDescent="0.35">
      <c r="F29619" s="34"/>
      <c r="J29619" s="34"/>
      <c r="K29619" s="34"/>
      <c r="L29619" s="34"/>
    </row>
    <row r="29620" spans="6:12" x14ac:dyDescent="0.35">
      <c r="F29620" s="34"/>
      <c r="J29620" s="34"/>
      <c r="K29620" s="34"/>
      <c r="L29620" s="34"/>
    </row>
    <row r="29621" spans="6:12" x14ac:dyDescent="0.35">
      <c r="F29621" s="34"/>
      <c r="J29621" s="34"/>
      <c r="K29621" s="34"/>
      <c r="L29621" s="34"/>
    </row>
    <row r="29622" spans="6:12" x14ac:dyDescent="0.35">
      <c r="F29622" s="34"/>
      <c r="J29622" s="34"/>
      <c r="K29622" s="34"/>
      <c r="L29622" s="34"/>
    </row>
    <row r="29623" spans="6:12" x14ac:dyDescent="0.35">
      <c r="F29623" s="34"/>
      <c r="J29623" s="34"/>
      <c r="K29623" s="34"/>
      <c r="L29623" s="34"/>
    </row>
    <row r="29624" spans="6:12" x14ac:dyDescent="0.35">
      <c r="F29624" s="34"/>
      <c r="J29624" s="34"/>
      <c r="K29624" s="34"/>
      <c r="L29624" s="34"/>
    </row>
    <row r="29625" spans="6:12" x14ac:dyDescent="0.35">
      <c r="F29625" s="34"/>
      <c r="J29625" s="34"/>
      <c r="K29625" s="34"/>
      <c r="L29625" s="34"/>
    </row>
    <row r="29626" spans="6:12" x14ac:dyDescent="0.35">
      <c r="F29626" s="34"/>
      <c r="J29626" s="34"/>
      <c r="K29626" s="34"/>
      <c r="L29626" s="34"/>
    </row>
    <row r="29627" spans="6:12" x14ac:dyDescent="0.35">
      <c r="F29627" s="34"/>
      <c r="J29627" s="34"/>
      <c r="K29627" s="34"/>
      <c r="L29627" s="34"/>
    </row>
    <row r="29628" spans="6:12" x14ac:dyDescent="0.35">
      <c r="F29628" s="34"/>
      <c r="J29628" s="34"/>
      <c r="K29628" s="34"/>
      <c r="L29628" s="34"/>
    </row>
    <row r="29629" spans="6:12" x14ac:dyDescent="0.35">
      <c r="F29629" s="34"/>
      <c r="J29629" s="34"/>
      <c r="K29629" s="34"/>
      <c r="L29629" s="34"/>
    </row>
    <row r="29630" spans="6:12" x14ac:dyDescent="0.35">
      <c r="F29630" s="34"/>
      <c r="J29630" s="34"/>
      <c r="K29630" s="34"/>
      <c r="L29630" s="34"/>
    </row>
    <row r="29631" spans="6:12" x14ac:dyDescent="0.35">
      <c r="F29631" s="34"/>
      <c r="J29631" s="34"/>
      <c r="K29631" s="34"/>
      <c r="L29631" s="34"/>
    </row>
    <row r="29632" spans="6:12" x14ac:dyDescent="0.35">
      <c r="F29632" s="34"/>
      <c r="J29632" s="34"/>
      <c r="K29632" s="34"/>
      <c r="L29632" s="34"/>
    </row>
    <row r="29633" spans="6:12" x14ac:dyDescent="0.35">
      <c r="F29633" s="34"/>
      <c r="J29633" s="34"/>
      <c r="K29633" s="34"/>
      <c r="L29633" s="34"/>
    </row>
    <row r="29634" spans="6:12" x14ac:dyDescent="0.35">
      <c r="F29634" s="34"/>
      <c r="J29634" s="34"/>
      <c r="K29634" s="34"/>
      <c r="L29634" s="34"/>
    </row>
    <row r="29635" spans="6:12" x14ac:dyDescent="0.35">
      <c r="F29635" s="34"/>
      <c r="J29635" s="34"/>
      <c r="K29635" s="34"/>
      <c r="L29635" s="34"/>
    </row>
    <row r="29636" spans="6:12" x14ac:dyDescent="0.35">
      <c r="F29636" s="34"/>
      <c r="J29636" s="34"/>
      <c r="K29636" s="34"/>
      <c r="L29636" s="34"/>
    </row>
    <row r="29637" spans="6:12" x14ac:dyDescent="0.35">
      <c r="F29637" s="34"/>
      <c r="J29637" s="34"/>
      <c r="K29637" s="34"/>
      <c r="L29637" s="34"/>
    </row>
    <row r="29638" spans="6:12" x14ac:dyDescent="0.35">
      <c r="F29638" s="34"/>
      <c r="J29638" s="34"/>
      <c r="K29638" s="34"/>
      <c r="L29638" s="34"/>
    </row>
    <row r="29639" spans="6:12" x14ac:dyDescent="0.35">
      <c r="F29639" s="34"/>
      <c r="J29639" s="34"/>
      <c r="K29639" s="34"/>
      <c r="L29639" s="34"/>
    </row>
    <row r="29640" spans="6:12" x14ac:dyDescent="0.35">
      <c r="F29640" s="34"/>
      <c r="J29640" s="34"/>
      <c r="K29640" s="34"/>
      <c r="L29640" s="34"/>
    </row>
    <row r="29641" spans="6:12" x14ac:dyDescent="0.35">
      <c r="F29641" s="34"/>
      <c r="J29641" s="34"/>
      <c r="K29641" s="34"/>
      <c r="L29641" s="34"/>
    </row>
    <row r="29642" spans="6:12" x14ac:dyDescent="0.35">
      <c r="F29642" s="34"/>
      <c r="J29642" s="34"/>
      <c r="K29642" s="34"/>
      <c r="L29642" s="34"/>
    </row>
    <row r="29643" spans="6:12" x14ac:dyDescent="0.35">
      <c r="F29643" s="34"/>
      <c r="J29643" s="34"/>
      <c r="K29643" s="34"/>
      <c r="L29643" s="34"/>
    </row>
    <row r="29644" spans="6:12" x14ac:dyDescent="0.35">
      <c r="F29644" s="34"/>
      <c r="J29644" s="34"/>
      <c r="K29644" s="34"/>
      <c r="L29644" s="34"/>
    </row>
    <row r="29645" spans="6:12" x14ac:dyDescent="0.35">
      <c r="F29645" s="34"/>
      <c r="J29645" s="34"/>
      <c r="K29645" s="34"/>
      <c r="L29645" s="34"/>
    </row>
    <row r="29646" spans="6:12" x14ac:dyDescent="0.35">
      <c r="F29646" s="34"/>
      <c r="J29646" s="34"/>
      <c r="K29646" s="34"/>
      <c r="L29646" s="34"/>
    </row>
    <row r="29647" spans="6:12" x14ac:dyDescent="0.35">
      <c r="F29647" s="34"/>
      <c r="J29647" s="34"/>
      <c r="K29647" s="34"/>
      <c r="L29647" s="34"/>
    </row>
    <row r="29648" spans="6:12" x14ac:dyDescent="0.35">
      <c r="F29648" s="34"/>
      <c r="J29648" s="34"/>
      <c r="K29648" s="34"/>
      <c r="L29648" s="34"/>
    </row>
    <row r="29649" spans="6:12" x14ac:dyDescent="0.35">
      <c r="F29649" s="34"/>
      <c r="J29649" s="34"/>
      <c r="K29649" s="34"/>
      <c r="L29649" s="34"/>
    </row>
    <row r="29650" spans="6:12" x14ac:dyDescent="0.35">
      <c r="F29650" s="34"/>
      <c r="J29650" s="34"/>
      <c r="K29650" s="34"/>
      <c r="L29650" s="34"/>
    </row>
    <row r="29651" spans="6:12" x14ac:dyDescent="0.35">
      <c r="F29651" s="34"/>
      <c r="J29651" s="34"/>
      <c r="K29651" s="34"/>
      <c r="L29651" s="34"/>
    </row>
    <row r="29652" spans="6:12" x14ac:dyDescent="0.35">
      <c r="F29652" s="34"/>
      <c r="J29652" s="34"/>
      <c r="K29652" s="34"/>
      <c r="L29652" s="34"/>
    </row>
    <row r="29653" spans="6:12" x14ac:dyDescent="0.35">
      <c r="F29653" s="34"/>
      <c r="J29653" s="34"/>
      <c r="K29653" s="34"/>
      <c r="L29653" s="34"/>
    </row>
    <row r="29654" spans="6:12" x14ac:dyDescent="0.35">
      <c r="F29654" s="34"/>
      <c r="J29654" s="34"/>
      <c r="K29654" s="34"/>
      <c r="L29654" s="34"/>
    </row>
    <row r="29655" spans="6:12" x14ac:dyDescent="0.35">
      <c r="F29655" s="34"/>
      <c r="J29655" s="34"/>
      <c r="K29655" s="34"/>
      <c r="L29655" s="34"/>
    </row>
    <row r="29656" spans="6:12" x14ac:dyDescent="0.35">
      <c r="F29656" s="34"/>
      <c r="J29656" s="34"/>
      <c r="K29656" s="34"/>
      <c r="L29656" s="34"/>
    </row>
    <row r="29657" spans="6:12" x14ac:dyDescent="0.35">
      <c r="F29657" s="34"/>
      <c r="J29657" s="34"/>
      <c r="K29657" s="34"/>
      <c r="L29657" s="34"/>
    </row>
    <row r="29658" spans="6:12" x14ac:dyDescent="0.35">
      <c r="F29658" s="34"/>
      <c r="J29658" s="34"/>
      <c r="K29658" s="34"/>
      <c r="L29658" s="34"/>
    </row>
    <row r="29659" spans="6:12" x14ac:dyDescent="0.35">
      <c r="F29659" s="34"/>
      <c r="J29659" s="34"/>
      <c r="K29659" s="34"/>
      <c r="L29659" s="34"/>
    </row>
    <row r="29660" spans="6:12" x14ac:dyDescent="0.35">
      <c r="F29660" s="34"/>
      <c r="J29660" s="34"/>
      <c r="K29660" s="34"/>
      <c r="L29660" s="34"/>
    </row>
    <row r="29661" spans="6:12" x14ac:dyDescent="0.35">
      <c r="F29661" s="34"/>
      <c r="J29661" s="34"/>
      <c r="K29661" s="34"/>
      <c r="L29661" s="34"/>
    </row>
    <row r="29662" spans="6:12" x14ac:dyDescent="0.35">
      <c r="F29662" s="34"/>
      <c r="J29662" s="34"/>
      <c r="K29662" s="34"/>
      <c r="L29662" s="34"/>
    </row>
    <row r="29663" spans="6:12" x14ac:dyDescent="0.35">
      <c r="F29663" s="34"/>
      <c r="J29663" s="34"/>
      <c r="K29663" s="34"/>
      <c r="L29663" s="34"/>
    </row>
    <row r="29664" spans="6:12" x14ac:dyDescent="0.35">
      <c r="F29664" s="34"/>
      <c r="J29664" s="34"/>
      <c r="K29664" s="34"/>
      <c r="L29664" s="34"/>
    </row>
    <row r="29665" spans="6:12" x14ac:dyDescent="0.35">
      <c r="F29665" s="34"/>
      <c r="J29665" s="34"/>
      <c r="K29665" s="34"/>
      <c r="L29665" s="34"/>
    </row>
    <row r="29666" spans="6:12" x14ac:dyDescent="0.35">
      <c r="F29666" s="34"/>
      <c r="J29666" s="34"/>
      <c r="K29666" s="34"/>
      <c r="L29666" s="34"/>
    </row>
    <row r="29667" spans="6:12" x14ac:dyDescent="0.35">
      <c r="F29667" s="34"/>
      <c r="J29667" s="34"/>
      <c r="K29667" s="34"/>
      <c r="L29667" s="34"/>
    </row>
    <row r="29668" spans="6:12" x14ac:dyDescent="0.35">
      <c r="F29668" s="34"/>
      <c r="J29668" s="34"/>
      <c r="K29668" s="34"/>
      <c r="L29668" s="34"/>
    </row>
    <row r="29669" spans="6:12" x14ac:dyDescent="0.35">
      <c r="F29669" s="34"/>
      <c r="J29669" s="34"/>
      <c r="K29669" s="34"/>
      <c r="L29669" s="34"/>
    </row>
    <row r="29670" spans="6:12" x14ac:dyDescent="0.35">
      <c r="F29670" s="34"/>
      <c r="J29670" s="34"/>
      <c r="K29670" s="34"/>
      <c r="L29670" s="34"/>
    </row>
    <row r="29671" spans="6:12" x14ac:dyDescent="0.35">
      <c r="F29671" s="34"/>
      <c r="J29671" s="34"/>
      <c r="K29671" s="34"/>
      <c r="L29671" s="34"/>
    </row>
    <row r="29672" spans="6:12" x14ac:dyDescent="0.35">
      <c r="F29672" s="34"/>
      <c r="J29672" s="34"/>
      <c r="K29672" s="34"/>
      <c r="L29672" s="34"/>
    </row>
    <row r="29673" spans="6:12" x14ac:dyDescent="0.35">
      <c r="F29673" s="34"/>
      <c r="J29673" s="34"/>
      <c r="K29673" s="34"/>
      <c r="L29673" s="34"/>
    </row>
    <row r="29674" spans="6:12" x14ac:dyDescent="0.35">
      <c r="F29674" s="34"/>
      <c r="J29674" s="34"/>
      <c r="K29674" s="34"/>
      <c r="L29674" s="34"/>
    </row>
    <row r="29675" spans="6:12" x14ac:dyDescent="0.35">
      <c r="F29675" s="34"/>
      <c r="J29675" s="34"/>
      <c r="K29675" s="34"/>
      <c r="L29675" s="34"/>
    </row>
    <row r="29676" spans="6:12" x14ac:dyDescent="0.35">
      <c r="F29676" s="34"/>
      <c r="J29676" s="34"/>
      <c r="K29676" s="34"/>
      <c r="L29676" s="34"/>
    </row>
    <row r="29677" spans="6:12" x14ac:dyDescent="0.35">
      <c r="F29677" s="34"/>
      <c r="J29677" s="34"/>
      <c r="K29677" s="34"/>
      <c r="L29677" s="34"/>
    </row>
    <row r="29678" spans="6:12" x14ac:dyDescent="0.35">
      <c r="F29678" s="34"/>
      <c r="J29678" s="34"/>
      <c r="K29678" s="34"/>
      <c r="L29678" s="34"/>
    </row>
    <row r="29679" spans="6:12" x14ac:dyDescent="0.35">
      <c r="F29679" s="34"/>
      <c r="J29679" s="34"/>
      <c r="K29679" s="34"/>
      <c r="L29679" s="34"/>
    </row>
    <row r="29680" spans="6:12" x14ac:dyDescent="0.35">
      <c r="F29680" s="34"/>
      <c r="J29680" s="34"/>
      <c r="K29680" s="34"/>
      <c r="L29680" s="34"/>
    </row>
    <row r="29681" spans="6:12" x14ac:dyDescent="0.35">
      <c r="F29681" s="34"/>
      <c r="J29681" s="34"/>
      <c r="K29681" s="34"/>
      <c r="L29681" s="34"/>
    </row>
    <row r="29682" spans="6:12" x14ac:dyDescent="0.35">
      <c r="F29682" s="34"/>
      <c r="J29682" s="34"/>
      <c r="K29682" s="34"/>
      <c r="L29682" s="34"/>
    </row>
    <row r="29683" spans="6:12" x14ac:dyDescent="0.35">
      <c r="F29683" s="34"/>
      <c r="J29683" s="34"/>
      <c r="K29683" s="34"/>
      <c r="L29683" s="34"/>
    </row>
    <row r="29684" spans="6:12" x14ac:dyDescent="0.35">
      <c r="F29684" s="34"/>
      <c r="J29684" s="34"/>
      <c r="K29684" s="34"/>
      <c r="L29684" s="34"/>
    </row>
    <row r="29685" spans="6:12" x14ac:dyDescent="0.35">
      <c r="F29685" s="34"/>
      <c r="J29685" s="34"/>
      <c r="K29685" s="34"/>
      <c r="L29685" s="34"/>
    </row>
    <row r="29686" spans="6:12" x14ac:dyDescent="0.35">
      <c r="F29686" s="34"/>
      <c r="J29686" s="34"/>
      <c r="K29686" s="34"/>
      <c r="L29686" s="34"/>
    </row>
    <row r="29687" spans="6:12" x14ac:dyDescent="0.35">
      <c r="F29687" s="34"/>
      <c r="J29687" s="34"/>
      <c r="K29687" s="34"/>
      <c r="L29687" s="34"/>
    </row>
    <row r="29688" spans="6:12" x14ac:dyDescent="0.35">
      <c r="F29688" s="34"/>
      <c r="J29688" s="34"/>
      <c r="K29688" s="34"/>
      <c r="L29688" s="34"/>
    </row>
    <row r="29689" spans="6:12" x14ac:dyDescent="0.35">
      <c r="F29689" s="34"/>
      <c r="J29689" s="34"/>
      <c r="K29689" s="34"/>
      <c r="L29689" s="34"/>
    </row>
    <row r="29690" spans="6:12" x14ac:dyDescent="0.35">
      <c r="F29690" s="34"/>
      <c r="J29690" s="34"/>
      <c r="K29690" s="34"/>
      <c r="L29690" s="34"/>
    </row>
    <row r="29691" spans="6:12" x14ac:dyDescent="0.35">
      <c r="F29691" s="34"/>
      <c r="J29691" s="34"/>
      <c r="K29691" s="34"/>
      <c r="L29691" s="34"/>
    </row>
    <row r="29692" spans="6:12" x14ac:dyDescent="0.35">
      <c r="F29692" s="34"/>
      <c r="J29692" s="34"/>
      <c r="K29692" s="34"/>
      <c r="L29692" s="34"/>
    </row>
    <row r="29693" spans="6:12" x14ac:dyDescent="0.35">
      <c r="F29693" s="34"/>
      <c r="J29693" s="34"/>
      <c r="K29693" s="34"/>
      <c r="L29693" s="34"/>
    </row>
    <row r="29694" spans="6:12" x14ac:dyDescent="0.35">
      <c r="F29694" s="34"/>
      <c r="J29694" s="34"/>
      <c r="K29694" s="34"/>
      <c r="L29694" s="34"/>
    </row>
    <row r="29695" spans="6:12" x14ac:dyDescent="0.35">
      <c r="F29695" s="34"/>
      <c r="J29695" s="34"/>
      <c r="K29695" s="34"/>
      <c r="L29695" s="34"/>
    </row>
    <row r="29696" spans="6:12" x14ac:dyDescent="0.35">
      <c r="F29696" s="34"/>
      <c r="J29696" s="34"/>
      <c r="K29696" s="34"/>
      <c r="L29696" s="34"/>
    </row>
    <row r="29697" spans="6:12" x14ac:dyDescent="0.35">
      <c r="F29697" s="34"/>
      <c r="J29697" s="34"/>
      <c r="K29697" s="34"/>
      <c r="L29697" s="34"/>
    </row>
    <row r="29698" spans="6:12" x14ac:dyDescent="0.35">
      <c r="F29698" s="34"/>
      <c r="J29698" s="34"/>
      <c r="K29698" s="34"/>
      <c r="L29698" s="34"/>
    </row>
    <row r="29699" spans="6:12" x14ac:dyDescent="0.35">
      <c r="F29699" s="34"/>
      <c r="J29699" s="34"/>
      <c r="K29699" s="34"/>
      <c r="L29699" s="34"/>
    </row>
    <row r="29700" spans="6:12" x14ac:dyDescent="0.35">
      <c r="F29700" s="34"/>
      <c r="J29700" s="34"/>
      <c r="K29700" s="34"/>
      <c r="L29700" s="34"/>
    </row>
    <row r="29701" spans="6:12" x14ac:dyDescent="0.35">
      <c r="F29701" s="34"/>
      <c r="J29701" s="34"/>
      <c r="K29701" s="34"/>
      <c r="L29701" s="34"/>
    </row>
    <row r="29702" spans="6:12" x14ac:dyDescent="0.35">
      <c r="F29702" s="34"/>
      <c r="J29702" s="34"/>
      <c r="K29702" s="34"/>
      <c r="L29702" s="34"/>
    </row>
    <row r="29703" spans="6:12" x14ac:dyDescent="0.35">
      <c r="F29703" s="34"/>
      <c r="J29703" s="34"/>
      <c r="K29703" s="34"/>
      <c r="L29703" s="34"/>
    </row>
    <row r="29704" spans="6:12" x14ac:dyDescent="0.35">
      <c r="F29704" s="34"/>
      <c r="J29704" s="34"/>
      <c r="K29704" s="34"/>
      <c r="L29704" s="34"/>
    </row>
    <row r="29705" spans="6:12" x14ac:dyDescent="0.35">
      <c r="F29705" s="34"/>
      <c r="J29705" s="34"/>
      <c r="K29705" s="34"/>
      <c r="L29705" s="34"/>
    </row>
    <row r="29706" spans="6:12" x14ac:dyDescent="0.35">
      <c r="F29706" s="34"/>
      <c r="J29706" s="34"/>
      <c r="K29706" s="34"/>
      <c r="L29706" s="34"/>
    </row>
    <row r="29707" spans="6:12" x14ac:dyDescent="0.35">
      <c r="F29707" s="34"/>
      <c r="J29707" s="34"/>
      <c r="K29707" s="34"/>
      <c r="L29707" s="34"/>
    </row>
    <row r="29708" spans="6:12" x14ac:dyDescent="0.35">
      <c r="F29708" s="34"/>
      <c r="J29708" s="34"/>
      <c r="K29708" s="34"/>
      <c r="L29708" s="34"/>
    </row>
    <row r="29709" spans="6:12" x14ac:dyDescent="0.35">
      <c r="F29709" s="34"/>
      <c r="J29709" s="34"/>
      <c r="K29709" s="34"/>
      <c r="L29709" s="34"/>
    </row>
    <row r="29710" spans="6:12" x14ac:dyDescent="0.35">
      <c r="F29710" s="34"/>
      <c r="J29710" s="34"/>
      <c r="K29710" s="34"/>
      <c r="L29710" s="34"/>
    </row>
    <row r="29711" spans="6:12" x14ac:dyDescent="0.35">
      <c r="F29711" s="34"/>
      <c r="J29711" s="34"/>
      <c r="K29711" s="34"/>
      <c r="L29711" s="34"/>
    </row>
    <row r="29712" spans="6:12" x14ac:dyDescent="0.35">
      <c r="F29712" s="34"/>
      <c r="J29712" s="34"/>
      <c r="K29712" s="34"/>
      <c r="L29712" s="34"/>
    </row>
    <row r="29713" spans="6:12" x14ac:dyDescent="0.35">
      <c r="F29713" s="34"/>
      <c r="J29713" s="34"/>
      <c r="K29713" s="34"/>
      <c r="L29713" s="34"/>
    </row>
    <row r="29714" spans="6:12" x14ac:dyDescent="0.35">
      <c r="F29714" s="34"/>
      <c r="J29714" s="34"/>
      <c r="K29714" s="34"/>
      <c r="L29714" s="34"/>
    </row>
    <row r="29715" spans="6:12" x14ac:dyDescent="0.35">
      <c r="F29715" s="34"/>
      <c r="J29715" s="34"/>
      <c r="K29715" s="34"/>
      <c r="L29715" s="34"/>
    </row>
    <row r="29716" spans="6:12" x14ac:dyDescent="0.35">
      <c r="F29716" s="34"/>
      <c r="J29716" s="34"/>
      <c r="K29716" s="34"/>
      <c r="L29716" s="34"/>
    </row>
    <row r="29717" spans="6:12" x14ac:dyDescent="0.35">
      <c r="F29717" s="34"/>
      <c r="J29717" s="34"/>
      <c r="K29717" s="34"/>
      <c r="L29717" s="34"/>
    </row>
    <row r="29718" spans="6:12" x14ac:dyDescent="0.35">
      <c r="F29718" s="34"/>
      <c r="J29718" s="34"/>
      <c r="K29718" s="34"/>
      <c r="L29718" s="34"/>
    </row>
    <row r="29719" spans="6:12" x14ac:dyDescent="0.35">
      <c r="F29719" s="34"/>
      <c r="J29719" s="34"/>
      <c r="K29719" s="34"/>
      <c r="L29719" s="34"/>
    </row>
    <row r="29720" spans="6:12" x14ac:dyDescent="0.35">
      <c r="F29720" s="34"/>
      <c r="J29720" s="34"/>
      <c r="K29720" s="34"/>
      <c r="L29720" s="34"/>
    </row>
    <row r="29721" spans="6:12" x14ac:dyDescent="0.35">
      <c r="F29721" s="34"/>
      <c r="J29721" s="34"/>
      <c r="K29721" s="34"/>
      <c r="L29721" s="34"/>
    </row>
    <row r="29722" spans="6:12" x14ac:dyDescent="0.35">
      <c r="F29722" s="34"/>
      <c r="J29722" s="34"/>
      <c r="K29722" s="34"/>
      <c r="L29722" s="34"/>
    </row>
    <row r="29723" spans="6:12" x14ac:dyDescent="0.35">
      <c r="F29723" s="34"/>
      <c r="J29723" s="34"/>
      <c r="K29723" s="34"/>
      <c r="L29723" s="34"/>
    </row>
    <row r="29724" spans="6:12" x14ac:dyDescent="0.35">
      <c r="F29724" s="34"/>
      <c r="J29724" s="34"/>
      <c r="K29724" s="34"/>
      <c r="L29724" s="34"/>
    </row>
    <row r="29725" spans="6:12" x14ac:dyDescent="0.35">
      <c r="F29725" s="34"/>
      <c r="J29725" s="34"/>
      <c r="K29725" s="34"/>
      <c r="L29725" s="34"/>
    </row>
    <row r="29726" spans="6:12" x14ac:dyDescent="0.35">
      <c r="F29726" s="34"/>
      <c r="J29726" s="34"/>
      <c r="K29726" s="34"/>
      <c r="L29726" s="34"/>
    </row>
    <row r="29727" spans="6:12" x14ac:dyDescent="0.35">
      <c r="F29727" s="34"/>
      <c r="J29727" s="34"/>
      <c r="K29727" s="34"/>
      <c r="L29727" s="34"/>
    </row>
    <row r="29728" spans="6:12" x14ac:dyDescent="0.35">
      <c r="F29728" s="34"/>
      <c r="J29728" s="34"/>
      <c r="K29728" s="34"/>
      <c r="L29728" s="34"/>
    </row>
    <row r="29729" spans="6:12" x14ac:dyDescent="0.35">
      <c r="F29729" s="34"/>
      <c r="J29729" s="34"/>
      <c r="K29729" s="34"/>
      <c r="L29729" s="34"/>
    </row>
    <row r="29730" spans="6:12" x14ac:dyDescent="0.35">
      <c r="F29730" s="34"/>
      <c r="J29730" s="34"/>
      <c r="K29730" s="34"/>
      <c r="L29730" s="34"/>
    </row>
    <row r="29731" spans="6:12" x14ac:dyDescent="0.35">
      <c r="F29731" s="34"/>
      <c r="J29731" s="34"/>
      <c r="K29731" s="34"/>
      <c r="L29731" s="34"/>
    </row>
    <row r="29732" spans="6:12" x14ac:dyDescent="0.35">
      <c r="F29732" s="34"/>
      <c r="J29732" s="34"/>
      <c r="K29732" s="34"/>
      <c r="L29732" s="34"/>
    </row>
    <row r="29733" spans="6:12" x14ac:dyDescent="0.35">
      <c r="F29733" s="34"/>
      <c r="J29733" s="34"/>
      <c r="K29733" s="34"/>
      <c r="L29733" s="34"/>
    </row>
    <row r="29734" spans="6:12" x14ac:dyDescent="0.35">
      <c r="F29734" s="34"/>
      <c r="J29734" s="34"/>
      <c r="K29734" s="34"/>
      <c r="L29734" s="34"/>
    </row>
    <row r="29735" spans="6:12" x14ac:dyDescent="0.35">
      <c r="F29735" s="34"/>
      <c r="J29735" s="34"/>
      <c r="K29735" s="34"/>
      <c r="L29735" s="34"/>
    </row>
    <row r="29736" spans="6:12" x14ac:dyDescent="0.35">
      <c r="F29736" s="34"/>
      <c r="J29736" s="34"/>
      <c r="K29736" s="34"/>
      <c r="L29736" s="34"/>
    </row>
    <row r="29737" spans="6:12" x14ac:dyDescent="0.35">
      <c r="F29737" s="34"/>
      <c r="J29737" s="34"/>
      <c r="K29737" s="34"/>
      <c r="L29737" s="34"/>
    </row>
    <row r="29738" spans="6:12" x14ac:dyDescent="0.35">
      <c r="F29738" s="34"/>
      <c r="J29738" s="34"/>
      <c r="K29738" s="34"/>
      <c r="L29738" s="34"/>
    </row>
    <row r="29739" spans="6:12" x14ac:dyDescent="0.35">
      <c r="F29739" s="34"/>
      <c r="J29739" s="34"/>
      <c r="K29739" s="34"/>
      <c r="L29739" s="34"/>
    </row>
    <row r="29740" spans="6:12" x14ac:dyDescent="0.35">
      <c r="F29740" s="34"/>
      <c r="J29740" s="34"/>
      <c r="K29740" s="34"/>
      <c r="L29740" s="34"/>
    </row>
    <row r="29741" spans="6:12" x14ac:dyDescent="0.35">
      <c r="F29741" s="34"/>
      <c r="J29741" s="34"/>
      <c r="K29741" s="34"/>
      <c r="L29741" s="34"/>
    </row>
    <row r="29742" spans="6:12" x14ac:dyDescent="0.35">
      <c r="F29742" s="34"/>
      <c r="J29742" s="34"/>
      <c r="K29742" s="34"/>
      <c r="L29742" s="34"/>
    </row>
    <row r="29743" spans="6:12" x14ac:dyDescent="0.35">
      <c r="F29743" s="34"/>
      <c r="J29743" s="34"/>
      <c r="K29743" s="34"/>
      <c r="L29743" s="34"/>
    </row>
    <row r="29744" spans="6:12" x14ac:dyDescent="0.35">
      <c r="F29744" s="34"/>
      <c r="J29744" s="34"/>
      <c r="K29744" s="34"/>
      <c r="L29744" s="34"/>
    </row>
    <row r="29745" spans="6:12" x14ac:dyDescent="0.35">
      <c r="F29745" s="34"/>
      <c r="J29745" s="34"/>
      <c r="K29745" s="34"/>
      <c r="L29745" s="34"/>
    </row>
    <row r="29746" spans="6:12" x14ac:dyDescent="0.35">
      <c r="F29746" s="34"/>
      <c r="J29746" s="34"/>
      <c r="K29746" s="34"/>
      <c r="L29746" s="34"/>
    </row>
    <row r="29747" spans="6:12" x14ac:dyDescent="0.35">
      <c r="F29747" s="34"/>
      <c r="J29747" s="34"/>
      <c r="K29747" s="34"/>
      <c r="L29747" s="34"/>
    </row>
    <row r="29748" spans="6:12" x14ac:dyDescent="0.35">
      <c r="F29748" s="34"/>
      <c r="J29748" s="34"/>
      <c r="K29748" s="34"/>
      <c r="L29748" s="34"/>
    </row>
    <row r="29749" spans="6:12" x14ac:dyDescent="0.35">
      <c r="F29749" s="34"/>
      <c r="J29749" s="34"/>
      <c r="K29749" s="34"/>
      <c r="L29749" s="34"/>
    </row>
    <row r="29750" spans="6:12" x14ac:dyDescent="0.35">
      <c r="F29750" s="34"/>
      <c r="J29750" s="34"/>
      <c r="K29750" s="34"/>
      <c r="L29750" s="34"/>
    </row>
    <row r="29751" spans="6:12" x14ac:dyDescent="0.35">
      <c r="F29751" s="34"/>
      <c r="J29751" s="34"/>
      <c r="K29751" s="34"/>
      <c r="L29751" s="34"/>
    </row>
    <row r="29752" spans="6:12" x14ac:dyDescent="0.35">
      <c r="F29752" s="34"/>
      <c r="J29752" s="34"/>
      <c r="K29752" s="34"/>
      <c r="L29752" s="34"/>
    </row>
    <row r="29753" spans="6:12" x14ac:dyDescent="0.35">
      <c r="F29753" s="34"/>
      <c r="J29753" s="34"/>
      <c r="K29753" s="34"/>
      <c r="L29753" s="34"/>
    </row>
    <row r="29754" spans="6:12" x14ac:dyDescent="0.35">
      <c r="F29754" s="34"/>
      <c r="J29754" s="34"/>
      <c r="K29754" s="34"/>
      <c r="L29754" s="34"/>
    </row>
    <row r="29755" spans="6:12" x14ac:dyDescent="0.35">
      <c r="F29755" s="34"/>
      <c r="J29755" s="34"/>
      <c r="K29755" s="34"/>
      <c r="L29755" s="34"/>
    </row>
    <row r="29756" spans="6:12" x14ac:dyDescent="0.35">
      <c r="F29756" s="34"/>
      <c r="J29756" s="34"/>
      <c r="K29756" s="34"/>
      <c r="L29756" s="34"/>
    </row>
    <row r="29757" spans="6:12" x14ac:dyDescent="0.35">
      <c r="F29757" s="34"/>
      <c r="J29757" s="34"/>
      <c r="K29757" s="34"/>
      <c r="L29757" s="34"/>
    </row>
    <row r="29758" spans="6:12" x14ac:dyDescent="0.35">
      <c r="F29758" s="34"/>
      <c r="J29758" s="34"/>
      <c r="K29758" s="34"/>
      <c r="L29758" s="34"/>
    </row>
    <row r="29759" spans="6:12" x14ac:dyDescent="0.35">
      <c r="F29759" s="34"/>
      <c r="J29759" s="34"/>
      <c r="K29759" s="34"/>
      <c r="L29759" s="34"/>
    </row>
    <row r="29760" spans="6:12" x14ac:dyDescent="0.35">
      <c r="F29760" s="34"/>
      <c r="J29760" s="34"/>
      <c r="K29760" s="34"/>
      <c r="L29760" s="34"/>
    </row>
    <row r="29761" spans="6:12" x14ac:dyDescent="0.35">
      <c r="F29761" s="34"/>
      <c r="J29761" s="34"/>
      <c r="K29761" s="34"/>
      <c r="L29761" s="34"/>
    </row>
    <row r="29762" spans="6:12" x14ac:dyDescent="0.35">
      <c r="F29762" s="34"/>
      <c r="J29762" s="34"/>
      <c r="K29762" s="34"/>
      <c r="L29762" s="34"/>
    </row>
    <row r="29763" spans="6:12" x14ac:dyDescent="0.35">
      <c r="F29763" s="34"/>
      <c r="J29763" s="34"/>
      <c r="K29763" s="34"/>
      <c r="L29763" s="34"/>
    </row>
    <row r="29764" spans="6:12" x14ac:dyDescent="0.35">
      <c r="F29764" s="34"/>
      <c r="J29764" s="34"/>
      <c r="K29764" s="34"/>
      <c r="L29764" s="34"/>
    </row>
    <row r="29765" spans="6:12" x14ac:dyDescent="0.35">
      <c r="F29765" s="34"/>
      <c r="J29765" s="34"/>
      <c r="K29765" s="34"/>
      <c r="L29765" s="34"/>
    </row>
    <row r="29766" spans="6:12" x14ac:dyDescent="0.35">
      <c r="F29766" s="34"/>
      <c r="J29766" s="34"/>
      <c r="K29766" s="34"/>
      <c r="L29766" s="34"/>
    </row>
    <row r="29767" spans="6:12" x14ac:dyDescent="0.35">
      <c r="F29767" s="34"/>
      <c r="J29767" s="34"/>
      <c r="K29767" s="34"/>
      <c r="L29767" s="34"/>
    </row>
    <row r="29768" spans="6:12" x14ac:dyDescent="0.35">
      <c r="F29768" s="34"/>
      <c r="J29768" s="34"/>
      <c r="K29768" s="34"/>
      <c r="L29768" s="34"/>
    </row>
    <row r="29769" spans="6:12" x14ac:dyDescent="0.35">
      <c r="F29769" s="34"/>
      <c r="J29769" s="34"/>
      <c r="K29769" s="34"/>
      <c r="L29769" s="34"/>
    </row>
    <row r="29770" spans="6:12" x14ac:dyDescent="0.35">
      <c r="F29770" s="34"/>
      <c r="J29770" s="34"/>
      <c r="K29770" s="34"/>
      <c r="L29770" s="34"/>
    </row>
    <row r="29771" spans="6:12" x14ac:dyDescent="0.35">
      <c r="F29771" s="34"/>
      <c r="J29771" s="34"/>
      <c r="K29771" s="34"/>
      <c r="L29771" s="34"/>
    </row>
    <row r="29772" spans="6:12" x14ac:dyDescent="0.35">
      <c r="F29772" s="34"/>
      <c r="J29772" s="34"/>
      <c r="K29772" s="34"/>
      <c r="L29772" s="34"/>
    </row>
    <row r="29773" spans="6:12" x14ac:dyDescent="0.35">
      <c r="F29773" s="34"/>
      <c r="J29773" s="34"/>
      <c r="K29773" s="34"/>
      <c r="L29773" s="34"/>
    </row>
    <row r="29774" spans="6:12" x14ac:dyDescent="0.35">
      <c r="F29774" s="34"/>
      <c r="J29774" s="34"/>
      <c r="K29774" s="34"/>
      <c r="L29774" s="34"/>
    </row>
    <row r="29775" spans="6:12" x14ac:dyDescent="0.35">
      <c r="F29775" s="34"/>
      <c r="J29775" s="34"/>
      <c r="K29775" s="34"/>
      <c r="L29775" s="34"/>
    </row>
    <row r="29776" spans="6:12" x14ac:dyDescent="0.35">
      <c r="F29776" s="34"/>
      <c r="J29776" s="34"/>
      <c r="K29776" s="34"/>
      <c r="L29776" s="34"/>
    </row>
    <row r="29777" spans="6:12" x14ac:dyDescent="0.35">
      <c r="F29777" s="34"/>
      <c r="J29777" s="34"/>
      <c r="K29777" s="34"/>
      <c r="L29777" s="34"/>
    </row>
    <row r="29778" spans="6:12" x14ac:dyDescent="0.35">
      <c r="F29778" s="34"/>
      <c r="J29778" s="34"/>
      <c r="K29778" s="34"/>
      <c r="L29778" s="34"/>
    </row>
    <row r="29779" spans="6:12" x14ac:dyDescent="0.35">
      <c r="F29779" s="34"/>
      <c r="J29779" s="34"/>
      <c r="K29779" s="34"/>
      <c r="L29779" s="34"/>
    </row>
    <row r="29780" spans="6:12" x14ac:dyDescent="0.35">
      <c r="F29780" s="34"/>
      <c r="J29780" s="34"/>
      <c r="K29780" s="34"/>
      <c r="L29780" s="34"/>
    </row>
    <row r="29781" spans="6:12" x14ac:dyDescent="0.35">
      <c r="F29781" s="34"/>
      <c r="J29781" s="34"/>
      <c r="K29781" s="34"/>
      <c r="L29781" s="34"/>
    </row>
    <row r="29782" spans="6:12" x14ac:dyDescent="0.35">
      <c r="F29782" s="34"/>
      <c r="J29782" s="34"/>
      <c r="K29782" s="34"/>
      <c r="L29782" s="34"/>
    </row>
    <row r="29783" spans="6:12" x14ac:dyDescent="0.35">
      <c r="F29783" s="34"/>
      <c r="J29783" s="34"/>
      <c r="K29783" s="34"/>
      <c r="L29783" s="34"/>
    </row>
    <row r="29784" spans="6:12" x14ac:dyDescent="0.35">
      <c r="F29784" s="34"/>
      <c r="J29784" s="34"/>
      <c r="K29784" s="34"/>
      <c r="L29784" s="34"/>
    </row>
    <row r="29785" spans="6:12" x14ac:dyDescent="0.35">
      <c r="F29785" s="34"/>
      <c r="J29785" s="34"/>
      <c r="K29785" s="34"/>
      <c r="L29785" s="34"/>
    </row>
    <row r="29786" spans="6:12" x14ac:dyDescent="0.35">
      <c r="F29786" s="34"/>
      <c r="J29786" s="34"/>
      <c r="K29786" s="34"/>
      <c r="L29786" s="34"/>
    </row>
    <row r="29787" spans="6:12" x14ac:dyDescent="0.35">
      <c r="F29787" s="34"/>
      <c r="J29787" s="34"/>
      <c r="K29787" s="34"/>
      <c r="L29787" s="34"/>
    </row>
    <row r="29788" spans="6:12" x14ac:dyDescent="0.35">
      <c r="F29788" s="34"/>
      <c r="J29788" s="34"/>
      <c r="K29788" s="34"/>
      <c r="L29788" s="34"/>
    </row>
    <row r="29789" spans="6:12" x14ac:dyDescent="0.35">
      <c r="F29789" s="34"/>
      <c r="J29789" s="34"/>
      <c r="K29789" s="34"/>
      <c r="L29789" s="34"/>
    </row>
    <row r="29790" spans="6:12" x14ac:dyDescent="0.35">
      <c r="F29790" s="34"/>
      <c r="J29790" s="34"/>
      <c r="K29790" s="34"/>
      <c r="L29790" s="34"/>
    </row>
    <row r="29791" spans="6:12" x14ac:dyDescent="0.35">
      <c r="F29791" s="34"/>
      <c r="J29791" s="34"/>
      <c r="K29791" s="34"/>
      <c r="L29791" s="34"/>
    </row>
    <row r="29792" spans="6:12" x14ac:dyDescent="0.35">
      <c r="F29792" s="34"/>
      <c r="J29792" s="34"/>
      <c r="K29792" s="34"/>
      <c r="L29792" s="34"/>
    </row>
    <row r="29793" spans="6:12" x14ac:dyDescent="0.35">
      <c r="F29793" s="34"/>
      <c r="J29793" s="34"/>
      <c r="K29793" s="34"/>
      <c r="L29793" s="34"/>
    </row>
    <row r="29794" spans="6:12" x14ac:dyDescent="0.35">
      <c r="F29794" s="34"/>
      <c r="J29794" s="34"/>
      <c r="K29794" s="34"/>
      <c r="L29794" s="34"/>
    </row>
    <row r="29795" spans="6:12" x14ac:dyDescent="0.35">
      <c r="F29795" s="34"/>
      <c r="J29795" s="34"/>
      <c r="K29795" s="34"/>
      <c r="L29795" s="34"/>
    </row>
    <row r="29796" spans="6:12" x14ac:dyDescent="0.35">
      <c r="F29796" s="34"/>
      <c r="J29796" s="34"/>
      <c r="K29796" s="34"/>
      <c r="L29796" s="34"/>
    </row>
    <row r="29797" spans="6:12" x14ac:dyDescent="0.35">
      <c r="F29797" s="34"/>
      <c r="J29797" s="34"/>
      <c r="K29797" s="34"/>
      <c r="L29797" s="34"/>
    </row>
    <row r="29798" spans="6:12" x14ac:dyDescent="0.35">
      <c r="F29798" s="34"/>
      <c r="J29798" s="34"/>
      <c r="K29798" s="34"/>
      <c r="L29798" s="34"/>
    </row>
    <row r="29799" spans="6:12" x14ac:dyDescent="0.35">
      <c r="F29799" s="34"/>
      <c r="J29799" s="34"/>
      <c r="K29799" s="34"/>
      <c r="L29799" s="34"/>
    </row>
    <row r="29800" spans="6:12" x14ac:dyDescent="0.35">
      <c r="F29800" s="34"/>
      <c r="J29800" s="34"/>
      <c r="K29800" s="34"/>
      <c r="L29800" s="34"/>
    </row>
    <row r="29801" spans="6:12" x14ac:dyDescent="0.35">
      <c r="F29801" s="34"/>
      <c r="J29801" s="34"/>
      <c r="K29801" s="34"/>
      <c r="L29801" s="34"/>
    </row>
    <row r="29802" spans="6:12" x14ac:dyDescent="0.35">
      <c r="F29802" s="34"/>
      <c r="J29802" s="34"/>
      <c r="K29802" s="34"/>
      <c r="L29802" s="34"/>
    </row>
    <row r="29803" spans="6:12" x14ac:dyDescent="0.35">
      <c r="F29803" s="34"/>
      <c r="J29803" s="34"/>
      <c r="K29803" s="34"/>
      <c r="L29803" s="34"/>
    </row>
    <row r="29804" spans="6:12" x14ac:dyDescent="0.35">
      <c r="F29804" s="34"/>
      <c r="J29804" s="34"/>
      <c r="K29804" s="34"/>
      <c r="L29804" s="34"/>
    </row>
    <row r="29805" spans="6:12" x14ac:dyDescent="0.35">
      <c r="F29805" s="34"/>
      <c r="J29805" s="34"/>
      <c r="K29805" s="34"/>
      <c r="L29805" s="34"/>
    </row>
    <row r="29806" spans="6:12" x14ac:dyDescent="0.35">
      <c r="F29806" s="34"/>
      <c r="J29806" s="34"/>
      <c r="K29806" s="34"/>
      <c r="L29806" s="34"/>
    </row>
    <row r="29807" spans="6:12" x14ac:dyDescent="0.35">
      <c r="F29807" s="34"/>
      <c r="J29807" s="34"/>
      <c r="K29807" s="34"/>
      <c r="L29807" s="34"/>
    </row>
    <row r="29808" spans="6:12" x14ac:dyDescent="0.35">
      <c r="F29808" s="34"/>
      <c r="J29808" s="34"/>
      <c r="K29808" s="34"/>
      <c r="L29808" s="34"/>
    </row>
    <row r="29809" spans="6:12" x14ac:dyDescent="0.35">
      <c r="F29809" s="34"/>
      <c r="J29809" s="34"/>
      <c r="K29809" s="34"/>
      <c r="L29809" s="34"/>
    </row>
    <row r="29810" spans="6:12" x14ac:dyDescent="0.35">
      <c r="F29810" s="34"/>
      <c r="J29810" s="34"/>
      <c r="K29810" s="34"/>
      <c r="L29810" s="34"/>
    </row>
    <row r="29811" spans="6:12" x14ac:dyDescent="0.35">
      <c r="F29811" s="34"/>
      <c r="J29811" s="34"/>
      <c r="K29811" s="34"/>
      <c r="L29811" s="34"/>
    </row>
    <row r="29812" spans="6:12" x14ac:dyDescent="0.35">
      <c r="F29812" s="34"/>
      <c r="J29812" s="34"/>
      <c r="K29812" s="34"/>
      <c r="L29812" s="34"/>
    </row>
    <row r="29813" spans="6:12" x14ac:dyDescent="0.35">
      <c r="F29813" s="34"/>
      <c r="J29813" s="34"/>
      <c r="K29813" s="34"/>
      <c r="L29813" s="34"/>
    </row>
    <row r="29814" spans="6:12" x14ac:dyDescent="0.35">
      <c r="F29814" s="34"/>
      <c r="J29814" s="34"/>
      <c r="K29814" s="34"/>
      <c r="L29814" s="34"/>
    </row>
    <row r="29815" spans="6:12" x14ac:dyDescent="0.35">
      <c r="F29815" s="34"/>
      <c r="J29815" s="34"/>
      <c r="K29815" s="34"/>
      <c r="L29815" s="34"/>
    </row>
    <row r="29816" spans="6:12" x14ac:dyDescent="0.35">
      <c r="F29816" s="34"/>
      <c r="J29816" s="34"/>
      <c r="K29816" s="34"/>
      <c r="L29816" s="34"/>
    </row>
    <row r="29817" spans="6:12" x14ac:dyDescent="0.35">
      <c r="F29817" s="34"/>
      <c r="J29817" s="34"/>
      <c r="K29817" s="34"/>
      <c r="L29817" s="34"/>
    </row>
    <row r="29818" spans="6:12" x14ac:dyDescent="0.35">
      <c r="F29818" s="34"/>
      <c r="J29818" s="34"/>
      <c r="K29818" s="34"/>
      <c r="L29818" s="34"/>
    </row>
    <row r="29819" spans="6:12" x14ac:dyDescent="0.35">
      <c r="F29819" s="34"/>
      <c r="J29819" s="34"/>
      <c r="K29819" s="34"/>
      <c r="L29819" s="34"/>
    </row>
    <row r="29820" spans="6:12" x14ac:dyDescent="0.35">
      <c r="F29820" s="34"/>
      <c r="J29820" s="34"/>
      <c r="K29820" s="34"/>
      <c r="L29820" s="34"/>
    </row>
    <row r="29821" spans="6:12" x14ac:dyDescent="0.35">
      <c r="F29821" s="34"/>
      <c r="J29821" s="34"/>
      <c r="K29821" s="34"/>
      <c r="L29821" s="34"/>
    </row>
    <row r="29822" spans="6:12" x14ac:dyDescent="0.35">
      <c r="F29822" s="34"/>
      <c r="J29822" s="34"/>
      <c r="K29822" s="34"/>
      <c r="L29822" s="34"/>
    </row>
    <row r="29823" spans="6:12" x14ac:dyDescent="0.35">
      <c r="F29823" s="34"/>
      <c r="J29823" s="34"/>
      <c r="K29823" s="34"/>
      <c r="L29823" s="34"/>
    </row>
    <row r="29824" spans="6:12" x14ac:dyDescent="0.35">
      <c r="F29824" s="34"/>
      <c r="J29824" s="34"/>
      <c r="K29824" s="34"/>
      <c r="L29824" s="34"/>
    </row>
    <row r="29825" spans="6:12" x14ac:dyDescent="0.35">
      <c r="F29825" s="34"/>
      <c r="J29825" s="34"/>
      <c r="K29825" s="34"/>
      <c r="L29825" s="34"/>
    </row>
    <row r="29826" spans="6:12" x14ac:dyDescent="0.35">
      <c r="F29826" s="34"/>
      <c r="J29826" s="34"/>
      <c r="K29826" s="34"/>
      <c r="L29826" s="34"/>
    </row>
    <row r="29827" spans="6:12" x14ac:dyDescent="0.35">
      <c r="F29827" s="34"/>
      <c r="J29827" s="34"/>
      <c r="K29827" s="34"/>
      <c r="L29827" s="34"/>
    </row>
    <row r="29828" spans="6:12" x14ac:dyDescent="0.35">
      <c r="F29828" s="34"/>
      <c r="J29828" s="34"/>
      <c r="K29828" s="34"/>
      <c r="L29828" s="34"/>
    </row>
    <row r="29829" spans="6:12" x14ac:dyDescent="0.35">
      <c r="F29829" s="34"/>
      <c r="J29829" s="34"/>
      <c r="K29829" s="34"/>
      <c r="L29829" s="34"/>
    </row>
    <row r="29830" spans="6:12" x14ac:dyDescent="0.35">
      <c r="F29830" s="34"/>
      <c r="J29830" s="34"/>
      <c r="K29830" s="34"/>
      <c r="L29830" s="34"/>
    </row>
    <row r="29831" spans="6:12" x14ac:dyDescent="0.35">
      <c r="F29831" s="34"/>
      <c r="J29831" s="34"/>
      <c r="K29831" s="34"/>
      <c r="L29831" s="34"/>
    </row>
    <row r="29832" spans="6:12" x14ac:dyDescent="0.35">
      <c r="F29832" s="34"/>
      <c r="J29832" s="34"/>
      <c r="K29832" s="34"/>
      <c r="L29832" s="34"/>
    </row>
    <row r="29833" spans="6:12" x14ac:dyDescent="0.35">
      <c r="F29833" s="34"/>
      <c r="J29833" s="34"/>
      <c r="K29833" s="34"/>
      <c r="L29833" s="34"/>
    </row>
    <row r="29834" spans="6:12" x14ac:dyDescent="0.35">
      <c r="F29834" s="34"/>
      <c r="J29834" s="34"/>
      <c r="K29834" s="34"/>
      <c r="L29834" s="34"/>
    </row>
    <row r="29835" spans="6:12" x14ac:dyDescent="0.35">
      <c r="F29835" s="34"/>
      <c r="J29835" s="34"/>
      <c r="K29835" s="34"/>
      <c r="L29835" s="34"/>
    </row>
    <row r="29836" spans="6:12" x14ac:dyDescent="0.35">
      <c r="F29836" s="34"/>
      <c r="J29836" s="34"/>
      <c r="K29836" s="34"/>
      <c r="L29836" s="34"/>
    </row>
    <row r="29837" spans="6:12" x14ac:dyDescent="0.35">
      <c r="F29837" s="34"/>
      <c r="J29837" s="34"/>
      <c r="K29837" s="34"/>
      <c r="L29837" s="34"/>
    </row>
    <row r="29838" spans="6:12" x14ac:dyDescent="0.35">
      <c r="F29838" s="34"/>
      <c r="J29838" s="34"/>
      <c r="K29838" s="34"/>
      <c r="L29838" s="34"/>
    </row>
    <row r="29839" spans="6:12" x14ac:dyDescent="0.35">
      <c r="F29839" s="34"/>
      <c r="J29839" s="34"/>
      <c r="K29839" s="34"/>
      <c r="L29839" s="34"/>
    </row>
    <row r="29840" spans="6:12" x14ac:dyDescent="0.35">
      <c r="F29840" s="34"/>
      <c r="J29840" s="34"/>
      <c r="K29840" s="34"/>
      <c r="L29840" s="34"/>
    </row>
    <row r="29841" spans="6:12" x14ac:dyDescent="0.35">
      <c r="F29841" s="34"/>
      <c r="J29841" s="34"/>
      <c r="K29841" s="34"/>
      <c r="L29841" s="34"/>
    </row>
    <row r="29842" spans="6:12" x14ac:dyDescent="0.35">
      <c r="F29842" s="34"/>
      <c r="J29842" s="34"/>
      <c r="K29842" s="34"/>
      <c r="L29842" s="34"/>
    </row>
    <row r="29843" spans="6:12" x14ac:dyDescent="0.35">
      <c r="F29843" s="34"/>
      <c r="J29843" s="34"/>
      <c r="K29843" s="34"/>
      <c r="L29843" s="34"/>
    </row>
    <row r="29844" spans="6:12" x14ac:dyDescent="0.35">
      <c r="F29844" s="34"/>
      <c r="J29844" s="34"/>
      <c r="K29844" s="34"/>
      <c r="L29844" s="34"/>
    </row>
    <row r="29845" spans="6:12" x14ac:dyDescent="0.35">
      <c r="F29845" s="34"/>
      <c r="J29845" s="34"/>
      <c r="K29845" s="34"/>
      <c r="L29845" s="34"/>
    </row>
    <row r="29846" spans="6:12" x14ac:dyDescent="0.35">
      <c r="F29846" s="34"/>
      <c r="J29846" s="34"/>
      <c r="K29846" s="34"/>
      <c r="L29846" s="34"/>
    </row>
    <row r="29847" spans="6:12" x14ac:dyDescent="0.35">
      <c r="F29847" s="34"/>
      <c r="J29847" s="34"/>
      <c r="K29847" s="34"/>
      <c r="L29847" s="34"/>
    </row>
    <row r="29848" spans="6:12" x14ac:dyDescent="0.35">
      <c r="F29848" s="34"/>
      <c r="J29848" s="34"/>
      <c r="K29848" s="34"/>
      <c r="L29848" s="34"/>
    </row>
    <row r="29849" spans="6:12" x14ac:dyDescent="0.35">
      <c r="F29849" s="34"/>
      <c r="J29849" s="34"/>
      <c r="K29849" s="34"/>
      <c r="L29849" s="34"/>
    </row>
    <row r="29850" spans="6:12" x14ac:dyDescent="0.35">
      <c r="F29850" s="34"/>
      <c r="J29850" s="34"/>
      <c r="K29850" s="34"/>
      <c r="L29850" s="34"/>
    </row>
    <row r="29851" spans="6:12" x14ac:dyDescent="0.35">
      <c r="F29851" s="34"/>
      <c r="J29851" s="34"/>
      <c r="K29851" s="34"/>
      <c r="L29851" s="34"/>
    </row>
    <row r="29852" spans="6:12" x14ac:dyDescent="0.35">
      <c r="F29852" s="34"/>
      <c r="J29852" s="34"/>
      <c r="K29852" s="34"/>
      <c r="L29852" s="34"/>
    </row>
    <row r="29853" spans="6:12" x14ac:dyDescent="0.35">
      <c r="F29853" s="34"/>
      <c r="J29853" s="34"/>
      <c r="K29853" s="34"/>
      <c r="L29853" s="34"/>
    </row>
    <row r="29854" spans="6:12" x14ac:dyDescent="0.35">
      <c r="F29854" s="34"/>
      <c r="J29854" s="34"/>
      <c r="K29854" s="34"/>
      <c r="L29854" s="34"/>
    </row>
    <row r="29855" spans="6:12" x14ac:dyDescent="0.35">
      <c r="F29855" s="34"/>
      <c r="J29855" s="34"/>
      <c r="K29855" s="34"/>
      <c r="L29855" s="34"/>
    </row>
    <row r="29856" spans="6:12" x14ac:dyDescent="0.35">
      <c r="F29856" s="34"/>
      <c r="J29856" s="34"/>
      <c r="K29856" s="34"/>
      <c r="L29856" s="34"/>
    </row>
    <row r="29857" spans="6:12" x14ac:dyDescent="0.35">
      <c r="F29857" s="34"/>
      <c r="J29857" s="34"/>
      <c r="K29857" s="34"/>
      <c r="L29857" s="34"/>
    </row>
    <row r="29858" spans="6:12" x14ac:dyDescent="0.35">
      <c r="F29858" s="34"/>
      <c r="J29858" s="34"/>
      <c r="K29858" s="34"/>
      <c r="L29858" s="34"/>
    </row>
    <row r="29859" spans="6:12" x14ac:dyDescent="0.35">
      <c r="F29859" s="34"/>
      <c r="J29859" s="34"/>
      <c r="K29859" s="34"/>
      <c r="L29859" s="34"/>
    </row>
    <row r="29860" spans="6:12" x14ac:dyDescent="0.35">
      <c r="F29860" s="34"/>
      <c r="J29860" s="34"/>
      <c r="K29860" s="34"/>
      <c r="L29860" s="34"/>
    </row>
    <row r="29861" spans="6:12" x14ac:dyDescent="0.35">
      <c r="F29861" s="34"/>
      <c r="J29861" s="34"/>
      <c r="K29861" s="34"/>
      <c r="L29861" s="34"/>
    </row>
    <row r="29862" spans="6:12" x14ac:dyDescent="0.35">
      <c r="F29862" s="34"/>
      <c r="J29862" s="34"/>
      <c r="K29862" s="34"/>
      <c r="L29862" s="34"/>
    </row>
    <row r="29863" spans="6:12" x14ac:dyDescent="0.35">
      <c r="F29863" s="34"/>
      <c r="J29863" s="34"/>
      <c r="K29863" s="34"/>
      <c r="L29863" s="34"/>
    </row>
    <row r="29864" spans="6:12" x14ac:dyDescent="0.35">
      <c r="F29864" s="34"/>
      <c r="J29864" s="34"/>
      <c r="K29864" s="34"/>
      <c r="L29864" s="34"/>
    </row>
    <row r="29865" spans="6:12" x14ac:dyDescent="0.35">
      <c r="F29865" s="34"/>
      <c r="J29865" s="34"/>
      <c r="K29865" s="34"/>
      <c r="L29865" s="34"/>
    </row>
    <row r="29866" spans="6:12" x14ac:dyDescent="0.35">
      <c r="F29866" s="34"/>
      <c r="J29866" s="34"/>
      <c r="K29866" s="34"/>
      <c r="L29866" s="34"/>
    </row>
    <row r="29867" spans="6:12" x14ac:dyDescent="0.35">
      <c r="F29867" s="34"/>
      <c r="J29867" s="34"/>
      <c r="K29867" s="34"/>
      <c r="L29867" s="34"/>
    </row>
    <row r="29868" spans="6:12" x14ac:dyDescent="0.35">
      <c r="F29868" s="34"/>
      <c r="J29868" s="34"/>
      <c r="K29868" s="34"/>
      <c r="L29868" s="34"/>
    </row>
    <row r="29869" spans="6:12" x14ac:dyDescent="0.35">
      <c r="F29869" s="34"/>
      <c r="J29869" s="34"/>
      <c r="K29869" s="34"/>
      <c r="L29869" s="34"/>
    </row>
    <row r="29870" spans="6:12" x14ac:dyDescent="0.35">
      <c r="F29870" s="34"/>
      <c r="J29870" s="34"/>
      <c r="K29870" s="34"/>
      <c r="L29870" s="34"/>
    </row>
    <row r="29871" spans="6:12" x14ac:dyDescent="0.35">
      <c r="F29871" s="34"/>
      <c r="J29871" s="34"/>
      <c r="K29871" s="34"/>
      <c r="L29871" s="34"/>
    </row>
    <row r="29872" spans="6:12" x14ac:dyDescent="0.35">
      <c r="F29872" s="34"/>
      <c r="J29872" s="34"/>
      <c r="K29872" s="34"/>
      <c r="L29872" s="34"/>
    </row>
    <row r="29873" spans="6:12" x14ac:dyDescent="0.35">
      <c r="F29873" s="34"/>
      <c r="J29873" s="34"/>
      <c r="K29873" s="34"/>
      <c r="L29873" s="34"/>
    </row>
    <row r="29874" spans="6:12" x14ac:dyDescent="0.35">
      <c r="F29874" s="34"/>
      <c r="J29874" s="34"/>
      <c r="K29874" s="34"/>
      <c r="L29874" s="34"/>
    </row>
    <row r="29875" spans="6:12" x14ac:dyDescent="0.35">
      <c r="F29875" s="34"/>
      <c r="J29875" s="34"/>
      <c r="K29875" s="34"/>
      <c r="L29875" s="34"/>
    </row>
    <row r="29876" spans="6:12" x14ac:dyDescent="0.35">
      <c r="F29876" s="34"/>
      <c r="J29876" s="34"/>
      <c r="K29876" s="34"/>
      <c r="L29876" s="34"/>
    </row>
    <row r="29877" spans="6:12" x14ac:dyDescent="0.35">
      <c r="F29877" s="34"/>
      <c r="J29877" s="34"/>
      <c r="K29877" s="34"/>
      <c r="L29877" s="34"/>
    </row>
    <row r="29878" spans="6:12" x14ac:dyDescent="0.35">
      <c r="F29878" s="34"/>
      <c r="J29878" s="34"/>
      <c r="K29878" s="34"/>
      <c r="L29878" s="34"/>
    </row>
    <row r="29879" spans="6:12" x14ac:dyDescent="0.35">
      <c r="F29879" s="34"/>
      <c r="J29879" s="34"/>
      <c r="K29879" s="34"/>
      <c r="L29879" s="34"/>
    </row>
    <row r="29880" spans="6:12" x14ac:dyDescent="0.35">
      <c r="F29880" s="34"/>
      <c r="J29880" s="34"/>
      <c r="K29880" s="34"/>
      <c r="L29880" s="34"/>
    </row>
    <row r="29881" spans="6:12" x14ac:dyDescent="0.35">
      <c r="F29881" s="34"/>
      <c r="J29881" s="34"/>
      <c r="K29881" s="34"/>
      <c r="L29881" s="34"/>
    </row>
    <row r="29882" spans="6:12" x14ac:dyDescent="0.35">
      <c r="F29882" s="34"/>
      <c r="J29882" s="34"/>
      <c r="K29882" s="34"/>
      <c r="L29882" s="34"/>
    </row>
    <row r="29883" spans="6:12" x14ac:dyDescent="0.35">
      <c r="F29883" s="34"/>
      <c r="J29883" s="34"/>
      <c r="K29883" s="34"/>
      <c r="L29883" s="34"/>
    </row>
    <row r="29884" spans="6:12" x14ac:dyDescent="0.35">
      <c r="F29884" s="34"/>
      <c r="J29884" s="34"/>
      <c r="K29884" s="34"/>
      <c r="L29884" s="34"/>
    </row>
    <row r="29885" spans="6:12" x14ac:dyDescent="0.35">
      <c r="F29885" s="34"/>
      <c r="J29885" s="34"/>
      <c r="K29885" s="34"/>
      <c r="L29885" s="34"/>
    </row>
    <row r="29886" spans="6:12" x14ac:dyDescent="0.35">
      <c r="F29886" s="34"/>
      <c r="J29886" s="34"/>
      <c r="K29886" s="34"/>
      <c r="L29886" s="34"/>
    </row>
    <row r="29887" spans="6:12" x14ac:dyDescent="0.35">
      <c r="F29887" s="34"/>
      <c r="J29887" s="34"/>
      <c r="K29887" s="34"/>
      <c r="L29887" s="34"/>
    </row>
    <row r="29888" spans="6:12" x14ac:dyDescent="0.35">
      <c r="F29888" s="34"/>
      <c r="J29888" s="34"/>
      <c r="K29888" s="34"/>
      <c r="L29888" s="34"/>
    </row>
    <row r="29889" spans="6:12" x14ac:dyDescent="0.35">
      <c r="F29889" s="34"/>
      <c r="J29889" s="34"/>
      <c r="K29889" s="34"/>
      <c r="L29889" s="34"/>
    </row>
    <row r="29890" spans="6:12" x14ac:dyDescent="0.35">
      <c r="F29890" s="34"/>
      <c r="J29890" s="34"/>
      <c r="K29890" s="34"/>
      <c r="L29890" s="34"/>
    </row>
    <row r="29891" spans="6:12" x14ac:dyDescent="0.35">
      <c r="F29891" s="34"/>
      <c r="J29891" s="34"/>
      <c r="K29891" s="34"/>
      <c r="L29891" s="34"/>
    </row>
    <row r="29892" spans="6:12" x14ac:dyDescent="0.35">
      <c r="F29892" s="34"/>
      <c r="J29892" s="34"/>
      <c r="K29892" s="34"/>
      <c r="L29892" s="34"/>
    </row>
    <row r="29893" spans="6:12" x14ac:dyDescent="0.35">
      <c r="F29893" s="34"/>
      <c r="J29893" s="34"/>
      <c r="K29893" s="34"/>
      <c r="L29893" s="34"/>
    </row>
    <row r="29894" spans="6:12" x14ac:dyDescent="0.35">
      <c r="F29894" s="34"/>
      <c r="J29894" s="34"/>
      <c r="K29894" s="34"/>
      <c r="L29894" s="34"/>
    </row>
    <row r="29895" spans="6:12" x14ac:dyDescent="0.35">
      <c r="F29895" s="34"/>
      <c r="J29895" s="34"/>
      <c r="K29895" s="34"/>
      <c r="L29895" s="34"/>
    </row>
    <row r="29896" spans="6:12" x14ac:dyDescent="0.35">
      <c r="F29896" s="34"/>
      <c r="J29896" s="34"/>
      <c r="K29896" s="34"/>
      <c r="L29896" s="34"/>
    </row>
    <row r="29897" spans="6:12" x14ac:dyDescent="0.35">
      <c r="F29897" s="34"/>
      <c r="J29897" s="34"/>
      <c r="K29897" s="34"/>
      <c r="L29897" s="34"/>
    </row>
    <row r="29898" spans="6:12" x14ac:dyDescent="0.35">
      <c r="F29898" s="34"/>
      <c r="J29898" s="34"/>
      <c r="K29898" s="34"/>
      <c r="L29898" s="34"/>
    </row>
    <row r="29899" spans="6:12" x14ac:dyDescent="0.35">
      <c r="F29899" s="34"/>
      <c r="J29899" s="34"/>
      <c r="K29899" s="34"/>
      <c r="L29899" s="34"/>
    </row>
    <row r="29900" spans="6:12" x14ac:dyDescent="0.35">
      <c r="F29900" s="34"/>
      <c r="J29900" s="34"/>
      <c r="K29900" s="34"/>
      <c r="L29900" s="34"/>
    </row>
    <row r="29901" spans="6:12" x14ac:dyDescent="0.35">
      <c r="F29901" s="34"/>
      <c r="J29901" s="34"/>
      <c r="K29901" s="34"/>
      <c r="L29901" s="34"/>
    </row>
    <row r="29902" spans="6:12" x14ac:dyDescent="0.35">
      <c r="F29902" s="34"/>
      <c r="J29902" s="34"/>
      <c r="K29902" s="34"/>
      <c r="L29902" s="34"/>
    </row>
    <row r="29903" spans="6:12" x14ac:dyDescent="0.35">
      <c r="F29903" s="34"/>
      <c r="J29903" s="34"/>
      <c r="K29903" s="34"/>
      <c r="L29903" s="34"/>
    </row>
    <row r="29904" spans="6:12" x14ac:dyDescent="0.35">
      <c r="F29904" s="34"/>
      <c r="J29904" s="34"/>
      <c r="K29904" s="34"/>
      <c r="L29904" s="34"/>
    </row>
    <row r="29905" spans="6:12" x14ac:dyDescent="0.35">
      <c r="F29905" s="34"/>
      <c r="J29905" s="34"/>
      <c r="K29905" s="34"/>
      <c r="L29905" s="34"/>
    </row>
    <row r="29906" spans="6:12" x14ac:dyDescent="0.35">
      <c r="F29906" s="34"/>
      <c r="J29906" s="34"/>
      <c r="K29906" s="34"/>
      <c r="L29906" s="34"/>
    </row>
    <row r="29907" spans="6:12" x14ac:dyDescent="0.35">
      <c r="F29907" s="34"/>
      <c r="J29907" s="34"/>
      <c r="K29907" s="34"/>
      <c r="L29907" s="34"/>
    </row>
    <row r="29908" spans="6:12" x14ac:dyDescent="0.35">
      <c r="F29908" s="34"/>
      <c r="J29908" s="34"/>
      <c r="K29908" s="34"/>
      <c r="L29908" s="34"/>
    </row>
    <row r="29909" spans="6:12" x14ac:dyDescent="0.35">
      <c r="F29909" s="34"/>
      <c r="J29909" s="34"/>
      <c r="K29909" s="34"/>
      <c r="L29909" s="34"/>
    </row>
    <row r="29910" spans="6:12" x14ac:dyDescent="0.35">
      <c r="F29910" s="34"/>
      <c r="J29910" s="34"/>
      <c r="K29910" s="34"/>
      <c r="L29910" s="34"/>
    </row>
    <row r="29911" spans="6:12" x14ac:dyDescent="0.35">
      <c r="F29911" s="34"/>
      <c r="J29911" s="34"/>
      <c r="K29911" s="34"/>
      <c r="L29911" s="34"/>
    </row>
    <row r="29912" spans="6:12" x14ac:dyDescent="0.35">
      <c r="F29912" s="34"/>
      <c r="J29912" s="34"/>
      <c r="K29912" s="34"/>
      <c r="L29912" s="34"/>
    </row>
    <row r="29913" spans="6:12" x14ac:dyDescent="0.35">
      <c r="F29913" s="34"/>
      <c r="J29913" s="34"/>
      <c r="K29913" s="34"/>
      <c r="L29913" s="34"/>
    </row>
    <row r="29914" spans="6:12" x14ac:dyDescent="0.35">
      <c r="F29914" s="34"/>
      <c r="J29914" s="34"/>
      <c r="K29914" s="34"/>
      <c r="L29914" s="34"/>
    </row>
    <row r="29915" spans="6:12" x14ac:dyDescent="0.35">
      <c r="F29915" s="34"/>
      <c r="J29915" s="34"/>
      <c r="K29915" s="34"/>
      <c r="L29915" s="34"/>
    </row>
    <row r="29916" spans="6:12" x14ac:dyDescent="0.35">
      <c r="F29916" s="34"/>
      <c r="J29916" s="34"/>
      <c r="K29916" s="34"/>
      <c r="L29916" s="34"/>
    </row>
    <row r="29917" spans="6:12" x14ac:dyDescent="0.35">
      <c r="F29917" s="34"/>
      <c r="J29917" s="34"/>
      <c r="K29917" s="34"/>
      <c r="L29917" s="34"/>
    </row>
    <row r="29918" spans="6:12" x14ac:dyDescent="0.35">
      <c r="F29918" s="34"/>
      <c r="J29918" s="34"/>
      <c r="K29918" s="34"/>
      <c r="L29918" s="34"/>
    </row>
    <row r="29919" spans="6:12" x14ac:dyDescent="0.35">
      <c r="F29919" s="34"/>
      <c r="J29919" s="34"/>
      <c r="K29919" s="34"/>
      <c r="L29919" s="34"/>
    </row>
    <row r="29920" spans="6:12" x14ac:dyDescent="0.35">
      <c r="F29920" s="34"/>
      <c r="J29920" s="34"/>
      <c r="K29920" s="34"/>
      <c r="L29920" s="34"/>
    </row>
    <row r="29921" spans="6:12" x14ac:dyDescent="0.35">
      <c r="F29921" s="34"/>
      <c r="J29921" s="34"/>
      <c r="K29921" s="34"/>
      <c r="L29921" s="34"/>
    </row>
    <row r="29922" spans="6:12" x14ac:dyDescent="0.35">
      <c r="F29922" s="34"/>
      <c r="J29922" s="34"/>
      <c r="K29922" s="34"/>
      <c r="L29922" s="34"/>
    </row>
    <row r="29923" spans="6:12" x14ac:dyDescent="0.35">
      <c r="F29923" s="34"/>
      <c r="J29923" s="34"/>
      <c r="K29923" s="34"/>
      <c r="L29923" s="34"/>
    </row>
    <row r="29924" spans="6:12" x14ac:dyDescent="0.35">
      <c r="F29924" s="34"/>
      <c r="J29924" s="34"/>
      <c r="K29924" s="34"/>
      <c r="L29924" s="34"/>
    </row>
    <row r="29925" spans="6:12" x14ac:dyDescent="0.35">
      <c r="F29925" s="34"/>
      <c r="J29925" s="34"/>
      <c r="K29925" s="34"/>
      <c r="L29925" s="34"/>
    </row>
    <row r="29926" spans="6:12" x14ac:dyDescent="0.35">
      <c r="F29926" s="34"/>
      <c r="J29926" s="34"/>
      <c r="K29926" s="34"/>
      <c r="L29926" s="34"/>
    </row>
    <row r="29927" spans="6:12" x14ac:dyDescent="0.35">
      <c r="F29927" s="34"/>
      <c r="J29927" s="34"/>
      <c r="K29927" s="34"/>
      <c r="L29927" s="34"/>
    </row>
    <row r="29928" spans="6:12" x14ac:dyDescent="0.35">
      <c r="F29928" s="34"/>
      <c r="J29928" s="34"/>
      <c r="K29928" s="34"/>
      <c r="L29928" s="34"/>
    </row>
    <row r="29929" spans="6:12" x14ac:dyDescent="0.35">
      <c r="F29929" s="34"/>
      <c r="J29929" s="34"/>
      <c r="K29929" s="34"/>
      <c r="L29929" s="34"/>
    </row>
    <row r="29930" spans="6:12" x14ac:dyDescent="0.35">
      <c r="F29930" s="34"/>
      <c r="J29930" s="34"/>
      <c r="K29930" s="34"/>
      <c r="L29930" s="34"/>
    </row>
    <row r="29931" spans="6:12" x14ac:dyDescent="0.35">
      <c r="F29931" s="34"/>
      <c r="J29931" s="34"/>
      <c r="K29931" s="34"/>
      <c r="L29931" s="34"/>
    </row>
    <row r="29932" spans="6:12" x14ac:dyDescent="0.35">
      <c r="F29932" s="34"/>
      <c r="J29932" s="34"/>
      <c r="K29932" s="34"/>
      <c r="L29932" s="34"/>
    </row>
    <row r="29933" spans="6:12" x14ac:dyDescent="0.35">
      <c r="F29933" s="34"/>
      <c r="J29933" s="34"/>
      <c r="K29933" s="34"/>
      <c r="L29933" s="34"/>
    </row>
    <row r="29934" spans="6:12" x14ac:dyDescent="0.35">
      <c r="F29934" s="34"/>
      <c r="J29934" s="34"/>
      <c r="K29934" s="34"/>
      <c r="L29934" s="34"/>
    </row>
    <row r="29935" spans="6:12" x14ac:dyDescent="0.35">
      <c r="F29935" s="34"/>
      <c r="J29935" s="34"/>
      <c r="K29935" s="34"/>
      <c r="L29935" s="34"/>
    </row>
    <row r="29936" spans="6:12" x14ac:dyDescent="0.35">
      <c r="F29936" s="34"/>
      <c r="J29936" s="34"/>
      <c r="K29936" s="34"/>
      <c r="L29936" s="34"/>
    </row>
    <row r="29937" spans="6:12" x14ac:dyDescent="0.35">
      <c r="F29937" s="34"/>
      <c r="J29937" s="34"/>
      <c r="K29937" s="34"/>
      <c r="L29937" s="34"/>
    </row>
    <row r="29938" spans="6:12" x14ac:dyDescent="0.35">
      <c r="F29938" s="34"/>
      <c r="J29938" s="34"/>
      <c r="K29938" s="34"/>
      <c r="L29938" s="34"/>
    </row>
    <row r="29939" spans="6:12" x14ac:dyDescent="0.35">
      <c r="F29939" s="34"/>
      <c r="J29939" s="34"/>
      <c r="K29939" s="34"/>
      <c r="L29939" s="34"/>
    </row>
    <row r="29940" spans="6:12" x14ac:dyDescent="0.35">
      <c r="F29940" s="34"/>
      <c r="J29940" s="34"/>
      <c r="K29940" s="34"/>
      <c r="L29940" s="34"/>
    </row>
    <row r="29941" spans="6:12" x14ac:dyDescent="0.35">
      <c r="F29941" s="34"/>
      <c r="J29941" s="34"/>
      <c r="K29941" s="34"/>
      <c r="L29941" s="34"/>
    </row>
    <row r="29942" spans="6:12" x14ac:dyDescent="0.35">
      <c r="F29942" s="34"/>
      <c r="J29942" s="34"/>
      <c r="K29942" s="34"/>
      <c r="L29942" s="34"/>
    </row>
    <row r="29943" spans="6:12" x14ac:dyDescent="0.35">
      <c r="F29943" s="34"/>
      <c r="J29943" s="34"/>
      <c r="K29943" s="34"/>
      <c r="L29943" s="34"/>
    </row>
    <row r="29944" spans="6:12" x14ac:dyDescent="0.35">
      <c r="F29944" s="34"/>
      <c r="J29944" s="34"/>
      <c r="K29944" s="34"/>
      <c r="L29944" s="34"/>
    </row>
    <row r="29945" spans="6:12" x14ac:dyDescent="0.35">
      <c r="F29945" s="34"/>
      <c r="J29945" s="34"/>
      <c r="K29945" s="34"/>
      <c r="L29945" s="34"/>
    </row>
    <row r="29946" spans="6:12" x14ac:dyDescent="0.35">
      <c r="F29946" s="34"/>
      <c r="J29946" s="34"/>
      <c r="K29946" s="34"/>
      <c r="L29946" s="34"/>
    </row>
    <row r="29947" spans="6:12" x14ac:dyDescent="0.35">
      <c r="F29947" s="34"/>
      <c r="J29947" s="34"/>
      <c r="K29947" s="34"/>
      <c r="L29947" s="34"/>
    </row>
    <row r="29948" spans="6:12" x14ac:dyDescent="0.35">
      <c r="F29948" s="34"/>
      <c r="J29948" s="34"/>
      <c r="K29948" s="34"/>
      <c r="L29948" s="34"/>
    </row>
    <row r="29949" spans="6:12" x14ac:dyDescent="0.35">
      <c r="F29949" s="34"/>
      <c r="J29949" s="34"/>
      <c r="K29949" s="34"/>
      <c r="L29949" s="34"/>
    </row>
    <row r="29950" spans="6:12" x14ac:dyDescent="0.35">
      <c r="F29950" s="34"/>
      <c r="J29950" s="34"/>
      <c r="K29950" s="34"/>
      <c r="L29950" s="34"/>
    </row>
    <row r="29951" spans="6:12" x14ac:dyDescent="0.35">
      <c r="F29951" s="34"/>
      <c r="J29951" s="34"/>
      <c r="K29951" s="34"/>
      <c r="L29951" s="34"/>
    </row>
    <row r="29952" spans="6:12" x14ac:dyDescent="0.35">
      <c r="F29952" s="34"/>
      <c r="J29952" s="34"/>
      <c r="K29952" s="34"/>
      <c r="L29952" s="34"/>
    </row>
    <row r="29953" spans="6:12" x14ac:dyDescent="0.35">
      <c r="F29953" s="34"/>
      <c r="J29953" s="34"/>
      <c r="K29953" s="34"/>
      <c r="L29953" s="34"/>
    </row>
    <row r="29954" spans="6:12" x14ac:dyDescent="0.35">
      <c r="F29954" s="34"/>
      <c r="J29954" s="34"/>
      <c r="K29954" s="34"/>
      <c r="L29954" s="34"/>
    </row>
    <row r="29955" spans="6:12" x14ac:dyDescent="0.35">
      <c r="F29955" s="34"/>
      <c r="J29955" s="34"/>
      <c r="K29955" s="34"/>
      <c r="L29955" s="34"/>
    </row>
    <row r="29956" spans="6:12" x14ac:dyDescent="0.35">
      <c r="F29956" s="34"/>
      <c r="J29956" s="34"/>
      <c r="K29956" s="34"/>
      <c r="L29956" s="34"/>
    </row>
    <row r="29957" spans="6:12" x14ac:dyDescent="0.35">
      <c r="F29957" s="34"/>
      <c r="J29957" s="34"/>
      <c r="K29957" s="34"/>
      <c r="L29957" s="34"/>
    </row>
    <row r="29958" spans="6:12" x14ac:dyDescent="0.35">
      <c r="F29958" s="34"/>
      <c r="J29958" s="34"/>
      <c r="K29958" s="34"/>
      <c r="L29958" s="34"/>
    </row>
    <row r="29959" spans="6:12" x14ac:dyDescent="0.35">
      <c r="F29959" s="34"/>
      <c r="J29959" s="34"/>
      <c r="K29959" s="34"/>
      <c r="L29959" s="34"/>
    </row>
    <row r="29960" spans="6:12" x14ac:dyDescent="0.35">
      <c r="F29960" s="34"/>
      <c r="J29960" s="34"/>
      <c r="K29960" s="34"/>
      <c r="L29960" s="34"/>
    </row>
    <row r="29961" spans="6:12" x14ac:dyDescent="0.35">
      <c r="F29961" s="34"/>
      <c r="J29961" s="34"/>
      <c r="K29961" s="34"/>
      <c r="L29961" s="34"/>
    </row>
    <row r="29962" spans="6:12" x14ac:dyDescent="0.35">
      <c r="F29962" s="34"/>
      <c r="J29962" s="34"/>
      <c r="K29962" s="34"/>
      <c r="L29962" s="34"/>
    </row>
    <row r="29963" spans="6:12" x14ac:dyDescent="0.35">
      <c r="F29963" s="34"/>
      <c r="J29963" s="34"/>
      <c r="K29963" s="34"/>
      <c r="L29963" s="34"/>
    </row>
    <row r="29964" spans="6:12" x14ac:dyDescent="0.35">
      <c r="F29964" s="34"/>
      <c r="J29964" s="34"/>
      <c r="K29964" s="34"/>
      <c r="L29964" s="34"/>
    </row>
    <row r="29965" spans="6:12" x14ac:dyDescent="0.35">
      <c r="F29965" s="34"/>
      <c r="J29965" s="34"/>
      <c r="K29965" s="34"/>
      <c r="L29965" s="34"/>
    </row>
    <row r="29966" spans="6:12" x14ac:dyDescent="0.35">
      <c r="F29966" s="34"/>
      <c r="J29966" s="34"/>
      <c r="K29966" s="34"/>
      <c r="L29966" s="34"/>
    </row>
    <row r="29967" spans="6:12" x14ac:dyDescent="0.35">
      <c r="F29967" s="34"/>
      <c r="J29967" s="34"/>
      <c r="K29967" s="34"/>
      <c r="L29967" s="34"/>
    </row>
    <row r="29968" spans="6:12" x14ac:dyDescent="0.35">
      <c r="F29968" s="34"/>
      <c r="J29968" s="34"/>
      <c r="K29968" s="34"/>
      <c r="L29968" s="34"/>
    </row>
    <row r="29969" spans="6:12" x14ac:dyDescent="0.35">
      <c r="F29969" s="34"/>
      <c r="J29969" s="34"/>
      <c r="K29969" s="34"/>
      <c r="L29969" s="34"/>
    </row>
    <row r="29970" spans="6:12" x14ac:dyDescent="0.35">
      <c r="F29970" s="34"/>
      <c r="J29970" s="34"/>
      <c r="K29970" s="34"/>
      <c r="L29970" s="34"/>
    </row>
    <row r="29971" spans="6:12" x14ac:dyDescent="0.35">
      <c r="F29971" s="34"/>
      <c r="J29971" s="34"/>
      <c r="K29971" s="34"/>
      <c r="L29971" s="34"/>
    </row>
    <row r="29972" spans="6:12" x14ac:dyDescent="0.35">
      <c r="F29972" s="34"/>
      <c r="J29972" s="34"/>
      <c r="K29972" s="34"/>
      <c r="L29972" s="34"/>
    </row>
    <row r="29973" spans="6:12" x14ac:dyDescent="0.35">
      <c r="F29973" s="34"/>
      <c r="J29973" s="34"/>
      <c r="K29973" s="34"/>
      <c r="L29973" s="34"/>
    </row>
    <row r="29974" spans="6:12" x14ac:dyDescent="0.35">
      <c r="F29974" s="34"/>
      <c r="J29974" s="34"/>
      <c r="K29974" s="34"/>
      <c r="L29974" s="34"/>
    </row>
    <row r="29975" spans="6:12" x14ac:dyDescent="0.35">
      <c r="F29975" s="34"/>
      <c r="J29975" s="34"/>
      <c r="K29975" s="34"/>
      <c r="L29975" s="34"/>
    </row>
    <row r="29976" spans="6:12" x14ac:dyDescent="0.35">
      <c r="F29976" s="34"/>
      <c r="J29976" s="34"/>
      <c r="K29976" s="34"/>
      <c r="L29976" s="34"/>
    </row>
    <row r="29977" spans="6:12" x14ac:dyDescent="0.35">
      <c r="F29977" s="34"/>
      <c r="J29977" s="34"/>
      <c r="K29977" s="34"/>
      <c r="L29977" s="34"/>
    </row>
    <row r="29978" spans="6:12" x14ac:dyDescent="0.35">
      <c r="F29978" s="34"/>
      <c r="J29978" s="34"/>
      <c r="K29978" s="34"/>
      <c r="L29978" s="34"/>
    </row>
    <row r="29979" spans="6:12" x14ac:dyDescent="0.35">
      <c r="F29979" s="34"/>
      <c r="J29979" s="34"/>
      <c r="K29979" s="34"/>
      <c r="L29979" s="34"/>
    </row>
    <row r="29980" spans="6:12" x14ac:dyDescent="0.35">
      <c r="F29980" s="34"/>
      <c r="J29980" s="34"/>
      <c r="K29980" s="34"/>
      <c r="L29980" s="34"/>
    </row>
    <row r="29981" spans="6:12" x14ac:dyDescent="0.35">
      <c r="F29981" s="34"/>
      <c r="J29981" s="34"/>
      <c r="K29981" s="34"/>
      <c r="L29981" s="34"/>
    </row>
    <row r="29982" spans="6:12" x14ac:dyDescent="0.35">
      <c r="F29982" s="34"/>
      <c r="J29982" s="34"/>
      <c r="K29982" s="34"/>
      <c r="L29982" s="34"/>
    </row>
    <row r="29983" spans="6:12" x14ac:dyDescent="0.35">
      <c r="F29983" s="34"/>
      <c r="J29983" s="34"/>
      <c r="K29983" s="34"/>
      <c r="L29983" s="34"/>
    </row>
    <row r="29984" spans="6:12" x14ac:dyDescent="0.35">
      <c r="F29984" s="34"/>
      <c r="J29984" s="34"/>
      <c r="K29984" s="34"/>
      <c r="L29984" s="34"/>
    </row>
    <row r="29985" spans="6:12" x14ac:dyDescent="0.35">
      <c r="F29985" s="34"/>
      <c r="J29985" s="34"/>
      <c r="K29985" s="34"/>
      <c r="L29985" s="34"/>
    </row>
    <row r="29986" spans="6:12" x14ac:dyDescent="0.35">
      <c r="F29986" s="34"/>
      <c r="J29986" s="34"/>
      <c r="K29986" s="34"/>
      <c r="L29986" s="34"/>
    </row>
    <row r="29987" spans="6:12" x14ac:dyDescent="0.35">
      <c r="F29987" s="34"/>
      <c r="J29987" s="34"/>
      <c r="K29987" s="34"/>
      <c r="L29987" s="34"/>
    </row>
    <row r="29988" spans="6:12" x14ac:dyDescent="0.35">
      <c r="F29988" s="34"/>
      <c r="J29988" s="34"/>
      <c r="K29988" s="34"/>
      <c r="L29988" s="34"/>
    </row>
    <row r="29989" spans="6:12" x14ac:dyDescent="0.35">
      <c r="F29989" s="34"/>
      <c r="J29989" s="34"/>
      <c r="K29989" s="34"/>
      <c r="L29989" s="34"/>
    </row>
    <row r="29990" spans="6:12" x14ac:dyDescent="0.35">
      <c r="F29990" s="34"/>
      <c r="J29990" s="34"/>
      <c r="K29990" s="34"/>
      <c r="L29990" s="34"/>
    </row>
    <row r="29991" spans="6:12" x14ac:dyDescent="0.35">
      <c r="F29991" s="34"/>
      <c r="J29991" s="34"/>
      <c r="K29991" s="34"/>
      <c r="L29991" s="34"/>
    </row>
    <row r="29992" spans="6:12" x14ac:dyDescent="0.35">
      <c r="F29992" s="34"/>
      <c r="J29992" s="34"/>
      <c r="K29992" s="34"/>
      <c r="L29992" s="34"/>
    </row>
    <row r="29993" spans="6:12" x14ac:dyDescent="0.35">
      <c r="F29993" s="34"/>
      <c r="J29993" s="34"/>
      <c r="K29993" s="34"/>
      <c r="L29993" s="34"/>
    </row>
    <row r="29994" spans="6:12" x14ac:dyDescent="0.35">
      <c r="F29994" s="34"/>
      <c r="J29994" s="34"/>
      <c r="K29994" s="34"/>
      <c r="L29994" s="34"/>
    </row>
    <row r="29995" spans="6:12" x14ac:dyDescent="0.35">
      <c r="F29995" s="34"/>
      <c r="J29995" s="34"/>
      <c r="K29995" s="34"/>
      <c r="L29995" s="34"/>
    </row>
    <row r="29996" spans="6:12" x14ac:dyDescent="0.35">
      <c r="F29996" s="34"/>
      <c r="J29996" s="34"/>
      <c r="K29996" s="34"/>
      <c r="L29996" s="34"/>
    </row>
    <row r="29997" spans="6:12" x14ac:dyDescent="0.35">
      <c r="F29997" s="34"/>
      <c r="J29997" s="34"/>
      <c r="K29997" s="34"/>
      <c r="L29997" s="34"/>
    </row>
    <row r="29998" spans="6:12" x14ac:dyDescent="0.35">
      <c r="F29998" s="34"/>
      <c r="J29998" s="34"/>
      <c r="K29998" s="34"/>
      <c r="L29998" s="34"/>
    </row>
    <row r="29999" spans="6:12" x14ac:dyDescent="0.35">
      <c r="F29999" s="34"/>
      <c r="J29999" s="34"/>
      <c r="K29999" s="34"/>
      <c r="L29999" s="34"/>
    </row>
    <row r="30000" spans="6:12" x14ac:dyDescent="0.35">
      <c r="F30000" s="34"/>
      <c r="J30000" s="34"/>
      <c r="K30000" s="34"/>
      <c r="L30000" s="34"/>
    </row>
    <row r="30001" spans="6:12" x14ac:dyDescent="0.35">
      <c r="F30001" s="34"/>
      <c r="J30001" s="34"/>
      <c r="K30001" s="34"/>
      <c r="L30001" s="34"/>
    </row>
    <row r="30002" spans="6:12" x14ac:dyDescent="0.35">
      <c r="F30002" s="34"/>
      <c r="J30002" s="34"/>
      <c r="K30002" s="34"/>
      <c r="L30002" s="34"/>
    </row>
    <row r="30003" spans="6:12" x14ac:dyDescent="0.35">
      <c r="F30003" s="34"/>
      <c r="J30003" s="34"/>
      <c r="K30003" s="34"/>
      <c r="L30003" s="34"/>
    </row>
    <row r="30004" spans="6:12" x14ac:dyDescent="0.35">
      <c r="F30004" s="34"/>
      <c r="J30004" s="34"/>
      <c r="K30004" s="34"/>
      <c r="L30004" s="34"/>
    </row>
    <row r="30005" spans="6:12" x14ac:dyDescent="0.35">
      <c r="F30005" s="34"/>
      <c r="J30005" s="34"/>
      <c r="K30005" s="34"/>
      <c r="L30005" s="34"/>
    </row>
    <row r="30006" spans="6:12" x14ac:dyDescent="0.35">
      <c r="F30006" s="34"/>
      <c r="J30006" s="34"/>
      <c r="K30006" s="34"/>
      <c r="L30006" s="34"/>
    </row>
    <row r="30007" spans="6:12" x14ac:dyDescent="0.35">
      <c r="F30007" s="34"/>
      <c r="J30007" s="34"/>
      <c r="K30007" s="34"/>
      <c r="L30007" s="34"/>
    </row>
    <row r="30008" spans="6:12" x14ac:dyDescent="0.35">
      <c r="F30008" s="34"/>
      <c r="J30008" s="34"/>
      <c r="K30008" s="34"/>
      <c r="L30008" s="34"/>
    </row>
    <row r="30009" spans="6:12" x14ac:dyDescent="0.35">
      <c r="F30009" s="34"/>
      <c r="J30009" s="34"/>
      <c r="K30009" s="34"/>
      <c r="L30009" s="34"/>
    </row>
    <row r="30010" spans="6:12" x14ac:dyDescent="0.35">
      <c r="F30010" s="34"/>
      <c r="J30010" s="34"/>
      <c r="K30010" s="34"/>
      <c r="L30010" s="34"/>
    </row>
    <row r="30011" spans="6:12" x14ac:dyDescent="0.35">
      <c r="F30011" s="34"/>
      <c r="J30011" s="34"/>
      <c r="K30011" s="34"/>
      <c r="L30011" s="34"/>
    </row>
    <row r="30012" spans="6:12" x14ac:dyDescent="0.35">
      <c r="F30012" s="34"/>
      <c r="J30012" s="34"/>
      <c r="K30012" s="34"/>
      <c r="L30012" s="34"/>
    </row>
    <row r="30013" spans="6:12" x14ac:dyDescent="0.35">
      <c r="F30013" s="34"/>
      <c r="J30013" s="34"/>
      <c r="K30013" s="34"/>
      <c r="L30013" s="34"/>
    </row>
    <row r="30014" spans="6:12" x14ac:dyDescent="0.35">
      <c r="F30014" s="34"/>
      <c r="J30014" s="34"/>
      <c r="K30014" s="34"/>
      <c r="L30014" s="34"/>
    </row>
    <row r="30015" spans="6:12" x14ac:dyDescent="0.35">
      <c r="F30015" s="34"/>
      <c r="J30015" s="34"/>
      <c r="K30015" s="34"/>
      <c r="L30015" s="34"/>
    </row>
    <row r="30016" spans="6:12" x14ac:dyDescent="0.35">
      <c r="F30016" s="34"/>
      <c r="J30016" s="34"/>
      <c r="K30016" s="34"/>
      <c r="L30016" s="34"/>
    </row>
    <row r="30017" spans="6:12" x14ac:dyDescent="0.35">
      <c r="F30017" s="34"/>
      <c r="J30017" s="34"/>
      <c r="K30017" s="34"/>
      <c r="L30017" s="34"/>
    </row>
    <row r="30018" spans="6:12" x14ac:dyDescent="0.35">
      <c r="F30018" s="34"/>
      <c r="J30018" s="34"/>
      <c r="K30018" s="34"/>
      <c r="L30018" s="34"/>
    </row>
    <row r="30019" spans="6:12" x14ac:dyDescent="0.35">
      <c r="F30019" s="34"/>
      <c r="J30019" s="34"/>
      <c r="K30019" s="34"/>
      <c r="L30019" s="34"/>
    </row>
    <row r="30020" spans="6:12" x14ac:dyDescent="0.35">
      <c r="F30020" s="34"/>
      <c r="J30020" s="34"/>
      <c r="K30020" s="34"/>
      <c r="L30020" s="34"/>
    </row>
    <row r="30021" spans="6:12" x14ac:dyDescent="0.35">
      <c r="F30021" s="34"/>
      <c r="J30021" s="34"/>
      <c r="K30021" s="34"/>
      <c r="L30021" s="34"/>
    </row>
    <row r="30022" spans="6:12" x14ac:dyDescent="0.35">
      <c r="F30022" s="34"/>
      <c r="J30022" s="34"/>
      <c r="K30022" s="34"/>
      <c r="L30022" s="34"/>
    </row>
    <row r="30023" spans="6:12" x14ac:dyDescent="0.35">
      <c r="F30023" s="34"/>
      <c r="J30023" s="34"/>
      <c r="K30023" s="34"/>
      <c r="L30023" s="34"/>
    </row>
    <row r="30024" spans="6:12" x14ac:dyDescent="0.35">
      <c r="F30024" s="34"/>
      <c r="J30024" s="34"/>
      <c r="K30024" s="34"/>
      <c r="L30024" s="34"/>
    </row>
    <row r="30025" spans="6:12" x14ac:dyDescent="0.35">
      <c r="F30025" s="34"/>
      <c r="J30025" s="34"/>
      <c r="K30025" s="34"/>
      <c r="L30025" s="34"/>
    </row>
    <row r="30026" spans="6:12" x14ac:dyDescent="0.35">
      <c r="F30026" s="34"/>
      <c r="J30026" s="34"/>
      <c r="K30026" s="34"/>
      <c r="L30026" s="34"/>
    </row>
    <row r="30027" spans="6:12" x14ac:dyDescent="0.35">
      <c r="F30027" s="34"/>
      <c r="J30027" s="34"/>
      <c r="K30027" s="34"/>
      <c r="L30027" s="34"/>
    </row>
    <row r="30028" spans="6:12" x14ac:dyDescent="0.35">
      <c r="F30028" s="34"/>
      <c r="J30028" s="34"/>
      <c r="K30028" s="34"/>
      <c r="L30028" s="34"/>
    </row>
    <row r="30029" spans="6:12" x14ac:dyDescent="0.35">
      <c r="F30029" s="34"/>
      <c r="J30029" s="34"/>
      <c r="K30029" s="34"/>
      <c r="L30029" s="34"/>
    </row>
    <row r="30030" spans="6:12" x14ac:dyDescent="0.35">
      <c r="F30030" s="34"/>
      <c r="J30030" s="34"/>
      <c r="K30030" s="34"/>
      <c r="L30030" s="34"/>
    </row>
    <row r="30031" spans="6:12" x14ac:dyDescent="0.35">
      <c r="F30031" s="34"/>
      <c r="J30031" s="34"/>
      <c r="K30031" s="34"/>
      <c r="L30031" s="34"/>
    </row>
    <row r="30032" spans="6:12" x14ac:dyDescent="0.35">
      <c r="F30032" s="34"/>
      <c r="J30032" s="34"/>
      <c r="K30032" s="34"/>
      <c r="L30032" s="34"/>
    </row>
    <row r="30033" spans="6:12" x14ac:dyDescent="0.35">
      <c r="F30033" s="34"/>
      <c r="J30033" s="34"/>
      <c r="K30033" s="34"/>
      <c r="L30033" s="34"/>
    </row>
    <row r="30034" spans="6:12" x14ac:dyDescent="0.35">
      <c r="F30034" s="34"/>
      <c r="J30034" s="34"/>
      <c r="K30034" s="34"/>
      <c r="L30034" s="34"/>
    </row>
    <row r="30035" spans="6:12" x14ac:dyDescent="0.35">
      <c r="F30035" s="34"/>
      <c r="J30035" s="34"/>
      <c r="K30035" s="34"/>
      <c r="L30035" s="34"/>
    </row>
    <row r="30036" spans="6:12" x14ac:dyDescent="0.35">
      <c r="F30036" s="34"/>
      <c r="J30036" s="34"/>
      <c r="K30036" s="34"/>
      <c r="L30036" s="34"/>
    </row>
    <row r="30037" spans="6:12" x14ac:dyDescent="0.35">
      <c r="F30037" s="34"/>
      <c r="J30037" s="34"/>
      <c r="K30037" s="34"/>
      <c r="L30037" s="34"/>
    </row>
    <row r="30038" spans="6:12" x14ac:dyDescent="0.35">
      <c r="F30038" s="34"/>
      <c r="J30038" s="34"/>
      <c r="K30038" s="34"/>
      <c r="L30038" s="34"/>
    </row>
    <row r="30039" spans="6:12" x14ac:dyDescent="0.35">
      <c r="F30039" s="34"/>
      <c r="J30039" s="34"/>
      <c r="K30039" s="34"/>
      <c r="L30039" s="34"/>
    </row>
    <row r="30040" spans="6:12" x14ac:dyDescent="0.35">
      <c r="F30040" s="34"/>
      <c r="J30040" s="34"/>
      <c r="K30040" s="34"/>
      <c r="L30040" s="34"/>
    </row>
    <row r="30041" spans="6:12" x14ac:dyDescent="0.35">
      <c r="F30041" s="34"/>
      <c r="J30041" s="34"/>
      <c r="K30041" s="34"/>
      <c r="L30041" s="34"/>
    </row>
    <row r="30042" spans="6:12" x14ac:dyDescent="0.35">
      <c r="F30042" s="34"/>
      <c r="J30042" s="34"/>
      <c r="K30042" s="34"/>
      <c r="L30042" s="34"/>
    </row>
    <row r="30043" spans="6:12" x14ac:dyDescent="0.35">
      <c r="F30043" s="34"/>
      <c r="J30043" s="34"/>
      <c r="K30043" s="34"/>
      <c r="L30043" s="34"/>
    </row>
    <row r="30044" spans="6:12" x14ac:dyDescent="0.35">
      <c r="F30044" s="34"/>
      <c r="J30044" s="34"/>
      <c r="K30044" s="34"/>
      <c r="L30044" s="34"/>
    </row>
    <row r="30045" spans="6:12" x14ac:dyDescent="0.35">
      <c r="F30045" s="34"/>
      <c r="J30045" s="34"/>
      <c r="K30045" s="34"/>
      <c r="L30045" s="34"/>
    </row>
    <row r="30046" spans="6:12" x14ac:dyDescent="0.35">
      <c r="F30046" s="34"/>
      <c r="J30046" s="34"/>
      <c r="K30046" s="34"/>
      <c r="L30046" s="34"/>
    </row>
    <row r="30047" spans="6:12" x14ac:dyDescent="0.35">
      <c r="F30047" s="34"/>
      <c r="J30047" s="34"/>
      <c r="K30047" s="34"/>
      <c r="L30047" s="34"/>
    </row>
    <row r="30048" spans="6:12" x14ac:dyDescent="0.35">
      <c r="F30048" s="34"/>
      <c r="J30048" s="34"/>
      <c r="K30048" s="34"/>
      <c r="L30048" s="34"/>
    </row>
    <row r="30049" spans="6:12" x14ac:dyDescent="0.35">
      <c r="F30049" s="34"/>
      <c r="J30049" s="34"/>
      <c r="K30049" s="34"/>
      <c r="L30049" s="34"/>
    </row>
    <row r="30050" spans="6:12" x14ac:dyDescent="0.35">
      <c r="F30050" s="34"/>
      <c r="J30050" s="34"/>
      <c r="K30050" s="34"/>
      <c r="L30050" s="34"/>
    </row>
    <row r="30051" spans="6:12" x14ac:dyDescent="0.35">
      <c r="F30051" s="34"/>
      <c r="J30051" s="34"/>
      <c r="K30051" s="34"/>
      <c r="L30051" s="34"/>
    </row>
    <row r="30052" spans="6:12" x14ac:dyDescent="0.35">
      <c r="F30052" s="34"/>
      <c r="J30052" s="34"/>
      <c r="K30052" s="34"/>
      <c r="L30052" s="34"/>
    </row>
    <row r="30053" spans="6:12" x14ac:dyDescent="0.35">
      <c r="F30053" s="34"/>
      <c r="J30053" s="34"/>
      <c r="K30053" s="34"/>
      <c r="L30053" s="34"/>
    </row>
    <row r="30054" spans="6:12" x14ac:dyDescent="0.35">
      <c r="F30054" s="34"/>
      <c r="J30054" s="34"/>
      <c r="K30054" s="34"/>
      <c r="L30054" s="34"/>
    </row>
    <row r="30055" spans="6:12" x14ac:dyDescent="0.35">
      <c r="F30055" s="34"/>
      <c r="J30055" s="34"/>
      <c r="K30055" s="34"/>
      <c r="L30055" s="34"/>
    </row>
    <row r="30056" spans="6:12" x14ac:dyDescent="0.35">
      <c r="F30056" s="34"/>
      <c r="J30056" s="34"/>
      <c r="K30056" s="34"/>
      <c r="L30056" s="34"/>
    </row>
    <row r="30057" spans="6:12" x14ac:dyDescent="0.35">
      <c r="F30057" s="34"/>
      <c r="J30057" s="34"/>
      <c r="K30057" s="34"/>
      <c r="L30057" s="34"/>
    </row>
    <row r="30058" spans="6:12" x14ac:dyDescent="0.35">
      <c r="F30058" s="34"/>
      <c r="J30058" s="34"/>
      <c r="K30058" s="34"/>
      <c r="L30058" s="34"/>
    </row>
    <row r="30059" spans="6:12" x14ac:dyDescent="0.35">
      <c r="F30059" s="34"/>
      <c r="J30059" s="34"/>
      <c r="K30059" s="34"/>
      <c r="L30059" s="34"/>
    </row>
    <row r="30060" spans="6:12" x14ac:dyDescent="0.35">
      <c r="F30060" s="34"/>
      <c r="J30060" s="34"/>
      <c r="K30060" s="34"/>
      <c r="L30060" s="34"/>
    </row>
    <row r="30061" spans="6:12" x14ac:dyDescent="0.35">
      <c r="F30061" s="34"/>
      <c r="J30061" s="34"/>
      <c r="K30061" s="34"/>
      <c r="L30061" s="34"/>
    </row>
    <row r="30062" spans="6:12" x14ac:dyDescent="0.35">
      <c r="F30062" s="34"/>
      <c r="J30062" s="34"/>
      <c r="K30062" s="34"/>
      <c r="L30062" s="34"/>
    </row>
    <row r="30063" spans="6:12" x14ac:dyDescent="0.35">
      <c r="F30063" s="34"/>
      <c r="J30063" s="34"/>
      <c r="K30063" s="34"/>
      <c r="L30063" s="34"/>
    </row>
    <row r="30064" spans="6:12" x14ac:dyDescent="0.35">
      <c r="F30064" s="34"/>
      <c r="J30064" s="34"/>
      <c r="K30064" s="34"/>
      <c r="L30064" s="34"/>
    </row>
    <row r="30065" spans="6:12" x14ac:dyDescent="0.35">
      <c r="F30065" s="34"/>
      <c r="J30065" s="34"/>
      <c r="K30065" s="34"/>
      <c r="L30065" s="34"/>
    </row>
    <row r="30066" spans="6:12" x14ac:dyDescent="0.35">
      <c r="F30066" s="34"/>
      <c r="J30066" s="34"/>
      <c r="K30066" s="34"/>
      <c r="L30066" s="34"/>
    </row>
    <row r="30067" spans="6:12" x14ac:dyDescent="0.35">
      <c r="F30067" s="34"/>
      <c r="J30067" s="34"/>
      <c r="K30067" s="34"/>
      <c r="L30067" s="34"/>
    </row>
    <row r="30068" spans="6:12" x14ac:dyDescent="0.35">
      <c r="F30068" s="34"/>
      <c r="J30068" s="34"/>
      <c r="K30068" s="34"/>
      <c r="L30068" s="34"/>
    </row>
    <row r="30069" spans="6:12" x14ac:dyDescent="0.35">
      <c r="F30069" s="34"/>
      <c r="J30069" s="34"/>
      <c r="K30069" s="34"/>
      <c r="L30069" s="34"/>
    </row>
    <row r="30070" spans="6:12" x14ac:dyDescent="0.35">
      <c r="F30070" s="34"/>
      <c r="J30070" s="34"/>
      <c r="K30070" s="34"/>
      <c r="L30070" s="34"/>
    </row>
    <row r="30071" spans="6:12" x14ac:dyDescent="0.35">
      <c r="F30071" s="34"/>
      <c r="J30071" s="34"/>
      <c r="K30071" s="34"/>
      <c r="L30071" s="34"/>
    </row>
    <row r="30072" spans="6:12" x14ac:dyDescent="0.35">
      <c r="F30072" s="34"/>
      <c r="J30072" s="34"/>
      <c r="K30072" s="34"/>
      <c r="L30072" s="34"/>
    </row>
    <row r="30073" spans="6:12" x14ac:dyDescent="0.35">
      <c r="F30073" s="34"/>
      <c r="J30073" s="34"/>
      <c r="K30073" s="34"/>
      <c r="L30073" s="34"/>
    </row>
    <row r="30074" spans="6:12" x14ac:dyDescent="0.35">
      <c r="F30074" s="34"/>
      <c r="J30074" s="34"/>
      <c r="K30074" s="34"/>
      <c r="L30074" s="34"/>
    </row>
    <row r="30075" spans="6:12" x14ac:dyDescent="0.35">
      <c r="F30075" s="34"/>
      <c r="J30075" s="34"/>
      <c r="K30075" s="34"/>
      <c r="L30075" s="34"/>
    </row>
    <row r="30076" spans="6:12" x14ac:dyDescent="0.35">
      <c r="F30076" s="34"/>
      <c r="J30076" s="34"/>
      <c r="K30076" s="34"/>
      <c r="L30076" s="34"/>
    </row>
    <row r="30077" spans="6:12" x14ac:dyDescent="0.35">
      <c r="F30077" s="34"/>
      <c r="J30077" s="34"/>
      <c r="K30077" s="34"/>
      <c r="L30077" s="34"/>
    </row>
    <row r="30078" spans="6:12" x14ac:dyDescent="0.35">
      <c r="F30078" s="34"/>
      <c r="J30078" s="34"/>
      <c r="K30078" s="34"/>
      <c r="L30078" s="34"/>
    </row>
    <row r="30079" spans="6:12" x14ac:dyDescent="0.35">
      <c r="F30079" s="34"/>
      <c r="J30079" s="34"/>
      <c r="K30079" s="34"/>
      <c r="L30079" s="34"/>
    </row>
    <row r="30080" spans="6:12" x14ac:dyDescent="0.35">
      <c r="F30080" s="34"/>
      <c r="J30080" s="34"/>
      <c r="K30080" s="34"/>
      <c r="L30080" s="34"/>
    </row>
    <row r="30081" spans="6:12" x14ac:dyDescent="0.35">
      <c r="F30081" s="34"/>
      <c r="J30081" s="34"/>
      <c r="K30081" s="34"/>
      <c r="L30081" s="34"/>
    </row>
    <row r="30082" spans="6:12" x14ac:dyDescent="0.35">
      <c r="F30082" s="34"/>
      <c r="J30082" s="34"/>
      <c r="K30082" s="34"/>
      <c r="L30082" s="34"/>
    </row>
    <row r="30083" spans="6:12" x14ac:dyDescent="0.35">
      <c r="F30083" s="34"/>
      <c r="J30083" s="34"/>
      <c r="K30083" s="34"/>
      <c r="L30083" s="34"/>
    </row>
    <row r="30084" spans="6:12" x14ac:dyDescent="0.35">
      <c r="F30084" s="34"/>
      <c r="J30084" s="34"/>
      <c r="K30084" s="34"/>
      <c r="L30084" s="34"/>
    </row>
    <row r="30085" spans="6:12" x14ac:dyDescent="0.35">
      <c r="F30085" s="34"/>
      <c r="J30085" s="34"/>
      <c r="K30085" s="34"/>
      <c r="L30085" s="34"/>
    </row>
    <row r="30086" spans="6:12" x14ac:dyDescent="0.35">
      <c r="F30086" s="34"/>
      <c r="J30086" s="34"/>
      <c r="K30086" s="34"/>
      <c r="L30086" s="34"/>
    </row>
    <row r="30087" spans="6:12" x14ac:dyDescent="0.35">
      <c r="F30087" s="34"/>
      <c r="J30087" s="34"/>
      <c r="K30087" s="34"/>
      <c r="L30087" s="34"/>
    </row>
    <row r="30088" spans="6:12" x14ac:dyDescent="0.35">
      <c r="F30088" s="34"/>
      <c r="J30088" s="34"/>
      <c r="K30088" s="34"/>
      <c r="L30088" s="34"/>
    </row>
    <row r="30089" spans="6:12" x14ac:dyDescent="0.35">
      <c r="F30089" s="34"/>
      <c r="J30089" s="34"/>
      <c r="K30089" s="34"/>
      <c r="L30089" s="34"/>
    </row>
    <row r="30090" spans="6:12" x14ac:dyDescent="0.35">
      <c r="F30090" s="34"/>
      <c r="J30090" s="34"/>
      <c r="K30090" s="34"/>
      <c r="L30090" s="34"/>
    </row>
    <row r="30091" spans="6:12" x14ac:dyDescent="0.35">
      <c r="F30091" s="34"/>
      <c r="J30091" s="34"/>
      <c r="K30091" s="34"/>
      <c r="L30091" s="34"/>
    </row>
    <row r="30092" spans="6:12" x14ac:dyDescent="0.35">
      <c r="F30092" s="34"/>
      <c r="J30092" s="34"/>
      <c r="K30092" s="34"/>
      <c r="L30092" s="34"/>
    </row>
    <row r="30093" spans="6:12" x14ac:dyDescent="0.35">
      <c r="F30093" s="34"/>
      <c r="J30093" s="34"/>
      <c r="K30093" s="34"/>
      <c r="L30093" s="34"/>
    </row>
    <row r="30094" spans="6:12" x14ac:dyDescent="0.35">
      <c r="F30094" s="34"/>
      <c r="J30094" s="34"/>
      <c r="K30094" s="34"/>
      <c r="L30094" s="34"/>
    </row>
    <row r="30095" spans="6:12" x14ac:dyDescent="0.35">
      <c r="F30095" s="34"/>
      <c r="J30095" s="34"/>
      <c r="K30095" s="34"/>
      <c r="L30095" s="34"/>
    </row>
    <row r="30096" spans="6:12" x14ac:dyDescent="0.35">
      <c r="F30096" s="34"/>
      <c r="J30096" s="34"/>
      <c r="K30096" s="34"/>
      <c r="L30096" s="34"/>
    </row>
    <row r="30097" spans="6:12" x14ac:dyDescent="0.35">
      <c r="F30097" s="34"/>
      <c r="J30097" s="34"/>
      <c r="K30097" s="34"/>
      <c r="L30097" s="34"/>
    </row>
    <row r="30098" spans="6:12" x14ac:dyDescent="0.35">
      <c r="F30098" s="34"/>
      <c r="J30098" s="34"/>
      <c r="K30098" s="34"/>
      <c r="L30098" s="34"/>
    </row>
    <row r="30099" spans="6:12" x14ac:dyDescent="0.35">
      <c r="F30099" s="34"/>
      <c r="J30099" s="34"/>
      <c r="K30099" s="34"/>
      <c r="L30099" s="34"/>
    </row>
    <row r="30100" spans="6:12" x14ac:dyDescent="0.35">
      <c r="F30100" s="34"/>
      <c r="J30100" s="34"/>
      <c r="K30100" s="34"/>
      <c r="L30100" s="34"/>
    </row>
    <row r="30101" spans="6:12" x14ac:dyDescent="0.35">
      <c r="F30101" s="34"/>
      <c r="J30101" s="34"/>
      <c r="K30101" s="34"/>
      <c r="L30101" s="34"/>
    </row>
    <row r="30102" spans="6:12" x14ac:dyDescent="0.35">
      <c r="F30102" s="34"/>
      <c r="J30102" s="34"/>
      <c r="K30102" s="34"/>
      <c r="L30102" s="34"/>
    </row>
    <row r="30103" spans="6:12" x14ac:dyDescent="0.35">
      <c r="F30103" s="34"/>
      <c r="J30103" s="34"/>
      <c r="K30103" s="34"/>
      <c r="L30103" s="34"/>
    </row>
    <row r="30104" spans="6:12" x14ac:dyDescent="0.35">
      <c r="F30104" s="34"/>
      <c r="J30104" s="34"/>
      <c r="K30104" s="34"/>
      <c r="L30104" s="34"/>
    </row>
    <row r="30105" spans="6:12" x14ac:dyDescent="0.35">
      <c r="F30105" s="34"/>
      <c r="J30105" s="34"/>
      <c r="K30105" s="34"/>
      <c r="L30105" s="34"/>
    </row>
    <row r="30106" spans="6:12" x14ac:dyDescent="0.35">
      <c r="F30106" s="34"/>
      <c r="J30106" s="34"/>
      <c r="K30106" s="34"/>
      <c r="L30106" s="34"/>
    </row>
    <row r="30107" spans="6:12" x14ac:dyDescent="0.35">
      <c r="F30107" s="34"/>
      <c r="J30107" s="34"/>
      <c r="K30107" s="34"/>
      <c r="L30107" s="34"/>
    </row>
    <row r="30108" spans="6:12" x14ac:dyDescent="0.35">
      <c r="F30108" s="34"/>
      <c r="J30108" s="34"/>
      <c r="K30108" s="34"/>
      <c r="L30108" s="34"/>
    </row>
    <row r="30109" spans="6:12" x14ac:dyDescent="0.35">
      <c r="F30109" s="34"/>
      <c r="J30109" s="34"/>
      <c r="K30109" s="34"/>
      <c r="L30109" s="34"/>
    </row>
    <row r="30110" spans="6:12" x14ac:dyDescent="0.35">
      <c r="F30110" s="34"/>
      <c r="J30110" s="34"/>
      <c r="K30110" s="34"/>
      <c r="L30110" s="34"/>
    </row>
    <row r="30111" spans="6:12" x14ac:dyDescent="0.35">
      <c r="F30111" s="34"/>
      <c r="J30111" s="34"/>
      <c r="K30111" s="34"/>
      <c r="L30111" s="34"/>
    </row>
    <row r="30112" spans="6:12" x14ac:dyDescent="0.35">
      <c r="F30112" s="34"/>
      <c r="J30112" s="34"/>
      <c r="K30112" s="34"/>
      <c r="L30112" s="34"/>
    </row>
    <row r="30113" spans="6:12" x14ac:dyDescent="0.35">
      <c r="F30113" s="34"/>
      <c r="J30113" s="34"/>
      <c r="K30113" s="34"/>
      <c r="L30113" s="34"/>
    </row>
    <row r="30114" spans="6:12" x14ac:dyDescent="0.35">
      <c r="F30114" s="34"/>
      <c r="J30114" s="34"/>
      <c r="K30114" s="34"/>
      <c r="L30114" s="34"/>
    </row>
    <row r="30115" spans="6:12" x14ac:dyDescent="0.35">
      <c r="F30115" s="34"/>
      <c r="J30115" s="34"/>
      <c r="K30115" s="34"/>
      <c r="L30115" s="34"/>
    </row>
    <row r="30116" spans="6:12" x14ac:dyDescent="0.35">
      <c r="F30116" s="34"/>
      <c r="J30116" s="34"/>
      <c r="K30116" s="34"/>
      <c r="L30116" s="34"/>
    </row>
    <row r="30117" spans="6:12" x14ac:dyDescent="0.35">
      <c r="F30117" s="34"/>
      <c r="J30117" s="34"/>
      <c r="K30117" s="34"/>
      <c r="L30117" s="34"/>
    </row>
    <row r="30118" spans="6:12" x14ac:dyDescent="0.35">
      <c r="F30118" s="34"/>
      <c r="J30118" s="34"/>
      <c r="K30118" s="34"/>
      <c r="L30118" s="34"/>
    </row>
    <row r="30119" spans="6:12" x14ac:dyDescent="0.35">
      <c r="F30119" s="34"/>
      <c r="J30119" s="34"/>
      <c r="K30119" s="34"/>
      <c r="L30119" s="34"/>
    </row>
    <row r="30120" spans="6:12" x14ac:dyDescent="0.35">
      <c r="F30120" s="34"/>
      <c r="J30120" s="34"/>
      <c r="K30120" s="34"/>
      <c r="L30120" s="34"/>
    </row>
    <row r="30121" spans="6:12" x14ac:dyDescent="0.35">
      <c r="F30121" s="34"/>
      <c r="J30121" s="34"/>
      <c r="K30121" s="34"/>
      <c r="L30121" s="34"/>
    </row>
    <row r="30122" spans="6:12" x14ac:dyDescent="0.35">
      <c r="F30122" s="34"/>
      <c r="J30122" s="34"/>
      <c r="K30122" s="34"/>
      <c r="L30122" s="34"/>
    </row>
    <row r="30123" spans="6:12" x14ac:dyDescent="0.35">
      <c r="F30123" s="34"/>
      <c r="J30123" s="34"/>
      <c r="K30123" s="34"/>
      <c r="L30123" s="34"/>
    </row>
    <row r="30124" spans="6:12" x14ac:dyDescent="0.35">
      <c r="F30124" s="34"/>
      <c r="J30124" s="34"/>
      <c r="K30124" s="34"/>
      <c r="L30124" s="34"/>
    </row>
    <row r="30125" spans="6:12" x14ac:dyDescent="0.35">
      <c r="F30125" s="34"/>
      <c r="J30125" s="34"/>
      <c r="K30125" s="34"/>
      <c r="L30125" s="34"/>
    </row>
    <row r="30126" spans="6:12" x14ac:dyDescent="0.35">
      <c r="F30126" s="34"/>
      <c r="J30126" s="34"/>
      <c r="K30126" s="34"/>
      <c r="L30126" s="34"/>
    </row>
    <row r="30127" spans="6:12" x14ac:dyDescent="0.35">
      <c r="F30127" s="34"/>
      <c r="J30127" s="34"/>
      <c r="K30127" s="34"/>
      <c r="L30127" s="34"/>
    </row>
    <row r="30128" spans="6:12" x14ac:dyDescent="0.35">
      <c r="F30128" s="34"/>
      <c r="J30128" s="34"/>
      <c r="K30128" s="34"/>
      <c r="L30128" s="34"/>
    </row>
    <row r="30129" spans="6:12" x14ac:dyDescent="0.35">
      <c r="F30129" s="34"/>
      <c r="J30129" s="34"/>
      <c r="K30129" s="34"/>
      <c r="L30129" s="34"/>
    </row>
    <row r="30130" spans="6:12" x14ac:dyDescent="0.35">
      <c r="F30130" s="34"/>
      <c r="J30130" s="34"/>
      <c r="K30130" s="34"/>
      <c r="L30130" s="34"/>
    </row>
    <row r="30131" spans="6:12" x14ac:dyDescent="0.35">
      <c r="F30131" s="34"/>
      <c r="J30131" s="34"/>
      <c r="K30131" s="34"/>
      <c r="L30131" s="34"/>
    </row>
    <row r="30132" spans="6:12" x14ac:dyDescent="0.35">
      <c r="F30132" s="34"/>
      <c r="J30132" s="34"/>
      <c r="K30132" s="34"/>
      <c r="L30132" s="34"/>
    </row>
    <row r="30133" spans="6:12" x14ac:dyDescent="0.35">
      <c r="F30133" s="34"/>
      <c r="J30133" s="34"/>
      <c r="K30133" s="34"/>
      <c r="L30133" s="34"/>
    </row>
    <row r="30134" spans="6:12" x14ac:dyDescent="0.35">
      <c r="F30134" s="34"/>
      <c r="J30134" s="34"/>
      <c r="K30134" s="34"/>
      <c r="L30134" s="34"/>
    </row>
    <row r="30135" spans="6:12" x14ac:dyDescent="0.35">
      <c r="F30135" s="34"/>
      <c r="J30135" s="34"/>
      <c r="K30135" s="34"/>
      <c r="L30135" s="34"/>
    </row>
    <row r="30136" spans="6:12" x14ac:dyDescent="0.35">
      <c r="F30136" s="34"/>
      <c r="J30136" s="34"/>
      <c r="K30136" s="34"/>
      <c r="L30136" s="34"/>
    </row>
    <row r="30137" spans="6:12" x14ac:dyDescent="0.35">
      <c r="F30137" s="34"/>
      <c r="J30137" s="34"/>
      <c r="K30137" s="34"/>
      <c r="L30137" s="34"/>
    </row>
    <row r="30138" spans="6:12" x14ac:dyDescent="0.35">
      <c r="F30138" s="34"/>
      <c r="J30138" s="34"/>
      <c r="K30138" s="34"/>
      <c r="L30138" s="34"/>
    </row>
    <row r="30139" spans="6:12" x14ac:dyDescent="0.35">
      <c r="F30139" s="34"/>
      <c r="J30139" s="34"/>
      <c r="K30139" s="34"/>
      <c r="L30139" s="34"/>
    </row>
    <row r="30140" spans="6:12" x14ac:dyDescent="0.35">
      <c r="F30140" s="34"/>
      <c r="J30140" s="34"/>
      <c r="K30140" s="34"/>
      <c r="L30140" s="34"/>
    </row>
    <row r="30141" spans="6:12" x14ac:dyDescent="0.35">
      <c r="F30141" s="34"/>
      <c r="J30141" s="34"/>
      <c r="K30141" s="34"/>
      <c r="L30141" s="34"/>
    </row>
    <row r="30142" spans="6:12" x14ac:dyDescent="0.35">
      <c r="F30142" s="34"/>
      <c r="J30142" s="34"/>
      <c r="K30142" s="34"/>
      <c r="L30142" s="34"/>
    </row>
    <row r="30143" spans="6:12" x14ac:dyDescent="0.35">
      <c r="F30143" s="34"/>
      <c r="J30143" s="34"/>
      <c r="K30143" s="34"/>
      <c r="L30143" s="34"/>
    </row>
    <row r="30144" spans="6:12" x14ac:dyDescent="0.35">
      <c r="F30144" s="34"/>
      <c r="J30144" s="34"/>
      <c r="K30144" s="34"/>
      <c r="L30144" s="34"/>
    </row>
    <row r="30145" spans="6:12" x14ac:dyDescent="0.35">
      <c r="F30145" s="34"/>
      <c r="J30145" s="34"/>
      <c r="K30145" s="34"/>
      <c r="L30145" s="34"/>
    </row>
    <row r="30146" spans="6:12" x14ac:dyDescent="0.35">
      <c r="F30146" s="34"/>
      <c r="J30146" s="34"/>
      <c r="K30146" s="34"/>
      <c r="L30146" s="34"/>
    </row>
    <row r="30147" spans="6:12" x14ac:dyDescent="0.35">
      <c r="F30147" s="34"/>
      <c r="J30147" s="34"/>
      <c r="K30147" s="34"/>
      <c r="L30147" s="34"/>
    </row>
    <row r="30148" spans="6:12" x14ac:dyDescent="0.35">
      <c r="F30148" s="34"/>
      <c r="J30148" s="34"/>
      <c r="K30148" s="34"/>
      <c r="L30148" s="34"/>
    </row>
    <row r="30149" spans="6:12" x14ac:dyDescent="0.35">
      <c r="F30149" s="34"/>
      <c r="J30149" s="34"/>
      <c r="K30149" s="34"/>
      <c r="L30149" s="34"/>
    </row>
    <row r="30150" spans="6:12" x14ac:dyDescent="0.35">
      <c r="F30150" s="34"/>
      <c r="J30150" s="34"/>
      <c r="K30150" s="34"/>
      <c r="L30150" s="34"/>
    </row>
    <row r="30151" spans="6:12" x14ac:dyDescent="0.35">
      <c r="F30151" s="34"/>
      <c r="J30151" s="34"/>
      <c r="K30151" s="34"/>
      <c r="L30151" s="34"/>
    </row>
    <row r="30152" spans="6:12" x14ac:dyDescent="0.35">
      <c r="F30152" s="34"/>
      <c r="J30152" s="34"/>
      <c r="K30152" s="34"/>
      <c r="L30152" s="34"/>
    </row>
    <row r="30153" spans="6:12" x14ac:dyDescent="0.35">
      <c r="F30153" s="34"/>
      <c r="J30153" s="34"/>
      <c r="K30153" s="34"/>
      <c r="L30153" s="34"/>
    </row>
    <row r="30154" spans="6:12" x14ac:dyDescent="0.35">
      <c r="F30154" s="34"/>
      <c r="J30154" s="34"/>
      <c r="K30154" s="34"/>
      <c r="L30154" s="34"/>
    </row>
    <row r="30155" spans="6:12" x14ac:dyDescent="0.35">
      <c r="F30155" s="34"/>
      <c r="J30155" s="34"/>
      <c r="K30155" s="34"/>
      <c r="L30155" s="34"/>
    </row>
    <row r="30156" spans="6:12" x14ac:dyDescent="0.35">
      <c r="F30156" s="34"/>
      <c r="J30156" s="34"/>
      <c r="K30156" s="34"/>
      <c r="L30156" s="34"/>
    </row>
    <row r="30157" spans="6:12" x14ac:dyDescent="0.35">
      <c r="F30157" s="34"/>
      <c r="J30157" s="34"/>
      <c r="K30157" s="34"/>
      <c r="L30157" s="34"/>
    </row>
    <row r="30158" spans="6:12" x14ac:dyDescent="0.35">
      <c r="F30158" s="34"/>
      <c r="J30158" s="34"/>
      <c r="K30158" s="34"/>
      <c r="L30158" s="34"/>
    </row>
    <row r="30159" spans="6:12" x14ac:dyDescent="0.35">
      <c r="F30159" s="34"/>
      <c r="J30159" s="34"/>
      <c r="K30159" s="34"/>
      <c r="L30159" s="34"/>
    </row>
    <row r="30160" spans="6:12" x14ac:dyDescent="0.35">
      <c r="F30160" s="34"/>
      <c r="J30160" s="34"/>
      <c r="K30160" s="34"/>
      <c r="L30160" s="34"/>
    </row>
    <row r="30161" spans="6:12" x14ac:dyDescent="0.35">
      <c r="F30161" s="34"/>
      <c r="J30161" s="34"/>
      <c r="K30161" s="34"/>
      <c r="L30161" s="34"/>
    </row>
    <row r="30162" spans="6:12" x14ac:dyDescent="0.35">
      <c r="F30162" s="34"/>
      <c r="J30162" s="34"/>
      <c r="K30162" s="34"/>
      <c r="L30162" s="34"/>
    </row>
    <row r="30163" spans="6:12" x14ac:dyDescent="0.35">
      <c r="F30163" s="34"/>
      <c r="J30163" s="34"/>
      <c r="K30163" s="34"/>
      <c r="L30163" s="34"/>
    </row>
    <row r="30164" spans="6:12" x14ac:dyDescent="0.35">
      <c r="F30164" s="34"/>
      <c r="J30164" s="34"/>
      <c r="K30164" s="34"/>
      <c r="L30164" s="34"/>
    </row>
    <row r="30165" spans="6:12" x14ac:dyDescent="0.35">
      <c r="F30165" s="34"/>
      <c r="J30165" s="34"/>
      <c r="K30165" s="34"/>
      <c r="L30165" s="34"/>
    </row>
    <row r="30166" spans="6:12" x14ac:dyDescent="0.35">
      <c r="F30166" s="34"/>
      <c r="J30166" s="34"/>
      <c r="K30166" s="34"/>
      <c r="L30166" s="34"/>
    </row>
    <row r="30167" spans="6:12" x14ac:dyDescent="0.35">
      <c r="F30167" s="34"/>
      <c r="J30167" s="34"/>
      <c r="K30167" s="34"/>
      <c r="L30167" s="34"/>
    </row>
    <row r="30168" spans="6:12" x14ac:dyDescent="0.35">
      <c r="F30168" s="34"/>
      <c r="J30168" s="34"/>
      <c r="K30168" s="34"/>
      <c r="L30168" s="34"/>
    </row>
    <row r="30169" spans="6:12" x14ac:dyDescent="0.35">
      <c r="F30169" s="34"/>
      <c r="J30169" s="34"/>
      <c r="K30169" s="34"/>
      <c r="L30169" s="34"/>
    </row>
    <row r="30170" spans="6:12" x14ac:dyDescent="0.35">
      <c r="F30170" s="34"/>
      <c r="J30170" s="34"/>
      <c r="K30170" s="34"/>
      <c r="L30170" s="34"/>
    </row>
    <row r="30171" spans="6:12" x14ac:dyDescent="0.35">
      <c r="F30171" s="34"/>
      <c r="J30171" s="34"/>
      <c r="K30171" s="34"/>
      <c r="L30171" s="34"/>
    </row>
    <row r="30172" spans="6:12" x14ac:dyDescent="0.35">
      <c r="F30172" s="34"/>
      <c r="J30172" s="34"/>
      <c r="K30172" s="34"/>
      <c r="L30172" s="34"/>
    </row>
    <row r="30173" spans="6:12" x14ac:dyDescent="0.35">
      <c r="F30173" s="34"/>
      <c r="J30173" s="34"/>
      <c r="K30173" s="34"/>
      <c r="L30173" s="34"/>
    </row>
    <row r="30174" spans="6:12" x14ac:dyDescent="0.35">
      <c r="F30174" s="34"/>
      <c r="J30174" s="34"/>
      <c r="K30174" s="34"/>
      <c r="L30174" s="34"/>
    </row>
    <row r="30175" spans="6:12" x14ac:dyDescent="0.35">
      <c r="F30175" s="34"/>
      <c r="J30175" s="34"/>
      <c r="K30175" s="34"/>
      <c r="L30175" s="34"/>
    </row>
    <row r="30176" spans="6:12" x14ac:dyDescent="0.35">
      <c r="F30176" s="34"/>
      <c r="J30176" s="34"/>
      <c r="K30176" s="34"/>
      <c r="L30176" s="34"/>
    </row>
    <row r="30177" spans="6:12" x14ac:dyDescent="0.35">
      <c r="F30177" s="34"/>
      <c r="J30177" s="34"/>
      <c r="K30177" s="34"/>
      <c r="L30177" s="34"/>
    </row>
    <row r="30178" spans="6:12" x14ac:dyDescent="0.35">
      <c r="F30178" s="34"/>
      <c r="J30178" s="34"/>
      <c r="K30178" s="34"/>
      <c r="L30178" s="34"/>
    </row>
    <row r="30179" spans="6:12" x14ac:dyDescent="0.35">
      <c r="F30179" s="34"/>
      <c r="J30179" s="34"/>
      <c r="K30179" s="34"/>
      <c r="L30179" s="34"/>
    </row>
    <row r="30180" spans="6:12" x14ac:dyDescent="0.35">
      <c r="F30180" s="34"/>
      <c r="J30180" s="34"/>
      <c r="K30180" s="34"/>
      <c r="L30180" s="34"/>
    </row>
    <row r="30181" spans="6:12" x14ac:dyDescent="0.35">
      <c r="F30181" s="34"/>
      <c r="J30181" s="34"/>
      <c r="K30181" s="34"/>
      <c r="L30181" s="34"/>
    </row>
    <row r="30182" spans="6:12" x14ac:dyDescent="0.35">
      <c r="F30182" s="34"/>
      <c r="J30182" s="34"/>
      <c r="K30182" s="34"/>
      <c r="L30182" s="34"/>
    </row>
    <row r="30183" spans="6:12" x14ac:dyDescent="0.35">
      <c r="F30183" s="34"/>
      <c r="J30183" s="34"/>
      <c r="K30183" s="34"/>
      <c r="L30183" s="34"/>
    </row>
    <row r="30184" spans="6:12" x14ac:dyDescent="0.35">
      <c r="F30184" s="34"/>
      <c r="J30184" s="34"/>
      <c r="K30184" s="34"/>
      <c r="L30184" s="34"/>
    </row>
    <row r="30185" spans="6:12" x14ac:dyDescent="0.35">
      <c r="F30185" s="34"/>
      <c r="J30185" s="34"/>
      <c r="K30185" s="34"/>
      <c r="L30185" s="34"/>
    </row>
    <row r="30186" spans="6:12" x14ac:dyDescent="0.35">
      <c r="F30186" s="34"/>
      <c r="J30186" s="34"/>
      <c r="K30186" s="34"/>
      <c r="L30186" s="34"/>
    </row>
    <row r="30187" spans="6:12" x14ac:dyDescent="0.35">
      <c r="F30187" s="34"/>
      <c r="J30187" s="34"/>
      <c r="K30187" s="34"/>
      <c r="L30187" s="34"/>
    </row>
    <row r="30188" spans="6:12" x14ac:dyDescent="0.35">
      <c r="F30188" s="34"/>
      <c r="J30188" s="34"/>
      <c r="K30188" s="34"/>
      <c r="L30188" s="34"/>
    </row>
    <row r="30189" spans="6:12" x14ac:dyDescent="0.35">
      <c r="F30189" s="34"/>
      <c r="J30189" s="34"/>
      <c r="K30189" s="34"/>
      <c r="L30189" s="34"/>
    </row>
    <row r="30190" spans="6:12" x14ac:dyDescent="0.35">
      <c r="F30190" s="34"/>
      <c r="J30190" s="34"/>
      <c r="K30190" s="34"/>
      <c r="L30190" s="34"/>
    </row>
    <row r="30191" spans="6:12" x14ac:dyDescent="0.35">
      <c r="F30191" s="34"/>
      <c r="J30191" s="34"/>
      <c r="K30191" s="34"/>
      <c r="L30191" s="34"/>
    </row>
    <row r="30192" spans="6:12" x14ac:dyDescent="0.35">
      <c r="F30192" s="34"/>
      <c r="J30192" s="34"/>
      <c r="K30192" s="34"/>
      <c r="L30192" s="34"/>
    </row>
    <row r="30193" spans="6:12" x14ac:dyDescent="0.35">
      <c r="F30193" s="34"/>
      <c r="J30193" s="34"/>
      <c r="K30193" s="34"/>
      <c r="L30193" s="34"/>
    </row>
    <row r="30194" spans="6:12" x14ac:dyDescent="0.35">
      <c r="F30194" s="34"/>
      <c r="J30194" s="34"/>
      <c r="K30194" s="34"/>
      <c r="L30194" s="34"/>
    </row>
    <row r="30195" spans="6:12" x14ac:dyDescent="0.35">
      <c r="F30195" s="34"/>
      <c r="J30195" s="34"/>
      <c r="K30195" s="34"/>
      <c r="L30195" s="34"/>
    </row>
    <row r="30196" spans="6:12" x14ac:dyDescent="0.35">
      <c r="F30196" s="34"/>
      <c r="J30196" s="34"/>
      <c r="K30196" s="34"/>
      <c r="L30196" s="34"/>
    </row>
    <row r="30197" spans="6:12" x14ac:dyDescent="0.35">
      <c r="F30197" s="34"/>
      <c r="J30197" s="34"/>
      <c r="K30197" s="34"/>
      <c r="L30197" s="34"/>
    </row>
    <row r="30198" spans="6:12" x14ac:dyDescent="0.35">
      <c r="F30198" s="34"/>
      <c r="J30198" s="34"/>
      <c r="K30198" s="34"/>
      <c r="L30198" s="34"/>
    </row>
    <row r="30199" spans="6:12" x14ac:dyDescent="0.35">
      <c r="F30199" s="34"/>
      <c r="J30199" s="34"/>
      <c r="K30199" s="34"/>
      <c r="L30199" s="34"/>
    </row>
    <row r="30200" spans="6:12" x14ac:dyDescent="0.35">
      <c r="F30200" s="34"/>
      <c r="J30200" s="34"/>
      <c r="K30200" s="34"/>
      <c r="L30200" s="34"/>
    </row>
    <row r="30201" spans="6:12" x14ac:dyDescent="0.35">
      <c r="F30201" s="34"/>
      <c r="J30201" s="34"/>
      <c r="K30201" s="34"/>
      <c r="L30201" s="34"/>
    </row>
    <row r="30202" spans="6:12" x14ac:dyDescent="0.35">
      <c r="F30202" s="34"/>
      <c r="J30202" s="34"/>
      <c r="K30202" s="34"/>
      <c r="L30202" s="34"/>
    </row>
    <row r="30203" spans="6:12" x14ac:dyDescent="0.35">
      <c r="F30203" s="34"/>
      <c r="J30203" s="34"/>
      <c r="K30203" s="34"/>
      <c r="L30203" s="34"/>
    </row>
    <row r="30204" spans="6:12" x14ac:dyDescent="0.35">
      <c r="F30204" s="34"/>
      <c r="J30204" s="34"/>
      <c r="K30204" s="34"/>
      <c r="L30204" s="34"/>
    </row>
    <row r="30205" spans="6:12" x14ac:dyDescent="0.35">
      <c r="F30205" s="34"/>
      <c r="J30205" s="34"/>
      <c r="K30205" s="34"/>
      <c r="L30205" s="34"/>
    </row>
    <row r="30206" spans="6:12" x14ac:dyDescent="0.35">
      <c r="F30206" s="34"/>
      <c r="J30206" s="34"/>
      <c r="K30206" s="34"/>
      <c r="L30206" s="34"/>
    </row>
    <row r="30207" spans="6:12" x14ac:dyDescent="0.35">
      <c r="F30207" s="34"/>
      <c r="J30207" s="34"/>
      <c r="K30207" s="34"/>
      <c r="L30207" s="34"/>
    </row>
    <row r="30208" spans="6:12" x14ac:dyDescent="0.35">
      <c r="F30208" s="34"/>
      <c r="J30208" s="34"/>
      <c r="K30208" s="34"/>
      <c r="L30208" s="34"/>
    </row>
    <row r="30209" spans="6:12" x14ac:dyDescent="0.35">
      <c r="F30209" s="34"/>
      <c r="J30209" s="34"/>
      <c r="K30209" s="34"/>
      <c r="L30209" s="34"/>
    </row>
    <row r="30210" spans="6:12" x14ac:dyDescent="0.35">
      <c r="F30210" s="34"/>
      <c r="J30210" s="34"/>
      <c r="K30210" s="34"/>
      <c r="L30210" s="34"/>
    </row>
    <row r="30211" spans="6:12" x14ac:dyDescent="0.35">
      <c r="F30211" s="34"/>
      <c r="J30211" s="34"/>
      <c r="K30211" s="34"/>
      <c r="L30211" s="34"/>
    </row>
    <row r="30212" spans="6:12" x14ac:dyDescent="0.35">
      <c r="F30212" s="34"/>
      <c r="J30212" s="34"/>
      <c r="K30212" s="34"/>
      <c r="L30212" s="34"/>
    </row>
    <row r="30213" spans="6:12" x14ac:dyDescent="0.35">
      <c r="F30213" s="34"/>
      <c r="J30213" s="34"/>
      <c r="K30213" s="34"/>
      <c r="L30213" s="34"/>
    </row>
    <row r="30214" spans="6:12" x14ac:dyDescent="0.35">
      <c r="F30214" s="34"/>
      <c r="J30214" s="34"/>
      <c r="K30214" s="34"/>
      <c r="L30214" s="34"/>
    </row>
    <row r="30215" spans="6:12" x14ac:dyDescent="0.35">
      <c r="F30215" s="34"/>
      <c r="J30215" s="34"/>
      <c r="K30215" s="34"/>
      <c r="L30215" s="34"/>
    </row>
    <row r="30216" spans="6:12" x14ac:dyDescent="0.35">
      <c r="F30216" s="34"/>
      <c r="J30216" s="34"/>
      <c r="K30216" s="34"/>
      <c r="L30216" s="34"/>
    </row>
    <row r="30217" spans="6:12" x14ac:dyDescent="0.35">
      <c r="F30217" s="34"/>
      <c r="J30217" s="34"/>
      <c r="K30217" s="34"/>
      <c r="L30217" s="34"/>
    </row>
    <row r="30218" spans="6:12" x14ac:dyDescent="0.35">
      <c r="F30218" s="34"/>
      <c r="J30218" s="34"/>
      <c r="K30218" s="34"/>
      <c r="L30218" s="34"/>
    </row>
    <row r="30219" spans="6:12" x14ac:dyDescent="0.35">
      <c r="F30219" s="34"/>
      <c r="J30219" s="34"/>
      <c r="K30219" s="34"/>
      <c r="L30219" s="34"/>
    </row>
    <row r="30220" spans="6:12" x14ac:dyDescent="0.35">
      <c r="F30220" s="34"/>
      <c r="J30220" s="34"/>
      <c r="K30220" s="34"/>
      <c r="L30220" s="34"/>
    </row>
    <row r="30221" spans="6:12" x14ac:dyDescent="0.35">
      <c r="F30221" s="34"/>
      <c r="J30221" s="34"/>
      <c r="K30221" s="34"/>
      <c r="L30221" s="34"/>
    </row>
    <row r="30222" spans="6:12" x14ac:dyDescent="0.35">
      <c r="F30222" s="34"/>
      <c r="J30222" s="34"/>
      <c r="K30222" s="34"/>
      <c r="L30222" s="34"/>
    </row>
    <row r="30223" spans="6:12" x14ac:dyDescent="0.35">
      <c r="F30223" s="34"/>
      <c r="J30223" s="34"/>
      <c r="K30223" s="34"/>
      <c r="L30223" s="34"/>
    </row>
    <row r="30224" spans="6:12" x14ac:dyDescent="0.35">
      <c r="F30224" s="34"/>
      <c r="J30224" s="34"/>
      <c r="K30224" s="34"/>
      <c r="L30224" s="34"/>
    </row>
    <row r="30225" spans="6:12" x14ac:dyDescent="0.35">
      <c r="F30225" s="34"/>
      <c r="J30225" s="34"/>
      <c r="K30225" s="34"/>
      <c r="L30225" s="34"/>
    </row>
    <row r="30226" spans="6:12" x14ac:dyDescent="0.35">
      <c r="F30226" s="34"/>
      <c r="J30226" s="34"/>
      <c r="K30226" s="34"/>
      <c r="L30226" s="34"/>
    </row>
    <row r="30227" spans="6:12" x14ac:dyDescent="0.35">
      <c r="F30227" s="34"/>
      <c r="J30227" s="34"/>
      <c r="K30227" s="34"/>
      <c r="L30227" s="34"/>
    </row>
    <row r="30228" spans="6:12" x14ac:dyDescent="0.35">
      <c r="F30228" s="34"/>
      <c r="J30228" s="34"/>
      <c r="K30228" s="34"/>
      <c r="L30228" s="34"/>
    </row>
    <row r="30229" spans="6:12" x14ac:dyDescent="0.35">
      <c r="F30229" s="34"/>
      <c r="J30229" s="34"/>
      <c r="K30229" s="34"/>
      <c r="L30229" s="34"/>
    </row>
    <row r="30230" spans="6:12" x14ac:dyDescent="0.35">
      <c r="F30230" s="34"/>
      <c r="J30230" s="34"/>
      <c r="K30230" s="34"/>
      <c r="L30230" s="34"/>
    </row>
    <row r="30231" spans="6:12" x14ac:dyDescent="0.35">
      <c r="F30231" s="34"/>
      <c r="J30231" s="34"/>
      <c r="K30231" s="34"/>
      <c r="L30231" s="34"/>
    </row>
    <row r="30232" spans="6:12" x14ac:dyDescent="0.35">
      <c r="F30232" s="34"/>
      <c r="J30232" s="34"/>
      <c r="K30232" s="34"/>
      <c r="L30232" s="34"/>
    </row>
    <row r="30233" spans="6:12" x14ac:dyDescent="0.35">
      <c r="F30233" s="34"/>
      <c r="J30233" s="34"/>
      <c r="K30233" s="34"/>
      <c r="L30233" s="34"/>
    </row>
    <row r="30234" spans="6:12" x14ac:dyDescent="0.35">
      <c r="F30234" s="34"/>
      <c r="J30234" s="34"/>
      <c r="K30234" s="34"/>
      <c r="L30234" s="34"/>
    </row>
    <row r="30235" spans="6:12" x14ac:dyDescent="0.35">
      <c r="F30235" s="34"/>
      <c r="J30235" s="34"/>
      <c r="K30235" s="34"/>
      <c r="L30235" s="34"/>
    </row>
    <row r="30236" spans="6:12" x14ac:dyDescent="0.35">
      <c r="F30236" s="34"/>
      <c r="J30236" s="34"/>
      <c r="K30236" s="34"/>
      <c r="L30236" s="34"/>
    </row>
    <row r="30237" spans="6:12" x14ac:dyDescent="0.35">
      <c r="F30237" s="34"/>
      <c r="J30237" s="34"/>
      <c r="K30237" s="34"/>
      <c r="L30237" s="34"/>
    </row>
    <row r="30238" spans="6:12" x14ac:dyDescent="0.35">
      <c r="F30238" s="34"/>
      <c r="J30238" s="34"/>
      <c r="K30238" s="34"/>
      <c r="L30238" s="34"/>
    </row>
    <row r="30239" spans="6:12" x14ac:dyDescent="0.35">
      <c r="F30239" s="34"/>
      <c r="J30239" s="34"/>
      <c r="K30239" s="34"/>
      <c r="L30239" s="34"/>
    </row>
    <row r="30240" spans="6:12" x14ac:dyDescent="0.35">
      <c r="F30240" s="34"/>
      <c r="J30240" s="34"/>
      <c r="K30240" s="34"/>
      <c r="L30240" s="34"/>
    </row>
    <row r="30241" spans="6:12" x14ac:dyDescent="0.35">
      <c r="F30241" s="34"/>
      <c r="J30241" s="34"/>
      <c r="K30241" s="34"/>
      <c r="L30241" s="34"/>
    </row>
    <row r="30242" spans="6:12" x14ac:dyDescent="0.35">
      <c r="F30242" s="34"/>
      <c r="J30242" s="34"/>
      <c r="K30242" s="34"/>
      <c r="L30242" s="34"/>
    </row>
    <row r="30243" spans="6:12" x14ac:dyDescent="0.35">
      <c r="F30243" s="34"/>
      <c r="J30243" s="34"/>
      <c r="K30243" s="34"/>
      <c r="L30243" s="34"/>
    </row>
    <row r="30244" spans="6:12" x14ac:dyDescent="0.35">
      <c r="F30244" s="34"/>
      <c r="J30244" s="34"/>
      <c r="K30244" s="34"/>
      <c r="L30244" s="34"/>
    </row>
    <row r="30245" spans="6:12" x14ac:dyDescent="0.35">
      <c r="F30245" s="34"/>
      <c r="J30245" s="34"/>
      <c r="K30245" s="34"/>
      <c r="L30245" s="34"/>
    </row>
    <row r="30246" spans="6:12" x14ac:dyDescent="0.35">
      <c r="F30246" s="34"/>
      <c r="J30246" s="34"/>
      <c r="K30246" s="34"/>
      <c r="L30246" s="34"/>
    </row>
    <row r="30247" spans="6:12" x14ac:dyDescent="0.35">
      <c r="F30247" s="34"/>
      <c r="J30247" s="34"/>
      <c r="K30247" s="34"/>
      <c r="L30247" s="34"/>
    </row>
    <row r="30248" spans="6:12" x14ac:dyDescent="0.35">
      <c r="F30248" s="34"/>
      <c r="J30248" s="34"/>
      <c r="K30248" s="34"/>
      <c r="L30248" s="34"/>
    </row>
    <row r="30249" spans="6:12" x14ac:dyDescent="0.35">
      <c r="F30249" s="34"/>
      <c r="J30249" s="34"/>
      <c r="K30249" s="34"/>
      <c r="L30249" s="34"/>
    </row>
    <row r="30250" spans="6:12" x14ac:dyDescent="0.35">
      <c r="F30250" s="34"/>
      <c r="J30250" s="34"/>
      <c r="K30250" s="34"/>
      <c r="L30250" s="34"/>
    </row>
    <row r="30251" spans="6:12" x14ac:dyDescent="0.35">
      <c r="F30251" s="34"/>
      <c r="J30251" s="34"/>
      <c r="K30251" s="34"/>
      <c r="L30251" s="34"/>
    </row>
    <row r="30252" spans="6:12" x14ac:dyDescent="0.35">
      <c r="F30252" s="34"/>
      <c r="J30252" s="34"/>
      <c r="K30252" s="34"/>
      <c r="L30252" s="34"/>
    </row>
    <row r="30253" spans="6:12" x14ac:dyDescent="0.35">
      <c r="F30253" s="34"/>
      <c r="J30253" s="34"/>
      <c r="K30253" s="34"/>
      <c r="L30253" s="34"/>
    </row>
    <row r="30254" spans="6:12" x14ac:dyDescent="0.35">
      <c r="F30254" s="34"/>
      <c r="J30254" s="34"/>
      <c r="K30254" s="34"/>
      <c r="L30254" s="34"/>
    </row>
    <row r="30255" spans="6:12" x14ac:dyDescent="0.35">
      <c r="F30255" s="34"/>
      <c r="J30255" s="34"/>
      <c r="K30255" s="34"/>
      <c r="L30255" s="34"/>
    </row>
    <row r="30256" spans="6:12" x14ac:dyDescent="0.35">
      <c r="F30256" s="34"/>
      <c r="J30256" s="34"/>
      <c r="K30256" s="34"/>
      <c r="L30256" s="34"/>
    </row>
    <row r="30257" spans="6:12" x14ac:dyDescent="0.35">
      <c r="F30257" s="34"/>
      <c r="J30257" s="34"/>
      <c r="K30257" s="34"/>
      <c r="L30257" s="34"/>
    </row>
    <row r="30258" spans="6:12" x14ac:dyDescent="0.35">
      <c r="F30258" s="34"/>
      <c r="J30258" s="34"/>
      <c r="K30258" s="34"/>
      <c r="L30258" s="34"/>
    </row>
    <row r="30259" spans="6:12" x14ac:dyDescent="0.35">
      <c r="F30259" s="34"/>
      <c r="J30259" s="34"/>
      <c r="K30259" s="34"/>
      <c r="L30259" s="34"/>
    </row>
    <row r="30260" spans="6:12" x14ac:dyDescent="0.35">
      <c r="F30260" s="34"/>
      <c r="J30260" s="34"/>
      <c r="K30260" s="34"/>
      <c r="L30260" s="34"/>
    </row>
    <row r="30261" spans="6:12" x14ac:dyDescent="0.35">
      <c r="F30261" s="34"/>
      <c r="J30261" s="34"/>
      <c r="K30261" s="34"/>
      <c r="L30261" s="34"/>
    </row>
    <row r="30262" spans="6:12" x14ac:dyDescent="0.35">
      <c r="F30262" s="34"/>
      <c r="J30262" s="34"/>
      <c r="K30262" s="34"/>
      <c r="L30262" s="34"/>
    </row>
    <row r="30263" spans="6:12" x14ac:dyDescent="0.35">
      <c r="F30263" s="34"/>
      <c r="J30263" s="34"/>
      <c r="K30263" s="34"/>
      <c r="L30263" s="34"/>
    </row>
    <row r="30264" spans="6:12" x14ac:dyDescent="0.35">
      <c r="F30264" s="34"/>
      <c r="J30264" s="34"/>
      <c r="K30264" s="34"/>
      <c r="L30264" s="34"/>
    </row>
    <row r="30265" spans="6:12" x14ac:dyDescent="0.35">
      <c r="F30265" s="34"/>
      <c r="J30265" s="34"/>
      <c r="K30265" s="34"/>
      <c r="L30265" s="34"/>
    </row>
    <row r="30266" spans="6:12" x14ac:dyDescent="0.35">
      <c r="F30266" s="34"/>
      <c r="J30266" s="34"/>
      <c r="K30266" s="34"/>
      <c r="L30266" s="34"/>
    </row>
    <row r="30267" spans="6:12" x14ac:dyDescent="0.35">
      <c r="F30267" s="34"/>
      <c r="J30267" s="34"/>
      <c r="K30267" s="34"/>
      <c r="L30267" s="34"/>
    </row>
    <row r="30268" spans="6:12" x14ac:dyDescent="0.35">
      <c r="F30268" s="34"/>
      <c r="J30268" s="34"/>
      <c r="K30268" s="34"/>
      <c r="L30268" s="34"/>
    </row>
    <row r="30269" spans="6:12" x14ac:dyDescent="0.35">
      <c r="F30269" s="34"/>
      <c r="J30269" s="34"/>
      <c r="K30269" s="34"/>
      <c r="L30269" s="34"/>
    </row>
    <row r="30270" spans="6:12" x14ac:dyDescent="0.35">
      <c r="F30270" s="34"/>
      <c r="J30270" s="34"/>
      <c r="K30270" s="34"/>
      <c r="L30270" s="34"/>
    </row>
    <row r="30271" spans="6:12" x14ac:dyDescent="0.35">
      <c r="F30271" s="34"/>
      <c r="J30271" s="34"/>
      <c r="K30271" s="34"/>
      <c r="L30271" s="34"/>
    </row>
    <row r="30272" spans="6:12" x14ac:dyDescent="0.35">
      <c r="F30272" s="34"/>
      <c r="J30272" s="34"/>
      <c r="K30272" s="34"/>
      <c r="L30272" s="34"/>
    </row>
    <row r="30273" spans="6:12" x14ac:dyDescent="0.35">
      <c r="F30273" s="34"/>
      <c r="J30273" s="34"/>
      <c r="K30273" s="34"/>
      <c r="L30273" s="34"/>
    </row>
    <row r="30274" spans="6:12" x14ac:dyDescent="0.35">
      <c r="F30274" s="34"/>
      <c r="J30274" s="34"/>
      <c r="K30274" s="34"/>
      <c r="L30274" s="34"/>
    </row>
    <row r="30275" spans="6:12" x14ac:dyDescent="0.35">
      <c r="F30275" s="34"/>
      <c r="J30275" s="34"/>
      <c r="K30275" s="34"/>
      <c r="L30275" s="34"/>
    </row>
    <row r="30276" spans="6:12" x14ac:dyDescent="0.35">
      <c r="F30276" s="34"/>
      <c r="J30276" s="34"/>
      <c r="K30276" s="34"/>
      <c r="L30276" s="34"/>
    </row>
    <row r="30277" spans="6:12" x14ac:dyDescent="0.35">
      <c r="F30277" s="34"/>
      <c r="J30277" s="34"/>
      <c r="K30277" s="34"/>
      <c r="L30277" s="34"/>
    </row>
    <row r="30278" spans="6:12" x14ac:dyDescent="0.35">
      <c r="F30278" s="34"/>
      <c r="J30278" s="34"/>
      <c r="K30278" s="34"/>
      <c r="L30278" s="34"/>
    </row>
    <row r="30279" spans="6:12" x14ac:dyDescent="0.35">
      <c r="F30279" s="34"/>
      <c r="J30279" s="34"/>
      <c r="K30279" s="34"/>
      <c r="L30279" s="34"/>
    </row>
    <row r="30280" spans="6:12" x14ac:dyDescent="0.35">
      <c r="F30280" s="34"/>
      <c r="J30280" s="34"/>
      <c r="K30280" s="34"/>
      <c r="L30280" s="34"/>
    </row>
    <row r="30281" spans="6:12" x14ac:dyDescent="0.35">
      <c r="F30281" s="34"/>
      <c r="J30281" s="34"/>
      <c r="K30281" s="34"/>
      <c r="L30281" s="34"/>
    </row>
    <row r="30282" spans="6:12" x14ac:dyDescent="0.35">
      <c r="F30282" s="34"/>
      <c r="J30282" s="34"/>
      <c r="K30282" s="34"/>
      <c r="L30282" s="34"/>
    </row>
    <row r="30283" spans="6:12" x14ac:dyDescent="0.35">
      <c r="F30283" s="34"/>
      <c r="J30283" s="34"/>
      <c r="K30283" s="34"/>
      <c r="L30283" s="34"/>
    </row>
    <row r="30284" spans="6:12" x14ac:dyDescent="0.35">
      <c r="F30284" s="34"/>
      <c r="J30284" s="34"/>
      <c r="K30284" s="34"/>
      <c r="L30284" s="34"/>
    </row>
    <row r="30285" spans="6:12" x14ac:dyDescent="0.35">
      <c r="F30285" s="34"/>
      <c r="J30285" s="34"/>
      <c r="K30285" s="34"/>
      <c r="L30285" s="34"/>
    </row>
    <row r="30286" spans="6:12" x14ac:dyDescent="0.35">
      <c r="F30286" s="34"/>
      <c r="J30286" s="34"/>
      <c r="K30286" s="34"/>
      <c r="L30286" s="34"/>
    </row>
    <row r="30287" spans="6:12" x14ac:dyDescent="0.35">
      <c r="F30287" s="34"/>
      <c r="J30287" s="34"/>
      <c r="K30287" s="34"/>
      <c r="L30287" s="34"/>
    </row>
    <row r="30288" spans="6:12" x14ac:dyDescent="0.35">
      <c r="F30288" s="34"/>
      <c r="J30288" s="34"/>
      <c r="K30288" s="34"/>
      <c r="L30288" s="34"/>
    </row>
    <row r="30289" spans="6:12" x14ac:dyDescent="0.35">
      <c r="F30289" s="34"/>
      <c r="J30289" s="34"/>
      <c r="K30289" s="34"/>
      <c r="L30289" s="34"/>
    </row>
    <row r="30290" spans="6:12" x14ac:dyDescent="0.35">
      <c r="F30290" s="34"/>
      <c r="J30290" s="34"/>
      <c r="K30290" s="34"/>
      <c r="L30290" s="34"/>
    </row>
    <row r="30291" spans="6:12" x14ac:dyDescent="0.35">
      <c r="F30291" s="34"/>
      <c r="J30291" s="34"/>
      <c r="K30291" s="34"/>
      <c r="L30291" s="34"/>
    </row>
    <row r="30292" spans="6:12" x14ac:dyDescent="0.35">
      <c r="F30292" s="34"/>
      <c r="J30292" s="34"/>
      <c r="K30292" s="34"/>
      <c r="L30292" s="34"/>
    </row>
    <row r="30293" spans="6:12" x14ac:dyDescent="0.35">
      <c r="F30293" s="34"/>
      <c r="J30293" s="34"/>
      <c r="K30293" s="34"/>
      <c r="L30293" s="34"/>
    </row>
    <row r="30294" spans="6:12" x14ac:dyDescent="0.35">
      <c r="F30294" s="34"/>
      <c r="J30294" s="34"/>
      <c r="K30294" s="34"/>
      <c r="L30294" s="34"/>
    </row>
    <row r="30295" spans="6:12" x14ac:dyDescent="0.35">
      <c r="F30295" s="34"/>
      <c r="J30295" s="34"/>
      <c r="K30295" s="34"/>
      <c r="L30295" s="34"/>
    </row>
    <row r="30296" spans="6:12" x14ac:dyDescent="0.35">
      <c r="F30296" s="34"/>
      <c r="J30296" s="34"/>
      <c r="K30296" s="34"/>
      <c r="L30296" s="34"/>
    </row>
    <row r="30297" spans="6:12" x14ac:dyDescent="0.35">
      <c r="F30297" s="34"/>
      <c r="J30297" s="34"/>
      <c r="K30297" s="34"/>
      <c r="L30297" s="34"/>
    </row>
    <row r="30298" spans="6:12" x14ac:dyDescent="0.35">
      <c r="F30298" s="34"/>
      <c r="J30298" s="34"/>
      <c r="K30298" s="34"/>
      <c r="L30298" s="34"/>
    </row>
    <row r="30299" spans="6:12" x14ac:dyDescent="0.35">
      <c r="F30299" s="34"/>
      <c r="J30299" s="34"/>
      <c r="K30299" s="34"/>
      <c r="L30299" s="34"/>
    </row>
    <row r="30300" spans="6:12" x14ac:dyDescent="0.35">
      <c r="F30300" s="34"/>
      <c r="J30300" s="34"/>
      <c r="K30300" s="34"/>
      <c r="L30300" s="34"/>
    </row>
    <row r="30301" spans="6:12" x14ac:dyDescent="0.35">
      <c r="F30301" s="34"/>
      <c r="J30301" s="34"/>
      <c r="K30301" s="34"/>
      <c r="L30301" s="34"/>
    </row>
    <row r="30302" spans="6:12" x14ac:dyDescent="0.35">
      <c r="F30302" s="34"/>
      <c r="J30302" s="34"/>
      <c r="K30302" s="34"/>
      <c r="L30302" s="34"/>
    </row>
    <row r="30303" spans="6:12" x14ac:dyDescent="0.35">
      <c r="F30303" s="34"/>
      <c r="J30303" s="34"/>
      <c r="K30303" s="34"/>
      <c r="L30303" s="34"/>
    </row>
    <row r="30304" spans="6:12" x14ac:dyDescent="0.35">
      <c r="F30304" s="34"/>
      <c r="J30304" s="34"/>
      <c r="K30304" s="34"/>
      <c r="L30304" s="34"/>
    </row>
    <row r="30305" spans="6:12" x14ac:dyDescent="0.35">
      <c r="F30305" s="34"/>
      <c r="J30305" s="34"/>
      <c r="K30305" s="34"/>
      <c r="L30305" s="34"/>
    </row>
    <row r="30306" spans="6:12" x14ac:dyDescent="0.35">
      <c r="F30306" s="34"/>
      <c r="J30306" s="34"/>
      <c r="K30306" s="34"/>
      <c r="L30306" s="34"/>
    </row>
    <row r="30307" spans="6:12" x14ac:dyDescent="0.35">
      <c r="F30307" s="34"/>
      <c r="J30307" s="34"/>
      <c r="K30307" s="34"/>
      <c r="L30307" s="34"/>
    </row>
    <row r="30308" spans="6:12" x14ac:dyDescent="0.35">
      <c r="F30308" s="34"/>
      <c r="J30308" s="34"/>
      <c r="K30308" s="34"/>
      <c r="L30308" s="34"/>
    </row>
    <row r="30309" spans="6:12" x14ac:dyDescent="0.35">
      <c r="F30309" s="34"/>
      <c r="J30309" s="34"/>
      <c r="K30309" s="34"/>
      <c r="L30309" s="34"/>
    </row>
    <row r="30310" spans="6:12" x14ac:dyDescent="0.35">
      <c r="F30310" s="34"/>
      <c r="J30310" s="34"/>
      <c r="K30310" s="34"/>
      <c r="L30310" s="34"/>
    </row>
    <row r="30311" spans="6:12" x14ac:dyDescent="0.35">
      <c r="F30311" s="34"/>
      <c r="J30311" s="34"/>
      <c r="K30311" s="34"/>
      <c r="L30311" s="34"/>
    </row>
    <row r="30312" spans="6:12" x14ac:dyDescent="0.35">
      <c r="F30312" s="34"/>
      <c r="J30312" s="34"/>
      <c r="K30312" s="34"/>
      <c r="L30312" s="34"/>
    </row>
    <row r="30313" spans="6:12" x14ac:dyDescent="0.35">
      <c r="F30313" s="34"/>
      <c r="J30313" s="34"/>
      <c r="K30313" s="34"/>
      <c r="L30313" s="34"/>
    </row>
    <row r="30314" spans="6:12" x14ac:dyDescent="0.35">
      <c r="F30314" s="34"/>
      <c r="J30314" s="34"/>
      <c r="K30314" s="34"/>
      <c r="L30314" s="34"/>
    </row>
    <row r="30315" spans="6:12" x14ac:dyDescent="0.35">
      <c r="F30315" s="34"/>
      <c r="J30315" s="34"/>
      <c r="K30315" s="34"/>
      <c r="L30315" s="34"/>
    </row>
    <row r="30316" spans="6:12" x14ac:dyDescent="0.35">
      <c r="F30316" s="34"/>
      <c r="J30316" s="34"/>
      <c r="K30316" s="34"/>
      <c r="L30316" s="34"/>
    </row>
    <row r="30317" spans="6:12" x14ac:dyDescent="0.35">
      <c r="F30317" s="34"/>
      <c r="J30317" s="34"/>
      <c r="K30317" s="34"/>
      <c r="L30317" s="34"/>
    </row>
    <row r="30318" spans="6:12" x14ac:dyDescent="0.35">
      <c r="F30318" s="34"/>
      <c r="J30318" s="34"/>
      <c r="K30318" s="34"/>
      <c r="L30318" s="34"/>
    </row>
    <row r="30319" spans="6:12" x14ac:dyDescent="0.35">
      <c r="F30319" s="34"/>
      <c r="J30319" s="34"/>
      <c r="K30319" s="34"/>
      <c r="L30319" s="34"/>
    </row>
    <row r="30320" spans="6:12" x14ac:dyDescent="0.35">
      <c r="F30320" s="34"/>
      <c r="J30320" s="34"/>
      <c r="K30320" s="34"/>
      <c r="L30320" s="34"/>
    </row>
    <row r="30321" spans="6:12" x14ac:dyDescent="0.35">
      <c r="F30321" s="34"/>
      <c r="J30321" s="34"/>
      <c r="K30321" s="34"/>
      <c r="L30321" s="34"/>
    </row>
    <row r="30322" spans="6:12" x14ac:dyDescent="0.35">
      <c r="F30322" s="34"/>
      <c r="J30322" s="34"/>
      <c r="K30322" s="34"/>
      <c r="L30322" s="34"/>
    </row>
    <row r="30323" spans="6:12" x14ac:dyDescent="0.35">
      <c r="F30323" s="34"/>
      <c r="J30323" s="34"/>
      <c r="K30323" s="34"/>
      <c r="L30323" s="34"/>
    </row>
    <row r="30324" spans="6:12" x14ac:dyDescent="0.35">
      <c r="F30324" s="34"/>
      <c r="J30324" s="34"/>
      <c r="K30324" s="34"/>
      <c r="L30324" s="34"/>
    </row>
    <row r="30325" spans="6:12" x14ac:dyDescent="0.35">
      <c r="F30325" s="34"/>
      <c r="J30325" s="34"/>
      <c r="K30325" s="34"/>
      <c r="L30325" s="34"/>
    </row>
    <row r="30326" spans="6:12" x14ac:dyDescent="0.35">
      <c r="F30326" s="34"/>
      <c r="J30326" s="34"/>
      <c r="K30326" s="34"/>
      <c r="L30326" s="34"/>
    </row>
    <row r="30327" spans="6:12" x14ac:dyDescent="0.35">
      <c r="F30327" s="34"/>
      <c r="J30327" s="34"/>
      <c r="K30327" s="34"/>
      <c r="L30327" s="34"/>
    </row>
    <row r="30328" spans="6:12" x14ac:dyDescent="0.35">
      <c r="F30328" s="34"/>
      <c r="J30328" s="34"/>
      <c r="K30328" s="34"/>
      <c r="L30328" s="34"/>
    </row>
    <row r="30329" spans="6:12" x14ac:dyDescent="0.35">
      <c r="F30329" s="34"/>
      <c r="J30329" s="34"/>
      <c r="K30329" s="34"/>
      <c r="L30329" s="34"/>
    </row>
    <row r="30330" spans="6:12" x14ac:dyDescent="0.35">
      <c r="F30330" s="34"/>
      <c r="J30330" s="34"/>
      <c r="K30330" s="34"/>
      <c r="L30330" s="34"/>
    </row>
    <row r="30331" spans="6:12" x14ac:dyDescent="0.35">
      <c r="F30331" s="34"/>
      <c r="J30331" s="34"/>
      <c r="K30331" s="34"/>
      <c r="L30331" s="34"/>
    </row>
    <row r="30332" spans="6:12" x14ac:dyDescent="0.35">
      <c r="F30332" s="34"/>
      <c r="J30332" s="34"/>
      <c r="K30332" s="34"/>
      <c r="L30332" s="34"/>
    </row>
    <row r="30333" spans="6:12" x14ac:dyDescent="0.35">
      <c r="F30333" s="34"/>
      <c r="J30333" s="34"/>
      <c r="K30333" s="34"/>
      <c r="L30333" s="34"/>
    </row>
    <row r="30334" spans="6:12" x14ac:dyDescent="0.35">
      <c r="F30334" s="34"/>
      <c r="J30334" s="34"/>
      <c r="K30334" s="34"/>
      <c r="L30334" s="34"/>
    </row>
    <row r="30335" spans="6:12" x14ac:dyDescent="0.35">
      <c r="F30335" s="34"/>
      <c r="J30335" s="34"/>
      <c r="K30335" s="34"/>
      <c r="L30335" s="34"/>
    </row>
    <row r="30336" spans="6:12" x14ac:dyDescent="0.35">
      <c r="F30336" s="34"/>
      <c r="J30336" s="34"/>
      <c r="K30336" s="34"/>
      <c r="L30336" s="34"/>
    </row>
    <row r="30337" spans="6:12" x14ac:dyDescent="0.35">
      <c r="F30337" s="34"/>
      <c r="J30337" s="34"/>
      <c r="K30337" s="34"/>
      <c r="L30337" s="34"/>
    </row>
    <row r="30338" spans="6:12" x14ac:dyDescent="0.35">
      <c r="F30338" s="34"/>
      <c r="J30338" s="34"/>
      <c r="K30338" s="34"/>
      <c r="L30338" s="34"/>
    </row>
    <row r="30339" spans="6:12" x14ac:dyDescent="0.35">
      <c r="F30339" s="34"/>
      <c r="J30339" s="34"/>
      <c r="K30339" s="34"/>
      <c r="L30339" s="34"/>
    </row>
    <row r="30340" spans="6:12" x14ac:dyDescent="0.35">
      <c r="F30340" s="34"/>
      <c r="J30340" s="34"/>
      <c r="K30340" s="34"/>
      <c r="L30340" s="34"/>
    </row>
    <row r="30341" spans="6:12" x14ac:dyDescent="0.35">
      <c r="F30341" s="34"/>
      <c r="J30341" s="34"/>
      <c r="K30341" s="34"/>
      <c r="L30341" s="34"/>
    </row>
    <row r="30342" spans="6:12" x14ac:dyDescent="0.35">
      <c r="F30342" s="34"/>
      <c r="J30342" s="34"/>
      <c r="K30342" s="34"/>
      <c r="L30342" s="34"/>
    </row>
    <row r="30343" spans="6:12" x14ac:dyDescent="0.35">
      <c r="F30343" s="34"/>
      <c r="J30343" s="34"/>
      <c r="K30343" s="34"/>
      <c r="L30343" s="34"/>
    </row>
    <row r="30344" spans="6:12" x14ac:dyDescent="0.35">
      <c r="F30344" s="34"/>
      <c r="J30344" s="34"/>
      <c r="K30344" s="34"/>
      <c r="L30344" s="34"/>
    </row>
    <row r="30345" spans="6:12" x14ac:dyDescent="0.35">
      <c r="F30345" s="34"/>
      <c r="J30345" s="34"/>
      <c r="K30345" s="34"/>
      <c r="L30345" s="34"/>
    </row>
    <row r="30346" spans="6:12" x14ac:dyDescent="0.35">
      <c r="F30346" s="34"/>
      <c r="J30346" s="34"/>
      <c r="K30346" s="34"/>
      <c r="L30346" s="34"/>
    </row>
    <row r="30347" spans="6:12" x14ac:dyDescent="0.35">
      <c r="F30347" s="34"/>
      <c r="J30347" s="34"/>
      <c r="K30347" s="34"/>
      <c r="L30347" s="34"/>
    </row>
    <row r="30348" spans="6:12" x14ac:dyDescent="0.35">
      <c r="F30348" s="34"/>
      <c r="J30348" s="34"/>
      <c r="K30348" s="34"/>
      <c r="L30348" s="34"/>
    </row>
    <row r="30349" spans="6:12" x14ac:dyDescent="0.35">
      <c r="F30349" s="34"/>
      <c r="J30349" s="34"/>
      <c r="K30349" s="34"/>
      <c r="L30349" s="34"/>
    </row>
    <row r="30350" spans="6:12" x14ac:dyDescent="0.35">
      <c r="F30350" s="34"/>
      <c r="J30350" s="34"/>
      <c r="K30350" s="34"/>
      <c r="L30350" s="34"/>
    </row>
    <row r="30351" spans="6:12" x14ac:dyDescent="0.35">
      <c r="F30351" s="34"/>
      <c r="J30351" s="34"/>
      <c r="K30351" s="34"/>
      <c r="L30351" s="34"/>
    </row>
    <row r="30352" spans="6:12" x14ac:dyDescent="0.35">
      <c r="F30352" s="34"/>
      <c r="J30352" s="34"/>
      <c r="K30352" s="34"/>
      <c r="L30352" s="34"/>
    </row>
    <row r="30353" spans="6:12" x14ac:dyDescent="0.35">
      <c r="F30353" s="34"/>
      <c r="J30353" s="34"/>
      <c r="K30353" s="34"/>
      <c r="L30353" s="34"/>
    </row>
    <row r="30354" spans="6:12" x14ac:dyDescent="0.35">
      <c r="F30354" s="34"/>
      <c r="J30354" s="34"/>
      <c r="K30354" s="34"/>
      <c r="L30354" s="34"/>
    </row>
    <row r="30355" spans="6:12" x14ac:dyDescent="0.35">
      <c r="F30355" s="34"/>
      <c r="J30355" s="34"/>
      <c r="K30355" s="34"/>
      <c r="L30355" s="34"/>
    </row>
    <row r="30356" spans="6:12" x14ac:dyDescent="0.35">
      <c r="F30356" s="34"/>
      <c r="J30356" s="34"/>
      <c r="K30356" s="34"/>
      <c r="L30356" s="34"/>
    </row>
    <row r="30357" spans="6:12" x14ac:dyDescent="0.35">
      <c r="F30357" s="34"/>
      <c r="J30357" s="34"/>
      <c r="K30357" s="34"/>
      <c r="L30357" s="34"/>
    </row>
    <row r="30358" spans="6:12" x14ac:dyDescent="0.35">
      <c r="F30358" s="34"/>
      <c r="J30358" s="34"/>
      <c r="K30358" s="34"/>
      <c r="L30358" s="34"/>
    </row>
    <row r="30359" spans="6:12" x14ac:dyDescent="0.35">
      <c r="F30359" s="34"/>
      <c r="J30359" s="34"/>
      <c r="K30359" s="34"/>
      <c r="L30359" s="34"/>
    </row>
    <row r="30360" spans="6:12" x14ac:dyDescent="0.35">
      <c r="F30360" s="34"/>
      <c r="J30360" s="34"/>
      <c r="K30360" s="34"/>
      <c r="L30360" s="34"/>
    </row>
    <row r="30361" spans="6:12" x14ac:dyDescent="0.35">
      <c r="F30361" s="34"/>
      <c r="J30361" s="34"/>
      <c r="K30361" s="34"/>
      <c r="L30361" s="34"/>
    </row>
    <row r="30362" spans="6:12" x14ac:dyDescent="0.35">
      <c r="F30362" s="34"/>
      <c r="J30362" s="34"/>
      <c r="K30362" s="34"/>
      <c r="L30362" s="34"/>
    </row>
    <row r="30363" spans="6:12" x14ac:dyDescent="0.35">
      <c r="F30363" s="34"/>
      <c r="J30363" s="34"/>
      <c r="K30363" s="34"/>
      <c r="L30363" s="34"/>
    </row>
    <row r="30364" spans="6:12" x14ac:dyDescent="0.35">
      <c r="F30364" s="34"/>
      <c r="J30364" s="34"/>
      <c r="K30364" s="34"/>
      <c r="L30364" s="34"/>
    </row>
    <row r="30365" spans="6:12" x14ac:dyDescent="0.35">
      <c r="F30365" s="34"/>
      <c r="J30365" s="34"/>
      <c r="K30365" s="34"/>
      <c r="L30365" s="34"/>
    </row>
    <row r="30366" spans="6:12" x14ac:dyDescent="0.35">
      <c r="F30366" s="34"/>
      <c r="J30366" s="34"/>
      <c r="K30366" s="34"/>
      <c r="L30366" s="34"/>
    </row>
    <row r="30367" spans="6:12" x14ac:dyDescent="0.35">
      <c r="F30367" s="34"/>
      <c r="J30367" s="34"/>
      <c r="K30367" s="34"/>
      <c r="L30367" s="34"/>
    </row>
    <row r="30368" spans="6:12" x14ac:dyDescent="0.35">
      <c r="F30368" s="34"/>
      <c r="J30368" s="34"/>
      <c r="K30368" s="34"/>
      <c r="L30368" s="34"/>
    </row>
    <row r="30369" spans="6:12" x14ac:dyDescent="0.35">
      <c r="F30369" s="34"/>
      <c r="J30369" s="34"/>
      <c r="K30369" s="34"/>
      <c r="L30369" s="34"/>
    </row>
    <row r="30370" spans="6:12" x14ac:dyDescent="0.35">
      <c r="F30370" s="34"/>
      <c r="J30370" s="34"/>
      <c r="K30370" s="34"/>
      <c r="L30370" s="34"/>
    </row>
    <row r="30371" spans="6:12" x14ac:dyDescent="0.35">
      <c r="F30371" s="34"/>
      <c r="J30371" s="34"/>
      <c r="K30371" s="34"/>
      <c r="L30371" s="34"/>
    </row>
    <row r="30372" spans="6:12" x14ac:dyDescent="0.35">
      <c r="F30372" s="34"/>
      <c r="J30372" s="34"/>
      <c r="K30372" s="34"/>
      <c r="L30372" s="34"/>
    </row>
    <row r="30373" spans="6:12" x14ac:dyDescent="0.35">
      <c r="F30373" s="34"/>
      <c r="J30373" s="34"/>
      <c r="K30373" s="34"/>
      <c r="L30373" s="34"/>
    </row>
    <row r="30374" spans="6:12" x14ac:dyDescent="0.35">
      <c r="F30374" s="34"/>
      <c r="J30374" s="34"/>
      <c r="K30374" s="34"/>
      <c r="L30374" s="34"/>
    </row>
    <row r="30375" spans="6:12" x14ac:dyDescent="0.35">
      <c r="F30375" s="34"/>
      <c r="J30375" s="34"/>
      <c r="K30375" s="34"/>
      <c r="L30375" s="34"/>
    </row>
    <row r="30376" spans="6:12" x14ac:dyDescent="0.35">
      <c r="F30376" s="34"/>
      <c r="J30376" s="34"/>
      <c r="K30376" s="34"/>
      <c r="L30376" s="34"/>
    </row>
    <row r="30377" spans="6:12" x14ac:dyDescent="0.35">
      <c r="F30377" s="34"/>
      <c r="J30377" s="34"/>
      <c r="K30377" s="34"/>
      <c r="L30377" s="34"/>
    </row>
    <row r="30378" spans="6:12" x14ac:dyDescent="0.35">
      <c r="F30378" s="34"/>
      <c r="J30378" s="34"/>
      <c r="K30378" s="34"/>
      <c r="L30378" s="34"/>
    </row>
    <row r="30379" spans="6:12" x14ac:dyDescent="0.35">
      <c r="F30379" s="34"/>
      <c r="J30379" s="34"/>
      <c r="K30379" s="34"/>
      <c r="L30379" s="34"/>
    </row>
    <row r="30380" spans="6:12" x14ac:dyDescent="0.35">
      <c r="F30380" s="34"/>
      <c r="J30380" s="34"/>
      <c r="K30380" s="34"/>
      <c r="L30380" s="34"/>
    </row>
    <row r="30381" spans="6:12" x14ac:dyDescent="0.35">
      <c r="F30381" s="34"/>
      <c r="J30381" s="34"/>
      <c r="K30381" s="34"/>
      <c r="L30381" s="34"/>
    </row>
    <row r="30382" spans="6:12" x14ac:dyDescent="0.35">
      <c r="F30382" s="34"/>
      <c r="J30382" s="34"/>
      <c r="K30382" s="34"/>
      <c r="L30382" s="34"/>
    </row>
    <row r="30383" spans="6:12" x14ac:dyDescent="0.35">
      <c r="F30383" s="34"/>
      <c r="J30383" s="34"/>
      <c r="K30383" s="34"/>
      <c r="L30383" s="34"/>
    </row>
    <row r="30384" spans="6:12" x14ac:dyDescent="0.35">
      <c r="F30384" s="34"/>
      <c r="J30384" s="34"/>
      <c r="K30384" s="34"/>
      <c r="L30384" s="34"/>
    </row>
    <row r="30385" spans="6:12" x14ac:dyDescent="0.35">
      <c r="F30385" s="34"/>
      <c r="J30385" s="34"/>
      <c r="K30385" s="34"/>
      <c r="L30385" s="34"/>
    </row>
    <row r="30386" spans="6:12" x14ac:dyDescent="0.35">
      <c r="F30386" s="34"/>
      <c r="J30386" s="34"/>
      <c r="K30386" s="34"/>
      <c r="L30386" s="34"/>
    </row>
    <row r="30387" spans="6:12" x14ac:dyDescent="0.35">
      <c r="F30387" s="34"/>
      <c r="J30387" s="34"/>
      <c r="K30387" s="34"/>
      <c r="L30387" s="34"/>
    </row>
    <row r="30388" spans="6:12" x14ac:dyDescent="0.35">
      <c r="F30388" s="34"/>
      <c r="J30388" s="34"/>
      <c r="K30388" s="34"/>
      <c r="L30388" s="34"/>
    </row>
    <row r="30389" spans="6:12" x14ac:dyDescent="0.35">
      <c r="F30389" s="34"/>
      <c r="J30389" s="34"/>
      <c r="K30389" s="34"/>
      <c r="L30389" s="34"/>
    </row>
    <row r="30390" spans="6:12" x14ac:dyDescent="0.35">
      <c r="F30390" s="34"/>
      <c r="J30390" s="34"/>
      <c r="K30390" s="34"/>
      <c r="L30390" s="34"/>
    </row>
    <row r="30391" spans="6:12" x14ac:dyDescent="0.35">
      <c r="F30391" s="34"/>
      <c r="J30391" s="34"/>
      <c r="K30391" s="34"/>
      <c r="L30391" s="34"/>
    </row>
    <row r="30392" spans="6:12" x14ac:dyDescent="0.35">
      <c r="F30392" s="34"/>
      <c r="J30392" s="34"/>
      <c r="K30392" s="34"/>
      <c r="L30392" s="34"/>
    </row>
    <row r="30393" spans="6:12" x14ac:dyDescent="0.35">
      <c r="F30393" s="34"/>
      <c r="J30393" s="34"/>
      <c r="K30393" s="34"/>
      <c r="L30393" s="34"/>
    </row>
    <row r="30394" spans="6:12" x14ac:dyDescent="0.35">
      <c r="F30394" s="34"/>
      <c r="J30394" s="34"/>
      <c r="K30394" s="34"/>
      <c r="L30394" s="34"/>
    </row>
    <row r="30395" spans="6:12" x14ac:dyDescent="0.35">
      <c r="F30395" s="34"/>
      <c r="J30395" s="34"/>
      <c r="K30395" s="34"/>
      <c r="L30395" s="34"/>
    </row>
    <row r="30396" spans="6:12" x14ac:dyDescent="0.35">
      <c r="F30396" s="34"/>
      <c r="J30396" s="34"/>
      <c r="K30396" s="34"/>
      <c r="L30396" s="34"/>
    </row>
    <row r="30397" spans="6:12" x14ac:dyDescent="0.35">
      <c r="F30397" s="34"/>
      <c r="J30397" s="34"/>
      <c r="K30397" s="34"/>
      <c r="L30397" s="34"/>
    </row>
    <row r="30398" spans="6:12" x14ac:dyDescent="0.35">
      <c r="F30398" s="34"/>
      <c r="J30398" s="34"/>
      <c r="K30398" s="34"/>
      <c r="L30398" s="34"/>
    </row>
    <row r="30399" spans="6:12" x14ac:dyDescent="0.35">
      <c r="F30399" s="34"/>
      <c r="J30399" s="34"/>
      <c r="K30399" s="34"/>
      <c r="L30399" s="34"/>
    </row>
    <row r="30400" spans="6:12" x14ac:dyDescent="0.35">
      <c r="F30400" s="34"/>
      <c r="J30400" s="34"/>
      <c r="K30400" s="34"/>
      <c r="L30400" s="34"/>
    </row>
    <row r="30401" spans="6:12" x14ac:dyDescent="0.35">
      <c r="F30401" s="34"/>
      <c r="J30401" s="34"/>
      <c r="K30401" s="34"/>
      <c r="L30401" s="34"/>
    </row>
    <row r="30402" spans="6:12" x14ac:dyDescent="0.35">
      <c r="F30402" s="34"/>
      <c r="J30402" s="34"/>
      <c r="K30402" s="34"/>
      <c r="L30402" s="34"/>
    </row>
    <row r="30403" spans="6:12" x14ac:dyDescent="0.35">
      <c r="F30403" s="34"/>
      <c r="J30403" s="34"/>
      <c r="K30403" s="34"/>
      <c r="L30403" s="34"/>
    </row>
    <row r="30404" spans="6:12" x14ac:dyDescent="0.35">
      <c r="F30404" s="34"/>
      <c r="J30404" s="34"/>
      <c r="K30404" s="34"/>
      <c r="L30404" s="34"/>
    </row>
    <row r="30405" spans="6:12" x14ac:dyDescent="0.35">
      <c r="F30405" s="34"/>
      <c r="J30405" s="34"/>
      <c r="K30405" s="34"/>
      <c r="L30405" s="34"/>
    </row>
    <row r="30406" spans="6:12" x14ac:dyDescent="0.35">
      <c r="F30406" s="34"/>
      <c r="J30406" s="34"/>
      <c r="K30406" s="34"/>
      <c r="L30406" s="34"/>
    </row>
    <row r="30407" spans="6:12" x14ac:dyDescent="0.35">
      <c r="F30407" s="34"/>
      <c r="J30407" s="34"/>
      <c r="K30407" s="34"/>
      <c r="L30407" s="34"/>
    </row>
    <row r="30408" spans="6:12" x14ac:dyDescent="0.35">
      <c r="F30408" s="34"/>
      <c r="J30408" s="34"/>
      <c r="K30408" s="34"/>
      <c r="L30408" s="34"/>
    </row>
    <row r="30409" spans="6:12" x14ac:dyDescent="0.35">
      <c r="F30409" s="34"/>
      <c r="J30409" s="34"/>
      <c r="K30409" s="34"/>
      <c r="L30409" s="34"/>
    </row>
    <row r="30410" spans="6:12" x14ac:dyDescent="0.35">
      <c r="F30410" s="34"/>
      <c r="J30410" s="34"/>
      <c r="K30410" s="34"/>
      <c r="L30410" s="34"/>
    </row>
    <row r="30411" spans="6:12" x14ac:dyDescent="0.35">
      <c r="F30411" s="34"/>
      <c r="J30411" s="34"/>
      <c r="K30411" s="34"/>
      <c r="L30411" s="34"/>
    </row>
    <row r="30412" spans="6:12" x14ac:dyDescent="0.35">
      <c r="F30412" s="34"/>
      <c r="J30412" s="34"/>
      <c r="K30412" s="34"/>
      <c r="L30412" s="34"/>
    </row>
    <row r="30413" spans="6:12" x14ac:dyDescent="0.35">
      <c r="F30413" s="34"/>
      <c r="J30413" s="34"/>
      <c r="K30413" s="34"/>
      <c r="L30413" s="34"/>
    </row>
    <row r="30414" spans="6:12" x14ac:dyDescent="0.35">
      <c r="F30414" s="34"/>
      <c r="J30414" s="34"/>
      <c r="K30414" s="34"/>
      <c r="L30414" s="34"/>
    </row>
    <row r="30415" spans="6:12" x14ac:dyDescent="0.35">
      <c r="F30415" s="34"/>
      <c r="J30415" s="34"/>
      <c r="K30415" s="34"/>
      <c r="L30415" s="34"/>
    </row>
    <row r="30416" spans="6:12" x14ac:dyDescent="0.35">
      <c r="F30416" s="34"/>
      <c r="J30416" s="34"/>
      <c r="K30416" s="34"/>
      <c r="L30416" s="34"/>
    </row>
    <row r="30417" spans="6:12" x14ac:dyDescent="0.35">
      <c r="F30417" s="34"/>
      <c r="J30417" s="34"/>
      <c r="K30417" s="34"/>
      <c r="L30417" s="34"/>
    </row>
    <row r="30418" spans="6:12" x14ac:dyDescent="0.35">
      <c r="F30418" s="34"/>
      <c r="J30418" s="34"/>
      <c r="K30418" s="34"/>
      <c r="L30418" s="34"/>
    </row>
    <row r="30419" spans="6:12" x14ac:dyDescent="0.35">
      <c r="F30419" s="34"/>
      <c r="J30419" s="34"/>
      <c r="K30419" s="34"/>
      <c r="L30419" s="34"/>
    </row>
    <row r="30420" spans="6:12" x14ac:dyDescent="0.35">
      <c r="F30420" s="34"/>
      <c r="J30420" s="34"/>
      <c r="K30420" s="34"/>
      <c r="L30420" s="34"/>
    </row>
    <row r="30421" spans="6:12" x14ac:dyDescent="0.35">
      <c r="F30421" s="34"/>
      <c r="J30421" s="34"/>
      <c r="K30421" s="34"/>
      <c r="L30421" s="34"/>
    </row>
    <row r="30422" spans="6:12" x14ac:dyDescent="0.35">
      <c r="F30422" s="34"/>
      <c r="J30422" s="34"/>
      <c r="K30422" s="34"/>
      <c r="L30422" s="34"/>
    </row>
    <row r="30423" spans="6:12" x14ac:dyDescent="0.35">
      <c r="F30423" s="34"/>
      <c r="J30423" s="34"/>
      <c r="K30423" s="34"/>
      <c r="L30423" s="34"/>
    </row>
    <row r="30424" spans="6:12" x14ac:dyDescent="0.35">
      <c r="F30424" s="34"/>
      <c r="J30424" s="34"/>
      <c r="K30424" s="34"/>
      <c r="L30424" s="34"/>
    </row>
    <row r="30425" spans="6:12" x14ac:dyDescent="0.35">
      <c r="F30425" s="34"/>
      <c r="J30425" s="34"/>
      <c r="K30425" s="34"/>
      <c r="L30425" s="34"/>
    </row>
    <row r="30426" spans="6:12" x14ac:dyDescent="0.35">
      <c r="F30426" s="34"/>
      <c r="J30426" s="34"/>
      <c r="K30426" s="34"/>
      <c r="L30426" s="34"/>
    </row>
    <row r="30427" spans="6:12" x14ac:dyDescent="0.35">
      <c r="F30427" s="34"/>
      <c r="J30427" s="34"/>
      <c r="K30427" s="34"/>
      <c r="L30427" s="34"/>
    </row>
    <row r="30428" spans="6:12" x14ac:dyDescent="0.35">
      <c r="F30428" s="34"/>
      <c r="J30428" s="34"/>
      <c r="K30428" s="34"/>
      <c r="L30428" s="34"/>
    </row>
    <row r="30429" spans="6:12" x14ac:dyDescent="0.35">
      <c r="F30429" s="34"/>
      <c r="J30429" s="34"/>
      <c r="K30429" s="34"/>
      <c r="L30429" s="34"/>
    </row>
    <row r="30430" spans="6:12" x14ac:dyDescent="0.35">
      <c r="F30430" s="34"/>
      <c r="J30430" s="34"/>
      <c r="K30430" s="34"/>
      <c r="L30430" s="34"/>
    </row>
    <row r="30431" spans="6:12" x14ac:dyDescent="0.35">
      <c r="F30431" s="34"/>
      <c r="J30431" s="34"/>
      <c r="K30431" s="34"/>
      <c r="L30431" s="34"/>
    </row>
    <row r="30432" spans="6:12" x14ac:dyDescent="0.35">
      <c r="F30432" s="34"/>
      <c r="J30432" s="34"/>
      <c r="K30432" s="34"/>
      <c r="L30432" s="34"/>
    </row>
    <row r="30433" spans="6:12" x14ac:dyDescent="0.35">
      <c r="F30433" s="34"/>
      <c r="J30433" s="34"/>
      <c r="K30433" s="34"/>
      <c r="L30433" s="34"/>
    </row>
    <row r="30434" spans="6:12" x14ac:dyDescent="0.35">
      <c r="F30434" s="34"/>
      <c r="J30434" s="34"/>
      <c r="K30434" s="34"/>
      <c r="L30434" s="34"/>
    </row>
    <row r="30435" spans="6:12" x14ac:dyDescent="0.35">
      <c r="F30435" s="34"/>
      <c r="J30435" s="34"/>
      <c r="K30435" s="34"/>
      <c r="L30435" s="34"/>
    </row>
    <row r="30436" spans="6:12" x14ac:dyDescent="0.35">
      <c r="F30436" s="34"/>
      <c r="J30436" s="34"/>
      <c r="K30436" s="34"/>
      <c r="L30436" s="34"/>
    </row>
    <row r="30437" spans="6:12" x14ac:dyDescent="0.35">
      <c r="F30437" s="34"/>
      <c r="J30437" s="34"/>
      <c r="K30437" s="34"/>
      <c r="L30437" s="34"/>
    </row>
    <row r="30438" spans="6:12" x14ac:dyDescent="0.35">
      <c r="F30438" s="34"/>
      <c r="J30438" s="34"/>
      <c r="K30438" s="34"/>
      <c r="L30438" s="34"/>
    </row>
    <row r="30439" spans="6:12" x14ac:dyDescent="0.35">
      <c r="F30439" s="34"/>
      <c r="J30439" s="34"/>
      <c r="K30439" s="34"/>
      <c r="L30439" s="34"/>
    </row>
    <row r="30440" spans="6:12" x14ac:dyDescent="0.35">
      <c r="F30440" s="34"/>
      <c r="J30440" s="34"/>
      <c r="K30440" s="34"/>
      <c r="L30440" s="34"/>
    </row>
    <row r="30441" spans="6:12" x14ac:dyDescent="0.35">
      <c r="F30441" s="34"/>
      <c r="J30441" s="34"/>
      <c r="K30441" s="34"/>
      <c r="L30441" s="34"/>
    </row>
    <row r="30442" spans="6:12" x14ac:dyDescent="0.35">
      <c r="F30442" s="34"/>
      <c r="J30442" s="34"/>
      <c r="K30442" s="34"/>
      <c r="L30442" s="34"/>
    </row>
    <row r="30443" spans="6:12" x14ac:dyDescent="0.35">
      <c r="F30443" s="34"/>
      <c r="J30443" s="34"/>
      <c r="K30443" s="34"/>
      <c r="L30443" s="34"/>
    </row>
    <row r="30444" spans="6:12" x14ac:dyDescent="0.35">
      <c r="F30444" s="34"/>
      <c r="J30444" s="34"/>
      <c r="K30444" s="34"/>
      <c r="L30444" s="34"/>
    </row>
    <row r="30445" spans="6:12" x14ac:dyDescent="0.35">
      <c r="F30445" s="34"/>
      <c r="J30445" s="34"/>
      <c r="K30445" s="34"/>
      <c r="L30445" s="34"/>
    </row>
    <row r="30446" spans="6:12" x14ac:dyDescent="0.35">
      <c r="F30446" s="34"/>
      <c r="J30446" s="34"/>
      <c r="K30446" s="34"/>
      <c r="L30446" s="34"/>
    </row>
    <row r="30447" spans="6:12" x14ac:dyDescent="0.35">
      <c r="F30447" s="34"/>
      <c r="J30447" s="34"/>
      <c r="K30447" s="34"/>
      <c r="L30447" s="34"/>
    </row>
    <row r="30448" spans="6:12" x14ac:dyDescent="0.35">
      <c r="F30448" s="34"/>
      <c r="J30448" s="34"/>
      <c r="K30448" s="34"/>
      <c r="L30448" s="34"/>
    </row>
    <row r="30449" spans="6:12" x14ac:dyDescent="0.35">
      <c r="F30449" s="34"/>
      <c r="J30449" s="34"/>
      <c r="K30449" s="34"/>
      <c r="L30449" s="34"/>
    </row>
    <row r="30450" spans="6:12" x14ac:dyDescent="0.35">
      <c r="F30450" s="34"/>
      <c r="J30450" s="34"/>
      <c r="K30450" s="34"/>
      <c r="L30450" s="34"/>
    </row>
    <row r="30451" spans="6:12" x14ac:dyDescent="0.35">
      <c r="F30451" s="34"/>
      <c r="J30451" s="34"/>
      <c r="K30451" s="34"/>
      <c r="L30451" s="34"/>
    </row>
    <row r="30452" spans="6:12" x14ac:dyDescent="0.35">
      <c r="F30452" s="34"/>
      <c r="J30452" s="34"/>
      <c r="K30452" s="34"/>
      <c r="L30452" s="34"/>
    </row>
    <row r="30453" spans="6:12" x14ac:dyDescent="0.35">
      <c r="F30453" s="34"/>
      <c r="J30453" s="34"/>
      <c r="K30453" s="34"/>
      <c r="L30453" s="34"/>
    </row>
    <row r="30454" spans="6:12" x14ac:dyDescent="0.35">
      <c r="F30454" s="34"/>
      <c r="J30454" s="34"/>
      <c r="K30454" s="34"/>
      <c r="L30454" s="34"/>
    </row>
    <row r="30455" spans="6:12" x14ac:dyDescent="0.35">
      <c r="F30455" s="34"/>
      <c r="J30455" s="34"/>
      <c r="K30455" s="34"/>
      <c r="L30455" s="34"/>
    </row>
    <row r="30456" spans="6:12" x14ac:dyDescent="0.35">
      <c r="F30456" s="34"/>
      <c r="J30456" s="34"/>
      <c r="K30456" s="34"/>
      <c r="L30456" s="34"/>
    </row>
    <row r="30457" spans="6:12" x14ac:dyDescent="0.35">
      <c r="F30457" s="34"/>
      <c r="J30457" s="34"/>
      <c r="K30457" s="34"/>
      <c r="L30457" s="34"/>
    </row>
    <row r="30458" spans="6:12" x14ac:dyDescent="0.35">
      <c r="F30458" s="34"/>
      <c r="J30458" s="34"/>
      <c r="K30458" s="34"/>
      <c r="L30458" s="34"/>
    </row>
    <row r="30459" spans="6:12" x14ac:dyDescent="0.35">
      <c r="F30459" s="34"/>
      <c r="J30459" s="34"/>
      <c r="K30459" s="34"/>
      <c r="L30459" s="34"/>
    </row>
    <row r="30460" spans="6:12" x14ac:dyDescent="0.35">
      <c r="F30460" s="34"/>
      <c r="J30460" s="34"/>
      <c r="K30460" s="34"/>
      <c r="L30460" s="34"/>
    </row>
    <row r="30461" spans="6:12" x14ac:dyDescent="0.35">
      <c r="F30461" s="34"/>
      <c r="J30461" s="34"/>
      <c r="K30461" s="34"/>
      <c r="L30461" s="34"/>
    </row>
    <row r="30462" spans="6:12" x14ac:dyDescent="0.35">
      <c r="F30462" s="34"/>
      <c r="J30462" s="34"/>
      <c r="K30462" s="34"/>
      <c r="L30462" s="34"/>
    </row>
    <row r="30463" spans="6:12" x14ac:dyDescent="0.35">
      <c r="F30463" s="34"/>
      <c r="J30463" s="34"/>
      <c r="K30463" s="34"/>
      <c r="L30463" s="34"/>
    </row>
    <row r="30464" spans="6:12" x14ac:dyDescent="0.35">
      <c r="F30464" s="34"/>
      <c r="J30464" s="34"/>
      <c r="K30464" s="34"/>
      <c r="L30464" s="34"/>
    </row>
    <row r="30465" spans="6:12" x14ac:dyDescent="0.35">
      <c r="F30465" s="34"/>
      <c r="J30465" s="34"/>
      <c r="K30465" s="34"/>
      <c r="L30465" s="34"/>
    </row>
    <row r="30466" spans="6:12" x14ac:dyDescent="0.35">
      <c r="F30466" s="34"/>
      <c r="J30466" s="34"/>
      <c r="K30466" s="34"/>
      <c r="L30466" s="34"/>
    </row>
    <row r="30467" spans="6:12" x14ac:dyDescent="0.35">
      <c r="F30467" s="34"/>
      <c r="J30467" s="34"/>
      <c r="K30467" s="34"/>
      <c r="L30467" s="34"/>
    </row>
    <row r="30468" spans="6:12" x14ac:dyDescent="0.35">
      <c r="F30468" s="34"/>
      <c r="J30468" s="34"/>
      <c r="K30468" s="34"/>
      <c r="L30468" s="34"/>
    </row>
    <row r="30469" spans="6:12" x14ac:dyDescent="0.35">
      <c r="F30469" s="34"/>
      <c r="J30469" s="34"/>
      <c r="K30469" s="34"/>
      <c r="L30469" s="34"/>
    </row>
    <row r="30470" spans="6:12" x14ac:dyDescent="0.35">
      <c r="F30470" s="34"/>
      <c r="J30470" s="34"/>
      <c r="K30470" s="34"/>
      <c r="L30470" s="34"/>
    </row>
    <row r="30471" spans="6:12" x14ac:dyDescent="0.35">
      <c r="F30471" s="34"/>
      <c r="J30471" s="34"/>
      <c r="K30471" s="34"/>
      <c r="L30471" s="34"/>
    </row>
    <row r="30472" spans="6:12" x14ac:dyDescent="0.35">
      <c r="F30472" s="34"/>
      <c r="J30472" s="34"/>
      <c r="K30472" s="34"/>
      <c r="L30472" s="34"/>
    </row>
    <row r="30473" spans="6:12" x14ac:dyDescent="0.35">
      <c r="F30473" s="34"/>
      <c r="J30473" s="34"/>
      <c r="K30473" s="34"/>
      <c r="L30473" s="34"/>
    </row>
    <row r="30474" spans="6:12" x14ac:dyDescent="0.35">
      <c r="F30474" s="34"/>
      <c r="J30474" s="34"/>
      <c r="K30474" s="34"/>
      <c r="L30474" s="34"/>
    </row>
    <row r="30475" spans="6:12" x14ac:dyDescent="0.35">
      <c r="F30475" s="34"/>
      <c r="J30475" s="34"/>
      <c r="K30475" s="34"/>
      <c r="L30475" s="34"/>
    </row>
    <row r="30476" spans="6:12" x14ac:dyDescent="0.35">
      <c r="F30476" s="34"/>
      <c r="J30476" s="34"/>
      <c r="K30476" s="34"/>
      <c r="L30476" s="34"/>
    </row>
    <row r="30477" spans="6:12" x14ac:dyDescent="0.35">
      <c r="F30477" s="34"/>
      <c r="J30477" s="34"/>
      <c r="K30477" s="34"/>
      <c r="L30477" s="34"/>
    </row>
    <row r="30478" spans="6:12" x14ac:dyDescent="0.35">
      <c r="F30478" s="34"/>
      <c r="J30478" s="34"/>
      <c r="K30478" s="34"/>
      <c r="L30478" s="34"/>
    </row>
    <row r="30479" spans="6:12" x14ac:dyDescent="0.35">
      <c r="F30479" s="34"/>
      <c r="J30479" s="34"/>
      <c r="K30479" s="34"/>
      <c r="L30479" s="34"/>
    </row>
    <row r="30480" spans="6:12" x14ac:dyDescent="0.35">
      <c r="F30480" s="34"/>
      <c r="J30480" s="34"/>
      <c r="K30480" s="34"/>
      <c r="L30480" s="34"/>
    </row>
    <row r="30481" spans="6:12" x14ac:dyDescent="0.35">
      <c r="F30481" s="34"/>
      <c r="J30481" s="34"/>
      <c r="K30481" s="34"/>
      <c r="L30481" s="34"/>
    </row>
    <row r="30482" spans="6:12" x14ac:dyDescent="0.35">
      <c r="F30482" s="34"/>
      <c r="J30482" s="34"/>
      <c r="K30482" s="34"/>
      <c r="L30482" s="34"/>
    </row>
    <row r="30483" spans="6:12" x14ac:dyDescent="0.35">
      <c r="F30483" s="34"/>
      <c r="J30483" s="34"/>
      <c r="K30483" s="34"/>
      <c r="L30483" s="34"/>
    </row>
    <row r="30484" spans="6:12" x14ac:dyDescent="0.35">
      <c r="F30484" s="34"/>
      <c r="J30484" s="34"/>
      <c r="K30484" s="34"/>
      <c r="L30484" s="34"/>
    </row>
    <row r="30485" spans="6:12" x14ac:dyDescent="0.35">
      <c r="F30485" s="34"/>
      <c r="J30485" s="34"/>
      <c r="K30485" s="34"/>
      <c r="L30485" s="34"/>
    </row>
    <row r="30486" spans="6:12" x14ac:dyDescent="0.35">
      <c r="F30486" s="34"/>
      <c r="J30486" s="34"/>
      <c r="K30486" s="34"/>
      <c r="L30486" s="34"/>
    </row>
    <row r="30487" spans="6:12" x14ac:dyDescent="0.35">
      <c r="F30487" s="34"/>
      <c r="J30487" s="34"/>
      <c r="K30487" s="34"/>
      <c r="L30487" s="34"/>
    </row>
    <row r="30488" spans="6:12" x14ac:dyDescent="0.35">
      <c r="F30488" s="34"/>
      <c r="J30488" s="34"/>
      <c r="K30488" s="34"/>
      <c r="L30488" s="34"/>
    </row>
    <row r="30489" spans="6:12" x14ac:dyDescent="0.35">
      <c r="F30489" s="34"/>
      <c r="J30489" s="34"/>
      <c r="K30489" s="34"/>
      <c r="L30489" s="34"/>
    </row>
    <row r="30490" spans="6:12" x14ac:dyDescent="0.35">
      <c r="F30490" s="34"/>
      <c r="J30490" s="34"/>
      <c r="K30490" s="34"/>
      <c r="L30490" s="34"/>
    </row>
    <row r="30491" spans="6:12" x14ac:dyDescent="0.35">
      <c r="F30491" s="34"/>
      <c r="J30491" s="34"/>
      <c r="K30491" s="34"/>
      <c r="L30491" s="34"/>
    </row>
    <row r="30492" spans="6:12" x14ac:dyDescent="0.35">
      <c r="F30492" s="34"/>
      <c r="J30492" s="34"/>
      <c r="K30492" s="34"/>
      <c r="L30492" s="34"/>
    </row>
    <row r="30493" spans="6:12" x14ac:dyDescent="0.35">
      <c r="F30493" s="34"/>
      <c r="J30493" s="34"/>
      <c r="K30493" s="34"/>
      <c r="L30493" s="34"/>
    </row>
    <row r="30494" spans="6:12" x14ac:dyDescent="0.35">
      <c r="F30494" s="34"/>
      <c r="J30494" s="34"/>
      <c r="K30494" s="34"/>
      <c r="L30494" s="34"/>
    </row>
    <row r="30495" spans="6:12" x14ac:dyDescent="0.35">
      <c r="F30495" s="34"/>
      <c r="J30495" s="34"/>
      <c r="K30495" s="34"/>
      <c r="L30495" s="34"/>
    </row>
    <row r="30496" spans="6:12" x14ac:dyDescent="0.35">
      <c r="F30496" s="34"/>
      <c r="J30496" s="34"/>
      <c r="K30496" s="34"/>
      <c r="L30496" s="34"/>
    </row>
    <row r="30497" spans="6:12" x14ac:dyDescent="0.35">
      <c r="F30497" s="34"/>
      <c r="J30497" s="34"/>
      <c r="K30497" s="34"/>
      <c r="L30497" s="34"/>
    </row>
    <row r="30498" spans="6:12" x14ac:dyDescent="0.35">
      <c r="F30498" s="34"/>
      <c r="J30498" s="34"/>
      <c r="K30498" s="34"/>
      <c r="L30498" s="34"/>
    </row>
    <row r="30499" spans="6:12" x14ac:dyDescent="0.35">
      <c r="F30499" s="34"/>
      <c r="J30499" s="34"/>
      <c r="K30499" s="34"/>
      <c r="L30499" s="34"/>
    </row>
    <row r="30500" spans="6:12" x14ac:dyDescent="0.35">
      <c r="F30500" s="34"/>
      <c r="J30500" s="34"/>
      <c r="K30500" s="34"/>
      <c r="L30500" s="34"/>
    </row>
    <row r="30501" spans="6:12" x14ac:dyDescent="0.35">
      <c r="F30501" s="34"/>
      <c r="J30501" s="34"/>
      <c r="K30501" s="34"/>
      <c r="L30501" s="34"/>
    </row>
    <row r="30502" spans="6:12" x14ac:dyDescent="0.35">
      <c r="F30502" s="34"/>
      <c r="J30502" s="34"/>
      <c r="K30502" s="34"/>
      <c r="L30502" s="34"/>
    </row>
    <row r="30503" spans="6:12" x14ac:dyDescent="0.35">
      <c r="F30503" s="34"/>
      <c r="J30503" s="34"/>
      <c r="K30503" s="34"/>
      <c r="L30503" s="34"/>
    </row>
    <row r="30504" spans="6:12" x14ac:dyDescent="0.35">
      <c r="F30504" s="34"/>
      <c r="J30504" s="34"/>
      <c r="K30504" s="34"/>
      <c r="L30504" s="34"/>
    </row>
    <row r="30505" spans="6:12" x14ac:dyDescent="0.35">
      <c r="F30505" s="34"/>
      <c r="J30505" s="34"/>
      <c r="K30505" s="34"/>
      <c r="L30505" s="34"/>
    </row>
    <row r="30506" spans="6:12" x14ac:dyDescent="0.35">
      <c r="F30506" s="34"/>
      <c r="J30506" s="34"/>
      <c r="K30506" s="34"/>
      <c r="L30506" s="34"/>
    </row>
    <row r="30507" spans="6:12" x14ac:dyDescent="0.35">
      <c r="F30507" s="34"/>
      <c r="J30507" s="34"/>
      <c r="K30507" s="34"/>
      <c r="L30507" s="34"/>
    </row>
    <row r="30508" spans="6:12" x14ac:dyDescent="0.35">
      <c r="F30508" s="34"/>
      <c r="J30508" s="34"/>
      <c r="K30508" s="34"/>
      <c r="L30508" s="34"/>
    </row>
    <row r="30509" spans="6:12" x14ac:dyDescent="0.35">
      <c r="F30509" s="34"/>
      <c r="J30509" s="34"/>
      <c r="K30509" s="34"/>
      <c r="L30509" s="34"/>
    </row>
    <row r="30510" spans="6:12" x14ac:dyDescent="0.35">
      <c r="F30510" s="34"/>
      <c r="J30510" s="34"/>
      <c r="K30510" s="34"/>
      <c r="L30510" s="34"/>
    </row>
    <row r="30511" spans="6:12" x14ac:dyDescent="0.35">
      <c r="F30511" s="34"/>
      <c r="J30511" s="34"/>
      <c r="K30511" s="34"/>
      <c r="L30511" s="34"/>
    </row>
    <row r="30512" spans="6:12" x14ac:dyDescent="0.35">
      <c r="F30512" s="34"/>
      <c r="J30512" s="34"/>
      <c r="K30512" s="34"/>
      <c r="L30512" s="34"/>
    </row>
    <row r="30513" spans="6:12" x14ac:dyDescent="0.35">
      <c r="F30513" s="34"/>
      <c r="J30513" s="34"/>
      <c r="K30513" s="34"/>
      <c r="L30513" s="34"/>
    </row>
    <row r="30514" spans="6:12" x14ac:dyDescent="0.35">
      <c r="F30514" s="34"/>
      <c r="J30514" s="34"/>
      <c r="K30514" s="34"/>
      <c r="L30514" s="34"/>
    </row>
    <row r="30515" spans="6:12" x14ac:dyDescent="0.35">
      <c r="F30515" s="34"/>
      <c r="J30515" s="34"/>
      <c r="K30515" s="34"/>
      <c r="L30515" s="34"/>
    </row>
    <row r="30516" spans="6:12" x14ac:dyDescent="0.35">
      <c r="F30516" s="34"/>
      <c r="J30516" s="34"/>
      <c r="K30516" s="34"/>
      <c r="L30516" s="34"/>
    </row>
    <row r="30517" spans="6:12" x14ac:dyDescent="0.35">
      <c r="F30517" s="34"/>
      <c r="J30517" s="34"/>
      <c r="K30517" s="34"/>
      <c r="L30517" s="34"/>
    </row>
    <row r="30518" spans="6:12" x14ac:dyDescent="0.35">
      <c r="F30518" s="34"/>
      <c r="J30518" s="34"/>
      <c r="K30518" s="34"/>
      <c r="L30518" s="34"/>
    </row>
    <row r="30519" spans="6:12" x14ac:dyDescent="0.35">
      <c r="F30519" s="34"/>
      <c r="J30519" s="34"/>
      <c r="K30519" s="34"/>
      <c r="L30519" s="34"/>
    </row>
    <row r="30520" spans="6:12" x14ac:dyDescent="0.35">
      <c r="F30520" s="34"/>
      <c r="J30520" s="34"/>
      <c r="K30520" s="34"/>
      <c r="L30520" s="34"/>
    </row>
    <row r="30521" spans="6:12" x14ac:dyDescent="0.35">
      <c r="F30521" s="34"/>
      <c r="J30521" s="34"/>
      <c r="K30521" s="34"/>
      <c r="L30521" s="34"/>
    </row>
    <row r="30522" spans="6:12" x14ac:dyDescent="0.35">
      <c r="F30522" s="34"/>
      <c r="J30522" s="34"/>
      <c r="K30522" s="34"/>
      <c r="L30522" s="34"/>
    </row>
    <row r="30523" spans="6:12" x14ac:dyDescent="0.35">
      <c r="F30523" s="34"/>
      <c r="J30523" s="34"/>
      <c r="K30523" s="34"/>
      <c r="L30523" s="34"/>
    </row>
    <row r="30524" spans="6:12" x14ac:dyDescent="0.35">
      <c r="F30524" s="34"/>
      <c r="J30524" s="34"/>
      <c r="K30524" s="34"/>
      <c r="L30524" s="34"/>
    </row>
    <row r="30525" spans="6:12" x14ac:dyDescent="0.35">
      <c r="F30525" s="34"/>
      <c r="J30525" s="34"/>
      <c r="K30525" s="34"/>
      <c r="L30525" s="34"/>
    </row>
    <row r="30526" spans="6:12" x14ac:dyDescent="0.35">
      <c r="F30526" s="34"/>
      <c r="J30526" s="34"/>
      <c r="K30526" s="34"/>
      <c r="L30526" s="34"/>
    </row>
    <row r="30527" spans="6:12" x14ac:dyDescent="0.35">
      <c r="F30527" s="34"/>
      <c r="J30527" s="34"/>
      <c r="K30527" s="34"/>
      <c r="L30527" s="34"/>
    </row>
    <row r="30528" spans="6:12" x14ac:dyDescent="0.35">
      <c r="F30528" s="34"/>
      <c r="J30528" s="34"/>
      <c r="K30528" s="34"/>
      <c r="L30528" s="34"/>
    </row>
    <row r="30529" spans="6:12" x14ac:dyDescent="0.35">
      <c r="F30529" s="34"/>
      <c r="J30529" s="34"/>
      <c r="K30529" s="34"/>
      <c r="L30529" s="34"/>
    </row>
    <row r="30530" spans="6:12" x14ac:dyDescent="0.35">
      <c r="F30530" s="34"/>
      <c r="J30530" s="34"/>
      <c r="K30530" s="34"/>
      <c r="L30530" s="34"/>
    </row>
    <row r="30531" spans="6:12" x14ac:dyDescent="0.35">
      <c r="F30531" s="34"/>
      <c r="J30531" s="34"/>
      <c r="K30531" s="34"/>
      <c r="L30531" s="34"/>
    </row>
    <row r="30532" spans="6:12" x14ac:dyDescent="0.35">
      <c r="F30532" s="34"/>
      <c r="J30532" s="34"/>
      <c r="K30532" s="34"/>
      <c r="L30532" s="34"/>
    </row>
    <row r="30533" spans="6:12" x14ac:dyDescent="0.35">
      <c r="F30533" s="34"/>
      <c r="J30533" s="34"/>
      <c r="K30533" s="34"/>
      <c r="L30533" s="34"/>
    </row>
    <row r="30534" spans="6:12" x14ac:dyDescent="0.35">
      <c r="F30534" s="34"/>
      <c r="J30534" s="34"/>
      <c r="K30534" s="34"/>
      <c r="L30534" s="34"/>
    </row>
    <row r="30535" spans="6:12" x14ac:dyDescent="0.35">
      <c r="F30535" s="34"/>
      <c r="J30535" s="34"/>
      <c r="K30535" s="34"/>
      <c r="L30535" s="34"/>
    </row>
    <row r="30536" spans="6:12" x14ac:dyDescent="0.35">
      <c r="F30536" s="34"/>
      <c r="J30536" s="34"/>
      <c r="K30536" s="34"/>
      <c r="L30536" s="34"/>
    </row>
    <row r="30537" spans="6:12" x14ac:dyDescent="0.35">
      <c r="F30537" s="34"/>
      <c r="J30537" s="34"/>
      <c r="K30537" s="34"/>
      <c r="L30537" s="34"/>
    </row>
    <row r="30538" spans="6:12" x14ac:dyDescent="0.35">
      <c r="F30538" s="34"/>
      <c r="J30538" s="34"/>
      <c r="K30538" s="34"/>
      <c r="L30538" s="34"/>
    </row>
    <row r="30539" spans="6:12" x14ac:dyDescent="0.35">
      <c r="F30539" s="34"/>
      <c r="J30539" s="34"/>
      <c r="K30539" s="34"/>
      <c r="L30539" s="34"/>
    </row>
    <row r="30540" spans="6:12" x14ac:dyDescent="0.35">
      <c r="F30540" s="34"/>
      <c r="J30540" s="34"/>
      <c r="K30540" s="34"/>
      <c r="L30540" s="34"/>
    </row>
    <row r="30541" spans="6:12" x14ac:dyDescent="0.35">
      <c r="F30541" s="34"/>
      <c r="J30541" s="34"/>
      <c r="K30541" s="34"/>
      <c r="L30541" s="34"/>
    </row>
    <row r="30542" spans="6:12" x14ac:dyDescent="0.35">
      <c r="F30542" s="34"/>
      <c r="J30542" s="34"/>
      <c r="K30542" s="34"/>
      <c r="L30542" s="34"/>
    </row>
    <row r="30543" spans="6:12" x14ac:dyDescent="0.35">
      <c r="F30543" s="34"/>
      <c r="J30543" s="34"/>
      <c r="K30543" s="34"/>
      <c r="L30543" s="34"/>
    </row>
    <row r="30544" spans="6:12" x14ac:dyDescent="0.35">
      <c r="F30544" s="34"/>
      <c r="J30544" s="34"/>
      <c r="K30544" s="34"/>
      <c r="L30544" s="34"/>
    </row>
    <row r="30545" spans="6:12" x14ac:dyDescent="0.35">
      <c r="F30545" s="34"/>
      <c r="J30545" s="34"/>
      <c r="K30545" s="34"/>
      <c r="L30545" s="34"/>
    </row>
    <row r="30546" spans="6:12" x14ac:dyDescent="0.35">
      <c r="F30546" s="34"/>
      <c r="J30546" s="34"/>
      <c r="K30546" s="34"/>
      <c r="L30546" s="34"/>
    </row>
    <row r="30547" spans="6:12" x14ac:dyDescent="0.35">
      <c r="F30547" s="34"/>
      <c r="J30547" s="34"/>
      <c r="K30547" s="34"/>
      <c r="L30547" s="34"/>
    </row>
    <row r="30548" spans="6:12" x14ac:dyDescent="0.35">
      <c r="F30548" s="34"/>
      <c r="J30548" s="34"/>
      <c r="K30548" s="34"/>
      <c r="L30548" s="34"/>
    </row>
    <row r="30549" spans="6:12" x14ac:dyDescent="0.35">
      <c r="F30549" s="34"/>
      <c r="J30549" s="34"/>
      <c r="K30549" s="34"/>
      <c r="L30549" s="34"/>
    </row>
    <row r="30550" spans="6:12" x14ac:dyDescent="0.35">
      <c r="F30550" s="34"/>
      <c r="J30550" s="34"/>
      <c r="K30550" s="34"/>
      <c r="L30550" s="34"/>
    </row>
    <row r="30551" spans="6:12" x14ac:dyDescent="0.35">
      <c r="F30551" s="34"/>
      <c r="J30551" s="34"/>
      <c r="K30551" s="34"/>
      <c r="L30551" s="34"/>
    </row>
    <row r="30552" spans="6:12" x14ac:dyDescent="0.35">
      <c r="F30552" s="34"/>
      <c r="J30552" s="34"/>
      <c r="K30552" s="34"/>
      <c r="L30552" s="34"/>
    </row>
    <row r="30553" spans="6:12" x14ac:dyDescent="0.35">
      <c r="F30553" s="34"/>
      <c r="J30553" s="34"/>
      <c r="K30553" s="34"/>
      <c r="L30553" s="34"/>
    </row>
    <row r="30554" spans="6:12" x14ac:dyDescent="0.35">
      <c r="F30554" s="34"/>
      <c r="J30554" s="34"/>
      <c r="K30554" s="34"/>
      <c r="L30554" s="34"/>
    </row>
    <row r="30555" spans="6:12" x14ac:dyDescent="0.35">
      <c r="F30555" s="34"/>
      <c r="J30555" s="34"/>
      <c r="K30555" s="34"/>
      <c r="L30555" s="34"/>
    </row>
    <row r="30556" spans="6:12" x14ac:dyDescent="0.35">
      <c r="F30556" s="34"/>
      <c r="J30556" s="34"/>
      <c r="K30556" s="34"/>
      <c r="L30556" s="34"/>
    </row>
    <row r="30557" spans="6:12" x14ac:dyDescent="0.35">
      <c r="F30557" s="34"/>
      <c r="J30557" s="34"/>
      <c r="K30557" s="34"/>
      <c r="L30557" s="34"/>
    </row>
    <row r="30558" spans="6:12" x14ac:dyDescent="0.35">
      <c r="F30558" s="34"/>
      <c r="J30558" s="34"/>
      <c r="K30558" s="34"/>
      <c r="L30558" s="34"/>
    </row>
    <row r="30559" spans="6:12" x14ac:dyDescent="0.35">
      <c r="F30559" s="34"/>
      <c r="J30559" s="34"/>
      <c r="K30559" s="34"/>
      <c r="L30559" s="34"/>
    </row>
    <row r="30560" spans="6:12" x14ac:dyDescent="0.35">
      <c r="F30560" s="34"/>
      <c r="J30560" s="34"/>
      <c r="K30560" s="34"/>
      <c r="L30560" s="34"/>
    </row>
    <row r="30561" spans="6:12" x14ac:dyDescent="0.35">
      <c r="F30561" s="34"/>
      <c r="J30561" s="34"/>
      <c r="K30561" s="34"/>
      <c r="L30561" s="34"/>
    </row>
    <row r="30562" spans="6:12" x14ac:dyDescent="0.35">
      <c r="F30562" s="34"/>
      <c r="J30562" s="34"/>
      <c r="K30562" s="34"/>
      <c r="L30562" s="34"/>
    </row>
    <row r="30563" spans="6:12" x14ac:dyDescent="0.35">
      <c r="F30563" s="34"/>
      <c r="J30563" s="34"/>
      <c r="K30563" s="34"/>
      <c r="L30563" s="34"/>
    </row>
    <row r="30564" spans="6:12" x14ac:dyDescent="0.35">
      <c r="F30564" s="34"/>
      <c r="J30564" s="34"/>
      <c r="K30564" s="34"/>
      <c r="L30564" s="34"/>
    </row>
    <row r="30565" spans="6:12" x14ac:dyDescent="0.35">
      <c r="F30565" s="34"/>
      <c r="J30565" s="34"/>
      <c r="K30565" s="34"/>
      <c r="L30565" s="34"/>
    </row>
    <row r="30566" spans="6:12" x14ac:dyDescent="0.35">
      <c r="F30566" s="34"/>
      <c r="J30566" s="34"/>
      <c r="K30566" s="34"/>
      <c r="L30566" s="34"/>
    </row>
    <row r="30567" spans="6:12" x14ac:dyDescent="0.35">
      <c r="F30567" s="34"/>
      <c r="J30567" s="34"/>
      <c r="K30567" s="34"/>
      <c r="L30567" s="34"/>
    </row>
    <row r="30568" spans="6:12" x14ac:dyDescent="0.35">
      <c r="F30568" s="34"/>
      <c r="J30568" s="34"/>
      <c r="K30568" s="34"/>
      <c r="L30568" s="34"/>
    </row>
    <row r="30569" spans="6:12" x14ac:dyDescent="0.35">
      <c r="F30569" s="34"/>
      <c r="J30569" s="34"/>
      <c r="K30569" s="34"/>
      <c r="L30569" s="34"/>
    </row>
    <row r="30570" spans="6:12" x14ac:dyDescent="0.35">
      <c r="F30570" s="34"/>
      <c r="J30570" s="34"/>
      <c r="K30570" s="34"/>
      <c r="L30570" s="34"/>
    </row>
    <row r="30571" spans="6:12" x14ac:dyDescent="0.35">
      <c r="F30571" s="34"/>
      <c r="J30571" s="34"/>
      <c r="K30571" s="34"/>
      <c r="L30571" s="34"/>
    </row>
    <row r="30572" spans="6:12" x14ac:dyDescent="0.35">
      <c r="F30572" s="34"/>
      <c r="J30572" s="34"/>
      <c r="K30572" s="34"/>
      <c r="L30572" s="34"/>
    </row>
    <row r="30573" spans="6:12" x14ac:dyDescent="0.35">
      <c r="F30573" s="34"/>
      <c r="J30573" s="34"/>
      <c r="K30573" s="34"/>
      <c r="L30573" s="34"/>
    </row>
    <row r="30574" spans="6:12" x14ac:dyDescent="0.35">
      <c r="F30574" s="34"/>
      <c r="J30574" s="34"/>
      <c r="K30574" s="34"/>
      <c r="L30574" s="34"/>
    </row>
    <row r="30575" spans="6:12" x14ac:dyDescent="0.35">
      <c r="F30575" s="34"/>
      <c r="J30575" s="34"/>
      <c r="K30575" s="34"/>
      <c r="L30575" s="34"/>
    </row>
    <row r="30576" spans="6:12" x14ac:dyDescent="0.35">
      <c r="F30576" s="34"/>
      <c r="J30576" s="34"/>
      <c r="K30576" s="34"/>
      <c r="L30576" s="34"/>
    </row>
    <row r="30577" spans="6:12" x14ac:dyDescent="0.35">
      <c r="F30577" s="34"/>
      <c r="J30577" s="34"/>
      <c r="K30577" s="34"/>
      <c r="L30577" s="34"/>
    </row>
    <row r="30578" spans="6:12" x14ac:dyDescent="0.35">
      <c r="F30578" s="34"/>
      <c r="J30578" s="34"/>
      <c r="K30578" s="34"/>
      <c r="L30578" s="34"/>
    </row>
    <row r="30579" spans="6:12" x14ac:dyDescent="0.35">
      <c r="F30579" s="34"/>
      <c r="J30579" s="34"/>
      <c r="K30579" s="34"/>
      <c r="L30579" s="34"/>
    </row>
    <row r="30580" spans="6:12" x14ac:dyDescent="0.35">
      <c r="F30580" s="34"/>
      <c r="J30580" s="34"/>
      <c r="K30580" s="34"/>
      <c r="L30580" s="34"/>
    </row>
    <row r="30581" spans="6:12" x14ac:dyDescent="0.35">
      <c r="F30581" s="34"/>
      <c r="J30581" s="34"/>
      <c r="K30581" s="34"/>
      <c r="L30581" s="34"/>
    </row>
    <row r="30582" spans="6:12" x14ac:dyDescent="0.35">
      <c r="F30582" s="34"/>
      <c r="J30582" s="34"/>
      <c r="K30582" s="34"/>
      <c r="L30582" s="34"/>
    </row>
    <row r="30583" spans="6:12" x14ac:dyDescent="0.35">
      <c r="F30583" s="34"/>
      <c r="J30583" s="34"/>
      <c r="K30583" s="34"/>
      <c r="L30583" s="34"/>
    </row>
    <row r="30584" spans="6:12" x14ac:dyDescent="0.35">
      <c r="F30584" s="34"/>
      <c r="J30584" s="34"/>
      <c r="K30584" s="34"/>
      <c r="L30584" s="34"/>
    </row>
    <row r="30585" spans="6:12" x14ac:dyDescent="0.35">
      <c r="F30585" s="34"/>
      <c r="J30585" s="34"/>
      <c r="K30585" s="34"/>
      <c r="L30585" s="34"/>
    </row>
    <row r="30586" spans="6:12" x14ac:dyDescent="0.35">
      <c r="F30586" s="34"/>
      <c r="J30586" s="34"/>
      <c r="K30586" s="34"/>
      <c r="L30586" s="34"/>
    </row>
    <row r="30587" spans="6:12" x14ac:dyDescent="0.35">
      <c r="F30587" s="34"/>
      <c r="J30587" s="34"/>
      <c r="K30587" s="34"/>
      <c r="L30587" s="34"/>
    </row>
    <row r="30588" spans="6:12" x14ac:dyDescent="0.35">
      <c r="F30588" s="34"/>
      <c r="J30588" s="34"/>
      <c r="K30588" s="34"/>
      <c r="L30588" s="34"/>
    </row>
    <row r="30589" spans="6:12" x14ac:dyDescent="0.35">
      <c r="F30589" s="34"/>
      <c r="J30589" s="34"/>
      <c r="K30589" s="34"/>
      <c r="L30589" s="34"/>
    </row>
    <row r="30590" spans="6:12" x14ac:dyDescent="0.35">
      <c r="F30590" s="34"/>
      <c r="J30590" s="34"/>
      <c r="K30590" s="34"/>
      <c r="L30590" s="34"/>
    </row>
    <row r="30591" spans="6:12" x14ac:dyDescent="0.35">
      <c r="F30591" s="34"/>
      <c r="J30591" s="34"/>
      <c r="K30591" s="34"/>
      <c r="L30591" s="34"/>
    </row>
    <row r="30592" spans="6:12" x14ac:dyDescent="0.35">
      <c r="F30592" s="34"/>
      <c r="J30592" s="34"/>
      <c r="K30592" s="34"/>
      <c r="L30592" s="34"/>
    </row>
    <row r="30593" spans="6:12" x14ac:dyDescent="0.35">
      <c r="F30593" s="34"/>
      <c r="J30593" s="34"/>
      <c r="K30593" s="34"/>
      <c r="L30593" s="34"/>
    </row>
    <row r="30594" spans="6:12" x14ac:dyDescent="0.35">
      <c r="F30594" s="34"/>
      <c r="J30594" s="34"/>
      <c r="K30594" s="34"/>
      <c r="L30594" s="34"/>
    </row>
    <row r="30595" spans="6:12" x14ac:dyDescent="0.35">
      <c r="F30595" s="34"/>
      <c r="J30595" s="34"/>
      <c r="K30595" s="34"/>
      <c r="L30595" s="34"/>
    </row>
    <row r="30596" spans="6:12" x14ac:dyDescent="0.35">
      <c r="F30596" s="34"/>
      <c r="J30596" s="34"/>
      <c r="K30596" s="34"/>
      <c r="L30596" s="34"/>
    </row>
    <row r="30597" spans="6:12" x14ac:dyDescent="0.35">
      <c r="F30597" s="34"/>
      <c r="J30597" s="34"/>
      <c r="K30597" s="34"/>
      <c r="L30597" s="34"/>
    </row>
    <row r="30598" spans="6:12" x14ac:dyDescent="0.35">
      <c r="F30598" s="34"/>
      <c r="J30598" s="34"/>
      <c r="K30598" s="34"/>
      <c r="L30598" s="34"/>
    </row>
    <row r="30599" spans="6:12" x14ac:dyDescent="0.35">
      <c r="F30599" s="34"/>
      <c r="J30599" s="34"/>
      <c r="K30599" s="34"/>
      <c r="L30599" s="34"/>
    </row>
    <row r="30600" spans="6:12" x14ac:dyDescent="0.35">
      <c r="F30600" s="34"/>
      <c r="J30600" s="34"/>
      <c r="K30600" s="34"/>
      <c r="L30600" s="34"/>
    </row>
    <row r="30601" spans="6:12" x14ac:dyDescent="0.35">
      <c r="F30601" s="34"/>
      <c r="J30601" s="34"/>
      <c r="K30601" s="34"/>
      <c r="L30601" s="34"/>
    </row>
    <row r="30602" spans="6:12" x14ac:dyDescent="0.35">
      <c r="F30602" s="34"/>
      <c r="J30602" s="34"/>
      <c r="K30602" s="34"/>
      <c r="L30602" s="34"/>
    </row>
    <row r="30603" spans="6:12" x14ac:dyDescent="0.35">
      <c r="F30603" s="34"/>
      <c r="J30603" s="34"/>
      <c r="K30603" s="34"/>
      <c r="L30603" s="34"/>
    </row>
    <row r="30604" spans="6:12" x14ac:dyDescent="0.35">
      <c r="F30604" s="34"/>
      <c r="J30604" s="34"/>
      <c r="K30604" s="34"/>
      <c r="L30604" s="34"/>
    </row>
    <row r="30605" spans="6:12" x14ac:dyDescent="0.35">
      <c r="F30605" s="34"/>
      <c r="J30605" s="34"/>
      <c r="K30605" s="34"/>
      <c r="L30605" s="34"/>
    </row>
    <row r="30606" spans="6:12" x14ac:dyDescent="0.35">
      <c r="F30606" s="34"/>
      <c r="J30606" s="34"/>
      <c r="K30606" s="34"/>
      <c r="L30606" s="34"/>
    </row>
    <row r="30607" spans="6:12" x14ac:dyDescent="0.35">
      <c r="F30607" s="34"/>
      <c r="J30607" s="34"/>
      <c r="K30607" s="34"/>
      <c r="L30607" s="34"/>
    </row>
    <row r="30608" spans="6:12" x14ac:dyDescent="0.35">
      <c r="F30608" s="34"/>
      <c r="J30608" s="34"/>
      <c r="K30608" s="34"/>
      <c r="L30608" s="34"/>
    </row>
    <row r="30609" spans="6:12" x14ac:dyDescent="0.35">
      <c r="F30609" s="34"/>
      <c r="J30609" s="34"/>
      <c r="K30609" s="34"/>
      <c r="L30609" s="34"/>
    </row>
    <row r="30610" spans="6:12" x14ac:dyDescent="0.35">
      <c r="F30610" s="34"/>
      <c r="J30610" s="34"/>
      <c r="K30610" s="34"/>
      <c r="L30610" s="34"/>
    </row>
    <row r="30611" spans="6:12" x14ac:dyDescent="0.35">
      <c r="F30611" s="34"/>
      <c r="J30611" s="34"/>
      <c r="K30611" s="34"/>
      <c r="L30611" s="34"/>
    </row>
    <row r="30612" spans="6:12" x14ac:dyDescent="0.35">
      <c r="F30612" s="34"/>
      <c r="J30612" s="34"/>
      <c r="K30612" s="34"/>
      <c r="L30612" s="34"/>
    </row>
    <row r="30613" spans="6:12" x14ac:dyDescent="0.35">
      <c r="F30613" s="34"/>
      <c r="J30613" s="34"/>
      <c r="K30613" s="34"/>
      <c r="L30613" s="34"/>
    </row>
    <row r="30614" spans="6:12" x14ac:dyDescent="0.35">
      <c r="F30614" s="34"/>
      <c r="J30614" s="34"/>
      <c r="K30614" s="34"/>
      <c r="L30614" s="34"/>
    </row>
    <row r="30615" spans="6:12" x14ac:dyDescent="0.35">
      <c r="F30615" s="34"/>
      <c r="J30615" s="34"/>
      <c r="K30615" s="34"/>
      <c r="L30615" s="34"/>
    </row>
    <row r="30616" spans="6:12" x14ac:dyDescent="0.35">
      <c r="F30616" s="34"/>
      <c r="J30616" s="34"/>
      <c r="K30616" s="34"/>
      <c r="L30616" s="34"/>
    </row>
    <row r="30617" spans="6:12" x14ac:dyDescent="0.35">
      <c r="F30617" s="34"/>
      <c r="J30617" s="34"/>
      <c r="K30617" s="34"/>
      <c r="L30617" s="34"/>
    </row>
    <row r="30618" spans="6:12" x14ac:dyDescent="0.35">
      <c r="F30618" s="34"/>
      <c r="J30618" s="34"/>
      <c r="K30618" s="34"/>
      <c r="L30618" s="34"/>
    </row>
    <row r="30619" spans="6:12" x14ac:dyDescent="0.35">
      <c r="F30619" s="34"/>
      <c r="J30619" s="34"/>
      <c r="K30619" s="34"/>
      <c r="L30619" s="34"/>
    </row>
    <row r="30620" spans="6:12" x14ac:dyDescent="0.35">
      <c r="F30620" s="34"/>
      <c r="J30620" s="34"/>
      <c r="K30620" s="34"/>
      <c r="L30620" s="34"/>
    </row>
    <row r="30621" spans="6:12" x14ac:dyDescent="0.35">
      <c r="F30621" s="34"/>
      <c r="J30621" s="34"/>
      <c r="K30621" s="34"/>
      <c r="L30621" s="34"/>
    </row>
    <row r="30622" spans="6:12" x14ac:dyDescent="0.35">
      <c r="F30622" s="34"/>
      <c r="J30622" s="34"/>
      <c r="K30622" s="34"/>
      <c r="L30622" s="34"/>
    </row>
    <row r="30623" spans="6:12" x14ac:dyDescent="0.35">
      <c r="F30623" s="34"/>
      <c r="J30623" s="34"/>
      <c r="K30623" s="34"/>
      <c r="L30623" s="34"/>
    </row>
    <row r="30624" spans="6:12" x14ac:dyDescent="0.35">
      <c r="F30624" s="34"/>
      <c r="J30624" s="34"/>
      <c r="K30624" s="34"/>
      <c r="L30624" s="34"/>
    </row>
    <row r="30625" spans="6:12" x14ac:dyDescent="0.35">
      <c r="F30625" s="34"/>
      <c r="J30625" s="34"/>
      <c r="K30625" s="34"/>
      <c r="L30625" s="34"/>
    </row>
    <row r="30626" spans="6:12" x14ac:dyDescent="0.35">
      <c r="F30626" s="34"/>
      <c r="J30626" s="34"/>
      <c r="K30626" s="34"/>
      <c r="L30626" s="34"/>
    </row>
    <row r="30627" spans="6:12" x14ac:dyDescent="0.35">
      <c r="F30627" s="34"/>
      <c r="J30627" s="34"/>
      <c r="K30627" s="34"/>
      <c r="L30627" s="34"/>
    </row>
    <row r="30628" spans="6:12" x14ac:dyDescent="0.35">
      <c r="F30628" s="34"/>
      <c r="J30628" s="34"/>
      <c r="K30628" s="34"/>
      <c r="L30628" s="34"/>
    </row>
    <row r="30629" spans="6:12" x14ac:dyDescent="0.35">
      <c r="F30629" s="34"/>
      <c r="J30629" s="34"/>
      <c r="K30629" s="34"/>
      <c r="L30629" s="34"/>
    </row>
    <row r="30630" spans="6:12" x14ac:dyDescent="0.35">
      <c r="F30630" s="34"/>
      <c r="J30630" s="34"/>
      <c r="K30630" s="34"/>
      <c r="L30630" s="34"/>
    </row>
    <row r="30631" spans="6:12" x14ac:dyDescent="0.35">
      <c r="F30631" s="34"/>
      <c r="J30631" s="34"/>
      <c r="K30631" s="34"/>
      <c r="L30631" s="34"/>
    </row>
    <row r="30632" spans="6:12" x14ac:dyDescent="0.35">
      <c r="F30632" s="34"/>
      <c r="J30632" s="34"/>
      <c r="K30632" s="34"/>
      <c r="L30632" s="34"/>
    </row>
    <row r="30633" spans="6:12" x14ac:dyDescent="0.35">
      <c r="F30633" s="34"/>
      <c r="J30633" s="34"/>
      <c r="K30633" s="34"/>
      <c r="L30633" s="34"/>
    </row>
    <row r="30634" spans="6:12" x14ac:dyDescent="0.35">
      <c r="F30634" s="34"/>
      <c r="J30634" s="34"/>
      <c r="K30634" s="34"/>
      <c r="L30634" s="34"/>
    </row>
    <row r="30635" spans="6:12" x14ac:dyDescent="0.35">
      <c r="F30635" s="34"/>
      <c r="J30635" s="34"/>
      <c r="K30635" s="34"/>
      <c r="L30635" s="34"/>
    </row>
    <row r="30636" spans="6:12" x14ac:dyDescent="0.35">
      <c r="F30636" s="34"/>
      <c r="J30636" s="34"/>
      <c r="K30636" s="34"/>
      <c r="L30636" s="34"/>
    </row>
    <row r="30637" spans="6:12" x14ac:dyDescent="0.35">
      <c r="F30637" s="34"/>
      <c r="J30637" s="34"/>
      <c r="K30637" s="34"/>
      <c r="L30637" s="34"/>
    </row>
    <row r="30638" spans="6:12" x14ac:dyDescent="0.35">
      <c r="F30638" s="34"/>
      <c r="J30638" s="34"/>
      <c r="K30638" s="34"/>
      <c r="L30638" s="34"/>
    </row>
    <row r="30639" spans="6:12" x14ac:dyDescent="0.35">
      <c r="F30639" s="34"/>
      <c r="J30639" s="34"/>
      <c r="K30639" s="34"/>
      <c r="L30639" s="34"/>
    </row>
    <row r="30640" spans="6:12" x14ac:dyDescent="0.35">
      <c r="F30640" s="34"/>
      <c r="J30640" s="34"/>
      <c r="K30640" s="34"/>
      <c r="L30640" s="34"/>
    </row>
    <row r="30641" spans="6:12" x14ac:dyDescent="0.35">
      <c r="F30641" s="34"/>
      <c r="J30641" s="34"/>
      <c r="K30641" s="34"/>
      <c r="L30641" s="34"/>
    </row>
    <row r="30642" spans="6:12" x14ac:dyDescent="0.35">
      <c r="F30642" s="34"/>
      <c r="J30642" s="34"/>
      <c r="K30642" s="34"/>
      <c r="L30642" s="34"/>
    </row>
    <row r="30643" spans="6:12" x14ac:dyDescent="0.35">
      <c r="F30643" s="34"/>
      <c r="J30643" s="34"/>
      <c r="K30643" s="34"/>
      <c r="L30643" s="34"/>
    </row>
    <row r="30644" spans="6:12" x14ac:dyDescent="0.35">
      <c r="F30644" s="34"/>
      <c r="J30644" s="34"/>
      <c r="K30644" s="34"/>
      <c r="L30644" s="34"/>
    </row>
    <row r="30645" spans="6:12" x14ac:dyDescent="0.35">
      <c r="F30645" s="34"/>
      <c r="J30645" s="34"/>
      <c r="K30645" s="34"/>
      <c r="L30645" s="34"/>
    </row>
    <row r="30646" spans="6:12" x14ac:dyDescent="0.35">
      <c r="F30646" s="34"/>
      <c r="J30646" s="34"/>
      <c r="K30646" s="34"/>
      <c r="L30646" s="34"/>
    </row>
    <row r="30647" spans="6:12" x14ac:dyDescent="0.35">
      <c r="F30647" s="34"/>
      <c r="J30647" s="34"/>
      <c r="K30647" s="34"/>
      <c r="L30647" s="34"/>
    </row>
    <row r="30648" spans="6:12" x14ac:dyDescent="0.35">
      <c r="F30648" s="34"/>
      <c r="J30648" s="34"/>
      <c r="K30648" s="34"/>
      <c r="L30648" s="34"/>
    </row>
    <row r="30649" spans="6:12" x14ac:dyDescent="0.35">
      <c r="F30649" s="34"/>
      <c r="J30649" s="34"/>
      <c r="K30649" s="34"/>
      <c r="L30649" s="34"/>
    </row>
    <row r="30650" spans="6:12" x14ac:dyDescent="0.35">
      <c r="F30650" s="34"/>
      <c r="J30650" s="34"/>
      <c r="K30650" s="34"/>
      <c r="L30650" s="34"/>
    </row>
    <row r="30651" spans="6:12" x14ac:dyDescent="0.35">
      <c r="F30651" s="34"/>
      <c r="J30651" s="34"/>
      <c r="K30651" s="34"/>
      <c r="L30651" s="34"/>
    </row>
    <row r="30652" spans="6:12" x14ac:dyDescent="0.35">
      <c r="F30652" s="34"/>
      <c r="J30652" s="34"/>
      <c r="K30652" s="34"/>
      <c r="L30652" s="34"/>
    </row>
    <row r="30653" spans="6:12" x14ac:dyDescent="0.35">
      <c r="F30653" s="34"/>
      <c r="J30653" s="34"/>
      <c r="K30653" s="34"/>
      <c r="L30653" s="34"/>
    </row>
    <row r="30654" spans="6:12" x14ac:dyDescent="0.35">
      <c r="F30654" s="34"/>
      <c r="J30654" s="34"/>
      <c r="K30654" s="34"/>
      <c r="L30654" s="34"/>
    </row>
    <row r="30655" spans="6:12" x14ac:dyDescent="0.35">
      <c r="F30655" s="34"/>
      <c r="J30655" s="34"/>
      <c r="K30655" s="34"/>
      <c r="L30655" s="34"/>
    </row>
    <row r="30656" spans="6:12" x14ac:dyDescent="0.35">
      <c r="F30656" s="34"/>
      <c r="J30656" s="34"/>
      <c r="K30656" s="34"/>
      <c r="L30656" s="34"/>
    </row>
    <row r="30657" spans="6:12" x14ac:dyDescent="0.35">
      <c r="F30657" s="34"/>
      <c r="J30657" s="34"/>
      <c r="K30657" s="34"/>
      <c r="L30657" s="34"/>
    </row>
    <row r="30658" spans="6:12" x14ac:dyDescent="0.35">
      <c r="F30658" s="34"/>
      <c r="J30658" s="34"/>
      <c r="K30658" s="34"/>
      <c r="L30658" s="34"/>
    </row>
    <row r="30659" spans="6:12" x14ac:dyDescent="0.35">
      <c r="F30659" s="34"/>
      <c r="J30659" s="34"/>
      <c r="K30659" s="34"/>
      <c r="L30659" s="34"/>
    </row>
    <row r="30660" spans="6:12" x14ac:dyDescent="0.35">
      <c r="F30660" s="34"/>
      <c r="J30660" s="34"/>
      <c r="K30660" s="34"/>
      <c r="L30660" s="34"/>
    </row>
    <row r="30661" spans="6:12" x14ac:dyDescent="0.35">
      <c r="F30661" s="34"/>
      <c r="J30661" s="34"/>
      <c r="K30661" s="34"/>
      <c r="L30661" s="34"/>
    </row>
    <row r="30662" spans="6:12" x14ac:dyDescent="0.35">
      <c r="F30662" s="34"/>
      <c r="J30662" s="34"/>
      <c r="K30662" s="34"/>
      <c r="L30662" s="34"/>
    </row>
    <row r="30663" spans="6:12" x14ac:dyDescent="0.35">
      <c r="F30663" s="34"/>
      <c r="J30663" s="34"/>
      <c r="K30663" s="34"/>
      <c r="L30663" s="34"/>
    </row>
    <row r="30664" spans="6:12" x14ac:dyDescent="0.35">
      <c r="F30664" s="34"/>
      <c r="J30664" s="34"/>
      <c r="K30664" s="34"/>
      <c r="L30664" s="34"/>
    </row>
    <row r="30665" spans="6:12" x14ac:dyDescent="0.35">
      <c r="F30665" s="34"/>
      <c r="J30665" s="34"/>
      <c r="K30665" s="34"/>
      <c r="L30665" s="34"/>
    </row>
    <row r="30666" spans="6:12" x14ac:dyDescent="0.35">
      <c r="F30666" s="34"/>
      <c r="J30666" s="34"/>
      <c r="K30666" s="34"/>
      <c r="L30666" s="34"/>
    </row>
    <row r="30667" spans="6:12" x14ac:dyDescent="0.35">
      <c r="F30667" s="34"/>
      <c r="J30667" s="34"/>
      <c r="K30667" s="34"/>
      <c r="L30667" s="34"/>
    </row>
    <row r="30668" spans="6:12" x14ac:dyDescent="0.35">
      <c r="F30668" s="34"/>
      <c r="J30668" s="34"/>
      <c r="K30668" s="34"/>
      <c r="L30668" s="34"/>
    </row>
    <row r="30669" spans="6:12" x14ac:dyDescent="0.35">
      <c r="F30669" s="34"/>
      <c r="J30669" s="34"/>
      <c r="K30669" s="34"/>
      <c r="L30669" s="34"/>
    </row>
    <row r="30670" spans="6:12" x14ac:dyDescent="0.35">
      <c r="F30670" s="34"/>
      <c r="J30670" s="34"/>
      <c r="K30670" s="34"/>
      <c r="L30670" s="34"/>
    </row>
    <row r="30671" spans="6:12" x14ac:dyDescent="0.35">
      <c r="F30671" s="34"/>
      <c r="J30671" s="34"/>
      <c r="K30671" s="34"/>
      <c r="L30671" s="34"/>
    </row>
    <row r="30672" spans="6:12" x14ac:dyDescent="0.35">
      <c r="F30672" s="34"/>
      <c r="J30672" s="34"/>
      <c r="K30672" s="34"/>
      <c r="L30672" s="34"/>
    </row>
    <row r="30673" spans="6:12" x14ac:dyDescent="0.35">
      <c r="F30673" s="34"/>
      <c r="J30673" s="34"/>
      <c r="K30673" s="34"/>
      <c r="L30673" s="34"/>
    </row>
    <row r="30674" spans="6:12" x14ac:dyDescent="0.35">
      <c r="F30674" s="34"/>
      <c r="J30674" s="34"/>
      <c r="K30674" s="34"/>
      <c r="L30674" s="34"/>
    </row>
    <row r="30675" spans="6:12" x14ac:dyDescent="0.35">
      <c r="F30675" s="34"/>
      <c r="J30675" s="34"/>
      <c r="K30675" s="34"/>
      <c r="L30675" s="34"/>
    </row>
    <row r="30676" spans="6:12" x14ac:dyDescent="0.35">
      <c r="F30676" s="34"/>
      <c r="J30676" s="34"/>
      <c r="K30676" s="34"/>
      <c r="L30676" s="34"/>
    </row>
    <row r="30677" spans="6:12" x14ac:dyDescent="0.35">
      <c r="F30677" s="34"/>
      <c r="J30677" s="34"/>
      <c r="K30677" s="34"/>
      <c r="L30677" s="34"/>
    </row>
    <row r="30678" spans="6:12" x14ac:dyDescent="0.35">
      <c r="F30678" s="34"/>
      <c r="J30678" s="34"/>
      <c r="K30678" s="34"/>
      <c r="L30678" s="34"/>
    </row>
    <row r="30679" spans="6:12" x14ac:dyDescent="0.35">
      <c r="F30679" s="34"/>
      <c r="J30679" s="34"/>
      <c r="K30679" s="34"/>
      <c r="L30679" s="34"/>
    </row>
    <row r="30680" spans="6:12" x14ac:dyDescent="0.35">
      <c r="F30680" s="34"/>
      <c r="J30680" s="34"/>
      <c r="K30680" s="34"/>
      <c r="L30680" s="34"/>
    </row>
    <row r="30681" spans="6:12" x14ac:dyDescent="0.35">
      <c r="F30681" s="34"/>
      <c r="J30681" s="34"/>
      <c r="K30681" s="34"/>
      <c r="L30681" s="34"/>
    </row>
    <row r="30682" spans="6:12" x14ac:dyDescent="0.35">
      <c r="F30682" s="34"/>
      <c r="J30682" s="34"/>
      <c r="K30682" s="34"/>
      <c r="L30682" s="34"/>
    </row>
    <row r="30683" spans="6:12" x14ac:dyDescent="0.35">
      <c r="F30683" s="34"/>
      <c r="J30683" s="34"/>
      <c r="K30683" s="34"/>
      <c r="L30683" s="34"/>
    </row>
    <row r="30684" spans="6:12" x14ac:dyDescent="0.35">
      <c r="F30684" s="34"/>
      <c r="J30684" s="34"/>
      <c r="K30684" s="34"/>
      <c r="L30684" s="34"/>
    </row>
    <row r="30685" spans="6:12" x14ac:dyDescent="0.35">
      <c r="F30685" s="34"/>
      <c r="J30685" s="34"/>
      <c r="K30685" s="34"/>
      <c r="L30685" s="34"/>
    </row>
    <row r="30686" spans="6:12" x14ac:dyDescent="0.35">
      <c r="F30686" s="34"/>
      <c r="J30686" s="34"/>
      <c r="K30686" s="34"/>
      <c r="L30686" s="34"/>
    </row>
    <row r="30687" spans="6:12" x14ac:dyDescent="0.35">
      <c r="F30687" s="34"/>
      <c r="J30687" s="34"/>
      <c r="K30687" s="34"/>
      <c r="L30687" s="34"/>
    </row>
    <row r="30688" spans="6:12" x14ac:dyDescent="0.35">
      <c r="F30688" s="34"/>
      <c r="J30688" s="34"/>
      <c r="K30688" s="34"/>
      <c r="L30688" s="34"/>
    </row>
    <row r="30689" spans="6:12" x14ac:dyDescent="0.35">
      <c r="F30689" s="34"/>
      <c r="J30689" s="34"/>
      <c r="K30689" s="34"/>
      <c r="L30689" s="34"/>
    </row>
    <row r="30690" spans="6:12" x14ac:dyDescent="0.35">
      <c r="F30690" s="34"/>
      <c r="J30690" s="34"/>
      <c r="K30690" s="34"/>
      <c r="L30690" s="34"/>
    </row>
    <row r="30691" spans="6:12" x14ac:dyDescent="0.35">
      <c r="F30691" s="34"/>
      <c r="J30691" s="34"/>
      <c r="K30691" s="34"/>
      <c r="L30691" s="34"/>
    </row>
    <row r="30692" spans="6:12" x14ac:dyDescent="0.35">
      <c r="F30692" s="34"/>
      <c r="J30692" s="34"/>
      <c r="K30692" s="34"/>
      <c r="L30692" s="34"/>
    </row>
    <row r="30693" spans="6:12" x14ac:dyDescent="0.35">
      <c r="F30693" s="34"/>
      <c r="J30693" s="34"/>
      <c r="K30693" s="34"/>
      <c r="L30693" s="34"/>
    </row>
    <row r="30694" spans="6:12" x14ac:dyDescent="0.35">
      <c r="F30694" s="34"/>
      <c r="J30694" s="34"/>
      <c r="K30694" s="34"/>
      <c r="L30694" s="34"/>
    </row>
    <row r="30695" spans="6:12" x14ac:dyDescent="0.35">
      <c r="F30695" s="34"/>
      <c r="J30695" s="34"/>
      <c r="K30695" s="34"/>
      <c r="L30695" s="34"/>
    </row>
    <row r="30696" spans="6:12" x14ac:dyDescent="0.35">
      <c r="F30696" s="34"/>
      <c r="J30696" s="34"/>
      <c r="K30696" s="34"/>
      <c r="L30696" s="34"/>
    </row>
    <row r="30697" spans="6:12" x14ac:dyDescent="0.35">
      <c r="F30697" s="34"/>
      <c r="J30697" s="34"/>
      <c r="K30697" s="34"/>
      <c r="L30697" s="34"/>
    </row>
    <row r="30698" spans="6:12" x14ac:dyDescent="0.35">
      <c r="F30698" s="34"/>
      <c r="J30698" s="34"/>
      <c r="K30698" s="34"/>
      <c r="L30698" s="34"/>
    </row>
    <row r="30699" spans="6:12" x14ac:dyDescent="0.35">
      <c r="F30699" s="34"/>
      <c r="J30699" s="34"/>
      <c r="K30699" s="34"/>
      <c r="L30699" s="34"/>
    </row>
    <row r="30700" spans="6:12" x14ac:dyDescent="0.35">
      <c r="F30700" s="34"/>
      <c r="J30700" s="34"/>
      <c r="K30700" s="34"/>
      <c r="L30700" s="34"/>
    </row>
    <row r="30701" spans="6:12" x14ac:dyDescent="0.35">
      <c r="F30701" s="34"/>
      <c r="J30701" s="34"/>
      <c r="K30701" s="34"/>
      <c r="L30701" s="34"/>
    </row>
    <row r="30702" spans="6:12" x14ac:dyDescent="0.35">
      <c r="F30702" s="34"/>
      <c r="J30702" s="34"/>
      <c r="K30702" s="34"/>
      <c r="L30702" s="34"/>
    </row>
    <row r="30703" spans="6:12" x14ac:dyDescent="0.35">
      <c r="F30703" s="34"/>
      <c r="J30703" s="34"/>
      <c r="K30703" s="34"/>
      <c r="L30703" s="34"/>
    </row>
    <row r="30704" spans="6:12" x14ac:dyDescent="0.35">
      <c r="F30704" s="34"/>
      <c r="J30704" s="34"/>
      <c r="K30704" s="34"/>
      <c r="L30704" s="34"/>
    </row>
    <row r="30705" spans="6:12" x14ac:dyDescent="0.35">
      <c r="F30705" s="34"/>
      <c r="J30705" s="34"/>
      <c r="K30705" s="34"/>
      <c r="L30705" s="34"/>
    </row>
    <row r="30706" spans="6:12" x14ac:dyDescent="0.35">
      <c r="F30706" s="34"/>
      <c r="J30706" s="34"/>
      <c r="K30706" s="34"/>
      <c r="L30706" s="34"/>
    </row>
    <row r="30707" spans="6:12" x14ac:dyDescent="0.35">
      <c r="F30707" s="34"/>
      <c r="J30707" s="34"/>
      <c r="K30707" s="34"/>
      <c r="L30707" s="34"/>
    </row>
    <row r="30708" spans="6:12" x14ac:dyDescent="0.35">
      <c r="F30708" s="34"/>
      <c r="J30708" s="34"/>
      <c r="K30708" s="34"/>
      <c r="L30708" s="34"/>
    </row>
    <row r="30709" spans="6:12" x14ac:dyDescent="0.35">
      <c r="F30709" s="34"/>
      <c r="J30709" s="34"/>
      <c r="K30709" s="34"/>
      <c r="L30709" s="34"/>
    </row>
    <row r="30710" spans="6:12" x14ac:dyDescent="0.35">
      <c r="F30710" s="34"/>
      <c r="J30710" s="34"/>
      <c r="K30710" s="34"/>
      <c r="L30710" s="34"/>
    </row>
    <row r="30711" spans="6:12" x14ac:dyDescent="0.35">
      <c r="F30711" s="34"/>
      <c r="J30711" s="34"/>
      <c r="K30711" s="34"/>
      <c r="L30711" s="34"/>
    </row>
    <row r="30712" spans="6:12" x14ac:dyDescent="0.35">
      <c r="F30712" s="34"/>
      <c r="J30712" s="34"/>
      <c r="K30712" s="34"/>
      <c r="L30712" s="34"/>
    </row>
    <row r="30713" spans="6:12" x14ac:dyDescent="0.35">
      <c r="F30713" s="34"/>
      <c r="J30713" s="34"/>
      <c r="K30713" s="34"/>
      <c r="L30713" s="34"/>
    </row>
    <row r="30714" spans="6:12" x14ac:dyDescent="0.35">
      <c r="F30714" s="34"/>
      <c r="J30714" s="34"/>
      <c r="K30714" s="34"/>
      <c r="L30714" s="34"/>
    </row>
    <row r="30715" spans="6:12" x14ac:dyDescent="0.35">
      <c r="F30715" s="34"/>
      <c r="J30715" s="34"/>
      <c r="K30715" s="34"/>
      <c r="L30715" s="34"/>
    </row>
    <row r="30716" spans="6:12" x14ac:dyDescent="0.35">
      <c r="F30716" s="34"/>
      <c r="J30716" s="34"/>
      <c r="K30716" s="34"/>
      <c r="L30716" s="34"/>
    </row>
    <row r="30717" spans="6:12" x14ac:dyDescent="0.35">
      <c r="F30717" s="34"/>
      <c r="J30717" s="34"/>
      <c r="K30717" s="34"/>
      <c r="L30717" s="34"/>
    </row>
    <row r="30718" spans="6:12" x14ac:dyDescent="0.35">
      <c r="F30718" s="34"/>
      <c r="J30718" s="34"/>
      <c r="K30718" s="34"/>
      <c r="L30718" s="34"/>
    </row>
    <row r="30719" spans="6:12" x14ac:dyDescent="0.35">
      <c r="F30719" s="34"/>
      <c r="J30719" s="34"/>
      <c r="K30719" s="34"/>
      <c r="L30719" s="34"/>
    </row>
    <row r="30720" spans="6:12" x14ac:dyDescent="0.35">
      <c r="F30720" s="34"/>
      <c r="J30720" s="34"/>
      <c r="K30720" s="34"/>
      <c r="L30720" s="34"/>
    </row>
    <row r="30721" spans="6:12" x14ac:dyDescent="0.35">
      <c r="F30721" s="34"/>
      <c r="J30721" s="34"/>
      <c r="K30721" s="34"/>
      <c r="L30721" s="34"/>
    </row>
    <row r="30722" spans="6:12" x14ac:dyDescent="0.35">
      <c r="F30722" s="34"/>
      <c r="J30722" s="34"/>
      <c r="K30722" s="34"/>
      <c r="L30722" s="34"/>
    </row>
    <row r="30723" spans="6:12" x14ac:dyDescent="0.35">
      <c r="F30723" s="34"/>
      <c r="J30723" s="34"/>
      <c r="K30723" s="34"/>
      <c r="L30723" s="34"/>
    </row>
    <row r="30724" spans="6:12" x14ac:dyDescent="0.35">
      <c r="F30724" s="34"/>
      <c r="J30724" s="34"/>
      <c r="K30724" s="34"/>
      <c r="L30724" s="34"/>
    </row>
    <row r="30725" spans="6:12" x14ac:dyDescent="0.35">
      <c r="F30725" s="34"/>
      <c r="J30725" s="34"/>
      <c r="K30725" s="34"/>
      <c r="L30725" s="34"/>
    </row>
    <row r="30726" spans="6:12" x14ac:dyDescent="0.35">
      <c r="F30726" s="34"/>
      <c r="J30726" s="34"/>
      <c r="K30726" s="34"/>
      <c r="L30726" s="34"/>
    </row>
    <row r="30727" spans="6:12" x14ac:dyDescent="0.35">
      <c r="F30727" s="34"/>
      <c r="J30727" s="34"/>
      <c r="K30727" s="34"/>
      <c r="L30727" s="34"/>
    </row>
    <row r="30728" spans="6:12" x14ac:dyDescent="0.35">
      <c r="F30728" s="34"/>
      <c r="J30728" s="34"/>
      <c r="K30728" s="34"/>
      <c r="L30728" s="34"/>
    </row>
    <row r="30729" spans="6:12" x14ac:dyDescent="0.35">
      <c r="F30729" s="34"/>
      <c r="J30729" s="34"/>
      <c r="K30729" s="34"/>
      <c r="L30729" s="34"/>
    </row>
    <row r="30730" spans="6:12" x14ac:dyDescent="0.35">
      <c r="F30730" s="34"/>
      <c r="J30730" s="34"/>
      <c r="K30730" s="34"/>
      <c r="L30730" s="34"/>
    </row>
    <row r="30731" spans="6:12" x14ac:dyDescent="0.35">
      <c r="F30731" s="34"/>
      <c r="J30731" s="34"/>
      <c r="K30731" s="34"/>
      <c r="L30731" s="34"/>
    </row>
    <row r="30732" spans="6:12" x14ac:dyDescent="0.35">
      <c r="F30732" s="34"/>
      <c r="J30732" s="34"/>
      <c r="K30732" s="34"/>
      <c r="L30732" s="34"/>
    </row>
    <row r="30733" spans="6:12" x14ac:dyDescent="0.35">
      <c r="F30733" s="34"/>
      <c r="J30733" s="34"/>
      <c r="K30733" s="34"/>
      <c r="L30733" s="34"/>
    </row>
    <row r="30734" spans="6:12" x14ac:dyDescent="0.35">
      <c r="F30734" s="34"/>
      <c r="J30734" s="34"/>
      <c r="K30734" s="34"/>
      <c r="L30734" s="34"/>
    </row>
    <row r="30735" spans="6:12" x14ac:dyDescent="0.35">
      <c r="F30735" s="34"/>
      <c r="J30735" s="34"/>
      <c r="K30735" s="34"/>
      <c r="L30735" s="34"/>
    </row>
    <row r="30736" spans="6:12" x14ac:dyDescent="0.35">
      <c r="F30736" s="34"/>
      <c r="J30736" s="34"/>
      <c r="K30736" s="34"/>
      <c r="L30736" s="34"/>
    </row>
    <row r="30737" spans="6:12" x14ac:dyDescent="0.35">
      <c r="F30737" s="34"/>
      <c r="J30737" s="34"/>
      <c r="K30737" s="34"/>
      <c r="L30737" s="34"/>
    </row>
    <row r="30738" spans="6:12" x14ac:dyDescent="0.35">
      <c r="F30738" s="34"/>
      <c r="J30738" s="34"/>
      <c r="K30738" s="34"/>
      <c r="L30738" s="34"/>
    </row>
    <row r="30739" spans="6:12" x14ac:dyDescent="0.35">
      <c r="F30739" s="34"/>
      <c r="J30739" s="34"/>
      <c r="K30739" s="34"/>
      <c r="L30739" s="34"/>
    </row>
    <row r="30740" spans="6:12" x14ac:dyDescent="0.35">
      <c r="F30740" s="34"/>
      <c r="J30740" s="34"/>
      <c r="K30740" s="34"/>
      <c r="L30740" s="34"/>
    </row>
    <row r="30741" spans="6:12" x14ac:dyDescent="0.35">
      <c r="F30741" s="34"/>
      <c r="J30741" s="34"/>
      <c r="K30741" s="34"/>
      <c r="L30741" s="34"/>
    </row>
    <row r="30742" spans="6:12" x14ac:dyDescent="0.35">
      <c r="F30742" s="34"/>
      <c r="J30742" s="34"/>
      <c r="K30742" s="34"/>
      <c r="L30742" s="34"/>
    </row>
    <row r="30743" spans="6:12" x14ac:dyDescent="0.35">
      <c r="F30743" s="34"/>
      <c r="J30743" s="34"/>
      <c r="K30743" s="34"/>
      <c r="L30743" s="34"/>
    </row>
    <row r="30744" spans="6:12" x14ac:dyDescent="0.35">
      <c r="F30744" s="34"/>
      <c r="J30744" s="34"/>
      <c r="K30744" s="34"/>
      <c r="L30744" s="34"/>
    </row>
    <row r="30745" spans="6:12" x14ac:dyDescent="0.35">
      <c r="F30745" s="34"/>
      <c r="J30745" s="34"/>
      <c r="K30745" s="34"/>
      <c r="L30745" s="34"/>
    </row>
    <row r="30746" spans="6:12" x14ac:dyDescent="0.35">
      <c r="F30746" s="34"/>
      <c r="J30746" s="34"/>
      <c r="K30746" s="34"/>
      <c r="L30746" s="34"/>
    </row>
    <row r="30747" spans="6:12" x14ac:dyDescent="0.35">
      <c r="F30747" s="34"/>
      <c r="J30747" s="34"/>
      <c r="K30747" s="34"/>
      <c r="L30747" s="34"/>
    </row>
    <row r="30748" spans="6:12" x14ac:dyDescent="0.35">
      <c r="F30748" s="34"/>
      <c r="J30748" s="34"/>
      <c r="K30748" s="34"/>
      <c r="L30748" s="34"/>
    </row>
    <row r="30749" spans="6:12" x14ac:dyDescent="0.35">
      <c r="F30749" s="34"/>
      <c r="J30749" s="34"/>
      <c r="K30749" s="34"/>
      <c r="L30749" s="34"/>
    </row>
    <row r="30750" spans="6:12" x14ac:dyDescent="0.35">
      <c r="F30750" s="34"/>
      <c r="J30750" s="34"/>
      <c r="K30750" s="34"/>
      <c r="L30750" s="34"/>
    </row>
    <row r="30751" spans="6:12" x14ac:dyDescent="0.35">
      <c r="F30751" s="34"/>
      <c r="J30751" s="34"/>
      <c r="K30751" s="34"/>
      <c r="L30751" s="34"/>
    </row>
    <row r="30752" spans="6:12" x14ac:dyDescent="0.35">
      <c r="F30752" s="34"/>
      <c r="J30752" s="34"/>
      <c r="K30752" s="34"/>
      <c r="L30752" s="34"/>
    </row>
    <row r="30753" spans="6:12" x14ac:dyDescent="0.35">
      <c r="F30753" s="34"/>
      <c r="J30753" s="34"/>
      <c r="K30753" s="34"/>
      <c r="L30753" s="34"/>
    </row>
    <row r="30754" spans="6:12" x14ac:dyDescent="0.35">
      <c r="F30754" s="34"/>
      <c r="J30754" s="34"/>
      <c r="K30754" s="34"/>
      <c r="L30754" s="34"/>
    </row>
    <row r="30755" spans="6:12" x14ac:dyDescent="0.35">
      <c r="F30755" s="34"/>
      <c r="J30755" s="34"/>
      <c r="K30755" s="34"/>
      <c r="L30755" s="34"/>
    </row>
    <row r="30756" spans="6:12" x14ac:dyDescent="0.35">
      <c r="F30756" s="34"/>
      <c r="J30756" s="34"/>
      <c r="K30756" s="34"/>
      <c r="L30756" s="34"/>
    </row>
    <row r="30757" spans="6:12" x14ac:dyDescent="0.35">
      <c r="F30757" s="34"/>
      <c r="J30757" s="34"/>
      <c r="K30757" s="34"/>
      <c r="L30757" s="34"/>
    </row>
    <row r="30758" spans="6:12" x14ac:dyDescent="0.35">
      <c r="F30758" s="34"/>
      <c r="J30758" s="34"/>
      <c r="K30758" s="34"/>
      <c r="L30758" s="34"/>
    </row>
    <row r="30759" spans="6:12" x14ac:dyDescent="0.35">
      <c r="F30759" s="34"/>
      <c r="J30759" s="34"/>
      <c r="K30759" s="34"/>
      <c r="L30759" s="34"/>
    </row>
    <row r="30760" spans="6:12" x14ac:dyDescent="0.35">
      <c r="F30760" s="34"/>
      <c r="J30760" s="34"/>
      <c r="K30760" s="34"/>
      <c r="L30760" s="34"/>
    </row>
    <row r="30761" spans="6:12" x14ac:dyDescent="0.35">
      <c r="F30761" s="34"/>
      <c r="J30761" s="34"/>
      <c r="K30761" s="34"/>
      <c r="L30761" s="34"/>
    </row>
    <row r="30762" spans="6:12" x14ac:dyDescent="0.35">
      <c r="F30762" s="34"/>
      <c r="J30762" s="34"/>
      <c r="K30762" s="34"/>
      <c r="L30762" s="34"/>
    </row>
    <row r="30763" spans="6:12" x14ac:dyDescent="0.35">
      <c r="F30763" s="34"/>
      <c r="J30763" s="34"/>
      <c r="K30763" s="34"/>
      <c r="L30763" s="34"/>
    </row>
    <row r="30764" spans="6:12" x14ac:dyDescent="0.35">
      <c r="F30764" s="34"/>
      <c r="J30764" s="34"/>
      <c r="K30764" s="34"/>
      <c r="L30764" s="34"/>
    </row>
    <row r="30765" spans="6:12" x14ac:dyDescent="0.35">
      <c r="F30765" s="34"/>
      <c r="J30765" s="34"/>
      <c r="K30765" s="34"/>
      <c r="L30765" s="34"/>
    </row>
    <row r="30766" spans="6:12" x14ac:dyDescent="0.35">
      <c r="F30766" s="34"/>
      <c r="J30766" s="34"/>
      <c r="K30766" s="34"/>
      <c r="L30766" s="34"/>
    </row>
    <row r="30767" spans="6:12" x14ac:dyDescent="0.35">
      <c r="F30767" s="34"/>
      <c r="J30767" s="34"/>
      <c r="K30767" s="34"/>
      <c r="L30767" s="34"/>
    </row>
    <row r="30768" spans="6:12" x14ac:dyDescent="0.35">
      <c r="F30768" s="34"/>
      <c r="J30768" s="34"/>
      <c r="K30768" s="34"/>
      <c r="L30768" s="34"/>
    </row>
    <row r="30769" spans="6:12" x14ac:dyDescent="0.35">
      <c r="F30769" s="34"/>
      <c r="J30769" s="34"/>
      <c r="K30769" s="34"/>
      <c r="L30769" s="34"/>
    </row>
    <row r="30770" spans="6:12" x14ac:dyDescent="0.35">
      <c r="F30770" s="34"/>
      <c r="J30770" s="34"/>
      <c r="K30770" s="34"/>
      <c r="L30770" s="34"/>
    </row>
    <row r="30771" spans="6:12" x14ac:dyDescent="0.35">
      <c r="F30771" s="34"/>
      <c r="J30771" s="34"/>
      <c r="K30771" s="34"/>
      <c r="L30771" s="34"/>
    </row>
    <row r="30772" spans="6:12" x14ac:dyDescent="0.35">
      <c r="F30772" s="34"/>
      <c r="J30772" s="34"/>
      <c r="K30772" s="34"/>
      <c r="L30772" s="34"/>
    </row>
    <row r="30773" spans="6:12" x14ac:dyDescent="0.35">
      <c r="F30773" s="34"/>
      <c r="J30773" s="34"/>
      <c r="K30773" s="34"/>
      <c r="L30773" s="34"/>
    </row>
    <row r="30774" spans="6:12" x14ac:dyDescent="0.35">
      <c r="F30774" s="34"/>
      <c r="J30774" s="34"/>
      <c r="K30774" s="34"/>
      <c r="L30774" s="34"/>
    </row>
    <row r="30775" spans="6:12" x14ac:dyDescent="0.35">
      <c r="F30775" s="34"/>
      <c r="J30775" s="34"/>
      <c r="K30775" s="34"/>
      <c r="L30775" s="34"/>
    </row>
    <row r="30776" spans="6:12" x14ac:dyDescent="0.35">
      <c r="F30776" s="34"/>
      <c r="J30776" s="34"/>
      <c r="K30776" s="34"/>
      <c r="L30776" s="34"/>
    </row>
    <row r="30777" spans="6:12" x14ac:dyDescent="0.35">
      <c r="F30777" s="34"/>
      <c r="J30777" s="34"/>
      <c r="K30777" s="34"/>
      <c r="L30777" s="34"/>
    </row>
    <row r="30778" spans="6:12" x14ac:dyDescent="0.35">
      <c r="F30778" s="34"/>
      <c r="J30778" s="34"/>
      <c r="K30778" s="34"/>
      <c r="L30778" s="34"/>
    </row>
    <row r="30779" spans="6:12" x14ac:dyDescent="0.35">
      <c r="F30779" s="34"/>
      <c r="J30779" s="34"/>
      <c r="K30779" s="34"/>
      <c r="L30779" s="34"/>
    </row>
    <row r="30780" spans="6:12" x14ac:dyDescent="0.35">
      <c r="F30780" s="34"/>
      <c r="J30780" s="34"/>
      <c r="K30780" s="34"/>
      <c r="L30780" s="34"/>
    </row>
    <row r="30781" spans="6:12" x14ac:dyDescent="0.35">
      <c r="F30781" s="34"/>
      <c r="J30781" s="34"/>
      <c r="K30781" s="34"/>
      <c r="L30781" s="34"/>
    </row>
    <row r="30782" spans="6:12" x14ac:dyDescent="0.35">
      <c r="F30782" s="34"/>
      <c r="J30782" s="34"/>
      <c r="K30782" s="34"/>
      <c r="L30782" s="34"/>
    </row>
    <row r="30783" spans="6:12" x14ac:dyDescent="0.35">
      <c r="F30783" s="34"/>
      <c r="J30783" s="34"/>
      <c r="K30783" s="34"/>
      <c r="L30783" s="34"/>
    </row>
    <row r="30784" spans="6:12" x14ac:dyDescent="0.35">
      <c r="F30784" s="34"/>
      <c r="J30784" s="34"/>
      <c r="K30784" s="34"/>
      <c r="L30784" s="34"/>
    </row>
    <row r="30785" spans="6:12" x14ac:dyDescent="0.35">
      <c r="F30785" s="34"/>
      <c r="J30785" s="34"/>
      <c r="K30785" s="34"/>
      <c r="L30785" s="34"/>
    </row>
    <row r="30786" spans="6:12" x14ac:dyDescent="0.35">
      <c r="F30786" s="34"/>
      <c r="J30786" s="34"/>
      <c r="K30786" s="34"/>
      <c r="L30786" s="34"/>
    </row>
    <row r="30787" spans="6:12" x14ac:dyDescent="0.35">
      <c r="F30787" s="34"/>
      <c r="J30787" s="34"/>
      <c r="K30787" s="34"/>
      <c r="L30787" s="34"/>
    </row>
    <row r="30788" spans="6:12" x14ac:dyDescent="0.35">
      <c r="F30788" s="34"/>
      <c r="J30788" s="34"/>
      <c r="K30788" s="34"/>
      <c r="L30788" s="34"/>
    </row>
    <row r="30789" spans="6:12" x14ac:dyDescent="0.35">
      <c r="F30789" s="34"/>
      <c r="J30789" s="34"/>
      <c r="K30789" s="34"/>
      <c r="L30789" s="34"/>
    </row>
    <row r="30790" spans="6:12" x14ac:dyDescent="0.35">
      <c r="F30790" s="34"/>
      <c r="J30790" s="34"/>
      <c r="K30790" s="34"/>
      <c r="L30790" s="34"/>
    </row>
    <row r="30791" spans="6:12" x14ac:dyDescent="0.35">
      <c r="F30791" s="34"/>
      <c r="J30791" s="34"/>
      <c r="K30791" s="34"/>
      <c r="L30791" s="34"/>
    </row>
    <row r="30792" spans="6:12" x14ac:dyDescent="0.35">
      <c r="F30792" s="34"/>
      <c r="J30792" s="34"/>
      <c r="K30792" s="34"/>
      <c r="L30792" s="34"/>
    </row>
    <row r="30793" spans="6:12" x14ac:dyDescent="0.35">
      <c r="F30793" s="34"/>
      <c r="J30793" s="34"/>
      <c r="K30793" s="34"/>
      <c r="L30793" s="34"/>
    </row>
    <row r="30794" spans="6:12" x14ac:dyDescent="0.35">
      <c r="F30794" s="34"/>
      <c r="J30794" s="34"/>
      <c r="K30794" s="34"/>
      <c r="L30794" s="34"/>
    </row>
    <row r="30795" spans="6:12" x14ac:dyDescent="0.35">
      <c r="F30795" s="34"/>
      <c r="J30795" s="34"/>
      <c r="K30795" s="34"/>
      <c r="L30795" s="34"/>
    </row>
    <row r="30796" spans="6:12" x14ac:dyDescent="0.35">
      <c r="F30796" s="34"/>
      <c r="J30796" s="34"/>
      <c r="K30796" s="34"/>
      <c r="L30796" s="34"/>
    </row>
    <row r="30797" spans="6:12" x14ac:dyDescent="0.35">
      <c r="F30797" s="34"/>
      <c r="J30797" s="34"/>
      <c r="K30797" s="34"/>
      <c r="L30797" s="34"/>
    </row>
    <row r="30798" spans="6:12" x14ac:dyDescent="0.35">
      <c r="F30798" s="34"/>
      <c r="J30798" s="34"/>
      <c r="K30798" s="34"/>
      <c r="L30798" s="34"/>
    </row>
    <row r="30799" spans="6:12" x14ac:dyDescent="0.35">
      <c r="F30799" s="34"/>
      <c r="J30799" s="34"/>
      <c r="K30799" s="34"/>
      <c r="L30799" s="34"/>
    </row>
    <row r="30800" spans="6:12" x14ac:dyDescent="0.35">
      <c r="F30800" s="34"/>
      <c r="J30800" s="34"/>
      <c r="K30800" s="34"/>
      <c r="L30800" s="34"/>
    </row>
    <row r="30801" spans="6:12" x14ac:dyDescent="0.35">
      <c r="F30801" s="34"/>
      <c r="J30801" s="34"/>
      <c r="K30801" s="34"/>
      <c r="L30801" s="34"/>
    </row>
    <row r="30802" spans="6:12" x14ac:dyDescent="0.35">
      <c r="F30802" s="34"/>
      <c r="J30802" s="34"/>
      <c r="K30802" s="34"/>
      <c r="L30802" s="34"/>
    </row>
    <row r="30803" spans="6:12" x14ac:dyDescent="0.35">
      <c r="F30803" s="34"/>
      <c r="J30803" s="34"/>
      <c r="K30803" s="34"/>
      <c r="L30803" s="34"/>
    </row>
    <row r="30804" spans="6:12" x14ac:dyDescent="0.35">
      <c r="F30804" s="34"/>
      <c r="J30804" s="34"/>
      <c r="K30804" s="34"/>
      <c r="L30804" s="34"/>
    </row>
    <row r="30805" spans="6:12" x14ac:dyDescent="0.35">
      <c r="F30805" s="34"/>
      <c r="J30805" s="34"/>
      <c r="K30805" s="34"/>
      <c r="L30805" s="34"/>
    </row>
    <row r="30806" spans="6:12" x14ac:dyDescent="0.35">
      <c r="F30806" s="34"/>
      <c r="J30806" s="34"/>
      <c r="K30806" s="34"/>
      <c r="L30806" s="34"/>
    </row>
    <row r="30807" spans="6:12" x14ac:dyDescent="0.35">
      <c r="F30807" s="34"/>
      <c r="J30807" s="34"/>
      <c r="K30807" s="34"/>
      <c r="L30807" s="34"/>
    </row>
    <row r="30808" spans="6:12" x14ac:dyDescent="0.35">
      <c r="F30808" s="34"/>
      <c r="J30808" s="34"/>
      <c r="K30808" s="34"/>
      <c r="L30808" s="34"/>
    </row>
    <row r="30809" spans="6:12" x14ac:dyDescent="0.35">
      <c r="F30809" s="34"/>
      <c r="J30809" s="34"/>
      <c r="K30809" s="34"/>
      <c r="L30809" s="34"/>
    </row>
    <row r="30810" spans="6:12" x14ac:dyDescent="0.35">
      <c r="F30810" s="34"/>
      <c r="J30810" s="34"/>
      <c r="K30810" s="34"/>
      <c r="L30810" s="34"/>
    </row>
    <row r="30811" spans="6:12" x14ac:dyDescent="0.35">
      <c r="F30811" s="34"/>
      <c r="J30811" s="34"/>
      <c r="K30811" s="34"/>
      <c r="L30811" s="34"/>
    </row>
    <row r="30812" spans="6:12" x14ac:dyDescent="0.35">
      <c r="F30812" s="34"/>
      <c r="J30812" s="34"/>
      <c r="K30812" s="34"/>
      <c r="L30812" s="34"/>
    </row>
    <row r="30813" spans="6:12" x14ac:dyDescent="0.35">
      <c r="F30813" s="34"/>
      <c r="J30813" s="34"/>
      <c r="K30813" s="34"/>
      <c r="L30813" s="34"/>
    </row>
    <row r="30814" spans="6:12" x14ac:dyDescent="0.35">
      <c r="F30814" s="34"/>
      <c r="J30814" s="34"/>
      <c r="K30814" s="34"/>
      <c r="L30814" s="34"/>
    </row>
    <row r="30815" spans="6:12" x14ac:dyDescent="0.35">
      <c r="F30815" s="34"/>
      <c r="J30815" s="34"/>
      <c r="K30815" s="34"/>
      <c r="L30815" s="34"/>
    </row>
    <row r="30816" spans="6:12" x14ac:dyDescent="0.35">
      <c r="F30816" s="34"/>
      <c r="J30816" s="34"/>
      <c r="K30816" s="34"/>
      <c r="L30816" s="34"/>
    </row>
    <row r="30817" spans="6:12" x14ac:dyDescent="0.35">
      <c r="F30817" s="34"/>
      <c r="J30817" s="34"/>
      <c r="K30817" s="34"/>
      <c r="L30817" s="34"/>
    </row>
    <row r="30818" spans="6:12" x14ac:dyDescent="0.35">
      <c r="F30818" s="34"/>
      <c r="J30818" s="34"/>
      <c r="K30818" s="34"/>
      <c r="L30818" s="34"/>
    </row>
    <row r="30819" spans="6:12" x14ac:dyDescent="0.35">
      <c r="F30819" s="34"/>
      <c r="J30819" s="34"/>
      <c r="K30819" s="34"/>
      <c r="L30819" s="34"/>
    </row>
    <row r="30820" spans="6:12" x14ac:dyDescent="0.35">
      <c r="F30820" s="34"/>
      <c r="J30820" s="34"/>
      <c r="K30820" s="34"/>
      <c r="L30820" s="34"/>
    </row>
    <row r="30821" spans="6:12" x14ac:dyDescent="0.35">
      <c r="F30821" s="34"/>
      <c r="J30821" s="34"/>
      <c r="K30821" s="34"/>
      <c r="L30821" s="34"/>
    </row>
    <row r="30822" spans="6:12" x14ac:dyDescent="0.35">
      <c r="F30822" s="34"/>
      <c r="J30822" s="34"/>
      <c r="K30822" s="34"/>
      <c r="L30822" s="34"/>
    </row>
    <row r="30823" spans="6:12" x14ac:dyDescent="0.35">
      <c r="F30823" s="34"/>
      <c r="J30823" s="34"/>
      <c r="K30823" s="34"/>
      <c r="L30823" s="34"/>
    </row>
    <row r="30824" spans="6:12" x14ac:dyDescent="0.35">
      <c r="F30824" s="34"/>
      <c r="J30824" s="34"/>
      <c r="K30824" s="34"/>
      <c r="L30824" s="34"/>
    </row>
    <row r="30825" spans="6:12" x14ac:dyDescent="0.35">
      <c r="F30825" s="34"/>
      <c r="J30825" s="34"/>
      <c r="K30825" s="34"/>
      <c r="L30825" s="34"/>
    </row>
    <row r="30826" spans="6:12" x14ac:dyDescent="0.35">
      <c r="F30826" s="34"/>
      <c r="J30826" s="34"/>
      <c r="K30826" s="34"/>
      <c r="L30826" s="34"/>
    </row>
    <row r="30827" spans="6:12" x14ac:dyDescent="0.35">
      <c r="F30827" s="34"/>
      <c r="J30827" s="34"/>
      <c r="K30827" s="34"/>
      <c r="L30827" s="34"/>
    </row>
    <row r="30828" spans="6:12" x14ac:dyDescent="0.35">
      <c r="F30828" s="34"/>
      <c r="J30828" s="34"/>
      <c r="K30828" s="34"/>
      <c r="L30828" s="34"/>
    </row>
    <row r="30829" spans="6:12" x14ac:dyDescent="0.35">
      <c r="F30829" s="34"/>
      <c r="J30829" s="34"/>
      <c r="K30829" s="34"/>
      <c r="L30829" s="34"/>
    </row>
    <row r="30830" spans="6:12" x14ac:dyDescent="0.35">
      <c r="F30830" s="34"/>
      <c r="J30830" s="34"/>
      <c r="K30830" s="34"/>
      <c r="L30830" s="34"/>
    </row>
    <row r="30831" spans="6:12" x14ac:dyDescent="0.35">
      <c r="F30831" s="34"/>
      <c r="J30831" s="34"/>
      <c r="K30831" s="34"/>
      <c r="L30831" s="34"/>
    </row>
    <row r="30832" spans="6:12" x14ac:dyDescent="0.35">
      <c r="F30832" s="34"/>
      <c r="J30832" s="34"/>
      <c r="K30832" s="34"/>
      <c r="L30832" s="34"/>
    </row>
    <row r="30833" spans="6:12" x14ac:dyDescent="0.35">
      <c r="F30833" s="34"/>
      <c r="J30833" s="34"/>
      <c r="K30833" s="34"/>
      <c r="L30833" s="34"/>
    </row>
    <row r="30834" spans="6:12" x14ac:dyDescent="0.35">
      <c r="F30834" s="34"/>
      <c r="J30834" s="34"/>
      <c r="K30834" s="34"/>
      <c r="L30834" s="34"/>
    </row>
    <row r="30835" spans="6:12" x14ac:dyDescent="0.35">
      <c r="F30835" s="34"/>
      <c r="J30835" s="34"/>
      <c r="K30835" s="34"/>
      <c r="L30835" s="34"/>
    </row>
    <row r="30836" spans="6:12" x14ac:dyDescent="0.35">
      <c r="F30836" s="34"/>
      <c r="J30836" s="34"/>
      <c r="K30836" s="34"/>
      <c r="L30836" s="34"/>
    </row>
    <row r="30837" spans="6:12" x14ac:dyDescent="0.35">
      <c r="F30837" s="34"/>
      <c r="J30837" s="34"/>
      <c r="K30837" s="34"/>
      <c r="L30837" s="34"/>
    </row>
    <row r="30838" spans="6:12" x14ac:dyDescent="0.35">
      <c r="F30838" s="34"/>
      <c r="J30838" s="34"/>
      <c r="K30838" s="34"/>
      <c r="L30838" s="34"/>
    </row>
    <row r="30839" spans="6:12" x14ac:dyDescent="0.35">
      <c r="F30839" s="34"/>
      <c r="J30839" s="34"/>
      <c r="K30839" s="34"/>
      <c r="L30839" s="34"/>
    </row>
    <row r="30840" spans="6:12" x14ac:dyDescent="0.35">
      <c r="F30840" s="34"/>
      <c r="J30840" s="34"/>
      <c r="K30840" s="34"/>
      <c r="L30840" s="34"/>
    </row>
    <row r="30841" spans="6:12" x14ac:dyDescent="0.35">
      <c r="F30841" s="34"/>
      <c r="J30841" s="34"/>
      <c r="K30841" s="34"/>
      <c r="L30841" s="34"/>
    </row>
    <row r="30842" spans="6:12" x14ac:dyDescent="0.35">
      <c r="F30842" s="34"/>
      <c r="J30842" s="34"/>
      <c r="K30842" s="34"/>
      <c r="L30842" s="34"/>
    </row>
    <row r="30843" spans="6:12" x14ac:dyDescent="0.35">
      <c r="F30843" s="34"/>
      <c r="J30843" s="34"/>
      <c r="K30843" s="34"/>
      <c r="L30843" s="34"/>
    </row>
    <row r="30844" spans="6:12" x14ac:dyDescent="0.35">
      <c r="F30844" s="34"/>
      <c r="J30844" s="34"/>
      <c r="K30844" s="34"/>
      <c r="L30844" s="34"/>
    </row>
    <row r="30845" spans="6:12" x14ac:dyDescent="0.35">
      <c r="F30845" s="34"/>
      <c r="J30845" s="34"/>
      <c r="K30845" s="34"/>
      <c r="L30845" s="34"/>
    </row>
    <row r="30846" spans="6:12" x14ac:dyDescent="0.35">
      <c r="F30846" s="34"/>
      <c r="J30846" s="34"/>
      <c r="K30846" s="34"/>
      <c r="L30846" s="34"/>
    </row>
    <row r="30847" spans="6:12" x14ac:dyDescent="0.35">
      <c r="F30847" s="34"/>
      <c r="J30847" s="34"/>
      <c r="K30847" s="34"/>
      <c r="L30847" s="34"/>
    </row>
    <row r="30848" spans="6:12" x14ac:dyDescent="0.35">
      <c r="F30848" s="34"/>
      <c r="J30848" s="34"/>
      <c r="K30848" s="34"/>
      <c r="L30848" s="34"/>
    </row>
    <row r="30849" spans="6:12" x14ac:dyDescent="0.35">
      <c r="F30849" s="34"/>
      <c r="J30849" s="34"/>
      <c r="K30849" s="34"/>
      <c r="L30849" s="34"/>
    </row>
    <row r="30850" spans="6:12" x14ac:dyDescent="0.35">
      <c r="F30850" s="34"/>
      <c r="J30850" s="34"/>
      <c r="K30850" s="34"/>
      <c r="L30850" s="34"/>
    </row>
    <row r="30851" spans="6:12" x14ac:dyDescent="0.35">
      <c r="F30851" s="34"/>
      <c r="J30851" s="34"/>
      <c r="K30851" s="34"/>
      <c r="L30851" s="34"/>
    </row>
    <row r="30852" spans="6:12" x14ac:dyDescent="0.35">
      <c r="F30852" s="34"/>
      <c r="J30852" s="34"/>
      <c r="K30852" s="34"/>
      <c r="L30852" s="34"/>
    </row>
    <row r="30853" spans="6:12" x14ac:dyDescent="0.35">
      <c r="F30853" s="34"/>
      <c r="J30853" s="34"/>
      <c r="K30853" s="34"/>
      <c r="L30853" s="34"/>
    </row>
    <row r="30854" spans="6:12" x14ac:dyDescent="0.35">
      <c r="F30854" s="34"/>
      <c r="J30854" s="34"/>
      <c r="K30854" s="34"/>
      <c r="L30854" s="34"/>
    </row>
    <row r="30855" spans="6:12" x14ac:dyDescent="0.35">
      <c r="F30855" s="34"/>
      <c r="J30855" s="34"/>
      <c r="K30855" s="34"/>
      <c r="L30855" s="34"/>
    </row>
    <row r="30856" spans="6:12" x14ac:dyDescent="0.35">
      <c r="F30856" s="34"/>
      <c r="J30856" s="34"/>
      <c r="K30856" s="34"/>
      <c r="L30856" s="34"/>
    </row>
    <row r="30857" spans="6:12" x14ac:dyDescent="0.35">
      <c r="F30857" s="34"/>
      <c r="J30857" s="34"/>
      <c r="K30857" s="34"/>
      <c r="L30857" s="34"/>
    </row>
    <row r="30858" spans="6:12" x14ac:dyDescent="0.35">
      <c r="F30858" s="34"/>
      <c r="J30858" s="34"/>
      <c r="K30858" s="34"/>
      <c r="L30858" s="34"/>
    </row>
    <row r="30859" spans="6:12" x14ac:dyDescent="0.35">
      <c r="F30859" s="34"/>
      <c r="J30859" s="34"/>
      <c r="K30859" s="34"/>
      <c r="L30859" s="34"/>
    </row>
    <row r="30860" spans="6:12" x14ac:dyDescent="0.35">
      <c r="F30860" s="34"/>
      <c r="J30860" s="34"/>
      <c r="K30860" s="34"/>
      <c r="L30860" s="34"/>
    </row>
    <row r="30861" spans="6:12" x14ac:dyDescent="0.35">
      <c r="F30861" s="34"/>
      <c r="J30861" s="34"/>
      <c r="K30861" s="34"/>
      <c r="L30861" s="34"/>
    </row>
    <row r="30862" spans="6:12" x14ac:dyDescent="0.35">
      <c r="F30862" s="34"/>
      <c r="J30862" s="34"/>
      <c r="K30862" s="34"/>
      <c r="L30862" s="34"/>
    </row>
    <row r="30863" spans="6:12" x14ac:dyDescent="0.35">
      <c r="F30863" s="34"/>
      <c r="J30863" s="34"/>
      <c r="K30863" s="34"/>
      <c r="L30863" s="34"/>
    </row>
    <row r="30864" spans="6:12" x14ac:dyDescent="0.35">
      <c r="F30864" s="34"/>
      <c r="J30864" s="34"/>
      <c r="K30864" s="34"/>
      <c r="L30864" s="34"/>
    </row>
    <row r="30865" spans="6:12" x14ac:dyDescent="0.35">
      <c r="F30865" s="34"/>
      <c r="J30865" s="34"/>
      <c r="K30865" s="34"/>
      <c r="L30865" s="34"/>
    </row>
    <row r="30866" spans="6:12" x14ac:dyDescent="0.35">
      <c r="F30866" s="34"/>
      <c r="J30866" s="34"/>
      <c r="K30866" s="34"/>
      <c r="L30866" s="34"/>
    </row>
    <row r="30867" spans="6:12" x14ac:dyDescent="0.35">
      <c r="F30867" s="34"/>
      <c r="J30867" s="34"/>
      <c r="K30867" s="34"/>
      <c r="L30867" s="34"/>
    </row>
    <row r="30868" spans="6:12" x14ac:dyDescent="0.35">
      <c r="F30868" s="34"/>
      <c r="J30868" s="34"/>
      <c r="K30868" s="34"/>
      <c r="L30868" s="34"/>
    </row>
    <row r="30869" spans="6:12" x14ac:dyDescent="0.35">
      <c r="F30869" s="34"/>
      <c r="J30869" s="34"/>
      <c r="K30869" s="34"/>
      <c r="L30869" s="34"/>
    </row>
    <row r="30870" spans="6:12" x14ac:dyDescent="0.35">
      <c r="F30870" s="34"/>
      <c r="J30870" s="34"/>
      <c r="K30870" s="34"/>
      <c r="L30870" s="34"/>
    </row>
    <row r="30871" spans="6:12" x14ac:dyDescent="0.35">
      <c r="F30871" s="34"/>
      <c r="J30871" s="34"/>
      <c r="K30871" s="34"/>
      <c r="L30871" s="34"/>
    </row>
    <row r="30872" spans="6:12" x14ac:dyDescent="0.35">
      <c r="F30872" s="34"/>
      <c r="J30872" s="34"/>
      <c r="K30872" s="34"/>
      <c r="L30872" s="34"/>
    </row>
    <row r="30873" spans="6:12" x14ac:dyDescent="0.35">
      <c r="F30873" s="34"/>
      <c r="J30873" s="34"/>
      <c r="K30873" s="34"/>
      <c r="L30873" s="34"/>
    </row>
    <row r="30874" spans="6:12" x14ac:dyDescent="0.35">
      <c r="F30874" s="34"/>
      <c r="J30874" s="34"/>
      <c r="K30874" s="34"/>
      <c r="L30874" s="34"/>
    </row>
    <row r="30875" spans="6:12" x14ac:dyDescent="0.35">
      <c r="F30875" s="34"/>
      <c r="J30875" s="34"/>
      <c r="K30875" s="34"/>
      <c r="L30875" s="34"/>
    </row>
    <row r="30876" spans="6:12" x14ac:dyDescent="0.35">
      <c r="F30876" s="34"/>
      <c r="J30876" s="34"/>
      <c r="K30876" s="34"/>
      <c r="L30876" s="34"/>
    </row>
    <row r="30877" spans="6:12" x14ac:dyDescent="0.35">
      <c r="F30877" s="34"/>
      <c r="J30877" s="34"/>
      <c r="K30877" s="34"/>
      <c r="L30877" s="34"/>
    </row>
    <row r="30878" spans="6:12" x14ac:dyDescent="0.35">
      <c r="F30878" s="34"/>
      <c r="J30878" s="34"/>
      <c r="K30878" s="34"/>
      <c r="L30878" s="34"/>
    </row>
    <row r="30879" spans="6:12" x14ac:dyDescent="0.35">
      <c r="F30879" s="34"/>
      <c r="J30879" s="34"/>
      <c r="K30879" s="34"/>
      <c r="L30879" s="34"/>
    </row>
    <row r="30880" spans="6:12" x14ac:dyDescent="0.35">
      <c r="F30880" s="34"/>
      <c r="J30880" s="34"/>
      <c r="K30880" s="34"/>
      <c r="L30880" s="34"/>
    </row>
    <row r="30881" spans="6:12" x14ac:dyDescent="0.35">
      <c r="F30881" s="34"/>
      <c r="J30881" s="34"/>
      <c r="K30881" s="34"/>
      <c r="L30881" s="34"/>
    </row>
    <row r="30882" spans="6:12" x14ac:dyDescent="0.35">
      <c r="F30882" s="34"/>
      <c r="J30882" s="34"/>
      <c r="K30882" s="34"/>
      <c r="L30882" s="34"/>
    </row>
    <row r="30883" spans="6:12" x14ac:dyDescent="0.35">
      <c r="F30883" s="34"/>
      <c r="J30883" s="34"/>
      <c r="K30883" s="34"/>
      <c r="L30883" s="34"/>
    </row>
    <row r="30884" spans="6:12" x14ac:dyDescent="0.35">
      <c r="F30884" s="34"/>
      <c r="J30884" s="34"/>
      <c r="K30884" s="34"/>
      <c r="L30884" s="34"/>
    </row>
    <row r="30885" spans="6:12" x14ac:dyDescent="0.35">
      <c r="F30885" s="34"/>
      <c r="J30885" s="34"/>
      <c r="K30885" s="34"/>
      <c r="L30885" s="34"/>
    </row>
    <row r="30886" spans="6:12" x14ac:dyDescent="0.35">
      <c r="F30886" s="34"/>
      <c r="J30886" s="34"/>
      <c r="K30886" s="34"/>
      <c r="L30886" s="34"/>
    </row>
    <row r="30887" spans="6:12" x14ac:dyDescent="0.35">
      <c r="F30887" s="34"/>
      <c r="J30887" s="34"/>
      <c r="K30887" s="34"/>
      <c r="L30887" s="34"/>
    </row>
    <row r="30888" spans="6:12" x14ac:dyDescent="0.35">
      <c r="F30888" s="34"/>
      <c r="J30888" s="34"/>
      <c r="K30888" s="34"/>
      <c r="L30888" s="34"/>
    </row>
    <row r="30889" spans="6:12" x14ac:dyDescent="0.35">
      <c r="F30889" s="34"/>
      <c r="J30889" s="34"/>
      <c r="K30889" s="34"/>
      <c r="L30889" s="34"/>
    </row>
    <row r="30890" spans="6:12" x14ac:dyDescent="0.35">
      <c r="F30890" s="34"/>
      <c r="J30890" s="34"/>
      <c r="K30890" s="34"/>
      <c r="L30890" s="34"/>
    </row>
    <row r="30891" spans="6:12" x14ac:dyDescent="0.35">
      <c r="F30891" s="34"/>
      <c r="J30891" s="34"/>
      <c r="K30891" s="34"/>
      <c r="L30891" s="34"/>
    </row>
    <row r="30892" spans="6:12" x14ac:dyDescent="0.35">
      <c r="F30892" s="34"/>
      <c r="J30892" s="34"/>
      <c r="K30892" s="34"/>
      <c r="L30892" s="34"/>
    </row>
    <row r="30893" spans="6:12" x14ac:dyDescent="0.35">
      <c r="F30893" s="34"/>
      <c r="J30893" s="34"/>
      <c r="K30893" s="34"/>
      <c r="L30893" s="34"/>
    </row>
    <row r="30894" spans="6:12" x14ac:dyDescent="0.35">
      <c r="F30894" s="34"/>
      <c r="J30894" s="34"/>
      <c r="K30894" s="34"/>
      <c r="L30894" s="34"/>
    </row>
    <row r="30895" spans="6:12" x14ac:dyDescent="0.35">
      <c r="F30895" s="34"/>
      <c r="J30895" s="34"/>
      <c r="K30895" s="34"/>
      <c r="L30895" s="34"/>
    </row>
    <row r="30896" spans="6:12" x14ac:dyDescent="0.35">
      <c r="F30896" s="34"/>
      <c r="J30896" s="34"/>
      <c r="K30896" s="34"/>
      <c r="L30896" s="34"/>
    </row>
    <row r="30897" spans="6:12" x14ac:dyDescent="0.35">
      <c r="F30897" s="34"/>
      <c r="J30897" s="34"/>
      <c r="K30897" s="34"/>
      <c r="L30897" s="34"/>
    </row>
    <row r="30898" spans="6:12" x14ac:dyDescent="0.35">
      <c r="F30898" s="34"/>
      <c r="J30898" s="34"/>
      <c r="K30898" s="34"/>
      <c r="L30898" s="34"/>
    </row>
    <row r="30899" spans="6:12" x14ac:dyDescent="0.35">
      <c r="F30899" s="34"/>
      <c r="J30899" s="34"/>
      <c r="K30899" s="34"/>
      <c r="L30899" s="34"/>
    </row>
    <row r="30900" spans="6:12" x14ac:dyDescent="0.35">
      <c r="F30900" s="34"/>
      <c r="J30900" s="34"/>
      <c r="K30900" s="34"/>
      <c r="L30900" s="34"/>
    </row>
    <row r="30901" spans="6:12" x14ac:dyDescent="0.35">
      <c r="F30901" s="34"/>
      <c r="J30901" s="34"/>
      <c r="K30901" s="34"/>
      <c r="L30901" s="34"/>
    </row>
    <row r="30902" spans="6:12" x14ac:dyDescent="0.35">
      <c r="F30902" s="34"/>
      <c r="J30902" s="34"/>
      <c r="K30902" s="34"/>
      <c r="L30902" s="34"/>
    </row>
    <row r="30903" spans="6:12" x14ac:dyDescent="0.35">
      <c r="F30903" s="34"/>
      <c r="J30903" s="34"/>
      <c r="K30903" s="34"/>
      <c r="L30903" s="34"/>
    </row>
    <row r="30904" spans="6:12" x14ac:dyDescent="0.35">
      <c r="F30904" s="34"/>
      <c r="J30904" s="34"/>
      <c r="K30904" s="34"/>
      <c r="L30904" s="34"/>
    </row>
    <row r="30905" spans="6:12" x14ac:dyDescent="0.35">
      <c r="F30905" s="34"/>
      <c r="J30905" s="34"/>
      <c r="K30905" s="34"/>
      <c r="L30905" s="34"/>
    </row>
    <row r="30906" spans="6:12" x14ac:dyDescent="0.35">
      <c r="F30906" s="34"/>
      <c r="J30906" s="34"/>
      <c r="K30906" s="34"/>
      <c r="L30906" s="34"/>
    </row>
    <row r="30907" spans="6:12" x14ac:dyDescent="0.35">
      <c r="F30907" s="34"/>
      <c r="J30907" s="34"/>
      <c r="K30907" s="34"/>
      <c r="L30907" s="34"/>
    </row>
    <row r="30908" spans="6:12" x14ac:dyDescent="0.35">
      <c r="F30908" s="34"/>
      <c r="J30908" s="34"/>
      <c r="K30908" s="34"/>
      <c r="L30908" s="34"/>
    </row>
    <row r="30909" spans="6:12" x14ac:dyDescent="0.35">
      <c r="F30909" s="34"/>
      <c r="J30909" s="34"/>
      <c r="K30909" s="34"/>
      <c r="L30909" s="34"/>
    </row>
    <row r="30910" spans="6:12" x14ac:dyDescent="0.35">
      <c r="F30910" s="34"/>
      <c r="J30910" s="34"/>
      <c r="K30910" s="34"/>
      <c r="L30910" s="34"/>
    </row>
    <row r="30911" spans="6:12" x14ac:dyDescent="0.35">
      <c r="F30911" s="34"/>
      <c r="J30911" s="34"/>
      <c r="K30911" s="34"/>
      <c r="L30911" s="34"/>
    </row>
    <row r="30912" spans="6:12" x14ac:dyDescent="0.35">
      <c r="F30912" s="34"/>
      <c r="J30912" s="34"/>
      <c r="K30912" s="34"/>
      <c r="L30912" s="34"/>
    </row>
    <row r="30913" spans="6:12" x14ac:dyDescent="0.35">
      <c r="F30913" s="34"/>
      <c r="J30913" s="34"/>
      <c r="K30913" s="34"/>
      <c r="L30913" s="34"/>
    </row>
    <row r="30914" spans="6:12" x14ac:dyDescent="0.35">
      <c r="F30914" s="34"/>
      <c r="J30914" s="34"/>
      <c r="K30914" s="34"/>
      <c r="L30914" s="34"/>
    </row>
    <row r="30915" spans="6:12" x14ac:dyDescent="0.35">
      <c r="F30915" s="34"/>
      <c r="J30915" s="34"/>
      <c r="K30915" s="34"/>
      <c r="L30915" s="34"/>
    </row>
    <row r="30916" spans="6:12" x14ac:dyDescent="0.35">
      <c r="F30916" s="34"/>
      <c r="J30916" s="34"/>
      <c r="K30916" s="34"/>
      <c r="L30916" s="34"/>
    </row>
    <row r="30917" spans="6:12" x14ac:dyDescent="0.35">
      <c r="F30917" s="34"/>
      <c r="J30917" s="34"/>
      <c r="K30917" s="34"/>
      <c r="L30917" s="34"/>
    </row>
    <row r="30918" spans="6:12" x14ac:dyDescent="0.35">
      <c r="F30918" s="34"/>
      <c r="J30918" s="34"/>
      <c r="K30918" s="34"/>
      <c r="L30918" s="34"/>
    </row>
    <row r="30919" spans="6:12" x14ac:dyDescent="0.35">
      <c r="F30919" s="34"/>
      <c r="J30919" s="34"/>
      <c r="K30919" s="34"/>
      <c r="L30919" s="34"/>
    </row>
    <row r="30920" spans="6:12" x14ac:dyDescent="0.35">
      <c r="F30920" s="34"/>
      <c r="J30920" s="34"/>
      <c r="K30920" s="34"/>
      <c r="L30920" s="34"/>
    </row>
    <row r="30921" spans="6:12" x14ac:dyDescent="0.35">
      <c r="F30921" s="34"/>
      <c r="J30921" s="34"/>
      <c r="K30921" s="34"/>
      <c r="L30921" s="34"/>
    </row>
    <row r="30922" spans="6:12" x14ac:dyDescent="0.35">
      <c r="F30922" s="34"/>
      <c r="J30922" s="34"/>
      <c r="K30922" s="34"/>
      <c r="L30922" s="34"/>
    </row>
    <row r="30923" spans="6:12" x14ac:dyDescent="0.35">
      <c r="F30923" s="34"/>
      <c r="J30923" s="34"/>
      <c r="K30923" s="34"/>
      <c r="L30923" s="34"/>
    </row>
    <row r="30924" spans="6:12" x14ac:dyDescent="0.35">
      <c r="F30924" s="34"/>
      <c r="J30924" s="34"/>
      <c r="K30924" s="34"/>
      <c r="L30924" s="34"/>
    </row>
    <row r="30925" spans="6:12" x14ac:dyDescent="0.35">
      <c r="F30925" s="34"/>
      <c r="J30925" s="34"/>
      <c r="K30925" s="34"/>
      <c r="L30925" s="34"/>
    </row>
    <row r="30926" spans="6:12" x14ac:dyDescent="0.35">
      <c r="F30926" s="34"/>
      <c r="J30926" s="34"/>
      <c r="K30926" s="34"/>
      <c r="L30926" s="34"/>
    </row>
    <row r="30927" spans="6:12" x14ac:dyDescent="0.35">
      <c r="F30927" s="34"/>
      <c r="J30927" s="34"/>
      <c r="K30927" s="34"/>
      <c r="L30927" s="34"/>
    </row>
    <row r="30928" spans="6:12" x14ac:dyDescent="0.35">
      <c r="F30928" s="34"/>
      <c r="J30928" s="34"/>
      <c r="K30928" s="34"/>
      <c r="L30928" s="34"/>
    </row>
    <row r="30929" spans="6:12" x14ac:dyDescent="0.35">
      <c r="F30929" s="34"/>
      <c r="J30929" s="34"/>
      <c r="K30929" s="34"/>
      <c r="L30929" s="34"/>
    </row>
    <row r="30930" spans="6:12" x14ac:dyDescent="0.35">
      <c r="F30930" s="34"/>
      <c r="J30930" s="34"/>
      <c r="K30930" s="34"/>
      <c r="L30930" s="34"/>
    </row>
    <row r="30931" spans="6:12" x14ac:dyDescent="0.35">
      <c r="F30931" s="34"/>
      <c r="J30931" s="34"/>
      <c r="K30931" s="34"/>
      <c r="L30931" s="34"/>
    </row>
    <row r="30932" spans="6:12" x14ac:dyDescent="0.35">
      <c r="F30932" s="34"/>
      <c r="J30932" s="34"/>
      <c r="K30932" s="34"/>
      <c r="L30932" s="34"/>
    </row>
    <row r="30933" spans="6:12" x14ac:dyDescent="0.35">
      <c r="F30933" s="34"/>
      <c r="J30933" s="34"/>
      <c r="K30933" s="34"/>
      <c r="L30933" s="34"/>
    </row>
    <row r="30934" spans="6:12" x14ac:dyDescent="0.35">
      <c r="F30934" s="34"/>
      <c r="J30934" s="34"/>
      <c r="K30934" s="34"/>
      <c r="L30934" s="34"/>
    </row>
    <row r="30935" spans="6:12" x14ac:dyDescent="0.35">
      <c r="F30935" s="34"/>
      <c r="J30935" s="34"/>
      <c r="K30935" s="34"/>
      <c r="L30935" s="34"/>
    </row>
    <row r="30936" spans="6:12" x14ac:dyDescent="0.35">
      <c r="F30936" s="34"/>
      <c r="J30936" s="34"/>
      <c r="K30936" s="34"/>
      <c r="L30936" s="34"/>
    </row>
    <row r="30937" spans="6:12" x14ac:dyDescent="0.35">
      <c r="F30937" s="34"/>
      <c r="J30937" s="34"/>
      <c r="K30937" s="34"/>
      <c r="L30937" s="34"/>
    </row>
    <row r="30938" spans="6:12" x14ac:dyDescent="0.35">
      <c r="F30938" s="34"/>
      <c r="J30938" s="34"/>
      <c r="K30938" s="34"/>
      <c r="L30938" s="34"/>
    </row>
    <row r="30939" spans="6:12" x14ac:dyDescent="0.35">
      <c r="F30939" s="34"/>
      <c r="J30939" s="34"/>
      <c r="K30939" s="34"/>
      <c r="L30939" s="34"/>
    </row>
    <row r="30940" spans="6:12" x14ac:dyDescent="0.35">
      <c r="F30940" s="34"/>
      <c r="J30940" s="34"/>
      <c r="K30940" s="34"/>
      <c r="L30940" s="34"/>
    </row>
    <row r="30941" spans="6:12" x14ac:dyDescent="0.35">
      <c r="F30941" s="34"/>
      <c r="J30941" s="34"/>
      <c r="K30941" s="34"/>
      <c r="L30941" s="34"/>
    </row>
    <row r="30942" spans="6:12" x14ac:dyDescent="0.35">
      <c r="F30942" s="34"/>
      <c r="J30942" s="34"/>
      <c r="K30942" s="34"/>
      <c r="L30942" s="34"/>
    </row>
    <row r="30943" spans="6:12" x14ac:dyDescent="0.35">
      <c r="F30943" s="34"/>
      <c r="J30943" s="34"/>
      <c r="K30943" s="34"/>
      <c r="L30943" s="34"/>
    </row>
    <row r="30944" spans="6:12" x14ac:dyDescent="0.35">
      <c r="F30944" s="34"/>
      <c r="J30944" s="34"/>
      <c r="K30944" s="34"/>
      <c r="L30944" s="34"/>
    </row>
    <row r="30945" spans="6:12" x14ac:dyDescent="0.35">
      <c r="F30945" s="34"/>
      <c r="J30945" s="34"/>
      <c r="K30945" s="34"/>
      <c r="L30945" s="34"/>
    </row>
    <row r="30946" spans="6:12" x14ac:dyDescent="0.35">
      <c r="F30946" s="34"/>
      <c r="J30946" s="34"/>
      <c r="K30946" s="34"/>
      <c r="L30946" s="34"/>
    </row>
    <row r="30947" spans="6:12" x14ac:dyDescent="0.35">
      <c r="F30947" s="34"/>
      <c r="J30947" s="34"/>
      <c r="K30947" s="34"/>
      <c r="L30947" s="34"/>
    </row>
    <row r="30948" spans="6:12" x14ac:dyDescent="0.35">
      <c r="F30948" s="34"/>
      <c r="J30948" s="34"/>
      <c r="K30948" s="34"/>
      <c r="L30948" s="34"/>
    </row>
    <row r="30949" spans="6:12" x14ac:dyDescent="0.35">
      <c r="F30949" s="34"/>
      <c r="J30949" s="34"/>
      <c r="K30949" s="34"/>
      <c r="L30949" s="34"/>
    </row>
    <row r="30950" spans="6:12" x14ac:dyDescent="0.35">
      <c r="F30950" s="34"/>
      <c r="J30950" s="34"/>
      <c r="K30950" s="34"/>
      <c r="L30950" s="34"/>
    </row>
    <row r="30951" spans="6:12" x14ac:dyDescent="0.35">
      <c r="F30951" s="34"/>
      <c r="J30951" s="34"/>
      <c r="K30951" s="34"/>
      <c r="L30951" s="34"/>
    </row>
    <row r="30952" spans="6:12" x14ac:dyDescent="0.35">
      <c r="F30952" s="34"/>
      <c r="J30952" s="34"/>
      <c r="K30952" s="34"/>
      <c r="L30952" s="34"/>
    </row>
    <row r="30953" spans="6:12" x14ac:dyDescent="0.35">
      <c r="F30953" s="34"/>
      <c r="J30953" s="34"/>
      <c r="K30953" s="34"/>
      <c r="L30953" s="34"/>
    </row>
    <row r="30954" spans="6:12" x14ac:dyDescent="0.35">
      <c r="F30954" s="34"/>
      <c r="J30954" s="34"/>
      <c r="K30954" s="34"/>
      <c r="L30954" s="34"/>
    </row>
    <row r="30955" spans="6:12" x14ac:dyDescent="0.35">
      <c r="F30955" s="34"/>
      <c r="J30955" s="34"/>
      <c r="K30955" s="34"/>
      <c r="L30955" s="34"/>
    </row>
    <row r="30956" spans="6:12" x14ac:dyDescent="0.35">
      <c r="F30956" s="34"/>
      <c r="J30956" s="34"/>
      <c r="K30956" s="34"/>
      <c r="L30956" s="34"/>
    </row>
    <row r="30957" spans="6:12" x14ac:dyDescent="0.35">
      <c r="F30957" s="34"/>
      <c r="J30957" s="34"/>
      <c r="K30957" s="34"/>
      <c r="L30957" s="34"/>
    </row>
    <row r="30958" spans="6:12" x14ac:dyDescent="0.35">
      <c r="F30958" s="34"/>
      <c r="J30958" s="34"/>
      <c r="K30958" s="34"/>
      <c r="L30958" s="34"/>
    </row>
    <row r="30959" spans="6:12" x14ac:dyDescent="0.35">
      <c r="F30959" s="34"/>
      <c r="J30959" s="34"/>
      <c r="K30959" s="34"/>
      <c r="L30959" s="34"/>
    </row>
    <row r="30960" spans="6:12" x14ac:dyDescent="0.35">
      <c r="F30960" s="34"/>
      <c r="J30960" s="34"/>
      <c r="K30960" s="34"/>
      <c r="L30960" s="34"/>
    </row>
    <row r="30961" spans="6:12" x14ac:dyDescent="0.35">
      <c r="F30961" s="34"/>
      <c r="J30961" s="34"/>
      <c r="K30961" s="34"/>
      <c r="L30961" s="34"/>
    </row>
    <row r="30962" spans="6:12" x14ac:dyDescent="0.35">
      <c r="F30962" s="34"/>
      <c r="J30962" s="34"/>
      <c r="K30962" s="34"/>
      <c r="L30962" s="34"/>
    </row>
    <row r="30963" spans="6:12" x14ac:dyDescent="0.35">
      <c r="F30963" s="34"/>
      <c r="J30963" s="34"/>
      <c r="K30963" s="34"/>
      <c r="L30963" s="34"/>
    </row>
    <row r="30964" spans="6:12" x14ac:dyDescent="0.35">
      <c r="F30964" s="34"/>
      <c r="J30964" s="34"/>
      <c r="K30964" s="34"/>
      <c r="L30964" s="34"/>
    </row>
    <row r="30965" spans="6:12" x14ac:dyDescent="0.35">
      <c r="F30965" s="34"/>
      <c r="J30965" s="34"/>
      <c r="K30965" s="34"/>
      <c r="L30965" s="34"/>
    </row>
    <row r="30966" spans="6:12" x14ac:dyDescent="0.35">
      <c r="F30966" s="34"/>
      <c r="J30966" s="34"/>
      <c r="K30966" s="34"/>
      <c r="L30966" s="34"/>
    </row>
    <row r="30967" spans="6:12" x14ac:dyDescent="0.35">
      <c r="F30967" s="34"/>
      <c r="J30967" s="34"/>
      <c r="K30967" s="34"/>
      <c r="L30967" s="34"/>
    </row>
    <row r="30968" spans="6:12" x14ac:dyDescent="0.35">
      <c r="F30968" s="34"/>
      <c r="J30968" s="34"/>
      <c r="K30968" s="34"/>
      <c r="L30968" s="34"/>
    </row>
    <row r="30969" spans="6:12" x14ac:dyDescent="0.35">
      <c r="F30969" s="34"/>
      <c r="J30969" s="34"/>
      <c r="K30969" s="34"/>
      <c r="L30969" s="34"/>
    </row>
    <row r="30970" spans="6:12" x14ac:dyDescent="0.35">
      <c r="F30970" s="34"/>
      <c r="J30970" s="34"/>
      <c r="K30970" s="34"/>
      <c r="L30970" s="34"/>
    </row>
    <row r="30971" spans="6:12" x14ac:dyDescent="0.35">
      <c r="F30971" s="34"/>
      <c r="J30971" s="34"/>
      <c r="K30971" s="34"/>
      <c r="L30971" s="34"/>
    </row>
    <row r="30972" spans="6:12" x14ac:dyDescent="0.35">
      <c r="F30972" s="34"/>
      <c r="J30972" s="34"/>
      <c r="K30972" s="34"/>
      <c r="L30972" s="34"/>
    </row>
    <row r="30973" spans="6:12" x14ac:dyDescent="0.35">
      <c r="F30973" s="34"/>
      <c r="J30973" s="34"/>
      <c r="K30973" s="34"/>
      <c r="L30973" s="34"/>
    </row>
    <row r="30974" spans="6:12" x14ac:dyDescent="0.35">
      <c r="F30974" s="34"/>
      <c r="J30974" s="34"/>
      <c r="K30974" s="34"/>
      <c r="L30974" s="34"/>
    </row>
    <row r="30975" spans="6:12" x14ac:dyDescent="0.35">
      <c r="F30975" s="34"/>
      <c r="J30975" s="34"/>
      <c r="K30975" s="34"/>
      <c r="L30975" s="34"/>
    </row>
    <row r="30976" spans="6:12" x14ac:dyDescent="0.35">
      <c r="F30976" s="34"/>
      <c r="J30976" s="34"/>
      <c r="K30976" s="34"/>
      <c r="L30976" s="34"/>
    </row>
    <row r="30977" spans="6:12" x14ac:dyDescent="0.35">
      <c r="F30977" s="34"/>
      <c r="J30977" s="34"/>
      <c r="K30977" s="34"/>
      <c r="L30977" s="34"/>
    </row>
    <row r="30978" spans="6:12" x14ac:dyDescent="0.35">
      <c r="F30978" s="34"/>
      <c r="J30978" s="34"/>
      <c r="K30978" s="34"/>
      <c r="L30978" s="34"/>
    </row>
    <row r="30979" spans="6:12" x14ac:dyDescent="0.35">
      <c r="F30979" s="34"/>
      <c r="J30979" s="34"/>
      <c r="K30979" s="34"/>
      <c r="L30979" s="34"/>
    </row>
    <row r="30980" spans="6:12" x14ac:dyDescent="0.35">
      <c r="F30980" s="34"/>
      <c r="J30980" s="34"/>
      <c r="K30980" s="34"/>
      <c r="L30980" s="34"/>
    </row>
    <row r="30981" spans="6:12" x14ac:dyDescent="0.35">
      <c r="F30981" s="34"/>
      <c r="J30981" s="34"/>
      <c r="K30981" s="34"/>
      <c r="L30981" s="34"/>
    </row>
    <row r="30982" spans="6:12" x14ac:dyDescent="0.35">
      <c r="F30982" s="34"/>
      <c r="J30982" s="34"/>
      <c r="K30982" s="34"/>
      <c r="L30982" s="34"/>
    </row>
    <row r="30983" spans="6:12" x14ac:dyDescent="0.35">
      <c r="F30983" s="34"/>
      <c r="J30983" s="34"/>
      <c r="K30983" s="34"/>
      <c r="L30983" s="34"/>
    </row>
    <row r="30984" spans="6:12" x14ac:dyDescent="0.35">
      <c r="F30984" s="34"/>
      <c r="J30984" s="34"/>
      <c r="K30984" s="34"/>
      <c r="L30984" s="34"/>
    </row>
    <row r="30985" spans="6:12" x14ac:dyDescent="0.35">
      <c r="F30985" s="34"/>
      <c r="J30985" s="34"/>
      <c r="K30985" s="34"/>
      <c r="L30985" s="34"/>
    </row>
    <row r="30986" spans="6:12" x14ac:dyDescent="0.35">
      <c r="F30986" s="34"/>
      <c r="J30986" s="34"/>
      <c r="K30986" s="34"/>
      <c r="L30986" s="34"/>
    </row>
    <row r="30987" spans="6:12" x14ac:dyDescent="0.35">
      <c r="F30987" s="34"/>
      <c r="J30987" s="34"/>
      <c r="K30987" s="34"/>
      <c r="L30987" s="34"/>
    </row>
    <row r="30988" spans="6:12" x14ac:dyDescent="0.35">
      <c r="F30988" s="34"/>
      <c r="J30988" s="34"/>
      <c r="K30988" s="34"/>
      <c r="L30988" s="34"/>
    </row>
    <row r="30989" spans="6:12" x14ac:dyDescent="0.35">
      <c r="F30989" s="34"/>
      <c r="J30989" s="34"/>
      <c r="K30989" s="34"/>
      <c r="L30989" s="34"/>
    </row>
    <row r="30990" spans="6:12" x14ac:dyDescent="0.35">
      <c r="F30990" s="34"/>
      <c r="J30990" s="34"/>
      <c r="K30990" s="34"/>
      <c r="L30990" s="34"/>
    </row>
    <row r="30991" spans="6:12" x14ac:dyDescent="0.35">
      <c r="F30991" s="34"/>
      <c r="J30991" s="34"/>
      <c r="K30991" s="34"/>
      <c r="L30991" s="34"/>
    </row>
    <row r="30992" spans="6:12" x14ac:dyDescent="0.35">
      <c r="F30992" s="34"/>
      <c r="J30992" s="34"/>
      <c r="K30992" s="34"/>
      <c r="L30992" s="34"/>
    </row>
    <row r="30993" spans="6:12" x14ac:dyDescent="0.35">
      <c r="F30993" s="34"/>
      <c r="J30993" s="34"/>
      <c r="K30993" s="34"/>
      <c r="L30993" s="34"/>
    </row>
    <row r="30994" spans="6:12" x14ac:dyDescent="0.35">
      <c r="F30994" s="34"/>
      <c r="J30994" s="34"/>
      <c r="K30994" s="34"/>
      <c r="L30994" s="34"/>
    </row>
    <row r="30995" spans="6:12" x14ac:dyDescent="0.35">
      <c r="F30995" s="34"/>
      <c r="J30995" s="34"/>
      <c r="K30995" s="34"/>
      <c r="L30995" s="34"/>
    </row>
    <row r="30996" spans="6:12" x14ac:dyDescent="0.35">
      <c r="F30996" s="34"/>
      <c r="J30996" s="34"/>
      <c r="K30996" s="34"/>
      <c r="L30996" s="34"/>
    </row>
    <row r="30997" spans="6:12" x14ac:dyDescent="0.35">
      <c r="F30997" s="34"/>
      <c r="J30997" s="34"/>
      <c r="K30997" s="34"/>
      <c r="L30997" s="34"/>
    </row>
    <row r="30998" spans="6:12" x14ac:dyDescent="0.35">
      <c r="F30998" s="34"/>
      <c r="J30998" s="34"/>
      <c r="K30998" s="34"/>
      <c r="L30998" s="34"/>
    </row>
    <row r="30999" spans="6:12" x14ac:dyDescent="0.35">
      <c r="F30999" s="34"/>
      <c r="J30999" s="34"/>
      <c r="K30999" s="34"/>
      <c r="L30999" s="34"/>
    </row>
    <row r="31000" spans="6:12" x14ac:dyDescent="0.35">
      <c r="F31000" s="34"/>
      <c r="J31000" s="34"/>
      <c r="K31000" s="34"/>
      <c r="L31000" s="34"/>
    </row>
    <row r="31001" spans="6:12" x14ac:dyDescent="0.35">
      <c r="F31001" s="34"/>
      <c r="J31001" s="34"/>
      <c r="K31001" s="34"/>
      <c r="L31001" s="34"/>
    </row>
    <row r="31002" spans="6:12" x14ac:dyDescent="0.35">
      <c r="F31002" s="34"/>
      <c r="J31002" s="34"/>
      <c r="K31002" s="34"/>
      <c r="L31002" s="34"/>
    </row>
    <row r="31003" spans="6:12" x14ac:dyDescent="0.35">
      <c r="F31003" s="34"/>
      <c r="J31003" s="34"/>
      <c r="K31003" s="34"/>
      <c r="L31003" s="34"/>
    </row>
    <row r="31004" spans="6:12" x14ac:dyDescent="0.35">
      <c r="F31004" s="34"/>
      <c r="J31004" s="34"/>
      <c r="K31004" s="34"/>
      <c r="L31004" s="34"/>
    </row>
    <row r="31005" spans="6:12" x14ac:dyDescent="0.35">
      <c r="F31005" s="34"/>
      <c r="J31005" s="34"/>
      <c r="K31005" s="34"/>
      <c r="L31005" s="34"/>
    </row>
    <row r="31006" spans="6:12" x14ac:dyDescent="0.35">
      <c r="F31006" s="34"/>
      <c r="J31006" s="34"/>
      <c r="K31006" s="34"/>
      <c r="L31006" s="34"/>
    </row>
    <row r="31007" spans="6:12" x14ac:dyDescent="0.35">
      <c r="F31007" s="34"/>
      <c r="J31007" s="34"/>
      <c r="K31007" s="34"/>
      <c r="L31007" s="34"/>
    </row>
    <row r="31008" spans="6:12" x14ac:dyDescent="0.35">
      <c r="F31008" s="34"/>
      <c r="J31008" s="34"/>
      <c r="K31008" s="34"/>
      <c r="L31008" s="34"/>
    </row>
    <row r="31009" spans="6:12" x14ac:dyDescent="0.35">
      <c r="F31009" s="34"/>
      <c r="J31009" s="34"/>
      <c r="K31009" s="34"/>
      <c r="L31009" s="34"/>
    </row>
    <row r="31010" spans="6:12" x14ac:dyDescent="0.35">
      <c r="F31010" s="34"/>
      <c r="J31010" s="34"/>
      <c r="K31010" s="34"/>
      <c r="L31010" s="34"/>
    </row>
    <row r="31011" spans="6:12" x14ac:dyDescent="0.35">
      <c r="F31011" s="34"/>
      <c r="J31011" s="34"/>
      <c r="K31011" s="34"/>
      <c r="L31011" s="34"/>
    </row>
    <row r="31012" spans="6:12" x14ac:dyDescent="0.35">
      <c r="F31012" s="34"/>
      <c r="J31012" s="34"/>
      <c r="K31012" s="34"/>
      <c r="L31012" s="34"/>
    </row>
    <row r="31013" spans="6:12" x14ac:dyDescent="0.35">
      <c r="F31013" s="34"/>
      <c r="J31013" s="34"/>
      <c r="K31013" s="34"/>
      <c r="L31013" s="34"/>
    </row>
    <row r="31014" spans="6:12" x14ac:dyDescent="0.35">
      <c r="F31014" s="34"/>
      <c r="J31014" s="34"/>
      <c r="K31014" s="34"/>
      <c r="L31014" s="34"/>
    </row>
    <row r="31015" spans="6:12" x14ac:dyDescent="0.35">
      <c r="F31015" s="34"/>
      <c r="J31015" s="34"/>
      <c r="K31015" s="34"/>
      <c r="L31015" s="34"/>
    </row>
    <row r="31016" spans="6:12" x14ac:dyDescent="0.35">
      <c r="F31016" s="34"/>
      <c r="J31016" s="34"/>
      <c r="K31016" s="34"/>
      <c r="L31016" s="34"/>
    </row>
    <row r="31017" spans="6:12" x14ac:dyDescent="0.35">
      <c r="F31017" s="34"/>
      <c r="J31017" s="34"/>
      <c r="K31017" s="34"/>
      <c r="L31017" s="34"/>
    </row>
    <row r="31018" spans="6:12" x14ac:dyDescent="0.35">
      <c r="F31018" s="34"/>
      <c r="J31018" s="34"/>
      <c r="K31018" s="34"/>
      <c r="L31018" s="34"/>
    </row>
    <row r="31019" spans="6:12" x14ac:dyDescent="0.35">
      <c r="F31019" s="34"/>
      <c r="J31019" s="34"/>
      <c r="K31019" s="34"/>
      <c r="L31019" s="34"/>
    </row>
    <row r="31020" spans="6:12" x14ac:dyDescent="0.35">
      <c r="F31020" s="34"/>
      <c r="J31020" s="34"/>
      <c r="K31020" s="34"/>
      <c r="L31020" s="34"/>
    </row>
    <row r="31021" spans="6:12" x14ac:dyDescent="0.35">
      <c r="F31021" s="34"/>
      <c r="J31021" s="34"/>
      <c r="K31021" s="34"/>
      <c r="L31021" s="34"/>
    </row>
    <row r="31022" spans="6:12" x14ac:dyDescent="0.35">
      <c r="F31022" s="34"/>
      <c r="J31022" s="34"/>
      <c r="K31022" s="34"/>
      <c r="L31022" s="34"/>
    </row>
    <row r="31023" spans="6:12" x14ac:dyDescent="0.35">
      <c r="F31023" s="34"/>
      <c r="J31023" s="34"/>
      <c r="K31023" s="34"/>
      <c r="L31023" s="34"/>
    </row>
    <row r="31024" spans="6:12" x14ac:dyDescent="0.35">
      <c r="F31024" s="34"/>
      <c r="J31024" s="34"/>
      <c r="K31024" s="34"/>
      <c r="L31024" s="34"/>
    </row>
    <row r="31025" spans="6:12" x14ac:dyDescent="0.35">
      <c r="F31025" s="34"/>
      <c r="J31025" s="34"/>
      <c r="K31025" s="34"/>
      <c r="L31025" s="34"/>
    </row>
    <row r="31026" spans="6:12" x14ac:dyDescent="0.35">
      <c r="F31026" s="34"/>
      <c r="J31026" s="34"/>
      <c r="K31026" s="34"/>
      <c r="L31026" s="34"/>
    </row>
    <row r="31027" spans="6:12" x14ac:dyDescent="0.35">
      <c r="F31027" s="34"/>
      <c r="J31027" s="34"/>
      <c r="K31027" s="34"/>
      <c r="L31027" s="34"/>
    </row>
    <row r="31028" spans="6:12" x14ac:dyDescent="0.35">
      <c r="F31028" s="34"/>
      <c r="J31028" s="34"/>
      <c r="K31028" s="34"/>
      <c r="L31028" s="34"/>
    </row>
    <row r="31029" spans="6:12" x14ac:dyDescent="0.35">
      <c r="F31029" s="34"/>
      <c r="J31029" s="34"/>
      <c r="K31029" s="34"/>
      <c r="L31029" s="34"/>
    </row>
    <row r="31030" spans="6:12" x14ac:dyDescent="0.35">
      <c r="F31030" s="34"/>
      <c r="J31030" s="34"/>
      <c r="K31030" s="34"/>
      <c r="L31030" s="34"/>
    </row>
    <row r="31031" spans="6:12" x14ac:dyDescent="0.35">
      <c r="F31031" s="34"/>
      <c r="J31031" s="34"/>
      <c r="K31031" s="34"/>
      <c r="L31031" s="34"/>
    </row>
    <row r="31032" spans="6:12" x14ac:dyDescent="0.35">
      <c r="F31032" s="34"/>
      <c r="J31032" s="34"/>
      <c r="K31032" s="34"/>
      <c r="L31032" s="34"/>
    </row>
    <row r="31033" spans="6:12" x14ac:dyDescent="0.35">
      <c r="F31033" s="34"/>
      <c r="J31033" s="34"/>
      <c r="K31033" s="34"/>
      <c r="L31033" s="34"/>
    </row>
    <row r="31034" spans="6:12" x14ac:dyDescent="0.35">
      <c r="F31034" s="34"/>
      <c r="J31034" s="34"/>
      <c r="K31034" s="34"/>
      <c r="L31034" s="34"/>
    </row>
    <row r="31035" spans="6:12" x14ac:dyDescent="0.35">
      <c r="F31035" s="34"/>
      <c r="J31035" s="34"/>
      <c r="K31035" s="34"/>
      <c r="L31035" s="34"/>
    </row>
    <row r="31036" spans="6:12" x14ac:dyDescent="0.35">
      <c r="F31036" s="34"/>
      <c r="J31036" s="34"/>
      <c r="K31036" s="34"/>
      <c r="L31036" s="34"/>
    </row>
    <row r="31037" spans="6:12" x14ac:dyDescent="0.35">
      <c r="F31037" s="34"/>
      <c r="J31037" s="34"/>
      <c r="K31037" s="34"/>
      <c r="L31037" s="34"/>
    </row>
    <row r="31038" spans="6:12" x14ac:dyDescent="0.35">
      <c r="F31038" s="34"/>
      <c r="J31038" s="34"/>
      <c r="K31038" s="34"/>
      <c r="L31038" s="34"/>
    </row>
    <row r="31039" spans="6:12" x14ac:dyDescent="0.35">
      <c r="F31039" s="34"/>
      <c r="J31039" s="34"/>
      <c r="K31039" s="34"/>
      <c r="L31039" s="34"/>
    </row>
    <row r="31040" spans="6:12" x14ac:dyDescent="0.35">
      <c r="F31040" s="34"/>
      <c r="J31040" s="34"/>
      <c r="K31040" s="34"/>
      <c r="L31040" s="34"/>
    </row>
    <row r="31041" spans="6:12" x14ac:dyDescent="0.35">
      <c r="F31041" s="34"/>
      <c r="J31041" s="34"/>
      <c r="K31041" s="34"/>
      <c r="L31041" s="34"/>
    </row>
    <row r="31042" spans="6:12" x14ac:dyDescent="0.35">
      <c r="F31042" s="34"/>
      <c r="J31042" s="34"/>
      <c r="K31042" s="34"/>
      <c r="L31042" s="34"/>
    </row>
    <row r="31043" spans="6:12" x14ac:dyDescent="0.35">
      <c r="F31043" s="34"/>
      <c r="J31043" s="34"/>
      <c r="K31043" s="34"/>
      <c r="L31043" s="34"/>
    </row>
    <row r="31044" spans="6:12" x14ac:dyDescent="0.35">
      <c r="F31044" s="34"/>
      <c r="J31044" s="34"/>
      <c r="K31044" s="34"/>
      <c r="L31044" s="34"/>
    </row>
    <row r="31045" spans="6:12" x14ac:dyDescent="0.35">
      <c r="F31045" s="34"/>
      <c r="J31045" s="34"/>
      <c r="K31045" s="34"/>
      <c r="L31045" s="34"/>
    </row>
    <row r="31046" spans="6:12" x14ac:dyDescent="0.35">
      <c r="F31046" s="34"/>
      <c r="J31046" s="34"/>
      <c r="K31046" s="34"/>
      <c r="L31046" s="34"/>
    </row>
    <row r="31047" spans="6:12" x14ac:dyDescent="0.35">
      <c r="F31047" s="34"/>
      <c r="J31047" s="34"/>
      <c r="K31047" s="34"/>
      <c r="L31047" s="34"/>
    </row>
    <row r="31048" spans="6:12" x14ac:dyDescent="0.35">
      <c r="F31048" s="34"/>
      <c r="J31048" s="34"/>
      <c r="K31048" s="34"/>
      <c r="L31048" s="34"/>
    </row>
    <row r="31049" spans="6:12" x14ac:dyDescent="0.35">
      <c r="F31049" s="34"/>
      <c r="J31049" s="34"/>
      <c r="K31049" s="34"/>
      <c r="L31049" s="34"/>
    </row>
    <row r="31050" spans="6:12" x14ac:dyDescent="0.35">
      <c r="F31050" s="34"/>
      <c r="J31050" s="34"/>
      <c r="K31050" s="34"/>
      <c r="L31050" s="34"/>
    </row>
    <row r="31051" spans="6:12" x14ac:dyDescent="0.35">
      <c r="F31051" s="34"/>
      <c r="J31051" s="34"/>
      <c r="K31051" s="34"/>
      <c r="L31051" s="34"/>
    </row>
    <row r="31052" spans="6:12" x14ac:dyDescent="0.35">
      <c r="F31052" s="34"/>
      <c r="J31052" s="34"/>
      <c r="K31052" s="34"/>
      <c r="L31052" s="34"/>
    </row>
    <row r="31053" spans="6:12" x14ac:dyDescent="0.35">
      <c r="F31053" s="34"/>
      <c r="J31053" s="34"/>
      <c r="K31053" s="34"/>
      <c r="L31053" s="34"/>
    </row>
    <row r="31054" spans="6:12" x14ac:dyDescent="0.35">
      <c r="F31054" s="34"/>
      <c r="J31054" s="34"/>
      <c r="K31054" s="34"/>
      <c r="L31054" s="34"/>
    </row>
    <row r="31055" spans="6:12" x14ac:dyDescent="0.35">
      <c r="F31055" s="34"/>
      <c r="J31055" s="34"/>
      <c r="K31055" s="34"/>
      <c r="L31055" s="34"/>
    </row>
    <row r="31056" spans="6:12" x14ac:dyDescent="0.35">
      <c r="F31056" s="34"/>
      <c r="J31056" s="34"/>
      <c r="K31056" s="34"/>
      <c r="L31056" s="34"/>
    </row>
    <row r="31057" spans="6:12" x14ac:dyDescent="0.35">
      <c r="F31057" s="34"/>
      <c r="J31057" s="34"/>
      <c r="K31057" s="34"/>
      <c r="L31057" s="34"/>
    </row>
    <row r="31058" spans="6:12" x14ac:dyDescent="0.35">
      <c r="F31058" s="34"/>
      <c r="J31058" s="34"/>
      <c r="K31058" s="34"/>
      <c r="L31058" s="34"/>
    </row>
    <row r="31059" spans="6:12" x14ac:dyDescent="0.35">
      <c r="F31059" s="34"/>
      <c r="J31059" s="34"/>
      <c r="K31059" s="34"/>
      <c r="L31059" s="34"/>
    </row>
    <row r="31060" spans="6:12" x14ac:dyDescent="0.35">
      <c r="F31060" s="34"/>
      <c r="J31060" s="34"/>
      <c r="K31060" s="34"/>
      <c r="L31060" s="34"/>
    </row>
    <row r="31061" spans="6:12" x14ac:dyDescent="0.35">
      <c r="F31061" s="34"/>
      <c r="J31061" s="34"/>
      <c r="K31061" s="34"/>
      <c r="L31061" s="34"/>
    </row>
    <row r="31062" spans="6:12" x14ac:dyDescent="0.35">
      <c r="F31062" s="34"/>
      <c r="J31062" s="34"/>
      <c r="K31062" s="34"/>
      <c r="L31062" s="34"/>
    </row>
    <row r="31063" spans="6:12" x14ac:dyDescent="0.35">
      <c r="F31063" s="34"/>
      <c r="J31063" s="34"/>
      <c r="K31063" s="34"/>
      <c r="L31063" s="34"/>
    </row>
    <row r="31064" spans="6:12" x14ac:dyDescent="0.35">
      <c r="F31064" s="34"/>
      <c r="J31064" s="34"/>
      <c r="K31064" s="34"/>
      <c r="L31064" s="34"/>
    </row>
    <row r="31065" spans="6:12" x14ac:dyDescent="0.35">
      <c r="F31065" s="34"/>
      <c r="J31065" s="34"/>
      <c r="K31065" s="34"/>
      <c r="L31065" s="34"/>
    </row>
    <row r="31066" spans="6:12" x14ac:dyDescent="0.35">
      <c r="F31066" s="34"/>
      <c r="J31066" s="34"/>
      <c r="K31066" s="34"/>
      <c r="L31066" s="34"/>
    </row>
    <row r="31067" spans="6:12" x14ac:dyDescent="0.35">
      <c r="F31067" s="34"/>
      <c r="J31067" s="34"/>
      <c r="K31067" s="34"/>
      <c r="L31067" s="34"/>
    </row>
    <row r="31068" spans="6:12" x14ac:dyDescent="0.35">
      <c r="F31068" s="34"/>
      <c r="J31068" s="34"/>
      <c r="K31068" s="34"/>
      <c r="L31068" s="34"/>
    </row>
    <row r="31069" spans="6:12" x14ac:dyDescent="0.35">
      <c r="F31069" s="34"/>
      <c r="J31069" s="34"/>
      <c r="K31069" s="34"/>
      <c r="L31069" s="34"/>
    </row>
    <row r="31070" spans="6:12" x14ac:dyDescent="0.35">
      <c r="F31070" s="34"/>
      <c r="J31070" s="34"/>
      <c r="K31070" s="34"/>
      <c r="L31070" s="34"/>
    </row>
    <row r="31071" spans="6:12" x14ac:dyDescent="0.35">
      <c r="F31071" s="34"/>
      <c r="J31071" s="34"/>
      <c r="K31071" s="34"/>
      <c r="L31071" s="34"/>
    </row>
    <row r="31072" spans="6:12" x14ac:dyDescent="0.35">
      <c r="F31072" s="34"/>
      <c r="J31072" s="34"/>
      <c r="K31072" s="34"/>
      <c r="L31072" s="34"/>
    </row>
    <row r="31073" spans="6:12" x14ac:dyDescent="0.35">
      <c r="F31073" s="34"/>
      <c r="J31073" s="34"/>
      <c r="K31073" s="34"/>
      <c r="L31073" s="34"/>
    </row>
    <row r="31074" spans="6:12" x14ac:dyDescent="0.35">
      <c r="F31074" s="34"/>
      <c r="J31074" s="34"/>
      <c r="K31074" s="34"/>
      <c r="L31074" s="34"/>
    </row>
    <row r="31075" spans="6:12" x14ac:dyDescent="0.35">
      <c r="F31075" s="34"/>
      <c r="J31075" s="34"/>
      <c r="K31075" s="34"/>
      <c r="L31075" s="34"/>
    </row>
    <row r="31076" spans="6:12" x14ac:dyDescent="0.35">
      <c r="F31076" s="34"/>
      <c r="J31076" s="34"/>
      <c r="K31076" s="34"/>
      <c r="L31076" s="34"/>
    </row>
    <row r="31077" spans="6:12" x14ac:dyDescent="0.35">
      <c r="F31077" s="34"/>
      <c r="J31077" s="34"/>
      <c r="K31077" s="34"/>
      <c r="L31077" s="34"/>
    </row>
    <row r="31078" spans="6:12" x14ac:dyDescent="0.35">
      <c r="F31078" s="34"/>
      <c r="J31078" s="34"/>
      <c r="K31078" s="34"/>
      <c r="L31078" s="34"/>
    </row>
    <row r="31079" spans="6:12" x14ac:dyDescent="0.35">
      <c r="F31079" s="34"/>
      <c r="J31079" s="34"/>
      <c r="K31079" s="34"/>
      <c r="L31079" s="34"/>
    </row>
    <row r="31080" spans="6:12" x14ac:dyDescent="0.35">
      <c r="F31080" s="34"/>
      <c r="J31080" s="34"/>
      <c r="K31080" s="34"/>
      <c r="L31080" s="34"/>
    </row>
    <row r="31081" spans="6:12" x14ac:dyDescent="0.35">
      <c r="F31081" s="34"/>
      <c r="J31081" s="34"/>
      <c r="K31081" s="34"/>
      <c r="L31081" s="34"/>
    </row>
    <row r="31082" spans="6:12" x14ac:dyDescent="0.35">
      <c r="F31082" s="34"/>
      <c r="J31082" s="34"/>
      <c r="K31082" s="34"/>
      <c r="L31082" s="34"/>
    </row>
    <row r="31083" spans="6:12" x14ac:dyDescent="0.35">
      <c r="F31083" s="34"/>
      <c r="J31083" s="34"/>
      <c r="K31083" s="34"/>
      <c r="L31083" s="34"/>
    </row>
    <row r="31084" spans="6:12" x14ac:dyDescent="0.35">
      <c r="F31084" s="34"/>
      <c r="J31084" s="34"/>
      <c r="K31084" s="34"/>
      <c r="L31084" s="34"/>
    </row>
    <row r="31085" spans="6:12" x14ac:dyDescent="0.35">
      <c r="F31085" s="34"/>
      <c r="J31085" s="34"/>
      <c r="K31085" s="34"/>
      <c r="L31085" s="34"/>
    </row>
    <row r="31086" spans="6:12" x14ac:dyDescent="0.35">
      <c r="F31086" s="34"/>
      <c r="J31086" s="34"/>
      <c r="K31086" s="34"/>
      <c r="L31086" s="34"/>
    </row>
    <row r="31087" spans="6:12" x14ac:dyDescent="0.35">
      <c r="F31087" s="34"/>
      <c r="J31087" s="34"/>
      <c r="K31087" s="34"/>
      <c r="L31087" s="34"/>
    </row>
    <row r="31088" spans="6:12" x14ac:dyDescent="0.35">
      <c r="F31088" s="34"/>
      <c r="J31088" s="34"/>
      <c r="K31088" s="34"/>
      <c r="L31088" s="34"/>
    </row>
    <row r="31089" spans="6:12" x14ac:dyDescent="0.35">
      <c r="F31089" s="34"/>
      <c r="J31089" s="34"/>
      <c r="K31089" s="34"/>
      <c r="L31089" s="34"/>
    </row>
    <row r="31090" spans="6:12" x14ac:dyDescent="0.35">
      <c r="F31090" s="34"/>
      <c r="J31090" s="34"/>
      <c r="K31090" s="34"/>
      <c r="L31090" s="34"/>
    </row>
    <row r="31091" spans="6:12" x14ac:dyDescent="0.35">
      <c r="F31091" s="34"/>
      <c r="J31091" s="34"/>
      <c r="K31091" s="34"/>
      <c r="L31091" s="34"/>
    </row>
    <row r="31092" spans="6:12" x14ac:dyDescent="0.35">
      <c r="F31092" s="34"/>
      <c r="J31092" s="34"/>
      <c r="K31092" s="34"/>
      <c r="L31092" s="34"/>
    </row>
    <row r="31093" spans="6:12" x14ac:dyDescent="0.35">
      <c r="F31093" s="34"/>
      <c r="J31093" s="34"/>
      <c r="K31093" s="34"/>
      <c r="L31093" s="34"/>
    </row>
    <row r="31094" spans="6:12" x14ac:dyDescent="0.35">
      <c r="F31094" s="34"/>
      <c r="J31094" s="34"/>
      <c r="K31094" s="34"/>
      <c r="L31094" s="34"/>
    </row>
    <row r="31095" spans="6:12" x14ac:dyDescent="0.35">
      <c r="F31095" s="34"/>
      <c r="J31095" s="34"/>
      <c r="K31095" s="34"/>
      <c r="L31095" s="34"/>
    </row>
    <row r="31096" spans="6:12" x14ac:dyDescent="0.35">
      <c r="F31096" s="34"/>
      <c r="J31096" s="34"/>
      <c r="K31096" s="34"/>
      <c r="L31096" s="34"/>
    </row>
    <row r="31097" spans="6:12" x14ac:dyDescent="0.35">
      <c r="F31097" s="34"/>
      <c r="J31097" s="34"/>
      <c r="K31097" s="34"/>
      <c r="L31097" s="34"/>
    </row>
    <row r="31098" spans="6:12" x14ac:dyDescent="0.35">
      <c r="F31098" s="34"/>
      <c r="J31098" s="34"/>
      <c r="K31098" s="34"/>
      <c r="L31098" s="34"/>
    </row>
    <row r="31099" spans="6:12" x14ac:dyDescent="0.35">
      <c r="F31099" s="34"/>
      <c r="J31099" s="34"/>
      <c r="K31099" s="34"/>
      <c r="L31099" s="34"/>
    </row>
    <row r="31100" spans="6:12" x14ac:dyDescent="0.35">
      <c r="F31100" s="34"/>
      <c r="J31100" s="34"/>
      <c r="K31100" s="34"/>
      <c r="L31100" s="34"/>
    </row>
    <row r="31101" spans="6:12" x14ac:dyDescent="0.35">
      <c r="F31101" s="34"/>
      <c r="J31101" s="34"/>
      <c r="K31101" s="34"/>
      <c r="L31101" s="34"/>
    </row>
    <row r="31102" spans="6:12" x14ac:dyDescent="0.35">
      <c r="F31102" s="34"/>
      <c r="J31102" s="34"/>
      <c r="K31102" s="34"/>
      <c r="L31102" s="34"/>
    </row>
    <row r="31103" spans="6:12" x14ac:dyDescent="0.35">
      <c r="F31103" s="34"/>
      <c r="J31103" s="34"/>
      <c r="K31103" s="34"/>
      <c r="L31103" s="34"/>
    </row>
    <row r="31104" spans="6:12" x14ac:dyDescent="0.35">
      <c r="F31104" s="34"/>
      <c r="J31104" s="34"/>
      <c r="K31104" s="34"/>
      <c r="L31104" s="34"/>
    </row>
    <row r="31105" spans="6:12" x14ac:dyDescent="0.35">
      <c r="F31105" s="34"/>
      <c r="J31105" s="34"/>
      <c r="K31105" s="34"/>
      <c r="L31105" s="34"/>
    </row>
    <row r="31106" spans="6:12" x14ac:dyDescent="0.35">
      <c r="F31106" s="34"/>
      <c r="J31106" s="34"/>
      <c r="K31106" s="34"/>
      <c r="L31106" s="34"/>
    </row>
    <row r="31107" spans="6:12" x14ac:dyDescent="0.35">
      <c r="F31107" s="34"/>
      <c r="J31107" s="34"/>
      <c r="K31107" s="34"/>
      <c r="L31107" s="34"/>
    </row>
    <row r="31108" spans="6:12" x14ac:dyDescent="0.35">
      <c r="F31108" s="34"/>
      <c r="J31108" s="34"/>
      <c r="K31108" s="34"/>
      <c r="L31108" s="34"/>
    </row>
    <row r="31109" spans="6:12" x14ac:dyDescent="0.35">
      <c r="F31109" s="34"/>
      <c r="J31109" s="34"/>
      <c r="K31109" s="34"/>
      <c r="L31109" s="34"/>
    </row>
    <row r="31110" spans="6:12" x14ac:dyDescent="0.35">
      <c r="F31110" s="34"/>
      <c r="J31110" s="34"/>
      <c r="K31110" s="34"/>
      <c r="L31110" s="34"/>
    </row>
    <row r="31111" spans="6:12" x14ac:dyDescent="0.35">
      <c r="F31111" s="34"/>
      <c r="J31111" s="34"/>
      <c r="K31111" s="34"/>
      <c r="L31111" s="34"/>
    </row>
    <row r="31112" spans="6:12" x14ac:dyDescent="0.35">
      <c r="F31112" s="34"/>
      <c r="J31112" s="34"/>
      <c r="K31112" s="34"/>
      <c r="L31112" s="34"/>
    </row>
    <row r="31113" spans="6:12" x14ac:dyDescent="0.35">
      <c r="F31113" s="34"/>
      <c r="J31113" s="34"/>
      <c r="K31113" s="34"/>
      <c r="L31113" s="34"/>
    </row>
    <row r="31114" spans="6:12" x14ac:dyDescent="0.35">
      <c r="F31114" s="34"/>
      <c r="J31114" s="34"/>
      <c r="K31114" s="34"/>
      <c r="L31114" s="34"/>
    </row>
    <row r="31115" spans="6:12" x14ac:dyDescent="0.35">
      <c r="F31115" s="34"/>
      <c r="J31115" s="34"/>
      <c r="K31115" s="34"/>
      <c r="L31115" s="34"/>
    </row>
    <row r="31116" spans="6:12" x14ac:dyDescent="0.35">
      <c r="F31116" s="34"/>
      <c r="J31116" s="34"/>
      <c r="K31116" s="34"/>
      <c r="L31116" s="34"/>
    </row>
    <row r="31117" spans="6:12" x14ac:dyDescent="0.35">
      <c r="F31117" s="34"/>
      <c r="J31117" s="34"/>
      <c r="K31117" s="34"/>
      <c r="L31117" s="34"/>
    </row>
    <row r="31118" spans="6:12" x14ac:dyDescent="0.35">
      <c r="F31118" s="34"/>
      <c r="J31118" s="34"/>
      <c r="K31118" s="34"/>
      <c r="L31118" s="34"/>
    </row>
    <row r="31119" spans="6:12" x14ac:dyDescent="0.35">
      <c r="F31119" s="34"/>
      <c r="J31119" s="34"/>
      <c r="K31119" s="34"/>
      <c r="L31119" s="34"/>
    </row>
    <row r="31120" spans="6:12" x14ac:dyDescent="0.35">
      <c r="F31120" s="34"/>
      <c r="J31120" s="34"/>
      <c r="K31120" s="34"/>
      <c r="L31120" s="34"/>
    </row>
    <row r="31121" spans="6:12" x14ac:dyDescent="0.35">
      <c r="F31121" s="34"/>
      <c r="J31121" s="34"/>
      <c r="K31121" s="34"/>
      <c r="L31121" s="34"/>
    </row>
    <row r="31122" spans="6:12" x14ac:dyDescent="0.35">
      <c r="F31122" s="34"/>
      <c r="J31122" s="34"/>
      <c r="K31122" s="34"/>
      <c r="L31122" s="34"/>
    </row>
    <row r="31123" spans="6:12" x14ac:dyDescent="0.35">
      <c r="F31123" s="34"/>
      <c r="J31123" s="34"/>
      <c r="K31123" s="34"/>
      <c r="L31123" s="34"/>
    </row>
    <row r="31124" spans="6:12" x14ac:dyDescent="0.35">
      <c r="F31124" s="34"/>
      <c r="J31124" s="34"/>
      <c r="K31124" s="34"/>
      <c r="L31124" s="34"/>
    </row>
    <row r="31125" spans="6:12" x14ac:dyDescent="0.35">
      <c r="F31125" s="34"/>
      <c r="J31125" s="34"/>
      <c r="K31125" s="34"/>
      <c r="L31125" s="34"/>
    </row>
    <row r="31126" spans="6:12" x14ac:dyDescent="0.35">
      <c r="F31126" s="34"/>
      <c r="J31126" s="34"/>
      <c r="K31126" s="34"/>
      <c r="L31126" s="34"/>
    </row>
    <row r="31127" spans="6:12" x14ac:dyDescent="0.35">
      <c r="F31127" s="34"/>
      <c r="J31127" s="34"/>
      <c r="K31127" s="34"/>
      <c r="L31127" s="34"/>
    </row>
    <row r="31128" spans="6:12" x14ac:dyDescent="0.35">
      <c r="F31128" s="34"/>
      <c r="J31128" s="34"/>
      <c r="K31128" s="34"/>
      <c r="L31128" s="34"/>
    </row>
    <row r="31129" spans="6:12" x14ac:dyDescent="0.35">
      <c r="F31129" s="34"/>
      <c r="J31129" s="34"/>
      <c r="K31129" s="34"/>
      <c r="L31129" s="34"/>
    </row>
    <row r="31130" spans="6:12" x14ac:dyDescent="0.35">
      <c r="F31130" s="34"/>
      <c r="J31130" s="34"/>
      <c r="K31130" s="34"/>
      <c r="L31130" s="34"/>
    </row>
    <row r="31131" spans="6:12" x14ac:dyDescent="0.35">
      <c r="F31131" s="34"/>
      <c r="J31131" s="34"/>
      <c r="K31131" s="34"/>
      <c r="L31131" s="34"/>
    </row>
    <row r="31132" spans="6:12" x14ac:dyDescent="0.35">
      <c r="F31132" s="34"/>
      <c r="J31132" s="34"/>
      <c r="K31132" s="34"/>
      <c r="L31132" s="34"/>
    </row>
    <row r="31133" spans="6:12" x14ac:dyDescent="0.35">
      <c r="F31133" s="34"/>
      <c r="J31133" s="34"/>
      <c r="K31133" s="34"/>
      <c r="L31133" s="34"/>
    </row>
    <row r="31134" spans="6:12" x14ac:dyDescent="0.35">
      <c r="F31134" s="34"/>
      <c r="J31134" s="34"/>
      <c r="K31134" s="34"/>
      <c r="L31134" s="34"/>
    </row>
    <row r="31135" spans="6:12" x14ac:dyDescent="0.35">
      <c r="F31135" s="34"/>
      <c r="J31135" s="34"/>
      <c r="K31135" s="34"/>
      <c r="L31135" s="34"/>
    </row>
    <row r="31136" spans="6:12" x14ac:dyDescent="0.35">
      <c r="F31136" s="34"/>
      <c r="J31136" s="34"/>
      <c r="K31136" s="34"/>
      <c r="L31136" s="34"/>
    </row>
    <row r="31137" spans="6:12" x14ac:dyDescent="0.35">
      <c r="F31137" s="34"/>
      <c r="J31137" s="34"/>
      <c r="K31137" s="34"/>
      <c r="L31137" s="34"/>
    </row>
    <row r="31138" spans="6:12" x14ac:dyDescent="0.35">
      <c r="F31138" s="34"/>
      <c r="J31138" s="34"/>
      <c r="K31138" s="34"/>
      <c r="L31138" s="34"/>
    </row>
    <row r="31139" spans="6:12" x14ac:dyDescent="0.35">
      <c r="F31139" s="34"/>
      <c r="J31139" s="34"/>
      <c r="K31139" s="34"/>
      <c r="L31139" s="34"/>
    </row>
    <row r="31140" spans="6:12" x14ac:dyDescent="0.35">
      <c r="F31140" s="34"/>
      <c r="J31140" s="34"/>
      <c r="K31140" s="34"/>
      <c r="L31140" s="34"/>
    </row>
    <row r="31141" spans="6:12" x14ac:dyDescent="0.35">
      <c r="F31141" s="34"/>
      <c r="J31141" s="34"/>
      <c r="K31141" s="34"/>
      <c r="L31141" s="34"/>
    </row>
    <row r="31142" spans="6:12" x14ac:dyDescent="0.35">
      <c r="F31142" s="34"/>
      <c r="J31142" s="34"/>
      <c r="K31142" s="34"/>
      <c r="L31142" s="34"/>
    </row>
    <row r="31143" spans="6:12" x14ac:dyDescent="0.35">
      <c r="F31143" s="34"/>
      <c r="J31143" s="34"/>
      <c r="K31143" s="34"/>
      <c r="L31143" s="34"/>
    </row>
    <row r="31144" spans="6:12" x14ac:dyDescent="0.35">
      <c r="F31144" s="34"/>
      <c r="J31144" s="34"/>
      <c r="K31144" s="34"/>
      <c r="L31144" s="34"/>
    </row>
    <row r="31145" spans="6:12" x14ac:dyDescent="0.35">
      <c r="F31145" s="34"/>
      <c r="J31145" s="34"/>
      <c r="K31145" s="34"/>
      <c r="L31145" s="34"/>
    </row>
    <row r="31146" spans="6:12" x14ac:dyDescent="0.35">
      <c r="F31146" s="34"/>
      <c r="J31146" s="34"/>
      <c r="K31146" s="34"/>
      <c r="L31146" s="34"/>
    </row>
    <row r="31147" spans="6:12" x14ac:dyDescent="0.35">
      <c r="F31147" s="34"/>
      <c r="J31147" s="34"/>
      <c r="K31147" s="34"/>
      <c r="L31147" s="34"/>
    </row>
    <row r="31148" spans="6:12" x14ac:dyDescent="0.35">
      <c r="F31148" s="34"/>
      <c r="J31148" s="34"/>
      <c r="K31148" s="34"/>
      <c r="L31148" s="34"/>
    </row>
    <row r="31149" spans="6:12" x14ac:dyDescent="0.35">
      <c r="F31149" s="34"/>
      <c r="J31149" s="34"/>
      <c r="K31149" s="34"/>
      <c r="L31149" s="34"/>
    </row>
    <row r="31150" spans="6:12" x14ac:dyDescent="0.35">
      <c r="F31150" s="34"/>
      <c r="J31150" s="34"/>
      <c r="K31150" s="34"/>
      <c r="L31150" s="34"/>
    </row>
    <row r="31151" spans="6:12" x14ac:dyDescent="0.35">
      <c r="F31151" s="34"/>
      <c r="J31151" s="34"/>
      <c r="K31151" s="34"/>
      <c r="L31151" s="34"/>
    </row>
    <row r="31152" spans="6:12" x14ac:dyDescent="0.35">
      <c r="F31152" s="34"/>
      <c r="J31152" s="34"/>
      <c r="K31152" s="34"/>
      <c r="L31152" s="34"/>
    </row>
    <row r="31153" spans="6:12" x14ac:dyDescent="0.35">
      <c r="F31153" s="34"/>
      <c r="J31153" s="34"/>
      <c r="K31153" s="34"/>
      <c r="L31153" s="34"/>
    </row>
    <row r="31154" spans="6:12" x14ac:dyDescent="0.35">
      <c r="F31154" s="34"/>
      <c r="J31154" s="34"/>
      <c r="K31154" s="34"/>
      <c r="L31154" s="34"/>
    </row>
    <row r="31155" spans="6:12" x14ac:dyDescent="0.35">
      <c r="F31155" s="34"/>
      <c r="J31155" s="34"/>
      <c r="K31155" s="34"/>
      <c r="L31155" s="34"/>
    </row>
    <row r="31156" spans="6:12" x14ac:dyDescent="0.35">
      <c r="F31156" s="34"/>
      <c r="J31156" s="34"/>
      <c r="K31156" s="34"/>
      <c r="L31156" s="34"/>
    </row>
    <row r="31157" spans="6:12" x14ac:dyDescent="0.35">
      <c r="F31157" s="34"/>
      <c r="J31157" s="34"/>
      <c r="K31157" s="34"/>
      <c r="L31157" s="34"/>
    </row>
    <row r="31158" spans="6:12" x14ac:dyDescent="0.35">
      <c r="F31158" s="34"/>
      <c r="J31158" s="34"/>
      <c r="K31158" s="34"/>
      <c r="L31158" s="34"/>
    </row>
    <row r="31159" spans="6:12" x14ac:dyDescent="0.35">
      <c r="F31159" s="34"/>
      <c r="J31159" s="34"/>
      <c r="K31159" s="34"/>
      <c r="L31159" s="34"/>
    </row>
    <row r="31160" spans="6:12" x14ac:dyDescent="0.35">
      <c r="F31160" s="34"/>
      <c r="J31160" s="34"/>
      <c r="K31160" s="34"/>
      <c r="L31160" s="34"/>
    </row>
    <row r="31161" spans="6:12" x14ac:dyDescent="0.35">
      <c r="F31161" s="34"/>
      <c r="J31161" s="34"/>
      <c r="K31161" s="34"/>
      <c r="L31161" s="34"/>
    </row>
    <row r="31162" spans="6:12" x14ac:dyDescent="0.35">
      <c r="F31162" s="34"/>
      <c r="J31162" s="34"/>
      <c r="K31162" s="34"/>
      <c r="L31162" s="34"/>
    </row>
    <row r="31163" spans="6:12" x14ac:dyDescent="0.35">
      <c r="F31163" s="34"/>
      <c r="J31163" s="34"/>
      <c r="K31163" s="34"/>
      <c r="L31163" s="34"/>
    </row>
    <row r="31164" spans="6:12" x14ac:dyDescent="0.35">
      <c r="F31164" s="34"/>
      <c r="J31164" s="34"/>
      <c r="K31164" s="34"/>
      <c r="L31164" s="34"/>
    </row>
    <row r="31165" spans="6:12" x14ac:dyDescent="0.35">
      <c r="F31165" s="34"/>
      <c r="J31165" s="34"/>
      <c r="K31165" s="34"/>
      <c r="L31165" s="34"/>
    </row>
    <row r="31166" spans="6:12" x14ac:dyDescent="0.35">
      <c r="F31166" s="34"/>
      <c r="J31166" s="34"/>
      <c r="K31166" s="34"/>
      <c r="L31166" s="34"/>
    </row>
    <row r="31167" spans="6:12" x14ac:dyDescent="0.35">
      <c r="F31167" s="34"/>
      <c r="J31167" s="34"/>
      <c r="K31167" s="34"/>
      <c r="L31167" s="34"/>
    </row>
    <row r="31168" spans="6:12" x14ac:dyDescent="0.35">
      <c r="F31168" s="34"/>
      <c r="J31168" s="34"/>
      <c r="K31168" s="34"/>
      <c r="L31168" s="34"/>
    </row>
    <row r="31169" spans="6:12" x14ac:dyDescent="0.35">
      <c r="F31169" s="34"/>
      <c r="J31169" s="34"/>
      <c r="K31169" s="34"/>
      <c r="L31169" s="34"/>
    </row>
    <row r="31170" spans="6:12" x14ac:dyDescent="0.35">
      <c r="F31170" s="34"/>
      <c r="J31170" s="34"/>
      <c r="K31170" s="34"/>
      <c r="L31170" s="34"/>
    </row>
    <row r="31171" spans="6:12" x14ac:dyDescent="0.35">
      <c r="F31171" s="34"/>
      <c r="J31171" s="34"/>
      <c r="K31171" s="34"/>
      <c r="L31171" s="34"/>
    </row>
    <row r="31172" spans="6:12" x14ac:dyDescent="0.35">
      <c r="F31172" s="34"/>
      <c r="J31172" s="34"/>
      <c r="K31172" s="34"/>
      <c r="L31172" s="34"/>
    </row>
    <row r="31173" spans="6:12" x14ac:dyDescent="0.35">
      <c r="F31173" s="34"/>
      <c r="J31173" s="34"/>
      <c r="K31173" s="34"/>
      <c r="L31173" s="34"/>
    </row>
    <row r="31174" spans="6:12" x14ac:dyDescent="0.35">
      <c r="F31174" s="34"/>
      <c r="J31174" s="34"/>
      <c r="K31174" s="34"/>
      <c r="L31174" s="34"/>
    </row>
    <row r="31175" spans="6:12" x14ac:dyDescent="0.35">
      <c r="F31175" s="34"/>
      <c r="J31175" s="34"/>
      <c r="K31175" s="34"/>
      <c r="L31175" s="34"/>
    </row>
    <row r="31176" spans="6:12" x14ac:dyDescent="0.35">
      <c r="F31176" s="34"/>
      <c r="J31176" s="34"/>
      <c r="K31176" s="34"/>
      <c r="L31176" s="34"/>
    </row>
    <row r="31177" spans="6:12" x14ac:dyDescent="0.35">
      <c r="F31177" s="34"/>
      <c r="J31177" s="34"/>
      <c r="K31177" s="34"/>
      <c r="L31177" s="34"/>
    </row>
    <row r="31178" spans="6:12" x14ac:dyDescent="0.35">
      <c r="F31178" s="34"/>
      <c r="J31178" s="34"/>
      <c r="K31178" s="34"/>
      <c r="L31178" s="34"/>
    </row>
    <row r="31179" spans="6:12" x14ac:dyDescent="0.35">
      <c r="F31179" s="34"/>
      <c r="J31179" s="34"/>
      <c r="K31179" s="34"/>
      <c r="L31179" s="34"/>
    </row>
    <row r="31180" spans="6:12" x14ac:dyDescent="0.35">
      <c r="F31180" s="34"/>
      <c r="J31180" s="34"/>
      <c r="K31180" s="34"/>
      <c r="L31180" s="34"/>
    </row>
    <row r="31181" spans="6:12" x14ac:dyDescent="0.35">
      <c r="F31181" s="34"/>
      <c r="J31181" s="34"/>
      <c r="K31181" s="34"/>
      <c r="L31181" s="34"/>
    </row>
    <row r="31182" spans="6:12" x14ac:dyDescent="0.35">
      <c r="F31182" s="34"/>
      <c r="J31182" s="34"/>
      <c r="K31182" s="34"/>
      <c r="L31182" s="34"/>
    </row>
    <row r="31183" spans="6:12" x14ac:dyDescent="0.35">
      <c r="F31183" s="34"/>
      <c r="J31183" s="34"/>
      <c r="K31183" s="34"/>
      <c r="L31183" s="34"/>
    </row>
    <row r="31184" spans="6:12" x14ac:dyDescent="0.35">
      <c r="F31184" s="34"/>
      <c r="J31184" s="34"/>
      <c r="K31184" s="34"/>
      <c r="L31184" s="34"/>
    </row>
    <row r="31185" spans="6:12" x14ac:dyDescent="0.35">
      <c r="F31185" s="34"/>
      <c r="J31185" s="34"/>
      <c r="K31185" s="34"/>
      <c r="L31185" s="34"/>
    </row>
    <row r="31186" spans="6:12" x14ac:dyDescent="0.35">
      <c r="F31186" s="34"/>
      <c r="J31186" s="34"/>
      <c r="K31186" s="34"/>
      <c r="L31186" s="34"/>
    </row>
    <row r="31187" spans="6:12" x14ac:dyDescent="0.35">
      <c r="F31187" s="34"/>
      <c r="J31187" s="34"/>
      <c r="K31187" s="34"/>
      <c r="L31187" s="34"/>
    </row>
    <row r="31188" spans="6:12" x14ac:dyDescent="0.35">
      <c r="F31188" s="34"/>
      <c r="J31188" s="34"/>
      <c r="K31188" s="34"/>
      <c r="L31188" s="34"/>
    </row>
    <row r="31189" spans="6:12" x14ac:dyDescent="0.35">
      <c r="F31189" s="34"/>
      <c r="J31189" s="34"/>
      <c r="K31189" s="34"/>
      <c r="L31189" s="34"/>
    </row>
    <row r="31190" spans="6:12" x14ac:dyDescent="0.35">
      <c r="F31190" s="34"/>
      <c r="J31190" s="34"/>
      <c r="K31190" s="34"/>
      <c r="L31190" s="34"/>
    </row>
    <row r="31191" spans="6:12" x14ac:dyDescent="0.35">
      <c r="F31191" s="34"/>
      <c r="J31191" s="34"/>
      <c r="K31191" s="34"/>
      <c r="L31191" s="34"/>
    </row>
    <row r="31192" spans="6:12" x14ac:dyDescent="0.35">
      <c r="F31192" s="34"/>
      <c r="J31192" s="34"/>
      <c r="K31192" s="34"/>
      <c r="L31192" s="34"/>
    </row>
    <row r="31193" spans="6:12" x14ac:dyDescent="0.35">
      <c r="F31193" s="34"/>
      <c r="J31193" s="34"/>
      <c r="K31193" s="34"/>
      <c r="L31193" s="34"/>
    </row>
    <row r="31194" spans="6:12" x14ac:dyDescent="0.35">
      <c r="F31194" s="34"/>
      <c r="J31194" s="34"/>
      <c r="K31194" s="34"/>
      <c r="L31194" s="34"/>
    </row>
    <row r="31195" spans="6:12" x14ac:dyDescent="0.35">
      <c r="F31195" s="34"/>
      <c r="J31195" s="34"/>
      <c r="K31195" s="34"/>
      <c r="L31195" s="34"/>
    </row>
    <row r="31196" spans="6:12" x14ac:dyDescent="0.35">
      <c r="F31196" s="34"/>
      <c r="J31196" s="34"/>
      <c r="K31196" s="34"/>
      <c r="L31196" s="34"/>
    </row>
    <row r="31197" spans="6:12" x14ac:dyDescent="0.35">
      <c r="F31197" s="34"/>
      <c r="J31197" s="34"/>
      <c r="K31197" s="34"/>
      <c r="L31197" s="34"/>
    </row>
    <row r="31198" spans="6:12" x14ac:dyDescent="0.35">
      <c r="F31198" s="34"/>
      <c r="J31198" s="34"/>
      <c r="K31198" s="34"/>
      <c r="L31198" s="34"/>
    </row>
    <row r="31199" spans="6:12" x14ac:dyDescent="0.35">
      <c r="F31199" s="34"/>
      <c r="J31199" s="34"/>
      <c r="K31199" s="34"/>
      <c r="L31199" s="34"/>
    </row>
    <row r="31200" spans="6:12" x14ac:dyDescent="0.35">
      <c r="F31200" s="34"/>
      <c r="J31200" s="34"/>
      <c r="K31200" s="34"/>
      <c r="L31200" s="34"/>
    </row>
    <row r="31201" spans="6:12" x14ac:dyDescent="0.35">
      <c r="F31201" s="34"/>
      <c r="J31201" s="34"/>
      <c r="K31201" s="34"/>
      <c r="L31201" s="34"/>
    </row>
    <row r="31202" spans="6:12" x14ac:dyDescent="0.35">
      <c r="F31202" s="34"/>
      <c r="J31202" s="34"/>
      <c r="K31202" s="34"/>
      <c r="L31202" s="34"/>
    </row>
    <row r="31203" spans="6:12" x14ac:dyDescent="0.35">
      <c r="F31203" s="34"/>
      <c r="J31203" s="34"/>
      <c r="K31203" s="34"/>
      <c r="L31203" s="34"/>
    </row>
    <row r="31204" spans="6:12" x14ac:dyDescent="0.35">
      <c r="F31204" s="34"/>
      <c r="J31204" s="34"/>
      <c r="K31204" s="34"/>
      <c r="L31204" s="34"/>
    </row>
    <row r="31205" spans="6:12" x14ac:dyDescent="0.35">
      <c r="F31205" s="34"/>
      <c r="J31205" s="34"/>
      <c r="K31205" s="34"/>
      <c r="L31205" s="34"/>
    </row>
    <row r="31206" spans="6:12" x14ac:dyDescent="0.35">
      <c r="F31206" s="34"/>
      <c r="J31206" s="34"/>
      <c r="K31206" s="34"/>
      <c r="L31206" s="34"/>
    </row>
    <row r="31207" spans="6:12" x14ac:dyDescent="0.35">
      <c r="F31207" s="34"/>
      <c r="J31207" s="34"/>
      <c r="K31207" s="34"/>
      <c r="L31207" s="34"/>
    </row>
    <row r="31208" spans="6:12" x14ac:dyDescent="0.35">
      <c r="F31208" s="34"/>
      <c r="J31208" s="34"/>
      <c r="K31208" s="34"/>
      <c r="L31208" s="34"/>
    </row>
    <row r="31209" spans="6:12" x14ac:dyDescent="0.35">
      <c r="F31209" s="34"/>
      <c r="J31209" s="34"/>
      <c r="K31209" s="34"/>
      <c r="L31209" s="34"/>
    </row>
    <row r="31210" spans="6:12" x14ac:dyDescent="0.35">
      <c r="F31210" s="34"/>
      <c r="J31210" s="34"/>
      <c r="K31210" s="34"/>
      <c r="L31210" s="34"/>
    </row>
    <row r="31211" spans="6:12" x14ac:dyDescent="0.35">
      <c r="F31211" s="34"/>
      <c r="J31211" s="34"/>
      <c r="K31211" s="34"/>
      <c r="L31211" s="34"/>
    </row>
    <row r="31212" spans="6:12" x14ac:dyDescent="0.35">
      <c r="F31212" s="34"/>
      <c r="J31212" s="34"/>
      <c r="K31212" s="34"/>
      <c r="L31212" s="34"/>
    </row>
    <row r="31213" spans="6:12" x14ac:dyDescent="0.35">
      <c r="F31213" s="34"/>
      <c r="J31213" s="34"/>
      <c r="K31213" s="34"/>
      <c r="L31213" s="34"/>
    </row>
    <row r="31214" spans="6:12" x14ac:dyDescent="0.35">
      <c r="F31214" s="34"/>
      <c r="J31214" s="34"/>
      <c r="K31214" s="34"/>
      <c r="L31214" s="34"/>
    </row>
    <row r="31215" spans="6:12" x14ac:dyDescent="0.35">
      <c r="F31215" s="34"/>
      <c r="J31215" s="34"/>
      <c r="K31215" s="34"/>
      <c r="L31215" s="34"/>
    </row>
    <row r="31216" spans="6:12" x14ac:dyDescent="0.35">
      <c r="F31216" s="34"/>
      <c r="J31216" s="34"/>
      <c r="K31216" s="34"/>
      <c r="L31216" s="34"/>
    </row>
    <row r="31217" spans="6:12" x14ac:dyDescent="0.35">
      <c r="F31217" s="34"/>
      <c r="J31217" s="34"/>
      <c r="K31217" s="34"/>
      <c r="L31217" s="34"/>
    </row>
    <row r="31218" spans="6:12" x14ac:dyDescent="0.35">
      <c r="F31218" s="34"/>
      <c r="J31218" s="34"/>
      <c r="K31218" s="34"/>
      <c r="L31218" s="34"/>
    </row>
    <row r="31219" spans="6:12" x14ac:dyDescent="0.35">
      <c r="F31219" s="34"/>
      <c r="J31219" s="34"/>
      <c r="K31219" s="34"/>
      <c r="L31219" s="34"/>
    </row>
    <row r="31220" spans="6:12" x14ac:dyDescent="0.35">
      <c r="F31220" s="34"/>
      <c r="J31220" s="34"/>
      <c r="K31220" s="34"/>
      <c r="L31220" s="34"/>
    </row>
    <row r="31221" spans="6:12" x14ac:dyDescent="0.35">
      <c r="F31221" s="34"/>
      <c r="J31221" s="34"/>
      <c r="K31221" s="34"/>
      <c r="L31221" s="34"/>
    </row>
    <row r="31222" spans="6:12" x14ac:dyDescent="0.35">
      <c r="F31222" s="34"/>
      <c r="J31222" s="34"/>
      <c r="K31222" s="34"/>
      <c r="L31222" s="34"/>
    </row>
    <row r="31223" spans="6:12" x14ac:dyDescent="0.35">
      <c r="F31223" s="34"/>
      <c r="J31223" s="34"/>
      <c r="K31223" s="34"/>
      <c r="L31223" s="34"/>
    </row>
    <row r="31224" spans="6:12" x14ac:dyDescent="0.35">
      <c r="F31224" s="34"/>
      <c r="J31224" s="34"/>
      <c r="K31224" s="34"/>
      <c r="L31224" s="34"/>
    </row>
    <row r="31225" spans="6:12" x14ac:dyDescent="0.35">
      <c r="F31225" s="34"/>
      <c r="J31225" s="34"/>
      <c r="K31225" s="34"/>
      <c r="L31225" s="34"/>
    </row>
    <row r="31226" spans="6:12" x14ac:dyDescent="0.35">
      <c r="F31226" s="34"/>
      <c r="J31226" s="34"/>
      <c r="K31226" s="34"/>
      <c r="L31226" s="34"/>
    </row>
    <row r="31227" spans="6:12" x14ac:dyDescent="0.35">
      <c r="F31227" s="34"/>
      <c r="J31227" s="34"/>
      <c r="K31227" s="34"/>
      <c r="L31227" s="34"/>
    </row>
    <row r="31228" spans="6:12" x14ac:dyDescent="0.35">
      <c r="F31228" s="34"/>
      <c r="J31228" s="34"/>
      <c r="K31228" s="34"/>
      <c r="L31228" s="34"/>
    </row>
    <row r="31229" spans="6:12" x14ac:dyDescent="0.35">
      <c r="F31229" s="34"/>
      <c r="J31229" s="34"/>
      <c r="K31229" s="34"/>
      <c r="L31229" s="34"/>
    </row>
    <row r="31230" spans="6:12" x14ac:dyDescent="0.35">
      <c r="F31230" s="34"/>
      <c r="J31230" s="34"/>
      <c r="K31230" s="34"/>
      <c r="L31230" s="34"/>
    </row>
    <row r="31231" spans="6:12" x14ac:dyDescent="0.35">
      <c r="F31231" s="34"/>
      <c r="J31231" s="34"/>
      <c r="K31231" s="34"/>
      <c r="L31231" s="34"/>
    </row>
    <row r="31232" spans="6:12" x14ac:dyDescent="0.35">
      <c r="F31232" s="34"/>
      <c r="J31232" s="34"/>
      <c r="K31232" s="34"/>
      <c r="L31232" s="34"/>
    </row>
    <row r="31233" spans="6:12" x14ac:dyDescent="0.35">
      <c r="F31233" s="34"/>
      <c r="J31233" s="34"/>
      <c r="K31233" s="34"/>
      <c r="L31233" s="34"/>
    </row>
    <row r="31234" spans="6:12" x14ac:dyDescent="0.35">
      <c r="F31234" s="34"/>
      <c r="J31234" s="34"/>
      <c r="K31234" s="34"/>
      <c r="L31234" s="34"/>
    </row>
    <row r="31235" spans="6:12" x14ac:dyDescent="0.35">
      <c r="F31235" s="34"/>
      <c r="J31235" s="34"/>
      <c r="K31235" s="34"/>
      <c r="L31235" s="34"/>
    </row>
    <row r="31236" spans="6:12" x14ac:dyDescent="0.35">
      <c r="F31236" s="34"/>
      <c r="J31236" s="34"/>
      <c r="K31236" s="34"/>
      <c r="L31236" s="34"/>
    </row>
    <row r="31237" spans="6:12" x14ac:dyDescent="0.35">
      <c r="F31237" s="34"/>
      <c r="J31237" s="34"/>
      <c r="K31237" s="34"/>
      <c r="L31237" s="34"/>
    </row>
    <row r="31238" spans="6:12" x14ac:dyDescent="0.35">
      <c r="F31238" s="34"/>
      <c r="J31238" s="34"/>
      <c r="K31238" s="34"/>
      <c r="L31238" s="34"/>
    </row>
    <row r="31239" spans="6:12" x14ac:dyDescent="0.35">
      <c r="F31239" s="34"/>
      <c r="J31239" s="34"/>
      <c r="K31239" s="34"/>
      <c r="L31239" s="34"/>
    </row>
    <row r="31240" spans="6:12" x14ac:dyDescent="0.35">
      <c r="F31240" s="34"/>
      <c r="J31240" s="34"/>
      <c r="K31240" s="34"/>
      <c r="L31240" s="34"/>
    </row>
    <row r="31241" spans="6:12" x14ac:dyDescent="0.35">
      <c r="F31241" s="34"/>
      <c r="J31241" s="34"/>
      <c r="K31241" s="34"/>
      <c r="L31241" s="34"/>
    </row>
    <row r="31242" spans="6:12" x14ac:dyDescent="0.35">
      <c r="F31242" s="34"/>
      <c r="J31242" s="34"/>
      <c r="K31242" s="34"/>
      <c r="L31242" s="34"/>
    </row>
    <row r="31243" spans="6:12" x14ac:dyDescent="0.35">
      <c r="F31243" s="34"/>
      <c r="J31243" s="34"/>
      <c r="K31243" s="34"/>
      <c r="L31243" s="34"/>
    </row>
    <row r="31244" spans="6:12" x14ac:dyDescent="0.35">
      <c r="F31244" s="34"/>
      <c r="J31244" s="34"/>
      <c r="K31244" s="34"/>
      <c r="L31244" s="34"/>
    </row>
    <row r="31245" spans="6:12" x14ac:dyDescent="0.35">
      <c r="F31245" s="34"/>
      <c r="J31245" s="34"/>
      <c r="K31245" s="34"/>
      <c r="L31245" s="34"/>
    </row>
    <row r="31246" spans="6:12" x14ac:dyDescent="0.35">
      <c r="F31246" s="34"/>
      <c r="J31246" s="34"/>
      <c r="K31246" s="34"/>
      <c r="L31246" s="34"/>
    </row>
    <row r="31247" spans="6:12" x14ac:dyDescent="0.35">
      <c r="F31247" s="34"/>
      <c r="J31247" s="34"/>
      <c r="K31247" s="34"/>
      <c r="L31247" s="34"/>
    </row>
    <row r="31248" spans="6:12" x14ac:dyDescent="0.35">
      <c r="F31248" s="34"/>
      <c r="J31248" s="34"/>
      <c r="K31248" s="34"/>
      <c r="L31248" s="34"/>
    </row>
    <row r="31249" spans="6:12" x14ac:dyDescent="0.35">
      <c r="F31249" s="34"/>
      <c r="J31249" s="34"/>
      <c r="K31249" s="34"/>
      <c r="L31249" s="34"/>
    </row>
    <row r="31250" spans="6:12" x14ac:dyDescent="0.35">
      <c r="F31250" s="34"/>
      <c r="J31250" s="34"/>
      <c r="K31250" s="34"/>
      <c r="L31250" s="34"/>
    </row>
    <row r="31251" spans="6:12" x14ac:dyDescent="0.35">
      <c r="F31251" s="34"/>
      <c r="J31251" s="34"/>
      <c r="K31251" s="34"/>
      <c r="L31251" s="34"/>
    </row>
    <row r="31252" spans="6:12" x14ac:dyDescent="0.35">
      <c r="F31252" s="34"/>
      <c r="J31252" s="34"/>
      <c r="K31252" s="34"/>
      <c r="L31252" s="34"/>
    </row>
    <row r="31253" spans="6:12" x14ac:dyDescent="0.35">
      <c r="F31253" s="34"/>
      <c r="J31253" s="34"/>
      <c r="K31253" s="34"/>
      <c r="L31253" s="34"/>
    </row>
    <row r="31254" spans="6:12" x14ac:dyDescent="0.35">
      <c r="F31254" s="34"/>
      <c r="J31254" s="34"/>
      <c r="K31254" s="34"/>
      <c r="L31254" s="34"/>
    </row>
    <row r="31255" spans="6:12" x14ac:dyDescent="0.35">
      <c r="F31255" s="34"/>
      <c r="J31255" s="34"/>
      <c r="K31255" s="34"/>
      <c r="L31255" s="34"/>
    </row>
    <row r="31256" spans="6:12" x14ac:dyDescent="0.35">
      <c r="F31256" s="34"/>
      <c r="J31256" s="34"/>
      <c r="K31256" s="34"/>
      <c r="L31256" s="34"/>
    </row>
    <row r="31257" spans="6:12" x14ac:dyDescent="0.35">
      <c r="F31257" s="34"/>
      <c r="J31257" s="34"/>
      <c r="K31257" s="34"/>
      <c r="L31257" s="34"/>
    </row>
    <row r="31258" spans="6:12" x14ac:dyDescent="0.35">
      <c r="F31258" s="34"/>
      <c r="J31258" s="34"/>
      <c r="K31258" s="34"/>
      <c r="L31258" s="34"/>
    </row>
    <row r="31259" spans="6:12" x14ac:dyDescent="0.35">
      <c r="F31259" s="34"/>
      <c r="J31259" s="34"/>
      <c r="K31259" s="34"/>
      <c r="L31259" s="34"/>
    </row>
    <row r="31260" spans="6:12" x14ac:dyDescent="0.35">
      <c r="F31260" s="34"/>
      <c r="J31260" s="34"/>
      <c r="K31260" s="34"/>
      <c r="L31260" s="34"/>
    </row>
    <row r="31261" spans="6:12" x14ac:dyDescent="0.35">
      <c r="F31261" s="34"/>
      <c r="J31261" s="34"/>
      <c r="K31261" s="34"/>
      <c r="L31261" s="34"/>
    </row>
    <row r="31262" spans="6:12" x14ac:dyDescent="0.35">
      <c r="F31262" s="34"/>
      <c r="J31262" s="34"/>
      <c r="K31262" s="34"/>
      <c r="L31262" s="34"/>
    </row>
    <row r="31263" spans="6:12" x14ac:dyDescent="0.35">
      <c r="F31263" s="34"/>
      <c r="J31263" s="34"/>
      <c r="K31263" s="34"/>
      <c r="L31263" s="34"/>
    </row>
    <row r="31264" spans="6:12" x14ac:dyDescent="0.35">
      <c r="F31264" s="34"/>
      <c r="J31264" s="34"/>
      <c r="K31264" s="34"/>
      <c r="L31264" s="34"/>
    </row>
    <row r="31265" spans="6:12" x14ac:dyDescent="0.35">
      <c r="F31265" s="34"/>
      <c r="J31265" s="34"/>
      <c r="K31265" s="34"/>
      <c r="L31265" s="34"/>
    </row>
    <row r="31266" spans="6:12" x14ac:dyDescent="0.35">
      <c r="F31266" s="34"/>
      <c r="J31266" s="34"/>
      <c r="K31266" s="34"/>
      <c r="L31266" s="34"/>
    </row>
    <row r="31267" spans="6:12" x14ac:dyDescent="0.35">
      <c r="F31267" s="34"/>
      <c r="J31267" s="34"/>
      <c r="K31267" s="34"/>
      <c r="L31267" s="34"/>
    </row>
    <row r="31268" spans="6:12" x14ac:dyDescent="0.35">
      <c r="F31268" s="34"/>
      <c r="J31268" s="34"/>
      <c r="K31268" s="34"/>
      <c r="L31268" s="34"/>
    </row>
    <row r="31269" spans="6:12" x14ac:dyDescent="0.35">
      <c r="F31269" s="34"/>
      <c r="J31269" s="34"/>
      <c r="K31269" s="34"/>
      <c r="L31269" s="34"/>
    </row>
    <row r="31270" spans="6:12" x14ac:dyDescent="0.35">
      <c r="F31270" s="34"/>
      <c r="J31270" s="34"/>
      <c r="K31270" s="34"/>
      <c r="L31270" s="34"/>
    </row>
    <row r="31271" spans="6:12" x14ac:dyDescent="0.35">
      <c r="F31271" s="34"/>
      <c r="J31271" s="34"/>
      <c r="K31271" s="34"/>
      <c r="L31271" s="34"/>
    </row>
    <row r="31272" spans="6:12" x14ac:dyDescent="0.35">
      <c r="F31272" s="34"/>
      <c r="J31272" s="34"/>
      <c r="K31272" s="34"/>
      <c r="L31272" s="34"/>
    </row>
    <row r="31273" spans="6:12" x14ac:dyDescent="0.35">
      <c r="F31273" s="34"/>
      <c r="J31273" s="34"/>
      <c r="K31273" s="34"/>
      <c r="L31273" s="34"/>
    </row>
    <row r="31274" spans="6:12" x14ac:dyDescent="0.35">
      <c r="F31274" s="34"/>
      <c r="J31274" s="34"/>
      <c r="K31274" s="34"/>
      <c r="L31274" s="34"/>
    </row>
    <row r="31275" spans="6:12" x14ac:dyDescent="0.35">
      <c r="F31275" s="34"/>
      <c r="J31275" s="34"/>
      <c r="K31275" s="34"/>
      <c r="L31275" s="34"/>
    </row>
    <row r="31276" spans="6:12" x14ac:dyDescent="0.35">
      <c r="F31276" s="34"/>
      <c r="J31276" s="34"/>
      <c r="K31276" s="34"/>
      <c r="L31276" s="34"/>
    </row>
    <row r="31277" spans="6:12" x14ac:dyDescent="0.35">
      <c r="F31277" s="34"/>
      <c r="J31277" s="34"/>
      <c r="K31277" s="34"/>
      <c r="L31277" s="34"/>
    </row>
    <row r="31278" spans="6:12" x14ac:dyDescent="0.35">
      <c r="F31278" s="34"/>
      <c r="J31278" s="34"/>
      <c r="K31278" s="34"/>
      <c r="L31278" s="34"/>
    </row>
    <row r="31279" spans="6:12" x14ac:dyDescent="0.35">
      <c r="F31279" s="34"/>
      <c r="J31279" s="34"/>
      <c r="K31279" s="34"/>
      <c r="L31279" s="34"/>
    </row>
    <row r="31280" spans="6:12" x14ac:dyDescent="0.35">
      <c r="F31280" s="34"/>
      <c r="J31280" s="34"/>
      <c r="K31280" s="34"/>
      <c r="L31280" s="34"/>
    </row>
    <row r="31281" spans="6:12" x14ac:dyDescent="0.35">
      <c r="F31281" s="34"/>
      <c r="J31281" s="34"/>
      <c r="K31281" s="34"/>
      <c r="L31281" s="34"/>
    </row>
    <row r="31282" spans="6:12" x14ac:dyDescent="0.35">
      <c r="F31282" s="34"/>
      <c r="J31282" s="34"/>
      <c r="K31282" s="34"/>
      <c r="L31282" s="34"/>
    </row>
    <row r="31283" spans="6:12" x14ac:dyDescent="0.35">
      <c r="F31283" s="34"/>
      <c r="J31283" s="34"/>
      <c r="K31283" s="34"/>
      <c r="L31283" s="34"/>
    </row>
    <row r="31284" spans="6:12" x14ac:dyDescent="0.35">
      <c r="F31284" s="34"/>
      <c r="J31284" s="34"/>
      <c r="K31284" s="34"/>
      <c r="L31284" s="34"/>
    </row>
    <row r="31285" spans="6:12" x14ac:dyDescent="0.35">
      <c r="F31285" s="34"/>
      <c r="J31285" s="34"/>
      <c r="K31285" s="34"/>
      <c r="L31285" s="34"/>
    </row>
    <row r="31286" spans="6:12" x14ac:dyDescent="0.35">
      <c r="F31286" s="34"/>
      <c r="J31286" s="34"/>
      <c r="K31286" s="34"/>
      <c r="L31286" s="34"/>
    </row>
    <row r="31287" spans="6:12" x14ac:dyDescent="0.35">
      <c r="F31287" s="34"/>
      <c r="J31287" s="34"/>
      <c r="K31287" s="34"/>
      <c r="L31287" s="34"/>
    </row>
    <row r="31288" spans="6:12" x14ac:dyDescent="0.35">
      <c r="F31288" s="34"/>
      <c r="J31288" s="34"/>
      <c r="K31288" s="34"/>
      <c r="L31288" s="34"/>
    </row>
    <row r="31289" spans="6:12" x14ac:dyDescent="0.35">
      <c r="F31289" s="34"/>
      <c r="J31289" s="34"/>
      <c r="K31289" s="34"/>
      <c r="L31289" s="34"/>
    </row>
    <row r="31290" spans="6:12" x14ac:dyDescent="0.35">
      <c r="F31290" s="34"/>
      <c r="J31290" s="34"/>
      <c r="K31290" s="34"/>
      <c r="L31290" s="34"/>
    </row>
    <row r="31291" spans="6:12" x14ac:dyDescent="0.35">
      <c r="F31291" s="34"/>
      <c r="J31291" s="34"/>
      <c r="K31291" s="34"/>
      <c r="L31291" s="34"/>
    </row>
    <row r="31292" spans="6:12" x14ac:dyDescent="0.35">
      <c r="F31292" s="34"/>
      <c r="J31292" s="34"/>
      <c r="K31292" s="34"/>
      <c r="L31292" s="34"/>
    </row>
    <row r="31293" spans="6:12" x14ac:dyDescent="0.35">
      <c r="F31293" s="34"/>
      <c r="J31293" s="34"/>
      <c r="K31293" s="34"/>
      <c r="L31293" s="34"/>
    </row>
    <row r="31294" spans="6:12" x14ac:dyDescent="0.35">
      <c r="F31294" s="34"/>
      <c r="J31294" s="34"/>
      <c r="K31294" s="34"/>
      <c r="L31294" s="34"/>
    </row>
    <row r="31295" spans="6:12" x14ac:dyDescent="0.35">
      <c r="F31295" s="34"/>
      <c r="J31295" s="34"/>
      <c r="K31295" s="34"/>
      <c r="L31295" s="34"/>
    </row>
    <row r="31296" spans="6:12" x14ac:dyDescent="0.35">
      <c r="F31296" s="34"/>
      <c r="J31296" s="34"/>
      <c r="K31296" s="34"/>
      <c r="L31296" s="34"/>
    </row>
    <row r="31297" spans="6:12" x14ac:dyDescent="0.35">
      <c r="F31297" s="34"/>
      <c r="J31297" s="34"/>
      <c r="K31297" s="34"/>
      <c r="L31297" s="34"/>
    </row>
    <row r="31298" spans="6:12" x14ac:dyDescent="0.35">
      <c r="F31298" s="34"/>
      <c r="J31298" s="34"/>
      <c r="K31298" s="34"/>
      <c r="L31298" s="34"/>
    </row>
    <row r="31299" spans="6:12" x14ac:dyDescent="0.35">
      <c r="F31299" s="34"/>
      <c r="J31299" s="34"/>
      <c r="K31299" s="34"/>
      <c r="L31299" s="34"/>
    </row>
    <row r="31300" spans="6:12" x14ac:dyDescent="0.35">
      <c r="F31300" s="34"/>
      <c r="J31300" s="34"/>
      <c r="K31300" s="34"/>
      <c r="L31300" s="34"/>
    </row>
    <row r="31301" spans="6:12" x14ac:dyDescent="0.35">
      <c r="F31301" s="34"/>
      <c r="J31301" s="34"/>
      <c r="K31301" s="34"/>
      <c r="L31301" s="34"/>
    </row>
    <row r="31302" spans="6:12" x14ac:dyDescent="0.35">
      <c r="F31302" s="34"/>
      <c r="J31302" s="34"/>
      <c r="K31302" s="34"/>
      <c r="L31302" s="34"/>
    </row>
    <row r="31303" spans="6:12" x14ac:dyDescent="0.35">
      <c r="F31303" s="34"/>
      <c r="J31303" s="34"/>
      <c r="K31303" s="34"/>
      <c r="L31303" s="34"/>
    </row>
    <row r="31304" spans="6:12" x14ac:dyDescent="0.35">
      <c r="F31304" s="34"/>
      <c r="J31304" s="34"/>
      <c r="K31304" s="34"/>
      <c r="L31304" s="34"/>
    </row>
    <row r="31305" spans="6:12" x14ac:dyDescent="0.35">
      <c r="F31305" s="34"/>
      <c r="J31305" s="34"/>
      <c r="K31305" s="34"/>
      <c r="L31305" s="34"/>
    </row>
    <row r="31306" spans="6:12" x14ac:dyDescent="0.35">
      <c r="F31306" s="34"/>
      <c r="J31306" s="34"/>
      <c r="K31306" s="34"/>
      <c r="L31306" s="34"/>
    </row>
    <row r="31307" spans="6:12" x14ac:dyDescent="0.35">
      <c r="F31307" s="34"/>
      <c r="J31307" s="34"/>
      <c r="K31307" s="34"/>
      <c r="L31307" s="34"/>
    </row>
    <row r="31308" spans="6:12" x14ac:dyDescent="0.35">
      <c r="F31308" s="34"/>
      <c r="J31308" s="34"/>
      <c r="K31308" s="34"/>
      <c r="L31308" s="34"/>
    </row>
    <row r="31309" spans="6:12" x14ac:dyDescent="0.35">
      <c r="F31309" s="34"/>
      <c r="J31309" s="34"/>
      <c r="K31309" s="34"/>
      <c r="L31309" s="34"/>
    </row>
    <row r="31310" spans="6:12" x14ac:dyDescent="0.35">
      <c r="F31310" s="34"/>
      <c r="J31310" s="34"/>
      <c r="K31310" s="34"/>
      <c r="L31310" s="34"/>
    </row>
    <row r="31311" spans="6:12" x14ac:dyDescent="0.35">
      <c r="F31311" s="34"/>
      <c r="J31311" s="34"/>
      <c r="K31311" s="34"/>
      <c r="L31311" s="34"/>
    </row>
    <row r="31312" spans="6:12" x14ac:dyDescent="0.35">
      <c r="F31312" s="34"/>
      <c r="J31312" s="34"/>
      <c r="K31312" s="34"/>
      <c r="L31312" s="34"/>
    </row>
    <row r="31313" spans="6:12" x14ac:dyDescent="0.35">
      <c r="F31313" s="34"/>
      <c r="J31313" s="34"/>
      <c r="K31313" s="34"/>
      <c r="L31313" s="34"/>
    </row>
    <row r="31314" spans="6:12" x14ac:dyDescent="0.35">
      <c r="F31314" s="34"/>
      <c r="J31314" s="34"/>
      <c r="K31314" s="34"/>
      <c r="L31314" s="34"/>
    </row>
    <row r="31315" spans="6:12" x14ac:dyDescent="0.35">
      <c r="F31315" s="34"/>
      <c r="J31315" s="34"/>
      <c r="K31315" s="34"/>
      <c r="L31315" s="34"/>
    </row>
    <row r="31316" spans="6:12" x14ac:dyDescent="0.35">
      <c r="F31316" s="34"/>
      <c r="J31316" s="34"/>
      <c r="K31316" s="34"/>
      <c r="L31316" s="34"/>
    </row>
    <row r="31317" spans="6:12" x14ac:dyDescent="0.35">
      <c r="F31317" s="34"/>
      <c r="J31317" s="34"/>
      <c r="K31317" s="34"/>
      <c r="L31317" s="34"/>
    </row>
    <row r="31318" spans="6:12" x14ac:dyDescent="0.35">
      <c r="F31318" s="34"/>
      <c r="J31318" s="34"/>
      <c r="K31318" s="34"/>
      <c r="L31318" s="34"/>
    </row>
    <row r="31319" spans="6:12" x14ac:dyDescent="0.35">
      <c r="F31319" s="34"/>
      <c r="J31319" s="34"/>
      <c r="K31319" s="34"/>
      <c r="L31319" s="34"/>
    </row>
    <row r="31320" spans="6:12" x14ac:dyDescent="0.35">
      <c r="F31320" s="34"/>
      <c r="J31320" s="34"/>
      <c r="K31320" s="34"/>
      <c r="L31320" s="34"/>
    </row>
    <row r="31321" spans="6:12" x14ac:dyDescent="0.35">
      <c r="F31321" s="34"/>
      <c r="J31321" s="34"/>
      <c r="K31321" s="34"/>
      <c r="L31321" s="34"/>
    </row>
    <row r="31322" spans="6:12" x14ac:dyDescent="0.35">
      <c r="F31322" s="34"/>
      <c r="J31322" s="34"/>
      <c r="K31322" s="34"/>
      <c r="L31322" s="34"/>
    </row>
    <row r="31323" spans="6:12" x14ac:dyDescent="0.35">
      <c r="F31323" s="34"/>
      <c r="J31323" s="34"/>
      <c r="K31323" s="34"/>
      <c r="L31323" s="34"/>
    </row>
    <row r="31324" spans="6:12" x14ac:dyDescent="0.35">
      <c r="F31324" s="34"/>
      <c r="J31324" s="34"/>
      <c r="K31324" s="34"/>
      <c r="L31324" s="34"/>
    </row>
    <row r="31325" spans="6:12" x14ac:dyDescent="0.35">
      <c r="F31325" s="34"/>
      <c r="J31325" s="34"/>
      <c r="K31325" s="34"/>
      <c r="L31325" s="34"/>
    </row>
    <row r="31326" spans="6:12" x14ac:dyDescent="0.35">
      <c r="F31326" s="34"/>
      <c r="J31326" s="34"/>
      <c r="K31326" s="34"/>
      <c r="L31326" s="34"/>
    </row>
    <row r="31327" spans="6:12" x14ac:dyDescent="0.35">
      <c r="F31327" s="34"/>
      <c r="J31327" s="34"/>
      <c r="K31327" s="34"/>
      <c r="L31327" s="34"/>
    </row>
    <row r="31328" spans="6:12" x14ac:dyDescent="0.35">
      <c r="F31328" s="34"/>
      <c r="J31328" s="34"/>
      <c r="K31328" s="34"/>
      <c r="L31328" s="34"/>
    </row>
    <row r="31329" spans="6:12" x14ac:dyDescent="0.35">
      <c r="F31329" s="34"/>
      <c r="J31329" s="34"/>
      <c r="K31329" s="34"/>
      <c r="L31329" s="34"/>
    </row>
    <row r="31330" spans="6:12" x14ac:dyDescent="0.35">
      <c r="F31330" s="34"/>
      <c r="J31330" s="34"/>
      <c r="K31330" s="34"/>
      <c r="L31330" s="34"/>
    </row>
    <row r="31331" spans="6:12" x14ac:dyDescent="0.35">
      <c r="F31331" s="34"/>
      <c r="J31331" s="34"/>
      <c r="K31331" s="34"/>
      <c r="L31331" s="34"/>
    </row>
    <row r="31332" spans="6:12" x14ac:dyDescent="0.35">
      <c r="F31332" s="34"/>
      <c r="J31332" s="34"/>
      <c r="K31332" s="34"/>
      <c r="L31332" s="34"/>
    </row>
    <row r="31333" spans="6:12" x14ac:dyDescent="0.35">
      <c r="F31333" s="34"/>
      <c r="J31333" s="34"/>
      <c r="K31333" s="34"/>
      <c r="L31333" s="34"/>
    </row>
    <row r="31334" spans="6:12" x14ac:dyDescent="0.35">
      <c r="F31334" s="34"/>
      <c r="J31334" s="34"/>
      <c r="K31334" s="34"/>
      <c r="L31334" s="34"/>
    </row>
    <row r="31335" spans="6:12" x14ac:dyDescent="0.35">
      <c r="F31335" s="34"/>
      <c r="J31335" s="34"/>
      <c r="K31335" s="34"/>
      <c r="L31335" s="34"/>
    </row>
    <row r="31336" spans="6:12" x14ac:dyDescent="0.35">
      <c r="F31336" s="34"/>
      <c r="J31336" s="34"/>
      <c r="K31336" s="34"/>
      <c r="L31336" s="34"/>
    </row>
    <row r="31337" spans="6:12" x14ac:dyDescent="0.35">
      <c r="F31337" s="34"/>
      <c r="J31337" s="34"/>
      <c r="K31337" s="34"/>
      <c r="L31337" s="34"/>
    </row>
    <row r="31338" spans="6:12" x14ac:dyDescent="0.35">
      <c r="F31338" s="34"/>
      <c r="J31338" s="34"/>
      <c r="K31338" s="34"/>
      <c r="L31338" s="34"/>
    </row>
    <row r="31339" spans="6:12" x14ac:dyDescent="0.35">
      <c r="F31339" s="34"/>
      <c r="J31339" s="34"/>
      <c r="K31339" s="34"/>
      <c r="L31339" s="34"/>
    </row>
    <row r="31340" spans="6:12" x14ac:dyDescent="0.35">
      <c r="F31340" s="34"/>
      <c r="J31340" s="34"/>
      <c r="K31340" s="34"/>
      <c r="L31340" s="34"/>
    </row>
    <row r="31341" spans="6:12" x14ac:dyDescent="0.35">
      <c r="F31341" s="34"/>
      <c r="J31341" s="34"/>
      <c r="K31341" s="34"/>
      <c r="L31341" s="34"/>
    </row>
    <row r="31342" spans="6:12" x14ac:dyDescent="0.35">
      <c r="F31342" s="34"/>
      <c r="J31342" s="34"/>
      <c r="K31342" s="34"/>
      <c r="L31342" s="34"/>
    </row>
    <row r="31343" spans="6:12" x14ac:dyDescent="0.35">
      <c r="F31343" s="34"/>
      <c r="J31343" s="34"/>
      <c r="K31343" s="34"/>
      <c r="L31343" s="34"/>
    </row>
    <row r="31344" spans="6:12" x14ac:dyDescent="0.35">
      <c r="F31344" s="34"/>
      <c r="J31344" s="34"/>
      <c r="K31344" s="34"/>
      <c r="L31344" s="34"/>
    </row>
    <row r="31345" spans="6:12" x14ac:dyDescent="0.35">
      <c r="F31345" s="34"/>
      <c r="J31345" s="34"/>
      <c r="K31345" s="34"/>
      <c r="L31345" s="34"/>
    </row>
    <row r="31346" spans="6:12" x14ac:dyDescent="0.35">
      <c r="F31346" s="34"/>
      <c r="J31346" s="34"/>
      <c r="K31346" s="34"/>
      <c r="L31346" s="34"/>
    </row>
    <row r="31347" spans="6:12" x14ac:dyDescent="0.35">
      <c r="F31347" s="34"/>
      <c r="J31347" s="34"/>
      <c r="K31347" s="34"/>
      <c r="L31347" s="34"/>
    </row>
    <row r="31348" spans="6:12" x14ac:dyDescent="0.35">
      <c r="F31348" s="34"/>
      <c r="J31348" s="34"/>
      <c r="K31348" s="34"/>
      <c r="L31348" s="34"/>
    </row>
    <row r="31349" spans="6:12" x14ac:dyDescent="0.35">
      <c r="F31349" s="34"/>
      <c r="J31349" s="34"/>
      <c r="K31349" s="34"/>
      <c r="L31349" s="34"/>
    </row>
    <row r="31350" spans="6:12" x14ac:dyDescent="0.35">
      <c r="F31350" s="34"/>
      <c r="J31350" s="34"/>
      <c r="K31350" s="34"/>
      <c r="L31350" s="34"/>
    </row>
    <row r="31351" spans="6:12" x14ac:dyDescent="0.35">
      <c r="F31351" s="34"/>
      <c r="J31351" s="34"/>
      <c r="K31351" s="34"/>
      <c r="L31351" s="34"/>
    </row>
    <row r="31352" spans="6:12" x14ac:dyDescent="0.35">
      <c r="F31352" s="34"/>
      <c r="J31352" s="34"/>
      <c r="K31352" s="34"/>
      <c r="L31352" s="34"/>
    </row>
    <row r="31353" spans="6:12" x14ac:dyDescent="0.35">
      <c r="F31353" s="34"/>
      <c r="J31353" s="34"/>
      <c r="K31353" s="34"/>
      <c r="L31353" s="34"/>
    </row>
    <row r="31354" spans="6:12" x14ac:dyDescent="0.35">
      <c r="F31354" s="34"/>
      <c r="J31354" s="34"/>
      <c r="K31354" s="34"/>
      <c r="L31354" s="34"/>
    </row>
    <row r="31355" spans="6:12" x14ac:dyDescent="0.35">
      <c r="F31355" s="34"/>
      <c r="J31355" s="34"/>
      <c r="K31355" s="34"/>
      <c r="L31355" s="34"/>
    </row>
    <row r="31356" spans="6:12" x14ac:dyDescent="0.35">
      <c r="F31356" s="34"/>
      <c r="J31356" s="34"/>
      <c r="K31356" s="34"/>
      <c r="L31356" s="34"/>
    </row>
    <row r="31357" spans="6:12" x14ac:dyDescent="0.35">
      <c r="F31357" s="34"/>
      <c r="J31357" s="34"/>
      <c r="K31357" s="34"/>
      <c r="L31357" s="34"/>
    </row>
    <row r="31358" spans="6:12" x14ac:dyDescent="0.35">
      <c r="F31358" s="34"/>
      <c r="J31358" s="34"/>
      <c r="K31358" s="34"/>
      <c r="L31358" s="34"/>
    </row>
    <row r="31359" spans="6:12" x14ac:dyDescent="0.35">
      <c r="F31359" s="34"/>
      <c r="J31359" s="34"/>
      <c r="K31359" s="34"/>
      <c r="L31359" s="34"/>
    </row>
    <row r="31360" spans="6:12" x14ac:dyDescent="0.35">
      <c r="F31360" s="34"/>
      <c r="J31360" s="34"/>
      <c r="K31360" s="34"/>
      <c r="L31360" s="34"/>
    </row>
    <row r="31361" spans="6:12" x14ac:dyDescent="0.35">
      <c r="F31361" s="34"/>
      <c r="J31361" s="34"/>
      <c r="K31361" s="34"/>
      <c r="L31361" s="34"/>
    </row>
    <row r="31362" spans="6:12" x14ac:dyDescent="0.35">
      <c r="F31362" s="34"/>
      <c r="J31362" s="34"/>
      <c r="K31362" s="34"/>
      <c r="L31362" s="34"/>
    </row>
    <row r="31363" spans="6:12" x14ac:dyDescent="0.35">
      <c r="F31363" s="34"/>
      <c r="J31363" s="34"/>
      <c r="K31363" s="34"/>
      <c r="L31363" s="34"/>
    </row>
    <row r="31364" spans="6:12" x14ac:dyDescent="0.35">
      <c r="F31364" s="34"/>
      <c r="J31364" s="34"/>
      <c r="K31364" s="34"/>
      <c r="L31364" s="34"/>
    </row>
    <row r="31365" spans="6:12" x14ac:dyDescent="0.35">
      <c r="F31365" s="34"/>
      <c r="J31365" s="34"/>
      <c r="K31365" s="34"/>
      <c r="L31365" s="34"/>
    </row>
    <row r="31366" spans="6:12" x14ac:dyDescent="0.35">
      <c r="F31366" s="34"/>
      <c r="J31366" s="34"/>
      <c r="K31366" s="34"/>
      <c r="L31366" s="34"/>
    </row>
    <row r="31367" spans="6:12" x14ac:dyDescent="0.35">
      <c r="F31367" s="34"/>
      <c r="J31367" s="34"/>
      <c r="K31367" s="34"/>
      <c r="L31367" s="34"/>
    </row>
    <row r="31368" spans="6:12" x14ac:dyDescent="0.35">
      <c r="F31368" s="34"/>
      <c r="J31368" s="34"/>
      <c r="K31368" s="34"/>
      <c r="L31368" s="34"/>
    </row>
    <row r="31369" spans="6:12" x14ac:dyDescent="0.35">
      <c r="F31369" s="34"/>
      <c r="J31369" s="34"/>
      <c r="K31369" s="34"/>
      <c r="L31369" s="34"/>
    </row>
    <row r="31370" spans="6:12" x14ac:dyDescent="0.35">
      <c r="F31370" s="34"/>
      <c r="J31370" s="34"/>
      <c r="K31370" s="34"/>
      <c r="L31370" s="34"/>
    </row>
    <row r="31371" spans="6:12" x14ac:dyDescent="0.35">
      <c r="F31371" s="34"/>
      <c r="J31371" s="34"/>
      <c r="K31371" s="34"/>
      <c r="L31371" s="34"/>
    </row>
    <row r="31372" spans="6:12" x14ac:dyDescent="0.35">
      <c r="F31372" s="34"/>
      <c r="J31372" s="34"/>
      <c r="K31372" s="34"/>
      <c r="L31372" s="34"/>
    </row>
    <row r="31373" spans="6:12" x14ac:dyDescent="0.35">
      <c r="F31373" s="34"/>
      <c r="J31373" s="34"/>
      <c r="K31373" s="34"/>
      <c r="L31373" s="34"/>
    </row>
    <row r="31374" spans="6:12" x14ac:dyDescent="0.35">
      <c r="F31374" s="34"/>
      <c r="J31374" s="34"/>
      <c r="K31374" s="34"/>
      <c r="L31374" s="34"/>
    </row>
    <row r="31375" spans="6:12" x14ac:dyDescent="0.35">
      <c r="F31375" s="34"/>
      <c r="J31375" s="34"/>
      <c r="K31375" s="34"/>
      <c r="L31375" s="34"/>
    </row>
    <row r="31376" spans="6:12" x14ac:dyDescent="0.35">
      <c r="F31376" s="34"/>
      <c r="J31376" s="34"/>
      <c r="K31376" s="34"/>
      <c r="L31376" s="34"/>
    </row>
    <row r="31377" spans="6:12" x14ac:dyDescent="0.35">
      <c r="F31377" s="34"/>
      <c r="J31377" s="34"/>
      <c r="K31377" s="34"/>
      <c r="L31377" s="34"/>
    </row>
    <row r="31378" spans="6:12" x14ac:dyDescent="0.35">
      <c r="F31378" s="34"/>
      <c r="J31378" s="34"/>
      <c r="K31378" s="34"/>
      <c r="L31378" s="34"/>
    </row>
    <row r="31379" spans="6:12" x14ac:dyDescent="0.35">
      <c r="F31379" s="34"/>
      <c r="J31379" s="34"/>
      <c r="K31379" s="34"/>
      <c r="L31379" s="34"/>
    </row>
    <row r="31380" spans="6:12" x14ac:dyDescent="0.35">
      <c r="F31380" s="34"/>
      <c r="J31380" s="34"/>
      <c r="K31380" s="34"/>
      <c r="L31380" s="34"/>
    </row>
    <row r="31381" spans="6:12" x14ac:dyDescent="0.35">
      <c r="F31381" s="34"/>
      <c r="J31381" s="34"/>
      <c r="K31381" s="34"/>
      <c r="L31381" s="34"/>
    </row>
    <row r="31382" spans="6:12" x14ac:dyDescent="0.35">
      <c r="F31382" s="34"/>
      <c r="J31382" s="34"/>
      <c r="K31382" s="34"/>
      <c r="L31382" s="34"/>
    </row>
    <row r="31383" spans="6:12" x14ac:dyDescent="0.35">
      <c r="F31383" s="34"/>
      <c r="J31383" s="34"/>
      <c r="K31383" s="34"/>
      <c r="L31383" s="34"/>
    </row>
    <row r="31384" spans="6:12" x14ac:dyDescent="0.35">
      <c r="F31384" s="34"/>
      <c r="J31384" s="34"/>
      <c r="K31384" s="34"/>
      <c r="L31384" s="34"/>
    </row>
    <row r="31385" spans="6:12" x14ac:dyDescent="0.35">
      <c r="F31385" s="34"/>
      <c r="J31385" s="34"/>
      <c r="K31385" s="34"/>
      <c r="L31385" s="34"/>
    </row>
    <row r="31386" spans="6:12" x14ac:dyDescent="0.35">
      <c r="F31386" s="34"/>
      <c r="J31386" s="34"/>
      <c r="K31386" s="34"/>
      <c r="L31386" s="34"/>
    </row>
    <row r="31387" spans="6:12" x14ac:dyDescent="0.35">
      <c r="F31387" s="34"/>
      <c r="J31387" s="34"/>
      <c r="K31387" s="34"/>
      <c r="L31387" s="34"/>
    </row>
    <row r="31388" spans="6:12" x14ac:dyDescent="0.35">
      <c r="F31388" s="34"/>
      <c r="J31388" s="34"/>
      <c r="K31388" s="34"/>
      <c r="L31388" s="34"/>
    </row>
    <row r="31389" spans="6:12" x14ac:dyDescent="0.35">
      <c r="F31389" s="34"/>
      <c r="J31389" s="34"/>
      <c r="K31389" s="34"/>
      <c r="L31389" s="34"/>
    </row>
    <row r="31390" spans="6:12" x14ac:dyDescent="0.35">
      <c r="F31390" s="34"/>
      <c r="J31390" s="34"/>
      <c r="K31390" s="34"/>
      <c r="L31390" s="34"/>
    </row>
    <row r="31391" spans="6:12" x14ac:dyDescent="0.35">
      <c r="F31391" s="34"/>
      <c r="J31391" s="34"/>
      <c r="K31391" s="34"/>
      <c r="L31391" s="34"/>
    </row>
    <row r="31392" spans="6:12" x14ac:dyDescent="0.35">
      <c r="F31392" s="34"/>
      <c r="J31392" s="34"/>
      <c r="K31392" s="34"/>
      <c r="L31392" s="34"/>
    </row>
    <row r="31393" spans="6:12" x14ac:dyDescent="0.35">
      <c r="F31393" s="34"/>
      <c r="J31393" s="34"/>
      <c r="K31393" s="34"/>
      <c r="L31393" s="34"/>
    </row>
    <row r="31394" spans="6:12" x14ac:dyDescent="0.35">
      <c r="F31394" s="34"/>
      <c r="J31394" s="34"/>
      <c r="K31394" s="34"/>
      <c r="L31394" s="34"/>
    </row>
    <row r="31395" spans="6:12" x14ac:dyDescent="0.35">
      <c r="F31395" s="34"/>
      <c r="J31395" s="34"/>
      <c r="K31395" s="34"/>
      <c r="L31395" s="34"/>
    </row>
    <row r="31396" spans="6:12" x14ac:dyDescent="0.35">
      <c r="F31396" s="34"/>
      <c r="J31396" s="34"/>
      <c r="K31396" s="34"/>
      <c r="L31396" s="34"/>
    </row>
    <row r="31397" spans="6:12" x14ac:dyDescent="0.35">
      <c r="F31397" s="34"/>
      <c r="J31397" s="34"/>
      <c r="K31397" s="34"/>
      <c r="L31397" s="34"/>
    </row>
    <row r="31398" spans="6:12" x14ac:dyDescent="0.35">
      <c r="F31398" s="34"/>
      <c r="J31398" s="34"/>
      <c r="K31398" s="34"/>
      <c r="L31398" s="34"/>
    </row>
    <row r="31399" spans="6:12" x14ac:dyDescent="0.35">
      <c r="F31399" s="34"/>
      <c r="J31399" s="34"/>
      <c r="K31399" s="34"/>
      <c r="L31399" s="34"/>
    </row>
    <row r="31400" spans="6:12" x14ac:dyDescent="0.35">
      <c r="F31400" s="34"/>
      <c r="J31400" s="34"/>
      <c r="K31400" s="34"/>
      <c r="L31400" s="34"/>
    </row>
    <row r="31401" spans="6:12" x14ac:dyDescent="0.35">
      <c r="F31401" s="34"/>
      <c r="J31401" s="34"/>
      <c r="K31401" s="34"/>
      <c r="L31401" s="34"/>
    </row>
    <row r="31402" spans="6:12" x14ac:dyDescent="0.35">
      <c r="F31402" s="34"/>
      <c r="J31402" s="34"/>
      <c r="K31402" s="34"/>
      <c r="L31402" s="34"/>
    </row>
    <row r="31403" spans="6:12" x14ac:dyDescent="0.35">
      <c r="F31403" s="34"/>
      <c r="J31403" s="34"/>
      <c r="K31403" s="34"/>
      <c r="L31403" s="34"/>
    </row>
    <row r="31404" spans="6:12" x14ac:dyDescent="0.35">
      <c r="F31404" s="34"/>
      <c r="J31404" s="34"/>
      <c r="K31404" s="34"/>
      <c r="L31404" s="34"/>
    </row>
    <row r="31405" spans="6:12" x14ac:dyDescent="0.35">
      <c r="F31405" s="34"/>
      <c r="J31405" s="34"/>
      <c r="K31405" s="34"/>
      <c r="L31405" s="34"/>
    </row>
    <row r="31406" spans="6:12" x14ac:dyDescent="0.35">
      <c r="F31406" s="34"/>
      <c r="J31406" s="34"/>
      <c r="K31406" s="34"/>
      <c r="L31406" s="34"/>
    </row>
    <row r="31407" spans="6:12" x14ac:dyDescent="0.35">
      <c r="F31407" s="34"/>
      <c r="J31407" s="34"/>
      <c r="K31407" s="34"/>
      <c r="L31407" s="34"/>
    </row>
    <row r="31408" spans="6:12" x14ac:dyDescent="0.35">
      <c r="F31408" s="34"/>
      <c r="J31408" s="34"/>
      <c r="K31408" s="34"/>
      <c r="L31408" s="34"/>
    </row>
    <row r="31409" spans="6:12" x14ac:dyDescent="0.35">
      <c r="F31409" s="34"/>
      <c r="J31409" s="34"/>
      <c r="K31409" s="34"/>
      <c r="L31409" s="34"/>
    </row>
    <row r="31410" spans="6:12" x14ac:dyDescent="0.35">
      <c r="F31410" s="34"/>
      <c r="J31410" s="34"/>
      <c r="K31410" s="34"/>
      <c r="L31410" s="34"/>
    </row>
    <row r="31411" spans="6:12" x14ac:dyDescent="0.35">
      <c r="F31411" s="34"/>
      <c r="J31411" s="34"/>
      <c r="K31411" s="34"/>
      <c r="L31411" s="34"/>
    </row>
    <row r="31412" spans="6:12" x14ac:dyDescent="0.35">
      <c r="F31412" s="34"/>
      <c r="J31412" s="34"/>
      <c r="K31412" s="34"/>
      <c r="L31412" s="34"/>
    </row>
    <row r="31413" spans="6:12" x14ac:dyDescent="0.35">
      <c r="F31413" s="34"/>
      <c r="J31413" s="34"/>
      <c r="K31413" s="34"/>
      <c r="L31413" s="34"/>
    </row>
    <row r="31414" spans="6:12" x14ac:dyDescent="0.35">
      <c r="F31414" s="34"/>
      <c r="J31414" s="34"/>
      <c r="K31414" s="34"/>
      <c r="L31414" s="34"/>
    </row>
    <row r="31415" spans="6:12" x14ac:dyDescent="0.35">
      <c r="F31415" s="34"/>
      <c r="J31415" s="34"/>
      <c r="K31415" s="34"/>
      <c r="L31415" s="34"/>
    </row>
    <row r="31416" spans="6:12" x14ac:dyDescent="0.35">
      <c r="F31416" s="34"/>
      <c r="J31416" s="34"/>
      <c r="K31416" s="34"/>
      <c r="L31416" s="34"/>
    </row>
    <row r="31417" spans="6:12" x14ac:dyDescent="0.35">
      <c r="F31417" s="34"/>
      <c r="J31417" s="34"/>
      <c r="K31417" s="34"/>
      <c r="L31417" s="34"/>
    </row>
    <row r="31418" spans="6:12" x14ac:dyDescent="0.35">
      <c r="F31418" s="34"/>
      <c r="J31418" s="34"/>
      <c r="K31418" s="34"/>
      <c r="L31418" s="34"/>
    </row>
    <row r="31419" spans="6:12" x14ac:dyDescent="0.35">
      <c r="F31419" s="34"/>
      <c r="J31419" s="34"/>
      <c r="K31419" s="34"/>
      <c r="L31419" s="34"/>
    </row>
    <row r="31420" spans="6:12" x14ac:dyDescent="0.35">
      <c r="F31420" s="34"/>
      <c r="J31420" s="34"/>
      <c r="K31420" s="34"/>
      <c r="L31420" s="34"/>
    </row>
    <row r="31421" spans="6:12" x14ac:dyDescent="0.35">
      <c r="F31421" s="34"/>
      <c r="J31421" s="34"/>
      <c r="K31421" s="34"/>
      <c r="L31421" s="34"/>
    </row>
    <row r="31422" spans="6:12" x14ac:dyDescent="0.35">
      <c r="F31422" s="34"/>
      <c r="J31422" s="34"/>
      <c r="K31422" s="34"/>
      <c r="L31422" s="34"/>
    </row>
    <row r="31423" spans="6:12" x14ac:dyDescent="0.35">
      <c r="F31423" s="34"/>
      <c r="J31423" s="34"/>
      <c r="K31423" s="34"/>
      <c r="L31423" s="34"/>
    </row>
    <row r="31424" spans="6:12" x14ac:dyDescent="0.35">
      <c r="F31424" s="34"/>
      <c r="J31424" s="34"/>
      <c r="K31424" s="34"/>
      <c r="L31424" s="34"/>
    </row>
    <row r="31425" spans="6:12" x14ac:dyDescent="0.35">
      <c r="F31425" s="34"/>
      <c r="J31425" s="34"/>
      <c r="K31425" s="34"/>
      <c r="L31425" s="34"/>
    </row>
    <row r="31426" spans="6:12" x14ac:dyDescent="0.35">
      <c r="F31426" s="34"/>
      <c r="J31426" s="34"/>
      <c r="K31426" s="34"/>
      <c r="L31426" s="34"/>
    </row>
    <row r="31427" spans="6:12" x14ac:dyDescent="0.35">
      <c r="F31427" s="34"/>
      <c r="J31427" s="34"/>
      <c r="K31427" s="34"/>
      <c r="L31427" s="34"/>
    </row>
    <row r="31428" spans="6:12" x14ac:dyDescent="0.35">
      <c r="F31428" s="34"/>
      <c r="J31428" s="34"/>
      <c r="K31428" s="34"/>
      <c r="L31428" s="34"/>
    </row>
    <row r="31429" spans="6:12" x14ac:dyDescent="0.35">
      <c r="F31429" s="34"/>
      <c r="J31429" s="34"/>
      <c r="K31429" s="34"/>
      <c r="L31429" s="34"/>
    </row>
    <row r="31430" spans="6:12" x14ac:dyDescent="0.35">
      <c r="F31430" s="34"/>
      <c r="J31430" s="34"/>
      <c r="K31430" s="34"/>
      <c r="L31430" s="34"/>
    </row>
    <row r="31431" spans="6:12" x14ac:dyDescent="0.35">
      <c r="F31431" s="34"/>
      <c r="J31431" s="34"/>
      <c r="K31431" s="34"/>
      <c r="L31431" s="34"/>
    </row>
    <row r="31432" spans="6:12" x14ac:dyDescent="0.35">
      <c r="F31432" s="34"/>
      <c r="J31432" s="34"/>
      <c r="K31432" s="34"/>
      <c r="L31432" s="34"/>
    </row>
    <row r="31433" spans="6:12" x14ac:dyDescent="0.35">
      <c r="F31433" s="34"/>
      <c r="J31433" s="34"/>
      <c r="K31433" s="34"/>
      <c r="L31433" s="34"/>
    </row>
    <row r="31434" spans="6:12" x14ac:dyDescent="0.35">
      <c r="F31434" s="34"/>
      <c r="J31434" s="34"/>
      <c r="K31434" s="34"/>
      <c r="L31434" s="34"/>
    </row>
    <row r="31435" spans="6:12" x14ac:dyDescent="0.35">
      <c r="F31435" s="34"/>
      <c r="J31435" s="34"/>
      <c r="K31435" s="34"/>
      <c r="L31435" s="34"/>
    </row>
    <row r="31436" spans="6:12" x14ac:dyDescent="0.35">
      <c r="F31436" s="34"/>
      <c r="J31436" s="34"/>
      <c r="K31436" s="34"/>
      <c r="L31436" s="34"/>
    </row>
    <row r="31437" spans="6:12" x14ac:dyDescent="0.35">
      <c r="F31437" s="34"/>
      <c r="J31437" s="34"/>
      <c r="K31437" s="34"/>
      <c r="L31437" s="34"/>
    </row>
    <row r="31438" spans="6:12" x14ac:dyDescent="0.35">
      <c r="F31438" s="34"/>
      <c r="J31438" s="34"/>
      <c r="K31438" s="34"/>
      <c r="L31438" s="34"/>
    </row>
    <row r="31439" spans="6:12" x14ac:dyDescent="0.35">
      <c r="F31439" s="34"/>
      <c r="J31439" s="34"/>
      <c r="K31439" s="34"/>
      <c r="L31439" s="34"/>
    </row>
    <row r="31440" spans="6:12" x14ac:dyDescent="0.35">
      <c r="F31440" s="34"/>
      <c r="J31440" s="34"/>
      <c r="K31440" s="34"/>
      <c r="L31440" s="34"/>
    </row>
    <row r="31441" spans="6:12" x14ac:dyDescent="0.35">
      <c r="F31441" s="34"/>
      <c r="J31441" s="34"/>
      <c r="K31441" s="34"/>
      <c r="L31441" s="34"/>
    </row>
    <row r="31442" spans="6:12" x14ac:dyDescent="0.35">
      <c r="F31442" s="34"/>
      <c r="J31442" s="34"/>
      <c r="K31442" s="34"/>
      <c r="L31442" s="34"/>
    </row>
    <row r="31443" spans="6:12" x14ac:dyDescent="0.35">
      <c r="F31443" s="34"/>
      <c r="J31443" s="34"/>
      <c r="K31443" s="34"/>
      <c r="L31443" s="34"/>
    </row>
    <row r="31444" spans="6:12" x14ac:dyDescent="0.35">
      <c r="F31444" s="34"/>
      <c r="J31444" s="34"/>
      <c r="K31444" s="34"/>
      <c r="L31444" s="34"/>
    </row>
    <row r="31445" spans="6:12" x14ac:dyDescent="0.35">
      <c r="F31445" s="34"/>
      <c r="J31445" s="34"/>
      <c r="K31445" s="34"/>
      <c r="L31445" s="34"/>
    </row>
    <row r="31446" spans="6:12" x14ac:dyDescent="0.35">
      <c r="F31446" s="34"/>
      <c r="J31446" s="34"/>
      <c r="K31446" s="34"/>
      <c r="L31446" s="34"/>
    </row>
    <row r="31447" spans="6:12" x14ac:dyDescent="0.35">
      <c r="F31447" s="34"/>
      <c r="J31447" s="34"/>
      <c r="K31447" s="34"/>
      <c r="L31447" s="34"/>
    </row>
    <row r="31448" spans="6:12" x14ac:dyDescent="0.35">
      <c r="F31448" s="34"/>
      <c r="J31448" s="34"/>
      <c r="K31448" s="34"/>
      <c r="L31448" s="34"/>
    </row>
    <row r="31449" spans="6:12" x14ac:dyDescent="0.35">
      <c r="F31449" s="34"/>
      <c r="J31449" s="34"/>
      <c r="K31449" s="34"/>
      <c r="L31449" s="34"/>
    </row>
    <row r="31450" spans="6:12" x14ac:dyDescent="0.35">
      <c r="F31450" s="34"/>
      <c r="J31450" s="34"/>
      <c r="K31450" s="34"/>
      <c r="L31450" s="34"/>
    </row>
    <row r="31451" spans="6:12" x14ac:dyDescent="0.35">
      <c r="F31451" s="34"/>
      <c r="J31451" s="34"/>
      <c r="K31451" s="34"/>
      <c r="L31451" s="34"/>
    </row>
    <row r="31452" spans="6:12" x14ac:dyDescent="0.35">
      <c r="F31452" s="34"/>
      <c r="J31452" s="34"/>
      <c r="K31452" s="34"/>
      <c r="L31452" s="34"/>
    </row>
    <row r="31453" spans="6:12" x14ac:dyDescent="0.35">
      <c r="F31453" s="34"/>
      <c r="J31453" s="34"/>
      <c r="K31453" s="34"/>
      <c r="L31453" s="34"/>
    </row>
    <row r="31454" spans="6:12" x14ac:dyDescent="0.35">
      <c r="F31454" s="34"/>
      <c r="J31454" s="34"/>
      <c r="K31454" s="34"/>
      <c r="L31454" s="34"/>
    </row>
    <row r="31455" spans="6:12" x14ac:dyDescent="0.35">
      <c r="F31455" s="34"/>
      <c r="J31455" s="34"/>
      <c r="K31455" s="34"/>
      <c r="L31455" s="34"/>
    </row>
    <row r="31456" spans="6:12" x14ac:dyDescent="0.35">
      <c r="F31456" s="34"/>
      <c r="J31456" s="34"/>
      <c r="K31456" s="34"/>
      <c r="L31456" s="34"/>
    </row>
    <row r="31457" spans="6:12" x14ac:dyDescent="0.35">
      <c r="F31457" s="34"/>
      <c r="J31457" s="34"/>
      <c r="K31457" s="34"/>
      <c r="L31457" s="34"/>
    </row>
    <row r="31458" spans="6:12" x14ac:dyDescent="0.35">
      <c r="F31458" s="34"/>
      <c r="J31458" s="34"/>
      <c r="K31458" s="34"/>
      <c r="L31458" s="34"/>
    </row>
    <row r="31459" spans="6:12" x14ac:dyDescent="0.35">
      <c r="F31459" s="34"/>
      <c r="J31459" s="34"/>
      <c r="K31459" s="34"/>
      <c r="L31459" s="34"/>
    </row>
    <row r="31460" spans="6:12" x14ac:dyDescent="0.35">
      <c r="F31460" s="34"/>
      <c r="J31460" s="34"/>
      <c r="K31460" s="34"/>
      <c r="L31460" s="34"/>
    </row>
    <row r="31461" spans="6:12" x14ac:dyDescent="0.35">
      <c r="F31461" s="34"/>
      <c r="J31461" s="34"/>
      <c r="K31461" s="34"/>
      <c r="L31461" s="34"/>
    </row>
    <row r="31462" spans="6:12" x14ac:dyDescent="0.35">
      <c r="F31462" s="34"/>
      <c r="J31462" s="34"/>
      <c r="K31462" s="34"/>
      <c r="L31462" s="34"/>
    </row>
    <row r="31463" spans="6:12" x14ac:dyDescent="0.35">
      <c r="F31463" s="34"/>
      <c r="J31463" s="34"/>
      <c r="K31463" s="34"/>
      <c r="L31463" s="34"/>
    </row>
    <row r="31464" spans="6:12" x14ac:dyDescent="0.35">
      <c r="F31464" s="34"/>
      <c r="J31464" s="34"/>
      <c r="K31464" s="34"/>
      <c r="L31464" s="34"/>
    </row>
    <row r="31465" spans="6:12" x14ac:dyDescent="0.35">
      <c r="F31465" s="34"/>
      <c r="J31465" s="34"/>
      <c r="K31465" s="34"/>
      <c r="L31465" s="34"/>
    </row>
    <row r="31466" spans="6:12" x14ac:dyDescent="0.35">
      <c r="F31466" s="34"/>
      <c r="J31466" s="34"/>
      <c r="K31466" s="34"/>
      <c r="L31466" s="34"/>
    </row>
    <row r="31467" spans="6:12" x14ac:dyDescent="0.35">
      <c r="F31467" s="34"/>
      <c r="J31467" s="34"/>
      <c r="K31467" s="34"/>
      <c r="L31467" s="34"/>
    </row>
    <row r="31468" spans="6:12" x14ac:dyDescent="0.35">
      <c r="F31468" s="34"/>
      <c r="J31468" s="34"/>
      <c r="K31468" s="34"/>
      <c r="L31468" s="34"/>
    </row>
    <row r="31469" spans="6:12" x14ac:dyDescent="0.35">
      <c r="F31469" s="34"/>
      <c r="J31469" s="34"/>
      <c r="K31469" s="34"/>
      <c r="L31469" s="34"/>
    </row>
    <row r="31470" spans="6:12" x14ac:dyDescent="0.35">
      <c r="F31470" s="34"/>
      <c r="J31470" s="34"/>
      <c r="K31470" s="34"/>
      <c r="L31470" s="34"/>
    </row>
    <row r="31471" spans="6:12" x14ac:dyDescent="0.35">
      <c r="F31471" s="34"/>
      <c r="J31471" s="34"/>
      <c r="K31471" s="34"/>
      <c r="L31471" s="34"/>
    </row>
    <row r="31472" spans="6:12" x14ac:dyDescent="0.35">
      <c r="F31472" s="34"/>
      <c r="J31472" s="34"/>
      <c r="K31472" s="34"/>
      <c r="L31472" s="34"/>
    </row>
    <row r="31473" spans="6:12" x14ac:dyDescent="0.35">
      <c r="F31473" s="34"/>
      <c r="J31473" s="34"/>
      <c r="K31473" s="34"/>
      <c r="L31473" s="34"/>
    </row>
    <row r="31474" spans="6:12" x14ac:dyDescent="0.35">
      <c r="F31474" s="34"/>
      <c r="J31474" s="34"/>
      <c r="K31474" s="34"/>
      <c r="L31474" s="34"/>
    </row>
    <row r="31475" spans="6:12" x14ac:dyDescent="0.35">
      <c r="F31475" s="34"/>
      <c r="J31475" s="34"/>
      <c r="K31475" s="34"/>
      <c r="L31475" s="34"/>
    </row>
    <row r="31476" spans="6:12" x14ac:dyDescent="0.35">
      <c r="F31476" s="34"/>
      <c r="J31476" s="34"/>
      <c r="K31476" s="34"/>
      <c r="L31476" s="34"/>
    </row>
    <row r="31477" spans="6:12" x14ac:dyDescent="0.35">
      <c r="F31477" s="34"/>
      <c r="J31477" s="34"/>
      <c r="K31477" s="34"/>
      <c r="L31477" s="34"/>
    </row>
    <row r="31478" spans="6:12" x14ac:dyDescent="0.35">
      <c r="F31478" s="34"/>
      <c r="J31478" s="34"/>
      <c r="K31478" s="34"/>
      <c r="L31478" s="34"/>
    </row>
    <row r="31479" spans="6:12" x14ac:dyDescent="0.35">
      <c r="F31479" s="34"/>
      <c r="J31479" s="34"/>
      <c r="K31479" s="34"/>
      <c r="L31479" s="34"/>
    </row>
    <row r="31480" spans="6:12" x14ac:dyDescent="0.35">
      <c r="F31480" s="34"/>
      <c r="J31480" s="34"/>
      <c r="K31480" s="34"/>
      <c r="L31480" s="34"/>
    </row>
    <row r="31481" spans="6:12" x14ac:dyDescent="0.35">
      <c r="F31481" s="34"/>
      <c r="J31481" s="34"/>
      <c r="K31481" s="34"/>
      <c r="L31481" s="34"/>
    </row>
    <row r="31482" spans="6:12" x14ac:dyDescent="0.35">
      <c r="F31482" s="34"/>
      <c r="J31482" s="34"/>
      <c r="K31482" s="34"/>
      <c r="L31482" s="34"/>
    </row>
    <row r="31483" spans="6:12" x14ac:dyDescent="0.35">
      <c r="F31483" s="34"/>
      <c r="J31483" s="34"/>
      <c r="K31483" s="34"/>
      <c r="L31483" s="34"/>
    </row>
    <row r="31484" spans="6:12" x14ac:dyDescent="0.35">
      <c r="F31484" s="34"/>
      <c r="J31484" s="34"/>
      <c r="K31484" s="34"/>
      <c r="L31484" s="34"/>
    </row>
    <row r="31485" spans="6:12" x14ac:dyDescent="0.35">
      <c r="F31485" s="34"/>
      <c r="J31485" s="34"/>
      <c r="K31485" s="34"/>
      <c r="L31485" s="34"/>
    </row>
    <row r="31486" spans="6:12" x14ac:dyDescent="0.35">
      <c r="F31486" s="34"/>
      <c r="J31486" s="34"/>
      <c r="K31486" s="34"/>
      <c r="L31486" s="34"/>
    </row>
    <row r="31487" spans="6:12" x14ac:dyDescent="0.35">
      <c r="F31487" s="34"/>
      <c r="J31487" s="34"/>
      <c r="K31487" s="34"/>
      <c r="L31487" s="34"/>
    </row>
    <row r="31488" spans="6:12" x14ac:dyDescent="0.35">
      <c r="F31488" s="34"/>
      <c r="J31488" s="34"/>
      <c r="K31488" s="34"/>
      <c r="L31488" s="34"/>
    </row>
    <row r="31489" spans="6:12" x14ac:dyDescent="0.35">
      <c r="F31489" s="34"/>
      <c r="J31489" s="34"/>
      <c r="K31489" s="34"/>
      <c r="L31489" s="34"/>
    </row>
    <row r="31490" spans="6:12" x14ac:dyDescent="0.35">
      <c r="F31490" s="34"/>
      <c r="J31490" s="34"/>
      <c r="K31490" s="34"/>
      <c r="L31490" s="34"/>
    </row>
    <row r="31491" spans="6:12" x14ac:dyDescent="0.35">
      <c r="F31491" s="34"/>
      <c r="J31491" s="34"/>
      <c r="K31491" s="34"/>
      <c r="L31491" s="34"/>
    </row>
    <row r="31492" spans="6:12" x14ac:dyDescent="0.35">
      <c r="F31492" s="34"/>
      <c r="J31492" s="34"/>
      <c r="K31492" s="34"/>
      <c r="L31492" s="34"/>
    </row>
    <row r="31493" spans="6:12" x14ac:dyDescent="0.35">
      <c r="F31493" s="34"/>
      <c r="J31493" s="34"/>
      <c r="K31493" s="34"/>
      <c r="L31493" s="34"/>
    </row>
    <row r="31494" spans="6:12" x14ac:dyDescent="0.35">
      <c r="F31494" s="34"/>
      <c r="J31494" s="34"/>
      <c r="K31494" s="34"/>
      <c r="L31494" s="34"/>
    </row>
    <row r="31495" spans="6:12" x14ac:dyDescent="0.35">
      <c r="F31495" s="34"/>
      <c r="J31495" s="34"/>
      <c r="K31495" s="34"/>
      <c r="L31495" s="34"/>
    </row>
    <row r="31496" spans="6:12" x14ac:dyDescent="0.35">
      <c r="F31496" s="34"/>
      <c r="J31496" s="34"/>
      <c r="K31496" s="34"/>
      <c r="L31496" s="34"/>
    </row>
    <row r="31497" spans="6:12" x14ac:dyDescent="0.35">
      <c r="F31497" s="34"/>
      <c r="J31497" s="34"/>
      <c r="K31497" s="34"/>
      <c r="L31497" s="34"/>
    </row>
    <row r="31498" spans="6:12" x14ac:dyDescent="0.35">
      <c r="F31498" s="34"/>
      <c r="J31498" s="34"/>
      <c r="K31498" s="34"/>
      <c r="L31498" s="34"/>
    </row>
    <row r="31499" spans="6:12" x14ac:dyDescent="0.35">
      <c r="F31499" s="34"/>
      <c r="J31499" s="34"/>
      <c r="K31499" s="34"/>
      <c r="L31499" s="34"/>
    </row>
    <row r="31500" spans="6:12" x14ac:dyDescent="0.35">
      <c r="F31500" s="34"/>
      <c r="J31500" s="34"/>
      <c r="K31500" s="34"/>
      <c r="L31500" s="34"/>
    </row>
    <row r="31501" spans="6:12" x14ac:dyDescent="0.35">
      <c r="F31501" s="34"/>
      <c r="J31501" s="34"/>
      <c r="K31501" s="34"/>
      <c r="L31501" s="34"/>
    </row>
    <row r="31502" spans="6:12" x14ac:dyDescent="0.35">
      <c r="F31502" s="34"/>
      <c r="J31502" s="34"/>
      <c r="K31502" s="34"/>
      <c r="L31502" s="34"/>
    </row>
    <row r="31503" spans="6:12" x14ac:dyDescent="0.35">
      <c r="F31503" s="34"/>
      <c r="J31503" s="34"/>
      <c r="K31503" s="34"/>
      <c r="L31503" s="34"/>
    </row>
    <row r="31504" spans="6:12" x14ac:dyDescent="0.35">
      <c r="F31504" s="34"/>
      <c r="J31504" s="34"/>
      <c r="K31504" s="34"/>
      <c r="L31504" s="34"/>
    </row>
    <row r="31505" spans="6:12" x14ac:dyDescent="0.35">
      <c r="F31505" s="34"/>
      <c r="J31505" s="34"/>
      <c r="K31505" s="34"/>
      <c r="L31505" s="34"/>
    </row>
    <row r="31506" spans="6:12" x14ac:dyDescent="0.35">
      <c r="F31506" s="34"/>
      <c r="J31506" s="34"/>
      <c r="K31506" s="34"/>
      <c r="L31506" s="34"/>
    </row>
    <row r="31507" spans="6:12" x14ac:dyDescent="0.35">
      <c r="F31507" s="34"/>
      <c r="J31507" s="34"/>
      <c r="K31507" s="34"/>
      <c r="L31507" s="34"/>
    </row>
    <row r="31508" spans="6:12" x14ac:dyDescent="0.35">
      <c r="F31508" s="34"/>
      <c r="J31508" s="34"/>
      <c r="K31508" s="34"/>
      <c r="L31508" s="34"/>
    </row>
    <row r="31509" spans="6:12" x14ac:dyDescent="0.35">
      <c r="F31509" s="34"/>
      <c r="J31509" s="34"/>
      <c r="K31509" s="34"/>
      <c r="L31509" s="34"/>
    </row>
    <row r="31510" spans="6:12" x14ac:dyDescent="0.35">
      <c r="F31510" s="34"/>
      <c r="J31510" s="34"/>
      <c r="K31510" s="34"/>
      <c r="L31510" s="34"/>
    </row>
    <row r="31511" spans="6:12" x14ac:dyDescent="0.35">
      <c r="F31511" s="34"/>
      <c r="J31511" s="34"/>
      <c r="K31511" s="34"/>
      <c r="L31511" s="34"/>
    </row>
    <row r="31512" spans="6:12" x14ac:dyDescent="0.35">
      <c r="F31512" s="34"/>
      <c r="J31512" s="34"/>
      <c r="K31512" s="34"/>
      <c r="L31512" s="34"/>
    </row>
    <row r="31513" spans="6:12" x14ac:dyDescent="0.35">
      <c r="F31513" s="34"/>
      <c r="J31513" s="34"/>
      <c r="K31513" s="34"/>
      <c r="L31513" s="34"/>
    </row>
    <row r="31514" spans="6:12" x14ac:dyDescent="0.35">
      <c r="F31514" s="34"/>
      <c r="J31514" s="34"/>
      <c r="K31514" s="34"/>
      <c r="L31514" s="34"/>
    </row>
    <row r="31515" spans="6:12" x14ac:dyDescent="0.35">
      <c r="F31515" s="34"/>
      <c r="J31515" s="34"/>
      <c r="K31515" s="34"/>
      <c r="L31515" s="34"/>
    </row>
    <row r="31516" spans="6:12" x14ac:dyDescent="0.35">
      <c r="F31516" s="34"/>
      <c r="J31516" s="34"/>
      <c r="K31516" s="34"/>
      <c r="L31516" s="34"/>
    </row>
    <row r="31517" spans="6:12" x14ac:dyDescent="0.35">
      <c r="F31517" s="34"/>
      <c r="J31517" s="34"/>
      <c r="K31517" s="34"/>
      <c r="L31517" s="34"/>
    </row>
    <row r="31518" spans="6:12" x14ac:dyDescent="0.35">
      <c r="F31518" s="34"/>
      <c r="J31518" s="34"/>
      <c r="K31518" s="34"/>
      <c r="L31518" s="34"/>
    </row>
    <row r="31519" spans="6:12" x14ac:dyDescent="0.35">
      <c r="F31519" s="34"/>
      <c r="J31519" s="34"/>
      <c r="K31519" s="34"/>
      <c r="L31519" s="34"/>
    </row>
    <row r="31520" spans="6:12" x14ac:dyDescent="0.35">
      <c r="F31520" s="34"/>
      <c r="J31520" s="34"/>
      <c r="K31520" s="34"/>
      <c r="L31520" s="34"/>
    </row>
    <row r="31521" spans="6:12" x14ac:dyDescent="0.35">
      <c r="F31521" s="34"/>
      <c r="J31521" s="34"/>
      <c r="K31521" s="34"/>
      <c r="L31521" s="34"/>
    </row>
    <row r="31522" spans="6:12" x14ac:dyDescent="0.35">
      <c r="F31522" s="34"/>
      <c r="J31522" s="34"/>
      <c r="K31522" s="34"/>
      <c r="L31522" s="34"/>
    </row>
    <row r="31523" spans="6:12" x14ac:dyDescent="0.35">
      <c r="F31523" s="34"/>
      <c r="J31523" s="34"/>
      <c r="K31523" s="34"/>
      <c r="L31523" s="34"/>
    </row>
    <row r="31524" spans="6:12" x14ac:dyDescent="0.35">
      <c r="F31524" s="34"/>
      <c r="J31524" s="34"/>
      <c r="K31524" s="34"/>
      <c r="L31524" s="34"/>
    </row>
    <row r="31525" spans="6:12" x14ac:dyDescent="0.35">
      <c r="F31525" s="34"/>
      <c r="J31525" s="34"/>
      <c r="K31525" s="34"/>
      <c r="L31525" s="34"/>
    </row>
    <row r="31526" spans="6:12" x14ac:dyDescent="0.35">
      <c r="F31526" s="34"/>
      <c r="J31526" s="34"/>
      <c r="K31526" s="34"/>
      <c r="L31526" s="34"/>
    </row>
    <row r="31527" spans="6:12" x14ac:dyDescent="0.35">
      <c r="F31527" s="34"/>
      <c r="J31527" s="34"/>
      <c r="K31527" s="34"/>
      <c r="L31527" s="34"/>
    </row>
    <row r="31528" spans="6:12" x14ac:dyDescent="0.35">
      <c r="F31528" s="34"/>
      <c r="J31528" s="34"/>
      <c r="K31528" s="34"/>
      <c r="L31528" s="34"/>
    </row>
    <row r="31529" spans="6:12" x14ac:dyDescent="0.35">
      <c r="F31529" s="34"/>
      <c r="J31529" s="34"/>
      <c r="K31529" s="34"/>
      <c r="L31529" s="34"/>
    </row>
    <row r="31530" spans="6:12" x14ac:dyDescent="0.35">
      <c r="F31530" s="34"/>
      <c r="J31530" s="34"/>
      <c r="K31530" s="34"/>
      <c r="L31530" s="34"/>
    </row>
    <row r="31531" spans="6:12" x14ac:dyDescent="0.35">
      <c r="F31531" s="34"/>
      <c r="J31531" s="34"/>
      <c r="K31531" s="34"/>
      <c r="L31531" s="34"/>
    </row>
    <row r="31532" spans="6:12" x14ac:dyDescent="0.35">
      <c r="F31532" s="34"/>
      <c r="J31532" s="34"/>
      <c r="K31532" s="34"/>
      <c r="L31532" s="34"/>
    </row>
    <row r="31533" spans="6:12" x14ac:dyDescent="0.35">
      <c r="F31533" s="34"/>
      <c r="J31533" s="34"/>
      <c r="K31533" s="34"/>
      <c r="L31533" s="34"/>
    </row>
    <row r="31534" spans="6:12" x14ac:dyDescent="0.35">
      <c r="F31534" s="34"/>
      <c r="J31534" s="34"/>
      <c r="K31534" s="34"/>
      <c r="L31534" s="34"/>
    </row>
    <row r="31535" spans="6:12" x14ac:dyDescent="0.35">
      <c r="F31535" s="34"/>
      <c r="J31535" s="34"/>
      <c r="K31535" s="34"/>
      <c r="L31535" s="34"/>
    </row>
    <row r="31536" spans="6:12" x14ac:dyDescent="0.35">
      <c r="F31536" s="34"/>
      <c r="J31536" s="34"/>
      <c r="K31536" s="34"/>
      <c r="L31536" s="34"/>
    </row>
    <row r="31537" spans="6:12" x14ac:dyDescent="0.35">
      <c r="F31537" s="34"/>
      <c r="J31537" s="34"/>
      <c r="K31537" s="34"/>
      <c r="L31537" s="34"/>
    </row>
    <row r="31538" spans="6:12" x14ac:dyDescent="0.35">
      <c r="F31538" s="34"/>
      <c r="J31538" s="34"/>
      <c r="K31538" s="34"/>
      <c r="L31538" s="34"/>
    </row>
    <row r="31539" spans="6:12" x14ac:dyDescent="0.35">
      <c r="F31539" s="34"/>
      <c r="J31539" s="34"/>
      <c r="K31539" s="34"/>
      <c r="L31539" s="34"/>
    </row>
    <row r="31540" spans="6:12" x14ac:dyDescent="0.35">
      <c r="F31540" s="34"/>
      <c r="J31540" s="34"/>
      <c r="K31540" s="34"/>
      <c r="L31540" s="34"/>
    </row>
    <row r="31541" spans="6:12" x14ac:dyDescent="0.35">
      <c r="F31541" s="34"/>
      <c r="J31541" s="34"/>
      <c r="K31541" s="34"/>
      <c r="L31541" s="34"/>
    </row>
    <row r="31542" spans="6:12" x14ac:dyDescent="0.35">
      <c r="F31542" s="34"/>
      <c r="J31542" s="34"/>
      <c r="K31542" s="34"/>
      <c r="L31542" s="34"/>
    </row>
    <row r="31543" spans="6:12" x14ac:dyDescent="0.35">
      <c r="F31543" s="34"/>
      <c r="J31543" s="34"/>
      <c r="K31543" s="34"/>
      <c r="L31543" s="34"/>
    </row>
    <row r="31544" spans="6:12" x14ac:dyDescent="0.35">
      <c r="F31544" s="34"/>
      <c r="J31544" s="34"/>
      <c r="K31544" s="34"/>
      <c r="L31544" s="34"/>
    </row>
    <row r="31545" spans="6:12" x14ac:dyDescent="0.35">
      <c r="F31545" s="34"/>
      <c r="J31545" s="34"/>
      <c r="K31545" s="34"/>
      <c r="L31545" s="34"/>
    </row>
    <row r="31546" spans="6:12" x14ac:dyDescent="0.35">
      <c r="F31546" s="34"/>
      <c r="J31546" s="34"/>
      <c r="K31546" s="34"/>
      <c r="L31546" s="34"/>
    </row>
    <row r="31547" spans="6:12" x14ac:dyDescent="0.35">
      <c r="F31547" s="34"/>
      <c r="J31547" s="34"/>
      <c r="K31547" s="34"/>
      <c r="L31547" s="34"/>
    </row>
    <row r="31548" spans="6:12" x14ac:dyDescent="0.35">
      <c r="F31548" s="34"/>
      <c r="J31548" s="34"/>
      <c r="K31548" s="34"/>
      <c r="L31548" s="34"/>
    </row>
    <row r="31549" spans="6:12" x14ac:dyDescent="0.35">
      <c r="F31549" s="34"/>
      <c r="J31549" s="34"/>
      <c r="K31549" s="34"/>
      <c r="L31549" s="34"/>
    </row>
    <row r="31550" spans="6:12" x14ac:dyDescent="0.35">
      <c r="F31550" s="34"/>
      <c r="J31550" s="34"/>
      <c r="K31550" s="34"/>
      <c r="L31550" s="34"/>
    </row>
    <row r="31551" spans="6:12" x14ac:dyDescent="0.35">
      <c r="F31551" s="34"/>
      <c r="J31551" s="34"/>
      <c r="K31551" s="34"/>
      <c r="L31551" s="34"/>
    </row>
    <row r="31552" spans="6:12" x14ac:dyDescent="0.35">
      <c r="F31552" s="34"/>
      <c r="J31552" s="34"/>
      <c r="K31552" s="34"/>
      <c r="L31552" s="34"/>
    </row>
    <row r="31553" spans="6:12" x14ac:dyDescent="0.35">
      <c r="F31553" s="34"/>
      <c r="J31553" s="34"/>
      <c r="K31553" s="34"/>
      <c r="L31553" s="34"/>
    </row>
    <row r="31554" spans="6:12" x14ac:dyDescent="0.35">
      <c r="F31554" s="34"/>
      <c r="J31554" s="34"/>
      <c r="K31554" s="34"/>
      <c r="L31554" s="34"/>
    </row>
    <row r="31555" spans="6:12" x14ac:dyDescent="0.35">
      <c r="F31555" s="34"/>
      <c r="J31555" s="34"/>
      <c r="K31555" s="34"/>
      <c r="L31555" s="34"/>
    </row>
    <row r="31556" spans="6:12" x14ac:dyDescent="0.35">
      <c r="F31556" s="34"/>
      <c r="J31556" s="34"/>
      <c r="K31556" s="34"/>
      <c r="L31556" s="34"/>
    </row>
    <row r="31557" spans="6:12" x14ac:dyDescent="0.35">
      <c r="F31557" s="34"/>
      <c r="J31557" s="34"/>
      <c r="K31557" s="34"/>
      <c r="L31557" s="34"/>
    </row>
    <row r="31558" spans="6:12" x14ac:dyDescent="0.35">
      <c r="F31558" s="34"/>
      <c r="J31558" s="34"/>
      <c r="K31558" s="34"/>
      <c r="L31558" s="34"/>
    </row>
    <row r="31559" spans="6:12" x14ac:dyDescent="0.35">
      <c r="F31559" s="34"/>
      <c r="J31559" s="34"/>
      <c r="K31559" s="34"/>
      <c r="L31559" s="34"/>
    </row>
    <row r="31560" spans="6:12" x14ac:dyDescent="0.35">
      <c r="F31560" s="34"/>
      <c r="J31560" s="34"/>
      <c r="K31560" s="34"/>
      <c r="L31560" s="34"/>
    </row>
    <row r="31561" spans="6:12" x14ac:dyDescent="0.35">
      <c r="F31561" s="34"/>
      <c r="J31561" s="34"/>
      <c r="K31561" s="34"/>
      <c r="L31561" s="34"/>
    </row>
    <row r="31562" spans="6:12" x14ac:dyDescent="0.35">
      <c r="F31562" s="34"/>
      <c r="J31562" s="34"/>
      <c r="K31562" s="34"/>
      <c r="L31562" s="34"/>
    </row>
    <row r="31563" spans="6:12" x14ac:dyDescent="0.35">
      <c r="F31563" s="34"/>
      <c r="J31563" s="34"/>
      <c r="K31563" s="34"/>
      <c r="L31563" s="34"/>
    </row>
    <row r="31564" spans="6:12" x14ac:dyDescent="0.35">
      <c r="F31564" s="34"/>
      <c r="J31564" s="34"/>
      <c r="K31564" s="34"/>
      <c r="L31564" s="34"/>
    </row>
    <row r="31565" spans="6:12" x14ac:dyDescent="0.35">
      <c r="F31565" s="34"/>
      <c r="J31565" s="34"/>
      <c r="K31565" s="34"/>
      <c r="L31565" s="34"/>
    </row>
    <row r="31566" spans="6:12" x14ac:dyDescent="0.35">
      <c r="F31566" s="34"/>
      <c r="J31566" s="34"/>
      <c r="K31566" s="34"/>
      <c r="L31566" s="34"/>
    </row>
    <row r="31567" spans="6:12" x14ac:dyDescent="0.35">
      <c r="F31567" s="34"/>
      <c r="J31567" s="34"/>
      <c r="K31567" s="34"/>
      <c r="L31567" s="34"/>
    </row>
    <row r="31568" spans="6:12" x14ac:dyDescent="0.35">
      <c r="F31568" s="34"/>
      <c r="J31568" s="34"/>
      <c r="K31568" s="34"/>
      <c r="L31568" s="34"/>
    </row>
    <row r="31569" spans="6:12" x14ac:dyDescent="0.35">
      <c r="F31569" s="34"/>
      <c r="J31569" s="34"/>
      <c r="K31569" s="34"/>
      <c r="L31569" s="34"/>
    </row>
    <row r="31570" spans="6:12" x14ac:dyDescent="0.35">
      <c r="F31570" s="34"/>
      <c r="J31570" s="34"/>
      <c r="K31570" s="34"/>
      <c r="L31570" s="34"/>
    </row>
    <row r="31571" spans="6:12" x14ac:dyDescent="0.35">
      <c r="F31571" s="34"/>
      <c r="J31571" s="34"/>
      <c r="K31571" s="34"/>
      <c r="L31571" s="34"/>
    </row>
    <row r="31572" spans="6:12" x14ac:dyDescent="0.35">
      <c r="F31572" s="34"/>
      <c r="J31572" s="34"/>
      <c r="K31572" s="34"/>
      <c r="L31572" s="34"/>
    </row>
    <row r="31573" spans="6:12" x14ac:dyDescent="0.35">
      <c r="F31573" s="34"/>
      <c r="J31573" s="34"/>
      <c r="K31573" s="34"/>
      <c r="L31573" s="34"/>
    </row>
    <row r="31574" spans="6:12" x14ac:dyDescent="0.35">
      <c r="F31574" s="34"/>
      <c r="J31574" s="34"/>
      <c r="K31574" s="34"/>
      <c r="L31574" s="34"/>
    </row>
    <row r="31575" spans="6:12" x14ac:dyDescent="0.35">
      <c r="F31575" s="34"/>
      <c r="J31575" s="34"/>
      <c r="K31575" s="34"/>
      <c r="L31575" s="34"/>
    </row>
    <row r="31576" spans="6:12" x14ac:dyDescent="0.35">
      <c r="F31576" s="34"/>
      <c r="J31576" s="34"/>
      <c r="K31576" s="34"/>
      <c r="L31576" s="34"/>
    </row>
    <row r="31577" spans="6:12" x14ac:dyDescent="0.35">
      <c r="F31577" s="34"/>
      <c r="J31577" s="34"/>
      <c r="K31577" s="34"/>
      <c r="L31577" s="34"/>
    </row>
    <row r="31578" spans="6:12" x14ac:dyDescent="0.35">
      <c r="F31578" s="34"/>
      <c r="J31578" s="34"/>
      <c r="K31578" s="34"/>
      <c r="L31578" s="34"/>
    </row>
    <row r="31579" spans="6:12" x14ac:dyDescent="0.35">
      <c r="F31579" s="34"/>
      <c r="J31579" s="34"/>
      <c r="K31579" s="34"/>
      <c r="L31579" s="34"/>
    </row>
    <row r="31580" spans="6:12" x14ac:dyDescent="0.35">
      <c r="F31580" s="34"/>
      <c r="J31580" s="34"/>
      <c r="K31580" s="34"/>
      <c r="L31580" s="34"/>
    </row>
    <row r="31581" spans="6:12" x14ac:dyDescent="0.35">
      <c r="F31581" s="34"/>
      <c r="J31581" s="34"/>
      <c r="K31581" s="34"/>
      <c r="L31581" s="34"/>
    </row>
    <row r="31582" spans="6:12" x14ac:dyDescent="0.35">
      <c r="F31582" s="34"/>
      <c r="J31582" s="34"/>
      <c r="K31582" s="34"/>
      <c r="L31582" s="34"/>
    </row>
    <row r="31583" spans="6:12" x14ac:dyDescent="0.35">
      <c r="F31583" s="34"/>
      <c r="J31583" s="34"/>
      <c r="K31583" s="34"/>
      <c r="L31583" s="34"/>
    </row>
    <row r="31584" spans="6:12" x14ac:dyDescent="0.35">
      <c r="F31584" s="34"/>
      <c r="J31584" s="34"/>
      <c r="K31584" s="34"/>
      <c r="L31584" s="34"/>
    </row>
    <row r="31585" spans="6:12" x14ac:dyDescent="0.35">
      <c r="F31585" s="34"/>
      <c r="J31585" s="34"/>
      <c r="K31585" s="34"/>
      <c r="L31585" s="34"/>
    </row>
    <row r="31586" spans="6:12" x14ac:dyDescent="0.35">
      <c r="F31586" s="34"/>
      <c r="J31586" s="34"/>
      <c r="K31586" s="34"/>
      <c r="L31586" s="34"/>
    </row>
    <row r="31587" spans="6:12" x14ac:dyDescent="0.35">
      <c r="F31587" s="34"/>
      <c r="J31587" s="34"/>
      <c r="K31587" s="34"/>
      <c r="L31587" s="34"/>
    </row>
    <row r="31588" spans="6:12" x14ac:dyDescent="0.35">
      <c r="F31588" s="34"/>
      <c r="J31588" s="34"/>
      <c r="K31588" s="34"/>
      <c r="L31588" s="34"/>
    </row>
    <row r="31589" spans="6:12" x14ac:dyDescent="0.35">
      <c r="F31589" s="34"/>
      <c r="J31589" s="34"/>
      <c r="K31589" s="34"/>
      <c r="L31589" s="34"/>
    </row>
    <row r="31590" spans="6:12" x14ac:dyDescent="0.35">
      <c r="F31590" s="34"/>
      <c r="J31590" s="34"/>
      <c r="K31590" s="34"/>
      <c r="L31590" s="34"/>
    </row>
    <row r="31591" spans="6:12" x14ac:dyDescent="0.35">
      <c r="F31591" s="34"/>
      <c r="J31591" s="34"/>
      <c r="K31591" s="34"/>
      <c r="L31591" s="34"/>
    </row>
    <row r="31592" spans="6:12" x14ac:dyDescent="0.35">
      <c r="F31592" s="34"/>
      <c r="J31592" s="34"/>
      <c r="K31592" s="34"/>
      <c r="L31592" s="34"/>
    </row>
    <row r="31593" spans="6:12" x14ac:dyDescent="0.35">
      <c r="F31593" s="34"/>
      <c r="J31593" s="34"/>
      <c r="K31593" s="34"/>
      <c r="L31593" s="34"/>
    </row>
    <row r="31594" spans="6:12" x14ac:dyDescent="0.35">
      <c r="F31594" s="34"/>
      <c r="J31594" s="34"/>
      <c r="K31594" s="34"/>
      <c r="L31594" s="34"/>
    </row>
    <row r="31595" spans="6:12" x14ac:dyDescent="0.35">
      <c r="F31595" s="34"/>
      <c r="J31595" s="34"/>
      <c r="K31595" s="34"/>
      <c r="L31595" s="34"/>
    </row>
    <row r="31596" spans="6:12" x14ac:dyDescent="0.35">
      <c r="F31596" s="34"/>
      <c r="J31596" s="34"/>
      <c r="K31596" s="34"/>
      <c r="L31596" s="34"/>
    </row>
    <row r="31597" spans="6:12" x14ac:dyDescent="0.35">
      <c r="F31597" s="34"/>
      <c r="J31597" s="34"/>
      <c r="K31597" s="34"/>
      <c r="L31597" s="34"/>
    </row>
    <row r="31598" spans="6:12" x14ac:dyDescent="0.35">
      <c r="F31598" s="34"/>
      <c r="J31598" s="34"/>
      <c r="K31598" s="34"/>
      <c r="L31598" s="34"/>
    </row>
    <row r="31599" spans="6:12" x14ac:dyDescent="0.35">
      <c r="F31599" s="34"/>
      <c r="J31599" s="34"/>
      <c r="K31599" s="34"/>
      <c r="L31599" s="34"/>
    </row>
    <row r="31600" spans="6:12" x14ac:dyDescent="0.35">
      <c r="F31600" s="34"/>
      <c r="J31600" s="34"/>
      <c r="K31600" s="34"/>
      <c r="L31600" s="34"/>
    </row>
    <row r="31601" spans="6:12" x14ac:dyDescent="0.35">
      <c r="F31601" s="34"/>
      <c r="J31601" s="34"/>
      <c r="K31601" s="34"/>
      <c r="L31601" s="34"/>
    </row>
    <row r="31602" spans="6:12" x14ac:dyDescent="0.35">
      <c r="F31602" s="34"/>
      <c r="J31602" s="34"/>
      <c r="K31602" s="34"/>
      <c r="L31602" s="34"/>
    </row>
    <row r="31603" spans="6:12" x14ac:dyDescent="0.35">
      <c r="F31603" s="34"/>
      <c r="J31603" s="34"/>
      <c r="K31603" s="34"/>
      <c r="L31603" s="34"/>
    </row>
    <row r="31604" spans="6:12" x14ac:dyDescent="0.35">
      <c r="F31604" s="34"/>
      <c r="J31604" s="34"/>
      <c r="K31604" s="34"/>
      <c r="L31604" s="34"/>
    </row>
    <row r="31605" spans="6:12" x14ac:dyDescent="0.35">
      <c r="F31605" s="34"/>
      <c r="J31605" s="34"/>
      <c r="K31605" s="34"/>
      <c r="L31605" s="34"/>
    </row>
    <row r="31606" spans="6:12" x14ac:dyDescent="0.35">
      <c r="F31606" s="34"/>
      <c r="J31606" s="34"/>
      <c r="K31606" s="34"/>
      <c r="L31606" s="34"/>
    </row>
    <row r="31607" spans="6:12" x14ac:dyDescent="0.35">
      <c r="F31607" s="34"/>
      <c r="J31607" s="34"/>
      <c r="K31607" s="34"/>
      <c r="L31607" s="34"/>
    </row>
    <row r="31608" spans="6:12" x14ac:dyDescent="0.35">
      <c r="F31608" s="34"/>
      <c r="J31608" s="34"/>
      <c r="K31608" s="34"/>
      <c r="L31608" s="34"/>
    </row>
    <row r="31609" spans="6:12" x14ac:dyDescent="0.35">
      <c r="F31609" s="34"/>
      <c r="J31609" s="34"/>
      <c r="K31609" s="34"/>
      <c r="L31609" s="34"/>
    </row>
    <row r="31610" spans="6:12" x14ac:dyDescent="0.35">
      <c r="F31610" s="34"/>
      <c r="J31610" s="34"/>
      <c r="K31610" s="34"/>
      <c r="L31610" s="34"/>
    </row>
    <row r="31611" spans="6:12" x14ac:dyDescent="0.35">
      <c r="F31611" s="34"/>
      <c r="J31611" s="34"/>
      <c r="K31611" s="34"/>
      <c r="L31611" s="34"/>
    </row>
    <row r="31612" spans="6:12" x14ac:dyDescent="0.35">
      <c r="F31612" s="34"/>
      <c r="J31612" s="34"/>
      <c r="K31612" s="34"/>
      <c r="L31612" s="34"/>
    </row>
    <row r="31613" spans="6:12" x14ac:dyDescent="0.35">
      <c r="F31613" s="34"/>
      <c r="J31613" s="34"/>
      <c r="K31613" s="34"/>
      <c r="L31613" s="34"/>
    </row>
    <row r="31614" spans="6:12" x14ac:dyDescent="0.35">
      <c r="F31614" s="34"/>
      <c r="J31614" s="34"/>
      <c r="K31614" s="34"/>
      <c r="L31614" s="34"/>
    </row>
    <row r="31615" spans="6:12" x14ac:dyDescent="0.35">
      <c r="F31615" s="34"/>
      <c r="J31615" s="34"/>
      <c r="K31615" s="34"/>
      <c r="L31615" s="34"/>
    </row>
    <row r="31616" spans="6:12" x14ac:dyDescent="0.35">
      <c r="F31616" s="34"/>
      <c r="J31616" s="34"/>
      <c r="K31616" s="34"/>
      <c r="L31616" s="34"/>
    </row>
    <row r="31617" spans="6:12" x14ac:dyDescent="0.35">
      <c r="F31617" s="34"/>
      <c r="J31617" s="34"/>
      <c r="K31617" s="34"/>
      <c r="L31617" s="34"/>
    </row>
    <row r="31618" spans="6:12" x14ac:dyDescent="0.35">
      <c r="F31618" s="34"/>
      <c r="J31618" s="34"/>
      <c r="K31618" s="34"/>
      <c r="L31618" s="34"/>
    </row>
    <row r="31619" spans="6:12" x14ac:dyDescent="0.35">
      <c r="F31619" s="34"/>
      <c r="J31619" s="34"/>
      <c r="K31619" s="34"/>
      <c r="L31619" s="34"/>
    </row>
    <row r="31620" spans="6:12" x14ac:dyDescent="0.35">
      <c r="F31620" s="34"/>
      <c r="J31620" s="34"/>
      <c r="K31620" s="34"/>
      <c r="L31620" s="34"/>
    </row>
    <row r="31621" spans="6:12" x14ac:dyDescent="0.35">
      <c r="F31621" s="34"/>
      <c r="J31621" s="34"/>
      <c r="K31621" s="34"/>
      <c r="L31621" s="34"/>
    </row>
    <row r="31622" spans="6:12" x14ac:dyDescent="0.35">
      <c r="F31622" s="34"/>
      <c r="J31622" s="34"/>
      <c r="K31622" s="34"/>
      <c r="L31622" s="34"/>
    </row>
    <row r="31623" spans="6:12" x14ac:dyDescent="0.35">
      <c r="F31623" s="34"/>
      <c r="J31623" s="34"/>
      <c r="K31623" s="34"/>
      <c r="L31623" s="34"/>
    </row>
    <row r="31624" spans="6:12" x14ac:dyDescent="0.35">
      <c r="F31624" s="34"/>
      <c r="J31624" s="34"/>
      <c r="K31624" s="34"/>
      <c r="L31624" s="34"/>
    </row>
    <row r="31625" spans="6:12" x14ac:dyDescent="0.35">
      <c r="F31625" s="34"/>
      <c r="J31625" s="34"/>
      <c r="K31625" s="34"/>
      <c r="L31625" s="34"/>
    </row>
    <row r="31626" spans="6:12" x14ac:dyDescent="0.35">
      <c r="F31626" s="34"/>
      <c r="J31626" s="34"/>
      <c r="K31626" s="34"/>
      <c r="L31626" s="34"/>
    </row>
    <row r="31627" spans="6:12" x14ac:dyDescent="0.35">
      <c r="F31627" s="34"/>
      <c r="J31627" s="34"/>
      <c r="K31627" s="34"/>
      <c r="L31627" s="34"/>
    </row>
    <row r="31628" spans="6:12" x14ac:dyDescent="0.35">
      <c r="F31628" s="34"/>
      <c r="J31628" s="34"/>
      <c r="K31628" s="34"/>
      <c r="L31628" s="34"/>
    </row>
    <row r="31629" spans="6:12" x14ac:dyDescent="0.35">
      <c r="F31629" s="34"/>
      <c r="J31629" s="34"/>
      <c r="K31629" s="34"/>
      <c r="L31629" s="34"/>
    </row>
    <row r="31630" spans="6:12" x14ac:dyDescent="0.35">
      <c r="F31630" s="34"/>
      <c r="J31630" s="34"/>
      <c r="K31630" s="34"/>
      <c r="L31630" s="34"/>
    </row>
    <row r="31631" spans="6:12" x14ac:dyDescent="0.35">
      <c r="F31631" s="34"/>
      <c r="J31631" s="34"/>
      <c r="K31631" s="34"/>
      <c r="L31631" s="34"/>
    </row>
    <row r="31632" spans="6:12" x14ac:dyDescent="0.35">
      <c r="F31632" s="34"/>
      <c r="J31632" s="34"/>
      <c r="K31632" s="34"/>
      <c r="L31632" s="34"/>
    </row>
    <row r="31633" spans="6:12" x14ac:dyDescent="0.35">
      <c r="F31633" s="34"/>
      <c r="J31633" s="34"/>
      <c r="K31633" s="34"/>
      <c r="L31633" s="34"/>
    </row>
    <row r="31634" spans="6:12" x14ac:dyDescent="0.35">
      <c r="F31634" s="34"/>
      <c r="J31634" s="34"/>
      <c r="K31634" s="34"/>
      <c r="L31634" s="34"/>
    </row>
    <row r="31635" spans="6:12" x14ac:dyDescent="0.35">
      <c r="F31635" s="34"/>
      <c r="J31635" s="34"/>
      <c r="K31635" s="34"/>
      <c r="L31635" s="34"/>
    </row>
    <row r="31636" spans="6:12" x14ac:dyDescent="0.35">
      <c r="F31636" s="34"/>
      <c r="J31636" s="34"/>
      <c r="K31636" s="34"/>
      <c r="L31636" s="34"/>
    </row>
    <row r="31637" spans="6:12" x14ac:dyDescent="0.35">
      <c r="F31637" s="34"/>
      <c r="J31637" s="34"/>
      <c r="K31637" s="34"/>
      <c r="L31637" s="34"/>
    </row>
    <row r="31638" spans="6:12" x14ac:dyDescent="0.35">
      <c r="F31638" s="34"/>
      <c r="J31638" s="34"/>
      <c r="K31638" s="34"/>
      <c r="L31638" s="34"/>
    </row>
    <row r="31639" spans="6:12" x14ac:dyDescent="0.35">
      <c r="F31639" s="34"/>
      <c r="J31639" s="34"/>
      <c r="K31639" s="34"/>
      <c r="L31639" s="34"/>
    </row>
    <row r="31640" spans="6:12" x14ac:dyDescent="0.35">
      <c r="F31640" s="34"/>
      <c r="J31640" s="34"/>
      <c r="K31640" s="34"/>
      <c r="L31640" s="34"/>
    </row>
    <row r="31641" spans="6:12" x14ac:dyDescent="0.35">
      <c r="F31641" s="34"/>
      <c r="J31641" s="34"/>
      <c r="K31641" s="34"/>
      <c r="L31641" s="34"/>
    </row>
    <row r="31642" spans="6:12" x14ac:dyDescent="0.35">
      <c r="F31642" s="34"/>
      <c r="J31642" s="34"/>
      <c r="K31642" s="34"/>
      <c r="L31642" s="34"/>
    </row>
    <row r="31643" spans="6:12" x14ac:dyDescent="0.35">
      <c r="F31643" s="34"/>
      <c r="J31643" s="34"/>
      <c r="K31643" s="34"/>
      <c r="L31643" s="34"/>
    </row>
    <row r="31644" spans="6:12" x14ac:dyDescent="0.35">
      <c r="F31644" s="34"/>
      <c r="J31644" s="34"/>
      <c r="K31644" s="34"/>
      <c r="L31644" s="34"/>
    </row>
    <row r="31645" spans="6:12" x14ac:dyDescent="0.35">
      <c r="F31645" s="34"/>
      <c r="J31645" s="34"/>
      <c r="K31645" s="34"/>
      <c r="L31645" s="34"/>
    </row>
    <row r="31646" spans="6:12" x14ac:dyDescent="0.35">
      <c r="F31646" s="34"/>
      <c r="J31646" s="34"/>
      <c r="K31646" s="34"/>
      <c r="L31646" s="34"/>
    </row>
    <row r="31647" spans="6:12" x14ac:dyDescent="0.35">
      <c r="F31647" s="34"/>
      <c r="J31647" s="34"/>
      <c r="K31647" s="34"/>
      <c r="L31647" s="34"/>
    </row>
    <row r="31648" spans="6:12" x14ac:dyDescent="0.35">
      <c r="F31648" s="34"/>
      <c r="J31648" s="34"/>
      <c r="K31648" s="34"/>
      <c r="L31648" s="34"/>
    </row>
    <row r="31649" spans="6:12" x14ac:dyDescent="0.35">
      <c r="F31649" s="34"/>
      <c r="J31649" s="34"/>
      <c r="K31649" s="34"/>
      <c r="L31649" s="34"/>
    </row>
    <row r="31650" spans="6:12" x14ac:dyDescent="0.35">
      <c r="F31650" s="34"/>
      <c r="J31650" s="34"/>
      <c r="K31650" s="34"/>
      <c r="L31650" s="34"/>
    </row>
    <row r="31651" spans="6:12" x14ac:dyDescent="0.35">
      <c r="F31651" s="34"/>
      <c r="J31651" s="34"/>
      <c r="K31651" s="34"/>
      <c r="L31651" s="34"/>
    </row>
    <row r="31652" spans="6:12" x14ac:dyDescent="0.35">
      <c r="F31652" s="34"/>
      <c r="J31652" s="34"/>
      <c r="K31652" s="34"/>
      <c r="L31652" s="34"/>
    </row>
    <row r="31653" spans="6:12" x14ac:dyDescent="0.35">
      <c r="F31653" s="34"/>
      <c r="J31653" s="34"/>
      <c r="K31653" s="34"/>
      <c r="L31653" s="34"/>
    </row>
    <row r="31654" spans="6:12" x14ac:dyDescent="0.35">
      <c r="F31654" s="34"/>
      <c r="J31654" s="34"/>
      <c r="K31654" s="34"/>
      <c r="L31654" s="34"/>
    </row>
    <row r="31655" spans="6:12" x14ac:dyDescent="0.35">
      <c r="F31655" s="34"/>
      <c r="J31655" s="34"/>
      <c r="K31655" s="34"/>
      <c r="L31655" s="34"/>
    </row>
    <row r="31656" spans="6:12" x14ac:dyDescent="0.35">
      <c r="F31656" s="34"/>
      <c r="J31656" s="34"/>
      <c r="K31656" s="34"/>
      <c r="L31656" s="34"/>
    </row>
    <row r="31657" spans="6:12" x14ac:dyDescent="0.35">
      <c r="F31657" s="34"/>
      <c r="J31657" s="34"/>
      <c r="K31657" s="34"/>
      <c r="L31657" s="34"/>
    </row>
    <row r="31658" spans="6:12" x14ac:dyDescent="0.35">
      <c r="F31658" s="34"/>
      <c r="J31658" s="34"/>
      <c r="K31658" s="34"/>
      <c r="L31658" s="34"/>
    </row>
    <row r="31659" spans="6:12" x14ac:dyDescent="0.35">
      <c r="F31659" s="34"/>
      <c r="J31659" s="34"/>
      <c r="K31659" s="34"/>
      <c r="L31659" s="34"/>
    </row>
    <row r="31660" spans="6:12" x14ac:dyDescent="0.35">
      <c r="F31660" s="34"/>
      <c r="J31660" s="34"/>
      <c r="K31660" s="34"/>
      <c r="L31660" s="34"/>
    </row>
    <row r="31661" spans="6:12" x14ac:dyDescent="0.35">
      <c r="F31661" s="34"/>
      <c r="J31661" s="34"/>
      <c r="K31661" s="34"/>
      <c r="L31661" s="34"/>
    </row>
    <row r="31662" spans="6:12" x14ac:dyDescent="0.35">
      <c r="F31662" s="34"/>
      <c r="J31662" s="34"/>
      <c r="K31662" s="34"/>
      <c r="L31662" s="34"/>
    </row>
    <row r="31663" spans="6:12" x14ac:dyDescent="0.35">
      <c r="F31663" s="34"/>
      <c r="J31663" s="34"/>
      <c r="K31663" s="34"/>
      <c r="L31663" s="34"/>
    </row>
    <row r="31664" spans="6:12" x14ac:dyDescent="0.35">
      <c r="F31664" s="34"/>
      <c r="J31664" s="34"/>
      <c r="K31664" s="34"/>
      <c r="L31664" s="34"/>
    </row>
    <row r="31665" spans="6:12" x14ac:dyDescent="0.35">
      <c r="F31665" s="34"/>
      <c r="J31665" s="34"/>
      <c r="K31665" s="34"/>
      <c r="L31665" s="34"/>
    </row>
    <row r="31666" spans="6:12" x14ac:dyDescent="0.35">
      <c r="F31666" s="34"/>
      <c r="J31666" s="34"/>
      <c r="K31666" s="34"/>
      <c r="L31666" s="34"/>
    </row>
    <row r="31667" spans="6:12" x14ac:dyDescent="0.35">
      <c r="F31667" s="34"/>
      <c r="J31667" s="34"/>
      <c r="K31667" s="34"/>
      <c r="L31667" s="34"/>
    </row>
    <row r="31668" spans="6:12" x14ac:dyDescent="0.35">
      <c r="F31668" s="34"/>
      <c r="J31668" s="34"/>
      <c r="K31668" s="34"/>
      <c r="L31668" s="34"/>
    </row>
    <row r="31669" spans="6:12" x14ac:dyDescent="0.35">
      <c r="F31669" s="34"/>
      <c r="J31669" s="34"/>
      <c r="K31669" s="34"/>
      <c r="L31669" s="34"/>
    </row>
    <row r="31670" spans="6:12" x14ac:dyDescent="0.35">
      <c r="F31670" s="34"/>
      <c r="J31670" s="34"/>
      <c r="K31670" s="34"/>
      <c r="L31670" s="34"/>
    </row>
    <row r="31671" spans="6:12" x14ac:dyDescent="0.35">
      <c r="F31671" s="34"/>
      <c r="J31671" s="34"/>
      <c r="K31671" s="34"/>
      <c r="L31671" s="34"/>
    </row>
    <row r="31672" spans="6:12" x14ac:dyDescent="0.35">
      <c r="F31672" s="34"/>
      <c r="J31672" s="34"/>
      <c r="K31672" s="34"/>
      <c r="L31672" s="34"/>
    </row>
    <row r="31673" spans="6:12" x14ac:dyDescent="0.35">
      <c r="F31673" s="34"/>
      <c r="J31673" s="34"/>
      <c r="K31673" s="34"/>
      <c r="L31673" s="34"/>
    </row>
    <row r="31674" spans="6:12" x14ac:dyDescent="0.35">
      <c r="F31674" s="34"/>
      <c r="J31674" s="34"/>
      <c r="K31674" s="34"/>
      <c r="L31674" s="34"/>
    </row>
    <row r="31675" spans="6:12" x14ac:dyDescent="0.35">
      <c r="F31675" s="34"/>
      <c r="J31675" s="34"/>
      <c r="K31675" s="34"/>
      <c r="L31675" s="34"/>
    </row>
    <row r="31676" spans="6:12" x14ac:dyDescent="0.35">
      <c r="F31676" s="34"/>
      <c r="J31676" s="34"/>
      <c r="K31676" s="34"/>
      <c r="L31676" s="34"/>
    </row>
    <row r="31677" spans="6:12" x14ac:dyDescent="0.35">
      <c r="F31677" s="34"/>
      <c r="J31677" s="34"/>
      <c r="K31677" s="34"/>
      <c r="L31677" s="34"/>
    </row>
    <row r="31678" spans="6:12" x14ac:dyDescent="0.35">
      <c r="F31678" s="34"/>
      <c r="J31678" s="34"/>
      <c r="K31678" s="34"/>
      <c r="L31678" s="34"/>
    </row>
    <row r="31679" spans="6:12" x14ac:dyDescent="0.35">
      <c r="F31679" s="34"/>
      <c r="J31679" s="34"/>
      <c r="K31679" s="34"/>
      <c r="L31679" s="34"/>
    </row>
    <row r="31680" spans="6:12" x14ac:dyDescent="0.35">
      <c r="F31680" s="34"/>
      <c r="J31680" s="34"/>
      <c r="K31680" s="34"/>
      <c r="L31680" s="34"/>
    </row>
    <row r="31681" spans="6:12" x14ac:dyDescent="0.35">
      <c r="F31681" s="34"/>
      <c r="J31681" s="34"/>
      <c r="K31681" s="34"/>
      <c r="L31681" s="34"/>
    </row>
    <row r="31682" spans="6:12" x14ac:dyDescent="0.35">
      <c r="F31682" s="34"/>
      <c r="J31682" s="34"/>
      <c r="K31682" s="34"/>
      <c r="L31682" s="34"/>
    </row>
    <row r="31683" spans="6:12" x14ac:dyDescent="0.35">
      <c r="F31683" s="34"/>
      <c r="J31683" s="34"/>
      <c r="K31683" s="34"/>
      <c r="L31683" s="34"/>
    </row>
    <row r="31684" spans="6:12" x14ac:dyDescent="0.35">
      <c r="F31684" s="34"/>
      <c r="J31684" s="34"/>
      <c r="K31684" s="34"/>
      <c r="L31684" s="34"/>
    </row>
    <row r="31685" spans="6:12" x14ac:dyDescent="0.35">
      <c r="F31685" s="34"/>
      <c r="J31685" s="34"/>
      <c r="K31685" s="34"/>
      <c r="L31685" s="34"/>
    </row>
    <row r="31686" spans="6:12" x14ac:dyDescent="0.35">
      <c r="F31686" s="34"/>
      <c r="J31686" s="34"/>
      <c r="K31686" s="34"/>
      <c r="L31686" s="34"/>
    </row>
    <row r="31687" spans="6:12" x14ac:dyDescent="0.35">
      <c r="F31687" s="34"/>
      <c r="J31687" s="34"/>
      <c r="K31687" s="34"/>
      <c r="L31687" s="34"/>
    </row>
    <row r="31688" spans="6:12" x14ac:dyDescent="0.35">
      <c r="F31688" s="34"/>
      <c r="J31688" s="34"/>
      <c r="K31688" s="34"/>
      <c r="L31688" s="34"/>
    </row>
    <row r="31689" spans="6:12" x14ac:dyDescent="0.35">
      <c r="F31689" s="34"/>
      <c r="J31689" s="34"/>
      <c r="K31689" s="34"/>
      <c r="L31689" s="34"/>
    </row>
    <row r="31690" spans="6:12" x14ac:dyDescent="0.35">
      <c r="F31690" s="34"/>
      <c r="J31690" s="34"/>
      <c r="K31690" s="34"/>
      <c r="L31690" s="34"/>
    </row>
    <row r="31691" spans="6:12" x14ac:dyDescent="0.35">
      <c r="F31691" s="34"/>
      <c r="J31691" s="34"/>
      <c r="K31691" s="34"/>
      <c r="L31691" s="34"/>
    </row>
    <row r="31692" spans="6:12" x14ac:dyDescent="0.35">
      <c r="F31692" s="34"/>
      <c r="J31692" s="34"/>
      <c r="K31692" s="34"/>
      <c r="L31692" s="34"/>
    </row>
    <row r="31693" spans="6:12" x14ac:dyDescent="0.35">
      <c r="F31693" s="34"/>
      <c r="J31693" s="34"/>
      <c r="K31693" s="34"/>
      <c r="L31693" s="34"/>
    </row>
    <row r="31694" spans="6:12" x14ac:dyDescent="0.35">
      <c r="F31694" s="34"/>
      <c r="J31694" s="34"/>
      <c r="K31694" s="34"/>
      <c r="L31694" s="34"/>
    </row>
    <row r="31695" spans="6:12" x14ac:dyDescent="0.35">
      <c r="F31695" s="34"/>
      <c r="J31695" s="34"/>
      <c r="K31695" s="34"/>
      <c r="L31695" s="34"/>
    </row>
    <row r="31696" spans="6:12" x14ac:dyDescent="0.35">
      <c r="F31696" s="34"/>
      <c r="J31696" s="34"/>
      <c r="K31696" s="34"/>
      <c r="L31696" s="34"/>
    </row>
    <row r="31697" spans="6:12" x14ac:dyDescent="0.35">
      <c r="F31697" s="34"/>
      <c r="J31697" s="34"/>
      <c r="K31697" s="34"/>
      <c r="L31697" s="34"/>
    </row>
    <row r="31698" spans="6:12" x14ac:dyDescent="0.35">
      <c r="F31698" s="34"/>
      <c r="J31698" s="34"/>
      <c r="K31698" s="34"/>
      <c r="L31698" s="34"/>
    </row>
    <row r="31699" spans="6:12" x14ac:dyDescent="0.35">
      <c r="F31699" s="34"/>
      <c r="J31699" s="34"/>
      <c r="K31699" s="34"/>
      <c r="L31699" s="34"/>
    </row>
    <row r="31700" spans="6:12" x14ac:dyDescent="0.35">
      <c r="F31700" s="34"/>
      <c r="J31700" s="34"/>
      <c r="K31700" s="34"/>
      <c r="L31700" s="34"/>
    </row>
    <row r="31701" spans="6:12" x14ac:dyDescent="0.35">
      <c r="F31701" s="34"/>
      <c r="J31701" s="34"/>
      <c r="K31701" s="34"/>
      <c r="L31701" s="34"/>
    </row>
    <row r="31702" spans="6:12" x14ac:dyDescent="0.35">
      <c r="F31702" s="34"/>
      <c r="J31702" s="34"/>
      <c r="K31702" s="34"/>
      <c r="L31702" s="34"/>
    </row>
    <row r="31703" spans="6:12" x14ac:dyDescent="0.35">
      <c r="F31703" s="34"/>
      <c r="J31703" s="34"/>
      <c r="K31703" s="34"/>
      <c r="L31703" s="34"/>
    </row>
    <row r="31704" spans="6:12" x14ac:dyDescent="0.35">
      <c r="F31704" s="34"/>
      <c r="J31704" s="34"/>
      <c r="K31704" s="34"/>
      <c r="L31704" s="34"/>
    </row>
    <row r="31705" spans="6:12" x14ac:dyDescent="0.35">
      <c r="F31705" s="34"/>
      <c r="J31705" s="34"/>
      <c r="K31705" s="34"/>
      <c r="L31705" s="34"/>
    </row>
    <row r="31706" spans="6:12" x14ac:dyDescent="0.35">
      <c r="F31706" s="34"/>
      <c r="J31706" s="34"/>
      <c r="K31706" s="34"/>
      <c r="L31706" s="34"/>
    </row>
    <row r="31707" spans="6:12" x14ac:dyDescent="0.35">
      <c r="F31707" s="34"/>
      <c r="J31707" s="34"/>
      <c r="K31707" s="34"/>
      <c r="L31707" s="34"/>
    </row>
    <row r="31708" spans="6:12" x14ac:dyDescent="0.35">
      <c r="F31708" s="34"/>
      <c r="J31708" s="34"/>
      <c r="K31708" s="34"/>
      <c r="L31708" s="34"/>
    </row>
    <row r="31709" spans="6:12" x14ac:dyDescent="0.35">
      <c r="F31709" s="34"/>
      <c r="J31709" s="34"/>
      <c r="K31709" s="34"/>
      <c r="L31709" s="34"/>
    </row>
    <row r="31710" spans="6:12" x14ac:dyDescent="0.35">
      <c r="F31710" s="34"/>
      <c r="J31710" s="34"/>
      <c r="K31710" s="34"/>
      <c r="L31710" s="34"/>
    </row>
    <row r="31711" spans="6:12" x14ac:dyDescent="0.35">
      <c r="F31711" s="34"/>
      <c r="J31711" s="34"/>
      <c r="K31711" s="34"/>
      <c r="L31711" s="34"/>
    </row>
    <row r="31712" spans="6:12" x14ac:dyDescent="0.35">
      <c r="F31712" s="34"/>
      <c r="J31712" s="34"/>
      <c r="K31712" s="34"/>
      <c r="L31712" s="34"/>
    </row>
    <row r="31713" spans="6:12" x14ac:dyDescent="0.35">
      <c r="F31713" s="34"/>
      <c r="J31713" s="34"/>
      <c r="K31713" s="34"/>
      <c r="L31713" s="34"/>
    </row>
    <row r="31714" spans="6:12" x14ac:dyDescent="0.35">
      <c r="F31714" s="34"/>
      <c r="J31714" s="34"/>
      <c r="K31714" s="34"/>
      <c r="L31714" s="34"/>
    </row>
    <row r="31715" spans="6:12" x14ac:dyDescent="0.35">
      <c r="F31715" s="34"/>
      <c r="J31715" s="34"/>
      <c r="K31715" s="34"/>
      <c r="L31715" s="34"/>
    </row>
    <row r="31716" spans="6:12" x14ac:dyDescent="0.35">
      <c r="F31716" s="34"/>
      <c r="J31716" s="34"/>
      <c r="K31716" s="34"/>
      <c r="L31716" s="34"/>
    </row>
    <row r="31717" spans="6:12" x14ac:dyDescent="0.35">
      <c r="F31717" s="34"/>
      <c r="J31717" s="34"/>
      <c r="K31717" s="34"/>
      <c r="L31717" s="34"/>
    </row>
    <row r="31718" spans="6:12" x14ac:dyDescent="0.35">
      <c r="F31718" s="34"/>
      <c r="J31718" s="34"/>
      <c r="K31718" s="34"/>
      <c r="L31718" s="34"/>
    </row>
    <row r="31719" spans="6:12" x14ac:dyDescent="0.35">
      <c r="F31719" s="34"/>
      <c r="J31719" s="34"/>
      <c r="K31719" s="34"/>
      <c r="L31719" s="34"/>
    </row>
    <row r="31720" spans="6:12" x14ac:dyDescent="0.35">
      <c r="F31720" s="34"/>
      <c r="J31720" s="34"/>
      <c r="K31720" s="34"/>
      <c r="L31720" s="34"/>
    </row>
    <row r="31721" spans="6:12" x14ac:dyDescent="0.35">
      <c r="F31721" s="34"/>
      <c r="J31721" s="34"/>
      <c r="K31721" s="34"/>
      <c r="L31721" s="34"/>
    </row>
    <row r="31722" spans="6:12" x14ac:dyDescent="0.35">
      <c r="F31722" s="34"/>
      <c r="J31722" s="34"/>
      <c r="K31722" s="34"/>
      <c r="L31722" s="34"/>
    </row>
    <row r="31723" spans="6:12" x14ac:dyDescent="0.35">
      <c r="F31723" s="34"/>
      <c r="J31723" s="34"/>
      <c r="K31723" s="34"/>
      <c r="L31723" s="34"/>
    </row>
    <row r="31724" spans="6:12" x14ac:dyDescent="0.35">
      <c r="F31724" s="34"/>
      <c r="J31724" s="34"/>
      <c r="K31724" s="34"/>
      <c r="L31724" s="34"/>
    </row>
    <row r="31725" spans="6:12" x14ac:dyDescent="0.35">
      <c r="F31725" s="34"/>
      <c r="J31725" s="34"/>
      <c r="K31725" s="34"/>
      <c r="L31725" s="34"/>
    </row>
    <row r="31726" spans="6:12" x14ac:dyDescent="0.35">
      <c r="F31726" s="34"/>
      <c r="J31726" s="34"/>
      <c r="K31726" s="34"/>
      <c r="L31726" s="34"/>
    </row>
    <row r="31727" spans="6:12" x14ac:dyDescent="0.35">
      <c r="F31727" s="34"/>
      <c r="J31727" s="34"/>
      <c r="K31727" s="34"/>
      <c r="L31727" s="34"/>
    </row>
    <row r="31728" spans="6:12" x14ac:dyDescent="0.35">
      <c r="F31728" s="34"/>
      <c r="J31728" s="34"/>
      <c r="K31728" s="34"/>
      <c r="L31728" s="34"/>
    </row>
    <row r="31729" spans="6:12" x14ac:dyDescent="0.35">
      <c r="F31729" s="34"/>
      <c r="J31729" s="34"/>
      <c r="K31729" s="34"/>
      <c r="L31729" s="34"/>
    </row>
    <row r="31730" spans="6:12" x14ac:dyDescent="0.35">
      <c r="F31730" s="34"/>
      <c r="J31730" s="34"/>
      <c r="K31730" s="34"/>
      <c r="L31730" s="34"/>
    </row>
    <row r="31731" spans="6:12" x14ac:dyDescent="0.35">
      <c r="F31731" s="34"/>
      <c r="J31731" s="34"/>
      <c r="K31731" s="34"/>
      <c r="L31731" s="34"/>
    </row>
    <row r="31732" spans="6:12" x14ac:dyDescent="0.35">
      <c r="F31732" s="34"/>
      <c r="J31732" s="34"/>
      <c r="K31732" s="34"/>
      <c r="L31732" s="34"/>
    </row>
    <row r="31733" spans="6:12" x14ac:dyDescent="0.35">
      <c r="F31733" s="34"/>
      <c r="J31733" s="34"/>
      <c r="K31733" s="34"/>
      <c r="L31733" s="34"/>
    </row>
    <row r="31734" spans="6:12" x14ac:dyDescent="0.35">
      <c r="F31734" s="34"/>
      <c r="J31734" s="34"/>
      <c r="K31734" s="34"/>
      <c r="L31734" s="34"/>
    </row>
    <row r="31735" spans="6:12" x14ac:dyDescent="0.35">
      <c r="F31735" s="34"/>
      <c r="J31735" s="34"/>
      <c r="K31735" s="34"/>
      <c r="L31735" s="34"/>
    </row>
    <row r="31736" spans="6:12" x14ac:dyDescent="0.35">
      <c r="F31736" s="34"/>
      <c r="J31736" s="34"/>
      <c r="K31736" s="34"/>
      <c r="L31736" s="34"/>
    </row>
    <row r="31737" spans="6:12" x14ac:dyDescent="0.35">
      <c r="F31737" s="34"/>
      <c r="J31737" s="34"/>
      <c r="K31737" s="34"/>
      <c r="L31737" s="34"/>
    </row>
    <row r="31738" spans="6:12" x14ac:dyDescent="0.35">
      <c r="F31738" s="34"/>
      <c r="J31738" s="34"/>
      <c r="K31738" s="34"/>
      <c r="L31738" s="34"/>
    </row>
    <row r="31739" spans="6:12" x14ac:dyDescent="0.35">
      <c r="F31739" s="34"/>
      <c r="J31739" s="34"/>
      <c r="K31739" s="34"/>
      <c r="L31739" s="34"/>
    </row>
    <row r="31740" spans="6:12" x14ac:dyDescent="0.35">
      <c r="F31740" s="34"/>
      <c r="J31740" s="34"/>
      <c r="K31740" s="34"/>
      <c r="L31740" s="34"/>
    </row>
    <row r="31741" spans="6:12" x14ac:dyDescent="0.35">
      <c r="F31741" s="34"/>
      <c r="J31741" s="34"/>
      <c r="K31741" s="34"/>
      <c r="L31741" s="34"/>
    </row>
    <row r="31742" spans="6:12" x14ac:dyDescent="0.35">
      <c r="F31742" s="34"/>
      <c r="J31742" s="34"/>
      <c r="K31742" s="34"/>
      <c r="L31742" s="34"/>
    </row>
    <row r="31743" spans="6:12" x14ac:dyDescent="0.35">
      <c r="F31743" s="34"/>
      <c r="J31743" s="34"/>
      <c r="K31743" s="34"/>
      <c r="L31743" s="34"/>
    </row>
    <row r="31744" spans="6:12" x14ac:dyDescent="0.35">
      <c r="F31744" s="34"/>
      <c r="J31744" s="34"/>
      <c r="K31744" s="34"/>
      <c r="L31744" s="34"/>
    </row>
    <row r="31745" spans="6:12" x14ac:dyDescent="0.35">
      <c r="F31745" s="34"/>
      <c r="J31745" s="34"/>
      <c r="K31745" s="34"/>
      <c r="L31745" s="34"/>
    </row>
    <row r="31746" spans="6:12" x14ac:dyDescent="0.35">
      <c r="F31746" s="34"/>
      <c r="J31746" s="34"/>
      <c r="K31746" s="34"/>
      <c r="L31746" s="34"/>
    </row>
    <row r="31747" spans="6:12" x14ac:dyDescent="0.35">
      <c r="F31747" s="34"/>
      <c r="J31747" s="34"/>
      <c r="K31747" s="34"/>
      <c r="L31747" s="34"/>
    </row>
    <row r="31748" spans="6:12" x14ac:dyDescent="0.35">
      <c r="F31748" s="34"/>
      <c r="J31748" s="34"/>
      <c r="K31748" s="34"/>
      <c r="L31748" s="34"/>
    </row>
    <row r="31749" spans="6:12" x14ac:dyDescent="0.35">
      <c r="F31749" s="34"/>
      <c r="J31749" s="34"/>
      <c r="K31749" s="34"/>
      <c r="L31749" s="34"/>
    </row>
    <row r="31750" spans="6:12" x14ac:dyDescent="0.35">
      <c r="F31750" s="34"/>
      <c r="J31750" s="34"/>
      <c r="K31750" s="34"/>
      <c r="L31750" s="34"/>
    </row>
    <row r="31751" spans="6:12" x14ac:dyDescent="0.35">
      <c r="F31751" s="34"/>
      <c r="J31751" s="34"/>
      <c r="K31751" s="34"/>
      <c r="L31751" s="34"/>
    </row>
    <row r="31752" spans="6:12" x14ac:dyDescent="0.35">
      <c r="F31752" s="34"/>
      <c r="J31752" s="34"/>
      <c r="K31752" s="34"/>
      <c r="L31752" s="34"/>
    </row>
    <row r="31753" spans="6:12" x14ac:dyDescent="0.35">
      <c r="F31753" s="34"/>
      <c r="J31753" s="34"/>
      <c r="K31753" s="34"/>
      <c r="L31753" s="34"/>
    </row>
    <row r="31754" spans="6:12" x14ac:dyDescent="0.35">
      <c r="F31754" s="34"/>
      <c r="J31754" s="34"/>
      <c r="K31754" s="34"/>
      <c r="L31754" s="34"/>
    </row>
    <row r="31755" spans="6:12" x14ac:dyDescent="0.35">
      <c r="F31755" s="34"/>
      <c r="J31755" s="34"/>
      <c r="K31755" s="34"/>
      <c r="L31755" s="34"/>
    </row>
    <row r="31756" spans="6:12" x14ac:dyDescent="0.35">
      <c r="F31756" s="34"/>
      <c r="J31756" s="34"/>
      <c r="K31756" s="34"/>
      <c r="L31756" s="34"/>
    </row>
    <row r="31757" spans="6:12" x14ac:dyDescent="0.35">
      <c r="F31757" s="34"/>
      <c r="J31757" s="34"/>
      <c r="K31757" s="34"/>
      <c r="L31757" s="34"/>
    </row>
    <row r="31758" spans="6:12" x14ac:dyDescent="0.35">
      <c r="F31758" s="34"/>
      <c r="J31758" s="34"/>
      <c r="K31758" s="34"/>
      <c r="L31758" s="34"/>
    </row>
    <row r="31759" spans="6:12" x14ac:dyDescent="0.35">
      <c r="F31759" s="34"/>
      <c r="J31759" s="34"/>
      <c r="K31759" s="34"/>
      <c r="L31759" s="34"/>
    </row>
    <row r="31760" spans="6:12" x14ac:dyDescent="0.35">
      <c r="F31760" s="34"/>
      <c r="J31760" s="34"/>
      <c r="K31760" s="34"/>
      <c r="L31760" s="34"/>
    </row>
    <row r="31761" spans="6:12" x14ac:dyDescent="0.35">
      <c r="F31761" s="34"/>
      <c r="J31761" s="34"/>
      <c r="K31761" s="34"/>
      <c r="L31761" s="34"/>
    </row>
    <row r="31762" spans="6:12" x14ac:dyDescent="0.35">
      <c r="F31762" s="34"/>
      <c r="J31762" s="34"/>
      <c r="K31762" s="34"/>
      <c r="L31762" s="34"/>
    </row>
    <row r="31763" spans="6:12" x14ac:dyDescent="0.35">
      <c r="F31763" s="34"/>
      <c r="J31763" s="34"/>
      <c r="K31763" s="34"/>
      <c r="L31763" s="34"/>
    </row>
    <row r="31764" spans="6:12" x14ac:dyDescent="0.35">
      <c r="F31764" s="34"/>
      <c r="J31764" s="34"/>
      <c r="K31764" s="34"/>
      <c r="L31764" s="34"/>
    </row>
    <row r="31765" spans="6:12" x14ac:dyDescent="0.35">
      <c r="F31765" s="34"/>
      <c r="J31765" s="34"/>
      <c r="K31765" s="34"/>
      <c r="L31765" s="34"/>
    </row>
    <row r="31766" spans="6:12" x14ac:dyDescent="0.35">
      <c r="F31766" s="34"/>
      <c r="J31766" s="34"/>
      <c r="K31766" s="34"/>
      <c r="L31766" s="34"/>
    </row>
    <row r="31767" spans="6:12" x14ac:dyDescent="0.35">
      <c r="F31767" s="34"/>
      <c r="J31767" s="34"/>
      <c r="K31767" s="34"/>
      <c r="L31767" s="34"/>
    </row>
    <row r="31768" spans="6:12" x14ac:dyDescent="0.35">
      <c r="F31768" s="34"/>
      <c r="J31768" s="34"/>
      <c r="K31768" s="34"/>
      <c r="L31768" s="34"/>
    </row>
    <row r="31769" spans="6:12" x14ac:dyDescent="0.35">
      <c r="F31769" s="34"/>
      <c r="J31769" s="34"/>
      <c r="K31769" s="34"/>
      <c r="L31769" s="34"/>
    </row>
    <row r="31770" spans="6:12" x14ac:dyDescent="0.35">
      <c r="F31770" s="34"/>
      <c r="J31770" s="34"/>
      <c r="K31770" s="34"/>
      <c r="L31770" s="34"/>
    </row>
    <row r="31771" spans="6:12" x14ac:dyDescent="0.35">
      <c r="F31771" s="34"/>
      <c r="J31771" s="34"/>
      <c r="K31771" s="34"/>
      <c r="L31771" s="34"/>
    </row>
    <row r="31772" spans="6:12" x14ac:dyDescent="0.35">
      <c r="F31772" s="34"/>
      <c r="J31772" s="34"/>
      <c r="K31772" s="34"/>
      <c r="L31772" s="34"/>
    </row>
    <row r="31773" spans="6:12" x14ac:dyDescent="0.35">
      <c r="F31773" s="34"/>
      <c r="J31773" s="34"/>
      <c r="K31773" s="34"/>
      <c r="L31773" s="34"/>
    </row>
    <row r="31774" spans="6:12" x14ac:dyDescent="0.35">
      <c r="F31774" s="34"/>
      <c r="J31774" s="34"/>
      <c r="K31774" s="34"/>
      <c r="L31774" s="34"/>
    </row>
    <row r="31775" spans="6:12" x14ac:dyDescent="0.35">
      <c r="F31775" s="34"/>
      <c r="J31775" s="34"/>
      <c r="K31775" s="34"/>
      <c r="L31775" s="34"/>
    </row>
    <row r="31776" spans="6:12" x14ac:dyDescent="0.35">
      <c r="F31776" s="34"/>
      <c r="J31776" s="34"/>
      <c r="K31776" s="34"/>
      <c r="L31776" s="34"/>
    </row>
    <row r="31777" spans="6:12" x14ac:dyDescent="0.35">
      <c r="F31777" s="34"/>
      <c r="J31777" s="34"/>
      <c r="K31777" s="34"/>
      <c r="L31777" s="34"/>
    </row>
    <row r="31778" spans="6:12" x14ac:dyDescent="0.35">
      <c r="F31778" s="34"/>
      <c r="J31778" s="34"/>
      <c r="K31778" s="34"/>
      <c r="L31778" s="34"/>
    </row>
    <row r="31779" spans="6:12" x14ac:dyDescent="0.35">
      <c r="F31779" s="34"/>
      <c r="J31779" s="34"/>
      <c r="K31779" s="34"/>
      <c r="L31779" s="34"/>
    </row>
    <row r="31780" spans="6:12" x14ac:dyDescent="0.35">
      <c r="F31780" s="34"/>
      <c r="J31780" s="34"/>
      <c r="K31780" s="34"/>
      <c r="L31780" s="34"/>
    </row>
    <row r="31781" spans="6:12" x14ac:dyDescent="0.35">
      <c r="F31781" s="34"/>
      <c r="J31781" s="34"/>
      <c r="K31781" s="34"/>
      <c r="L31781" s="34"/>
    </row>
    <row r="31782" spans="6:12" x14ac:dyDescent="0.35">
      <c r="F31782" s="34"/>
      <c r="J31782" s="34"/>
      <c r="K31782" s="34"/>
      <c r="L31782" s="34"/>
    </row>
    <row r="31783" spans="6:12" x14ac:dyDescent="0.35">
      <c r="F31783" s="34"/>
      <c r="J31783" s="34"/>
      <c r="K31783" s="34"/>
      <c r="L31783" s="34"/>
    </row>
    <row r="31784" spans="6:12" x14ac:dyDescent="0.35">
      <c r="F31784" s="34"/>
      <c r="J31784" s="34"/>
      <c r="K31784" s="34"/>
      <c r="L31784" s="34"/>
    </row>
    <row r="31785" spans="6:12" x14ac:dyDescent="0.35">
      <c r="F31785" s="34"/>
      <c r="J31785" s="34"/>
      <c r="K31785" s="34"/>
      <c r="L31785" s="34"/>
    </row>
    <row r="31786" spans="6:12" x14ac:dyDescent="0.35">
      <c r="F31786" s="34"/>
      <c r="J31786" s="34"/>
      <c r="K31786" s="34"/>
      <c r="L31786" s="34"/>
    </row>
    <row r="31787" spans="6:12" x14ac:dyDescent="0.35">
      <c r="F31787" s="34"/>
      <c r="J31787" s="34"/>
      <c r="K31787" s="34"/>
      <c r="L31787" s="34"/>
    </row>
    <row r="31788" spans="6:12" x14ac:dyDescent="0.35">
      <c r="F31788" s="34"/>
      <c r="J31788" s="34"/>
      <c r="K31788" s="34"/>
      <c r="L31788" s="34"/>
    </row>
    <row r="31789" spans="6:12" x14ac:dyDescent="0.35">
      <c r="F31789" s="34"/>
      <c r="J31789" s="34"/>
      <c r="K31789" s="34"/>
      <c r="L31789" s="34"/>
    </row>
    <row r="31790" spans="6:12" x14ac:dyDescent="0.35">
      <c r="F31790" s="34"/>
      <c r="J31790" s="34"/>
      <c r="K31790" s="34"/>
      <c r="L31790" s="34"/>
    </row>
    <row r="31791" spans="6:12" x14ac:dyDescent="0.35">
      <c r="F31791" s="34"/>
      <c r="J31791" s="34"/>
      <c r="K31791" s="34"/>
      <c r="L31791" s="34"/>
    </row>
    <row r="31792" spans="6:12" x14ac:dyDescent="0.35">
      <c r="F31792" s="34"/>
      <c r="J31792" s="34"/>
      <c r="K31792" s="34"/>
      <c r="L31792" s="34"/>
    </row>
    <row r="31793" spans="6:12" x14ac:dyDescent="0.35">
      <c r="F31793" s="34"/>
      <c r="J31793" s="34"/>
      <c r="K31793" s="34"/>
      <c r="L31793" s="34"/>
    </row>
    <row r="31794" spans="6:12" x14ac:dyDescent="0.35">
      <c r="F31794" s="34"/>
      <c r="J31794" s="34"/>
      <c r="K31794" s="34"/>
      <c r="L31794" s="34"/>
    </row>
    <row r="31795" spans="6:12" x14ac:dyDescent="0.35">
      <c r="F31795" s="34"/>
      <c r="J31795" s="34"/>
      <c r="K31795" s="34"/>
      <c r="L31795" s="34"/>
    </row>
    <row r="31796" spans="6:12" x14ac:dyDescent="0.35">
      <c r="F31796" s="34"/>
      <c r="J31796" s="34"/>
      <c r="K31796" s="34"/>
      <c r="L31796" s="34"/>
    </row>
    <row r="31797" spans="6:12" x14ac:dyDescent="0.35">
      <c r="F31797" s="34"/>
      <c r="J31797" s="34"/>
      <c r="K31797" s="34"/>
      <c r="L31797" s="34"/>
    </row>
    <row r="31798" spans="6:12" x14ac:dyDescent="0.35">
      <c r="F31798" s="34"/>
      <c r="J31798" s="34"/>
      <c r="K31798" s="34"/>
      <c r="L31798" s="34"/>
    </row>
    <row r="31799" spans="6:12" x14ac:dyDescent="0.35">
      <c r="F31799" s="34"/>
      <c r="J31799" s="34"/>
      <c r="K31799" s="34"/>
      <c r="L31799" s="34"/>
    </row>
    <row r="31800" spans="6:12" x14ac:dyDescent="0.35">
      <c r="F31800" s="34"/>
      <c r="J31800" s="34"/>
      <c r="K31800" s="34"/>
      <c r="L31800" s="34"/>
    </row>
    <row r="31801" spans="6:12" x14ac:dyDescent="0.35">
      <c r="F31801" s="34"/>
      <c r="J31801" s="34"/>
      <c r="K31801" s="34"/>
      <c r="L31801" s="34"/>
    </row>
    <row r="31802" spans="6:12" x14ac:dyDescent="0.35">
      <c r="F31802" s="34"/>
      <c r="J31802" s="34"/>
      <c r="K31802" s="34"/>
      <c r="L31802" s="34"/>
    </row>
    <row r="31803" spans="6:12" x14ac:dyDescent="0.35">
      <c r="F31803" s="34"/>
      <c r="J31803" s="34"/>
      <c r="K31803" s="34"/>
      <c r="L31803" s="34"/>
    </row>
    <row r="31804" spans="6:12" x14ac:dyDescent="0.35">
      <c r="F31804" s="34"/>
      <c r="J31804" s="34"/>
      <c r="K31804" s="34"/>
      <c r="L31804" s="34"/>
    </row>
    <row r="31805" spans="6:12" x14ac:dyDescent="0.35">
      <c r="F31805" s="34"/>
      <c r="J31805" s="34"/>
      <c r="K31805" s="34"/>
      <c r="L31805" s="34"/>
    </row>
    <row r="31806" spans="6:12" x14ac:dyDescent="0.35">
      <c r="F31806" s="34"/>
      <c r="J31806" s="34"/>
      <c r="K31806" s="34"/>
      <c r="L31806" s="34"/>
    </row>
    <row r="31807" spans="6:12" x14ac:dyDescent="0.35">
      <c r="F31807" s="34"/>
      <c r="J31807" s="34"/>
      <c r="K31807" s="34"/>
      <c r="L31807" s="34"/>
    </row>
    <row r="31808" spans="6:12" x14ac:dyDescent="0.35">
      <c r="F31808" s="34"/>
      <c r="J31808" s="34"/>
      <c r="K31808" s="34"/>
      <c r="L31808" s="34"/>
    </row>
    <row r="31809" spans="6:12" x14ac:dyDescent="0.35">
      <c r="F31809" s="34"/>
      <c r="J31809" s="34"/>
      <c r="K31809" s="34"/>
      <c r="L31809" s="34"/>
    </row>
    <row r="31810" spans="6:12" x14ac:dyDescent="0.35">
      <c r="F31810" s="34"/>
      <c r="J31810" s="34"/>
      <c r="K31810" s="34"/>
      <c r="L31810" s="34"/>
    </row>
    <row r="31811" spans="6:12" x14ac:dyDescent="0.35">
      <c r="F31811" s="34"/>
      <c r="J31811" s="34"/>
      <c r="K31811" s="34"/>
      <c r="L31811" s="34"/>
    </row>
    <row r="31812" spans="6:12" x14ac:dyDescent="0.35">
      <c r="F31812" s="34"/>
      <c r="J31812" s="34"/>
      <c r="K31812" s="34"/>
      <c r="L31812" s="34"/>
    </row>
    <row r="31813" spans="6:12" x14ac:dyDescent="0.35">
      <c r="F31813" s="34"/>
      <c r="J31813" s="34"/>
      <c r="K31813" s="34"/>
      <c r="L31813" s="34"/>
    </row>
    <row r="31814" spans="6:12" x14ac:dyDescent="0.35">
      <c r="F31814" s="34"/>
      <c r="J31814" s="34"/>
      <c r="K31814" s="34"/>
      <c r="L31814" s="34"/>
    </row>
    <row r="31815" spans="6:12" x14ac:dyDescent="0.35">
      <c r="F31815" s="34"/>
      <c r="J31815" s="34"/>
      <c r="K31815" s="34"/>
      <c r="L31815" s="34"/>
    </row>
    <row r="31816" spans="6:12" x14ac:dyDescent="0.35">
      <c r="F31816" s="34"/>
      <c r="J31816" s="34"/>
      <c r="K31816" s="34"/>
      <c r="L31816" s="34"/>
    </row>
    <row r="31817" spans="6:12" x14ac:dyDescent="0.35">
      <c r="F31817" s="34"/>
      <c r="J31817" s="34"/>
      <c r="K31817" s="34"/>
      <c r="L31817" s="34"/>
    </row>
    <row r="31818" spans="6:12" x14ac:dyDescent="0.35">
      <c r="F31818" s="34"/>
      <c r="J31818" s="34"/>
      <c r="K31818" s="34"/>
      <c r="L31818" s="34"/>
    </row>
    <row r="31819" spans="6:12" x14ac:dyDescent="0.35">
      <c r="F31819" s="34"/>
      <c r="J31819" s="34"/>
      <c r="K31819" s="34"/>
      <c r="L31819" s="34"/>
    </row>
    <row r="31820" spans="6:12" x14ac:dyDescent="0.35">
      <c r="F31820" s="34"/>
      <c r="J31820" s="34"/>
      <c r="K31820" s="34"/>
      <c r="L31820" s="34"/>
    </row>
    <row r="31821" spans="6:12" x14ac:dyDescent="0.35">
      <c r="F31821" s="34"/>
      <c r="J31821" s="34"/>
      <c r="K31821" s="34"/>
      <c r="L31821" s="34"/>
    </row>
    <row r="31822" spans="6:12" x14ac:dyDescent="0.35">
      <c r="F31822" s="34"/>
      <c r="J31822" s="34"/>
      <c r="K31822" s="34"/>
      <c r="L31822" s="34"/>
    </row>
    <row r="31823" spans="6:12" x14ac:dyDescent="0.35">
      <c r="F31823" s="34"/>
      <c r="J31823" s="34"/>
      <c r="K31823" s="34"/>
      <c r="L31823" s="34"/>
    </row>
    <row r="31824" spans="6:12" x14ac:dyDescent="0.35">
      <c r="F31824" s="34"/>
      <c r="J31824" s="34"/>
      <c r="K31824" s="34"/>
      <c r="L31824" s="34"/>
    </row>
    <row r="31825" spans="6:12" x14ac:dyDescent="0.35">
      <c r="F31825" s="34"/>
      <c r="J31825" s="34"/>
      <c r="K31825" s="34"/>
      <c r="L31825" s="34"/>
    </row>
    <row r="31826" spans="6:12" x14ac:dyDescent="0.35">
      <c r="F31826" s="34"/>
      <c r="J31826" s="34"/>
      <c r="K31826" s="34"/>
      <c r="L31826" s="34"/>
    </row>
    <row r="31827" spans="6:12" x14ac:dyDescent="0.35">
      <c r="F31827" s="34"/>
      <c r="J31827" s="34"/>
      <c r="K31827" s="34"/>
      <c r="L31827" s="34"/>
    </row>
    <row r="31828" spans="6:12" x14ac:dyDescent="0.35">
      <c r="F31828" s="34"/>
      <c r="J31828" s="34"/>
      <c r="K31828" s="34"/>
      <c r="L31828" s="34"/>
    </row>
    <row r="31829" spans="6:12" x14ac:dyDescent="0.35">
      <c r="F31829" s="34"/>
      <c r="J31829" s="34"/>
      <c r="K31829" s="34"/>
      <c r="L31829" s="34"/>
    </row>
    <row r="31830" spans="6:12" x14ac:dyDescent="0.35">
      <c r="F31830" s="34"/>
      <c r="J31830" s="34"/>
      <c r="K31830" s="34"/>
      <c r="L31830" s="34"/>
    </row>
    <row r="31831" spans="6:12" x14ac:dyDescent="0.35">
      <c r="F31831" s="34"/>
      <c r="J31831" s="34"/>
      <c r="K31831" s="34"/>
      <c r="L31831" s="34"/>
    </row>
    <row r="31832" spans="6:12" x14ac:dyDescent="0.35">
      <c r="F31832" s="34"/>
      <c r="J31832" s="34"/>
      <c r="K31832" s="34"/>
      <c r="L31832" s="34"/>
    </row>
    <row r="31833" spans="6:12" x14ac:dyDescent="0.35">
      <c r="F31833" s="34"/>
      <c r="J31833" s="34"/>
      <c r="K31833" s="34"/>
      <c r="L31833" s="34"/>
    </row>
    <row r="31834" spans="6:12" x14ac:dyDescent="0.35">
      <c r="F31834" s="34"/>
      <c r="J31834" s="34"/>
      <c r="K31834" s="34"/>
      <c r="L31834" s="34"/>
    </row>
    <row r="31835" spans="6:12" x14ac:dyDescent="0.35">
      <c r="F31835" s="34"/>
      <c r="J31835" s="34"/>
      <c r="K31835" s="34"/>
      <c r="L31835" s="34"/>
    </row>
    <row r="31836" spans="6:12" x14ac:dyDescent="0.35">
      <c r="F31836" s="34"/>
      <c r="J31836" s="34"/>
      <c r="K31836" s="34"/>
      <c r="L31836" s="34"/>
    </row>
    <row r="31837" spans="6:12" x14ac:dyDescent="0.35">
      <c r="F31837" s="34"/>
      <c r="J31837" s="34"/>
      <c r="K31837" s="34"/>
      <c r="L31837" s="34"/>
    </row>
    <row r="31838" spans="6:12" x14ac:dyDescent="0.35">
      <c r="F31838" s="34"/>
      <c r="J31838" s="34"/>
      <c r="K31838" s="34"/>
      <c r="L31838" s="34"/>
    </row>
    <row r="31839" spans="6:12" x14ac:dyDescent="0.35">
      <c r="F31839" s="34"/>
      <c r="J31839" s="34"/>
      <c r="K31839" s="34"/>
      <c r="L31839" s="34"/>
    </row>
    <row r="31840" spans="6:12" x14ac:dyDescent="0.35">
      <c r="F31840" s="34"/>
      <c r="J31840" s="34"/>
      <c r="K31840" s="34"/>
      <c r="L31840" s="34"/>
    </row>
    <row r="31841" spans="6:12" x14ac:dyDescent="0.35">
      <c r="F31841" s="34"/>
      <c r="J31841" s="34"/>
      <c r="K31841" s="34"/>
      <c r="L31841" s="34"/>
    </row>
    <row r="31842" spans="6:12" x14ac:dyDescent="0.35">
      <c r="F31842" s="34"/>
      <c r="J31842" s="34"/>
      <c r="K31842" s="34"/>
      <c r="L31842" s="34"/>
    </row>
    <row r="31843" spans="6:12" x14ac:dyDescent="0.35">
      <c r="F31843" s="34"/>
      <c r="J31843" s="34"/>
      <c r="K31843" s="34"/>
      <c r="L31843" s="34"/>
    </row>
    <row r="31844" spans="6:12" x14ac:dyDescent="0.35">
      <c r="F31844" s="34"/>
      <c r="J31844" s="34"/>
      <c r="K31844" s="34"/>
      <c r="L31844" s="34"/>
    </row>
    <row r="31845" spans="6:12" x14ac:dyDescent="0.35">
      <c r="F31845" s="34"/>
      <c r="J31845" s="34"/>
      <c r="K31845" s="34"/>
      <c r="L31845" s="34"/>
    </row>
    <row r="31846" spans="6:12" x14ac:dyDescent="0.35">
      <c r="F31846" s="34"/>
      <c r="J31846" s="34"/>
      <c r="K31846" s="34"/>
      <c r="L31846" s="34"/>
    </row>
    <row r="31847" spans="6:12" x14ac:dyDescent="0.35">
      <c r="F31847" s="34"/>
      <c r="J31847" s="34"/>
      <c r="K31847" s="34"/>
      <c r="L31847" s="34"/>
    </row>
    <row r="31848" spans="6:12" x14ac:dyDescent="0.35">
      <c r="F31848" s="34"/>
      <c r="J31848" s="34"/>
      <c r="K31848" s="34"/>
      <c r="L31848" s="34"/>
    </row>
    <row r="31849" spans="6:12" x14ac:dyDescent="0.35">
      <c r="F31849" s="34"/>
      <c r="J31849" s="34"/>
      <c r="K31849" s="34"/>
      <c r="L31849" s="34"/>
    </row>
    <row r="31850" spans="6:12" x14ac:dyDescent="0.35">
      <c r="F31850" s="34"/>
      <c r="J31850" s="34"/>
      <c r="K31850" s="34"/>
      <c r="L31850" s="34"/>
    </row>
    <row r="31851" spans="6:12" x14ac:dyDescent="0.35">
      <c r="F31851" s="34"/>
      <c r="J31851" s="34"/>
      <c r="K31851" s="34"/>
      <c r="L31851" s="34"/>
    </row>
    <row r="31852" spans="6:12" x14ac:dyDescent="0.35">
      <c r="F31852" s="34"/>
      <c r="J31852" s="34"/>
      <c r="K31852" s="34"/>
      <c r="L31852" s="34"/>
    </row>
    <row r="31853" spans="6:12" x14ac:dyDescent="0.35">
      <c r="F31853" s="34"/>
      <c r="J31853" s="34"/>
      <c r="K31853" s="34"/>
      <c r="L31853" s="34"/>
    </row>
    <row r="31854" spans="6:12" x14ac:dyDescent="0.35">
      <c r="F31854" s="34"/>
      <c r="J31854" s="34"/>
      <c r="K31854" s="34"/>
      <c r="L31854" s="34"/>
    </row>
    <row r="31855" spans="6:12" x14ac:dyDescent="0.35">
      <c r="F31855" s="34"/>
      <c r="J31855" s="34"/>
      <c r="K31855" s="34"/>
      <c r="L31855" s="34"/>
    </row>
    <row r="31856" spans="6:12" x14ac:dyDescent="0.35">
      <c r="F31856" s="34"/>
      <c r="J31856" s="34"/>
      <c r="K31856" s="34"/>
      <c r="L31856" s="34"/>
    </row>
    <row r="31857" spans="6:12" x14ac:dyDescent="0.35">
      <c r="F31857" s="34"/>
      <c r="J31857" s="34"/>
      <c r="K31857" s="34"/>
      <c r="L31857" s="34"/>
    </row>
    <row r="31858" spans="6:12" x14ac:dyDescent="0.35">
      <c r="F31858" s="34"/>
      <c r="J31858" s="34"/>
      <c r="K31858" s="34"/>
      <c r="L31858" s="34"/>
    </row>
    <row r="31859" spans="6:12" x14ac:dyDescent="0.35">
      <c r="F31859" s="34"/>
      <c r="J31859" s="34"/>
      <c r="K31859" s="34"/>
      <c r="L31859" s="34"/>
    </row>
    <row r="31860" spans="6:12" x14ac:dyDescent="0.35">
      <c r="F31860" s="34"/>
      <c r="J31860" s="34"/>
      <c r="K31860" s="34"/>
      <c r="L31860" s="34"/>
    </row>
    <row r="31861" spans="6:12" x14ac:dyDescent="0.35">
      <c r="F31861" s="34"/>
      <c r="J31861" s="34"/>
      <c r="K31861" s="34"/>
      <c r="L31861" s="34"/>
    </row>
    <row r="31862" spans="6:12" x14ac:dyDescent="0.35">
      <c r="F31862" s="34"/>
      <c r="J31862" s="34"/>
      <c r="K31862" s="34"/>
      <c r="L31862" s="34"/>
    </row>
    <row r="31863" spans="6:12" x14ac:dyDescent="0.35">
      <c r="F31863" s="34"/>
      <c r="J31863" s="34"/>
      <c r="K31863" s="34"/>
      <c r="L31863" s="34"/>
    </row>
    <row r="31864" spans="6:12" x14ac:dyDescent="0.35">
      <c r="F31864" s="34"/>
      <c r="J31864" s="34"/>
      <c r="K31864" s="34"/>
      <c r="L31864" s="34"/>
    </row>
    <row r="31865" spans="6:12" x14ac:dyDescent="0.35">
      <c r="F31865" s="34"/>
      <c r="J31865" s="34"/>
      <c r="K31865" s="34"/>
      <c r="L31865" s="34"/>
    </row>
    <row r="31866" spans="6:12" x14ac:dyDescent="0.35">
      <c r="F31866" s="34"/>
      <c r="J31866" s="34"/>
      <c r="K31866" s="34"/>
      <c r="L31866" s="34"/>
    </row>
    <row r="31867" spans="6:12" x14ac:dyDescent="0.35">
      <c r="F31867" s="34"/>
      <c r="J31867" s="34"/>
      <c r="K31867" s="34"/>
      <c r="L31867" s="34"/>
    </row>
    <row r="31868" spans="6:12" x14ac:dyDescent="0.35">
      <c r="F31868" s="34"/>
      <c r="J31868" s="34"/>
      <c r="K31868" s="34"/>
      <c r="L31868" s="34"/>
    </row>
    <row r="31869" spans="6:12" x14ac:dyDescent="0.35">
      <c r="F31869" s="34"/>
      <c r="J31869" s="34"/>
      <c r="K31869" s="34"/>
      <c r="L31869" s="34"/>
    </row>
    <row r="31870" spans="6:12" x14ac:dyDescent="0.35">
      <c r="F31870" s="34"/>
      <c r="J31870" s="34"/>
      <c r="K31870" s="34"/>
      <c r="L31870" s="34"/>
    </row>
    <row r="31871" spans="6:12" x14ac:dyDescent="0.35">
      <c r="F31871" s="34"/>
      <c r="J31871" s="34"/>
      <c r="K31871" s="34"/>
      <c r="L31871" s="34"/>
    </row>
    <row r="31872" spans="6:12" x14ac:dyDescent="0.35">
      <c r="F31872" s="34"/>
      <c r="J31872" s="34"/>
      <c r="K31872" s="34"/>
      <c r="L31872" s="34"/>
    </row>
    <row r="31873" spans="6:12" x14ac:dyDescent="0.35">
      <c r="F31873" s="34"/>
      <c r="J31873" s="34"/>
      <c r="K31873" s="34"/>
      <c r="L31873" s="34"/>
    </row>
    <row r="31874" spans="6:12" x14ac:dyDescent="0.35">
      <c r="F31874" s="34"/>
      <c r="J31874" s="34"/>
      <c r="K31874" s="34"/>
      <c r="L31874" s="34"/>
    </row>
    <row r="31875" spans="6:12" x14ac:dyDescent="0.35">
      <c r="F31875" s="34"/>
      <c r="J31875" s="34"/>
      <c r="K31875" s="34"/>
      <c r="L31875" s="34"/>
    </row>
    <row r="31876" spans="6:12" x14ac:dyDescent="0.35">
      <c r="F31876" s="34"/>
      <c r="J31876" s="34"/>
      <c r="K31876" s="34"/>
      <c r="L31876" s="34"/>
    </row>
    <row r="31877" spans="6:12" x14ac:dyDescent="0.35">
      <c r="F31877" s="34"/>
      <c r="J31877" s="34"/>
      <c r="K31877" s="34"/>
      <c r="L31877" s="34"/>
    </row>
    <row r="31878" spans="6:12" x14ac:dyDescent="0.35">
      <c r="F31878" s="34"/>
      <c r="J31878" s="34"/>
      <c r="K31878" s="34"/>
      <c r="L31878" s="34"/>
    </row>
    <row r="31879" spans="6:12" x14ac:dyDescent="0.35">
      <c r="F31879" s="34"/>
      <c r="J31879" s="34"/>
      <c r="K31879" s="34"/>
      <c r="L31879" s="34"/>
    </row>
    <row r="31880" spans="6:12" x14ac:dyDescent="0.35">
      <c r="F31880" s="34"/>
      <c r="J31880" s="34"/>
      <c r="K31880" s="34"/>
      <c r="L31880" s="34"/>
    </row>
    <row r="31881" spans="6:12" x14ac:dyDescent="0.35">
      <c r="F31881" s="34"/>
      <c r="J31881" s="34"/>
      <c r="K31881" s="34"/>
      <c r="L31881" s="34"/>
    </row>
    <row r="31882" spans="6:12" x14ac:dyDescent="0.35">
      <c r="F31882" s="34"/>
      <c r="J31882" s="34"/>
      <c r="K31882" s="34"/>
      <c r="L31882" s="34"/>
    </row>
    <row r="31883" spans="6:12" x14ac:dyDescent="0.35">
      <c r="F31883" s="34"/>
      <c r="J31883" s="34"/>
      <c r="K31883" s="34"/>
      <c r="L31883" s="34"/>
    </row>
    <row r="31884" spans="6:12" x14ac:dyDescent="0.35">
      <c r="F31884" s="34"/>
      <c r="J31884" s="34"/>
      <c r="K31884" s="34"/>
      <c r="L31884" s="34"/>
    </row>
    <row r="31885" spans="6:12" x14ac:dyDescent="0.35">
      <c r="F31885" s="34"/>
      <c r="J31885" s="34"/>
      <c r="K31885" s="34"/>
      <c r="L31885" s="34"/>
    </row>
    <row r="31886" spans="6:12" x14ac:dyDescent="0.35">
      <c r="F31886" s="34"/>
      <c r="J31886" s="34"/>
      <c r="K31886" s="34"/>
      <c r="L31886" s="34"/>
    </row>
    <row r="31887" spans="6:12" x14ac:dyDescent="0.35">
      <c r="F31887" s="34"/>
      <c r="J31887" s="34"/>
      <c r="K31887" s="34"/>
      <c r="L31887" s="34"/>
    </row>
    <row r="31888" spans="6:12" x14ac:dyDescent="0.35">
      <c r="F31888" s="34"/>
      <c r="J31888" s="34"/>
      <c r="K31888" s="34"/>
      <c r="L31888" s="34"/>
    </row>
    <row r="31889" spans="6:12" x14ac:dyDescent="0.35">
      <c r="F31889" s="34"/>
      <c r="J31889" s="34"/>
      <c r="K31889" s="34"/>
      <c r="L31889" s="34"/>
    </row>
    <row r="31890" spans="6:12" x14ac:dyDescent="0.35">
      <c r="F31890" s="34"/>
      <c r="J31890" s="34"/>
      <c r="K31890" s="34"/>
      <c r="L31890" s="34"/>
    </row>
    <row r="31891" spans="6:12" x14ac:dyDescent="0.35">
      <c r="F31891" s="34"/>
      <c r="J31891" s="34"/>
      <c r="K31891" s="34"/>
      <c r="L31891" s="34"/>
    </row>
    <row r="31892" spans="6:12" x14ac:dyDescent="0.35">
      <c r="F31892" s="34"/>
      <c r="J31892" s="34"/>
      <c r="K31892" s="34"/>
      <c r="L31892" s="34"/>
    </row>
    <row r="31893" spans="6:12" x14ac:dyDescent="0.35">
      <c r="F31893" s="34"/>
      <c r="J31893" s="34"/>
      <c r="K31893" s="34"/>
      <c r="L31893" s="34"/>
    </row>
    <row r="31894" spans="6:12" x14ac:dyDescent="0.35">
      <c r="F31894" s="34"/>
      <c r="J31894" s="34"/>
      <c r="K31894" s="34"/>
      <c r="L31894" s="34"/>
    </row>
    <row r="31895" spans="6:12" x14ac:dyDescent="0.35">
      <c r="F31895" s="34"/>
      <c r="J31895" s="34"/>
      <c r="K31895" s="34"/>
      <c r="L31895" s="34"/>
    </row>
    <row r="31896" spans="6:12" x14ac:dyDescent="0.35">
      <c r="F31896" s="34"/>
      <c r="J31896" s="34"/>
      <c r="K31896" s="34"/>
      <c r="L31896" s="34"/>
    </row>
    <row r="31897" spans="6:12" x14ac:dyDescent="0.35">
      <c r="F31897" s="34"/>
      <c r="J31897" s="34"/>
      <c r="K31897" s="34"/>
      <c r="L31897" s="34"/>
    </row>
    <row r="31898" spans="6:12" x14ac:dyDescent="0.35">
      <c r="F31898" s="34"/>
      <c r="J31898" s="34"/>
      <c r="K31898" s="34"/>
      <c r="L31898" s="34"/>
    </row>
    <row r="31899" spans="6:12" x14ac:dyDescent="0.35">
      <c r="F31899" s="34"/>
      <c r="J31899" s="34"/>
      <c r="K31899" s="34"/>
      <c r="L31899" s="34"/>
    </row>
    <row r="31900" spans="6:12" x14ac:dyDescent="0.35">
      <c r="F31900" s="34"/>
      <c r="J31900" s="34"/>
      <c r="K31900" s="34"/>
      <c r="L31900" s="34"/>
    </row>
    <row r="31901" spans="6:12" x14ac:dyDescent="0.35">
      <c r="F31901" s="34"/>
      <c r="J31901" s="34"/>
      <c r="K31901" s="34"/>
      <c r="L31901" s="34"/>
    </row>
    <row r="31902" spans="6:12" x14ac:dyDescent="0.35">
      <c r="F31902" s="34"/>
      <c r="J31902" s="34"/>
      <c r="K31902" s="34"/>
      <c r="L31902" s="34"/>
    </row>
    <row r="31903" spans="6:12" x14ac:dyDescent="0.35">
      <c r="F31903" s="34"/>
      <c r="J31903" s="34"/>
      <c r="K31903" s="34"/>
      <c r="L31903" s="34"/>
    </row>
    <row r="31904" spans="6:12" x14ac:dyDescent="0.35">
      <c r="F31904" s="34"/>
      <c r="J31904" s="34"/>
      <c r="K31904" s="34"/>
      <c r="L31904" s="34"/>
    </row>
    <row r="31905" spans="6:12" x14ac:dyDescent="0.35">
      <c r="F31905" s="34"/>
      <c r="J31905" s="34"/>
      <c r="K31905" s="34"/>
      <c r="L31905" s="34"/>
    </row>
    <row r="31906" spans="6:12" x14ac:dyDescent="0.35">
      <c r="F31906" s="34"/>
      <c r="J31906" s="34"/>
      <c r="K31906" s="34"/>
      <c r="L31906" s="34"/>
    </row>
    <row r="31907" spans="6:12" x14ac:dyDescent="0.35">
      <c r="F31907" s="34"/>
      <c r="J31907" s="34"/>
      <c r="K31907" s="34"/>
      <c r="L31907" s="34"/>
    </row>
    <row r="31908" spans="6:12" x14ac:dyDescent="0.35">
      <c r="F31908" s="34"/>
      <c r="J31908" s="34"/>
      <c r="K31908" s="34"/>
      <c r="L31908" s="34"/>
    </row>
    <row r="31909" spans="6:12" x14ac:dyDescent="0.35">
      <c r="F31909" s="34"/>
      <c r="J31909" s="34"/>
      <c r="K31909" s="34"/>
      <c r="L31909" s="34"/>
    </row>
    <row r="31910" spans="6:12" x14ac:dyDescent="0.35">
      <c r="F31910" s="34"/>
      <c r="J31910" s="34"/>
      <c r="K31910" s="34"/>
      <c r="L31910" s="34"/>
    </row>
    <row r="31911" spans="6:12" x14ac:dyDescent="0.35">
      <c r="F31911" s="34"/>
      <c r="J31911" s="34"/>
      <c r="K31911" s="34"/>
      <c r="L31911" s="34"/>
    </row>
    <row r="31912" spans="6:12" x14ac:dyDescent="0.35">
      <c r="F31912" s="34"/>
      <c r="J31912" s="34"/>
      <c r="K31912" s="34"/>
      <c r="L31912" s="34"/>
    </row>
    <row r="31913" spans="6:12" x14ac:dyDescent="0.35">
      <c r="F31913" s="34"/>
      <c r="J31913" s="34"/>
      <c r="K31913" s="34"/>
      <c r="L31913" s="34"/>
    </row>
    <row r="31914" spans="6:12" x14ac:dyDescent="0.35">
      <c r="F31914" s="34"/>
      <c r="J31914" s="34"/>
      <c r="K31914" s="34"/>
      <c r="L31914" s="34"/>
    </row>
    <row r="31915" spans="6:12" x14ac:dyDescent="0.35">
      <c r="F31915" s="34"/>
      <c r="J31915" s="34"/>
      <c r="K31915" s="34"/>
      <c r="L31915" s="34"/>
    </row>
    <row r="31916" spans="6:12" x14ac:dyDescent="0.35">
      <c r="F31916" s="34"/>
      <c r="J31916" s="34"/>
      <c r="K31916" s="34"/>
      <c r="L31916" s="34"/>
    </row>
    <row r="31917" spans="6:12" x14ac:dyDescent="0.35">
      <c r="F31917" s="34"/>
      <c r="J31917" s="34"/>
      <c r="K31917" s="34"/>
      <c r="L31917" s="34"/>
    </row>
    <row r="31918" spans="6:12" x14ac:dyDescent="0.35">
      <c r="F31918" s="34"/>
      <c r="J31918" s="34"/>
      <c r="K31918" s="34"/>
      <c r="L31918" s="34"/>
    </row>
    <row r="31919" spans="6:12" x14ac:dyDescent="0.35">
      <c r="F31919" s="34"/>
      <c r="J31919" s="34"/>
      <c r="K31919" s="34"/>
      <c r="L31919" s="34"/>
    </row>
    <row r="31920" spans="6:12" x14ac:dyDescent="0.35">
      <c r="F31920" s="34"/>
      <c r="J31920" s="34"/>
      <c r="K31920" s="34"/>
      <c r="L31920" s="34"/>
    </row>
    <row r="31921" spans="6:12" x14ac:dyDescent="0.35">
      <c r="F31921" s="34"/>
      <c r="J31921" s="34"/>
      <c r="K31921" s="34"/>
      <c r="L31921" s="34"/>
    </row>
    <row r="31922" spans="6:12" x14ac:dyDescent="0.35">
      <c r="F31922" s="34"/>
      <c r="J31922" s="34"/>
      <c r="K31922" s="34"/>
      <c r="L31922" s="34"/>
    </row>
    <row r="31923" spans="6:12" x14ac:dyDescent="0.35">
      <c r="F31923" s="34"/>
      <c r="J31923" s="34"/>
      <c r="K31923" s="34"/>
      <c r="L31923" s="34"/>
    </row>
    <row r="31924" spans="6:12" x14ac:dyDescent="0.35">
      <c r="F31924" s="34"/>
      <c r="J31924" s="34"/>
      <c r="K31924" s="34"/>
      <c r="L31924" s="34"/>
    </row>
    <row r="31925" spans="6:12" x14ac:dyDescent="0.35">
      <c r="F31925" s="34"/>
      <c r="J31925" s="34"/>
      <c r="K31925" s="34"/>
      <c r="L31925" s="34"/>
    </row>
    <row r="31926" spans="6:12" x14ac:dyDescent="0.35">
      <c r="F31926" s="34"/>
      <c r="J31926" s="34"/>
      <c r="K31926" s="34"/>
      <c r="L31926" s="34"/>
    </row>
    <row r="31927" spans="6:12" x14ac:dyDescent="0.35">
      <c r="F31927" s="34"/>
      <c r="J31927" s="34"/>
      <c r="K31927" s="34"/>
      <c r="L31927" s="34"/>
    </row>
    <row r="31928" spans="6:12" x14ac:dyDescent="0.35">
      <c r="F31928" s="34"/>
      <c r="J31928" s="34"/>
      <c r="K31928" s="34"/>
      <c r="L31928" s="34"/>
    </row>
    <row r="31929" spans="6:12" x14ac:dyDescent="0.35">
      <c r="F31929" s="34"/>
      <c r="J31929" s="34"/>
      <c r="K31929" s="34"/>
      <c r="L31929" s="34"/>
    </row>
    <row r="31930" spans="6:12" x14ac:dyDescent="0.35">
      <c r="F31930" s="34"/>
      <c r="J31930" s="34"/>
      <c r="K31930" s="34"/>
      <c r="L31930" s="34"/>
    </row>
    <row r="31931" spans="6:12" x14ac:dyDescent="0.35">
      <c r="F31931" s="34"/>
      <c r="J31931" s="34"/>
      <c r="K31931" s="34"/>
      <c r="L31931" s="34"/>
    </row>
    <row r="31932" spans="6:12" x14ac:dyDescent="0.35">
      <c r="F31932" s="34"/>
      <c r="J31932" s="34"/>
      <c r="K31932" s="34"/>
      <c r="L31932" s="34"/>
    </row>
    <row r="31933" spans="6:12" x14ac:dyDescent="0.35">
      <c r="F31933" s="34"/>
      <c r="J31933" s="34"/>
      <c r="K31933" s="34"/>
      <c r="L31933" s="34"/>
    </row>
    <row r="31934" spans="6:12" x14ac:dyDescent="0.35">
      <c r="F31934" s="34"/>
      <c r="J31934" s="34"/>
      <c r="K31934" s="34"/>
      <c r="L31934" s="34"/>
    </row>
    <row r="31935" spans="6:12" x14ac:dyDescent="0.35">
      <c r="F31935" s="34"/>
      <c r="J31935" s="34"/>
      <c r="K31935" s="34"/>
      <c r="L31935" s="34"/>
    </row>
    <row r="31936" spans="6:12" x14ac:dyDescent="0.35">
      <c r="F31936" s="34"/>
      <c r="J31936" s="34"/>
      <c r="K31936" s="34"/>
      <c r="L31936" s="34"/>
    </row>
    <row r="31937" spans="6:12" x14ac:dyDescent="0.35">
      <c r="F31937" s="34"/>
      <c r="J31937" s="34"/>
      <c r="K31937" s="34"/>
      <c r="L31937" s="34"/>
    </row>
    <row r="31938" spans="6:12" x14ac:dyDescent="0.35">
      <c r="F31938" s="34"/>
      <c r="J31938" s="34"/>
      <c r="K31938" s="34"/>
      <c r="L31938" s="34"/>
    </row>
    <row r="31939" spans="6:12" x14ac:dyDescent="0.35">
      <c r="F31939" s="34"/>
      <c r="J31939" s="34"/>
      <c r="K31939" s="34"/>
      <c r="L31939" s="34"/>
    </row>
    <row r="31940" spans="6:12" x14ac:dyDescent="0.35">
      <c r="F31940" s="34"/>
      <c r="J31940" s="34"/>
      <c r="K31940" s="34"/>
      <c r="L31940" s="34"/>
    </row>
    <row r="31941" spans="6:12" x14ac:dyDescent="0.35">
      <c r="F31941" s="34"/>
      <c r="J31941" s="34"/>
      <c r="K31941" s="34"/>
      <c r="L31941" s="34"/>
    </row>
    <row r="31942" spans="6:12" x14ac:dyDescent="0.35">
      <c r="F31942" s="34"/>
      <c r="J31942" s="34"/>
      <c r="K31942" s="34"/>
      <c r="L31942" s="34"/>
    </row>
    <row r="31943" spans="6:12" x14ac:dyDescent="0.35">
      <c r="F31943" s="34"/>
      <c r="J31943" s="34"/>
      <c r="K31943" s="34"/>
      <c r="L31943" s="34"/>
    </row>
    <row r="31944" spans="6:12" x14ac:dyDescent="0.35">
      <c r="F31944" s="34"/>
      <c r="J31944" s="34"/>
      <c r="K31944" s="34"/>
      <c r="L31944" s="34"/>
    </row>
    <row r="31945" spans="6:12" x14ac:dyDescent="0.35">
      <c r="F31945" s="34"/>
      <c r="J31945" s="34"/>
      <c r="K31945" s="34"/>
      <c r="L31945" s="34"/>
    </row>
    <row r="31946" spans="6:12" x14ac:dyDescent="0.35">
      <c r="F31946" s="34"/>
      <c r="J31946" s="34"/>
      <c r="K31946" s="34"/>
      <c r="L31946" s="34"/>
    </row>
    <row r="31947" spans="6:12" x14ac:dyDescent="0.35">
      <c r="F31947" s="34"/>
      <c r="J31947" s="34"/>
      <c r="K31947" s="34"/>
      <c r="L31947" s="34"/>
    </row>
    <row r="31948" spans="6:12" x14ac:dyDescent="0.35">
      <c r="F31948" s="34"/>
      <c r="J31948" s="34"/>
      <c r="K31948" s="34"/>
      <c r="L31948" s="34"/>
    </row>
    <row r="31949" spans="6:12" x14ac:dyDescent="0.35">
      <c r="F31949" s="34"/>
      <c r="J31949" s="34"/>
      <c r="K31949" s="34"/>
      <c r="L31949" s="34"/>
    </row>
    <row r="31950" spans="6:12" x14ac:dyDescent="0.35">
      <c r="F31950" s="34"/>
      <c r="J31950" s="34"/>
      <c r="K31950" s="34"/>
      <c r="L31950" s="34"/>
    </row>
    <row r="31951" spans="6:12" x14ac:dyDescent="0.35">
      <c r="F31951" s="34"/>
      <c r="J31951" s="34"/>
      <c r="K31951" s="34"/>
      <c r="L31951" s="34"/>
    </row>
    <row r="31952" spans="6:12" x14ac:dyDescent="0.35">
      <c r="F31952" s="34"/>
      <c r="J31952" s="34"/>
      <c r="K31952" s="34"/>
      <c r="L31952" s="34"/>
    </row>
    <row r="31953" spans="6:12" x14ac:dyDescent="0.35">
      <c r="F31953" s="34"/>
      <c r="J31953" s="34"/>
      <c r="K31953" s="34"/>
      <c r="L31953" s="34"/>
    </row>
    <row r="31954" spans="6:12" x14ac:dyDescent="0.35">
      <c r="F31954" s="34"/>
      <c r="J31954" s="34"/>
      <c r="K31954" s="34"/>
      <c r="L31954" s="34"/>
    </row>
    <row r="31955" spans="6:12" x14ac:dyDescent="0.35">
      <c r="F31955" s="34"/>
      <c r="J31955" s="34"/>
      <c r="K31955" s="34"/>
      <c r="L31955" s="34"/>
    </row>
    <row r="31956" spans="6:12" x14ac:dyDescent="0.35">
      <c r="F31956" s="34"/>
      <c r="J31956" s="34"/>
      <c r="K31956" s="34"/>
      <c r="L31956" s="34"/>
    </row>
    <row r="31957" spans="6:12" x14ac:dyDescent="0.35">
      <c r="F31957" s="34"/>
      <c r="J31957" s="34"/>
      <c r="K31957" s="34"/>
      <c r="L31957" s="34"/>
    </row>
    <row r="31958" spans="6:12" x14ac:dyDescent="0.35">
      <c r="F31958" s="34"/>
      <c r="J31958" s="34"/>
      <c r="K31958" s="34"/>
      <c r="L31958" s="34"/>
    </row>
    <row r="31959" spans="6:12" x14ac:dyDescent="0.35">
      <c r="F31959" s="34"/>
      <c r="J31959" s="34"/>
      <c r="K31959" s="34"/>
      <c r="L31959" s="34"/>
    </row>
    <row r="31960" spans="6:12" x14ac:dyDescent="0.35">
      <c r="F31960" s="34"/>
      <c r="J31960" s="34"/>
      <c r="K31960" s="34"/>
      <c r="L31960" s="34"/>
    </row>
    <row r="31961" spans="6:12" x14ac:dyDescent="0.35">
      <c r="F31961" s="34"/>
      <c r="J31961" s="34"/>
      <c r="K31961" s="34"/>
      <c r="L31961" s="34"/>
    </row>
    <row r="31962" spans="6:12" x14ac:dyDescent="0.35">
      <c r="F31962" s="34"/>
      <c r="J31962" s="34"/>
      <c r="K31962" s="34"/>
      <c r="L31962" s="34"/>
    </row>
    <row r="31963" spans="6:12" x14ac:dyDescent="0.35">
      <c r="F31963" s="34"/>
      <c r="J31963" s="34"/>
      <c r="K31963" s="34"/>
      <c r="L31963" s="34"/>
    </row>
    <row r="31964" spans="6:12" x14ac:dyDescent="0.35">
      <c r="F31964" s="34"/>
      <c r="J31964" s="34"/>
      <c r="K31964" s="34"/>
      <c r="L31964" s="34"/>
    </row>
    <row r="31965" spans="6:12" x14ac:dyDescent="0.35">
      <c r="F31965" s="34"/>
      <c r="J31965" s="34"/>
      <c r="K31965" s="34"/>
      <c r="L31965" s="34"/>
    </row>
    <row r="31966" spans="6:12" x14ac:dyDescent="0.35">
      <c r="F31966" s="34"/>
      <c r="J31966" s="34"/>
      <c r="K31966" s="34"/>
      <c r="L31966" s="34"/>
    </row>
    <row r="31967" spans="6:12" x14ac:dyDescent="0.35">
      <c r="F31967" s="34"/>
      <c r="J31967" s="34"/>
      <c r="K31967" s="34"/>
      <c r="L31967" s="34"/>
    </row>
    <row r="31968" spans="6:12" x14ac:dyDescent="0.35">
      <c r="F31968" s="34"/>
      <c r="J31968" s="34"/>
      <c r="K31968" s="34"/>
      <c r="L31968" s="34"/>
    </row>
    <row r="31969" spans="6:12" x14ac:dyDescent="0.35">
      <c r="F31969" s="34"/>
      <c r="J31969" s="34"/>
      <c r="K31969" s="34"/>
      <c r="L31969" s="34"/>
    </row>
    <row r="31970" spans="6:12" x14ac:dyDescent="0.35">
      <c r="F31970" s="34"/>
      <c r="J31970" s="34"/>
      <c r="K31970" s="34"/>
      <c r="L31970" s="34"/>
    </row>
    <row r="31971" spans="6:12" x14ac:dyDescent="0.35">
      <c r="F31971" s="34"/>
      <c r="J31971" s="34"/>
      <c r="K31971" s="34"/>
      <c r="L31971" s="34"/>
    </row>
    <row r="31972" spans="6:12" x14ac:dyDescent="0.35">
      <c r="F31972" s="34"/>
      <c r="J31972" s="34"/>
      <c r="K31972" s="34"/>
      <c r="L31972" s="34"/>
    </row>
    <row r="31973" spans="6:12" x14ac:dyDescent="0.35">
      <c r="F31973" s="34"/>
      <c r="J31973" s="34"/>
      <c r="K31973" s="34"/>
      <c r="L31973" s="34"/>
    </row>
    <row r="31974" spans="6:12" x14ac:dyDescent="0.35">
      <c r="F31974" s="34"/>
      <c r="J31974" s="34"/>
      <c r="K31974" s="34"/>
      <c r="L31974" s="34"/>
    </row>
    <row r="31975" spans="6:12" x14ac:dyDescent="0.35">
      <c r="F31975" s="34"/>
      <c r="J31975" s="34"/>
      <c r="K31975" s="34"/>
      <c r="L31975" s="34"/>
    </row>
    <row r="31976" spans="6:12" x14ac:dyDescent="0.35">
      <c r="F31976" s="34"/>
      <c r="J31976" s="34"/>
      <c r="K31976" s="34"/>
      <c r="L31976" s="34"/>
    </row>
    <row r="31977" spans="6:12" x14ac:dyDescent="0.35">
      <c r="F31977" s="34"/>
      <c r="J31977" s="34"/>
      <c r="K31977" s="34"/>
      <c r="L31977" s="34"/>
    </row>
    <row r="31978" spans="6:12" x14ac:dyDescent="0.35">
      <c r="F31978" s="34"/>
      <c r="J31978" s="34"/>
      <c r="K31978" s="34"/>
      <c r="L31978" s="34"/>
    </row>
    <row r="31979" spans="6:12" x14ac:dyDescent="0.35">
      <c r="F31979" s="34"/>
      <c r="J31979" s="34"/>
      <c r="K31979" s="34"/>
      <c r="L31979" s="34"/>
    </row>
    <row r="31980" spans="6:12" x14ac:dyDescent="0.35">
      <c r="F31980" s="34"/>
      <c r="J31980" s="34"/>
      <c r="K31980" s="34"/>
      <c r="L31980" s="34"/>
    </row>
    <row r="31981" spans="6:12" x14ac:dyDescent="0.35">
      <c r="F31981" s="34"/>
      <c r="J31981" s="34"/>
      <c r="K31981" s="34"/>
      <c r="L31981" s="34"/>
    </row>
    <row r="31982" spans="6:12" x14ac:dyDescent="0.35">
      <c r="F31982" s="34"/>
      <c r="J31982" s="34"/>
      <c r="K31982" s="34"/>
      <c r="L31982" s="34"/>
    </row>
    <row r="31983" spans="6:12" x14ac:dyDescent="0.35">
      <c r="F31983" s="34"/>
      <c r="J31983" s="34"/>
      <c r="K31983" s="34"/>
      <c r="L31983" s="34"/>
    </row>
    <row r="31984" spans="6:12" x14ac:dyDescent="0.35">
      <c r="F31984" s="34"/>
      <c r="J31984" s="34"/>
      <c r="K31984" s="34"/>
      <c r="L31984" s="34"/>
    </row>
    <row r="31985" spans="6:12" x14ac:dyDescent="0.35">
      <c r="F31985" s="34"/>
      <c r="J31985" s="34"/>
      <c r="K31985" s="34"/>
      <c r="L31985" s="34"/>
    </row>
    <row r="31986" spans="6:12" x14ac:dyDescent="0.35">
      <c r="F31986" s="34"/>
      <c r="J31986" s="34"/>
      <c r="K31986" s="34"/>
      <c r="L31986" s="34"/>
    </row>
    <row r="31987" spans="6:12" x14ac:dyDescent="0.35">
      <c r="F31987" s="34"/>
      <c r="J31987" s="34"/>
      <c r="K31987" s="34"/>
      <c r="L31987" s="34"/>
    </row>
    <row r="31988" spans="6:12" x14ac:dyDescent="0.35">
      <c r="F31988" s="34"/>
      <c r="J31988" s="34"/>
      <c r="K31988" s="34"/>
      <c r="L31988" s="34"/>
    </row>
    <row r="31989" spans="6:12" x14ac:dyDescent="0.35">
      <c r="F31989" s="34"/>
      <c r="J31989" s="34"/>
      <c r="K31989" s="34"/>
      <c r="L31989" s="34"/>
    </row>
    <row r="31990" spans="6:12" x14ac:dyDescent="0.35">
      <c r="F31990" s="34"/>
      <c r="J31990" s="34"/>
      <c r="K31990" s="34"/>
      <c r="L31990" s="34"/>
    </row>
    <row r="31991" spans="6:12" x14ac:dyDescent="0.35">
      <c r="F31991" s="34"/>
      <c r="J31991" s="34"/>
      <c r="K31991" s="34"/>
      <c r="L31991" s="34"/>
    </row>
    <row r="31992" spans="6:12" x14ac:dyDescent="0.35">
      <c r="F31992" s="34"/>
      <c r="J31992" s="34"/>
      <c r="K31992" s="34"/>
      <c r="L31992" s="34"/>
    </row>
    <row r="31993" spans="6:12" x14ac:dyDescent="0.35">
      <c r="F31993" s="34"/>
      <c r="J31993" s="34"/>
      <c r="K31993" s="34"/>
      <c r="L31993" s="34"/>
    </row>
    <row r="31994" spans="6:12" x14ac:dyDescent="0.35">
      <c r="F31994" s="34"/>
      <c r="J31994" s="34"/>
      <c r="K31994" s="34"/>
      <c r="L31994" s="34"/>
    </row>
    <row r="31995" spans="6:12" x14ac:dyDescent="0.35">
      <c r="F31995" s="34"/>
      <c r="J31995" s="34"/>
      <c r="K31995" s="34"/>
      <c r="L31995" s="34"/>
    </row>
    <row r="31996" spans="6:12" x14ac:dyDescent="0.35">
      <c r="F31996" s="34"/>
      <c r="J31996" s="34"/>
      <c r="K31996" s="34"/>
      <c r="L31996" s="34"/>
    </row>
    <row r="31997" spans="6:12" x14ac:dyDescent="0.35">
      <c r="F31997" s="34"/>
      <c r="J31997" s="34"/>
      <c r="K31997" s="34"/>
      <c r="L31997" s="34"/>
    </row>
    <row r="31998" spans="6:12" x14ac:dyDescent="0.35">
      <c r="F31998" s="34"/>
      <c r="J31998" s="34"/>
      <c r="K31998" s="34"/>
      <c r="L31998" s="34"/>
    </row>
    <row r="31999" spans="6:12" x14ac:dyDescent="0.35">
      <c r="F31999" s="34"/>
      <c r="J31999" s="34"/>
      <c r="K31999" s="34"/>
      <c r="L31999" s="34"/>
    </row>
    <row r="32000" spans="6:12" x14ac:dyDescent="0.35">
      <c r="F32000" s="34"/>
      <c r="J32000" s="34"/>
      <c r="K32000" s="34"/>
      <c r="L32000" s="34"/>
    </row>
    <row r="32001" spans="6:12" x14ac:dyDescent="0.35">
      <c r="F32001" s="34"/>
      <c r="J32001" s="34"/>
      <c r="K32001" s="34"/>
      <c r="L32001" s="34"/>
    </row>
    <row r="32002" spans="6:12" x14ac:dyDescent="0.35">
      <c r="F32002" s="34"/>
      <c r="J32002" s="34"/>
      <c r="K32002" s="34"/>
      <c r="L32002" s="34"/>
    </row>
    <row r="32003" spans="6:12" x14ac:dyDescent="0.35">
      <c r="F32003" s="34"/>
      <c r="J32003" s="34"/>
      <c r="K32003" s="34"/>
      <c r="L32003" s="34"/>
    </row>
    <row r="32004" spans="6:12" x14ac:dyDescent="0.35">
      <c r="F32004" s="34"/>
      <c r="J32004" s="34"/>
      <c r="K32004" s="34"/>
      <c r="L32004" s="34"/>
    </row>
    <row r="32005" spans="6:12" x14ac:dyDescent="0.35">
      <c r="F32005" s="34"/>
      <c r="J32005" s="34"/>
      <c r="K32005" s="34"/>
      <c r="L32005" s="34"/>
    </row>
    <row r="32006" spans="6:12" x14ac:dyDescent="0.35">
      <c r="F32006" s="34"/>
      <c r="J32006" s="34"/>
      <c r="K32006" s="34"/>
      <c r="L32006" s="34"/>
    </row>
    <row r="32007" spans="6:12" x14ac:dyDescent="0.35">
      <c r="F32007" s="34"/>
      <c r="J32007" s="34"/>
      <c r="K32007" s="34"/>
      <c r="L32007" s="34"/>
    </row>
    <row r="32008" spans="6:12" x14ac:dyDescent="0.35">
      <c r="F32008" s="34"/>
      <c r="J32008" s="34"/>
      <c r="K32008" s="34"/>
      <c r="L32008" s="34"/>
    </row>
    <row r="32009" spans="6:12" x14ac:dyDescent="0.35">
      <c r="F32009" s="34"/>
      <c r="J32009" s="34"/>
      <c r="K32009" s="34"/>
      <c r="L32009" s="34"/>
    </row>
    <row r="32010" spans="6:12" x14ac:dyDescent="0.35">
      <c r="F32010" s="34"/>
      <c r="J32010" s="34"/>
      <c r="K32010" s="34"/>
      <c r="L32010" s="34"/>
    </row>
    <row r="32011" spans="6:12" x14ac:dyDescent="0.35">
      <c r="F32011" s="34"/>
      <c r="J32011" s="34"/>
      <c r="K32011" s="34"/>
      <c r="L32011" s="34"/>
    </row>
    <row r="32012" spans="6:12" x14ac:dyDescent="0.35">
      <c r="F32012" s="34"/>
      <c r="J32012" s="34"/>
      <c r="K32012" s="34"/>
      <c r="L32012" s="34"/>
    </row>
    <row r="32013" spans="6:12" x14ac:dyDescent="0.35">
      <c r="F32013" s="34"/>
      <c r="J32013" s="34"/>
      <c r="K32013" s="34"/>
      <c r="L32013" s="34"/>
    </row>
    <row r="32014" spans="6:12" x14ac:dyDescent="0.35">
      <c r="F32014" s="34"/>
      <c r="J32014" s="34"/>
      <c r="K32014" s="34"/>
      <c r="L32014" s="34"/>
    </row>
    <row r="32015" spans="6:12" x14ac:dyDescent="0.35">
      <c r="F32015" s="34"/>
      <c r="J32015" s="34"/>
      <c r="K32015" s="34"/>
      <c r="L32015" s="34"/>
    </row>
    <row r="32016" spans="6:12" x14ac:dyDescent="0.35">
      <c r="F32016" s="34"/>
      <c r="J32016" s="34"/>
      <c r="K32016" s="34"/>
      <c r="L32016" s="34"/>
    </row>
    <row r="32017" spans="6:12" x14ac:dyDescent="0.35">
      <c r="F32017" s="34"/>
      <c r="J32017" s="34"/>
      <c r="K32017" s="34"/>
      <c r="L32017" s="34"/>
    </row>
    <row r="32018" spans="6:12" x14ac:dyDescent="0.35">
      <c r="F32018" s="34"/>
      <c r="J32018" s="34"/>
      <c r="K32018" s="34"/>
      <c r="L32018" s="34"/>
    </row>
    <row r="32019" spans="6:12" x14ac:dyDescent="0.35">
      <c r="F32019" s="34"/>
      <c r="J32019" s="34"/>
      <c r="K32019" s="34"/>
      <c r="L32019" s="34"/>
    </row>
    <row r="32020" spans="6:12" x14ac:dyDescent="0.35">
      <c r="F32020" s="34"/>
      <c r="J32020" s="34"/>
      <c r="K32020" s="34"/>
      <c r="L32020" s="34"/>
    </row>
    <row r="32021" spans="6:12" x14ac:dyDescent="0.35">
      <c r="F32021" s="34"/>
      <c r="J32021" s="34"/>
      <c r="K32021" s="34"/>
      <c r="L32021" s="34"/>
    </row>
    <row r="32022" spans="6:12" x14ac:dyDescent="0.35">
      <c r="F32022" s="34"/>
      <c r="J32022" s="34"/>
      <c r="K32022" s="34"/>
      <c r="L32022" s="34"/>
    </row>
    <row r="32023" spans="6:12" x14ac:dyDescent="0.35">
      <c r="F32023" s="34"/>
      <c r="J32023" s="34"/>
      <c r="K32023" s="34"/>
      <c r="L32023" s="34"/>
    </row>
    <row r="32024" spans="6:12" x14ac:dyDescent="0.35">
      <c r="F32024" s="34"/>
      <c r="J32024" s="34"/>
      <c r="K32024" s="34"/>
      <c r="L32024" s="34"/>
    </row>
    <row r="32025" spans="6:12" x14ac:dyDescent="0.35">
      <c r="F32025" s="34"/>
      <c r="J32025" s="34"/>
      <c r="K32025" s="34"/>
      <c r="L32025" s="34"/>
    </row>
    <row r="32026" spans="6:12" x14ac:dyDescent="0.35">
      <c r="F32026" s="34"/>
      <c r="J32026" s="34"/>
      <c r="K32026" s="34"/>
      <c r="L32026" s="34"/>
    </row>
    <row r="32027" spans="6:12" x14ac:dyDescent="0.35">
      <c r="F32027" s="34"/>
      <c r="J32027" s="34"/>
      <c r="K32027" s="34"/>
      <c r="L32027" s="34"/>
    </row>
    <row r="32028" spans="6:12" x14ac:dyDescent="0.35">
      <c r="F32028" s="34"/>
      <c r="J32028" s="34"/>
      <c r="K32028" s="34"/>
      <c r="L32028" s="34"/>
    </row>
    <row r="32029" spans="6:12" x14ac:dyDescent="0.35">
      <c r="F32029" s="34"/>
      <c r="J32029" s="34"/>
      <c r="K32029" s="34"/>
      <c r="L32029" s="34"/>
    </row>
    <row r="32030" spans="6:12" x14ac:dyDescent="0.35">
      <c r="F32030" s="34"/>
      <c r="J32030" s="34"/>
      <c r="K32030" s="34"/>
      <c r="L32030" s="34"/>
    </row>
    <row r="32031" spans="6:12" x14ac:dyDescent="0.35">
      <c r="F32031" s="34"/>
      <c r="J32031" s="34"/>
      <c r="K32031" s="34"/>
      <c r="L32031" s="34"/>
    </row>
    <row r="32032" spans="6:12" x14ac:dyDescent="0.35">
      <c r="F32032" s="34"/>
      <c r="J32032" s="34"/>
      <c r="K32032" s="34"/>
      <c r="L32032" s="34"/>
    </row>
    <row r="32033" spans="6:12" x14ac:dyDescent="0.35">
      <c r="F32033" s="34"/>
      <c r="J32033" s="34"/>
      <c r="K32033" s="34"/>
      <c r="L32033" s="34"/>
    </row>
    <row r="32034" spans="6:12" x14ac:dyDescent="0.35">
      <c r="F32034" s="34"/>
      <c r="J32034" s="34"/>
      <c r="K32034" s="34"/>
      <c r="L32034" s="34"/>
    </row>
    <row r="32035" spans="6:12" x14ac:dyDescent="0.35">
      <c r="F32035" s="34"/>
      <c r="J32035" s="34"/>
      <c r="K32035" s="34"/>
      <c r="L32035" s="34"/>
    </row>
    <row r="32036" spans="6:12" x14ac:dyDescent="0.35">
      <c r="F32036" s="34"/>
      <c r="J32036" s="34"/>
      <c r="K32036" s="34"/>
      <c r="L32036" s="34"/>
    </row>
    <row r="32037" spans="6:12" x14ac:dyDescent="0.35">
      <c r="F32037" s="34"/>
      <c r="J32037" s="34"/>
      <c r="K32037" s="34"/>
      <c r="L32037" s="34"/>
    </row>
    <row r="32038" spans="6:12" x14ac:dyDescent="0.35">
      <c r="F32038" s="34"/>
      <c r="J32038" s="34"/>
      <c r="K32038" s="34"/>
      <c r="L32038" s="34"/>
    </row>
    <row r="32039" spans="6:12" x14ac:dyDescent="0.35">
      <c r="F32039" s="34"/>
      <c r="J32039" s="34"/>
      <c r="K32039" s="34"/>
      <c r="L32039" s="34"/>
    </row>
    <row r="32040" spans="6:12" x14ac:dyDescent="0.35">
      <c r="F32040" s="34"/>
      <c r="J32040" s="34"/>
      <c r="K32040" s="34"/>
      <c r="L32040" s="34"/>
    </row>
    <row r="32041" spans="6:12" x14ac:dyDescent="0.35">
      <c r="F32041" s="34"/>
      <c r="J32041" s="34"/>
      <c r="K32041" s="34"/>
      <c r="L32041" s="34"/>
    </row>
    <row r="32042" spans="6:12" x14ac:dyDescent="0.35">
      <c r="F32042" s="34"/>
      <c r="J32042" s="34"/>
      <c r="K32042" s="34"/>
      <c r="L32042" s="34"/>
    </row>
    <row r="32043" spans="6:12" x14ac:dyDescent="0.35">
      <c r="F32043" s="34"/>
      <c r="J32043" s="34"/>
      <c r="K32043" s="34"/>
      <c r="L32043" s="34"/>
    </row>
    <row r="32044" spans="6:12" x14ac:dyDescent="0.35">
      <c r="F32044" s="34"/>
      <c r="J32044" s="34"/>
      <c r="K32044" s="34"/>
      <c r="L32044" s="34"/>
    </row>
    <row r="32045" spans="6:12" x14ac:dyDescent="0.35">
      <c r="F32045" s="34"/>
      <c r="J32045" s="34"/>
      <c r="K32045" s="34"/>
      <c r="L32045" s="34"/>
    </row>
    <row r="32046" spans="6:12" x14ac:dyDescent="0.35">
      <c r="F32046" s="34"/>
      <c r="J32046" s="34"/>
      <c r="K32046" s="34"/>
      <c r="L32046" s="34"/>
    </row>
    <row r="32047" spans="6:12" x14ac:dyDescent="0.35">
      <c r="F32047" s="34"/>
      <c r="J32047" s="34"/>
      <c r="K32047" s="34"/>
      <c r="L32047" s="34"/>
    </row>
    <row r="32048" spans="6:12" x14ac:dyDescent="0.35">
      <c r="F32048" s="34"/>
      <c r="J32048" s="34"/>
      <c r="K32048" s="34"/>
      <c r="L32048" s="34"/>
    </row>
    <row r="32049" spans="6:12" x14ac:dyDescent="0.35">
      <c r="F32049" s="34"/>
      <c r="J32049" s="34"/>
      <c r="K32049" s="34"/>
      <c r="L32049" s="34"/>
    </row>
    <row r="32050" spans="6:12" x14ac:dyDescent="0.35">
      <c r="F32050" s="34"/>
      <c r="J32050" s="34"/>
      <c r="K32050" s="34"/>
      <c r="L32050" s="34"/>
    </row>
    <row r="32051" spans="6:12" x14ac:dyDescent="0.35">
      <c r="F32051" s="34"/>
      <c r="J32051" s="34"/>
      <c r="K32051" s="34"/>
      <c r="L32051" s="34"/>
    </row>
    <row r="32052" spans="6:12" x14ac:dyDescent="0.35">
      <c r="F32052" s="34"/>
      <c r="J32052" s="34"/>
      <c r="K32052" s="34"/>
      <c r="L32052" s="34"/>
    </row>
    <row r="32053" spans="6:12" x14ac:dyDescent="0.35">
      <c r="F32053" s="34"/>
      <c r="J32053" s="34"/>
      <c r="K32053" s="34"/>
      <c r="L32053" s="34"/>
    </row>
    <row r="32054" spans="6:12" x14ac:dyDescent="0.35">
      <c r="F32054" s="34"/>
      <c r="J32054" s="34"/>
      <c r="K32054" s="34"/>
      <c r="L32054" s="34"/>
    </row>
    <row r="32055" spans="6:12" x14ac:dyDescent="0.35">
      <c r="F32055" s="34"/>
      <c r="J32055" s="34"/>
      <c r="K32055" s="34"/>
      <c r="L32055" s="34"/>
    </row>
    <row r="32056" spans="6:12" x14ac:dyDescent="0.35">
      <c r="F32056" s="34"/>
      <c r="J32056" s="34"/>
      <c r="K32056" s="34"/>
      <c r="L32056" s="34"/>
    </row>
    <row r="32057" spans="6:12" x14ac:dyDescent="0.35">
      <c r="F32057" s="34"/>
      <c r="J32057" s="34"/>
      <c r="K32057" s="34"/>
      <c r="L32057" s="34"/>
    </row>
    <row r="32058" spans="6:12" x14ac:dyDescent="0.35">
      <c r="F32058" s="34"/>
      <c r="J32058" s="34"/>
      <c r="K32058" s="34"/>
      <c r="L32058" s="34"/>
    </row>
    <row r="32059" spans="6:12" x14ac:dyDescent="0.35">
      <c r="F32059" s="34"/>
      <c r="J32059" s="34"/>
      <c r="K32059" s="34"/>
      <c r="L32059" s="34"/>
    </row>
    <row r="32060" spans="6:12" x14ac:dyDescent="0.35">
      <c r="F32060" s="34"/>
      <c r="J32060" s="34"/>
      <c r="K32060" s="34"/>
      <c r="L32060" s="34"/>
    </row>
    <row r="32061" spans="6:12" x14ac:dyDescent="0.35">
      <c r="F32061" s="34"/>
      <c r="J32061" s="34"/>
      <c r="K32061" s="34"/>
      <c r="L32061" s="34"/>
    </row>
    <row r="32062" spans="6:12" x14ac:dyDescent="0.35">
      <c r="F32062" s="34"/>
      <c r="J32062" s="34"/>
      <c r="K32062" s="34"/>
      <c r="L32062" s="34"/>
    </row>
    <row r="32063" spans="6:12" x14ac:dyDescent="0.35">
      <c r="F32063" s="34"/>
      <c r="J32063" s="34"/>
      <c r="K32063" s="34"/>
      <c r="L32063" s="34"/>
    </row>
    <row r="32064" spans="6:12" x14ac:dyDescent="0.35">
      <c r="F32064" s="34"/>
      <c r="J32064" s="34"/>
      <c r="K32064" s="34"/>
      <c r="L32064" s="34"/>
    </row>
    <row r="32065" spans="6:12" x14ac:dyDescent="0.35">
      <c r="F32065" s="34"/>
      <c r="J32065" s="34"/>
      <c r="K32065" s="34"/>
      <c r="L32065" s="34"/>
    </row>
    <row r="32066" spans="6:12" x14ac:dyDescent="0.35">
      <c r="F32066" s="34"/>
      <c r="J32066" s="34"/>
      <c r="K32066" s="34"/>
      <c r="L32066" s="34"/>
    </row>
    <row r="32067" spans="6:12" x14ac:dyDescent="0.35">
      <c r="F32067" s="34"/>
      <c r="J32067" s="34"/>
      <c r="K32067" s="34"/>
      <c r="L32067" s="34"/>
    </row>
    <row r="32068" spans="6:12" x14ac:dyDescent="0.35">
      <c r="F32068" s="34"/>
      <c r="J32068" s="34"/>
      <c r="K32068" s="34"/>
      <c r="L32068" s="34"/>
    </row>
    <row r="32069" spans="6:12" x14ac:dyDescent="0.35">
      <c r="F32069" s="34"/>
      <c r="J32069" s="34"/>
      <c r="K32069" s="34"/>
      <c r="L32069" s="34"/>
    </row>
    <row r="32070" spans="6:12" x14ac:dyDescent="0.35">
      <c r="F32070" s="34"/>
      <c r="J32070" s="34"/>
      <c r="K32070" s="34"/>
      <c r="L32070" s="34"/>
    </row>
    <row r="32071" spans="6:12" x14ac:dyDescent="0.35">
      <c r="F32071" s="34"/>
      <c r="J32071" s="34"/>
      <c r="K32071" s="34"/>
      <c r="L32071" s="34"/>
    </row>
    <row r="32072" spans="6:12" x14ac:dyDescent="0.35">
      <c r="F32072" s="34"/>
      <c r="J32072" s="34"/>
      <c r="K32072" s="34"/>
      <c r="L32072" s="34"/>
    </row>
    <row r="32073" spans="6:12" x14ac:dyDescent="0.35">
      <c r="F32073" s="34"/>
      <c r="J32073" s="34"/>
      <c r="K32073" s="34"/>
      <c r="L32073" s="34"/>
    </row>
    <row r="32074" spans="6:12" x14ac:dyDescent="0.35">
      <c r="F32074" s="34"/>
      <c r="J32074" s="34"/>
      <c r="K32074" s="34"/>
      <c r="L32074" s="34"/>
    </row>
    <row r="32075" spans="6:12" x14ac:dyDescent="0.35">
      <c r="F32075" s="34"/>
      <c r="J32075" s="34"/>
      <c r="K32075" s="34"/>
      <c r="L32075" s="34"/>
    </row>
    <row r="32076" spans="6:12" x14ac:dyDescent="0.35">
      <c r="F32076" s="34"/>
      <c r="J32076" s="34"/>
      <c r="K32076" s="34"/>
      <c r="L32076" s="34"/>
    </row>
    <row r="32077" spans="6:12" x14ac:dyDescent="0.35">
      <c r="F32077" s="34"/>
      <c r="J32077" s="34"/>
      <c r="K32077" s="34"/>
      <c r="L32077" s="34"/>
    </row>
    <row r="32078" spans="6:12" x14ac:dyDescent="0.35">
      <c r="F32078" s="34"/>
      <c r="J32078" s="34"/>
      <c r="K32078" s="34"/>
      <c r="L32078" s="34"/>
    </row>
    <row r="32079" spans="6:12" x14ac:dyDescent="0.35">
      <c r="F32079" s="34"/>
      <c r="J32079" s="34"/>
      <c r="K32079" s="34"/>
      <c r="L32079" s="34"/>
    </row>
    <row r="32080" spans="6:12" x14ac:dyDescent="0.35">
      <c r="F32080" s="34"/>
      <c r="J32080" s="34"/>
      <c r="K32080" s="34"/>
      <c r="L32080" s="34"/>
    </row>
    <row r="32081" spans="6:12" x14ac:dyDescent="0.35">
      <c r="F32081" s="34"/>
      <c r="J32081" s="34"/>
      <c r="K32081" s="34"/>
      <c r="L32081" s="34"/>
    </row>
    <row r="32082" spans="6:12" x14ac:dyDescent="0.35">
      <c r="F32082" s="34"/>
      <c r="J32082" s="34"/>
      <c r="K32082" s="34"/>
      <c r="L32082" s="34"/>
    </row>
    <row r="32083" spans="6:12" x14ac:dyDescent="0.35">
      <c r="F32083" s="34"/>
      <c r="J32083" s="34"/>
      <c r="K32083" s="34"/>
      <c r="L32083" s="34"/>
    </row>
    <row r="32084" spans="6:12" x14ac:dyDescent="0.35">
      <c r="F32084" s="34"/>
      <c r="J32084" s="34"/>
      <c r="K32084" s="34"/>
      <c r="L32084" s="34"/>
    </row>
    <row r="32085" spans="6:12" x14ac:dyDescent="0.35">
      <c r="F32085" s="34"/>
      <c r="J32085" s="34"/>
      <c r="K32085" s="34"/>
      <c r="L32085" s="34"/>
    </row>
    <row r="32086" spans="6:12" x14ac:dyDescent="0.35">
      <c r="F32086" s="34"/>
      <c r="J32086" s="34"/>
      <c r="K32086" s="34"/>
      <c r="L32086" s="34"/>
    </row>
    <row r="32087" spans="6:12" x14ac:dyDescent="0.35">
      <c r="F32087" s="34"/>
      <c r="J32087" s="34"/>
      <c r="K32087" s="34"/>
      <c r="L32087" s="34"/>
    </row>
    <row r="32088" spans="6:12" x14ac:dyDescent="0.35">
      <c r="F32088" s="34"/>
      <c r="J32088" s="34"/>
      <c r="K32088" s="34"/>
      <c r="L32088" s="34"/>
    </row>
    <row r="32089" spans="6:12" x14ac:dyDescent="0.35">
      <c r="F32089" s="34"/>
      <c r="J32089" s="34"/>
      <c r="K32089" s="34"/>
      <c r="L32089" s="34"/>
    </row>
    <row r="32090" spans="6:12" x14ac:dyDescent="0.35">
      <c r="F32090" s="34"/>
      <c r="J32090" s="34"/>
      <c r="K32090" s="34"/>
      <c r="L32090" s="34"/>
    </row>
    <row r="32091" spans="6:12" x14ac:dyDescent="0.35">
      <c r="F32091" s="34"/>
      <c r="J32091" s="34"/>
      <c r="K32091" s="34"/>
      <c r="L32091" s="34"/>
    </row>
    <row r="32092" spans="6:12" x14ac:dyDescent="0.35">
      <c r="F32092" s="34"/>
      <c r="J32092" s="34"/>
      <c r="K32092" s="34"/>
      <c r="L32092" s="34"/>
    </row>
    <row r="32093" spans="6:12" x14ac:dyDescent="0.35">
      <c r="F32093" s="34"/>
      <c r="J32093" s="34"/>
      <c r="K32093" s="34"/>
      <c r="L32093" s="34"/>
    </row>
    <row r="32094" spans="6:12" x14ac:dyDescent="0.35">
      <c r="F32094" s="34"/>
      <c r="J32094" s="34"/>
      <c r="K32094" s="34"/>
      <c r="L32094" s="34"/>
    </row>
    <row r="32095" spans="6:12" x14ac:dyDescent="0.35">
      <c r="F32095" s="34"/>
      <c r="J32095" s="34"/>
      <c r="K32095" s="34"/>
      <c r="L32095" s="34"/>
    </row>
    <row r="32096" spans="6:12" x14ac:dyDescent="0.35">
      <c r="F32096" s="34"/>
      <c r="J32096" s="34"/>
      <c r="K32096" s="34"/>
      <c r="L32096" s="34"/>
    </row>
    <row r="32097" spans="6:12" x14ac:dyDescent="0.35">
      <c r="F32097" s="34"/>
      <c r="J32097" s="34"/>
      <c r="K32097" s="34"/>
      <c r="L32097" s="34"/>
    </row>
    <row r="32098" spans="6:12" x14ac:dyDescent="0.35">
      <c r="F32098" s="34"/>
      <c r="J32098" s="34"/>
      <c r="K32098" s="34"/>
      <c r="L32098" s="34"/>
    </row>
    <row r="32099" spans="6:12" x14ac:dyDescent="0.35">
      <c r="F32099" s="34"/>
      <c r="J32099" s="34"/>
      <c r="K32099" s="34"/>
      <c r="L32099" s="34"/>
    </row>
    <row r="32100" spans="6:12" x14ac:dyDescent="0.35">
      <c r="F32100" s="34"/>
      <c r="J32100" s="34"/>
      <c r="K32100" s="34"/>
      <c r="L32100" s="34"/>
    </row>
    <row r="32101" spans="6:12" x14ac:dyDescent="0.35">
      <c r="F32101" s="34"/>
      <c r="J32101" s="34"/>
      <c r="K32101" s="34"/>
      <c r="L32101" s="34"/>
    </row>
    <row r="32102" spans="6:12" x14ac:dyDescent="0.35">
      <c r="F32102" s="34"/>
      <c r="J32102" s="34"/>
      <c r="K32102" s="34"/>
      <c r="L32102" s="34"/>
    </row>
    <row r="32103" spans="6:12" x14ac:dyDescent="0.35">
      <c r="F32103" s="34"/>
      <c r="J32103" s="34"/>
      <c r="K32103" s="34"/>
      <c r="L32103" s="34"/>
    </row>
    <row r="32104" spans="6:12" x14ac:dyDescent="0.35">
      <c r="F32104" s="34"/>
      <c r="J32104" s="34"/>
      <c r="K32104" s="34"/>
      <c r="L32104" s="34"/>
    </row>
    <row r="32105" spans="6:12" x14ac:dyDescent="0.35">
      <c r="F32105" s="34"/>
      <c r="J32105" s="34"/>
      <c r="K32105" s="34"/>
      <c r="L32105" s="34"/>
    </row>
    <row r="32106" spans="6:12" x14ac:dyDescent="0.35">
      <c r="F32106" s="34"/>
      <c r="J32106" s="34"/>
      <c r="K32106" s="34"/>
      <c r="L32106" s="34"/>
    </row>
    <row r="32107" spans="6:12" x14ac:dyDescent="0.35">
      <c r="F32107" s="34"/>
      <c r="J32107" s="34"/>
      <c r="K32107" s="34"/>
      <c r="L32107" s="34"/>
    </row>
    <row r="32108" spans="6:12" x14ac:dyDescent="0.35">
      <c r="F32108" s="34"/>
      <c r="J32108" s="34"/>
      <c r="K32108" s="34"/>
      <c r="L32108" s="34"/>
    </row>
    <row r="32109" spans="6:12" x14ac:dyDescent="0.35">
      <c r="F32109" s="34"/>
      <c r="J32109" s="34"/>
      <c r="K32109" s="34"/>
      <c r="L32109" s="34"/>
    </row>
    <row r="32110" spans="6:12" x14ac:dyDescent="0.35">
      <c r="F32110" s="34"/>
      <c r="J32110" s="34"/>
      <c r="K32110" s="34"/>
      <c r="L32110" s="34"/>
    </row>
    <row r="32111" spans="6:12" x14ac:dyDescent="0.35">
      <c r="F32111" s="34"/>
      <c r="J32111" s="34"/>
      <c r="K32111" s="34"/>
      <c r="L32111" s="34"/>
    </row>
    <row r="32112" spans="6:12" x14ac:dyDescent="0.35">
      <c r="F32112" s="34"/>
      <c r="J32112" s="34"/>
      <c r="K32112" s="34"/>
      <c r="L32112" s="34"/>
    </row>
    <row r="32113" spans="6:12" x14ac:dyDescent="0.35">
      <c r="F32113" s="34"/>
      <c r="J32113" s="34"/>
      <c r="K32113" s="34"/>
      <c r="L32113" s="34"/>
    </row>
    <row r="32114" spans="6:12" x14ac:dyDescent="0.35">
      <c r="F32114" s="34"/>
      <c r="J32114" s="34"/>
      <c r="K32114" s="34"/>
      <c r="L32114" s="34"/>
    </row>
    <row r="32115" spans="6:12" x14ac:dyDescent="0.35">
      <c r="F32115" s="34"/>
      <c r="J32115" s="34"/>
      <c r="K32115" s="34"/>
      <c r="L32115" s="34"/>
    </row>
    <row r="32116" spans="6:12" x14ac:dyDescent="0.35">
      <c r="F32116" s="34"/>
      <c r="J32116" s="34"/>
      <c r="K32116" s="34"/>
      <c r="L32116" s="34"/>
    </row>
    <row r="32117" spans="6:12" x14ac:dyDescent="0.35">
      <c r="F32117" s="34"/>
      <c r="J32117" s="34"/>
      <c r="K32117" s="34"/>
      <c r="L32117" s="34"/>
    </row>
    <row r="32118" spans="6:12" x14ac:dyDescent="0.35">
      <c r="F32118" s="34"/>
      <c r="J32118" s="34"/>
      <c r="K32118" s="34"/>
      <c r="L32118" s="34"/>
    </row>
    <row r="32119" spans="6:12" x14ac:dyDescent="0.35">
      <c r="F32119" s="34"/>
      <c r="J32119" s="34"/>
      <c r="K32119" s="34"/>
      <c r="L32119" s="34"/>
    </row>
    <row r="32120" spans="6:12" x14ac:dyDescent="0.35">
      <c r="F32120" s="34"/>
      <c r="J32120" s="34"/>
      <c r="K32120" s="34"/>
      <c r="L32120" s="34"/>
    </row>
    <row r="32121" spans="6:12" x14ac:dyDescent="0.35">
      <c r="F32121" s="34"/>
      <c r="J32121" s="34"/>
      <c r="K32121" s="34"/>
      <c r="L32121" s="34"/>
    </row>
    <row r="32122" spans="6:12" x14ac:dyDescent="0.35">
      <c r="F32122" s="34"/>
      <c r="J32122" s="34"/>
      <c r="K32122" s="34"/>
      <c r="L32122" s="34"/>
    </row>
    <row r="32123" spans="6:12" x14ac:dyDescent="0.35">
      <c r="F32123" s="34"/>
      <c r="J32123" s="34"/>
      <c r="K32123" s="34"/>
      <c r="L32123" s="34"/>
    </row>
    <row r="32124" spans="6:12" x14ac:dyDescent="0.35">
      <c r="F32124" s="34"/>
      <c r="J32124" s="34"/>
      <c r="K32124" s="34"/>
      <c r="L32124" s="34"/>
    </row>
    <row r="32125" spans="6:12" x14ac:dyDescent="0.35">
      <c r="F32125" s="34"/>
      <c r="J32125" s="34"/>
      <c r="K32125" s="34"/>
      <c r="L32125" s="34"/>
    </row>
    <row r="32126" spans="6:12" x14ac:dyDescent="0.35">
      <c r="F32126" s="34"/>
      <c r="J32126" s="34"/>
      <c r="K32126" s="34"/>
      <c r="L32126" s="34"/>
    </row>
    <row r="32127" spans="6:12" x14ac:dyDescent="0.35">
      <c r="F32127" s="34"/>
      <c r="J32127" s="34"/>
      <c r="K32127" s="34"/>
      <c r="L32127" s="34"/>
    </row>
    <row r="32128" spans="6:12" x14ac:dyDescent="0.35">
      <c r="F32128" s="34"/>
      <c r="J32128" s="34"/>
      <c r="K32128" s="34"/>
      <c r="L32128" s="34"/>
    </row>
    <row r="32129" spans="6:12" x14ac:dyDescent="0.35">
      <c r="F32129" s="34"/>
      <c r="J32129" s="34"/>
      <c r="K32129" s="34"/>
      <c r="L32129" s="34"/>
    </row>
    <row r="32130" spans="6:12" x14ac:dyDescent="0.35">
      <c r="F32130" s="34"/>
      <c r="J32130" s="34"/>
      <c r="K32130" s="34"/>
      <c r="L32130" s="34"/>
    </row>
    <row r="32131" spans="6:12" x14ac:dyDescent="0.35">
      <c r="F32131" s="34"/>
      <c r="J32131" s="34"/>
      <c r="K32131" s="34"/>
      <c r="L32131" s="34"/>
    </row>
    <row r="32132" spans="6:12" x14ac:dyDescent="0.35">
      <c r="F32132" s="34"/>
      <c r="J32132" s="34"/>
      <c r="K32132" s="34"/>
      <c r="L32132" s="34"/>
    </row>
    <row r="32133" spans="6:12" x14ac:dyDescent="0.35">
      <c r="F32133" s="34"/>
      <c r="J32133" s="34"/>
      <c r="K32133" s="34"/>
      <c r="L32133" s="34"/>
    </row>
    <row r="32134" spans="6:12" x14ac:dyDescent="0.35">
      <c r="F32134" s="34"/>
      <c r="J32134" s="34"/>
      <c r="K32134" s="34"/>
      <c r="L32134" s="34"/>
    </row>
    <row r="32135" spans="6:12" x14ac:dyDescent="0.35">
      <c r="F32135" s="34"/>
      <c r="J32135" s="34"/>
      <c r="K32135" s="34"/>
      <c r="L32135" s="34"/>
    </row>
    <row r="32136" spans="6:12" x14ac:dyDescent="0.35">
      <c r="F32136" s="34"/>
      <c r="J32136" s="34"/>
      <c r="K32136" s="34"/>
      <c r="L32136" s="34"/>
    </row>
    <row r="32137" spans="6:12" x14ac:dyDescent="0.35">
      <c r="F32137" s="34"/>
      <c r="J32137" s="34"/>
      <c r="K32137" s="34"/>
      <c r="L32137" s="34"/>
    </row>
    <row r="32138" spans="6:12" x14ac:dyDescent="0.35">
      <c r="F32138" s="34"/>
      <c r="J32138" s="34"/>
      <c r="K32138" s="34"/>
      <c r="L32138" s="34"/>
    </row>
    <row r="32139" spans="6:12" x14ac:dyDescent="0.35">
      <c r="F32139" s="34"/>
      <c r="J32139" s="34"/>
      <c r="K32139" s="34"/>
      <c r="L32139" s="34"/>
    </row>
    <row r="32140" spans="6:12" x14ac:dyDescent="0.35">
      <c r="F32140" s="34"/>
      <c r="J32140" s="34"/>
      <c r="K32140" s="34"/>
      <c r="L32140" s="34"/>
    </row>
    <row r="32141" spans="6:12" x14ac:dyDescent="0.35">
      <c r="F32141" s="34"/>
      <c r="J32141" s="34"/>
      <c r="K32141" s="34"/>
      <c r="L32141" s="34"/>
    </row>
    <row r="32142" spans="6:12" x14ac:dyDescent="0.35">
      <c r="F32142" s="34"/>
      <c r="J32142" s="34"/>
      <c r="K32142" s="34"/>
      <c r="L32142" s="34"/>
    </row>
    <row r="32143" spans="6:12" x14ac:dyDescent="0.35">
      <c r="F32143" s="34"/>
      <c r="J32143" s="34"/>
      <c r="K32143" s="34"/>
      <c r="L32143" s="34"/>
    </row>
    <row r="32144" spans="6:12" x14ac:dyDescent="0.35">
      <c r="F32144" s="34"/>
      <c r="J32144" s="34"/>
      <c r="K32144" s="34"/>
      <c r="L32144" s="34"/>
    </row>
    <row r="32145" spans="6:12" x14ac:dyDescent="0.35">
      <c r="F32145" s="34"/>
      <c r="J32145" s="34"/>
      <c r="K32145" s="34"/>
      <c r="L32145" s="34"/>
    </row>
    <row r="32146" spans="6:12" x14ac:dyDescent="0.35">
      <c r="F32146" s="34"/>
      <c r="J32146" s="34"/>
      <c r="K32146" s="34"/>
      <c r="L32146" s="34"/>
    </row>
    <row r="32147" spans="6:12" x14ac:dyDescent="0.35">
      <c r="F32147" s="34"/>
      <c r="J32147" s="34"/>
      <c r="K32147" s="34"/>
      <c r="L32147" s="34"/>
    </row>
    <row r="32148" spans="6:12" x14ac:dyDescent="0.35">
      <c r="F32148" s="34"/>
      <c r="J32148" s="34"/>
      <c r="K32148" s="34"/>
      <c r="L32148" s="34"/>
    </row>
    <row r="32149" spans="6:12" x14ac:dyDescent="0.35">
      <c r="F32149" s="34"/>
      <c r="J32149" s="34"/>
      <c r="K32149" s="34"/>
      <c r="L32149" s="34"/>
    </row>
    <row r="32150" spans="6:12" x14ac:dyDescent="0.35">
      <c r="F32150" s="34"/>
      <c r="J32150" s="34"/>
      <c r="K32150" s="34"/>
      <c r="L32150" s="34"/>
    </row>
    <row r="32151" spans="6:12" x14ac:dyDescent="0.35">
      <c r="F32151" s="34"/>
      <c r="J32151" s="34"/>
      <c r="K32151" s="34"/>
      <c r="L32151" s="34"/>
    </row>
    <row r="32152" spans="6:12" x14ac:dyDescent="0.35">
      <c r="F32152" s="34"/>
      <c r="J32152" s="34"/>
      <c r="K32152" s="34"/>
      <c r="L32152" s="34"/>
    </row>
    <row r="32153" spans="6:12" x14ac:dyDescent="0.35">
      <c r="F32153" s="34"/>
      <c r="J32153" s="34"/>
      <c r="K32153" s="34"/>
      <c r="L32153" s="34"/>
    </row>
    <row r="32154" spans="6:12" x14ac:dyDescent="0.35">
      <c r="F32154" s="34"/>
      <c r="J32154" s="34"/>
      <c r="K32154" s="34"/>
      <c r="L32154" s="34"/>
    </row>
    <row r="32155" spans="6:12" x14ac:dyDescent="0.35">
      <c r="F32155" s="34"/>
      <c r="J32155" s="34"/>
      <c r="K32155" s="34"/>
      <c r="L32155" s="34"/>
    </row>
    <row r="32156" spans="6:12" x14ac:dyDescent="0.35">
      <c r="F32156" s="34"/>
      <c r="J32156" s="34"/>
      <c r="K32156" s="34"/>
      <c r="L32156" s="34"/>
    </row>
    <row r="32157" spans="6:12" x14ac:dyDescent="0.35">
      <c r="F32157" s="34"/>
      <c r="J32157" s="34"/>
      <c r="K32157" s="34"/>
      <c r="L32157" s="34"/>
    </row>
    <row r="32158" spans="6:12" x14ac:dyDescent="0.35">
      <c r="F32158" s="34"/>
      <c r="J32158" s="34"/>
      <c r="K32158" s="34"/>
      <c r="L32158" s="34"/>
    </row>
    <row r="32159" spans="6:12" x14ac:dyDescent="0.35">
      <c r="F32159" s="34"/>
      <c r="J32159" s="34"/>
      <c r="K32159" s="34"/>
      <c r="L32159" s="34"/>
    </row>
    <row r="32160" spans="6:12" x14ac:dyDescent="0.35">
      <c r="F32160" s="34"/>
      <c r="J32160" s="34"/>
      <c r="K32160" s="34"/>
      <c r="L32160" s="34"/>
    </row>
    <row r="32161" spans="6:12" x14ac:dyDescent="0.35">
      <c r="F32161" s="34"/>
      <c r="J32161" s="34"/>
      <c r="K32161" s="34"/>
      <c r="L32161" s="34"/>
    </row>
    <row r="32162" spans="6:12" x14ac:dyDescent="0.35">
      <c r="F32162" s="34"/>
      <c r="J32162" s="34"/>
      <c r="K32162" s="34"/>
      <c r="L32162" s="34"/>
    </row>
    <row r="32163" spans="6:12" x14ac:dyDescent="0.35">
      <c r="F32163" s="34"/>
      <c r="J32163" s="34"/>
      <c r="K32163" s="34"/>
      <c r="L32163" s="34"/>
    </row>
    <row r="32164" spans="6:12" x14ac:dyDescent="0.35">
      <c r="F32164" s="34"/>
      <c r="J32164" s="34"/>
      <c r="K32164" s="34"/>
      <c r="L32164" s="34"/>
    </row>
    <row r="32165" spans="6:12" x14ac:dyDescent="0.35">
      <c r="F32165" s="34"/>
      <c r="J32165" s="34"/>
      <c r="K32165" s="34"/>
      <c r="L32165" s="34"/>
    </row>
    <row r="32166" spans="6:12" x14ac:dyDescent="0.35">
      <c r="F32166" s="34"/>
      <c r="J32166" s="34"/>
      <c r="K32166" s="34"/>
      <c r="L32166" s="34"/>
    </row>
    <row r="32167" spans="6:12" x14ac:dyDescent="0.35">
      <c r="F32167" s="34"/>
      <c r="J32167" s="34"/>
      <c r="K32167" s="34"/>
      <c r="L32167" s="34"/>
    </row>
    <row r="32168" spans="6:12" x14ac:dyDescent="0.35">
      <c r="F32168" s="34"/>
      <c r="J32168" s="34"/>
      <c r="K32168" s="34"/>
      <c r="L32168" s="34"/>
    </row>
    <row r="32169" spans="6:12" x14ac:dyDescent="0.35">
      <c r="F32169" s="34"/>
      <c r="J32169" s="34"/>
      <c r="K32169" s="34"/>
      <c r="L32169" s="34"/>
    </row>
    <row r="32170" spans="6:12" x14ac:dyDescent="0.35">
      <c r="F32170" s="34"/>
      <c r="J32170" s="34"/>
      <c r="K32170" s="34"/>
      <c r="L32170" s="34"/>
    </row>
    <row r="32171" spans="6:12" x14ac:dyDescent="0.35">
      <c r="F32171" s="34"/>
      <c r="J32171" s="34"/>
      <c r="K32171" s="34"/>
      <c r="L32171" s="34"/>
    </row>
    <row r="32172" spans="6:12" x14ac:dyDescent="0.35">
      <c r="F32172" s="34"/>
      <c r="J32172" s="34"/>
      <c r="K32172" s="34"/>
      <c r="L32172" s="34"/>
    </row>
    <row r="32173" spans="6:12" x14ac:dyDescent="0.35">
      <c r="F32173" s="34"/>
      <c r="J32173" s="34"/>
      <c r="K32173" s="34"/>
      <c r="L32173" s="34"/>
    </row>
    <row r="32174" spans="6:12" x14ac:dyDescent="0.35">
      <c r="F32174" s="34"/>
      <c r="J32174" s="34"/>
      <c r="K32174" s="34"/>
      <c r="L32174" s="34"/>
    </row>
    <row r="32175" spans="6:12" x14ac:dyDescent="0.35">
      <c r="F32175" s="34"/>
      <c r="J32175" s="34"/>
      <c r="K32175" s="34"/>
      <c r="L32175" s="34"/>
    </row>
    <row r="32176" spans="6:12" x14ac:dyDescent="0.35">
      <c r="F32176" s="34"/>
      <c r="J32176" s="34"/>
      <c r="K32176" s="34"/>
      <c r="L32176" s="34"/>
    </row>
    <row r="32177" spans="6:12" x14ac:dyDescent="0.35">
      <c r="F32177" s="34"/>
      <c r="J32177" s="34"/>
      <c r="K32177" s="34"/>
      <c r="L32177" s="34"/>
    </row>
    <row r="32178" spans="6:12" x14ac:dyDescent="0.35">
      <c r="F32178" s="34"/>
      <c r="J32178" s="34"/>
      <c r="K32178" s="34"/>
      <c r="L32178" s="34"/>
    </row>
    <row r="32179" spans="6:12" x14ac:dyDescent="0.35">
      <c r="F32179" s="34"/>
      <c r="J32179" s="34"/>
      <c r="K32179" s="34"/>
      <c r="L32179" s="34"/>
    </row>
    <row r="32180" spans="6:12" x14ac:dyDescent="0.35">
      <c r="F32180" s="34"/>
      <c r="J32180" s="34"/>
      <c r="K32180" s="34"/>
      <c r="L32180" s="34"/>
    </row>
    <row r="32181" spans="6:12" x14ac:dyDescent="0.35">
      <c r="F32181" s="34"/>
      <c r="J32181" s="34"/>
      <c r="K32181" s="34"/>
      <c r="L32181" s="34"/>
    </row>
    <row r="32182" spans="6:12" x14ac:dyDescent="0.35">
      <c r="F32182" s="34"/>
      <c r="J32182" s="34"/>
      <c r="K32182" s="34"/>
      <c r="L32182" s="34"/>
    </row>
    <row r="32183" spans="6:12" x14ac:dyDescent="0.35">
      <c r="F32183" s="34"/>
      <c r="J32183" s="34"/>
      <c r="K32183" s="34"/>
      <c r="L32183" s="34"/>
    </row>
    <row r="32184" spans="6:12" x14ac:dyDescent="0.35">
      <c r="F32184" s="34"/>
      <c r="J32184" s="34"/>
      <c r="K32184" s="34"/>
      <c r="L32184" s="34"/>
    </row>
    <row r="32185" spans="6:12" x14ac:dyDescent="0.35">
      <c r="F32185" s="34"/>
      <c r="J32185" s="34"/>
      <c r="K32185" s="34"/>
      <c r="L32185" s="34"/>
    </row>
    <row r="32186" spans="6:12" x14ac:dyDescent="0.35">
      <c r="F32186" s="34"/>
      <c r="J32186" s="34"/>
      <c r="K32186" s="34"/>
      <c r="L32186" s="34"/>
    </row>
    <row r="32187" spans="6:12" x14ac:dyDescent="0.35">
      <c r="F32187" s="34"/>
      <c r="J32187" s="34"/>
      <c r="K32187" s="34"/>
      <c r="L32187" s="34"/>
    </row>
    <row r="32188" spans="6:12" x14ac:dyDescent="0.35">
      <c r="F32188" s="34"/>
      <c r="J32188" s="34"/>
      <c r="K32188" s="34"/>
      <c r="L32188" s="34"/>
    </row>
    <row r="32189" spans="6:12" x14ac:dyDescent="0.35">
      <c r="F32189" s="34"/>
      <c r="J32189" s="34"/>
      <c r="K32189" s="34"/>
      <c r="L32189" s="34"/>
    </row>
    <row r="32190" spans="6:12" x14ac:dyDescent="0.35">
      <c r="F32190" s="34"/>
      <c r="J32190" s="34"/>
      <c r="K32190" s="34"/>
      <c r="L32190" s="34"/>
    </row>
    <row r="32191" spans="6:12" x14ac:dyDescent="0.35">
      <c r="F32191" s="34"/>
      <c r="J32191" s="34"/>
      <c r="K32191" s="34"/>
      <c r="L32191" s="34"/>
    </row>
    <row r="32192" spans="6:12" x14ac:dyDescent="0.35">
      <c r="F32192" s="34"/>
      <c r="J32192" s="34"/>
      <c r="K32192" s="34"/>
      <c r="L32192" s="34"/>
    </row>
    <row r="32193" spans="6:12" x14ac:dyDescent="0.35">
      <c r="F32193" s="34"/>
      <c r="J32193" s="34"/>
      <c r="K32193" s="34"/>
      <c r="L32193" s="34"/>
    </row>
    <row r="32194" spans="6:12" x14ac:dyDescent="0.35">
      <c r="F32194" s="34"/>
      <c r="J32194" s="34"/>
      <c r="K32194" s="34"/>
      <c r="L32194" s="34"/>
    </row>
    <row r="32195" spans="6:12" x14ac:dyDescent="0.35">
      <c r="F32195" s="34"/>
      <c r="J32195" s="34"/>
      <c r="K32195" s="34"/>
      <c r="L32195" s="34"/>
    </row>
    <row r="32196" spans="6:12" x14ac:dyDescent="0.35">
      <c r="F32196" s="34"/>
      <c r="J32196" s="34"/>
      <c r="K32196" s="34"/>
      <c r="L32196" s="34"/>
    </row>
    <row r="32197" spans="6:12" x14ac:dyDescent="0.35">
      <c r="F32197" s="34"/>
      <c r="J32197" s="34"/>
      <c r="K32197" s="34"/>
      <c r="L32197" s="34"/>
    </row>
    <row r="32198" spans="6:12" x14ac:dyDescent="0.35">
      <c r="F32198" s="34"/>
      <c r="J32198" s="34"/>
      <c r="K32198" s="34"/>
      <c r="L32198" s="34"/>
    </row>
    <row r="32199" spans="6:12" x14ac:dyDescent="0.35">
      <c r="F32199" s="34"/>
      <c r="J32199" s="34"/>
      <c r="K32199" s="34"/>
      <c r="L32199" s="34"/>
    </row>
    <row r="32200" spans="6:12" x14ac:dyDescent="0.35">
      <c r="F32200" s="34"/>
      <c r="J32200" s="34"/>
      <c r="K32200" s="34"/>
      <c r="L32200" s="34"/>
    </row>
    <row r="32201" spans="6:12" x14ac:dyDescent="0.35">
      <c r="F32201" s="34"/>
      <c r="J32201" s="34"/>
      <c r="K32201" s="34"/>
      <c r="L32201" s="34"/>
    </row>
    <row r="32202" spans="6:12" x14ac:dyDescent="0.35">
      <c r="F32202" s="34"/>
      <c r="J32202" s="34"/>
      <c r="K32202" s="34"/>
      <c r="L32202" s="34"/>
    </row>
    <row r="32203" spans="6:12" x14ac:dyDescent="0.35">
      <c r="F32203" s="34"/>
      <c r="J32203" s="34"/>
      <c r="K32203" s="34"/>
      <c r="L32203" s="34"/>
    </row>
    <row r="32204" spans="6:12" x14ac:dyDescent="0.35">
      <c r="F32204" s="34"/>
      <c r="J32204" s="34"/>
      <c r="K32204" s="34"/>
      <c r="L32204" s="34"/>
    </row>
    <row r="32205" spans="6:12" x14ac:dyDescent="0.35">
      <c r="F32205" s="34"/>
      <c r="J32205" s="34"/>
      <c r="K32205" s="34"/>
      <c r="L32205" s="34"/>
    </row>
    <row r="32206" spans="6:12" x14ac:dyDescent="0.35">
      <c r="F32206" s="34"/>
      <c r="J32206" s="34"/>
      <c r="K32206" s="34"/>
      <c r="L32206" s="34"/>
    </row>
    <row r="32207" spans="6:12" x14ac:dyDescent="0.35">
      <c r="F32207" s="34"/>
      <c r="J32207" s="34"/>
      <c r="K32207" s="34"/>
      <c r="L32207" s="34"/>
    </row>
    <row r="32208" spans="6:12" x14ac:dyDescent="0.35">
      <c r="F32208" s="34"/>
      <c r="J32208" s="34"/>
      <c r="K32208" s="34"/>
      <c r="L32208" s="34"/>
    </row>
    <row r="32209" spans="6:12" x14ac:dyDescent="0.35">
      <c r="F32209" s="34"/>
      <c r="J32209" s="34"/>
      <c r="K32209" s="34"/>
      <c r="L32209" s="34"/>
    </row>
    <row r="32210" spans="6:12" x14ac:dyDescent="0.35">
      <c r="F32210" s="34"/>
      <c r="J32210" s="34"/>
      <c r="K32210" s="34"/>
      <c r="L32210" s="34"/>
    </row>
    <row r="32211" spans="6:12" x14ac:dyDescent="0.35">
      <c r="F32211" s="34"/>
      <c r="J32211" s="34"/>
      <c r="K32211" s="34"/>
      <c r="L32211" s="34"/>
    </row>
    <row r="32212" spans="6:12" x14ac:dyDescent="0.35">
      <c r="F32212" s="34"/>
      <c r="J32212" s="34"/>
      <c r="K32212" s="34"/>
      <c r="L32212" s="34"/>
    </row>
    <row r="32213" spans="6:12" x14ac:dyDescent="0.35">
      <c r="F32213" s="34"/>
      <c r="J32213" s="34"/>
      <c r="K32213" s="34"/>
      <c r="L32213" s="34"/>
    </row>
    <row r="32214" spans="6:12" x14ac:dyDescent="0.35">
      <c r="F32214" s="34"/>
      <c r="J32214" s="34"/>
      <c r="K32214" s="34"/>
      <c r="L32214" s="34"/>
    </row>
    <row r="32215" spans="6:12" x14ac:dyDescent="0.35">
      <c r="F32215" s="34"/>
      <c r="J32215" s="34"/>
      <c r="K32215" s="34"/>
      <c r="L32215" s="34"/>
    </row>
    <row r="32216" spans="6:12" x14ac:dyDescent="0.35">
      <c r="F32216" s="34"/>
      <c r="J32216" s="34"/>
      <c r="K32216" s="34"/>
      <c r="L32216" s="34"/>
    </row>
    <row r="32217" spans="6:12" x14ac:dyDescent="0.35">
      <c r="F32217" s="34"/>
      <c r="J32217" s="34"/>
      <c r="K32217" s="34"/>
      <c r="L32217" s="34"/>
    </row>
    <row r="32218" spans="6:12" x14ac:dyDescent="0.35">
      <c r="F32218" s="34"/>
      <c r="J32218" s="34"/>
      <c r="K32218" s="34"/>
      <c r="L32218" s="34"/>
    </row>
    <row r="32219" spans="6:12" x14ac:dyDescent="0.35">
      <c r="F32219" s="34"/>
      <c r="J32219" s="34"/>
      <c r="K32219" s="34"/>
      <c r="L32219" s="34"/>
    </row>
    <row r="32220" spans="6:12" x14ac:dyDescent="0.35">
      <c r="F32220" s="34"/>
      <c r="J32220" s="34"/>
      <c r="K32220" s="34"/>
      <c r="L32220" s="34"/>
    </row>
    <row r="32221" spans="6:12" x14ac:dyDescent="0.35">
      <c r="F32221" s="34"/>
      <c r="J32221" s="34"/>
      <c r="K32221" s="34"/>
      <c r="L32221" s="34"/>
    </row>
    <row r="32222" spans="6:12" x14ac:dyDescent="0.35">
      <c r="F32222" s="34"/>
      <c r="J32222" s="34"/>
      <c r="K32222" s="34"/>
      <c r="L32222" s="34"/>
    </row>
    <row r="32223" spans="6:12" x14ac:dyDescent="0.35">
      <c r="F32223" s="34"/>
      <c r="J32223" s="34"/>
      <c r="K32223" s="34"/>
      <c r="L32223" s="34"/>
    </row>
    <row r="32224" spans="6:12" x14ac:dyDescent="0.35">
      <c r="F32224" s="34"/>
      <c r="J32224" s="34"/>
      <c r="K32224" s="34"/>
      <c r="L32224" s="34"/>
    </row>
    <row r="32225" spans="6:12" x14ac:dyDescent="0.35">
      <c r="F32225" s="34"/>
      <c r="J32225" s="34"/>
      <c r="K32225" s="34"/>
      <c r="L32225" s="34"/>
    </row>
    <row r="32226" spans="6:12" x14ac:dyDescent="0.35">
      <c r="F32226" s="34"/>
      <c r="J32226" s="34"/>
      <c r="K32226" s="34"/>
      <c r="L32226" s="34"/>
    </row>
    <row r="32227" spans="6:12" x14ac:dyDescent="0.35">
      <c r="F32227" s="34"/>
      <c r="J32227" s="34"/>
      <c r="K32227" s="34"/>
      <c r="L32227" s="34"/>
    </row>
    <row r="32228" spans="6:12" x14ac:dyDescent="0.35">
      <c r="F32228" s="34"/>
      <c r="J32228" s="34"/>
      <c r="K32228" s="34"/>
      <c r="L32228" s="34"/>
    </row>
    <row r="32229" spans="6:12" x14ac:dyDescent="0.35">
      <c r="F32229" s="34"/>
      <c r="J32229" s="34"/>
      <c r="K32229" s="34"/>
      <c r="L32229" s="34"/>
    </row>
    <row r="32230" spans="6:12" x14ac:dyDescent="0.35">
      <c r="F32230" s="34"/>
      <c r="J32230" s="34"/>
      <c r="K32230" s="34"/>
      <c r="L32230" s="34"/>
    </row>
    <row r="32231" spans="6:12" x14ac:dyDescent="0.35">
      <c r="F32231" s="34"/>
      <c r="J32231" s="34"/>
      <c r="K32231" s="34"/>
      <c r="L32231" s="34"/>
    </row>
    <row r="32232" spans="6:12" x14ac:dyDescent="0.35">
      <c r="F32232" s="34"/>
      <c r="J32232" s="34"/>
      <c r="K32232" s="34"/>
      <c r="L32232" s="34"/>
    </row>
    <row r="32233" spans="6:12" x14ac:dyDescent="0.35">
      <c r="F32233" s="34"/>
      <c r="J32233" s="34"/>
      <c r="K32233" s="34"/>
      <c r="L32233" s="34"/>
    </row>
    <row r="32234" spans="6:12" x14ac:dyDescent="0.35">
      <c r="F32234" s="34"/>
      <c r="J32234" s="34"/>
      <c r="K32234" s="34"/>
      <c r="L32234" s="34"/>
    </row>
    <row r="32235" spans="6:12" x14ac:dyDescent="0.35">
      <c r="F32235" s="34"/>
      <c r="J32235" s="34"/>
      <c r="K32235" s="34"/>
      <c r="L32235" s="34"/>
    </row>
    <row r="32236" spans="6:12" x14ac:dyDescent="0.35">
      <c r="F32236" s="34"/>
      <c r="J32236" s="34"/>
      <c r="K32236" s="34"/>
      <c r="L32236" s="34"/>
    </row>
    <row r="32237" spans="6:12" x14ac:dyDescent="0.35">
      <c r="F32237" s="34"/>
      <c r="J32237" s="34"/>
      <c r="K32237" s="34"/>
      <c r="L32237" s="34"/>
    </row>
    <row r="32238" spans="6:12" x14ac:dyDescent="0.35">
      <c r="F32238" s="34"/>
      <c r="J32238" s="34"/>
      <c r="K32238" s="34"/>
      <c r="L32238" s="34"/>
    </row>
    <row r="32239" spans="6:12" x14ac:dyDescent="0.35">
      <c r="F32239" s="34"/>
      <c r="J32239" s="34"/>
      <c r="K32239" s="34"/>
      <c r="L32239" s="34"/>
    </row>
    <row r="32240" spans="6:12" x14ac:dyDescent="0.35">
      <c r="F32240" s="34"/>
      <c r="J32240" s="34"/>
      <c r="K32240" s="34"/>
      <c r="L32240" s="34"/>
    </row>
    <row r="32241" spans="6:12" x14ac:dyDescent="0.35">
      <c r="F32241" s="34"/>
      <c r="J32241" s="34"/>
      <c r="K32241" s="34"/>
      <c r="L32241" s="34"/>
    </row>
    <row r="32242" spans="6:12" x14ac:dyDescent="0.35">
      <c r="F32242" s="34"/>
      <c r="J32242" s="34"/>
      <c r="K32242" s="34"/>
      <c r="L32242" s="34"/>
    </row>
    <row r="32243" spans="6:12" x14ac:dyDescent="0.35">
      <c r="F32243" s="34"/>
      <c r="J32243" s="34"/>
      <c r="K32243" s="34"/>
      <c r="L32243" s="34"/>
    </row>
    <row r="32244" spans="6:12" x14ac:dyDescent="0.35">
      <c r="F32244" s="34"/>
      <c r="J32244" s="34"/>
      <c r="K32244" s="34"/>
      <c r="L32244" s="34"/>
    </row>
    <row r="32245" spans="6:12" x14ac:dyDescent="0.35">
      <c r="F32245" s="34"/>
      <c r="J32245" s="34"/>
      <c r="K32245" s="34"/>
      <c r="L32245" s="34"/>
    </row>
    <row r="32246" spans="6:12" x14ac:dyDescent="0.35">
      <c r="F32246" s="34"/>
      <c r="J32246" s="34"/>
      <c r="K32246" s="34"/>
      <c r="L32246" s="34"/>
    </row>
    <row r="32247" spans="6:12" x14ac:dyDescent="0.35">
      <c r="F32247" s="34"/>
      <c r="J32247" s="34"/>
      <c r="K32247" s="34"/>
      <c r="L32247" s="34"/>
    </row>
    <row r="32248" spans="6:12" x14ac:dyDescent="0.35">
      <c r="F32248" s="34"/>
      <c r="J32248" s="34"/>
      <c r="K32248" s="34"/>
      <c r="L32248" s="34"/>
    </row>
    <row r="32249" spans="6:12" x14ac:dyDescent="0.35">
      <c r="F32249" s="34"/>
      <c r="J32249" s="34"/>
      <c r="K32249" s="34"/>
      <c r="L32249" s="34"/>
    </row>
    <row r="32250" spans="6:12" x14ac:dyDescent="0.35">
      <c r="F32250" s="34"/>
      <c r="J32250" s="34"/>
      <c r="K32250" s="34"/>
      <c r="L32250" s="34"/>
    </row>
    <row r="32251" spans="6:12" x14ac:dyDescent="0.35">
      <c r="F32251" s="34"/>
      <c r="J32251" s="34"/>
      <c r="K32251" s="34"/>
      <c r="L32251" s="34"/>
    </row>
    <row r="32252" spans="6:12" x14ac:dyDescent="0.35">
      <c r="F32252" s="34"/>
      <c r="J32252" s="34"/>
      <c r="K32252" s="34"/>
      <c r="L32252" s="34"/>
    </row>
    <row r="32253" spans="6:12" x14ac:dyDescent="0.35">
      <c r="F32253" s="34"/>
      <c r="J32253" s="34"/>
      <c r="K32253" s="34"/>
      <c r="L32253" s="34"/>
    </row>
    <row r="32254" spans="6:12" x14ac:dyDescent="0.35">
      <c r="F32254" s="34"/>
      <c r="J32254" s="34"/>
      <c r="K32254" s="34"/>
      <c r="L32254" s="34"/>
    </row>
    <row r="32255" spans="6:12" x14ac:dyDescent="0.35">
      <c r="F32255" s="34"/>
      <c r="J32255" s="34"/>
      <c r="K32255" s="34"/>
      <c r="L32255" s="34"/>
    </row>
    <row r="32256" spans="6:12" x14ac:dyDescent="0.35">
      <c r="F32256" s="34"/>
      <c r="J32256" s="34"/>
      <c r="K32256" s="34"/>
      <c r="L32256" s="34"/>
    </row>
    <row r="32257" spans="6:12" x14ac:dyDescent="0.35">
      <c r="F32257" s="34"/>
      <c r="J32257" s="34"/>
      <c r="K32257" s="34"/>
      <c r="L32257" s="34"/>
    </row>
    <row r="32258" spans="6:12" x14ac:dyDescent="0.35">
      <c r="F32258" s="34"/>
      <c r="J32258" s="34"/>
      <c r="K32258" s="34"/>
      <c r="L32258" s="34"/>
    </row>
    <row r="32259" spans="6:12" x14ac:dyDescent="0.35">
      <c r="F32259" s="34"/>
      <c r="J32259" s="34"/>
      <c r="K32259" s="34"/>
      <c r="L32259" s="34"/>
    </row>
    <row r="32260" spans="6:12" x14ac:dyDescent="0.35">
      <c r="F32260" s="34"/>
      <c r="J32260" s="34"/>
      <c r="K32260" s="34"/>
      <c r="L32260" s="34"/>
    </row>
    <row r="32261" spans="6:12" x14ac:dyDescent="0.35">
      <c r="F32261" s="34"/>
      <c r="J32261" s="34"/>
      <c r="K32261" s="34"/>
      <c r="L32261" s="34"/>
    </row>
    <row r="32262" spans="6:12" x14ac:dyDescent="0.35">
      <c r="F32262" s="34"/>
      <c r="J32262" s="34"/>
      <c r="K32262" s="34"/>
      <c r="L32262" s="34"/>
    </row>
    <row r="32263" spans="6:12" x14ac:dyDescent="0.35">
      <c r="F32263" s="34"/>
      <c r="J32263" s="34"/>
      <c r="K32263" s="34"/>
      <c r="L32263" s="34"/>
    </row>
    <row r="32264" spans="6:12" x14ac:dyDescent="0.35">
      <c r="F32264" s="34"/>
      <c r="J32264" s="34"/>
      <c r="K32264" s="34"/>
      <c r="L32264" s="34"/>
    </row>
    <row r="32265" spans="6:12" x14ac:dyDescent="0.35">
      <c r="F32265" s="34"/>
      <c r="J32265" s="34"/>
      <c r="K32265" s="34"/>
      <c r="L32265" s="34"/>
    </row>
    <row r="32266" spans="6:12" x14ac:dyDescent="0.35">
      <c r="F32266" s="34"/>
      <c r="J32266" s="34"/>
      <c r="K32266" s="34"/>
      <c r="L32266" s="34"/>
    </row>
    <row r="32267" spans="6:12" x14ac:dyDescent="0.35">
      <c r="F32267" s="34"/>
      <c r="J32267" s="34"/>
      <c r="K32267" s="34"/>
      <c r="L32267" s="34"/>
    </row>
    <row r="32268" spans="6:12" x14ac:dyDescent="0.35">
      <c r="F32268" s="34"/>
      <c r="J32268" s="34"/>
      <c r="K32268" s="34"/>
      <c r="L32268" s="34"/>
    </row>
    <row r="32269" spans="6:12" x14ac:dyDescent="0.35">
      <c r="F32269" s="34"/>
      <c r="J32269" s="34"/>
      <c r="K32269" s="34"/>
      <c r="L32269" s="34"/>
    </row>
    <row r="32270" spans="6:12" x14ac:dyDescent="0.35">
      <c r="F32270" s="34"/>
      <c r="J32270" s="34"/>
      <c r="K32270" s="34"/>
      <c r="L32270" s="34"/>
    </row>
    <row r="32271" spans="6:12" x14ac:dyDescent="0.35">
      <c r="F32271" s="34"/>
      <c r="J32271" s="34"/>
      <c r="K32271" s="34"/>
      <c r="L32271" s="34"/>
    </row>
    <row r="32272" spans="6:12" x14ac:dyDescent="0.35">
      <c r="F32272" s="34"/>
      <c r="J32272" s="34"/>
      <c r="K32272" s="34"/>
      <c r="L32272" s="34"/>
    </row>
    <row r="32273" spans="6:12" x14ac:dyDescent="0.35">
      <c r="F32273" s="34"/>
      <c r="J32273" s="34"/>
      <c r="K32273" s="34"/>
      <c r="L32273" s="34"/>
    </row>
    <row r="32274" spans="6:12" x14ac:dyDescent="0.35">
      <c r="F32274" s="34"/>
      <c r="J32274" s="34"/>
      <c r="K32274" s="34"/>
      <c r="L32274" s="34"/>
    </row>
    <row r="32275" spans="6:12" x14ac:dyDescent="0.35">
      <c r="F32275" s="34"/>
      <c r="J32275" s="34"/>
      <c r="K32275" s="34"/>
      <c r="L32275" s="34"/>
    </row>
    <row r="32276" spans="6:12" x14ac:dyDescent="0.35">
      <c r="F32276" s="34"/>
      <c r="J32276" s="34"/>
      <c r="K32276" s="34"/>
      <c r="L32276" s="34"/>
    </row>
    <row r="32277" spans="6:12" x14ac:dyDescent="0.35">
      <c r="F32277" s="34"/>
      <c r="J32277" s="34"/>
      <c r="K32277" s="34"/>
      <c r="L32277" s="34"/>
    </row>
    <row r="32278" spans="6:12" x14ac:dyDescent="0.35">
      <c r="F32278" s="34"/>
      <c r="J32278" s="34"/>
      <c r="K32278" s="34"/>
      <c r="L32278" s="34"/>
    </row>
    <row r="32279" spans="6:12" x14ac:dyDescent="0.35">
      <c r="F32279" s="34"/>
      <c r="J32279" s="34"/>
      <c r="K32279" s="34"/>
      <c r="L32279" s="34"/>
    </row>
    <row r="32280" spans="6:12" x14ac:dyDescent="0.35">
      <c r="F32280" s="34"/>
      <c r="J32280" s="34"/>
      <c r="K32280" s="34"/>
      <c r="L32280" s="34"/>
    </row>
    <row r="32281" spans="6:12" x14ac:dyDescent="0.35">
      <c r="F32281" s="34"/>
      <c r="J32281" s="34"/>
      <c r="K32281" s="34"/>
      <c r="L32281" s="34"/>
    </row>
    <row r="32282" spans="6:12" x14ac:dyDescent="0.35">
      <c r="F32282" s="34"/>
      <c r="J32282" s="34"/>
      <c r="K32282" s="34"/>
      <c r="L32282" s="34"/>
    </row>
    <row r="32283" spans="6:12" x14ac:dyDescent="0.35">
      <c r="F32283" s="34"/>
      <c r="J32283" s="34"/>
      <c r="K32283" s="34"/>
      <c r="L32283" s="34"/>
    </row>
    <row r="32284" spans="6:12" x14ac:dyDescent="0.35">
      <c r="F32284" s="34"/>
      <c r="J32284" s="34"/>
      <c r="K32284" s="34"/>
      <c r="L32284" s="34"/>
    </row>
    <row r="32285" spans="6:12" x14ac:dyDescent="0.35">
      <c r="F32285" s="34"/>
      <c r="J32285" s="34"/>
      <c r="K32285" s="34"/>
      <c r="L32285" s="34"/>
    </row>
    <row r="32286" spans="6:12" x14ac:dyDescent="0.35">
      <c r="F32286" s="34"/>
      <c r="J32286" s="34"/>
      <c r="K32286" s="34"/>
      <c r="L32286" s="34"/>
    </row>
    <row r="32287" spans="6:12" x14ac:dyDescent="0.35">
      <c r="F32287" s="34"/>
      <c r="J32287" s="34"/>
      <c r="K32287" s="34"/>
      <c r="L32287" s="34"/>
    </row>
    <row r="32288" spans="6:12" x14ac:dyDescent="0.35">
      <c r="F32288" s="34"/>
      <c r="J32288" s="34"/>
      <c r="K32288" s="34"/>
      <c r="L32288" s="34"/>
    </row>
    <row r="32289" spans="6:12" x14ac:dyDescent="0.35">
      <c r="F32289" s="34"/>
      <c r="J32289" s="34"/>
      <c r="K32289" s="34"/>
      <c r="L32289" s="34"/>
    </row>
    <row r="32290" spans="6:12" x14ac:dyDescent="0.35">
      <c r="F32290" s="34"/>
      <c r="J32290" s="34"/>
      <c r="K32290" s="34"/>
      <c r="L32290" s="34"/>
    </row>
    <row r="32291" spans="6:12" x14ac:dyDescent="0.35">
      <c r="F32291" s="34"/>
      <c r="J32291" s="34"/>
      <c r="K32291" s="34"/>
      <c r="L32291" s="34"/>
    </row>
    <row r="32292" spans="6:12" x14ac:dyDescent="0.35">
      <c r="F32292" s="34"/>
      <c r="J32292" s="34"/>
      <c r="K32292" s="34"/>
      <c r="L32292" s="34"/>
    </row>
    <row r="32293" spans="6:12" x14ac:dyDescent="0.35">
      <c r="F32293" s="34"/>
      <c r="J32293" s="34"/>
      <c r="K32293" s="34"/>
      <c r="L32293" s="34"/>
    </row>
    <row r="32294" spans="6:12" x14ac:dyDescent="0.35">
      <c r="F32294" s="34"/>
      <c r="J32294" s="34"/>
      <c r="K32294" s="34"/>
      <c r="L32294" s="34"/>
    </row>
    <row r="32295" spans="6:12" x14ac:dyDescent="0.35">
      <c r="F32295" s="34"/>
      <c r="J32295" s="34"/>
      <c r="K32295" s="34"/>
      <c r="L32295" s="34"/>
    </row>
    <row r="32296" spans="6:12" x14ac:dyDescent="0.35">
      <c r="F32296" s="34"/>
      <c r="J32296" s="34"/>
      <c r="K32296" s="34"/>
      <c r="L32296" s="34"/>
    </row>
    <row r="32297" spans="6:12" x14ac:dyDescent="0.35">
      <c r="F32297" s="34"/>
      <c r="J32297" s="34"/>
      <c r="K32297" s="34"/>
      <c r="L32297" s="34"/>
    </row>
    <row r="32298" spans="6:12" x14ac:dyDescent="0.35">
      <c r="F32298" s="34"/>
      <c r="J32298" s="34"/>
      <c r="K32298" s="34"/>
      <c r="L32298" s="34"/>
    </row>
    <row r="32299" spans="6:12" x14ac:dyDescent="0.35">
      <c r="F32299" s="34"/>
      <c r="J32299" s="34"/>
      <c r="K32299" s="34"/>
      <c r="L32299" s="34"/>
    </row>
    <row r="32300" spans="6:12" x14ac:dyDescent="0.35">
      <c r="F32300" s="34"/>
      <c r="J32300" s="34"/>
      <c r="K32300" s="34"/>
      <c r="L32300" s="34"/>
    </row>
    <row r="32301" spans="6:12" x14ac:dyDescent="0.35">
      <c r="F32301" s="34"/>
      <c r="J32301" s="34"/>
      <c r="K32301" s="34"/>
      <c r="L32301" s="34"/>
    </row>
    <row r="32302" spans="6:12" x14ac:dyDescent="0.35">
      <c r="F32302" s="34"/>
      <c r="J32302" s="34"/>
      <c r="K32302" s="34"/>
      <c r="L32302" s="34"/>
    </row>
    <row r="32303" spans="6:12" x14ac:dyDescent="0.35">
      <c r="F32303" s="34"/>
      <c r="J32303" s="34"/>
      <c r="K32303" s="34"/>
      <c r="L32303" s="34"/>
    </row>
    <row r="32304" spans="6:12" x14ac:dyDescent="0.35">
      <c r="F32304" s="34"/>
      <c r="J32304" s="34"/>
      <c r="K32304" s="34"/>
      <c r="L32304" s="34"/>
    </row>
    <row r="32305" spans="6:12" x14ac:dyDescent="0.35">
      <c r="F32305" s="34"/>
      <c r="J32305" s="34"/>
      <c r="K32305" s="34"/>
      <c r="L32305" s="34"/>
    </row>
    <row r="32306" spans="6:12" x14ac:dyDescent="0.35">
      <c r="F32306" s="34"/>
      <c r="J32306" s="34"/>
      <c r="K32306" s="34"/>
      <c r="L32306" s="34"/>
    </row>
    <row r="32307" spans="6:12" x14ac:dyDescent="0.35">
      <c r="F32307" s="34"/>
      <c r="J32307" s="34"/>
      <c r="K32307" s="34"/>
      <c r="L32307" s="34"/>
    </row>
    <row r="32308" spans="6:12" x14ac:dyDescent="0.35">
      <c r="F32308" s="34"/>
      <c r="J32308" s="34"/>
      <c r="K32308" s="34"/>
      <c r="L32308" s="34"/>
    </row>
    <row r="32309" spans="6:12" x14ac:dyDescent="0.35">
      <c r="F32309" s="34"/>
      <c r="J32309" s="34"/>
      <c r="K32309" s="34"/>
      <c r="L32309" s="34"/>
    </row>
    <row r="32310" spans="6:12" x14ac:dyDescent="0.35">
      <c r="F32310" s="34"/>
      <c r="J32310" s="34"/>
      <c r="K32310" s="34"/>
      <c r="L32310" s="34"/>
    </row>
    <row r="32311" spans="6:12" x14ac:dyDescent="0.35">
      <c r="F32311" s="34"/>
      <c r="J32311" s="34"/>
      <c r="K32311" s="34"/>
      <c r="L32311" s="34"/>
    </row>
    <row r="32312" spans="6:12" x14ac:dyDescent="0.35">
      <c r="F32312" s="34"/>
      <c r="J32312" s="34"/>
      <c r="K32312" s="34"/>
      <c r="L32312" s="34"/>
    </row>
    <row r="32313" spans="6:12" x14ac:dyDescent="0.35">
      <c r="F32313" s="34"/>
      <c r="J32313" s="34"/>
      <c r="K32313" s="34"/>
      <c r="L32313" s="34"/>
    </row>
    <row r="32314" spans="6:12" x14ac:dyDescent="0.35">
      <c r="F32314" s="34"/>
      <c r="J32314" s="34"/>
      <c r="K32314" s="34"/>
      <c r="L32314" s="34"/>
    </row>
    <row r="32315" spans="6:12" x14ac:dyDescent="0.35">
      <c r="F32315" s="34"/>
      <c r="J32315" s="34"/>
      <c r="K32315" s="34"/>
      <c r="L32315" s="34"/>
    </row>
    <row r="32316" spans="6:12" x14ac:dyDescent="0.35">
      <c r="F32316" s="34"/>
      <c r="J32316" s="34"/>
      <c r="K32316" s="34"/>
      <c r="L32316" s="34"/>
    </row>
    <row r="32317" spans="6:12" x14ac:dyDescent="0.35">
      <c r="F32317" s="34"/>
      <c r="J32317" s="34"/>
      <c r="K32317" s="34"/>
      <c r="L32317" s="34"/>
    </row>
    <row r="32318" spans="6:12" x14ac:dyDescent="0.35">
      <c r="F32318" s="34"/>
      <c r="J32318" s="34"/>
      <c r="K32318" s="34"/>
      <c r="L32318" s="34"/>
    </row>
    <row r="32319" spans="6:12" x14ac:dyDescent="0.35">
      <c r="F32319" s="34"/>
      <c r="J32319" s="34"/>
      <c r="K32319" s="34"/>
      <c r="L32319" s="34"/>
    </row>
    <row r="32320" spans="6:12" x14ac:dyDescent="0.35">
      <c r="F32320" s="34"/>
      <c r="J32320" s="34"/>
      <c r="K32320" s="34"/>
      <c r="L32320" s="34"/>
    </row>
    <row r="32321" spans="6:12" x14ac:dyDescent="0.35">
      <c r="F32321" s="34"/>
      <c r="J32321" s="34"/>
      <c r="K32321" s="34"/>
      <c r="L32321" s="34"/>
    </row>
    <row r="32322" spans="6:12" x14ac:dyDescent="0.35">
      <c r="F32322" s="34"/>
      <c r="J32322" s="34"/>
      <c r="K32322" s="34"/>
      <c r="L32322" s="34"/>
    </row>
    <row r="32323" spans="6:12" x14ac:dyDescent="0.35">
      <c r="F32323" s="34"/>
      <c r="J32323" s="34"/>
      <c r="K32323" s="34"/>
      <c r="L32323" s="34"/>
    </row>
    <row r="32324" spans="6:12" x14ac:dyDescent="0.35">
      <c r="F32324" s="34"/>
      <c r="J32324" s="34"/>
      <c r="K32324" s="34"/>
      <c r="L32324" s="34"/>
    </row>
    <row r="32325" spans="6:12" x14ac:dyDescent="0.35">
      <c r="F32325" s="34"/>
      <c r="J32325" s="34"/>
      <c r="K32325" s="34"/>
      <c r="L32325" s="34"/>
    </row>
    <row r="32326" spans="6:12" x14ac:dyDescent="0.35">
      <c r="F32326" s="34"/>
      <c r="J32326" s="34"/>
      <c r="K32326" s="34"/>
      <c r="L32326" s="34"/>
    </row>
    <row r="32327" spans="6:12" x14ac:dyDescent="0.35">
      <c r="F32327" s="34"/>
      <c r="J32327" s="34"/>
      <c r="K32327" s="34"/>
      <c r="L32327" s="34"/>
    </row>
    <row r="32328" spans="6:12" x14ac:dyDescent="0.35">
      <c r="F32328" s="34"/>
      <c r="J32328" s="34"/>
      <c r="K32328" s="34"/>
      <c r="L32328" s="34"/>
    </row>
    <row r="32329" spans="6:12" x14ac:dyDescent="0.35">
      <c r="F32329" s="34"/>
      <c r="J32329" s="34"/>
      <c r="K32329" s="34"/>
      <c r="L32329" s="34"/>
    </row>
    <row r="32330" spans="6:12" x14ac:dyDescent="0.35">
      <c r="F32330" s="34"/>
      <c r="J32330" s="34"/>
      <c r="K32330" s="34"/>
      <c r="L32330" s="34"/>
    </row>
    <row r="32331" spans="6:12" x14ac:dyDescent="0.35">
      <c r="F32331" s="34"/>
      <c r="J32331" s="34"/>
      <c r="K32331" s="34"/>
      <c r="L32331" s="34"/>
    </row>
    <row r="32332" spans="6:12" x14ac:dyDescent="0.35">
      <c r="F32332" s="34"/>
      <c r="J32332" s="34"/>
      <c r="K32332" s="34"/>
      <c r="L32332" s="34"/>
    </row>
    <row r="32333" spans="6:12" x14ac:dyDescent="0.35">
      <c r="F32333" s="34"/>
      <c r="J32333" s="34"/>
      <c r="K32333" s="34"/>
      <c r="L32333" s="34"/>
    </row>
    <row r="32334" spans="6:12" x14ac:dyDescent="0.35">
      <c r="F32334" s="34"/>
      <c r="J32334" s="34"/>
      <c r="K32334" s="34"/>
      <c r="L32334" s="34"/>
    </row>
    <row r="32335" spans="6:12" x14ac:dyDescent="0.35">
      <c r="F32335" s="34"/>
      <c r="J32335" s="34"/>
      <c r="K32335" s="34"/>
      <c r="L32335" s="34"/>
    </row>
    <row r="32336" spans="6:12" x14ac:dyDescent="0.35">
      <c r="F32336" s="34"/>
      <c r="J32336" s="34"/>
      <c r="K32336" s="34"/>
      <c r="L32336" s="34"/>
    </row>
    <row r="32337" spans="6:12" x14ac:dyDescent="0.35">
      <c r="F32337" s="34"/>
      <c r="J32337" s="34"/>
      <c r="K32337" s="34"/>
      <c r="L32337" s="34"/>
    </row>
    <row r="32338" spans="6:12" x14ac:dyDescent="0.35">
      <c r="F32338" s="34"/>
      <c r="J32338" s="34"/>
      <c r="K32338" s="34"/>
      <c r="L32338" s="34"/>
    </row>
    <row r="32339" spans="6:12" x14ac:dyDescent="0.35">
      <c r="F32339" s="34"/>
      <c r="J32339" s="34"/>
      <c r="K32339" s="34"/>
      <c r="L32339" s="34"/>
    </row>
    <row r="32340" spans="6:12" x14ac:dyDescent="0.35">
      <c r="F32340" s="34"/>
      <c r="J32340" s="34"/>
      <c r="K32340" s="34"/>
      <c r="L32340" s="34"/>
    </row>
    <row r="32341" spans="6:12" x14ac:dyDescent="0.35">
      <c r="F32341" s="34"/>
      <c r="J32341" s="34"/>
      <c r="K32341" s="34"/>
      <c r="L32341" s="34"/>
    </row>
    <row r="32342" spans="6:12" x14ac:dyDescent="0.35">
      <c r="F32342" s="34"/>
      <c r="J32342" s="34"/>
      <c r="K32342" s="34"/>
      <c r="L32342" s="34"/>
    </row>
    <row r="32343" spans="6:12" x14ac:dyDescent="0.35">
      <c r="F32343" s="34"/>
      <c r="J32343" s="34"/>
      <c r="K32343" s="34"/>
      <c r="L32343" s="34"/>
    </row>
    <row r="32344" spans="6:12" x14ac:dyDescent="0.35">
      <c r="F32344" s="34"/>
      <c r="J32344" s="34"/>
      <c r="K32344" s="34"/>
      <c r="L32344" s="34"/>
    </row>
    <row r="32345" spans="6:12" x14ac:dyDescent="0.35">
      <c r="F32345" s="34"/>
      <c r="J32345" s="34"/>
      <c r="K32345" s="34"/>
      <c r="L32345" s="34"/>
    </row>
    <row r="32346" spans="6:12" x14ac:dyDescent="0.35">
      <c r="F32346" s="34"/>
      <c r="J32346" s="34"/>
      <c r="K32346" s="34"/>
      <c r="L32346" s="34"/>
    </row>
    <row r="32347" spans="6:12" x14ac:dyDescent="0.35">
      <c r="F32347" s="34"/>
      <c r="J32347" s="34"/>
      <c r="K32347" s="34"/>
      <c r="L32347" s="34"/>
    </row>
    <row r="32348" spans="6:12" x14ac:dyDescent="0.35">
      <c r="F32348" s="34"/>
      <c r="J32348" s="34"/>
      <c r="K32348" s="34"/>
      <c r="L32348" s="34"/>
    </row>
    <row r="32349" spans="6:12" x14ac:dyDescent="0.35">
      <c r="F32349" s="34"/>
      <c r="J32349" s="34"/>
      <c r="K32349" s="34"/>
      <c r="L32349" s="34"/>
    </row>
    <row r="32350" spans="6:12" x14ac:dyDescent="0.35">
      <c r="F32350" s="34"/>
      <c r="J32350" s="34"/>
      <c r="K32350" s="34"/>
      <c r="L32350" s="34"/>
    </row>
    <row r="32351" spans="6:12" x14ac:dyDescent="0.35">
      <c r="F32351" s="34"/>
      <c r="J32351" s="34"/>
      <c r="K32351" s="34"/>
      <c r="L32351" s="34"/>
    </row>
    <row r="32352" spans="6:12" x14ac:dyDescent="0.35">
      <c r="F32352" s="34"/>
      <c r="J32352" s="34"/>
      <c r="K32352" s="34"/>
      <c r="L32352" s="34"/>
    </row>
    <row r="32353" spans="6:12" x14ac:dyDescent="0.35">
      <c r="F32353" s="34"/>
      <c r="J32353" s="34"/>
      <c r="K32353" s="34"/>
      <c r="L32353" s="34"/>
    </row>
    <row r="32354" spans="6:12" x14ac:dyDescent="0.35">
      <c r="F32354" s="34"/>
      <c r="J32354" s="34"/>
      <c r="K32354" s="34"/>
      <c r="L32354" s="34"/>
    </row>
    <row r="32355" spans="6:12" x14ac:dyDescent="0.35">
      <c r="F32355" s="34"/>
      <c r="J32355" s="34"/>
      <c r="K32355" s="34"/>
      <c r="L32355" s="34"/>
    </row>
    <row r="32356" spans="6:12" x14ac:dyDescent="0.35">
      <c r="F32356" s="34"/>
      <c r="J32356" s="34"/>
      <c r="K32356" s="34"/>
      <c r="L32356" s="34"/>
    </row>
    <row r="32357" spans="6:12" x14ac:dyDescent="0.35">
      <c r="F32357" s="34"/>
      <c r="J32357" s="34"/>
      <c r="K32357" s="34"/>
      <c r="L32357" s="34"/>
    </row>
    <row r="32358" spans="6:12" x14ac:dyDescent="0.35">
      <c r="F32358" s="34"/>
      <c r="J32358" s="34"/>
      <c r="K32358" s="34"/>
      <c r="L32358" s="34"/>
    </row>
    <row r="32359" spans="6:12" x14ac:dyDescent="0.35">
      <c r="F32359" s="34"/>
      <c r="J32359" s="34"/>
      <c r="K32359" s="34"/>
      <c r="L32359" s="34"/>
    </row>
    <row r="32360" spans="6:12" x14ac:dyDescent="0.35">
      <c r="F32360" s="34"/>
      <c r="J32360" s="34"/>
      <c r="K32360" s="34"/>
      <c r="L32360" s="34"/>
    </row>
    <row r="32361" spans="6:12" x14ac:dyDescent="0.35">
      <c r="F32361" s="34"/>
      <c r="J32361" s="34"/>
      <c r="K32361" s="34"/>
      <c r="L32361" s="34"/>
    </row>
    <row r="32362" spans="6:12" x14ac:dyDescent="0.35">
      <c r="F32362" s="34"/>
      <c r="J32362" s="34"/>
      <c r="K32362" s="34"/>
      <c r="L32362" s="34"/>
    </row>
    <row r="32363" spans="6:12" x14ac:dyDescent="0.35">
      <c r="F32363" s="34"/>
      <c r="J32363" s="34"/>
      <c r="K32363" s="34"/>
      <c r="L32363" s="34"/>
    </row>
    <row r="32364" spans="6:12" x14ac:dyDescent="0.35">
      <c r="F32364" s="34"/>
      <c r="J32364" s="34"/>
      <c r="K32364" s="34"/>
      <c r="L32364" s="34"/>
    </row>
    <row r="32365" spans="6:12" x14ac:dyDescent="0.35">
      <c r="F32365" s="34"/>
      <c r="J32365" s="34"/>
      <c r="K32365" s="34"/>
      <c r="L32365" s="34"/>
    </row>
    <row r="32366" spans="6:12" x14ac:dyDescent="0.35">
      <c r="F32366" s="34"/>
      <c r="J32366" s="34"/>
      <c r="K32366" s="34"/>
      <c r="L32366" s="34"/>
    </row>
    <row r="32367" spans="6:12" x14ac:dyDescent="0.35">
      <c r="F32367" s="34"/>
      <c r="J32367" s="34"/>
      <c r="K32367" s="34"/>
      <c r="L32367" s="34"/>
    </row>
    <row r="32368" spans="6:12" x14ac:dyDescent="0.35">
      <c r="F32368" s="34"/>
      <c r="J32368" s="34"/>
      <c r="K32368" s="34"/>
      <c r="L32368" s="34"/>
    </row>
    <row r="32369" spans="6:12" x14ac:dyDescent="0.35">
      <c r="F32369" s="34"/>
      <c r="J32369" s="34"/>
      <c r="K32369" s="34"/>
      <c r="L32369" s="34"/>
    </row>
    <row r="32370" spans="6:12" x14ac:dyDescent="0.35">
      <c r="F32370" s="34"/>
      <c r="J32370" s="34"/>
      <c r="K32370" s="34"/>
      <c r="L32370" s="34"/>
    </row>
    <row r="32371" spans="6:12" x14ac:dyDescent="0.35">
      <c r="F32371" s="34"/>
      <c r="J32371" s="34"/>
      <c r="K32371" s="34"/>
      <c r="L32371" s="34"/>
    </row>
    <row r="32372" spans="6:12" x14ac:dyDescent="0.35">
      <c r="F32372" s="34"/>
      <c r="J32372" s="34"/>
      <c r="K32372" s="34"/>
      <c r="L32372" s="34"/>
    </row>
    <row r="32373" spans="6:12" x14ac:dyDescent="0.35">
      <c r="F32373" s="34"/>
      <c r="J32373" s="34"/>
      <c r="K32373" s="34"/>
      <c r="L32373" s="34"/>
    </row>
    <row r="32374" spans="6:12" x14ac:dyDescent="0.35">
      <c r="F32374" s="34"/>
      <c r="J32374" s="34"/>
      <c r="K32374" s="34"/>
      <c r="L32374" s="34"/>
    </row>
    <row r="32375" spans="6:12" x14ac:dyDescent="0.35">
      <c r="F32375" s="34"/>
      <c r="J32375" s="34"/>
      <c r="K32375" s="34"/>
      <c r="L32375" s="34"/>
    </row>
    <row r="32376" spans="6:12" x14ac:dyDescent="0.35">
      <c r="F32376" s="34"/>
      <c r="J32376" s="34"/>
      <c r="K32376" s="34"/>
      <c r="L32376" s="34"/>
    </row>
    <row r="32377" spans="6:12" x14ac:dyDescent="0.35">
      <c r="F32377" s="34"/>
      <c r="J32377" s="34"/>
      <c r="K32377" s="34"/>
      <c r="L32377" s="34"/>
    </row>
    <row r="32378" spans="6:12" x14ac:dyDescent="0.35">
      <c r="F32378" s="34"/>
      <c r="J32378" s="34"/>
      <c r="K32378" s="34"/>
      <c r="L32378" s="34"/>
    </row>
    <row r="32379" spans="6:12" x14ac:dyDescent="0.35">
      <c r="F32379" s="34"/>
      <c r="J32379" s="34"/>
      <c r="K32379" s="34"/>
      <c r="L32379" s="34"/>
    </row>
    <row r="32380" spans="6:12" x14ac:dyDescent="0.35">
      <c r="F32380" s="34"/>
      <c r="J32380" s="34"/>
      <c r="K32380" s="34"/>
      <c r="L32380" s="34"/>
    </row>
    <row r="32381" spans="6:12" x14ac:dyDescent="0.35">
      <c r="F32381" s="34"/>
      <c r="J32381" s="34"/>
      <c r="K32381" s="34"/>
      <c r="L32381" s="34"/>
    </row>
    <row r="32382" spans="6:12" x14ac:dyDescent="0.35">
      <c r="F32382" s="34"/>
      <c r="J32382" s="34"/>
      <c r="K32382" s="34"/>
      <c r="L32382" s="34"/>
    </row>
    <row r="32383" spans="6:12" x14ac:dyDescent="0.35">
      <c r="F32383" s="34"/>
      <c r="J32383" s="34"/>
      <c r="K32383" s="34"/>
      <c r="L32383" s="34"/>
    </row>
    <row r="32384" spans="6:12" x14ac:dyDescent="0.35">
      <c r="F32384" s="34"/>
      <c r="J32384" s="34"/>
      <c r="K32384" s="34"/>
      <c r="L32384" s="34"/>
    </row>
    <row r="32385" spans="6:12" x14ac:dyDescent="0.35">
      <c r="F32385" s="34"/>
      <c r="J32385" s="34"/>
      <c r="K32385" s="34"/>
      <c r="L32385" s="34"/>
    </row>
    <row r="32386" spans="6:12" x14ac:dyDescent="0.35">
      <c r="F32386" s="34"/>
      <c r="J32386" s="34"/>
      <c r="K32386" s="34"/>
      <c r="L32386" s="34"/>
    </row>
    <row r="32387" spans="6:12" x14ac:dyDescent="0.35">
      <c r="F32387" s="34"/>
      <c r="J32387" s="34"/>
      <c r="K32387" s="34"/>
      <c r="L32387" s="34"/>
    </row>
    <row r="32388" spans="6:12" x14ac:dyDescent="0.35">
      <c r="F32388" s="34"/>
      <c r="J32388" s="34"/>
      <c r="K32388" s="34"/>
      <c r="L32388" s="34"/>
    </row>
    <row r="32389" spans="6:12" x14ac:dyDescent="0.35">
      <c r="F32389" s="34"/>
      <c r="J32389" s="34"/>
      <c r="K32389" s="34"/>
      <c r="L32389" s="34"/>
    </row>
    <row r="32390" spans="6:12" x14ac:dyDescent="0.35">
      <c r="F32390" s="34"/>
      <c r="J32390" s="34"/>
      <c r="K32390" s="34"/>
      <c r="L32390" s="34"/>
    </row>
    <row r="32391" spans="6:12" x14ac:dyDescent="0.35">
      <c r="F32391" s="34"/>
      <c r="J32391" s="34"/>
      <c r="K32391" s="34"/>
      <c r="L32391" s="34"/>
    </row>
    <row r="32392" spans="6:12" x14ac:dyDescent="0.35">
      <c r="F32392" s="34"/>
      <c r="J32392" s="34"/>
      <c r="K32392" s="34"/>
      <c r="L32392" s="34"/>
    </row>
    <row r="32393" spans="6:12" x14ac:dyDescent="0.35">
      <c r="F32393" s="34"/>
      <c r="J32393" s="34"/>
      <c r="K32393" s="34"/>
      <c r="L32393" s="34"/>
    </row>
    <row r="32394" spans="6:12" x14ac:dyDescent="0.35">
      <c r="F32394" s="34"/>
      <c r="J32394" s="34"/>
      <c r="K32394" s="34"/>
      <c r="L32394" s="34"/>
    </row>
    <row r="32395" spans="6:12" x14ac:dyDescent="0.35">
      <c r="F32395" s="34"/>
      <c r="J32395" s="34"/>
      <c r="K32395" s="34"/>
      <c r="L32395" s="34"/>
    </row>
    <row r="32396" spans="6:12" x14ac:dyDescent="0.35">
      <c r="F32396" s="34"/>
      <c r="J32396" s="34"/>
      <c r="K32396" s="34"/>
      <c r="L32396" s="34"/>
    </row>
    <row r="32397" spans="6:12" x14ac:dyDescent="0.35">
      <c r="F32397" s="34"/>
      <c r="J32397" s="34"/>
      <c r="K32397" s="34"/>
      <c r="L32397" s="34"/>
    </row>
    <row r="32398" spans="6:12" x14ac:dyDescent="0.35">
      <c r="F32398" s="34"/>
      <c r="J32398" s="34"/>
      <c r="K32398" s="34"/>
      <c r="L32398" s="34"/>
    </row>
    <row r="32399" spans="6:12" x14ac:dyDescent="0.35">
      <c r="F32399" s="34"/>
      <c r="J32399" s="34"/>
      <c r="K32399" s="34"/>
      <c r="L32399" s="34"/>
    </row>
    <row r="32400" spans="6:12" x14ac:dyDescent="0.35">
      <c r="F32400" s="34"/>
      <c r="J32400" s="34"/>
      <c r="K32400" s="34"/>
      <c r="L32400" s="34"/>
    </row>
    <row r="32401" spans="6:12" x14ac:dyDescent="0.35">
      <c r="F32401" s="34"/>
      <c r="J32401" s="34"/>
      <c r="K32401" s="34"/>
      <c r="L32401" s="34"/>
    </row>
    <row r="32402" spans="6:12" x14ac:dyDescent="0.35">
      <c r="F32402" s="34"/>
      <c r="J32402" s="34"/>
      <c r="K32402" s="34"/>
      <c r="L32402" s="34"/>
    </row>
    <row r="32403" spans="6:12" x14ac:dyDescent="0.35">
      <c r="F32403" s="34"/>
      <c r="J32403" s="34"/>
      <c r="K32403" s="34"/>
      <c r="L32403" s="34"/>
    </row>
    <row r="32404" spans="6:12" x14ac:dyDescent="0.35">
      <c r="F32404" s="34"/>
      <c r="J32404" s="34"/>
      <c r="K32404" s="34"/>
      <c r="L32404" s="34"/>
    </row>
    <row r="32405" spans="6:12" x14ac:dyDescent="0.35">
      <c r="F32405" s="34"/>
      <c r="J32405" s="34"/>
      <c r="K32405" s="34"/>
      <c r="L32405" s="34"/>
    </row>
    <row r="32406" spans="6:12" x14ac:dyDescent="0.35">
      <c r="F32406" s="34"/>
      <c r="J32406" s="34"/>
      <c r="K32406" s="34"/>
      <c r="L32406" s="34"/>
    </row>
    <row r="32407" spans="6:12" x14ac:dyDescent="0.35">
      <c r="F32407" s="34"/>
      <c r="J32407" s="34"/>
      <c r="K32407" s="34"/>
      <c r="L32407" s="34"/>
    </row>
    <row r="32408" spans="6:12" x14ac:dyDescent="0.35">
      <c r="F32408" s="34"/>
      <c r="J32408" s="34"/>
      <c r="K32408" s="34"/>
      <c r="L32408" s="34"/>
    </row>
    <row r="32409" spans="6:12" x14ac:dyDescent="0.35">
      <c r="F32409" s="34"/>
      <c r="J32409" s="34"/>
      <c r="K32409" s="34"/>
      <c r="L32409" s="34"/>
    </row>
    <row r="32410" spans="6:12" x14ac:dyDescent="0.35">
      <c r="F32410" s="34"/>
      <c r="J32410" s="34"/>
      <c r="K32410" s="34"/>
      <c r="L32410" s="34"/>
    </row>
    <row r="32411" spans="6:12" x14ac:dyDescent="0.35">
      <c r="F32411" s="34"/>
      <c r="J32411" s="34"/>
      <c r="K32411" s="34"/>
      <c r="L32411" s="34"/>
    </row>
    <row r="32412" spans="6:12" x14ac:dyDescent="0.35">
      <c r="F32412" s="34"/>
      <c r="J32412" s="34"/>
      <c r="K32412" s="34"/>
      <c r="L32412" s="34"/>
    </row>
    <row r="32413" spans="6:12" x14ac:dyDescent="0.35">
      <c r="F32413" s="34"/>
      <c r="J32413" s="34"/>
      <c r="K32413" s="34"/>
      <c r="L32413" s="34"/>
    </row>
    <row r="32414" spans="6:12" x14ac:dyDescent="0.35">
      <c r="F32414" s="34"/>
      <c r="J32414" s="34"/>
      <c r="K32414" s="34"/>
      <c r="L32414" s="34"/>
    </row>
    <row r="32415" spans="6:12" x14ac:dyDescent="0.35">
      <c r="F32415" s="34"/>
      <c r="J32415" s="34"/>
      <c r="K32415" s="34"/>
      <c r="L32415" s="34"/>
    </row>
    <row r="32416" spans="6:12" x14ac:dyDescent="0.35">
      <c r="F32416" s="34"/>
      <c r="J32416" s="34"/>
      <c r="K32416" s="34"/>
      <c r="L32416" s="34"/>
    </row>
    <row r="32417" spans="6:12" x14ac:dyDescent="0.35">
      <c r="F32417" s="34"/>
      <c r="J32417" s="34"/>
      <c r="K32417" s="34"/>
      <c r="L32417" s="34"/>
    </row>
    <row r="32418" spans="6:12" x14ac:dyDescent="0.35">
      <c r="F32418" s="34"/>
      <c r="J32418" s="34"/>
      <c r="K32418" s="34"/>
      <c r="L32418" s="34"/>
    </row>
    <row r="32419" spans="6:12" x14ac:dyDescent="0.35">
      <c r="F32419" s="34"/>
      <c r="J32419" s="34"/>
      <c r="K32419" s="34"/>
      <c r="L32419" s="34"/>
    </row>
    <row r="32420" spans="6:12" x14ac:dyDescent="0.35">
      <c r="F32420" s="34"/>
      <c r="J32420" s="34"/>
      <c r="K32420" s="34"/>
      <c r="L32420" s="34"/>
    </row>
    <row r="32421" spans="6:12" x14ac:dyDescent="0.35">
      <c r="F32421" s="34"/>
      <c r="J32421" s="34"/>
      <c r="K32421" s="34"/>
      <c r="L32421" s="34"/>
    </row>
    <row r="32422" spans="6:12" x14ac:dyDescent="0.35">
      <c r="F32422" s="34"/>
      <c r="J32422" s="34"/>
      <c r="K32422" s="34"/>
      <c r="L32422" s="34"/>
    </row>
    <row r="32423" spans="6:12" x14ac:dyDescent="0.35">
      <c r="F32423" s="34"/>
      <c r="J32423" s="34"/>
      <c r="K32423" s="34"/>
      <c r="L32423" s="34"/>
    </row>
    <row r="32424" spans="6:12" x14ac:dyDescent="0.35">
      <c r="F32424" s="34"/>
      <c r="J32424" s="34"/>
      <c r="K32424" s="34"/>
      <c r="L32424" s="34"/>
    </row>
    <row r="32425" spans="6:12" x14ac:dyDescent="0.35">
      <c r="F32425" s="34"/>
      <c r="J32425" s="34"/>
      <c r="K32425" s="34"/>
      <c r="L32425" s="34"/>
    </row>
    <row r="32426" spans="6:12" x14ac:dyDescent="0.35">
      <c r="F32426" s="34"/>
      <c r="J32426" s="34"/>
      <c r="K32426" s="34"/>
      <c r="L32426" s="34"/>
    </row>
    <row r="32427" spans="6:12" x14ac:dyDescent="0.35">
      <c r="F32427" s="34"/>
      <c r="J32427" s="34"/>
      <c r="K32427" s="34"/>
      <c r="L32427" s="34"/>
    </row>
    <row r="32428" spans="6:12" x14ac:dyDescent="0.35">
      <c r="F32428" s="34"/>
      <c r="J32428" s="34"/>
      <c r="K32428" s="34"/>
      <c r="L32428" s="34"/>
    </row>
    <row r="32429" spans="6:12" x14ac:dyDescent="0.35">
      <c r="F32429" s="34"/>
      <c r="J32429" s="34"/>
      <c r="K32429" s="34"/>
      <c r="L32429" s="34"/>
    </row>
    <row r="32430" spans="6:12" x14ac:dyDescent="0.35">
      <c r="F32430" s="34"/>
      <c r="J32430" s="34"/>
      <c r="K32430" s="34"/>
      <c r="L32430" s="34"/>
    </row>
    <row r="32431" spans="6:12" x14ac:dyDescent="0.35">
      <c r="F32431" s="34"/>
      <c r="J32431" s="34"/>
      <c r="K32431" s="34"/>
      <c r="L32431" s="34"/>
    </row>
    <row r="32432" spans="6:12" x14ac:dyDescent="0.35">
      <c r="F32432" s="34"/>
      <c r="J32432" s="34"/>
      <c r="K32432" s="34"/>
      <c r="L32432" s="34"/>
    </row>
    <row r="32433" spans="6:12" x14ac:dyDescent="0.35">
      <c r="F32433" s="34"/>
      <c r="J32433" s="34"/>
      <c r="K32433" s="34"/>
      <c r="L32433" s="34"/>
    </row>
    <row r="32434" spans="6:12" x14ac:dyDescent="0.35">
      <c r="F32434" s="34"/>
      <c r="J32434" s="34"/>
      <c r="K32434" s="34"/>
      <c r="L32434" s="34"/>
    </row>
    <row r="32435" spans="6:12" x14ac:dyDescent="0.35">
      <c r="F32435" s="34"/>
      <c r="J32435" s="34"/>
      <c r="K32435" s="34"/>
      <c r="L32435" s="34"/>
    </row>
    <row r="32436" spans="6:12" x14ac:dyDescent="0.35">
      <c r="F32436" s="34"/>
      <c r="J32436" s="34"/>
      <c r="K32436" s="34"/>
      <c r="L32436" s="34"/>
    </row>
    <row r="32437" spans="6:12" x14ac:dyDescent="0.35">
      <c r="F32437" s="34"/>
      <c r="J32437" s="34"/>
      <c r="K32437" s="34"/>
      <c r="L32437" s="34"/>
    </row>
    <row r="32438" spans="6:12" x14ac:dyDescent="0.35">
      <c r="F32438" s="34"/>
      <c r="J32438" s="34"/>
      <c r="K32438" s="34"/>
      <c r="L32438" s="34"/>
    </row>
    <row r="32439" spans="6:12" x14ac:dyDescent="0.35">
      <c r="F32439" s="34"/>
      <c r="J32439" s="34"/>
      <c r="K32439" s="34"/>
      <c r="L32439" s="34"/>
    </row>
    <row r="32440" spans="6:12" x14ac:dyDescent="0.35">
      <c r="F32440" s="34"/>
      <c r="J32440" s="34"/>
      <c r="K32440" s="34"/>
      <c r="L32440" s="34"/>
    </row>
    <row r="32441" spans="6:12" x14ac:dyDescent="0.35">
      <c r="F32441" s="34"/>
      <c r="J32441" s="34"/>
      <c r="K32441" s="34"/>
      <c r="L32441" s="34"/>
    </row>
    <row r="32442" spans="6:12" x14ac:dyDescent="0.35">
      <c r="F32442" s="34"/>
      <c r="J32442" s="34"/>
      <c r="K32442" s="34"/>
      <c r="L32442" s="34"/>
    </row>
    <row r="32443" spans="6:12" x14ac:dyDescent="0.35">
      <c r="F32443" s="34"/>
      <c r="J32443" s="34"/>
      <c r="K32443" s="34"/>
      <c r="L32443" s="34"/>
    </row>
    <row r="32444" spans="6:12" x14ac:dyDescent="0.35">
      <c r="F32444" s="34"/>
      <c r="J32444" s="34"/>
      <c r="K32444" s="34"/>
      <c r="L32444" s="34"/>
    </row>
    <row r="32445" spans="6:12" x14ac:dyDescent="0.35">
      <c r="F32445" s="34"/>
      <c r="J32445" s="34"/>
      <c r="K32445" s="34"/>
      <c r="L32445" s="34"/>
    </row>
    <row r="32446" spans="6:12" x14ac:dyDescent="0.35">
      <c r="F32446" s="34"/>
      <c r="J32446" s="34"/>
      <c r="K32446" s="34"/>
      <c r="L32446" s="34"/>
    </row>
    <row r="32447" spans="6:12" x14ac:dyDescent="0.35">
      <c r="F32447" s="34"/>
      <c r="J32447" s="34"/>
      <c r="K32447" s="34"/>
      <c r="L32447" s="34"/>
    </row>
    <row r="32448" spans="6:12" x14ac:dyDescent="0.35">
      <c r="F32448" s="34"/>
      <c r="J32448" s="34"/>
      <c r="K32448" s="34"/>
      <c r="L32448" s="34"/>
    </row>
    <row r="32449" spans="6:12" x14ac:dyDescent="0.35">
      <c r="F32449" s="34"/>
      <c r="J32449" s="34"/>
      <c r="K32449" s="34"/>
      <c r="L32449" s="34"/>
    </row>
    <row r="32450" spans="6:12" x14ac:dyDescent="0.35">
      <c r="F32450" s="34"/>
      <c r="J32450" s="34"/>
      <c r="K32450" s="34"/>
      <c r="L32450" s="34"/>
    </row>
    <row r="32451" spans="6:12" x14ac:dyDescent="0.35">
      <c r="F32451" s="34"/>
      <c r="J32451" s="34"/>
      <c r="K32451" s="34"/>
      <c r="L32451" s="34"/>
    </row>
    <row r="32452" spans="6:12" x14ac:dyDescent="0.35">
      <c r="F32452" s="34"/>
      <c r="J32452" s="34"/>
      <c r="K32452" s="34"/>
      <c r="L32452" s="34"/>
    </row>
    <row r="32453" spans="6:12" x14ac:dyDescent="0.35">
      <c r="F32453" s="34"/>
      <c r="J32453" s="34"/>
      <c r="K32453" s="34"/>
      <c r="L32453" s="34"/>
    </row>
    <row r="32454" spans="6:12" x14ac:dyDescent="0.35">
      <c r="F32454" s="34"/>
      <c r="J32454" s="34"/>
      <c r="K32454" s="34"/>
      <c r="L32454" s="34"/>
    </row>
    <row r="32455" spans="6:12" x14ac:dyDescent="0.35">
      <c r="F32455" s="34"/>
      <c r="J32455" s="34"/>
      <c r="K32455" s="34"/>
      <c r="L32455" s="34"/>
    </row>
    <row r="32456" spans="6:12" x14ac:dyDescent="0.35">
      <c r="F32456" s="34"/>
      <c r="J32456" s="34"/>
      <c r="K32456" s="34"/>
      <c r="L32456" s="34"/>
    </row>
    <row r="32457" spans="6:12" x14ac:dyDescent="0.35">
      <c r="F32457" s="34"/>
      <c r="J32457" s="34"/>
      <c r="K32457" s="34"/>
      <c r="L32457" s="34"/>
    </row>
    <row r="32458" spans="6:12" x14ac:dyDescent="0.35">
      <c r="F32458" s="34"/>
      <c r="J32458" s="34"/>
      <c r="K32458" s="34"/>
      <c r="L32458" s="34"/>
    </row>
    <row r="32459" spans="6:12" x14ac:dyDescent="0.35">
      <c r="F32459" s="34"/>
      <c r="J32459" s="34"/>
      <c r="K32459" s="34"/>
      <c r="L32459" s="34"/>
    </row>
    <row r="32460" spans="6:12" x14ac:dyDescent="0.35">
      <c r="F32460" s="34"/>
      <c r="J32460" s="34"/>
      <c r="K32460" s="34"/>
      <c r="L32460" s="34"/>
    </row>
    <row r="32461" spans="6:12" x14ac:dyDescent="0.35">
      <c r="F32461" s="34"/>
      <c r="J32461" s="34"/>
      <c r="K32461" s="34"/>
      <c r="L32461" s="34"/>
    </row>
    <row r="32462" spans="6:12" x14ac:dyDescent="0.35">
      <c r="F32462" s="34"/>
      <c r="J32462" s="34"/>
      <c r="K32462" s="34"/>
      <c r="L32462" s="34"/>
    </row>
    <row r="32463" spans="6:12" x14ac:dyDescent="0.35">
      <c r="F32463" s="34"/>
      <c r="J32463" s="34"/>
      <c r="K32463" s="34"/>
      <c r="L32463" s="34"/>
    </row>
    <row r="32464" spans="6:12" x14ac:dyDescent="0.35">
      <c r="F32464" s="34"/>
      <c r="J32464" s="34"/>
      <c r="K32464" s="34"/>
      <c r="L32464" s="34"/>
    </row>
    <row r="32465" spans="6:12" x14ac:dyDescent="0.35">
      <c r="F32465" s="34"/>
      <c r="J32465" s="34"/>
      <c r="K32465" s="34"/>
      <c r="L32465" s="34"/>
    </row>
    <row r="32466" spans="6:12" x14ac:dyDescent="0.35">
      <c r="F32466" s="34"/>
      <c r="J32466" s="34"/>
      <c r="K32466" s="34"/>
      <c r="L32466" s="34"/>
    </row>
    <row r="32467" spans="6:12" x14ac:dyDescent="0.35">
      <c r="F32467" s="34"/>
      <c r="J32467" s="34"/>
      <c r="K32467" s="34"/>
      <c r="L32467" s="34"/>
    </row>
    <row r="32468" spans="6:12" x14ac:dyDescent="0.35">
      <c r="F32468" s="34"/>
      <c r="J32468" s="34"/>
      <c r="K32468" s="34"/>
      <c r="L32468" s="34"/>
    </row>
    <row r="32469" spans="6:12" x14ac:dyDescent="0.35">
      <c r="F32469" s="34"/>
      <c r="J32469" s="34"/>
      <c r="K32469" s="34"/>
      <c r="L32469" s="34"/>
    </row>
    <row r="32470" spans="6:12" x14ac:dyDescent="0.35">
      <c r="F32470" s="34"/>
      <c r="J32470" s="34"/>
      <c r="K32470" s="34"/>
      <c r="L32470" s="34"/>
    </row>
    <row r="32471" spans="6:12" x14ac:dyDescent="0.35">
      <c r="F32471" s="34"/>
      <c r="J32471" s="34"/>
      <c r="K32471" s="34"/>
      <c r="L32471" s="34"/>
    </row>
    <row r="32472" spans="6:12" x14ac:dyDescent="0.35">
      <c r="F32472" s="34"/>
      <c r="J32472" s="34"/>
      <c r="K32472" s="34"/>
      <c r="L32472" s="34"/>
    </row>
    <row r="32473" spans="6:12" x14ac:dyDescent="0.35">
      <c r="F32473" s="34"/>
      <c r="J32473" s="34"/>
      <c r="K32473" s="34"/>
      <c r="L32473" s="34"/>
    </row>
    <row r="32474" spans="6:12" x14ac:dyDescent="0.35">
      <c r="F32474" s="34"/>
      <c r="J32474" s="34"/>
      <c r="K32474" s="34"/>
      <c r="L32474" s="34"/>
    </row>
    <row r="32475" spans="6:12" x14ac:dyDescent="0.35">
      <c r="F32475" s="34"/>
      <c r="J32475" s="34"/>
      <c r="K32475" s="34"/>
      <c r="L32475" s="34"/>
    </row>
    <row r="32476" spans="6:12" x14ac:dyDescent="0.35">
      <c r="F32476" s="34"/>
      <c r="J32476" s="34"/>
      <c r="K32476" s="34"/>
      <c r="L32476" s="34"/>
    </row>
    <row r="32477" spans="6:12" x14ac:dyDescent="0.35">
      <c r="F32477" s="34"/>
      <c r="J32477" s="34"/>
      <c r="K32477" s="34"/>
      <c r="L32477" s="34"/>
    </row>
    <row r="32478" spans="6:12" x14ac:dyDescent="0.35">
      <c r="F32478" s="34"/>
      <c r="J32478" s="34"/>
      <c r="K32478" s="34"/>
      <c r="L32478" s="34"/>
    </row>
    <row r="32479" spans="6:12" x14ac:dyDescent="0.35">
      <c r="F32479" s="34"/>
      <c r="J32479" s="34"/>
      <c r="K32479" s="34"/>
      <c r="L32479" s="34"/>
    </row>
    <row r="32480" spans="6:12" x14ac:dyDescent="0.35">
      <c r="F32480" s="34"/>
      <c r="J32480" s="34"/>
      <c r="K32480" s="34"/>
      <c r="L32480" s="34"/>
    </row>
    <row r="32481" spans="6:12" x14ac:dyDescent="0.35">
      <c r="F32481" s="34"/>
      <c r="J32481" s="34"/>
      <c r="K32481" s="34"/>
      <c r="L32481" s="34"/>
    </row>
    <row r="32482" spans="6:12" x14ac:dyDescent="0.35">
      <c r="F32482" s="34"/>
      <c r="J32482" s="34"/>
      <c r="K32482" s="34"/>
      <c r="L32482" s="34"/>
    </row>
    <row r="32483" spans="6:12" x14ac:dyDescent="0.35">
      <c r="F32483" s="34"/>
      <c r="J32483" s="34"/>
      <c r="K32483" s="34"/>
      <c r="L32483" s="34"/>
    </row>
    <row r="32484" spans="6:12" x14ac:dyDescent="0.35">
      <c r="F32484" s="34"/>
      <c r="J32484" s="34"/>
      <c r="K32484" s="34"/>
      <c r="L32484" s="34"/>
    </row>
    <row r="32485" spans="6:12" x14ac:dyDescent="0.35">
      <c r="F32485" s="34"/>
      <c r="J32485" s="34"/>
      <c r="K32485" s="34"/>
      <c r="L32485" s="34"/>
    </row>
    <row r="32486" spans="6:12" x14ac:dyDescent="0.35">
      <c r="F32486" s="34"/>
      <c r="J32486" s="34"/>
      <c r="K32486" s="34"/>
      <c r="L32486" s="34"/>
    </row>
    <row r="32487" spans="6:12" x14ac:dyDescent="0.35">
      <c r="F32487" s="34"/>
      <c r="J32487" s="34"/>
      <c r="K32487" s="34"/>
      <c r="L32487" s="34"/>
    </row>
    <row r="32488" spans="6:12" x14ac:dyDescent="0.35">
      <c r="F32488" s="34"/>
      <c r="J32488" s="34"/>
      <c r="K32488" s="34"/>
      <c r="L32488" s="34"/>
    </row>
    <row r="32489" spans="6:12" x14ac:dyDescent="0.35">
      <c r="F32489" s="34"/>
      <c r="J32489" s="34"/>
      <c r="K32489" s="34"/>
      <c r="L32489" s="34"/>
    </row>
    <row r="32490" spans="6:12" x14ac:dyDescent="0.35">
      <c r="F32490" s="34"/>
      <c r="J32490" s="34"/>
      <c r="K32490" s="34"/>
      <c r="L32490" s="34"/>
    </row>
    <row r="32491" spans="6:12" x14ac:dyDescent="0.35">
      <c r="F32491" s="34"/>
      <c r="J32491" s="34"/>
      <c r="K32491" s="34"/>
      <c r="L32491" s="34"/>
    </row>
    <row r="32492" spans="6:12" x14ac:dyDescent="0.35">
      <c r="F32492" s="34"/>
      <c r="J32492" s="34"/>
      <c r="K32492" s="34"/>
      <c r="L32492" s="34"/>
    </row>
    <row r="32493" spans="6:12" x14ac:dyDescent="0.35">
      <c r="F32493" s="34"/>
      <c r="J32493" s="34"/>
      <c r="K32493" s="34"/>
      <c r="L32493" s="34"/>
    </row>
    <row r="32494" spans="6:12" x14ac:dyDescent="0.35">
      <c r="F32494" s="34"/>
      <c r="J32494" s="34"/>
      <c r="K32494" s="34"/>
      <c r="L32494" s="34"/>
    </row>
    <row r="32495" spans="6:12" x14ac:dyDescent="0.35">
      <c r="F32495" s="34"/>
      <c r="J32495" s="34"/>
      <c r="K32495" s="34"/>
      <c r="L32495" s="34"/>
    </row>
    <row r="32496" spans="6:12" x14ac:dyDescent="0.35">
      <c r="F32496" s="34"/>
      <c r="J32496" s="34"/>
      <c r="K32496" s="34"/>
      <c r="L32496" s="34"/>
    </row>
    <row r="32497" spans="6:12" x14ac:dyDescent="0.35">
      <c r="F32497" s="34"/>
      <c r="J32497" s="34"/>
      <c r="K32497" s="34"/>
      <c r="L32497" s="34"/>
    </row>
    <row r="32498" spans="6:12" x14ac:dyDescent="0.35">
      <c r="F32498" s="34"/>
      <c r="J32498" s="34"/>
      <c r="K32498" s="34"/>
      <c r="L32498" s="34"/>
    </row>
    <row r="32499" spans="6:12" x14ac:dyDescent="0.35">
      <c r="F32499" s="34"/>
      <c r="J32499" s="34"/>
      <c r="K32499" s="34"/>
      <c r="L32499" s="34"/>
    </row>
    <row r="32500" spans="6:12" x14ac:dyDescent="0.35">
      <c r="F32500" s="34"/>
      <c r="J32500" s="34"/>
      <c r="K32500" s="34"/>
      <c r="L32500" s="34"/>
    </row>
    <row r="32501" spans="6:12" x14ac:dyDescent="0.35">
      <c r="F32501" s="34"/>
      <c r="J32501" s="34"/>
      <c r="K32501" s="34"/>
      <c r="L32501" s="34"/>
    </row>
    <row r="32502" spans="6:12" x14ac:dyDescent="0.35">
      <c r="F32502" s="34"/>
      <c r="J32502" s="34"/>
      <c r="K32502" s="34"/>
      <c r="L32502" s="34"/>
    </row>
    <row r="32503" spans="6:12" x14ac:dyDescent="0.35">
      <c r="F32503" s="34"/>
      <c r="J32503" s="34"/>
      <c r="K32503" s="34"/>
      <c r="L32503" s="34"/>
    </row>
    <row r="32504" spans="6:12" x14ac:dyDescent="0.35">
      <c r="F32504" s="34"/>
      <c r="J32504" s="34"/>
      <c r="K32504" s="34"/>
      <c r="L32504" s="34"/>
    </row>
    <row r="32505" spans="6:12" x14ac:dyDescent="0.35">
      <c r="F32505" s="34"/>
      <c r="J32505" s="34"/>
      <c r="K32505" s="34"/>
      <c r="L32505" s="34"/>
    </row>
    <row r="32506" spans="6:12" x14ac:dyDescent="0.35">
      <c r="F32506" s="34"/>
      <c r="J32506" s="34"/>
      <c r="K32506" s="34"/>
      <c r="L32506" s="34"/>
    </row>
    <row r="32507" spans="6:12" x14ac:dyDescent="0.35">
      <c r="F32507" s="34"/>
      <c r="J32507" s="34"/>
      <c r="K32507" s="34"/>
      <c r="L32507" s="34"/>
    </row>
    <row r="32508" spans="6:12" x14ac:dyDescent="0.35">
      <c r="F32508" s="34"/>
      <c r="J32508" s="34"/>
      <c r="K32508" s="34"/>
      <c r="L32508" s="34"/>
    </row>
    <row r="32509" spans="6:12" x14ac:dyDescent="0.35">
      <c r="F32509" s="34"/>
      <c r="J32509" s="34"/>
      <c r="K32509" s="34"/>
      <c r="L32509" s="34"/>
    </row>
    <row r="32510" spans="6:12" x14ac:dyDescent="0.35">
      <c r="F32510" s="34"/>
      <c r="J32510" s="34"/>
      <c r="K32510" s="34"/>
      <c r="L32510" s="34"/>
    </row>
    <row r="32511" spans="6:12" x14ac:dyDescent="0.35">
      <c r="F32511" s="34"/>
      <c r="J32511" s="34"/>
      <c r="K32511" s="34"/>
      <c r="L32511" s="34"/>
    </row>
    <row r="32512" spans="6:12" x14ac:dyDescent="0.35">
      <c r="F32512" s="34"/>
      <c r="J32512" s="34"/>
      <c r="K32512" s="34"/>
      <c r="L32512" s="34"/>
    </row>
    <row r="32513" spans="6:12" x14ac:dyDescent="0.35">
      <c r="F32513" s="34"/>
      <c r="J32513" s="34"/>
      <c r="K32513" s="34"/>
      <c r="L32513" s="34"/>
    </row>
    <row r="32514" spans="6:12" x14ac:dyDescent="0.35">
      <c r="F32514" s="34"/>
      <c r="J32514" s="34"/>
      <c r="K32514" s="34"/>
      <c r="L32514" s="34"/>
    </row>
    <row r="32515" spans="6:12" x14ac:dyDescent="0.35">
      <c r="F32515" s="34"/>
      <c r="J32515" s="34"/>
      <c r="K32515" s="34"/>
      <c r="L32515" s="34"/>
    </row>
    <row r="32516" spans="6:12" x14ac:dyDescent="0.35">
      <c r="F32516" s="34"/>
      <c r="J32516" s="34"/>
      <c r="K32516" s="34"/>
      <c r="L32516" s="34"/>
    </row>
    <row r="32517" spans="6:12" x14ac:dyDescent="0.35">
      <c r="F32517" s="34"/>
      <c r="J32517" s="34"/>
      <c r="K32517" s="34"/>
      <c r="L32517" s="34"/>
    </row>
    <row r="32518" spans="6:12" x14ac:dyDescent="0.35">
      <c r="F32518" s="34"/>
      <c r="J32518" s="34"/>
      <c r="K32518" s="34"/>
      <c r="L32518" s="34"/>
    </row>
    <row r="32519" spans="6:12" x14ac:dyDescent="0.35">
      <c r="F32519" s="34"/>
      <c r="J32519" s="34"/>
      <c r="K32519" s="34"/>
      <c r="L32519" s="34"/>
    </row>
    <row r="32520" spans="6:12" x14ac:dyDescent="0.35">
      <c r="F32520" s="34"/>
      <c r="J32520" s="34"/>
      <c r="K32520" s="34"/>
      <c r="L32520" s="34"/>
    </row>
    <row r="32521" spans="6:12" x14ac:dyDescent="0.35">
      <c r="F32521" s="34"/>
      <c r="J32521" s="34"/>
      <c r="K32521" s="34"/>
      <c r="L32521" s="34"/>
    </row>
    <row r="32522" spans="6:12" x14ac:dyDescent="0.35">
      <c r="F32522" s="34"/>
      <c r="J32522" s="34"/>
      <c r="K32522" s="34"/>
      <c r="L32522" s="34"/>
    </row>
    <row r="32523" spans="6:12" x14ac:dyDescent="0.35">
      <c r="F32523" s="34"/>
      <c r="J32523" s="34"/>
      <c r="K32523" s="34"/>
      <c r="L32523" s="34"/>
    </row>
    <row r="32524" spans="6:12" x14ac:dyDescent="0.35">
      <c r="F32524" s="34"/>
      <c r="J32524" s="34"/>
      <c r="K32524" s="34"/>
      <c r="L32524" s="34"/>
    </row>
    <row r="32525" spans="6:12" x14ac:dyDescent="0.35">
      <c r="F32525" s="34"/>
      <c r="J32525" s="34"/>
      <c r="K32525" s="34"/>
      <c r="L32525" s="34"/>
    </row>
    <row r="32526" spans="6:12" x14ac:dyDescent="0.35">
      <c r="F32526" s="34"/>
      <c r="J32526" s="34"/>
      <c r="K32526" s="34"/>
      <c r="L32526" s="34"/>
    </row>
    <row r="32527" spans="6:12" x14ac:dyDescent="0.35">
      <c r="F32527" s="34"/>
      <c r="J32527" s="34"/>
      <c r="K32527" s="34"/>
      <c r="L32527" s="34"/>
    </row>
    <row r="32528" spans="6:12" x14ac:dyDescent="0.35">
      <c r="F32528" s="34"/>
      <c r="J32528" s="34"/>
      <c r="K32528" s="34"/>
      <c r="L32528" s="34"/>
    </row>
    <row r="32529" spans="6:12" x14ac:dyDescent="0.35">
      <c r="F32529" s="34"/>
      <c r="J32529" s="34"/>
      <c r="K32529" s="34"/>
      <c r="L32529" s="34"/>
    </row>
    <row r="32530" spans="6:12" x14ac:dyDescent="0.35">
      <c r="F32530" s="34"/>
      <c r="J32530" s="34"/>
      <c r="K32530" s="34"/>
      <c r="L32530" s="34"/>
    </row>
    <row r="32531" spans="6:12" x14ac:dyDescent="0.35">
      <c r="F32531" s="34"/>
      <c r="J32531" s="34"/>
      <c r="K32531" s="34"/>
      <c r="L32531" s="34"/>
    </row>
    <row r="32532" spans="6:12" x14ac:dyDescent="0.35">
      <c r="F32532" s="34"/>
      <c r="J32532" s="34"/>
      <c r="K32532" s="34"/>
      <c r="L32532" s="34"/>
    </row>
    <row r="32533" spans="6:12" x14ac:dyDescent="0.35">
      <c r="F32533" s="34"/>
      <c r="J32533" s="34"/>
      <c r="K32533" s="34"/>
      <c r="L32533" s="34"/>
    </row>
    <row r="32534" spans="6:12" x14ac:dyDescent="0.35">
      <c r="F32534" s="34"/>
      <c r="J32534" s="34"/>
      <c r="K32534" s="34"/>
      <c r="L32534" s="34"/>
    </row>
    <row r="32535" spans="6:12" x14ac:dyDescent="0.35">
      <c r="F32535" s="34"/>
      <c r="J32535" s="34"/>
      <c r="K32535" s="34"/>
      <c r="L32535" s="34"/>
    </row>
    <row r="32536" spans="6:12" x14ac:dyDescent="0.35">
      <c r="F32536" s="34"/>
      <c r="J32536" s="34"/>
      <c r="K32536" s="34"/>
      <c r="L32536" s="34"/>
    </row>
    <row r="32537" spans="6:12" x14ac:dyDescent="0.35">
      <c r="F32537" s="34"/>
      <c r="J32537" s="34"/>
      <c r="K32537" s="34"/>
      <c r="L32537" s="34"/>
    </row>
    <row r="32538" spans="6:12" x14ac:dyDescent="0.35">
      <c r="F32538" s="34"/>
      <c r="J32538" s="34"/>
      <c r="K32538" s="34"/>
      <c r="L32538" s="34"/>
    </row>
    <row r="32539" spans="6:12" x14ac:dyDescent="0.35">
      <c r="F32539" s="34"/>
      <c r="J32539" s="34"/>
      <c r="K32539" s="34"/>
      <c r="L32539" s="34"/>
    </row>
    <row r="32540" spans="6:12" x14ac:dyDescent="0.35">
      <c r="F32540" s="34"/>
      <c r="J32540" s="34"/>
      <c r="K32540" s="34"/>
      <c r="L32540" s="34"/>
    </row>
    <row r="32541" spans="6:12" x14ac:dyDescent="0.35">
      <c r="F32541" s="34"/>
      <c r="J32541" s="34"/>
      <c r="K32541" s="34"/>
      <c r="L32541" s="34"/>
    </row>
    <row r="32542" spans="6:12" x14ac:dyDescent="0.35">
      <c r="F32542" s="34"/>
      <c r="J32542" s="34"/>
      <c r="K32542" s="34"/>
      <c r="L32542" s="34"/>
    </row>
    <row r="32543" spans="6:12" x14ac:dyDescent="0.35">
      <c r="F32543" s="34"/>
      <c r="J32543" s="34"/>
      <c r="K32543" s="34"/>
      <c r="L32543" s="34"/>
    </row>
    <row r="32544" spans="6:12" x14ac:dyDescent="0.35">
      <c r="F32544" s="34"/>
      <c r="J32544" s="34"/>
      <c r="K32544" s="34"/>
      <c r="L32544" s="34"/>
    </row>
    <row r="32545" spans="6:12" x14ac:dyDescent="0.35">
      <c r="F32545" s="34"/>
      <c r="J32545" s="34"/>
      <c r="K32545" s="34"/>
      <c r="L32545" s="34"/>
    </row>
    <row r="32546" spans="6:12" x14ac:dyDescent="0.35">
      <c r="F32546" s="34"/>
      <c r="J32546" s="34"/>
      <c r="K32546" s="34"/>
      <c r="L32546" s="34"/>
    </row>
    <row r="32547" spans="6:12" x14ac:dyDescent="0.35">
      <c r="F32547" s="34"/>
      <c r="J32547" s="34"/>
      <c r="K32547" s="34"/>
      <c r="L32547" s="34"/>
    </row>
    <row r="32548" spans="6:12" x14ac:dyDescent="0.35">
      <c r="F32548" s="34"/>
      <c r="J32548" s="34"/>
      <c r="K32548" s="34"/>
      <c r="L32548" s="34"/>
    </row>
    <row r="32549" spans="6:12" x14ac:dyDescent="0.35">
      <c r="F32549" s="34"/>
      <c r="J32549" s="34"/>
      <c r="K32549" s="34"/>
      <c r="L32549" s="34"/>
    </row>
    <row r="32550" spans="6:12" x14ac:dyDescent="0.35">
      <c r="F32550" s="34"/>
      <c r="J32550" s="34"/>
      <c r="K32550" s="34"/>
      <c r="L32550" s="34"/>
    </row>
    <row r="32551" spans="6:12" x14ac:dyDescent="0.35">
      <c r="F32551" s="34"/>
      <c r="J32551" s="34"/>
      <c r="K32551" s="34"/>
      <c r="L32551" s="34"/>
    </row>
    <row r="32552" spans="6:12" x14ac:dyDescent="0.35">
      <c r="F32552" s="34"/>
      <c r="J32552" s="34"/>
      <c r="K32552" s="34"/>
      <c r="L32552" s="34"/>
    </row>
    <row r="32553" spans="6:12" x14ac:dyDescent="0.35">
      <c r="F32553" s="34"/>
      <c r="J32553" s="34"/>
      <c r="K32553" s="34"/>
      <c r="L32553" s="34"/>
    </row>
    <row r="32554" spans="6:12" x14ac:dyDescent="0.35">
      <c r="F32554" s="34"/>
      <c r="J32554" s="34"/>
      <c r="K32554" s="34"/>
      <c r="L32554" s="34"/>
    </row>
    <row r="32555" spans="6:12" x14ac:dyDescent="0.35">
      <c r="F32555" s="34"/>
      <c r="J32555" s="34"/>
      <c r="K32555" s="34"/>
      <c r="L32555" s="34"/>
    </row>
    <row r="32556" spans="6:12" x14ac:dyDescent="0.35">
      <c r="F32556" s="34"/>
      <c r="J32556" s="34"/>
      <c r="K32556" s="34"/>
      <c r="L32556" s="34"/>
    </row>
    <row r="32557" spans="6:12" x14ac:dyDescent="0.35">
      <c r="F32557" s="34"/>
      <c r="J32557" s="34"/>
      <c r="K32557" s="34"/>
      <c r="L32557" s="34"/>
    </row>
    <row r="32558" spans="6:12" x14ac:dyDescent="0.35">
      <c r="F32558" s="34"/>
      <c r="J32558" s="34"/>
      <c r="K32558" s="34"/>
      <c r="L32558" s="34"/>
    </row>
    <row r="32559" spans="6:12" x14ac:dyDescent="0.35">
      <c r="F32559" s="34"/>
      <c r="J32559" s="34"/>
      <c r="K32559" s="34"/>
      <c r="L32559" s="34"/>
    </row>
    <row r="32560" spans="6:12" x14ac:dyDescent="0.35">
      <c r="F32560" s="34"/>
      <c r="J32560" s="34"/>
      <c r="K32560" s="34"/>
      <c r="L32560" s="34"/>
    </row>
    <row r="32561" spans="6:12" x14ac:dyDescent="0.35">
      <c r="F32561" s="34"/>
      <c r="J32561" s="34"/>
      <c r="K32561" s="34"/>
      <c r="L32561" s="34"/>
    </row>
    <row r="32562" spans="6:12" x14ac:dyDescent="0.35">
      <c r="F32562" s="34"/>
      <c r="J32562" s="34"/>
      <c r="K32562" s="34"/>
      <c r="L32562" s="34"/>
    </row>
    <row r="32563" spans="6:12" x14ac:dyDescent="0.35">
      <c r="F32563" s="34"/>
      <c r="J32563" s="34"/>
      <c r="K32563" s="34"/>
      <c r="L32563" s="34"/>
    </row>
    <row r="32564" spans="6:12" x14ac:dyDescent="0.35">
      <c r="F32564" s="34"/>
      <c r="J32564" s="34"/>
      <c r="K32564" s="34"/>
      <c r="L32564" s="34"/>
    </row>
    <row r="32565" spans="6:12" x14ac:dyDescent="0.35">
      <c r="F32565" s="34"/>
      <c r="J32565" s="34"/>
      <c r="K32565" s="34"/>
      <c r="L32565" s="34"/>
    </row>
    <row r="32566" spans="6:12" x14ac:dyDescent="0.35">
      <c r="F32566" s="34"/>
      <c r="J32566" s="34"/>
      <c r="K32566" s="34"/>
      <c r="L32566" s="34"/>
    </row>
    <row r="32567" spans="6:12" x14ac:dyDescent="0.35">
      <c r="F32567" s="34"/>
      <c r="J32567" s="34"/>
      <c r="K32567" s="34"/>
      <c r="L32567" s="34"/>
    </row>
    <row r="32568" spans="6:12" x14ac:dyDescent="0.35">
      <c r="F32568" s="34"/>
      <c r="J32568" s="34"/>
      <c r="K32568" s="34"/>
      <c r="L32568" s="34"/>
    </row>
    <row r="32569" spans="6:12" x14ac:dyDescent="0.35">
      <c r="F32569" s="34"/>
      <c r="J32569" s="34"/>
      <c r="K32569" s="34"/>
      <c r="L32569" s="34"/>
    </row>
    <row r="32570" spans="6:12" x14ac:dyDescent="0.35">
      <c r="F32570" s="34"/>
      <c r="J32570" s="34"/>
      <c r="K32570" s="34"/>
      <c r="L32570" s="34"/>
    </row>
    <row r="32571" spans="6:12" x14ac:dyDescent="0.35">
      <c r="F32571" s="34"/>
      <c r="J32571" s="34"/>
      <c r="K32571" s="34"/>
      <c r="L32571" s="34"/>
    </row>
    <row r="32572" spans="6:12" x14ac:dyDescent="0.35">
      <c r="F32572" s="34"/>
      <c r="J32572" s="34"/>
      <c r="K32572" s="34"/>
      <c r="L32572" s="34"/>
    </row>
    <row r="32573" spans="6:12" x14ac:dyDescent="0.35">
      <c r="F32573" s="34"/>
      <c r="J32573" s="34"/>
      <c r="K32573" s="34"/>
      <c r="L32573" s="34"/>
    </row>
    <row r="32574" spans="6:12" x14ac:dyDescent="0.35">
      <c r="F32574" s="34"/>
      <c r="J32574" s="34"/>
      <c r="K32574" s="34"/>
      <c r="L32574" s="34"/>
    </row>
    <row r="32575" spans="6:12" x14ac:dyDescent="0.35">
      <c r="F32575" s="34"/>
      <c r="J32575" s="34"/>
      <c r="K32575" s="34"/>
      <c r="L32575" s="34"/>
    </row>
    <row r="32576" spans="6:12" x14ac:dyDescent="0.35">
      <c r="F32576" s="34"/>
      <c r="J32576" s="34"/>
      <c r="K32576" s="34"/>
      <c r="L32576" s="34"/>
    </row>
    <row r="32577" spans="6:12" x14ac:dyDescent="0.35">
      <c r="F32577" s="34"/>
      <c r="J32577" s="34"/>
      <c r="K32577" s="34"/>
      <c r="L32577" s="34"/>
    </row>
    <row r="32578" spans="6:12" x14ac:dyDescent="0.35">
      <c r="F32578" s="34"/>
      <c r="J32578" s="34"/>
      <c r="K32578" s="34"/>
      <c r="L32578" s="34"/>
    </row>
    <row r="32579" spans="6:12" x14ac:dyDescent="0.35">
      <c r="F32579" s="34"/>
      <c r="J32579" s="34"/>
      <c r="K32579" s="34"/>
      <c r="L32579" s="34"/>
    </row>
    <row r="32580" spans="6:12" x14ac:dyDescent="0.35">
      <c r="F32580" s="34"/>
      <c r="J32580" s="34"/>
      <c r="K32580" s="34"/>
      <c r="L32580" s="34"/>
    </row>
    <row r="32581" spans="6:12" x14ac:dyDescent="0.35">
      <c r="F32581" s="34"/>
      <c r="J32581" s="34"/>
      <c r="K32581" s="34"/>
      <c r="L32581" s="34"/>
    </row>
    <row r="32582" spans="6:12" x14ac:dyDescent="0.35">
      <c r="F32582" s="34"/>
      <c r="J32582" s="34"/>
      <c r="K32582" s="34"/>
      <c r="L32582" s="34"/>
    </row>
    <row r="32583" spans="6:12" x14ac:dyDescent="0.35">
      <c r="F32583" s="34"/>
      <c r="J32583" s="34"/>
      <c r="K32583" s="34"/>
      <c r="L32583" s="34"/>
    </row>
    <row r="32584" spans="6:12" x14ac:dyDescent="0.35">
      <c r="F32584" s="34"/>
      <c r="J32584" s="34"/>
      <c r="K32584" s="34"/>
      <c r="L32584" s="34"/>
    </row>
    <row r="32585" spans="6:12" x14ac:dyDescent="0.35">
      <c r="F32585" s="34"/>
      <c r="J32585" s="34"/>
      <c r="K32585" s="34"/>
      <c r="L32585" s="34"/>
    </row>
    <row r="32586" spans="6:12" x14ac:dyDescent="0.35">
      <c r="F32586" s="34"/>
      <c r="J32586" s="34"/>
      <c r="K32586" s="34"/>
      <c r="L32586" s="34"/>
    </row>
    <row r="32587" spans="6:12" x14ac:dyDescent="0.35">
      <c r="F32587" s="34"/>
      <c r="J32587" s="34"/>
      <c r="K32587" s="34"/>
      <c r="L32587" s="34"/>
    </row>
    <row r="32588" spans="6:12" x14ac:dyDescent="0.35">
      <c r="F32588" s="34"/>
      <c r="J32588" s="34"/>
      <c r="K32588" s="34"/>
      <c r="L32588" s="34"/>
    </row>
    <row r="32589" spans="6:12" x14ac:dyDescent="0.35">
      <c r="F32589" s="34"/>
      <c r="J32589" s="34"/>
      <c r="K32589" s="34"/>
      <c r="L32589" s="34"/>
    </row>
    <row r="32590" spans="6:12" x14ac:dyDescent="0.35">
      <c r="F32590" s="34"/>
      <c r="J32590" s="34"/>
      <c r="K32590" s="34"/>
      <c r="L32590" s="34"/>
    </row>
    <row r="32591" spans="6:12" x14ac:dyDescent="0.35">
      <c r="F32591" s="34"/>
      <c r="J32591" s="34"/>
      <c r="K32591" s="34"/>
      <c r="L32591" s="34"/>
    </row>
    <row r="32592" spans="6:12" x14ac:dyDescent="0.35">
      <c r="F32592" s="34"/>
      <c r="J32592" s="34"/>
      <c r="K32592" s="34"/>
      <c r="L32592" s="34"/>
    </row>
    <row r="32593" spans="6:12" x14ac:dyDescent="0.35">
      <c r="F32593" s="34"/>
      <c r="J32593" s="34"/>
      <c r="K32593" s="34"/>
      <c r="L32593" s="34"/>
    </row>
    <row r="32594" spans="6:12" x14ac:dyDescent="0.35">
      <c r="F32594" s="34"/>
      <c r="J32594" s="34"/>
      <c r="K32594" s="34"/>
      <c r="L32594" s="34"/>
    </row>
    <row r="32595" spans="6:12" x14ac:dyDescent="0.35">
      <c r="F32595" s="34"/>
      <c r="J32595" s="34"/>
      <c r="K32595" s="34"/>
      <c r="L32595" s="34"/>
    </row>
    <row r="32596" spans="6:12" x14ac:dyDescent="0.35">
      <c r="F32596" s="34"/>
      <c r="J32596" s="34"/>
      <c r="K32596" s="34"/>
      <c r="L32596" s="34"/>
    </row>
    <row r="32597" spans="6:12" x14ac:dyDescent="0.35">
      <c r="F32597" s="34"/>
      <c r="J32597" s="34"/>
      <c r="K32597" s="34"/>
      <c r="L32597" s="34"/>
    </row>
    <row r="32598" spans="6:12" x14ac:dyDescent="0.35">
      <c r="F32598" s="34"/>
      <c r="J32598" s="34"/>
      <c r="K32598" s="34"/>
      <c r="L32598" s="34"/>
    </row>
    <row r="32599" spans="6:12" x14ac:dyDescent="0.35">
      <c r="F32599" s="34"/>
      <c r="J32599" s="34"/>
      <c r="K32599" s="34"/>
      <c r="L32599" s="34"/>
    </row>
    <row r="32600" spans="6:12" x14ac:dyDescent="0.35">
      <c r="F32600" s="34"/>
      <c r="J32600" s="34"/>
      <c r="K32600" s="34"/>
      <c r="L32600" s="34"/>
    </row>
    <row r="32601" spans="6:12" x14ac:dyDescent="0.35">
      <c r="F32601" s="34"/>
      <c r="J32601" s="34"/>
      <c r="K32601" s="34"/>
      <c r="L32601" s="34"/>
    </row>
    <row r="32602" spans="6:12" x14ac:dyDescent="0.35">
      <c r="F32602" s="34"/>
      <c r="J32602" s="34"/>
      <c r="K32602" s="34"/>
      <c r="L32602" s="34"/>
    </row>
    <row r="32603" spans="6:12" x14ac:dyDescent="0.35">
      <c r="F32603" s="34"/>
      <c r="J32603" s="34"/>
      <c r="K32603" s="34"/>
      <c r="L32603" s="34"/>
    </row>
    <row r="32604" spans="6:12" x14ac:dyDescent="0.35">
      <c r="F32604" s="34"/>
      <c r="J32604" s="34"/>
      <c r="K32604" s="34"/>
      <c r="L32604" s="34"/>
    </row>
    <row r="32605" spans="6:12" x14ac:dyDescent="0.35">
      <c r="F32605" s="34"/>
      <c r="J32605" s="34"/>
      <c r="K32605" s="34"/>
      <c r="L32605" s="34"/>
    </row>
    <row r="32606" spans="6:12" x14ac:dyDescent="0.35">
      <c r="F32606" s="34"/>
      <c r="J32606" s="34"/>
      <c r="K32606" s="34"/>
      <c r="L32606" s="34"/>
    </row>
    <row r="32607" spans="6:12" x14ac:dyDescent="0.35">
      <c r="F32607" s="34"/>
      <c r="J32607" s="34"/>
      <c r="K32607" s="34"/>
      <c r="L32607" s="34"/>
    </row>
    <row r="32608" spans="6:12" x14ac:dyDescent="0.35">
      <c r="F32608" s="34"/>
      <c r="J32608" s="34"/>
      <c r="K32608" s="34"/>
      <c r="L32608" s="34"/>
    </row>
    <row r="32609" spans="6:12" x14ac:dyDescent="0.35">
      <c r="F32609" s="34"/>
      <c r="J32609" s="34"/>
      <c r="K32609" s="34"/>
      <c r="L32609" s="34"/>
    </row>
    <row r="32610" spans="6:12" x14ac:dyDescent="0.35">
      <c r="F32610" s="34"/>
      <c r="J32610" s="34"/>
      <c r="K32610" s="34"/>
      <c r="L32610" s="34"/>
    </row>
    <row r="32611" spans="6:12" x14ac:dyDescent="0.35">
      <c r="F32611" s="34"/>
      <c r="J32611" s="34"/>
      <c r="K32611" s="34"/>
      <c r="L32611" s="34"/>
    </row>
    <row r="32612" spans="6:12" x14ac:dyDescent="0.35">
      <c r="F32612" s="34"/>
      <c r="J32612" s="34"/>
      <c r="K32612" s="34"/>
      <c r="L32612" s="34"/>
    </row>
    <row r="32613" spans="6:12" x14ac:dyDescent="0.35">
      <c r="F32613" s="34"/>
      <c r="J32613" s="34"/>
      <c r="K32613" s="34"/>
      <c r="L32613" s="34"/>
    </row>
    <row r="32614" spans="6:12" x14ac:dyDescent="0.35">
      <c r="F32614" s="34"/>
      <c r="J32614" s="34"/>
      <c r="K32614" s="34"/>
      <c r="L32614" s="34"/>
    </row>
    <row r="32615" spans="6:12" x14ac:dyDescent="0.35">
      <c r="F32615" s="34"/>
      <c r="J32615" s="34"/>
      <c r="K32615" s="34"/>
      <c r="L32615" s="34"/>
    </row>
    <row r="32616" spans="6:12" x14ac:dyDescent="0.35">
      <c r="F32616" s="34"/>
      <c r="J32616" s="34"/>
      <c r="K32616" s="34"/>
      <c r="L32616" s="34"/>
    </row>
    <row r="32617" spans="6:12" x14ac:dyDescent="0.35">
      <c r="F32617" s="34"/>
      <c r="J32617" s="34"/>
      <c r="K32617" s="34"/>
      <c r="L32617" s="34"/>
    </row>
    <row r="32618" spans="6:12" x14ac:dyDescent="0.35">
      <c r="F32618" s="34"/>
      <c r="J32618" s="34"/>
      <c r="K32618" s="34"/>
      <c r="L32618" s="34"/>
    </row>
    <row r="32619" spans="6:12" x14ac:dyDescent="0.35">
      <c r="F32619" s="34"/>
      <c r="J32619" s="34"/>
      <c r="K32619" s="34"/>
      <c r="L32619" s="34"/>
    </row>
    <row r="32620" spans="6:12" x14ac:dyDescent="0.35">
      <c r="F32620" s="34"/>
      <c r="J32620" s="34"/>
      <c r="K32620" s="34"/>
      <c r="L32620" s="34"/>
    </row>
    <row r="32621" spans="6:12" x14ac:dyDescent="0.35">
      <c r="F32621" s="34"/>
      <c r="J32621" s="34"/>
      <c r="K32621" s="34"/>
      <c r="L32621" s="34"/>
    </row>
    <row r="32622" spans="6:12" x14ac:dyDescent="0.35">
      <c r="F32622" s="34"/>
      <c r="J32622" s="34"/>
      <c r="K32622" s="34"/>
      <c r="L32622" s="34"/>
    </row>
    <row r="32623" spans="6:12" x14ac:dyDescent="0.35">
      <c r="F32623" s="34"/>
      <c r="J32623" s="34"/>
      <c r="K32623" s="34"/>
      <c r="L32623" s="34"/>
    </row>
    <row r="32624" spans="6:12" x14ac:dyDescent="0.35">
      <c r="F32624" s="34"/>
      <c r="J32624" s="34"/>
      <c r="K32624" s="34"/>
      <c r="L32624" s="34"/>
    </row>
    <row r="32625" spans="6:12" x14ac:dyDescent="0.35">
      <c r="F32625" s="34"/>
      <c r="J32625" s="34"/>
      <c r="K32625" s="34"/>
      <c r="L32625" s="34"/>
    </row>
    <row r="32626" spans="6:12" x14ac:dyDescent="0.35">
      <c r="F32626" s="34"/>
      <c r="J32626" s="34"/>
      <c r="K32626" s="34"/>
      <c r="L32626" s="34"/>
    </row>
    <row r="32627" spans="6:12" x14ac:dyDescent="0.35">
      <c r="F32627" s="34"/>
      <c r="J32627" s="34"/>
      <c r="K32627" s="34"/>
      <c r="L32627" s="34"/>
    </row>
    <row r="32628" spans="6:12" x14ac:dyDescent="0.35">
      <c r="F32628" s="34"/>
      <c r="J32628" s="34"/>
      <c r="K32628" s="34"/>
      <c r="L32628" s="34"/>
    </row>
    <row r="32629" spans="6:12" x14ac:dyDescent="0.35">
      <c r="F32629" s="34"/>
      <c r="J32629" s="34"/>
      <c r="K32629" s="34"/>
      <c r="L32629" s="34"/>
    </row>
    <row r="32630" spans="6:12" x14ac:dyDescent="0.35">
      <c r="F32630" s="34"/>
      <c r="J32630" s="34"/>
      <c r="K32630" s="34"/>
      <c r="L32630" s="34"/>
    </row>
    <row r="32631" spans="6:12" x14ac:dyDescent="0.35">
      <c r="F32631" s="34"/>
      <c r="J32631" s="34"/>
      <c r="K32631" s="34"/>
      <c r="L32631" s="34"/>
    </row>
    <row r="32632" spans="6:12" x14ac:dyDescent="0.35">
      <c r="F32632" s="34"/>
      <c r="J32632" s="34"/>
      <c r="K32632" s="34"/>
      <c r="L32632" s="34"/>
    </row>
    <row r="32633" spans="6:12" x14ac:dyDescent="0.35">
      <c r="F32633" s="34"/>
      <c r="J32633" s="34"/>
      <c r="K32633" s="34"/>
      <c r="L32633" s="34"/>
    </row>
    <row r="32634" spans="6:12" x14ac:dyDescent="0.35">
      <c r="F32634" s="34"/>
      <c r="J32634" s="34"/>
      <c r="K32634" s="34"/>
      <c r="L32634" s="34"/>
    </row>
    <row r="32635" spans="6:12" x14ac:dyDescent="0.35">
      <c r="F32635" s="34"/>
      <c r="J32635" s="34"/>
      <c r="K32635" s="34"/>
      <c r="L32635" s="34"/>
    </row>
    <row r="32636" spans="6:12" x14ac:dyDescent="0.35">
      <c r="F32636" s="34"/>
      <c r="J32636" s="34"/>
      <c r="K32636" s="34"/>
      <c r="L32636" s="34"/>
    </row>
    <row r="32637" spans="6:12" x14ac:dyDescent="0.35">
      <c r="F32637" s="34"/>
      <c r="J32637" s="34"/>
      <c r="K32637" s="34"/>
      <c r="L32637" s="34"/>
    </row>
    <row r="32638" spans="6:12" x14ac:dyDescent="0.35">
      <c r="F32638" s="34"/>
      <c r="J32638" s="34"/>
      <c r="K32638" s="34"/>
      <c r="L32638" s="34"/>
    </row>
    <row r="32639" spans="6:12" x14ac:dyDescent="0.35">
      <c r="F32639" s="34"/>
      <c r="J32639" s="34"/>
      <c r="K32639" s="34"/>
      <c r="L32639" s="34"/>
    </row>
    <row r="32640" spans="6:12" x14ac:dyDescent="0.35">
      <c r="F32640" s="34"/>
      <c r="J32640" s="34"/>
      <c r="K32640" s="34"/>
      <c r="L32640" s="34"/>
    </row>
    <row r="32641" spans="6:12" x14ac:dyDescent="0.35">
      <c r="F32641" s="34"/>
      <c r="J32641" s="34"/>
      <c r="K32641" s="34"/>
      <c r="L32641" s="34"/>
    </row>
    <row r="32642" spans="6:12" x14ac:dyDescent="0.35">
      <c r="F32642" s="34"/>
      <c r="J32642" s="34"/>
      <c r="K32642" s="34"/>
      <c r="L32642" s="34"/>
    </row>
    <row r="32643" spans="6:12" x14ac:dyDescent="0.35">
      <c r="F32643" s="34"/>
      <c r="J32643" s="34"/>
      <c r="K32643" s="34"/>
      <c r="L32643" s="34"/>
    </row>
    <row r="32644" spans="6:12" x14ac:dyDescent="0.35">
      <c r="F32644" s="34"/>
      <c r="J32644" s="34"/>
      <c r="K32644" s="34"/>
      <c r="L32644" s="34"/>
    </row>
    <row r="32645" spans="6:12" x14ac:dyDescent="0.35">
      <c r="F32645" s="34"/>
      <c r="J32645" s="34"/>
      <c r="K32645" s="34"/>
      <c r="L32645" s="34"/>
    </row>
    <row r="32646" spans="6:12" x14ac:dyDescent="0.35">
      <c r="F32646" s="34"/>
      <c r="J32646" s="34"/>
      <c r="K32646" s="34"/>
      <c r="L32646" s="34"/>
    </row>
    <row r="32647" spans="6:12" x14ac:dyDescent="0.35">
      <c r="F32647" s="34"/>
      <c r="J32647" s="34"/>
      <c r="K32647" s="34"/>
      <c r="L32647" s="34"/>
    </row>
    <row r="32648" spans="6:12" x14ac:dyDescent="0.35">
      <c r="F32648" s="34"/>
      <c r="J32648" s="34"/>
      <c r="K32648" s="34"/>
      <c r="L32648" s="34"/>
    </row>
    <row r="32649" spans="6:12" x14ac:dyDescent="0.35">
      <c r="F32649" s="34"/>
      <c r="J32649" s="34"/>
      <c r="K32649" s="34"/>
      <c r="L32649" s="34"/>
    </row>
    <row r="32650" spans="6:12" x14ac:dyDescent="0.35">
      <c r="F32650" s="34"/>
      <c r="J32650" s="34"/>
      <c r="K32650" s="34"/>
      <c r="L32650" s="34"/>
    </row>
    <row r="32651" spans="6:12" x14ac:dyDescent="0.35">
      <c r="F32651" s="34"/>
      <c r="J32651" s="34"/>
      <c r="K32651" s="34"/>
      <c r="L32651" s="34"/>
    </row>
    <row r="32652" spans="6:12" x14ac:dyDescent="0.35">
      <c r="F32652" s="34"/>
      <c r="J32652" s="34"/>
      <c r="K32652" s="34"/>
      <c r="L32652" s="34"/>
    </row>
    <row r="32653" spans="6:12" x14ac:dyDescent="0.35">
      <c r="F32653" s="34"/>
      <c r="J32653" s="34"/>
      <c r="K32653" s="34"/>
      <c r="L32653" s="34"/>
    </row>
    <row r="32654" spans="6:12" x14ac:dyDescent="0.35">
      <c r="F32654" s="34"/>
      <c r="J32654" s="34"/>
      <c r="K32654" s="34"/>
      <c r="L32654" s="34"/>
    </row>
    <row r="32655" spans="6:12" x14ac:dyDescent="0.35">
      <c r="F32655" s="34"/>
      <c r="J32655" s="34"/>
      <c r="K32655" s="34"/>
      <c r="L32655" s="34"/>
    </row>
    <row r="32656" spans="6:12" x14ac:dyDescent="0.35">
      <c r="F32656" s="34"/>
      <c r="J32656" s="34"/>
      <c r="K32656" s="34"/>
      <c r="L32656" s="34"/>
    </row>
    <row r="32657" spans="6:12" x14ac:dyDescent="0.35">
      <c r="F32657" s="34"/>
      <c r="J32657" s="34"/>
      <c r="K32657" s="34"/>
      <c r="L32657" s="34"/>
    </row>
    <row r="32658" spans="6:12" x14ac:dyDescent="0.35">
      <c r="F32658" s="34"/>
      <c r="J32658" s="34"/>
      <c r="K32658" s="34"/>
      <c r="L32658" s="34"/>
    </row>
    <row r="32659" spans="6:12" x14ac:dyDescent="0.35">
      <c r="F32659" s="34"/>
      <c r="J32659" s="34"/>
      <c r="K32659" s="34"/>
      <c r="L32659" s="34"/>
    </row>
    <row r="32660" spans="6:12" x14ac:dyDescent="0.35">
      <c r="F32660" s="34"/>
      <c r="J32660" s="34"/>
      <c r="K32660" s="34"/>
      <c r="L32660" s="34"/>
    </row>
    <row r="32661" spans="6:12" x14ac:dyDescent="0.35">
      <c r="F32661" s="34"/>
      <c r="J32661" s="34"/>
      <c r="K32661" s="34"/>
      <c r="L32661" s="34"/>
    </row>
    <row r="32662" spans="6:12" x14ac:dyDescent="0.35">
      <c r="F32662" s="34"/>
      <c r="J32662" s="34"/>
      <c r="K32662" s="34"/>
      <c r="L32662" s="34"/>
    </row>
    <row r="32663" spans="6:12" x14ac:dyDescent="0.35">
      <c r="F32663" s="34"/>
      <c r="J32663" s="34"/>
      <c r="K32663" s="34"/>
      <c r="L32663" s="34"/>
    </row>
    <row r="32664" spans="6:12" x14ac:dyDescent="0.35">
      <c r="F32664" s="34"/>
      <c r="J32664" s="34"/>
      <c r="K32664" s="34"/>
      <c r="L32664" s="34"/>
    </row>
    <row r="32665" spans="6:12" x14ac:dyDescent="0.35">
      <c r="F32665" s="34"/>
      <c r="J32665" s="34"/>
      <c r="K32665" s="34"/>
      <c r="L32665" s="34"/>
    </row>
    <row r="32666" spans="6:12" x14ac:dyDescent="0.35">
      <c r="F32666" s="34"/>
      <c r="J32666" s="34"/>
      <c r="K32666" s="34"/>
      <c r="L32666" s="34"/>
    </row>
    <row r="32667" spans="6:12" x14ac:dyDescent="0.35">
      <c r="F32667" s="34"/>
      <c r="J32667" s="34"/>
      <c r="K32667" s="34"/>
      <c r="L32667" s="34"/>
    </row>
    <row r="32668" spans="6:12" x14ac:dyDescent="0.35">
      <c r="F32668" s="34"/>
      <c r="J32668" s="34"/>
      <c r="K32668" s="34"/>
      <c r="L32668" s="34"/>
    </row>
    <row r="32669" spans="6:12" x14ac:dyDescent="0.35">
      <c r="F32669" s="34"/>
      <c r="J32669" s="34"/>
      <c r="K32669" s="34"/>
      <c r="L32669" s="34"/>
    </row>
    <row r="32670" spans="6:12" x14ac:dyDescent="0.35">
      <c r="F32670" s="34"/>
      <c r="J32670" s="34"/>
      <c r="K32670" s="34"/>
      <c r="L32670" s="34"/>
    </row>
    <row r="32671" spans="6:12" x14ac:dyDescent="0.35">
      <c r="F32671" s="34"/>
      <c r="J32671" s="34"/>
      <c r="K32671" s="34"/>
      <c r="L32671" s="34"/>
    </row>
    <row r="32672" spans="6:12" x14ac:dyDescent="0.35">
      <c r="F32672" s="34"/>
      <c r="J32672" s="34"/>
      <c r="K32672" s="34"/>
      <c r="L32672" s="34"/>
    </row>
    <row r="32673" spans="6:12" x14ac:dyDescent="0.35">
      <c r="F32673" s="34"/>
      <c r="J32673" s="34"/>
      <c r="K32673" s="34"/>
      <c r="L32673" s="34"/>
    </row>
    <row r="32674" spans="6:12" x14ac:dyDescent="0.35">
      <c r="F32674" s="34"/>
      <c r="J32674" s="34"/>
      <c r="K32674" s="34"/>
      <c r="L32674" s="34"/>
    </row>
    <row r="32675" spans="6:12" x14ac:dyDescent="0.35">
      <c r="F32675" s="34"/>
      <c r="J32675" s="34"/>
      <c r="K32675" s="34"/>
      <c r="L32675" s="34"/>
    </row>
    <row r="32676" spans="6:12" x14ac:dyDescent="0.35">
      <c r="F32676" s="34"/>
      <c r="J32676" s="34"/>
      <c r="K32676" s="34"/>
      <c r="L32676" s="34"/>
    </row>
    <row r="32677" spans="6:12" x14ac:dyDescent="0.35">
      <c r="F32677" s="34"/>
      <c r="J32677" s="34"/>
      <c r="K32677" s="34"/>
      <c r="L32677" s="34"/>
    </row>
    <row r="32678" spans="6:12" x14ac:dyDescent="0.35">
      <c r="F32678" s="34"/>
      <c r="J32678" s="34"/>
      <c r="K32678" s="34"/>
      <c r="L32678" s="34"/>
    </row>
    <row r="32679" spans="6:12" x14ac:dyDescent="0.35">
      <c r="F32679" s="34"/>
      <c r="J32679" s="34"/>
      <c r="K32679" s="34"/>
      <c r="L32679" s="34"/>
    </row>
    <row r="32680" spans="6:12" x14ac:dyDescent="0.35">
      <c r="F32680" s="34"/>
      <c r="J32680" s="34"/>
      <c r="K32680" s="34"/>
      <c r="L32680" s="34"/>
    </row>
    <row r="32681" spans="6:12" x14ac:dyDescent="0.35">
      <c r="F32681" s="34"/>
      <c r="J32681" s="34"/>
      <c r="K32681" s="34"/>
      <c r="L32681" s="34"/>
    </row>
    <row r="32682" spans="6:12" x14ac:dyDescent="0.35">
      <c r="F32682" s="34"/>
      <c r="J32682" s="34"/>
      <c r="K32682" s="34"/>
      <c r="L32682" s="34"/>
    </row>
    <row r="32683" spans="6:12" x14ac:dyDescent="0.35">
      <c r="F32683" s="34"/>
      <c r="J32683" s="34"/>
      <c r="K32683" s="34"/>
      <c r="L32683" s="34"/>
    </row>
    <row r="32684" spans="6:12" x14ac:dyDescent="0.35">
      <c r="F32684" s="34"/>
      <c r="J32684" s="34"/>
      <c r="K32684" s="34"/>
      <c r="L32684" s="34"/>
    </row>
    <row r="32685" spans="6:12" x14ac:dyDescent="0.35">
      <c r="F32685" s="34"/>
      <c r="J32685" s="34"/>
      <c r="K32685" s="34"/>
      <c r="L32685" s="34"/>
    </row>
    <row r="32686" spans="6:12" x14ac:dyDescent="0.35">
      <c r="F32686" s="34"/>
      <c r="J32686" s="34"/>
      <c r="K32686" s="34"/>
      <c r="L32686" s="34"/>
    </row>
    <row r="32687" spans="6:12" x14ac:dyDescent="0.35">
      <c r="F32687" s="34"/>
      <c r="J32687" s="34"/>
      <c r="K32687" s="34"/>
      <c r="L32687" s="34"/>
    </row>
    <row r="32688" spans="6:12" x14ac:dyDescent="0.35">
      <c r="F32688" s="34"/>
      <c r="J32688" s="34"/>
      <c r="K32688" s="34"/>
      <c r="L32688" s="34"/>
    </row>
    <row r="32689" spans="6:12" x14ac:dyDescent="0.35">
      <c r="F32689" s="34"/>
      <c r="J32689" s="34"/>
      <c r="K32689" s="34"/>
      <c r="L32689" s="34"/>
    </row>
    <row r="32690" spans="6:12" x14ac:dyDescent="0.35">
      <c r="F32690" s="34"/>
      <c r="J32690" s="34"/>
      <c r="K32690" s="34"/>
      <c r="L32690" s="34"/>
    </row>
    <row r="32691" spans="6:12" x14ac:dyDescent="0.35">
      <c r="F32691" s="34"/>
      <c r="J32691" s="34"/>
      <c r="K32691" s="34"/>
      <c r="L32691" s="34"/>
    </row>
    <row r="32692" spans="6:12" x14ac:dyDescent="0.35">
      <c r="F32692" s="34"/>
      <c r="J32692" s="34"/>
      <c r="K32692" s="34"/>
      <c r="L32692" s="34"/>
    </row>
    <row r="32693" spans="6:12" x14ac:dyDescent="0.35">
      <c r="F32693" s="34"/>
      <c r="J32693" s="34"/>
      <c r="K32693" s="34"/>
      <c r="L32693" s="34"/>
    </row>
    <row r="32694" spans="6:12" x14ac:dyDescent="0.35">
      <c r="F32694" s="34"/>
      <c r="J32694" s="34"/>
      <c r="K32694" s="34"/>
      <c r="L32694" s="34"/>
    </row>
    <row r="32695" spans="6:12" x14ac:dyDescent="0.35">
      <c r="F32695" s="34"/>
      <c r="J32695" s="34"/>
      <c r="K32695" s="34"/>
      <c r="L32695" s="34"/>
    </row>
    <row r="32696" spans="6:12" x14ac:dyDescent="0.35">
      <c r="F32696" s="34"/>
      <c r="J32696" s="34"/>
      <c r="K32696" s="34"/>
      <c r="L32696" s="34"/>
    </row>
    <row r="32697" spans="6:12" x14ac:dyDescent="0.35">
      <c r="F32697" s="34"/>
      <c r="J32697" s="34"/>
      <c r="K32697" s="34"/>
      <c r="L32697" s="34"/>
    </row>
    <row r="32698" spans="6:12" x14ac:dyDescent="0.35">
      <c r="F32698" s="34"/>
      <c r="J32698" s="34"/>
      <c r="K32698" s="34"/>
      <c r="L32698" s="34"/>
    </row>
    <row r="32699" spans="6:12" x14ac:dyDescent="0.35">
      <c r="F32699" s="34"/>
      <c r="J32699" s="34"/>
      <c r="K32699" s="34"/>
      <c r="L32699" s="34"/>
    </row>
    <row r="32700" spans="6:12" x14ac:dyDescent="0.35">
      <c r="F32700" s="34"/>
      <c r="J32700" s="34"/>
      <c r="K32700" s="34"/>
      <c r="L32700" s="34"/>
    </row>
    <row r="32701" spans="6:12" x14ac:dyDescent="0.35">
      <c r="F32701" s="34"/>
      <c r="J32701" s="34"/>
      <c r="K32701" s="34"/>
      <c r="L32701" s="34"/>
    </row>
    <row r="32702" spans="6:12" x14ac:dyDescent="0.35">
      <c r="F32702" s="34"/>
      <c r="J32702" s="34"/>
      <c r="K32702" s="34"/>
      <c r="L32702" s="34"/>
    </row>
    <row r="32703" spans="6:12" x14ac:dyDescent="0.35">
      <c r="F32703" s="34"/>
      <c r="J32703" s="34"/>
      <c r="K32703" s="34"/>
      <c r="L32703" s="34"/>
    </row>
    <row r="32704" spans="6:12" x14ac:dyDescent="0.35">
      <c r="F32704" s="34"/>
      <c r="J32704" s="34"/>
      <c r="K32704" s="34"/>
      <c r="L32704" s="34"/>
    </row>
    <row r="32705" spans="6:12" x14ac:dyDescent="0.35">
      <c r="F32705" s="34"/>
      <c r="J32705" s="34"/>
      <c r="K32705" s="34"/>
      <c r="L32705" s="34"/>
    </row>
    <row r="32706" spans="6:12" x14ac:dyDescent="0.35">
      <c r="F32706" s="34"/>
      <c r="J32706" s="34"/>
      <c r="K32706" s="34"/>
      <c r="L32706" s="34"/>
    </row>
    <row r="32707" spans="6:12" x14ac:dyDescent="0.35">
      <c r="F32707" s="34"/>
      <c r="J32707" s="34"/>
      <c r="K32707" s="34"/>
      <c r="L32707" s="34"/>
    </row>
    <row r="32708" spans="6:12" x14ac:dyDescent="0.35">
      <c r="F32708" s="34"/>
      <c r="J32708" s="34"/>
      <c r="K32708" s="34"/>
      <c r="L32708" s="34"/>
    </row>
    <row r="32709" spans="6:12" x14ac:dyDescent="0.35">
      <c r="F32709" s="34"/>
      <c r="J32709" s="34"/>
      <c r="K32709" s="34"/>
      <c r="L32709" s="34"/>
    </row>
    <row r="32710" spans="6:12" x14ac:dyDescent="0.35">
      <c r="F32710" s="34"/>
      <c r="J32710" s="34"/>
      <c r="K32710" s="34"/>
      <c r="L32710" s="34"/>
    </row>
    <row r="32711" spans="6:12" x14ac:dyDescent="0.35">
      <c r="F32711" s="34"/>
      <c r="J32711" s="34"/>
      <c r="K32711" s="34"/>
      <c r="L32711" s="34"/>
    </row>
    <row r="32712" spans="6:12" x14ac:dyDescent="0.35">
      <c r="F32712" s="34"/>
      <c r="J32712" s="34"/>
      <c r="K32712" s="34"/>
      <c r="L32712" s="34"/>
    </row>
    <row r="32713" spans="6:12" x14ac:dyDescent="0.35">
      <c r="F32713" s="34"/>
      <c r="J32713" s="34"/>
      <c r="K32713" s="34"/>
      <c r="L32713" s="34"/>
    </row>
    <row r="32714" spans="6:12" x14ac:dyDescent="0.35">
      <c r="F32714" s="34"/>
      <c r="J32714" s="34"/>
      <c r="K32714" s="34"/>
      <c r="L32714" s="34"/>
    </row>
    <row r="32715" spans="6:12" x14ac:dyDescent="0.35">
      <c r="F32715" s="34"/>
      <c r="J32715" s="34"/>
      <c r="K32715" s="34"/>
      <c r="L32715" s="34"/>
    </row>
    <row r="32716" spans="6:12" x14ac:dyDescent="0.35">
      <c r="F32716" s="34"/>
      <c r="J32716" s="34"/>
      <c r="K32716" s="34"/>
      <c r="L32716" s="34"/>
    </row>
    <row r="32717" spans="6:12" x14ac:dyDescent="0.35">
      <c r="F32717" s="34"/>
      <c r="J32717" s="34"/>
      <c r="K32717" s="34"/>
      <c r="L32717" s="34"/>
    </row>
    <row r="32718" spans="6:12" x14ac:dyDescent="0.35">
      <c r="F32718" s="34"/>
      <c r="J32718" s="34"/>
      <c r="K32718" s="34"/>
      <c r="L32718" s="34"/>
    </row>
    <row r="32719" spans="6:12" x14ac:dyDescent="0.35">
      <c r="F32719" s="34"/>
      <c r="J32719" s="34"/>
      <c r="K32719" s="34"/>
      <c r="L32719" s="34"/>
    </row>
    <row r="32720" spans="6:12" x14ac:dyDescent="0.35">
      <c r="F32720" s="34"/>
      <c r="J32720" s="34"/>
      <c r="K32720" s="34"/>
      <c r="L32720" s="34"/>
    </row>
    <row r="32721" spans="6:12" x14ac:dyDescent="0.35">
      <c r="F32721" s="34"/>
      <c r="J32721" s="34"/>
      <c r="K32721" s="34"/>
      <c r="L32721" s="34"/>
    </row>
    <row r="32722" spans="6:12" x14ac:dyDescent="0.35">
      <c r="F32722" s="34"/>
      <c r="J32722" s="34"/>
      <c r="K32722" s="34"/>
      <c r="L32722" s="34"/>
    </row>
    <row r="32723" spans="6:12" x14ac:dyDescent="0.35">
      <c r="F32723" s="34"/>
      <c r="J32723" s="34"/>
      <c r="K32723" s="34"/>
      <c r="L32723" s="34"/>
    </row>
    <row r="32724" spans="6:12" x14ac:dyDescent="0.35">
      <c r="F32724" s="34"/>
      <c r="J32724" s="34"/>
      <c r="K32724" s="34"/>
      <c r="L32724" s="34"/>
    </row>
    <row r="32725" spans="6:12" x14ac:dyDescent="0.35">
      <c r="F32725" s="34"/>
      <c r="J32725" s="34"/>
      <c r="K32725" s="34"/>
      <c r="L32725" s="34"/>
    </row>
    <row r="32726" spans="6:12" x14ac:dyDescent="0.35">
      <c r="F32726" s="34"/>
      <c r="J32726" s="34"/>
      <c r="K32726" s="34"/>
      <c r="L32726" s="34"/>
    </row>
    <row r="32727" spans="6:12" x14ac:dyDescent="0.35">
      <c r="F32727" s="34"/>
      <c r="J32727" s="34"/>
      <c r="K32727" s="34"/>
      <c r="L32727" s="34"/>
    </row>
    <row r="32728" spans="6:12" x14ac:dyDescent="0.35">
      <c r="F32728" s="34"/>
      <c r="J32728" s="34"/>
      <c r="K32728" s="34"/>
      <c r="L32728" s="34"/>
    </row>
    <row r="32729" spans="6:12" x14ac:dyDescent="0.35">
      <c r="F32729" s="34"/>
      <c r="J32729" s="34"/>
      <c r="K32729" s="34"/>
      <c r="L32729" s="34"/>
    </row>
    <row r="32730" spans="6:12" x14ac:dyDescent="0.35">
      <c r="F32730" s="34"/>
      <c r="J32730" s="34"/>
      <c r="K32730" s="34"/>
      <c r="L32730" s="34"/>
    </row>
    <row r="32731" spans="6:12" x14ac:dyDescent="0.35">
      <c r="F32731" s="34"/>
      <c r="J32731" s="34"/>
      <c r="K32731" s="34"/>
      <c r="L32731" s="34"/>
    </row>
    <row r="32732" spans="6:12" x14ac:dyDescent="0.35">
      <c r="F32732" s="34"/>
      <c r="J32732" s="34"/>
      <c r="K32732" s="34"/>
      <c r="L32732" s="34"/>
    </row>
    <row r="32733" spans="6:12" x14ac:dyDescent="0.35">
      <c r="F32733" s="34"/>
      <c r="J32733" s="34"/>
      <c r="K32733" s="34"/>
      <c r="L32733" s="34"/>
    </row>
    <row r="32734" spans="6:12" x14ac:dyDescent="0.35">
      <c r="F32734" s="34"/>
      <c r="J32734" s="34"/>
      <c r="K32734" s="34"/>
      <c r="L32734" s="34"/>
    </row>
    <row r="32735" spans="6:12" x14ac:dyDescent="0.35">
      <c r="F32735" s="34"/>
      <c r="J32735" s="34"/>
      <c r="K32735" s="34"/>
      <c r="L32735" s="34"/>
    </row>
    <row r="32736" spans="6:12" x14ac:dyDescent="0.35">
      <c r="F32736" s="34"/>
      <c r="J32736" s="34"/>
      <c r="K32736" s="34"/>
      <c r="L32736" s="34"/>
    </row>
    <row r="32737" spans="6:12" x14ac:dyDescent="0.35">
      <c r="F32737" s="34"/>
      <c r="J32737" s="34"/>
      <c r="K32737" s="34"/>
      <c r="L32737" s="34"/>
    </row>
    <row r="32738" spans="6:12" x14ac:dyDescent="0.35">
      <c r="F32738" s="34"/>
      <c r="J32738" s="34"/>
      <c r="K32738" s="34"/>
      <c r="L32738" s="34"/>
    </row>
    <row r="32739" spans="6:12" x14ac:dyDescent="0.35">
      <c r="F32739" s="34"/>
      <c r="J32739" s="34"/>
      <c r="K32739" s="34"/>
      <c r="L32739" s="34"/>
    </row>
    <row r="32740" spans="6:12" x14ac:dyDescent="0.35">
      <c r="F32740" s="34"/>
      <c r="J32740" s="34"/>
      <c r="K32740" s="34"/>
      <c r="L32740" s="34"/>
    </row>
    <row r="32741" spans="6:12" x14ac:dyDescent="0.35">
      <c r="F32741" s="34"/>
      <c r="J32741" s="34"/>
      <c r="K32741" s="34"/>
      <c r="L32741" s="34"/>
    </row>
    <row r="32742" spans="6:12" x14ac:dyDescent="0.35">
      <c r="F32742" s="34"/>
      <c r="J32742" s="34"/>
      <c r="K32742" s="34"/>
      <c r="L32742" s="34"/>
    </row>
    <row r="32743" spans="6:12" x14ac:dyDescent="0.35">
      <c r="F32743" s="34"/>
      <c r="J32743" s="34"/>
      <c r="K32743" s="34"/>
      <c r="L32743" s="34"/>
    </row>
    <row r="32744" spans="6:12" x14ac:dyDescent="0.35">
      <c r="F32744" s="34"/>
      <c r="J32744" s="34"/>
      <c r="K32744" s="34"/>
      <c r="L32744" s="34"/>
    </row>
    <row r="32745" spans="6:12" x14ac:dyDescent="0.35">
      <c r="F32745" s="34"/>
      <c r="J32745" s="34"/>
      <c r="K32745" s="34"/>
      <c r="L32745" s="34"/>
    </row>
    <row r="32746" spans="6:12" x14ac:dyDescent="0.35">
      <c r="F32746" s="34"/>
      <c r="J32746" s="34"/>
      <c r="K32746" s="34"/>
      <c r="L32746" s="34"/>
    </row>
    <row r="32747" spans="6:12" x14ac:dyDescent="0.35">
      <c r="F32747" s="34"/>
      <c r="J32747" s="34"/>
      <c r="K32747" s="34"/>
      <c r="L32747" s="34"/>
    </row>
    <row r="32748" spans="6:12" x14ac:dyDescent="0.35">
      <c r="F32748" s="34"/>
      <c r="J32748" s="34"/>
      <c r="K32748" s="34"/>
      <c r="L32748" s="34"/>
    </row>
    <row r="32749" spans="6:12" x14ac:dyDescent="0.35">
      <c r="F32749" s="34"/>
      <c r="J32749" s="34"/>
      <c r="K32749" s="34"/>
      <c r="L32749" s="34"/>
    </row>
    <row r="32750" spans="6:12" x14ac:dyDescent="0.35">
      <c r="F32750" s="34"/>
      <c r="J32750" s="34"/>
      <c r="K32750" s="34"/>
      <c r="L32750" s="34"/>
    </row>
    <row r="32751" spans="6:12" x14ac:dyDescent="0.35">
      <c r="F32751" s="34"/>
      <c r="J32751" s="34"/>
      <c r="K32751" s="34"/>
      <c r="L32751" s="34"/>
    </row>
    <row r="32752" spans="6:12" x14ac:dyDescent="0.35">
      <c r="F32752" s="34"/>
      <c r="J32752" s="34"/>
      <c r="K32752" s="34"/>
      <c r="L32752" s="34"/>
    </row>
    <row r="32753" spans="6:12" x14ac:dyDescent="0.35">
      <c r="F32753" s="34"/>
      <c r="J32753" s="34"/>
      <c r="K32753" s="34"/>
      <c r="L32753" s="34"/>
    </row>
    <row r="32754" spans="6:12" x14ac:dyDescent="0.35">
      <c r="F32754" s="34"/>
      <c r="J32754" s="34"/>
      <c r="K32754" s="34"/>
      <c r="L32754" s="34"/>
    </row>
    <row r="32755" spans="6:12" x14ac:dyDescent="0.35">
      <c r="F32755" s="34"/>
      <c r="J32755" s="34"/>
      <c r="K32755" s="34"/>
      <c r="L32755" s="34"/>
    </row>
    <row r="32756" spans="6:12" x14ac:dyDescent="0.35">
      <c r="F32756" s="34"/>
      <c r="J32756" s="34"/>
      <c r="K32756" s="34"/>
      <c r="L32756" s="34"/>
    </row>
    <row r="32757" spans="6:12" x14ac:dyDescent="0.35">
      <c r="F32757" s="34"/>
      <c r="J32757" s="34"/>
      <c r="K32757" s="34"/>
      <c r="L32757" s="34"/>
    </row>
    <row r="32758" spans="6:12" x14ac:dyDescent="0.35">
      <c r="F32758" s="34"/>
      <c r="J32758" s="34"/>
      <c r="K32758" s="34"/>
      <c r="L32758" s="34"/>
    </row>
    <row r="32759" spans="6:12" x14ac:dyDescent="0.35">
      <c r="F32759" s="34"/>
      <c r="J32759" s="34"/>
      <c r="K32759" s="34"/>
      <c r="L32759" s="34"/>
    </row>
    <row r="32760" spans="6:12" x14ac:dyDescent="0.35">
      <c r="F32760" s="34"/>
      <c r="J32760" s="34"/>
      <c r="K32760" s="34"/>
      <c r="L32760" s="34"/>
    </row>
    <row r="32761" spans="6:12" x14ac:dyDescent="0.35">
      <c r="F32761" s="34"/>
      <c r="J32761" s="34"/>
      <c r="K32761" s="34"/>
      <c r="L32761" s="34"/>
    </row>
    <row r="32762" spans="6:12" x14ac:dyDescent="0.35">
      <c r="F32762" s="34"/>
      <c r="J32762" s="34"/>
      <c r="K32762" s="34"/>
      <c r="L32762" s="34"/>
    </row>
    <row r="32763" spans="6:12" x14ac:dyDescent="0.35">
      <c r="F32763" s="34"/>
      <c r="J32763" s="34"/>
      <c r="K32763" s="34"/>
      <c r="L32763" s="34"/>
    </row>
    <row r="32764" spans="6:12" x14ac:dyDescent="0.35">
      <c r="F32764" s="34"/>
      <c r="J32764" s="34"/>
      <c r="K32764" s="34"/>
      <c r="L32764" s="34"/>
    </row>
    <row r="32765" spans="6:12" x14ac:dyDescent="0.35">
      <c r="F32765" s="34"/>
      <c r="J32765" s="34"/>
      <c r="K32765" s="34"/>
      <c r="L32765" s="34"/>
    </row>
    <row r="32766" spans="6:12" x14ac:dyDescent="0.35">
      <c r="F32766" s="34"/>
      <c r="J32766" s="34"/>
      <c r="K32766" s="34"/>
      <c r="L32766" s="34"/>
    </row>
    <row r="32767" spans="6:12" x14ac:dyDescent="0.35">
      <c r="F32767" s="34"/>
      <c r="J32767" s="34"/>
      <c r="K32767" s="34"/>
      <c r="L32767" s="34"/>
    </row>
    <row r="32768" spans="6:12" x14ac:dyDescent="0.35">
      <c r="F32768" s="34"/>
      <c r="J32768" s="34"/>
      <c r="K32768" s="34"/>
      <c r="L32768" s="34"/>
    </row>
    <row r="32769" spans="6:12" x14ac:dyDescent="0.35">
      <c r="F32769" s="34"/>
      <c r="J32769" s="34"/>
      <c r="K32769" s="34"/>
      <c r="L32769" s="34"/>
    </row>
    <row r="32770" spans="6:12" x14ac:dyDescent="0.35">
      <c r="F32770" s="34"/>
      <c r="J32770" s="34"/>
      <c r="K32770" s="34"/>
      <c r="L32770" s="34"/>
    </row>
    <row r="32771" spans="6:12" x14ac:dyDescent="0.35">
      <c r="F32771" s="34"/>
      <c r="J32771" s="34"/>
      <c r="K32771" s="34"/>
      <c r="L32771" s="34"/>
    </row>
    <row r="32772" spans="6:12" x14ac:dyDescent="0.35">
      <c r="F32772" s="34"/>
      <c r="J32772" s="34"/>
      <c r="K32772" s="34"/>
      <c r="L32772" s="34"/>
    </row>
    <row r="32773" spans="6:12" x14ac:dyDescent="0.35">
      <c r="F32773" s="34"/>
      <c r="J32773" s="34"/>
      <c r="K32773" s="34"/>
      <c r="L32773" s="34"/>
    </row>
    <row r="32774" spans="6:12" x14ac:dyDescent="0.35">
      <c r="F32774" s="34"/>
      <c r="J32774" s="34"/>
      <c r="K32774" s="34"/>
      <c r="L32774" s="34"/>
    </row>
    <row r="32775" spans="6:12" x14ac:dyDescent="0.35">
      <c r="F32775" s="34"/>
      <c r="J32775" s="34"/>
      <c r="K32775" s="34"/>
      <c r="L32775" s="34"/>
    </row>
    <row r="32776" spans="6:12" x14ac:dyDescent="0.35">
      <c r="F32776" s="34"/>
      <c r="J32776" s="34"/>
      <c r="K32776" s="34"/>
      <c r="L32776" s="34"/>
    </row>
    <row r="32777" spans="6:12" x14ac:dyDescent="0.35">
      <c r="F32777" s="34"/>
      <c r="J32777" s="34"/>
      <c r="K32777" s="34"/>
      <c r="L32777" s="34"/>
    </row>
    <row r="32778" spans="6:12" x14ac:dyDescent="0.35">
      <c r="F32778" s="34"/>
      <c r="J32778" s="34"/>
      <c r="K32778" s="34"/>
      <c r="L32778" s="34"/>
    </row>
    <row r="32779" spans="6:12" x14ac:dyDescent="0.35">
      <c r="F32779" s="34"/>
      <c r="J32779" s="34"/>
      <c r="K32779" s="34"/>
      <c r="L32779" s="34"/>
    </row>
    <row r="32780" spans="6:12" x14ac:dyDescent="0.35">
      <c r="F32780" s="34"/>
      <c r="J32780" s="34"/>
      <c r="K32780" s="34"/>
      <c r="L32780" s="34"/>
    </row>
    <row r="32781" spans="6:12" x14ac:dyDescent="0.35">
      <c r="F32781" s="34"/>
      <c r="J32781" s="34"/>
      <c r="K32781" s="34"/>
      <c r="L32781" s="34"/>
    </row>
    <row r="32782" spans="6:12" x14ac:dyDescent="0.35">
      <c r="F32782" s="34"/>
      <c r="J32782" s="34"/>
      <c r="K32782" s="34"/>
      <c r="L32782" s="34"/>
    </row>
    <row r="32783" spans="6:12" x14ac:dyDescent="0.35">
      <c r="F32783" s="34"/>
      <c r="J32783" s="34"/>
      <c r="K32783" s="34"/>
      <c r="L32783" s="34"/>
    </row>
    <row r="32784" spans="6:12" x14ac:dyDescent="0.35">
      <c r="F32784" s="34"/>
      <c r="J32784" s="34"/>
      <c r="K32784" s="34"/>
      <c r="L32784" s="34"/>
    </row>
    <row r="32785" spans="6:12" x14ac:dyDescent="0.35">
      <c r="F32785" s="34"/>
      <c r="J32785" s="34"/>
      <c r="K32785" s="34"/>
      <c r="L32785" s="34"/>
    </row>
    <row r="32786" spans="6:12" x14ac:dyDescent="0.35">
      <c r="F32786" s="34"/>
      <c r="J32786" s="34"/>
      <c r="K32786" s="34"/>
      <c r="L32786" s="34"/>
    </row>
    <row r="32787" spans="6:12" x14ac:dyDescent="0.35">
      <c r="F32787" s="34"/>
      <c r="J32787" s="34"/>
      <c r="K32787" s="34"/>
      <c r="L32787" s="34"/>
    </row>
    <row r="32788" spans="6:12" x14ac:dyDescent="0.35">
      <c r="F32788" s="34"/>
      <c r="J32788" s="34"/>
      <c r="K32788" s="34"/>
      <c r="L32788" s="34"/>
    </row>
    <row r="32789" spans="6:12" x14ac:dyDescent="0.35">
      <c r="F32789" s="34"/>
      <c r="J32789" s="34"/>
      <c r="K32789" s="34"/>
      <c r="L32789" s="34"/>
    </row>
    <row r="32790" spans="6:12" x14ac:dyDescent="0.35">
      <c r="F32790" s="34"/>
      <c r="J32790" s="34"/>
      <c r="K32790" s="34"/>
      <c r="L32790" s="34"/>
    </row>
    <row r="32791" spans="6:12" x14ac:dyDescent="0.35">
      <c r="F32791" s="34"/>
      <c r="J32791" s="34"/>
      <c r="K32791" s="34"/>
      <c r="L32791" s="34"/>
    </row>
    <row r="32792" spans="6:12" x14ac:dyDescent="0.35">
      <c r="F32792" s="34"/>
      <c r="J32792" s="34"/>
      <c r="K32792" s="34"/>
      <c r="L32792" s="34"/>
    </row>
    <row r="32793" spans="6:12" x14ac:dyDescent="0.35">
      <c r="F32793" s="34"/>
      <c r="J32793" s="34"/>
      <c r="K32793" s="34"/>
      <c r="L32793" s="34"/>
    </row>
    <row r="32794" spans="6:12" x14ac:dyDescent="0.35">
      <c r="F32794" s="34"/>
      <c r="J32794" s="34"/>
      <c r="K32794" s="34"/>
      <c r="L32794" s="34"/>
    </row>
    <row r="32795" spans="6:12" x14ac:dyDescent="0.35">
      <c r="F32795" s="34"/>
      <c r="J32795" s="34"/>
      <c r="K32795" s="34"/>
      <c r="L32795" s="34"/>
    </row>
    <row r="32796" spans="6:12" x14ac:dyDescent="0.35">
      <c r="F32796" s="34"/>
      <c r="J32796" s="34"/>
      <c r="K32796" s="34"/>
      <c r="L32796" s="34"/>
    </row>
    <row r="32797" spans="6:12" x14ac:dyDescent="0.35">
      <c r="F32797" s="34"/>
      <c r="J32797" s="34"/>
      <c r="K32797" s="34"/>
      <c r="L32797" s="34"/>
    </row>
    <row r="32798" spans="6:12" x14ac:dyDescent="0.35">
      <c r="F32798" s="34"/>
      <c r="J32798" s="34"/>
      <c r="K32798" s="34"/>
      <c r="L32798" s="34"/>
    </row>
    <row r="32799" spans="6:12" x14ac:dyDescent="0.35">
      <c r="F32799" s="34"/>
      <c r="J32799" s="34"/>
      <c r="K32799" s="34"/>
      <c r="L32799" s="34"/>
    </row>
    <row r="32800" spans="6:12" x14ac:dyDescent="0.35">
      <c r="F32800" s="34"/>
      <c r="J32800" s="34"/>
      <c r="K32800" s="34"/>
      <c r="L32800" s="34"/>
    </row>
    <row r="32801" spans="6:12" x14ac:dyDescent="0.35">
      <c r="F32801" s="34"/>
      <c r="J32801" s="34"/>
      <c r="K32801" s="34"/>
      <c r="L32801" s="34"/>
    </row>
    <row r="32802" spans="6:12" x14ac:dyDescent="0.35">
      <c r="F32802" s="34"/>
      <c r="J32802" s="34"/>
      <c r="K32802" s="34"/>
      <c r="L32802" s="34"/>
    </row>
    <row r="32803" spans="6:12" x14ac:dyDescent="0.35">
      <c r="F32803" s="34"/>
      <c r="J32803" s="34"/>
      <c r="K32803" s="34"/>
      <c r="L32803" s="34"/>
    </row>
    <row r="32804" spans="6:12" x14ac:dyDescent="0.35">
      <c r="F32804" s="34"/>
      <c r="J32804" s="34"/>
      <c r="K32804" s="34"/>
      <c r="L32804" s="34"/>
    </row>
    <row r="32805" spans="6:12" x14ac:dyDescent="0.35">
      <c r="F32805" s="34"/>
      <c r="J32805" s="34"/>
      <c r="K32805" s="34"/>
      <c r="L32805" s="34"/>
    </row>
    <row r="32806" spans="6:12" x14ac:dyDescent="0.35">
      <c r="F32806" s="34"/>
      <c r="J32806" s="34"/>
      <c r="K32806" s="34"/>
      <c r="L32806" s="34"/>
    </row>
    <row r="32807" spans="6:12" x14ac:dyDescent="0.35">
      <c r="F32807" s="34"/>
      <c r="J32807" s="34"/>
      <c r="K32807" s="34"/>
      <c r="L32807" s="34"/>
    </row>
    <row r="32808" spans="6:12" x14ac:dyDescent="0.35">
      <c r="F32808" s="34"/>
      <c r="J32808" s="34"/>
      <c r="K32808" s="34"/>
      <c r="L32808" s="34"/>
    </row>
    <row r="32809" spans="6:12" x14ac:dyDescent="0.35">
      <c r="F32809" s="34"/>
      <c r="J32809" s="34"/>
      <c r="K32809" s="34"/>
      <c r="L32809" s="34"/>
    </row>
    <row r="32810" spans="6:12" x14ac:dyDescent="0.35">
      <c r="F32810" s="34"/>
      <c r="J32810" s="34"/>
      <c r="K32810" s="34"/>
      <c r="L32810" s="34"/>
    </row>
    <row r="32811" spans="6:12" x14ac:dyDescent="0.35">
      <c r="F32811" s="34"/>
      <c r="J32811" s="34"/>
      <c r="K32811" s="34"/>
      <c r="L32811" s="34"/>
    </row>
    <row r="32812" spans="6:12" x14ac:dyDescent="0.35">
      <c r="F32812" s="34"/>
      <c r="J32812" s="34"/>
      <c r="K32812" s="34"/>
      <c r="L32812" s="34"/>
    </row>
    <row r="32813" spans="6:12" x14ac:dyDescent="0.35">
      <c r="F32813" s="34"/>
      <c r="J32813" s="34"/>
      <c r="K32813" s="34"/>
      <c r="L32813" s="34"/>
    </row>
    <row r="32814" spans="6:12" x14ac:dyDescent="0.35">
      <c r="F32814" s="34"/>
      <c r="J32814" s="34"/>
      <c r="K32814" s="34"/>
      <c r="L32814" s="34"/>
    </row>
    <row r="32815" spans="6:12" x14ac:dyDescent="0.35">
      <c r="F32815" s="34"/>
      <c r="J32815" s="34"/>
      <c r="K32815" s="34"/>
      <c r="L32815" s="34"/>
    </row>
    <row r="32816" spans="6:12" x14ac:dyDescent="0.35">
      <c r="F32816" s="34"/>
      <c r="J32816" s="34"/>
      <c r="K32816" s="34"/>
      <c r="L32816" s="34"/>
    </row>
    <row r="32817" spans="6:12" x14ac:dyDescent="0.35">
      <c r="F32817" s="34"/>
      <c r="J32817" s="34"/>
      <c r="K32817" s="34"/>
      <c r="L32817" s="34"/>
    </row>
    <row r="32818" spans="6:12" x14ac:dyDescent="0.35">
      <c r="F32818" s="34"/>
      <c r="J32818" s="34"/>
      <c r="K32818" s="34"/>
      <c r="L32818" s="34"/>
    </row>
    <row r="32819" spans="6:12" x14ac:dyDescent="0.35">
      <c r="F32819" s="34"/>
      <c r="J32819" s="34"/>
      <c r="K32819" s="34"/>
      <c r="L32819" s="34"/>
    </row>
    <row r="32820" spans="6:12" x14ac:dyDescent="0.35">
      <c r="F32820" s="34"/>
      <c r="J32820" s="34"/>
      <c r="K32820" s="34"/>
      <c r="L32820" s="34"/>
    </row>
    <row r="32821" spans="6:12" x14ac:dyDescent="0.35">
      <c r="F32821" s="34"/>
      <c r="J32821" s="34"/>
      <c r="K32821" s="34"/>
      <c r="L32821" s="34"/>
    </row>
    <row r="32822" spans="6:12" x14ac:dyDescent="0.35">
      <c r="F32822" s="34"/>
      <c r="J32822" s="34"/>
      <c r="K32822" s="34"/>
      <c r="L32822" s="34"/>
    </row>
    <row r="32823" spans="6:12" x14ac:dyDescent="0.35">
      <c r="F32823" s="34"/>
      <c r="J32823" s="34"/>
      <c r="K32823" s="34"/>
      <c r="L32823" s="34"/>
    </row>
    <row r="32824" spans="6:12" x14ac:dyDescent="0.35">
      <c r="F32824" s="34"/>
      <c r="J32824" s="34"/>
      <c r="K32824" s="34"/>
      <c r="L32824" s="34"/>
    </row>
    <row r="32825" spans="6:12" x14ac:dyDescent="0.35">
      <c r="F32825" s="34"/>
      <c r="J32825" s="34"/>
      <c r="K32825" s="34"/>
      <c r="L32825" s="34"/>
    </row>
    <row r="32826" spans="6:12" x14ac:dyDescent="0.35">
      <c r="F32826" s="34"/>
      <c r="J32826" s="34"/>
      <c r="K32826" s="34"/>
      <c r="L32826" s="34"/>
    </row>
    <row r="32827" spans="6:12" x14ac:dyDescent="0.35">
      <c r="F32827" s="34"/>
      <c r="J32827" s="34"/>
      <c r="K32827" s="34"/>
      <c r="L32827" s="34"/>
    </row>
    <row r="32828" spans="6:12" x14ac:dyDescent="0.35">
      <c r="F32828" s="34"/>
      <c r="J32828" s="34"/>
      <c r="K32828" s="34"/>
      <c r="L32828" s="34"/>
    </row>
    <row r="32829" spans="6:12" x14ac:dyDescent="0.35">
      <c r="F32829" s="34"/>
      <c r="J32829" s="34"/>
      <c r="K32829" s="34"/>
      <c r="L32829" s="34"/>
    </row>
    <row r="32830" spans="6:12" x14ac:dyDescent="0.35">
      <c r="F32830" s="34"/>
      <c r="J32830" s="34"/>
      <c r="K32830" s="34"/>
      <c r="L32830" s="34"/>
    </row>
    <row r="32831" spans="6:12" x14ac:dyDescent="0.35">
      <c r="F32831" s="34"/>
      <c r="J32831" s="34"/>
      <c r="K32831" s="34"/>
      <c r="L32831" s="34"/>
    </row>
    <row r="32832" spans="6:12" x14ac:dyDescent="0.35">
      <c r="F32832" s="34"/>
      <c r="J32832" s="34"/>
      <c r="K32832" s="34"/>
      <c r="L32832" s="34"/>
    </row>
    <row r="32833" spans="6:12" x14ac:dyDescent="0.35">
      <c r="F32833" s="34"/>
      <c r="J32833" s="34"/>
      <c r="K32833" s="34"/>
      <c r="L32833" s="34"/>
    </row>
    <row r="32834" spans="6:12" x14ac:dyDescent="0.35">
      <c r="F32834" s="34"/>
      <c r="J32834" s="34"/>
      <c r="K32834" s="34"/>
      <c r="L32834" s="34"/>
    </row>
    <row r="32835" spans="6:12" x14ac:dyDescent="0.35">
      <c r="F32835" s="34"/>
      <c r="J32835" s="34"/>
      <c r="K32835" s="34"/>
      <c r="L32835" s="34"/>
    </row>
    <row r="32836" spans="6:12" x14ac:dyDescent="0.35">
      <c r="F32836" s="34"/>
      <c r="J32836" s="34"/>
      <c r="K32836" s="34"/>
      <c r="L32836" s="34"/>
    </row>
    <row r="32837" spans="6:12" x14ac:dyDescent="0.35">
      <c r="F32837" s="34"/>
      <c r="J32837" s="34"/>
      <c r="K32837" s="34"/>
      <c r="L32837" s="34"/>
    </row>
    <row r="32838" spans="6:12" x14ac:dyDescent="0.35">
      <c r="F32838" s="34"/>
      <c r="J32838" s="34"/>
      <c r="K32838" s="34"/>
      <c r="L32838" s="34"/>
    </row>
    <row r="32839" spans="6:12" x14ac:dyDescent="0.35">
      <c r="F32839" s="34"/>
      <c r="J32839" s="34"/>
      <c r="K32839" s="34"/>
      <c r="L32839" s="34"/>
    </row>
    <row r="32840" spans="6:12" x14ac:dyDescent="0.35">
      <c r="F32840" s="34"/>
      <c r="J32840" s="34"/>
      <c r="K32840" s="34"/>
      <c r="L32840" s="34"/>
    </row>
    <row r="32841" spans="6:12" x14ac:dyDescent="0.35">
      <c r="F32841" s="34"/>
      <c r="J32841" s="34"/>
      <c r="K32841" s="34"/>
      <c r="L32841" s="34"/>
    </row>
    <row r="32842" spans="6:12" x14ac:dyDescent="0.35">
      <c r="F32842" s="34"/>
      <c r="J32842" s="34"/>
      <c r="K32842" s="34"/>
      <c r="L32842" s="34"/>
    </row>
    <row r="32843" spans="6:12" x14ac:dyDescent="0.35">
      <c r="F32843" s="34"/>
      <c r="J32843" s="34"/>
      <c r="K32843" s="34"/>
      <c r="L32843" s="34"/>
    </row>
    <row r="32844" spans="6:12" x14ac:dyDescent="0.35">
      <c r="F32844" s="34"/>
      <c r="J32844" s="34"/>
      <c r="K32844" s="34"/>
      <c r="L32844" s="34"/>
    </row>
    <row r="32845" spans="6:12" x14ac:dyDescent="0.35">
      <c r="F32845" s="34"/>
      <c r="J32845" s="34"/>
      <c r="K32845" s="34"/>
      <c r="L32845" s="34"/>
    </row>
    <row r="32846" spans="6:12" x14ac:dyDescent="0.35">
      <c r="F32846" s="34"/>
      <c r="J32846" s="34"/>
      <c r="K32846" s="34"/>
      <c r="L32846" s="34"/>
    </row>
    <row r="32847" spans="6:12" x14ac:dyDescent="0.35">
      <c r="F32847" s="34"/>
      <c r="J32847" s="34"/>
      <c r="K32847" s="34"/>
      <c r="L32847" s="34"/>
    </row>
    <row r="32848" spans="6:12" x14ac:dyDescent="0.35">
      <c r="F32848" s="34"/>
      <c r="J32848" s="34"/>
      <c r="K32848" s="34"/>
      <c r="L32848" s="34"/>
    </row>
    <row r="32849" spans="6:12" x14ac:dyDescent="0.35">
      <c r="F32849" s="34"/>
      <c r="J32849" s="34"/>
      <c r="K32849" s="34"/>
      <c r="L32849" s="34"/>
    </row>
    <row r="32850" spans="6:12" x14ac:dyDescent="0.35">
      <c r="F32850" s="34"/>
      <c r="J32850" s="34"/>
      <c r="K32850" s="34"/>
      <c r="L32850" s="34"/>
    </row>
    <row r="32851" spans="6:12" x14ac:dyDescent="0.35">
      <c r="F32851" s="34"/>
      <c r="J32851" s="34"/>
      <c r="K32851" s="34"/>
      <c r="L32851" s="34"/>
    </row>
    <row r="32852" spans="6:12" x14ac:dyDescent="0.35">
      <c r="F32852" s="34"/>
      <c r="J32852" s="34"/>
      <c r="K32852" s="34"/>
      <c r="L32852" s="34"/>
    </row>
    <row r="32853" spans="6:12" x14ac:dyDescent="0.35">
      <c r="F32853" s="34"/>
      <c r="J32853" s="34"/>
      <c r="K32853" s="34"/>
      <c r="L32853" s="34"/>
    </row>
    <row r="32854" spans="6:12" x14ac:dyDescent="0.35">
      <c r="F32854" s="34"/>
      <c r="J32854" s="34"/>
      <c r="K32854" s="34"/>
      <c r="L32854" s="34"/>
    </row>
    <row r="32855" spans="6:12" x14ac:dyDescent="0.35">
      <c r="F32855" s="34"/>
      <c r="J32855" s="34"/>
      <c r="K32855" s="34"/>
      <c r="L32855" s="34"/>
    </row>
    <row r="32856" spans="6:12" x14ac:dyDescent="0.35">
      <c r="F32856" s="34"/>
      <c r="J32856" s="34"/>
      <c r="K32856" s="34"/>
      <c r="L32856" s="34"/>
    </row>
    <row r="32857" spans="6:12" x14ac:dyDescent="0.35">
      <c r="F32857" s="34"/>
      <c r="J32857" s="34"/>
      <c r="K32857" s="34"/>
      <c r="L32857" s="34"/>
    </row>
    <row r="32858" spans="6:12" x14ac:dyDescent="0.35">
      <c r="F32858" s="34"/>
      <c r="J32858" s="34"/>
      <c r="K32858" s="34"/>
      <c r="L32858" s="34"/>
    </row>
    <row r="32859" spans="6:12" x14ac:dyDescent="0.35">
      <c r="F32859" s="34"/>
      <c r="J32859" s="34"/>
      <c r="K32859" s="34"/>
      <c r="L32859" s="34"/>
    </row>
    <row r="32860" spans="6:12" x14ac:dyDescent="0.35">
      <c r="F32860" s="34"/>
      <c r="J32860" s="34"/>
      <c r="K32860" s="34"/>
      <c r="L32860" s="34"/>
    </row>
    <row r="32861" spans="6:12" x14ac:dyDescent="0.35">
      <c r="F32861" s="34"/>
      <c r="J32861" s="34"/>
      <c r="K32861" s="34"/>
      <c r="L32861" s="34"/>
    </row>
    <row r="32862" spans="6:12" x14ac:dyDescent="0.35">
      <c r="F32862" s="34"/>
      <c r="J32862" s="34"/>
      <c r="K32862" s="34"/>
      <c r="L32862" s="34"/>
    </row>
    <row r="32863" spans="6:12" x14ac:dyDescent="0.35">
      <c r="F32863" s="34"/>
      <c r="J32863" s="34"/>
      <c r="K32863" s="34"/>
      <c r="L32863" s="34"/>
    </row>
    <row r="32864" spans="6:12" x14ac:dyDescent="0.35">
      <c r="F32864" s="34"/>
      <c r="J32864" s="34"/>
      <c r="K32864" s="34"/>
      <c r="L32864" s="34"/>
    </row>
    <row r="32865" spans="6:12" x14ac:dyDescent="0.35">
      <c r="F32865" s="34"/>
      <c r="J32865" s="34"/>
      <c r="K32865" s="34"/>
      <c r="L32865" s="34"/>
    </row>
    <row r="32866" spans="6:12" x14ac:dyDescent="0.35">
      <c r="F32866" s="34"/>
      <c r="J32866" s="34"/>
      <c r="K32866" s="34"/>
      <c r="L32866" s="34"/>
    </row>
    <row r="32867" spans="6:12" x14ac:dyDescent="0.35">
      <c r="F32867" s="34"/>
      <c r="J32867" s="34"/>
      <c r="K32867" s="34"/>
      <c r="L32867" s="34"/>
    </row>
    <row r="32868" spans="6:12" x14ac:dyDescent="0.35">
      <c r="F32868" s="34"/>
      <c r="J32868" s="34"/>
      <c r="K32868" s="34"/>
      <c r="L32868" s="34"/>
    </row>
    <row r="32869" spans="6:12" x14ac:dyDescent="0.35">
      <c r="F32869" s="34"/>
      <c r="J32869" s="34"/>
      <c r="K32869" s="34"/>
      <c r="L32869" s="34"/>
    </row>
    <row r="32870" spans="6:12" x14ac:dyDescent="0.35">
      <c r="F32870" s="34"/>
      <c r="J32870" s="34"/>
      <c r="K32870" s="34"/>
      <c r="L32870" s="34"/>
    </row>
    <row r="32871" spans="6:12" x14ac:dyDescent="0.35">
      <c r="F32871" s="34"/>
      <c r="J32871" s="34"/>
      <c r="K32871" s="34"/>
      <c r="L32871" s="34"/>
    </row>
    <row r="32872" spans="6:12" x14ac:dyDescent="0.35">
      <c r="F32872" s="34"/>
      <c r="J32872" s="34"/>
      <c r="K32872" s="34"/>
      <c r="L32872" s="34"/>
    </row>
    <row r="32873" spans="6:12" x14ac:dyDescent="0.35">
      <c r="F32873" s="34"/>
      <c r="J32873" s="34"/>
      <c r="K32873" s="34"/>
      <c r="L32873" s="34"/>
    </row>
    <row r="32874" spans="6:12" x14ac:dyDescent="0.35">
      <c r="F32874" s="34"/>
      <c r="J32874" s="34"/>
      <c r="K32874" s="34"/>
      <c r="L32874" s="34"/>
    </row>
    <row r="32875" spans="6:12" x14ac:dyDescent="0.35">
      <c r="F32875" s="34"/>
      <c r="J32875" s="34"/>
      <c r="K32875" s="34"/>
      <c r="L32875" s="34"/>
    </row>
    <row r="32876" spans="6:12" x14ac:dyDescent="0.35">
      <c r="F32876" s="34"/>
      <c r="J32876" s="34"/>
      <c r="K32876" s="34"/>
      <c r="L32876" s="34"/>
    </row>
    <row r="32877" spans="6:12" x14ac:dyDescent="0.35">
      <c r="F32877" s="34"/>
      <c r="J32877" s="34"/>
      <c r="K32877" s="34"/>
      <c r="L32877" s="34"/>
    </row>
    <row r="32878" spans="6:12" x14ac:dyDescent="0.35">
      <c r="F32878" s="34"/>
      <c r="J32878" s="34"/>
      <c r="K32878" s="34"/>
      <c r="L32878" s="34"/>
    </row>
    <row r="32879" spans="6:12" x14ac:dyDescent="0.35">
      <c r="F32879" s="34"/>
      <c r="J32879" s="34"/>
      <c r="K32879" s="34"/>
      <c r="L32879" s="34"/>
    </row>
    <row r="32880" spans="6:12" x14ac:dyDescent="0.35">
      <c r="F32880" s="34"/>
      <c r="J32880" s="34"/>
      <c r="K32880" s="34"/>
      <c r="L32880" s="34"/>
    </row>
    <row r="32881" spans="6:12" x14ac:dyDescent="0.35">
      <c r="F32881" s="34"/>
      <c r="J32881" s="34"/>
      <c r="K32881" s="34"/>
      <c r="L32881" s="34"/>
    </row>
    <row r="32882" spans="6:12" x14ac:dyDescent="0.35">
      <c r="F32882" s="34"/>
      <c r="J32882" s="34"/>
      <c r="K32882" s="34"/>
      <c r="L32882" s="34"/>
    </row>
    <row r="32883" spans="6:12" x14ac:dyDescent="0.35">
      <c r="F32883" s="34"/>
      <c r="J32883" s="34"/>
      <c r="K32883" s="34"/>
      <c r="L32883" s="34"/>
    </row>
    <row r="32884" spans="6:12" x14ac:dyDescent="0.35">
      <c r="F32884" s="34"/>
      <c r="J32884" s="34"/>
      <c r="K32884" s="34"/>
      <c r="L32884" s="34"/>
    </row>
    <row r="32885" spans="6:12" x14ac:dyDescent="0.35">
      <c r="F32885" s="34"/>
      <c r="J32885" s="34"/>
      <c r="K32885" s="34"/>
      <c r="L32885" s="34"/>
    </row>
    <row r="32886" spans="6:12" x14ac:dyDescent="0.35">
      <c r="F32886" s="34"/>
      <c r="J32886" s="34"/>
      <c r="K32886" s="34"/>
      <c r="L32886" s="34"/>
    </row>
    <row r="32887" spans="6:12" x14ac:dyDescent="0.35">
      <c r="F32887" s="34"/>
      <c r="J32887" s="34"/>
      <c r="K32887" s="34"/>
      <c r="L32887" s="34"/>
    </row>
    <row r="32888" spans="6:12" x14ac:dyDescent="0.35">
      <c r="F32888" s="34"/>
      <c r="J32888" s="34"/>
      <c r="K32888" s="34"/>
      <c r="L32888" s="34"/>
    </row>
    <row r="32889" spans="6:12" x14ac:dyDescent="0.35">
      <c r="F32889" s="34"/>
      <c r="J32889" s="34"/>
      <c r="K32889" s="34"/>
      <c r="L32889" s="34"/>
    </row>
    <row r="32890" spans="6:12" x14ac:dyDescent="0.35">
      <c r="F32890" s="34"/>
      <c r="J32890" s="34"/>
      <c r="K32890" s="34"/>
      <c r="L32890" s="34"/>
    </row>
    <row r="32891" spans="6:12" x14ac:dyDescent="0.35">
      <c r="F32891" s="34"/>
      <c r="J32891" s="34"/>
      <c r="K32891" s="34"/>
      <c r="L32891" s="34"/>
    </row>
    <row r="32892" spans="6:12" x14ac:dyDescent="0.35">
      <c r="F32892" s="34"/>
      <c r="J32892" s="34"/>
      <c r="K32892" s="34"/>
      <c r="L32892" s="34"/>
    </row>
    <row r="32893" spans="6:12" x14ac:dyDescent="0.35">
      <c r="F32893" s="34"/>
      <c r="J32893" s="34"/>
      <c r="K32893" s="34"/>
      <c r="L32893" s="34"/>
    </row>
    <row r="32894" spans="6:12" x14ac:dyDescent="0.35">
      <c r="F32894" s="34"/>
      <c r="J32894" s="34"/>
      <c r="K32894" s="34"/>
      <c r="L32894" s="34"/>
    </row>
    <row r="32895" spans="6:12" x14ac:dyDescent="0.35">
      <c r="F32895" s="34"/>
      <c r="J32895" s="34"/>
      <c r="K32895" s="34"/>
      <c r="L32895" s="34"/>
    </row>
    <row r="32896" spans="6:12" x14ac:dyDescent="0.35">
      <c r="F32896" s="34"/>
      <c r="J32896" s="34"/>
      <c r="K32896" s="34"/>
      <c r="L32896" s="34"/>
    </row>
    <row r="32897" spans="6:12" x14ac:dyDescent="0.35">
      <c r="F32897" s="34"/>
      <c r="J32897" s="34"/>
      <c r="K32897" s="34"/>
      <c r="L32897" s="34"/>
    </row>
    <row r="32898" spans="6:12" x14ac:dyDescent="0.35">
      <c r="F32898" s="34"/>
      <c r="J32898" s="34"/>
      <c r="K32898" s="34"/>
      <c r="L32898" s="34"/>
    </row>
    <row r="32899" spans="6:12" x14ac:dyDescent="0.35">
      <c r="F32899" s="34"/>
      <c r="J32899" s="34"/>
      <c r="K32899" s="34"/>
      <c r="L32899" s="34"/>
    </row>
    <row r="32900" spans="6:12" x14ac:dyDescent="0.35">
      <c r="F32900" s="34"/>
      <c r="J32900" s="34"/>
      <c r="K32900" s="34"/>
      <c r="L32900" s="34"/>
    </row>
    <row r="32901" spans="6:12" x14ac:dyDescent="0.35">
      <c r="F32901" s="34"/>
      <c r="J32901" s="34"/>
      <c r="K32901" s="34"/>
      <c r="L32901" s="34"/>
    </row>
    <row r="32902" spans="6:12" x14ac:dyDescent="0.35">
      <c r="F32902" s="34"/>
      <c r="J32902" s="34"/>
      <c r="K32902" s="34"/>
      <c r="L32902" s="34"/>
    </row>
    <row r="32903" spans="6:12" x14ac:dyDescent="0.35">
      <c r="F32903" s="34"/>
      <c r="J32903" s="34"/>
      <c r="K32903" s="34"/>
      <c r="L32903" s="34"/>
    </row>
    <row r="32904" spans="6:12" x14ac:dyDescent="0.35">
      <c r="F32904" s="34"/>
      <c r="J32904" s="34"/>
      <c r="K32904" s="34"/>
      <c r="L32904" s="34"/>
    </row>
    <row r="32905" spans="6:12" x14ac:dyDescent="0.35">
      <c r="F32905" s="34"/>
      <c r="J32905" s="34"/>
      <c r="K32905" s="34"/>
      <c r="L32905" s="34"/>
    </row>
    <row r="32906" spans="6:12" x14ac:dyDescent="0.35">
      <c r="F32906" s="34"/>
      <c r="J32906" s="34"/>
      <c r="K32906" s="34"/>
      <c r="L32906" s="34"/>
    </row>
    <row r="32907" spans="6:12" x14ac:dyDescent="0.35">
      <c r="F32907" s="34"/>
      <c r="J32907" s="34"/>
      <c r="K32907" s="34"/>
      <c r="L32907" s="34"/>
    </row>
    <row r="32908" spans="6:12" x14ac:dyDescent="0.35">
      <c r="F32908" s="34"/>
      <c r="J32908" s="34"/>
      <c r="K32908" s="34"/>
      <c r="L32908" s="34"/>
    </row>
    <row r="32909" spans="6:12" x14ac:dyDescent="0.35">
      <c r="F32909" s="34"/>
      <c r="J32909" s="34"/>
      <c r="K32909" s="34"/>
      <c r="L32909" s="34"/>
    </row>
    <row r="32910" spans="6:12" x14ac:dyDescent="0.35">
      <c r="F32910" s="34"/>
      <c r="J32910" s="34"/>
      <c r="K32910" s="34"/>
      <c r="L32910" s="34"/>
    </row>
    <row r="32911" spans="6:12" x14ac:dyDescent="0.35">
      <c r="F32911" s="34"/>
      <c r="J32911" s="34"/>
      <c r="K32911" s="34"/>
      <c r="L32911" s="34"/>
    </row>
    <row r="32912" spans="6:12" x14ac:dyDescent="0.35">
      <c r="F32912" s="34"/>
      <c r="J32912" s="34"/>
      <c r="K32912" s="34"/>
      <c r="L32912" s="34"/>
    </row>
    <row r="32913" spans="6:12" x14ac:dyDescent="0.35">
      <c r="F32913" s="34"/>
      <c r="J32913" s="34"/>
      <c r="K32913" s="34"/>
      <c r="L32913" s="34"/>
    </row>
    <row r="32914" spans="6:12" x14ac:dyDescent="0.35">
      <c r="F32914" s="34"/>
      <c r="J32914" s="34"/>
      <c r="K32914" s="34"/>
      <c r="L32914" s="34"/>
    </row>
    <row r="32915" spans="6:12" x14ac:dyDescent="0.35">
      <c r="F32915" s="34"/>
      <c r="J32915" s="34"/>
      <c r="K32915" s="34"/>
      <c r="L32915" s="34"/>
    </row>
    <row r="32916" spans="6:12" x14ac:dyDescent="0.35">
      <c r="F32916" s="34"/>
      <c r="J32916" s="34"/>
      <c r="K32916" s="34"/>
      <c r="L32916" s="34"/>
    </row>
    <row r="32917" spans="6:12" x14ac:dyDescent="0.35">
      <c r="F32917" s="34"/>
      <c r="J32917" s="34"/>
      <c r="K32917" s="34"/>
      <c r="L32917" s="34"/>
    </row>
    <row r="32918" spans="6:12" x14ac:dyDescent="0.35">
      <c r="F32918" s="34"/>
      <c r="J32918" s="34"/>
      <c r="K32918" s="34"/>
      <c r="L32918" s="34"/>
    </row>
    <row r="32919" spans="6:12" x14ac:dyDescent="0.35">
      <c r="F32919" s="34"/>
      <c r="J32919" s="34"/>
      <c r="K32919" s="34"/>
      <c r="L32919" s="34"/>
    </row>
    <row r="32920" spans="6:12" x14ac:dyDescent="0.35">
      <c r="F32920" s="34"/>
      <c r="J32920" s="34"/>
      <c r="K32920" s="34"/>
      <c r="L32920" s="34"/>
    </row>
    <row r="32921" spans="6:12" x14ac:dyDescent="0.35">
      <c r="F32921" s="34"/>
      <c r="J32921" s="34"/>
      <c r="K32921" s="34"/>
      <c r="L32921" s="34"/>
    </row>
    <row r="32922" spans="6:12" x14ac:dyDescent="0.35">
      <c r="F32922" s="34"/>
      <c r="J32922" s="34"/>
      <c r="K32922" s="34"/>
      <c r="L32922" s="34"/>
    </row>
    <row r="32923" spans="6:12" x14ac:dyDescent="0.35">
      <c r="F32923" s="34"/>
      <c r="J32923" s="34"/>
      <c r="K32923" s="34"/>
      <c r="L32923" s="34"/>
    </row>
    <row r="32924" spans="6:12" x14ac:dyDescent="0.35">
      <c r="F32924" s="34"/>
      <c r="J32924" s="34"/>
      <c r="K32924" s="34"/>
      <c r="L32924" s="34"/>
    </row>
    <row r="32925" spans="6:12" x14ac:dyDescent="0.35">
      <c r="F32925" s="34"/>
      <c r="J32925" s="34"/>
      <c r="K32925" s="34"/>
      <c r="L32925" s="34"/>
    </row>
    <row r="32926" spans="6:12" x14ac:dyDescent="0.35">
      <c r="F32926" s="34"/>
      <c r="J32926" s="34"/>
      <c r="K32926" s="34"/>
      <c r="L32926" s="34"/>
    </row>
    <row r="32927" spans="6:12" x14ac:dyDescent="0.35">
      <c r="F32927" s="34"/>
      <c r="J32927" s="34"/>
      <c r="K32927" s="34"/>
      <c r="L32927" s="34"/>
    </row>
    <row r="32928" spans="6:12" x14ac:dyDescent="0.35">
      <c r="F32928" s="34"/>
      <c r="J32928" s="34"/>
      <c r="K32928" s="34"/>
      <c r="L32928" s="34"/>
    </row>
    <row r="32929" spans="6:12" x14ac:dyDescent="0.35">
      <c r="F32929" s="34"/>
      <c r="J32929" s="34"/>
      <c r="K32929" s="34"/>
      <c r="L32929" s="34"/>
    </row>
    <row r="32930" spans="6:12" x14ac:dyDescent="0.35">
      <c r="F32930" s="34"/>
      <c r="J32930" s="34"/>
      <c r="K32930" s="34"/>
      <c r="L32930" s="34"/>
    </row>
    <row r="32931" spans="6:12" x14ac:dyDescent="0.35">
      <c r="F32931" s="34"/>
      <c r="J32931" s="34"/>
      <c r="K32931" s="34"/>
      <c r="L32931" s="34"/>
    </row>
    <row r="32932" spans="6:12" x14ac:dyDescent="0.35">
      <c r="F32932" s="34"/>
      <c r="J32932" s="34"/>
      <c r="K32932" s="34"/>
      <c r="L32932" s="34"/>
    </row>
    <row r="32933" spans="6:12" x14ac:dyDescent="0.35">
      <c r="F32933" s="34"/>
      <c r="J32933" s="34"/>
      <c r="K32933" s="34"/>
      <c r="L32933" s="34"/>
    </row>
    <row r="32934" spans="6:12" x14ac:dyDescent="0.35">
      <c r="F32934" s="34"/>
      <c r="J32934" s="34"/>
      <c r="K32934" s="34"/>
      <c r="L32934" s="34"/>
    </row>
    <row r="32935" spans="6:12" x14ac:dyDescent="0.35">
      <c r="F32935" s="34"/>
      <c r="J32935" s="34"/>
      <c r="K32935" s="34"/>
      <c r="L32935" s="34"/>
    </row>
    <row r="32936" spans="6:12" x14ac:dyDescent="0.35">
      <c r="F32936" s="34"/>
      <c r="J32936" s="34"/>
      <c r="K32936" s="34"/>
      <c r="L32936" s="34"/>
    </row>
    <row r="32937" spans="6:12" x14ac:dyDescent="0.35">
      <c r="F32937" s="34"/>
      <c r="J32937" s="34"/>
      <c r="K32937" s="34"/>
      <c r="L32937" s="34"/>
    </row>
    <row r="32938" spans="6:12" x14ac:dyDescent="0.35">
      <c r="F32938" s="34"/>
      <c r="J32938" s="34"/>
      <c r="K32938" s="34"/>
      <c r="L32938" s="34"/>
    </row>
    <row r="32939" spans="6:12" x14ac:dyDescent="0.35">
      <c r="F32939" s="34"/>
      <c r="J32939" s="34"/>
      <c r="K32939" s="34"/>
      <c r="L32939" s="34"/>
    </row>
    <row r="32940" spans="6:12" x14ac:dyDescent="0.35">
      <c r="F32940" s="34"/>
      <c r="J32940" s="34"/>
      <c r="K32940" s="34"/>
      <c r="L32940" s="34"/>
    </row>
    <row r="32941" spans="6:12" x14ac:dyDescent="0.35">
      <c r="F32941" s="34"/>
      <c r="J32941" s="34"/>
      <c r="K32941" s="34"/>
      <c r="L32941" s="34"/>
    </row>
    <row r="32942" spans="6:12" x14ac:dyDescent="0.35">
      <c r="F32942" s="34"/>
      <c r="J32942" s="34"/>
      <c r="K32942" s="34"/>
      <c r="L32942" s="34"/>
    </row>
    <row r="32943" spans="6:12" x14ac:dyDescent="0.35">
      <c r="F32943" s="34"/>
      <c r="J32943" s="34"/>
      <c r="K32943" s="34"/>
      <c r="L32943" s="34"/>
    </row>
    <row r="32944" spans="6:12" x14ac:dyDescent="0.35">
      <c r="F32944" s="34"/>
      <c r="J32944" s="34"/>
      <c r="K32944" s="34"/>
      <c r="L32944" s="34"/>
    </row>
    <row r="32945" spans="6:12" x14ac:dyDescent="0.35">
      <c r="F32945" s="34"/>
      <c r="J32945" s="34"/>
      <c r="K32945" s="34"/>
      <c r="L32945" s="34"/>
    </row>
    <row r="32946" spans="6:12" x14ac:dyDescent="0.35">
      <c r="F32946" s="34"/>
      <c r="J32946" s="34"/>
      <c r="K32946" s="34"/>
      <c r="L32946" s="34"/>
    </row>
    <row r="32947" spans="6:12" x14ac:dyDescent="0.35">
      <c r="F32947" s="34"/>
      <c r="J32947" s="34"/>
      <c r="K32947" s="34"/>
      <c r="L32947" s="34"/>
    </row>
    <row r="32948" spans="6:12" x14ac:dyDescent="0.35">
      <c r="F32948" s="34"/>
      <c r="J32948" s="34"/>
      <c r="K32948" s="34"/>
      <c r="L32948" s="34"/>
    </row>
    <row r="32949" spans="6:12" x14ac:dyDescent="0.35">
      <c r="F32949" s="34"/>
      <c r="J32949" s="34"/>
      <c r="K32949" s="34"/>
      <c r="L32949" s="34"/>
    </row>
    <row r="32950" spans="6:12" x14ac:dyDescent="0.35">
      <c r="F32950" s="34"/>
      <c r="J32950" s="34"/>
      <c r="K32950" s="34"/>
      <c r="L32950" s="34"/>
    </row>
    <row r="32951" spans="6:12" x14ac:dyDescent="0.35">
      <c r="F32951" s="34"/>
      <c r="J32951" s="34"/>
      <c r="K32951" s="34"/>
      <c r="L32951" s="34"/>
    </row>
    <row r="32952" spans="6:12" x14ac:dyDescent="0.35">
      <c r="F32952" s="34"/>
      <c r="J32952" s="34"/>
      <c r="K32952" s="34"/>
      <c r="L32952" s="34"/>
    </row>
    <row r="32953" spans="6:12" x14ac:dyDescent="0.35">
      <c r="F32953" s="34"/>
      <c r="J32953" s="34"/>
      <c r="K32953" s="34"/>
      <c r="L32953" s="34"/>
    </row>
    <row r="32954" spans="6:12" x14ac:dyDescent="0.35">
      <c r="F32954" s="34"/>
      <c r="J32954" s="34"/>
      <c r="K32954" s="34"/>
      <c r="L32954" s="34"/>
    </row>
    <row r="32955" spans="6:12" x14ac:dyDescent="0.35">
      <c r="F32955" s="34"/>
      <c r="J32955" s="34"/>
      <c r="K32955" s="34"/>
      <c r="L32955" s="34"/>
    </row>
    <row r="32956" spans="6:12" x14ac:dyDescent="0.35">
      <c r="F32956" s="34"/>
      <c r="J32956" s="34"/>
      <c r="K32956" s="34"/>
      <c r="L32956" s="34"/>
    </row>
    <row r="32957" spans="6:12" x14ac:dyDescent="0.35">
      <c r="F32957" s="34"/>
      <c r="J32957" s="34"/>
      <c r="K32957" s="34"/>
      <c r="L32957" s="34"/>
    </row>
    <row r="32958" spans="6:12" x14ac:dyDescent="0.35">
      <c r="F32958" s="34"/>
      <c r="J32958" s="34"/>
      <c r="K32958" s="34"/>
      <c r="L32958" s="34"/>
    </row>
    <row r="32959" spans="6:12" x14ac:dyDescent="0.35">
      <c r="F32959" s="34"/>
      <c r="J32959" s="34"/>
      <c r="K32959" s="34"/>
      <c r="L32959" s="34"/>
    </row>
    <row r="32960" spans="6:12" x14ac:dyDescent="0.35">
      <c r="F32960" s="34"/>
      <c r="J32960" s="34"/>
      <c r="K32960" s="34"/>
      <c r="L32960" s="34"/>
    </row>
    <row r="32961" spans="6:12" x14ac:dyDescent="0.35">
      <c r="F32961" s="34"/>
      <c r="J32961" s="34"/>
      <c r="K32961" s="34"/>
      <c r="L32961" s="34"/>
    </row>
    <row r="32962" spans="6:12" x14ac:dyDescent="0.35">
      <c r="F32962" s="34"/>
      <c r="J32962" s="34"/>
      <c r="K32962" s="34"/>
      <c r="L32962" s="34"/>
    </row>
    <row r="32963" spans="6:12" x14ac:dyDescent="0.35">
      <c r="F32963" s="34"/>
      <c r="J32963" s="34"/>
      <c r="K32963" s="34"/>
      <c r="L32963" s="34"/>
    </row>
    <row r="32964" spans="6:12" x14ac:dyDescent="0.35">
      <c r="F32964" s="34"/>
      <c r="J32964" s="34"/>
      <c r="K32964" s="34"/>
      <c r="L32964" s="34"/>
    </row>
    <row r="32965" spans="6:12" x14ac:dyDescent="0.35">
      <c r="F32965" s="34"/>
      <c r="J32965" s="34"/>
      <c r="K32965" s="34"/>
      <c r="L32965" s="34"/>
    </row>
    <row r="32966" spans="6:12" x14ac:dyDescent="0.35">
      <c r="F32966" s="34"/>
      <c r="J32966" s="34"/>
      <c r="K32966" s="34"/>
      <c r="L32966" s="34"/>
    </row>
    <row r="32967" spans="6:12" x14ac:dyDescent="0.35">
      <c r="F32967" s="34"/>
      <c r="J32967" s="34"/>
      <c r="K32967" s="34"/>
      <c r="L32967" s="34"/>
    </row>
    <row r="32968" spans="6:12" x14ac:dyDescent="0.35">
      <c r="F32968" s="34"/>
      <c r="J32968" s="34"/>
      <c r="K32968" s="34"/>
      <c r="L32968" s="34"/>
    </row>
    <row r="32969" spans="6:12" x14ac:dyDescent="0.35">
      <c r="F32969" s="34"/>
      <c r="J32969" s="34"/>
      <c r="K32969" s="34"/>
      <c r="L32969" s="34"/>
    </row>
    <row r="32970" spans="6:12" x14ac:dyDescent="0.35">
      <c r="F32970" s="34"/>
      <c r="J32970" s="34"/>
      <c r="K32970" s="34"/>
      <c r="L32970" s="34"/>
    </row>
    <row r="32971" spans="6:12" x14ac:dyDescent="0.35">
      <c r="F32971" s="34"/>
      <c r="J32971" s="34"/>
      <c r="K32971" s="34"/>
      <c r="L32971" s="34"/>
    </row>
    <row r="32972" spans="6:12" x14ac:dyDescent="0.35">
      <c r="F32972" s="34"/>
      <c r="J32972" s="34"/>
      <c r="K32972" s="34"/>
      <c r="L32972" s="34"/>
    </row>
    <row r="32973" spans="6:12" x14ac:dyDescent="0.35">
      <c r="F32973" s="34"/>
      <c r="J32973" s="34"/>
      <c r="K32973" s="34"/>
      <c r="L32973" s="34"/>
    </row>
    <row r="32974" spans="6:12" x14ac:dyDescent="0.35">
      <c r="F32974" s="34"/>
      <c r="J32974" s="34"/>
      <c r="K32974" s="34"/>
      <c r="L32974" s="34"/>
    </row>
    <row r="32975" spans="6:12" x14ac:dyDescent="0.35">
      <c r="F32975" s="34"/>
      <c r="J32975" s="34"/>
      <c r="K32975" s="34"/>
      <c r="L32975" s="34"/>
    </row>
    <row r="32976" spans="6:12" x14ac:dyDescent="0.35">
      <c r="F32976" s="34"/>
      <c r="J32976" s="34"/>
      <c r="K32976" s="34"/>
      <c r="L32976" s="34"/>
    </row>
    <row r="32977" spans="6:12" x14ac:dyDescent="0.35">
      <c r="F32977" s="34"/>
      <c r="J32977" s="34"/>
      <c r="K32977" s="34"/>
      <c r="L32977" s="34"/>
    </row>
    <row r="32978" spans="6:12" x14ac:dyDescent="0.35">
      <c r="F32978" s="34"/>
      <c r="J32978" s="34"/>
      <c r="K32978" s="34"/>
      <c r="L32978" s="34"/>
    </row>
    <row r="32979" spans="6:12" x14ac:dyDescent="0.35">
      <c r="F32979" s="34"/>
      <c r="J32979" s="34"/>
      <c r="K32979" s="34"/>
      <c r="L32979" s="34"/>
    </row>
    <row r="32980" spans="6:12" x14ac:dyDescent="0.35">
      <c r="F32980" s="34"/>
      <c r="J32980" s="34"/>
      <c r="K32980" s="34"/>
      <c r="L32980" s="34"/>
    </row>
    <row r="32981" spans="6:12" x14ac:dyDescent="0.35">
      <c r="F32981" s="34"/>
      <c r="J32981" s="34"/>
      <c r="K32981" s="34"/>
      <c r="L32981" s="34"/>
    </row>
    <row r="32982" spans="6:12" x14ac:dyDescent="0.35">
      <c r="F32982" s="34"/>
      <c r="J32982" s="34"/>
      <c r="K32982" s="34"/>
      <c r="L32982" s="34"/>
    </row>
    <row r="32983" spans="6:12" x14ac:dyDescent="0.35">
      <c r="F32983" s="34"/>
      <c r="J32983" s="34"/>
      <c r="K32983" s="34"/>
      <c r="L32983" s="34"/>
    </row>
    <row r="32984" spans="6:12" x14ac:dyDescent="0.35">
      <c r="F32984" s="34"/>
      <c r="J32984" s="34"/>
      <c r="K32984" s="34"/>
      <c r="L32984" s="34"/>
    </row>
    <row r="32985" spans="6:12" x14ac:dyDescent="0.35">
      <c r="F32985" s="34"/>
      <c r="J32985" s="34"/>
      <c r="K32985" s="34"/>
      <c r="L32985" s="34"/>
    </row>
    <row r="32986" spans="6:12" x14ac:dyDescent="0.35">
      <c r="F32986" s="34"/>
      <c r="J32986" s="34"/>
      <c r="K32986" s="34"/>
      <c r="L32986" s="34"/>
    </row>
    <row r="32987" spans="6:12" x14ac:dyDescent="0.35">
      <c r="F32987" s="34"/>
      <c r="J32987" s="34"/>
      <c r="K32987" s="34"/>
      <c r="L32987" s="34"/>
    </row>
    <row r="32988" spans="6:12" x14ac:dyDescent="0.35">
      <c r="F32988" s="34"/>
      <c r="J32988" s="34"/>
      <c r="K32988" s="34"/>
      <c r="L32988" s="34"/>
    </row>
    <row r="32989" spans="6:12" x14ac:dyDescent="0.35">
      <c r="F32989" s="34"/>
      <c r="J32989" s="34"/>
      <c r="K32989" s="34"/>
      <c r="L32989" s="34"/>
    </row>
    <row r="32990" spans="6:12" x14ac:dyDescent="0.35">
      <c r="F32990" s="34"/>
      <c r="J32990" s="34"/>
      <c r="K32990" s="34"/>
      <c r="L32990" s="34"/>
    </row>
    <row r="32991" spans="6:12" x14ac:dyDescent="0.35">
      <c r="F32991" s="34"/>
      <c r="J32991" s="34"/>
      <c r="K32991" s="34"/>
      <c r="L32991" s="34"/>
    </row>
    <row r="32992" spans="6:12" x14ac:dyDescent="0.35">
      <c r="F32992" s="34"/>
      <c r="J32992" s="34"/>
      <c r="K32992" s="34"/>
      <c r="L32992" s="34"/>
    </row>
    <row r="32993" spans="6:12" x14ac:dyDescent="0.35">
      <c r="F32993" s="34"/>
      <c r="J32993" s="34"/>
      <c r="K32993" s="34"/>
      <c r="L32993" s="34"/>
    </row>
    <row r="32994" spans="6:12" x14ac:dyDescent="0.35">
      <c r="F32994" s="34"/>
      <c r="J32994" s="34"/>
      <c r="K32994" s="34"/>
      <c r="L32994" s="34"/>
    </row>
    <row r="32995" spans="6:12" x14ac:dyDescent="0.35">
      <c r="F32995" s="34"/>
      <c r="J32995" s="34"/>
      <c r="K32995" s="34"/>
      <c r="L32995" s="34"/>
    </row>
    <row r="32996" spans="6:12" x14ac:dyDescent="0.35">
      <c r="F32996" s="34"/>
      <c r="J32996" s="34"/>
      <c r="K32996" s="34"/>
      <c r="L32996" s="34"/>
    </row>
    <row r="32997" spans="6:12" x14ac:dyDescent="0.35">
      <c r="F32997" s="34"/>
      <c r="J32997" s="34"/>
      <c r="K32997" s="34"/>
      <c r="L32997" s="34"/>
    </row>
    <row r="32998" spans="6:12" x14ac:dyDescent="0.35">
      <c r="F32998" s="34"/>
      <c r="J32998" s="34"/>
      <c r="K32998" s="34"/>
      <c r="L32998" s="34"/>
    </row>
    <row r="32999" spans="6:12" x14ac:dyDescent="0.35">
      <c r="F32999" s="34"/>
      <c r="J32999" s="34"/>
      <c r="K32999" s="34"/>
      <c r="L32999" s="34"/>
    </row>
    <row r="33000" spans="6:12" x14ac:dyDescent="0.35">
      <c r="F33000" s="34"/>
      <c r="J33000" s="34"/>
      <c r="K33000" s="34"/>
      <c r="L33000" s="34"/>
    </row>
    <row r="33001" spans="6:12" x14ac:dyDescent="0.35">
      <c r="F33001" s="34"/>
      <c r="J33001" s="34"/>
      <c r="K33001" s="34"/>
      <c r="L33001" s="34"/>
    </row>
    <row r="33002" spans="6:12" x14ac:dyDescent="0.35">
      <c r="F33002" s="34"/>
      <c r="J33002" s="34"/>
      <c r="K33002" s="34"/>
      <c r="L33002" s="34"/>
    </row>
    <row r="33003" spans="6:12" x14ac:dyDescent="0.35">
      <c r="F33003" s="34"/>
      <c r="J33003" s="34"/>
      <c r="K33003" s="34"/>
      <c r="L33003" s="34"/>
    </row>
    <row r="33004" spans="6:12" x14ac:dyDescent="0.35">
      <c r="F33004" s="34"/>
      <c r="J33004" s="34"/>
      <c r="K33004" s="34"/>
      <c r="L33004" s="34"/>
    </row>
    <row r="33005" spans="6:12" x14ac:dyDescent="0.35">
      <c r="F33005" s="34"/>
      <c r="J33005" s="34"/>
      <c r="K33005" s="34"/>
      <c r="L33005" s="34"/>
    </row>
    <row r="33006" spans="6:12" x14ac:dyDescent="0.35">
      <c r="F33006" s="34"/>
      <c r="J33006" s="34"/>
      <c r="K33006" s="34"/>
      <c r="L33006" s="34"/>
    </row>
    <row r="33007" spans="6:12" x14ac:dyDescent="0.35">
      <c r="F33007" s="34"/>
      <c r="J33007" s="34"/>
      <c r="K33007" s="34"/>
      <c r="L33007" s="34"/>
    </row>
    <row r="33008" spans="6:12" x14ac:dyDescent="0.35">
      <c r="F33008" s="34"/>
      <c r="J33008" s="34"/>
      <c r="K33008" s="34"/>
      <c r="L33008" s="34"/>
    </row>
    <row r="33009" spans="6:12" x14ac:dyDescent="0.35">
      <c r="F33009" s="34"/>
      <c r="J33009" s="34"/>
      <c r="K33009" s="34"/>
      <c r="L33009" s="34"/>
    </row>
    <row r="33010" spans="6:12" x14ac:dyDescent="0.35">
      <c r="F33010" s="34"/>
      <c r="J33010" s="34"/>
      <c r="K33010" s="34"/>
      <c r="L33010" s="34"/>
    </row>
    <row r="33011" spans="6:12" x14ac:dyDescent="0.35">
      <c r="F33011" s="34"/>
      <c r="J33011" s="34"/>
      <c r="K33011" s="34"/>
      <c r="L33011" s="34"/>
    </row>
    <row r="33012" spans="6:12" x14ac:dyDescent="0.35">
      <c r="F33012" s="34"/>
      <c r="J33012" s="34"/>
      <c r="K33012" s="34"/>
      <c r="L33012" s="34"/>
    </row>
    <row r="33013" spans="6:12" x14ac:dyDescent="0.35">
      <c r="F33013" s="34"/>
      <c r="J33013" s="34"/>
      <c r="K33013" s="34"/>
      <c r="L33013" s="34"/>
    </row>
    <row r="33014" spans="6:12" x14ac:dyDescent="0.35">
      <c r="F33014" s="34"/>
      <c r="J33014" s="34"/>
      <c r="K33014" s="34"/>
      <c r="L33014" s="34"/>
    </row>
    <row r="33015" spans="6:12" x14ac:dyDescent="0.35">
      <c r="F33015" s="34"/>
      <c r="J33015" s="34"/>
      <c r="K33015" s="34"/>
      <c r="L33015" s="34"/>
    </row>
    <row r="33016" spans="6:12" x14ac:dyDescent="0.35">
      <c r="F33016" s="34"/>
      <c r="J33016" s="34"/>
      <c r="K33016" s="34"/>
      <c r="L33016" s="34"/>
    </row>
    <row r="33017" spans="6:12" x14ac:dyDescent="0.35">
      <c r="F33017" s="34"/>
      <c r="J33017" s="34"/>
      <c r="K33017" s="34"/>
      <c r="L33017" s="34"/>
    </row>
    <row r="33018" spans="6:12" x14ac:dyDescent="0.35">
      <c r="F33018" s="34"/>
      <c r="J33018" s="34"/>
      <c r="K33018" s="34"/>
      <c r="L33018" s="34"/>
    </row>
    <row r="33019" spans="6:12" x14ac:dyDescent="0.35">
      <c r="F33019" s="34"/>
      <c r="J33019" s="34"/>
      <c r="K33019" s="34"/>
      <c r="L33019" s="34"/>
    </row>
    <row r="33020" spans="6:12" x14ac:dyDescent="0.35">
      <c r="F33020" s="34"/>
      <c r="J33020" s="34"/>
      <c r="K33020" s="34"/>
      <c r="L33020" s="34"/>
    </row>
    <row r="33021" spans="6:12" x14ac:dyDescent="0.35">
      <c r="F33021" s="34"/>
      <c r="J33021" s="34"/>
      <c r="K33021" s="34"/>
      <c r="L33021" s="34"/>
    </row>
    <row r="33022" spans="6:12" x14ac:dyDescent="0.35">
      <c r="F33022" s="34"/>
      <c r="J33022" s="34"/>
      <c r="K33022" s="34"/>
      <c r="L33022" s="34"/>
    </row>
    <row r="33023" spans="6:12" x14ac:dyDescent="0.35">
      <c r="F33023" s="34"/>
      <c r="J33023" s="34"/>
      <c r="K33023" s="34"/>
      <c r="L33023" s="34"/>
    </row>
    <row r="33024" spans="6:12" x14ac:dyDescent="0.35">
      <c r="F33024" s="34"/>
      <c r="J33024" s="34"/>
      <c r="K33024" s="34"/>
      <c r="L33024" s="34"/>
    </row>
    <row r="33025" spans="6:12" x14ac:dyDescent="0.35">
      <c r="F33025" s="34"/>
      <c r="J33025" s="34"/>
      <c r="K33025" s="34"/>
      <c r="L33025" s="34"/>
    </row>
    <row r="33026" spans="6:12" x14ac:dyDescent="0.35">
      <c r="F33026" s="34"/>
      <c r="J33026" s="34"/>
      <c r="K33026" s="34"/>
      <c r="L33026" s="34"/>
    </row>
    <row r="33027" spans="6:12" x14ac:dyDescent="0.35">
      <c r="F33027" s="34"/>
      <c r="J33027" s="34"/>
      <c r="K33027" s="34"/>
      <c r="L33027" s="34"/>
    </row>
    <row r="33028" spans="6:12" x14ac:dyDescent="0.35">
      <c r="F33028" s="34"/>
      <c r="J33028" s="34"/>
      <c r="K33028" s="34"/>
      <c r="L33028" s="34"/>
    </row>
    <row r="33029" spans="6:12" x14ac:dyDescent="0.35">
      <c r="F33029" s="34"/>
      <c r="J33029" s="34"/>
      <c r="K33029" s="34"/>
      <c r="L33029" s="34"/>
    </row>
    <row r="33030" spans="6:12" x14ac:dyDescent="0.35">
      <c r="F33030" s="34"/>
      <c r="J33030" s="34"/>
      <c r="K33030" s="34"/>
      <c r="L33030" s="34"/>
    </row>
    <row r="33031" spans="6:12" x14ac:dyDescent="0.35">
      <c r="F33031" s="34"/>
      <c r="J33031" s="34"/>
      <c r="K33031" s="34"/>
      <c r="L33031" s="34"/>
    </row>
    <row r="33032" spans="6:12" x14ac:dyDescent="0.35">
      <c r="F33032" s="34"/>
      <c r="J33032" s="34"/>
      <c r="K33032" s="34"/>
      <c r="L33032" s="34"/>
    </row>
    <row r="33033" spans="6:12" x14ac:dyDescent="0.35">
      <c r="F33033" s="34"/>
      <c r="J33033" s="34"/>
      <c r="K33033" s="34"/>
      <c r="L33033" s="34"/>
    </row>
    <row r="33034" spans="6:12" x14ac:dyDescent="0.35">
      <c r="F33034" s="34"/>
      <c r="J33034" s="34"/>
      <c r="K33034" s="34"/>
      <c r="L33034" s="34"/>
    </row>
    <row r="33035" spans="6:12" x14ac:dyDescent="0.35">
      <c r="F33035" s="34"/>
      <c r="J33035" s="34"/>
      <c r="K33035" s="34"/>
      <c r="L33035" s="34"/>
    </row>
    <row r="33036" spans="6:12" x14ac:dyDescent="0.35">
      <c r="F33036" s="34"/>
      <c r="J33036" s="34"/>
      <c r="K33036" s="34"/>
      <c r="L33036" s="34"/>
    </row>
    <row r="33037" spans="6:12" x14ac:dyDescent="0.35">
      <c r="F33037" s="34"/>
      <c r="J33037" s="34"/>
      <c r="K33037" s="34"/>
      <c r="L33037" s="34"/>
    </row>
    <row r="33038" spans="6:12" x14ac:dyDescent="0.35">
      <c r="F33038" s="34"/>
      <c r="J33038" s="34"/>
      <c r="K33038" s="34"/>
      <c r="L33038" s="34"/>
    </row>
    <row r="33039" spans="6:12" x14ac:dyDescent="0.35">
      <c r="F33039" s="34"/>
      <c r="J33039" s="34"/>
      <c r="K33039" s="34"/>
      <c r="L33039" s="34"/>
    </row>
    <row r="33040" spans="6:12" x14ac:dyDescent="0.35">
      <c r="F33040" s="34"/>
      <c r="J33040" s="34"/>
      <c r="K33040" s="34"/>
      <c r="L33040" s="34"/>
    </row>
    <row r="33041" spans="6:12" x14ac:dyDescent="0.35">
      <c r="F33041" s="34"/>
      <c r="J33041" s="34"/>
      <c r="K33041" s="34"/>
      <c r="L33041" s="34"/>
    </row>
    <row r="33042" spans="6:12" x14ac:dyDescent="0.35">
      <c r="F33042" s="34"/>
      <c r="J33042" s="34"/>
      <c r="K33042" s="34"/>
      <c r="L33042" s="34"/>
    </row>
    <row r="33043" spans="6:12" x14ac:dyDescent="0.35">
      <c r="F33043" s="34"/>
      <c r="J33043" s="34"/>
      <c r="K33043" s="34"/>
      <c r="L33043" s="34"/>
    </row>
    <row r="33044" spans="6:12" x14ac:dyDescent="0.35">
      <c r="F33044" s="34"/>
      <c r="J33044" s="34"/>
      <c r="K33044" s="34"/>
      <c r="L33044" s="34"/>
    </row>
    <row r="33045" spans="6:12" x14ac:dyDescent="0.35">
      <c r="F33045" s="34"/>
      <c r="J33045" s="34"/>
      <c r="K33045" s="34"/>
      <c r="L33045" s="34"/>
    </row>
    <row r="33046" spans="6:12" x14ac:dyDescent="0.35">
      <c r="F33046" s="34"/>
      <c r="J33046" s="34"/>
      <c r="K33046" s="34"/>
      <c r="L33046" s="34"/>
    </row>
    <row r="33047" spans="6:12" x14ac:dyDescent="0.35">
      <c r="F33047" s="34"/>
      <c r="J33047" s="34"/>
      <c r="K33047" s="34"/>
      <c r="L33047" s="34"/>
    </row>
    <row r="33048" spans="6:12" x14ac:dyDescent="0.35">
      <c r="F33048" s="34"/>
      <c r="J33048" s="34"/>
      <c r="K33048" s="34"/>
      <c r="L33048" s="34"/>
    </row>
    <row r="33049" spans="6:12" x14ac:dyDescent="0.35">
      <c r="F33049" s="34"/>
      <c r="J33049" s="34"/>
      <c r="K33049" s="34"/>
      <c r="L33049" s="34"/>
    </row>
    <row r="33050" spans="6:12" x14ac:dyDescent="0.35">
      <c r="F33050" s="34"/>
      <c r="J33050" s="34"/>
      <c r="K33050" s="34"/>
      <c r="L33050" s="34"/>
    </row>
    <row r="33051" spans="6:12" x14ac:dyDescent="0.35">
      <c r="F33051" s="34"/>
      <c r="J33051" s="34"/>
      <c r="K33051" s="34"/>
      <c r="L33051" s="34"/>
    </row>
    <row r="33052" spans="6:12" x14ac:dyDescent="0.35">
      <c r="F33052" s="34"/>
      <c r="J33052" s="34"/>
      <c r="K33052" s="34"/>
      <c r="L33052" s="34"/>
    </row>
    <row r="33053" spans="6:12" x14ac:dyDescent="0.35">
      <c r="F33053" s="34"/>
      <c r="J33053" s="34"/>
      <c r="K33053" s="34"/>
      <c r="L33053" s="34"/>
    </row>
    <row r="33054" spans="6:12" x14ac:dyDescent="0.35">
      <c r="F33054" s="34"/>
      <c r="J33054" s="34"/>
      <c r="K33054" s="34"/>
      <c r="L33054" s="34"/>
    </row>
    <row r="33055" spans="6:12" x14ac:dyDescent="0.35">
      <c r="F33055" s="34"/>
      <c r="J33055" s="34"/>
      <c r="K33055" s="34"/>
      <c r="L33055" s="34"/>
    </row>
    <row r="33056" spans="6:12" x14ac:dyDescent="0.35">
      <c r="F33056" s="34"/>
      <c r="J33056" s="34"/>
      <c r="K33056" s="34"/>
      <c r="L33056" s="34"/>
    </row>
    <row r="33057" spans="6:12" x14ac:dyDescent="0.35">
      <c r="F33057" s="34"/>
      <c r="J33057" s="34"/>
      <c r="K33057" s="34"/>
      <c r="L33057" s="34"/>
    </row>
    <row r="33058" spans="6:12" x14ac:dyDescent="0.35">
      <c r="F33058" s="34"/>
      <c r="J33058" s="34"/>
      <c r="K33058" s="34"/>
      <c r="L33058" s="34"/>
    </row>
    <row r="33059" spans="6:12" x14ac:dyDescent="0.35">
      <c r="F33059" s="34"/>
      <c r="J33059" s="34"/>
      <c r="K33059" s="34"/>
      <c r="L33059" s="34"/>
    </row>
    <row r="33060" spans="6:12" x14ac:dyDescent="0.35">
      <c r="F33060" s="34"/>
      <c r="J33060" s="34"/>
      <c r="K33060" s="34"/>
      <c r="L33060" s="34"/>
    </row>
    <row r="33061" spans="6:12" x14ac:dyDescent="0.35">
      <c r="F33061" s="34"/>
      <c r="J33061" s="34"/>
      <c r="K33061" s="34"/>
      <c r="L33061" s="34"/>
    </row>
    <row r="33062" spans="6:12" x14ac:dyDescent="0.35">
      <c r="F33062" s="34"/>
      <c r="J33062" s="34"/>
      <c r="K33062" s="34"/>
      <c r="L33062" s="34"/>
    </row>
    <row r="33063" spans="6:12" x14ac:dyDescent="0.35">
      <c r="F33063" s="34"/>
      <c r="J33063" s="34"/>
      <c r="K33063" s="34"/>
      <c r="L33063" s="34"/>
    </row>
    <row r="33064" spans="6:12" x14ac:dyDescent="0.35">
      <c r="F33064" s="34"/>
      <c r="J33064" s="34"/>
      <c r="K33064" s="34"/>
      <c r="L33064" s="34"/>
    </row>
    <row r="33065" spans="6:12" x14ac:dyDescent="0.35">
      <c r="F33065" s="34"/>
      <c r="J33065" s="34"/>
      <c r="K33065" s="34"/>
      <c r="L33065" s="34"/>
    </row>
    <row r="33066" spans="6:12" x14ac:dyDescent="0.35">
      <c r="F33066" s="34"/>
      <c r="J33066" s="34"/>
      <c r="K33066" s="34"/>
      <c r="L33066" s="34"/>
    </row>
    <row r="33067" spans="6:12" x14ac:dyDescent="0.35">
      <c r="F33067" s="34"/>
      <c r="J33067" s="34"/>
      <c r="K33067" s="34"/>
      <c r="L33067" s="34"/>
    </row>
    <row r="33068" spans="6:12" x14ac:dyDescent="0.35">
      <c r="F33068" s="34"/>
      <c r="J33068" s="34"/>
      <c r="K33068" s="34"/>
      <c r="L33068" s="34"/>
    </row>
    <row r="33069" spans="6:12" x14ac:dyDescent="0.35">
      <c r="F33069" s="34"/>
      <c r="J33069" s="34"/>
      <c r="K33069" s="34"/>
      <c r="L33069" s="34"/>
    </row>
    <row r="33070" spans="6:12" x14ac:dyDescent="0.35">
      <c r="F33070" s="34"/>
      <c r="J33070" s="34"/>
      <c r="K33070" s="34"/>
      <c r="L33070" s="34"/>
    </row>
    <row r="33071" spans="6:12" x14ac:dyDescent="0.35">
      <c r="F33071" s="34"/>
      <c r="J33071" s="34"/>
      <c r="K33071" s="34"/>
      <c r="L33071" s="34"/>
    </row>
    <row r="33072" spans="6:12" x14ac:dyDescent="0.35">
      <c r="F33072" s="34"/>
      <c r="J33072" s="34"/>
      <c r="K33072" s="34"/>
      <c r="L33072" s="34"/>
    </row>
    <row r="33073" spans="6:12" x14ac:dyDescent="0.35">
      <c r="F33073" s="34"/>
      <c r="J33073" s="34"/>
      <c r="K33073" s="34"/>
      <c r="L33073" s="34"/>
    </row>
    <row r="33074" spans="6:12" x14ac:dyDescent="0.35">
      <c r="F33074" s="34"/>
      <c r="J33074" s="34"/>
      <c r="K33074" s="34"/>
      <c r="L33074" s="34"/>
    </row>
    <row r="33075" spans="6:12" x14ac:dyDescent="0.35">
      <c r="F33075" s="34"/>
      <c r="J33075" s="34"/>
      <c r="K33075" s="34"/>
      <c r="L33075" s="34"/>
    </row>
    <row r="33076" spans="6:12" x14ac:dyDescent="0.35">
      <c r="F33076" s="34"/>
      <c r="J33076" s="34"/>
      <c r="K33076" s="34"/>
      <c r="L33076" s="34"/>
    </row>
    <row r="33077" spans="6:12" x14ac:dyDescent="0.35">
      <c r="F33077" s="34"/>
      <c r="J33077" s="34"/>
      <c r="K33077" s="34"/>
      <c r="L33077" s="34"/>
    </row>
    <row r="33078" spans="6:12" x14ac:dyDescent="0.35">
      <c r="F33078" s="34"/>
      <c r="J33078" s="34"/>
      <c r="K33078" s="34"/>
      <c r="L33078" s="34"/>
    </row>
    <row r="33079" spans="6:12" x14ac:dyDescent="0.35">
      <c r="F33079" s="34"/>
      <c r="J33079" s="34"/>
      <c r="K33079" s="34"/>
      <c r="L33079" s="34"/>
    </row>
    <row r="33080" spans="6:12" x14ac:dyDescent="0.35">
      <c r="F33080" s="34"/>
      <c r="J33080" s="34"/>
      <c r="K33080" s="34"/>
      <c r="L33080" s="34"/>
    </row>
    <row r="33081" spans="6:12" x14ac:dyDescent="0.35">
      <c r="F33081" s="34"/>
      <c r="J33081" s="34"/>
      <c r="K33081" s="34"/>
      <c r="L33081" s="34"/>
    </row>
    <row r="33082" spans="6:12" x14ac:dyDescent="0.35">
      <c r="F33082" s="34"/>
      <c r="J33082" s="34"/>
      <c r="K33082" s="34"/>
      <c r="L33082" s="34"/>
    </row>
    <row r="33083" spans="6:12" x14ac:dyDescent="0.35">
      <c r="F33083" s="34"/>
      <c r="J33083" s="34"/>
      <c r="K33083" s="34"/>
      <c r="L33083" s="34"/>
    </row>
    <row r="33084" spans="6:12" x14ac:dyDescent="0.35">
      <c r="F33084" s="34"/>
      <c r="J33084" s="34"/>
      <c r="K33084" s="34"/>
      <c r="L33084" s="34"/>
    </row>
    <row r="33085" spans="6:12" x14ac:dyDescent="0.35">
      <c r="F33085" s="34"/>
      <c r="J33085" s="34"/>
      <c r="K33085" s="34"/>
      <c r="L33085" s="34"/>
    </row>
    <row r="33086" spans="6:12" x14ac:dyDescent="0.35">
      <c r="F33086" s="34"/>
      <c r="J33086" s="34"/>
      <c r="K33086" s="34"/>
      <c r="L33086" s="34"/>
    </row>
    <row r="33087" spans="6:12" x14ac:dyDescent="0.35">
      <c r="F33087" s="34"/>
      <c r="J33087" s="34"/>
      <c r="K33087" s="34"/>
      <c r="L33087" s="34"/>
    </row>
    <row r="33088" spans="6:12" x14ac:dyDescent="0.35">
      <c r="F33088" s="34"/>
      <c r="J33088" s="34"/>
      <c r="K33088" s="34"/>
      <c r="L33088" s="34"/>
    </row>
    <row r="33089" spans="6:12" x14ac:dyDescent="0.35">
      <c r="F33089" s="34"/>
      <c r="J33089" s="34"/>
      <c r="K33089" s="34"/>
      <c r="L33089" s="34"/>
    </row>
    <row r="33090" spans="6:12" x14ac:dyDescent="0.35">
      <c r="F33090" s="34"/>
      <c r="J33090" s="34"/>
      <c r="K33090" s="34"/>
      <c r="L33090" s="34"/>
    </row>
    <row r="33091" spans="6:12" x14ac:dyDescent="0.35">
      <c r="F33091" s="34"/>
      <c r="J33091" s="34"/>
      <c r="K33091" s="34"/>
      <c r="L33091" s="34"/>
    </row>
    <row r="33092" spans="6:12" x14ac:dyDescent="0.35">
      <c r="F33092" s="34"/>
      <c r="J33092" s="34"/>
      <c r="K33092" s="34"/>
      <c r="L33092" s="34"/>
    </row>
    <row r="33093" spans="6:12" x14ac:dyDescent="0.35">
      <c r="F33093" s="34"/>
      <c r="J33093" s="34"/>
      <c r="K33093" s="34"/>
      <c r="L33093" s="34"/>
    </row>
    <row r="33094" spans="6:12" x14ac:dyDescent="0.35">
      <c r="F33094" s="34"/>
      <c r="J33094" s="34"/>
      <c r="K33094" s="34"/>
      <c r="L33094" s="34"/>
    </row>
    <row r="33095" spans="6:12" x14ac:dyDescent="0.35">
      <c r="F33095" s="34"/>
      <c r="J33095" s="34"/>
      <c r="K33095" s="34"/>
      <c r="L33095" s="34"/>
    </row>
    <row r="33096" spans="6:12" x14ac:dyDescent="0.35">
      <c r="F33096" s="34"/>
      <c r="J33096" s="34"/>
      <c r="K33096" s="34"/>
      <c r="L33096" s="34"/>
    </row>
    <row r="33097" spans="6:12" x14ac:dyDescent="0.35">
      <c r="F33097" s="34"/>
      <c r="J33097" s="34"/>
      <c r="K33097" s="34"/>
      <c r="L33097" s="34"/>
    </row>
    <row r="33098" spans="6:12" x14ac:dyDescent="0.35">
      <c r="F33098" s="34"/>
      <c r="J33098" s="34"/>
      <c r="K33098" s="34"/>
      <c r="L33098" s="34"/>
    </row>
    <row r="33099" spans="6:12" x14ac:dyDescent="0.35">
      <c r="F33099" s="34"/>
      <c r="J33099" s="34"/>
      <c r="K33099" s="34"/>
      <c r="L33099" s="34"/>
    </row>
    <row r="33100" spans="6:12" x14ac:dyDescent="0.35">
      <c r="F33100" s="34"/>
      <c r="J33100" s="34"/>
      <c r="K33100" s="34"/>
      <c r="L33100" s="34"/>
    </row>
    <row r="33101" spans="6:12" x14ac:dyDescent="0.35">
      <c r="F33101" s="34"/>
      <c r="J33101" s="34"/>
      <c r="K33101" s="34"/>
      <c r="L33101" s="34"/>
    </row>
    <row r="33102" spans="6:12" x14ac:dyDescent="0.35">
      <c r="F33102" s="34"/>
      <c r="J33102" s="34"/>
      <c r="K33102" s="34"/>
      <c r="L33102" s="34"/>
    </row>
    <row r="33103" spans="6:12" x14ac:dyDescent="0.35">
      <c r="F33103" s="34"/>
      <c r="J33103" s="34"/>
      <c r="K33103" s="34"/>
      <c r="L33103" s="34"/>
    </row>
    <row r="33104" spans="6:12" x14ac:dyDescent="0.35">
      <c r="F33104" s="34"/>
      <c r="J33104" s="34"/>
      <c r="K33104" s="34"/>
      <c r="L33104" s="34"/>
    </row>
    <row r="33105" spans="6:12" x14ac:dyDescent="0.35">
      <c r="F33105" s="34"/>
      <c r="J33105" s="34"/>
      <c r="K33105" s="34"/>
      <c r="L33105" s="34"/>
    </row>
    <row r="33106" spans="6:12" x14ac:dyDescent="0.35">
      <c r="F33106" s="34"/>
      <c r="J33106" s="34"/>
      <c r="K33106" s="34"/>
      <c r="L33106" s="34"/>
    </row>
    <row r="33107" spans="6:12" x14ac:dyDescent="0.35">
      <c r="F33107" s="34"/>
      <c r="J33107" s="34"/>
      <c r="K33107" s="34"/>
      <c r="L33107" s="34"/>
    </row>
    <row r="33108" spans="6:12" x14ac:dyDescent="0.35">
      <c r="F33108" s="34"/>
      <c r="J33108" s="34"/>
      <c r="K33108" s="34"/>
      <c r="L33108" s="34"/>
    </row>
    <row r="33109" spans="6:12" x14ac:dyDescent="0.35">
      <c r="F33109" s="34"/>
      <c r="J33109" s="34"/>
      <c r="K33109" s="34"/>
      <c r="L33109" s="34"/>
    </row>
    <row r="33110" spans="6:12" x14ac:dyDescent="0.35">
      <c r="F33110" s="34"/>
      <c r="J33110" s="34"/>
      <c r="K33110" s="34"/>
      <c r="L33110" s="34"/>
    </row>
    <row r="33111" spans="6:12" x14ac:dyDescent="0.35">
      <c r="F33111" s="34"/>
      <c r="J33111" s="34"/>
      <c r="K33111" s="34"/>
      <c r="L33111" s="34"/>
    </row>
    <row r="33112" spans="6:12" x14ac:dyDescent="0.35">
      <c r="F33112" s="34"/>
      <c r="J33112" s="34"/>
      <c r="K33112" s="34"/>
      <c r="L33112" s="34"/>
    </row>
    <row r="33113" spans="6:12" x14ac:dyDescent="0.35">
      <c r="F33113" s="34"/>
      <c r="J33113" s="34"/>
      <c r="K33113" s="34"/>
      <c r="L33113" s="34"/>
    </row>
    <row r="33114" spans="6:12" x14ac:dyDescent="0.35">
      <c r="F33114" s="34"/>
      <c r="J33114" s="34"/>
      <c r="K33114" s="34"/>
      <c r="L33114" s="34"/>
    </row>
    <row r="33115" spans="6:12" x14ac:dyDescent="0.35">
      <c r="F33115" s="34"/>
      <c r="J33115" s="34"/>
      <c r="K33115" s="34"/>
      <c r="L33115" s="34"/>
    </row>
    <row r="33116" spans="6:12" x14ac:dyDescent="0.35">
      <c r="F33116" s="34"/>
      <c r="J33116" s="34"/>
      <c r="K33116" s="34"/>
      <c r="L33116" s="34"/>
    </row>
    <row r="33117" spans="6:12" x14ac:dyDescent="0.35">
      <c r="F33117" s="34"/>
      <c r="J33117" s="34"/>
      <c r="K33117" s="34"/>
      <c r="L33117" s="34"/>
    </row>
    <row r="33118" spans="6:12" x14ac:dyDescent="0.35">
      <c r="F33118" s="34"/>
      <c r="J33118" s="34"/>
      <c r="K33118" s="34"/>
      <c r="L33118" s="34"/>
    </row>
    <row r="33119" spans="6:12" x14ac:dyDescent="0.35">
      <c r="F33119" s="34"/>
      <c r="J33119" s="34"/>
      <c r="K33119" s="34"/>
      <c r="L33119" s="34"/>
    </row>
    <row r="33120" spans="6:12" x14ac:dyDescent="0.35">
      <c r="F33120" s="34"/>
      <c r="J33120" s="34"/>
      <c r="K33120" s="34"/>
      <c r="L33120" s="34"/>
    </row>
    <row r="33121" spans="6:12" x14ac:dyDescent="0.35">
      <c r="F33121" s="34"/>
      <c r="J33121" s="34"/>
      <c r="K33121" s="34"/>
      <c r="L33121" s="34"/>
    </row>
    <row r="33122" spans="6:12" x14ac:dyDescent="0.35">
      <c r="F33122" s="34"/>
      <c r="J33122" s="34"/>
      <c r="K33122" s="34"/>
      <c r="L33122" s="34"/>
    </row>
    <row r="33123" spans="6:12" x14ac:dyDescent="0.35">
      <c r="F33123" s="34"/>
      <c r="J33123" s="34"/>
      <c r="K33123" s="34"/>
      <c r="L33123" s="34"/>
    </row>
    <row r="33124" spans="6:12" x14ac:dyDescent="0.35">
      <c r="F33124" s="34"/>
      <c r="J33124" s="34"/>
      <c r="K33124" s="34"/>
      <c r="L33124" s="34"/>
    </row>
    <row r="33125" spans="6:12" x14ac:dyDescent="0.35">
      <c r="F33125" s="34"/>
      <c r="J33125" s="34"/>
      <c r="K33125" s="34"/>
      <c r="L33125" s="34"/>
    </row>
    <row r="33126" spans="6:12" x14ac:dyDescent="0.35">
      <c r="F33126" s="34"/>
      <c r="J33126" s="34"/>
      <c r="K33126" s="34"/>
      <c r="L33126" s="34"/>
    </row>
    <row r="33127" spans="6:12" x14ac:dyDescent="0.35">
      <c r="F33127" s="34"/>
      <c r="J33127" s="34"/>
      <c r="K33127" s="34"/>
      <c r="L33127" s="34"/>
    </row>
    <row r="33128" spans="6:12" x14ac:dyDescent="0.35">
      <c r="F33128" s="34"/>
      <c r="J33128" s="34"/>
      <c r="K33128" s="34"/>
      <c r="L33128" s="34"/>
    </row>
    <row r="33129" spans="6:12" x14ac:dyDescent="0.35">
      <c r="F33129" s="34"/>
      <c r="J33129" s="34"/>
      <c r="K33129" s="34"/>
      <c r="L33129" s="34"/>
    </row>
    <row r="33130" spans="6:12" x14ac:dyDescent="0.35">
      <c r="F33130" s="34"/>
      <c r="J33130" s="34"/>
      <c r="K33130" s="34"/>
      <c r="L33130" s="34"/>
    </row>
    <row r="33131" spans="6:12" x14ac:dyDescent="0.35">
      <c r="F33131" s="34"/>
      <c r="J33131" s="34"/>
      <c r="K33131" s="34"/>
      <c r="L33131" s="34"/>
    </row>
    <row r="33132" spans="6:12" x14ac:dyDescent="0.35">
      <c r="F33132" s="34"/>
      <c r="J33132" s="34"/>
      <c r="K33132" s="34"/>
      <c r="L33132" s="34"/>
    </row>
    <row r="33133" spans="6:12" x14ac:dyDescent="0.35">
      <c r="F33133" s="34"/>
      <c r="J33133" s="34"/>
      <c r="K33133" s="34"/>
      <c r="L33133" s="34"/>
    </row>
    <row r="33134" spans="6:12" x14ac:dyDescent="0.35">
      <c r="F33134" s="34"/>
      <c r="J33134" s="34"/>
      <c r="K33134" s="34"/>
      <c r="L33134" s="34"/>
    </row>
    <row r="33135" spans="6:12" x14ac:dyDescent="0.35">
      <c r="F33135" s="34"/>
      <c r="J33135" s="34"/>
      <c r="K33135" s="34"/>
      <c r="L33135" s="34"/>
    </row>
    <row r="33136" spans="6:12" x14ac:dyDescent="0.35">
      <c r="F33136" s="34"/>
      <c r="J33136" s="34"/>
      <c r="K33136" s="34"/>
      <c r="L33136" s="34"/>
    </row>
    <row r="33137" spans="6:12" x14ac:dyDescent="0.35">
      <c r="F33137" s="34"/>
      <c r="J33137" s="34"/>
      <c r="K33137" s="34"/>
      <c r="L33137" s="34"/>
    </row>
    <row r="33138" spans="6:12" x14ac:dyDescent="0.35">
      <c r="F33138" s="34"/>
      <c r="J33138" s="34"/>
      <c r="K33138" s="34"/>
      <c r="L33138" s="34"/>
    </row>
    <row r="33139" spans="6:12" x14ac:dyDescent="0.35">
      <c r="F33139" s="34"/>
      <c r="J33139" s="34"/>
      <c r="K33139" s="34"/>
      <c r="L33139" s="34"/>
    </row>
    <row r="33140" spans="6:12" x14ac:dyDescent="0.35">
      <c r="F33140" s="34"/>
      <c r="J33140" s="34"/>
      <c r="K33140" s="34"/>
      <c r="L33140" s="34"/>
    </row>
    <row r="33141" spans="6:12" x14ac:dyDescent="0.35">
      <c r="F33141" s="34"/>
      <c r="J33141" s="34"/>
      <c r="K33141" s="34"/>
      <c r="L33141" s="34"/>
    </row>
    <row r="33142" spans="6:12" x14ac:dyDescent="0.35">
      <c r="F33142" s="34"/>
      <c r="J33142" s="34"/>
      <c r="K33142" s="34"/>
      <c r="L33142" s="34"/>
    </row>
    <row r="33143" spans="6:12" x14ac:dyDescent="0.35">
      <c r="F33143" s="34"/>
      <c r="J33143" s="34"/>
      <c r="K33143" s="34"/>
      <c r="L33143" s="34"/>
    </row>
    <row r="33144" spans="6:12" x14ac:dyDescent="0.35">
      <c r="F33144" s="34"/>
      <c r="J33144" s="34"/>
      <c r="K33144" s="34"/>
      <c r="L33144" s="34"/>
    </row>
    <row r="33145" spans="6:12" x14ac:dyDescent="0.35">
      <c r="F33145" s="34"/>
      <c r="J33145" s="34"/>
      <c r="K33145" s="34"/>
      <c r="L33145" s="34"/>
    </row>
    <row r="33146" spans="6:12" x14ac:dyDescent="0.35">
      <c r="F33146" s="34"/>
      <c r="J33146" s="34"/>
      <c r="K33146" s="34"/>
      <c r="L33146" s="34"/>
    </row>
    <row r="33147" spans="6:12" x14ac:dyDescent="0.35">
      <c r="F33147" s="34"/>
      <c r="J33147" s="34"/>
      <c r="K33147" s="34"/>
      <c r="L33147" s="34"/>
    </row>
    <row r="33148" spans="6:12" x14ac:dyDescent="0.35">
      <c r="F33148" s="34"/>
      <c r="J33148" s="34"/>
      <c r="K33148" s="34"/>
      <c r="L33148" s="34"/>
    </row>
    <row r="33149" spans="6:12" x14ac:dyDescent="0.35">
      <c r="F33149" s="34"/>
      <c r="J33149" s="34"/>
      <c r="K33149" s="34"/>
      <c r="L33149" s="34"/>
    </row>
    <row r="33150" spans="6:12" x14ac:dyDescent="0.35">
      <c r="F33150" s="34"/>
      <c r="J33150" s="34"/>
      <c r="K33150" s="34"/>
      <c r="L33150" s="34"/>
    </row>
    <row r="33151" spans="6:12" x14ac:dyDescent="0.35">
      <c r="F33151" s="34"/>
      <c r="J33151" s="34"/>
      <c r="K33151" s="34"/>
      <c r="L33151" s="34"/>
    </row>
    <row r="33152" spans="6:12" x14ac:dyDescent="0.35">
      <c r="F33152" s="34"/>
      <c r="J33152" s="34"/>
      <c r="K33152" s="34"/>
      <c r="L33152" s="34"/>
    </row>
    <row r="33153" spans="6:12" x14ac:dyDescent="0.35">
      <c r="F33153" s="34"/>
      <c r="J33153" s="34"/>
      <c r="K33153" s="34"/>
      <c r="L33153" s="34"/>
    </row>
    <row r="33154" spans="6:12" x14ac:dyDescent="0.35">
      <c r="F33154" s="34"/>
      <c r="J33154" s="34"/>
      <c r="K33154" s="34"/>
      <c r="L33154" s="34"/>
    </row>
    <row r="33155" spans="6:12" x14ac:dyDescent="0.35">
      <c r="F33155" s="34"/>
      <c r="J33155" s="34"/>
      <c r="K33155" s="34"/>
      <c r="L33155" s="34"/>
    </row>
    <row r="33156" spans="6:12" x14ac:dyDescent="0.35">
      <c r="F33156" s="34"/>
      <c r="J33156" s="34"/>
      <c r="K33156" s="34"/>
      <c r="L33156" s="34"/>
    </row>
    <row r="33157" spans="6:12" x14ac:dyDescent="0.35">
      <c r="F33157" s="34"/>
      <c r="J33157" s="34"/>
      <c r="K33157" s="34"/>
      <c r="L33157" s="34"/>
    </row>
    <row r="33158" spans="6:12" x14ac:dyDescent="0.35">
      <c r="F33158" s="34"/>
      <c r="J33158" s="34"/>
      <c r="K33158" s="34"/>
      <c r="L33158" s="34"/>
    </row>
    <row r="33159" spans="6:12" x14ac:dyDescent="0.35">
      <c r="F33159" s="34"/>
      <c r="J33159" s="34"/>
      <c r="K33159" s="34"/>
      <c r="L33159" s="34"/>
    </row>
    <row r="33160" spans="6:12" x14ac:dyDescent="0.35">
      <c r="F33160" s="34"/>
      <c r="J33160" s="34"/>
      <c r="K33160" s="34"/>
      <c r="L33160" s="34"/>
    </row>
    <row r="33161" spans="6:12" x14ac:dyDescent="0.35">
      <c r="F33161" s="34"/>
      <c r="J33161" s="34"/>
      <c r="K33161" s="34"/>
      <c r="L33161" s="34"/>
    </row>
    <row r="33162" spans="6:12" x14ac:dyDescent="0.35">
      <c r="F33162" s="34"/>
      <c r="J33162" s="34"/>
      <c r="K33162" s="34"/>
      <c r="L33162" s="34"/>
    </row>
    <row r="33163" spans="6:12" x14ac:dyDescent="0.35">
      <c r="F33163" s="34"/>
      <c r="J33163" s="34"/>
      <c r="K33163" s="34"/>
      <c r="L33163" s="34"/>
    </row>
    <row r="33164" spans="6:12" x14ac:dyDescent="0.35">
      <c r="F33164" s="34"/>
      <c r="J33164" s="34"/>
      <c r="K33164" s="34"/>
      <c r="L33164" s="34"/>
    </row>
    <row r="33165" spans="6:12" x14ac:dyDescent="0.35">
      <c r="F33165" s="34"/>
      <c r="J33165" s="34"/>
      <c r="K33165" s="34"/>
      <c r="L33165" s="34"/>
    </row>
    <row r="33166" spans="6:12" x14ac:dyDescent="0.35">
      <c r="F33166" s="34"/>
      <c r="J33166" s="34"/>
      <c r="K33166" s="34"/>
      <c r="L33166" s="34"/>
    </row>
    <row r="33167" spans="6:12" x14ac:dyDescent="0.35">
      <c r="F33167" s="34"/>
      <c r="J33167" s="34"/>
      <c r="K33167" s="34"/>
      <c r="L33167" s="34"/>
    </row>
    <row r="33168" spans="6:12" x14ac:dyDescent="0.35">
      <c r="F33168" s="34"/>
      <c r="J33168" s="34"/>
      <c r="K33168" s="34"/>
      <c r="L33168" s="34"/>
    </row>
    <row r="33169" spans="6:12" x14ac:dyDescent="0.35">
      <c r="F33169" s="34"/>
      <c r="J33169" s="34"/>
      <c r="K33169" s="34"/>
      <c r="L33169" s="34"/>
    </row>
    <row r="33170" spans="6:12" x14ac:dyDescent="0.35">
      <c r="F33170" s="34"/>
      <c r="J33170" s="34"/>
      <c r="K33170" s="34"/>
      <c r="L33170" s="34"/>
    </row>
    <row r="33171" spans="6:12" x14ac:dyDescent="0.35">
      <c r="F33171" s="34"/>
      <c r="J33171" s="34"/>
      <c r="K33171" s="34"/>
      <c r="L33171" s="34"/>
    </row>
    <row r="33172" spans="6:12" x14ac:dyDescent="0.35">
      <c r="F33172" s="34"/>
      <c r="J33172" s="34"/>
      <c r="K33172" s="34"/>
      <c r="L33172" s="34"/>
    </row>
    <row r="33173" spans="6:12" x14ac:dyDescent="0.35">
      <c r="F33173" s="34"/>
      <c r="J33173" s="34"/>
      <c r="K33173" s="34"/>
      <c r="L33173" s="34"/>
    </row>
    <row r="33174" spans="6:12" x14ac:dyDescent="0.35">
      <c r="F33174" s="34"/>
      <c r="J33174" s="34"/>
      <c r="K33174" s="34"/>
      <c r="L33174" s="34"/>
    </row>
    <row r="33175" spans="6:12" x14ac:dyDescent="0.35">
      <c r="F33175" s="34"/>
      <c r="J33175" s="34"/>
      <c r="K33175" s="34"/>
      <c r="L33175" s="34"/>
    </row>
    <row r="33176" spans="6:12" x14ac:dyDescent="0.35">
      <c r="F33176" s="34"/>
      <c r="J33176" s="34"/>
      <c r="K33176" s="34"/>
      <c r="L33176" s="34"/>
    </row>
    <row r="33177" spans="6:12" x14ac:dyDescent="0.35">
      <c r="F33177" s="34"/>
      <c r="J33177" s="34"/>
      <c r="K33177" s="34"/>
      <c r="L33177" s="34"/>
    </row>
    <row r="33178" spans="6:12" x14ac:dyDescent="0.35">
      <c r="F33178" s="34"/>
      <c r="J33178" s="34"/>
      <c r="K33178" s="34"/>
      <c r="L33178" s="34"/>
    </row>
    <row r="33179" spans="6:12" x14ac:dyDescent="0.35">
      <c r="F33179" s="34"/>
      <c r="J33179" s="34"/>
      <c r="K33179" s="34"/>
      <c r="L33179" s="34"/>
    </row>
    <row r="33180" spans="6:12" x14ac:dyDescent="0.35">
      <c r="F33180" s="34"/>
      <c r="J33180" s="34"/>
      <c r="K33180" s="34"/>
      <c r="L33180" s="34"/>
    </row>
    <row r="33181" spans="6:12" x14ac:dyDescent="0.35">
      <c r="F33181" s="34"/>
      <c r="J33181" s="34"/>
      <c r="K33181" s="34"/>
      <c r="L33181" s="34"/>
    </row>
    <row r="33182" spans="6:12" x14ac:dyDescent="0.35">
      <c r="F33182" s="34"/>
      <c r="J33182" s="34"/>
      <c r="K33182" s="34"/>
      <c r="L33182" s="34"/>
    </row>
    <row r="33183" spans="6:12" x14ac:dyDescent="0.35">
      <c r="F33183" s="34"/>
      <c r="J33183" s="34"/>
      <c r="K33183" s="34"/>
      <c r="L33183" s="34"/>
    </row>
    <row r="33184" spans="6:12" x14ac:dyDescent="0.35">
      <c r="F33184" s="34"/>
      <c r="J33184" s="34"/>
      <c r="K33184" s="34"/>
      <c r="L33184" s="34"/>
    </row>
    <row r="33185" spans="6:12" x14ac:dyDescent="0.35">
      <c r="F33185" s="34"/>
      <c r="J33185" s="34"/>
      <c r="K33185" s="34"/>
      <c r="L33185" s="34"/>
    </row>
    <row r="33186" spans="6:12" x14ac:dyDescent="0.35">
      <c r="F33186" s="34"/>
      <c r="J33186" s="34"/>
      <c r="K33186" s="34"/>
      <c r="L33186" s="34"/>
    </row>
    <row r="33187" spans="6:12" x14ac:dyDescent="0.35">
      <c r="F33187" s="34"/>
      <c r="J33187" s="34"/>
      <c r="K33187" s="34"/>
      <c r="L33187" s="34"/>
    </row>
    <row r="33188" spans="6:12" x14ac:dyDescent="0.35">
      <c r="F33188" s="34"/>
      <c r="J33188" s="34"/>
      <c r="K33188" s="34"/>
      <c r="L33188" s="34"/>
    </row>
    <row r="33189" spans="6:12" x14ac:dyDescent="0.35">
      <c r="F33189" s="34"/>
      <c r="J33189" s="34"/>
      <c r="K33189" s="34"/>
      <c r="L33189" s="34"/>
    </row>
    <row r="33190" spans="6:12" x14ac:dyDescent="0.35">
      <c r="F33190" s="34"/>
      <c r="J33190" s="34"/>
      <c r="K33190" s="34"/>
      <c r="L33190" s="34"/>
    </row>
    <row r="33191" spans="6:12" x14ac:dyDescent="0.35">
      <c r="F33191" s="34"/>
      <c r="J33191" s="34"/>
      <c r="K33191" s="34"/>
      <c r="L33191" s="34"/>
    </row>
    <row r="33192" spans="6:12" x14ac:dyDescent="0.35">
      <c r="F33192" s="34"/>
      <c r="J33192" s="34"/>
      <c r="K33192" s="34"/>
      <c r="L33192" s="34"/>
    </row>
    <row r="33193" spans="6:12" x14ac:dyDescent="0.35">
      <c r="F33193" s="34"/>
      <c r="J33193" s="34"/>
      <c r="K33193" s="34"/>
      <c r="L33193" s="34"/>
    </row>
    <row r="33194" spans="6:12" x14ac:dyDescent="0.35">
      <c r="F33194" s="34"/>
      <c r="J33194" s="34"/>
      <c r="K33194" s="34"/>
      <c r="L33194" s="34"/>
    </row>
    <row r="33195" spans="6:12" x14ac:dyDescent="0.35">
      <c r="F33195" s="34"/>
      <c r="J33195" s="34"/>
      <c r="K33195" s="34"/>
      <c r="L33195" s="34"/>
    </row>
    <row r="33196" spans="6:12" x14ac:dyDescent="0.35">
      <c r="F33196" s="34"/>
      <c r="J33196" s="34"/>
      <c r="K33196" s="34"/>
      <c r="L33196" s="34"/>
    </row>
    <row r="33197" spans="6:12" x14ac:dyDescent="0.35">
      <c r="F33197" s="34"/>
      <c r="J33197" s="34"/>
      <c r="K33197" s="34"/>
      <c r="L33197" s="34"/>
    </row>
    <row r="33198" spans="6:12" x14ac:dyDescent="0.35">
      <c r="F33198" s="34"/>
      <c r="J33198" s="34"/>
      <c r="K33198" s="34"/>
      <c r="L33198" s="34"/>
    </row>
    <row r="33199" spans="6:12" x14ac:dyDescent="0.35">
      <c r="F33199" s="34"/>
      <c r="J33199" s="34"/>
      <c r="K33199" s="34"/>
      <c r="L33199" s="34"/>
    </row>
    <row r="33200" spans="6:12" x14ac:dyDescent="0.35">
      <c r="F33200" s="34"/>
      <c r="J33200" s="34"/>
      <c r="K33200" s="34"/>
      <c r="L33200" s="34"/>
    </row>
    <row r="33201" spans="6:12" x14ac:dyDescent="0.35">
      <c r="F33201" s="34"/>
      <c r="J33201" s="34"/>
      <c r="K33201" s="34"/>
      <c r="L33201" s="34"/>
    </row>
    <row r="33202" spans="6:12" x14ac:dyDescent="0.35">
      <c r="F33202" s="34"/>
      <c r="J33202" s="34"/>
      <c r="K33202" s="34"/>
      <c r="L33202" s="34"/>
    </row>
    <row r="33203" spans="6:12" x14ac:dyDescent="0.35">
      <c r="F33203" s="34"/>
      <c r="J33203" s="34"/>
      <c r="K33203" s="34"/>
      <c r="L33203" s="34"/>
    </row>
    <row r="33204" spans="6:12" x14ac:dyDescent="0.35">
      <c r="F33204" s="34"/>
      <c r="J33204" s="34"/>
      <c r="K33204" s="34"/>
      <c r="L33204" s="34"/>
    </row>
    <row r="33205" spans="6:12" x14ac:dyDescent="0.35">
      <c r="F33205" s="34"/>
      <c r="J33205" s="34"/>
      <c r="K33205" s="34"/>
      <c r="L33205" s="34"/>
    </row>
    <row r="33206" spans="6:12" x14ac:dyDescent="0.35">
      <c r="F33206" s="34"/>
      <c r="J33206" s="34"/>
      <c r="K33206" s="34"/>
      <c r="L33206" s="34"/>
    </row>
    <row r="33207" spans="6:12" x14ac:dyDescent="0.35">
      <c r="F33207" s="34"/>
      <c r="J33207" s="34"/>
      <c r="K33207" s="34"/>
      <c r="L33207" s="34"/>
    </row>
    <row r="33208" spans="6:12" x14ac:dyDescent="0.35">
      <c r="F33208" s="34"/>
      <c r="J33208" s="34"/>
      <c r="K33208" s="34"/>
      <c r="L33208" s="34"/>
    </row>
    <row r="33209" spans="6:12" x14ac:dyDescent="0.35">
      <c r="F33209" s="34"/>
      <c r="J33209" s="34"/>
      <c r="K33209" s="34"/>
      <c r="L33209" s="34"/>
    </row>
    <row r="33210" spans="6:12" x14ac:dyDescent="0.35">
      <c r="F33210" s="34"/>
      <c r="J33210" s="34"/>
      <c r="K33210" s="34"/>
      <c r="L33210" s="34"/>
    </row>
    <row r="33211" spans="6:12" x14ac:dyDescent="0.35">
      <c r="F33211" s="34"/>
      <c r="J33211" s="34"/>
      <c r="K33211" s="34"/>
      <c r="L33211" s="34"/>
    </row>
    <row r="33212" spans="6:12" x14ac:dyDescent="0.35">
      <c r="F33212" s="34"/>
      <c r="J33212" s="34"/>
      <c r="K33212" s="34"/>
      <c r="L33212" s="34"/>
    </row>
    <row r="33213" spans="6:12" x14ac:dyDescent="0.35">
      <c r="F33213" s="34"/>
      <c r="J33213" s="34"/>
      <c r="K33213" s="34"/>
      <c r="L33213" s="34"/>
    </row>
    <row r="33214" spans="6:12" x14ac:dyDescent="0.35">
      <c r="F33214" s="34"/>
      <c r="J33214" s="34"/>
      <c r="K33214" s="34"/>
      <c r="L33214" s="34"/>
    </row>
    <row r="33215" spans="6:12" x14ac:dyDescent="0.35">
      <c r="F33215" s="34"/>
      <c r="J33215" s="34"/>
      <c r="K33215" s="34"/>
      <c r="L33215" s="34"/>
    </row>
    <row r="33216" spans="6:12" x14ac:dyDescent="0.35">
      <c r="F33216" s="34"/>
      <c r="J33216" s="34"/>
      <c r="K33216" s="34"/>
      <c r="L33216" s="34"/>
    </row>
    <row r="33217" spans="6:12" x14ac:dyDescent="0.35">
      <c r="F33217" s="34"/>
      <c r="J33217" s="34"/>
      <c r="K33217" s="34"/>
      <c r="L33217" s="34"/>
    </row>
    <row r="33218" spans="6:12" x14ac:dyDescent="0.35">
      <c r="F33218" s="34"/>
      <c r="J33218" s="34"/>
      <c r="K33218" s="34"/>
      <c r="L33218" s="34"/>
    </row>
    <row r="33219" spans="6:12" x14ac:dyDescent="0.35">
      <c r="F33219" s="34"/>
      <c r="J33219" s="34"/>
      <c r="K33219" s="34"/>
      <c r="L33219" s="34"/>
    </row>
    <row r="33220" spans="6:12" x14ac:dyDescent="0.35">
      <c r="F33220" s="34"/>
      <c r="J33220" s="34"/>
      <c r="K33220" s="34"/>
      <c r="L33220" s="34"/>
    </row>
    <row r="33221" spans="6:12" x14ac:dyDescent="0.35">
      <c r="F33221" s="34"/>
      <c r="J33221" s="34"/>
      <c r="K33221" s="34"/>
      <c r="L33221" s="34"/>
    </row>
    <row r="33222" spans="6:12" x14ac:dyDescent="0.35">
      <c r="F33222" s="34"/>
      <c r="J33222" s="34"/>
      <c r="K33222" s="34"/>
      <c r="L33222" s="34"/>
    </row>
    <row r="33223" spans="6:12" x14ac:dyDescent="0.35">
      <c r="F33223" s="34"/>
      <c r="J33223" s="34"/>
      <c r="K33223" s="34"/>
      <c r="L33223" s="34"/>
    </row>
    <row r="33224" spans="6:12" x14ac:dyDescent="0.35">
      <c r="F33224" s="34"/>
      <c r="J33224" s="34"/>
      <c r="K33224" s="34"/>
      <c r="L33224" s="34"/>
    </row>
    <row r="33225" spans="6:12" x14ac:dyDescent="0.35">
      <c r="F33225" s="34"/>
      <c r="J33225" s="34"/>
      <c r="K33225" s="34"/>
      <c r="L33225" s="34"/>
    </row>
    <row r="33226" spans="6:12" x14ac:dyDescent="0.35">
      <c r="F33226" s="34"/>
      <c r="J33226" s="34"/>
      <c r="K33226" s="34"/>
      <c r="L33226" s="34"/>
    </row>
    <row r="33227" spans="6:12" x14ac:dyDescent="0.35">
      <c r="F33227" s="34"/>
      <c r="J33227" s="34"/>
      <c r="K33227" s="34"/>
      <c r="L33227" s="34"/>
    </row>
    <row r="33228" spans="6:12" x14ac:dyDescent="0.35">
      <c r="F33228" s="34"/>
      <c r="J33228" s="34"/>
      <c r="K33228" s="34"/>
      <c r="L33228" s="34"/>
    </row>
    <row r="33229" spans="6:12" x14ac:dyDescent="0.35">
      <c r="F33229" s="34"/>
      <c r="J33229" s="34"/>
      <c r="K33229" s="34"/>
      <c r="L33229" s="34"/>
    </row>
    <row r="33230" spans="6:12" x14ac:dyDescent="0.35">
      <c r="F33230" s="34"/>
      <c r="J33230" s="34"/>
      <c r="K33230" s="34"/>
      <c r="L33230" s="34"/>
    </row>
    <row r="33231" spans="6:12" x14ac:dyDescent="0.35">
      <c r="F33231" s="34"/>
      <c r="J33231" s="34"/>
      <c r="K33231" s="34"/>
      <c r="L33231" s="34"/>
    </row>
    <row r="33232" spans="6:12" x14ac:dyDescent="0.35">
      <c r="F33232" s="34"/>
      <c r="J33232" s="34"/>
      <c r="K33232" s="34"/>
      <c r="L33232" s="34"/>
    </row>
    <row r="33233" spans="6:12" x14ac:dyDescent="0.35">
      <c r="F33233" s="34"/>
      <c r="J33233" s="34"/>
      <c r="K33233" s="34"/>
      <c r="L33233" s="34"/>
    </row>
    <row r="33234" spans="6:12" x14ac:dyDescent="0.35">
      <c r="F33234" s="34"/>
      <c r="J33234" s="34"/>
      <c r="K33234" s="34"/>
      <c r="L33234" s="34"/>
    </row>
    <row r="33235" spans="6:12" x14ac:dyDescent="0.35">
      <c r="F33235" s="34"/>
      <c r="J33235" s="34"/>
      <c r="K33235" s="34"/>
      <c r="L33235" s="34"/>
    </row>
    <row r="33236" spans="6:12" x14ac:dyDescent="0.35">
      <c r="F33236" s="34"/>
      <c r="J33236" s="34"/>
      <c r="K33236" s="34"/>
      <c r="L33236" s="34"/>
    </row>
    <row r="33237" spans="6:12" x14ac:dyDescent="0.35">
      <c r="F33237" s="34"/>
      <c r="J33237" s="34"/>
      <c r="K33237" s="34"/>
      <c r="L33237" s="34"/>
    </row>
    <row r="33238" spans="6:12" x14ac:dyDescent="0.35">
      <c r="F33238" s="34"/>
      <c r="J33238" s="34"/>
      <c r="K33238" s="34"/>
      <c r="L33238" s="34"/>
    </row>
    <row r="33239" spans="6:12" x14ac:dyDescent="0.35">
      <c r="F33239" s="34"/>
      <c r="J33239" s="34"/>
      <c r="K33239" s="34"/>
      <c r="L33239" s="34"/>
    </row>
    <row r="33240" spans="6:12" x14ac:dyDescent="0.35">
      <c r="F33240" s="34"/>
      <c r="J33240" s="34"/>
      <c r="K33240" s="34"/>
      <c r="L33240" s="34"/>
    </row>
    <row r="33241" spans="6:12" x14ac:dyDescent="0.35">
      <c r="F33241" s="34"/>
      <c r="J33241" s="34"/>
      <c r="K33241" s="34"/>
      <c r="L33241" s="34"/>
    </row>
    <row r="33242" spans="6:12" x14ac:dyDescent="0.35">
      <c r="F33242" s="34"/>
      <c r="J33242" s="34"/>
      <c r="K33242" s="34"/>
      <c r="L33242" s="34"/>
    </row>
    <row r="33243" spans="6:12" x14ac:dyDescent="0.35">
      <c r="F33243" s="34"/>
      <c r="J33243" s="34"/>
      <c r="K33243" s="34"/>
      <c r="L33243" s="34"/>
    </row>
    <row r="33244" spans="6:12" x14ac:dyDescent="0.35">
      <c r="F33244" s="34"/>
      <c r="J33244" s="34"/>
      <c r="K33244" s="34"/>
      <c r="L33244" s="34"/>
    </row>
    <row r="33245" spans="6:12" x14ac:dyDescent="0.35">
      <c r="F33245" s="34"/>
      <c r="J33245" s="34"/>
      <c r="K33245" s="34"/>
      <c r="L33245" s="34"/>
    </row>
    <row r="33246" spans="6:12" x14ac:dyDescent="0.35">
      <c r="F33246" s="34"/>
      <c r="J33246" s="34"/>
      <c r="K33246" s="34"/>
      <c r="L33246" s="34"/>
    </row>
    <row r="33247" spans="6:12" x14ac:dyDescent="0.35">
      <c r="F33247" s="34"/>
      <c r="J33247" s="34"/>
      <c r="K33247" s="34"/>
      <c r="L33247" s="34"/>
    </row>
    <row r="33248" spans="6:12" x14ac:dyDescent="0.35">
      <c r="F33248" s="34"/>
      <c r="J33248" s="34"/>
      <c r="K33248" s="34"/>
      <c r="L33248" s="34"/>
    </row>
    <row r="33249" spans="6:12" x14ac:dyDescent="0.35">
      <c r="F33249" s="34"/>
      <c r="J33249" s="34"/>
      <c r="K33249" s="34"/>
      <c r="L33249" s="34"/>
    </row>
    <row r="33250" spans="6:12" x14ac:dyDescent="0.35">
      <c r="F33250" s="34"/>
      <c r="J33250" s="34"/>
      <c r="K33250" s="34"/>
      <c r="L33250" s="34"/>
    </row>
    <row r="33251" spans="6:12" x14ac:dyDescent="0.35">
      <c r="F33251" s="34"/>
      <c r="J33251" s="34"/>
      <c r="K33251" s="34"/>
      <c r="L33251" s="34"/>
    </row>
    <row r="33252" spans="6:12" x14ac:dyDescent="0.35">
      <c r="F33252" s="34"/>
      <c r="J33252" s="34"/>
      <c r="K33252" s="34"/>
      <c r="L33252" s="34"/>
    </row>
    <row r="33253" spans="6:12" x14ac:dyDescent="0.35">
      <c r="F33253" s="34"/>
      <c r="J33253" s="34"/>
      <c r="K33253" s="34"/>
      <c r="L33253" s="34"/>
    </row>
    <row r="33254" spans="6:12" x14ac:dyDescent="0.35">
      <c r="F33254" s="34"/>
      <c r="J33254" s="34"/>
      <c r="K33254" s="34"/>
      <c r="L33254" s="34"/>
    </row>
    <row r="33255" spans="6:12" x14ac:dyDescent="0.35">
      <c r="F33255" s="34"/>
      <c r="J33255" s="34"/>
      <c r="K33255" s="34"/>
      <c r="L33255" s="34"/>
    </row>
    <row r="33256" spans="6:12" x14ac:dyDescent="0.35">
      <c r="F33256" s="34"/>
      <c r="J33256" s="34"/>
      <c r="K33256" s="34"/>
      <c r="L33256" s="34"/>
    </row>
    <row r="33257" spans="6:12" x14ac:dyDescent="0.35">
      <c r="F33257" s="34"/>
      <c r="J33257" s="34"/>
      <c r="K33257" s="34"/>
      <c r="L33257" s="34"/>
    </row>
    <row r="33258" spans="6:12" x14ac:dyDescent="0.35">
      <c r="F33258" s="34"/>
      <c r="J33258" s="34"/>
      <c r="K33258" s="34"/>
      <c r="L33258" s="34"/>
    </row>
    <row r="33259" spans="6:12" x14ac:dyDescent="0.35">
      <c r="F33259" s="34"/>
      <c r="J33259" s="34"/>
      <c r="K33259" s="34"/>
      <c r="L33259" s="34"/>
    </row>
    <row r="33260" spans="6:12" x14ac:dyDescent="0.35">
      <c r="F33260" s="34"/>
      <c r="J33260" s="34"/>
      <c r="K33260" s="34"/>
      <c r="L33260" s="34"/>
    </row>
    <row r="33261" spans="6:12" x14ac:dyDescent="0.35">
      <c r="F33261" s="34"/>
      <c r="J33261" s="34"/>
      <c r="K33261" s="34"/>
      <c r="L33261" s="34"/>
    </row>
    <row r="33262" spans="6:12" x14ac:dyDescent="0.35">
      <c r="F33262" s="34"/>
      <c r="J33262" s="34"/>
      <c r="K33262" s="34"/>
      <c r="L33262" s="34"/>
    </row>
    <row r="33263" spans="6:12" x14ac:dyDescent="0.35">
      <c r="F33263" s="34"/>
      <c r="J33263" s="34"/>
      <c r="K33263" s="34"/>
      <c r="L33263" s="34"/>
    </row>
    <row r="33264" spans="6:12" x14ac:dyDescent="0.35">
      <c r="F33264" s="34"/>
      <c r="J33264" s="34"/>
      <c r="K33264" s="34"/>
      <c r="L33264" s="34"/>
    </row>
    <row r="33265" spans="6:12" x14ac:dyDescent="0.35">
      <c r="F33265" s="34"/>
      <c r="J33265" s="34"/>
      <c r="K33265" s="34"/>
      <c r="L33265" s="34"/>
    </row>
    <row r="33266" spans="6:12" x14ac:dyDescent="0.35">
      <c r="F33266" s="34"/>
      <c r="J33266" s="34"/>
      <c r="K33266" s="34"/>
      <c r="L33266" s="34"/>
    </row>
    <row r="33267" spans="6:12" x14ac:dyDescent="0.35">
      <c r="F33267" s="34"/>
      <c r="J33267" s="34"/>
      <c r="K33267" s="34"/>
      <c r="L33267" s="34"/>
    </row>
    <row r="33268" spans="6:12" x14ac:dyDescent="0.35">
      <c r="F33268" s="34"/>
      <c r="J33268" s="34"/>
      <c r="K33268" s="34"/>
      <c r="L33268" s="34"/>
    </row>
    <row r="33269" spans="6:12" x14ac:dyDescent="0.35">
      <c r="F33269" s="34"/>
      <c r="J33269" s="34"/>
      <c r="K33269" s="34"/>
      <c r="L33269" s="34"/>
    </row>
    <row r="33270" spans="6:12" x14ac:dyDescent="0.35">
      <c r="F33270" s="34"/>
      <c r="J33270" s="34"/>
      <c r="K33270" s="34"/>
      <c r="L33270" s="34"/>
    </row>
    <row r="33271" spans="6:12" x14ac:dyDescent="0.35">
      <c r="F33271" s="34"/>
      <c r="J33271" s="34"/>
      <c r="K33271" s="34"/>
      <c r="L33271" s="34"/>
    </row>
    <row r="33272" spans="6:12" x14ac:dyDescent="0.35">
      <c r="F33272" s="34"/>
      <c r="J33272" s="34"/>
      <c r="K33272" s="34"/>
      <c r="L33272" s="34"/>
    </row>
    <row r="33273" spans="6:12" x14ac:dyDescent="0.35">
      <c r="F33273" s="34"/>
      <c r="J33273" s="34"/>
      <c r="K33273" s="34"/>
      <c r="L33273" s="34"/>
    </row>
    <row r="33274" spans="6:12" x14ac:dyDescent="0.35">
      <c r="F33274" s="34"/>
      <c r="J33274" s="34"/>
      <c r="K33274" s="34"/>
      <c r="L33274" s="34"/>
    </row>
    <row r="33275" spans="6:12" x14ac:dyDescent="0.35">
      <c r="F33275" s="34"/>
      <c r="J33275" s="34"/>
      <c r="K33275" s="34"/>
      <c r="L33275" s="34"/>
    </row>
    <row r="33276" spans="6:12" x14ac:dyDescent="0.35">
      <c r="F33276" s="34"/>
      <c r="J33276" s="34"/>
      <c r="K33276" s="34"/>
      <c r="L33276" s="34"/>
    </row>
    <row r="33277" spans="6:12" x14ac:dyDescent="0.35">
      <c r="F33277" s="34"/>
      <c r="J33277" s="34"/>
      <c r="K33277" s="34"/>
      <c r="L33277" s="34"/>
    </row>
    <row r="33278" spans="6:12" x14ac:dyDescent="0.35">
      <c r="F33278" s="34"/>
      <c r="J33278" s="34"/>
      <c r="K33278" s="34"/>
      <c r="L33278" s="34"/>
    </row>
    <row r="33279" spans="6:12" x14ac:dyDescent="0.35">
      <c r="F33279" s="34"/>
      <c r="J33279" s="34"/>
      <c r="K33279" s="34"/>
      <c r="L33279" s="34"/>
    </row>
    <row r="33280" spans="6:12" x14ac:dyDescent="0.35">
      <c r="F33280" s="34"/>
      <c r="J33280" s="34"/>
      <c r="K33280" s="34"/>
      <c r="L33280" s="34"/>
    </row>
    <row r="33281" spans="6:12" x14ac:dyDescent="0.35">
      <c r="F33281" s="34"/>
      <c r="J33281" s="34"/>
      <c r="K33281" s="34"/>
      <c r="L33281" s="34"/>
    </row>
    <row r="33282" spans="6:12" x14ac:dyDescent="0.35">
      <c r="F33282" s="34"/>
      <c r="J33282" s="34"/>
      <c r="K33282" s="34"/>
      <c r="L33282" s="34"/>
    </row>
    <row r="33283" spans="6:12" x14ac:dyDescent="0.35">
      <c r="F33283" s="34"/>
      <c r="J33283" s="34"/>
      <c r="K33283" s="34"/>
      <c r="L33283" s="34"/>
    </row>
    <row r="33284" spans="6:12" x14ac:dyDescent="0.35">
      <c r="F33284" s="34"/>
      <c r="J33284" s="34"/>
      <c r="K33284" s="34"/>
      <c r="L33284" s="34"/>
    </row>
    <row r="33285" spans="6:12" x14ac:dyDescent="0.35">
      <c r="F33285" s="34"/>
      <c r="J33285" s="34"/>
      <c r="K33285" s="34"/>
      <c r="L33285" s="34"/>
    </row>
    <row r="33286" spans="6:12" x14ac:dyDescent="0.35">
      <c r="F33286" s="34"/>
      <c r="J33286" s="34"/>
      <c r="K33286" s="34"/>
      <c r="L33286" s="34"/>
    </row>
    <row r="33287" spans="6:12" x14ac:dyDescent="0.35">
      <c r="F33287" s="34"/>
      <c r="J33287" s="34"/>
      <c r="K33287" s="34"/>
      <c r="L33287" s="34"/>
    </row>
    <row r="33288" spans="6:12" x14ac:dyDescent="0.35">
      <c r="F33288" s="34"/>
      <c r="J33288" s="34"/>
      <c r="K33288" s="34"/>
      <c r="L33288" s="34"/>
    </row>
    <row r="33289" spans="6:12" x14ac:dyDescent="0.35">
      <c r="F33289" s="34"/>
      <c r="J33289" s="34"/>
      <c r="K33289" s="34"/>
      <c r="L33289" s="34"/>
    </row>
    <row r="33290" spans="6:12" x14ac:dyDescent="0.35">
      <c r="F33290" s="34"/>
      <c r="J33290" s="34"/>
      <c r="K33290" s="34"/>
      <c r="L33290" s="34"/>
    </row>
    <row r="33291" spans="6:12" x14ac:dyDescent="0.35">
      <c r="F33291" s="34"/>
      <c r="J33291" s="34"/>
      <c r="K33291" s="34"/>
      <c r="L33291" s="34"/>
    </row>
    <row r="33292" spans="6:12" x14ac:dyDescent="0.35">
      <c r="F33292" s="34"/>
      <c r="J33292" s="34"/>
      <c r="K33292" s="34"/>
      <c r="L33292" s="34"/>
    </row>
    <row r="33293" spans="6:12" x14ac:dyDescent="0.35">
      <c r="F33293" s="34"/>
      <c r="J33293" s="34"/>
      <c r="K33293" s="34"/>
      <c r="L33293" s="34"/>
    </row>
    <row r="33294" spans="6:12" x14ac:dyDescent="0.35">
      <c r="F33294" s="34"/>
      <c r="J33294" s="34"/>
      <c r="K33294" s="34"/>
      <c r="L33294" s="34"/>
    </row>
    <row r="33295" spans="6:12" x14ac:dyDescent="0.35">
      <c r="F33295" s="34"/>
      <c r="J33295" s="34"/>
      <c r="K33295" s="34"/>
      <c r="L33295" s="34"/>
    </row>
    <row r="33296" spans="6:12" x14ac:dyDescent="0.35">
      <c r="F33296" s="34"/>
      <c r="J33296" s="34"/>
      <c r="K33296" s="34"/>
      <c r="L33296" s="34"/>
    </row>
    <row r="33297" spans="6:12" x14ac:dyDescent="0.35">
      <c r="F33297" s="34"/>
      <c r="J33297" s="34"/>
      <c r="K33297" s="34"/>
      <c r="L33297" s="34"/>
    </row>
    <row r="33298" spans="6:12" x14ac:dyDescent="0.35">
      <c r="F33298" s="34"/>
      <c r="J33298" s="34"/>
      <c r="K33298" s="34"/>
      <c r="L33298" s="34"/>
    </row>
    <row r="33299" spans="6:12" x14ac:dyDescent="0.35">
      <c r="F33299" s="34"/>
      <c r="J33299" s="34"/>
      <c r="K33299" s="34"/>
      <c r="L33299" s="34"/>
    </row>
    <row r="33300" spans="6:12" x14ac:dyDescent="0.35">
      <c r="F33300" s="34"/>
      <c r="J33300" s="34"/>
      <c r="K33300" s="34"/>
      <c r="L33300" s="34"/>
    </row>
    <row r="33301" spans="6:12" x14ac:dyDescent="0.35">
      <c r="F33301" s="34"/>
      <c r="J33301" s="34"/>
      <c r="K33301" s="34"/>
      <c r="L33301" s="34"/>
    </row>
    <row r="33302" spans="6:12" x14ac:dyDescent="0.35">
      <c r="F33302" s="34"/>
      <c r="J33302" s="34"/>
      <c r="K33302" s="34"/>
      <c r="L33302" s="34"/>
    </row>
    <row r="33303" spans="6:12" x14ac:dyDescent="0.35">
      <c r="F33303" s="34"/>
      <c r="J33303" s="34"/>
      <c r="K33303" s="34"/>
      <c r="L33303" s="34"/>
    </row>
    <row r="33304" spans="6:12" x14ac:dyDescent="0.35">
      <c r="F33304" s="34"/>
      <c r="J33304" s="34"/>
      <c r="K33304" s="34"/>
      <c r="L33304" s="34"/>
    </row>
    <row r="33305" spans="6:12" x14ac:dyDescent="0.35">
      <c r="F33305" s="34"/>
      <c r="J33305" s="34"/>
      <c r="K33305" s="34"/>
      <c r="L33305" s="34"/>
    </row>
    <row r="33306" spans="6:12" x14ac:dyDescent="0.35">
      <c r="F33306" s="34"/>
      <c r="J33306" s="34"/>
      <c r="K33306" s="34"/>
      <c r="L33306" s="34"/>
    </row>
    <row r="33307" spans="6:12" x14ac:dyDescent="0.35">
      <c r="F33307" s="34"/>
      <c r="J33307" s="34"/>
      <c r="K33307" s="34"/>
      <c r="L33307" s="34"/>
    </row>
    <row r="33308" spans="6:12" x14ac:dyDescent="0.35">
      <c r="F33308" s="34"/>
      <c r="J33308" s="34"/>
      <c r="K33308" s="34"/>
      <c r="L33308" s="34"/>
    </row>
    <row r="33309" spans="6:12" x14ac:dyDescent="0.35">
      <c r="F33309" s="34"/>
      <c r="J33309" s="34"/>
      <c r="K33309" s="34"/>
      <c r="L33309" s="34"/>
    </row>
    <row r="33310" spans="6:12" x14ac:dyDescent="0.35">
      <c r="F33310" s="34"/>
      <c r="J33310" s="34"/>
      <c r="K33310" s="34"/>
      <c r="L33310" s="34"/>
    </row>
    <row r="33311" spans="6:12" x14ac:dyDescent="0.35">
      <c r="F33311" s="34"/>
      <c r="J33311" s="34"/>
      <c r="K33311" s="34"/>
      <c r="L33311" s="34"/>
    </row>
    <row r="33312" spans="6:12" x14ac:dyDescent="0.35">
      <c r="F33312" s="34"/>
      <c r="J33312" s="34"/>
      <c r="K33312" s="34"/>
      <c r="L33312" s="34"/>
    </row>
    <row r="33313" spans="6:12" x14ac:dyDescent="0.35">
      <c r="F33313" s="34"/>
      <c r="J33313" s="34"/>
      <c r="K33313" s="34"/>
      <c r="L33313" s="34"/>
    </row>
    <row r="33314" spans="6:12" x14ac:dyDescent="0.35">
      <c r="F33314" s="34"/>
      <c r="J33314" s="34"/>
      <c r="K33314" s="34"/>
      <c r="L33314" s="34"/>
    </row>
    <row r="33315" spans="6:12" x14ac:dyDescent="0.35">
      <c r="F33315" s="34"/>
      <c r="J33315" s="34"/>
      <c r="K33315" s="34"/>
      <c r="L33315" s="34"/>
    </row>
    <row r="33316" spans="6:12" x14ac:dyDescent="0.35">
      <c r="F33316" s="34"/>
      <c r="J33316" s="34"/>
      <c r="K33316" s="34"/>
      <c r="L33316" s="34"/>
    </row>
    <row r="33317" spans="6:12" x14ac:dyDescent="0.35">
      <c r="F33317" s="34"/>
      <c r="J33317" s="34"/>
      <c r="K33317" s="34"/>
      <c r="L33317" s="34"/>
    </row>
    <row r="33318" spans="6:12" x14ac:dyDescent="0.35">
      <c r="F33318" s="34"/>
      <c r="J33318" s="34"/>
      <c r="K33318" s="34"/>
      <c r="L33318" s="34"/>
    </row>
    <row r="33319" spans="6:12" x14ac:dyDescent="0.35">
      <c r="F33319" s="34"/>
      <c r="J33319" s="34"/>
      <c r="K33319" s="34"/>
      <c r="L33319" s="34"/>
    </row>
    <row r="33320" spans="6:12" x14ac:dyDescent="0.35">
      <c r="F33320" s="34"/>
      <c r="J33320" s="34"/>
      <c r="K33320" s="34"/>
      <c r="L33320" s="34"/>
    </row>
    <row r="33321" spans="6:12" x14ac:dyDescent="0.35">
      <c r="F33321" s="34"/>
      <c r="J33321" s="34"/>
      <c r="K33321" s="34"/>
      <c r="L33321" s="34"/>
    </row>
    <row r="33322" spans="6:12" x14ac:dyDescent="0.35">
      <c r="F33322" s="34"/>
      <c r="J33322" s="34"/>
      <c r="K33322" s="34"/>
      <c r="L33322" s="34"/>
    </row>
    <row r="33323" spans="6:12" x14ac:dyDescent="0.35">
      <c r="F33323" s="34"/>
      <c r="J33323" s="34"/>
      <c r="K33323" s="34"/>
      <c r="L33323" s="34"/>
    </row>
    <row r="33324" spans="6:12" x14ac:dyDescent="0.35">
      <c r="F33324" s="34"/>
      <c r="J33324" s="34"/>
      <c r="K33324" s="34"/>
      <c r="L33324" s="34"/>
    </row>
    <row r="33325" spans="6:12" x14ac:dyDescent="0.35">
      <c r="F33325" s="34"/>
      <c r="J33325" s="34"/>
      <c r="K33325" s="34"/>
      <c r="L33325" s="34"/>
    </row>
    <row r="33326" spans="6:12" x14ac:dyDescent="0.35">
      <c r="F33326" s="34"/>
      <c r="J33326" s="34"/>
      <c r="K33326" s="34"/>
      <c r="L33326" s="34"/>
    </row>
    <row r="33327" spans="6:12" x14ac:dyDescent="0.35">
      <c r="F33327" s="34"/>
      <c r="J33327" s="34"/>
      <c r="K33327" s="34"/>
      <c r="L33327" s="34"/>
    </row>
    <row r="33328" spans="6:12" x14ac:dyDescent="0.35">
      <c r="F33328" s="34"/>
      <c r="J33328" s="34"/>
      <c r="K33328" s="34"/>
      <c r="L33328" s="34"/>
    </row>
    <row r="33329" spans="6:12" x14ac:dyDescent="0.35">
      <c r="F33329" s="34"/>
      <c r="J33329" s="34"/>
      <c r="K33329" s="34"/>
      <c r="L33329" s="34"/>
    </row>
    <row r="33330" spans="6:12" x14ac:dyDescent="0.35">
      <c r="F33330" s="34"/>
      <c r="J33330" s="34"/>
      <c r="K33330" s="34"/>
      <c r="L33330" s="34"/>
    </row>
    <row r="33331" spans="6:12" x14ac:dyDescent="0.35">
      <c r="F33331" s="34"/>
      <c r="J33331" s="34"/>
      <c r="K33331" s="34"/>
      <c r="L33331" s="34"/>
    </row>
    <row r="33332" spans="6:12" x14ac:dyDescent="0.35">
      <c r="F33332" s="34"/>
      <c r="J33332" s="34"/>
      <c r="K33332" s="34"/>
      <c r="L33332" s="34"/>
    </row>
    <row r="33333" spans="6:12" x14ac:dyDescent="0.35">
      <c r="F33333" s="34"/>
      <c r="J33333" s="34"/>
      <c r="K33333" s="34"/>
      <c r="L33333" s="34"/>
    </row>
    <row r="33334" spans="6:12" x14ac:dyDescent="0.35">
      <c r="F33334" s="34"/>
      <c r="J33334" s="34"/>
      <c r="K33334" s="34"/>
      <c r="L33334" s="34"/>
    </row>
    <row r="33335" spans="6:12" x14ac:dyDescent="0.35">
      <c r="F33335" s="34"/>
      <c r="J33335" s="34"/>
      <c r="K33335" s="34"/>
      <c r="L33335" s="34"/>
    </row>
    <row r="33336" spans="6:12" x14ac:dyDescent="0.35">
      <c r="F33336" s="34"/>
      <c r="J33336" s="34"/>
      <c r="K33336" s="34"/>
      <c r="L33336" s="34"/>
    </row>
    <row r="33337" spans="6:12" x14ac:dyDescent="0.35">
      <c r="F33337" s="34"/>
      <c r="J33337" s="34"/>
      <c r="K33337" s="34"/>
      <c r="L33337" s="34"/>
    </row>
    <row r="33338" spans="6:12" x14ac:dyDescent="0.35">
      <c r="F33338" s="34"/>
      <c r="J33338" s="34"/>
      <c r="K33338" s="34"/>
      <c r="L33338" s="34"/>
    </row>
    <row r="33339" spans="6:12" x14ac:dyDescent="0.35">
      <c r="F33339" s="34"/>
      <c r="J33339" s="34"/>
      <c r="K33339" s="34"/>
      <c r="L33339" s="34"/>
    </row>
    <row r="33340" spans="6:12" x14ac:dyDescent="0.35">
      <c r="F33340" s="34"/>
      <c r="J33340" s="34"/>
      <c r="K33340" s="34"/>
      <c r="L33340" s="34"/>
    </row>
    <row r="33341" spans="6:12" x14ac:dyDescent="0.35">
      <c r="F33341" s="34"/>
      <c r="J33341" s="34"/>
      <c r="K33341" s="34"/>
      <c r="L33341" s="34"/>
    </row>
    <row r="33342" spans="6:12" x14ac:dyDescent="0.35">
      <c r="F33342" s="34"/>
      <c r="J33342" s="34"/>
      <c r="K33342" s="34"/>
      <c r="L33342" s="34"/>
    </row>
    <row r="33343" spans="6:12" x14ac:dyDescent="0.35">
      <c r="F33343" s="34"/>
      <c r="J33343" s="34"/>
      <c r="K33343" s="34"/>
      <c r="L33343" s="34"/>
    </row>
    <row r="33344" spans="6:12" x14ac:dyDescent="0.35">
      <c r="F33344" s="34"/>
      <c r="J33344" s="34"/>
      <c r="K33344" s="34"/>
      <c r="L33344" s="34"/>
    </row>
    <row r="33345" spans="6:12" x14ac:dyDescent="0.35">
      <c r="F33345" s="34"/>
      <c r="J33345" s="34"/>
      <c r="K33345" s="34"/>
      <c r="L33345" s="34"/>
    </row>
    <row r="33346" spans="6:12" x14ac:dyDescent="0.35">
      <c r="F33346" s="34"/>
      <c r="J33346" s="34"/>
      <c r="K33346" s="34"/>
      <c r="L33346" s="34"/>
    </row>
    <row r="33347" spans="6:12" x14ac:dyDescent="0.35">
      <c r="F33347" s="34"/>
      <c r="J33347" s="34"/>
      <c r="K33347" s="34"/>
      <c r="L33347" s="34"/>
    </row>
    <row r="33348" spans="6:12" x14ac:dyDescent="0.35">
      <c r="F33348" s="34"/>
      <c r="J33348" s="34"/>
      <c r="K33348" s="34"/>
      <c r="L33348" s="34"/>
    </row>
    <row r="33349" spans="6:12" x14ac:dyDescent="0.35">
      <c r="F33349" s="34"/>
      <c r="J33349" s="34"/>
      <c r="K33349" s="34"/>
      <c r="L33349" s="34"/>
    </row>
    <row r="33350" spans="6:12" x14ac:dyDescent="0.35">
      <c r="F33350" s="34"/>
      <c r="J33350" s="34"/>
      <c r="K33350" s="34"/>
      <c r="L33350" s="34"/>
    </row>
    <row r="33351" spans="6:12" x14ac:dyDescent="0.35">
      <c r="F33351" s="34"/>
      <c r="J33351" s="34"/>
      <c r="K33351" s="34"/>
      <c r="L33351" s="34"/>
    </row>
    <row r="33352" spans="6:12" x14ac:dyDescent="0.35">
      <c r="F33352" s="34"/>
      <c r="J33352" s="34"/>
      <c r="K33352" s="34"/>
      <c r="L33352" s="34"/>
    </row>
    <row r="33353" spans="6:12" x14ac:dyDescent="0.35">
      <c r="F33353" s="34"/>
      <c r="J33353" s="34"/>
      <c r="K33353" s="34"/>
      <c r="L33353" s="34"/>
    </row>
    <row r="33354" spans="6:12" x14ac:dyDescent="0.35">
      <c r="F33354" s="34"/>
      <c r="J33354" s="34"/>
      <c r="K33354" s="34"/>
      <c r="L33354" s="34"/>
    </row>
    <row r="33355" spans="6:12" x14ac:dyDescent="0.35">
      <c r="F33355" s="34"/>
      <c r="J33355" s="34"/>
      <c r="K33355" s="34"/>
      <c r="L33355" s="34"/>
    </row>
    <row r="33356" spans="6:12" x14ac:dyDescent="0.35">
      <c r="F33356" s="34"/>
      <c r="J33356" s="34"/>
      <c r="K33356" s="34"/>
      <c r="L33356" s="34"/>
    </row>
    <row r="33357" spans="6:12" x14ac:dyDescent="0.35">
      <c r="F33357" s="34"/>
      <c r="J33357" s="34"/>
      <c r="K33357" s="34"/>
      <c r="L33357" s="34"/>
    </row>
    <row r="33358" spans="6:12" x14ac:dyDescent="0.35">
      <c r="F33358" s="34"/>
      <c r="J33358" s="34"/>
      <c r="K33358" s="34"/>
      <c r="L33358" s="34"/>
    </row>
    <row r="33359" spans="6:12" x14ac:dyDescent="0.35">
      <c r="F33359" s="34"/>
      <c r="J33359" s="34"/>
      <c r="K33359" s="34"/>
      <c r="L33359" s="34"/>
    </row>
    <row r="33360" spans="6:12" x14ac:dyDescent="0.35">
      <c r="F33360" s="34"/>
      <c r="J33360" s="34"/>
      <c r="K33360" s="34"/>
      <c r="L33360" s="34"/>
    </row>
    <row r="33361" spans="6:12" x14ac:dyDescent="0.35">
      <c r="F33361" s="34"/>
      <c r="J33361" s="34"/>
      <c r="K33361" s="34"/>
      <c r="L33361" s="34"/>
    </row>
    <row r="33362" spans="6:12" x14ac:dyDescent="0.35">
      <c r="F33362" s="34"/>
      <c r="J33362" s="34"/>
      <c r="K33362" s="34"/>
      <c r="L33362" s="34"/>
    </row>
    <row r="33363" spans="6:12" x14ac:dyDescent="0.35">
      <c r="F33363" s="34"/>
      <c r="J33363" s="34"/>
      <c r="K33363" s="34"/>
      <c r="L33363" s="34"/>
    </row>
    <row r="33364" spans="6:12" x14ac:dyDescent="0.35">
      <c r="F33364" s="34"/>
      <c r="J33364" s="34"/>
      <c r="K33364" s="34"/>
      <c r="L33364" s="34"/>
    </row>
    <row r="33365" spans="6:12" x14ac:dyDescent="0.35">
      <c r="F33365" s="34"/>
      <c r="J33365" s="34"/>
      <c r="K33365" s="34"/>
      <c r="L33365" s="34"/>
    </row>
    <row r="33366" spans="6:12" x14ac:dyDescent="0.35">
      <c r="F33366" s="34"/>
      <c r="J33366" s="34"/>
      <c r="K33366" s="34"/>
      <c r="L33366" s="34"/>
    </row>
    <row r="33367" spans="6:12" x14ac:dyDescent="0.35">
      <c r="F33367" s="34"/>
      <c r="J33367" s="34"/>
      <c r="K33367" s="34"/>
      <c r="L33367" s="34"/>
    </row>
    <row r="33368" spans="6:12" x14ac:dyDescent="0.35">
      <c r="F33368" s="34"/>
      <c r="J33368" s="34"/>
      <c r="K33368" s="34"/>
      <c r="L33368" s="34"/>
    </row>
    <row r="33369" spans="6:12" x14ac:dyDescent="0.35">
      <c r="F33369" s="34"/>
      <c r="J33369" s="34"/>
      <c r="K33369" s="34"/>
      <c r="L33369" s="34"/>
    </row>
    <row r="33370" spans="6:12" x14ac:dyDescent="0.35">
      <c r="F33370" s="34"/>
      <c r="J33370" s="34"/>
      <c r="K33370" s="34"/>
      <c r="L33370" s="34"/>
    </row>
    <row r="33371" spans="6:12" x14ac:dyDescent="0.35">
      <c r="F33371" s="34"/>
      <c r="J33371" s="34"/>
      <c r="K33371" s="34"/>
      <c r="L33371" s="34"/>
    </row>
    <row r="33372" spans="6:12" x14ac:dyDescent="0.35">
      <c r="F33372" s="34"/>
      <c r="J33372" s="34"/>
      <c r="K33372" s="34"/>
      <c r="L33372" s="34"/>
    </row>
    <row r="33373" spans="6:12" x14ac:dyDescent="0.35">
      <c r="F33373" s="34"/>
      <c r="J33373" s="34"/>
      <c r="K33373" s="34"/>
      <c r="L33373" s="34"/>
    </row>
    <row r="33374" spans="6:12" x14ac:dyDescent="0.35">
      <c r="F33374" s="34"/>
      <c r="J33374" s="34"/>
      <c r="K33374" s="34"/>
      <c r="L33374" s="34"/>
    </row>
    <row r="33375" spans="6:12" x14ac:dyDescent="0.35">
      <c r="F33375" s="34"/>
      <c r="J33375" s="34"/>
      <c r="K33375" s="34"/>
      <c r="L33375" s="34"/>
    </row>
    <row r="33376" spans="6:12" x14ac:dyDescent="0.35">
      <c r="F33376" s="34"/>
      <c r="J33376" s="34"/>
      <c r="K33376" s="34"/>
      <c r="L33376" s="34"/>
    </row>
    <row r="33377" spans="6:12" x14ac:dyDescent="0.35">
      <c r="F33377" s="34"/>
      <c r="J33377" s="34"/>
      <c r="K33377" s="34"/>
      <c r="L33377" s="34"/>
    </row>
    <row r="33378" spans="6:12" x14ac:dyDescent="0.35">
      <c r="F33378" s="34"/>
      <c r="J33378" s="34"/>
      <c r="K33378" s="34"/>
      <c r="L33378" s="34"/>
    </row>
    <row r="33379" spans="6:12" x14ac:dyDescent="0.35">
      <c r="F33379" s="34"/>
      <c r="J33379" s="34"/>
      <c r="K33379" s="34"/>
      <c r="L33379" s="34"/>
    </row>
    <row r="33380" spans="6:12" x14ac:dyDescent="0.35">
      <c r="F33380" s="34"/>
      <c r="J33380" s="34"/>
      <c r="K33380" s="34"/>
      <c r="L33380" s="34"/>
    </row>
    <row r="33381" spans="6:12" x14ac:dyDescent="0.35">
      <c r="F33381" s="34"/>
      <c r="J33381" s="34"/>
      <c r="K33381" s="34"/>
      <c r="L33381" s="34"/>
    </row>
    <row r="33382" spans="6:12" x14ac:dyDescent="0.35">
      <c r="F33382" s="34"/>
      <c r="J33382" s="34"/>
      <c r="K33382" s="34"/>
      <c r="L33382" s="34"/>
    </row>
    <row r="33383" spans="6:12" x14ac:dyDescent="0.35">
      <c r="F33383" s="34"/>
      <c r="J33383" s="34"/>
      <c r="K33383" s="34"/>
      <c r="L33383" s="34"/>
    </row>
    <row r="33384" spans="6:12" x14ac:dyDescent="0.35">
      <c r="F33384" s="34"/>
      <c r="J33384" s="34"/>
      <c r="K33384" s="34"/>
      <c r="L33384" s="34"/>
    </row>
    <row r="33385" spans="6:12" x14ac:dyDescent="0.35">
      <c r="F33385" s="34"/>
      <c r="J33385" s="34"/>
      <c r="K33385" s="34"/>
      <c r="L33385" s="34"/>
    </row>
    <row r="33386" spans="6:12" x14ac:dyDescent="0.35">
      <c r="F33386" s="34"/>
      <c r="J33386" s="34"/>
      <c r="K33386" s="34"/>
      <c r="L33386" s="34"/>
    </row>
    <row r="33387" spans="6:12" x14ac:dyDescent="0.35">
      <c r="F33387" s="34"/>
      <c r="J33387" s="34"/>
      <c r="K33387" s="34"/>
      <c r="L33387" s="34"/>
    </row>
    <row r="33388" spans="6:12" x14ac:dyDescent="0.35">
      <c r="F33388" s="34"/>
      <c r="J33388" s="34"/>
      <c r="K33388" s="34"/>
      <c r="L33388" s="34"/>
    </row>
    <row r="33389" spans="6:12" x14ac:dyDescent="0.35">
      <c r="F33389" s="34"/>
      <c r="J33389" s="34"/>
      <c r="K33389" s="34"/>
      <c r="L33389" s="34"/>
    </row>
    <row r="33390" spans="6:12" x14ac:dyDescent="0.35">
      <c r="F33390" s="34"/>
      <c r="J33390" s="34"/>
      <c r="K33390" s="34"/>
      <c r="L33390" s="34"/>
    </row>
    <row r="33391" spans="6:12" x14ac:dyDescent="0.35">
      <c r="F33391" s="34"/>
      <c r="J33391" s="34"/>
      <c r="K33391" s="34"/>
      <c r="L33391" s="34"/>
    </row>
    <row r="33392" spans="6:12" x14ac:dyDescent="0.35">
      <c r="F33392" s="34"/>
      <c r="J33392" s="34"/>
      <c r="K33392" s="34"/>
      <c r="L33392" s="34"/>
    </row>
    <row r="33393" spans="6:12" x14ac:dyDescent="0.35">
      <c r="F33393" s="34"/>
      <c r="J33393" s="34"/>
      <c r="K33393" s="34"/>
      <c r="L33393" s="34"/>
    </row>
    <row r="33394" spans="6:12" x14ac:dyDescent="0.35">
      <c r="F33394" s="34"/>
      <c r="J33394" s="34"/>
      <c r="K33394" s="34"/>
      <c r="L33394" s="34"/>
    </row>
    <row r="33395" spans="6:12" x14ac:dyDescent="0.35">
      <c r="F33395" s="34"/>
      <c r="J33395" s="34"/>
      <c r="K33395" s="34"/>
      <c r="L33395" s="34"/>
    </row>
    <row r="33396" spans="6:12" x14ac:dyDescent="0.35">
      <c r="F33396" s="34"/>
      <c r="J33396" s="34"/>
      <c r="K33396" s="34"/>
      <c r="L33396" s="34"/>
    </row>
    <row r="33397" spans="6:12" x14ac:dyDescent="0.35">
      <c r="F33397" s="34"/>
      <c r="J33397" s="34"/>
      <c r="K33397" s="34"/>
      <c r="L33397" s="34"/>
    </row>
    <row r="33398" spans="6:12" x14ac:dyDescent="0.35">
      <c r="F33398" s="34"/>
      <c r="J33398" s="34"/>
      <c r="K33398" s="34"/>
      <c r="L33398" s="34"/>
    </row>
    <row r="33399" spans="6:12" x14ac:dyDescent="0.35">
      <c r="F33399" s="34"/>
      <c r="J33399" s="34"/>
      <c r="K33399" s="34"/>
      <c r="L33399" s="34"/>
    </row>
    <row r="33400" spans="6:12" x14ac:dyDescent="0.35">
      <c r="F33400" s="34"/>
      <c r="J33400" s="34"/>
      <c r="K33400" s="34"/>
      <c r="L33400" s="34"/>
    </row>
    <row r="33401" spans="6:12" x14ac:dyDescent="0.35">
      <c r="F33401" s="34"/>
      <c r="J33401" s="34"/>
      <c r="K33401" s="34"/>
      <c r="L33401" s="34"/>
    </row>
    <row r="33402" spans="6:12" x14ac:dyDescent="0.35">
      <c r="F33402" s="34"/>
      <c r="J33402" s="34"/>
      <c r="K33402" s="34"/>
      <c r="L33402" s="34"/>
    </row>
    <row r="33403" spans="6:12" x14ac:dyDescent="0.35">
      <c r="F33403" s="34"/>
      <c r="J33403" s="34"/>
      <c r="K33403" s="34"/>
      <c r="L33403" s="34"/>
    </row>
    <row r="33404" spans="6:12" x14ac:dyDescent="0.35">
      <c r="F33404" s="34"/>
      <c r="J33404" s="34"/>
      <c r="K33404" s="34"/>
      <c r="L33404" s="34"/>
    </row>
    <row r="33405" spans="6:12" x14ac:dyDescent="0.35">
      <c r="F33405" s="34"/>
      <c r="J33405" s="34"/>
      <c r="K33405" s="34"/>
      <c r="L33405" s="34"/>
    </row>
    <row r="33406" spans="6:12" x14ac:dyDescent="0.35">
      <c r="F33406" s="34"/>
      <c r="J33406" s="34"/>
      <c r="K33406" s="34"/>
      <c r="L33406" s="34"/>
    </row>
    <row r="33407" spans="6:12" x14ac:dyDescent="0.35">
      <c r="F33407" s="34"/>
      <c r="J33407" s="34"/>
      <c r="K33407" s="34"/>
      <c r="L33407" s="34"/>
    </row>
    <row r="33408" spans="6:12" x14ac:dyDescent="0.35">
      <c r="F33408" s="34"/>
      <c r="J33408" s="34"/>
      <c r="K33408" s="34"/>
      <c r="L33408" s="34"/>
    </row>
    <row r="33409" spans="6:12" x14ac:dyDescent="0.35">
      <c r="F33409" s="34"/>
      <c r="J33409" s="34"/>
      <c r="K33409" s="34"/>
      <c r="L33409" s="34"/>
    </row>
    <row r="33410" spans="6:12" x14ac:dyDescent="0.35">
      <c r="F33410" s="34"/>
      <c r="J33410" s="34"/>
      <c r="K33410" s="34"/>
      <c r="L33410" s="34"/>
    </row>
    <row r="33411" spans="6:12" x14ac:dyDescent="0.35">
      <c r="F33411" s="34"/>
      <c r="J33411" s="34"/>
      <c r="K33411" s="34"/>
      <c r="L33411" s="34"/>
    </row>
    <row r="33412" spans="6:12" x14ac:dyDescent="0.35">
      <c r="F33412" s="34"/>
      <c r="J33412" s="34"/>
      <c r="K33412" s="34"/>
      <c r="L33412" s="34"/>
    </row>
    <row r="33413" spans="6:12" x14ac:dyDescent="0.35">
      <c r="F33413" s="34"/>
      <c r="J33413" s="34"/>
      <c r="K33413" s="34"/>
      <c r="L33413" s="34"/>
    </row>
    <row r="33414" spans="6:12" x14ac:dyDescent="0.35">
      <c r="F33414" s="34"/>
      <c r="J33414" s="34"/>
      <c r="K33414" s="34"/>
      <c r="L33414" s="34"/>
    </row>
    <row r="33415" spans="6:12" x14ac:dyDescent="0.35">
      <c r="F33415" s="34"/>
      <c r="J33415" s="34"/>
      <c r="K33415" s="34"/>
      <c r="L33415" s="34"/>
    </row>
    <row r="33416" spans="6:12" x14ac:dyDescent="0.35">
      <c r="F33416" s="34"/>
      <c r="J33416" s="34"/>
      <c r="K33416" s="34"/>
      <c r="L33416" s="34"/>
    </row>
    <row r="33417" spans="6:12" x14ac:dyDescent="0.35">
      <c r="F33417" s="34"/>
      <c r="J33417" s="34"/>
      <c r="K33417" s="34"/>
      <c r="L33417" s="34"/>
    </row>
    <row r="33418" spans="6:12" x14ac:dyDescent="0.35">
      <c r="F33418" s="34"/>
      <c r="J33418" s="34"/>
      <c r="K33418" s="34"/>
      <c r="L33418" s="34"/>
    </row>
    <row r="33419" spans="6:12" x14ac:dyDescent="0.35">
      <c r="F33419" s="34"/>
      <c r="J33419" s="34"/>
      <c r="K33419" s="34"/>
      <c r="L33419" s="34"/>
    </row>
    <row r="33420" spans="6:12" x14ac:dyDescent="0.35">
      <c r="F33420" s="34"/>
      <c r="J33420" s="34"/>
      <c r="K33420" s="34"/>
      <c r="L33420" s="34"/>
    </row>
    <row r="33421" spans="6:12" x14ac:dyDescent="0.35">
      <c r="F33421" s="34"/>
      <c r="J33421" s="34"/>
      <c r="K33421" s="34"/>
      <c r="L33421" s="34"/>
    </row>
    <row r="33422" spans="6:12" x14ac:dyDescent="0.35">
      <c r="F33422" s="34"/>
      <c r="J33422" s="34"/>
      <c r="K33422" s="34"/>
      <c r="L33422" s="34"/>
    </row>
    <row r="33423" spans="6:12" x14ac:dyDescent="0.35">
      <c r="F33423" s="34"/>
      <c r="J33423" s="34"/>
      <c r="K33423" s="34"/>
      <c r="L33423" s="34"/>
    </row>
    <row r="33424" spans="6:12" x14ac:dyDescent="0.35">
      <c r="F33424" s="34"/>
      <c r="J33424" s="34"/>
      <c r="K33424" s="34"/>
      <c r="L33424" s="34"/>
    </row>
    <row r="33425" spans="6:12" x14ac:dyDescent="0.35">
      <c r="F33425" s="34"/>
      <c r="J33425" s="34"/>
      <c r="K33425" s="34"/>
      <c r="L33425" s="34"/>
    </row>
    <row r="33426" spans="6:12" x14ac:dyDescent="0.35">
      <c r="F33426" s="34"/>
      <c r="J33426" s="34"/>
      <c r="K33426" s="34"/>
      <c r="L33426" s="34"/>
    </row>
    <row r="33427" spans="6:12" x14ac:dyDescent="0.35">
      <c r="F33427" s="34"/>
      <c r="J33427" s="34"/>
      <c r="K33427" s="34"/>
      <c r="L33427" s="34"/>
    </row>
    <row r="33428" spans="6:12" x14ac:dyDescent="0.35">
      <c r="F33428" s="34"/>
      <c r="J33428" s="34"/>
      <c r="K33428" s="34"/>
      <c r="L33428" s="34"/>
    </row>
    <row r="33429" spans="6:12" x14ac:dyDescent="0.35">
      <c r="F33429" s="34"/>
      <c r="J33429" s="34"/>
      <c r="K33429" s="34"/>
      <c r="L33429" s="34"/>
    </row>
    <row r="33430" spans="6:12" x14ac:dyDescent="0.35">
      <c r="F33430" s="34"/>
      <c r="J33430" s="34"/>
      <c r="K33430" s="34"/>
      <c r="L33430" s="34"/>
    </row>
    <row r="33431" spans="6:12" x14ac:dyDescent="0.35">
      <c r="F33431" s="34"/>
      <c r="J33431" s="34"/>
      <c r="K33431" s="34"/>
      <c r="L33431" s="34"/>
    </row>
    <row r="33432" spans="6:12" x14ac:dyDescent="0.35">
      <c r="F33432" s="34"/>
      <c r="J33432" s="34"/>
      <c r="K33432" s="34"/>
      <c r="L33432" s="34"/>
    </row>
    <row r="33433" spans="6:12" x14ac:dyDescent="0.35">
      <c r="F33433" s="34"/>
      <c r="J33433" s="34"/>
      <c r="K33433" s="34"/>
      <c r="L33433" s="34"/>
    </row>
    <row r="33434" spans="6:12" x14ac:dyDescent="0.35">
      <c r="F33434" s="34"/>
      <c r="J33434" s="34"/>
      <c r="K33434" s="34"/>
      <c r="L33434" s="34"/>
    </row>
    <row r="33435" spans="6:12" x14ac:dyDescent="0.35">
      <c r="F33435" s="34"/>
      <c r="J33435" s="34"/>
      <c r="K33435" s="34"/>
      <c r="L33435" s="34"/>
    </row>
    <row r="33436" spans="6:12" x14ac:dyDescent="0.35">
      <c r="F33436" s="34"/>
      <c r="J33436" s="34"/>
      <c r="K33436" s="34"/>
      <c r="L33436" s="34"/>
    </row>
    <row r="33437" spans="6:12" x14ac:dyDescent="0.35">
      <c r="F33437" s="34"/>
      <c r="J33437" s="34"/>
      <c r="K33437" s="34"/>
      <c r="L33437" s="34"/>
    </row>
    <row r="33438" spans="6:12" x14ac:dyDescent="0.35">
      <c r="F33438" s="34"/>
      <c r="J33438" s="34"/>
      <c r="K33438" s="34"/>
      <c r="L33438" s="34"/>
    </row>
    <row r="33439" spans="6:12" x14ac:dyDescent="0.35">
      <c r="F33439" s="34"/>
      <c r="J33439" s="34"/>
      <c r="K33439" s="34"/>
      <c r="L33439" s="34"/>
    </row>
    <row r="33440" spans="6:12" x14ac:dyDescent="0.35">
      <c r="F33440" s="34"/>
      <c r="J33440" s="34"/>
      <c r="K33440" s="34"/>
      <c r="L33440" s="34"/>
    </row>
    <row r="33441" spans="6:12" x14ac:dyDescent="0.35">
      <c r="F33441" s="34"/>
      <c r="J33441" s="34"/>
      <c r="K33441" s="34"/>
      <c r="L33441" s="34"/>
    </row>
    <row r="33442" spans="6:12" x14ac:dyDescent="0.35">
      <c r="F33442" s="34"/>
      <c r="J33442" s="34"/>
      <c r="K33442" s="34"/>
      <c r="L33442" s="34"/>
    </row>
    <row r="33443" spans="6:12" x14ac:dyDescent="0.35">
      <c r="F33443" s="34"/>
      <c r="J33443" s="34"/>
      <c r="K33443" s="34"/>
      <c r="L33443" s="34"/>
    </row>
    <row r="33444" spans="6:12" x14ac:dyDescent="0.35">
      <c r="F33444" s="34"/>
      <c r="J33444" s="34"/>
      <c r="K33444" s="34"/>
      <c r="L33444" s="34"/>
    </row>
    <row r="33445" spans="6:12" x14ac:dyDescent="0.35">
      <c r="F33445" s="34"/>
      <c r="J33445" s="34"/>
      <c r="K33445" s="34"/>
      <c r="L33445" s="34"/>
    </row>
    <row r="33446" spans="6:12" x14ac:dyDescent="0.35">
      <c r="F33446" s="34"/>
      <c r="J33446" s="34"/>
      <c r="K33446" s="34"/>
      <c r="L33446" s="34"/>
    </row>
    <row r="33447" spans="6:12" x14ac:dyDescent="0.35">
      <c r="F33447" s="34"/>
      <c r="J33447" s="34"/>
      <c r="K33447" s="34"/>
      <c r="L33447" s="34"/>
    </row>
    <row r="33448" spans="6:12" x14ac:dyDescent="0.35">
      <c r="F33448" s="34"/>
      <c r="J33448" s="34"/>
      <c r="K33448" s="34"/>
      <c r="L33448" s="34"/>
    </row>
    <row r="33449" spans="6:12" x14ac:dyDescent="0.35">
      <c r="F33449" s="34"/>
      <c r="J33449" s="34"/>
      <c r="K33449" s="34"/>
      <c r="L33449" s="34"/>
    </row>
    <row r="33450" spans="6:12" x14ac:dyDescent="0.35">
      <c r="F33450" s="34"/>
      <c r="J33450" s="34"/>
      <c r="K33450" s="34"/>
      <c r="L33450" s="34"/>
    </row>
    <row r="33451" spans="6:12" x14ac:dyDescent="0.35">
      <c r="F33451" s="34"/>
      <c r="J33451" s="34"/>
      <c r="K33451" s="34"/>
      <c r="L33451" s="34"/>
    </row>
    <row r="33452" spans="6:12" x14ac:dyDescent="0.35">
      <c r="F33452" s="34"/>
      <c r="J33452" s="34"/>
      <c r="K33452" s="34"/>
      <c r="L33452" s="34"/>
    </row>
    <row r="33453" spans="6:12" x14ac:dyDescent="0.35">
      <c r="F33453" s="34"/>
      <c r="J33453" s="34"/>
      <c r="K33453" s="34"/>
      <c r="L33453" s="34"/>
    </row>
    <row r="33454" spans="6:12" x14ac:dyDescent="0.35">
      <c r="F33454" s="34"/>
      <c r="J33454" s="34"/>
      <c r="K33454" s="34"/>
      <c r="L33454" s="34"/>
    </row>
    <row r="33455" spans="6:12" x14ac:dyDescent="0.35">
      <c r="F33455" s="34"/>
      <c r="J33455" s="34"/>
      <c r="K33455" s="34"/>
      <c r="L33455" s="34"/>
    </row>
    <row r="33456" spans="6:12" x14ac:dyDescent="0.35">
      <c r="F33456" s="34"/>
      <c r="J33456" s="34"/>
      <c r="K33456" s="34"/>
      <c r="L33456" s="34"/>
    </row>
    <row r="33457" spans="6:12" x14ac:dyDescent="0.35">
      <c r="F33457" s="34"/>
      <c r="J33457" s="34"/>
      <c r="K33457" s="34"/>
      <c r="L33457" s="34"/>
    </row>
    <row r="33458" spans="6:12" x14ac:dyDescent="0.35">
      <c r="F33458" s="34"/>
      <c r="J33458" s="34"/>
      <c r="K33458" s="34"/>
      <c r="L33458" s="34"/>
    </row>
    <row r="33459" spans="6:12" x14ac:dyDescent="0.35">
      <c r="F33459" s="34"/>
      <c r="J33459" s="34"/>
      <c r="K33459" s="34"/>
      <c r="L33459" s="34"/>
    </row>
    <row r="33460" spans="6:12" x14ac:dyDescent="0.35">
      <c r="F33460" s="34"/>
      <c r="J33460" s="34"/>
      <c r="K33460" s="34"/>
      <c r="L33460" s="34"/>
    </row>
    <row r="33461" spans="6:12" x14ac:dyDescent="0.35">
      <c r="F33461" s="34"/>
      <c r="J33461" s="34"/>
      <c r="K33461" s="34"/>
      <c r="L33461" s="34"/>
    </row>
    <row r="33462" spans="6:12" x14ac:dyDescent="0.35">
      <c r="F33462" s="34"/>
      <c r="J33462" s="34"/>
      <c r="K33462" s="34"/>
      <c r="L33462" s="34"/>
    </row>
    <row r="33463" spans="6:12" x14ac:dyDescent="0.35">
      <c r="F33463" s="34"/>
      <c r="J33463" s="34"/>
      <c r="K33463" s="34"/>
      <c r="L33463" s="34"/>
    </row>
    <row r="33464" spans="6:12" x14ac:dyDescent="0.35">
      <c r="F33464" s="34"/>
      <c r="J33464" s="34"/>
      <c r="K33464" s="34"/>
      <c r="L33464" s="34"/>
    </row>
    <row r="33465" spans="6:12" x14ac:dyDescent="0.35">
      <c r="F33465" s="34"/>
      <c r="J33465" s="34"/>
      <c r="K33465" s="34"/>
      <c r="L33465" s="34"/>
    </row>
    <row r="33466" spans="6:12" x14ac:dyDescent="0.35">
      <c r="F33466" s="34"/>
      <c r="J33466" s="34"/>
      <c r="K33466" s="34"/>
      <c r="L33466" s="34"/>
    </row>
    <row r="33467" spans="6:12" x14ac:dyDescent="0.35">
      <c r="F33467" s="34"/>
      <c r="J33467" s="34"/>
      <c r="K33467" s="34"/>
      <c r="L33467" s="34"/>
    </row>
    <row r="33468" spans="6:12" x14ac:dyDescent="0.35">
      <c r="F33468" s="34"/>
      <c r="J33468" s="34"/>
      <c r="K33468" s="34"/>
      <c r="L33468" s="34"/>
    </row>
    <row r="33469" spans="6:12" x14ac:dyDescent="0.35">
      <c r="F33469" s="34"/>
      <c r="J33469" s="34"/>
      <c r="K33469" s="34"/>
      <c r="L33469" s="34"/>
    </row>
    <row r="33470" spans="6:12" x14ac:dyDescent="0.35">
      <c r="F33470" s="34"/>
      <c r="J33470" s="34"/>
      <c r="K33470" s="34"/>
      <c r="L33470" s="34"/>
    </row>
    <row r="33471" spans="6:12" x14ac:dyDescent="0.35">
      <c r="F33471" s="34"/>
      <c r="J33471" s="34"/>
      <c r="K33471" s="34"/>
      <c r="L33471" s="34"/>
    </row>
    <row r="33472" spans="6:12" x14ac:dyDescent="0.35">
      <c r="F33472" s="34"/>
      <c r="J33472" s="34"/>
      <c r="K33472" s="34"/>
      <c r="L33472" s="34"/>
    </row>
    <row r="33473" spans="6:12" x14ac:dyDescent="0.35">
      <c r="F33473" s="34"/>
      <c r="J33473" s="34"/>
      <c r="K33473" s="34"/>
      <c r="L33473" s="34"/>
    </row>
    <row r="33474" spans="6:12" x14ac:dyDescent="0.35">
      <c r="F33474" s="34"/>
      <c r="J33474" s="34"/>
      <c r="K33474" s="34"/>
      <c r="L33474" s="34"/>
    </row>
    <row r="33475" spans="6:12" x14ac:dyDescent="0.35">
      <c r="F33475" s="34"/>
      <c r="J33475" s="34"/>
      <c r="K33475" s="34"/>
      <c r="L33475" s="34"/>
    </row>
    <row r="33476" spans="6:12" x14ac:dyDescent="0.35">
      <c r="F33476" s="34"/>
      <c r="J33476" s="34"/>
      <c r="K33476" s="34"/>
      <c r="L33476" s="34"/>
    </row>
    <row r="33477" spans="6:12" x14ac:dyDescent="0.35">
      <c r="F33477" s="34"/>
      <c r="J33477" s="34"/>
      <c r="K33477" s="34"/>
      <c r="L33477" s="34"/>
    </row>
    <row r="33478" spans="6:12" x14ac:dyDescent="0.35">
      <c r="F33478" s="34"/>
      <c r="J33478" s="34"/>
      <c r="K33478" s="34"/>
      <c r="L33478" s="34"/>
    </row>
    <row r="33479" spans="6:12" x14ac:dyDescent="0.35">
      <c r="F33479" s="34"/>
      <c r="J33479" s="34"/>
      <c r="K33479" s="34"/>
      <c r="L33479" s="34"/>
    </row>
    <row r="33480" spans="6:12" x14ac:dyDescent="0.35">
      <c r="F33480" s="34"/>
      <c r="J33480" s="34"/>
      <c r="K33480" s="34"/>
      <c r="L33480" s="34"/>
    </row>
    <row r="33481" spans="6:12" x14ac:dyDescent="0.35">
      <c r="F33481" s="34"/>
      <c r="J33481" s="34"/>
      <c r="K33481" s="34"/>
      <c r="L33481" s="34"/>
    </row>
    <row r="33482" spans="6:12" x14ac:dyDescent="0.35">
      <c r="F33482" s="34"/>
      <c r="J33482" s="34"/>
      <c r="K33482" s="34"/>
      <c r="L33482" s="34"/>
    </row>
    <row r="33483" spans="6:12" x14ac:dyDescent="0.35">
      <c r="F33483" s="34"/>
      <c r="J33483" s="34"/>
      <c r="K33483" s="34"/>
      <c r="L33483" s="34"/>
    </row>
    <row r="33484" spans="6:12" x14ac:dyDescent="0.35">
      <c r="F33484" s="34"/>
      <c r="J33484" s="34"/>
      <c r="K33484" s="34"/>
      <c r="L33484" s="34"/>
    </row>
    <row r="33485" spans="6:12" x14ac:dyDescent="0.35">
      <c r="F33485" s="34"/>
      <c r="J33485" s="34"/>
      <c r="K33485" s="34"/>
      <c r="L33485" s="34"/>
    </row>
    <row r="33486" spans="6:12" x14ac:dyDescent="0.35">
      <c r="F33486" s="34"/>
      <c r="J33486" s="34"/>
      <c r="K33486" s="34"/>
      <c r="L33486" s="34"/>
    </row>
    <row r="33487" spans="6:12" x14ac:dyDescent="0.35">
      <c r="F33487" s="34"/>
      <c r="J33487" s="34"/>
      <c r="K33487" s="34"/>
      <c r="L33487" s="34"/>
    </row>
    <row r="33488" spans="6:12" x14ac:dyDescent="0.35">
      <c r="F33488" s="34"/>
      <c r="J33488" s="34"/>
      <c r="K33488" s="34"/>
      <c r="L33488" s="34"/>
    </row>
    <row r="33489" spans="6:12" x14ac:dyDescent="0.35">
      <c r="F33489" s="34"/>
      <c r="J33489" s="34"/>
      <c r="K33489" s="34"/>
      <c r="L33489" s="34"/>
    </row>
    <row r="33490" spans="6:12" x14ac:dyDescent="0.35">
      <c r="F33490" s="34"/>
      <c r="J33490" s="34"/>
      <c r="K33490" s="34"/>
      <c r="L33490" s="34"/>
    </row>
    <row r="33491" spans="6:12" x14ac:dyDescent="0.35">
      <c r="F33491" s="34"/>
      <c r="J33491" s="34"/>
      <c r="K33491" s="34"/>
      <c r="L33491" s="34"/>
    </row>
    <row r="33492" spans="6:12" x14ac:dyDescent="0.35">
      <c r="F33492" s="34"/>
      <c r="J33492" s="34"/>
      <c r="K33492" s="34"/>
      <c r="L33492" s="34"/>
    </row>
    <row r="33493" spans="6:12" x14ac:dyDescent="0.35">
      <c r="F33493" s="34"/>
      <c r="J33493" s="34"/>
      <c r="K33493" s="34"/>
      <c r="L33493" s="34"/>
    </row>
    <row r="33494" spans="6:12" x14ac:dyDescent="0.35">
      <c r="F33494" s="34"/>
      <c r="J33494" s="34"/>
      <c r="K33494" s="34"/>
      <c r="L33494" s="34"/>
    </row>
    <row r="33495" spans="6:12" x14ac:dyDescent="0.35">
      <c r="F33495" s="34"/>
      <c r="J33495" s="34"/>
      <c r="K33495" s="34"/>
      <c r="L33495" s="34"/>
    </row>
    <row r="33496" spans="6:12" x14ac:dyDescent="0.35">
      <c r="F33496" s="34"/>
      <c r="J33496" s="34"/>
      <c r="K33496" s="34"/>
      <c r="L33496" s="34"/>
    </row>
    <row r="33497" spans="6:12" x14ac:dyDescent="0.35">
      <c r="F33497" s="34"/>
      <c r="J33497" s="34"/>
      <c r="K33497" s="34"/>
      <c r="L33497" s="34"/>
    </row>
    <row r="33498" spans="6:12" x14ac:dyDescent="0.35">
      <c r="F33498" s="34"/>
      <c r="J33498" s="34"/>
      <c r="K33498" s="34"/>
      <c r="L33498" s="34"/>
    </row>
    <row r="33499" spans="6:12" x14ac:dyDescent="0.35">
      <c r="F33499" s="34"/>
      <c r="J33499" s="34"/>
      <c r="K33499" s="34"/>
      <c r="L33499" s="34"/>
    </row>
    <row r="33500" spans="6:12" x14ac:dyDescent="0.35">
      <c r="F33500" s="34"/>
      <c r="J33500" s="34"/>
      <c r="K33500" s="34"/>
      <c r="L33500" s="34"/>
    </row>
    <row r="33501" spans="6:12" x14ac:dyDescent="0.35">
      <c r="F33501" s="34"/>
      <c r="J33501" s="34"/>
      <c r="K33501" s="34"/>
      <c r="L33501" s="34"/>
    </row>
    <row r="33502" spans="6:12" x14ac:dyDescent="0.35">
      <c r="F33502" s="34"/>
      <c r="J33502" s="34"/>
      <c r="K33502" s="34"/>
      <c r="L33502" s="34"/>
    </row>
    <row r="33503" spans="6:12" x14ac:dyDescent="0.35">
      <c r="F33503" s="34"/>
      <c r="J33503" s="34"/>
      <c r="K33503" s="34"/>
      <c r="L33503" s="34"/>
    </row>
    <row r="33504" spans="6:12" x14ac:dyDescent="0.35">
      <c r="F33504" s="34"/>
      <c r="J33504" s="34"/>
      <c r="K33504" s="34"/>
      <c r="L33504" s="34"/>
    </row>
    <row r="33505" spans="6:12" x14ac:dyDescent="0.35">
      <c r="F33505" s="34"/>
      <c r="J33505" s="34"/>
      <c r="K33505" s="34"/>
      <c r="L33505" s="34"/>
    </row>
    <row r="33506" spans="6:12" x14ac:dyDescent="0.35">
      <c r="F33506" s="34"/>
      <c r="J33506" s="34"/>
      <c r="K33506" s="34"/>
      <c r="L33506" s="34"/>
    </row>
    <row r="33507" spans="6:12" x14ac:dyDescent="0.35">
      <c r="F33507" s="34"/>
      <c r="J33507" s="34"/>
      <c r="K33507" s="34"/>
      <c r="L33507" s="34"/>
    </row>
    <row r="33508" spans="6:12" x14ac:dyDescent="0.35">
      <c r="F33508" s="34"/>
      <c r="J33508" s="34"/>
      <c r="K33508" s="34"/>
      <c r="L33508" s="34"/>
    </row>
    <row r="33509" spans="6:12" x14ac:dyDescent="0.35">
      <c r="F33509" s="34"/>
      <c r="J33509" s="34"/>
      <c r="K33509" s="34"/>
      <c r="L33509" s="34"/>
    </row>
    <row r="33510" spans="6:12" x14ac:dyDescent="0.35">
      <c r="F33510" s="34"/>
      <c r="J33510" s="34"/>
      <c r="K33510" s="34"/>
      <c r="L33510" s="34"/>
    </row>
    <row r="33511" spans="6:12" x14ac:dyDescent="0.35">
      <c r="F33511" s="34"/>
      <c r="J33511" s="34"/>
      <c r="K33511" s="34"/>
      <c r="L33511" s="34"/>
    </row>
    <row r="33512" spans="6:12" x14ac:dyDescent="0.35">
      <c r="F33512" s="34"/>
      <c r="J33512" s="34"/>
      <c r="K33512" s="34"/>
      <c r="L33512" s="34"/>
    </row>
    <row r="33513" spans="6:12" x14ac:dyDescent="0.35">
      <c r="F33513" s="34"/>
      <c r="J33513" s="34"/>
      <c r="K33513" s="34"/>
      <c r="L33513" s="34"/>
    </row>
    <row r="33514" spans="6:12" x14ac:dyDescent="0.35">
      <c r="F33514" s="34"/>
      <c r="J33514" s="34"/>
      <c r="K33514" s="34"/>
      <c r="L33514" s="34"/>
    </row>
    <row r="33515" spans="6:12" x14ac:dyDescent="0.35">
      <c r="F33515" s="34"/>
      <c r="J33515" s="34"/>
      <c r="K33515" s="34"/>
      <c r="L33515" s="34"/>
    </row>
    <row r="33516" spans="6:12" x14ac:dyDescent="0.35">
      <c r="F33516" s="34"/>
      <c r="J33516" s="34"/>
      <c r="K33516" s="34"/>
      <c r="L33516" s="34"/>
    </row>
    <row r="33517" spans="6:12" x14ac:dyDescent="0.35">
      <c r="F33517" s="34"/>
      <c r="J33517" s="34"/>
      <c r="K33517" s="34"/>
      <c r="L33517" s="34"/>
    </row>
    <row r="33518" spans="6:12" x14ac:dyDescent="0.35">
      <c r="F33518" s="34"/>
      <c r="J33518" s="34"/>
      <c r="K33518" s="34"/>
      <c r="L33518" s="34"/>
    </row>
    <row r="33519" spans="6:12" x14ac:dyDescent="0.35">
      <c r="F33519" s="34"/>
      <c r="J33519" s="34"/>
      <c r="K33519" s="34"/>
      <c r="L33519" s="34"/>
    </row>
    <row r="33520" spans="6:12" x14ac:dyDescent="0.35">
      <c r="F33520" s="34"/>
      <c r="J33520" s="34"/>
      <c r="K33520" s="34"/>
      <c r="L33520" s="34"/>
    </row>
    <row r="33521" spans="6:12" x14ac:dyDescent="0.35">
      <c r="F33521" s="34"/>
      <c r="J33521" s="34"/>
      <c r="K33521" s="34"/>
      <c r="L33521" s="34"/>
    </row>
    <row r="33522" spans="6:12" x14ac:dyDescent="0.35">
      <c r="F33522" s="34"/>
      <c r="J33522" s="34"/>
      <c r="K33522" s="34"/>
      <c r="L33522" s="34"/>
    </row>
    <row r="33523" spans="6:12" x14ac:dyDescent="0.35">
      <c r="F33523" s="34"/>
      <c r="J33523" s="34"/>
      <c r="K33523" s="34"/>
      <c r="L33523" s="34"/>
    </row>
    <row r="33524" spans="6:12" x14ac:dyDescent="0.35">
      <c r="F33524" s="34"/>
      <c r="J33524" s="34"/>
      <c r="K33524" s="34"/>
      <c r="L33524" s="34"/>
    </row>
    <row r="33525" spans="6:12" x14ac:dyDescent="0.35">
      <c r="F33525" s="34"/>
      <c r="J33525" s="34"/>
      <c r="K33525" s="34"/>
      <c r="L33525" s="34"/>
    </row>
    <row r="33526" spans="6:12" x14ac:dyDescent="0.35">
      <c r="F33526" s="34"/>
      <c r="J33526" s="34"/>
      <c r="K33526" s="34"/>
      <c r="L33526" s="34"/>
    </row>
    <row r="33527" spans="6:12" x14ac:dyDescent="0.35">
      <c r="F33527" s="34"/>
      <c r="J33527" s="34"/>
      <c r="K33527" s="34"/>
      <c r="L33527" s="34"/>
    </row>
    <row r="33528" spans="6:12" x14ac:dyDescent="0.35">
      <c r="F33528" s="34"/>
      <c r="J33528" s="34"/>
      <c r="K33528" s="34"/>
      <c r="L33528" s="34"/>
    </row>
    <row r="33529" spans="6:12" x14ac:dyDescent="0.35">
      <c r="F33529" s="34"/>
      <c r="J33529" s="34"/>
      <c r="K33529" s="34"/>
      <c r="L33529" s="34"/>
    </row>
    <row r="33530" spans="6:12" x14ac:dyDescent="0.35">
      <c r="F33530" s="34"/>
      <c r="J33530" s="34"/>
      <c r="K33530" s="34"/>
      <c r="L33530" s="34"/>
    </row>
    <row r="33531" spans="6:12" x14ac:dyDescent="0.35">
      <c r="F33531" s="34"/>
      <c r="J33531" s="34"/>
      <c r="K33531" s="34"/>
      <c r="L33531" s="34"/>
    </row>
    <row r="33532" spans="6:12" x14ac:dyDescent="0.35">
      <c r="F33532" s="34"/>
      <c r="J33532" s="34"/>
      <c r="K33532" s="34"/>
      <c r="L33532" s="34"/>
    </row>
    <row r="33533" spans="6:12" x14ac:dyDescent="0.35">
      <c r="F33533" s="34"/>
      <c r="J33533" s="34"/>
      <c r="K33533" s="34"/>
      <c r="L33533" s="34"/>
    </row>
    <row r="33534" spans="6:12" x14ac:dyDescent="0.35">
      <c r="F33534" s="34"/>
      <c r="J33534" s="34"/>
      <c r="K33534" s="34"/>
      <c r="L33534" s="34"/>
    </row>
    <row r="33535" spans="6:12" x14ac:dyDescent="0.35">
      <c r="F33535" s="34"/>
      <c r="J33535" s="34"/>
      <c r="K33535" s="34"/>
      <c r="L33535" s="34"/>
    </row>
    <row r="33536" spans="6:12" x14ac:dyDescent="0.35">
      <c r="F33536" s="34"/>
      <c r="J33536" s="34"/>
      <c r="K33536" s="34"/>
      <c r="L33536" s="34"/>
    </row>
    <row r="33537" spans="6:12" x14ac:dyDescent="0.35">
      <c r="F33537" s="34"/>
      <c r="J33537" s="34"/>
      <c r="K33537" s="34"/>
      <c r="L33537" s="34"/>
    </row>
    <row r="33538" spans="6:12" x14ac:dyDescent="0.35">
      <c r="F33538" s="34"/>
      <c r="J33538" s="34"/>
      <c r="K33538" s="34"/>
      <c r="L33538" s="34"/>
    </row>
    <row r="33539" spans="6:12" x14ac:dyDescent="0.35">
      <c r="F33539" s="34"/>
      <c r="J33539" s="34"/>
      <c r="K33539" s="34"/>
      <c r="L33539" s="34"/>
    </row>
    <row r="33540" spans="6:12" x14ac:dyDescent="0.35">
      <c r="F33540" s="34"/>
      <c r="J33540" s="34"/>
      <c r="K33540" s="34"/>
      <c r="L33540" s="34"/>
    </row>
    <row r="33541" spans="6:12" x14ac:dyDescent="0.35">
      <c r="F33541" s="34"/>
      <c r="J33541" s="34"/>
      <c r="K33541" s="34"/>
      <c r="L33541" s="34"/>
    </row>
    <row r="33542" spans="6:12" x14ac:dyDescent="0.35">
      <c r="F33542" s="34"/>
      <c r="J33542" s="34"/>
      <c r="K33542" s="34"/>
      <c r="L33542" s="34"/>
    </row>
    <row r="33543" spans="6:12" x14ac:dyDescent="0.35">
      <c r="F33543" s="34"/>
      <c r="J33543" s="34"/>
      <c r="K33543" s="34"/>
      <c r="L33543" s="34"/>
    </row>
    <row r="33544" spans="6:12" x14ac:dyDescent="0.35">
      <c r="F33544" s="34"/>
      <c r="J33544" s="34"/>
      <c r="K33544" s="34"/>
      <c r="L33544" s="34"/>
    </row>
    <row r="33545" spans="6:12" x14ac:dyDescent="0.35">
      <c r="F33545" s="34"/>
      <c r="J33545" s="34"/>
      <c r="K33545" s="34"/>
      <c r="L33545" s="34"/>
    </row>
    <row r="33546" spans="6:12" x14ac:dyDescent="0.35">
      <c r="F33546" s="34"/>
      <c r="J33546" s="34"/>
      <c r="K33546" s="34"/>
      <c r="L33546" s="34"/>
    </row>
    <row r="33547" spans="6:12" x14ac:dyDescent="0.35">
      <c r="F33547" s="34"/>
      <c r="J33547" s="34"/>
      <c r="K33547" s="34"/>
      <c r="L33547" s="34"/>
    </row>
    <row r="33548" spans="6:12" x14ac:dyDescent="0.35">
      <c r="F33548" s="34"/>
      <c r="J33548" s="34"/>
      <c r="K33548" s="34"/>
      <c r="L33548" s="34"/>
    </row>
    <row r="33549" spans="6:12" x14ac:dyDescent="0.35">
      <c r="F33549" s="34"/>
      <c r="J33549" s="34"/>
      <c r="K33549" s="34"/>
      <c r="L33549" s="34"/>
    </row>
    <row r="33550" spans="6:12" x14ac:dyDescent="0.35">
      <c r="F33550" s="34"/>
      <c r="J33550" s="34"/>
      <c r="K33550" s="34"/>
      <c r="L33550" s="34"/>
    </row>
    <row r="33551" spans="6:12" x14ac:dyDescent="0.35">
      <c r="F33551" s="34"/>
      <c r="J33551" s="34"/>
      <c r="K33551" s="34"/>
      <c r="L33551" s="34"/>
    </row>
    <row r="33552" spans="6:12" x14ac:dyDescent="0.35">
      <c r="F33552" s="34"/>
      <c r="J33552" s="34"/>
      <c r="K33552" s="34"/>
      <c r="L33552" s="34"/>
    </row>
    <row r="33553" spans="6:12" x14ac:dyDescent="0.35">
      <c r="F33553" s="34"/>
      <c r="J33553" s="34"/>
      <c r="K33553" s="34"/>
      <c r="L33553" s="34"/>
    </row>
    <row r="33554" spans="6:12" x14ac:dyDescent="0.35">
      <c r="F33554" s="34"/>
      <c r="J33554" s="34"/>
      <c r="K33554" s="34"/>
      <c r="L33554" s="34"/>
    </row>
    <row r="33555" spans="6:12" x14ac:dyDescent="0.35">
      <c r="F33555" s="34"/>
      <c r="J33555" s="34"/>
      <c r="K33555" s="34"/>
      <c r="L33555" s="34"/>
    </row>
    <row r="33556" spans="6:12" x14ac:dyDescent="0.35">
      <c r="F33556" s="34"/>
      <c r="J33556" s="34"/>
      <c r="K33556" s="34"/>
      <c r="L33556" s="34"/>
    </row>
    <row r="33557" spans="6:12" x14ac:dyDescent="0.35">
      <c r="F33557" s="34"/>
      <c r="J33557" s="34"/>
      <c r="K33557" s="34"/>
      <c r="L33557" s="34"/>
    </row>
    <row r="33558" spans="6:12" x14ac:dyDescent="0.35">
      <c r="F33558" s="34"/>
      <c r="J33558" s="34"/>
      <c r="K33558" s="34"/>
      <c r="L33558" s="34"/>
    </row>
    <row r="33559" spans="6:12" x14ac:dyDescent="0.35">
      <c r="F33559" s="34"/>
      <c r="J33559" s="34"/>
      <c r="K33559" s="34"/>
      <c r="L33559" s="34"/>
    </row>
    <row r="33560" spans="6:12" x14ac:dyDescent="0.35">
      <c r="F33560" s="34"/>
      <c r="J33560" s="34"/>
      <c r="K33560" s="34"/>
      <c r="L33560" s="34"/>
    </row>
    <row r="33561" spans="6:12" x14ac:dyDescent="0.35">
      <c r="F33561" s="34"/>
      <c r="J33561" s="34"/>
      <c r="K33561" s="34"/>
      <c r="L33561" s="34"/>
    </row>
    <row r="33562" spans="6:12" x14ac:dyDescent="0.35">
      <c r="F33562" s="34"/>
      <c r="J33562" s="34"/>
      <c r="K33562" s="34"/>
      <c r="L33562" s="34"/>
    </row>
    <row r="33563" spans="6:12" x14ac:dyDescent="0.35">
      <c r="F33563" s="34"/>
      <c r="J33563" s="34"/>
      <c r="K33563" s="34"/>
      <c r="L33563" s="34"/>
    </row>
    <row r="33564" spans="6:12" x14ac:dyDescent="0.35">
      <c r="F33564" s="34"/>
      <c r="J33564" s="34"/>
      <c r="K33564" s="34"/>
      <c r="L33564" s="34"/>
    </row>
    <row r="33565" spans="6:12" x14ac:dyDescent="0.35">
      <c r="F33565" s="34"/>
      <c r="J33565" s="34"/>
      <c r="K33565" s="34"/>
      <c r="L33565" s="34"/>
    </row>
    <row r="33566" spans="6:12" x14ac:dyDescent="0.35">
      <c r="F33566" s="34"/>
      <c r="J33566" s="34"/>
      <c r="K33566" s="34"/>
      <c r="L33566" s="34"/>
    </row>
    <row r="33567" spans="6:12" x14ac:dyDescent="0.35">
      <c r="F33567" s="34"/>
      <c r="J33567" s="34"/>
      <c r="K33567" s="34"/>
      <c r="L33567" s="34"/>
    </row>
    <row r="33568" spans="6:12" x14ac:dyDescent="0.35">
      <c r="F33568" s="34"/>
      <c r="J33568" s="34"/>
      <c r="K33568" s="34"/>
      <c r="L33568" s="34"/>
    </row>
    <row r="33569" spans="6:12" x14ac:dyDescent="0.35">
      <c r="F33569" s="34"/>
      <c r="J33569" s="34"/>
      <c r="K33569" s="34"/>
      <c r="L33569" s="34"/>
    </row>
    <row r="33570" spans="6:12" x14ac:dyDescent="0.35">
      <c r="F33570" s="34"/>
      <c r="J33570" s="34"/>
      <c r="K33570" s="34"/>
      <c r="L33570" s="34"/>
    </row>
    <row r="33571" spans="6:12" x14ac:dyDescent="0.35">
      <c r="F33571" s="34"/>
      <c r="J33571" s="34"/>
      <c r="K33571" s="34"/>
      <c r="L33571" s="34"/>
    </row>
    <row r="33572" spans="6:12" x14ac:dyDescent="0.35">
      <c r="F33572" s="34"/>
      <c r="J33572" s="34"/>
      <c r="K33572" s="34"/>
      <c r="L33572" s="34"/>
    </row>
    <row r="33573" spans="6:12" x14ac:dyDescent="0.35">
      <c r="F33573" s="34"/>
      <c r="J33573" s="34"/>
      <c r="K33573" s="34"/>
      <c r="L33573" s="34"/>
    </row>
    <row r="33574" spans="6:12" x14ac:dyDescent="0.35">
      <c r="F33574" s="34"/>
      <c r="J33574" s="34"/>
      <c r="K33574" s="34"/>
      <c r="L33574" s="34"/>
    </row>
    <row r="33575" spans="6:12" x14ac:dyDescent="0.35">
      <c r="F33575" s="34"/>
      <c r="J33575" s="34"/>
      <c r="K33575" s="34"/>
      <c r="L33575" s="34"/>
    </row>
    <row r="33576" spans="6:12" x14ac:dyDescent="0.35">
      <c r="F33576" s="34"/>
      <c r="J33576" s="34"/>
      <c r="K33576" s="34"/>
      <c r="L33576" s="34"/>
    </row>
    <row r="33577" spans="6:12" x14ac:dyDescent="0.35">
      <c r="F33577" s="34"/>
      <c r="J33577" s="34"/>
      <c r="K33577" s="34"/>
      <c r="L33577" s="34"/>
    </row>
    <row r="33578" spans="6:12" x14ac:dyDescent="0.35">
      <c r="F33578" s="34"/>
      <c r="J33578" s="34"/>
      <c r="K33578" s="34"/>
      <c r="L33578" s="34"/>
    </row>
    <row r="33579" spans="6:12" x14ac:dyDescent="0.35">
      <c r="F33579" s="34"/>
      <c r="J33579" s="34"/>
      <c r="K33579" s="34"/>
      <c r="L33579" s="34"/>
    </row>
    <row r="33580" spans="6:12" x14ac:dyDescent="0.35">
      <c r="F33580" s="34"/>
      <c r="J33580" s="34"/>
      <c r="K33580" s="34"/>
      <c r="L33580" s="34"/>
    </row>
    <row r="33581" spans="6:12" x14ac:dyDescent="0.35">
      <c r="F33581" s="34"/>
      <c r="J33581" s="34"/>
      <c r="K33581" s="34"/>
      <c r="L33581" s="34"/>
    </row>
    <row r="33582" spans="6:12" x14ac:dyDescent="0.35">
      <c r="F33582" s="34"/>
      <c r="J33582" s="34"/>
      <c r="K33582" s="34"/>
      <c r="L33582" s="34"/>
    </row>
    <row r="33583" spans="6:12" x14ac:dyDescent="0.35">
      <c r="F33583" s="34"/>
      <c r="J33583" s="34"/>
      <c r="K33583" s="34"/>
      <c r="L33583" s="34"/>
    </row>
    <row r="33584" spans="6:12" x14ac:dyDescent="0.35">
      <c r="F33584" s="34"/>
      <c r="J33584" s="34"/>
      <c r="K33584" s="34"/>
      <c r="L33584" s="34"/>
    </row>
    <row r="33585" spans="6:12" x14ac:dyDescent="0.35">
      <c r="F33585" s="34"/>
      <c r="J33585" s="34"/>
      <c r="K33585" s="34"/>
      <c r="L33585" s="34"/>
    </row>
    <row r="33586" spans="6:12" x14ac:dyDescent="0.35">
      <c r="F33586" s="34"/>
      <c r="J33586" s="34"/>
      <c r="K33586" s="34"/>
      <c r="L33586" s="34"/>
    </row>
    <row r="33587" spans="6:12" x14ac:dyDescent="0.35">
      <c r="F33587" s="34"/>
      <c r="J33587" s="34"/>
      <c r="K33587" s="34"/>
      <c r="L33587" s="34"/>
    </row>
    <row r="33588" spans="6:12" x14ac:dyDescent="0.35">
      <c r="F33588" s="34"/>
      <c r="J33588" s="34"/>
      <c r="K33588" s="34"/>
      <c r="L33588" s="34"/>
    </row>
    <row r="33589" spans="6:12" x14ac:dyDescent="0.35">
      <c r="F33589" s="34"/>
      <c r="J33589" s="34"/>
      <c r="K33589" s="34"/>
      <c r="L33589" s="34"/>
    </row>
    <row r="33590" spans="6:12" x14ac:dyDescent="0.35">
      <c r="F33590" s="34"/>
      <c r="J33590" s="34"/>
      <c r="K33590" s="34"/>
      <c r="L33590" s="34"/>
    </row>
    <row r="33591" spans="6:12" x14ac:dyDescent="0.35">
      <c r="F33591" s="34"/>
      <c r="J33591" s="34"/>
      <c r="K33591" s="34"/>
      <c r="L33591" s="34"/>
    </row>
    <row r="33592" spans="6:12" x14ac:dyDescent="0.35">
      <c r="F33592" s="34"/>
      <c r="J33592" s="34"/>
      <c r="K33592" s="34"/>
      <c r="L33592" s="34"/>
    </row>
    <row r="33593" spans="6:12" x14ac:dyDescent="0.35">
      <c r="F33593" s="34"/>
      <c r="J33593" s="34"/>
      <c r="K33593" s="34"/>
      <c r="L33593" s="34"/>
    </row>
    <row r="33594" spans="6:12" x14ac:dyDescent="0.35">
      <c r="F33594" s="34"/>
      <c r="J33594" s="34"/>
      <c r="K33594" s="34"/>
      <c r="L33594" s="34"/>
    </row>
    <row r="33595" spans="6:12" x14ac:dyDescent="0.35">
      <c r="F33595" s="34"/>
      <c r="J33595" s="34"/>
      <c r="K33595" s="34"/>
      <c r="L33595" s="34"/>
    </row>
    <row r="33596" spans="6:12" x14ac:dyDescent="0.35">
      <c r="F33596" s="34"/>
      <c r="J33596" s="34"/>
      <c r="K33596" s="34"/>
      <c r="L33596" s="34"/>
    </row>
    <row r="33597" spans="6:12" x14ac:dyDescent="0.35">
      <c r="F33597" s="34"/>
      <c r="J33597" s="34"/>
      <c r="K33597" s="34"/>
      <c r="L33597" s="34"/>
    </row>
    <row r="33598" spans="6:12" x14ac:dyDescent="0.35">
      <c r="F33598" s="34"/>
      <c r="J33598" s="34"/>
      <c r="K33598" s="34"/>
      <c r="L33598" s="34"/>
    </row>
    <row r="33599" spans="6:12" x14ac:dyDescent="0.35">
      <c r="F33599" s="34"/>
      <c r="J33599" s="34"/>
      <c r="K33599" s="34"/>
      <c r="L33599" s="34"/>
    </row>
    <row r="33600" spans="6:12" x14ac:dyDescent="0.35">
      <c r="F33600" s="34"/>
      <c r="J33600" s="34"/>
      <c r="K33600" s="34"/>
      <c r="L33600" s="34"/>
    </row>
    <row r="33601" spans="6:12" x14ac:dyDescent="0.35">
      <c r="F33601" s="34"/>
      <c r="J33601" s="34"/>
      <c r="K33601" s="34"/>
      <c r="L33601" s="34"/>
    </row>
    <row r="33602" spans="6:12" x14ac:dyDescent="0.35">
      <c r="F33602" s="34"/>
      <c r="J33602" s="34"/>
      <c r="K33602" s="34"/>
      <c r="L33602" s="34"/>
    </row>
    <row r="33603" spans="6:12" x14ac:dyDescent="0.35">
      <c r="F33603" s="34"/>
      <c r="J33603" s="34"/>
      <c r="K33603" s="34"/>
      <c r="L33603" s="34"/>
    </row>
    <row r="33604" spans="6:12" x14ac:dyDescent="0.35">
      <c r="F33604" s="34"/>
      <c r="J33604" s="34"/>
      <c r="K33604" s="34"/>
      <c r="L33604" s="34"/>
    </row>
    <row r="33605" spans="6:12" x14ac:dyDescent="0.35">
      <c r="F33605" s="34"/>
      <c r="J33605" s="34"/>
      <c r="K33605" s="34"/>
      <c r="L33605" s="34"/>
    </row>
    <row r="33606" spans="6:12" x14ac:dyDescent="0.35">
      <c r="F33606" s="34"/>
      <c r="J33606" s="34"/>
      <c r="K33606" s="34"/>
      <c r="L33606" s="34"/>
    </row>
    <row r="33607" spans="6:12" x14ac:dyDescent="0.35">
      <c r="F33607" s="34"/>
      <c r="J33607" s="34"/>
      <c r="K33607" s="34"/>
      <c r="L33607" s="34"/>
    </row>
    <row r="33608" spans="6:12" x14ac:dyDescent="0.35">
      <c r="F33608" s="34"/>
      <c r="J33608" s="34"/>
      <c r="K33608" s="34"/>
      <c r="L33608" s="34"/>
    </row>
    <row r="33609" spans="6:12" x14ac:dyDescent="0.35">
      <c r="F33609" s="34"/>
      <c r="J33609" s="34"/>
      <c r="K33609" s="34"/>
      <c r="L33609" s="34"/>
    </row>
    <row r="33610" spans="6:12" x14ac:dyDescent="0.35">
      <c r="F33610" s="34"/>
      <c r="J33610" s="34"/>
      <c r="K33610" s="34"/>
      <c r="L33610" s="34"/>
    </row>
    <row r="33611" spans="6:12" x14ac:dyDescent="0.35">
      <c r="F33611" s="34"/>
      <c r="J33611" s="34"/>
      <c r="K33611" s="34"/>
      <c r="L33611" s="34"/>
    </row>
    <row r="33612" spans="6:12" x14ac:dyDescent="0.35">
      <c r="F33612" s="34"/>
      <c r="J33612" s="34"/>
      <c r="K33612" s="34"/>
      <c r="L33612" s="34"/>
    </row>
    <row r="33613" spans="6:12" x14ac:dyDescent="0.35">
      <c r="F33613" s="34"/>
      <c r="J33613" s="34"/>
      <c r="K33613" s="34"/>
      <c r="L33613" s="34"/>
    </row>
    <row r="33614" spans="6:12" x14ac:dyDescent="0.35">
      <c r="F33614" s="34"/>
      <c r="J33614" s="34"/>
      <c r="K33614" s="34"/>
      <c r="L33614" s="34"/>
    </row>
    <row r="33615" spans="6:12" x14ac:dyDescent="0.35">
      <c r="F33615" s="34"/>
      <c r="J33615" s="34"/>
      <c r="K33615" s="34"/>
      <c r="L33615" s="34"/>
    </row>
    <row r="33616" spans="6:12" x14ac:dyDescent="0.35">
      <c r="F33616" s="34"/>
      <c r="J33616" s="34"/>
      <c r="K33616" s="34"/>
      <c r="L33616" s="34"/>
    </row>
    <row r="33617" spans="6:12" x14ac:dyDescent="0.35">
      <c r="F33617" s="34"/>
      <c r="J33617" s="34"/>
      <c r="K33617" s="34"/>
      <c r="L33617" s="34"/>
    </row>
    <row r="33618" spans="6:12" x14ac:dyDescent="0.35">
      <c r="F33618" s="34"/>
      <c r="J33618" s="34"/>
      <c r="K33618" s="34"/>
      <c r="L33618" s="34"/>
    </row>
    <row r="33619" spans="6:12" x14ac:dyDescent="0.35">
      <c r="F33619" s="34"/>
      <c r="J33619" s="34"/>
      <c r="K33619" s="34"/>
      <c r="L33619" s="34"/>
    </row>
    <row r="33620" spans="6:12" x14ac:dyDescent="0.35">
      <c r="F33620" s="34"/>
      <c r="J33620" s="34"/>
      <c r="K33620" s="34"/>
      <c r="L33620" s="34"/>
    </row>
    <row r="33621" spans="6:12" x14ac:dyDescent="0.35">
      <c r="F33621" s="34"/>
      <c r="J33621" s="34"/>
      <c r="K33621" s="34"/>
      <c r="L33621" s="34"/>
    </row>
    <row r="33622" spans="6:12" x14ac:dyDescent="0.35">
      <c r="F33622" s="34"/>
      <c r="J33622" s="34"/>
      <c r="K33622" s="34"/>
      <c r="L33622" s="34"/>
    </row>
    <row r="33623" spans="6:12" x14ac:dyDescent="0.35">
      <c r="F33623" s="34"/>
      <c r="J33623" s="34"/>
      <c r="K33623" s="34"/>
      <c r="L33623" s="34"/>
    </row>
    <row r="33624" spans="6:12" x14ac:dyDescent="0.35">
      <c r="F33624" s="34"/>
      <c r="J33624" s="34"/>
      <c r="K33624" s="34"/>
      <c r="L33624" s="34"/>
    </row>
    <row r="33625" spans="6:12" x14ac:dyDescent="0.35">
      <c r="F33625" s="34"/>
      <c r="J33625" s="34"/>
      <c r="K33625" s="34"/>
      <c r="L33625" s="34"/>
    </row>
    <row r="33626" spans="6:12" x14ac:dyDescent="0.35">
      <c r="F33626" s="34"/>
      <c r="J33626" s="34"/>
      <c r="K33626" s="34"/>
      <c r="L33626" s="34"/>
    </row>
    <row r="33627" spans="6:12" x14ac:dyDescent="0.35">
      <c r="F33627" s="34"/>
      <c r="J33627" s="34"/>
      <c r="K33627" s="34"/>
      <c r="L33627" s="34"/>
    </row>
    <row r="33628" spans="6:12" x14ac:dyDescent="0.35">
      <c r="F33628" s="34"/>
      <c r="J33628" s="34"/>
      <c r="K33628" s="34"/>
      <c r="L33628" s="34"/>
    </row>
    <row r="33629" spans="6:12" x14ac:dyDescent="0.35">
      <c r="F33629" s="34"/>
      <c r="J33629" s="34"/>
      <c r="K33629" s="34"/>
      <c r="L33629" s="34"/>
    </row>
    <row r="33630" spans="6:12" x14ac:dyDescent="0.35">
      <c r="F33630" s="34"/>
      <c r="J33630" s="34"/>
      <c r="K33630" s="34"/>
      <c r="L33630" s="34"/>
    </row>
    <row r="33631" spans="6:12" x14ac:dyDescent="0.35">
      <c r="F33631" s="34"/>
      <c r="J33631" s="34"/>
      <c r="K33631" s="34"/>
      <c r="L33631" s="34"/>
    </row>
    <row r="33632" spans="6:12" x14ac:dyDescent="0.35">
      <c r="F33632" s="34"/>
      <c r="J33632" s="34"/>
      <c r="K33632" s="34"/>
      <c r="L33632" s="34"/>
    </row>
    <row r="33633" spans="6:12" x14ac:dyDescent="0.35">
      <c r="F33633" s="34"/>
      <c r="J33633" s="34"/>
      <c r="K33633" s="34"/>
      <c r="L33633" s="34"/>
    </row>
    <row r="33634" spans="6:12" x14ac:dyDescent="0.35">
      <c r="F33634" s="34"/>
      <c r="J33634" s="34"/>
      <c r="K33634" s="34"/>
      <c r="L33634" s="34"/>
    </row>
    <row r="33635" spans="6:12" x14ac:dyDescent="0.35">
      <c r="F33635" s="34"/>
      <c r="J33635" s="34"/>
      <c r="K33635" s="34"/>
      <c r="L33635" s="34"/>
    </row>
    <row r="33636" spans="6:12" x14ac:dyDescent="0.35">
      <c r="F33636" s="34"/>
      <c r="J33636" s="34"/>
      <c r="K33636" s="34"/>
      <c r="L33636" s="34"/>
    </row>
    <row r="33637" spans="6:12" x14ac:dyDescent="0.35">
      <c r="F33637" s="34"/>
      <c r="J33637" s="34"/>
      <c r="K33637" s="34"/>
      <c r="L33637" s="34"/>
    </row>
    <row r="33638" spans="6:12" x14ac:dyDescent="0.35">
      <c r="F33638" s="34"/>
      <c r="J33638" s="34"/>
      <c r="K33638" s="34"/>
      <c r="L33638" s="34"/>
    </row>
    <row r="33639" spans="6:12" x14ac:dyDescent="0.35">
      <c r="F33639" s="34"/>
      <c r="J33639" s="34"/>
      <c r="K33639" s="34"/>
      <c r="L33639" s="34"/>
    </row>
    <row r="33640" spans="6:12" x14ac:dyDescent="0.35">
      <c r="F33640" s="34"/>
      <c r="J33640" s="34"/>
      <c r="K33640" s="34"/>
      <c r="L33640" s="34"/>
    </row>
    <row r="33641" spans="6:12" x14ac:dyDescent="0.35">
      <c r="F33641" s="34"/>
      <c r="J33641" s="34"/>
      <c r="K33641" s="34"/>
      <c r="L33641" s="34"/>
    </row>
    <row r="33642" spans="6:12" x14ac:dyDescent="0.35">
      <c r="F33642" s="34"/>
      <c r="J33642" s="34"/>
      <c r="K33642" s="34"/>
      <c r="L33642" s="34"/>
    </row>
    <row r="33643" spans="6:12" x14ac:dyDescent="0.35">
      <c r="F33643" s="34"/>
      <c r="J33643" s="34"/>
      <c r="K33643" s="34"/>
      <c r="L33643" s="34"/>
    </row>
    <row r="33644" spans="6:12" x14ac:dyDescent="0.35">
      <c r="F33644" s="34"/>
      <c r="J33644" s="34"/>
      <c r="K33644" s="34"/>
      <c r="L33644" s="34"/>
    </row>
    <row r="33645" spans="6:12" x14ac:dyDescent="0.35">
      <c r="F33645" s="34"/>
      <c r="J33645" s="34"/>
      <c r="K33645" s="34"/>
      <c r="L33645" s="34"/>
    </row>
    <row r="33646" spans="6:12" x14ac:dyDescent="0.35">
      <c r="F33646" s="34"/>
      <c r="J33646" s="34"/>
      <c r="K33646" s="34"/>
      <c r="L33646" s="34"/>
    </row>
    <row r="33647" spans="6:12" x14ac:dyDescent="0.35">
      <c r="F33647" s="34"/>
      <c r="J33647" s="34"/>
      <c r="K33647" s="34"/>
      <c r="L33647" s="34"/>
    </row>
    <row r="33648" spans="6:12" x14ac:dyDescent="0.35">
      <c r="F33648" s="34"/>
      <c r="J33648" s="34"/>
      <c r="K33648" s="34"/>
      <c r="L33648" s="34"/>
    </row>
    <row r="33649" spans="6:12" x14ac:dyDescent="0.35">
      <c r="F33649" s="34"/>
      <c r="J33649" s="34"/>
      <c r="K33649" s="34"/>
      <c r="L33649" s="34"/>
    </row>
    <row r="33650" spans="6:12" x14ac:dyDescent="0.35">
      <c r="F33650" s="34"/>
      <c r="J33650" s="34"/>
      <c r="K33650" s="34"/>
      <c r="L33650" s="34"/>
    </row>
    <row r="33651" spans="6:12" x14ac:dyDescent="0.35">
      <c r="F33651" s="34"/>
      <c r="J33651" s="34"/>
      <c r="K33651" s="34"/>
      <c r="L33651" s="34"/>
    </row>
    <row r="33652" spans="6:12" x14ac:dyDescent="0.35">
      <c r="F33652" s="34"/>
      <c r="J33652" s="34"/>
      <c r="K33652" s="34"/>
      <c r="L33652" s="34"/>
    </row>
    <row r="33653" spans="6:12" x14ac:dyDescent="0.35">
      <c r="F33653" s="34"/>
      <c r="J33653" s="34"/>
      <c r="K33653" s="34"/>
      <c r="L33653" s="34"/>
    </row>
    <row r="33654" spans="6:12" x14ac:dyDescent="0.35">
      <c r="F33654" s="34"/>
      <c r="J33654" s="34"/>
      <c r="K33654" s="34"/>
      <c r="L33654" s="34"/>
    </row>
    <row r="33655" spans="6:12" x14ac:dyDescent="0.35">
      <c r="F33655" s="34"/>
      <c r="J33655" s="34"/>
      <c r="K33655" s="34"/>
      <c r="L33655" s="34"/>
    </row>
    <row r="33656" spans="6:12" x14ac:dyDescent="0.35">
      <c r="F33656" s="34"/>
      <c r="J33656" s="34"/>
      <c r="K33656" s="34"/>
      <c r="L33656" s="34"/>
    </row>
    <row r="33657" spans="6:12" x14ac:dyDescent="0.35">
      <c r="F33657" s="34"/>
      <c r="J33657" s="34"/>
      <c r="K33657" s="34"/>
      <c r="L33657" s="34"/>
    </row>
    <row r="33658" spans="6:12" x14ac:dyDescent="0.35">
      <c r="F33658" s="34"/>
      <c r="J33658" s="34"/>
      <c r="K33658" s="34"/>
      <c r="L33658" s="34"/>
    </row>
    <row r="33659" spans="6:12" x14ac:dyDescent="0.35">
      <c r="F33659" s="34"/>
      <c r="J33659" s="34"/>
      <c r="K33659" s="34"/>
      <c r="L33659" s="34"/>
    </row>
    <row r="33660" spans="6:12" x14ac:dyDescent="0.35">
      <c r="F33660" s="34"/>
      <c r="J33660" s="34"/>
      <c r="K33660" s="34"/>
      <c r="L33660" s="34"/>
    </row>
    <row r="33661" spans="6:12" x14ac:dyDescent="0.35">
      <c r="F33661" s="34"/>
      <c r="J33661" s="34"/>
      <c r="K33661" s="34"/>
      <c r="L33661" s="34"/>
    </row>
    <row r="33662" spans="6:12" x14ac:dyDescent="0.35">
      <c r="F33662" s="34"/>
      <c r="J33662" s="34"/>
      <c r="K33662" s="34"/>
      <c r="L33662" s="34"/>
    </row>
    <row r="33663" spans="6:12" x14ac:dyDescent="0.35">
      <c r="F33663" s="34"/>
      <c r="J33663" s="34"/>
      <c r="K33663" s="34"/>
      <c r="L33663" s="34"/>
    </row>
    <row r="33664" spans="6:12" x14ac:dyDescent="0.35">
      <c r="F33664" s="34"/>
      <c r="J33664" s="34"/>
      <c r="K33664" s="34"/>
      <c r="L33664" s="34"/>
    </row>
    <row r="33665" spans="6:12" x14ac:dyDescent="0.35">
      <c r="F33665" s="34"/>
      <c r="J33665" s="34"/>
      <c r="K33665" s="34"/>
      <c r="L33665" s="34"/>
    </row>
    <row r="33666" spans="6:12" x14ac:dyDescent="0.35">
      <c r="F33666" s="34"/>
      <c r="J33666" s="34"/>
      <c r="K33666" s="34"/>
      <c r="L33666" s="34"/>
    </row>
    <row r="33667" spans="6:12" x14ac:dyDescent="0.35">
      <c r="F33667" s="34"/>
      <c r="J33667" s="34"/>
      <c r="K33667" s="34"/>
      <c r="L33667" s="34"/>
    </row>
    <row r="33668" spans="6:12" x14ac:dyDescent="0.35">
      <c r="F33668" s="34"/>
      <c r="J33668" s="34"/>
      <c r="K33668" s="34"/>
      <c r="L33668" s="34"/>
    </row>
    <row r="33669" spans="6:12" x14ac:dyDescent="0.35">
      <c r="F33669" s="34"/>
      <c r="J33669" s="34"/>
      <c r="K33669" s="34"/>
      <c r="L33669" s="34"/>
    </row>
    <row r="33670" spans="6:12" x14ac:dyDescent="0.35">
      <c r="F33670" s="34"/>
      <c r="J33670" s="34"/>
      <c r="K33670" s="34"/>
      <c r="L33670" s="34"/>
    </row>
    <row r="33671" spans="6:12" x14ac:dyDescent="0.35">
      <c r="F33671" s="34"/>
      <c r="J33671" s="34"/>
      <c r="K33671" s="34"/>
      <c r="L33671" s="34"/>
    </row>
    <row r="33672" spans="6:12" x14ac:dyDescent="0.35">
      <c r="F33672" s="34"/>
      <c r="J33672" s="34"/>
      <c r="K33672" s="34"/>
      <c r="L33672" s="34"/>
    </row>
    <row r="33673" spans="6:12" x14ac:dyDescent="0.35">
      <c r="F33673" s="34"/>
      <c r="J33673" s="34"/>
      <c r="K33673" s="34"/>
      <c r="L33673" s="34"/>
    </row>
    <row r="33674" spans="6:12" x14ac:dyDescent="0.35">
      <c r="F33674" s="34"/>
      <c r="J33674" s="34"/>
      <c r="K33674" s="34"/>
      <c r="L33674" s="34"/>
    </row>
    <row r="33675" spans="6:12" x14ac:dyDescent="0.35">
      <c r="F33675" s="34"/>
      <c r="J33675" s="34"/>
      <c r="K33675" s="34"/>
      <c r="L33675" s="34"/>
    </row>
    <row r="33676" spans="6:12" x14ac:dyDescent="0.35">
      <c r="F33676" s="34"/>
      <c r="J33676" s="34"/>
      <c r="K33676" s="34"/>
      <c r="L33676" s="34"/>
    </row>
    <row r="33677" spans="6:12" x14ac:dyDescent="0.35">
      <c r="F33677" s="34"/>
      <c r="J33677" s="34"/>
      <c r="K33677" s="34"/>
      <c r="L33677" s="34"/>
    </row>
    <row r="33678" spans="6:12" x14ac:dyDescent="0.35">
      <c r="F33678" s="34"/>
      <c r="J33678" s="34"/>
      <c r="K33678" s="34"/>
      <c r="L33678" s="34"/>
    </row>
    <row r="33679" spans="6:12" x14ac:dyDescent="0.35">
      <c r="F33679" s="34"/>
      <c r="J33679" s="34"/>
      <c r="K33679" s="34"/>
      <c r="L33679" s="34"/>
    </row>
    <row r="33680" spans="6:12" x14ac:dyDescent="0.35">
      <c r="F33680" s="34"/>
      <c r="J33680" s="34"/>
      <c r="K33680" s="34"/>
      <c r="L33680" s="34"/>
    </row>
    <row r="33681" spans="6:12" x14ac:dyDescent="0.35">
      <c r="F33681" s="34"/>
      <c r="J33681" s="34"/>
      <c r="K33681" s="34"/>
      <c r="L33681" s="34"/>
    </row>
    <row r="33682" spans="6:12" x14ac:dyDescent="0.35">
      <c r="F33682" s="34"/>
      <c r="J33682" s="34"/>
      <c r="K33682" s="34"/>
      <c r="L33682" s="34"/>
    </row>
    <row r="33683" spans="6:12" x14ac:dyDescent="0.35">
      <c r="F33683" s="34"/>
      <c r="J33683" s="34"/>
      <c r="K33683" s="34"/>
      <c r="L33683" s="34"/>
    </row>
    <row r="33684" spans="6:12" x14ac:dyDescent="0.35">
      <c r="F33684" s="34"/>
      <c r="J33684" s="34"/>
      <c r="K33684" s="34"/>
      <c r="L33684" s="34"/>
    </row>
    <row r="33685" spans="6:12" x14ac:dyDescent="0.35">
      <c r="F33685" s="34"/>
      <c r="J33685" s="34"/>
      <c r="K33685" s="34"/>
      <c r="L33685" s="34"/>
    </row>
    <row r="33686" spans="6:12" x14ac:dyDescent="0.35">
      <c r="F33686" s="34"/>
      <c r="J33686" s="34"/>
      <c r="K33686" s="34"/>
      <c r="L33686" s="34"/>
    </row>
    <row r="33687" spans="6:12" x14ac:dyDescent="0.35">
      <c r="F33687" s="34"/>
      <c r="J33687" s="34"/>
      <c r="K33687" s="34"/>
      <c r="L33687" s="34"/>
    </row>
    <row r="33688" spans="6:12" x14ac:dyDescent="0.35">
      <c r="F33688" s="34"/>
      <c r="J33688" s="34"/>
      <c r="K33688" s="34"/>
      <c r="L33688" s="34"/>
    </row>
    <row r="33689" spans="6:12" x14ac:dyDescent="0.35">
      <c r="F33689" s="34"/>
      <c r="J33689" s="34"/>
      <c r="K33689" s="34"/>
      <c r="L33689" s="34"/>
    </row>
    <row r="33690" spans="6:12" x14ac:dyDescent="0.35">
      <c r="F33690" s="34"/>
      <c r="J33690" s="34"/>
      <c r="K33690" s="34"/>
      <c r="L33690" s="34"/>
    </row>
    <row r="33691" spans="6:12" x14ac:dyDescent="0.35">
      <c r="F33691" s="34"/>
      <c r="J33691" s="34"/>
      <c r="K33691" s="34"/>
      <c r="L33691" s="34"/>
    </row>
    <row r="33692" spans="6:12" x14ac:dyDescent="0.35">
      <c r="F33692" s="34"/>
      <c r="J33692" s="34"/>
      <c r="K33692" s="34"/>
      <c r="L33692" s="34"/>
    </row>
    <row r="33693" spans="6:12" x14ac:dyDescent="0.35">
      <c r="F33693" s="34"/>
      <c r="J33693" s="34"/>
      <c r="K33693" s="34"/>
      <c r="L33693" s="34"/>
    </row>
    <row r="33694" spans="6:12" x14ac:dyDescent="0.35">
      <c r="F33694" s="34"/>
      <c r="J33694" s="34"/>
      <c r="K33694" s="34"/>
      <c r="L33694" s="34"/>
    </row>
    <row r="33695" spans="6:12" x14ac:dyDescent="0.35">
      <c r="F33695" s="34"/>
      <c r="J33695" s="34"/>
      <c r="K33695" s="34"/>
      <c r="L33695" s="34"/>
    </row>
    <row r="33696" spans="6:12" x14ac:dyDescent="0.35">
      <c r="F33696" s="34"/>
      <c r="J33696" s="34"/>
      <c r="K33696" s="34"/>
      <c r="L33696" s="34"/>
    </row>
    <row r="33697" spans="6:12" x14ac:dyDescent="0.35">
      <c r="F33697" s="34"/>
      <c r="J33697" s="34"/>
      <c r="K33697" s="34"/>
      <c r="L33697" s="34"/>
    </row>
    <row r="33698" spans="6:12" x14ac:dyDescent="0.35">
      <c r="F33698" s="34"/>
      <c r="J33698" s="34"/>
      <c r="K33698" s="34"/>
      <c r="L33698" s="34"/>
    </row>
    <row r="33699" spans="6:12" x14ac:dyDescent="0.35">
      <c r="F33699" s="34"/>
      <c r="J33699" s="34"/>
      <c r="K33699" s="34"/>
      <c r="L33699" s="34"/>
    </row>
    <row r="33700" spans="6:12" x14ac:dyDescent="0.35">
      <c r="F33700" s="34"/>
      <c r="J33700" s="34"/>
      <c r="K33700" s="34"/>
      <c r="L33700" s="34"/>
    </row>
    <row r="33701" spans="6:12" x14ac:dyDescent="0.35">
      <c r="F33701" s="34"/>
      <c r="J33701" s="34"/>
      <c r="K33701" s="34"/>
      <c r="L33701" s="34"/>
    </row>
    <row r="33702" spans="6:12" x14ac:dyDescent="0.35">
      <c r="F33702" s="34"/>
      <c r="J33702" s="34"/>
      <c r="K33702" s="34"/>
      <c r="L33702" s="34"/>
    </row>
    <row r="33703" spans="6:12" x14ac:dyDescent="0.35">
      <c r="F33703" s="34"/>
      <c r="J33703" s="34"/>
      <c r="K33703" s="34"/>
      <c r="L33703" s="34"/>
    </row>
    <row r="33704" spans="6:12" x14ac:dyDescent="0.35">
      <c r="F33704" s="34"/>
      <c r="J33704" s="34"/>
      <c r="K33704" s="34"/>
      <c r="L33704" s="34"/>
    </row>
    <row r="33705" spans="6:12" x14ac:dyDescent="0.35">
      <c r="F33705" s="34"/>
      <c r="J33705" s="34"/>
      <c r="K33705" s="34"/>
      <c r="L33705" s="34"/>
    </row>
    <row r="33706" spans="6:12" x14ac:dyDescent="0.35">
      <c r="F33706" s="34"/>
      <c r="J33706" s="34"/>
      <c r="K33706" s="34"/>
      <c r="L33706" s="34"/>
    </row>
    <row r="33707" spans="6:12" x14ac:dyDescent="0.35">
      <c r="F33707" s="34"/>
      <c r="J33707" s="34"/>
      <c r="K33707" s="34"/>
      <c r="L33707" s="34"/>
    </row>
    <row r="33708" spans="6:12" x14ac:dyDescent="0.35">
      <c r="F33708" s="34"/>
      <c r="J33708" s="34"/>
      <c r="K33708" s="34"/>
      <c r="L33708" s="34"/>
    </row>
    <row r="33709" spans="6:12" x14ac:dyDescent="0.35">
      <c r="F33709" s="34"/>
      <c r="J33709" s="34"/>
      <c r="K33709" s="34"/>
      <c r="L33709" s="34"/>
    </row>
    <row r="33710" spans="6:12" x14ac:dyDescent="0.35">
      <c r="F33710" s="34"/>
      <c r="J33710" s="34"/>
      <c r="K33710" s="34"/>
      <c r="L33710" s="34"/>
    </row>
    <row r="33711" spans="6:12" x14ac:dyDescent="0.35">
      <c r="F33711" s="34"/>
      <c r="J33711" s="34"/>
      <c r="K33711" s="34"/>
      <c r="L33711" s="34"/>
    </row>
    <row r="33712" spans="6:12" x14ac:dyDescent="0.35">
      <c r="F33712" s="34"/>
      <c r="J33712" s="34"/>
      <c r="K33712" s="34"/>
      <c r="L33712" s="34"/>
    </row>
    <row r="33713" spans="6:12" x14ac:dyDescent="0.35">
      <c r="F33713" s="34"/>
      <c r="J33713" s="34"/>
      <c r="K33713" s="34"/>
      <c r="L33713" s="34"/>
    </row>
    <row r="33714" spans="6:12" x14ac:dyDescent="0.35">
      <c r="F33714" s="34"/>
      <c r="J33714" s="34"/>
      <c r="K33714" s="34"/>
      <c r="L33714" s="34"/>
    </row>
    <row r="33715" spans="6:12" x14ac:dyDescent="0.35">
      <c r="F33715" s="34"/>
      <c r="J33715" s="34"/>
      <c r="K33715" s="34"/>
      <c r="L33715" s="34"/>
    </row>
    <row r="33716" spans="6:12" x14ac:dyDescent="0.35">
      <c r="F33716" s="34"/>
      <c r="J33716" s="34"/>
      <c r="K33716" s="34"/>
      <c r="L33716" s="34"/>
    </row>
    <row r="33717" spans="6:12" x14ac:dyDescent="0.35">
      <c r="F33717" s="34"/>
      <c r="J33717" s="34"/>
      <c r="K33717" s="34"/>
      <c r="L33717" s="34"/>
    </row>
    <row r="33718" spans="6:12" x14ac:dyDescent="0.35">
      <c r="F33718" s="34"/>
      <c r="J33718" s="34"/>
      <c r="K33718" s="34"/>
      <c r="L33718" s="34"/>
    </row>
    <row r="33719" spans="6:12" x14ac:dyDescent="0.35">
      <c r="F33719" s="34"/>
      <c r="J33719" s="34"/>
      <c r="K33719" s="34"/>
      <c r="L33719" s="34"/>
    </row>
    <row r="33720" spans="6:12" x14ac:dyDescent="0.35">
      <c r="F33720" s="34"/>
      <c r="J33720" s="34"/>
      <c r="K33720" s="34"/>
      <c r="L33720" s="34"/>
    </row>
    <row r="33721" spans="6:12" x14ac:dyDescent="0.35">
      <c r="F33721" s="34"/>
      <c r="J33721" s="34"/>
      <c r="K33721" s="34"/>
      <c r="L33721" s="34"/>
    </row>
    <row r="33722" spans="6:12" x14ac:dyDescent="0.35">
      <c r="F33722" s="34"/>
      <c r="J33722" s="34"/>
      <c r="K33722" s="34"/>
      <c r="L33722" s="34"/>
    </row>
    <row r="33723" spans="6:12" x14ac:dyDescent="0.35">
      <c r="F33723" s="34"/>
      <c r="J33723" s="34"/>
      <c r="K33723" s="34"/>
      <c r="L33723" s="34"/>
    </row>
    <row r="33724" spans="6:12" x14ac:dyDescent="0.35">
      <c r="F33724" s="34"/>
      <c r="J33724" s="34"/>
      <c r="K33724" s="34"/>
      <c r="L33724" s="34"/>
    </row>
    <row r="33725" spans="6:12" x14ac:dyDescent="0.35">
      <c r="F33725" s="34"/>
      <c r="J33725" s="34"/>
      <c r="K33725" s="34"/>
      <c r="L33725" s="34"/>
    </row>
    <row r="33726" spans="6:12" x14ac:dyDescent="0.35">
      <c r="F33726" s="34"/>
      <c r="J33726" s="34"/>
      <c r="K33726" s="34"/>
      <c r="L33726" s="34"/>
    </row>
    <row r="33727" spans="6:12" x14ac:dyDescent="0.35">
      <c r="F33727" s="34"/>
      <c r="J33727" s="34"/>
      <c r="K33727" s="34"/>
      <c r="L33727" s="34"/>
    </row>
    <row r="33728" spans="6:12" x14ac:dyDescent="0.35">
      <c r="F33728" s="34"/>
      <c r="J33728" s="34"/>
      <c r="K33728" s="34"/>
      <c r="L33728" s="34"/>
    </row>
    <row r="33729" spans="6:12" x14ac:dyDescent="0.35">
      <c r="F33729" s="34"/>
      <c r="J33729" s="34"/>
      <c r="K33729" s="34"/>
      <c r="L33729" s="34"/>
    </row>
    <row r="33730" spans="6:12" x14ac:dyDescent="0.35">
      <c r="F33730" s="34"/>
      <c r="J33730" s="34"/>
      <c r="K33730" s="34"/>
      <c r="L33730" s="34"/>
    </row>
    <row r="33731" spans="6:12" x14ac:dyDescent="0.35">
      <c r="F33731" s="34"/>
      <c r="J33731" s="34"/>
      <c r="K33731" s="34"/>
      <c r="L33731" s="34"/>
    </row>
    <row r="33732" spans="6:12" x14ac:dyDescent="0.35">
      <c r="F33732" s="34"/>
      <c r="J33732" s="34"/>
      <c r="K33732" s="34"/>
      <c r="L33732" s="34"/>
    </row>
    <row r="33733" spans="6:12" x14ac:dyDescent="0.35">
      <c r="F33733" s="34"/>
      <c r="J33733" s="34"/>
      <c r="K33733" s="34"/>
      <c r="L33733" s="34"/>
    </row>
    <row r="33734" spans="6:12" x14ac:dyDescent="0.35">
      <c r="F33734" s="34"/>
      <c r="J33734" s="34"/>
      <c r="K33734" s="34"/>
      <c r="L33734" s="34"/>
    </row>
    <row r="33735" spans="6:12" x14ac:dyDescent="0.35">
      <c r="F33735" s="34"/>
      <c r="J33735" s="34"/>
      <c r="K33735" s="34"/>
      <c r="L33735" s="34"/>
    </row>
    <row r="33736" spans="6:12" x14ac:dyDescent="0.35">
      <c r="F33736" s="34"/>
      <c r="J33736" s="34"/>
      <c r="K33736" s="34"/>
      <c r="L33736" s="34"/>
    </row>
    <row r="33737" spans="6:12" x14ac:dyDescent="0.35">
      <c r="F33737" s="34"/>
      <c r="J33737" s="34"/>
      <c r="K33737" s="34"/>
      <c r="L33737" s="34"/>
    </row>
    <row r="33738" spans="6:12" x14ac:dyDescent="0.35">
      <c r="F33738" s="34"/>
      <c r="J33738" s="34"/>
      <c r="K33738" s="34"/>
      <c r="L33738" s="34"/>
    </row>
    <row r="33739" spans="6:12" x14ac:dyDescent="0.35">
      <c r="F33739" s="34"/>
      <c r="J33739" s="34"/>
      <c r="K33739" s="34"/>
      <c r="L33739" s="34"/>
    </row>
    <row r="33740" spans="6:12" x14ac:dyDescent="0.35">
      <c r="F33740" s="34"/>
      <c r="J33740" s="34"/>
      <c r="K33740" s="34"/>
      <c r="L33740" s="34"/>
    </row>
    <row r="33741" spans="6:12" x14ac:dyDescent="0.35">
      <c r="F33741" s="34"/>
      <c r="J33741" s="34"/>
      <c r="K33741" s="34"/>
      <c r="L33741" s="34"/>
    </row>
    <row r="33742" spans="6:12" x14ac:dyDescent="0.35">
      <c r="F33742" s="34"/>
      <c r="J33742" s="34"/>
      <c r="K33742" s="34"/>
      <c r="L33742" s="34"/>
    </row>
    <row r="33743" spans="6:12" x14ac:dyDescent="0.35">
      <c r="F33743" s="34"/>
      <c r="J33743" s="34"/>
      <c r="K33743" s="34"/>
      <c r="L33743" s="34"/>
    </row>
    <row r="33744" spans="6:12" x14ac:dyDescent="0.35">
      <c r="F33744" s="34"/>
      <c r="J33744" s="34"/>
      <c r="K33744" s="34"/>
      <c r="L33744" s="34"/>
    </row>
    <row r="33745" spans="6:12" x14ac:dyDescent="0.35">
      <c r="F33745" s="34"/>
      <c r="J33745" s="34"/>
      <c r="K33745" s="34"/>
      <c r="L33745" s="34"/>
    </row>
    <row r="33746" spans="6:12" x14ac:dyDescent="0.35">
      <c r="F33746" s="34"/>
      <c r="J33746" s="34"/>
      <c r="K33746" s="34"/>
      <c r="L33746" s="34"/>
    </row>
    <row r="33747" spans="6:12" x14ac:dyDescent="0.35">
      <c r="F33747" s="34"/>
      <c r="J33747" s="34"/>
      <c r="K33747" s="34"/>
      <c r="L33747" s="34"/>
    </row>
    <row r="33748" spans="6:12" x14ac:dyDescent="0.35">
      <c r="F33748" s="34"/>
      <c r="J33748" s="34"/>
      <c r="K33748" s="34"/>
      <c r="L33748" s="34"/>
    </row>
    <row r="33749" spans="6:12" x14ac:dyDescent="0.35">
      <c r="F33749" s="34"/>
      <c r="J33749" s="34"/>
      <c r="K33749" s="34"/>
      <c r="L33749" s="34"/>
    </row>
    <row r="33750" spans="6:12" x14ac:dyDescent="0.35">
      <c r="F33750" s="34"/>
      <c r="J33750" s="34"/>
      <c r="K33750" s="34"/>
      <c r="L33750" s="34"/>
    </row>
    <row r="33751" spans="6:12" x14ac:dyDescent="0.35">
      <c r="F33751" s="34"/>
      <c r="J33751" s="34"/>
      <c r="K33751" s="34"/>
      <c r="L33751" s="34"/>
    </row>
    <row r="33752" spans="6:12" x14ac:dyDescent="0.35">
      <c r="F33752" s="34"/>
      <c r="J33752" s="34"/>
      <c r="K33752" s="34"/>
      <c r="L33752" s="34"/>
    </row>
    <row r="33753" spans="6:12" x14ac:dyDescent="0.35">
      <c r="F33753" s="34"/>
      <c r="J33753" s="34"/>
      <c r="K33753" s="34"/>
      <c r="L33753" s="34"/>
    </row>
    <row r="33754" spans="6:12" x14ac:dyDescent="0.35">
      <c r="F33754" s="34"/>
      <c r="J33754" s="34"/>
      <c r="K33754" s="34"/>
      <c r="L33754" s="34"/>
    </row>
    <row r="33755" spans="6:12" x14ac:dyDescent="0.35">
      <c r="F33755" s="34"/>
      <c r="J33755" s="34"/>
      <c r="K33755" s="34"/>
      <c r="L33755" s="34"/>
    </row>
    <row r="33756" spans="6:12" x14ac:dyDescent="0.35">
      <c r="F33756" s="34"/>
      <c r="J33756" s="34"/>
      <c r="K33756" s="34"/>
      <c r="L33756" s="34"/>
    </row>
    <row r="33757" spans="6:12" x14ac:dyDescent="0.35">
      <c r="F33757" s="34"/>
      <c r="J33757" s="34"/>
      <c r="K33757" s="34"/>
      <c r="L33757" s="34"/>
    </row>
    <row r="33758" spans="6:12" x14ac:dyDescent="0.35">
      <c r="F33758" s="34"/>
      <c r="J33758" s="34"/>
      <c r="K33758" s="34"/>
      <c r="L33758" s="34"/>
    </row>
    <row r="33759" spans="6:12" x14ac:dyDescent="0.35">
      <c r="F33759" s="34"/>
      <c r="J33759" s="34"/>
      <c r="K33759" s="34"/>
      <c r="L33759" s="34"/>
    </row>
    <row r="33760" spans="6:12" x14ac:dyDescent="0.35">
      <c r="F33760" s="34"/>
      <c r="J33760" s="34"/>
      <c r="K33760" s="34"/>
      <c r="L33760" s="34"/>
    </row>
    <row r="33761" spans="6:12" x14ac:dyDescent="0.35">
      <c r="F33761" s="34"/>
      <c r="J33761" s="34"/>
      <c r="K33761" s="34"/>
      <c r="L33761" s="34"/>
    </row>
    <row r="33762" spans="6:12" x14ac:dyDescent="0.35">
      <c r="F33762" s="34"/>
      <c r="J33762" s="34"/>
      <c r="K33762" s="34"/>
      <c r="L33762" s="34"/>
    </row>
    <row r="33763" spans="6:12" x14ac:dyDescent="0.35">
      <c r="F33763" s="34"/>
      <c r="J33763" s="34"/>
      <c r="K33763" s="34"/>
      <c r="L33763" s="34"/>
    </row>
    <row r="33764" spans="6:12" x14ac:dyDescent="0.35">
      <c r="F33764" s="34"/>
      <c r="J33764" s="34"/>
      <c r="K33764" s="34"/>
      <c r="L33764" s="34"/>
    </row>
    <row r="33765" spans="6:12" x14ac:dyDescent="0.35">
      <c r="F33765" s="34"/>
      <c r="J33765" s="34"/>
      <c r="K33765" s="34"/>
      <c r="L33765" s="34"/>
    </row>
    <row r="33766" spans="6:12" x14ac:dyDescent="0.35">
      <c r="F33766" s="34"/>
      <c r="J33766" s="34"/>
      <c r="K33766" s="34"/>
      <c r="L33766" s="34"/>
    </row>
    <row r="33767" spans="6:12" x14ac:dyDescent="0.35">
      <c r="F33767" s="34"/>
      <c r="J33767" s="34"/>
      <c r="K33767" s="34"/>
      <c r="L33767" s="34"/>
    </row>
    <row r="33768" spans="6:12" x14ac:dyDescent="0.35">
      <c r="F33768" s="34"/>
      <c r="J33768" s="34"/>
      <c r="K33768" s="34"/>
      <c r="L33768" s="34"/>
    </row>
    <row r="33769" spans="6:12" x14ac:dyDescent="0.35">
      <c r="F33769" s="34"/>
      <c r="J33769" s="34"/>
      <c r="K33769" s="34"/>
      <c r="L33769" s="34"/>
    </row>
    <row r="33770" spans="6:12" x14ac:dyDescent="0.35">
      <c r="F33770" s="34"/>
      <c r="J33770" s="34"/>
      <c r="K33770" s="34"/>
      <c r="L33770" s="34"/>
    </row>
    <row r="33771" spans="6:12" x14ac:dyDescent="0.35">
      <c r="F33771" s="34"/>
      <c r="J33771" s="34"/>
      <c r="K33771" s="34"/>
      <c r="L33771" s="34"/>
    </row>
    <row r="33772" spans="6:12" x14ac:dyDescent="0.35">
      <c r="F33772" s="34"/>
      <c r="J33772" s="34"/>
      <c r="K33772" s="34"/>
      <c r="L33772" s="34"/>
    </row>
    <row r="33773" spans="6:12" x14ac:dyDescent="0.35">
      <c r="F33773" s="34"/>
      <c r="J33773" s="34"/>
      <c r="K33773" s="34"/>
      <c r="L33773" s="34"/>
    </row>
    <row r="33774" spans="6:12" x14ac:dyDescent="0.35">
      <c r="F33774" s="34"/>
      <c r="J33774" s="34"/>
      <c r="K33774" s="34"/>
      <c r="L33774" s="34"/>
    </row>
    <row r="33775" spans="6:12" x14ac:dyDescent="0.35">
      <c r="F33775" s="34"/>
      <c r="J33775" s="34"/>
      <c r="K33775" s="34"/>
      <c r="L33775" s="34"/>
    </row>
    <row r="33776" spans="6:12" x14ac:dyDescent="0.35">
      <c r="F33776" s="34"/>
      <c r="J33776" s="34"/>
      <c r="K33776" s="34"/>
      <c r="L33776" s="34"/>
    </row>
    <row r="33777" spans="6:12" x14ac:dyDescent="0.35">
      <c r="F33777" s="34"/>
      <c r="J33777" s="34"/>
      <c r="K33777" s="34"/>
      <c r="L33777" s="34"/>
    </row>
    <row r="33778" spans="6:12" x14ac:dyDescent="0.35">
      <c r="F33778" s="34"/>
      <c r="J33778" s="34"/>
      <c r="K33778" s="34"/>
      <c r="L33778" s="34"/>
    </row>
    <row r="33779" spans="6:12" x14ac:dyDescent="0.35">
      <c r="F33779" s="34"/>
      <c r="J33779" s="34"/>
      <c r="K33779" s="34"/>
      <c r="L33779" s="34"/>
    </row>
    <row r="33780" spans="6:12" x14ac:dyDescent="0.35">
      <c r="F33780" s="34"/>
      <c r="J33780" s="34"/>
      <c r="K33780" s="34"/>
      <c r="L33780" s="34"/>
    </row>
    <row r="33781" spans="6:12" x14ac:dyDescent="0.35">
      <c r="F33781" s="34"/>
      <c r="J33781" s="34"/>
      <c r="K33781" s="34"/>
      <c r="L33781" s="34"/>
    </row>
    <row r="33782" spans="6:12" x14ac:dyDescent="0.35">
      <c r="F33782" s="34"/>
      <c r="J33782" s="34"/>
      <c r="K33782" s="34"/>
      <c r="L33782" s="34"/>
    </row>
    <row r="33783" spans="6:12" x14ac:dyDescent="0.35">
      <c r="F33783" s="34"/>
      <c r="J33783" s="34"/>
      <c r="K33783" s="34"/>
      <c r="L33783" s="34"/>
    </row>
    <row r="33784" spans="6:12" x14ac:dyDescent="0.35">
      <c r="F33784" s="34"/>
      <c r="J33784" s="34"/>
      <c r="K33784" s="34"/>
      <c r="L33784" s="34"/>
    </row>
    <row r="33785" spans="6:12" x14ac:dyDescent="0.35">
      <c r="F33785" s="34"/>
      <c r="J33785" s="34"/>
      <c r="K33785" s="34"/>
      <c r="L33785" s="34"/>
    </row>
    <row r="33786" spans="6:12" x14ac:dyDescent="0.35">
      <c r="F33786" s="34"/>
      <c r="J33786" s="34"/>
      <c r="K33786" s="34"/>
      <c r="L33786" s="34"/>
    </row>
    <row r="33787" spans="6:12" x14ac:dyDescent="0.35">
      <c r="F33787" s="34"/>
      <c r="J33787" s="34"/>
      <c r="K33787" s="34"/>
      <c r="L33787" s="34"/>
    </row>
    <row r="33788" spans="6:12" x14ac:dyDescent="0.35">
      <c r="F33788" s="34"/>
      <c r="J33788" s="34"/>
      <c r="K33788" s="34"/>
      <c r="L33788" s="34"/>
    </row>
    <row r="33789" spans="6:12" x14ac:dyDescent="0.35">
      <c r="F33789" s="34"/>
      <c r="J33789" s="34"/>
      <c r="K33789" s="34"/>
      <c r="L33789" s="34"/>
    </row>
    <row r="33790" spans="6:12" x14ac:dyDescent="0.35">
      <c r="F33790" s="34"/>
      <c r="J33790" s="34"/>
      <c r="K33790" s="34"/>
      <c r="L33790" s="34"/>
    </row>
    <row r="33791" spans="6:12" x14ac:dyDescent="0.35">
      <c r="F33791" s="34"/>
      <c r="J33791" s="34"/>
      <c r="K33791" s="34"/>
      <c r="L33791" s="34"/>
    </row>
    <row r="33792" spans="6:12" x14ac:dyDescent="0.35">
      <c r="F33792" s="34"/>
      <c r="J33792" s="34"/>
      <c r="K33792" s="34"/>
      <c r="L33792" s="34"/>
    </row>
    <row r="33793" spans="6:12" x14ac:dyDescent="0.35">
      <c r="F33793" s="34"/>
      <c r="J33793" s="34"/>
      <c r="K33793" s="34"/>
      <c r="L33793" s="34"/>
    </row>
    <row r="33794" spans="6:12" x14ac:dyDescent="0.35">
      <c r="F33794" s="34"/>
      <c r="J33794" s="34"/>
      <c r="K33794" s="34"/>
      <c r="L33794" s="34"/>
    </row>
    <row r="33795" spans="6:12" x14ac:dyDescent="0.35">
      <c r="F33795" s="34"/>
      <c r="J33795" s="34"/>
      <c r="K33795" s="34"/>
      <c r="L33795" s="34"/>
    </row>
    <row r="33796" spans="6:12" x14ac:dyDescent="0.35">
      <c r="F33796" s="34"/>
      <c r="J33796" s="34"/>
      <c r="K33796" s="34"/>
      <c r="L33796" s="34"/>
    </row>
    <row r="33797" spans="6:12" x14ac:dyDescent="0.35">
      <c r="F33797" s="34"/>
      <c r="J33797" s="34"/>
      <c r="K33797" s="34"/>
      <c r="L33797" s="34"/>
    </row>
    <row r="33798" spans="6:12" x14ac:dyDescent="0.35">
      <c r="F33798" s="34"/>
      <c r="J33798" s="34"/>
      <c r="K33798" s="34"/>
      <c r="L33798" s="34"/>
    </row>
    <row r="33799" spans="6:12" x14ac:dyDescent="0.35">
      <c r="F33799" s="34"/>
      <c r="J33799" s="34"/>
      <c r="K33799" s="34"/>
      <c r="L33799" s="34"/>
    </row>
    <row r="33800" spans="6:12" x14ac:dyDescent="0.35">
      <c r="F33800" s="34"/>
      <c r="J33800" s="34"/>
      <c r="K33800" s="34"/>
      <c r="L33800" s="34"/>
    </row>
    <row r="33801" spans="6:12" x14ac:dyDescent="0.35">
      <c r="F33801" s="34"/>
      <c r="J33801" s="34"/>
      <c r="K33801" s="34"/>
      <c r="L33801" s="34"/>
    </row>
    <row r="33802" spans="6:12" x14ac:dyDescent="0.35">
      <c r="F33802" s="34"/>
      <c r="J33802" s="34"/>
      <c r="K33802" s="34"/>
      <c r="L33802" s="34"/>
    </row>
    <row r="33803" spans="6:12" x14ac:dyDescent="0.35">
      <c r="F33803" s="34"/>
      <c r="J33803" s="34"/>
      <c r="K33803" s="34"/>
      <c r="L33803" s="34"/>
    </row>
    <row r="33804" spans="6:12" x14ac:dyDescent="0.35">
      <c r="F33804" s="34"/>
      <c r="J33804" s="34"/>
      <c r="K33804" s="34"/>
      <c r="L33804" s="34"/>
    </row>
    <row r="33805" spans="6:12" x14ac:dyDescent="0.35">
      <c r="F33805" s="34"/>
      <c r="J33805" s="34"/>
      <c r="K33805" s="34"/>
      <c r="L33805" s="34"/>
    </row>
    <row r="33806" spans="6:12" x14ac:dyDescent="0.35">
      <c r="F33806" s="34"/>
      <c r="J33806" s="34"/>
      <c r="K33806" s="34"/>
      <c r="L33806" s="34"/>
    </row>
    <row r="33807" spans="6:12" x14ac:dyDescent="0.35">
      <c r="F33807" s="34"/>
      <c r="J33807" s="34"/>
      <c r="K33807" s="34"/>
      <c r="L33807" s="34"/>
    </row>
    <row r="33808" spans="6:12" x14ac:dyDescent="0.35">
      <c r="F33808" s="34"/>
      <c r="J33808" s="34"/>
      <c r="K33808" s="34"/>
      <c r="L33808" s="34"/>
    </row>
    <row r="33809" spans="6:12" x14ac:dyDescent="0.35">
      <c r="F33809" s="34"/>
      <c r="J33809" s="34"/>
      <c r="K33809" s="34"/>
      <c r="L33809" s="34"/>
    </row>
    <row r="33810" spans="6:12" x14ac:dyDescent="0.35">
      <c r="F33810" s="34"/>
      <c r="J33810" s="34"/>
      <c r="K33810" s="34"/>
      <c r="L33810" s="34"/>
    </row>
    <row r="33811" spans="6:12" x14ac:dyDescent="0.35">
      <c r="F33811" s="34"/>
      <c r="J33811" s="34"/>
      <c r="K33811" s="34"/>
      <c r="L33811" s="34"/>
    </row>
    <row r="33812" spans="6:12" x14ac:dyDescent="0.35">
      <c r="F33812" s="34"/>
      <c r="J33812" s="34"/>
      <c r="K33812" s="34"/>
      <c r="L33812" s="34"/>
    </row>
    <row r="33813" spans="6:12" x14ac:dyDescent="0.35">
      <c r="F33813" s="34"/>
      <c r="J33813" s="34"/>
      <c r="K33813" s="34"/>
      <c r="L33813" s="34"/>
    </row>
    <row r="33814" spans="6:12" x14ac:dyDescent="0.35">
      <c r="F33814" s="34"/>
      <c r="J33814" s="34"/>
      <c r="K33814" s="34"/>
      <c r="L33814" s="34"/>
    </row>
    <row r="33815" spans="6:12" x14ac:dyDescent="0.35">
      <c r="F33815" s="34"/>
      <c r="J33815" s="34"/>
      <c r="K33815" s="34"/>
      <c r="L33815" s="34"/>
    </row>
    <row r="33816" spans="6:12" x14ac:dyDescent="0.35">
      <c r="F33816" s="34"/>
      <c r="J33816" s="34"/>
      <c r="K33816" s="34"/>
      <c r="L33816" s="34"/>
    </row>
    <row r="33817" spans="6:12" x14ac:dyDescent="0.35">
      <c r="F33817" s="34"/>
      <c r="J33817" s="34"/>
      <c r="K33817" s="34"/>
      <c r="L33817" s="34"/>
    </row>
    <row r="33818" spans="6:12" x14ac:dyDescent="0.35">
      <c r="F33818" s="34"/>
      <c r="J33818" s="34"/>
      <c r="K33818" s="34"/>
      <c r="L33818" s="34"/>
    </row>
    <row r="33819" spans="6:12" x14ac:dyDescent="0.35">
      <c r="F33819" s="34"/>
      <c r="J33819" s="34"/>
      <c r="K33819" s="34"/>
      <c r="L33819" s="34"/>
    </row>
    <row r="33820" spans="6:12" x14ac:dyDescent="0.35">
      <c r="F33820" s="34"/>
      <c r="J33820" s="34"/>
      <c r="K33820" s="34"/>
      <c r="L33820" s="34"/>
    </row>
    <row r="33821" spans="6:12" x14ac:dyDescent="0.35">
      <c r="F33821" s="34"/>
      <c r="J33821" s="34"/>
      <c r="K33821" s="34"/>
      <c r="L33821" s="34"/>
    </row>
    <row r="33822" spans="6:12" x14ac:dyDescent="0.35">
      <c r="F33822" s="34"/>
      <c r="J33822" s="34"/>
      <c r="K33822" s="34"/>
      <c r="L33822" s="34"/>
    </row>
    <row r="33823" spans="6:12" x14ac:dyDescent="0.35">
      <c r="F33823" s="34"/>
      <c r="J33823" s="34"/>
      <c r="K33823" s="34"/>
      <c r="L33823" s="34"/>
    </row>
    <row r="33824" spans="6:12" x14ac:dyDescent="0.35">
      <c r="F33824" s="34"/>
      <c r="J33824" s="34"/>
      <c r="K33824" s="34"/>
      <c r="L33824" s="34"/>
    </row>
    <row r="33825" spans="6:12" x14ac:dyDescent="0.35">
      <c r="F33825" s="34"/>
      <c r="J33825" s="34"/>
      <c r="K33825" s="34"/>
      <c r="L33825" s="34"/>
    </row>
    <row r="33826" spans="6:12" x14ac:dyDescent="0.35">
      <c r="F33826" s="34"/>
      <c r="J33826" s="34"/>
      <c r="K33826" s="34"/>
      <c r="L33826" s="34"/>
    </row>
    <row r="33827" spans="6:12" x14ac:dyDescent="0.35">
      <c r="F33827" s="34"/>
      <c r="J33827" s="34"/>
      <c r="K33827" s="34"/>
      <c r="L33827" s="34"/>
    </row>
    <row r="33828" spans="6:12" x14ac:dyDescent="0.35">
      <c r="F33828" s="34"/>
      <c r="J33828" s="34"/>
      <c r="K33828" s="34"/>
      <c r="L33828" s="34"/>
    </row>
    <row r="33829" spans="6:12" x14ac:dyDescent="0.35">
      <c r="F33829" s="34"/>
      <c r="J33829" s="34"/>
      <c r="K33829" s="34"/>
      <c r="L33829" s="34"/>
    </row>
    <row r="33830" spans="6:12" x14ac:dyDescent="0.35">
      <c r="F33830" s="34"/>
      <c r="J33830" s="34"/>
      <c r="K33830" s="34"/>
      <c r="L33830" s="34"/>
    </row>
    <row r="33831" spans="6:12" x14ac:dyDescent="0.35">
      <c r="F33831" s="34"/>
      <c r="J33831" s="34"/>
      <c r="K33831" s="34"/>
      <c r="L33831" s="34"/>
    </row>
    <row r="33832" spans="6:12" x14ac:dyDescent="0.35">
      <c r="F33832" s="34"/>
      <c r="J33832" s="34"/>
      <c r="K33832" s="34"/>
      <c r="L33832" s="34"/>
    </row>
    <row r="33833" spans="6:12" x14ac:dyDescent="0.35">
      <c r="F33833" s="34"/>
      <c r="J33833" s="34"/>
      <c r="K33833" s="34"/>
      <c r="L33833" s="34"/>
    </row>
    <row r="33834" spans="6:12" x14ac:dyDescent="0.35">
      <c r="F33834" s="34"/>
      <c r="J33834" s="34"/>
      <c r="K33834" s="34"/>
      <c r="L33834" s="34"/>
    </row>
    <row r="33835" spans="6:12" x14ac:dyDescent="0.35">
      <c r="F33835" s="34"/>
      <c r="J33835" s="34"/>
      <c r="K33835" s="34"/>
      <c r="L33835" s="34"/>
    </row>
    <row r="33836" spans="6:12" x14ac:dyDescent="0.35">
      <c r="F33836" s="34"/>
      <c r="J33836" s="34"/>
      <c r="K33836" s="34"/>
      <c r="L33836" s="34"/>
    </row>
    <row r="33837" spans="6:12" x14ac:dyDescent="0.35">
      <c r="F33837" s="34"/>
      <c r="J33837" s="34"/>
      <c r="K33837" s="34"/>
      <c r="L33837" s="34"/>
    </row>
    <row r="33838" spans="6:12" x14ac:dyDescent="0.35">
      <c r="F33838" s="34"/>
      <c r="J33838" s="34"/>
      <c r="K33838" s="34"/>
      <c r="L33838" s="34"/>
    </row>
    <row r="33839" spans="6:12" x14ac:dyDescent="0.35">
      <c r="F33839" s="34"/>
      <c r="J33839" s="34"/>
      <c r="K33839" s="34"/>
      <c r="L33839" s="34"/>
    </row>
    <row r="33840" spans="6:12" x14ac:dyDescent="0.35">
      <c r="F33840" s="34"/>
      <c r="J33840" s="34"/>
      <c r="K33840" s="34"/>
      <c r="L33840" s="34"/>
    </row>
    <row r="33841" spans="6:12" x14ac:dyDescent="0.35">
      <c r="F33841" s="34"/>
      <c r="J33841" s="34"/>
      <c r="K33841" s="34"/>
      <c r="L33841" s="34"/>
    </row>
    <row r="33842" spans="6:12" x14ac:dyDescent="0.35">
      <c r="F33842" s="34"/>
      <c r="J33842" s="34"/>
      <c r="K33842" s="34"/>
      <c r="L33842" s="34"/>
    </row>
    <row r="33843" spans="6:12" x14ac:dyDescent="0.35">
      <c r="F33843" s="34"/>
      <c r="J33843" s="34"/>
      <c r="K33843" s="34"/>
      <c r="L33843" s="34"/>
    </row>
    <row r="33844" spans="6:12" x14ac:dyDescent="0.35">
      <c r="F33844" s="34"/>
      <c r="J33844" s="34"/>
      <c r="K33844" s="34"/>
      <c r="L33844" s="34"/>
    </row>
    <row r="33845" spans="6:12" x14ac:dyDescent="0.35">
      <c r="F33845" s="34"/>
      <c r="J33845" s="34"/>
      <c r="K33845" s="34"/>
      <c r="L33845" s="34"/>
    </row>
    <row r="33846" spans="6:12" x14ac:dyDescent="0.35">
      <c r="F33846" s="34"/>
      <c r="J33846" s="34"/>
      <c r="K33846" s="34"/>
      <c r="L33846" s="34"/>
    </row>
    <row r="33847" spans="6:12" x14ac:dyDescent="0.35">
      <c r="F33847" s="34"/>
      <c r="J33847" s="34"/>
      <c r="K33847" s="34"/>
      <c r="L33847" s="34"/>
    </row>
    <row r="33848" spans="6:12" x14ac:dyDescent="0.35">
      <c r="F33848" s="34"/>
      <c r="J33848" s="34"/>
      <c r="K33848" s="34"/>
      <c r="L33848" s="34"/>
    </row>
    <row r="33849" spans="6:12" x14ac:dyDescent="0.35">
      <c r="F33849" s="34"/>
      <c r="J33849" s="34"/>
      <c r="K33849" s="34"/>
      <c r="L33849" s="34"/>
    </row>
    <row r="33850" spans="6:12" x14ac:dyDescent="0.35">
      <c r="F33850" s="34"/>
      <c r="J33850" s="34"/>
      <c r="K33850" s="34"/>
      <c r="L33850" s="34"/>
    </row>
    <row r="33851" spans="6:12" x14ac:dyDescent="0.35">
      <c r="F33851" s="34"/>
      <c r="J33851" s="34"/>
      <c r="K33851" s="34"/>
      <c r="L33851" s="34"/>
    </row>
    <row r="33852" spans="6:12" x14ac:dyDescent="0.35">
      <c r="F33852" s="34"/>
      <c r="J33852" s="34"/>
      <c r="K33852" s="34"/>
      <c r="L33852" s="34"/>
    </row>
    <row r="33853" spans="6:12" x14ac:dyDescent="0.35">
      <c r="F33853" s="34"/>
      <c r="J33853" s="34"/>
      <c r="K33853" s="34"/>
      <c r="L33853" s="34"/>
    </row>
    <row r="33854" spans="6:12" x14ac:dyDescent="0.35">
      <c r="F33854" s="34"/>
      <c r="J33854" s="34"/>
      <c r="K33854" s="34"/>
      <c r="L33854" s="34"/>
    </row>
    <row r="33855" spans="6:12" x14ac:dyDescent="0.35">
      <c r="F33855" s="34"/>
      <c r="J33855" s="34"/>
      <c r="K33855" s="34"/>
      <c r="L33855" s="34"/>
    </row>
    <row r="33856" spans="6:12" x14ac:dyDescent="0.35">
      <c r="F33856" s="34"/>
      <c r="J33856" s="34"/>
      <c r="K33856" s="34"/>
      <c r="L33856" s="34"/>
    </row>
    <row r="33857" spans="6:12" x14ac:dyDescent="0.35">
      <c r="F33857" s="34"/>
      <c r="J33857" s="34"/>
      <c r="K33857" s="34"/>
      <c r="L33857" s="34"/>
    </row>
    <row r="33858" spans="6:12" x14ac:dyDescent="0.35">
      <c r="F33858" s="34"/>
      <c r="J33858" s="34"/>
      <c r="K33858" s="34"/>
      <c r="L33858" s="34"/>
    </row>
    <row r="33859" spans="6:12" x14ac:dyDescent="0.35">
      <c r="F33859" s="34"/>
      <c r="J33859" s="34"/>
      <c r="K33859" s="34"/>
      <c r="L33859" s="34"/>
    </row>
    <row r="33860" spans="6:12" x14ac:dyDescent="0.35">
      <c r="F33860" s="34"/>
      <c r="J33860" s="34"/>
      <c r="K33860" s="34"/>
      <c r="L33860" s="34"/>
    </row>
    <row r="33861" spans="6:12" x14ac:dyDescent="0.35">
      <c r="F33861" s="34"/>
      <c r="J33861" s="34"/>
      <c r="K33861" s="34"/>
      <c r="L33861" s="34"/>
    </row>
    <row r="33862" spans="6:12" x14ac:dyDescent="0.35">
      <c r="F33862" s="34"/>
      <c r="J33862" s="34"/>
      <c r="K33862" s="34"/>
      <c r="L33862" s="34"/>
    </row>
    <row r="33863" spans="6:12" x14ac:dyDescent="0.35">
      <c r="F33863" s="34"/>
      <c r="J33863" s="34"/>
      <c r="K33863" s="34"/>
      <c r="L33863" s="34"/>
    </row>
    <row r="33864" spans="6:12" x14ac:dyDescent="0.35">
      <c r="F33864" s="34"/>
      <c r="J33864" s="34"/>
      <c r="K33864" s="34"/>
      <c r="L33864" s="34"/>
    </row>
    <row r="33865" spans="6:12" x14ac:dyDescent="0.35">
      <c r="F33865" s="34"/>
      <c r="J33865" s="34"/>
      <c r="K33865" s="34"/>
      <c r="L33865" s="34"/>
    </row>
    <row r="33866" spans="6:12" x14ac:dyDescent="0.35">
      <c r="F33866" s="34"/>
      <c r="J33866" s="34"/>
      <c r="K33866" s="34"/>
      <c r="L33866" s="34"/>
    </row>
    <row r="33867" spans="6:12" x14ac:dyDescent="0.35">
      <c r="F33867" s="34"/>
      <c r="J33867" s="34"/>
      <c r="K33867" s="34"/>
      <c r="L33867" s="34"/>
    </row>
    <row r="33868" spans="6:12" x14ac:dyDescent="0.35">
      <c r="F33868" s="34"/>
      <c r="J33868" s="34"/>
      <c r="K33868" s="34"/>
      <c r="L33868" s="34"/>
    </row>
    <row r="33869" spans="6:12" x14ac:dyDescent="0.35">
      <c r="F33869" s="34"/>
      <c r="J33869" s="34"/>
      <c r="K33869" s="34"/>
      <c r="L33869" s="34"/>
    </row>
    <row r="33870" spans="6:12" x14ac:dyDescent="0.35">
      <c r="F33870" s="34"/>
      <c r="J33870" s="34"/>
      <c r="K33870" s="34"/>
      <c r="L33870" s="34"/>
    </row>
    <row r="33871" spans="6:12" x14ac:dyDescent="0.35">
      <c r="F33871" s="34"/>
      <c r="J33871" s="34"/>
      <c r="K33871" s="34"/>
      <c r="L33871" s="34"/>
    </row>
    <row r="33872" spans="6:12" x14ac:dyDescent="0.35">
      <c r="F33872" s="34"/>
      <c r="J33872" s="34"/>
      <c r="K33872" s="34"/>
      <c r="L33872" s="34"/>
    </row>
    <row r="33873" spans="6:12" x14ac:dyDescent="0.35">
      <c r="F33873" s="34"/>
      <c r="J33873" s="34"/>
      <c r="K33873" s="34"/>
      <c r="L33873" s="34"/>
    </row>
    <row r="33874" spans="6:12" x14ac:dyDescent="0.35">
      <c r="F33874" s="34"/>
      <c r="J33874" s="34"/>
      <c r="K33874" s="34"/>
      <c r="L33874" s="34"/>
    </row>
    <row r="33875" spans="6:12" x14ac:dyDescent="0.35">
      <c r="F33875" s="34"/>
      <c r="J33875" s="34"/>
      <c r="K33875" s="34"/>
      <c r="L33875" s="34"/>
    </row>
    <row r="33876" spans="6:12" x14ac:dyDescent="0.35">
      <c r="F33876" s="34"/>
      <c r="J33876" s="34"/>
      <c r="K33876" s="34"/>
      <c r="L33876" s="34"/>
    </row>
    <row r="33877" spans="6:12" x14ac:dyDescent="0.35">
      <c r="F33877" s="34"/>
      <c r="J33877" s="34"/>
      <c r="K33877" s="34"/>
      <c r="L33877" s="34"/>
    </row>
    <row r="33878" spans="6:12" x14ac:dyDescent="0.35">
      <c r="F33878" s="34"/>
      <c r="J33878" s="34"/>
      <c r="K33878" s="34"/>
      <c r="L33878" s="34"/>
    </row>
    <row r="33879" spans="6:12" x14ac:dyDescent="0.35">
      <c r="F33879" s="34"/>
      <c r="J33879" s="34"/>
      <c r="K33879" s="34"/>
      <c r="L33879" s="34"/>
    </row>
    <row r="33880" spans="6:12" x14ac:dyDescent="0.35">
      <c r="F33880" s="34"/>
      <c r="J33880" s="34"/>
      <c r="K33880" s="34"/>
      <c r="L33880" s="34"/>
    </row>
    <row r="33881" spans="6:12" x14ac:dyDescent="0.35">
      <c r="F33881" s="34"/>
      <c r="J33881" s="34"/>
      <c r="K33881" s="34"/>
      <c r="L33881" s="34"/>
    </row>
    <row r="33882" spans="6:12" x14ac:dyDescent="0.35">
      <c r="F33882" s="34"/>
      <c r="J33882" s="34"/>
      <c r="K33882" s="34"/>
      <c r="L33882" s="34"/>
    </row>
    <row r="33883" spans="6:12" x14ac:dyDescent="0.35">
      <c r="F33883" s="34"/>
      <c r="J33883" s="34"/>
      <c r="K33883" s="34"/>
      <c r="L33883" s="34"/>
    </row>
    <row r="33884" spans="6:12" x14ac:dyDescent="0.35">
      <c r="F33884" s="34"/>
      <c r="J33884" s="34"/>
      <c r="K33884" s="34"/>
      <c r="L33884" s="34"/>
    </row>
    <row r="33885" spans="6:12" x14ac:dyDescent="0.35">
      <c r="F33885" s="34"/>
      <c r="J33885" s="34"/>
      <c r="K33885" s="34"/>
      <c r="L33885" s="34"/>
    </row>
    <row r="33886" spans="6:12" x14ac:dyDescent="0.35">
      <c r="F33886" s="34"/>
      <c r="J33886" s="34"/>
      <c r="K33886" s="34"/>
      <c r="L33886" s="34"/>
    </row>
    <row r="33887" spans="6:12" x14ac:dyDescent="0.35">
      <c r="F33887" s="34"/>
      <c r="J33887" s="34"/>
      <c r="K33887" s="34"/>
      <c r="L33887" s="34"/>
    </row>
    <row r="33888" spans="6:12" x14ac:dyDescent="0.35">
      <c r="F33888" s="34"/>
      <c r="J33888" s="34"/>
      <c r="K33888" s="34"/>
      <c r="L33888" s="34"/>
    </row>
    <row r="33889" spans="6:12" x14ac:dyDescent="0.35">
      <c r="F33889" s="34"/>
      <c r="J33889" s="34"/>
      <c r="K33889" s="34"/>
      <c r="L33889" s="34"/>
    </row>
    <row r="33890" spans="6:12" x14ac:dyDescent="0.35">
      <c r="F33890" s="34"/>
      <c r="J33890" s="34"/>
      <c r="K33890" s="34"/>
      <c r="L33890" s="34"/>
    </row>
    <row r="33891" spans="6:12" x14ac:dyDescent="0.35">
      <c r="F33891" s="34"/>
      <c r="J33891" s="34"/>
      <c r="K33891" s="34"/>
      <c r="L33891" s="34"/>
    </row>
    <row r="33892" spans="6:12" x14ac:dyDescent="0.35">
      <c r="F33892" s="34"/>
      <c r="J33892" s="34"/>
      <c r="K33892" s="34"/>
      <c r="L33892" s="34"/>
    </row>
    <row r="33893" spans="6:12" x14ac:dyDescent="0.35">
      <c r="F33893" s="34"/>
      <c r="J33893" s="34"/>
      <c r="K33893" s="34"/>
      <c r="L33893" s="34"/>
    </row>
    <row r="33894" spans="6:12" x14ac:dyDescent="0.35">
      <c r="F33894" s="34"/>
      <c r="J33894" s="34"/>
      <c r="K33894" s="34"/>
      <c r="L33894" s="34"/>
    </row>
    <row r="33895" spans="6:12" x14ac:dyDescent="0.35">
      <c r="F33895" s="34"/>
      <c r="J33895" s="34"/>
      <c r="K33895" s="34"/>
      <c r="L33895" s="34"/>
    </row>
    <row r="33896" spans="6:12" x14ac:dyDescent="0.35">
      <c r="F33896" s="34"/>
      <c r="J33896" s="34"/>
      <c r="K33896" s="34"/>
      <c r="L33896" s="34"/>
    </row>
    <row r="33897" spans="6:12" x14ac:dyDescent="0.35">
      <c r="F33897" s="34"/>
      <c r="J33897" s="34"/>
      <c r="K33897" s="34"/>
      <c r="L33897" s="34"/>
    </row>
    <row r="33898" spans="6:12" x14ac:dyDescent="0.35">
      <c r="F33898" s="34"/>
      <c r="J33898" s="34"/>
      <c r="K33898" s="34"/>
      <c r="L33898" s="34"/>
    </row>
    <row r="33899" spans="6:12" x14ac:dyDescent="0.35">
      <c r="F33899" s="34"/>
      <c r="J33899" s="34"/>
      <c r="K33899" s="34"/>
      <c r="L33899" s="34"/>
    </row>
    <row r="33900" spans="6:12" x14ac:dyDescent="0.35">
      <c r="F33900" s="34"/>
      <c r="J33900" s="34"/>
      <c r="K33900" s="34"/>
      <c r="L33900" s="34"/>
    </row>
    <row r="33901" spans="6:12" x14ac:dyDescent="0.35">
      <c r="F33901" s="34"/>
      <c r="J33901" s="34"/>
      <c r="K33901" s="34"/>
      <c r="L33901" s="34"/>
    </row>
    <row r="33902" spans="6:12" x14ac:dyDescent="0.35">
      <c r="F33902" s="34"/>
      <c r="J33902" s="34"/>
      <c r="K33902" s="34"/>
      <c r="L33902" s="34"/>
    </row>
    <row r="33903" spans="6:12" x14ac:dyDescent="0.35">
      <c r="F33903" s="34"/>
      <c r="J33903" s="34"/>
      <c r="K33903" s="34"/>
      <c r="L33903" s="34"/>
    </row>
    <row r="33904" spans="6:12" x14ac:dyDescent="0.35">
      <c r="F33904" s="34"/>
      <c r="J33904" s="34"/>
      <c r="K33904" s="34"/>
      <c r="L33904" s="34"/>
    </row>
    <row r="33905" spans="6:12" x14ac:dyDescent="0.35">
      <c r="F33905" s="34"/>
      <c r="J33905" s="34"/>
      <c r="K33905" s="34"/>
      <c r="L33905" s="34"/>
    </row>
    <row r="33906" spans="6:12" x14ac:dyDescent="0.35">
      <c r="F33906" s="34"/>
      <c r="J33906" s="34"/>
      <c r="K33906" s="34"/>
      <c r="L33906" s="34"/>
    </row>
    <row r="33907" spans="6:12" x14ac:dyDescent="0.35">
      <c r="F33907" s="34"/>
      <c r="J33907" s="34"/>
      <c r="K33907" s="34"/>
      <c r="L33907" s="34"/>
    </row>
    <row r="33908" spans="6:12" x14ac:dyDescent="0.35">
      <c r="F33908" s="34"/>
      <c r="J33908" s="34"/>
      <c r="K33908" s="34"/>
      <c r="L33908" s="34"/>
    </row>
    <row r="33909" spans="6:12" x14ac:dyDescent="0.35">
      <c r="F33909" s="34"/>
      <c r="J33909" s="34"/>
      <c r="K33909" s="34"/>
      <c r="L33909" s="34"/>
    </row>
    <row r="33910" spans="6:12" x14ac:dyDescent="0.35">
      <c r="F33910" s="34"/>
      <c r="J33910" s="34"/>
      <c r="K33910" s="34"/>
      <c r="L33910" s="34"/>
    </row>
    <row r="33911" spans="6:12" x14ac:dyDescent="0.35">
      <c r="F33911" s="34"/>
      <c r="J33911" s="34"/>
      <c r="K33911" s="34"/>
      <c r="L33911" s="34"/>
    </row>
    <row r="33912" spans="6:12" x14ac:dyDescent="0.35">
      <c r="F33912" s="34"/>
      <c r="J33912" s="34"/>
      <c r="K33912" s="34"/>
      <c r="L33912" s="34"/>
    </row>
    <row r="33913" spans="6:12" x14ac:dyDescent="0.35">
      <c r="F33913" s="34"/>
      <c r="J33913" s="34"/>
      <c r="K33913" s="34"/>
      <c r="L33913" s="34"/>
    </row>
    <row r="33914" spans="6:12" x14ac:dyDescent="0.35">
      <c r="F33914" s="34"/>
      <c r="J33914" s="34"/>
      <c r="K33914" s="34"/>
      <c r="L33914" s="34"/>
    </row>
    <row r="33915" spans="6:12" x14ac:dyDescent="0.35">
      <c r="F33915" s="34"/>
      <c r="J33915" s="34"/>
      <c r="K33915" s="34"/>
      <c r="L33915" s="34"/>
    </row>
    <row r="33916" spans="6:12" x14ac:dyDescent="0.35">
      <c r="F33916" s="34"/>
      <c r="J33916" s="34"/>
      <c r="K33916" s="34"/>
      <c r="L33916" s="34"/>
    </row>
    <row r="33917" spans="6:12" x14ac:dyDescent="0.35">
      <c r="F33917" s="34"/>
      <c r="J33917" s="34"/>
      <c r="K33917" s="34"/>
      <c r="L33917" s="34"/>
    </row>
    <row r="33918" spans="6:12" x14ac:dyDescent="0.35">
      <c r="F33918" s="34"/>
      <c r="J33918" s="34"/>
      <c r="K33918" s="34"/>
      <c r="L33918" s="34"/>
    </row>
    <row r="33919" spans="6:12" x14ac:dyDescent="0.35">
      <c r="F33919" s="34"/>
      <c r="J33919" s="34"/>
      <c r="K33919" s="34"/>
      <c r="L33919" s="34"/>
    </row>
    <row r="33920" spans="6:12" x14ac:dyDescent="0.35">
      <c r="F33920" s="34"/>
      <c r="J33920" s="34"/>
      <c r="K33920" s="34"/>
      <c r="L33920" s="34"/>
    </row>
    <row r="33921" spans="6:12" x14ac:dyDescent="0.35">
      <c r="F33921" s="34"/>
      <c r="J33921" s="34"/>
      <c r="K33921" s="34"/>
      <c r="L33921" s="34"/>
    </row>
    <row r="33922" spans="6:12" x14ac:dyDescent="0.35">
      <c r="F33922" s="34"/>
      <c r="J33922" s="34"/>
      <c r="K33922" s="34"/>
      <c r="L33922" s="34"/>
    </row>
    <row r="33923" spans="6:12" x14ac:dyDescent="0.35">
      <c r="F33923" s="34"/>
      <c r="J33923" s="34"/>
      <c r="K33923" s="34"/>
      <c r="L33923" s="34"/>
    </row>
    <row r="33924" spans="6:12" x14ac:dyDescent="0.35">
      <c r="F33924" s="34"/>
      <c r="J33924" s="34"/>
      <c r="K33924" s="34"/>
      <c r="L33924" s="34"/>
    </row>
    <row r="33925" spans="6:12" x14ac:dyDescent="0.35">
      <c r="F33925" s="34"/>
      <c r="J33925" s="34"/>
      <c r="K33925" s="34"/>
      <c r="L33925" s="34"/>
    </row>
    <row r="33926" spans="6:12" x14ac:dyDescent="0.35">
      <c r="F33926" s="34"/>
      <c r="J33926" s="34"/>
      <c r="K33926" s="34"/>
      <c r="L33926" s="34"/>
    </row>
    <row r="33927" spans="6:12" x14ac:dyDescent="0.35">
      <c r="F33927" s="34"/>
      <c r="J33927" s="34"/>
      <c r="K33927" s="34"/>
      <c r="L33927" s="34"/>
    </row>
    <row r="33928" spans="6:12" x14ac:dyDescent="0.35">
      <c r="F33928" s="34"/>
      <c r="J33928" s="34"/>
      <c r="K33928" s="34"/>
      <c r="L33928" s="34"/>
    </row>
    <row r="33929" spans="6:12" x14ac:dyDescent="0.35">
      <c r="F33929" s="34"/>
      <c r="J33929" s="34"/>
      <c r="K33929" s="34"/>
      <c r="L33929" s="34"/>
    </row>
    <row r="33930" spans="6:12" x14ac:dyDescent="0.35">
      <c r="F33930" s="34"/>
      <c r="J33930" s="34"/>
      <c r="K33930" s="34"/>
      <c r="L33930" s="34"/>
    </row>
    <row r="33931" spans="6:12" x14ac:dyDescent="0.35">
      <c r="F33931" s="34"/>
      <c r="J33931" s="34"/>
      <c r="K33931" s="34"/>
      <c r="L33931" s="34"/>
    </row>
    <row r="33932" spans="6:12" x14ac:dyDescent="0.35">
      <c r="F33932" s="34"/>
      <c r="J33932" s="34"/>
      <c r="K33932" s="34"/>
      <c r="L33932" s="34"/>
    </row>
    <row r="33933" spans="6:12" x14ac:dyDescent="0.35">
      <c r="F33933" s="34"/>
      <c r="J33933" s="34"/>
      <c r="K33933" s="34"/>
      <c r="L33933" s="34"/>
    </row>
    <row r="33934" spans="6:12" x14ac:dyDescent="0.35">
      <c r="F33934" s="34"/>
      <c r="J33934" s="34"/>
      <c r="K33934" s="34"/>
      <c r="L33934" s="34"/>
    </row>
    <row r="33935" spans="6:12" x14ac:dyDescent="0.35">
      <c r="F33935" s="34"/>
      <c r="J33935" s="34"/>
      <c r="K33935" s="34"/>
      <c r="L33935" s="34"/>
    </row>
    <row r="33936" spans="6:12" x14ac:dyDescent="0.35">
      <c r="F33936" s="34"/>
      <c r="J33936" s="34"/>
      <c r="K33936" s="34"/>
      <c r="L33936" s="34"/>
    </row>
    <row r="33937" spans="6:12" x14ac:dyDescent="0.35">
      <c r="F33937" s="34"/>
      <c r="J33937" s="34"/>
      <c r="K33937" s="34"/>
      <c r="L33937" s="34"/>
    </row>
    <row r="33938" spans="6:12" x14ac:dyDescent="0.35">
      <c r="F33938" s="34"/>
      <c r="J33938" s="34"/>
      <c r="K33938" s="34"/>
      <c r="L33938" s="34"/>
    </row>
    <row r="33939" spans="6:12" x14ac:dyDescent="0.35">
      <c r="F33939" s="34"/>
      <c r="J33939" s="34"/>
      <c r="K33939" s="34"/>
      <c r="L33939" s="34"/>
    </row>
    <row r="33940" spans="6:12" x14ac:dyDescent="0.35">
      <c r="F33940" s="34"/>
      <c r="J33940" s="34"/>
      <c r="K33940" s="34"/>
      <c r="L33940" s="34"/>
    </row>
    <row r="33941" spans="6:12" x14ac:dyDescent="0.35">
      <c r="F33941" s="34"/>
      <c r="J33941" s="34"/>
      <c r="K33941" s="34"/>
      <c r="L33941" s="34"/>
    </row>
    <row r="33942" spans="6:12" x14ac:dyDescent="0.35">
      <c r="F33942" s="34"/>
      <c r="J33942" s="34"/>
      <c r="K33942" s="34"/>
      <c r="L33942" s="34"/>
    </row>
    <row r="33943" spans="6:12" x14ac:dyDescent="0.35">
      <c r="F33943" s="34"/>
      <c r="J33943" s="34"/>
      <c r="K33943" s="34"/>
      <c r="L33943" s="34"/>
    </row>
    <row r="33944" spans="6:12" x14ac:dyDescent="0.35">
      <c r="F33944" s="34"/>
      <c r="J33944" s="34"/>
      <c r="K33944" s="34"/>
      <c r="L33944" s="34"/>
    </row>
    <row r="33945" spans="6:12" x14ac:dyDescent="0.35">
      <c r="F33945" s="34"/>
      <c r="J33945" s="34"/>
      <c r="K33945" s="34"/>
      <c r="L33945" s="34"/>
    </row>
    <row r="33946" spans="6:12" x14ac:dyDescent="0.35">
      <c r="F33946" s="34"/>
      <c r="J33946" s="34"/>
      <c r="K33946" s="34"/>
      <c r="L33946" s="34"/>
    </row>
    <row r="33947" spans="6:12" x14ac:dyDescent="0.35">
      <c r="F33947" s="34"/>
      <c r="J33947" s="34"/>
      <c r="K33947" s="34"/>
      <c r="L33947" s="34"/>
    </row>
    <row r="33948" spans="6:12" x14ac:dyDescent="0.35">
      <c r="F33948" s="34"/>
      <c r="J33948" s="34"/>
      <c r="K33948" s="34"/>
      <c r="L33948" s="34"/>
    </row>
    <row r="33949" spans="6:12" x14ac:dyDescent="0.35">
      <c r="F33949" s="34"/>
      <c r="J33949" s="34"/>
      <c r="K33949" s="34"/>
      <c r="L33949" s="34"/>
    </row>
    <row r="33950" spans="6:12" x14ac:dyDescent="0.35">
      <c r="F33950" s="34"/>
      <c r="J33950" s="34"/>
      <c r="K33950" s="34"/>
      <c r="L33950" s="34"/>
    </row>
    <row r="33951" spans="6:12" x14ac:dyDescent="0.35">
      <c r="F33951" s="34"/>
      <c r="J33951" s="34"/>
      <c r="K33951" s="34"/>
      <c r="L33951" s="34"/>
    </row>
    <row r="33952" spans="6:12" x14ac:dyDescent="0.35">
      <c r="F33952" s="34"/>
      <c r="J33952" s="34"/>
      <c r="K33952" s="34"/>
      <c r="L33952" s="34"/>
    </row>
    <row r="33953" spans="6:12" x14ac:dyDescent="0.35">
      <c r="F33953" s="34"/>
      <c r="J33953" s="34"/>
      <c r="K33953" s="34"/>
      <c r="L33953" s="34"/>
    </row>
    <row r="33954" spans="6:12" x14ac:dyDescent="0.35">
      <c r="F33954" s="34"/>
      <c r="J33954" s="34"/>
      <c r="K33954" s="34"/>
      <c r="L33954" s="34"/>
    </row>
    <row r="33955" spans="6:12" x14ac:dyDescent="0.35">
      <c r="F33955" s="34"/>
      <c r="J33955" s="34"/>
      <c r="K33955" s="34"/>
      <c r="L33955" s="34"/>
    </row>
    <row r="33956" spans="6:12" x14ac:dyDescent="0.35">
      <c r="F33956" s="34"/>
      <c r="J33956" s="34"/>
      <c r="K33956" s="34"/>
      <c r="L33956" s="34"/>
    </row>
    <row r="33957" spans="6:12" x14ac:dyDescent="0.35">
      <c r="F33957" s="34"/>
      <c r="J33957" s="34"/>
      <c r="K33957" s="34"/>
      <c r="L33957" s="34"/>
    </row>
    <row r="33958" spans="6:12" x14ac:dyDescent="0.35">
      <c r="F33958" s="34"/>
      <c r="J33958" s="34"/>
      <c r="K33958" s="34"/>
      <c r="L33958" s="34"/>
    </row>
    <row r="33959" spans="6:12" x14ac:dyDescent="0.35">
      <c r="F33959" s="34"/>
      <c r="J33959" s="34"/>
      <c r="K33959" s="34"/>
      <c r="L33959" s="34"/>
    </row>
    <row r="33960" spans="6:12" x14ac:dyDescent="0.35">
      <c r="F33960" s="34"/>
      <c r="J33960" s="34"/>
      <c r="K33960" s="34"/>
      <c r="L33960" s="34"/>
    </row>
    <row r="33961" spans="6:12" x14ac:dyDescent="0.35">
      <c r="F33961" s="34"/>
      <c r="J33961" s="34"/>
      <c r="K33961" s="34"/>
      <c r="L33961" s="34"/>
    </row>
    <row r="33962" spans="6:12" x14ac:dyDescent="0.35">
      <c r="F33962" s="34"/>
      <c r="J33962" s="34"/>
      <c r="K33962" s="34"/>
      <c r="L33962" s="34"/>
    </row>
    <row r="33963" spans="6:12" x14ac:dyDescent="0.35">
      <c r="F33963" s="34"/>
      <c r="J33963" s="34"/>
      <c r="K33963" s="34"/>
      <c r="L33963" s="34"/>
    </row>
    <row r="33964" spans="6:12" x14ac:dyDescent="0.35">
      <c r="F33964" s="34"/>
      <c r="J33964" s="34"/>
      <c r="K33964" s="34"/>
      <c r="L33964" s="34"/>
    </row>
    <row r="33965" spans="6:12" x14ac:dyDescent="0.35">
      <c r="F33965" s="34"/>
      <c r="J33965" s="34"/>
      <c r="K33965" s="34"/>
      <c r="L33965" s="34"/>
    </row>
    <row r="33966" spans="6:12" x14ac:dyDescent="0.35">
      <c r="F33966" s="34"/>
      <c r="J33966" s="34"/>
      <c r="K33966" s="34"/>
      <c r="L33966" s="34"/>
    </row>
    <row r="33967" spans="6:12" x14ac:dyDescent="0.35">
      <c r="F33967" s="34"/>
      <c r="J33967" s="34"/>
      <c r="K33967" s="34"/>
      <c r="L33967" s="34"/>
    </row>
    <row r="33968" spans="6:12" x14ac:dyDescent="0.35">
      <c r="F33968" s="34"/>
      <c r="J33968" s="34"/>
      <c r="K33968" s="34"/>
      <c r="L33968" s="34"/>
    </row>
    <row r="33969" spans="6:12" x14ac:dyDescent="0.35">
      <c r="F33969" s="34"/>
      <c r="J33969" s="34"/>
      <c r="K33969" s="34"/>
      <c r="L33969" s="34"/>
    </row>
    <row r="33970" spans="6:12" x14ac:dyDescent="0.35">
      <c r="F33970" s="34"/>
      <c r="J33970" s="34"/>
      <c r="K33970" s="34"/>
      <c r="L33970" s="34"/>
    </row>
    <row r="33971" spans="6:12" x14ac:dyDescent="0.35">
      <c r="F33971" s="34"/>
      <c r="J33971" s="34"/>
      <c r="K33971" s="34"/>
      <c r="L33971" s="34"/>
    </row>
    <row r="33972" spans="6:12" x14ac:dyDescent="0.35">
      <c r="F33972" s="34"/>
      <c r="J33972" s="34"/>
      <c r="K33972" s="34"/>
      <c r="L33972" s="34"/>
    </row>
    <row r="33973" spans="6:12" x14ac:dyDescent="0.35">
      <c r="F33973" s="34"/>
      <c r="J33973" s="34"/>
      <c r="K33973" s="34"/>
      <c r="L33973" s="34"/>
    </row>
    <row r="33974" spans="6:12" x14ac:dyDescent="0.35">
      <c r="F33974" s="34"/>
      <c r="J33974" s="34"/>
      <c r="K33974" s="34"/>
      <c r="L33974" s="34"/>
    </row>
    <row r="33975" spans="6:12" x14ac:dyDescent="0.35">
      <c r="F33975" s="34"/>
      <c r="J33975" s="34"/>
      <c r="K33975" s="34"/>
      <c r="L33975" s="34"/>
    </row>
    <row r="33976" spans="6:12" x14ac:dyDescent="0.35">
      <c r="F33976" s="34"/>
      <c r="J33976" s="34"/>
      <c r="K33976" s="34"/>
      <c r="L33976" s="34"/>
    </row>
    <row r="33977" spans="6:12" x14ac:dyDescent="0.35">
      <c r="F33977" s="34"/>
      <c r="J33977" s="34"/>
      <c r="K33977" s="34"/>
      <c r="L33977" s="34"/>
    </row>
    <row r="33978" spans="6:12" x14ac:dyDescent="0.35">
      <c r="F33978" s="34"/>
      <c r="J33978" s="34"/>
      <c r="K33978" s="34"/>
      <c r="L33978" s="34"/>
    </row>
    <row r="33979" spans="6:12" x14ac:dyDescent="0.35">
      <c r="F33979" s="34"/>
      <c r="J33979" s="34"/>
      <c r="K33979" s="34"/>
      <c r="L33979" s="34"/>
    </row>
    <row r="33980" spans="6:12" x14ac:dyDescent="0.35">
      <c r="F33980" s="34"/>
      <c r="J33980" s="34"/>
      <c r="K33980" s="34"/>
      <c r="L33980" s="34"/>
    </row>
    <row r="33981" spans="6:12" x14ac:dyDescent="0.35">
      <c r="F33981" s="34"/>
      <c r="J33981" s="34"/>
      <c r="K33981" s="34"/>
      <c r="L33981" s="34"/>
    </row>
    <row r="33982" spans="6:12" x14ac:dyDescent="0.35">
      <c r="F33982" s="34"/>
      <c r="J33982" s="34"/>
      <c r="K33982" s="34"/>
      <c r="L33982" s="34"/>
    </row>
    <row r="33983" spans="6:12" x14ac:dyDescent="0.35">
      <c r="F33983" s="34"/>
      <c r="J33983" s="34"/>
      <c r="K33983" s="34"/>
      <c r="L33983" s="34"/>
    </row>
    <row r="33984" spans="6:12" x14ac:dyDescent="0.35">
      <c r="F33984" s="34"/>
      <c r="J33984" s="34"/>
      <c r="K33984" s="34"/>
      <c r="L33984" s="34"/>
    </row>
    <row r="33985" spans="6:12" x14ac:dyDescent="0.35">
      <c r="F33985" s="34"/>
      <c r="J33985" s="34"/>
      <c r="K33985" s="34"/>
      <c r="L33985" s="34"/>
    </row>
    <row r="33986" spans="6:12" x14ac:dyDescent="0.35">
      <c r="F33986" s="34"/>
      <c r="J33986" s="34"/>
      <c r="K33986" s="34"/>
      <c r="L33986" s="34"/>
    </row>
    <row r="33987" spans="6:12" x14ac:dyDescent="0.35">
      <c r="F33987" s="34"/>
      <c r="J33987" s="34"/>
      <c r="K33987" s="34"/>
      <c r="L33987" s="34"/>
    </row>
    <row r="33988" spans="6:12" x14ac:dyDescent="0.35">
      <c r="F33988" s="34"/>
      <c r="J33988" s="34"/>
      <c r="K33988" s="34"/>
      <c r="L33988" s="34"/>
    </row>
    <row r="33989" spans="6:12" x14ac:dyDescent="0.35">
      <c r="F33989" s="34"/>
      <c r="J33989" s="34"/>
      <c r="K33989" s="34"/>
      <c r="L33989" s="34"/>
    </row>
    <row r="33990" spans="6:12" x14ac:dyDescent="0.35">
      <c r="F33990" s="34"/>
      <c r="J33990" s="34"/>
      <c r="K33990" s="34"/>
      <c r="L33990" s="34"/>
    </row>
    <row r="33991" spans="6:12" x14ac:dyDescent="0.35">
      <c r="F33991" s="34"/>
      <c r="J33991" s="34"/>
      <c r="K33991" s="34"/>
      <c r="L33991" s="34"/>
    </row>
    <row r="33992" spans="6:12" x14ac:dyDescent="0.35">
      <c r="F33992" s="34"/>
      <c r="J33992" s="34"/>
      <c r="K33992" s="34"/>
      <c r="L33992" s="34"/>
    </row>
    <row r="33993" spans="6:12" x14ac:dyDescent="0.35">
      <c r="F33993" s="34"/>
      <c r="J33993" s="34"/>
      <c r="K33993" s="34"/>
      <c r="L33993" s="34"/>
    </row>
    <row r="33994" spans="6:12" x14ac:dyDescent="0.35">
      <c r="F33994" s="34"/>
      <c r="J33994" s="34"/>
      <c r="K33994" s="34"/>
      <c r="L33994" s="34"/>
    </row>
    <row r="33995" spans="6:12" x14ac:dyDescent="0.35">
      <c r="F33995" s="34"/>
      <c r="J33995" s="34"/>
      <c r="K33995" s="34"/>
      <c r="L33995" s="34"/>
    </row>
    <row r="33996" spans="6:12" x14ac:dyDescent="0.35">
      <c r="F33996" s="34"/>
      <c r="J33996" s="34"/>
      <c r="K33996" s="34"/>
      <c r="L33996" s="34"/>
    </row>
    <row r="33997" spans="6:12" x14ac:dyDescent="0.35">
      <c r="F33997" s="34"/>
      <c r="J33997" s="34"/>
      <c r="K33997" s="34"/>
      <c r="L33997" s="34"/>
    </row>
    <row r="33998" spans="6:12" x14ac:dyDescent="0.35">
      <c r="F33998" s="34"/>
      <c r="J33998" s="34"/>
      <c r="K33998" s="34"/>
      <c r="L33998" s="34"/>
    </row>
    <row r="33999" spans="6:12" x14ac:dyDescent="0.35">
      <c r="F33999" s="34"/>
      <c r="J33999" s="34"/>
      <c r="K33999" s="34"/>
      <c r="L33999" s="34"/>
    </row>
    <row r="34000" spans="6:12" x14ac:dyDescent="0.35">
      <c r="F34000" s="34"/>
      <c r="J34000" s="34"/>
      <c r="K34000" s="34"/>
      <c r="L34000" s="34"/>
    </row>
    <row r="34001" spans="6:12" x14ac:dyDescent="0.35">
      <c r="F34001" s="34"/>
      <c r="J34001" s="34"/>
      <c r="K34001" s="34"/>
      <c r="L34001" s="34"/>
    </row>
    <row r="34002" spans="6:12" x14ac:dyDescent="0.35">
      <c r="F34002" s="34"/>
      <c r="J34002" s="34"/>
      <c r="K34002" s="34"/>
      <c r="L34002" s="34"/>
    </row>
    <row r="34003" spans="6:12" x14ac:dyDescent="0.35">
      <c r="F34003" s="34"/>
      <c r="J34003" s="34"/>
      <c r="K34003" s="34"/>
      <c r="L34003" s="34"/>
    </row>
    <row r="34004" spans="6:12" x14ac:dyDescent="0.35">
      <c r="F34004" s="34"/>
      <c r="J34004" s="34"/>
      <c r="K34004" s="34"/>
      <c r="L34004" s="34"/>
    </row>
    <row r="34005" spans="6:12" x14ac:dyDescent="0.35">
      <c r="F34005" s="34"/>
      <c r="J34005" s="34"/>
      <c r="K34005" s="34"/>
      <c r="L34005" s="34"/>
    </row>
    <row r="34006" spans="6:12" x14ac:dyDescent="0.35">
      <c r="F34006" s="34"/>
      <c r="J34006" s="34"/>
      <c r="K34006" s="34"/>
      <c r="L34006" s="34"/>
    </row>
    <row r="34007" spans="6:12" x14ac:dyDescent="0.35">
      <c r="F34007" s="34"/>
      <c r="J34007" s="34"/>
      <c r="K34007" s="34"/>
      <c r="L34007" s="34"/>
    </row>
    <row r="34008" spans="6:12" x14ac:dyDescent="0.35">
      <c r="F34008" s="34"/>
      <c r="J34008" s="34"/>
      <c r="K34008" s="34"/>
      <c r="L34008" s="34"/>
    </row>
    <row r="34009" spans="6:12" x14ac:dyDescent="0.35">
      <c r="F34009" s="34"/>
      <c r="J34009" s="34"/>
      <c r="K34009" s="34"/>
      <c r="L34009" s="34"/>
    </row>
    <row r="34010" spans="6:12" x14ac:dyDescent="0.35">
      <c r="F34010" s="34"/>
      <c r="J34010" s="34"/>
      <c r="K34010" s="34"/>
      <c r="L34010" s="34"/>
    </row>
    <row r="34011" spans="6:12" x14ac:dyDescent="0.35">
      <c r="F34011" s="34"/>
      <c r="J34011" s="34"/>
      <c r="K34011" s="34"/>
      <c r="L34011" s="34"/>
    </row>
    <row r="34012" spans="6:12" x14ac:dyDescent="0.35">
      <c r="F34012" s="34"/>
      <c r="J34012" s="34"/>
      <c r="K34012" s="34"/>
      <c r="L34012" s="34"/>
    </row>
    <row r="34013" spans="6:12" x14ac:dyDescent="0.35">
      <c r="F34013" s="34"/>
      <c r="J34013" s="34"/>
      <c r="K34013" s="34"/>
      <c r="L34013" s="34"/>
    </row>
    <row r="34014" spans="6:12" x14ac:dyDescent="0.35">
      <c r="F34014" s="34"/>
      <c r="J34014" s="34"/>
      <c r="K34014" s="34"/>
      <c r="L34014" s="34"/>
    </row>
    <row r="34015" spans="6:12" x14ac:dyDescent="0.35">
      <c r="F34015" s="34"/>
      <c r="J34015" s="34"/>
      <c r="K34015" s="34"/>
      <c r="L34015" s="34"/>
    </row>
    <row r="34016" spans="6:12" x14ac:dyDescent="0.35">
      <c r="F34016" s="34"/>
      <c r="J34016" s="34"/>
      <c r="K34016" s="34"/>
      <c r="L34016" s="34"/>
    </row>
    <row r="34017" spans="6:12" x14ac:dyDescent="0.35">
      <c r="F34017" s="34"/>
      <c r="J34017" s="34"/>
      <c r="K34017" s="34"/>
      <c r="L34017" s="34"/>
    </row>
    <row r="34018" spans="6:12" x14ac:dyDescent="0.35">
      <c r="F34018" s="34"/>
      <c r="J34018" s="34"/>
      <c r="K34018" s="34"/>
      <c r="L34018" s="34"/>
    </row>
    <row r="34019" spans="6:12" x14ac:dyDescent="0.35">
      <c r="F34019" s="34"/>
      <c r="J34019" s="34"/>
      <c r="K34019" s="34"/>
      <c r="L34019" s="34"/>
    </row>
    <row r="34020" spans="6:12" x14ac:dyDescent="0.35">
      <c r="F34020" s="34"/>
      <c r="J34020" s="34"/>
      <c r="K34020" s="34"/>
      <c r="L34020" s="34"/>
    </row>
    <row r="34021" spans="6:12" x14ac:dyDescent="0.35">
      <c r="F34021" s="34"/>
      <c r="J34021" s="34"/>
      <c r="K34021" s="34"/>
      <c r="L34021" s="34"/>
    </row>
    <row r="34022" spans="6:12" x14ac:dyDescent="0.35">
      <c r="F34022" s="34"/>
      <c r="J34022" s="34"/>
      <c r="K34022" s="34"/>
      <c r="L34022" s="34"/>
    </row>
    <row r="34023" spans="6:12" x14ac:dyDescent="0.35">
      <c r="F34023" s="34"/>
      <c r="J34023" s="34"/>
      <c r="K34023" s="34"/>
      <c r="L34023" s="34"/>
    </row>
    <row r="34024" spans="6:12" x14ac:dyDescent="0.35">
      <c r="F34024" s="34"/>
      <c r="J34024" s="34"/>
      <c r="K34024" s="34"/>
      <c r="L34024" s="34"/>
    </row>
    <row r="34025" spans="6:12" x14ac:dyDescent="0.35">
      <c r="F34025" s="34"/>
      <c r="J34025" s="34"/>
      <c r="K34025" s="34"/>
      <c r="L34025" s="34"/>
    </row>
    <row r="34026" spans="6:12" x14ac:dyDescent="0.35">
      <c r="F34026" s="34"/>
      <c r="J34026" s="34"/>
      <c r="K34026" s="34"/>
      <c r="L34026" s="34"/>
    </row>
    <row r="34027" spans="6:12" x14ac:dyDescent="0.35">
      <c r="F34027" s="34"/>
      <c r="J34027" s="34"/>
      <c r="K34027" s="34"/>
      <c r="L34027" s="34"/>
    </row>
    <row r="34028" spans="6:12" x14ac:dyDescent="0.35">
      <c r="F34028" s="34"/>
      <c r="J34028" s="34"/>
      <c r="K34028" s="34"/>
      <c r="L34028" s="34"/>
    </row>
    <row r="34029" spans="6:12" x14ac:dyDescent="0.35">
      <c r="F34029" s="34"/>
      <c r="J34029" s="34"/>
      <c r="K34029" s="34"/>
      <c r="L34029" s="34"/>
    </row>
    <row r="34030" spans="6:12" x14ac:dyDescent="0.35">
      <c r="F34030" s="34"/>
      <c r="J34030" s="34"/>
      <c r="K34030" s="34"/>
      <c r="L34030" s="34"/>
    </row>
    <row r="34031" spans="6:12" x14ac:dyDescent="0.35">
      <c r="F34031" s="34"/>
      <c r="J34031" s="34"/>
      <c r="K34031" s="34"/>
      <c r="L34031" s="34"/>
    </row>
    <row r="34032" spans="6:12" x14ac:dyDescent="0.35">
      <c r="F34032" s="34"/>
      <c r="J34032" s="34"/>
      <c r="K34032" s="34"/>
      <c r="L34032" s="34"/>
    </row>
    <row r="34033" spans="6:12" x14ac:dyDescent="0.35">
      <c r="F34033" s="34"/>
      <c r="J34033" s="34"/>
      <c r="K34033" s="34"/>
      <c r="L34033" s="34"/>
    </row>
    <row r="34034" spans="6:12" x14ac:dyDescent="0.35">
      <c r="F34034" s="34"/>
      <c r="J34034" s="34"/>
      <c r="K34034" s="34"/>
      <c r="L34034" s="34"/>
    </row>
    <row r="34035" spans="6:12" x14ac:dyDescent="0.35">
      <c r="F34035" s="34"/>
      <c r="J34035" s="34"/>
      <c r="K34035" s="34"/>
      <c r="L34035" s="34"/>
    </row>
    <row r="34036" spans="6:12" x14ac:dyDescent="0.35">
      <c r="F34036" s="34"/>
      <c r="J34036" s="34"/>
      <c r="K34036" s="34"/>
      <c r="L34036" s="34"/>
    </row>
    <row r="34037" spans="6:12" x14ac:dyDescent="0.35">
      <c r="F34037" s="34"/>
      <c r="J34037" s="34"/>
      <c r="K34037" s="34"/>
      <c r="L34037" s="34"/>
    </row>
    <row r="34038" spans="6:12" x14ac:dyDescent="0.35">
      <c r="F34038" s="34"/>
      <c r="J34038" s="34"/>
      <c r="K34038" s="34"/>
      <c r="L34038" s="34"/>
    </row>
    <row r="34039" spans="6:12" x14ac:dyDescent="0.35">
      <c r="F34039" s="34"/>
      <c r="J34039" s="34"/>
      <c r="K34039" s="34"/>
      <c r="L34039" s="34"/>
    </row>
    <row r="34040" spans="6:12" x14ac:dyDescent="0.35">
      <c r="F34040" s="34"/>
      <c r="J34040" s="34"/>
      <c r="K34040" s="34"/>
      <c r="L34040" s="34"/>
    </row>
    <row r="34041" spans="6:12" x14ac:dyDescent="0.35">
      <c r="F34041" s="34"/>
      <c r="J34041" s="34"/>
      <c r="K34041" s="34"/>
      <c r="L34041" s="34"/>
    </row>
    <row r="34042" spans="6:12" x14ac:dyDescent="0.35">
      <c r="F34042" s="34"/>
      <c r="J34042" s="34"/>
      <c r="K34042" s="34"/>
      <c r="L34042" s="34"/>
    </row>
    <row r="34043" spans="6:12" x14ac:dyDescent="0.35">
      <c r="F34043" s="34"/>
      <c r="J34043" s="34"/>
      <c r="K34043" s="34"/>
      <c r="L34043" s="34"/>
    </row>
    <row r="34044" spans="6:12" x14ac:dyDescent="0.35">
      <c r="F34044" s="34"/>
      <c r="J34044" s="34"/>
      <c r="K34044" s="34"/>
      <c r="L34044" s="34"/>
    </row>
    <row r="34045" spans="6:12" x14ac:dyDescent="0.35">
      <c r="F34045" s="34"/>
      <c r="J34045" s="34"/>
      <c r="K34045" s="34"/>
      <c r="L34045" s="34"/>
    </row>
    <row r="34046" spans="6:12" x14ac:dyDescent="0.35">
      <c r="F34046" s="34"/>
      <c r="J34046" s="34"/>
      <c r="K34046" s="34"/>
      <c r="L34046" s="34"/>
    </row>
    <row r="34047" spans="6:12" x14ac:dyDescent="0.35">
      <c r="F34047" s="34"/>
      <c r="J34047" s="34"/>
      <c r="K34047" s="34"/>
      <c r="L34047" s="34"/>
    </row>
    <row r="34048" spans="6:12" x14ac:dyDescent="0.35">
      <c r="F34048" s="34"/>
      <c r="J34048" s="34"/>
      <c r="K34048" s="34"/>
      <c r="L34048" s="34"/>
    </row>
    <row r="34049" spans="6:12" x14ac:dyDescent="0.35">
      <c r="F34049" s="34"/>
      <c r="J34049" s="34"/>
      <c r="K34049" s="34"/>
      <c r="L34049" s="34"/>
    </row>
    <row r="34050" spans="6:12" x14ac:dyDescent="0.35">
      <c r="F34050" s="34"/>
      <c r="J34050" s="34"/>
      <c r="K34050" s="34"/>
      <c r="L34050" s="34"/>
    </row>
    <row r="34051" spans="6:12" x14ac:dyDescent="0.35">
      <c r="F34051" s="34"/>
      <c r="J34051" s="34"/>
      <c r="K34051" s="34"/>
      <c r="L34051" s="34"/>
    </row>
    <row r="34052" spans="6:12" x14ac:dyDescent="0.35">
      <c r="F34052" s="34"/>
      <c r="J34052" s="34"/>
      <c r="K34052" s="34"/>
      <c r="L34052" s="34"/>
    </row>
    <row r="34053" spans="6:12" x14ac:dyDescent="0.35">
      <c r="F34053" s="34"/>
      <c r="J34053" s="34"/>
      <c r="K34053" s="34"/>
      <c r="L34053" s="34"/>
    </row>
    <row r="34054" spans="6:12" x14ac:dyDescent="0.35">
      <c r="F34054" s="34"/>
      <c r="J34054" s="34"/>
      <c r="K34054" s="34"/>
      <c r="L34054" s="34"/>
    </row>
    <row r="34055" spans="6:12" x14ac:dyDescent="0.35">
      <c r="F34055" s="34"/>
      <c r="J34055" s="34"/>
      <c r="K34055" s="34"/>
      <c r="L34055" s="34"/>
    </row>
    <row r="34056" spans="6:12" x14ac:dyDescent="0.35">
      <c r="F34056" s="34"/>
      <c r="J34056" s="34"/>
      <c r="K34056" s="34"/>
      <c r="L34056" s="34"/>
    </row>
    <row r="34057" spans="6:12" x14ac:dyDescent="0.35">
      <c r="F34057" s="34"/>
      <c r="J34057" s="34"/>
      <c r="K34057" s="34"/>
      <c r="L34057" s="34"/>
    </row>
    <row r="34058" spans="6:12" x14ac:dyDescent="0.35">
      <c r="F34058" s="34"/>
      <c r="J34058" s="34"/>
      <c r="K34058" s="34"/>
      <c r="L34058" s="34"/>
    </row>
    <row r="34059" spans="6:12" x14ac:dyDescent="0.35">
      <c r="F34059" s="34"/>
      <c r="J34059" s="34"/>
      <c r="K34059" s="34"/>
      <c r="L34059" s="34"/>
    </row>
    <row r="34060" spans="6:12" x14ac:dyDescent="0.35">
      <c r="F34060" s="34"/>
      <c r="J34060" s="34"/>
      <c r="K34060" s="34"/>
      <c r="L34060" s="34"/>
    </row>
    <row r="34061" spans="6:12" x14ac:dyDescent="0.35">
      <c r="F34061" s="34"/>
      <c r="J34061" s="34"/>
      <c r="K34061" s="34"/>
      <c r="L34061" s="34"/>
    </row>
    <row r="34062" spans="6:12" x14ac:dyDescent="0.35">
      <c r="F34062" s="34"/>
      <c r="J34062" s="34"/>
      <c r="K34062" s="34"/>
      <c r="L34062" s="34"/>
    </row>
    <row r="34063" spans="6:12" x14ac:dyDescent="0.35">
      <c r="F34063" s="34"/>
      <c r="J34063" s="34"/>
      <c r="K34063" s="34"/>
      <c r="L34063" s="34"/>
    </row>
    <row r="34064" spans="6:12" x14ac:dyDescent="0.35">
      <c r="F34064" s="34"/>
      <c r="J34064" s="34"/>
      <c r="K34064" s="34"/>
      <c r="L34064" s="34"/>
    </row>
    <row r="34065" spans="6:12" x14ac:dyDescent="0.35">
      <c r="F34065" s="34"/>
      <c r="J34065" s="34"/>
      <c r="K34065" s="34"/>
      <c r="L34065" s="34"/>
    </row>
    <row r="34066" spans="6:12" x14ac:dyDescent="0.35">
      <c r="F34066" s="34"/>
      <c r="J34066" s="34"/>
      <c r="K34066" s="34"/>
      <c r="L34066" s="34"/>
    </row>
    <row r="34067" spans="6:12" x14ac:dyDescent="0.35">
      <c r="F34067" s="34"/>
      <c r="J34067" s="34"/>
      <c r="K34067" s="34"/>
      <c r="L34067" s="34"/>
    </row>
    <row r="34068" spans="6:12" x14ac:dyDescent="0.35">
      <c r="F34068" s="34"/>
      <c r="J34068" s="34"/>
      <c r="K34068" s="34"/>
      <c r="L34068" s="34"/>
    </row>
    <row r="34069" spans="6:12" x14ac:dyDescent="0.35">
      <c r="F34069" s="34"/>
      <c r="J34069" s="34"/>
      <c r="K34069" s="34"/>
      <c r="L34069" s="34"/>
    </row>
    <row r="34070" spans="6:12" x14ac:dyDescent="0.35">
      <c r="F34070" s="34"/>
      <c r="J34070" s="34"/>
      <c r="K34070" s="34"/>
      <c r="L34070" s="34"/>
    </row>
    <row r="34071" spans="6:12" x14ac:dyDescent="0.35">
      <c r="F34071" s="34"/>
      <c r="J34071" s="34"/>
      <c r="K34071" s="34"/>
      <c r="L34071" s="34"/>
    </row>
    <row r="34072" spans="6:12" x14ac:dyDescent="0.35">
      <c r="F34072" s="34"/>
      <c r="J34072" s="34"/>
      <c r="K34072" s="34"/>
      <c r="L34072" s="34"/>
    </row>
    <row r="34073" spans="6:12" x14ac:dyDescent="0.35">
      <c r="F34073" s="34"/>
      <c r="J34073" s="34"/>
      <c r="K34073" s="34"/>
      <c r="L34073" s="34"/>
    </row>
    <row r="34074" spans="6:12" x14ac:dyDescent="0.35">
      <c r="F34074" s="34"/>
      <c r="J34074" s="34"/>
      <c r="K34074" s="34"/>
      <c r="L34074" s="34"/>
    </row>
    <row r="34075" spans="6:12" x14ac:dyDescent="0.35">
      <c r="F34075" s="34"/>
      <c r="J34075" s="34"/>
      <c r="K34075" s="34"/>
      <c r="L34075" s="34"/>
    </row>
    <row r="34076" spans="6:12" x14ac:dyDescent="0.35">
      <c r="F34076" s="34"/>
      <c r="J34076" s="34"/>
      <c r="K34076" s="34"/>
      <c r="L34076" s="34"/>
    </row>
    <row r="34077" spans="6:12" x14ac:dyDescent="0.35">
      <c r="F34077" s="34"/>
      <c r="J34077" s="34"/>
      <c r="K34077" s="34"/>
      <c r="L34077" s="34"/>
    </row>
    <row r="34078" spans="6:12" x14ac:dyDescent="0.35">
      <c r="F34078" s="34"/>
      <c r="J34078" s="34"/>
      <c r="K34078" s="34"/>
      <c r="L34078" s="34"/>
    </row>
    <row r="34079" spans="6:12" x14ac:dyDescent="0.35">
      <c r="F34079" s="34"/>
      <c r="J34079" s="34"/>
      <c r="K34079" s="34"/>
      <c r="L34079" s="34"/>
    </row>
    <row r="34080" spans="6:12" x14ac:dyDescent="0.35">
      <c r="F34080" s="34"/>
      <c r="J34080" s="34"/>
      <c r="K34080" s="34"/>
      <c r="L34080" s="34"/>
    </row>
    <row r="34081" spans="6:12" x14ac:dyDescent="0.35">
      <c r="F34081" s="34"/>
      <c r="J34081" s="34"/>
      <c r="K34081" s="34"/>
      <c r="L34081" s="34"/>
    </row>
    <row r="34082" spans="6:12" x14ac:dyDescent="0.35">
      <c r="F34082" s="34"/>
      <c r="J34082" s="34"/>
      <c r="K34082" s="34"/>
      <c r="L34082" s="34"/>
    </row>
    <row r="34083" spans="6:12" x14ac:dyDescent="0.35">
      <c r="F34083" s="34"/>
      <c r="J34083" s="34"/>
      <c r="K34083" s="34"/>
      <c r="L34083" s="34"/>
    </row>
    <row r="34084" spans="6:12" x14ac:dyDescent="0.35">
      <c r="F34084" s="34"/>
      <c r="J34084" s="34"/>
      <c r="K34084" s="34"/>
      <c r="L34084" s="34"/>
    </row>
    <row r="34085" spans="6:12" x14ac:dyDescent="0.35">
      <c r="F34085" s="34"/>
      <c r="J34085" s="34"/>
      <c r="K34085" s="34"/>
      <c r="L34085" s="34"/>
    </row>
    <row r="34086" spans="6:12" x14ac:dyDescent="0.35">
      <c r="F34086" s="34"/>
      <c r="J34086" s="34"/>
      <c r="K34086" s="34"/>
      <c r="L34086" s="34"/>
    </row>
    <row r="34087" spans="6:12" x14ac:dyDescent="0.35">
      <c r="F34087" s="34"/>
      <c r="J34087" s="34"/>
      <c r="K34087" s="34"/>
      <c r="L34087" s="34"/>
    </row>
    <row r="34088" spans="6:12" x14ac:dyDescent="0.35">
      <c r="F34088" s="34"/>
      <c r="J34088" s="34"/>
      <c r="K34088" s="34"/>
      <c r="L34088" s="34"/>
    </row>
    <row r="34089" spans="6:12" x14ac:dyDescent="0.35">
      <c r="F34089" s="34"/>
      <c r="J34089" s="34"/>
      <c r="K34089" s="34"/>
      <c r="L34089" s="34"/>
    </row>
    <row r="34090" spans="6:12" x14ac:dyDescent="0.35">
      <c r="F34090" s="34"/>
      <c r="J34090" s="34"/>
      <c r="K34090" s="34"/>
      <c r="L34090" s="34"/>
    </row>
    <row r="34091" spans="6:12" x14ac:dyDescent="0.35">
      <c r="F34091" s="34"/>
      <c r="J34091" s="34"/>
      <c r="K34091" s="34"/>
      <c r="L34091" s="34"/>
    </row>
    <row r="34092" spans="6:12" x14ac:dyDescent="0.35">
      <c r="F34092" s="34"/>
      <c r="J34092" s="34"/>
      <c r="K34092" s="34"/>
      <c r="L34092" s="34"/>
    </row>
    <row r="34093" spans="6:12" x14ac:dyDescent="0.35">
      <c r="F34093" s="34"/>
      <c r="J34093" s="34"/>
      <c r="K34093" s="34"/>
      <c r="L34093" s="34"/>
    </row>
    <row r="34094" spans="6:12" x14ac:dyDescent="0.35">
      <c r="F34094" s="34"/>
      <c r="J34094" s="34"/>
      <c r="K34094" s="34"/>
      <c r="L34094" s="34"/>
    </row>
    <row r="34095" spans="6:12" x14ac:dyDescent="0.35">
      <c r="F34095" s="34"/>
      <c r="J34095" s="34"/>
      <c r="K34095" s="34"/>
      <c r="L34095" s="34"/>
    </row>
    <row r="34096" spans="6:12" x14ac:dyDescent="0.35">
      <c r="F34096" s="34"/>
      <c r="J34096" s="34"/>
      <c r="K34096" s="34"/>
      <c r="L34096" s="34"/>
    </row>
    <row r="34097" spans="6:12" x14ac:dyDescent="0.35">
      <c r="F34097" s="34"/>
      <c r="J34097" s="34"/>
      <c r="K34097" s="34"/>
      <c r="L34097" s="34"/>
    </row>
    <row r="34098" spans="6:12" x14ac:dyDescent="0.35">
      <c r="F34098" s="34"/>
      <c r="J34098" s="34"/>
      <c r="K34098" s="34"/>
      <c r="L34098" s="34"/>
    </row>
    <row r="34099" spans="6:12" x14ac:dyDescent="0.35">
      <c r="F34099" s="34"/>
      <c r="J34099" s="34"/>
      <c r="K34099" s="34"/>
      <c r="L34099" s="34"/>
    </row>
    <row r="34100" spans="6:12" x14ac:dyDescent="0.35">
      <c r="F34100" s="34"/>
      <c r="J34100" s="34"/>
      <c r="K34100" s="34"/>
      <c r="L34100" s="34"/>
    </row>
    <row r="34101" spans="6:12" x14ac:dyDescent="0.35">
      <c r="F34101" s="34"/>
      <c r="J34101" s="34"/>
      <c r="K34101" s="34"/>
      <c r="L34101" s="34"/>
    </row>
    <row r="34102" spans="6:12" x14ac:dyDescent="0.35">
      <c r="F34102" s="34"/>
      <c r="J34102" s="34"/>
      <c r="K34102" s="34"/>
      <c r="L34102" s="34"/>
    </row>
    <row r="34103" spans="6:12" x14ac:dyDescent="0.35">
      <c r="F34103" s="34"/>
      <c r="J34103" s="34"/>
      <c r="K34103" s="34"/>
      <c r="L34103" s="34"/>
    </row>
    <row r="34104" spans="6:12" x14ac:dyDescent="0.35">
      <c r="F34104" s="34"/>
      <c r="J34104" s="34"/>
      <c r="K34104" s="34"/>
      <c r="L34104" s="34"/>
    </row>
    <row r="34105" spans="6:12" x14ac:dyDescent="0.35">
      <c r="F34105" s="34"/>
      <c r="J34105" s="34"/>
      <c r="K34105" s="34"/>
      <c r="L34105" s="34"/>
    </row>
    <row r="34106" spans="6:12" x14ac:dyDescent="0.35">
      <c r="F34106" s="34"/>
      <c r="J34106" s="34"/>
      <c r="K34106" s="34"/>
      <c r="L34106" s="34"/>
    </row>
    <row r="34107" spans="6:12" x14ac:dyDescent="0.35">
      <c r="F34107" s="34"/>
      <c r="J34107" s="34"/>
      <c r="K34107" s="34"/>
      <c r="L34107" s="34"/>
    </row>
    <row r="34108" spans="6:12" x14ac:dyDescent="0.35">
      <c r="F34108" s="34"/>
      <c r="J34108" s="34"/>
      <c r="K34108" s="34"/>
      <c r="L34108" s="34"/>
    </row>
    <row r="34109" spans="6:12" x14ac:dyDescent="0.35">
      <c r="F34109" s="34"/>
      <c r="J34109" s="34"/>
      <c r="K34109" s="34"/>
      <c r="L34109" s="34"/>
    </row>
    <row r="34110" spans="6:12" x14ac:dyDescent="0.35">
      <c r="F34110" s="34"/>
      <c r="J34110" s="34"/>
      <c r="K34110" s="34"/>
      <c r="L34110" s="34"/>
    </row>
    <row r="34111" spans="6:12" x14ac:dyDescent="0.35">
      <c r="F34111" s="34"/>
      <c r="J34111" s="34"/>
      <c r="K34111" s="34"/>
      <c r="L34111" s="34"/>
    </row>
    <row r="34112" spans="6:12" x14ac:dyDescent="0.35">
      <c r="F34112" s="34"/>
      <c r="J34112" s="34"/>
      <c r="K34112" s="34"/>
      <c r="L34112" s="34"/>
    </row>
    <row r="34113" spans="6:12" x14ac:dyDescent="0.35">
      <c r="F34113" s="34"/>
      <c r="J34113" s="34"/>
      <c r="K34113" s="34"/>
      <c r="L34113" s="34"/>
    </row>
    <row r="34114" spans="6:12" x14ac:dyDescent="0.35">
      <c r="F34114" s="34"/>
      <c r="J34114" s="34"/>
      <c r="K34114" s="34"/>
      <c r="L34114" s="34"/>
    </row>
    <row r="34115" spans="6:12" x14ac:dyDescent="0.35">
      <c r="F34115" s="34"/>
      <c r="J34115" s="34"/>
      <c r="K34115" s="34"/>
      <c r="L34115" s="34"/>
    </row>
    <row r="34116" spans="6:12" x14ac:dyDescent="0.35">
      <c r="F34116" s="34"/>
      <c r="J34116" s="34"/>
      <c r="K34116" s="34"/>
      <c r="L34116" s="34"/>
    </row>
    <row r="34117" spans="6:12" x14ac:dyDescent="0.35">
      <c r="F34117" s="34"/>
      <c r="J34117" s="34"/>
      <c r="K34117" s="34"/>
      <c r="L34117" s="34"/>
    </row>
    <row r="34118" spans="6:12" x14ac:dyDescent="0.35">
      <c r="F34118" s="34"/>
      <c r="J34118" s="34"/>
      <c r="K34118" s="34"/>
      <c r="L34118" s="34"/>
    </row>
    <row r="34119" spans="6:12" x14ac:dyDescent="0.35">
      <c r="F34119" s="34"/>
      <c r="J34119" s="34"/>
      <c r="K34119" s="34"/>
      <c r="L34119" s="34"/>
    </row>
    <row r="34120" spans="6:12" x14ac:dyDescent="0.35">
      <c r="F34120" s="34"/>
      <c r="J34120" s="34"/>
      <c r="K34120" s="34"/>
      <c r="L34120" s="34"/>
    </row>
    <row r="34121" spans="6:12" x14ac:dyDescent="0.35">
      <c r="F34121" s="34"/>
      <c r="J34121" s="34"/>
      <c r="K34121" s="34"/>
      <c r="L34121" s="34"/>
    </row>
    <row r="34122" spans="6:12" x14ac:dyDescent="0.35">
      <c r="F34122" s="34"/>
      <c r="J34122" s="34"/>
      <c r="K34122" s="34"/>
      <c r="L34122" s="34"/>
    </row>
    <row r="34123" spans="6:12" x14ac:dyDescent="0.35">
      <c r="F34123" s="34"/>
      <c r="J34123" s="34"/>
      <c r="K34123" s="34"/>
      <c r="L34123" s="34"/>
    </row>
    <row r="34124" spans="6:12" x14ac:dyDescent="0.35">
      <c r="F34124" s="34"/>
      <c r="J34124" s="34"/>
      <c r="K34124" s="34"/>
      <c r="L34124" s="34"/>
    </row>
    <row r="34125" spans="6:12" x14ac:dyDescent="0.35">
      <c r="F34125" s="34"/>
      <c r="J34125" s="34"/>
      <c r="K34125" s="34"/>
      <c r="L34125" s="34"/>
    </row>
    <row r="34126" spans="6:12" x14ac:dyDescent="0.35">
      <c r="F34126" s="34"/>
      <c r="J34126" s="34"/>
      <c r="K34126" s="34"/>
      <c r="L34126" s="34"/>
    </row>
    <row r="34127" spans="6:12" x14ac:dyDescent="0.35">
      <c r="F34127" s="34"/>
      <c r="J34127" s="34"/>
      <c r="K34127" s="34"/>
      <c r="L34127" s="34"/>
    </row>
    <row r="34128" spans="6:12" x14ac:dyDescent="0.35">
      <c r="F34128" s="34"/>
      <c r="J34128" s="34"/>
      <c r="K34128" s="34"/>
      <c r="L34128" s="34"/>
    </row>
    <row r="34129" spans="6:12" x14ac:dyDescent="0.35">
      <c r="F34129" s="34"/>
      <c r="J34129" s="34"/>
      <c r="K34129" s="34"/>
      <c r="L34129" s="34"/>
    </row>
    <row r="34130" spans="6:12" x14ac:dyDescent="0.35">
      <c r="F34130" s="34"/>
      <c r="J34130" s="34"/>
      <c r="K34130" s="34"/>
      <c r="L34130" s="34"/>
    </row>
    <row r="34131" spans="6:12" x14ac:dyDescent="0.35">
      <c r="F34131" s="34"/>
      <c r="J34131" s="34"/>
      <c r="K34131" s="34"/>
      <c r="L34131" s="34"/>
    </row>
    <row r="34132" spans="6:12" x14ac:dyDescent="0.35">
      <c r="F34132" s="34"/>
      <c r="J34132" s="34"/>
      <c r="K34132" s="34"/>
      <c r="L34132" s="34"/>
    </row>
    <row r="34133" spans="6:12" x14ac:dyDescent="0.35">
      <c r="F34133" s="34"/>
      <c r="J34133" s="34"/>
      <c r="K34133" s="34"/>
      <c r="L34133" s="34"/>
    </row>
    <row r="34134" spans="6:12" x14ac:dyDescent="0.35">
      <c r="F34134" s="34"/>
      <c r="J34134" s="34"/>
      <c r="K34134" s="34"/>
      <c r="L34134" s="34"/>
    </row>
    <row r="34135" spans="6:12" x14ac:dyDescent="0.35">
      <c r="F34135" s="34"/>
      <c r="J34135" s="34"/>
      <c r="K34135" s="34"/>
      <c r="L34135" s="34"/>
    </row>
    <row r="34136" spans="6:12" x14ac:dyDescent="0.35">
      <c r="F34136" s="34"/>
      <c r="J34136" s="34"/>
      <c r="K34136" s="34"/>
      <c r="L34136" s="34"/>
    </row>
    <row r="34137" spans="6:12" x14ac:dyDescent="0.35">
      <c r="F34137" s="34"/>
      <c r="J34137" s="34"/>
      <c r="K34137" s="34"/>
      <c r="L34137" s="34"/>
    </row>
    <row r="34138" spans="6:12" x14ac:dyDescent="0.35">
      <c r="F34138" s="34"/>
      <c r="J34138" s="34"/>
      <c r="K34138" s="34"/>
      <c r="L34138" s="34"/>
    </row>
    <row r="34139" spans="6:12" x14ac:dyDescent="0.35">
      <c r="F34139" s="34"/>
      <c r="J34139" s="34"/>
      <c r="K34139" s="34"/>
      <c r="L34139" s="34"/>
    </row>
    <row r="34140" spans="6:12" x14ac:dyDescent="0.35">
      <c r="F34140" s="34"/>
      <c r="J34140" s="34"/>
      <c r="K34140" s="34"/>
      <c r="L34140" s="34"/>
    </row>
    <row r="34141" spans="6:12" x14ac:dyDescent="0.35">
      <c r="F34141" s="34"/>
      <c r="J34141" s="34"/>
      <c r="K34141" s="34"/>
      <c r="L34141" s="34"/>
    </row>
    <row r="34142" spans="6:12" x14ac:dyDescent="0.35">
      <c r="F34142" s="34"/>
      <c r="J34142" s="34"/>
      <c r="K34142" s="34"/>
      <c r="L34142" s="34"/>
    </row>
    <row r="34143" spans="6:12" x14ac:dyDescent="0.35">
      <c r="F34143" s="34"/>
      <c r="J34143" s="34"/>
      <c r="K34143" s="34"/>
      <c r="L34143" s="34"/>
    </row>
    <row r="34144" spans="6:12" x14ac:dyDescent="0.35">
      <c r="F34144" s="34"/>
      <c r="J34144" s="34"/>
      <c r="K34144" s="34"/>
      <c r="L34144" s="34"/>
    </row>
    <row r="34145" spans="6:12" x14ac:dyDescent="0.35">
      <c r="F34145" s="34"/>
      <c r="J34145" s="34"/>
      <c r="K34145" s="34"/>
      <c r="L34145" s="34"/>
    </row>
    <row r="34146" spans="6:12" x14ac:dyDescent="0.35">
      <c r="F34146" s="34"/>
      <c r="J34146" s="34"/>
      <c r="K34146" s="34"/>
      <c r="L34146" s="34"/>
    </row>
    <row r="34147" spans="6:12" x14ac:dyDescent="0.35">
      <c r="F34147" s="34"/>
      <c r="J34147" s="34"/>
      <c r="K34147" s="34"/>
      <c r="L34147" s="34"/>
    </row>
    <row r="34148" spans="6:12" x14ac:dyDescent="0.35">
      <c r="F34148" s="34"/>
      <c r="J34148" s="34"/>
      <c r="K34148" s="34"/>
      <c r="L34148" s="34"/>
    </row>
    <row r="34149" spans="6:12" x14ac:dyDescent="0.35">
      <c r="F34149" s="34"/>
      <c r="J34149" s="34"/>
      <c r="K34149" s="34"/>
      <c r="L34149" s="34"/>
    </row>
    <row r="34150" spans="6:12" x14ac:dyDescent="0.35">
      <c r="F34150" s="34"/>
      <c r="J34150" s="34"/>
      <c r="K34150" s="34"/>
      <c r="L34150" s="34"/>
    </row>
    <row r="34151" spans="6:12" x14ac:dyDescent="0.35">
      <c r="F34151" s="34"/>
      <c r="J34151" s="34"/>
      <c r="K34151" s="34"/>
      <c r="L34151" s="34"/>
    </row>
    <row r="34152" spans="6:12" x14ac:dyDescent="0.35">
      <c r="F34152" s="34"/>
      <c r="J34152" s="34"/>
      <c r="K34152" s="34"/>
      <c r="L34152" s="34"/>
    </row>
    <row r="34153" spans="6:12" x14ac:dyDescent="0.35">
      <c r="F34153" s="34"/>
      <c r="J34153" s="34"/>
      <c r="K34153" s="34"/>
      <c r="L34153" s="34"/>
    </row>
    <row r="34154" spans="6:12" x14ac:dyDescent="0.35">
      <c r="F34154" s="34"/>
      <c r="J34154" s="34"/>
      <c r="K34154" s="34"/>
      <c r="L34154" s="34"/>
    </row>
    <row r="34155" spans="6:12" x14ac:dyDescent="0.35">
      <c r="F34155" s="34"/>
      <c r="J34155" s="34"/>
      <c r="K34155" s="34"/>
      <c r="L34155" s="34"/>
    </row>
    <row r="34156" spans="6:12" x14ac:dyDescent="0.35">
      <c r="F34156" s="34"/>
      <c r="J34156" s="34"/>
      <c r="K34156" s="34"/>
      <c r="L34156" s="34"/>
    </row>
    <row r="34157" spans="6:12" x14ac:dyDescent="0.35">
      <c r="F34157" s="34"/>
      <c r="J34157" s="34"/>
      <c r="K34157" s="34"/>
      <c r="L34157" s="34"/>
    </row>
    <row r="34158" spans="6:12" x14ac:dyDescent="0.35">
      <c r="F34158" s="34"/>
      <c r="J34158" s="34"/>
      <c r="K34158" s="34"/>
      <c r="L34158" s="34"/>
    </row>
    <row r="34159" spans="6:12" x14ac:dyDescent="0.35">
      <c r="F34159" s="34"/>
      <c r="J34159" s="34"/>
      <c r="K34159" s="34"/>
      <c r="L34159" s="34"/>
    </row>
    <row r="34160" spans="6:12" x14ac:dyDescent="0.35">
      <c r="F34160" s="34"/>
      <c r="J34160" s="34"/>
      <c r="K34160" s="34"/>
      <c r="L34160" s="34"/>
    </row>
    <row r="34161" spans="6:12" x14ac:dyDescent="0.35">
      <c r="F34161" s="34"/>
      <c r="J34161" s="34"/>
      <c r="K34161" s="34"/>
      <c r="L34161" s="34"/>
    </row>
    <row r="34162" spans="6:12" x14ac:dyDescent="0.35">
      <c r="F34162" s="34"/>
      <c r="J34162" s="34"/>
      <c r="K34162" s="34"/>
      <c r="L34162" s="34"/>
    </row>
    <row r="34163" spans="6:12" x14ac:dyDescent="0.35">
      <c r="F34163" s="34"/>
      <c r="J34163" s="34"/>
      <c r="K34163" s="34"/>
      <c r="L34163" s="34"/>
    </row>
    <row r="34164" spans="6:12" x14ac:dyDescent="0.35">
      <c r="F34164" s="34"/>
      <c r="J34164" s="34"/>
      <c r="K34164" s="34"/>
      <c r="L34164" s="34"/>
    </row>
    <row r="34165" spans="6:12" x14ac:dyDescent="0.35">
      <c r="F34165" s="34"/>
      <c r="J34165" s="34"/>
      <c r="K34165" s="34"/>
      <c r="L34165" s="34"/>
    </row>
    <row r="34166" spans="6:12" x14ac:dyDescent="0.35">
      <c r="F34166" s="34"/>
      <c r="J34166" s="34"/>
      <c r="K34166" s="34"/>
      <c r="L34166" s="34"/>
    </row>
    <row r="34167" spans="6:12" x14ac:dyDescent="0.35">
      <c r="F34167" s="34"/>
      <c r="J34167" s="34"/>
      <c r="K34167" s="34"/>
      <c r="L34167" s="34"/>
    </row>
    <row r="34168" spans="6:12" x14ac:dyDescent="0.35">
      <c r="F34168" s="34"/>
      <c r="J34168" s="34"/>
      <c r="K34168" s="34"/>
      <c r="L34168" s="34"/>
    </row>
    <row r="34169" spans="6:12" x14ac:dyDescent="0.35">
      <c r="F34169" s="34"/>
      <c r="J34169" s="34"/>
      <c r="K34169" s="34"/>
      <c r="L34169" s="34"/>
    </row>
    <row r="34170" spans="6:12" x14ac:dyDescent="0.35">
      <c r="F34170" s="34"/>
      <c r="J34170" s="34"/>
      <c r="K34170" s="34"/>
      <c r="L34170" s="34"/>
    </row>
    <row r="34171" spans="6:12" x14ac:dyDescent="0.35">
      <c r="F34171" s="34"/>
      <c r="J34171" s="34"/>
      <c r="K34171" s="34"/>
      <c r="L34171" s="34"/>
    </row>
    <row r="34172" spans="6:12" x14ac:dyDescent="0.35">
      <c r="F34172" s="34"/>
      <c r="J34172" s="34"/>
      <c r="K34172" s="34"/>
      <c r="L34172" s="34"/>
    </row>
    <row r="34173" spans="6:12" x14ac:dyDescent="0.35">
      <c r="F34173" s="34"/>
      <c r="J34173" s="34"/>
      <c r="K34173" s="34"/>
      <c r="L34173" s="34"/>
    </row>
    <row r="34174" spans="6:12" x14ac:dyDescent="0.35">
      <c r="F34174" s="34"/>
      <c r="J34174" s="34"/>
      <c r="K34174" s="34"/>
      <c r="L34174" s="34"/>
    </row>
    <row r="34175" spans="6:12" x14ac:dyDescent="0.35">
      <c r="F34175" s="34"/>
      <c r="J34175" s="34"/>
      <c r="K34175" s="34"/>
      <c r="L34175" s="34"/>
    </row>
    <row r="34176" spans="6:12" x14ac:dyDescent="0.35">
      <c r="F34176" s="34"/>
      <c r="J34176" s="34"/>
      <c r="K34176" s="34"/>
      <c r="L34176" s="34"/>
    </row>
    <row r="34177" spans="6:12" x14ac:dyDescent="0.35">
      <c r="F34177" s="34"/>
      <c r="J34177" s="34"/>
      <c r="K34177" s="34"/>
      <c r="L34177" s="34"/>
    </row>
    <row r="34178" spans="6:12" x14ac:dyDescent="0.35">
      <c r="F34178" s="34"/>
      <c r="J34178" s="34"/>
      <c r="K34178" s="34"/>
      <c r="L34178" s="34"/>
    </row>
    <row r="34179" spans="6:12" x14ac:dyDescent="0.35">
      <c r="F34179" s="34"/>
      <c r="J34179" s="34"/>
      <c r="K34179" s="34"/>
      <c r="L34179" s="34"/>
    </row>
    <row r="34180" spans="6:12" x14ac:dyDescent="0.35">
      <c r="F34180" s="34"/>
      <c r="J34180" s="34"/>
      <c r="K34180" s="34"/>
      <c r="L34180" s="34"/>
    </row>
    <row r="34181" spans="6:12" x14ac:dyDescent="0.35">
      <c r="F34181" s="34"/>
      <c r="J34181" s="34"/>
      <c r="K34181" s="34"/>
      <c r="L34181" s="34"/>
    </row>
    <row r="34182" spans="6:12" x14ac:dyDescent="0.35">
      <c r="F34182" s="34"/>
      <c r="J34182" s="34"/>
      <c r="K34182" s="34"/>
      <c r="L34182" s="34"/>
    </row>
    <row r="34183" spans="6:12" x14ac:dyDescent="0.35">
      <c r="F34183" s="34"/>
      <c r="J34183" s="34"/>
      <c r="K34183" s="34"/>
      <c r="L34183" s="34"/>
    </row>
    <row r="34184" spans="6:12" x14ac:dyDescent="0.35">
      <c r="F34184" s="34"/>
      <c r="J34184" s="34"/>
      <c r="K34184" s="34"/>
      <c r="L34184" s="34"/>
    </row>
    <row r="34185" spans="6:12" x14ac:dyDescent="0.35">
      <c r="F34185" s="34"/>
      <c r="J34185" s="34"/>
      <c r="K34185" s="34"/>
      <c r="L34185" s="34"/>
    </row>
    <row r="34186" spans="6:12" x14ac:dyDescent="0.35">
      <c r="F34186" s="34"/>
      <c r="J34186" s="34"/>
      <c r="K34186" s="34"/>
      <c r="L34186" s="34"/>
    </row>
    <row r="34187" spans="6:12" x14ac:dyDescent="0.35">
      <c r="F34187" s="34"/>
      <c r="J34187" s="34"/>
      <c r="K34187" s="34"/>
      <c r="L34187" s="34"/>
    </row>
    <row r="34188" spans="6:12" x14ac:dyDescent="0.35">
      <c r="F34188" s="34"/>
      <c r="J34188" s="34"/>
      <c r="K34188" s="34"/>
      <c r="L34188" s="34"/>
    </row>
    <row r="34189" spans="6:12" x14ac:dyDescent="0.35">
      <c r="F34189" s="34"/>
      <c r="J34189" s="34"/>
      <c r="K34189" s="34"/>
      <c r="L34189" s="34"/>
    </row>
    <row r="34190" spans="6:12" x14ac:dyDescent="0.35">
      <c r="F34190" s="34"/>
      <c r="J34190" s="34"/>
      <c r="K34190" s="34"/>
      <c r="L34190" s="34"/>
    </row>
    <row r="34191" spans="6:12" x14ac:dyDescent="0.35">
      <c r="F34191" s="34"/>
      <c r="J34191" s="34"/>
      <c r="K34191" s="34"/>
      <c r="L34191" s="34"/>
    </row>
    <row r="34192" spans="6:12" x14ac:dyDescent="0.35">
      <c r="F34192" s="34"/>
      <c r="J34192" s="34"/>
      <c r="K34192" s="34"/>
      <c r="L34192" s="34"/>
    </row>
    <row r="34193" spans="6:12" x14ac:dyDescent="0.35">
      <c r="F34193" s="34"/>
      <c r="J34193" s="34"/>
      <c r="K34193" s="34"/>
      <c r="L34193" s="34"/>
    </row>
    <row r="34194" spans="6:12" x14ac:dyDescent="0.35">
      <c r="F34194" s="34"/>
      <c r="J34194" s="34"/>
      <c r="K34194" s="34"/>
      <c r="L34194" s="34"/>
    </row>
    <row r="34195" spans="6:12" x14ac:dyDescent="0.35">
      <c r="F34195" s="34"/>
      <c r="J34195" s="34"/>
      <c r="K34195" s="34"/>
      <c r="L34195" s="34"/>
    </row>
    <row r="34196" spans="6:12" x14ac:dyDescent="0.35">
      <c r="F34196" s="34"/>
      <c r="J34196" s="34"/>
      <c r="K34196" s="34"/>
      <c r="L34196" s="34"/>
    </row>
    <row r="34197" spans="6:12" x14ac:dyDescent="0.35">
      <c r="F34197" s="34"/>
      <c r="J34197" s="34"/>
      <c r="K34197" s="34"/>
      <c r="L34197" s="34"/>
    </row>
    <row r="34198" spans="6:12" x14ac:dyDescent="0.35">
      <c r="F34198" s="34"/>
      <c r="J34198" s="34"/>
      <c r="K34198" s="34"/>
      <c r="L34198" s="34"/>
    </row>
    <row r="34199" spans="6:12" x14ac:dyDescent="0.35">
      <c r="F34199" s="34"/>
      <c r="J34199" s="34"/>
      <c r="K34199" s="34"/>
      <c r="L34199" s="34"/>
    </row>
    <row r="34200" spans="6:12" x14ac:dyDescent="0.35">
      <c r="F34200" s="34"/>
      <c r="J34200" s="34"/>
      <c r="K34200" s="34"/>
      <c r="L34200" s="34"/>
    </row>
    <row r="34201" spans="6:12" x14ac:dyDescent="0.35">
      <c r="F34201" s="34"/>
      <c r="J34201" s="34"/>
      <c r="K34201" s="34"/>
      <c r="L34201" s="34"/>
    </row>
    <row r="34202" spans="6:12" x14ac:dyDescent="0.35">
      <c r="F34202" s="34"/>
      <c r="J34202" s="34"/>
      <c r="K34202" s="34"/>
      <c r="L34202" s="34"/>
    </row>
    <row r="34203" spans="6:12" x14ac:dyDescent="0.35">
      <c r="F34203" s="34"/>
      <c r="J34203" s="34"/>
      <c r="K34203" s="34"/>
      <c r="L34203" s="34"/>
    </row>
    <row r="34204" spans="6:12" x14ac:dyDescent="0.35">
      <c r="F34204" s="34"/>
      <c r="J34204" s="34"/>
      <c r="K34204" s="34"/>
      <c r="L34204" s="34"/>
    </row>
    <row r="34205" spans="6:12" x14ac:dyDescent="0.35">
      <c r="F34205" s="34"/>
      <c r="J34205" s="34"/>
      <c r="K34205" s="34"/>
      <c r="L34205" s="34"/>
    </row>
    <row r="34206" spans="6:12" x14ac:dyDescent="0.35">
      <c r="F34206" s="34"/>
      <c r="J34206" s="34"/>
      <c r="K34206" s="34"/>
      <c r="L34206" s="34"/>
    </row>
    <row r="34207" spans="6:12" x14ac:dyDescent="0.35">
      <c r="F34207" s="34"/>
      <c r="J34207" s="34"/>
      <c r="K34207" s="34"/>
      <c r="L34207" s="34"/>
    </row>
    <row r="34208" spans="6:12" x14ac:dyDescent="0.35">
      <c r="F34208" s="34"/>
      <c r="J34208" s="34"/>
      <c r="K34208" s="34"/>
      <c r="L34208" s="34"/>
    </row>
    <row r="34209" spans="6:12" x14ac:dyDescent="0.35">
      <c r="F34209" s="34"/>
      <c r="J34209" s="34"/>
      <c r="K34209" s="34"/>
      <c r="L34209" s="34"/>
    </row>
    <row r="34210" spans="6:12" x14ac:dyDescent="0.35">
      <c r="F34210" s="34"/>
      <c r="J34210" s="34"/>
      <c r="K34210" s="34"/>
      <c r="L34210" s="34"/>
    </row>
    <row r="34211" spans="6:12" x14ac:dyDescent="0.35">
      <c r="F34211" s="34"/>
      <c r="J34211" s="34"/>
      <c r="K34211" s="34"/>
      <c r="L34211" s="34"/>
    </row>
    <row r="34212" spans="6:12" x14ac:dyDescent="0.35">
      <c r="F34212" s="34"/>
      <c r="J34212" s="34"/>
      <c r="K34212" s="34"/>
      <c r="L34212" s="34"/>
    </row>
    <row r="34213" spans="6:12" x14ac:dyDescent="0.35">
      <c r="F34213" s="34"/>
      <c r="J34213" s="34"/>
      <c r="K34213" s="34"/>
      <c r="L34213" s="34"/>
    </row>
    <row r="34214" spans="6:12" x14ac:dyDescent="0.35">
      <c r="F34214" s="34"/>
      <c r="J34214" s="34"/>
      <c r="K34214" s="34"/>
      <c r="L34214" s="34"/>
    </row>
    <row r="34215" spans="6:12" x14ac:dyDescent="0.35">
      <c r="F34215" s="34"/>
      <c r="J34215" s="34"/>
      <c r="K34215" s="34"/>
      <c r="L34215" s="34"/>
    </row>
    <row r="34216" spans="6:12" x14ac:dyDescent="0.35">
      <c r="F34216" s="34"/>
      <c r="J34216" s="34"/>
      <c r="K34216" s="34"/>
      <c r="L34216" s="34"/>
    </row>
    <row r="34217" spans="6:12" x14ac:dyDescent="0.35">
      <c r="F34217" s="34"/>
      <c r="J34217" s="34"/>
      <c r="K34217" s="34"/>
      <c r="L34217" s="34"/>
    </row>
    <row r="34218" spans="6:12" x14ac:dyDescent="0.35">
      <c r="F34218" s="34"/>
      <c r="J34218" s="34"/>
      <c r="K34218" s="34"/>
      <c r="L34218" s="34"/>
    </row>
    <row r="34219" spans="6:12" x14ac:dyDescent="0.35">
      <c r="F34219" s="34"/>
      <c r="J34219" s="34"/>
      <c r="K34219" s="34"/>
      <c r="L34219" s="34"/>
    </row>
    <row r="34220" spans="6:12" x14ac:dyDescent="0.35">
      <c r="F34220" s="34"/>
      <c r="J34220" s="34"/>
      <c r="K34220" s="34"/>
      <c r="L34220" s="34"/>
    </row>
    <row r="34221" spans="6:12" x14ac:dyDescent="0.35">
      <c r="F34221" s="34"/>
      <c r="J34221" s="34"/>
      <c r="K34221" s="34"/>
      <c r="L34221" s="34"/>
    </row>
    <row r="34222" spans="6:12" x14ac:dyDescent="0.35">
      <c r="F34222" s="34"/>
      <c r="J34222" s="34"/>
      <c r="K34222" s="34"/>
      <c r="L34222" s="34"/>
    </row>
    <row r="34223" spans="6:12" x14ac:dyDescent="0.35">
      <c r="F34223" s="34"/>
      <c r="J34223" s="34"/>
      <c r="K34223" s="34"/>
      <c r="L34223" s="34"/>
    </row>
    <row r="34224" spans="6:12" x14ac:dyDescent="0.35">
      <c r="F34224" s="34"/>
      <c r="J34224" s="34"/>
      <c r="K34224" s="34"/>
      <c r="L34224" s="34"/>
    </row>
    <row r="34225" spans="6:12" x14ac:dyDescent="0.35">
      <c r="F34225" s="34"/>
      <c r="J34225" s="34"/>
      <c r="K34225" s="34"/>
      <c r="L34225" s="34"/>
    </row>
    <row r="34226" spans="6:12" x14ac:dyDescent="0.35">
      <c r="F34226" s="34"/>
      <c r="J34226" s="34"/>
      <c r="K34226" s="34"/>
      <c r="L34226" s="34"/>
    </row>
    <row r="34227" spans="6:12" x14ac:dyDescent="0.35">
      <c r="F34227" s="34"/>
      <c r="J34227" s="34"/>
      <c r="K34227" s="34"/>
      <c r="L34227" s="34"/>
    </row>
    <row r="34228" spans="6:12" x14ac:dyDescent="0.35">
      <c r="F34228" s="34"/>
      <c r="J34228" s="34"/>
      <c r="K34228" s="34"/>
      <c r="L34228" s="34"/>
    </row>
    <row r="34229" spans="6:12" x14ac:dyDescent="0.35">
      <c r="F34229" s="34"/>
      <c r="J34229" s="34"/>
      <c r="K34229" s="34"/>
      <c r="L34229" s="34"/>
    </row>
    <row r="34230" spans="6:12" x14ac:dyDescent="0.35">
      <c r="F34230" s="34"/>
      <c r="J34230" s="34"/>
      <c r="K34230" s="34"/>
      <c r="L34230" s="34"/>
    </row>
    <row r="34231" spans="6:12" x14ac:dyDescent="0.35">
      <c r="F34231" s="34"/>
      <c r="J34231" s="34"/>
      <c r="K34231" s="34"/>
      <c r="L34231" s="34"/>
    </row>
    <row r="34232" spans="6:12" x14ac:dyDescent="0.35">
      <c r="F34232" s="34"/>
      <c r="J34232" s="34"/>
      <c r="K34232" s="34"/>
      <c r="L34232" s="34"/>
    </row>
    <row r="34233" spans="6:12" x14ac:dyDescent="0.35">
      <c r="F34233" s="34"/>
      <c r="J34233" s="34"/>
      <c r="K34233" s="34"/>
      <c r="L34233" s="34"/>
    </row>
    <row r="34234" spans="6:12" x14ac:dyDescent="0.35">
      <c r="F34234" s="34"/>
      <c r="J34234" s="34"/>
      <c r="K34234" s="34"/>
      <c r="L34234" s="34"/>
    </row>
    <row r="34235" spans="6:12" x14ac:dyDescent="0.35">
      <c r="F34235" s="34"/>
      <c r="J34235" s="34"/>
      <c r="K34235" s="34"/>
      <c r="L34235" s="34"/>
    </row>
    <row r="34236" spans="6:12" x14ac:dyDescent="0.35">
      <c r="F34236" s="34"/>
      <c r="J34236" s="34"/>
      <c r="K34236" s="34"/>
      <c r="L34236" s="34"/>
    </row>
    <row r="34237" spans="6:12" x14ac:dyDescent="0.35">
      <c r="F34237" s="34"/>
      <c r="J34237" s="34"/>
      <c r="K34237" s="34"/>
      <c r="L34237" s="34"/>
    </row>
    <row r="34238" spans="6:12" x14ac:dyDescent="0.35">
      <c r="F34238" s="34"/>
      <c r="J34238" s="34"/>
      <c r="K34238" s="34"/>
      <c r="L34238" s="34"/>
    </row>
    <row r="34239" spans="6:12" x14ac:dyDescent="0.35">
      <c r="F34239" s="34"/>
      <c r="J34239" s="34"/>
      <c r="K34239" s="34"/>
      <c r="L34239" s="34"/>
    </row>
    <row r="34240" spans="6:12" x14ac:dyDescent="0.35">
      <c r="F34240" s="34"/>
      <c r="J34240" s="34"/>
      <c r="K34240" s="34"/>
      <c r="L34240" s="34"/>
    </row>
    <row r="34241" spans="6:12" x14ac:dyDescent="0.35">
      <c r="F34241" s="34"/>
      <c r="J34241" s="34"/>
      <c r="K34241" s="34"/>
      <c r="L34241" s="34"/>
    </row>
    <row r="34242" spans="6:12" x14ac:dyDescent="0.35">
      <c r="F34242" s="34"/>
      <c r="J34242" s="34"/>
      <c r="K34242" s="34"/>
      <c r="L34242" s="34"/>
    </row>
    <row r="34243" spans="6:12" x14ac:dyDescent="0.35">
      <c r="F34243" s="34"/>
      <c r="J34243" s="34"/>
      <c r="K34243" s="34"/>
      <c r="L34243" s="34"/>
    </row>
    <row r="34244" spans="6:12" x14ac:dyDescent="0.35">
      <c r="F34244" s="34"/>
      <c r="J34244" s="34"/>
      <c r="K34244" s="34"/>
      <c r="L34244" s="34"/>
    </row>
    <row r="34245" spans="6:12" x14ac:dyDescent="0.35">
      <c r="F34245" s="34"/>
      <c r="J34245" s="34"/>
      <c r="K34245" s="34"/>
      <c r="L34245" s="34"/>
    </row>
    <row r="34246" spans="6:12" x14ac:dyDescent="0.35">
      <c r="F34246" s="34"/>
      <c r="J34246" s="34"/>
      <c r="K34246" s="34"/>
      <c r="L34246" s="34"/>
    </row>
    <row r="34247" spans="6:12" x14ac:dyDescent="0.35">
      <c r="F34247" s="34"/>
      <c r="J34247" s="34"/>
      <c r="K34247" s="34"/>
      <c r="L34247" s="34"/>
    </row>
    <row r="34248" spans="6:12" x14ac:dyDescent="0.35">
      <c r="F34248" s="34"/>
      <c r="J34248" s="34"/>
      <c r="K34248" s="34"/>
      <c r="L34248" s="34"/>
    </row>
    <row r="34249" spans="6:12" x14ac:dyDescent="0.35">
      <c r="F34249" s="34"/>
      <c r="J34249" s="34"/>
      <c r="K34249" s="34"/>
      <c r="L34249" s="34"/>
    </row>
    <row r="34250" spans="6:12" x14ac:dyDescent="0.35">
      <c r="F34250" s="34"/>
      <c r="J34250" s="34"/>
      <c r="K34250" s="34"/>
      <c r="L34250" s="34"/>
    </row>
    <row r="34251" spans="6:12" x14ac:dyDescent="0.35">
      <c r="F34251" s="34"/>
      <c r="J34251" s="34"/>
      <c r="K34251" s="34"/>
      <c r="L34251" s="34"/>
    </row>
    <row r="34252" spans="6:12" x14ac:dyDescent="0.35">
      <c r="F34252" s="34"/>
      <c r="J34252" s="34"/>
      <c r="K34252" s="34"/>
      <c r="L34252" s="34"/>
    </row>
    <row r="34253" spans="6:12" x14ac:dyDescent="0.35">
      <c r="F34253" s="34"/>
      <c r="J34253" s="34"/>
      <c r="K34253" s="34"/>
      <c r="L34253" s="34"/>
    </row>
    <row r="34254" spans="6:12" x14ac:dyDescent="0.35">
      <c r="F34254" s="34"/>
      <c r="J34254" s="34"/>
      <c r="K34254" s="34"/>
      <c r="L34254" s="34"/>
    </row>
    <row r="34255" spans="6:12" x14ac:dyDescent="0.35">
      <c r="F34255" s="34"/>
      <c r="J34255" s="34"/>
      <c r="K34255" s="34"/>
      <c r="L34255" s="34"/>
    </row>
    <row r="34256" spans="6:12" x14ac:dyDescent="0.35">
      <c r="F34256" s="34"/>
      <c r="J34256" s="34"/>
      <c r="K34256" s="34"/>
      <c r="L34256" s="34"/>
    </row>
    <row r="34257" spans="6:12" x14ac:dyDescent="0.35">
      <c r="F34257" s="34"/>
      <c r="J34257" s="34"/>
      <c r="K34257" s="34"/>
      <c r="L34257" s="34"/>
    </row>
    <row r="34258" spans="6:12" x14ac:dyDescent="0.35">
      <c r="F34258" s="34"/>
      <c r="J34258" s="34"/>
      <c r="K34258" s="34"/>
      <c r="L34258" s="34"/>
    </row>
    <row r="34259" spans="6:12" x14ac:dyDescent="0.35">
      <c r="F34259" s="34"/>
      <c r="J34259" s="34"/>
      <c r="K34259" s="34"/>
      <c r="L34259" s="34"/>
    </row>
    <row r="34260" spans="6:12" x14ac:dyDescent="0.35">
      <c r="F34260" s="34"/>
      <c r="J34260" s="34"/>
      <c r="K34260" s="34"/>
      <c r="L34260" s="34"/>
    </row>
    <row r="34261" spans="6:12" x14ac:dyDescent="0.35">
      <c r="F34261" s="34"/>
      <c r="J34261" s="34"/>
      <c r="K34261" s="34"/>
      <c r="L34261" s="34"/>
    </row>
    <row r="34262" spans="6:12" x14ac:dyDescent="0.35">
      <c r="F34262" s="34"/>
      <c r="J34262" s="34"/>
      <c r="K34262" s="34"/>
      <c r="L34262" s="34"/>
    </row>
    <row r="34263" spans="6:12" x14ac:dyDescent="0.35">
      <c r="F34263" s="34"/>
      <c r="J34263" s="34"/>
      <c r="K34263" s="34"/>
      <c r="L34263" s="34"/>
    </row>
    <row r="34264" spans="6:12" x14ac:dyDescent="0.35">
      <c r="F34264" s="34"/>
      <c r="J34264" s="34"/>
      <c r="K34264" s="34"/>
      <c r="L34264" s="34"/>
    </row>
    <row r="34265" spans="6:12" x14ac:dyDescent="0.35">
      <c r="F34265" s="34"/>
      <c r="J34265" s="34"/>
      <c r="K34265" s="34"/>
      <c r="L34265" s="34"/>
    </row>
    <row r="34266" spans="6:12" x14ac:dyDescent="0.35">
      <c r="F34266" s="34"/>
      <c r="J34266" s="34"/>
      <c r="K34266" s="34"/>
      <c r="L34266" s="34"/>
    </row>
    <row r="34267" spans="6:12" x14ac:dyDescent="0.35">
      <c r="F34267" s="34"/>
      <c r="J34267" s="34"/>
      <c r="K34267" s="34"/>
      <c r="L34267" s="34"/>
    </row>
    <row r="34268" spans="6:12" x14ac:dyDescent="0.35">
      <c r="F34268" s="34"/>
      <c r="J34268" s="34"/>
      <c r="K34268" s="34"/>
      <c r="L34268" s="34"/>
    </row>
    <row r="34269" spans="6:12" x14ac:dyDescent="0.35">
      <c r="F34269" s="34"/>
      <c r="J34269" s="34"/>
      <c r="K34269" s="34"/>
      <c r="L34269" s="34"/>
    </row>
    <row r="34270" spans="6:12" x14ac:dyDescent="0.35">
      <c r="F34270" s="34"/>
      <c r="J34270" s="34"/>
      <c r="K34270" s="34"/>
      <c r="L34270" s="34"/>
    </row>
    <row r="34271" spans="6:12" x14ac:dyDescent="0.35">
      <c r="F34271" s="34"/>
      <c r="J34271" s="34"/>
      <c r="K34271" s="34"/>
      <c r="L34271" s="34"/>
    </row>
    <row r="34272" spans="6:12" x14ac:dyDescent="0.35">
      <c r="F34272" s="34"/>
      <c r="J34272" s="34"/>
      <c r="K34272" s="34"/>
      <c r="L34272" s="34"/>
    </row>
    <row r="34273" spans="6:12" x14ac:dyDescent="0.35">
      <c r="F34273" s="34"/>
      <c r="J34273" s="34"/>
      <c r="K34273" s="34"/>
      <c r="L34273" s="34"/>
    </row>
    <row r="34274" spans="6:12" x14ac:dyDescent="0.35">
      <c r="F34274" s="34"/>
      <c r="J34274" s="34"/>
      <c r="K34274" s="34"/>
      <c r="L34274" s="34"/>
    </row>
    <row r="34275" spans="6:12" x14ac:dyDescent="0.35">
      <c r="F34275" s="34"/>
      <c r="J34275" s="34"/>
      <c r="K34275" s="34"/>
      <c r="L34275" s="34"/>
    </row>
    <row r="34276" spans="6:12" x14ac:dyDescent="0.35">
      <c r="F34276" s="34"/>
      <c r="J34276" s="34"/>
      <c r="K34276" s="34"/>
      <c r="L34276" s="34"/>
    </row>
    <row r="34277" spans="6:12" x14ac:dyDescent="0.35">
      <c r="F34277" s="34"/>
      <c r="J34277" s="34"/>
      <c r="K34277" s="34"/>
      <c r="L34277" s="34"/>
    </row>
    <row r="34278" spans="6:12" x14ac:dyDescent="0.35">
      <c r="F34278" s="34"/>
      <c r="J34278" s="34"/>
      <c r="K34278" s="34"/>
      <c r="L34278" s="34"/>
    </row>
    <row r="34279" spans="6:12" x14ac:dyDescent="0.35">
      <c r="F34279" s="34"/>
      <c r="J34279" s="34"/>
      <c r="K34279" s="34"/>
      <c r="L34279" s="34"/>
    </row>
    <row r="34280" spans="6:12" x14ac:dyDescent="0.35">
      <c r="F34280" s="34"/>
      <c r="J34280" s="34"/>
      <c r="K34280" s="34"/>
      <c r="L34280" s="34"/>
    </row>
    <row r="34281" spans="6:12" x14ac:dyDescent="0.35">
      <c r="F34281" s="34"/>
      <c r="J34281" s="34"/>
      <c r="K34281" s="34"/>
      <c r="L34281" s="34"/>
    </row>
    <row r="34282" spans="6:12" x14ac:dyDescent="0.35">
      <c r="F34282" s="34"/>
      <c r="J34282" s="34"/>
      <c r="K34282" s="34"/>
      <c r="L34282" s="34"/>
    </row>
    <row r="34283" spans="6:12" x14ac:dyDescent="0.35">
      <c r="F34283" s="34"/>
      <c r="J34283" s="34"/>
      <c r="K34283" s="34"/>
      <c r="L34283" s="34"/>
    </row>
    <row r="34284" spans="6:12" x14ac:dyDescent="0.35">
      <c r="F34284" s="34"/>
      <c r="J34284" s="34"/>
      <c r="K34284" s="34"/>
      <c r="L34284" s="34"/>
    </row>
    <row r="34285" spans="6:12" x14ac:dyDescent="0.35">
      <c r="F34285" s="34"/>
      <c r="J34285" s="34"/>
      <c r="K34285" s="34"/>
      <c r="L34285" s="34"/>
    </row>
    <row r="34286" spans="6:12" x14ac:dyDescent="0.35">
      <c r="F34286" s="34"/>
      <c r="J34286" s="34"/>
      <c r="K34286" s="34"/>
      <c r="L34286" s="34"/>
    </row>
    <row r="34287" spans="6:12" x14ac:dyDescent="0.35">
      <c r="F34287" s="34"/>
      <c r="J34287" s="34"/>
      <c r="K34287" s="34"/>
      <c r="L34287" s="34"/>
    </row>
    <row r="34288" spans="6:12" x14ac:dyDescent="0.35">
      <c r="F34288" s="34"/>
      <c r="J34288" s="34"/>
      <c r="K34288" s="34"/>
      <c r="L34288" s="34"/>
    </row>
    <row r="34289" spans="6:12" x14ac:dyDescent="0.35">
      <c r="F34289" s="34"/>
      <c r="J34289" s="34"/>
      <c r="K34289" s="34"/>
      <c r="L34289" s="34"/>
    </row>
    <row r="34290" spans="6:12" x14ac:dyDescent="0.35">
      <c r="F34290" s="34"/>
      <c r="J34290" s="34"/>
      <c r="K34290" s="34"/>
      <c r="L34290" s="34"/>
    </row>
    <row r="34291" spans="6:12" x14ac:dyDescent="0.35">
      <c r="F34291" s="34"/>
      <c r="J34291" s="34"/>
      <c r="K34291" s="34"/>
      <c r="L34291" s="34"/>
    </row>
    <row r="34292" spans="6:12" x14ac:dyDescent="0.35">
      <c r="F34292" s="34"/>
      <c r="J34292" s="34"/>
      <c r="K34292" s="34"/>
      <c r="L34292" s="34"/>
    </row>
    <row r="34293" spans="6:12" x14ac:dyDescent="0.35">
      <c r="F34293" s="34"/>
      <c r="J34293" s="34"/>
      <c r="K34293" s="34"/>
      <c r="L34293" s="34"/>
    </row>
    <row r="34294" spans="6:12" x14ac:dyDescent="0.35">
      <c r="F34294" s="34"/>
      <c r="J34294" s="34"/>
      <c r="K34294" s="34"/>
      <c r="L34294" s="34"/>
    </row>
    <row r="34295" spans="6:12" x14ac:dyDescent="0.35">
      <c r="F34295" s="34"/>
      <c r="J34295" s="34"/>
      <c r="K34295" s="34"/>
      <c r="L34295" s="34"/>
    </row>
    <row r="34296" spans="6:12" x14ac:dyDescent="0.35">
      <c r="F34296" s="34"/>
      <c r="J34296" s="34"/>
      <c r="K34296" s="34"/>
      <c r="L34296" s="34"/>
    </row>
    <row r="34297" spans="6:12" x14ac:dyDescent="0.35">
      <c r="F34297" s="34"/>
      <c r="J34297" s="34"/>
      <c r="K34297" s="34"/>
      <c r="L34297" s="34"/>
    </row>
    <row r="34298" spans="6:12" x14ac:dyDescent="0.35">
      <c r="F34298" s="34"/>
      <c r="J34298" s="34"/>
      <c r="K34298" s="34"/>
      <c r="L34298" s="34"/>
    </row>
    <row r="34299" spans="6:12" x14ac:dyDescent="0.35">
      <c r="F34299" s="34"/>
      <c r="J34299" s="34"/>
      <c r="K34299" s="34"/>
      <c r="L34299" s="34"/>
    </row>
    <row r="34300" spans="6:12" x14ac:dyDescent="0.35">
      <c r="F34300" s="34"/>
      <c r="J34300" s="34"/>
      <c r="K34300" s="34"/>
      <c r="L34300" s="34"/>
    </row>
    <row r="34301" spans="6:12" x14ac:dyDescent="0.35">
      <c r="F34301" s="34"/>
      <c r="J34301" s="34"/>
      <c r="K34301" s="34"/>
      <c r="L34301" s="34"/>
    </row>
    <row r="34302" spans="6:12" x14ac:dyDescent="0.35">
      <c r="F34302" s="34"/>
      <c r="J34302" s="34"/>
      <c r="K34302" s="34"/>
      <c r="L34302" s="34"/>
    </row>
    <row r="34303" spans="6:12" x14ac:dyDescent="0.35">
      <c r="F34303" s="34"/>
      <c r="J34303" s="34"/>
      <c r="K34303" s="34"/>
      <c r="L34303" s="34"/>
    </row>
    <row r="34304" spans="6:12" x14ac:dyDescent="0.35">
      <c r="F34304" s="34"/>
      <c r="J34304" s="34"/>
      <c r="K34304" s="34"/>
      <c r="L34304" s="34"/>
    </row>
    <row r="34305" spans="6:12" x14ac:dyDescent="0.35">
      <c r="F34305" s="34"/>
      <c r="J34305" s="34"/>
      <c r="K34305" s="34"/>
      <c r="L34305" s="34"/>
    </row>
    <row r="34306" spans="6:12" x14ac:dyDescent="0.35">
      <c r="F34306" s="34"/>
      <c r="J34306" s="34"/>
      <c r="K34306" s="34"/>
      <c r="L34306" s="34"/>
    </row>
    <row r="34307" spans="6:12" x14ac:dyDescent="0.35">
      <c r="F34307" s="34"/>
      <c r="J34307" s="34"/>
      <c r="K34307" s="34"/>
      <c r="L34307" s="34"/>
    </row>
    <row r="34308" spans="6:12" x14ac:dyDescent="0.35">
      <c r="F34308" s="34"/>
      <c r="J34308" s="34"/>
      <c r="K34308" s="34"/>
      <c r="L34308" s="34"/>
    </row>
    <row r="34309" spans="6:12" x14ac:dyDescent="0.35">
      <c r="F34309" s="34"/>
      <c r="J34309" s="34"/>
      <c r="K34309" s="34"/>
      <c r="L34309" s="34"/>
    </row>
    <row r="34310" spans="6:12" x14ac:dyDescent="0.35">
      <c r="F34310" s="34"/>
      <c r="J34310" s="34"/>
      <c r="K34310" s="34"/>
      <c r="L34310" s="34"/>
    </row>
    <row r="34311" spans="6:12" x14ac:dyDescent="0.35">
      <c r="F34311" s="34"/>
      <c r="J34311" s="34"/>
      <c r="K34311" s="34"/>
      <c r="L34311" s="34"/>
    </row>
    <row r="34312" spans="6:12" x14ac:dyDescent="0.35">
      <c r="F34312" s="34"/>
      <c r="J34312" s="34"/>
      <c r="K34312" s="34"/>
      <c r="L34312" s="34"/>
    </row>
    <row r="34313" spans="6:12" x14ac:dyDescent="0.35">
      <c r="F34313" s="34"/>
      <c r="J34313" s="34"/>
      <c r="K34313" s="34"/>
      <c r="L34313" s="34"/>
    </row>
    <row r="34314" spans="6:12" x14ac:dyDescent="0.35">
      <c r="F34314" s="34"/>
      <c r="J34314" s="34"/>
      <c r="K34314" s="34"/>
      <c r="L34314" s="34"/>
    </row>
    <row r="34315" spans="6:12" x14ac:dyDescent="0.35">
      <c r="F34315" s="34"/>
      <c r="J34315" s="34"/>
      <c r="K34315" s="34"/>
      <c r="L34315" s="34"/>
    </row>
    <row r="34316" spans="6:12" x14ac:dyDescent="0.35">
      <c r="F34316" s="34"/>
      <c r="J34316" s="34"/>
      <c r="K34316" s="34"/>
      <c r="L34316" s="34"/>
    </row>
    <row r="34317" spans="6:12" x14ac:dyDescent="0.35">
      <c r="F34317" s="34"/>
      <c r="J34317" s="34"/>
      <c r="K34317" s="34"/>
      <c r="L34317" s="34"/>
    </row>
    <row r="34318" spans="6:12" x14ac:dyDescent="0.35">
      <c r="F34318" s="34"/>
      <c r="J34318" s="34"/>
      <c r="K34318" s="34"/>
      <c r="L34318" s="34"/>
    </row>
    <row r="34319" spans="6:12" x14ac:dyDescent="0.35">
      <c r="F34319" s="34"/>
      <c r="J34319" s="34"/>
      <c r="K34319" s="34"/>
      <c r="L34319" s="34"/>
    </row>
    <row r="34320" spans="6:12" x14ac:dyDescent="0.35">
      <c r="F34320" s="34"/>
      <c r="J34320" s="34"/>
      <c r="K34320" s="34"/>
      <c r="L34320" s="34"/>
    </row>
    <row r="34321" spans="6:12" x14ac:dyDescent="0.35">
      <c r="F34321" s="34"/>
      <c r="J34321" s="34"/>
      <c r="K34321" s="34"/>
      <c r="L34321" s="34"/>
    </row>
    <row r="34322" spans="6:12" x14ac:dyDescent="0.35">
      <c r="F34322" s="34"/>
      <c r="J34322" s="34"/>
      <c r="K34322" s="34"/>
      <c r="L34322" s="34"/>
    </row>
    <row r="34323" spans="6:12" x14ac:dyDescent="0.35">
      <c r="F34323" s="34"/>
      <c r="J34323" s="34"/>
      <c r="K34323" s="34"/>
      <c r="L34323" s="34"/>
    </row>
    <row r="34324" spans="6:12" x14ac:dyDescent="0.35">
      <c r="F34324" s="34"/>
      <c r="J34324" s="34"/>
      <c r="K34324" s="34"/>
      <c r="L34324" s="34"/>
    </row>
    <row r="34325" spans="6:12" x14ac:dyDescent="0.35">
      <c r="F34325" s="34"/>
      <c r="J34325" s="34"/>
      <c r="K34325" s="34"/>
      <c r="L34325" s="34"/>
    </row>
    <row r="34326" spans="6:12" x14ac:dyDescent="0.35">
      <c r="F34326" s="34"/>
      <c r="J34326" s="34"/>
      <c r="K34326" s="34"/>
      <c r="L34326" s="34"/>
    </row>
    <row r="34327" spans="6:12" x14ac:dyDescent="0.35">
      <c r="F34327" s="34"/>
      <c r="J34327" s="34"/>
      <c r="K34327" s="34"/>
      <c r="L34327" s="34"/>
    </row>
    <row r="34328" spans="6:12" x14ac:dyDescent="0.35">
      <c r="F34328" s="34"/>
      <c r="J34328" s="34"/>
      <c r="K34328" s="34"/>
      <c r="L34328" s="34"/>
    </row>
    <row r="34329" spans="6:12" x14ac:dyDescent="0.35">
      <c r="F34329" s="34"/>
      <c r="J34329" s="34"/>
      <c r="K34329" s="34"/>
      <c r="L34329" s="34"/>
    </row>
    <row r="34330" spans="6:12" x14ac:dyDescent="0.35">
      <c r="F34330" s="34"/>
      <c r="J34330" s="34"/>
      <c r="K34330" s="34"/>
      <c r="L34330" s="34"/>
    </row>
    <row r="34331" spans="6:12" x14ac:dyDescent="0.35">
      <c r="F34331" s="34"/>
      <c r="J34331" s="34"/>
      <c r="K34331" s="34"/>
      <c r="L34331" s="34"/>
    </row>
    <row r="34332" spans="6:12" x14ac:dyDescent="0.35">
      <c r="F34332" s="34"/>
      <c r="J34332" s="34"/>
      <c r="K34332" s="34"/>
      <c r="L34332" s="34"/>
    </row>
    <row r="34333" spans="6:12" x14ac:dyDescent="0.35">
      <c r="F34333" s="34"/>
      <c r="J34333" s="34"/>
      <c r="K34333" s="34"/>
      <c r="L34333" s="34"/>
    </row>
    <row r="34334" spans="6:12" x14ac:dyDescent="0.35">
      <c r="F34334" s="34"/>
      <c r="J34334" s="34"/>
      <c r="K34334" s="34"/>
      <c r="L34334" s="34"/>
    </row>
    <row r="34335" spans="6:12" x14ac:dyDescent="0.35">
      <c r="F34335" s="34"/>
      <c r="J34335" s="34"/>
      <c r="K34335" s="34"/>
      <c r="L34335" s="34"/>
    </row>
    <row r="34336" spans="6:12" x14ac:dyDescent="0.35">
      <c r="F34336" s="34"/>
      <c r="J34336" s="34"/>
      <c r="K34336" s="34"/>
      <c r="L34336" s="34"/>
    </row>
    <row r="34337" spans="6:12" x14ac:dyDescent="0.35">
      <c r="F34337" s="34"/>
      <c r="J34337" s="34"/>
      <c r="K34337" s="34"/>
      <c r="L34337" s="34"/>
    </row>
    <row r="34338" spans="6:12" x14ac:dyDescent="0.35">
      <c r="F34338" s="34"/>
      <c r="J34338" s="34"/>
      <c r="K34338" s="34"/>
      <c r="L34338" s="34"/>
    </row>
    <row r="34339" spans="6:12" x14ac:dyDescent="0.35">
      <c r="F34339" s="34"/>
      <c r="J34339" s="34"/>
      <c r="K34339" s="34"/>
      <c r="L34339" s="34"/>
    </row>
    <row r="34340" spans="6:12" x14ac:dyDescent="0.35">
      <c r="F34340" s="34"/>
      <c r="J34340" s="34"/>
      <c r="K34340" s="34"/>
      <c r="L34340" s="34"/>
    </row>
    <row r="34341" spans="6:12" x14ac:dyDescent="0.35">
      <c r="F34341" s="34"/>
      <c r="J34341" s="34"/>
      <c r="K34341" s="34"/>
      <c r="L34341" s="34"/>
    </row>
    <row r="34342" spans="6:12" x14ac:dyDescent="0.35">
      <c r="F34342" s="34"/>
      <c r="J34342" s="34"/>
      <c r="K34342" s="34"/>
      <c r="L34342" s="34"/>
    </row>
    <row r="34343" spans="6:12" x14ac:dyDescent="0.35">
      <c r="F34343" s="34"/>
      <c r="J34343" s="34"/>
      <c r="K34343" s="34"/>
      <c r="L34343" s="34"/>
    </row>
    <row r="34344" spans="6:12" x14ac:dyDescent="0.35">
      <c r="F34344" s="34"/>
      <c r="J34344" s="34"/>
      <c r="K34344" s="34"/>
      <c r="L34344" s="34"/>
    </row>
    <row r="34345" spans="6:12" x14ac:dyDescent="0.35">
      <c r="F34345" s="34"/>
      <c r="J34345" s="34"/>
      <c r="K34345" s="34"/>
      <c r="L34345" s="34"/>
    </row>
    <row r="34346" spans="6:12" x14ac:dyDescent="0.35">
      <c r="F34346" s="34"/>
      <c r="J34346" s="34"/>
      <c r="K34346" s="34"/>
      <c r="L34346" s="34"/>
    </row>
    <row r="34347" spans="6:12" x14ac:dyDescent="0.35">
      <c r="F34347" s="34"/>
      <c r="J34347" s="34"/>
      <c r="K34347" s="34"/>
      <c r="L34347" s="34"/>
    </row>
    <row r="34348" spans="6:12" x14ac:dyDescent="0.35">
      <c r="F34348" s="34"/>
      <c r="J34348" s="34"/>
      <c r="K34348" s="34"/>
      <c r="L34348" s="34"/>
    </row>
    <row r="34349" spans="6:12" x14ac:dyDescent="0.35">
      <c r="F34349" s="34"/>
      <c r="J34349" s="34"/>
      <c r="K34349" s="34"/>
      <c r="L34349" s="34"/>
    </row>
    <row r="34350" spans="6:12" x14ac:dyDescent="0.35">
      <c r="F34350" s="34"/>
      <c r="J34350" s="34"/>
      <c r="K34350" s="34"/>
      <c r="L34350" s="34"/>
    </row>
    <row r="34351" spans="6:12" x14ac:dyDescent="0.35">
      <c r="F34351" s="34"/>
      <c r="J34351" s="34"/>
      <c r="K34351" s="34"/>
      <c r="L34351" s="34"/>
    </row>
    <row r="34352" spans="6:12" x14ac:dyDescent="0.35">
      <c r="F34352" s="34"/>
      <c r="J34352" s="34"/>
      <c r="K34352" s="34"/>
      <c r="L34352" s="34"/>
    </row>
    <row r="34353" spans="6:12" x14ac:dyDescent="0.35">
      <c r="F34353" s="34"/>
      <c r="J34353" s="34"/>
      <c r="K34353" s="34"/>
      <c r="L34353" s="34"/>
    </row>
    <row r="34354" spans="6:12" x14ac:dyDescent="0.35">
      <c r="F34354" s="34"/>
      <c r="J34354" s="34"/>
      <c r="K34354" s="34"/>
      <c r="L34354" s="34"/>
    </row>
    <row r="34355" spans="6:12" x14ac:dyDescent="0.35">
      <c r="F34355" s="34"/>
      <c r="J34355" s="34"/>
      <c r="K34355" s="34"/>
      <c r="L34355" s="34"/>
    </row>
    <row r="34356" spans="6:12" x14ac:dyDescent="0.35">
      <c r="F34356" s="34"/>
      <c r="J34356" s="34"/>
      <c r="K34356" s="34"/>
      <c r="L34356" s="34"/>
    </row>
    <row r="34357" spans="6:12" x14ac:dyDescent="0.35">
      <c r="F34357" s="34"/>
      <c r="J34357" s="34"/>
      <c r="K34357" s="34"/>
      <c r="L34357" s="34"/>
    </row>
    <row r="34358" spans="6:12" x14ac:dyDescent="0.35">
      <c r="F34358" s="34"/>
      <c r="J34358" s="34"/>
      <c r="K34358" s="34"/>
      <c r="L34358" s="34"/>
    </row>
    <row r="34359" spans="6:12" x14ac:dyDescent="0.35">
      <c r="F34359" s="34"/>
      <c r="J34359" s="34"/>
      <c r="K34359" s="34"/>
      <c r="L34359" s="34"/>
    </row>
    <row r="34360" spans="6:12" x14ac:dyDescent="0.35">
      <c r="F34360" s="34"/>
      <c r="J34360" s="34"/>
      <c r="K34360" s="34"/>
      <c r="L34360" s="34"/>
    </row>
    <row r="34361" spans="6:12" x14ac:dyDescent="0.35">
      <c r="F34361" s="34"/>
      <c r="J34361" s="34"/>
      <c r="K34361" s="34"/>
      <c r="L34361" s="34"/>
    </row>
    <row r="34362" spans="6:12" x14ac:dyDescent="0.35">
      <c r="F34362" s="34"/>
      <c r="J34362" s="34"/>
      <c r="K34362" s="34"/>
      <c r="L34362" s="34"/>
    </row>
    <row r="34363" spans="6:12" x14ac:dyDescent="0.35">
      <c r="F34363" s="34"/>
      <c r="J34363" s="34"/>
      <c r="K34363" s="34"/>
      <c r="L34363" s="34"/>
    </row>
    <row r="34364" spans="6:12" x14ac:dyDescent="0.35">
      <c r="F34364" s="34"/>
      <c r="J34364" s="34"/>
      <c r="K34364" s="34"/>
      <c r="L34364" s="34"/>
    </row>
    <row r="34365" spans="6:12" x14ac:dyDescent="0.35">
      <c r="F34365" s="34"/>
      <c r="J34365" s="34"/>
      <c r="K34365" s="34"/>
      <c r="L34365" s="34"/>
    </row>
    <row r="34366" spans="6:12" x14ac:dyDescent="0.35">
      <c r="F34366" s="34"/>
      <c r="J34366" s="34"/>
      <c r="K34366" s="34"/>
      <c r="L34366" s="34"/>
    </row>
    <row r="34367" spans="6:12" x14ac:dyDescent="0.35">
      <c r="F34367" s="34"/>
      <c r="J34367" s="34"/>
      <c r="K34367" s="34"/>
      <c r="L34367" s="34"/>
    </row>
    <row r="34368" spans="6:12" x14ac:dyDescent="0.35">
      <c r="F34368" s="34"/>
      <c r="J34368" s="34"/>
      <c r="K34368" s="34"/>
      <c r="L34368" s="34"/>
    </row>
    <row r="34369" spans="6:12" x14ac:dyDescent="0.35">
      <c r="F34369" s="34"/>
      <c r="J34369" s="34"/>
      <c r="K34369" s="34"/>
      <c r="L34369" s="34"/>
    </row>
    <row r="34370" spans="6:12" x14ac:dyDescent="0.35">
      <c r="F34370" s="34"/>
      <c r="J34370" s="34"/>
      <c r="K34370" s="34"/>
      <c r="L34370" s="34"/>
    </row>
    <row r="34371" spans="6:12" x14ac:dyDescent="0.35">
      <c r="F34371" s="34"/>
      <c r="J34371" s="34"/>
      <c r="K34371" s="34"/>
      <c r="L34371" s="34"/>
    </row>
    <row r="34372" spans="6:12" x14ac:dyDescent="0.35">
      <c r="F34372" s="34"/>
      <c r="J34372" s="34"/>
      <c r="K34372" s="34"/>
      <c r="L34372" s="34"/>
    </row>
    <row r="34373" spans="6:12" x14ac:dyDescent="0.35">
      <c r="F34373" s="34"/>
      <c r="J34373" s="34"/>
      <c r="K34373" s="34"/>
      <c r="L34373" s="34"/>
    </row>
    <row r="34374" spans="6:12" x14ac:dyDescent="0.35">
      <c r="F34374" s="34"/>
      <c r="J34374" s="34"/>
      <c r="K34374" s="34"/>
      <c r="L34374" s="34"/>
    </row>
    <row r="34375" spans="6:12" x14ac:dyDescent="0.35">
      <c r="F34375" s="34"/>
      <c r="J34375" s="34"/>
      <c r="K34375" s="34"/>
      <c r="L34375" s="34"/>
    </row>
    <row r="34376" spans="6:12" x14ac:dyDescent="0.35">
      <c r="F34376" s="34"/>
      <c r="J34376" s="34"/>
      <c r="K34376" s="34"/>
      <c r="L34376" s="34"/>
    </row>
    <row r="34377" spans="6:12" x14ac:dyDescent="0.35">
      <c r="F34377" s="34"/>
      <c r="J34377" s="34"/>
      <c r="K34377" s="34"/>
      <c r="L34377" s="34"/>
    </row>
    <row r="34378" spans="6:12" x14ac:dyDescent="0.35">
      <c r="F34378" s="34"/>
      <c r="J34378" s="34"/>
      <c r="K34378" s="34"/>
      <c r="L34378" s="34"/>
    </row>
    <row r="34379" spans="6:12" x14ac:dyDescent="0.35">
      <c r="F34379" s="34"/>
      <c r="J34379" s="34"/>
      <c r="K34379" s="34"/>
      <c r="L34379" s="34"/>
    </row>
    <row r="34380" spans="6:12" x14ac:dyDescent="0.35">
      <c r="F34380" s="34"/>
      <c r="J34380" s="34"/>
      <c r="K34380" s="34"/>
      <c r="L34380" s="34"/>
    </row>
    <row r="34381" spans="6:12" x14ac:dyDescent="0.35">
      <c r="F34381" s="34"/>
      <c r="J34381" s="34"/>
      <c r="K34381" s="34"/>
      <c r="L34381" s="34"/>
    </row>
    <row r="34382" spans="6:12" x14ac:dyDescent="0.35">
      <c r="F34382" s="34"/>
      <c r="J34382" s="34"/>
      <c r="K34382" s="34"/>
      <c r="L34382" s="34"/>
    </row>
    <row r="34383" spans="6:12" x14ac:dyDescent="0.35">
      <c r="F34383" s="34"/>
      <c r="J34383" s="34"/>
      <c r="K34383" s="34"/>
      <c r="L34383" s="34"/>
    </row>
    <row r="34384" spans="6:12" x14ac:dyDescent="0.35">
      <c r="F34384" s="34"/>
      <c r="J34384" s="34"/>
      <c r="K34384" s="34"/>
      <c r="L34384" s="34"/>
    </row>
    <row r="34385" spans="6:12" x14ac:dyDescent="0.35">
      <c r="F34385" s="34"/>
      <c r="J34385" s="34"/>
      <c r="K34385" s="34"/>
      <c r="L34385" s="34"/>
    </row>
    <row r="34386" spans="6:12" x14ac:dyDescent="0.35">
      <c r="F34386" s="34"/>
      <c r="J34386" s="34"/>
      <c r="K34386" s="34"/>
      <c r="L34386" s="34"/>
    </row>
    <row r="34387" spans="6:12" x14ac:dyDescent="0.35">
      <c r="F34387" s="34"/>
      <c r="J34387" s="34"/>
      <c r="K34387" s="34"/>
      <c r="L34387" s="34"/>
    </row>
    <row r="34388" spans="6:12" x14ac:dyDescent="0.35">
      <c r="F34388" s="34"/>
      <c r="J34388" s="34"/>
      <c r="K34388" s="34"/>
      <c r="L34388" s="34"/>
    </row>
    <row r="34389" spans="6:12" x14ac:dyDescent="0.35">
      <c r="F34389" s="34"/>
      <c r="J34389" s="34"/>
      <c r="K34389" s="34"/>
      <c r="L34389" s="34"/>
    </row>
    <row r="34390" spans="6:12" x14ac:dyDescent="0.35">
      <c r="F34390" s="34"/>
      <c r="J34390" s="34"/>
      <c r="K34390" s="34"/>
      <c r="L34390" s="34"/>
    </row>
    <row r="34391" spans="6:12" x14ac:dyDescent="0.35">
      <c r="F34391" s="34"/>
      <c r="J34391" s="34"/>
      <c r="K34391" s="34"/>
      <c r="L34391" s="34"/>
    </row>
    <row r="34392" spans="6:12" x14ac:dyDescent="0.35">
      <c r="F34392" s="34"/>
      <c r="J34392" s="34"/>
      <c r="K34392" s="34"/>
      <c r="L34392" s="34"/>
    </row>
    <row r="34393" spans="6:12" x14ac:dyDescent="0.35">
      <c r="F34393" s="34"/>
      <c r="J34393" s="34"/>
      <c r="K34393" s="34"/>
      <c r="L34393" s="34"/>
    </row>
    <row r="34394" spans="6:12" x14ac:dyDescent="0.35">
      <c r="F34394" s="34"/>
      <c r="J34394" s="34"/>
      <c r="K34394" s="34"/>
      <c r="L34394" s="34"/>
    </row>
    <row r="34395" spans="6:12" x14ac:dyDescent="0.35">
      <c r="F34395" s="34"/>
      <c r="J34395" s="34"/>
      <c r="K34395" s="34"/>
      <c r="L34395" s="34"/>
    </row>
    <row r="34396" spans="6:12" x14ac:dyDescent="0.35">
      <c r="F34396" s="34"/>
      <c r="J34396" s="34"/>
      <c r="K34396" s="34"/>
      <c r="L34396" s="34"/>
    </row>
    <row r="34397" spans="6:12" x14ac:dyDescent="0.35">
      <c r="F34397" s="34"/>
      <c r="J34397" s="34"/>
      <c r="K34397" s="34"/>
      <c r="L34397" s="34"/>
    </row>
    <row r="34398" spans="6:12" x14ac:dyDescent="0.35">
      <c r="F34398" s="34"/>
      <c r="J34398" s="34"/>
      <c r="K34398" s="34"/>
      <c r="L34398" s="34"/>
    </row>
    <row r="34399" spans="6:12" x14ac:dyDescent="0.35">
      <c r="F34399" s="34"/>
      <c r="J34399" s="34"/>
      <c r="K34399" s="34"/>
      <c r="L34399" s="34"/>
    </row>
    <row r="34400" spans="6:12" x14ac:dyDescent="0.35">
      <c r="F34400" s="34"/>
      <c r="J34400" s="34"/>
      <c r="K34400" s="34"/>
      <c r="L34400" s="34"/>
    </row>
    <row r="34401" spans="6:12" x14ac:dyDescent="0.35">
      <c r="F34401" s="34"/>
      <c r="J34401" s="34"/>
      <c r="K34401" s="34"/>
      <c r="L34401" s="34"/>
    </row>
    <row r="34402" spans="6:12" x14ac:dyDescent="0.35">
      <c r="F34402" s="34"/>
      <c r="J34402" s="34"/>
      <c r="K34402" s="34"/>
      <c r="L34402" s="34"/>
    </row>
    <row r="34403" spans="6:12" x14ac:dyDescent="0.35">
      <c r="F34403" s="34"/>
      <c r="J34403" s="34"/>
      <c r="K34403" s="34"/>
      <c r="L34403" s="34"/>
    </row>
    <row r="34404" spans="6:12" x14ac:dyDescent="0.35">
      <c r="F34404" s="34"/>
      <c r="J34404" s="34"/>
      <c r="K34404" s="34"/>
      <c r="L34404" s="34"/>
    </row>
    <row r="34405" spans="6:12" x14ac:dyDescent="0.35">
      <c r="F34405" s="34"/>
      <c r="J34405" s="34"/>
      <c r="K34405" s="34"/>
      <c r="L34405" s="34"/>
    </row>
    <row r="34406" spans="6:12" x14ac:dyDescent="0.35">
      <c r="F34406" s="34"/>
      <c r="J34406" s="34"/>
      <c r="K34406" s="34"/>
      <c r="L34406" s="34"/>
    </row>
    <row r="34407" spans="6:12" x14ac:dyDescent="0.35">
      <c r="F34407" s="34"/>
      <c r="J34407" s="34"/>
      <c r="K34407" s="34"/>
      <c r="L34407" s="34"/>
    </row>
    <row r="34408" spans="6:12" x14ac:dyDescent="0.35">
      <c r="F34408" s="34"/>
      <c r="J34408" s="34"/>
      <c r="K34408" s="34"/>
      <c r="L34408" s="34"/>
    </row>
    <row r="34409" spans="6:12" x14ac:dyDescent="0.35">
      <c r="F34409" s="34"/>
      <c r="J34409" s="34"/>
      <c r="K34409" s="34"/>
      <c r="L34409" s="34"/>
    </row>
    <row r="34410" spans="6:12" x14ac:dyDescent="0.35">
      <c r="F34410" s="34"/>
      <c r="J34410" s="34"/>
      <c r="K34410" s="34"/>
      <c r="L34410" s="34"/>
    </row>
    <row r="34411" spans="6:12" x14ac:dyDescent="0.35">
      <c r="F34411" s="34"/>
      <c r="J34411" s="34"/>
      <c r="K34411" s="34"/>
      <c r="L34411" s="34"/>
    </row>
    <row r="34412" spans="6:12" x14ac:dyDescent="0.35">
      <c r="F34412" s="34"/>
      <c r="J34412" s="34"/>
      <c r="K34412" s="34"/>
      <c r="L34412" s="34"/>
    </row>
    <row r="34413" spans="6:12" x14ac:dyDescent="0.35">
      <c r="F34413" s="34"/>
      <c r="J34413" s="34"/>
      <c r="K34413" s="34"/>
      <c r="L34413" s="34"/>
    </row>
    <row r="34414" spans="6:12" x14ac:dyDescent="0.35">
      <c r="F34414" s="34"/>
      <c r="J34414" s="34"/>
      <c r="K34414" s="34"/>
      <c r="L34414" s="34"/>
    </row>
    <row r="34415" spans="6:12" x14ac:dyDescent="0.35">
      <c r="F34415" s="34"/>
      <c r="J34415" s="34"/>
      <c r="K34415" s="34"/>
      <c r="L34415" s="34"/>
    </row>
    <row r="34416" spans="6:12" x14ac:dyDescent="0.35">
      <c r="F34416" s="34"/>
      <c r="J34416" s="34"/>
      <c r="K34416" s="34"/>
      <c r="L34416" s="34"/>
    </row>
    <row r="34417" spans="6:12" x14ac:dyDescent="0.35">
      <c r="F34417" s="34"/>
      <c r="J34417" s="34"/>
      <c r="K34417" s="34"/>
      <c r="L34417" s="34"/>
    </row>
    <row r="34418" spans="6:12" x14ac:dyDescent="0.35">
      <c r="F34418" s="34"/>
      <c r="J34418" s="34"/>
      <c r="K34418" s="34"/>
      <c r="L34418" s="34"/>
    </row>
    <row r="34419" spans="6:12" x14ac:dyDescent="0.35">
      <c r="F34419" s="34"/>
      <c r="J34419" s="34"/>
      <c r="K34419" s="34"/>
      <c r="L34419" s="34"/>
    </row>
    <row r="34420" spans="6:12" x14ac:dyDescent="0.35">
      <c r="F34420" s="34"/>
      <c r="J34420" s="34"/>
      <c r="K34420" s="34"/>
      <c r="L34420" s="34"/>
    </row>
    <row r="34421" spans="6:12" x14ac:dyDescent="0.35">
      <c r="F34421" s="34"/>
      <c r="J34421" s="34"/>
      <c r="K34421" s="34"/>
      <c r="L34421" s="34"/>
    </row>
    <row r="34422" spans="6:12" x14ac:dyDescent="0.35">
      <c r="F34422" s="34"/>
      <c r="J34422" s="34"/>
      <c r="K34422" s="34"/>
      <c r="L34422" s="34"/>
    </row>
    <row r="34423" spans="6:12" x14ac:dyDescent="0.35">
      <c r="F34423" s="34"/>
      <c r="J34423" s="34"/>
      <c r="K34423" s="34"/>
      <c r="L34423" s="34"/>
    </row>
    <row r="34424" spans="6:12" x14ac:dyDescent="0.35">
      <c r="F34424" s="34"/>
      <c r="J34424" s="34"/>
      <c r="K34424" s="34"/>
      <c r="L34424" s="34"/>
    </row>
    <row r="34425" spans="6:12" x14ac:dyDescent="0.35">
      <c r="F34425" s="34"/>
      <c r="J34425" s="34"/>
      <c r="K34425" s="34"/>
      <c r="L34425" s="34"/>
    </row>
    <row r="34426" spans="6:12" x14ac:dyDescent="0.35">
      <c r="F34426" s="34"/>
      <c r="J34426" s="34"/>
      <c r="K34426" s="34"/>
      <c r="L34426" s="34"/>
    </row>
    <row r="34427" spans="6:12" x14ac:dyDescent="0.35">
      <c r="F34427" s="34"/>
      <c r="J34427" s="34"/>
      <c r="K34427" s="34"/>
      <c r="L34427" s="34"/>
    </row>
    <row r="34428" spans="6:12" x14ac:dyDescent="0.35">
      <c r="F34428" s="34"/>
      <c r="J34428" s="34"/>
      <c r="K34428" s="34"/>
      <c r="L34428" s="34"/>
    </row>
    <row r="34429" spans="6:12" x14ac:dyDescent="0.35">
      <c r="F34429" s="34"/>
      <c r="J34429" s="34"/>
      <c r="K34429" s="34"/>
      <c r="L34429" s="34"/>
    </row>
    <row r="34430" spans="6:12" x14ac:dyDescent="0.35">
      <c r="F34430" s="34"/>
      <c r="J34430" s="34"/>
      <c r="K34430" s="34"/>
      <c r="L34430" s="34"/>
    </row>
    <row r="34431" spans="6:12" x14ac:dyDescent="0.35">
      <c r="F34431" s="34"/>
      <c r="J34431" s="34"/>
      <c r="K34431" s="34"/>
      <c r="L34431" s="34"/>
    </row>
    <row r="34432" spans="6:12" x14ac:dyDescent="0.35">
      <c r="F34432" s="34"/>
      <c r="J34432" s="34"/>
      <c r="K34432" s="34"/>
      <c r="L34432" s="34"/>
    </row>
    <row r="34433" spans="6:12" x14ac:dyDescent="0.35">
      <c r="F34433" s="34"/>
      <c r="J34433" s="34"/>
      <c r="K34433" s="34"/>
      <c r="L34433" s="34"/>
    </row>
    <row r="34434" spans="6:12" x14ac:dyDescent="0.35">
      <c r="F34434" s="34"/>
      <c r="J34434" s="34"/>
      <c r="K34434" s="34"/>
      <c r="L34434" s="34"/>
    </row>
    <row r="34435" spans="6:12" x14ac:dyDescent="0.35">
      <c r="F34435" s="34"/>
      <c r="J34435" s="34"/>
      <c r="K34435" s="34"/>
      <c r="L34435" s="34"/>
    </row>
    <row r="34436" spans="6:12" x14ac:dyDescent="0.35">
      <c r="F34436" s="34"/>
      <c r="J34436" s="34"/>
      <c r="K34436" s="34"/>
      <c r="L34436" s="34"/>
    </row>
    <row r="34437" spans="6:12" x14ac:dyDescent="0.35">
      <c r="F34437" s="34"/>
      <c r="J34437" s="34"/>
      <c r="K34437" s="34"/>
      <c r="L34437" s="34"/>
    </row>
    <row r="34438" spans="6:12" x14ac:dyDescent="0.35">
      <c r="F34438" s="34"/>
      <c r="J34438" s="34"/>
      <c r="K34438" s="34"/>
      <c r="L34438" s="34"/>
    </row>
    <row r="34439" spans="6:12" x14ac:dyDescent="0.35">
      <c r="F34439" s="34"/>
      <c r="J34439" s="34"/>
      <c r="K34439" s="34"/>
      <c r="L34439" s="34"/>
    </row>
    <row r="34440" spans="6:12" x14ac:dyDescent="0.35">
      <c r="F34440" s="34"/>
      <c r="J34440" s="34"/>
      <c r="K34440" s="34"/>
      <c r="L34440" s="34"/>
    </row>
    <row r="34441" spans="6:12" x14ac:dyDescent="0.35">
      <c r="F34441" s="34"/>
      <c r="J34441" s="34"/>
      <c r="K34441" s="34"/>
      <c r="L34441" s="34"/>
    </row>
    <row r="34442" spans="6:12" x14ac:dyDescent="0.35">
      <c r="F34442" s="34"/>
      <c r="J34442" s="34"/>
      <c r="K34442" s="34"/>
      <c r="L34442" s="34"/>
    </row>
    <row r="34443" spans="6:12" x14ac:dyDescent="0.35">
      <c r="F34443" s="34"/>
      <c r="J34443" s="34"/>
      <c r="K34443" s="34"/>
      <c r="L34443" s="34"/>
    </row>
    <row r="34444" spans="6:12" x14ac:dyDescent="0.35">
      <c r="F34444" s="34"/>
      <c r="J34444" s="34"/>
      <c r="K34444" s="34"/>
      <c r="L34444" s="34"/>
    </row>
    <row r="34445" spans="6:12" x14ac:dyDescent="0.35">
      <c r="F34445" s="34"/>
      <c r="J34445" s="34"/>
      <c r="K34445" s="34"/>
      <c r="L34445" s="34"/>
    </row>
    <row r="34446" spans="6:12" x14ac:dyDescent="0.35">
      <c r="F34446" s="34"/>
      <c r="J34446" s="34"/>
      <c r="K34446" s="34"/>
      <c r="L34446" s="34"/>
    </row>
    <row r="34447" spans="6:12" x14ac:dyDescent="0.35">
      <c r="F34447" s="34"/>
      <c r="J34447" s="34"/>
      <c r="K34447" s="34"/>
      <c r="L34447" s="34"/>
    </row>
    <row r="34448" spans="6:12" x14ac:dyDescent="0.35">
      <c r="F34448" s="34"/>
      <c r="J34448" s="34"/>
      <c r="K34448" s="34"/>
      <c r="L34448" s="34"/>
    </row>
    <row r="34449" spans="6:12" x14ac:dyDescent="0.35">
      <c r="F34449" s="34"/>
      <c r="J34449" s="34"/>
      <c r="K34449" s="34"/>
      <c r="L34449" s="34"/>
    </row>
    <row r="34450" spans="6:12" x14ac:dyDescent="0.35">
      <c r="F34450" s="34"/>
      <c r="J34450" s="34"/>
      <c r="K34450" s="34"/>
      <c r="L34450" s="34"/>
    </row>
    <row r="34451" spans="6:12" x14ac:dyDescent="0.35">
      <c r="F34451" s="34"/>
      <c r="J34451" s="34"/>
      <c r="K34451" s="34"/>
      <c r="L34451" s="34"/>
    </row>
    <row r="34452" spans="6:12" x14ac:dyDescent="0.35">
      <c r="F34452" s="34"/>
      <c r="J34452" s="34"/>
      <c r="K34452" s="34"/>
      <c r="L34452" s="34"/>
    </row>
    <row r="34453" spans="6:12" x14ac:dyDescent="0.35">
      <c r="F34453" s="34"/>
      <c r="J34453" s="34"/>
      <c r="K34453" s="34"/>
      <c r="L34453" s="34"/>
    </row>
    <row r="34454" spans="6:12" x14ac:dyDescent="0.35">
      <c r="F34454" s="34"/>
      <c r="J34454" s="34"/>
      <c r="K34454" s="34"/>
      <c r="L34454" s="34"/>
    </row>
    <row r="34455" spans="6:12" x14ac:dyDescent="0.35">
      <c r="F34455" s="34"/>
      <c r="J34455" s="34"/>
      <c r="K34455" s="34"/>
      <c r="L34455" s="34"/>
    </row>
    <row r="34456" spans="6:12" x14ac:dyDescent="0.35">
      <c r="F34456" s="34"/>
      <c r="J34456" s="34"/>
      <c r="K34456" s="34"/>
      <c r="L34456" s="34"/>
    </row>
    <row r="34457" spans="6:12" x14ac:dyDescent="0.35">
      <c r="F34457" s="34"/>
      <c r="J34457" s="34"/>
      <c r="K34457" s="34"/>
      <c r="L34457" s="34"/>
    </row>
    <row r="34458" spans="6:12" x14ac:dyDescent="0.35">
      <c r="F34458" s="34"/>
      <c r="J34458" s="34"/>
      <c r="K34458" s="34"/>
      <c r="L34458" s="34"/>
    </row>
    <row r="34459" spans="6:12" x14ac:dyDescent="0.35">
      <c r="F34459" s="34"/>
      <c r="J34459" s="34"/>
      <c r="K34459" s="34"/>
      <c r="L34459" s="34"/>
    </row>
    <row r="34460" spans="6:12" x14ac:dyDescent="0.35">
      <c r="F34460" s="34"/>
      <c r="J34460" s="34"/>
      <c r="K34460" s="34"/>
      <c r="L34460" s="34"/>
    </row>
    <row r="34461" spans="6:12" x14ac:dyDescent="0.35">
      <c r="F34461" s="34"/>
      <c r="J34461" s="34"/>
      <c r="K34461" s="34"/>
      <c r="L34461" s="34"/>
    </row>
    <row r="34462" spans="6:12" x14ac:dyDescent="0.35">
      <c r="F34462" s="34"/>
      <c r="J34462" s="34"/>
      <c r="K34462" s="34"/>
      <c r="L34462" s="34"/>
    </row>
    <row r="34463" spans="6:12" x14ac:dyDescent="0.35">
      <c r="F34463" s="34"/>
      <c r="J34463" s="34"/>
      <c r="K34463" s="34"/>
      <c r="L34463" s="34"/>
    </row>
    <row r="34464" spans="6:12" x14ac:dyDescent="0.35">
      <c r="F34464" s="34"/>
      <c r="J34464" s="34"/>
      <c r="K34464" s="34"/>
      <c r="L34464" s="34"/>
    </row>
    <row r="34465" spans="6:12" x14ac:dyDescent="0.35">
      <c r="F34465" s="34"/>
      <c r="J34465" s="34"/>
      <c r="K34465" s="34"/>
      <c r="L34465" s="34"/>
    </row>
    <row r="34466" spans="6:12" x14ac:dyDescent="0.35">
      <c r="F34466" s="34"/>
      <c r="J34466" s="34"/>
      <c r="K34466" s="34"/>
      <c r="L34466" s="34"/>
    </row>
    <row r="34467" spans="6:12" x14ac:dyDescent="0.35">
      <c r="F34467" s="34"/>
      <c r="J34467" s="34"/>
      <c r="K34467" s="34"/>
      <c r="L34467" s="34"/>
    </row>
    <row r="34468" spans="6:12" x14ac:dyDescent="0.35">
      <c r="F34468" s="34"/>
      <c r="J34468" s="34"/>
      <c r="K34468" s="34"/>
      <c r="L34468" s="34"/>
    </row>
    <row r="34469" spans="6:12" x14ac:dyDescent="0.35">
      <c r="F34469" s="34"/>
      <c r="J34469" s="34"/>
      <c r="K34469" s="34"/>
      <c r="L34469" s="34"/>
    </row>
    <row r="34470" spans="6:12" x14ac:dyDescent="0.35">
      <c r="F34470" s="34"/>
      <c r="J34470" s="34"/>
      <c r="K34470" s="34"/>
      <c r="L34470" s="34"/>
    </row>
    <row r="34471" spans="6:12" x14ac:dyDescent="0.35">
      <c r="F34471" s="34"/>
      <c r="J34471" s="34"/>
      <c r="K34471" s="34"/>
      <c r="L34471" s="34"/>
    </row>
    <row r="34472" spans="6:12" x14ac:dyDescent="0.35">
      <c r="F34472" s="34"/>
      <c r="J34472" s="34"/>
      <c r="K34472" s="34"/>
      <c r="L34472" s="34"/>
    </row>
    <row r="34473" spans="6:12" x14ac:dyDescent="0.35">
      <c r="F34473" s="34"/>
      <c r="J34473" s="34"/>
      <c r="K34473" s="34"/>
      <c r="L34473" s="34"/>
    </row>
    <row r="34474" spans="6:12" x14ac:dyDescent="0.35">
      <c r="F34474" s="34"/>
      <c r="J34474" s="34"/>
      <c r="K34474" s="34"/>
      <c r="L34474" s="34"/>
    </row>
    <row r="34475" spans="6:12" x14ac:dyDescent="0.35">
      <c r="F34475" s="34"/>
      <c r="J34475" s="34"/>
      <c r="K34475" s="34"/>
      <c r="L34475" s="34"/>
    </row>
    <row r="34476" spans="6:12" x14ac:dyDescent="0.35">
      <c r="F34476" s="34"/>
      <c r="J34476" s="34"/>
      <c r="K34476" s="34"/>
      <c r="L34476" s="34"/>
    </row>
    <row r="34477" spans="6:12" x14ac:dyDescent="0.35">
      <c r="F34477" s="34"/>
      <c r="J34477" s="34"/>
      <c r="K34477" s="34"/>
      <c r="L34477" s="34"/>
    </row>
    <row r="34478" spans="6:12" x14ac:dyDescent="0.35">
      <c r="F34478" s="34"/>
      <c r="J34478" s="34"/>
      <c r="K34478" s="34"/>
      <c r="L34478" s="34"/>
    </row>
    <row r="34479" spans="6:12" x14ac:dyDescent="0.35">
      <c r="F34479" s="34"/>
      <c r="J34479" s="34"/>
      <c r="K34479" s="34"/>
      <c r="L34479" s="34"/>
    </row>
    <row r="34480" spans="6:12" x14ac:dyDescent="0.35">
      <c r="F34480" s="34"/>
      <c r="J34480" s="34"/>
      <c r="K34480" s="34"/>
      <c r="L34480" s="34"/>
    </row>
    <row r="34481" spans="6:12" x14ac:dyDescent="0.35">
      <c r="F34481" s="34"/>
      <c r="J34481" s="34"/>
      <c r="K34481" s="34"/>
      <c r="L34481" s="34"/>
    </row>
    <row r="34482" spans="6:12" x14ac:dyDescent="0.35">
      <c r="F34482" s="34"/>
      <c r="J34482" s="34"/>
      <c r="K34482" s="34"/>
      <c r="L34482" s="34"/>
    </row>
    <row r="34483" spans="6:12" x14ac:dyDescent="0.35">
      <c r="F34483" s="34"/>
      <c r="J34483" s="34"/>
      <c r="K34483" s="34"/>
      <c r="L34483" s="34"/>
    </row>
    <row r="34484" spans="6:12" x14ac:dyDescent="0.35">
      <c r="F34484" s="34"/>
      <c r="J34484" s="34"/>
      <c r="K34484" s="34"/>
      <c r="L34484" s="34"/>
    </row>
    <row r="34485" spans="6:12" x14ac:dyDescent="0.35">
      <c r="F34485" s="34"/>
      <c r="J34485" s="34"/>
      <c r="K34485" s="34"/>
      <c r="L34485" s="34"/>
    </row>
    <row r="34486" spans="6:12" x14ac:dyDescent="0.35">
      <c r="F34486" s="34"/>
      <c r="J34486" s="34"/>
      <c r="K34486" s="34"/>
      <c r="L34486" s="34"/>
    </row>
    <row r="34487" spans="6:12" x14ac:dyDescent="0.35">
      <c r="F34487" s="34"/>
      <c r="J34487" s="34"/>
      <c r="K34487" s="34"/>
      <c r="L34487" s="34"/>
    </row>
    <row r="34488" spans="6:12" x14ac:dyDescent="0.35">
      <c r="F34488" s="34"/>
      <c r="J34488" s="34"/>
      <c r="K34488" s="34"/>
      <c r="L34488" s="34"/>
    </row>
    <row r="34489" spans="6:12" x14ac:dyDescent="0.35">
      <c r="F34489" s="34"/>
      <c r="J34489" s="34"/>
      <c r="K34489" s="34"/>
      <c r="L34489" s="34"/>
    </row>
    <row r="34490" spans="6:12" x14ac:dyDescent="0.35">
      <c r="F34490" s="34"/>
      <c r="J34490" s="34"/>
      <c r="K34490" s="34"/>
      <c r="L34490" s="34"/>
    </row>
    <row r="34491" spans="6:12" x14ac:dyDescent="0.35">
      <c r="F34491" s="34"/>
      <c r="J34491" s="34"/>
      <c r="K34491" s="34"/>
      <c r="L34491" s="34"/>
    </row>
    <row r="34492" spans="6:12" x14ac:dyDescent="0.35">
      <c r="F34492" s="34"/>
      <c r="J34492" s="34"/>
      <c r="K34492" s="34"/>
      <c r="L34492" s="34"/>
    </row>
    <row r="34493" spans="6:12" x14ac:dyDescent="0.35">
      <c r="F34493" s="34"/>
      <c r="J34493" s="34"/>
      <c r="K34493" s="34"/>
      <c r="L34493" s="34"/>
    </row>
    <row r="34494" spans="6:12" x14ac:dyDescent="0.35">
      <c r="F34494" s="34"/>
      <c r="J34494" s="34"/>
      <c r="K34494" s="34"/>
      <c r="L34494" s="34"/>
    </row>
    <row r="34495" spans="6:12" x14ac:dyDescent="0.35">
      <c r="F34495" s="34"/>
      <c r="J34495" s="34"/>
      <c r="K34495" s="34"/>
      <c r="L34495" s="34"/>
    </row>
    <row r="34496" spans="6:12" x14ac:dyDescent="0.35">
      <c r="F34496" s="34"/>
      <c r="J34496" s="34"/>
      <c r="K34496" s="34"/>
      <c r="L34496" s="34"/>
    </row>
    <row r="34497" spans="6:12" x14ac:dyDescent="0.35">
      <c r="F34497" s="34"/>
      <c r="J34497" s="34"/>
      <c r="K34497" s="34"/>
      <c r="L34497" s="34"/>
    </row>
    <row r="34498" spans="6:12" x14ac:dyDescent="0.35">
      <c r="F34498" s="34"/>
      <c r="J34498" s="34"/>
      <c r="K34498" s="34"/>
      <c r="L34498" s="34"/>
    </row>
    <row r="34499" spans="6:12" x14ac:dyDescent="0.35">
      <c r="F34499" s="34"/>
      <c r="J34499" s="34"/>
      <c r="K34499" s="34"/>
      <c r="L34499" s="34"/>
    </row>
    <row r="34500" spans="6:12" x14ac:dyDescent="0.35">
      <c r="F34500" s="34"/>
      <c r="J34500" s="34"/>
      <c r="K34500" s="34"/>
      <c r="L34500" s="34"/>
    </row>
    <row r="34501" spans="6:12" x14ac:dyDescent="0.35">
      <c r="F34501" s="34"/>
      <c r="J34501" s="34"/>
      <c r="K34501" s="34"/>
      <c r="L34501" s="34"/>
    </row>
    <row r="34502" spans="6:12" x14ac:dyDescent="0.35">
      <c r="F34502" s="34"/>
      <c r="J34502" s="34"/>
      <c r="K34502" s="34"/>
      <c r="L34502" s="34"/>
    </row>
    <row r="34503" spans="6:12" x14ac:dyDescent="0.35">
      <c r="F34503" s="34"/>
      <c r="J34503" s="34"/>
      <c r="K34503" s="34"/>
      <c r="L34503" s="34"/>
    </row>
    <row r="34504" spans="6:12" x14ac:dyDescent="0.35">
      <c r="F34504" s="34"/>
      <c r="J34504" s="34"/>
      <c r="K34504" s="34"/>
      <c r="L34504" s="34"/>
    </row>
    <row r="34505" spans="6:12" x14ac:dyDescent="0.35">
      <c r="F34505" s="34"/>
      <c r="J34505" s="34"/>
      <c r="K34505" s="34"/>
      <c r="L34505" s="34"/>
    </row>
    <row r="34506" spans="6:12" x14ac:dyDescent="0.35">
      <c r="F34506" s="34"/>
      <c r="J34506" s="34"/>
      <c r="K34506" s="34"/>
      <c r="L34506" s="34"/>
    </row>
    <row r="34507" spans="6:12" x14ac:dyDescent="0.35">
      <c r="F34507" s="34"/>
      <c r="J34507" s="34"/>
      <c r="K34507" s="34"/>
      <c r="L34507" s="34"/>
    </row>
    <row r="34508" spans="6:12" x14ac:dyDescent="0.35">
      <c r="F34508" s="34"/>
      <c r="J34508" s="34"/>
      <c r="K34508" s="34"/>
      <c r="L34508" s="34"/>
    </row>
    <row r="34509" spans="6:12" x14ac:dyDescent="0.35">
      <c r="F34509" s="34"/>
      <c r="J34509" s="34"/>
      <c r="K34509" s="34"/>
      <c r="L34509" s="34"/>
    </row>
    <row r="34510" spans="6:12" x14ac:dyDescent="0.35">
      <c r="F34510" s="34"/>
      <c r="J34510" s="34"/>
      <c r="K34510" s="34"/>
      <c r="L34510" s="34"/>
    </row>
    <row r="34511" spans="6:12" x14ac:dyDescent="0.35">
      <c r="F34511" s="34"/>
      <c r="J34511" s="34"/>
      <c r="K34511" s="34"/>
      <c r="L34511" s="34"/>
    </row>
    <row r="34512" spans="6:12" x14ac:dyDescent="0.35">
      <c r="F34512" s="34"/>
      <c r="J34512" s="34"/>
      <c r="K34512" s="34"/>
      <c r="L34512" s="34"/>
    </row>
    <row r="34513" spans="6:12" x14ac:dyDescent="0.35">
      <c r="F34513" s="34"/>
      <c r="J34513" s="34"/>
      <c r="K34513" s="34"/>
      <c r="L34513" s="34"/>
    </row>
    <row r="34514" spans="6:12" x14ac:dyDescent="0.35">
      <c r="F34514" s="34"/>
      <c r="J34514" s="34"/>
      <c r="K34514" s="34"/>
      <c r="L34514" s="34"/>
    </row>
    <row r="34515" spans="6:12" x14ac:dyDescent="0.35">
      <c r="F34515" s="34"/>
      <c r="J34515" s="34"/>
      <c r="K34515" s="34"/>
      <c r="L34515" s="34"/>
    </row>
    <row r="34516" spans="6:12" x14ac:dyDescent="0.35">
      <c r="F34516" s="34"/>
      <c r="J34516" s="34"/>
      <c r="K34516" s="34"/>
      <c r="L34516" s="34"/>
    </row>
    <row r="34517" spans="6:12" x14ac:dyDescent="0.35">
      <c r="F34517" s="34"/>
      <c r="J34517" s="34"/>
      <c r="K34517" s="34"/>
      <c r="L34517" s="34"/>
    </row>
    <row r="34518" spans="6:12" x14ac:dyDescent="0.35">
      <c r="F34518" s="34"/>
      <c r="J34518" s="34"/>
      <c r="K34518" s="34"/>
      <c r="L34518" s="34"/>
    </row>
    <row r="34519" spans="6:12" x14ac:dyDescent="0.35">
      <c r="F34519" s="34"/>
      <c r="J34519" s="34"/>
      <c r="K34519" s="34"/>
      <c r="L34519" s="34"/>
    </row>
    <row r="34520" spans="6:12" x14ac:dyDescent="0.35">
      <c r="F34520" s="34"/>
      <c r="J34520" s="34"/>
      <c r="K34520" s="34"/>
      <c r="L34520" s="34"/>
    </row>
    <row r="34521" spans="6:12" x14ac:dyDescent="0.35">
      <c r="F34521" s="34"/>
      <c r="J34521" s="34"/>
      <c r="K34521" s="34"/>
      <c r="L34521" s="34"/>
    </row>
    <row r="34522" spans="6:12" x14ac:dyDescent="0.35">
      <c r="F34522" s="34"/>
      <c r="J34522" s="34"/>
      <c r="K34522" s="34"/>
      <c r="L34522" s="34"/>
    </row>
    <row r="34523" spans="6:12" x14ac:dyDescent="0.35">
      <c r="F34523" s="34"/>
      <c r="J34523" s="34"/>
      <c r="K34523" s="34"/>
      <c r="L34523" s="34"/>
    </row>
    <row r="34524" spans="6:12" x14ac:dyDescent="0.35">
      <c r="F34524" s="34"/>
      <c r="J34524" s="34"/>
      <c r="K34524" s="34"/>
      <c r="L34524" s="34"/>
    </row>
    <row r="34525" spans="6:12" x14ac:dyDescent="0.35">
      <c r="F34525" s="34"/>
      <c r="J34525" s="34"/>
      <c r="K34525" s="34"/>
      <c r="L34525" s="34"/>
    </row>
    <row r="34526" spans="6:12" x14ac:dyDescent="0.35">
      <c r="F34526" s="34"/>
      <c r="J34526" s="34"/>
      <c r="K34526" s="34"/>
      <c r="L34526" s="34"/>
    </row>
    <row r="34527" spans="6:12" x14ac:dyDescent="0.35">
      <c r="F34527" s="34"/>
      <c r="J34527" s="34"/>
      <c r="K34527" s="34"/>
      <c r="L34527" s="34"/>
    </row>
    <row r="34528" spans="6:12" x14ac:dyDescent="0.35">
      <c r="F34528" s="34"/>
      <c r="J34528" s="34"/>
      <c r="K34528" s="34"/>
      <c r="L34528" s="34"/>
    </row>
    <row r="34529" spans="6:12" x14ac:dyDescent="0.35">
      <c r="F34529" s="34"/>
      <c r="J34529" s="34"/>
      <c r="K34529" s="34"/>
      <c r="L34529" s="34"/>
    </row>
    <row r="34530" spans="6:12" x14ac:dyDescent="0.35">
      <c r="F34530" s="34"/>
      <c r="J34530" s="34"/>
      <c r="K34530" s="34"/>
      <c r="L34530" s="34"/>
    </row>
    <row r="34531" spans="6:12" x14ac:dyDescent="0.35">
      <c r="F34531" s="34"/>
      <c r="J34531" s="34"/>
      <c r="K34531" s="34"/>
      <c r="L34531" s="34"/>
    </row>
    <row r="34532" spans="6:12" x14ac:dyDescent="0.35">
      <c r="F34532" s="34"/>
      <c r="J34532" s="34"/>
      <c r="K34532" s="34"/>
      <c r="L34532" s="34"/>
    </row>
    <row r="34533" spans="6:12" x14ac:dyDescent="0.35">
      <c r="F34533" s="34"/>
      <c r="J34533" s="34"/>
      <c r="K34533" s="34"/>
      <c r="L34533" s="34"/>
    </row>
    <row r="34534" spans="6:12" x14ac:dyDescent="0.35">
      <c r="F34534" s="34"/>
      <c r="J34534" s="34"/>
      <c r="K34534" s="34"/>
      <c r="L34534" s="34"/>
    </row>
    <row r="34535" spans="6:12" x14ac:dyDescent="0.35">
      <c r="F34535" s="34"/>
      <c r="J34535" s="34"/>
      <c r="K34535" s="34"/>
      <c r="L34535" s="34"/>
    </row>
    <row r="34536" spans="6:12" x14ac:dyDescent="0.35">
      <c r="F34536" s="34"/>
      <c r="J34536" s="34"/>
      <c r="K34536" s="34"/>
      <c r="L34536" s="34"/>
    </row>
    <row r="34537" spans="6:12" x14ac:dyDescent="0.35">
      <c r="F34537" s="34"/>
      <c r="J34537" s="34"/>
      <c r="K34537" s="34"/>
      <c r="L34537" s="34"/>
    </row>
    <row r="34538" spans="6:12" x14ac:dyDescent="0.35">
      <c r="F34538" s="34"/>
      <c r="J34538" s="34"/>
      <c r="K34538" s="34"/>
      <c r="L34538" s="34"/>
    </row>
    <row r="34539" spans="6:12" x14ac:dyDescent="0.35">
      <c r="F34539" s="34"/>
      <c r="J34539" s="34"/>
      <c r="K34539" s="34"/>
      <c r="L34539" s="34"/>
    </row>
    <row r="34540" spans="6:12" x14ac:dyDescent="0.35">
      <c r="F34540" s="34"/>
      <c r="J34540" s="34"/>
      <c r="K34540" s="34"/>
      <c r="L34540" s="34"/>
    </row>
    <row r="34541" spans="6:12" x14ac:dyDescent="0.35">
      <c r="F34541" s="34"/>
      <c r="J34541" s="34"/>
      <c r="K34541" s="34"/>
      <c r="L34541" s="34"/>
    </row>
    <row r="34542" spans="6:12" x14ac:dyDescent="0.35">
      <c r="F34542" s="34"/>
      <c r="J34542" s="34"/>
      <c r="K34542" s="34"/>
      <c r="L34542" s="34"/>
    </row>
    <row r="34543" spans="6:12" x14ac:dyDescent="0.35">
      <c r="F34543" s="34"/>
      <c r="J34543" s="34"/>
      <c r="K34543" s="34"/>
      <c r="L34543" s="34"/>
    </row>
    <row r="34544" spans="6:12" x14ac:dyDescent="0.35">
      <c r="F34544" s="34"/>
      <c r="J34544" s="34"/>
      <c r="K34544" s="34"/>
      <c r="L34544" s="34"/>
    </row>
    <row r="34545" spans="6:12" x14ac:dyDescent="0.35">
      <c r="F34545" s="34"/>
      <c r="J34545" s="34"/>
      <c r="K34545" s="34"/>
      <c r="L34545" s="34"/>
    </row>
    <row r="34546" spans="6:12" x14ac:dyDescent="0.35">
      <c r="F34546" s="34"/>
      <c r="J34546" s="34"/>
      <c r="K34546" s="34"/>
      <c r="L34546" s="34"/>
    </row>
    <row r="34547" spans="6:12" x14ac:dyDescent="0.35">
      <c r="F34547" s="34"/>
      <c r="J34547" s="34"/>
      <c r="K34547" s="34"/>
      <c r="L34547" s="34"/>
    </row>
    <row r="34548" spans="6:12" x14ac:dyDescent="0.35">
      <c r="F34548" s="34"/>
      <c r="J34548" s="34"/>
      <c r="K34548" s="34"/>
      <c r="L34548" s="34"/>
    </row>
    <row r="34549" spans="6:12" x14ac:dyDescent="0.35">
      <c r="F34549" s="34"/>
      <c r="J34549" s="34"/>
      <c r="K34549" s="34"/>
      <c r="L34549" s="34"/>
    </row>
    <row r="34550" spans="6:12" x14ac:dyDescent="0.35">
      <c r="F34550" s="34"/>
      <c r="J34550" s="34"/>
      <c r="K34550" s="34"/>
      <c r="L34550" s="34"/>
    </row>
    <row r="34551" spans="6:12" x14ac:dyDescent="0.35">
      <c r="F34551" s="34"/>
      <c r="J34551" s="34"/>
      <c r="K34551" s="34"/>
      <c r="L34551" s="34"/>
    </row>
    <row r="34552" spans="6:12" x14ac:dyDescent="0.35">
      <c r="F34552" s="34"/>
      <c r="J34552" s="34"/>
      <c r="K34552" s="34"/>
      <c r="L34552" s="34"/>
    </row>
    <row r="34553" spans="6:12" x14ac:dyDescent="0.35">
      <c r="F34553" s="34"/>
      <c r="J34553" s="34"/>
      <c r="K34553" s="34"/>
      <c r="L34553" s="34"/>
    </row>
    <row r="34554" spans="6:12" x14ac:dyDescent="0.35">
      <c r="F34554" s="34"/>
      <c r="J34554" s="34"/>
      <c r="K34554" s="34"/>
      <c r="L34554" s="34"/>
    </row>
    <row r="34555" spans="6:12" x14ac:dyDescent="0.35">
      <c r="F34555" s="34"/>
      <c r="J34555" s="34"/>
      <c r="K34555" s="34"/>
      <c r="L34555" s="34"/>
    </row>
    <row r="34556" spans="6:12" x14ac:dyDescent="0.35">
      <c r="F34556" s="34"/>
      <c r="J34556" s="34"/>
      <c r="K34556" s="34"/>
      <c r="L34556" s="34"/>
    </row>
    <row r="34557" spans="6:12" x14ac:dyDescent="0.35">
      <c r="F34557" s="34"/>
      <c r="J34557" s="34"/>
      <c r="K34557" s="34"/>
      <c r="L34557" s="34"/>
    </row>
    <row r="34558" spans="6:12" x14ac:dyDescent="0.35">
      <c r="F34558" s="34"/>
      <c r="J34558" s="34"/>
      <c r="K34558" s="34"/>
      <c r="L34558" s="34"/>
    </row>
    <row r="34559" spans="6:12" x14ac:dyDescent="0.35">
      <c r="F34559" s="34"/>
      <c r="J34559" s="34"/>
      <c r="K34559" s="34"/>
      <c r="L34559" s="34"/>
    </row>
    <row r="34560" spans="6:12" x14ac:dyDescent="0.35">
      <c r="F34560" s="34"/>
      <c r="J34560" s="34"/>
      <c r="K34560" s="34"/>
      <c r="L34560" s="34"/>
    </row>
    <row r="34561" spans="6:12" x14ac:dyDescent="0.35">
      <c r="F34561" s="34"/>
      <c r="J34561" s="34"/>
      <c r="K34561" s="34"/>
      <c r="L34561" s="34"/>
    </row>
    <row r="34562" spans="6:12" x14ac:dyDescent="0.35">
      <c r="F34562" s="34"/>
      <c r="J34562" s="34"/>
      <c r="K34562" s="34"/>
      <c r="L34562" s="34"/>
    </row>
    <row r="34563" spans="6:12" x14ac:dyDescent="0.35">
      <c r="F34563" s="34"/>
      <c r="J34563" s="34"/>
      <c r="K34563" s="34"/>
      <c r="L34563" s="34"/>
    </row>
    <row r="34564" spans="6:12" x14ac:dyDescent="0.35">
      <c r="F34564" s="34"/>
      <c r="J34564" s="34"/>
      <c r="K34564" s="34"/>
      <c r="L34564" s="34"/>
    </row>
    <row r="34565" spans="6:12" x14ac:dyDescent="0.35">
      <c r="F34565" s="34"/>
      <c r="J34565" s="34"/>
      <c r="K34565" s="34"/>
      <c r="L34565" s="34"/>
    </row>
    <row r="34566" spans="6:12" x14ac:dyDescent="0.35">
      <c r="F34566" s="34"/>
      <c r="J34566" s="34"/>
      <c r="K34566" s="34"/>
      <c r="L34566" s="34"/>
    </row>
    <row r="34567" spans="6:12" x14ac:dyDescent="0.35">
      <c r="F34567" s="34"/>
      <c r="J34567" s="34"/>
      <c r="K34567" s="34"/>
      <c r="L34567" s="34"/>
    </row>
    <row r="34568" spans="6:12" x14ac:dyDescent="0.35">
      <c r="F34568" s="34"/>
      <c r="J34568" s="34"/>
      <c r="K34568" s="34"/>
      <c r="L34568" s="34"/>
    </row>
    <row r="34569" spans="6:12" x14ac:dyDescent="0.35">
      <c r="F34569" s="34"/>
      <c r="J34569" s="34"/>
      <c r="K34569" s="34"/>
      <c r="L34569" s="34"/>
    </row>
    <row r="34570" spans="6:12" x14ac:dyDescent="0.35">
      <c r="F34570" s="34"/>
      <c r="J34570" s="34"/>
      <c r="K34570" s="34"/>
      <c r="L34570" s="34"/>
    </row>
    <row r="34571" spans="6:12" x14ac:dyDescent="0.35">
      <c r="F34571" s="34"/>
      <c r="J34571" s="34"/>
      <c r="K34571" s="34"/>
      <c r="L34571" s="34"/>
    </row>
    <row r="34572" spans="6:12" x14ac:dyDescent="0.35">
      <c r="F34572" s="34"/>
      <c r="J34572" s="34"/>
      <c r="K34572" s="34"/>
      <c r="L34572" s="34"/>
    </row>
    <row r="34573" spans="6:12" x14ac:dyDescent="0.35">
      <c r="F34573" s="34"/>
      <c r="J34573" s="34"/>
      <c r="K34573" s="34"/>
      <c r="L34573" s="34"/>
    </row>
    <row r="34574" spans="6:12" x14ac:dyDescent="0.35">
      <c r="F34574" s="34"/>
      <c r="J34574" s="34"/>
      <c r="K34574" s="34"/>
      <c r="L34574" s="34"/>
    </row>
    <row r="34575" spans="6:12" x14ac:dyDescent="0.35">
      <c r="F34575" s="34"/>
      <c r="J34575" s="34"/>
      <c r="K34575" s="34"/>
      <c r="L34575" s="34"/>
    </row>
    <row r="34576" spans="6:12" x14ac:dyDescent="0.35">
      <c r="F34576" s="34"/>
      <c r="J34576" s="34"/>
      <c r="K34576" s="34"/>
      <c r="L34576" s="34"/>
    </row>
    <row r="34577" spans="6:12" x14ac:dyDescent="0.35">
      <c r="F34577" s="34"/>
      <c r="J34577" s="34"/>
      <c r="K34577" s="34"/>
      <c r="L34577" s="34"/>
    </row>
    <row r="34578" spans="6:12" x14ac:dyDescent="0.35">
      <c r="F34578" s="34"/>
      <c r="J34578" s="34"/>
      <c r="K34578" s="34"/>
      <c r="L34578" s="34"/>
    </row>
    <row r="34579" spans="6:12" x14ac:dyDescent="0.35">
      <c r="F34579" s="34"/>
      <c r="J34579" s="34"/>
      <c r="K34579" s="34"/>
      <c r="L34579" s="34"/>
    </row>
    <row r="34580" spans="6:12" x14ac:dyDescent="0.35">
      <c r="F34580" s="34"/>
      <c r="J34580" s="34"/>
      <c r="K34580" s="34"/>
      <c r="L34580" s="34"/>
    </row>
    <row r="34581" spans="6:12" x14ac:dyDescent="0.35">
      <c r="F34581" s="34"/>
      <c r="J34581" s="34"/>
      <c r="K34581" s="34"/>
      <c r="L34581" s="34"/>
    </row>
    <row r="34582" spans="6:12" x14ac:dyDescent="0.35">
      <c r="F34582" s="34"/>
      <c r="J34582" s="34"/>
      <c r="K34582" s="34"/>
      <c r="L34582" s="34"/>
    </row>
    <row r="34583" spans="6:12" x14ac:dyDescent="0.35">
      <c r="F34583" s="34"/>
      <c r="J34583" s="34"/>
      <c r="K34583" s="34"/>
      <c r="L34583" s="34"/>
    </row>
    <row r="34584" spans="6:12" x14ac:dyDescent="0.35">
      <c r="F34584" s="34"/>
      <c r="J34584" s="34"/>
      <c r="K34584" s="34"/>
      <c r="L34584" s="34"/>
    </row>
    <row r="34585" spans="6:12" x14ac:dyDescent="0.35">
      <c r="F34585" s="34"/>
      <c r="J34585" s="34"/>
      <c r="K34585" s="34"/>
      <c r="L34585" s="34"/>
    </row>
    <row r="34586" spans="6:12" x14ac:dyDescent="0.35">
      <c r="F34586" s="34"/>
      <c r="J34586" s="34"/>
      <c r="K34586" s="34"/>
      <c r="L34586" s="34"/>
    </row>
    <row r="34587" spans="6:12" x14ac:dyDescent="0.35">
      <c r="F34587" s="34"/>
      <c r="J34587" s="34"/>
      <c r="K34587" s="34"/>
      <c r="L34587" s="34"/>
    </row>
    <row r="34588" spans="6:12" x14ac:dyDescent="0.35">
      <c r="F34588" s="34"/>
      <c r="J34588" s="34"/>
      <c r="K34588" s="34"/>
      <c r="L34588" s="34"/>
    </row>
    <row r="34589" spans="6:12" x14ac:dyDescent="0.35">
      <c r="F34589" s="34"/>
      <c r="J34589" s="34"/>
      <c r="K34589" s="34"/>
      <c r="L34589" s="34"/>
    </row>
    <row r="34590" spans="6:12" x14ac:dyDescent="0.35">
      <c r="F34590" s="34"/>
      <c r="J34590" s="34"/>
      <c r="K34590" s="34"/>
      <c r="L34590" s="34"/>
    </row>
    <row r="34591" spans="6:12" x14ac:dyDescent="0.35">
      <c r="F34591" s="34"/>
      <c r="J34591" s="34"/>
      <c r="K34591" s="34"/>
      <c r="L34591" s="34"/>
    </row>
    <row r="34592" spans="6:12" x14ac:dyDescent="0.35">
      <c r="F34592" s="34"/>
      <c r="J34592" s="34"/>
      <c r="K34592" s="34"/>
      <c r="L34592" s="34"/>
    </row>
    <row r="34593" spans="6:12" x14ac:dyDescent="0.35">
      <c r="F34593" s="34"/>
      <c r="J34593" s="34"/>
      <c r="K34593" s="34"/>
      <c r="L34593" s="34"/>
    </row>
    <row r="34594" spans="6:12" x14ac:dyDescent="0.35">
      <c r="F34594" s="34"/>
      <c r="J34594" s="34"/>
      <c r="K34594" s="34"/>
      <c r="L34594" s="34"/>
    </row>
    <row r="34595" spans="6:12" x14ac:dyDescent="0.35">
      <c r="F34595" s="34"/>
      <c r="J34595" s="34"/>
      <c r="K34595" s="34"/>
      <c r="L34595" s="34"/>
    </row>
    <row r="34596" spans="6:12" x14ac:dyDescent="0.35">
      <c r="F34596" s="34"/>
      <c r="J34596" s="34"/>
      <c r="K34596" s="34"/>
      <c r="L34596" s="34"/>
    </row>
    <row r="34597" spans="6:12" x14ac:dyDescent="0.35">
      <c r="F34597" s="34"/>
      <c r="J34597" s="34"/>
      <c r="K34597" s="34"/>
      <c r="L34597" s="34"/>
    </row>
    <row r="34598" spans="6:12" x14ac:dyDescent="0.35">
      <c r="F34598" s="34"/>
      <c r="J34598" s="34"/>
      <c r="K34598" s="34"/>
      <c r="L34598" s="34"/>
    </row>
    <row r="34599" spans="6:12" x14ac:dyDescent="0.35">
      <c r="F34599" s="34"/>
      <c r="J34599" s="34"/>
      <c r="K34599" s="34"/>
      <c r="L34599" s="34"/>
    </row>
    <row r="34600" spans="6:12" x14ac:dyDescent="0.35">
      <c r="F34600" s="34"/>
      <c r="J34600" s="34"/>
      <c r="K34600" s="34"/>
      <c r="L34600" s="34"/>
    </row>
    <row r="34601" spans="6:12" x14ac:dyDescent="0.35">
      <c r="F34601" s="34"/>
      <c r="J34601" s="34"/>
      <c r="K34601" s="34"/>
      <c r="L34601" s="34"/>
    </row>
    <row r="34602" spans="6:12" x14ac:dyDescent="0.35">
      <c r="F34602" s="34"/>
      <c r="J34602" s="34"/>
      <c r="K34602" s="34"/>
      <c r="L34602" s="34"/>
    </row>
    <row r="34603" spans="6:12" x14ac:dyDescent="0.35">
      <c r="F34603" s="34"/>
      <c r="J34603" s="34"/>
      <c r="K34603" s="34"/>
      <c r="L34603" s="34"/>
    </row>
    <row r="34604" spans="6:12" x14ac:dyDescent="0.35">
      <c r="F34604" s="34"/>
      <c r="J34604" s="34"/>
      <c r="K34604" s="34"/>
      <c r="L34604" s="34"/>
    </row>
    <row r="34605" spans="6:12" x14ac:dyDescent="0.35">
      <c r="F34605" s="34"/>
      <c r="J34605" s="34"/>
      <c r="K34605" s="34"/>
      <c r="L34605" s="34"/>
    </row>
    <row r="34606" spans="6:12" x14ac:dyDescent="0.35">
      <c r="F34606" s="34"/>
      <c r="J34606" s="34"/>
      <c r="K34606" s="34"/>
      <c r="L34606" s="34"/>
    </row>
    <row r="34607" spans="6:12" x14ac:dyDescent="0.35">
      <c r="F34607" s="34"/>
      <c r="J34607" s="34"/>
      <c r="K34607" s="34"/>
      <c r="L34607" s="34"/>
    </row>
    <row r="34608" spans="6:12" x14ac:dyDescent="0.35">
      <c r="F34608" s="34"/>
      <c r="J34608" s="34"/>
      <c r="K34608" s="34"/>
      <c r="L34608" s="34"/>
    </row>
    <row r="34609" spans="6:12" x14ac:dyDescent="0.35">
      <c r="F34609" s="34"/>
      <c r="J34609" s="34"/>
      <c r="K34609" s="34"/>
      <c r="L34609" s="34"/>
    </row>
    <row r="34610" spans="6:12" x14ac:dyDescent="0.35">
      <c r="F34610" s="34"/>
      <c r="J34610" s="34"/>
      <c r="K34610" s="34"/>
      <c r="L34610" s="34"/>
    </row>
    <row r="34611" spans="6:12" x14ac:dyDescent="0.35">
      <c r="F34611" s="34"/>
      <c r="J34611" s="34"/>
      <c r="K34611" s="34"/>
      <c r="L34611" s="34"/>
    </row>
    <row r="34612" spans="6:12" x14ac:dyDescent="0.35">
      <c r="F34612" s="34"/>
      <c r="J34612" s="34"/>
      <c r="K34612" s="34"/>
      <c r="L34612" s="34"/>
    </row>
    <row r="34613" spans="6:12" x14ac:dyDescent="0.35">
      <c r="F34613" s="34"/>
      <c r="J34613" s="34"/>
      <c r="K34613" s="34"/>
      <c r="L34613" s="34"/>
    </row>
    <row r="34614" spans="6:12" x14ac:dyDescent="0.35">
      <c r="F34614" s="34"/>
      <c r="J34614" s="34"/>
      <c r="K34614" s="34"/>
      <c r="L34614" s="34"/>
    </row>
    <row r="34615" spans="6:12" x14ac:dyDescent="0.35">
      <c r="F34615" s="34"/>
      <c r="J34615" s="34"/>
      <c r="K34615" s="34"/>
      <c r="L34615" s="34"/>
    </row>
    <row r="34616" spans="6:12" x14ac:dyDescent="0.35">
      <c r="F34616" s="34"/>
      <c r="J34616" s="34"/>
      <c r="K34616" s="34"/>
      <c r="L34616" s="34"/>
    </row>
    <row r="34617" spans="6:12" x14ac:dyDescent="0.35">
      <c r="F34617" s="34"/>
      <c r="J34617" s="34"/>
      <c r="K34617" s="34"/>
      <c r="L34617" s="34"/>
    </row>
    <row r="34618" spans="6:12" x14ac:dyDescent="0.35">
      <c r="F34618" s="34"/>
      <c r="J34618" s="34"/>
      <c r="K34618" s="34"/>
      <c r="L34618" s="34"/>
    </row>
    <row r="34619" spans="6:12" x14ac:dyDescent="0.35">
      <c r="F34619" s="34"/>
      <c r="J34619" s="34"/>
      <c r="K34619" s="34"/>
      <c r="L34619" s="34"/>
    </row>
    <row r="34620" spans="6:12" x14ac:dyDescent="0.35">
      <c r="F34620" s="34"/>
      <c r="J34620" s="34"/>
      <c r="K34620" s="34"/>
      <c r="L34620" s="34"/>
    </row>
    <row r="34621" spans="6:12" x14ac:dyDescent="0.35">
      <c r="F34621" s="34"/>
      <c r="J34621" s="34"/>
      <c r="K34621" s="34"/>
      <c r="L34621" s="34"/>
    </row>
    <row r="34622" spans="6:12" x14ac:dyDescent="0.35">
      <c r="F34622" s="34"/>
      <c r="J34622" s="34"/>
      <c r="K34622" s="34"/>
      <c r="L34622" s="34"/>
    </row>
    <row r="34623" spans="6:12" x14ac:dyDescent="0.35">
      <c r="F34623" s="34"/>
      <c r="J34623" s="34"/>
      <c r="K34623" s="34"/>
      <c r="L34623" s="34"/>
    </row>
    <row r="34624" spans="6:12" x14ac:dyDescent="0.35">
      <c r="F34624" s="34"/>
      <c r="J34624" s="34"/>
      <c r="K34624" s="34"/>
      <c r="L34624" s="34"/>
    </row>
    <row r="34625" spans="6:12" x14ac:dyDescent="0.35">
      <c r="F34625" s="34"/>
      <c r="J34625" s="34"/>
      <c r="K34625" s="34"/>
      <c r="L34625" s="34"/>
    </row>
    <row r="34626" spans="6:12" x14ac:dyDescent="0.35">
      <c r="F34626" s="34"/>
      <c r="J34626" s="34"/>
      <c r="K34626" s="34"/>
      <c r="L34626" s="34"/>
    </row>
    <row r="34627" spans="6:12" x14ac:dyDescent="0.35">
      <c r="F34627" s="34"/>
      <c r="J34627" s="34"/>
      <c r="K34627" s="34"/>
      <c r="L34627" s="34"/>
    </row>
    <row r="34628" spans="6:12" x14ac:dyDescent="0.35">
      <c r="F34628" s="34"/>
      <c r="J34628" s="34"/>
      <c r="K34628" s="34"/>
      <c r="L34628" s="34"/>
    </row>
    <row r="34629" spans="6:12" x14ac:dyDescent="0.35">
      <c r="F34629" s="34"/>
      <c r="J34629" s="34"/>
      <c r="K34629" s="34"/>
      <c r="L34629" s="34"/>
    </row>
    <row r="34630" spans="6:12" x14ac:dyDescent="0.35">
      <c r="F34630" s="34"/>
      <c r="J34630" s="34"/>
      <c r="K34630" s="34"/>
      <c r="L34630" s="34"/>
    </row>
    <row r="34631" spans="6:12" x14ac:dyDescent="0.35">
      <c r="F34631" s="34"/>
      <c r="J34631" s="34"/>
      <c r="K34631" s="34"/>
      <c r="L34631" s="34"/>
    </row>
    <row r="34632" spans="6:12" x14ac:dyDescent="0.35">
      <c r="F34632" s="34"/>
      <c r="J34632" s="34"/>
      <c r="K34632" s="34"/>
      <c r="L34632" s="34"/>
    </row>
    <row r="34633" spans="6:12" x14ac:dyDescent="0.35">
      <c r="F34633" s="34"/>
      <c r="J34633" s="34"/>
      <c r="K34633" s="34"/>
      <c r="L34633" s="34"/>
    </row>
    <row r="34634" spans="6:12" x14ac:dyDescent="0.35">
      <c r="F34634" s="34"/>
      <c r="J34634" s="34"/>
      <c r="K34634" s="34"/>
      <c r="L34634" s="34"/>
    </row>
    <row r="34635" spans="6:12" x14ac:dyDescent="0.35">
      <c r="F34635" s="34"/>
      <c r="J34635" s="34"/>
      <c r="K34635" s="34"/>
      <c r="L34635" s="34"/>
    </row>
    <row r="34636" spans="6:12" x14ac:dyDescent="0.35">
      <c r="F34636" s="34"/>
      <c r="J34636" s="34"/>
      <c r="K34636" s="34"/>
      <c r="L34636" s="34"/>
    </row>
    <row r="34637" spans="6:12" x14ac:dyDescent="0.35">
      <c r="F34637" s="34"/>
      <c r="J34637" s="34"/>
      <c r="K34637" s="34"/>
      <c r="L34637" s="34"/>
    </row>
    <row r="34638" spans="6:12" x14ac:dyDescent="0.35">
      <c r="F34638" s="34"/>
      <c r="J34638" s="34"/>
      <c r="K34638" s="34"/>
      <c r="L34638" s="34"/>
    </row>
    <row r="34639" spans="6:12" x14ac:dyDescent="0.35">
      <c r="F34639" s="34"/>
      <c r="J34639" s="34"/>
      <c r="K34639" s="34"/>
      <c r="L34639" s="34"/>
    </row>
    <row r="34640" spans="6:12" x14ac:dyDescent="0.35">
      <c r="F34640" s="34"/>
      <c r="J34640" s="34"/>
      <c r="K34640" s="34"/>
      <c r="L34640" s="34"/>
    </row>
    <row r="34641" spans="6:12" x14ac:dyDescent="0.35">
      <c r="F34641" s="34"/>
      <c r="J34641" s="34"/>
      <c r="K34641" s="34"/>
      <c r="L34641" s="34"/>
    </row>
    <row r="34642" spans="6:12" x14ac:dyDescent="0.35">
      <c r="F34642" s="34"/>
      <c r="J34642" s="34"/>
      <c r="K34642" s="34"/>
      <c r="L34642" s="34"/>
    </row>
    <row r="34643" spans="6:12" x14ac:dyDescent="0.35">
      <c r="F34643" s="34"/>
      <c r="J34643" s="34"/>
      <c r="K34643" s="34"/>
      <c r="L34643" s="34"/>
    </row>
    <row r="34644" spans="6:12" x14ac:dyDescent="0.35">
      <c r="F34644" s="34"/>
      <c r="J34644" s="34"/>
      <c r="K34644" s="34"/>
      <c r="L34644" s="34"/>
    </row>
    <row r="34645" spans="6:12" x14ac:dyDescent="0.35">
      <c r="F34645" s="34"/>
      <c r="J34645" s="34"/>
      <c r="K34645" s="34"/>
      <c r="L34645" s="34"/>
    </row>
    <row r="34646" spans="6:12" x14ac:dyDescent="0.35">
      <c r="F34646" s="34"/>
      <c r="J34646" s="34"/>
      <c r="K34646" s="34"/>
      <c r="L34646" s="34"/>
    </row>
    <row r="34647" spans="6:12" x14ac:dyDescent="0.35">
      <c r="F34647" s="34"/>
      <c r="J34647" s="34"/>
      <c r="K34647" s="34"/>
      <c r="L34647" s="34"/>
    </row>
    <row r="34648" spans="6:12" x14ac:dyDescent="0.35">
      <c r="F34648" s="34"/>
      <c r="J34648" s="34"/>
      <c r="K34648" s="34"/>
      <c r="L34648" s="34"/>
    </row>
    <row r="34649" spans="6:12" x14ac:dyDescent="0.35">
      <c r="F34649" s="34"/>
      <c r="J34649" s="34"/>
      <c r="K34649" s="34"/>
      <c r="L34649" s="34"/>
    </row>
    <row r="34650" spans="6:12" x14ac:dyDescent="0.35">
      <c r="F34650" s="34"/>
      <c r="J34650" s="34"/>
      <c r="K34650" s="34"/>
      <c r="L34650" s="34"/>
    </row>
    <row r="34651" spans="6:12" x14ac:dyDescent="0.35">
      <c r="F34651" s="34"/>
      <c r="J34651" s="34"/>
      <c r="K34651" s="34"/>
      <c r="L34651" s="34"/>
    </row>
    <row r="34652" spans="6:12" x14ac:dyDescent="0.35">
      <c r="F34652" s="34"/>
      <c r="J34652" s="34"/>
      <c r="K34652" s="34"/>
      <c r="L34652" s="34"/>
    </row>
    <row r="34653" spans="6:12" x14ac:dyDescent="0.35">
      <c r="F34653" s="34"/>
      <c r="J34653" s="34"/>
      <c r="K34653" s="34"/>
      <c r="L34653" s="34"/>
    </row>
    <row r="34654" spans="6:12" x14ac:dyDescent="0.35">
      <c r="F34654" s="34"/>
      <c r="J34654" s="34"/>
      <c r="K34654" s="34"/>
      <c r="L34654" s="34"/>
    </row>
    <row r="34655" spans="6:12" x14ac:dyDescent="0.35">
      <c r="F34655" s="34"/>
      <c r="J34655" s="34"/>
      <c r="K34655" s="34"/>
      <c r="L34655" s="34"/>
    </row>
    <row r="34656" spans="6:12" x14ac:dyDescent="0.35">
      <c r="F34656" s="34"/>
      <c r="J34656" s="34"/>
      <c r="K34656" s="34"/>
      <c r="L34656" s="34"/>
    </row>
    <row r="34657" spans="6:12" x14ac:dyDescent="0.35">
      <c r="F34657" s="34"/>
      <c r="J34657" s="34"/>
      <c r="K34657" s="34"/>
      <c r="L34657" s="34"/>
    </row>
    <row r="34658" spans="6:12" x14ac:dyDescent="0.35">
      <c r="F34658" s="34"/>
      <c r="J34658" s="34"/>
      <c r="K34658" s="34"/>
      <c r="L34658" s="34"/>
    </row>
    <row r="34659" spans="6:12" x14ac:dyDescent="0.35">
      <c r="F34659" s="34"/>
      <c r="J34659" s="34"/>
      <c r="K34659" s="34"/>
      <c r="L34659" s="34"/>
    </row>
    <row r="34660" spans="6:12" x14ac:dyDescent="0.35">
      <c r="F34660" s="34"/>
      <c r="J34660" s="34"/>
      <c r="K34660" s="34"/>
      <c r="L34660" s="34"/>
    </row>
    <row r="34661" spans="6:12" x14ac:dyDescent="0.35">
      <c r="F34661" s="34"/>
      <c r="J34661" s="34"/>
      <c r="K34661" s="34"/>
      <c r="L34661" s="34"/>
    </row>
    <row r="34662" spans="6:12" x14ac:dyDescent="0.35">
      <c r="F34662" s="34"/>
      <c r="J34662" s="34"/>
      <c r="K34662" s="34"/>
      <c r="L34662" s="34"/>
    </row>
    <row r="34663" spans="6:12" x14ac:dyDescent="0.35">
      <c r="F34663" s="34"/>
      <c r="J34663" s="34"/>
      <c r="K34663" s="34"/>
      <c r="L34663" s="34"/>
    </row>
    <row r="34664" spans="6:12" x14ac:dyDescent="0.35">
      <c r="F34664" s="34"/>
      <c r="J34664" s="34"/>
      <c r="K34664" s="34"/>
      <c r="L34664" s="34"/>
    </row>
    <row r="34665" spans="6:12" x14ac:dyDescent="0.35">
      <c r="F34665" s="34"/>
      <c r="J34665" s="34"/>
      <c r="K34665" s="34"/>
      <c r="L34665" s="34"/>
    </row>
    <row r="34666" spans="6:12" x14ac:dyDescent="0.35">
      <c r="F34666" s="34"/>
      <c r="J34666" s="34"/>
      <c r="K34666" s="34"/>
      <c r="L34666" s="34"/>
    </row>
    <row r="34667" spans="6:12" x14ac:dyDescent="0.35">
      <c r="F34667" s="34"/>
      <c r="J34667" s="34"/>
      <c r="K34667" s="34"/>
      <c r="L34667" s="34"/>
    </row>
    <row r="34668" spans="6:12" x14ac:dyDescent="0.35">
      <c r="F34668" s="34"/>
      <c r="J34668" s="34"/>
      <c r="K34668" s="34"/>
      <c r="L34668" s="34"/>
    </row>
    <row r="34669" spans="6:12" x14ac:dyDescent="0.35">
      <c r="F34669" s="34"/>
      <c r="J34669" s="34"/>
      <c r="K34669" s="34"/>
      <c r="L34669" s="34"/>
    </row>
    <row r="34670" spans="6:12" x14ac:dyDescent="0.35">
      <c r="F34670" s="34"/>
      <c r="J34670" s="34"/>
      <c r="K34670" s="34"/>
      <c r="L34670" s="34"/>
    </row>
    <row r="34671" spans="6:12" x14ac:dyDescent="0.35">
      <c r="F34671" s="34"/>
      <c r="J34671" s="34"/>
      <c r="K34671" s="34"/>
      <c r="L34671" s="34"/>
    </row>
    <row r="34672" spans="6:12" x14ac:dyDescent="0.35">
      <c r="F34672" s="34"/>
      <c r="J34672" s="34"/>
      <c r="K34672" s="34"/>
      <c r="L34672" s="34"/>
    </row>
    <row r="34673" spans="6:12" x14ac:dyDescent="0.35">
      <c r="F34673" s="34"/>
      <c r="J34673" s="34"/>
      <c r="K34673" s="34"/>
      <c r="L34673" s="34"/>
    </row>
    <row r="34674" spans="6:12" x14ac:dyDescent="0.35">
      <c r="F34674" s="34"/>
      <c r="J34674" s="34"/>
      <c r="K34674" s="34"/>
      <c r="L34674" s="34"/>
    </row>
    <row r="34675" spans="6:12" x14ac:dyDescent="0.35">
      <c r="F34675" s="34"/>
      <c r="J34675" s="34"/>
      <c r="K34675" s="34"/>
      <c r="L34675" s="34"/>
    </row>
    <row r="34676" spans="6:12" x14ac:dyDescent="0.35">
      <c r="F34676" s="34"/>
      <c r="J34676" s="34"/>
      <c r="K34676" s="34"/>
      <c r="L34676" s="34"/>
    </row>
    <row r="34677" spans="6:12" x14ac:dyDescent="0.35">
      <c r="F34677" s="34"/>
      <c r="J34677" s="34"/>
      <c r="K34677" s="34"/>
      <c r="L34677" s="34"/>
    </row>
    <row r="34678" spans="6:12" x14ac:dyDescent="0.35">
      <c r="F34678" s="34"/>
      <c r="J34678" s="34"/>
      <c r="K34678" s="34"/>
      <c r="L34678" s="34"/>
    </row>
    <row r="34679" spans="6:12" x14ac:dyDescent="0.35">
      <c r="F34679" s="34"/>
      <c r="J34679" s="34"/>
      <c r="K34679" s="34"/>
      <c r="L34679" s="34"/>
    </row>
    <row r="34680" spans="6:12" x14ac:dyDescent="0.35">
      <c r="F34680" s="34"/>
      <c r="J34680" s="34"/>
      <c r="K34680" s="34"/>
      <c r="L34680" s="34"/>
    </row>
    <row r="34681" spans="6:12" x14ac:dyDescent="0.35">
      <c r="F34681" s="34"/>
      <c r="J34681" s="34"/>
      <c r="K34681" s="34"/>
      <c r="L34681" s="34"/>
    </row>
    <row r="34682" spans="6:12" x14ac:dyDescent="0.35">
      <c r="F34682" s="34"/>
      <c r="J34682" s="34"/>
      <c r="K34682" s="34"/>
      <c r="L34682" s="34"/>
    </row>
    <row r="34683" spans="6:12" x14ac:dyDescent="0.35">
      <c r="F34683" s="34"/>
      <c r="J34683" s="34"/>
      <c r="K34683" s="34"/>
      <c r="L34683" s="34"/>
    </row>
    <row r="34684" spans="6:12" x14ac:dyDescent="0.35">
      <c r="F34684" s="34"/>
      <c r="J34684" s="34"/>
      <c r="K34684" s="34"/>
      <c r="L34684" s="34"/>
    </row>
    <row r="34685" spans="6:12" x14ac:dyDescent="0.35">
      <c r="F34685" s="34"/>
      <c r="J34685" s="34"/>
      <c r="K34685" s="34"/>
      <c r="L34685" s="34"/>
    </row>
    <row r="34686" spans="6:12" x14ac:dyDescent="0.35">
      <c r="F34686" s="34"/>
      <c r="J34686" s="34"/>
      <c r="K34686" s="34"/>
      <c r="L34686" s="34"/>
    </row>
    <row r="34687" spans="6:12" x14ac:dyDescent="0.35">
      <c r="F34687" s="34"/>
      <c r="J34687" s="34"/>
      <c r="K34687" s="34"/>
      <c r="L34687" s="34"/>
    </row>
    <row r="34688" spans="6:12" x14ac:dyDescent="0.35">
      <c r="F34688" s="34"/>
      <c r="J34688" s="34"/>
      <c r="K34688" s="34"/>
      <c r="L34688" s="34"/>
    </row>
    <row r="34689" spans="6:12" x14ac:dyDescent="0.35">
      <c r="F34689" s="34"/>
      <c r="J34689" s="34"/>
      <c r="K34689" s="34"/>
      <c r="L34689" s="34"/>
    </row>
    <row r="34690" spans="6:12" x14ac:dyDescent="0.35">
      <c r="F34690" s="34"/>
      <c r="J34690" s="34"/>
      <c r="K34690" s="34"/>
      <c r="L34690" s="34"/>
    </row>
    <row r="34691" spans="6:12" x14ac:dyDescent="0.35">
      <c r="F34691" s="34"/>
      <c r="J34691" s="34"/>
      <c r="K34691" s="34"/>
      <c r="L34691" s="34"/>
    </row>
    <row r="34692" spans="6:12" x14ac:dyDescent="0.35">
      <c r="F34692" s="34"/>
      <c r="J34692" s="34"/>
      <c r="K34692" s="34"/>
      <c r="L34692" s="34"/>
    </row>
    <row r="34693" spans="6:12" x14ac:dyDescent="0.35">
      <c r="F34693" s="34"/>
      <c r="J34693" s="34"/>
      <c r="K34693" s="34"/>
      <c r="L34693" s="34"/>
    </row>
    <row r="34694" spans="6:12" x14ac:dyDescent="0.35">
      <c r="F34694" s="34"/>
      <c r="J34694" s="34"/>
      <c r="K34694" s="34"/>
      <c r="L34694" s="34"/>
    </row>
    <row r="34695" spans="6:12" x14ac:dyDescent="0.35">
      <c r="F34695" s="34"/>
      <c r="J34695" s="34"/>
      <c r="K34695" s="34"/>
      <c r="L34695" s="34"/>
    </row>
    <row r="34696" spans="6:12" x14ac:dyDescent="0.35">
      <c r="F34696" s="34"/>
      <c r="J34696" s="34"/>
      <c r="K34696" s="34"/>
      <c r="L34696" s="34"/>
    </row>
    <row r="34697" spans="6:12" x14ac:dyDescent="0.35">
      <c r="F34697" s="34"/>
      <c r="J34697" s="34"/>
      <c r="K34697" s="34"/>
      <c r="L34697" s="34"/>
    </row>
    <row r="34698" spans="6:12" x14ac:dyDescent="0.35">
      <c r="F34698" s="34"/>
      <c r="J34698" s="34"/>
      <c r="K34698" s="34"/>
      <c r="L34698" s="34"/>
    </row>
    <row r="34699" spans="6:12" x14ac:dyDescent="0.35">
      <c r="F34699" s="34"/>
      <c r="J34699" s="34"/>
      <c r="K34699" s="34"/>
      <c r="L34699" s="34"/>
    </row>
    <row r="34700" spans="6:12" x14ac:dyDescent="0.35">
      <c r="F34700" s="34"/>
      <c r="J34700" s="34"/>
      <c r="K34700" s="34"/>
      <c r="L34700" s="34"/>
    </row>
    <row r="34701" spans="6:12" x14ac:dyDescent="0.35">
      <c r="F34701" s="34"/>
      <c r="J34701" s="34"/>
      <c r="K34701" s="34"/>
      <c r="L34701" s="34"/>
    </row>
    <row r="34702" spans="6:12" x14ac:dyDescent="0.35">
      <c r="F34702" s="34"/>
      <c r="J34702" s="34"/>
      <c r="K34702" s="34"/>
      <c r="L34702" s="34"/>
    </row>
    <row r="34703" spans="6:12" x14ac:dyDescent="0.35">
      <c r="F34703" s="34"/>
      <c r="J34703" s="34"/>
      <c r="K34703" s="34"/>
      <c r="L34703" s="34"/>
    </row>
    <row r="34704" spans="6:12" x14ac:dyDescent="0.35">
      <c r="F34704" s="34"/>
      <c r="J34704" s="34"/>
      <c r="K34704" s="34"/>
      <c r="L34704" s="34"/>
    </row>
    <row r="34705" spans="6:12" x14ac:dyDescent="0.35">
      <c r="F34705" s="34"/>
      <c r="J34705" s="34"/>
      <c r="K34705" s="34"/>
      <c r="L34705" s="34"/>
    </row>
    <row r="34706" spans="6:12" x14ac:dyDescent="0.35">
      <c r="F34706" s="34"/>
      <c r="J34706" s="34"/>
      <c r="K34706" s="34"/>
      <c r="L34706" s="34"/>
    </row>
    <row r="34707" spans="6:12" x14ac:dyDescent="0.35">
      <c r="F34707" s="34"/>
      <c r="J34707" s="34"/>
      <c r="K34707" s="34"/>
      <c r="L34707" s="34"/>
    </row>
    <row r="34708" spans="6:12" x14ac:dyDescent="0.35">
      <c r="F34708" s="34"/>
      <c r="J34708" s="34"/>
      <c r="K34708" s="34"/>
      <c r="L34708" s="34"/>
    </row>
    <row r="34709" spans="6:12" x14ac:dyDescent="0.35">
      <c r="F34709" s="34"/>
      <c r="J34709" s="34"/>
      <c r="K34709" s="34"/>
      <c r="L34709" s="34"/>
    </row>
    <row r="34710" spans="6:12" x14ac:dyDescent="0.35">
      <c r="F34710" s="34"/>
      <c r="J34710" s="34"/>
      <c r="K34710" s="34"/>
      <c r="L34710" s="34"/>
    </row>
    <row r="34711" spans="6:12" x14ac:dyDescent="0.35">
      <c r="F34711" s="34"/>
      <c r="J34711" s="34"/>
      <c r="K34711" s="34"/>
      <c r="L34711" s="34"/>
    </row>
    <row r="34712" spans="6:12" x14ac:dyDescent="0.35">
      <c r="F34712" s="34"/>
      <c r="J34712" s="34"/>
      <c r="K34712" s="34"/>
      <c r="L34712" s="34"/>
    </row>
    <row r="34713" spans="6:12" x14ac:dyDescent="0.35">
      <c r="F34713" s="34"/>
      <c r="J34713" s="34"/>
      <c r="K34713" s="34"/>
      <c r="L34713" s="34"/>
    </row>
    <row r="34714" spans="6:12" x14ac:dyDescent="0.35">
      <c r="F34714" s="34"/>
      <c r="J34714" s="34"/>
      <c r="K34714" s="34"/>
      <c r="L34714" s="34"/>
    </row>
    <row r="34715" spans="6:12" x14ac:dyDescent="0.35">
      <c r="F34715" s="34"/>
      <c r="J34715" s="34"/>
      <c r="K34715" s="34"/>
      <c r="L34715" s="34"/>
    </row>
    <row r="34716" spans="6:12" x14ac:dyDescent="0.35">
      <c r="F34716" s="34"/>
      <c r="J34716" s="34"/>
      <c r="K34716" s="34"/>
      <c r="L34716" s="34"/>
    </row>
    <row r="34717" spans="6:12" x14ac:dyDescent="0.35">
      <c r="F34717" s="34"/>
      <c r="J34717" s="34"/>
      <c r="K34717" s="34"/>
      <c r="L34717" s="34"/>
    </row>
    <row r="34718" spans="6:12" x14ac:dyDescent="0.35">
      <c r="F34718" s="34"/>
      <c r="J34718" s="34"/>
      <c r="K34718" s="34"/>
      <c r="L34718" s="34"/>
    </row>
    <row r="34719" spans="6:12" x14ac:dyDescent="0.35">
      <c r="F34719" s="34"/>
      <c r="J34719" s="34"/>
      <c r="K34719" s="34"/>
      <c r="L34719" s="34"/>
    </row>
    <row r="34720" spans="6:12" x14ac:dyDescent="0.35">
      <c r="F34720" s="34"/>
      <c r="J34720" s="34"/>
      <c r="K34720" s="34"/>
      <c r="L34720" s="34"/>
    </row>
    <row r="34721" spans="6:12" x14ac:dyDescent="0.35">
      <c r="F34721" s="34"/>
      <c r="J34721" s="34"/>
      <c r="K34721" s="34"/>
      <c r="L34721" s="34"/>
    </row>
    <row r="34722" spans="6:12" x14ac:dyDescent="0.35">
      <c r="F34722" s="34"/>
      <c r="J34722" s="34"/>
      <c r="K34722" s="34"/>
      <c r="L34722" s="34"/>
    </row>
    <row r="34723" spans="6:12" x14ac:dyDescent="0.35">
      <c r="F34723" s="34"/>
      <c r="J34723" s="34"/>
      <c r="K34723" s="34"/>
      <c r="L34723" s="34"/>
    </row>
    <row r="34724" spans="6:12" x14ac:dyDescent="0.35">
      <c r="F34724" s="34"/>
      <c r="J34724" s="34"/>
      <c r="K34724" s="34"/>
      <c r="L34724" s="34"/>
    </row>
    <row r="34725" spans="6:12" x14ac:dyDescent="0.35">
      <c r="F34725" s="34"/>
      <c r="J34725" s="34"/>
      <c r="K34725" s="34"/>
      <c r="L34725" s="34"/>
    </row>
    <row r="34726" spans="6:12" x14ac:dyDescent="0.35">
      <c r="F34726" s="34"/>
      <c r="J34726" s="34"/>
      <c r="K34726" s="34"/>
      <c r="L34726" s="34"/>
    </row>
    <row r="34727" spans="6:12" x14ac:dyDescent="0.35">
      <c r="F34727" s="34"/>
      <c r="J34727" s="34"/>
      <c r="K34727" s="34"/>
      <c r="L34727" s="34"/>
    </row>
    <row r="34728" spans="6:12" x14ac:dyDescent="0.35">
      <c r="F34728" s="34"/>
      <c r="J34728" s="34"/>
      <c r="K34728" s="34"/>
      <c r="L34728" s="34"/>
    </row>
    <row r="34729" spans="6:12" x14ac:dyDescent="0.35">
      <c r="F34729" s="34"/>
      <c r="J34729" s="34"/>
      <c r="K34729" s="34"/>
      <c r="L34729" s="34"/>
    </row>
    <row r="34730" spans="6:12" x14ac:dyDescent="0.35">
      <c r="F34730" s="34"/>
      <c r="J34730" s="34"/>
      <c r="K34730" s="34"/>
      <c r="L34730" s="34"/>
    </row>
    <row r="34731" spans="6:12" x14ac:dyDescent="0.35">
      <c r="F34731" s="34"/>
      <c r="J34731" s="34"/>
      <c r="K34731" s="34"/>
      <c r="L34731" s="34"/>
    </row>
    <row r="34732" spans="6:12" x14ac:dyDescent="0.35">
      <c r="F34732" s="34"/>
      <c r="J34732" s="34"/>
      <c r="K34732" s="34"/>
      <c r="L34732" s="34"/>
    </row>
    <row r="34733" spans="6:12" x14ac:dyDescent="0.35">
      <c r="F34733" s="34"/>
      <c r="J34733" s="34"/>
      <c r="K34733" s="34"/>
      <c r="L34733" s="34"/>
    </row>
    <row r="34734" spans="6:12" x14ac:dyDescent="0.35">
      <c r="F34734" s="34"/>
      <c r="J34734" s="34"/>
      <c r="K34734" s="34"/>
      <c r="L34734" s="34"/>
    </row>
    <row r="34735" spans="6:12" x14ac:dyDescent="0.35">
      <c r="F34735" s="34"/>
      <c r="J34735" s="34"/>
      <c r="K34735" s="34"/>
      <c r="L34735" s="34"/>
    </row>
    <row r="34736" spans="6:12" x14ac:dyDescent="0.35">
      <c r="F34736" s="34"/>
      <c r="J34736" s="34"/>
      <c r="K34736" s="34"/>
      <c r="L34736" s="34"/>
    </row>
    <row r="34737" spans="6:12" x14ac:dyDescent="0.35">
      <c r="F34737" s="34"/>
      <c r="J34737" s="34"/>
      <c r="K34737" s="34"/>
      <c r="L34737" s="34"/>
    </row>
    <row r="34738" spans="6:12" x14ac:dyDescent="0.35">
      <c r="F34738" s="34"/>
      <c r="J34738" s="34"/>
      <c r="K34738" s="34"/>
      <c r="L34738" s="34"/>
    </row>
    <row r="34739" spans="6:12" x14ac:dyDescent="0.35">
      <c r="F34739" s="34"/>
      <c r="J34739" s="34"/>
      <c r="K34739" s="34"/>
      <c r="L34739" s="34"/>
    </row>
    <row r="34740" spans="6:12" x14ac:dyDescent="0.35">
      <c r="F34740" s="34"/>
      <c r="J34740" s="34"/>
      <c r="K34740" s="34"/>
      <c r="L34740" s="34"/>
    </row>
    <row r="34741" spans="6:12" x14ac:dyDescent="0.35">
      <c r="F34741" s="34"/>
      <c r="J34741" s="34"/>
      <c r="K34741" s="34"/>
      <c r="L34741" s="34"/>
    </row>
    <row r="34742" spans="6:12" x14ac:dyDescent="0.35">
      <c r="F34742" s="34"/>
      <c r="J34742" s="34"/>
      <c r="K34742" s="34"/>
      <c r="L34742" s="34"/>
    </row>
    <row r="34743" spans="6:12" x14ac:dyDescent="0.35">
      <c r="F34743" s="34"/>
      <c r="J34743" s="34"/>
      <c r="K34743" s="34"/>
      <c r="L34743" s="34"/>
    </row>
    <row r="34744" spans="6:12" x14ac:dyDescent="0.35">
      <c r="F34744" s="34"/>
      <c r="J34744" s="34"/>
      <c r="K34744" s="34"/>
      <c r="L34744" s="34"/>
    </row>
    <row r="34745" spans="6:12" x14ac:dyDescent="0.35">
      <c r="F34745" s="34"/>
      <c r="J34745" s="34"/>
      <c r="K34745" s="34"/>
      <c r="L34745" s="34"/>
    </row>
    <row r="34746" spans="6:12" x14ac:dyDescent="0.35">
      <c r="F34746" s="34"/>
      <c r="J34746" s="34"/>
      <c r="K34746" s="34"/>
      <c r="L34746" s="34"/>
    </row>
    <row r="34747" spans="6:12" x14ac:dyDescent="0.35">
      <c r="F34747" s="34"/>
      <c r="J34747" s="34"/>
      <c r="K34747" s="34"/>
      <c r="L34747" s="34"/>
    </row>
    <row r="34748" spans="6:12" x14ac:dyDescent="0.35">
      <c r="F34748" s="34"/>
      <c r="J34748" s="34"/>
      <c r="K34748" s="34"/>
      <c r="L34748" s="34"/>
    </row>
    <row r="34749" spans="6:12" x14ac:dyDescent="0.35">
      <c r="F34749" s="34"/>
      <c r="J34749" s="34"/>
      <c r="K34749" s="34"/>
      <c r="L34749" s="34"/>
    </row>
    <row r="34750" spans="6:12" x14ac:dyDescent="0.35">
      <c r="F34750" s="34"/>
      <c r="J34750" s="34"/>
      <c r="K34750" s="34"/>
      <c r="L34750" s="34"/>
    </row>
    <row r="34751" spans="6:12" x14ac:dyDescent="0.35">
      <c r="F34751" s="34"/>
      <c r="J34751" s="34"/>
      <c r="K34751" s="34"/>
      <c r="L34751" s="34"/>
    </row>
    <row r="34752" spans="6:12" x14ac:dyDescent="0.35">
      <c r="F34752" s="34"/>
      <c r="J34752" s="34"/>
      <c r="K34752" s="34"/>
      <c r="L34752" s="34"/>
    </row>
    <row r="34753" spans="6:12" x14ac:dyDescent="0.35">
      <c r="F34753" s="34"/>
      <c r="J34753" s="34"/>
      <c r="K34753" s="34"/>
      <c r="L34753" s="34"/>
    </row>
    <row r="34754" spans="6:12" x14ac:dyDescent="0.35">
      <c r="F34754" s="34"/>
      <c r="J34754" s="34"/>
      <c r="K34754" s="34"/>
      <c r="L34754" s="34"/>
    </row>
    <row r="34755" spans="6:12" x14ac:dyDescent="0.35">
      <c r="F34755" s="34"/>
      <c r="J34755" s="34"/>
      <c r="K34755" s="34"/>
      <c r="L34755" s="34"/>
    </row>
    <row r="34756" spans="6:12" x14ac:dyDescent="0.35">
      <c r="F34756" s="34"/>
      <c r="J34756" s="34"/>
      <c r="K34756" s="34"/>
      <c r="L34756" s="34"/>
    </row>
    <row r="34757" spans="6:12" x14ac:dyDescent="0.35">
      <c r="F34757" s="34"/>
      <c r="J34757" s="34"/>
      <c r="K34757" s="34"/>
      <c r="L34757" s="34"/>
    </row>
    <row r="34758" spans="6:12" x14ac:dyDescent="0.35">
      <c r="F34758" s="34"/>
      <c r="J34758" s="34"/>
      <c r="K34758" s="34"/>
      <c r="L34758" s="34"/>
    </row>
    <row r="34759" spans="6:12" x14ac:dyDescent="0.35">
      <c r="F34759" s="34"/>
      <c r="J34759" s="34"/>
      <c r="K34759" s="34"/>
      <c r="L34759" s="34"/>
    </row>
    <row r="34760" spans="6:12" x14ac:dyDescent="0.35">
      <c r="F34760" s="34"/>
      <c r="J34760" s="34"/>
      <c r="K34760" s="34"/>
      <c r="L34760" s="34"/>
    </row>
    <row r="34761" spans="6:12" x14ac:dyDescent="0.35">
      <c r="F34761" s="34"/>
      <c r="J34761" s="34"/>
      <c r="K34761" s="34"/>
      <c r="L34761" s="34"/>
    </row>
    <row r="34762" spans="6:12" x14ac:dyDescent="0.35">
      <c r="F34762" s="34"/>
      <c r="J34762" s="34"/>
      <c r="K34762" s="34"/>
      <c r="L34762" s="34"/>
    </row>
    <row r="34763" spans="6:12" x14ac:dyDescent="0.35">
      <c r="F34763" s="34"/>
      <c r="J34763" s="34"/>
      <c r="K34763" s="34"/>
      <c r="L34763" s="34"/>
    </row>
    <row r="34764" spans="6:12" x14ac:dyDescent="0.35">
      <c r="F34764" s="34"/>
      <c r="J34764" s="34"/>
      <c r="K34764" s="34"/>
      <c r="L34764" s="34"/>
    </row>
    <row r="34765" spans="6:12" x14ac:dyDescent="0.35">
      <c r="F34765" s="34"/>
      <c r="J34765" s="34"/>
      <c r="K34765" s="34"/>
      <c r="L34765" s="34"/>
    </row>
    <row r="34766" spans="6:12" x14ac:dyDescent="0.35">
      <c r="F34766" s="34"/>
      <c r="J34766" s="34"/>
      <c r="K34766" s="34"/>
      <c r="L34766" s="34"/>
    </row>
    <row r="34767" spans="6:12" x14ac:dyDescent="0.35">
      <c r="F34767" s="34"/>
      <c r="J34767" s="34"/>
      <c r="K34767" s="34"/>
      <c r="L34767" s="34"/>
    </row>
    <row r="34768" spans="6:12" x14ac:dyDescent="0.35">
      <c r="F34768" s="34"/>
      <c r="J34768" s="34"/>
      <c r="K34768" s="34"/>
      <c r="L34768" s="34"/>
    </row>
    <row r="34769" spans="6:12" x14ac:dyDescent="0.35">
      <c r="F34769" s="34"/>
      <c r="J34769" s="34"/>
      <c r="K34769" s="34"/>
      <c r="L34769" s="34"/>
    </row>
    <row r="34770" spans="6:12" x14ac:dyDescent="0.35">
      <c r="F34770" s="34"/>
      <c r="J34770" s="34"/>
      <c r="K34770" s="34"/>
      <c r="L34770" s="34"/>
    </row>
    <row r="34771" spans="6:12" x14ac:dyDescent="0.35">
      <c r="F34771" s="34"/>
      <c r="J34771" s="34"/>
      <c r="K34771" s="34"/>
      <c r="L34771" s="34"/>
    </row>
    <row r="34772" spans="6:12" x14ac:dyDescent="0.35">
      <c r="F34772" s="34"/>
      <c r="J34772" s="34"/>
      <c r="K34772" s="34"/>
      <c r="L34772" s="34"/>
    </row>
    <row r="34773" spans="6:12" x14ac:dyDescent="0.35">
      <c r="F34773" s="34"/>
      <c r="J34773" s="34"/>
      <c r="K34773" s="34"/>
      <c r="L34773" s="34"/>
    </row>
    <row r="34774" spans="6:12" x14ac:dyDescent="0.35">
      <c r="F34774" s="34"/>
      <c r="J34774" s="34"/>
      <c r="K34774" s="34"/>
      <c r="L34774" s="34"/>
    </row>
    <row r="34775" spans="6:12" x14ac:dyDescent="0.35">
      <c r="F34775" s="34"/>
      <c r="J34775" s="34"/>
      <c r="K34775" s="34"/>
      <c r="L34775" s="34"/>
    </row>
    <row r="34776" spans="6:12" x14ac:dyDescent="0.35">
      <c r="F34776" s="34"/>
      <c r="J34776" s="34"/>
      <c r="K34776" s="34"/>
      <c r="L34776" s="34"/>
    </row>
    <row r="34777" spans="6:12" x14ac:dyDescent="0.35">
      <c r="F34777" s="34"/>
      <c r="J34777" s="34"/>
      <c r="K34777" s="34"/>
      <c r="L34777" s="34"/>
    </row>
    <row r="34778" spans="6:12" x14ac:dyDescent="0.35">
      <c r="F34778" s="34"/>
      <c r="J34778" s="34"/>
      <c r="K34778" s="34"/>
      <c r="L34778" s="34"/>
    </row>
    <row r="34779" spans="6:12" x14ac:dyDescent="0.35">
      <c r="F34779" s="34"/>
      <c r="J34779" s="34"/>
      <c r="K34779" s="34"/>
      <c r="L34779" s="34"/>
    </row>
    <row r="34780" spans="6:12" x14ac:dyDescent="0.35">
      <c r="F34780" s="34"/>
      <c r="J34780" s="34"/>
      <c r="K34780" s="34"/>
      <c r="L34780" s="34"/>
    </row>
    <row r="34781" spans="6:12" x14ac:dyDescent="0.35">
      <c r="F34781" s="34"/>
      <c r="J34781" s="34"/>
      <c r="K34781" s="34"/>
      <c r="L34781" s="34"/>
    </row>
    <row r="34782" spans="6:12" x14ac:dyDescent="0.35">
      <c r="F34782" s="34"/>
      <c r="J34782" s="34"/>
      <c r="K34782" s="34"/>
      <c r="L34782" s="34"/>
    </row>
    <row r="34783" spans="6:12" x14ac:dyDescent="0.35">
      <c r="F34783" s="34"/>
      <c r="J34783" s="34"/>
      <c r="K34783" s="34"/>
      <c r="L34783" s="34"/>
    </row>
    <row r="34784" spans="6:12" x14ac:dyDescent="0.35">
      <c r="F34784" s="34"/>
      <c r="J34784" s="34"/>
      <c r="K34784" s="34"/>
      <c r="L34784" s="34"/>
    </row>
    <row r="34785" spans="6:12" x14ac:dyDescent="0.35">
      <c r="F34785" s="34"/>
      <c r="J34785" s="34"/>
      <c r="K34785" s="34"/>
      <c r="L34785" s="34"/>
    </row>
    <row r="34786" spans="6:12" x14ac:dyDescent="0.35">
      <c r="F34786" s="34"/>
      <c r="J34786" s="34"/>
      <c r="K34786" s="34"/>
      <c r="L34786" s="34"/>
    </row>
    <row r="34787" spans="6:12" x14ac:dyDescent="0.35">
      <c r="F34787" s="34"/>
      <c r="J34787" s="34"/>
      <c r="K34787" s="34"/>
      <c r="L34787" s="34"/>
    </row>
    <row r="34788" spans="6:12" x14ac:dyDescent="0.35">
      <c r="F34788" s="34"/>
      <c r="J34788" s="34"/>
      <c r="K34788" s="34"/>
      <c r="L34788" s="34"/>
    </row>
    <row r="34789" spans="6:12" x14ac:dyDescent="0.35">
      <c r="F34789" s="34"/>
      <c r="J34789" s="34"/>
      <c r="K34789" s="34"/>
      <c r="L34789" s="34"/>
    </row>
    <row r="34790" spans="6:12" x14ac:dyDescent="0.35">
      <c r="F34790" s="34"/>
      <c r="J34790" s="34"/>
      <c r="K34790" s="34"/>
      <c r="L34790" s="34"/>
    </row>
    <row r="34791" spans="6:12" x14ac:dyDescent="0.35">
      <c r="F34791" s="34"/>
      <c r="J34791" s="34"/>
      <c r="K34791" s="34"/>
      <c r="L34791" s="34"/>
    </row>
    <row r="34792" spans="6:12" x14ac:dyDescent="0.35">
      <c r="F34792" s="34"/>
      <c r="J34792" s="34"/>
      <c r="K34792" s="34"/>
      <c r="L34792" s="34"/>
    </row>
    <row r="34793" spans="6:12" x14ac:dyDescent="0.35">
      <c r="F34793" s="34"/>
      <c r="J34793" s="34"/>
      <c r="K34793" s="34"/>
      <c r="L34793" s="34"/>
    </row>
    <row r="34794" spans="6:12" x14ac:dyDescent="0.35">
      <c r="F34794" s="34"/>
      <c r="J34794" s="34"/>
      <c r="K34794" s="34"/>
      <c r="L34794" s="34"/>
    </row>
    <row r="34795" spans="6:12" x14ac:dyDescent="0.35">
      <c r="F34795" s="34"/>
      <c r="J34795" s="34"/>
      <c r="K34795" s="34"/>
      <c r="L34795" s="34"/>
    </row>
    <row r="34796" spans="6:12" x14ac:dyDescent="0.35">
      <c r="F34796" s="34"/>
      <c r="J34796" s="34"/>
      <c r="K34796" s="34"/>
      <c r="L34796" s="34"/>
    </row>
    <row r="34797" spans="6:12" x14ac:dyDescent="0.35">
      <c r="F34797" s="34"/>
      <c r="J34797" s="34"/>
      <c r="K34797" s="34"/>
      <c r="L34797" s="34"/>
    </row>
    <row r="34798" spans="6:12" x14ac:dyDescent="0.35">
      <c r="F34798" s="34"/>
      <c r="J34798" s="34"/>
      <c r="K34798" s="34"/>
      <c r="L34798" s="34"/>
    </row>
    <row r="34799" spans="6:12" x14ac:dyDescent="0.35">
      <c r="F34799" s="34"/>
      <c r="J34799" s="34"/>
      <c r="K34799" s="34"/>
      <c r="L34799" s="34"/>
    </row>
    <row r="34800" spans="6:12" x14ac:dyDescent="0.35">
      <c r="F34800" s="34"/>
      <c r="J34800" s="34"/>
      <c r="K34800" s="34"/>
      <c r="L34800" s="34"/>
    </row>
    <row r="34801" spans="6:12" x14ac:dyDescent="0.35">
      <c r="F34801" s="34"/>
      <c r="J34801" s="34"/>
      <c r="K34801" s="34"/>
      <c r="L34801" s="34"/>
    </row>
    <row r="34802" spans="6:12" x14ac:dyDescent="0.35">
      <c r="F34802" s="34"/>
      <c r="J34802" s="34"/>
      <c r="K34802" s="34"/>
      <c r="L34802" s="34"/>
    </row>
    <row r="34803" spans="6:12" x14ac:dyDescent="0.35">
      <c r="F34803" s="34"/>
      <c r="J34803" s="34"/>
      <c r="K34803" s="34"/>
      <c r="L34803" s="34"/>
    </row>
    <row r="34804" spans="6:12" x14ac:dyDescent="0.35">
      <c r="F34804" s="34"/>
      <c r="J34804" s="34"/>
      <c r="K34804" s="34"/>
      <c r="L34804" s="34"/>
    </row>
    <row r="34805" spans="6:12" x14ac:dyDescent="0.35">
      <c r="F34805" s="34"/>
      <c r="J34805" s="34"/>
      <c r="K34805" s="34"/>
      <c r="L34805" s="34"/>
    </row>
    <row r="34806" spans="6:12" x14ac:dyDescent="0.35">
      <c r="F34806" s="34"/>
      <c r="J34806" s="34"/>
      <c r="K34806" s="34"/>
      <c r="L34806" s="34"/>
    </row>
    <row r="34807" spans="6:12" x14ac:dyDescent="0.35">
      <c r="F34807" s="34"/>
      <c r="J34807" s="34"/>
      <c r="K34807" s="34"/>
      <c r="L34807" s="34"/>
    </row>
    <row r="34808" spans="6:12" x14ac:dyDescent="0.35">
      <c r="F34808" s="34"/>
      <c r="J34808" s="34"/>
      <c r="K34808" s="34"/>
      <c r="L34808" s="34"/>
    </row>
    <row r="34809" spans="6:12" x14ac:dyDescent="0.35">
      <c r="F34809" s="34"/>
      <c r="J34809" s="34"/>
      <c r="K34809" s="34"/>
      <c r="L34809" s="34"/>
    </row>
    <row r="34810" spans="6:12" x14ac:dyDescent="0.35">
      <c r="F34810" s="34"/>
      <c r="J34810" s="34"/>
      <c r="K34810" s="34"/>
      <c r="L34810" s="34"/>
    </row>
    <row r="34811" spans="6:12" x14ac:dyDescent="0.35">
      <c r="F34811" s="34"/>
      <c r="J34811" s="34"/>
      <c r="K34811" s="34"/>
      <c r="L34811" s="34"/>
    </row>
    <row r="34812" spans="6:12" x14ac:dyDescent="0.35">
      <c r="F34812" s="34"/>
      <c r="J34812" s="34"/>
      <c r="K34812" s="34"/>
      <c r="L34812" s="34"/>
    </row>
    <row r="34813" spans="6:12" x14ac:dyDescent="0.35">
      <c r="F34813" s="34"/>
      <c r="J34813" s="34"/>
      <c r="K34813" s="34"/>
      <c r="L34813" s="34"/>
    </row>
    <row r="34814" spans="6:12" x14ac:dyDescent="0.35">
      <c r="F34814" s="34"/>
      <c r="J34814" s="34"/>
      <c r="K34814" s="34"/>
      <c r="L34814" s="34"/>
    </row>
    <row r="34815" spans="6:12" x14ac:dyDescent="0.35">
      <c r="F34815" s="34"/>
      <c r="J34815" s="34"/>
      <c r="K34815" s="34"/>
      <c r="L34815" s="34"/>
    </row>
    <row r="34816" spans="6:12" x14ac:dyDescent="0.35">
      <c r="F34816" s="34"/>
      <c r="J34816" s="34"/>
      <c r="K34816" s="34"/>
      <c r="L34816" s="34"/>
    </row>
    <row r="34817" spans="6:12" x14ac:dyDescent="0.35">
      <c r="F34817" s="34"/>
      <c r="J34817" s="34"/>
      <c r="K34817" s="34"/>
      <c r="L34817" s="34"/>
    </row>
    <row r="34818" spans="6:12" x14ac:dyDescent="0.35">
      <c r="F34818" s="34"/>
      <c r="J34818" s="34"/>
      <c r="K34818" s="34"/>
      <c r="L34818" s="34"/>
    </row>
    <row r="34819" spans="6:12" x14ac:dyDescent="0.35">
      <c r="F34819" s="34"/>
      <c r="J34819" s="34"/>
      <c r="K34819" s="34"/>
      <c r="L34819" s="34"/>
    </row>
    <row r="34820" spans="6:12" x14ac:dyDescent="0.35">
      <c r="F34820" s="34"/>
      <c r="J34820" s="34"/>
      <c r="K34820" s="34"/>
      <c r="L34820" s="34"/>
    </row>
    <row r="34821" spans="6:12" x14ac:dyDescent="0.35">
      <c r="F34821" s="34"/>
      <c r="J34821" s="34"/>
      <c r="K34821" s="34"/>
      <c r="L34821" s="34"/>
    </row>
    <row r="34822" spans="6:12" x14ac:dyDescent="0.35">
      <c r="F34822" s="34"/>
      <c r="J34822" s="34"/>
      <c r="K34822" s="34"/>
      <c r="L34822" s="34"/>
    </row>
    <row r="34823" spans="6:12" x14ac:dyDescent="0.35">
      <c r="F34823" s="34"/>
      <c r="J34823" s="34"/>
      <c r="K34823" s="34"/>
      <c r="L34823" s="34"/>
    </row>
    <row r="34824" spans="6:12" x14ac:dyDescent="0.35">
      <c r="F34824" s="34"/>
      <c r="J34824" s="34"/>
      <c r="K34824" s="34"/>
      <c r="L34824" s="34"/>
    </row>
    <row r="34825" spans="6:12" x14ac:dyDescent="0.35">
      <c r="F34825" s="34"/>
      <c r="J34825" s="34"/>
      <c r="K34825" s="34"/>
      <c r="L34825" s="34"/>
    </row>
    <row r="34826" spans="6:12" x14ac:dyDescent="0.35">
      <c r="F34826" s="34"/>
      <c r="J34826" s="34"/>
      <c r="K34826" s="34"/>
      <c r="L34826" s="34"/>
    </row>
    <row r="34827" spans="6:12" x14ac:dyDescent="0.35">
      <c r="F34827" s="34"/>
      <c r="J34827" s="34"/>
      <c r="K34827" s="34"/>
      <c r="L34827" s="34"/>
    </row>
    <row r="34828" spans="6:12" x14ac:dyDescent="0.35">
      <c r="F34828" s="34"/>
      <c r="J34828" s="34"/>
      <c r="K34828" s="34"/>
      <c r="L34828" s="34"/>
    </row>
    <row r="34829" spans="6:12" x14ac:dyDescent="0.35">
      <c r="F34829" s="34"/>
      <c r="J34829" s="34"/>
      <c r="K34829" s="34"/>
      <c r="L34829" s="34"/>
    </row>
    <row r="34830" spans="6:12" x14ac:dyDescent="0.35">
      <c r="F34830" s="34"/>
      <c r="J34830" s="34"/>
      <c r="K34830" s="34"/>
      <c r="L34830" s="34"/>
    </row>
    <row r="34831" spans="6:12" x14ac:dyDescent="0.35">
      <c r="F34831" s="34"/>
      <c r="J34831" s="34"/>
      <c r="K34831" s="34"/>
      <c r="L34831" s="34"/>
    </row>
    <row r="34832" spans="6:12" x14ac:dyDescent="0.35">
      <c r="F34832" s="34"/>
      <c r="J34832" s="34"/>
      <c r="K34832" s="34"/>
      <c r="L34832" s="34"/>
    </row>
    <row r="34833" spans="6:12" x14ac:dyDescent="0.35">
      <c r="F34833" s="34"/>
      <c r="J34833" s="34"/>
      <c r="K34833" s="34"/>
      <c r="L34833" s="34"/>
    </row>
    <row r="34834" spans="6:12" x14ac:dyDescent="0.35">
      <c r="F34834" s="34"/>
      <c r="J34834" s="34"/>
      <c r="K34834" s="34"/>
      <c r="L34834" s="34"/>
    </row>
    <row r="34835" spans="6:12" x14ac:dyDescent="0.35">
      <c r="F34835" s="34"/>
      <c r="J34835" s="34"/>
      <c r="K34835" s="34"/>
      <c r="L34835" s="34"/>
    </row>
    <row r="34836" spans="6:12" x14ac:dyDescent="0.35">
      <c r="F34836" s="34"/>
      <c r="J34836" s="34"/>
      <c r="K34836" s="34"/>
      <c r="L34836" s="34"/>
    </row>
    <row r="34837" spans="6:12" x14ac:dyDescent="0.35">
      <c r="F34837" s="34"/>
      <c r="J34837" s="34"/>
      <c r="K34837" s="34"/>
      <c r="L34837" s="34"/>
    </row>
    <row r="34838" spans="6:12" x14ac:dyDescent="0.35">
      <c r="F34838" s="34"/>
      <c r="J34838" s="34"/>
      <c r="K34838" s="34"/>
      <c r="L34838" s="34"/>
    </row>
    <row r="34839" spans="6:12" x14ac:dyDescent="0.35">
      <c r="F34839" s="34"/>
      <c r="J34839" s="34"/>
      <c r="K34839" s="34"/>
      <c r="L34839" s="34"/>
    </row>
    <row r="34840" spans="6:12" x14ac:dyDescent="0.35">
      <c r="F34840" s="34"/>
      <c r="J34840" s="34"/>
      <c r="K34840" s="34"/>
      <c r="L34840" s="34"/>
    </row>
    <row r="34841" spans="6:12" x14ac:dyDescent="0.35">
      <c r="F34841" s="34"/>
      <c r="J34841" s="34"/>
      <c r="K34841" s="34"/>
      <c r="L34841" s="34"/>
    </row>
    <row r="34842" spans="6:12" x14ac:dyDescent="0.35">
      <c r="F34842" s="34"/>
      <c r="J34842" s="34"/>
      <c r="K34842" s="34"/>
      <c r="L34842" s="34"/>
    </row>
    <row r="34843" spans="6:12" x14ac:dyDescent="0.35">
      <c r="F34843" s="34"/>
      <c r="J34843" s="34"/>
      <c r="K34843" s="34"/>
      <c r="L34843" s="34"/>
    </row>
    <row r="34844" spans="6:12" x14ac:dyDescent="0.35">
      <c r="F34844" s="34"/>
      <c r="J34844" s="34"/>
      <c r="K34844" s="34"/>
      <c r="L34844" s="34"/>
    </row>
    <row r="34845" spans="6:12" x14ac:dyDescent="0.35">
      <c r="F34845" s="34"/>
      <c r="J34845" s="34"/>
      <c r="K34845" s="34"/>
      <c r="L34845" s="34"/>
    </row>
    <row r="34846" spans="6:12" x14ac:dyDescent="0.35">
      <c r="F34846" s="34"/>
      <c r="J34846" s="34"/>
      <c r="K34846" s="34"/>
      <c r="L34846" s="34"/>
    </row>
    <row r="34847" spans="6:12" x14ac:dyDescent="0.35">
      <c r="F34847" s="34"/>
      <c r="J34847" s="34"/>
      <c r="K34847" s="34"/>
      <c r="L34847" s="34"/>
    </row>
    <row r="34848" spans="6:12" x14ac:dyDescent="0.35">
      <c r="F34848" s="34"/>
      <c r="J34848" s="34"/>
      <c r="K34848" s="34"/>
      <c r="L34848" s="34"/>
    </row>
    <row r="34849" spans="6:12" x14ac:dyDescent="0.35">
      <c r="F34849" s="34"/>
      <c r="J34849" s="34"/>
      <c r="K34849" s="34"/>
      <c r="L34849" s="34"/>
    </row>
    <row r="34850" spans="6:12" x14ac:dyDescent="0.35">
      <c r="F34850" s="34"/>
      <c r="J34850" s="34"/>
      <c r="K34850" s="34"/>
      <c r="L34850" s="34"/>
    </row>
    <row r="34851" spans="6:12" x14ac:dyDescent="0.35">
      <c r="F34851" s="34"/>
      <c r="J34851" s="34"/>
      <c r="K34851" s="34"/>
      <c r="L34851" s="34"/>
    </row>
    <row r="34852" spans="6:12" x14ac:dyDescent="0.35">
      <c r="F34852" s="34"/>
      <c r="J34852" s="34"/>
      <c r="K34852" s="34"/>
      <c r="L34852" s="34"/>
    </row>
    <row r="34853" spans="6:12" x14ac:dyDescent="0.35">
      <c r="F34853" s="34"/>
      <c r="J34853" s="34"/>
      <c r="K34853" s="34"/>
      <c r="L34853" s="34"/>
    </row>
    <row r="34854" spans="6:12" x14ac:dyDescent="0.35">
      <c r="F34854" s="34"/>
      <c r="J34854" s="34"/>
      <c r="K34854" s="34"/>
      <c r="L34854" s="34"/>
    </row>
    <row r="34855" spans="6:12" x14ac:dyDescent="0.35">
      <c r="F34855" s="34"/>
      <c r="J34855" s="34"/>
      <c r="K34855" s="34"/>
      <c r="L34855" s="34"/>
    </row>
    <row r="34856" spans="6:12" x14ac:dyDescent="0.35">
      <c r="F34856" s="34"/>
      <c r="J34856" s="34"/>
      <c r="K34856" s="34"/>
      <c r="L34856" s="34"/>
    </row>
    <row r="34857" spans="6:12" x14ac:dyDescent="0.35">
      <c r="F34857" s="34"/>
      <c r="J34857" s="34"/>
      <c r="K34857" s="34"/>
      <c r="L34857" s="34"/>
    </row>
    <row r="34858" spans="6:12" x14ac:dyDescent="0.35">
      <c r="F34858" s="34"/>
      <c r="J34858" s="34"/>
      <c r="K34858" s="34"/>
      <c r="L34858" s="34"/>
    </row>
    <row r="34859" spans="6:12" x14ac:dyDescent="0.35">
      <c r="F34859" s="34"/>
      <c r="J34859" s="34"/>
      <c r="K34859" s="34"/>
      <c r="L34859" s="34"/>
    </row>
    <row r="34860" spans="6:12" x14ac:dyDescent="0.35">
      <c r="F34860" s="34"/>
      <c r="J34860" s="34"/>
      <c r="K34860" s="34"/>
      <c r="L34860" s="34"/>
    </row>
    <row r="34861" spans="6:12" x14ac:dyDescent="0.35">
      <c r="F34861" s="34"/>
      <c r="J34861" s="34"/>
      <c r="K34861" s="34"/>
      <c r="L34861" s="34"/>
    </row>
    <row r="34862" spans="6:12" x14ac:dyDescent="0.35">
      <c r="F34862" s="34"/>
      <c r="J34862" s="34"/>
      <c r="K34862" s="34"/>
      <c r="L34862" s="34"/>
    </row>
    <row r="34863" spans="6:12" x14ac:dyDescent="0.35">
      <c r="F34863" s="34"/>
      <c r="J34863" s="34"/>
      <c r="K34863" s="34"/>
      <c r="L34863" s="34"/>
    </row>
    <row r="34864" spans="6:12" x14ac:dyDescent="0.35">
      <c r="F34864" s="34"/>
      <c r="J34864" s="34"/>
      <c r="K34864" s="34"/>
      <c r="L34864" s="34"/>
    </row>
    <row r="34865" spans="6:12" x14ac:dyDescent="0.35">
      <c r="F34865" s="34"/>
      <c r="J34865" s="34"/>
      <c r="K34865" s="34"/>
      <c r="L34865" s="34"/>
    </row>
    <row r="34866" spans="6:12" x14ac:dyDescent="0.35">
      <c r="F34866" s="34"/>
      <c r="J34866" s="34"/>
      <c r="K34866" s="34"/>
      <c r="L34866" s="34"/>
    </row>
    <row r="34867" spans="6:12" x14ac:dyDescent="0.35">
      <c r="F34867" s="34"/>
      <c r="J34867" s="34"/>
      <c r="K34867" s="34"/>
      <c r="L34867" s="34"/>
    </row>
    <row r="34868" spans="6:12" x14ac:dyDescent="0.35">
      <c r="F34868" s="34"/>
      <c r="J34868" s="34"/>
      <c r="K34868" s="34"/>
      <c r="L34868" s="34"/>
    </row>
    <row r="34869" spans="6:12" x14ac:dyDescent="0.35">
      <c r="F34869" s="34"/>
      <c r="J34869" s="34"/>
      <c r="K34869" s="34"/>
      <c r="L34869" s="34"/>
    </row>
    <row r="34870" spans="6:12" x14ac:dyDescent="0.35">
      <c r="F34870" s="34"/>
      <c r="J34870" s="34"/>
      <c r="K34870" s="34"/>
      <c r="L34870" s="34"/>
    </row>
    <row r="34871" spans="6:12" x14ac:dyDescent="0.35">
      <c r="F34871" s="34"/>
      <c r="J34871" s="34"/>
      <c r="K34871" s="34"/>
      <c r="L34871" s="34"/>
    </row>
    <row r="34872" spans="6:12" x14ac:dyDescent="0.35">
      <c r="F34872" s="34"/>
      <c r="J34872" s="34"/>
      <c r="K34872" s="34"/>
      <c r="L34872" s="34"/>
    </row>
    <row r="34873" spans="6:12" x14ac:dyDescent="0.35">
      <c r="F34873" s="34"/>
      <c r="J34873" s="34"/>
      <c r="K34873" s="34"/>
      <c r="L34873" s="34"/>
    </row>
    <row r="34874" spans="6:12" x14ac:dyDescent="0.35">
      <c r="F34874" s="34"/>
      <c r="J34874" s="34"/>
      <c r="K34874" s="34"/>
      <c r="L34874" s="34"/>
    </row>
    <row r="34875" spans="6:12" x14ac:dyDescent="0.35">
      <c r="F34875" s="34"/>
      <c r="J34875" s="34"/>
      <c r="K34875" s="34"/>
      <c r="L34875" s="34"/>
    </row>
    <row r="34876" spans="6:12" x14ac:dyDescent="0.35">
      <c r="F34876" s="34"/>
      <c r="J34876" s="34"/>
      <c r="K34876" s="34"/>
      <c r="L34876" s="34"/>
    </row>
    <row r="34877" spans="6:12" x14ac:dyDescent="0.35">
      <c r="F34877" s="34"/>
      <c r="J34877" s="34"/>
      <c r="K34877" s="34"/>
      <c r="L34877" s="34"/>
    </row>
    <row r="34878" spans="6:12" x14ac:dyDescent="0.35">
      <c r="F34878" s="34"/>
      <c r="J34878" s="34"/>
      <c r="K34878" s="34"/>
      <c r="L34878" s="34"/>
    </row>
    <row r="34879" spans="6:12" x14ac:dyDescent="0.35">
      <c r="F34879" s="34"/>
      <c r="J34879" s="34"/>
      <c r="K34879" s="34"/>
      <c r="L34879" s="34"/>
    </row>
    <row r="34880" spans="6:12" x14ac:dyDescent="0.35">
      <c r="F34880" s="34"/>
      <c r="J34880" s="34"/>
      <c r="K34880" s="34"/>
      <c r="L34880" s="34"/>
    </row>
    <row r="34881" spans="6:12" x14ac:dyDescent="0.35">
      <c r="F34881" s="34"/>
      <c r="J34881" s="34"/>
      <c r="K34881" s="34"/>
      <c r="L34881" s="34"/>
    </row>
    <row r="34882" spans="6:12" x14ac:dyDescent="0.35">
      <c r="F34882" s="34"/>
      <c r="J34882" s="34"/>
      <c r="K34882" s="34"/>
      <c r="L34882" s="34"/>
    </row>
    <row r="34883" spans="6:12" x14ac:dyDescent="0.35">
      <c r="F34883" s="34"/>
      <c r="J34883" s="34"/>
      <c r="K34883" s="34"/>
      <c r="L34883" s="34"/>
    </row>
    <row r="34884" spans="6:12" x14ac:dyDescent="0.35">
      <c r="F34884" s="34"/>
      <c r="J34884" s="34"/>
      <c r="K34884" s="34"/>
      <c r="L34884" s="34"/>
    </row>
    <row r="34885" spans="6:12" x14ac:dyDescent="0.35">
      <c r="F34885" s="34"/>
      <c r="J34885" s="34"/>
      <c r="K34885" s="34"/>
      <c r="L34885" s="34"/>
    </row>
    <row r="34886" spans="6:12" x14ac:dyDescent="0.35">
      <c r="F34886" s="34"/>
      <c r="J34886" s="34"/>
      <c r="K34886" s="34"/>
      <c r="L34886" s="34"/>
    </row>
    <row r="34887" spans="6:12" x14ac:dyDescent="0.35">
      <c r="F34887" s="34"/>
      <c r="J34887" s="34"/>
      <c r="K34887" s="34"/>
      <c r="L34887" s="34"/>
    </row>
    <row r="34888" spans="6:12" x14ac:dyDescent="0.35">
      <c r="F34888" s="34"/>
      <c r="J34888" s="34"/>
      <c r="K34888" s="34"/>
      <c r="L34888" s="34"/>
    </row>
    <row r="34889" spans="6:12" x14ac:dyDescent="0.35">
      <c r="F34889" s="34"/>
      <c r="J34889" s="34"/>
      <c r="K34889" s="34"/>
      <c r="L34889" s="34"/>
    </row>
    <row r="34890" spans="6:12" x14ac:dyDescent="0.35">
      <c r="F34890" s="34"/>
      <c r="J34890" s="34"/>
      <c r="K34890" s="34"/>
      <c r="L34890" s="34"/>
    </row>
    <row r="34891" spans="6:12" x14ac:dyDescent="0.35">
      <c r="F34891" s="34"/>
      <c r="J34891" s="34"/>
      <c r="K34891" s="34"/>
      <c r="L34891" s="34"/>
    </row>
    <row r="34892" spans="6:12" x14ac:dyDescent="0.35">
      <c r="F34892" s="34"/>
      <c r="J34892" s="34"/>
      <c r="K34892" s="34"/>
      <c r="L34892" s="34"/>
    </row>
    <row r="34893" spans="6:12" x14ac:dyDescent="0.35">
      <c r="F34893" s="34"/>
      <c r="J34893" s="34"/>
      <c r="K34893" s="34"/>
      <c r="L34893" s="34"/>
    </row>
    <row r="34894" spans="6:12" x14ac:dyDescent="0.35">
      <c r="F34894" s="34"/>
      <c r="J34894" s="34"/>
      <c r="K34894" s="34"/>
      <c r="L34894" s="34"/>
    </row>
    <row r="34895" spans="6:12" x14ac:dyDescent="0.35">
      <c r="F34895" s="34"/>
      <c r="J34895" s="34"/>
      <c r="K34895" s="34"/>
      <c r="L34895" s="34"/>
    </row>
    <row r="34896" spans="6:12" x14ac:dyDescent="0.35">
      <c r="F34896" s="34"/>
      <c r="J34896" s="34"/>
      <c r="K34896" s="34"/>
      <c r="L34896" s="34"/>
    </row>
    <row r="34897" spans="6:12" x14ac:dyDescent="0.35">
      <c r="F34897" s="34"/>
      <c r="J34897" s="34"/>
      <c r="K34897" s="34"/>
      <c r="L34897" s="34"/>
    </row>
    <row r="34898" spans="6:12" x14ac:dyDescent="0.35">
      <c r="F34898" s="34"/>
      <c r="J34898" s="34"/>
      <c r="K34898" s="34"/>
      <c r="L34898" s="34"/>
    </row>
    <row r="34899" spans="6:12" x14ac:dyDescent="0.35">
      <c r="F34899" s="34"/>
      <c r="J34899" s="34"/>
      <c r="K34899" s="34"/>
      <c r="L34899" s="34"/>
    </row>
    <row r="34900" spans="6:12" x14ac:dyDescent="0.35">
      <c r="F34900" s="34"/>
      <c r="J34900" s="34"/>
      <c r="K34900" s="34"/>
      <c r="L34900" s="34"/>
    </row>
    <row r="34901" spans="6:12" x14ac:dyDescent="0.35">
      <c r="F34901" s="34"/>
      <c r="J34901" s="34"/>
      <c r="K34901" s="34"/>
      <c r="L34901" s="34"/>
    </row>
    <row r="34902" spans="6:12" x14ac:dyDescent="0.35">
      <c r="F34902" s="34"/>
      <c r="J34902" s="34"/>
      <c r="K34902" s="34"/>
      <c r="L34902" s="34"/>
    </row>
    <row r="34903" spans="6:12" x14ac:dyDescent="0.35">
      <c r="F34903" s="34"/>
      <c r="J34903" s="34"/>
      <c r="K34903" s="34"/>
      <c r="L34903" s="34"/>
    </row>
    <row r="34904" spans="6:12" x14ac:dyDescent="0.35">
      <c r="F34904" s="34"/>
      <c r="J34904" s="34"/>
      <c r="K34904" s="34"/>
      <c r="L34904" s="34"/>
    </row>
    <row r="34905" spans="6:12" x14ac:dyDescent="0.35">
      <c r="F34905" s="34"/>
      <c r="J34905" s="34"/>
      <c r="K34905" s="34"/>
      <c r="L34905" s="34"/>
    </row>
    <row r="34906" spans="6:12" x14ac:dyDescent="0.35">
      <c r="F34906" s="34"/>
      <c r="J34906" s="34"/>
      <c r="K34906" s="34"/>
      <c r="L34906" s="34"/>
    </row>
    <row r="34907" spans="6:12" x14ac:dyDescent="0.35">
      <c r="F34907" s="34"/>
      <c r="J34907" s="34"/>
      <c r="K34907" s="34"/>
      <c r="L34907" s="34"/>
    </row>
    <row r="34908" spans="6:12" x14ac:dyDescent="0.35">
      <c r="F34908" s="34"/>
      <c r="J34908" s="34"/>
      <c r="K34908" s="34"/>
      <c r="L34908" s="34"/>
    </row>
    <row r="34909" spans="6:12" x14ac:dyDescent="0.35">
      <c r="F34909" s="34"/>
      <c r="J34909" s="34"/>
      <c r="K34909" s="34"/>
      <c r="L34909" s="34"/>
    </row>
    <row r="34910" spans="6:12" x14ac:dyDescent="0.35">
      <c r="F34910" s="34"/>
      <c r="J34910" s="34"/>
      <c r="K34910" s="34"/>
      <c r="L34910" s="34"/>
    </row>
    <row r="34911" spans="6:12" x14ac:dyDescent="0.35">
      <c r="F34911" s="34"/>
      <c r="J34911" s="34"/>
      <c r="K34911" s="34"/>
      <c r="L34911" s="34"/>
    </row>
    <row r="34912" spans="6:12" x14ac:dyDescent="0.35">
      <c r="F34912" s="34"/>
      <c r="J34912" s="34"/>
      <c r="K34912" s="34"/>
      <c r="L34912" s="34"/>
    </row>
    <row r="34913" spans="6:12" x14ac:dyDescent="0.35">
      <c r="F34913" s="34"/>
      <c r="J34913" s="34"/>
      <c r="K34913" s="34"/>
      <c r="L34913" s="34"/>
    </row>
    <row r="34914" spans="6:12" x14ac:dyDescent="0.35">
      <c r="F34914" s="34"/>
      <c r="J34914" s="34"/>
      <c r="K34914" s="34"/>
      <c r="L34914" s="34"/>
    </row>
    <row r="34915" spans="6:12" x14ac:dyDescent="0.35">
      <c r="F34915" s="34"/>
      <c r="J34915" s="34"/>
      <c r="K34915" s="34"/>
      <c r="L34915" s="34"/>
    </row>
    <row r="34916" spans="6:12" x14ac:dyDescent="0.35">
      <c r="F34916" s="34"/>
      <c r="J34916" s="34"/>
      <c r="K34916" s="34"/>
      <c r="L34916" s="34"/>
    </row>
    <row r="34917" spans="6:12" x14ac:dyDescent="0.35">
      <c r="F34917" s="34"/>
      <c r="J34917" s="34"/>
      <c r="K34917" s="34"/>
      <c r="L34917" s="34"/>
    </row>
    <row r="34918" spans="6:12" x14ac:dyDescent="0.35">
      <c r="F34918" s="34"/>
      <c r="J34918" s="34"/>
      <c r="K34918" s="34"/>
      <c r="L34918" s="34"/>
    </row>
    <row r="34919" spans="6:12" x14ac:dyDescent="0.35">
      <c r="F34919" s="34"/>
      <c r="J34919" s="34"/>
      <c r="K34919" s="34"/>
      <c r="L34919" s="34"/>
    </row>
    <row r="34920" spans="6:12" x14ac:dyDescent="0.35">
      <c r="F34920" s="34"/>
      <c r="J34920" s="34"/>
      <c r="K34920" s="34"/>
      <c r="L34920" s="34"/>
    </row>
    <row r="34921" spans="6:12" x14ac:dyDescent="0.35">
      <c r="F34921" s="34"/>
      <c r="J34921" s="34"/>
      <c r="K34921" s="34"/>
      <c r="L34921" s="34"/>
    </row>
    <row r="34922" spans="6:12" x14ac:dyDescent="0.35">
      <c r="F34922" s="34"/>
      <c r="J34922" s="34"/>
      <c r="K34922" s="34"/>
      <c r="L34922" s="34"/>
    </row>
    <row r="34923" spans="6:12" x14ac:dyDescent="0.35">
      <c r="F34923" s="34"/>
      <c r="J34923" s="34"/>
      <c r="K34923" s="34"/>
      <c r="L34923" s="34"/>
    </row>
    <row r="34924" spans="6:12" x14ac:dyDescent="0.35">
      <c r="F34924" s="34"/>
      <c r="J34924" s="34"/>
      <c r="K34924" s="34"/>
      <c r="L34924" s="34"/>
    </row>
    <row r="34925" spans="6:12" x14ac:dyDescent="0.35">
      <c r="F34925" s="34"/>
      <c r="J34925" s="34"/>
      <c r="K34925" s="34"/>
      <c r="L34925" s="34"/>
    </row>
    <row r="34926" spans="6:12" x14ac:dyDescent="0.35">
      <c r="F34926" s="34"/>
      <c r="J34926" s="34"/>
      <c r="K34926" s="34"/>
      <c r="L34926" s="34"/>
    </row>
    <row r="34927" spans="6:12" x14ac:dyDescent="0.35">
      <c r="F34927" s="34"/>
      <c r="J34927" s="34"/>
      <c r="K34927" s="34"/>
      <c r="L34927" s="34"/>
    </row>
    <row r="34928" spans="6:12" x14ac:dyDescent="0.35">
      <c r="F34928" s="34"/>
      <c r="J34928" s="34"/>
      <c r="K34928" s="34"/>
      <c r="L34928" s="34"/>
    </row>
    <row r="34929" spans="6:12" x14ac:dyDescent="0.35">
      <c r="F34929" s="34"/>
      <c r="J34929" s="34"/>
      <c r="K34929" s="34"/>
      <c r="L34929" s="34"/>
    </row>
    <row r="34930" spans="6:12" x14ac:dyDescent="0.35">
      <c r="F34930" s="34"/>
      <c r="J34930" s="34"/>
      <c r="K34930" s="34"/>
      <c r="L34930" s="34"/>
    </row>
    <row r="34931" spans="6:12" x14ac:dyDescent="0.35">
      <c r="F34931" s="34"/>
      <c r="J34931" s="34"/>
      <c r="K34931" s="34"/>
      <c r="L34931" s="34"/>
    </row>
    <row r="34932" spans="6:12" x14ac:dyDescent="0.35">
      <c r="F34932" s="34"/>
      <c r="J34932" s="34"/>
      <c r="K34932" s="34"/>
      <c r="L34932" s="34"/>
    </row>
    <row r="34933" spans="6:12" x14ac:dyDescent="0.35">
      <c r="F34933" s="34"/>
      <c r="J34933" s="34"/>
      <c r="K34933" s="34"/>
      <c r="L34933" s="34"/>
    </row>
    <row r="34934" spans="6:12" x14ac:dyDescent="0.35">
      <c r="F34934" s="34"/>
      <c r="J34934" s="34"/>
      <c r="K34934" s="34"/>
      <c r="L34934" s="34"/>
    </row>
    <row r="34935" spans="6:12" x14ac:dyDescent="0.35">
      <c r="F34935" s="34"/>
      <c r="J34935" s="34"/>
      <c r="K34935" s="34"/>
      <c r="L34935" s="34"/>
    </row>
    <row r="34936" spans="6:12" x14ac:dyDescent="0.35">
      <c r="F34936" s="34"/>
      <c r="J34936" s="34"/>
      <c r="K34936" s="34"/>
      <c r="L34936" s="34"/>
    </row>
    <row r="34937" spans="6:12" x14ac:dyDescent="0.35">
      <c r="F34937" s="34"/>
      <c r="J34937" s="34"/>
      <c r="K34937" s="34"/>
      <c r="L34937" s="34"/>
    </row>
    <row r="34938" spans="6:12" x14ac:dyDescent="0.35">
      <c r="F34938" s="34"/>
      <c r="J34938" s="34"/>
      <c r="K34938" s="34"/>
      <c r="L34938" s="34"/>
    </row>
    <row r="34939" spans="6:12" x14ac:dyDescent="0.35">
      <c r="F34939" s="34"/>
      <c r="J34939" s="34"/>
      <c r="K34939" s="34"/>
      <c r="L34939" s="34"/>
    </row>
    <row r="34940" spans="6:12" x14ac:dyDescent="0.35">
      <c r="F34940" s="34"/>
      <c r="J34940" s="34"/>
      <c r="K34940" s="34"/>
      <c r="L34940" s="34"/>
    </row>
    <row r="34941" spans="6:12" x14ac:dyDescent="0.35">
      <c r="F34941" s="34"/>
      <c r="J34941" s="34"/>
      <c r="K34941" s="34"/>
      <c r="L34941" s="34"/>
    </row>
    <row r="34942" spans="6:12" x14ac:dyDescent="0.35">
      <c r="F34942" s="34"/>
      <c r="J34942" s="34"/>
      <c r="K34942" s="34"/>
      <c r="L34942" s="34"/>
    </row>
    <row r="34943" spans="6:12" x14ac:dyDescent="0.35">
      <c r="F34943" s="34"/>
      <c r="J34943" s="34"/>
      <c r="K34943" s="34"/>
      <c r="L34943" s="34"/>
    </row>
    <row r="34944" spans="6:12" x14ac:dyDescent="0.35">
      <c r="F34944" s="34"/>
      <c r="J34944" s="34"/>
      <c r="K34944" s="34"/>
      <c r="L34944" s="34"/>
    </row>
    <row r="34945" spans="6:12" x14ac:dyDescent="0.35">
      <c r="F34945" s="34"/>
      <c r="J34945" s="34"/>
      <c r="K34945" s="34"/>
      <c r="L34945" s="34"/>
    </row>
    <row r="34946" spans="6:12" x14ac:dyDescent="0.35">
      <c r="F34946" s="34"/>
      <c r="J34946" s="34"/>
      <c r="K34946" s="34"/>
      <c r="L34946" s="34"/>
    </row>
    <row r="34947" spans="6:12" x14ac:dyDescent="0.35">
      <c r="F34947" s="34"/>
      <c r="J34947" s="34"/>
      <c r="K34947" s="34"/>
      <c r="L34947" s="34"/>
    </row>
    <row r="34948" spans="6:12" x14ac:dyDescent="0.35">
      <c r="F34948" s="34"/>
      <c r="J34948" s="34"/>
      <c r="K34948" s="34"/>
      <c r="L34948" s="34"/>
    </row>
    <row r="34949" spans="6:12" x14ac:dyDescent="0.35">
      <c r="F34949" s="34"/>
      <c r="J34949" s="34"/>
      <c r="K34949" s="34"/>
      <c r="L34949" s="34"/>
    </row>
    <row r="34950" spans="6:12" x14ac:dyDescent="0.35">
      <c r="F34950" s="34"/>
      <c r="J34950" s="34"/>
      <c r="K34950" s="34"/>
      <c r="L34950" s="34"/>
    </row>
    <row r="34951" spans="6:12" x14ac:dyDescent="0.35">
      <c r="F34951" s="34"/>
      <c r="J34951" s="34"/>
      <c r="K34951" s="34"/>
      <c r="L34951" s="34"/>
    </row>
    <row r="34952" spans="6:12" x14ac:dyDescent="0.35">
      <c r="F34952" s="34"/>
      <c r="J34952" s="34"/>
      <c r="K34952" s="34"/>
      <c r="L34952" s="34"/>
    </row>
    <row r="34953" spans="6:12" x14ac:dyDescent="0.35">
      <c r="F34953" s="34"/>
      <c r="J34953" s="34"/>
      <c r="K34953" s="34"/>
      <c r="L34953" s="34"/>
    </row>
    <row r="34954" spans="6:12" x14ac:dyDescent="0.35">
      <c r="F34954" s="34"/>
      <c r="J34954" s="34"/>
      <c r="K34954" s="34"/>
      <c r="L34954" s="34"/>
    </row>
    <row r="34955" spans="6:12" x14ac:dyDescent="0.35">
      <c r="F34955" s="34"/>
      <c r="J34955" s="34"/>
      <c r="K34955" s="34"/>
      <c r="L34955" s="34"/>
    </row>
    <row r="34956" spans="6:12" x14ac:dyDescent="0.35">
      <c r="F34956" s="34"/>
      <c r="J34956" s="34"/>
      <c r="K34956" s="34"/>
      <c r="L34956" s="34"/>
    </row>
    <row r="34957" spans="6:12" x14ac:dyDescent="0.35">
      <c r="F34957" s="34"/>
      <c r="J34957" s="34"/>
      <c r="K34957" s="34"/>
      <c r="L34957" s="34"/>
    </row>
    <row r="34958" spans="6:12" x14ac:dyDescent="0.35">
      <c r="F34958" s="34"/>
      <c r="J34958" s="34"/>
      <c r="K34958" s="34"/>
      <c r="L34958" s="34"/>
    </row>
    <row r="34959" spans="6:12" x14ac:dyDescent="0.35">
      <c r="F34959" s="34"/>
      <c r="J34959" s="34"/>
      <c r="K34959" s="34"/>
      <c r="L34959" s="34"/>
    </row>
    <row r="34960" spans="6:12" x14ac:dyDescent="0.35">
      <c r="F34960" s="34"/>
      <c r="J34960" s="34"/>
      <c r="K34960" s="34"/>
      <c r="L34960" s="34"/>
    </row>
    <row r="34961" spans="6:12" x14ac:dyDescent="0.35">
      <c r="F34961" s="34"/>
      <c r="J34961" s="34"/>
      <c r="K34961" s="34"/>
      <c r="L34961" s="34"/>
    </row>
    <row r="34962" spans="6:12" x14ac:dyDescent="0.35">
      <c r="F34962" s="34"/>
      <c r="J34962" s="34"/>
      <c r="K34962" s="34"/>
      <c r="L34962" s="34"/>
    </row>
    <row r="34963" spans="6:12" x14ac:dyDescent="0.35">
      <c r="F34963" s="34"/>
      <c r="J34963" s="34"/>
      <c r="K34963" s="34"/>
      <c r="L34963" s="34"/>
    </row>
    <row r="34964" spans="6:12" x14ac:dyDescent="0.35">
      <c r="F34964" s="34"/>
      <c r="J34964" s="34"/>
      <c r="K34964" s="34"/>
      <c r="L34964" s="34"/>
    </row>
    <row r="34965" spans="6:12" x14ac:dyDescent="0.35">
      <c r="F34965" s="34"/>
      <c r="J34965" s="34"/>
      <c r="K34965" s="34"/>
      <c r="L34965" s="34"/>
    </row>
    <row r="34966" spans="6:12" x14ac:dyDescent="0.35">
      <c r="F34966" s="34"/>
      <c r="J34966" s="34"/>
      <c r="K34966" s="34"/>
      <c r="L34966" s="34"/>
    </row>
    <row r="34967" spans="6:12" x14ac:dyDescent="0.35">
      <c r="F34967" s="34"/>
      <c r="J34967" s="34"/>
      <c r="K34967" s="34"/>
      <c r="L34967" s="34"/>
    </row>
    <row r="34968" spans="6:12" x14ac:dyDescent="0.35">
      <c r="F34968" s="34"/>
      <c r="J34968" s="34"/>
      <c r="K34968" s="34"/>
      <c r="L34968" s="34"/>
    </row>
    <row r="34969" spans="6:12" x14ac:dyDescent="0.35">
      <c r="F34969" s="34"/>
      <c r="J34969" s="34"/>
      <c r="K34969" s="34"/>
      <c r="L34969" s="34"/>
    </row>
    <row r="34970" spans="6:12" x14ac:dyDescent="0.35">
      <c r="F34970" s="34"/>
      <c r="J34970" s="34"/>
      <c r="K34970" s="34"/>
      <c r="L34970" s="34"/>
    </row>
    <row r="34971" spans="6:12" x14ac:dyDescent="0.35">
      <c r="F34971" s="34"/>
      <c r="J34971" s="34"/>
      <c r="K34971" s="34"/>
      <c r="L34971" s="34"/>
    </row>
    <row r="34972" spans="6:12" x14ac:dyDescent="0.35">
      <c r="F34972" s="34"/>
      <c r="J34972" s="34"/>
      <c r="K34972" s="34"/>
      <c r="L34972" s="34"/>
    </row>
    <row r="34973" spans="6:12" x14ac:dyDescent="0.35">
      <c r="F34973" s="34"/>
      <c r="J34973" s="34"/>
      <c r="K34973" s="34"/>
      <c r="L34973" s="34"/>
    </row>
    <row r="34974" spans="6:12" x14ac:dyDescent="0.35">
      <c r="F34974" s="34"/>
      <c r="J34974" s="34"/>
      <c r="K34974" s="34"/>
      <c r="L34974" s="34"/>
    </row>
    <row r="34975" spans="6:12" x14ac:dyDescent="0.35">
      <c r="F34975" s="34"/>
      <c r="J34975" s="34"/>
      <c r="K34975" s="34"/>
      <c r="L34975" s="34"/>
    </row>
    <row r="34976" spans="6:12" x14ac:dyDescent="0.35">
      <c r="F34976" s="34"/>
      <c r="J34976" s="34"/>
      <c r="K34976" s="34"/>
      <c r="L34976" s="34"/>
    </row>
    <row r="34977" spans="6:12" x14ac:dyDescent="0.35">
      <c r="F34977" s="34"/>
      <c r="J34977" s="34"/>
      <c r="K34977" s="34"/>
      <c r="L34977" s="34"/>
    </row>
    <row r="34978" spans="6:12" x14ac:dyDescent="0.35">
      <c r="F34978" s="34"/>
      <c r="J34978" s="34"/>
      <c r="K34978" s="34"/>
      <c r="L34978" s="34"/>
    </row>
    <row r="34979" spans="6:12" x14ac:dyDescent="0.35">
      <c r="F34979" s="34"/>
      <c r="J34979" s="34"/>
      <c r="K34979" s="34"/>
      <c r="L34979" s="34"/>
    </row>
    <row r="34980" spans="6:12" x14ac:dyDescent="0.35">
      <c r="F34980" s="34"/>
      <c r="J34980" s="34"/>
      <c r="K34980" s="34"/>
      <c r="L34980" s="34"/>
    </row>
    <row r="34981" spans="6:12" x14ac:dyDescent="0.35">
      <c r="F34981" s="34"/>
      <c r="J34981" s="34"/>
      <c r="K34981" s="34"/>
      <c r="L34981" s="34"/>
    </row>
    <row r="34982" spans="6:12" x14ac:dyDescent="0.35">
      <c r="F34982" s="34"/>
      <c r="J34982" s="34"/>
      <c r="K34982" s="34"/>
      <c r="L34982" s="34"/>
    </row>
    <row r="34983" spans="6:12" x14ac:dyDescent="0.35">
      <c r="F34983" s="34"/>
      <c r="J34983" s="34"/>
      <c r="K34983" s="34"/>
      <c r="L34983" s="34"/>
    </row>
    <row r="34984" spans="6:12" x14ac:dyDescent="0.35">
      <c r="F34984" s="34"/>
      <c r="J34984" s="34"/>
      <c r="K34984" s="34"/>
      <c r="L34984" s="34"/>
    </row>
    <row r="34985" spans="6:12" x14ac:dyDescent="0.35">
      <c r="F34985" s="34"/>
      <c r="J34985" s="34"/>
      <c r="K34985" s="34"/>
      <c r="L34985" s="34"/>
    </row>
    <row r="34986" spans="6:12" x14ac:dyDescent="0.35">
      <c r="F34986" s="34"/>
      <c r="J34986" s="34"/>
      <c r="K34986" s="34"/>
      <c r="L34986" s="34"/>
    </row>
    <row r="34987" spans="6:12" x14ac:dyDescent="0.35">
      <c r="F34987" s="34"/>
      <c r="J34987" s="34"/>
      <c r="K34987" s="34"/>
      <c r="L34987" s="34"/>
    </row>
    <row r="34988" spans="6:12" x14ac:dyDescent="0.35">
      <c r="F34988" s="34"/>
      <c r="J34988" s="34"/>
      <c r="K34988" s="34"/>
      <c r="L34988" s="34"/>
    </row>
    <row r="34989" spans="6:12" x14ac:dyDescent="0.35">
      <c r="F34989" s="34"/>
      <c r="J34989" s="34"/>
      <c r="K34989" s="34"/>
      <c r="L34989" s="34"/>
    </row>
    <row r="34990" spans="6:12" x14ac:dyDescent="0.35">
      <c r="F34990" s="34"/>
      <c r="J34990" s="34"/>
      <c r="K34990" s="34"/>
      <c r="L34990" s="34"/>
    </row>
    <row r="34991" spans="6:12" x14ac:dyDescent="0.35">
      <c r="F34991" s="34"/>
      <c r="J34991" s="34"/>
      <c r="K34991" s="34"/>
      <c r="L34991" s="34"/>
    </row>
    <row r="34992" spans="6:12" x14ac:dyDescent="0.35">
      <c r="F34992" s="34"/>
      <c r="J34992" s="34"/>
      <c r="K34992" s="34"/>
      <c r="L34992" s="34"/>
    </row>
    <row r="34993" spans="6:12" x14ac:dyDescent="0.35">
      <c r="F34993" s="34"/>
      <c r="J34993" s="34"/>
      <c r="K34993" s="34"/>
      <c r="L34993" s="34"/>
    </row>
    <row r="34994" spans="6:12" x14ac:dyDescent="0.35">
      <c r="F34994" s="34"/>
      <c r="J34994" s="34"/>
      <c r="K34994" s="34"/>
      <c r="L34994" s="34"/>
    </row>
    <row r="34995" spans="6:12" x14ac:dyDescent="0.35">
      <c r="F34995" s="34"/>
      <c r="J34995" s="34"/>
      <c r="K34995" s="34"/>
      <c r="L34995" s="34"/>
    </row>
    <row r="34996" spans="6:12" x14ac:dyDescent="0.35">
      <c r="F34996" s="34"/>
      <c r="J34996" s="34"/>
      <c r="K34996" s="34"/>
      <c r="L34996" s="34"/>
    </row>
    <row r="34997" spans="6:12" x14ac:dyDescent="0.35">
      <c r="F34997" s="34"/>
      <c r="J34997" s="34"/>
      <c r="K34997" s="34"/>
      <c r="L34997" s="34"/>
    </row>
    <row r="34998" spans="6:12" x14ac:dyDescent="0.35">
      <c r="F34998" s="34"/>
      <c r="J34998" s="34"/>
      <c r="K34998" s="34"/>
      <c r="L34998" s="34"/>
    </row>
    <row r="34999" spans="6:12" x14ac:dyDescent="0.35">
      <c r="F34999" s="34"/>
      <c r="J34999" s="34"/>
      <c r="K34999" s="34"/>
      <c r="L34999" s="34"/>
    </row>
    <row r="35000" spans="6:12" x14ac:dyDescent="0.35">
      <c r="F35000" s="34"/>
      <c r="J35000" s="34"/>
      <c r="K35000" s="34"/>
      <c r="L35000" s="34"/>
    </row>
    <row r="35001" spans="6:12" x14ac:dyDescent="0.35">
      <c r="F35001" s="34"/>
      <c r="J35001" s="34"/>
      <c r="K35001" s="34"/>
      <c r="L35001" s="34"/>
    </row>
    <row r="35002" spans="6:12" x14ac:dyDescent="0.35">
      <c r="F35002" s="34"/>
      <c r="J35002" s="34"/>
      <c r="K35002" s="34"/>
      <c r="L35002" s="34"/>
    </row>
    <row r="35003" spans="6:12" x14ac:dyDescent="0.35">
      <c r="F35003" s="34"/>
      <c r="J35003" s="34"/>
      <c r="K35003" s="34"/>
      <c r="L35003" s="34"/>
    </row>
    <row r="35004" spans="6:12" x14ac:dyDescent="0.35">
      <c r="F35004" s="34"/>
      <c r="J35004" s="34"/>
      <c r="K35004" s="34"/>
      <c r="L35004" s="34"/>
    </row>
    <row r="35005" spans="6:12" x14ac:dyDescent="0.35">
      <c r="F35005" s="34"/>
      <c r="J35005" s="34"/>
      <c r="K35005" s="34"/>
      <c r="L35005" s="34"/>
    </row>
    <row r="35006" spans="6:12" x14ac:dyDescent="0.35">
      <c r="F35006" s="34"/>
      <c r="J35006" s="34"/>
      <c r="K35006" s="34"/>
      <c r="L35006" s="34"/>
    </row>
    <row r="35007" spans="6:12" x14ac:dyDescent="0.35">
      <c r="F35007" s="34"/>
      <c r="J35007" s="34"/>
      <c r="K35007" s="34"/>
      <c r="L35007" s="34"/>
    </row>
    <row r="35008" spans="6:12" x14ac:dyDescent="0.35">
      <c r="F35008" s="34"/>
      <c r="J35008" s="34"/>
      <c r="K35008" s="34"/>
      <c r="L35008" s="34"/>
    </row>
    <row r="35009" spans="6:12" x14ac:dyDescent="0.35">
      <c r="F35009" s="34"/>
      <c r="J35009" s="34"/>
      <c r="K35009" s="34"/>
      <c r="L35009" s="34"/>
    </row>
    <row r="35010" spans="6:12" x14ac:dyDescent="0.35">
      <c r="F35010" s="34"/>
      <c r="J35010" s="34"/>
      <c r="K35010" s="34"/>
      <c r="L35010" s="34"/>
    </row>
    <row r="35011" spans="6:12" x14ac:dyDescent="0.35">
      <c r="F35011" s="34"/>
      <c r="J35011" s="34"/>
      <c r="K35011" s="34"/>
      <c r="L35011" s="34"/>
    </row>
    <row r="35012" spans="6:12" x14ac:dyDescent="0.35">
      <c r="F35012" s="34"/>
      <c r="J35012" s="34"/>
      <c r="K35012" s="34"/>
      <c r="L35012" s="34"/>
    </row>
    <row r="35013" spans="6:12" x14ac:dyDescent="0.35">
      <c r="F35013" s="34"/>
      <c r="J35013" s="34"/>
      <c r="K35013" s="34"/>
      <c r="L35013" s="34"/>
    </row>
    <row r="35014" spans="6:12" x14ac:dyDescent="0.35">
      <c r="F35014" s="34"/>
      <c r="J35014" s="34"/>
      <c r="K35014" s="34"/>
      <c r="L35014" s="34"/>
    </row>
    <row r="35015" spans="6:12" x14ac:dyDescent="0.35">
      <c r="F35015" s="34"/>
      <c r="J35015" s="34"/>
      <c r="K35015" s="34"/>
      <c r="L35015" s="34"/>
    </row>
    <row r="35016" spans="6:12" x14ac:dyDescent="0.35">
      <c r="F35016" s="34"/>
      <c r="J35016" s="34"/>
      <c r="K35016" s="34"/>
      <c r="L35016" s="34"/>
    </row>
    <row r="35017" spans="6:12" x14ac:dyDescent="0.35">
      <c r="F35017" s="34"/>
      <c r="J35017" s="34"/>
      <c r="K35017" s="34"/>
      <c r="L35017" s="34"/>
    </row>
    <row r="35018" spans="6:12" x14ac:dyDescent="0.35">
      <c r="F35018" s="34"/>
      <c r="J35018" s="34"/>
      <c r="K35018" s="34"/>
      <c r="L35018" s="34"/>
    </row>
    <row r="35019" spans="6:12" x14ac:dyDescent="0.35">
      <c r="F35019" s="34"/>
      <c r="J35019" s="34"/>
      <c r="K35019" s="34"/>
      <c r="L35019" s="34"/>
    </row>
    <row r="35020" spans="6:12" x14ac:dyDescent="0.35">
      <c r="F35020" s="34"/>
      <c r="J35020" s="34"/>
      <c r="K35020" s="34"/>
      <c r="L35020" s="34"/>
    </row>
    <row r="35021" spans="6:12" x14ac:dyDescent="0.35">
      <c r="F35021" s="34"/>
      <c r="J35021" s="34"/>
      <c r="K35021" s="34"/>
      <c r="L35021" s="34"/>
    </row>
    <row r="35022" spans="6:12" x14ac:dyDescent="0.35">
      <c r="F35022" s="34"/>
      <c r="J35022" s="34"/>
      <c r="K35022" s="34"/>
      <c r="L35022" s="34"/>
    </row>
    <row r="35023" spans="6:12" x14ac:dyDescent="0.35">
      <c r="F35023" s="34"/>
      <c r="J35023" s="34"/>
      <c r="K35023" s="34"/>
      <c r="L35023" s="34"/>
    </row>
    <row r="35024" spans="6:12" x14ac:dyDescent="0.35">
      <c r="F35024" s="34"/>
      <c r="J35024" s="34"/>
      <c r="K35024" s="34"/>
      <c r="L35024" s="34"/>
    </row>
    <row r="35025" spans="6:12" x14ac:dyDescent="0.35">
      <c r="F35025" s="34"/>
      <c r="J35025" s="34"/>
      <c r="K35025" s="34"/>
      <c r="L35025" s="34"/>
    </row>
    <row r="35026" spans="6:12" x14ac:dyDescent="0.35">
      <c r="F35026" s="34"/>
      <c r="J35026" s="34"/>
      <c r="K35026" s="34"/>
      <c r="L35026" s="34"/>
    </row>
    <row r="35027" spans="6:12" x14ac:dyDescent="0.35">
      <c r="F35027" s="34"/>
      <c r="J35027" s="34"/>
      <c r="K35027" s="34"/>
      <c r="L35027" s="34"/>
    </row>
    <row r="35028" spans="6:12" x14ac:dyDescent="0.35">
      <c r="F35028" s="34"/>
      <c r="J35028" s="34"/>
      <c r="K35028" s="34"/>
      <c r="L35028" s="34"/>
    </row>
    <row r="35029" spans="6:12" x14ac:dyDescent="0.35">
      <c r="F35029" s="34"/>
      <c r="J35029" s="34"/>
      <c r="K35029" s="34"/>
      <c r="L35029" s="34"/>
    </row>
    <row r="35030" spans="6:12" x14ac:dyDescent="0.35">
      <c r="F35030" s="34"/>
      <c r="J35030" s="34"/>
      <c r="K35030" s="34"/>
      <c r="L35030" s="34"/>
    </row>
    <row r="35031" spans="6:12" x14ac:dyDescent="0.35">
      <c r="F35031" s="34"/>
      <c r="J35031" s="34"/>
      <c r="K35031" s="34"/>
      <c r="L35031" s="34"/>
    </row>
    <row r="35032" spans="6:12" x14ac:dyDescent="0.35">
      <c r="F35032" s="34"/>
      <c r="J35032" s="34"/>
      <c r="K35032" s="34"/>
      <c r="L35032" s="34"/>
    </row>
    <row r="35033" spans="6:12" x14ac:dyDescent="0.35">
      <c r="F35033" s="34"/>
      <c r="J35033" s="34"/>
      <c r="K35033" s="34"/>
      <c r="L35033" s="34"/>
    </row>
    <row r="35034" spans="6:12" x14ac:dyDescent="0.35">
      <c r="F35034" s="34"/>
      <c r="J35034" s="34"/>
      <c r="K35034" s="34"/>
      <c r="L35034" s="34"/>
    </row>
    <row r="35035" spans="6:12" x14ac:dyDescent="0.35">
      <c r="F35035" s="34"/>
      <c r="J35035" s="34"/>
      <c r="K35035" s="34"/>
      <c r="L35035" s="34"/>
    </row>
    <row r="35036" spans="6:12" x14ac:dyDescent="0.35">
      <c r="F35036" s="34"/>
      <c r="J35036" s="34"/>
      <c r="K35036" s="34"/>
      <c r="L35036" s="34"/>
    </row>
    <row r="35037" spans="6:12" x14ac:dyDescent="0.35">
      <c r="F35037" s="34"/>
      <c r="J35037" s="34"/>
      <c r="K35037" s="34"/>
      <c r="L35037" s="34"/>
    </row>
    <row r="35038" spans="6:12" x14ac:dyDescent="0.35">
      <c r="F35038" s="34"/>
      <c r="J35038" s="34"/>
      <c r="K35038" s="34"/>
      <c r="L35038" s="34"/>
    </row>
    <row r="35039" spans="6:12" x14ac:dyDescent="0.35">
      <c r="F35039" s="34"/>
      <c r="J35039" s="34"/>
      <c r="K35039" s="34"/>
      <c r="L35039" s="34"/>
    </row>
    <row r="35040" spans="6:12" x14ac:dyDescent="0.35">
      <c r="F35040" s="34"/>
      <c r="J35040" s="34"/>
      <c r="K35040" s="34"/>
      <c r="L35040" s="34"/>
    </row>
    <row r="35041" spans="6:12" x14ac:dyDescent="0.35">
      <c r="F35041" s="34"/>
      <c r="J35041" s="34"/>
      <c r="K35041" s="34"/>
      <c r="L35041" s="34"/>
    </row>
    <row r="35042" spans="6:12" x14ac:dyDescent="0.35">
      <c r="F35042" s="34"/>
      <c r="J35042" s="34"/>
      <c r="K35042" s="34"/>
      <c r="L35042" s="34"/>
    </row>
    <row r="35043" spans="6:12" x14ac:dyDescent="0.35">
      <c r="F35043" s="34"/>
      <c r="J35043" s="34"/>
      <c r="K35043" s="34"/>
      <c r="L35043" s="34"/>
    </row>
    <row r="35044" spans="6:12" x14ac:dyDescent="0.35">
      <c r="F35044" s="34"/>
      <c r="J35044" s="34"/>
      <c r="K35044" s="34"/>
      <c r="L35044" s="34"/>
    </row>
    <row r="35045" spans="6:12" x14ac:dyDescent="0.35">
      <c r="F35045" s="34"/>
      <c r="J35045" s="34"/>
      <c r="K35045" s="34"/>
      <c r="L35045" s="34"/>
    </row>
    <row r="35046" spans="6:12" x14ac:dyDescent="0.35">
      <c r="F35046" s="34"/>
      <c r="J35046" s="34"/>
      <c r="K35046" s="34"/>
      <c r="L35046" s="34"/>
    </row>
    <row r="35047" spans="6:12" x14ac:dyDescent="0.35">
      <c r="F35047" s="34"/>
      <c r="J35047" s="34"/>
      <c r="K35047" s="34"/>
      <c r="L35047" s="34"/>
    </row>
    <row r="35048" spans="6:12" x14ac:dyDescent="0.35">
      <c r="F35048" s="34"/>
      <c r="J35048" s="34"/>
      <c r="K35048" s="34"/>
      <c r="L35048" s="34"/>
    </row>
    <row r="35049" spans="6:12" x14ac:dyDescent="0.35">
      <c r="F35049" s="34"/>
      <c r="J35049" s="34"/>
      <c r="K35049" s="34"/>
      <c r="L35049" s="34"/>
    </row>
    <row r="35050" spans="6:12" x14ac:dyDescent="0.35">
      <c r="F35050" s="34"/>
      <c r="J35050" s="34"/>
      <c r="K35050" s="34"/>
      <c r="L35050" s="34"/>
    </row>
    <row r="35051" spans="6:12" x14ac:dyDescent="0.35">
      <c r="F35051" s="34"/>
      <c r="J35051" s="34"/>
      <c r="K35051" s="34"/>
      <c r="L35051" s="34"/>
    </row>
    <row r="35052" spans="6:12" x14ac:dyDescent="0.35">
      <c r="F35052" s="34"/>
      <c r="J35052" s="34"/>
      <c r="K35052" s="34"/>
      <c r="L35052" s="34"/>
    </row>
    <row r="35053" spans="6:12" x14ac:dyDescent="0.35">
      <c r="F35053" s="34"/>
      <c r="J35053" s="34"/>
      <c r="K35053" s="34"/>
      <c r="L35053" s="34"/>
    </row>
    <row r="35054" spans="6:12" x14ac:dyDescent="0.35">
      <c r="F35054" s="34"/>
      <c r="J35054" s="34"/>
      <c r="K35054" s="34"/>
      <c r="L35054" s="34"/>
    </row>
    <row r="35055" spans="6:12" x14ac:dyDescent="0.35">
      <c r="F35055" s="34"/>
      <c r="J35055" s="34"/>
      <c r="K35055" s="34"/>
      <c r="L35055" s="34"/>
    </row>
    <row r="35056" spans="6:12" x14ac:dyDescent="0.35">
      <c r="F35056" s="34"/>
      <c r="J35056" s="34"/>
      <c r="K35056" s="34"/>
      <c r="L35056" s="34"/>
    </row>
    <row r="35057" spans="6:12" x14ac:dyDescent="0.35">
      <c r="F35057" s="34"/>
      <c r="J35057" s="34"/>
      <c r="K35057" s="34"/>
      <c r="L35057" s="34"/>
    </row>
    <row r="35058" spans="6:12" x14ac:dyDescent="0.35">
      <c r="F35058" s="34"/>
      <c r="J35058" s="34"/>
      <c r="K35058" s="34"/>
      <c r="L35058" s="34"/>
    </row>
    <row r="35059" spans="6:12" x14ac:dyDescent="0.35">
      <c r="F35059" s="34"/>
      <c r="J35059" s="34"/>
      <c r="K35059" s="34"/>
      <c r="L35059" s="34"/>
    </row>
    <row r="35060" spans="6:12" x14ac:dyDescent="0.35">
      <c r="F35060" s="34"/>
      <c r="J35060" s="34"/>
      <c r="K35060" s="34"/>
      <c r="L35060" s="34"/>
    </row>
    <row r="35061" spans="6:12" x14ac:dyDescent="0.35">
      <c r="F35061" s="34"/>
      <c r="J35061" s="34"/>
      <c r="K35061" s="34"/>
      <c r="L35061" s="34"/>
    </row>
    <row r="35062" spans="6:12" x14ac:dyDescent="0.35">
      <c r="F35062" s="34"/>
      <c r="J35062" s="34"/>
      <c r="K35062" s="34"/>
      <c r="L35062" s="34"/>
    </row>
    <row r="35063" spans="6:12" x14ac:dyDescent="0.35">
      <c r="F35063" s="34"/>
      <c r="J35063" s="34"/>
      <c r="K35063" s="34"/>
      <c r="L35063" s="34"/>
    </row>
    <row r="35064" spans="6:12" x14ac:dyDescent="0.35">
      <c r="F35064" s="34"/>
      <c r="J35064" s="34"/>
      <c r="K35064" s="34"/>
      <c r="L35064" s="34"/>
    </row>
    <row r="35065" spans="6:12" x14ac:dyDescent="0.35">
      <c r="F35065" s="34"/>
      <c r="J35065" s="34"/>
      <c r="K35065" s="34"/>
      <c r="L35065" s="34"/>
    </row>
    <row r="35066" spans="6:12" x14ac:dyDescent="0.35">
      <c r="F35066" s="34"/>
      <c r="J35066" s="34"/>
      <c r="K35066" s="34"/>
      <c r="L35066" s="34"/>
    </row>
    <row r="35067" spans="6:12" x14ac:dyDescent="0.35">
      <c r="F35067" s="34"/>
      <c r="J35067" s="34"/>
      <c r="K35067" s="34"/>
      <c r="L35067" s="34"/>
    </row>
    <row r="35068" spans="6:12" x14ac:dyDescent="0.35">
      <c r="F35068" s="34"/>
      <c r="J35068" s="34"/>
      <c r="K35068" s="34"/>
      <c r="L35068" s="34"/>
    </row>
    <row r="35069" spans="6:12" x14ac:dyDescent="0.35">
      <c r="F35069" s="34"/>
      <c r="J35069" s="34"/>
      <c r="K35069" s="34"/>
      <c r="L35069" s="34"/>
    </row>
    <row r="35070" spans="6:12" x14ac:dyDescent="0.35">
      <c r="F35070" s="34"/>
      <c r="J35070" s="34"/>
      <c r="K35070" s="34"/>
      <c r="L35070" s="34"/>
    </row>
    <row r="35071" spans="6:12" x14ac:dyDescent="0.35">
      <c r="F35071" s="34"/>
      <c r="J35071" s="34"/>
      <c r="K35071" s="34"/>
      <c r="L35071" s="34"/>
    </row>
    <row r="35072" spans="6:12" x14ac:dyDescent="0.35">
      <c r="F35072" s="34"/>
      <c r="J35072" s="34"/>
      <c r="K35072" s="34"/>
      <c r="L35072" s="34"/>
    </row>
    <row r="35073" spans="6:12" x14ac:dyDescent="0.35">
      <c r="F35073" s="34"/>
      <c r="J35073" s="34"/>
      <c r="K35073" s="34"/>
      <c r="L35073" s="34"/>
    </row>
    <row r="35074" spans="6:12" x14ac:dyDescent="0.35">
      <c r="F35074" s="34"/>
      <c r="J35074" s="34"/>
      <c r="K35074" s="34"/>
      <c r="L35074" s="34"/>
    </row>
    <row r="35075" spans="6:12" x14ac:dyDescent="0.35">
      <c r="F35075" s="34"/>
      <c r="J35075" s="34"/>
      <c r="K35075" s="34"/>
      <c r="L35075" s="34"/>
    </row>
    <row r="35076" spans="6:12" x14ac:dyDescent="0.35">
      <c r="F35076" s="34"/>
      <c r="J35076" s="34"/>
      <c r="K35076" s="34"/>
      <c r="L35076" s="34"/>
    </row>
    <row r="35077" spans="6:12" x14ac:dyDescent="0.35">
      <c r="F35077" s="34"/>
      <c r="J35077" s="34"/>
      <c r="K35077" s="34"/>
      <c r="L35077" s="34"/>
    </row>
    <row r="35078" spans="6:12" x14ac:dyDescent="0.35">
      <c r="F35078" s="34"/>
      <c r="J35078" s="34"/>
      <c r="K35078" s="34"/>
      <c r="L35078" s="34"/>
    </row>
    <row r="35079" spans="6:12" x14ac:dyDescent="0.35">
      <c r="F35079" s="34"/>
      <c r="J35079" s="34"/>
      <c r="K35079" s="34"/>
      <c r="L35079" s="34"/>
    </row>
    <row r="35080" spans="6:12" x14ac:dyDescent="0.35">
      <c r="F35080" s="34"/>
      <c r="J35080" s="34"/>
      <c r="K35080" s="34"/>
      <c r="L35080" s="34"/>
    </row>
    <row r="35081" spans="6:12" x14ac:dyDescent="0.35">
      <c r="F35081" s="34"/>
      <c r="J35081" s="34"/>
      <c r="K35081" s="34"/>
      <c r="L35081" s="34"/>
    </row>
    <row r="35082" spans="6:12" x14ac:dyDescent="0.35">
      <c r="F35082" s="34"/>
      <c r="J35082" s="34"/>
      <c r="K35082" s="34"/>
      <c r="L35082" s="34"/>
    </row>
    <row r="35083" spans="6:12" x14ac:dyDescent="0.35">
      <c r="F35083" s="34"/>
      <c r="J35083" s="34"/>
      <c r="K35083" s="34"/>
      <c r="L35083" s="34"/>
    </row>
    <row r="35084" spans="6:12" x14ac:dyDescent="0.35">
      <c r="F35084" s="34"/>
      <c r="J35084" s="34"/>
      <c r="K35084" s="34"/>
      <c r="L35084" s="34"/>
    </row>
    <row r="35085" spans="6:12" x14ac:dyDescent="0.35">
      <c r="F35085" s="34"/>
      <c r="J35085" s="34"/>
      <c r="K35085" s="34"/>
      <c r="L35085" s="34"/>
    </row>
    <row r="35086" spans="6:12" x14ac:dyDescent="0.35">
      <c r="F35086" s="34"/>
      <c r="J35086" s="34"/>
      <c r="K35086" s="34"/>
      <c r="L35086" s="34"/>
    </row>
    <row r="35087" spans="6:12" x14ac:dyDescent="0.35">
      <c r="F35087" s="34"/>
      <c r="J35087" s="34"/>
      <c r="K35087" s="34"/>
      <c r="L35087" s="34"/>
    </row>
    <row r="35088" spans="6:12" x14ac:dyDescent="0.35">
      <c r="F35088" s="34"/>
      <c r="J35088" s="34"/>
      <c r="K35088" s="34"/>
      <c r="L35088" s="34"/>
    </row>
    <row r="35089" spans="6:12" x14ac:dyDescent="0.35">
      <c r="F35089" s="34"/>
      <c r="J35089" s="34"/>
      <c r="K35089" s="34"/>
      <c r="L35089" s="34"/>
    </row>
    <row r="35090" spans="6:12" x14ac:dyDescent="0.35">
      <c r="F35090" s="34"/>
      <c r="J35090" s="34"/>
      <c r="K35090" s="34"/>
      <c r="L35090" s="34"/>
    </row>
    <row r="35091" spans="6:12" x14ac:dyDescent="0.35">
      <c r="F35091" s="34"/>
      <c r="J35091" s="34"/>
      <c r="K35091" s="34"/>
      <c r="L35091" s="34"/>
    </row>
    <row r="35092" spans="6:12" x14ac:dyDescent="0.35">
      <c r="F35092" s="34"/>
      <c r="J35092" s="34"/>
      <c r="K35092" s="34"/>
      <c r="L35092" s="34"/>
    </row>
    <row r="35093" spans="6:12" x14ac:dyDescent="0.35">
      <c r="F35093" s="34"/>
      <c r="J35093" s="34"/>
      <c r="K35093" s="34"/>
      <c r="L35093" s="34"/>
    </row>
    <row r="35094" spans="6:12" x14ac:dyDescent="0.35">
      <c r="F35094" s="34"/>
      <c r="J35094" s="34"/>
      <c r="K35094" s="34"/>
      <c r="L35094" s="34"/>
    </row>
    <row r="35095" spans="6:12" x14ac:dyDescent="0.35">
      <c r="F35095" s="34"/>
      <c r="J35095" s="34"/>
      <c r="K35095" s="34"/>
      <c r="L35095" s="34"/>
    </row>
    <row r="35096" spans="6:12" x14ac:dyDescent="0.35">
      <c r="F35096" s="34"/>
      <c r="J35096" s="34"/>
      <c r="K35096" s="34"/>
      <c r="L35096" s="34"/>
    </row>
    <row r="35097" spans="6:12" x14ac:dyDescent="0.35">
      <c r="F35097" s="34"/>
      <c r="J35097" s="34"/>
      <c r="K35097" s="34"/>
      <c r="L35097" s="34"/>
    </row>
    <row r="35098" spans="6:12" x14ac:dyDescent="0.35">
      <c r="F35098" s="34"/>
      <c r="J35098" s="34"/>
      <c r="K35098" s="34"/>
      <c r="L35098" s="34"/>
    </row>
    <row r="35099" spans="6:12" x14ac:dyDescent="0.35">
      <c r="F35099" s="34"/>
      <c r="J35099" s="34"/>
      <c r="K35099" s="34"/>
      <c r="L35099" s="34"/>
    </row>
    <row r="35100" spans="6:12" x14ac:dyDescent="0.35">
      <c r="F35100" s="34"/>
      <c r="J35100" s="34"/>
      <c r="K35100" s="34"/>
      <c r="L35100" s="34"/>
    </row>
    <row r="35101" spans="6:12" x14ac:dyDescent="0.35">
      <c r="F35101" s="34"/>
      <c r="J35101" s="34"/>
      <c r="K35101" s="34"/>
      <c r="L35101" s="34"/>
    </row>
    <row r="35102" spans="6:12" x14ac:dyDescent="0.35">
      <c r="F35102" s="34"/>
      <c r="J35102" s="34"/>
      <c r="K35102" s="34"/>
      <c r="L35102" s="34"/>
    </row>
    <row r="35103" spans="6:12" x14ac:dyDescent="0.35">
      <c r="F35103" s="34"/>
      <c r="J35103" s="34"/>
      <c r="K35103" s="34"/>
      <c r="L35103" s="34"/>
    </row>
    <row r="35104" spans="6:12" x14ac:dyDescent="0.35">
      <c r="F35104" s="34"/>
      <c r="J35104" s="34"/>
      <c r="K35104" s="34"/>
      <c r="L35104" s="34"/>
    </row>
    <row r="35105" spans="6:12" x14ac:dyDescent="0.35">
      <c r="F35105" s="34"/>
      <c r="J35105" s="34"/>
      <c r="K35105" s="34"/>
      <c r="L35105" s="34"/>
    </row>
    <row r="35106" spans="6:12" x14ac:dyDescent="0.35">
      <c r="F35106" s="34"/>
      <c r="J35106" s="34"/>
      <c r="K35106" s="34"/>
      <c r="L35106" s="34"/>
    </row>
    <row r="35107" spans="6:12" x14ac:dyDescent="0.35">
      <c r="F35107" s="34"/>
      <c r="J35107" s="34"/>
      <c r="K35107" s="34"/>
      <c r="L35107" s="34"/>
    </row>
    <row r="35108" spans="6:12" x14ac:dyDescent="0.35">
      <c r="F35108" s="34"/>
      <c r="J35108" s="34"/>
      <c r="K35108" s="34"/>
      <c r="L35108" s="34"/>
    </row>
    <row r="35109" spans="6:12" x14ac:dyDescent="0.35">
      <c r="F35109" s="34"/>
      <c r="J35109" s="34"/>
      <c r="K35109" s="34"/>
      <c r="L35109" s="34"/>
    </row>
    <row r="35110" spans="6:12" x14ac:dyDescent="0.35">
      <c r="F35110" s="34"/>
      <c r="J35110" s="34"/>
      <c r="K35110" s="34"/>
      <c r="L35110" s="34"/>
    </row>
    <row r="35111" spans="6:12" x14ac:dyDescent="0.35">
      <c r="F35111" s="34"/>
      <c r="J35111" s="34"/>
      <c r="K35111" s="34"/>
      <c r="L35111" s="34"/>
    </row>
    <row r="35112" spans="6:12" x14ac:dyDescent="0.35">
      <c r="F35112" s="34"/>
      <c r="J35112" s="34"/>
      <c r="K35112" s="34"/>
      <c r="L35112" s="34"/>
    </row>
    <row r="35113" spans="6:12" x14ac:dyDescent="0.35">
      <c r="F35113" s="34"/>
      <c r="J35113" s="34"/>
      <c r="K35113" s="34"/>
      <c r="L35113" s="34"/>
    </row>
    <row r="35114" spans="6:12" x14ac:dyDescent="0.35">
      <c r="F35114" s="34"/>
      <c r="J35114" s="34"/>
      <c r="K35114" s="34"/>
      <c r="L35114" s="34"/>
    </row>
    <row r="35115" spans="6:12" x14ac:dyDescent="0.35">
      <c r="F35115" s="34"/>
      <c r="J35115" s="34"/>
      <c r="K35115" s="34"/>
      <c r="L35115" s="34"/>
    </row>
    <row r="35116" spans="6:12" x14ac:dyDescent="0.35">
      <c r="F35116" s="34"/>
      <c r="J35116" s="34"/>
      <c r="K35116" s="34"/>
      <c r="L35116" s="34"/>
    </row>
    <row r="35117" spans="6:12" x14ac:dyDescent="0.35">
      <c r="F35117" s="34"/>
      <c r="J35117" s="34"/>
      <c r="K35117" s="34"/>
      <c r="L35117" s="34"/>
    </row>
    <row r="35118" spans="6:12" x14ac:dyDescent="0.35">
      <c r="F35118" s="34"/>
      <c r="J35118" s="34"/>
      <c r="K35118" s="34"/>
      <c r="L35118" s="34"/>
    </row>
    <row r="35119" spans="6:12" x14ac:dyDescent="0.35">
      <c r="F35119" s="34"/>
      <c r="J35119" s="34"/>
      <c r="K35119" s="34"/>
      <c r="L35119" s="34"/>
    </row>
    <row r="35120" spans="6:12" x14ac:dyDescent="0.35">
      <c r="F35120" s="34"/>
      <c r="J35120" s="34"/>
      <c r="K35120" s="34"/>
      <c r="L35120" s="34"/>
    </row>
    <row r="35121" spans="6:12" x14ac:dyDescent="0.35">
      <c r="F35121" s="34"/>
      <c r="J35121" s="34"/>
      <c r="K35121" s="34"/>
      <c r="L35121" s="34"/>
    </row>
    <row r="35122" spans="6:12" x14ac:dyDescent="0.35">
      <c r="F35122" s="34"/>
      <c r="J35122" s="34"/>
      <c r="K35122" s="34"/>
      <c r="L35122" s="34"/>
    </row>
    <row r="35123" spans="6:12" x14ac:dyDescent="0.35">
      <c r="F35123" s="34"/>
      <c r="J35123" s="34"/>
      <c r="K35123" s="34"/>
      <c r="L35123" s="34"/>
    </row>
    <row r="35124" spans="6:12" x14ac:dyDescent="0.35">
      <c r="F35124" s="34"/>
      <c r="J35124" s="34"/>
      <c r="K35124" s="34"/>
      <c r="L35124" s="34"/>
    </row>
    <row r="35125" spans="6:12" x14ac:dyDescent="0.35">
      <c r="F35125" s="34"/>
      <c r="J35125" s="34"/>
      <c r="K35125" s="34"/>
      <c r="L35125" s="34"/>
    </row>
    <row r="35126" spans="6:12" x14ac:dyDescent="0.35">
      <c r="F35126" s="34"/>
      <c r="J35126" s="34"/>
      <c r="K35126" s="34"/>
      <c r="L35126" s="34"/>
    </row>
    <row r="35127" spans="6:12" x14ac:dyDescent="0.35">
      <c r="F35127" s="34"/>
      <c r="J35127" s="34"/>
      <c r="K35127" s="34"/>
      <c r="L35127" s="34"/>
    </row>
    <row r="35128" spans="6:12" x14ac:dyDescent="0.35">
      <c r="F35128" s="34"/>
      <c r="J35128" s="34"/>
      <c r="K35128" s="34"/>
      <c r="L35128" s="34"/>
    </row>
    <row r="35129" spans="6:12" x14ac:dyDescent="0.35">
      <c r="F35129" s="34"/>
      <c r="J35129" s="34"/>
      <c r="K35129" s="34"/>
      <c r="L35129" s="34"/>
    </row>
    <row r="35130" spans="6:12" x14ac:dyDescent="0.35">
      <c r="F35130" s="34"/>
      <c r="J35130" s="34"/>
      <c r="K35130" s="34"/>
      <c r="L35130" s="34"/>
    </row>
    <row r="35131" spans="6:12" x14ac:dyDescent="0.35">
      <c r="F35131" s="34"/>
      <c r="J35131" s="34"/>
      <c r="K35131" s="34"/>
      <c r="L35131" s="34"/>
    </row>
    <row r="35132" spans="6:12" x14ac:dyDescent="0.35">
      <c r="F35132" s="34"/>
      <c r="J35132" s="34"/>
      <c r="K35132" s="34"/>
      <c r="L35132" s="34"/>
    </row>
    <row r="35133" spans="6:12" x14ac:dyDescent="0.35">
      <c r="F35133" s="34"/>
      <c r="J35133" s="34"/>
      <c r="K35133" s="34"/>
      <c r="L35133" s="34"/>
    </row>
    <row r="35134" spans="6:12" x14ac:dyDescent="0.35">
      <c r="F35134" s="34"/>
      <c r="J35134" s="34"/>
      <c r="K35134" s="34"/>
      <c r="L35134" s="34"/>
    </row>
    <row r="35135" spans="6:12" x14ac:dyDescent="0.35">
      <c r="F35135" s="34"/>
      <c r="J35135" s="34"/>
      <c r="K35135" s="34"/>
      <c r="L35135" s="34"/>
    </row>
    <row r="35136" spans="6:12" x14ac:dyDescent="0.35">
      <c r="F35136" s="34"/>
      <c r="J35136" s="34"/>
      <c r="K35136" s="34"/>
      <c r="L35136" s="34"/>
    </row>
    <row r="35137" spans="6:12" x14ac:dyDescent="0.35">
      <c r="F35137" s="34"/>
      <c r="J35137" s="34"/>
      <c r="K35137" s="34"/>
      <c r="L35137" s="34"/>
    </row>
    <row r="35138" spans="6:12" x14ac:dyDescent="0.35">
      <c r="F35138" s="34"/>
      <c r="J35138" s="34"/>
      <c r="K35138" s="34"/>
      <c r="L35138" s="34"/>
    </row>
    <row r="35139" spans="6:12" x14ac:dyDescent="0.35">
      <c r="F35139" s="34"/>
      <c r="J35139" s="34"/>
      <c r="K35139" s="34"/>
      <c r="L35139" s="34"/>
    </row>
    <row r="35140" spans="6:12" x14ac:dyDescent="0.35">
      <c r="F35140" s="34"/>
      <c r="J35140" s="34"/>
      <c r="K35140" s="34"/>
      <c r="L35140" s="34"/>
    </row>
    <row r="35141" spans="6:12" x14ac:dyDescent="0.35">
      <c r="F35141" s="34"/>
      <c r="J35141" s="34"/>
      <c r="K35141" s="34"/>
      <c r="L35141" s="34"/>
    </row>
    <row r="35142" spans="6:12" x14ac:dyDescent="0.35">
      <c r="F35142" s="34"/>
      <c r="J35142" s="34"/>
      <c r="K35142" s="34"/>
      <c r="L35142" s="34"/>
    </row>
    <row r="35143" spans="6:12" x14ac:dyDescent="0.35">
      <c r="F35143" s="34"/>
      <c r="J35143" s="34"/>
      <c r="K35143" s="34"/>
      <c r="L35143" s="34"/>
    </row>
    <row r="35144" spans="6:12" x14ac:dyDescent="0.35">
      <c r="F35144" s="34"/>
      <c r="J35144" s="34"/>
      <c r="K35144" s="34"/>
      <c r="L35144" s="34"/>
    </row>
    <row r="35145" spans="6:12" x14ac:dyDescent="0.35">
      <c r="F35145" s="34"/>
      <c r="J35145" s="34"/>
      <c r="K35145" s="34"/>
      <c r="L35145" s="34"/>
    </row>
    <row r="35146" spans="6:12" x14ac:dyDescent="0.35">
      <c r="F35146" s="34"/>
      <c r="J35146" s="34"/>
      <c r="K35146" s="34"/>
      <c r="L35146" s="34"/>
    </row>
    <row r="35147" spans="6:12" x14ac:dyDescent="0.35">
      <c r="F35147" s="34"/>
      <c r="J35147" s="34"/>
      <c r="K35147" s="34"/>
      <c r="L35147" s="34"/>
    </row>
    <row r="35148" spans="6:12" x14ac:dyDescent="0.35">
      <c r="F35148" s="34"/>
      <c r="J35148" s="34"/>
      <c r="K35148" s="34"/>
      <c r="L35148" s="34"/>
    </row>
    <row r="35149" spans="6:12" x14ac:dyDescent="0.35">
      <c r="F35149" s="34"/>
      <c r="J35149" s="34"/>
      <c r="K35149" s="34"/>
      <c r="L35149" s="34"/>
    </row>
    <row r="35150" spans="6:12" x14ac:dyDescent="0.35">
      <c r="F35150" s="34"/>
      <c r="J35150" s="34"/>
      <c r="K35150" s="34"/>
      <c r="L35150" s="34"/>
    </row>
    <row r="35151" spans="6:12" x14ac:dyDescent="0.35">
      <c r="F35151" s="34"/>
      <c r="J35151" s="34"/>
      <c r="K35151" s="34"/>
      <c r="L35151" s="34"/>
    </row>
    <row r="35152" spans="6:12" x14ac:dyDescent="0.35">
      <c r="F35152" s="34"/>
      <c r="J35152" s="34"/>
      <c r="K35152" s="34"/>
      <c r="L35152" s="34"/>
    </row>
    <row r="35153" spans="6:12" x14ac:dyDescent="0.35">
      <c r="F35153" s="34"/>
      <c r="J35153" s="34"/>
      <c r="K35153" s="34"/>
      <c r="L35153" s="34"/>
    </row>
    <row r="35154" spans="6:12" x14ac:dyDescent="0.35">
      <c r="F35154" s="34"/>
      <c r="J35154" s="34"/>
      <c r="K35154" s="34"/>
      <c r="L35154" s="34"/>
    </row>
    <row r="35155" spans="6:12" x14ac:dyDescent="0.35">
      <c r="F35155" s="34"/>
      <c r="J35155" s="34"/>
      <c r="K35155" s="34"/>
      <c r="L35155" s="34"/>
    </row>
    <row r="35156" spans="6:12" x14ac:dyDescent="0.35">
      <c r="F35156" s="34"/>
      <c r="J35156" s="34"/>
      <c r="K35156" s="34"/>
      <c r="L35156" s="34"/>
    </row>
    <row r="35157" spans="6:12" x14ac:dyDescent="0.35">
      <c r="F35157" s="34"/>
      <c r="J35157" s="34"/>
      <c r="K35157" s="34"/>
      <c r="L35157" s="34"/>
    </row>
    <row r="35158" spans="6:12" x14ac:dyDescent="0.35">
      <c r="F35158" s="34"/>
      <c r="J35158" s="34"/>
      <c r="K35158" s="34"/>
      <c r="L35158" s="34"/>
    </row>
    <row r="35159" spans="6:12" x14ac:dyDescent="0.35">
      <c r="F35159" s="34"/>
      <c r="J35159" s="34"/>
      <c r="K35159" s="34"/>
      <c r="L35159" s="34"/>
    </row>
    <row r="35160" spans="6:12" x14ac:dyDescent="0.35">
      <c r="F35160" s="34"/>
      <c r="J35160" s="34"/>
      <c r="K35160" s="34"/>
      <c r="L35160" s="34"/>
    </row>
    <row r="35161" spans="6:12" x14ac:dyDescent="0.35">
      <c r="F35161" s="34"/>
      <c r="J35161" s="34"/>
      <c r="K35161" s="34"/>
      <c r="L35161" s="34"/>
    </row>
    <row r="35162" spans="6:12" x14ac:dyDescent="0.35">
      <c r="F35162" s="34"/>
      <c r="J35162" s="34"/>
      <c r="K35162" s="34"/>
      <c r="L35162" s="34"/>
    </row>
    <row r="35163" spans="6:12" x14ac:dyDescent="0.35">
      <c r="F35163" s="34"/>
      <c r="J35163" s="34"/>
      <c r="K35163" s="34"/>
      <c r="L35163" s="34"/>
    </row>
    <row r="35164" spans="6:12" x14ac:dyDescent="0.35">
      <c r="F35164" s="34"/>
      <c r="J35164" s="34"/>
      <c r="K35164" s="34"/>
      <c r="L35164" s="34"/>
    </row>
    <row r="35165" spans="6:12" x14ac:dyDescent="0.35">
      <c r="F35165" s="34"/>
      <c r="J35165" s="34"/>
      <c r="K35165" s="34"/>
      <c r="L35165" s="34"/>
    </row>
    <row r="35166" spans="6:12" x14ac:dyDescent="0.35">
      <c r="F35166" s="34"/>
      <c r="J35166" s="34"/>
      <c r="K35166" s="34"/>
      <c r="L35166" s="34"/>
    </row>
    <row r="35167" spans="6:12" x14ac:dyDescent="0.35">
      <c r="F35167" s="34"/>
      <c r="J35167" s="34"/>
      <c r="K35167" s="34"/>
      <c r="L35167" s="34"/>
    </row>
    <row r="35168" spans="6:12" x14ac:dyDescent="0.35">
      <c r="F35168" s="34"/>
      <c r="J35168" s="34"/>
      <c r="K35168" s="34"/>
      <c r="L35168" s="34"/>
    </row>
    <row r="35169" spans="6:12" x14ac:dyDescent="0.35">
      <c r="F35169" s="34"/>
      <c r="J35169" s="34"/>
      <c r="K35169" s="34"/>
      <c r="L35169" s="34"/>
    </row>
    <row r="35170" spans="6:12" x14ac:dyDescent="0.35">
      <c r="F35170" s="34"/>
      <c r="J35170" s="34"/>
      <c r="K35170" s="34"/>
      <c r="L35170" s="34"/>
    </row>
    <row r="35171" spans="6:12" x14ac:dyDescent="0.35">
      <c r="F35171" s="34"/>
      <c r="J35171" s="34"/>
      <c r="K35171" s="34"/>
      <c r="L35171" s="34"/>
    </row>
    <row r="35172" spans="6:12" x14ac:dyDescent="0.35">
      <c r="F35172" s="34"/>
      <c r="J35172" s="34"/>
      <c r="K35172" s="34"/>
      <c r="L35172" s="34"/>
    </row>
    <row r="35173" spans="6:12" x14ac:dyDescent="0.35">
      <c r="F35173" s="34"/>
      <c r="J35173" s="34"/>
      <c r="K35173" s="34"/>
      <c r="L35173" s="34"/>
    </row>
    <row r="35174" spans="6:12" x14ac:dyDescent="0.35">
      <c r="F35174" s="34"/>
      <c r="J35174" s="34"/>
      <c r="K35174" s="34"/>
      <c r="L35174" s="34"/>
    </row>
    <row r="35175" spans="6:12" x14ac:dyDescent="0.35">
      <c r="F35175" s="34"/>
      <c r="J35175" s="34"/>
      <c r="K35175" s="34"/>
      <c r="L35175" s="34"/>
    </row>
    <row r="35176" spans="6:12" x14ac:dyDescent="0.35">
      <c r="F35176" s="34"/>
      <c r="J35176" s="34"/>
      <c r="K35176" s="34"/>
      <c r="L35176" s="34"/>
    </row>
    <row r="35177" spans="6:12" x14ac:dyDescent="0.35">
      <c r="F35177" s="34"/>
      <c r="J35177" s="34"/>
      <c r="K35177" s="34"/>
      <c r="L35177" s="34"/>
    </row>
    <row r="35178" spans="6:12" x14ac:dyDescent="0.35">
      <c r="F35178" s="34"/>
      <c r="J35178" s="34"/>
      <c r="K35178" s="34"/>
      <c r="L35178" s="34"/>
    </row>
    <row r="35179" spans="6:12" x14ac:dyDescent="0.35">
      <c r="F35179" s="34"/>
      <c r="J35179" s="34"/>
      <c r="K35179" s="34"/>
      <c r="L35179" s="34"/>
    </row>
    <row r="35180" spans="6:12" x14ac:dyDescent="0.35">
      <c r="F35180" s="34"/>
      <c r="J35180" s="34"/>
      <c r="K35180" s="34"/>
      <c r="L35180" s="34"/>
    </row>
    <row r="35181" spans="6:12" x14ac:dyDescent="0.35">
      <c r="F35181" s="34"/>
      <c r="J35181" s="34"/>
      <c r="K35181" s="34"/>
      <c r="L35181" s="34"/>
    </row>
    <row r="35182" spans="6:12" x14ac:dyDescent="0.35">
      <c r="F35182" s="34"/>
      <c r="J35182" s="34"/>
      <c r="K35182" s="34"/>
      <c r="L35182" s="34"/>
    </row>
    <row r="35183" spans="6:12" x14ac:dyDescent="0.35">
      <c r="F35183" s="34"/>
      <c r="J35183" s="34"/>
      <c r="K35183" s="34"/>
      <c r="L35183" s="34"/>
    </row>
    <row r="35184" spans="6:12" x14ac:dyDescent="0.35">
      <c r="F35184" s="34"/>
      <c r="J35184" s="34"/>
      <c r="K35184" s="34"/>
      <c r="L35184" s="34"/>
    </row>
    <row r="35185" spans="6:12" x14ac:dyDescent="0.35">
      <c r="F35185" s="34"/>
      <c r="J35185" s="34"/>
      <c r="K35185" s="34"/>
      <c r="L35185" s="34"/>
    </row>
    <row r="35186" spans="6:12" x14ac:dyDescent="0.35">
      <c r="F35186" s="34"/>
      <c r="J35186" s="34"/>
      <c r="K35186" s="34"/>
      <c r="L35186" s="34"/>
    </row>
    <row r="35187" spans="6:12" x14ac:dyDescent="0.35">
      <c r="F35187" s="34"/>
      <c r="J35187" s="34"/>
      <c r="K35187" s="34"/>
      <c r="L35187" s="34"/>
    </row>
    <row r="35188" spans="6:12" x14ac:dyDescent="0.35">
      <c r="F35188" s="34"/>
      <c r="J35188" s="34"/>
      <c r="K35188" s="34"/>
      <c r="L35188" s="34"/>
    </row>
    <row r="35189" spans="6:12" x14ac:dyDescent="0.35">
      <c r="F35189" s="34"/>
      <c r="J35189" s="34"/>
      <c r="K35189" s="34"/>
      <c r="L35189" s="34"/>
    </row>
    <row r="35190" spans="6:12" x14ac:dyDescent="0.35">
      <c r="F35190" s="34"/>
      <c r="J35190" s="34"/>
      <c r="K35190" s="34"/>
      <c r="L35190" s="34"/>
    </row>
    <row r="35191" spans="6:12" x14ac:dyDescent="0.35">
      <c r="F35191" s="34"/>
      <c r="J35191" s="34"/>
      <c r="K35191" s="34"/>
      <c r="L35191" s="34"/>
    </row>
    <row r="35192" spans="6:12" x14ac:dyDescent="0.35">
      <c r="F35192" s="34"/>
      <c r="J35192" s="34"/>
      <c r="K35192" s="34"/>
      <c r="L35192" s="34"/>
    </row>
    <row r="35193" spans="6:12" x14ac:dyDescent="0.35">
      <c r="F35193" s="34"/>
      <c r="J35193" s="34"/>
      <c r="K35193" s="34"/>
      <c r="L35193" s="34"/>
    </row>
    <row r="35194" spans="6:12" x14ac:dyDescent="0.35">
      <c r="F35194" s="34"/>
      <c r="J35194" s="34"/>
      <c r="K35194" s="34"/>
      <c r="L35194" s="34"/>
    </row>
    <row r="35195" spans="6:12" x14ac:dyDescent="0.35">
      <c r="F35195" s="34"/>
      <c r="J35195" s="34"/>
      <c r="K35195" s="34"/>
      <c r="L35195" s="34"/>
    </row>
    <row r="35196" spans="6:12" x14ac:dyDescent="0.35">
      <c r="F35196" s="34"/>
      <c r="J35196" s="34"/>
      <c r="K35196" s="34"/>
      <c r="L35196" s="34"/>
    </row>
    <row r="35197" spans="6:12" x14ac:dyDescent="0.35">
      <c r="F35197" s="34"/>
      <c r="J35197" s="34"/>
      <c r="K35197" s="34"/>
      <c r="L35197" s="34"/>
    </row>
    <row r="35198" spans="6:12" x14ac:dyDescent="0.35">
      <c r="F35198" s="34"/>
      <c r="J35198" s="34"/>
      <c r="K35198" s="34"/>
      <c r="L35198" s="34"/>
    </row>
    <row r="35199" spans="6:12" x14ac:dyDescent="0.35">
      <c r="F35199" s="34"/>
      <c r="J35199" s="34"/>
      <c r="K35199" s="34"/>
      <c r="L35199" s="34"/>
    </row>
    <row r="35200" spans="6:12" x14ac:dyDescent="0.35">
      <c r="F35200" s="34"/>
      <c r="J35200" s="34"/>
      <c r="K35200" s="34"/>
      <c r="L35200" s="34"/>
    </row>
    <row r="35201" spans="6:12" x14ac:dyDescent="0.35">
      <c r="F35201" s="34"/>
      <c r="J35201" s="34"/>
      <c r="K35201" s="34"/>
      <c r="L35201" s="34"/>
    </row>
    <row r="35202" spans="6:12" x14ac:dyDescent="0.35">
      <c r="F35202" s="34"/>
      <c r="J35202" s="34"/>
      <c r="K35202" s="34"/>
      <c r="L35202" s="34"/>
    </row>
    <row r="35203" spans="6:12" x14ac:dyDescent="0.35">
      <c r="F35203" s="34"/>
      <c r="J35203" s="34"/>
      <c r="K35203" s="34"/>
      <c r="L35203" s="34"/>
    </row>
    <row r="35204" spans="6:12" x14ac:dyDescent="0.35">
      <c r="F35204" s="34"/>
      <c r="J35204" s="34"/>
      <c r="K35204" s="34"/>
      <c r="L35204" s="34"/>
    </row>
    <row r="35205" spans="6:12" x14ac:dyDescent="0.35">
      <c r="F35205" s="34"/>
      <c r="J35205" s="34"/>
      <c r="K35205" s="34"/>
      <c r="L35205" s="34"/>
    </row>
    <row r="35206" spans="6:12" x14ac:dyDescent="0.35">
      <c r="F35206" s="34"/>
      <c r="J35206" s="34"/>
      <c r="K35206" s="34"/>
      <c r="L35206" s="34"/>
    </row>
    <row r="35207" spans="6:12" x14ac:dyDescent="0.35">
      <c r="F35207" s="34"/>
      <c r="J35207" s="34"/>
      <c r="K35207" s="34"/>
      <c r="L35207" s="34"/>
    </row>
    <row r="35208" spans="6:12" x14ac:dyDescent="0.35">
      <c r="F35208" s="34"/>
      <c r="J35208" s="34"/>
      <c r="K35208" s="34"/>
      <c r="L35208" s="34"/>
    </row>
    <row r="35209" spans="6:12" x14ac:dyDescent="0.35">
      <c r="F35209" s="34"/>
      <c r="J35209" s="34"/>
      <c r="K35209" s="34"/>
      <c r="L35209" s="34"/>
    </row>
    <row r="35210" spans="6:12" x14ac:dyDescent="0.35">
      <c r="F35210" s="34"/>
      <c r="J35210" s="34"/>
      <c r="K35210" s="34"/>
      <c r="L35210" s="34"/>
    </row>
    <row r="35211" spans="6:12" x14ac:dyDescent="0.35">
      <c r="F35211" s="34"/>
      <c r="J35211" s="34"/>
      <c r="K35211" s="34"/>
      <c r="L35211" s="34"/>
    </row>
    <row r="35212" spans="6:12" x14ac:dyDescent="0.35">
      <c r="F35212" s="34"/>
      <c r="J35212" s="34"/>
      <c r="K35212" s="34"/>
      <c r="L35212" s="34"/>
    </row>
    <row r="35213" spans="6:12" x14ac:dyDescent="0.35">
      <c r="F35213" s="34"/>
      <c r="J35213" s="34"/>
      <c r="K35213" s="34"/>
      <c r="L35213" s="34"/>
    </row>
    <row r="35214" spans="6:12" x14ac:dyDescent="0.35">
      <c r="F35214" s="34"/>
      <c r="J35214" s="34"/>
      <c r="K35214" s="34"/>
      <c r="L35214" s="34"/>
    </row>
    <row r="35215" spans="6:12" x14ac:dyDescent="0.35">
      <c r="F35215" s="34"/>
      <c r="J35215" s="34"/>
      <c r="K35215" s="34"/>
      <c r="L35215" s="34"/>
    </row>
    <row r="35216" spans="6:12" x14ac:dyDescent="0.35">
      <c r="F35216" s="34"/>
      <c r="J35216" s="34"/>
      <c r="K35216" s="34"/>
      <c r="L35216" s="34"/>
    </row>
    <row r="35217" spans="6:12" x14ac:dyDescent="0.35">
      <c r="F35217" s="34"/>
      <c r="J35217" s="34"/>
      <c r="K35217" s="34"/>
      <c r="L35217" s="34"/>
    </row>
    <row r="35218" spans="6:12" x14ac:dyDescent="0.35">
      <c r="F35218" s="34"/>
      <c r="J35218" s="34"/>
      <c r="K35218" s="34"/>
      <c r="L35218" s="34"/>
    </row>
    <row r="35219" spans="6:12" x14ac:dyDescent="0.35">
      <c r="F35219" s="34"/>
      <c r="J35219" s="34"/>
      <c r="K35219" s="34"/>
      <c r="L35219" s="34"/>
    </row>
    <row r="35220" spans="6:12" x14ac:dyDescent="0.35">
      <c r="F35220" s="34"/>
      <c r="J35220" s="34"/>
      <c r="K35220" s="34"/>
      <c r="L35220" s="34"/>
    </row>
    <row r="35221" spans="6:12" x14ac:dyDescent="0.35">
      <c r="F35221" s="34"/>
      <c r="J35221" s="34"/>
      <c r="K35221" s="34"/>
      <c r="L35221" s="34"/>
    </row>
    <row r="35222" spans="6:12" x14ac:dyDescent="0.35">
      <c r="F35222" s="34"/>
      <c r="J35222" s="34"/>
      <c r="K35222" s="34"/>
      <c r="L35222" s="34"/>
    </row>
    <row r="35223" spans="6:12" x14ac:dyDescent="0.35">
      <c r="F35223" s="34"/>
      <c r="J35223" s="34"/>
      <c r="K35223" s="34"/>
      <c r="L35223" s="34"/>
    </row>
    <row r="35224" spans="6:12" x14ac:dyDescent="0.35">
      <c r="F35224" s="34"/>
      <c r="J35224" s="34"/>
      <c r="K35224" s="34"/>
      <c r="L35224" s="34"/>
    </row>
    <row r="35225" spans="6:12" x14ac:dyDescent="0.35">
      <c r="F35225" s="34"/>
      <c r="J35225" s="34"/>
      <c r="K35225" s="34"/>
      <c r="L35225" s="34"/>
    </row>
    <row r="35226" spans="6:12" x14ac:dyDescent="0.35">
      <c r="F35226" s="34"/>
      <c r="J35226" s="34"/>
      <c r="K35226" s="34"/>
      <c r="L35226" s="34"/>
    </row>
    <row r="35227" spans="6:12" x14ac:dyDescent="0.35">
      <c r="F35227" s="34"/>
      <c r="J35227" s="34"/>
      <c r="K35227" s="34"/>
      <c r="L35227" s="34"/>
    </row>
    <row r="35228" spans="6:12" x14ac:dyDescent="0.35">
      <c r="F35228" s="34"/>
      <c r="J35228" s="34"/>
      <c r="K35228" s="34"/>
      <c r="L35228" s="34"/>
    </row>
    <row r="35229" spans="6:12" x14ac:dyDescent="0.35">
      <c r="F35229" s="34"/>
      <c r="J35229" s="34"/>
      <c r="K35229" s="34"/>
      <c r="L35229" s="34"/>
    </row>
    <row r="35230" spans="6:12" x14ac:dyDescent="0.35">
      <c r="F35230" s="34"/>
      <c r="J35230" s="34"/>
      <c r="K35230" s="34"/>
      <c r="L35230" s="34"/>
    </row>
    <row r="35231" spans="6:12" x14ac:dyDescent="0.35">
      <c r="F35231" s="34"/>
      <c r="J35231" s="34"/>
      <c r="K35231" s="34"/>
      <c r="L35231" s="34"/>
    </row>
    <row r="35232" spans="6:12" x14ac:dyDescent="0.35">
      <c r="F35232" s="34"/>
      <c r="J35232" s="34"/>
      <c r="K35232" s="34"/>
      <c r="L35232" s="34"/>
    </row>
    <row r="35233" spans="6:12" x14ac:dyDescent="0.35">
      <c r="F35233" s="34"/>
      <c r="J35233" s="34"/>
      <c r="K35233" s="34"/>
      <c r="L35233" s="34"/>
    </row>
    <row r="35234" spans="6:12" x14ac:dyDescent="0.35">
      <c r="F35234" s="34"/>
      <c r="J35234" s="34"/>
      <c r="K35234" s="34"/>
      <c r="L35234" s="34"/>
    </row>
    <row r="35235" spans="6:12" x14ac:dyDescent="0.35">
      <c r="F35235" s="34"/>
      <c r="J35235" s="34"/>
      <c r="K35235" s="34"/>
      <c r="L35235" s="34"/>
    </row>
    <row r="35236" spans="6:12" x14ac:dyDescent="0.35">
      <c r="F35236" s="34"/>
      <c r="J35236" s="34"/>
      <c r="K35236" s="34"/>
      <c r="L35236" s="34"/>
    </row>
    <row r="35237" spans="6:12" x14ac:dyDescent="0.35">
      <c r="F35237" s="34"/>
      <c r="J35237" s="34"/>
      <c r="K35237" s="34"/>
      <c r="L35237" s="34"/>
    </row>
    <row r="35238" spans="6:12" x14ac:dyDescent="0.35">
      <c r="F35238" s="34"/>
      <c r="J35238" s="34"/>
      <c r="K35238" s="34"/>
      <c r="L35238" s="34"/>
    </row>
    <row r="35239" spans="6:12" x14ac:dyDescent="0.35">
      <c r="F35239" s="34"/>
      <c r="J35239" s="34"/>
      <c r="K35239" s="34"/>
      <c r="L35239" s="34"/>
    </row>
    <row r="35240" spans="6:12" x14ac:dyDescent="0.35">
      <c r="F35240" s="34"/>
      <c r="J35240" s="34"/>
      <c r="K35240" s="34"/>
      <c r="L35240" s="34"/>
    </row>
    <row r="35241" spans="6:12" x14ac:dyDescent="0.35">
      <c r="F35241" s="34"/>
      <c r="J35241" s="34"/>
      <c r="K35241" s="34"/>
      <c r="L35241" s="34"/>
    </row>
    <row r="35242" spans="6:12" x14ac:dyDescent="0.35">
      <c r="F35242" s="34"/>
      <c r="J35242" s="34"/>
      <c r="K35242" s="34"/>
      <c r="L35242" s="34"/>
    </row>
    <row r="35243" spans="6:12" x14ac:dyDescent="0.35">
      <c r="F35243" s="34"/>
      <c r="J35243" s="34"/>
      <c r="K35243" s="34"/>
      <c r="L35243" s="34"/>
    </row>
    <row r="35244" spans="6:12" x14ac:dyDescent="0.35">
      <c r="F35244" s="34"/>
      <c r="J35244" s="34"/>
      <c r="K35244" s="34"/>
      <c r="L35244" s="34"/>
    </row>
    <row r="35245" spans="6:12" x14ac:dyDescent="0.35">
      <c r="F35245" s="34"/>
      <c r="J35245" s="34"/>
      <c r="K35245" s="34"/>
      <c r="L35245" s="34"/>
    </row>
    <row r="35246" spans="6:12" x14ac:dyDescent="0.35">
      <c r="F35246" s="34"/>
      <c r="J35246" s="34"/>
      <c r="K35246" s="34"/>
      <c r="L35246" s="34"/>
    </row>
    <row r="35247" spans="6:12" x14ac:dyDescent="0.35">
      <c r="F35247" s="34"/>
      <c r="J35247" s="34"/>
      <c r="K35247" s="34"/>
      <c r="L35247" s="34"/>
    </row>
    <row r="35248" spans="6:12" x14ac:dyDescent="0.35">
      <c r="F35248" s="34"/>
      <c r="J35248" s="34"/>
      <c r="K35248" s="34"/>
      <c r="L35248" s="34"/>
    </row>
    <row r="35249" spans="6:12" x14ac:dyDescent="0.35">
      <c r="F35249" s="34"/>
      <c r="J35249" s="34"/>
      <c r="K35249" s="34"/>
      <c r="L35249" s="34"/>
    </row>
    <row r="35250" spans="6:12" x14ac:dyDescent="0.35">
      <c r="F35250" s="34"/>
      <c r="J35250" s="34"/>
      <c r="K35250" s="34"/>
      <c r="L35250" s="34"/>
    </row>
    <row r="35251" spans="6:12" x14ac:dyDescent="0.35">
      <c r="F35251" s="34"/>
      <c r="J35251" s="34"/>
      <c r="K35251" s="34"/>
      <c r="L35251" s="34"/>
    </row>
    <row r="35252" spans="6:12" x14ac:dyDescent="0.35">
      <c r="F35252" s="34"/>
      <c r="J35252" s="34"/>
      <c r="K35252" s="34"/>
      <c r="L35252" s="34"/>
    </row>
    <row r="35253" spans="6:12" x14ac:dyDescent="0.35">
      <c r="F35253" s="34"/>
      <c r="J35253" s="34"/>
      <c r="K35253" s="34"/>
      <c r="L35253" s="34"/>
    </row>
    <row r="35254" spans="6:12" x14ac:dyDescent="0.35">
      <c r="F35254" s="34"/>
      <c r="J35254" s="34"/>
      <c r="K35254" s="34"/>
      <c r="L35254" s="34"/>
    </row>
    <row r="35255" spans="6:12" x14ac:dyDescent="0.35">
      <c r="F35255" s="34"/>
      <c r="J35255" s="34"/>
      <c r="K35255" s="34"/>
      <c r="L35255" s="34"/>
    </row>
    <row r="35256" spans="6:12" x14ac:dyDescent="0.35">
      <c r="F35256" s="34"/>
      <c r="J35256" s="34"/>
      <c r="K35256" s="34"/>
      <c r="L35256" s="34"/>
    </row>
    <row r="35257" spans="6:12" x14ac:dyDescent="0.35">
      <c r="F35257" s="34"/>
      <c r="J35257" s="34"/>
      <c r="K35257" s="34"/>
      <c r="L35257" s="34"/>
    </row>
    <row r="35258" spans="6:12" x14ac:dyDescent="0.35">
      <c r="F35258" s="34"/>
      <c r="J35258" s="34"/>
      <c r="K35258" s="34"/>
      <c r="L35258" s="34"/>
    </row>
    <row r="35259" spans="6:12" x14ac:dyDescent="0.35">
      <c r="F35259" s="34"/>
      <c r="J35259" s="34"/>
      <c r="K35259" s="34"/>
      <c r="L35259" s="34"/>
    </row>
    <row r="35260" spans="6:12" x14ac:dyDescent="0.35">
      <c r="F35260" s="34"/>
      <c r="J35260" s="34"/>
      <c r="K35260" s="34"/>
      <c r="L35260" s="34"/>
    </row>
    <row r="35261" spans="6:12" x14ac:dyDescent="0.35">
      <c r="F35261" s="34"/>
      <c r="J35261" s="34"/>
      <c r="K35261" s="34"/>
      <c r="L35261" s="34"/>
    </row>
    <row r="35262" spans="6:12" x14ac:dyDescent="0.35">
      <c r="F35262" s="34"/>
      <c r="J35262" s="34"/>
      <c r="K35262" s="34"/>
      <c r="L35262" s="34"/>
    </row>
    <row r="35263" spans="6:12" x14ac:dyDescent="0.35">
      <c r="F35263" s="34"/>
      <c r="J35263" s="34"/>
      <c r="K35263" s="34"/>
      <c r="L35263" s="34"/>
    </row>
    <row r="35264" spans="6:12" x14ac:dyDescent="0.35">
      <c r="F35264" s="34"/>
      <c r="J35264" s="34"/>
      <c r="K35264" s="34"/>
      <c r="L35264" s="34"/>
    </row>
    <row r="35265" spans="6:12" x14ac:dyDescent="0.35">
      <c r="F35265" s="34"/>
      <c r="J35265" s="34"/>
      <c r="K35265" s="34"/>
      <c r="L35265" s="34"/>
    </row>
    <row r="35266" spans="6:12" x14ac:dyDescent="0.35">
      <c r="F35266" s="34"/>
      <c r="J35266" s="34"/>
      <c r="K35266" s="34"/>
      <c r="L35266" s="34"/>
    </row>
    <row r="35267" spans="6:12" x14ac:dyDescent="0.35">
      <c r="F35267" s="34"/>
      <c r="J35267" s="34"/>
      <c r="K35267" s="34"/>
      <c r="L35267" s="34"/>
    </row>
    <row r="35268" spans="6:12" x14ac:dyDescent="0.35">
      <c r="F35268" s="34"/>
      <c r="J35268" s="34"/>
      <c r="K35268" s="34"/>
      <c r="L35268" s="34"/>
    </row>
    <row r="35269" spans="6:12" x14ac:dyDescent="0.35">
      <c r="F35269" s="34"/>
      <c r="J35269" s="34"/>
      <c r="K35269" s="34"/>
      <c r="L35269" s="34"/>
    </row>
    <row r="35270" spans="6:12" x14ac:dyDescent="0.35">
      <c r="F35270" s="34"/>
      <c r="J35270" s="34"/>
      <c r="K35270" s="34"/>
      <c r="L35270" s="34"/>
    </row>
    <row r="35271" spans="6:12" x14ac:dyDescent="0.35">
      <c r="F35271" s="34"/>
      <c r="J35271" s="34"/>
      <c r="K35271" s="34"/>
      <c r="L35271" s="34"/>
    </row>
    <row r="35272" spans="6:12" x14ac:dyDescent="0.35">
      <c r="F35272" s="34"/>
      <c r="J35272" s="34"/>
      <c r="K35272" s="34"/>
      <c r="L35272" s="34"/>
    </row>
    <row r="35273" spans="6:12" x14ac:dyDescent="0.35">
      <c r="F35273" s="34"/>
      <c r="J35273" s="34"/>
      <c r="K35273" s="34"/>
      <c r="L35273" s="34"/>
    </row>
    <row r="35274" spans="6:12" x14ac:dyDescent="0.35">
      <c r="F35274" s="34"/>
      <c r="J35274" s="34"/>
      <c r="K35274" s="34"/>
      <c r="L35274" s="34"/>
    </row>
    <row r="35275" spans="6:12" x14ac:dyDescent="0.35">
      <c r="F35275" s="34"/>
      <c r="J35275" s="34"/>
      <c r="K35275" s="34"/>
      <c r="L35275" s="34"/>
    </row>
    <row r="35276" spans="6:12" x14ac:dyDescent="0.35">
      <c r="F35276" s="34"/>
      <c r="J35276" s="34"/>
      <c r="K35276" s="34"/>
      <c r="L35276" s="34"/>
    </row>
    <row r="35277" spans="6:12" x14ac:dyDescent="0.35">
      <c r="F35277" s="34"/>
      <c r="J35277" s="34"/>
      <c r="K35277" s="34"/>
      <c r="L35277" s="34"/>
    </row>
    <row r="35278" spans="6:12" x14ac:dyDescent="0.35">
      <c r="F35278" s="34"/>
      <c r="J35278" s="34"/>
      <c r="K35278" s="34"/>
      <c r="L35278" s="34"/>
    </row>
    <row r="35279" spans="6:12" x14ac:dyDescent="0.35">
      <c r="F35279" s="34"/>
      <c r="J35279" s="34"/>
      <c r="K35279" s="34"/>
      <c r="L35279" s="34"/>
    </row>
    <row r="35280" spans="6:12" x14ac:dyDescent="0.35">
      <c r="F35280" s="34"/>
      <c r="J35280" s="34"/>
      <c r="K35280" s="34"/>
      <c r="L35280" s="34"/>
    </row>
    <row r="35281" spans="6:12" x14ac:dyDescent="0.35">
      <c r="F35281" s="34"/>
      <c r="J35281" s="34"/>
      <c r="K35281" s="34"/>
      <c r="L35281" s="34"/>
    </row>
    <row r="35282" spans="6:12" x14ac:dyDescent="0.35">
      <c r="F35282" s="34"/>
      <c r="J35282" s="34"/>
      <c r="K35282" s="34"/>
      <c r="L35282" s="34"/>
    </row>
    <row r="35283" spans="6:12" x14ac:dyDescent="0.35">
      <c r="F35283" s="34"/>
      <c r="J35283" s="34"/>
      <c r="K35283" s="34"/>
      <c r="L35283" s="34"/>
    </row>
    <row r="35284" spans="6:12" x14ac:dyDescent="0.35">
      <c r="F35284" s="34"/>
      <c r="J35284" s="34"/>
      <c r="K35284" s="34"/>
      <c r="L35284" s="34"/>
    </row>
    <row r="35285" spans="6:12" x14ac:dyDescent="0.35">
      <c r="F35285" s="34"/>
      <c r="J35285" s="34"/>
      <c r="K35285" s="34"/>
      <c r="L35285" s="34"/>
    </row>
    <row r="35286" spans="6:12" x14ac:dyDescent="0.35">
      <c r="F35286" s="34"/>
      <c r="J35286" s="34"/>
      <c r="K35286" s="34"/>
      <c r="L35286" s="34"/>
    </row>
    <row r="35287" spans="6:12" x14ac:dyDescent="0.35">
      <c r="F35287" s="34"/>
      <c r="J35287" s="34"/>
      <c r="K35287" s="34"/>
      <c r="L35287" s="34"/>
    </row>
    <row r="35288" spans="6:12" x14ac:dyDescent="0.35">
      <c r="F35288" s="34"/>
      <c r="J35288" s="34"/>
      <c r="K35288" s="34"/>
      <c r="L35288" s="34"/>
    </row>
    <row r="35289" spans="6:12" x14ac:dyDescent="0.35">
      <c r="F35289" s="34"/>
      <c r="J35289" s="34"/>
      <c r="K35289" s="34"/>
      <c r="L35289" s="34"/>
    </row>
    <row r="35290" spans="6:12" x14ac:dyDescent="0.35">
      <c r="F35290" s="34"/>
      <c r="J35290" s="34"/>
      <c r="K35290" s="34"/>
      <c r="L35290" s="34"/>
    </row>
    <row r="35291" spans="6:12" x14ac:dyDescent="0.35">
      <c r="F35291" s="34"/>
      <c r="J35291" s="34"/>
      <c r="K35291" s="34"/>
      <c r="L35291" s="34"/>
    </row>
    <row r="35292" spans="6:12" x14ac:dyDescent="0.35">
      <c r="F35292" s="34"/>
      <c r="J35292" s="34"/>
      <c r="K35292" s="34"/>
      <c r="L35292" s="34"/>
    </row>
    <row r="35293" spans="6:12" x14ac:dyDescent="0.35">
      <c r="F35293" s="34"/>
      <c r="J35293" s="34"/>
      <c r="K35293" s="34"/>
      <c r="L35293" s="34"/>
    </row>
    <row r="35294" spans="6:12" x14ac:dyDescent="0.35">
      <c r="F35294" s="34"/>
      <c r="J35294" s="34"/>
      <c r="K35294" s="34"/>
      <c r="L35294" s="34"/>
    </row>
    <row r="35295" spans="6:12" x14ac:dyDescent="0.35">
      <c r="F35295" s="34"/>
      <c r="J35295" s="34"/>
      <c r="K35295" s="34"/>
      <c r="L35295" s="34"/>
    </row>
    <row r="35296" spans="6:12" x14ac:dyDescent="0.35">
      <c r="F35296" s="34"/>
      <c r="J35296" s="34"/>
      <c r="K35296" s="34"/>
      <c r="L35296" s="34"/>
    </row>
    <row r="35297" spans="6:12" x14ac:dyDescent="0.35">
      <c r="F35297" s="34"/>
      <c r="J35297" s="34"/>
      <c r="K35297" s="34"/>
      <c r="L35297" s="34"/>
    </row>
    <row r="35298" spans="6:12" x14ac:dyDescent="0.35">
      <c r="F35298" s="34"/>
      <c r="J35298" s="34"/>
      <c r="K35298" s="34"/>
      <c r="L35298" s="34"/>
    </row>
    <row r="35299" spans="6:12" x14ac:dyDescent="0.35">
      <c r="F35299" s="34"/>
      <c r="J35299" s="34"/>
      <c r="K35299" s="34"/>
      <c r="L35299" s="34"/>
    </row>
    <row r="35300" spans="6:12" x14ac:dyDescent="0.35">
      <c r="F35300" s="34"/>
      <c r="J35300" s="34"/>
      <c r="K35300" s="34"/>
      <c r="L35300" s="34"/>
    </row>
    <row r="35301" spans="6:12" x14ac:dyDescent="0.35">
      <c r="F35301" s="34"/>
      <c r="J35301" s="34"/>
      <c r="K35301" s="34"/>
      <c r="L35301" s="34"/>
    </row>
    <row r="35302" spans="6:12" x14ac:dyDescent="0.35">
      <c r="F35302" s="34"/>
      <c r="J35302" s="34"/>
      <c r="K35302" s="34"/>
      <c r="L35302" s="34"/>
    </row>
    <row r="35303" spans="6:12" x14ac:dyDescent="0.35">
      <c r="F35303" s="34"/>
      <c r="J35303" s="34"/>
      <c r="K35303" s="34"/>
      <c r="L35303" s="34"/>
    </row>
    <row r="35304" spans="6:12" x14ac:dyDescent="0.35">
      <c r="F35304" s="34"/>
      <c r="J35304" s="34"/>
      <c r="K35304" s="34"/>
      <c r="L35304" s="34"/>
    </row>
    <row r="35305" spans="6:12" x14ac:dyDescent="0.35">
      <c r="F35305" s="34"/>
      <c r="J35305" s="34"/>
      <c r="K35305" s="34"/>
      <c r="L35305" s="34"/>
    </row>
    <row r="35306" spans="6:12" x14ac:dyDescent="0.35">
      <c r="F35306" s="34"/>
      <c r="J35306" s="34"/>
      <c r="K35306" s="34"/>
      <c r="L35306" s="34"/>
    </row>
    <row r="35307" spans="6:12" x14ac:dyDescent="0.35">
      <c r="F35307" s="34"/>
      <c r="J35307" s="34"/>
      <c r="K35307" s="34"/>
      <c r="L35307" s="34"/>
    </row>
    <row r="35308" spans="6:12" x14ac:dyDescent="0.35">
      <c r="F35308" s="34"/>
      <c r="J35308" s="34"/>
      <c r="K35308" s="34"/>
      <c r="L35308" s="34"/>
    </row>
    <row r="35309" spans="6:12" x14ac:dyDescent="0.35">
      <c r="F35309" s="34"/>
      <c r="J35309" s="34"/>
      <c r="K35309" s="34"/>
      <c r="L35309" s="34"/>
    </row>
    <row r="35310" spans="6:12" x14ac:dyDescent="0.35">
      <c r="F35310" s="34"/>
      <c r="J35310" s="34"/>
      <c r="K35310" s="34"/>
      <c r="L35310" s="34"/>
    </row>
    <row r="35311" spans="6:12" x14ac:dyDescent="0.35">
      <c r="F35311" s="34"/>
      <c r="J35311" s="34"/>
      <c r="K35311" s="34"/>
      <c r="L35311" s="34"/>
    </row>
    <row r="35312" spans="6:12" x14ac:dyDescent="0.35">
      <c r="F35312" s="34"/>
      <c r="J35312" s="34"/>
      <c r="K35312" s="34"/>
      <c r="L35312" s="34"/>
    </row>
    <row r="35313" spans="6:12" x14ac:dyDescent="0.35">
      <c r="F35313" s="34"/>
      <c r="J35313" s="34"/>
      <c r="K35313" s="34"/>
      <c r="L35313" s="34"/>
    </row>
    <row r="35314" spans="6:12" x14ac:dyDescent="0.35">
      <c r="F35314" s="34"/>
      <c r="J35314" s="34"/>
      <c r="K35314" s="34"/>
      <c r="L35314" s="34"/>
    </row>
    <row r="35315" spans="6:12" x14ac:dyDescent="0.35">
      <c r="F35315" s="34"/>
      <c r="J35315" s="34"/>
      <c r="K35315" s="34"/>
      <c r="L35315" s="34"/>
    </row>
    <row r="35316" spans="6:12" x14ac:dyDescent="0.35">
      <c r="F35316" s="34"/>
      <c r="J35316" s="34"/>
      <c r="K35316" s="34"/>
      <c r="L35316" s="34"/>
    </row>
    <row r="35317" spans="6:12" x14ac:dyDescent="0.35">
      <c r="F35317" s="34"/>
      <c r="J35317" s="34"/>
      <c r="K35317" s="34"/>
      <c r="L35317" s="34"/>
    </row>
    <row r="35318" spans="6:12" x14ac:dyDescent="0.35">
      <c r="F35318" s="34"/>
      <c r="J35318" s="34"/>
      <c r="K35318" s="34"/>
      <c r="L35318" s="34"/>
    </row>
    <row r="35319" spans="6:12" x14ac:dyDescent="0.35">
      <c r="F35319" s="34"/>
      <c r="J35319" s="34"/>
      <c r="K35319" s="34"/>
      <c r="L35319" s="34"/>
    </row>
    <row r="35320" spans="6:12" x14ac:dyDescent="0.35">
      <c r="F35320" s="34"/>
      <c r="J35320" s="34"/>
      <c r="K35320" s="34"/>
      <c r="L35320" s="34"/>
    </row>
    <row r="35321" spans="6:12" x14ac:dyDescent="0.35">
      <c r="F35321" s="34"/>
      <c r="J35321" s="34"/>
      <c r="K35321" s="34"/>
      <c r="L35321" s="34"/>
    </row>
    <row r="35322" spans="6:12" x14ac:dyDescent="0.35">
      <c r="F35322" s="34"/>
      <c r="J35322" s="34"/>
      <c r="K35322" s="34"/>
      <c r="L35322" s="34"/>
    </row>
    <row r="35323" spans="6:12" x14ac:dyDescent="0.35">
      <c r="F35323" s="34"/>
      <c r="J35323" s="34"/>
      <c r="K35323" s="34"/>
      <c r="L35323" s="34"/>
    </row>
    <row r="35324" spans="6:12" x14ac:dyDescent="0.35">
      <c r="F35324" s="34"/>
      <c r="J35324" s="34"/>
      <c r="K35324" s="34"/>
      <c r="L35324" s="34"/>
    </row>
    <row r="35325" spans="6:12" x14ac:dyDescent="0.35">
      <c r="F35325" s="34"/>
      <c r="J35325" s="34"/>
      <c r="K35325" s="34"/>
      <c r="L35325" s="34"/>
    </row>
    <row r="35326" spans="6:12" x14ac:dyDescent="0.35">
      <c r="F35326" s="34"/>
      <c r="J35326" s="34"/>
      <c r="K35326" s="34"/>
      <c r="L35326" s="34"/>
    </row>
    <row r="35327" spans="6:12" x14ac:dyDescent="0.35">
      <c r="F35327" s="34"/>
      <c r="J35327" s="34"/>
      <c r="K35327" s="34"/>
      <c r="L35327" s="34"/>
    </row>
    <row r="35328" spans="6:12" x14ac:dyDescent="0.35">
      <c r="F35328" s="34"/>
      <c r="J35328" s="34"/>
      <c r="K35328" s="34"/>
      <c r="L35328" s="34"/>
    </row>
    <row r="35329" spans="6:12" x14ac:dyDescent="0.35">
      <c r="F35329" s="34"/>
      <c r="J35329" s="34"/>
      <c r="K35329" s="34"/>
      <c r="L35329" s="34"/>
    </row>
    <row r="35330" spans="6:12" x14ac:dyDescent="0.35">
      <c r="F35330" s="34"/>
      <c r="J35330" s="34"/>
      <c r="K35330" s="34"/>
      <c r="L35330" s="34"/>
    </row>
    <row r="35331" spans="6:12" x14ac:dyDescent="0.35">
      <c r="F35331" s="34"/>
      <c r="J35331" s="34"/>
      <c r="K35331" s="34"/>
      <c r="L35331" s="34"/>
    </row>
    <row r="35332" spans="6:12" x14ac:dyDescent="0.35">
      <c r="F35332" s="34"/>
      <c r="J35332" s="34"/>
      <c r="K35332" s="34"/>
      <c r="L35332" s="34"/>
    </row>
    <row r="35333" spans="6:12" x14ac:dyDescent="0.35">
      <c r="F35333" s="34"/>
      <c r="J35333" s="34"/>
      <c r="K35333" s="34"/>
      <c r="L35333" s="34"/>
    </row>
    <row r="35334" spans="6:12" x14ac:dyDescent="0.35">
      <c r="F35334" s="34"/>
      <c r="J35334" s="34"/>
      <c r="K35334" s="34"/>
      <c r="L35334" s="34"/>
    </row>
    <row r="35335" spans="6:12" x14ac:dyDescent="0.35">
      <c r="F35335" s="34"/>
      <c r="J35335" s="34"/>
      <c r="K35335" s="34"/>
      <c r="L35335" s="34"/>
    </row>
    <row r="35336" spans="6:12" x14ac:dyDescent="0.35">
      <c r="F35336" s="34"/>
      <c r="J35336" s="34"/>
      <c r="K35336" s="34"/>
      <c r="L35336" s="34"/>
    </row>
    <row r="35337" spans="6:12" x14ac:dyDescent="0.35">
      <c r="F35337" s="34"/>
      <c r="J35337" s="34"/>
      <c r="K35337" s="34"/>
      <c r="L35337" s="34"/>
    </row>
    <row r="35338" spans="6:12" x14ac:dyDescent="0.35">
      <c r="F35338" s="34"/>
      <c r="J35338" s="34"/>
      <c r="K35338" s="34"/>
      <c r="L35338" s="34"/>
    </row>
    <row r="35339" spans="6:12" x14ac:dyDescent="0.35">
      <c r="F35339" s="34"/>
      <c r="J35339" s="34"/>
      <c r="K35339" s="34"/>
      <c r="L35339" s="34"/>
    </row>
    <row r="35340" spans="6:12" x14ac:dyDescent="0.35">
      <c r="F35340" s="34"/>
      <c r="J35340" s="34"/>
      <c r="K35340" s="34"/>
      <c r="L35340" s="34"/>
    </row>
    <row r="35341" spans="6:12" x14ac:dyDescent="0.35">
      <c r="F35341" s="34"/>
      <c r="J35341" s="34"/>
      <c r="K35341" s="34"/>
      <c r="L35341" s="34"/>
    </row>
    <row r="35342" spans="6:12" x14ac:dyDescent="0.35">
      <c r="F35342" s="34"/>
      <c r="J35342" s="34"/>
      <c r="K35342" s="34"/>
      <c r="L35342" s="34"/>
    </row>
    <row r="35343" spans="6:12" x14ac:dyDescent="0.35">
      <c r="F35343" s="34"/>
      <c r="J35343" s="34"/>
      <c r="K35343" s="34"/>
      <c r="L35343" s="34"/>
    </row>
    <row r="35344" spans="6:12" x14ac:dyDescent="0.35">
      <c r="F35344" s="34"/>
      <c r="J35344" s="34"/>
      <c r="K35344" s="34"/>
      <c r="L35344" s="34"/>
    </row>
    <row r="35345" spans="6:12" x14ac:dyDescent="0.35">
      <c r="F35345" s="34"/>
      <c r="J35345" s="34"/>
      <c r="K35345" s="34"/>
      <c r="L35345" s="34"/>
    </row>
    <row r="35346" spans="6:12" x14ac:dyDescent="0.35">
      <c r="F35346" s="34"/>
      <c r="J35346" s="34"/>
      <c r="K35346" s="34"/>
      <c r="L35346" s="34"/>
    </row>
    <row r="35347" spans="6:12" x14ac:dyDescent="0.35">
      <c r="F35347" s="34"/>
      <c r="J35347" s="34"/>
      <c r="K35347" s="34"/>
      <c r="L35347" s="34"/>
    </row>
    <row r="35348" spans="6:12" x14ac:dyDescent="0.35">
      <c r="F35348" s="34"/>
      <c r="J35348" s="34"/>
      <c r="K35348" s="34"/>
      <c r="L35348" s="34"/>
    </row>
    <row r="35349" spans="6:12" x14ac:dyDescent="0.35">
      <c r="F35349" s="34"/>
      <c r="J35349" s="34"/>
      <c r="K35349" s="34"/>
      <c r="L35349" s="34"/>
    </row>
    <row r="35350" spans="6:12" x14ac:dyDescent="0.35">
      <c r="F35350" s="34"/>
      <c r="J35350" s="34"/>
      <c r="K35350" s="34"/>
      <c r="L35350" s="34"/>
    </row>
    <row r="35351" spans="6:12" x14ac:dyDescent="0.35">
      <c r="F35351" s="34"/>
      <c r="J35351" s="34"/>
      <c r="K35351" s="34"/>
      <c r="L35351" s="34"/>
    </row>
    <row r="35352" spans="6:12" x14ac:dyDescent="0.35">
      <c r="F35352" s="34"/>
      <c r="J35352" s="34"/>
      <c r="K35352" s="34"/>
      <c r="L35352" s="34"/>
    </row>
    <row r="35353" spans="6:12" x14ac:dyDescent="0.35">
      <c r="F35353" s="34"/>
      <c r="J35353" s="34"/>
      <c r="K35353" s="34"/>
      <c r="L35353" s="34"/>
    </row>
    <row r="35354" spans="6:12" x14ac:dyDescent="0.35">
      <c r="F35354" s="34"/>
      <c r="J35354" s="34"/>
      <c r="K35354" s="34"/>
      <c r="L35354" s="34"/>
    </row>
    <row r="35355" spans="6:12" x14ac:dyDescent="0.35">
      <c r="F35355" s="34"/>
      <c r="J35355" s="34"/>
      <c r="K35355" s="34"/>
      <c r="L35355" s="34"/>
    </row>
    <row r="35356" spans="6:12" x14ac:dyDescent="0.35">
      <c r="F35356" s="34"/>
      <c r="J35356" s="34"/>
      <c r="K35356" s="34"/>
      <c r="L35356" s="34"/>
    </row>
    <row r="35357" spans="6:12" x14ac:dyDescent="0.35">
      <c r="F35357" s="34"/>
      <c r="J35357" s="34"/>
      <c r="K35357" s="34"/>
      <c r="L35357" s="34"/>
    </row>
    <row r="35358" spans="6:12" x14ac:dyDescent="0.35">
      <c r="F35358" s="34"/>
      <c r="J35358" s="34"/>
      <c r="K35358" s="34"/>
      <c r="L35358" s="34"/>
    </row>
    <row r="35359" spans="6:12" x14ac:dyDescent="0.35">
      <c r="F35359" s="34"/>
      <c r="J35359" s="34"/>
      <c r="K35359" s="34"/>
      <c r="L35359" s="34"/>
    </row>
    <row r="35360" spans="6:12" x14ac:dyDescent="0.35">
      <c r="F35360" s="34"/>
      <c r="J35360" s="34"/>
      <c r="K35360" s="34"/>
      <c r="L35360" s="34"/>
    </row>
    <row r="35361" spans="6:12" x14ac:dyDescent="0.35">
      <c r="F35361" s="34"/>
      <c r="J35361" s="34"/>
      <c r="K35361" s="34"/>
      <c r="L35361" s="34"/>
    </row>
    <row r="35362" spans="6:12" x14ac:dyDescent="0.35">
      <c r="F35362" s="34"/>
      <c r="J35362" s="34"/>
      <c r="K35362" s="34"/>
      <c r="L35362" s="34"/>
    </row>
    <row r="35363" spans="6:12" x14ac:dyDescent="0.35">
      <c r="F35363" s="34"/>
      <c r="J35363" s="34"/>
      <c r="K35363" s="34"/>
      <c r="L35363" s="34"/>
    </row>
    <row r="35364" spans="6:12" x14ac:dyDescent="0.35">
      <c r="F35364" s="34"/>
      <c r="J35364" s="34"/>
      <c r="K35364" s="34"/>
      <c r="L35364" s="34"/>
    </row>
    <row r="35365" spans="6:12" x14ac:dyDescent="0.35">
      <c r="F35365" s="34"/>
      <c r="J35365" s="34"/>
      <c r="K35365" s="34"/>
      <c r="L35365" s="34"/>
    </row>
    <row r="35366" spans="6:12" x14ac:dyDescent="0.35">
      <c r="F35366" s="34"/>
      <c r="J35366" s="34"/>
      <c r="K35366" s="34"/>
      <c r="L35366" s="34"/>
    </row>
    <row r="35367" spans="6:12" x14ac:dyDescent="0.35">
      <c r="F35367" s="34"/>
      <c r="J35367" s="34"/>
      <c r="K35367" s="34"/>
      <c r="L35367" s="34"/>
    </row>
    <row r="35368" spans="6:12" x14ac:dyDescent="0.35">
      <c r="F35368" s="34"/>
      <c r="J35368" s="34"/>
      <c r="K35368" s="34"/>
      <c r="L35368" s="34"/>
    </row>
    <row r="35369" spans="6:12" x14ac:dyDescent="0.35">
      <c r="F35369" s="34"/>
      <c r="J35369" s="34"/>
      <c r="K35369" s="34"/>
      <c r="L35369" s="34"/>
    </row>
    <row r="35370" spans="6:12" x14ac:dyDescent="0.35">
      <c r="F35370" s="34"/>
      <c r="J35370" s="34"/>
      <c r="K35370" s="34"/>
      <c r="L35370" s="34"/>
    </row>
    <row r="35371" spans="6:12" x14ac:dyDescent="0.35">
      <c r="F35371" s="34"/>
      <c r="J35371" s="34"/>
      <c r="K35371" s="34"/>
      <c r="L35371" s="34"/>
    </row>
    <row r="35372" spans="6:12" x14ac:dyDescent="0.35">
      <c r="F35372" s="34"/>
      <c r="J35372" s="34"/>
      <c r="K35372" s="34"/>
      <c r="L35372" s="34"/>
    </row>
    <row r="35373" spans="6:12" x14ac:dyDescent="0.35">
      <c r="F35373" s="34"/>
      <c r="J35373" s="34"/>
      <c r="K35373" s="34"/>
      <c r="L35373" s="34"/>
    </row>
    <row r="35374" spans="6:12" x14ac:dyDescent="0.35">
      <c r="F35374" s="34"/>
      <c r="J35374" s="34"/>
      <c r="K35374" s="34"/>
      <c r="L35374" s="34"/>
    </row>
    <row r="35375" spans="6:12" x14ac:dyDescent="0.35">
      <c r="F35375" s="34"/>
      <c r="J35375" s="34"/>
      <c r="K35375" s="34"/>
      <c r="L35375" s="34"/>
    </row>
    <row r="35376" spans="6:12" x14ac:dyDescent="0.35">
      <c r="F35376" s="34"/>
      <c r="J35376" s="34"/>
      <c r="K35376" s="34"/>
      <c r="L35376" s="34"/>
    </row>
    <row r="35377" spans="6:12" x14ac:dyDescent="0.35">
      <c r="F35377" s="34"/>
      <c r="J35377" s="34"/>
      <c r="K35377" s="34"/>
      <c r="L35377" s="34"/>
    </row>
    <row r="35378" spans="6:12" x14ac:dyDescent="0.35">
      <c r="F35378" s="34"/>
      <c r="J35378" s="34"/>
      <c r="K35378" s="34"/>
      <c r="L35378" s="34"/>
    </row>
    <row r="35379" spans="6:12" x14ac:dyDescent="0.35">
      <c r="F35379" s="34"/>
      <c r="J35379" s="34"/>
      <c r="K35379" s="34"/>
      <c r="L35379" s="34"/>
    </row>
    <row r="35380" spans="6:12" x14ac:dyDescent="0.35">
      <c r="F35380" s="34"/>
      <c r="J35380" s="34"/>
      <c r="K35380" s="34"/>
      <c r="L35380" s="34"/>
    </row>
    <row r="35381" spans="6:12" x14ac:dyDescent="0.35">
      <c r="F35381" s="34"/>
      <c r="J35381" s="34"/>
      <c r="K35381" s="34"/>
      <c r="L35381" s="34"/>
    </row>
    <row r="35382" spans="6:12" x14ac:dyDescent="0.35">
      <c r="F35382" s="34"/>
      <c r="J35382" s="34"/>
      <c r="K35382" s="34"/>
      <c r="L35382" s="34"/>
    </row>
    <row r="35383" spans="6:12" x14ac:dyDescent="0.35">
      <c r="F35383" s="34"/>
      <c r="J35383" s="34"/>
      <c r="K35383" s="34"/>
      <c r="L35383" s="34"/>
    </row>
    <row r="35384" spans="6:12" x14ac:dyDescent="0.35">
      <c r="F35384" s="34"/>
      <c r="J35384" s="34"/>
      <c r="K35384" s="34"/>
      <c r="L35384" s="34"/>
    </row>
    <row r="35385" spans="6:12" x14ac:dyDescent="0.35">
      <c r="F35385" s="34"/>
      <c r="J35385" s="34"/>
      <c r="K35385" s="34"/>
      <c r="L35385" s="34"/>
    </row>
    <row r="35386" spans="6:12" x14ac:dyDescent="0.35">
      <c r="F35386" s="34"/>
      <c r="J35386" s="34"/>
      <c r="K35386" s="34"/>
      <c r="L35386" s="34"/>
    </row>
    <row r="35387" spans="6:12" x14ac:dyDescent="0.35">
      <c r="F35387" s="34"/>
      <c r="J35387" s="34"/>
      <c r="K35387" s="34"/>
      <c r="L35387" s="34"/>
    </row>
    <row r="35388" spans="6:12" x14ac:dyDescent="0.35">
      <c r="F35388" s="34"/>
      <c r="J35388" s="34"/>
      <c r="K35388" s="34"/>
      <c r="L35388" s="34"/>
    </row>
    <row r="35389" spans="6:12" x14ac:dyDescent="0.35">
      <c r="F35389" s="34"/>
      <c r="J35389" s="34"/>
      <c r="K35389" s="34"/>
      <c r="L35389" s="34"/>
    </row>
    <row r="35390" spans="6:12" x14ac:dyDescent="0.35">
      <c r="F35390" s="34"/>
      <c r="J35390" s="34"/>
      <c r="K35390" s="34"/>
      <c r="L35390" s="34"/>
    </row>
    <row r="35391" spans="6:12" x14ac:dyDescent="0.35">
      <c r="F35391" s="34"/>
      <c r="J35391" s="34"/>
      <c r="K35391" s="34"/>
      <c r="L35391" s="34"/>
    </row>
    <row r="35392" spans="6:12" x14ac:dyDescent="0.35">
      <c r="F35392" s="34"/>
      <c r="J35392" s="34"/>
      <c r="K35392" s="34"/>
      <c r="L35392" s="34"/>
    </row>
    <row r="35393" spans="6:12" x14ac:dyDescent="0.35">
      <c r="F35393" s="34"/>
      <c r="J35393" s="34"/>
      <c r="K35393" s="34"/>
      <c r="L35393" s="34"/>
    </row>
    <row r="35394" spans="6:12" x14ac:dyDescent="0.35">
      <c r="F35394" s="34"/>
      <c r="J35394" s="34"/>
      <c r="K35394" s="34"/>
      <c r="L35394" s="34"/>
    </row>
    <row r="35395" spans="6:12" x14ac:dyDescent="0.35">
      <c r="F35395" s="34"/>
      <c r="J35395" s="34"/>
      <c r="K35395" s="34"/>
      <c r="L35395" s="34"/>
    </row>
    <row r="35396" spans="6:12" x14ac:dyDescent="0.35">
      <c r="F35396" s="34"/>
      <c r="J35396" s="34"/>
      <c r="K35396" s="34"/>
      <c r="L35396" s="34"/>
    </row>
    <row r="35397" spans="6:12" x14ac:dyDescent="0.35">
      <c r="F35397" s="34"/>
      <c r="J35397" s="34"/>
      <c r="K35397" s="34"/>
      <c r="L35397" s="34"/>
    </row>
    <row r="35398" spans="6:12" x14ac:dyDescent="0.35">
      <c r="F35398" s="34"/>
      <c r="J35398" s="34"/>
      <c r="K35398" s="34"/>
      <c r="L35398" s="34"/>
    </row>
    <row r="35399" spans="6:12" x14ac:dyDescent="0.35">
      <c r="F35399" s="34"/>
      <c r="J35399" s="34"/>
      <c r="K35399" s="34"/>
      <c r="L35399" s="34"/>
    </row>
    <row r="35400" spans="6:12" x14ac:dyDescent="0.35">
      <c r="F35400" s="34"/>
      <c r="J35400" s="34"/>
      <c r="K35400" s="34"/>
      <c r="L35400" s="34"/>
    </row>
    <row r="35401" spans="6:12" x14ac:dyDescent="0.35">
      <c r="F35401" s="34"/>
      <c r="J35401" s="34"/>
      <c r="K35401" s="34"/>
      <c r="L35401" s="34"/>
    </row>
    <row r="35402" spans="6:12" x14ac:dyDescent="0.35">
      <c r="F35402" s="34"/>
      <c r="J35402" s="34"/>
      <c r="K35402" s="34"/>
      <c r="L35402" s="34"/>
    </row>
    <row r="35403" spans="6:12" x14ac:dyDescent="0.35">
      <c r="F35403" s="34"/>
      <c r="J35403" s="34"/>
      <c r="K35403" s="34"/>
      <c r="L35403" s="34"/>
    </row>
    <row r="35404" spans="6:12" x14ac:dyDescent="0.35">
      <c r="F35404" s="34"/>
      <c r="J35404" s="34"/>
      <c r="K35404" s="34"/>
      <c r="L35404" s="34"/>
    </row>
    <row r="35405" spans="6:12" x14ac:dyDescent="0.35">
      <c r="F35405" s="34"/>
      <c r="J35405" s="34"/>
      <c r="K35405" s="34"/>
      <c r="L35405" s="34"/>
    </row>
    <row r="35406" spans="6:12" x14ac:dyDescent="0.35">
      <c r="F35406" s="34"/>
      <c r="J35406" s="34"/>
      <c r="K35406" s="34"/>
      <c r="L35406" s="34"/>
    </row>
    <row r="35407" spans="6:12" x14ac:dyDescent="0.35">
      <c r="F35407" s="34"/>
      <c r="J35407" s="34"/>
      <c r="K35407" s="34"/>
      <c r="L35407" s="34"/>
    </row>
    <row r="35408" spans="6:12" x14ac:dyDescent="0.35">
      <c r="F35408" s="34"/>
      <c r="J35408" s="34"/>
      <c r="K35408" s="34"/>
      <c r="L35408" s="34"/>
    </row>
    <row r="35409" spans="6:12" x14ac:dyDescent="0.35">
      <c r="F35409" s="34"/>
      <c r="J35409" s="34"/>
      <c r="K35409" s="34"/>
      <c r="L35409" s="34"/>
    </row>
    <row r="35410" spans="6:12" x14ac:dyDescent="0.35">
      <c r="F35410" s="34"/>
      <c r="J35410" s="34"/>
      <c r="K35410" s="34"/>
      <c r="L35410" s="34"/>
    </row>
    <row r="35411" spans="6:12" x14ac:dyDescent="0.35">
      <c r="F35411" s="34"/>
      <c r="J35411" s="34"/>
      <c r="K35411" s="34"/>
      <c r="L35411" s="34"/>
    </row>
    <row r="35412" spans="6:12" x14ac:dyDescent="0.35">
      <c r="F35412" s="34"/>
      <c r="J35412" s="34"/>
      <c r="K35412" s="34"/>
      <c r="L35412" s="34"/>
    </row>
    <row r="35413" spans="6:12" x14ac:dyDescent="0.35">
      <c r="F35413" s="34"/>
      <c r="J35413" s="34"/>
      <c r="K35413" s="34"/>
      <c r="L35413" s="34"/>
    </row>
    <row r="35414" spans="6:12" x14ac:dyDescent="0.35">
      <c r="F35414" s="34"/>
      <c r="J35414" s="34"/>
      <c r="K35414" s="34"/>
      <c r="L35414" s="34"/>
    </row>
    <row r="35415" spans="6:12" x14ac:dyDescent="0.35">
      <c r="F35415" s="34"/>
      <c r="J35415" s="34"/>
      <c r="K35415" s="34"/>
      <c r="L35415" s="34"/>
    </row>
    <row r="35416" spans="6:12" x14ac:dyDescent="0.35">
      <c r="F35416" s="34"/>
      <c r="J35416" s="34"/>
      <c r="K35416" s="34"/>
      <c r="L35416" s="34"/>
    </row>
    <row r="35417" spans="6:12" x14ac:dyDescent="0.35">
      <c r="F35417" s="34"/>
      <c r="J35417" s="34"/>
      <c r="K35417" s="34"/>
      <c r="L35417" s="34"/>
    </row>
    <row r="35418" spans="6:12" x14ac:dyDescent="0.35">
      <c r="F35418" s="34"/>
      <c r="J35418" s="34"/>
      <c r="K35418" s="34"/>
      <c r="L35418" s="34"/>
    </row>
    <row r="35419" spans="6:12" x14ac:dyDescent="0.35">
      <c r="F35419" s="34"/>
      <c r="J35419" s="34"/>
      <c r="K35419" s="34"/>
      <c r="L35419" s="34"/>
    </row>
    <row r="35420" spans="6:12" x14ac:dyDescent="0.35">
      <c r="F35420" s="34"/>
      <c r="J35420" s="34"/>
      <c r="K35420" s="34"/>
      <c r="L35420" s="34"/>
    </row>
    <row r="35421" spans="6:12" x14ac:dyDescent="0.35">
      <c r="F35421" s="34"/>
      <c r="J35421" s="34"/>
      <c r="K35421" s="34"/>
      <c r="L35421" s="34"/>
    </row>
    <row r="35422" spans="6:12" x14ac:dyDescent="0.35">
      <c r="F35422" s="34"/>
      <c r="J35422" s="34"/>
      <c r="K35422" s="34"/>
      <c r="L35422" s="34"/>
    </row>
    <row r="35423" spans="6:12" x14ac:dyDescent="0.35">
      <c r="F35423" s="34"/>
      <c r="J35423" s="34"/>
      <c r="K35423" s="34"/>
      <c r="L35423" s="34"/>
    </row>
    <row r="35424" spans="6:12" x14ac:dyDescent="0.35">
      <c r="F35424" s="34"/>
      <c r="J35424" s="34"/>
      <c r="K35424" s="34"/>
      <c r="L35424" s="34"/>
    </row>
    <row r="35425" spans="6:12" x14ac:dyDescent="0.35">
      <c r="F35425" s="34"/>
      <c r="J35425" s="34"/>
      <c r="K35425" s="34"/>
      <c r="L35425" s="34"/>
    </row>
    <row r="35426" spans="6:12" x14ac:dyDescent="0.35">
      <c r="F35426" s="34"/>
      <c r="J35426" s="34"/>
      <c r="K35426" s="34"/>
      <c r="L35426" s="34"/>
    </row>
    <row r="35427" spans="6:12" x14ac:dyDescent="0.35">
      <c r="F35427" s="34"/>
      <c r="J35427" s="34"/>
      <c r="K35427" s="34"/>
      <c r="L35427" s="34"/>
    </row>
    <row r="35428" spans="6:12" x14ac:dyDescent="0.35">
      <c r="F35428" s="34"/>
      <c r="J35428" s="34"/>
      <c r="K35428" s="34"/>
      <c r="L35428" s="34"/>
    </row>
    <row r="35429" spans="6:12" x14ac:dyDescent="0.35">
      <c r="F35429" s="34"/>
      <c r="J35429" s="34"/>
      <c r="K35429" s="34"/>
      <c r="L35429" s="34"/>
    </row>
    <row r="35430" spans="6:12" x14ac:dyDescent="0.35">
      <c r="F35430" s="34"/>
      <c r="J35430" s="34"/>
      <c r="K35430" s="34"/>
      <c r="L35430" s="34"/>
    </row>
    <row r="35431" spans="6:12" x14ac:dyDescent="0.35">
      <c r="F35431" s="34"/>
      <c r="J35431" s="34"/>
      <c r="K35431" s="34"/>
      <c r="L35431" s="34"/>
    </row>
    <row r="35432" spans="6:12" x14ac:dyDescent="0.35">
      <c r="F35432" s="34"/>
      <c r="J35432" s="34"/>
      <c r="K35432" s="34"/>
      <c r="L35432" s="34"/>
    </row>
    <row r="35433" spans="6:12" x14ac:dyDescent="0.35">
      <c r="F35433" s="34"/>
      <c r="J35433" s="34"/>
      <c r="K35433" s="34"/>
      <c r="L35433" s="34"/>
    </row>
    <row r="35434" spans="6:12" x14ac:dyDescent="0.35">
      <c r="F35434" s="34"/>
      <c r="J35434" s="34"/>
      <c r="K35434" s="34"/>
      <c r="L35434" s="34"/>
    </row>
    <row r="35435" spans="6:12" x14ac:dyDescent="0.35">
      <c r="F35435" s="34"/>
      <c r="J35435" s="34"/>
      <c r="K35435" s="34"/>
      <c r="L35435" s="34"/>
    </row>
    <row r="35436" spans="6:12" x14ac:dyDescent="0.35">
      <c r="F35436" s="34"/>
      <c r="J35436" s="34"/>
      <c r="K35436" s="34"/>
      <c r="L35436" s="34"/>
    </row>
    <row r="35437" spans="6:12" x14ac:dyDescent="0.35">
      <c r="F35437" s="34"/>
      <c r="J35437" s="34"/>
      <c r="K35437" s="34"/>
      <c r="L35437" s="34"/>
    </row>
    <row r="35438" spans="6:12" x14ac:dyDescent="0.35">
      <c r="F35438" s="34"/>
      <c r="J35438" s="34"/>
      <c r="K35438" s="34"/>
      <c r="L35438" s="34"/>
    </row>
    <row r="35439" spans="6:12" x14ac:dyDescent="0.35">
      <c r="F35439" s="34"/>
      <c r="J35439" s="34"/>
      <c r="K35439" s="34"/>
      <c r="L35439" s="34"/>
    </row>
    <row r="35440" spans="6:12" x14ac:dyDescent="0.35">
      <c r="F35440" s="34"/>
      <c r="J35440" s="34"/>
      <c r="K35440" s="34"/>
      <c r="L35440" s="34"/>
    </row>
    <row r="35441" spans="6:12" x14ac:dyDescent="0.35">
      <c r="F35441" s="34"/>
      <c r="J35441" s="34"/>
      <c r="K35441" s="34"/>
      <c r="L35441" s="34"/>
    </row>
    <row r="35442" spans="6:12" x14ac:dyDescent="0.35">
      <c r="F35442" s="34"/>
      <c r="J35442" s="34"/>
      <c r="K35442" s="34"/>
      <c r="L35442" s="34"/>
    </row>
    <row r="35443" spans="6:12" x14ac:dyDescent="0.35">
      <c r="F35443" s="34"/>
      <c r="J35443" s="34"/>
      <c r="K35443" s="34"/>
      <c r="L35443" s="34"/>
    </row>
    <row r="35444" spans="6:12" x14ac:dyDescent="0.35">
      <c r="F35444" s="34"/>
      <c r="J35444" s="34"/>
      <c r="K35444" s="34"/>
      <c r="L35444" s="34"/>
    </row>
    <row r="35445" spans="6:12" x14ac:dyDescent="0.35">
      <c r="F35445" s="34"/>
      <c r="J35445" s="34"/>
      <c r="K35445" s="34"/>
      <c r="L35445" s="34"/>
    </row>
    <row r="35446" spans="6:12" x14ac:dyDescent="0.35">
      <c r="F35446" s="34"/>
      <c r="J35446" s="34"/>
      <c r="K35446" s="34"/>
      <c r="L35446" s="34"/>
    </row>
    <row r="35447" spans="6:12" x14ac:dyDescent="0.35">
      <c r="F35447" s="34"/>
      <c r="J35447" s="34"/>
      <c r="K35447" s="34"/>
      <c r="L35447" s="34"/>
    </row>
    <row r="35448" spans="6:12" x14ac:dyDescent="0.35">
      <c r="F35448" s="34"/>
      <c r="J35448" s="34"/>
      <c r="K35448" s="34"/>
      <c r="L35448" s="34"/>
    </row>
    <row r="35449" spans="6:12" x14ac:dyDescent="0.35">
      <c r="F35449" s="34"/>
      <c r="J35449" s="34"/>
      <c r="K35449" s="34"/>
      <c r="L35449" s="34"/>
    </row>
    <row r="35450" spans="6:12" x14ac:dyDescent="0.35">
      <c r="F35450" s="34"/>
      <c r="J35450" s="34"/>
      <c r="K35450" s="34"/>
      <c r="L35450" s="34"/>
    </row>
    <row r="35451" spans="6:12" x14ac:dyDescent="0.35">
      <c r="F35451" s="34"/>
      <c r="J35451" s="34"/>
      <c r="K35451" s="34"/>
      <c r="L35451" s="34"/>
    </row>
    <row r="35452" spans="6:12" x14ac:dyDescent="0.35">
      <c r="F35452" s="34"/>
      <c r="J35452" s="34"/>
      <c r="K35452" s="34"/>
      <c r="L35452" s="34"/>
    </row>
    <row r="35453" spans="6:12" x14ac:dyDescent="0.35">
      <c r="F35453" s="34"/>
      <c r="J35453" s="34"/>
      <c r="K35453" s="34"/>
      <c r="L35453" s="34"/>
    </row>
    <row r="35454" spans="6:12" x14ac:dyDescent="0.35">
      <c r="F35454" s="34"/>
      <c r="J35454" s="34"/>
      <c r="K35454" s="34"/>
      <c r="L35454" s="34"/>
    </row>
    <row r="35455" spans="6:12" x14ac:dyDescent="0.35">
      <c r="F35455" s="34"/>
      <c r="J35455" s="34"/>
      <c r="K35455" s="34"/>
      <c r="L35455" s="34"/>
    </row>
    <row r="35456" spans="6:12" x14ac:dyDescent="0.35">
      <c r="F35456" s="34"/>
      <c r="J35456" s="34"/>
      <c r="K35456" s="34"/>
      <c r="L35456" s="34"/>
    </row>
    <row r="35457" spans="6:12" x14ac:dyDescent="0.35">
      <c r="F35457" s="34"/>
      <c r="J35457" s="34"/>
      <c r="K35457" s="34"/>
      <c r="L35457" s="34"/>
    </row>
    <row r="35458" spans="6:12" x14ac:dyDescent="0.35">
      <c r="F35458" s="34"/>
      <c r="J35458" s="34"/>
      <c r="K35458" s="34"/>
      <c r="L35458" s="34"/>
    </row>
    <row r="35459" spans="6:12" x14ac:dyDescent="0.35">
      <c r="F35459" s="34"/>
      <c r="J35459" s="34"/>
      <c r="K35459" s="34"/>
      <c r="L35459" s="34"/>
    </row>
    <row r="35460" spans="6:12" x14ac:dyDescent="0.35">
      <c r="F35460" s="34"/>
      <c r="J35460" s="34"/>
      <c r="K35460" s="34"/>
      <c r="L35460" s="34"/>
    </row>
    <row r="35461" spans="6:12" x14ac:dyDescent="0.35">
      <c r="F35461" s="34"/>
      <c r="J35461" s="34"/>
      <c r="K35461" s="34"/>
      <c r="L35461" s="34"/>
    </row>
    <row r="35462" spans="6:12" x14ac:dyDescent="0.35">
      <c r="F35462" s="34"/>
      <c r="J35462" s="34"/>
      <c r="K35462" s="34"/>
      <c r="L35462" s="34"/>
    </row>
    <row r="35463" spans="6:12" x14ac:dyDescent="0.35">
      <c r="F35463" s="34"/>
      <c r="J35463" s="34"/>
      <c r="K35463" s="34"/>
      <c r="L35463" s="34"/>
    </row>
    <row r="35464" spans="6:12" x14ac:dyDescent="0.35">
      <c r="F35464" s="34"/>
      <c r="J35464" s="34"/>
      <c r="K35464" s="34"/>
      <c r="L35464" s="34"/>
    </row>
    <row r="35465" spans="6:12" x14ac:dyDescent="0.35">
      <c r="F35465" s="34"/>
      <c r="J35465" s="34"/>
      <c r="K35465" s="34"/>
      <c r="L35465" s="34"/>
    </row>
    <row r="35466" spans="6:12" x14ac:dyDescent="0.35">
      <c r="F35466" s="34"/>
      <c r="J35466" s="34"/>
      <c r="K35466" s="34"/>
      <c r="L35466" s="34"/>
    </row>
    <row r="35467" spans="6:12" x14ac:dyDescent="0.35">
      <c r="F35467" s="34"/>
      <c r="J35467" s="34"/>
      <c r="K35467" s="34"/>
      <c r="L35467" s="34"/>
    </row>
    <row r="35468" spans="6:12" x14ac:dyDescent="0.35">
      <c r="F35468" s="34"/>
      <c r="J35468" s="34"/>
      <c r="K35468" s="34"/>
      <c r="L35468" s="34"/>
    </row>
    <row r="35469" spans="6:12" x14ac:dyDescent="0.35">
      <c r="F35469" s="34"/>
      <c r="J35469" s="34"/>
      <c r="K35469" s="34"/>
      <c r="L35469" s="34"/>
    </row>
    <row r="35470" spans="6:12" x14ac:dyDescent="0.35">
      <c r="F35470" s="34"/>
      <c r="J35470" s="34"/>
      <c r="K35470" s="34"/>
      <c r="L35470" s="34"/>
    </row>
    <row r="35471" spans="6:12" x14ac:dyDescent="0.35">
      <c r="F35471" s="34"/>
      <c r="J35471" s="34"/>
      <c r="K35471" s="34"/>
      <c r="L35471" s="34"/>
    </row>
    <row r="35472" spans="6:12" x14ac:dyDescent="0.35">
      <c r="F35472" s="34"/>
      <c r="J35472" s="34"/>
      <c r="K35472" s="34"/>
      <c r="L35472" s="34"/>
    </row>
    <row r="35473" spans="6:12" x14ac:dyDescent="0.35">
      <c r="F35473" s="34"/>
      <c r="J35473" s="34"/>
      <c r="K35473" s="34"/>
      <c r="L35473" s="34"/>
    </row>
    <row r="35474" spans="6:12" x14ac:dyDescent="0.35">
      <c r="F35474" s="34"/>
      <c r="J35474" s="34"/>
      <c r="K35474" s="34"/>
      <c r="L35474" s="34"/>
    </row>
    <row r="35475" spans="6:12" x14ac:dyDescent="0.35">
      <c r="F35475" s="34"/>
      <c r="J35475" s="34"/>
      <c r="K35475" s="34"/>
      <c r="L35475" s="34"/>
    </row>
    <row r="35476" spans="6:12" x14ac:dyDescent="0.35">
      <c r="F35476" s="34"/>
      <c r="J35476" s="34"/>
      <c r="K35476" s="34"/>
      <c r="L35476" s="34"/>
    </row>
    <row r="35477" spans="6:12" x14ac:dyDescent="0.35">
      <c r="F35477" s="34"/>
      <c r="J35477" s="34"/>
      <c r="K35477" s="34"/>
      <c r="L35477" s="34"/>
    </row>
    <row r="35478" spans="6:12" x14ac:dyDescent="0.35">
      <c r="F35478" s="34"/>
      <c r="J35478" s="34"/>
      <c r="K35478" s="34"/>
      <c r="L35478" s="34"/>
    </row>
    <row r="35479" spans="6:12" x14ac:dyDescent="0.35">
      <c r="F35479" s="34"/>
      <c r="J35479" s="34"/>
      <c r="K35479" s="34"/>
      <c r="L35479" s="34"/>
    </row>
    <row r="35480" spans="6:12" x14ac:dyDescent="0.35">
      <c r="F35480" s="34"/>
      <c r="J35480" s="34"/>
      <c r="K35480" s="34"/>
      <c r="L35480" s="34"/>
    </row>
    <row r="35481" spans="6:12" x14ac:dyDescent="0.35">
      <c r="F35481" s="34"/>
      <c r="J35481" s="34"/>
      <c r="K35481" s="34"/>
      <c r="L35481" s="34"/>
    </row>
    <row r="35482" spans="6:12" x14ac:dyDescent="0.35">
      <c r="F35482" s="34"/>
      <c r="J35482" s="34"/>
      <c r="K35482" s="34"/>
      <c r="L35482" s="34"/>
    </row>
    <row r="35483" spans="6:12" x14ac:dyDescent="0.35">
      <c r="F35483" s="34"/>
      <c r="J35483" s="34"/>
      <c r="K35483" s="34"/>
      <c r="L35483" s="34"/>
    </row>
    <row r="35484" spans="6:12" x14ac:dyDescent="0.35">
      <c r="F35484" s="34"/>
      <c r="J35484" s="34"/>
      <c r="K35484" s="34"/>
      <c r="L35484" s="34"/>
    </row>
    <row r="35485" spans="6:12" x14ac:dyDescent="0.35">
      <c r="F35485" s="34"/>
      <c r="J35485" s="34"/>
      <c r="K35485" s="34"/>
      <c r="L35485" s="34"/>
    </row>
    <row r="35486" spans="6:12" x14ac:dyDescent="0.35">
      <c r="F35486" s="34"/>
      <c r="J35486" s="34"/>
      <c r="K35486" s="34"/>
      <c r="L35486" s="34"/>
    </row>
    <row r="35487" spans="6:12" x14ac:dyDescent="0.35">
      <c r="F35487" s="34"/>
      <c r="J35487" s="34"/>
      <c r="K35487" s="34"/>
      <c r="L35487" s="34"/>
    </row>
    <row r="35488" spans="6:12" x14ac:dyDescent="0.35">
      <c r="F35488" s="34"/>
      <c r="J35488" s="34"/>
      <c r="K35488" s="34"/>
      <c r="L35488" s="34"/>
    </row>
    <row r="35489" spans="6:12" x14ac:dyDescent="0.35">
      <c r="F35489" s="34"/>
      <c r="J35489" s="34"/>
      <c r="K35489" s="34"/>
      <c r="L35489" s="34"/>
    </row>
    <row r="35490" spans="6:12" x14ac:dyDescent="0.35">
      <c r="F35490" s="34"/>
      <c r="J35490" s="34"/>
      <c r="K35490" s="34"/>
      <c r="L35490" s="34"/>
    </row>
    <row r="35491" spans="6:12" x14ac:dyDescent="0.35">
      <c r="F35491" s="34"/>
      <c r="J35491" s="34"/>
      <c r="K35491" s="34"/>
      <c r="L35491" s="34"/>
    </row>
    <row r="35492" spans="6:12" x14ac:dyDescent="0.35">
      <c r="F35492" s="34"/>
      <c r="J35492" s="34"/>
      <c r="K35492" s="34"/>
      <c r="L35492" s="34"/>
    </row>
    <row r="35493" spans="6:12" x14ac:dyDescent="0.35">
      <c r="F35493" s="34"/>
      <c r="J35493" s="34"/>
      <c r="K35493" s="34"/>
      <c r="L35493" s="34"/>
    </row>
    <row r="35494" spans="6:12" x14ac:dyDescent="0.35">
      <c r="F35494" s="34"/>
      <c r="J35494" s="34"/>
      <c r="K35494" s="34"/>
      <c r="L35494" s="34"/>
    </row>
    <row r="35495" spans="6:12" x14ac:dyDescent="0.35">
      <c r="F35495" s="34"/>
      <c r="J35495" s="34"/>
      <c r="K35495" s="34"/>
      <c r="L35495" s="34"/>
    </row>
    <row r="35496" spans="6:12" x14ac:dyDescent="0.35">
      <c r="F35496" s="34"/>
      <c r="J35496" s="34"/>
      <c r="K35496" s="34"/>
      <c r="L35496" s="34"/>
    </row>
    <row r="35497" spans="6:12" x14ac:dyDescent="0.35">
      <c r="F35497" s="34"/>
      <c r="J35497" s="34"/>
      <c r="K35497" s="34"/>
      <c r="L35497" s="34"/>
    </row>
    <row r="35498" spans="6:12" x14ac:dyDescent="0.35">
      <c r="F35498" s="34"/>
      <c r="J35498" s="34"/>
      <c r="K35498" s="34"/>
      <c r="L35498" s="34"/>
    </row>
    <row r="35499" spans="6:12" x14ac:dyDescent="0.35">
      <c r="F35499" s="34"/>
      <c r="J35499" s="34"/>
      <c r="K35499" s="34"/>
      <c r="L35499" s="34"/>
    </row>
    <row r="35500" spans="6:12" x14ac:dyDescent="0.35">
      <c r="F35500" s="34"/>
      <c r="J35500" s="34"/>
      <c r="K35500" s="34"/>
      <c r="L35500" s="34"/>
    </row>
    <row r="35501" spans="6:12" x14ac:dyDescent="0.35">
      <c r="F35501" s="34"/>
      <c r="J35501" s="34"/>
      <c r="K35501" s="34"/>
      <c r="L35501" s="34"/>
    </row>
    <row r="35502" spans="6:12" x14ac:dyDescent="0.35">
      <c r="F35502" s="34"/>
      <c r="J35502" s="34"/>
      <c r="K35502" s="34"/>
      <c r="L35502" s="34"/>
    </row>
    <row r="35503" spans="6:12" x14ac:dyDescent="0.35">
      <c r="F35503" s="34"/>
      <c r="J35503" s="34"/>
      <c r="K35503" s="34"/>
      <c r="L35503" s="34"/>
    </row>
    <row r="35504" spans="6:12" x14ac:dyDescent="0.35">
      <c r="F35504" s="34"/>
      <c r="J35504" s="34"/>
      <c r="K35504" s="34"/>
      <c r="L35504" s="34"/>
    </row>
    <row r="35505" spans="6:12" x14ac:dyDescent="0.35">
      <c r="F35505" s="34"/>
      <c r="J35505" s="34"/>
      <c r="K35505" s="34"/>
      <c r="L35505" s="34"/>
    </row>
    <row r="35506" spans="6:12" x14ac:dyDescent="0.35">
      <c r="F35506" s="34"/>
      <c r="J35506" s="34"/>
      <c r="K35506" s="34"/>
      <c r="L35506" s="34"/>
    </row>
    <row r="35507" spans="6:12" x14ac:dyDescent="0.35">
      <c r="F35507" s="34"/>
      <c r="J35507" s="34"/>
      <c r="K35507" s="34"/>
      <c r="L35507" s="34"/>
    </row>
    <row r="35508" spans="6:12" x14ac:dyDescent="0.35">
      <c r="F35508" s="34"/>
      <c r="J35508" s="34"/>
      <c r="K35508" s="34"/>
      <c r="L35508" s="34"/>
    </row>
    <row r="35509" spans="6:12" x14ac:dyDescent="0.35">
      <c r="F35509" s="34"/>
      <c r="J35509" s="34"/>
      <c r="K35509" s="34"/>
      <c r="L35509" s="34"/>
    </row>
    <row r="35510" spans="6:12" x14ac:dyDescent="0.35">
      <c r="F35510" s="34"/>
      <c r="J35510" s="34"/>
      <c r="K35510" s="34"/>
      <c r="L35510" s="34"/>
    </row>
    <row r="35511" spans="6:12" x14ac:dyDescent="0.35">
      <c r="F35511" s="34"/>
      <c r="J35511" s="34"/>
      <c r="K35511" s="34"/>
      <c r="L35511" s="34"/>
    </row>
    <row r="35512" spans="6:12" x14ac:dyDescent="0.35">
      <c r="F35512" s="34"/>
      <c r="J35512" s="34"/>
      <c r="K35512" s="34"/>
      <c r="L35512" s="34"/>
    </row>
    <row r="35513" spans="6:12" x14ac:dyDescent="0.35">
      <c r="F35513" s="34"/>
      <c r="J35513" s="34"/>
      <c r="K35513" s="34"/>
      <c r="L35513" s="34"/>
    </row>
    <row r="35514" spans="6:12" x14ac:dyDescent="0.35">
      <c r="F35514" s="34"/>
      <c r="J35514" s="34"/>
      <c r="K35514" s="34"/>
      <c r="L35514" s="34"/>
    </row>
    <row r="35515" spans="6:12" x14ac:dyDescent="0.35">
      <c r="F35515" s="34"/>
      <c r="J35515" s="34"/>
      <c r="K35515" s="34"/>
      <c r="L35515" s="34"/>
    </row>
    <row r="35516" spans="6:12" x14ac:dyDescent="0.35">
      <c r="F35516" s="34"/>
      <c r="J35516" s="34"/>
      <c r="K35516" s="34"/>
      <c r="L35516" s="34"/>
    </row>
    <row r="35517" spans="6:12" x14ac:dyDescent="0.35">
      <c r="F35517" s="34"/>
      <c r="J35517" s="34"/>
      <c r="K35517" s="34"/>
      <c r="L35517" s="34"/>
    </row>
    <row r="35518" spans="6:12" x14ac:dyDescent="0.35">
      <c r="F35518" s="34"/>
      <c r="J35518" s="34"/>
      <c r="K35518" s="34"/>
      <c r="L35518" s="34"/>
    </row>
    <row r="35519" spans="6:12" x14ac:dyDescent="0.35">
      <c r="F35519" s="34"/>
      <c r="J35519" s="34"/>
      <c r="K35519" s="34"/>
      <c r="L35519" s="34"/>
    </row>
    <row r="35520" spans="6:12" x14ac:dyDescent="0.35">
      <c r="F35520" s="34"/>
      <c r="J35520" s="34"/>
      <c r="K35520" s="34"/>
      <c r="L35520" s="34"/>
    </row>
    <row r="35521" spans="6:12" x14ac:dyDescent="0.35">
      <c r="F35521" s="34"/>
      <c r="J35521" s="34"/>
      <c r="K35521" s="34"/>
      <c r="L35521" s="34"/>
    </row>
    <row r="35522" spans="6:12" x14ac:dyDescent="0.35">
      <c r="F35522" s="34"/>
      <c r="J35522" s="34"/>
      <c r="K35522" s="34"/>
      <c r="L35522" s="34"/>
    </row>
    <row r="35523" spans="6:12" x14ac:dyDescent="0.35">
      <c r="F35523" s="34"/>
      <c r="J35523" s="34"/>
      <c r="K35523" s="34"/>
      <c r="L35523" s="34"/>
    </row>
    <row r="35524" spans="6:12" x14ac:dyDescent="0.35">
      <c r="F35524" s="34"/>
      <c r="J35524" s="34"/>
      <c r="K35524" s="34"/>
      <c r="L35524" s="34"/>
    </row>
    <row r="35525" spans="6:12" x14ac:dyDescent="0.35">
      <c r="F35525" s="34"/>
      <c r="J35525" s="34"/>
      <c r="K35525" s="34"/>
      <c r="L35525" s="34"/>
    </row>
    <row r="35526" spans="6:12" x14ac:dyDescent="0.35">
      <c r="F35526" s="34"/>
      <c r="J35526" s="34"/>
      <c r="K35526" s="34"/>
      <c r="L35526" s="34"/>
    </row>
    <row r="35527" spans="6:12" x14ac:dyDescent="0.35">
      <c r="F35527" s="34"/>
      <c r="J35527" s="34"/>
      <c r="K35527" s="34"/>
      <c r="L35527" s="34"/>
    </row>
    <row r="35528" spans="6:12" x14ac:dyDescent="0.35">
      <c r="F35528" s="34"/>
      <c r="J35528" s="34"/>
      <c r="K35528" s="34"/>
      <c r="L35528" s="34"/>
    </row>
    <row r="35529" spans="6:12" x14ac:dyDescent="0.35">
      <c r="F35529" s="34"/>
      <c r="J35529" s="34"/>
      <c r="K35529" s="34"/>
      <c r="L35529" s="34"/>
    </row>
    <row r="35530" spans="6:12" x14ac:dyDescent="0.35">
      <c r="F35530" s="34"/>
      <c r="J35530" s="34"/>
      <c r="K35530" s="34"/>
      <c r="L35530" s="34"/>
    </row>
    <row r="35531" spans="6:12" x14ac:dyDescent="0.35">
      <c r="F35531" s="34"/>
      <c r="J35531" s="34"/>
      <c r="K35531" s="34"/>
      <c r="L35531" s="34"/>
    </row>
    <row r="35532" spans="6:12" x14ac:dyDescent="0.35">
      <c r="F35532" s="34"/>
      <c r="J35532" s="34"/>
      <c r="K35532" s="34"/>
      <c r="L35532" s="34"/>
    </row>
    <row r="35533" spans="6:12" x14ac:dyDescent="0.35">
      <c r="F35533" s="34"/>
      <c r="J35533" s="34"/>
      <c r="K35533" s="34"/>
      <c r="L35533" s="34"/>
    </row>
    <row r="35534" spans="6:12" x14ac:dyDescent="0.35">
      <c r="F35534" s="34"/>
      <c r="J35534" s="34"/>
      <c r="K35534" s="34"/>
      <c r="L35534" s="34"/>
    </row>
    <row r="35535" spans="6:12" x14ac:dyDescent="0.35">
      <c r="F35535" s="34"/>
      <c r="J35535" s="34"/>
      <c r="K35535" s="34"/>
      <c r="L35535" s="34"/>
    </row>
    <row r="35536" spans="6:12" x14ac:dyDescent="0.35">
      <c r="F35536" s="34"/>
      <c r="J35536" s="34"/>
      <c r="K35536" s="34"/>
      <c r="L35536" s="34"/>
    </row>
    <row r="35537" spans="6:12" x14ac:dyDescent="0.35">
      <c r="F35537" s="34"/>
      <c r="J35537" s="34"/>
      <c r="K35537" s="34"/>
      <c r="L35537" s="34"/>
    </row>
    <row r="35538" spans="6:12" x14ac:dyDescent="0.35">
      <c r="F35538" s="34"/>
      <c r="J35538" s="34"/>
      <c r="K35538" s="34"/>
      <c r="L35538" s="34"/>
    </row>
    <row r="35539" spans="6:12" x14ac:dyDescent="0.35">
      <c r="F35539" s="34"/>
      <c r="J35539" s="34"/>
      <c r="K35539" s="34"/>
      <c r="L35539" s="34"/>
    </row>
    <row r="35540" spans="6:12" x14ac:dyDescent="0.35">
      <c r="F35540" s="34"/>
      <c r="J35540" s="34"/>
      <c r="K35540" s="34"/>
      <c r="L35540" s="34"/>
    </row>
    <row r="35541" spans="6:12" x14ac:dyDescent="0.35">
      <c r="F35541" s="34"/>
      <c r="J35541" s="34"/>
      <c r="K35541" s="34"/>
      <c r="L35541" s="34"/>
    </row>
    <row r="35542" spans="6:12" x14ac:dyDescent="0.35">
      <c r="F35542" s="34"/>
      <c r="J35542" s="34"/>
      <c r="K35542" s="34"/>
      <c r="L35542" s="34"/>
    </row>
    <row r="35543" spans="6:12" x14ac:dyDescent="0.35">
      <c r="F35543" s="34"/>
      <c r="J35543" s="34"/>
      <c r="K35543" s="34"/>
      <c r="L35543" s="34"/>
    </row>
    <row r="35544" spans="6:12" x14ac:dyDescent="0.35">
      <c r="F35544" s="34"/>
      <c r="J35544" s="34"/>
      <c r="K35544" s="34"/>
      <c r="L35544" s="34"/>
    </row>
    <row r="35545" spans="6:12" x14ac:dyDescent="0.35">
      <c r="F35545" s="34"/>
      <c r="J35545" s="34"/>
      <c r="K35545" s="34"/>
      <c r="L35545" s="34"/>
    </row>
    <row r="35546" spans="6:12" x14ac:dyDescent="0.35">
      <c r="F35546" s="34"/>
      <c r="J35546" s="34"/>
      <c r="K35546" s="34"/>
      <c r="L35546" s="34"/>
    </row>
    <row r="35547" spans="6:12" x14ac:dyDescent="0.35">
      <c r="F35547" s="34"/>
      <c r="J35547" s="34"/>
      <c r="K35547" s="34"/>
      <c r="L35547" s="34"/>
    </row>
    <row r="35548" spans="6:12" x14ac:dyDescent="0.35">
      <c r="F35548" s="34"/>
      <c r="J35548" s="34"/>
      <c r="K35548" s="34"/>
      <c r="L35548" s="34"/>
    </row>
    <row r="35549" spans="6:12" x14ac:dyDescent="0.35">
      <c r="F35549" s="34"/>
      <c r="J35549" s="34"/>
      <c r="K35549" s="34"/>
      <c r="L35549" s="34"/>
    </row>
    <row r="35550" spans="6:12" x14ac:dyDescent="0.35">
      <c r="F35550" s="34"/>
      <c r="J35550" s="34"/>
      <c r="K35550" s="34"/>
      <c r="L35550" s="34"/>
    </row>
    <row r="35551" spans="6:12" x14ac:dyDescent="0.35">
      <c r="F35551" s="34"/>
      <c r="J35551" s="34"/>
      <c r="K35551" s="34"/>
      <c r="L35551" s="34"/>
    </row>
    <row r="35552" spans="6:12" x14ac:dyDescent="0.35">
      <c r="F35552" s="34"/>
      <c r="J35552" s="34"/>
      <c r="K35552" s="34"/>
      <c r="L35552" s="34"/>
    </row>
    <row r="35553" spans="6:12" x14ac:dyDescent="0.35">
      <c r="F35553" s="34"/>
      <c r="J35553" s="34"/>
      <c r="K35553" s="34"/>
      <c r="L35553" s="34"/>
    </row>
    <row r="35554" spans="6:12" x14ac:dyDescent="0.35">
      <c r="F35554" s="34"/>
      <c r="J35554" s="34"/>
      <c r="K35554" s="34"/>
      <c r="L35554" s="34"/>
    </row>
    <row r="35555" spans="6:12" x14ac:dyDescent="0.35">
      <c r="F35555" s="34"/>
      <c r="J35555" s="34"/>
      <c r="K35555" s="34"/>
      <c r="L35555" s="34"/>
    </row>
    <row r="35556" spans="6:12" x14ac:dyDescent="0.35">
      <c r="F35556" s="34"/>
      <c r="J35556" s="34"/>
      <c r="K35556" s="34"/>
      <c r="L35556" s="34"/>
    </row>
    <row r="35557" spans="6:12" x14ac:dyDescent="0.35">
      <c r="F35557" s="34"/>
      <c r="J35557" s="34"/>
      <c r="K35557" s="34"/>
      <c r="L35557" s="34"/>
    </row>
    <row r="35558" spans="6:12" x14ac:dyDescent="0.35">
      <c r="F35558" s="34"/>
      <c r="J35558" s="34"/>
      <c r="K35558" s="34"/>
      <c r="L35558" s="34"/>
    </row>
    <row r="35559" spans="6:12" x14ac:dyDescent="0.35">
      <c r="F35559" s="34"/>
      <c r="J35559" s="34"/>
      <c r="K35559" s="34"/>
      <c r="L35559" s="34"/>
    </row>
    <row r="35560" spans="6:12" x14ac:dyDescent="0.35">
      <c r="F35560" s="34"/>
      <c r="J35560" s="34"/>
      <c r="K35560" s="34"/>
      <c r="L35560" s="34"/>
    </row>
    <row r="35561" spans="6:12" x14ac:dyDescent="0.35">
      <c r="F35561" s="34"/>
      <c r="J35561" s="34"/>
      <c r="K35561" s="34"/>
      <c r="L35561" s="34"/>
    </row>
    <row r="35562" spans="6:12" x14ac:dyDescent="0.35">
      <c r="F35562" s="34"/>
      <c r="J35562" s="34"/>
      <c r="K35562" s="34"/>
      <c r="L35562" s="34"/>
    </row>
    <row r="35563" spans="6:12" x14ac:dyDescent="0.35">
      <c r="F35563" s="34"/>
      <c r="J35563" s="34"/>
      <c r="K35563" s="34"/>
      <c r="L35563" s="34"/>
    </row>
    <row r="35564" spans="6:12" x14ac:dyDescent="0.35">
      <c r="F35564" s="34"/>
      <c r="J35564" s="34"/>
      <c r="K35564" s="34"/>
      <c r="L35564" s="34"/>
    </row>
    <row r="35565" spans="6:12" x14ac:dyDescent="0.35">
      <c r="F35565" s="34"/>
      <c r="J35565" s="34"/>
      <c r="K35565" s="34"/>
      <c r="L35565" s="34"/>
    </row>
    <row r="35566" spans="6:12" x14ac:dyDescent="0.35">
      <c r="F35566" s="34"/>
      <c r="J35566" s="34"/>
      <c r="K35566" s="34"/>
      <c r="L35566" s="34"/>
    </row>
    <row r="35567" spans="6:12" x14ac:dyDescent="0.35">
      <c r="F35567" s="34"/>
      <c r="J35567" s="34"/>
      <c r="K35567" s="34"/>
      <c r="L35567" s="34"/>
    </row>
    <row r="35568" spans="6:12" x14ac:dyDescent="0.35">
      <c r="F35568" s="34"/>
      <c r="J35568" s="34"/>
      <c r="K35568" s="34"/>
      <c r="L35568" s="34"/>
    </row>
    <row r="35569" spans="6:12" x14ac:dyDescent="0.35">
      <c r="F35569" s="34"/>
      <c r="J35569" s="34"/>
      <c r="K35569" s="34"/>
      <c r="L35569" s="34"/>
    </row>
    <row r="35570" spans="6:12" x14ac:dyDescent="0.35">
      <c r="F35570" s="34"/>
      <c r="J35570" s="34"/>
      <c r="K35570" s="34"/>
      <c r="L35570" s="34"/>
    </row>
    <row r="35571" spans="6:12" x14ac:dyDescent="0.35">
      <c r="F35571" s="34"/>
      <c r="J35571" s="34"/>
      <c r="K35571" s="34"/>
      <c r="L35571" s="34"/>
    </row>
    <row r="35572" spans="6:12" x14ac:dyDescent="0.35">
      <c r="F35572" s="34"/>
      <c r="J35572" s="34"/>
      <c r="K35572" s="34"/>
      <c r="L35572" s="34"/>
    </row>
    <row r="35573" spans="6:12" x14ac:dyDescent="0.35">
      <c r="F35573" s="34"/>
      <c r="J35573" s="34"/>
      <c r="K35573" s="34"/>
      <c r="L35573" s="34"/>
    </row>
    <row r="35574" spans="6:12" x14ac:dyDescent="0.35">
      <c r="F35574" s="34"/>
      <c r="J35574" s="34"/>
      <c r="K35574" s="34"/>
      <c r="L35574" s="34"/>
    </row>
    <row r="35575" spans="6:12" x14ac:dyDescent="0.35">
      <c r="F35575" s="34"/>
      <c r="J35575" s="34"/>
      <c r="K35575" s="34"/>
      <c r="L35575" s="34"/>
    </row>
    <row r="35576" spans="6:12" x14ac:dyDescent="0.35">
      <c r="F35576" s="34"/>
      <c r="J35576" s="34"/>
      <c r="K35576" s="34"/>
      <c r="L35576" s="34"/>
    </row>
    <row r="35577" spans="6:12" x14ac:dyDescent="0.35">
      <c r="F35577" s="34"/>
      <c r="J35577" s="34"/>
      <c r="K35577" s="34"/>
      <c r="L35577" s="34"/>
    </row>
    <row r="35578" spans="6:12" x14ac:dyDescent="0.35">
      <c r="F35578" s="34"/>
      <c r="J35578" s="34"/>
      <c r="K35578" s="34"/>
      <c r="L35578" s="34"/>
    </row>
    <row r="35579" spans="6:12" x14ac:dyDescent="0.35">
      <c r="F35579" s="34"/>
      <c r="J35579" s="34"/>
      <c r="K35579" s="34"/>
      <c r="L35579" s="34"/>
    </row>
    <row r="35580" spans="6:12" x14ac:dyDescent="0.35">
      <c r="F35580" s="34"/>
      <c r="J35580" s="34"/>
      <c r="K35580" s="34"/>
      <c r="L35580" s="34"/>
    </row>
    <row r="35581" spans="6:12" x14ac:dyDescent="0.35">
      <c r="F35581" s="34"/>
      <c r="J35581" s="34"/>
      <c r="K35581" s="34"/>
      <c r="L35581" s="34"/>
    </row>
    <row r="35582" spans="6:12" x14ac:dyDescent="0.35">
      <c r="F35582" s="34"/>
      <c r="J35582" s="34"/>
      <c r="K35582" s="34"/>
      <c r="L35582" s="34"/>
    </row>
    <row r="35583" spans="6:12" x14ac:dyDescent="0.35">
      <c r="F35583" s="34"/>
      <c r="J35583" s="34"/>
      <c r="K35583" s="34"/>
      <c r="L35583" s="34"/>
    </row>
    <row r="35584" spans="6:12" x14ac:dyDescent="0.35">
      <c r="F35584" s="34"/>
      <c r="J35584" s="34"/>
      <c r="K35584" s="34"/>
      <c r="L35584" s="34"/>
    </row>
    <row r="35585" spans="6:12" x14ac:dyDescent="0.35">
      <c r="F35585" s="34"/>
      <c r="J35585" s="34"/>
      <c r="K35585" s="34"/>
      <c r="L35585" s="34"/>
    </row>
    <row r="35586" spans="6:12" x14ac:dyDescent="0.35">
      <c r="F35586" s="34"/>
      <c r="J35586" s="34"/>
      <c r="K35586" s="34"/>
      <c r="L35586" s="34"/>
    </row>
    <row r="35587" spans="6:12" x14ac:dyDescent="0.35">
      <c r="F35587" s="34"/>
      <c r="J35587" s="34"/>
      <c r="K35587" s="34"/>
      <c r="L35587" s="34"/>
    </row>
    <row r="35588" spans="6:12" x14ac:dyDescent="0.35">
      <c r="F35588" s="34"/>
      <c r="J35588" s="34"/>
      <c r="K35588" s="34"/>
      <c r="L35588" s="34"/>
    </row>
    <row r="35589" spans="6:12" x14ac:dyDescent="0.35">
      <c r="F35589" s="34"/>
      <c r="J35589" s="34"/>
      <c r="K35589" s="34"/>
      <c r="L35589" s="34"/>
    </row>
    <row r="35590" spans="6:12" x14ac:dyDescent="0.35">
      <c r="F35590" s="34"/>
      <c r="J35590" s="34"/>
      <c r="K35590" s="34"/>
      <c r="L35590" s="34"/>
    </row>
    <row r="35591" spans="6:12" x14ac:dyDescent="0.35">
      <c r="F35591" s="34"/>
      <c r="J35591" s="34"/>
      <c r="K35591" s="34"/>
      <c r="L35591" s="34"/>
    </row>
    <row r="35592" spans="6:12" x14ac:dyDescent="0.35">
      <c r="F35592" s="34"/>
      <c r="J35592" s="34"/>
      <c r="K35592" s="34"/>
      <c r="L35592" s="34"/>
    </row>
    <row r="35593" spans="6:12" x14ac:dyDescent="0.35">
      <c r="F35593" s="34"/>
      <c r="J35593" s="34"/>
      <c r="K35593" s="34"/>
      <c r="L35593" s="34"/>
    </row>
    <row r="35594" spans="6:12" x14ac:dyDescent="0.35">
      <c r="F35594" s="34"/>
      <c r="J35594" s="34"/>
      <c r="K35594" s="34"/>
      <c r="L35594" s="34"/>
    </row>
    <row r="35595" spans="6:12" x14ac:dyDescent="0.35">
      <c r="F35595" s="34"/>
      <c r="J35595" s="34"/>
      <c r="K35595" s="34"/>
      <c r="L35595" s="34"/>
    </row>
    <row r="35596" spans="6:12" x14ac:dyDescent="0.35">
      <c r="F35596" s="34"/>
      <c r="J35596" s="34"/>
      <c r="K35596" s="34"/>
      <c r="L35596" s="34"/>
    </row>
    <row r="35597" spans="6:12" x14ac:dyDescent="0.35">
      <c r="F35597" s="34"/>
      <c r="J35597" s="34"/>
      <c r="K35597" s="34"/>
      <c r="L35597" s="34"/>
    </row>
    <row r="35598" spans="6:12" x14ac:dyDescent="0.35">
      <c r="F35598" s="34"/>
      <c r="J35598" s="34"/>
      <c r="K35598" s="34"/>
      <c r="L35598" s="34"/>
    </row>
    <row r="35599" spans="6:12" x14ac:dyDescent="0.35">
      <c r="F35599" s="34"/>
      <c r="J35599" s="34"/>
      <c r="K35599" s="34"/>
      <c r="L35599" s="34"/>
    </row>
    <row r="35600" spans="6:12" x14ac:dyDescent="0.35">
      <c r="F35600" s="34"/>
      <c r="J35600" s="34"/>
      <c r="K35600" s="34"/>
      <c r="L35600" s="34"/>
    </row>
    <row r="35601" spans="6:12" x14ac:dyDescent="0.35">
      <c r="F35601" s="34"/>
      <c r="J35601" s="34"/>
      <c r="K35601" s="34"/>
      <c r="L35601" s="34"/>
    </row>
    <row r="35602" spans="6:12" x14ac:dyDescent="0.35">
      <c r="F35602" s="34"/>
      <c r="J35602" s="34"/>
      <c r="K35602" s="34"/>
      <c r="L35602" s="34"/>
    </row>
    <row r="35603" spans="6:12" x14ac:dyDescent="0.35">
      <c r="F35603" s="34"/>
      <c r="J35603" s="34"/>
      <c r="K35603" s="34"/>
      <c r="L35603" s="34"/>
    </row>
    <row r="35604" spans="6:12" x14ac:dyDescent="0.35">
      <c r="F35604" s="34"/>
      <c r="J35604" s="34"/>
      <c r="K35604" s="34"/>
      <c r="L35604" s="34"/>
    </row>
    <row r="35605" spans="6:12" x14ac:dyDescent="0.35">
      <c r="F35605" s="34"/>
      <c r="J35605" s="34"/>
      <c r="K35605" s="34"/>
      <c r="L35605" s="34"/>
    </row>
    <row r="35606" spans="6:12" x14ac:dyDescent="0.35">
      <c r="F35606" s="34"/>
      <c r="J35606" s="34"/>
      <c r="K35606" s="34"/>
      <c r="L35606" s="34"/>
    </row>
    <row r="35607" spans="6:12" x14ac:dyDescent="0.35">
      <c r="F35607" s="34"/>
      <c r="J35607" s="34"/>
      <c r="K35607" s="34"/>
      <c r="L35607" s="34"/>
    </row>
    <row r="35608" spans="6:12" x14ac:dyDescent="0.35">
      <c r="F35608" s="34"/>
      <c r="J35608" s="34"/>
      <c r="K35608" s="34"/>
      <c r="L35608" s="34"/>
    </row>
    <row r="35609" spans="6:12" x14ac:dyDescent="0.35">
      <c r="F35609" s="34"/>
      <c r="J35609" s="34"/>
      <c r="K35609" s="34"/>
      <c r="L35609" s="34"/>
    </row>
    <row r="35610" spans="6:12" x14ac:dyDescent="0.35">
      <c r="F35610" s="34"/>
      <c r="J35610" s="34"/>
      <c r="K35610" s="34"/>
      <c r="L35610" s="34"/>
    </row>
    <row r="35611" spans="6:12" x14ac:dyDescent="0.35">
      <c r="F35611" s="34"/>
      <c r="J35611" s="34"/>
      <c r="K35611" s="34"/>
      <c r="L35611" s="34"/>
    </row>
    <row r="35612" spans="6:12" x14ac:dyDescent="0.35">
      <c r="F35612" s="34"/>
      <c r="J35612" s="34"/>
      <c r="K35612" s="34"/>
      <c r="L35612" s="34"/>
    </row>
    <row r="35613" spans="6:12" x14ac:dyDescent="0.35">
      <c r="F35613" s="34"/>
      <c r="J35613" s="34"/>
      <c r="K35613" s="34"/>
      <c r="L35613" s="34"/>
    </row>
    <row r="35614" spans="6:12" x14ac:dyDescent="0.35">
      <c r="F35614" s="34"/>
      <c r="J35614" s="34"/>
      <c r="K35614" s="34"/>
      <c r="L35614" s="34"/>
    </row>
    <row r="35615" spans="6:12" x14ac:dyDescent="0.35">
      <c r="F35615" s="34"/>
      <c r="J35615" s="34"/>
      <c r="K35615" s="34"/>
      <c r="L35615" s="34"/>
    </row>
    <row r="35616" spans="6:12" x14ac:dyDescent="0.35">
      <c r="F35616" s="34"/>
      <c r="J35616" s="34"/>
      <c r="K35616" s="34"/>
      <c r="L35616" s="34"/>
    </row>
    <row r="35617" spans="6:12" x14ac:dyDescent="0.35">
      <c r="F35617" s="34"/>
      <c r="J35617" s="34"/>
      <c r="K35617" s="34"/>
      <c r="L35617" s="34"/>
    </row>
    <row r="35618" spans="6:12" x14ac:dyDescent="0.35">
      <c r="F35618" s="34"/>
      <c r="J35618" s="34"/>
      <c r="K35618" s="34"/>
      <c r="L35618" s="34"/>
    </row>
    <row r="35619" spans="6:12" x14ac:dyDescent="0.35">
      <c r="F35619" s="34"/>
      <c r="J35619" s="34"/>
      <c r="K35619" s="34"/>
      <c r="L35619" s="34"/>
    </row>
    <row r="35620" spans="6:12" x14ac:dyDescent="0.35">
      <c r="F35620" s="34"/>
      <c r="J35620" s="34"/>
      <c r="K35620" s="34"/>
      <c r="L35620" s="34"/>
    </row>
    <row r="35621" spans="6:12" x14ac:dyDescent="0.35">
      <c r="F35621" s="34"/>
      <c r="J35621" s="34"/>
      <c r="K35621" s="34"/>
      <c r="L35621" s="34"/>
    </row>
    <row r="35622" spans="6:12" x14ac:dyDescent="0.35">
      <c r="F35622" s="34"/>
      <c r="J35622" s="34"/>
      <c r="K35622" s="34"/>
      <c r="L35622" s="34"/>
    </row>
    <row r="35623" spans="6:12" x14ac:dyDescent="0.35">
      <c r="F35623" s="34"/>
      <c r="J35623" s="34"/>
      <c r="K35623" s="34"/>
      <c r="L35623" s="34"/>
    </row>
    <row r="35624" spans="6:12" x14ac:dyDescent="0.35">
      <c r="F35624" s="34"/>
      <c r="J35624" s="34"/>
      <c r="K35624" s="34"/>
      <c r="L35624" s="34"/>
    </row>
    <row r="35625" spans="6:12" x14ac:dyDescent="0.35">
      <c r="F35625" s="34"/>
      <c r="J35625" s="34"/>
      <c r="K35625" s="34"/>
      <c r="L35625" s="34"/>
    </row>
    <row r="35626" spans="6:12" x14ac:dyDescent="0.35">
      <c r="F35626" s="34"/>
      <c r="J35626" s="34"/>
      <c r="K35626" s="34"/>
      <c r="L35626" s="34"/>
    </row>
    <row r="35627" spans="6:12" x14ac:dyDescent="0.35">
      <c r="F35627" s="34"/>
      <c r="J35627" s="34"/>
      <c r="K35627" s="34"/>
      <c r="L35627" s="34"/>
    </row>
    <row r="35628" spans="6:12" x14ac:dyDescent="0.35">
      <c r="F35628" s="34"/>
      <c r="J35628" s="34"/>
      <c r="K35628" s="34"/>
      <c r="L35628" s="34"/>
    </row>
    <row r="35629" spans="6:12" x14ac:dyDescent="0.35">
      <c r="F35629" s="34"/>
      <c r="J35629" s="34"/>
      <c r="K35629" s="34"/>
      <c r="L35629" s="34"/>
    </row>
    <row r="35630" spans="6:12" x14ac:dyDescent="0.35">
      <c r="F35630" s="34"/>
      <c r="J35630" s="34"/>
      <c r="K35630" s="34"/>
      <c r="L35630" s="34"/>
    </row>
    <row r="35631" spans="6:12" x14ac:dyDescent="0.35">
      <c r="F35631" s="34"/>
      <c r="J35631" s="34"/>
      <c r="K35631" s="34"/>
      <c r="L35631" s="34"/>
    </row>
    <row r="35632" spans="6:12" x14ac:dyDescent="0.35">
      <c r="F35632" s="34"/>
      <c r="J35632" s="34"/>
      <c r="K35632" s="34"/>
      <c r="L35632" s="34"/>
    </row>
    <row r="35633" spans="6:12" x14ac:dyDescent="0.35">
      <c r="F35633" s="34"/>
      <c r="J35633" s="34"/>
      <c r="K35633" s="34"/>
      <c r="L35633" s="34"/>
    </row>
    <row r="35634" spans="6:12" x14ac:dyDescent="0.35">
      <c r="F35634" s="34"/>
      <c r="J35634" s="34"/>
      <c r="K35634" s="34"/>
      <c r="L35634" s="34"/>
    </row>
    <row r="35635" spans="6:12" x14ac:dyDescent="0.35">
      <c r="F35635" s="34"/>
      <c r="J35635" s="34"/>
      <c r="K35635" s="34"/>
      <c r="L35635" s="34"/>
    </row>
    <row r="35636" spans="6:12" x14ac:dyDescent="0.35">
      <c r="F35636" s="34"/>
      <c r="J35636" s="34"/>
      <c r="K35636" s="34"/>
      <c r="L35636" s="34"/>
    </row>
    <row r="35637" spans="6:12" x14ac:dyDescent="0.35">
      <c r="F35637" s="34"/>
      <c r="J35637" s="34"/>
      <c r="K35637" s="34"/>
      <c r="L35637" s="34"/>
    </row>
    <row r="35638" spans="6:12" x14ac:dyDescent="0.35">
      <c r="F35638" s="34"/>
      <c r="J35638" s="34"/>
      <c r="K35638" s="34"/>
      <c r="L35638" s="34"/>
    </row>
    <row r="35639" spans="6:12" x14ac:dyDescent="0.35">
      <c r="F35639" s="34"/>
      <c r="J35639" s="34"/>
      <c r="K35639" s="34"/>
      <c r="L35639" s="34"/>
    </row>
    <row r="35640" spans="6:12" x14ac:dyDescent="0.35">
      <c r="F35640" s="34"/>
      <c r="J35640" s="34"/>
      <c r="K35640" s="34"/>
      <c r="L35640" s="34"/>
    </row>
    <row r="35641" spans="6:12" x14ac:dyDescent="0.35">
      <c r="F35641" s="34"/>
      <c r="J35641" s="34"/>
      <c r="K35641" s="34"/>
      <c r="L35641" s="34"/>
    </row>
    <row r="35642" spans="6:12" x14ac:dyDescent="0.35">
      <c r="F35642" s="34"/>
      <c r="J35642" s="34"/>
      <c r="K35642" s="34"/>
      <c r="L35642" s="34"/>
    </row>
    <row r="35643" spans="6:12" x14ac:dyDescent="0.35">
      <c r="F35643" s="34"/>
      <c r="J35643" s="34"/>
      <c r="K35643" s="34"/>
      <c r="L35643" s="34"/>
    </row>
    <row r="35644" spans="6:12" x14ac:dyDescent="0.35">
      <c r="F35644" s="34"/>
      <c r="J35644" s="34"/>
      <c r="K35644" s="34"/>
      <c r="L35644" s="34"/>
    </row>
    <row r="35645" spans="6:12" x14ac:dyDescent="0.35">
      <c r="F35645" s="34"/>
      <c r="J35645" s="34"/>
      <c r="K35645" s="34"/>
      <c r="L35645" s="34"/>
    </row>
    <row r="35646" spans="6:12" x14ac:dyDescent="0.35">
      <c r="F35646" s="34"/>
      <c r="J35646" s="34"/>
      <c r="K35646" s="34"/>
      <c r="L35646" s="34"/>
    </row>
    <row r="35647" spans="6:12" x14ac:dyDescent="0.35">
      <c r="F35647" s="34"/>
      <c r="J35647" s="34"/>
      <c r="K35647" s="34"/>
      <c r="L35647" s="34"/>
    </row>
    <row r="35648" spans="6:12" x14ac:dyDescent="0.35">
      <c r="F35648" s="34"/>
      <c r="J35648" s="34"/>
      <c r="K35648" s="34"/>
      <c r="L35648" s="34"/>
    </row>
    <row r="35649" spans="6:12" x14ac:dyDescent="0.35">
      <c r="F35649" s="34"/>
      <c r="J35649" s="34"/>
      <c r="K35649" s="34"/>
      <c r="L35649" s="34"/>
    </row>
    <row r="35650" spans="6:12" x14ac:dyDescent="0.35">
      <c r="F35650" s="34"/>
      <c r="J35650" s="34"/>
      <c r="K35650" s="34"/>
      <c r="L35650" s="34"/>
    </row>
    <row r="35651" spans="6:12" x14ac:dyDescent="0.35">
      <c r="F35651" s="34"/>
      <c r="J35651" s="34"/>
      <c r="K35651" s="34"/>
      <c r="L35651" s="34"/>
    </row>
    <row r="35652" spans="6:12" x14ac:dyDescent="0.35">
      <c r="F35652" s="34"/>
      <c r="J35652" s="34"/>
      <c r="K35652" s="34"/>
      <c r="L35652" s="34"/>
    </row>
    <row r="35653" spans="6:12" x14ac:dyDescent="0.35">
      <c r="F35653" s="34"/>
      <c r="J35653" s="34"/>
      <c r="K35653" s="34"/>
      <c r="L35653" s="34"/>
    </row>
    <row r="35654" spans="6:12" x14ac:dyDescent="0.35">
      <c r="F35654" s="34"/>
      <c r="J35654" s="34"/>
      <c r="K35654" s="34"/>
      <c r="L35654" s="34"/>
    </row>
    <row r="35655" spans="6:12" x14ac:dyDescent="0.35">
      <c r="F35655" s="34"/>
      <c r="J35655" s="34"/>
      <c r="K35655" s="34"/>
      <c r="L35655" s="34"/>
    </row>
    <row r="35656" spans="6:12" x14ac:dyDescent="0.35">
      <c r="F35656" s="34"/>
      <c r="J35656" s="34"/>
      <c r="K35656" s="34"/>
      <c r="L35656" s="34"/>
    </row>
    <row r="35657" spans="6:12" x14ac:dyDescent="0.35">
      <c r="F35657" s="34"/>
      <c r="J35657" s="34"/>
      <c r="K35657" s="34"/>
      <c r="L35657" s="34"/>
    </row>
    <row r="35658" spans="6:12" x14ac:dyDescent="0.35">
      <c r="F35658" s="34"/>
      <c r="J35658" s="34"/>
      <c r="K35658" s="34"/>
      <c r="L35658" s="34"/>
    </row>
    <row r="35659" spans="6:12" x14ac:dyDescent="0.35">
      <c r="F35659" s="34"/>
      <c r="J35659" s="34"/>
      <c r="K35659" s="34"/>
      <c r="L35659" s="34"/>
    </row>
    <row r="35660" spans="6:12" x14ac:dyDescent="0.35">
      <c r="F35660" s="34"/>
      <c r="J35660" s="34"/>
      <c r="K35660" s="34"/>
      <c r="L35660" s="34"/>
    </row>
    <row r="35661" spans="6:12" x14ac:dyDescent="0.35">
      <c r="F35661" s="34"/>
      <c r="J35661" s="34"/>
      <c r="K35661" s="34"/>
      <c r="L35661" s="34"/>
    </row>
    <row r="35662" spans="6:12" x14ac:dyDescent="0.35">
      <c r="F35662" s="34"/>
      <c r="J35662" s="34"/>
      <c r="K35662" s="34"/>
      <c r="L35662" s="34"/>
    </row>
    <row r="35663" spans="6:12" x14ac:dyDescent="0.35">
      <c r="F35663" s="34"/>
      <c r="J35663" s="34"/>
      <c r="K35663" s="34"/>
      <c r="L35663" s="34"/>
    </row>
    <row r="35664" spans="6:12" x14ac:dyDescent="0.35">
      <c r="F35664" s="34"/>
      <c r="J35664" s="34"/>
      <c r="K35664" s="34"/>
      <c r="L35664" s="34"/>
    </row>
    <row r="35665" spans="6:12" x14ac:dyDescent="0.35">
      <c r="F35665" s="34"/>
      <c r="J35665" s="34"/>
      <c r="K35665" s="34"/>
      <c r="L35665" s="34"/>
    </row>
    <row r="35666" spans="6:12" x14ac:dyDescent="0.35">
      <c r="F35666" s="34"/>
      <c r="J35666" s="34"/>
      <c r="K35666" s="34"/>
      <c r="L35666" s="34"/>
    </row>
    <row r="35667" spans="6:12" x14ac:dyDescent="0.35">
      <c r="F35667" s="34"/>
      <c r="J35667" s="34"/>
      <c r="K35667" s="34"/>
      <c r="L35667" s="34"/>
    </row>
    <row r="35668" spans="6:12" x14ac:dyDescent="0.35">
      <c r="F35668" s="34"/>
      <c r="J35668" s="34"/>
      <c r="K35668" s="34"/>
      <c r="L35668" s="34"/>
    </row>
    <row r="35669" spans="6:12" x14ac:dyDescent="0.35">
      <c r="F35669" s="34"/>
      <c r="J35669" s="34"/>
      <c r="K35669" s="34"/>
      <c r="L35669" s="34"/>
    </row>
    <row r="35670" spans="6:12" x14ac:dyDescent="0.35">
      <c r="F35670" s="34"/>
      <c r="J35670" s="34"/>
      <c r="K35670" s="34"/>
      <c r="L35670" s="34"/>
    </row>
    <row r="35671" spans="6:12" x14ac:dyDescent="0.35">
      <c r="F35671" s="34"/>
      <c r="J35671" s="34"/>
      <c r="K35671" s="34"/>
      <c r="L35671" s="34"/>
    </row>
    <row r="35672" spans="6:12" x14ac:dyDescent="0.35">
      <c r="F35672" s="34"/>
      <c r="J35672" s="34"/>
      <c r="K35672" s="34"/>
      <c r="L35672" s="34"/>
    </row>
    <row r="35673" spans="6:12" x14ac:dyDescent="0.35">
      <c r="F35673" s="34"/>
      <c r="J35673" s="34"/>
      <c r="K35673" s="34"/>
      <c r="L35673" s="34"/>
    </row>
    <row r="35674" spans="6:12" x14ac:dyDescent="0.35">
      <c r="F35674" s="34"/>
      <c r="J35674" s="34"/>
      <c r="K35674" s="34"/>
      <c r="L35674" s="34"/>
    </row>
    <row r="35675" spans="6:12" x14ac:dyDescent="0.35">
      <c r="F35675" s="34"/>
      <c r="J35675" s="34"/>
      <c r="K35675" s="34"/>
      <c r="L35675" s="34"/>
    </row>
    <row r="35676" spans="6:12" x14ac:dyDescent="0.35">
      <c r="F35676" s="34"/>
      <c r="J35676" s="34"/>
      <c r="K35676" s="34"/>
      <c r="L35676" s="34"/>
    </row>
    <row r="35677" spans="6:12" x14ac:dyDescent="0.35">
      <c r="F35677" s="34"/>
      <c r="J35677" s="34"/>
      <c r="K35677" s="34"/>
      <c r="L35677" s="34"/>
    </row>
    <row r="35678" spans="6:12" x14ac:dyDescent="0.35">
      <c r="F35678" s="34"/>
      <c r="J35678" s="34"/>
      <c r="K35678" s="34"/>
      <c r="L35678" s="34"/>
    </row>
    <row r="35679" spans="6:12" x14ac:dyDescent="0.35">
      <c r="F35679" s="34"/>
      <c r="J35679" s="34"/>
      <c r="K35679" s="34"/>
      <c r="L35679" s="34"/>
    </row>
    <row r="35680" spans="6:12" x14ac:dyDescent="0.35">
      <c r="F35680" s="34"/>
      <c r="J35680" s="34"/>
      <c r="K35680" s="34"/>
      <c r="L35680" s="34"/>
    </row>
    <row r="35681" spans="6:12" x14ac:dyDescent="0.35">
      <c r="F35681" s="34"/>
      <c r="J35681" s="34"/>
      <c r="K35681" s="34"/>
      <c r="L35681" s="34"/>
    </row>
    <row r="35682" spans="6:12" x14ac:dyDescent="0.35">
      <c r="F35682" s="34"/>
      <c r="J35682" s="34"/>
      <c r="K35682" s="34"/>
      <c r="L35682" s="34"/>
    </row>
    <row r="35683" spans="6:12" x14ac:dyDescent="0.35">
      <c r="F35683" s="34"/>
      <c r="J35683" s="34"/>
      <c r="K35683" s="34"/>
      <c r="L35683" s="34"/>
    </row>
    <row r="35684" spans="6:12" x14ac:dyDescent="0.35">
      <c r="F35684" s="34"/>
      <c r="J35684" s="34"/>
      <c r="K35684" s="34"/>
      <c r="L35684" s="34"/>
    </row>
    <row r="35685" spans="6:12" x14ac:dyDescent="0.35">
      <c r="F35685" s="34"/>
      <c r="J35685" s="34"/>
      <c r="K35685" s="34"/>
      <c r="L35685" s="34"/>
    </row>
    <row r="35686" spans="6:12" x14ac:dyDescent="0.35">
      <c r="F35686" s="34"/>
      <c r="J35686" s="34"/>
      <c r="K35686" s="34"/>
      <c r="L35686" s="34"/>
    </row>
    <row r="35687" spans="6:12" x14ac:dyDescent="0.35">
      <c r="F35687" s="34"/>
      <c r="J35687" s="34"/>
      <c r="K35687" s="34"/>
      <c r="L35687" s="34"/>
    </row>
    <row r="35688" spans="6:12" x14ac:dyDescent="0.35">
      <c r="F35688" s="34"/>
      <c r="J35688" s="34"/>
      <c r="K35688" s="34"/>
      <c r="L35688" s="34"/>
    </row>
    <row r="35689" spans="6:12" x14ac:dyDescent="0.35">
      <c r="F35689" s="34"/>
      <c r="J35689" s="34"/>
      <c r="K35689" s="34"/>
      <c r="L35689" s="34"/>
    </row>
    <row r="35690" spans="6:12" x14ac:dyDescent="0.35">
      <c r="F35690" s="34"/>
      <c r="J35690" s="34"/>
      <c r="K35690" s="34"/>
      <c r="L35690" s="34"/>
    </row>
    <row r="35691" spans="6:12" x14ac:dyDescent="0.35">
      <c r="F35691" s="34"/>
      <c r="J35691" s="34"/>
      <c r="K35691" s="34"/>
      <c r="L35691" s="34"/>
    </row>
    <row r="35692" spans="6:12" x14ac:dyDescent="0.35">
      <c r="F35692" s="34"/>
      <c r="J35692" s="34"/>
      <c r="K35692" s="34"/>
      <c r="L35692" s="34"/>
    </row>
    <row r="35693" spans="6:12" x14ac:dyDescent="0.35">
      <c r="F35693" s="34"/>
      <c r="J35693" s="34"/>
      <c r="K35693" s="34"/>
      <c r="L35693" s="34"/>
    </row>
    <row r="35694" spans="6:12" x14ac:dyDescent="0.35">
      <c r="F35694" s="34"/>
      <c r="J35694" s="34"/>
      <c r="K35694" s="34"/>
      <c r="L35694" s="34"/>
    </row>
    <row r="35695" spans="6:12" x14ac:dyDescent="0.35">
      <c r="F35695" s="34"/>
      <c r="J35695" s="34"/>
      <c r="K35695" s="34"/>
      <c r="L35695" s="34"/>
    </row>
    <row r="35696" spans="6:12" x14ac:dyDescent="0.35">
      <c r="F35696" s="34"/>
      <c r="J35696" s="34"/>
      <c r="K35696" s="34"/>
      <c r="L35696" s="34"/>
    </row>
    <row r="35697" spans="6:12" x14ac:dyDescent="0.35">
      <c r="F35697" s="34"/>
      <c r="J35697" s="34"/>
      <c r="K35697" s="34"/>
      <c r="L35697" s="34"/>
    </row>
    <row r="35698" spans="6:12" x14ac:dyDescent="0.35">
      <c r="F35698" s="34"/>
      <c r="J35698" s="34"/>
      <c r="K35698" s="34"/>
      <c r="L35698" s="34"/>
    </row>
    <row r="35699" spans="6:12" x14ac:dyDescent="0.35">
      <c r="F35699" s="34"/>
      <c r="J35699" s="34"/>
      <c r="K35699" s="34"/>
      <c r="L35699" s="34"/>
    </row>
    <row r="35700" spans="6:12" x14ac:dyDescent="0.35">
      <c r="F35700" s="34"/>
      <c r="J35700" s="34"/>
      <c r="K35700" s="34"/>
      <c r="L35700" s="34"/>
    </row>
    <row r="35701" spans="6:12" x14ac:dyDescent="0.35">
      <c r="F35701" s="34"/>
      <c r="J35701" s="34"/>
      <c r="K35701" s="34"/>
      <c r="L35701" s="34"/>
    </row>
    <row r="35702" spans="6:12" x14ac:dyDescent="0.35">
      <c r="F35702" s="34"/>
      <c r="J35702" s="34"/>
      <c r="K35702" s="34"/>
      <c r="L35702" s="34"/>
    </row>
    <row r="35703" spans="6:12" x14ac:dyDescent="0.35">
      <c r="F35703" s="34"/>
      <c r="J35703" s="34"/>
      <c r="K35703" s="34"/>
      <c r="L35703" s="34"/>
    </row>
    <row r="35704" spans="6:12" x14ac:dyDescent="0.35">
      <c r="F35704" s="34"/>
      <c r="J35704" s="34"/>
      <c r="K35704" s="34"/>
      <c r="L35704" s="34"/>
    </row>
    <row r="35705" spans="6:12" x14ac:dyDescent="0.35">
      <c r="F35705" s="34"/>
      <c r="J35705" s="34"/>
      <c r="K35705" s="34"/>
      <c r="L35705" s="34"/>
    </row>
    <row r="35706" spans="6:12" x14ac:dyDescent="0.35">
      <c r="F35706" s="34"/>
      <c r="J35706" s="34"/>
      <c r="K35706" s="34"/>
      <c r="L35706" s="34"/>
    </row>
    <row r="35707" spans="6:12" x14ac:dyDescent="0.35">
      <c r="F35707" s="34"/>
      <c r="J35707" s="34"/>
      <c r="K35707" s="34"/>
      <c r="L35707" s="34"/>
    </row>
    <row r="35708" spans="6:12" x14ac:dyDescent="0.35">
      <c r="F35708" s="34"/>
      <c r="J35708" s="34"/>
      <c r="K35708" s="34"/>
      <c r="L35708" s="34"/>
    </row>
    <row r="35709" spans="6:12" x14ac:dyDescent="0.35">
      <c r="F35709" s="34"/>
      <c r="J35709" s="34"/>
      <c r="K35709" s="34"/>
      <c r="L35709" s="34"/>
    </row>
    <row r="35710" spans="6:12" x14ac:dyDescent="0.35">
      <c r="F35710" s="34"/>
      <c r="J35710" s="34"/>
      <c r="K35710" s="34"/>
      <c r="L35710" s="34"/>
    </row>
    <row r="35711" spans="6:12" x14ac:dyDescent="0.35">
      <c r="F35711" s="34"/>
      <c r="J35711" s="34"/>
      <c r="K35711" s="34"/>
      <c r="L35711" s="34"/>
    </row>
    <row r="35712" spans="6:12" x14ac:dyDescent="0.35">
      <c r="F35712" s="34"/>
      <c r="J35712" s="34"/>
      <c r="K35712" s="34"/>
      <c r="L35712" s="34"/>
    </row>
    <row r="35713" spans="6:12" x14ac:dyDescent="0.35">
      <c r="F35713" s="34"/>
      <c r="J35713" s="34"/>
      <c r="K35713" s="34"/>
      <c r="L35713" s="34"/>
    </row>
    <row r="35714" spans="6:12" x14ac:dyDescent="0.35">
      <c r="F35714" s="34"/>
      <c r="J35714" s="34"/>
      <c r="K35714" s="34"/>
      <c r="L35714" s="34"/>
    </row>
    <row r="35715" spans="6:12" x14ac:dyDescent="0.35">
      <c r="F35715" s="34"/>
      <c r="J35715" s="34"/>
      <c r="K35715" s="34"/>
      <c r="L35715" s="34"/>
    </row>
    <row r="35716" spans="6:12" x14ac:dyDescent="0.35">
      <c r="F35716" s="34"/>
      <c r="J35716" s="34"/>
      <c r="K35716" s="34"/>
      <c r="L35716" s="34"/>
    </row>
    <row r="35717" spans="6:12" x14ac:dyDescent="0.35">
      <c r="F35717" s="34"/>
      <c r="J35717" s="34"/>
      <c r="K35717" s="34"/>
      <c r="L35717" s="34"/>
    </row>
    <row r="35718" spans="6:12" x14ac:dyDescent="0.35">
      <c r="F35718" s="34"/>
      <c r="J35718" s="34"/>
      <c r="K35718" s="34"/>
      <c r="L35718" s="34"/>
    </row>
    <row r="35719" spans="6:12" x14ac:dyDescent="0.35">
      <c r="F35719" s="34"/>
      <c r="J35719" s="34"/>
      <c r="K35719" s="34"/>
      <c r="L35719" s="34"/>
    </row>
    <row r="35720" spans="6:12" x14ac:dyDescent="0.35">
      <c r="F35720" s="34"/>
      <c r="J35720" s="34"/>
      <c r="K35720" s="34"/>
      <c r="L35720" s="34"/>
    </row>
    <row r="35721" spans="6:12" x14ac:dyDescent="0.35">
      <c r="F35721" s="34"/>
      <c r="J35721" s="34"/>
      <c r="K35721" s="34"/>
      <c r="L35721" s="34"/>
    </row>
    <row r="35722" spans="6:12" x14ac:dyDescent="0.35">
      <c r="F35722" s="34"/>
      <c r="J35722" s="34"/>
      <c r="K35722" s="34"/>
      <c r="L35722" s="34"/>
    </row>
    <row r="35723" spans="6:12" x14ac:dyDescent="0.35">
      <c r="F35723" s="34"/>
      <c r="J35723" s="34"/>
      <c r="K35723" s="34"/>
      <c r="L35723" s="34"/>
    </row>
    <row r="35724" spans="6:12" x14ac:dyDescent="0.35">
      <c r="F35724" s="34"/>
      <c r="J35724" s="34"/>
      <c r="K35724" s="34"/>
      <c r="L35724" s="34"/>
    </row>
    <row r="35725" spans="6:12" x14ac:dyDescent="0.35">
      <c r="F35725" s="34"/>
      <c r="J35725" s="34"/>
      <c r="K35725" s="34"/>
      <c r="L35725" s="34"/>
    </row>
    <row r="35726" spans="6:12" x14ac:dyDescent="0.35">
      <c r="F35726" s="34"/>
      <c r="J35726" s="34"/>
      <c r="K35726" s="34"/>
      <c r="L35726" s="34"/>
    </row>
    <row r="35727" spans="6:12" x14ac:dyDescent="0.35">
      <c r="F35727" s="34"/>
      <c r="J35727" s="34"/>
      <c r="K35727" s="34"/>
      <c r="L35727" s="34"/>
    </row>
    <row r="35728" spans="6:12" x14ac:dyDescent="0.35">
      <c r="F35728" s="34"/>
      <c r="J35728" s="34"/>
      <c r="K35728" s="34"/>
      <c r="L35728" s="34"/>
    </row>
    <row r="35729" spans="6:12" x14ac:dyDescent="0.35">
      <c r="F35729" s="34"/>
      <c r="J35729" s="34"/>
      <c r="K35729" s="34"/>
      <c r="L35729" s="34"/>
    </row>
    <row r="35730" spans="6:12" x14ac:dyDescent="0.35">
      <c r="F35730" s="34"/>
      <c r="J35730" s="34"/>
      <c r="K35730" s="34"/>
      <c r="L35730" s="34"/>
    </row>
    <row r="35731" spans="6:12" x14ac:dyDescent="0.35">
      <c r="F35731" s="34"/>
      <c r="J35731" s="34"/>
      <c r="K35731" s="34"/>
      <c r="L35731" s="34"/>
    </row>
    <row r="35732" spans="6:12" x14ac:dyDescent="0.35">
      <c r="F35732" s="34"/>
      <c r="J35732" s="34"/>
      <c r="K35732" s="34"/>
      <c r="L35732" s="34"/>
    </row>
    <row r="35733" spans="6:12" x14ac:dyDescent="0.35">
      <c r="F35733" s="34"/>
      <c r="J35733" s="34"/>
      <c r="K35733" s="34"/>
      <c r="L35733" s="34"/>
    </row>
    <row r="35734" spans="6:12" x14ac:dyDescent="0.35">
      <c r="F35734" s="34"/>
      <c r="J35734" s="34"/>
      <c r="K35734" s="34"/>
      <c r="L35734" s="34"/>
    </row>
    <row r="35735" spans="6:12" x14ac:dyDescent="0.35">
      <c r="F35735" s="34"/>
      <c r="J35735" s="34"/>
      <c r="K35735" s="34"/>
      <c r="L35735" s="34"/>
    </row>
    <row r="35736" spans="6:12" x14ac:dyDescent="0.35">
      <c r="F35736" s="34"/>
      <c r="J35736" s="34"/>
      <c r="K35736" s="34"/>
      <c r="L35736" s="34"/>
    </row>
    <row r="35737" spans="6:12" x14ac:dyDescent="0.35">
      <c r="F35737" s="34"/>
      <c r="J35737" s="34"/>
      <c r="K35737" s="34"/>
      <c r="L35737" s="34"/>
    </row>
    <row r="35738" spans="6:12" x14ac:dyDescent="0.35">
      <c r="F35738" s="34"/>
      <c r="J35738" s="34"/>
      <c r="K35738" s="34"/>
      <c r="L35738" s="34"/>
    </row>
    <row r="35739" spans="6:12" x14ac:dyDescent="0.35">
      <c r="F35739" s="34"/>
      <c r="J35739" s="34"/>
      <c r="K35739" s="34"/>
      <c r="L35739" s="34"/>
    </row>
    <row r="35740" spans="6:12" x14ac:dyDescent="0.35">
      <c r="F35740" s="34"/>
      <c r="J35740" s="34"/>
      <c r="K35740" s="34"/>
      <c r="L35740" s="34"/>
    </row>
    <row r="35741" spans="6:12" x14ac:dyDescent="0.35">
      <c r="F35741" s="34"/>
      <c r="J35741" s="34"/>
      <c r="K35741" s="34"/>
      <c r="L35741" s="34"/>
    </row>
    <row r="35742" spans="6:12" x14ac:dyDescent="0.35">
      <c r="F35742" s="34"/>
      <c r="J35742" s="34"/>
      <c r="K35742" s="34"/>
      <c r="L35742" s="34"/>
    </row>
    <row r="35743" spans="6:12" x14ac:dyDescent="0.35">
      <c r="F35743" s="34"/>
      <c r="J35743" s="34"/>
      <c r="K35743" s="34"/>
      <c r="L35743" s="34"/>
    </row>
    <row r="35744" spans="6:12" x14ac:dyDescent="0.35">
      <c r="F35744" s="34"/>
      <c r="J35744" s="34"/>
      <c r="K35744" s="34"/>
      <c r="L35744" s="34"/>
    </row>
    <row r="35745" spans="6:12" x14ac:dyDescent="0.35">
      <c r="F35745" s="34"/>
      <c r="J35745" s="34"/>
      <c r="K35745" s="34"/>
      <c r="L35745" s="34"/>
    </row>
    <row r="35746" spans="6:12" x14ac:dyDescent="0.35">
      <c r="F35746" s="34"/>
      <c r="J35746" s="34"/>
      <c r="K35746" s="34"/>
      <c r="L35746" s="34"/>
    </row>
    <row r="35747" spans="6:12" x14ac:dyDescent="0.35">
      <c r="F35747" s="34"/>
      <c r="J35747" s="34"/>
      <c r="K35747" s="34"/>
      <c r="L35747" s="34"/>
    </row>
    <row r="35748" spans="6:12" x14ac:dyDescent="0.35">
      <c r="F35748" s="34"/>
      <c r="J35748" s="34"/>
      <c r="K35748" s="34"/>
      <c r="L35748" s="34"/>
    </row>
    <row r="35749" spans="6:12" x14ac:dyDescent="0.35">
      <c r="F35749" s="34"/>
      <c r="J35749" s="34"/>
      <c r="K35749" s="34"/>
      <c r="L35749" s="34"/>
    </row>
    <row r="35750" spans="6:12" x14ac:dyDescent="0.35">
      <c r="F35750" s="34"/>
      <c r="J35750" s="34"/>
      <c r="K35750" s="34"/>
      <c r="L35750" s="34"/>
    </row>
    <row r="35751" spans="6:12" x14ac:dyDescent="0.35">
      <c r="F35751" s="34"/>
      <c r="J35751" s="34"/>
      <c r="K35751" s="34"/>
      <c r="L35751" s="34"/>
    </row>
    <row r="35752" spans="6:12" x14ac:dyDescent="0.35">
      <c r="F35752" s="34"/>
      <c r="J35752" s="34"/>
      <c r="K35752" s="34"/>
      <c r="L35752" s="34"/>
    </row>
    <row r="35753" spans="6:12" x14ac:dyDescent="0.35">
      <c r="F35753" s="34"/>
      <c r="J35753" s="34"/>
      <c r="K35753" s="34"/>
      <c r="L35753" s="34"/>
    </row>
    <row r="35754" spans="6:12" x14ac:dyDescent="0.35">
      <c r="F35754" s="34"/>
      <c r="J35754" s="34"/>
      <c r="K35754" s="34"/>
      <c r="L35754" s="34"/>
    </row>
    <row r="35755" spans="6:12" x14ac:dyDescent="0.35">
      <c r="F35755" s="34"/>
      <c r="J35755" s="34"/>
      <c r="K35755" s="34"/>
      <c r="L35755" s="34"/>
    </row>
    <row r="35756" spans="6:12" x14ac:dyDescent="0.35">
      <c r="F35756" s="34"/>
      <c r="J35756" s="34"/>
      <c r="K35756" s="34"/>
      <c r="L35756" s="34"/>
    </row>
    <row r="35757" spans="6:12" x14ac:dyDescent="0.35">
      <c r="F35757" s="34"/>
      <c r="J35757" s="34"/>
      <c r="K35757" s="34"/>
      <c r="L35757" s="34"/>
    </row>
    <row r="35758" spans="6:12" x14ac:dyDescent="0.35">
      <c r="F35758" s="34"/>
      <c r="J35758" s="34"/>
      <c r="K35758" s="34"/>
      <c r="L35758" s="34"/>
    </row>
    <row r="35759" spans="6:12" x14ac:dyDescent="0.35">
      <c r="F35759" s="34"/>
      <c r="J35759" s="34"/>
      <c r="K35759" s="34"/>
      <c r="L35759" s="34"/>
    </row>
    <row r="35760" spans="6:12" x14ac:dyDescent="0.35">
      <c r="F35760" s="34"/>
      <c r="J35760" s="34"/>
      <c r="K35760" s="34"/>
      <c r="L35760" s="34"/>
    </row>
    <row r="35761" spans="6:12" x14ac:dyDescent="0.35">
      <c r="F35761" s="34"/>
      <c r="J35761" s="34"/>
      <c r="K35761" s="34"/>
      <c r="L35761" s="34"/>
    </row>
    <row r="35762" spans="6:12" x14ac:dyDescent="0.35">
      <c r="F35762" s="34"/>
      <c r="J35762" s="34"/>
      <c r="K35762" s="34"/>
      <c r="L35762" s="34"/>
    </row>
    <row r="35763" spans="6:12" x14ac:dyDescent="0.35">
      <c r="F35763" s="34"/>
      <c r="J35763" s="34"/>
      <c r="K35763" s="34"/>
      <c r="L35763" s="34"/>
    </row>
    <row r="35764" spans="6:12" x14ac:dyDescent="0.35">
      <c r="F35764" s="34"/>
      <c r="J35764" s="34"/>
      <c r="K35764" s="34"/>
      <c r="L35764" s="34"/>
    </row>
    <row r="35765" spans="6:12" x14ac:dyDescent="0.35">
      <c r="F35765" s="34"/>
      <c r="J35765" s="34"/>
      <c r="K35765" s="34"/>
      <c r="L35765" s="34"/>
    </row>
    <row r="35766" spans="6:12" x14ac:dyDescent="0.35">
      <c r="F35766" s="34"/>
      <c r="J35766" s="34"/>
      <c r="K35766" s="34"/>
      <c r="L35766" s="34"/>
    </row>
    <row r="35767" spans="6:12" x14ac:dyDescent="0.35">
      <c r="F35767" s="34"/>
      <c r="J35767" s="34"/>
      <c r="K35767" s="34"/>
      <c r="L35767" s="34"/>
    </row>
    <row r="35768" spans="6:12" x14ac:dyDescent="0.35">
      <c r="F35768" s="34"/>
      <c r="J35768" s="34"/>
      <c r="K35768" s="34"/>
      <c r="L35768" s="34"/>
    </row>
    <row r="35769" spans="6:12" x14ac:dyDescent="0.35">
      <c r="F35769" s="34"/>
      <c r="J35769" s="34"/>
      <c r="K35769" s="34"/>
      <c r="L35769" s="34"/>
    </row>
    <row r="35770" spans="6:12" x14ac:dyDescent="0.35">
      <c r="F35770" s="34"/>
      <c r="J35770" s="34"/>
      <c r="K35770" s="34"/>
      <c r="L35770" s="34"/>
    </row>
    <row r="35771" spans="6:12" x14ac:dyDescent="0.35">
      <c r="F35771" s="34"/>
      <c r="J35771" s="34"/>
      <c r="K35771" s="34"/>
      <c r="L35771" s="34"/>
    </row>
    <row r="35772" spans="6:12" x14ac:dyDescent="0.35">
      <c r="F35772" s="34"/>
      <c r="J35772" s="34"/>
      <c r="K35772" s="34"/>
      <c r="L35772" s="34"/>
    </row>
    <row r="35773" spans="6:12" x14ac:dyDescent="0.35">
      <c r="F35773" s="34"/>
      <c r="J35773" s="34"/>
      <c r="K35773" s="34"/>
      <c r="L35773" s="34"/>
    </row>
    <row r="35774" spans="6:12" x14ac:dyDescent="0.35">
      <c r="F35774" s="34"/>
      <c r="J35774" s="34"/>
      <c r="K35774" s="34"/>
      <c r="L35774" s="34"/>
    </row>
    <row r="35775" spans="6:12" x14ac:dyDescent="0.35">
      <c r="F35775" s="34"/>
      <c r="J35775" s="34"/>
      <c r="K35775" s="34"/>
      <c r="L35775" s="34"/>
    </row>
    <row r="35776" spans="6:12" x14ac:dyDescent="0.35">
      <c r="F35776" s="34"/>
      <c r="J35776" s="34"/>
      <c r="K35776" s="34"/>
      <c r="L35776" s="34"/>
    </row>
    <row r="35777" spans="6:12" x14ac:dyDescent="0.35">
      <c r="F35777" s="34"/>
      <c r="J35777" s="34"/>
      <c r="K35777" s="34"/>
      <c r="L35777" s="34"/>
    </row>
    <row r="35778" spans="6:12" x14ac:dyDescent="0.35">
      <c r="F35778" s="34"/>
      <c r="J35778" s="34"/>
      <c r="K35778" s="34"/>
      <c r="L35778" s="34"/>
    </row>
    <row r="35779" spans="6:12" x14ac:dyDescent="0.35">
      <c r="F35779" s="34"/>
      <c r="J35779" s="34"/>
      <c r="K35779" s="34"/>
      <c r="L35779" s="34"/>
    </row>
    <row r="35780" spans="6:12" x14ac:dyDescent="0.35">
      <c r="F35780" s="34"/>
      <c r="J35780" s="34"/>
      <c r="K35780" s="34"/>
      <c r="L35780" s="34"/>
    </row>
    <row r="35781" spans="6:12" x14ac:dyDescent="0.35">
      <c r="F35781" s="34"/>
      <c r="J35781" s="34"/>
      <c r="K35781" s="34"/>
      <c r="L35781" s="34"/>
    </row>
    <row r="35782" spans="6:12" x14ac:dyDescent="0.35">
      <c r="F35782" s="34"/>
      <c r="J35782" s="34"/>
      <c r="K35782" s="34"/>
      <c r="L35782" s="34"/>
    </row>
    <row r="35783" spans="6:12" x14ac:dyDescent="0.35">
      <c r="F35783" s="34"/>
      <c r="J35783" s="34"/>
      <c r="K35783" s="34"/>
      <c r="L35783" s="34"/>
    </row>
    <row r="35784" spans="6:12" x14ac:dyDescent="0.35">
      <c r="F35784" s="34"/>
      <c r="J35784" s="34"/>
      <c r="K35784" s="34"/>
      <c r="L35784" s="34"/>
    </row>
    <row r="35785" spans="6:12" x14ac:dyDescent="0.35">
      <c r="F35785" s="34"/>
      <c r="J35785" s="34"/>
      <c r="K35785" s="34"/>
      <c r="L35785" s="34"/>
    </row>
    <row r="35786" spans="6:12" x14ac:dyDescent="0.35">
      <c r="F35786" s="34"/>
      <c r="J35786" s="34"/>
      <c r="K35786" s="34"/>
      <c r="L35786" s="34"/>
    </row>
    <row r="35787" spans="6:12" x14ac:dyDescent="0.35">
      <c r="F35787" s="34"/>
      <c r="J35787" s="34"/>
      <c r="K35787" s="34"/>
      <c r="L35787" s="34"/>
    </row>
    <row r="35788" spans="6:12" x14ac:dyDescent="0.35">
      <c r="F35788" s="34"/>
      <c r="J35788" s="34"/>
      <c r="K35788" s="34"/>
      <c r="L35788" s="34"/>
    </row>
    <row r="35789" spans="6:12" x14ac:dyDescent="0.35">
      <c r="F35789" s="34"/>
      <c r="J35789" s="34"/>
      <c r="K35789" s="34"/>
      <c r="L35789" s="34"/>
    </row>
    <row r="35790" spans="6:12" x14ac:dyDescent="0.35">
      <c r="F35790" s="34"/>
      <c r="J35790" s="34"/>
      <c r="K35790" s="34"/>
      <c r="L35790" s="34"/>
    </row>
    <row r="35791" spans="6:12" x14ac:dyDescent="0.35">
      <c r="F35791" s="34"/>
      <c r="J35791" s="34"/>
      <c r="K35791" s="34"/>
      <c r="L35791" s="34"/>
    </row>
    <row r="35792" spans="6:12" x14ac:dyDescent="0.35">
      <c r="F35792" s="34"/>
      <c r="J35792" s="34"/>
      <c r="K35792" s="34"/>
      <c r="L35792" s="34"/>
    </row>
    <row r="35793" spans="6:12" x14ac:dyDescent="0.35">
      <c r="F35793" s="34"/>
      <c r="J35793" s="34"/>
      <c r="K35793" s="34"/>
      <c r="L35793" s="34"/>
    </row>
    <row r="35794" spans="6:12" x14ac:dyDescent="0.35">
      <c r="F35794" s="34"/>
      <c r="J35794" s="34"/>
      <c r="K35794" s="34"/>
      <c r="L35794" s="34"/>
    </row>
    <row r="35795" spans="6:12" x14ac:dyDescent="0.35">
      <c r="F35795" s="34"/>
      <c r="J35795" s="34"/>
      <c r="K35795" s="34"/>
      <c r="L35795" s="34"/>
    </row>
    <row r="35796" spans="6:12" x14ac:dyDescent="0.35">
      <c r="F35796" s="34"/>
      <c r="J35796" s="34"/>
      <c r="K35796" s="34"/>
      <c r="L35796" s="34"/>
    </row>
    <row r="35797" spans="6:12" x14ac:dyDescent="0.35">
      <c r="F35797" s="34"/>
      <c r="J35797" s="34"/>
      <c r="K35797" s="34"/>
      <c r="L35797" s="34"/>
    </row>
    <row r="35798" spans="6:12" x14ac:dyDescent="0.35">
      <c r="F35798" s="34"/>
      <c r="J35798" s="34"/>
      <c r="K35798" s="34"/>
      <c r="L35798" s="34"/>
    </row>
    <row r="35799" spans="6:12" x14ac:dyDescent="0.35">
      <c r="F35799" s="34"/>
      <c r="J35799" s="34"/>
      <c r="K35799" s="34"/>
      <c r="L35799" s="34"/>
    </row>
    <row r="35800" spans="6:12" x14ac:dyDescent="0.35">
      <c r="F35800" s="34"/>
      <c r="J35800" s="34"/>
      <c r="K35800" s="34"/>
      <c r="L35800" s="34"/>
    </row>
    <row r="35801" spans="6:12" x14ac:dyDescent="0.35">
      <c r="F35801" s="34"/>
      <c r="J35801" s="34"/>
      <c r="K35801" s="34"/>
      <c r="L35801" s="34"/>
    </row>
    <row r="35802" spans="6:12" x14ac:dyDescent="0.35">
      <c r="F35802" s="34"/>
      <c r="J35802" s="34"/>
      <c r="K35802" s="34"/>
      <c r="L35802" s="34"/>
    </row>
    <row r="35803" spans="6:12" x14ac:dyDescent="0.35">
      <c r="F35803" s="34"/>
      <c r="J35803" s="34"/>
      <c r="K35803" s="34"/>
      <c r="L35803" s="34"/>
    </row>
    <row r="35804" spans="6:12" x14ac:dyDescent="0.35">
      <c r="F35804" s="34"/>
      <c r="J35804" s="34"/>
      <c r="K35804" s="34"/>
      <c r="L35804" s="34"/>
    </row>
    <row r="35805" spans="6:12" x14ac:dyDescent="0.35">
      <c r="F35805" s="34"/>
      <c r="J35805" s="34"/>
      <c r="K35805" s="34"/>
      <c r="L35805" s="34"/>
    </row>
    <row r="35806" spans="6:12" x14ac:dyDescent="0.35">
      <c r="F35806" s="34"/>
      <c r="J35806" s="34"/>
      <c r="K35806" s="34"/>
      <c r="L35806" s="34"/>
    </row>
    <row r="35807" spans="6:12" x14ac:dyDescent="0.35">
      <c r="F35807" s="34"/>
      <c r="J35807" s="34"/>
      <c r="K35807" s="34"/>
      <c r="L35807" s="34"/>
    </row>
    <row r="35808" spans="6:12" x14ac:dyDescent="0.35">
      <c r="F35808" s="34"/>
      <c r="J35808" s="34"/>
      <c r="K35808" s="34"/>
      <c r="L35808" s="34"/>
    </row>
    <row r="35809" spans="6:12" x14ac:dyDescent="0.35">
      <c r="F35809" s="34"/>
      <c r="J35809" s="34"/>
      <c r="K35809" s="34"/>
      <c r="L35809" s="34"/>
    </row>
    <row r="35810" spans="6:12" x14ac:dyDescent="0.35">
      <c r="F35810" s="34"/>
      <c r="J35810" s="34"/>
      <c r="K35810" s="34"/>
      <c r="L35810" s="34"/>
    </row>
    <row r="35811" spans="6:12" x14ac:dyDescent="0.35">
      <c r="F35811" s="34"/>
      <c r="J35811" s="34"/>
      <c r="K35811" s="34"/>
      <c r="L35811" s="34"/>
    </row>
    <row r="35812" spans="6:12" x14ac:dyDescent="0.35">
      <c r="F35812" s="34"/>
      <c r="J35812" s="34"/>
      <c r="K35812" s="34"/>
      <c r="L35812" s="34"/>
    </row>
    <row r="35813" spans="6:12" x14ac:dyDescent="0.35">
      <c r="F35813" s="34"/>
      <c r="J35813" s="34"/>
      <c r="K35813" s="34"/>
      <c r="L35813" s="34"/>
    </row>
    <row r="35814" spans="6:12" x14ac:dyDescent="0.35">
      <c r="F35814" s="34"/>
      <c r="J35814" s="34"/>
      <c r="K35814" s="34"/>
      <c r="L35814" s="34"/>
    </row>
    <row r="35815" spans="6:12" x14ac:dyDescent="0.35">
      <c r="F35815" s="34"/>
      <c r="J35815" s="34"/>
      <c r="K35815" s="34"/>
      <c r="L35815" s="34"/>
    </row>
    <row r="35816" spans="6:12" x14ac:dyDescent="0.35">
      <c r="F35816" s="34"/>
      <c r="J35816" s="34"/>
      <c r="K35816" s="34"/>
      <c r="L35816" s="34"/>
    </row>
    <row r="35817" spans="6:12" x14ac:dyDescent="0.35">
      <c r="F35817" s="34"/>
      <c r="J35817" s="34"/>
      <c r="K35817" s="34"/>
      <c r="L35817" s="34"/>
    </row>
    <row r="35818" spans="6:12" x14ac:dyDescent="0.35">
      <c r="F35818" s="34"/>
      <c r="J35818" s="34"/>
      <c r="K35818" s="34"/>
      <c r="L35818" s="34"/>
    </row>
    <row r="35819" spans="6:12" x14ac:dyDescent="0.35">
      <c r="F35819" s="34"/>
      <c r="J35819" s="34"/>
      <c r="K35819" s="34"/>
      <c r="L35819" s="34"/>
    </row>
    <row r="35820" spans="6:12" x14ac:dyDescent="0.35">
      <c r="F35820" s="34"/>
      <c r="J35820" s="34"/>
      <c r="K35820" s="34"/>
      <c r="L35820" s="34"/>
    </row>
    <row r="35821" spans="6:12" x14ac:dyDescent="0.35">
      <c r="F35821" s="34"/>
      <c r="J35821" s="34"/>
      <c r="K35821" s="34"/>
      <c r="L35821" s="34"/>
    </row>
    <row r="35822" spans="6:12" x14ac:dyDescent="0.35">
      <c r="F35822" s="34"/>
      <c r="J35822" s="34"/>
      <c r="K35822" s="34"/>
      <c r="L35822" s="34"/>
    </row>
    <row r="35823" spans="6:12" x14ac:dyDescent="0.35">
      <c r="F35823" s="34"/>
      <c r="J35823" s="34"/>
      <c r="K35823" s="34"/>
      <c r="L35823" s="34"/>
    </row>
    <row r="35824" spans="6:12" x14ac:dyDescent="0.35">
      <c r="F35824" s="34"/>
      <c r="J35824" s="34"/>
      <c r="K35824" s="34"/>
      <c r="L35824" s="34"/>
    </row>
    <row r="35825" spans="6:12" x14ac:dyDescent="0.35">
      <c r="F35825" s="34"/>
      <c r="J35825" s="34"/>
      <c r="K35825" s="34"/>
      <c r="L35825" s="34"/>
    </row>
    <row r="35826" spans="6:12" x14ac:dyDescent="0.35">
      <c r="F35826" s="34"/>
      <c r="J35826" s="34"/>
      <c r="K35826" s="34"/>
      <c r="L35826" s="34"/>
    </row>
    <row r="35827" spans="6:12" x14ac:dyDescent="0.35">
      <c r="F35827" s="34"/>
      <c r="J35827" s="34"/>
      <c r="K35827" s="34"/>
      <c r="L35827" s="34"/>
    </row>
    <row r="35828" spans="6:12" x14ac:dyDescent="0.35">
      <c r="F35828" s="34"/>
      <c r="J35828" s="34"/>
      <c r="K35828" s="34"/>
      <c r="L35828" s="34"/>
    </row>
    <row r="35829" spans="6:12" x14ac:dyDescent="0.35">
      <c r="F35829" s="34"/>
      <c r="J35829" s="34"/>
      <c r="K35829" s="34"/>
      <c r="L35829" s="34"/>
    </row>
    <row r="35830" spans="6:12" x14ac:dyDescent="0.35">
      <c r="F35830" s="34"/>
      <c r="J35830" s="34"/>
      <c r="K35830" s="34"/>
      <c r="L35830" s="34"/>
    </row>
    <row r="35831" spans="6:12" x14ac:dyDescent="0.35">
      <c r="F35831" s="34"/>
      <c r="J35831" s="34"/>
      <c r="K35831" s="34"/>
      <c r="L35831" s="34"/>
    </row>
    <row r="35832" spans="6:12" x14ac:dyDescent="0.35">
      <c r="F35832" s="34"/>
      <c r="J35832" s="34"/>
      <c r="K35832" s="34"/>
      <c r="L35832" s="34"/>
    </row>
    <row r="35833" spans="6:12" x14ac:dyDescent="0.35">
      <c r="F35833" s="34"/>
      <c r="J35833" s="34"/>
      <c r="K35833" s="34"/>
      <c r="L35833" s="34"/>
    </row>
    <row r="35834" spans="6:12" x14ac:dyDescent="0.35">
      <c r="F35834" s="34"/>
      <c r="J35834" s="34"/>
      <c r="K35834" s="34"/>
      <c r="L35834" s="34"/>
    </row>
    <row r="35835" spans="6:12" x14ac:dyDescent="0.35">
      <c r="F35835" s="34"/>
      <c r="J35835" s="34"/>
      <c r="K35835" s="34"/>
      <c r="L35835" s="34"/>
    </row>
    <row r="35836" spans="6:12" x14ac:dyDescent="0.35">
      <c r="F35836" s="34"/>
      <c r="J35836" s="34"/>
      <c r="K35836" s="34"/>
      <c r="L35836" s="34"/>
    </row>
    <row r="35837" spans="6:12" x14ac:dyDescent="0.35">
      <c r="F35837" s="34"/>
      <c r="J35837" s="34"/>
      <c r="K35837" s="34"/>
      <c r="L35837" s="34"/>
    </row>
    <row r="35838" spans="6:12" x14ac:dyDescent="0.35">
      <c r="F35838" s="34"/>
      <c r="J35838" s="34"/>
      <c r="K35838" s="34"/>
      <c r="L35838" s="34"/>
    </row>
    <row r="35839" spans="6:12" x14ac:dyDescent="0.35">
      <c r="F35839" s="34"/>
      <c r="J35839" s="34"/>
      <c r="K35839" s="34"/>
      <c r="L35839" s="34"/>
    </row>
    <row r="35840" spans="6:12" x14ac:dyDescent="0.35">
      <c r="F35840" s="34"/>
      <c r="J35840" s="34"/>
      <c r="K35840" s="34"/>
      <c r="L35840" s="34"/>
    </row>
    <row r="35841" spans="6:12" x14ac:dyDescent="0.35">
      <c r="F35841" s="34"/>
      <c r="J35841" s="34"/>
      <c r="K35841" s="34"/>
      <c r="L35841" s="34"/>
    </row>
    <row r="35842" spans="6:12" x14ac:dyDescent="0.35">
      <c r="F35842" s="34"/>
      <c r="J35842" s="34"/>
      <c r="K35842" s="34"/>
      <c r="L35842" s="34"/>
    </row>
    <row r="35843" spans="6:12" x14ac:dyDescent="0.35">
      <c r="F35843" s="34"/>
      <c r="J35843" s="34"/>
      <c r="K35843" s="34"/>
      <c r="L35843" s="34"/>
    </row>
    <row r="35844" spans="6:12" x14ac:dyDescent="0.35">
      <c r="F35844" s="34"/>
      <c r="J35844" s="34"/>
      <c r="K35844" s="34"/>
      <c r="L35844" s="34"/>
    </row>
    <row r="35845" spans="6:12" x14ac:dyDescent="0.35">
      <c r="F35845" s="34"/>
      <c r="J35845" s="34"/>
      <c r="K35845" s="34"/>
      <c r="L35845" s="34"/>
    </row>
    <row r="35846" spans="6:12" x14ac:dyDescent="0.35">
      <c r="F35846" s="34"/>
      <c r="J35846" s="34"/>
      <c r="K35846" s="34"/>
      <c r="L35846" s="34"/>
    </row>
    <row r="35847" spans="6:12" x14ac:dyDescent="0.35">
      <c r="F35847" s="34"/>
      <c r="J35847" s="34"/>
      <c r="K35847" s="34"/>
      <c r="L35847" s="34"/>
    </row>
    <row r="35848" spans="6:12" x14ac:dyDescent="0.35">
      <c r="F35848" s="34"/>
      <c r="J35848" s="34"/>
      <c r="K35848" s="34"/>
      <c r="L35848" s="34"/>
    </row>
    <row r="35849" spans="6:12" x14ac:dyDescent="0.35">
      <c r="F35849" s="34"/>
      <c r="J35849" s="34"/>
      <c r="K35849" s="34"/>
      <c r="L35849" s="34"/>
    </row>
    <row r="35850" spans="6:12" x14ac:dyDescent="0.35">
      <c r="F35850" s="34"/>
      <c r="J35850" s="34"/>
      <c r="K35850" s="34"/>
      <c r="L35850" s="34"/>
    </row>
    <row r="35851" spans="6:12" x14ac:dyDescent="0.35">
      <c r="F35851" s="34"/>
      <c r="J35851" s="34"/>
      <c r="K35851" s="34"/>
      <c r="L35851" s="34"/>
    </row>
    <row r="35852" spans="6:12" x14ac:dyDescent="0.35">
      <c r="F35852" s="34"/>
      <c r="J35852" s="34"/>
      <c r="K35852" s="34"/>
      <c r="L35852" s="34"/>
    </row>
    <row r="35853" spans="6:12" x14ac:dyDescent="0.35">
      <c r="F35853" s="34"/>
      <c r="J35853" s="34"/>
      <c r="K35853" s="34"/>
      <c r="L35853" s="34"/>
    </row>
    <row r="35854" spans="6:12" x14ac:dyDescent="0.35">
      <c r="F35854" s="34"/>
      <c r="J35854" s="34"/>
      <c r="K35854" s="34"/>
      <c r="L35854" s="34"/>
    </row>
    <row r="35855" spans="6:12" x14ac:dyDescent="0.35">
      <c r="F35855" s="34"/>
      <c r="J35855" s="34"/>
      <c r="K35855" s="34"/>
      <c r="L35855" s="34"/>
    </row>
    <row r="35856" spans="6:12" x14ac:dyDescent="0.35">
      <c r="F35856" s="34"/>
      <c r="J35856" s="34"/>
      <c r="K35856" s="34"/>
      <c r="L35856" s="34"/>
    </row>
    <row r="35857" spans="6:12" x14ac:dyDescent="0.35">
      <c r="F35857" s="34"/>
      <c r="J35857" s="34"/>
      <c r="K35857" s="34"/>
      <c r="L35857" s="34"/>
    </row>
    <row r="35858" spans="6:12" x14ac:dyDescent="0.35">
      <c r="F35858" s="34"/>
      <c r="J35858" s="34"/>
      <c r="K35858" s="34"/>
      <c r="L35858" s="34"/>
    </row>
    <row r="35859" spans="6:12" x14ac:dyDescent="0.35">
      <c r="F35859" s="34"/>
      <c r="J35859" s="34"/>
      <c r="K35859" s="34"/>
      <c r="L35859" s="34"/>
    </row>
    <row r="35860" spans="6:12" x14ac:dyDescent="0.35">
      <c r="F35860" s="34"/>
      <c r="J35860" s="34"/>
      <c r="K35860" s="34"/>
      <c r="L35860" s="34"/>
    </row>
    <row r="35861" spans="6:12" x14ac:dyDescent="0.35">
      <c r="F35861" s="34"/>
      <c r="J35861" s="34"/>
      <c r="K35861" s="34"/>
      <c r="L35861" s="34"/>
    </row>
    <row r="35862" spans="6:12" x14ac:dyDescent="0.35">
      <c r="F35862" s="34"/>
      <c r="J35862" s="34"/>
      <c r="K35862" s="34"/>
      <c r="L35862" s="34"/>
    </row>
    <row r="35863" spans="6:12" x14ac:dyDescent="0.35">
      <c r="F35863" s="34"/>
      <c r="J35863" s="34"/>
      <c r="K35863" s="34"/>
      <c r="L35863" s="34"/>
    </row>
    <row r="35864" spans="6:12" x14ac:dyDescent="0.35">
      <c r="F35864" s="34"/>
      <c r="J35864" s="34"/>
      <c r="K35864" s="34"/>
      <c r="L35864" s="34"/>
    </row>
    <row r="35865" spans="6:12" x14ac:dyDescent="0.35">
      <c r="F35865" s="34"/>
      <c r="J35865" s="34"/>
      <c r="K35865" s="34"/>
      <c r="L35865" s="34"/>
    </row>
    <row r="35866" spans="6:12" x14ac:dyDescent="0.35">
      <c r="F35866" s="34"/>
      <c r="J35866" s="34"/>
      <c r="K35866" s="34"/>
      <c r="L35866" s="34"/>
    </row>
    <row r="35867" spans="6:12" x14ac:dyDescent="0.35">
      <c r="F35867" s="34"/>
      <c r="J35867" s="34"/>
      <c r="K35867" s="34"/>
      <c r="L35867" s="34"/>
    </row>
    <row r="35868" spans="6:12" x14ac:dyDescent="0.35">
      <c r="F35868" s="34"/>
      <c r="J35868" s="34"/>
      <c r="K35868" s="34"/>
      <c r="L35868" s="34"/>
    </row>
    <row r="35869" spans="6:12" x14ac:dyDescent="0.35">
      <c r="F35869" s="34"/>
      <c r="J35869" s="34"/>
      <c r="K35869" s="34"/>
      <c r="L35869" s="34"/>
    </row>
    <row r="35870" spans="6:12" x14ac:dyDescent="0.35">
      <c r="F35870" s="34"/>
      <c r="J35870" s="34"/>
      <c r="K35870" s="34"/>
      <c r="L35870" s="34"/>
    </row>
    <row r="35871" spans="6:12" x14ac:dyDescent="0.35">
      <c r="F35871" s="34"/>
      <c r="J35871" s="34"/>
      <c r="K35871" s="34"/>
      <c r="L35871" s="34"/>
    </row>
    <row r="35872" spans="6:12" x14ac:dyDescent="0.35">
      <c r="F35872" s="34"/>
      <c r="J35872" s="34"/>
      <c r="K35872" s="34"/>
      <c r="L35872" s="34"/>
    </row>
    <row r="35873" spans="6:12" x14ac:dyDescent="0.35">
      <c r="F35873" s="34"/>
      <c r="J35873" s="34"/>
      <c r="K35873" s="34"/>
      <c r="L35873" s="34"/>
    </row>
    <row r="35874" spans="6:12" x14ac:dyDescent="0.35">
      <c r="F35874" s="34"/>
      <c r="J35874" s="34"/>
      <c r="K35874" s="34"/>
      <c r="L35874" s="34"/>
    </row>
    <row r="35875" spans="6:12" x14ac:dyDescent="0.35">
      <c r="F35875" s="34"/>
      <c r="J35875" s="34"/>
      <c r="K35875" s="34"/>
      <c r="L35875" s="34"/>
    </row>
    <row r="35876" spans="6:12" x14ac:dyDescent="0.35">
      <c r="F35876" s="34"/>
      <c r="J35876" s="34"/>
      <c r="K35876" s="34"/>
      <c r="L35876" s="34"/>
    </row>
    <row r="35877" spans="6:12" x14ac:dyDescent="0.35">
      <c r="F35877" s="34"/>
      <c r="J35877" s="34"/>
      <c r="K35877" s="34"/>
      <c r="L35877" s="34"/>
    </row>
    <row r="35878" spans="6:12" x14ac:dyDescent="0.35">
      <c r="F35878" s="34"/>
      <c r="J35878" s="34"/>
      <c r="K35878" s="34"/>
      <c r="L35878" s="34"/>
    </row>
    <row r="35879" spans="6:12" x14ac:dyDescent="0.35">
      <c r="F35879" s="34"/>
      <c r="J35879" s="34"/>
      <c r="K35879" s="34"/>
      <c r="L35879" s="34"/>
    </row>
    <row r="35880" spans="6:12" x14ac:dyDescent="0.35">
      <c r="F35880" s="34"/>
      <c r="J35880" s="34"/>
      <c r="K35880" s="34"/>
      <c r="L35880" s="34"/>
    </row>
    <row r="35881" spans="6:12" x14ac:dyDescent="0.35">
      <c r="F35881" s="34"/>
      <c r="J35881" s="34"/>
      <c r="K35881" s="34"/>
      <c r="L35881" s="34"/>
    </row>
    <row r="35882" spans="6:12" x14ac:dyDescent="0.35">
      <c r="F35882" s="34"/>
      <c r="J35882" s="34"/>
      <c r="K35882" s="34"/>
      <c r="L35882" s="34"/>
    </row>
    <row r="35883" spans="6:12" x14ac:dyDescent="0.35">
      <c r="F35883" s="34"/>
      <c r="J35883" s="34"/>
      <c r="K35883" s="34"/>
      <c r="L35883" s="34"/>
    </row>
    <row r="35884" spans="6:12" x14ac:dyDescent="0.35">
      <c r="F35884" s="34"/>
      <c r="J35884" s="34"/>
      <c r="K35884" s="34"/>
      <c r="L35884" s="34"/>
    </row>
    <row r="35885" spans="6:12" x14ac:dyDescent="0.35">
      <c r="F35885" s="34"/>
      <c r="J35885" s="34"/>
      <c r="K35885" s="34"/>
      <c r="L35885" s="34"/>
    </row>
    <row r="35886" spans="6:12" x14ac:dyDescent="0.35">
      <c r="F35886" s="34"/>
      <c r="J35886" s="34"/>
      <c r="K35886" s="34"/>
      <c r="L35886" s="34"/>
    </row>
    <row r="35887" spans="6:12" x14ac:dyDescent="0.35">
      <c r="F35887" s="34"/>
      <c r="J35887" s="34"/>
      <c r="K35887" s="34"/>
      <c r="L35887" s="34"/>
    </row>
    <row r="35888" spans="6:12" x14ac:dyDescent="0.35">
      <c r="F35888" s="34"/>
      <c r="J35888" s="34"/>
      <c r="K35888" s="34"/>
      <c r="L35888" s="34"/>
    </row>
    <row r="35889" spans="6:12" x14ac:dyDescent="0.35">
      <c r="F35889" s="34"/>
      <c r="J35889" s="34"/>
      <c r="K35889" s="34"/>
      <c r="L35889" s="34"/>
    </row>
    <row r="35890" spans="6:12" x14ac:dyDescent="0.35">
      <c r="F35890" s="34"/>
      <c r="J35890" s="34"/>
      <c r="K35890" s="34"/>
      <c r="L35890" s="34"/>
    </row>
    <row r="35891" spans="6:12" x14ac:dyDescent="0.35">
      <c r="F35891" s="34"/>
      <c r="J35891" s="34"/>
      <c r="K35891" s="34"/>
      <c r="L35891" s="34"/>
    </row>
    <row r="35892" spans="6:12" x14ac:dyDescent="0.35">
      <c r="F35892" s="34"/>
      <c r="J35892" s="34"/>
      <c r="K35892" s="34"/>
      <c r="L35892" s="34"/>
    </row>
    <row r="35893" spans="6:12" x14ac:dyDescent="0.35">
      <c r="F35893" s="34"/>
      <c r="J35893" s="34"/>
      <c r="K35893" s="34"/>
      <c r="L35893" s="34"/>
    </row>
    <row r="35894" spans="6:12" x14ac:dyDescent="0.35">
      <c r="F35894" s="34"/>
      <c r="J35894" s="34"/>
      <c r="K35894" s="34"/>
      <c r="L35894" s="34"/>
    </row>
    <row r="35895" spans="6:12" x14ac:dyDescent="0.35">
      <c r="F35895" s="34"/>
      <c r="J35895" s="34"/>
      <c r="K35895" s="34"/>
      <c r="L35895" s="34"/>
    </row>
    <row r="35896" spans="6:12" x14ac:dyDescent="0.35">
      <c r="F35896" s="34"/>
      <c r="J35896" s="34"/>
      <c r="K35896" s="34"/>
      <c r="L35896" s="34"/>
    </row>
    <row r="35897" spans="6:12" x14ac:dyDescent="0.35">
      <c r="F35897" s="34"/>
      <c r="J35897" s="34"/>
      <c r="K35897" s="34"/>
      <c r="L35897" s="34"/>
    </row>
    <row r="35898" spans="6:12" x14ac:dyDescent="0.35">
      <c r="F35898" s="34"/>
      <c r="J35898" s="34"/>
      <c r="K35898" s="34"/>
      <c r="L35898" s="34"/>
    </row>
    <row r="35899" spans="6:12" x14ac:dyDescent="0.35">
      <c r="F35899" s="34"/>
      <c r="J35899" s="34"/>
      <c r="K35899" s="34"/>
      <c r="L35899" s="34"/>
    </row>
    <row r="35900" spans="6:12" x14ac:dyDescent="0.35">
      <c r="F35900" s="34"/>
      <c r="J35900" s="34"/>
      <c r="K35900" s="34"/>
      <c r="L35900" s="34"/>
    </row>
    <row r="35901" spans="6:12" x14ac:dyDescent="0.35">
      <c r="F35901" s="34"/>
      <c r="J35901" s="34"/>
      <c r="K35901" s="34"/>
      <c r="L35901" s="34"/>
    </row>
    <row r="35902" spans="6:12" x14ac:dyDescent="0.35">
      <c r="F35902" s="34"/>
      <c r="J35902" s="34"/>
      <c r="K35902" s="34"/>
      <c r="L35902" s="34"/>
    </row>
    <row r="35903" spans="6:12" x14ac:dyDescent="0.35">
      <c r="F35903" s="34"/>
      <c r="J35903" s="34"/>
      <c r="K35903" s="34"/>
      <c r="L35903" s="34"/>
    </row>
    <row r="35904" spans="6:12" x14ac:dyDescent="0.35">
      <c r="F35904" s="34"/>
      <c r="J35904" s="34"/>
      <c r="K35904" s="34"/>
      <c r="L35904" s="34"/>
    </row>
    <row r="35905" spans="6:12" x14ac:dyDescent="0.35">
      <c r="F35905" s="34"/>
      <c r="J35905" s="34"/>
      <c r="K35905" s="34"/>
      <c r="L35905" s="34"/>
    </row>
    <row r="35906" spans="6:12" x14ac:dyDescent="0.35">
      <c r="F35906" s="34"/>
      <c r="J35906" s="34"/>
      <c r="K35906" s="34"/>
      <c r="L35906" s="34"/>
    </row>
    <row r="35907" spans="6:12" x14ac:dyDescent="0.35">
      <c r="F35907" s="34"/>
      <c r="J35907" s="34"/>
      <c r="K35907" s="34"/>
      <c r="L35907" s="34"/>
    </row>
    <row r="35908" spans="6:12" x14ac:dyDescent="0.35">
      <c r="F35908" s="34"/>
      <c r="J35908" s="34"/>
      <c r="K35908" s="34"/>
      <c r="L35908" s="34"/>
    </row>
    <row r="35909" spans="6:12" x14ac:dyDescent="0.35">
      <c r="F35909" s="34"/>
      <c r="J35909" s="34"/>
      <c r="K35909" s="34"/>
      <c r="L35909" s="34"/>
    </row>
    <row r="35910" spans="6:12" x14ac:dyDescent="0.35">
      <c r="F35910" s="34"/>
      <c r="J35910" s="34"/>
      <c r="K35910" s="34"/>
      <c r="L35910" s="34"/>
    </row>
    <row r="35911" spans="6:12" x14ac:dyDescent="0.35">
      <c r="F35911" s="34"/>
      <c r="J35911" s="34"/>
      <c r="K35911" s="34"/>
      <c r="L35911" s="34"/>
    </row>
    <row r="35912" spans="6:12" x14ac:dyDescent="0.35">
      <c r="F35912" s="34"/>
      <c r="J35912" s="34"/>
      <c r="K35912" s="34"/>
      <c r="L35912" s="34"/>
    </row>
    <row r="35913" spans="6:12" x14ac:dyDescent="0.35">
      <c r="F35913" s="34"/>
      <c r="J35913" s="34"/>
      <c r="K35913" s="34"/>
      <c r="L35913" s="34"/>
    </row>
    <row r="35914" spans="6:12" x14ac:dyDescent="0.35">
      <c r="F35914" s="34"/>
      <c r="J35914" s="34"/>
      <c r="K35914" s="34"/>
      <c r="L35914" s="34"/>
    </row>
    <row r="35915" spans="6:12" x14ac:dyDescent="0.35">
      <c r="F35915" s="34"/>
      <c r="J35915" s="34"/>
      <c r="K35915" s="34"/>
      <c r="L35915" s="34"/>
    </row>
    <row r="35916" spans="6:12" x14ac:dyDescent="0.35">
      <c r="F35916" s="34"/>
      <c r="J35916" s="34"/>
      <c r="K35916" s="34"/>
      <c r="L35916" s="34"/>
    </row>
    <row r="35917" spans="6:12" x14ac:dyDescent="0.35">
      <c r="F35917" s="34"/>
      <c r="J35917" s="34"/>
      <c r="K35917" s="34"/>
      <c r="L35917" s="34"/>
    </row>
    <row r="35918" spans="6:12" x14ac:dyDescent="0.35">
      <c r="F35918" s="34"/>
      <c r="J35918" s="34"/>
      <c r="K35918" s="34"/>
      <c r="L35918" s="34"/>
    </row>
    <row r="35919" spans="6:12" x14ac:dyDescent="0.35">
      <c r="F35919" s="34"/>
      <c r="J35919" s="34"/>
      <c r="K35919" s="34"/>
      <c r="L35919" s="34"/>
    </row>
    <row r="35920" spans="6:12" x14ac:dyDescent="0.35">
      <c r="F35920" s="34"/>
      <c r="J35920" s="34"/>
      <c r="K35920" s="34"/>
      <c r="L35920" s="34"/>
    </row>
    <row r="35921" spans="6:12" x14ac:dyDescent="0.35">
      <c r="F35921" s="34"/>
      <c r="J35921" s="34"/>
      <c r="K35921" s="34"/>
      <c r="L35921" s="34"/>
    </row>
    <row r="35922" spans="6:12" x14ac:dyDescent="0.35">
      <c r="F35922" s="34"/>
      <c r="J35922" s="34"/>
      <c r="K35922" s="34"/>
      <c r="L35922" s="34"/>
    </row>
    <row r="35923" spans="6:12" x14ac:dyDescent="0.35">
      <c r="F35923" s="34"/>
      <c r="J35923" s="34"/>
      <c r="K35923" s="34"/>
      <c r="L35923" s="34"/>
    </row>
    <row r="35924" spans="6:12" x14ac:dyDescent="0.35">
      <c r="F35924" s="34"/>
      <c r="J35924" s="34"/>
      <c r="K35924" s="34"/>
      <c r="L35924" s="34"/>
    </row>
    <row r="35925" spans="6:12" x14ac:dyDescent="0.35">
      <c r="F35925" s="34"/>
      <c r="J35925" s="34"/>
      <c r="K35925" s="34"/>
      <c r="L35925" s="34"/>
    </row>
    <row r="35926" spans="6:12" x14ac:dyDescent="0.35">
      <c r="F35926" s="34"/>
      <c r="J35926" s="34"/>
      <c r="K35926" s="34"/>
      <c r="L35926" s="34"/>
    </row>
    <row r="35927" spans="6:12" x14ac:dyDescent="0.35">
      <c r="F35927" s="34"/>
      <c r="J35927" s="34"/>
      <c r="K35927" s="34"/>
      <c r="L35927" s="34"/>
    </row>
    <row r="35928" spans="6:12" x14ac:dyDescent="0.35">
      <c r="F35928" s="34"/>
      <c r="J35928" s="34"/>
      <c r="K35928" s="34"/>
      <c r="L35928" s="34"/>
    </row>
    <row r="35929" spans="6:12" x14ac:dyDescent="0.35">
      <c r="F35929" s="34"/>
      <c r="J35929" s="34"/>
      <c r="K35929" s="34"/>
      <c r="L35929" s="34"/>
    </row>
    <row r="35930" spans="6:12" x14ac:dyDescent="0.35">
      <c r="F35930" s="34"/>
      <c r="J35930" s="34"/>
      <c r="K35930" s="34"/>
      <c r="L35930" s="34"/>
    </row>
    <row r="35931" spans="6:12" x14ac:dyDescent="0.35">
      <c r="F35931" s="34"/>
      <c r="J35931" s="34"/>
      <c r="K35931" s="34"/>
      <c r="L35931" s="34"/>
    </row>
    <row r="35932" spans="6:12" x14ac:dyDescent="0.35">
      <c r="F35932" s="34"/>
      <c r="J35932" s="34"/>
      <c r="K35932" s="34"/>
      <c r="L35932" s="34"/>
    </row>
    <row r="35933" spans="6:12" x14ac:dyDescent="0.35">
      <c r="F35933" s="34"/>
      <c r="J35933" s="34"/>
      <c r="K35933" s="34"/>
      <c r="L35933" s="34"/>
    </row>
    <row r="35934" spans="6:12" x14ac:dyDescent="0.35">
      <c r="F35934" s="34"/>
      <c r="J35934" s="34"/>
      <c r="K35934" s="34"/>
      <c r="L35934" s="34"/>
    </row>
    <row r="35935" spans="6:12" x14ac:dyDescent="0.35">
      <c r="F35935" s="34"/>
      <c r="J35935" s="34"/>
      <c r="K35935" s="34"/>
      <c r="L35935" s="34"/>
    </row>
    <row r="35936" spans="6:12" x14ac:dyDescent="0.35">
      <c r="F35936" s="34"/>
      <c r="J35936" s="34"/>
      <c r="K35936" s="34"/>
      <c r="L35936" s="34"/>
    </row>
    <row r="35937" spans="6:12" x14ac:dyDescent="0.35">
      <c r="F35937" s="34"/>
      <c r="J35937" s="34"/>
      <c r="K35937" s="34"/>
      <c r="L35937" s="34"/>
    </row>
    <row r="35938" spans="6:12" x14ac:dyDescent="0.35">
      <c r="F35938" s="34"/>
      <c r="J35938" s="34"/>
      <c r="K35938" s="34"/>
      <c r="L35938" s="34"/>
    </row>
    <row r="35939" spans="6:12" x14ac:dyDescent="0.35">
      <c r="F35939" s="34"/>
      <c r="J35939" s="34"/>
      <c r="K35939" s="34"/>
      <c r="L35939" s="34"/>
    </row>
    <row r="35940" spans="6:12" x14ac:dyDescent="0.35">
      <c r="F35940" s="34"/>
      <c r="J35940" s="34"/>
      <c r="K35940" s="34"/>
      <c r="L35940" s="34"/>
    </row>
    <row r="35941" spans="6:12" x14ac:dyDescent="0.35">
      <c r="F35941" s="34"/>
      <c r="J35941" s="34"/>
      <c r="K35941" s="34"/>
      <c r="L35941" s="34"/>
    </row>
    <row r="35942" spans="6:12" x14ac:dyDescent="0.35">
      <c r="F35942" s="34"/>
      <c r="J35942" s="34"/>
      <c r="K35942" s="34"/>
      <c r="L35942" s="34"/>
    </row>
    <row r="35943" spans="6:12" x14ac:dyDescent="0.35">
      <c r="F35943" s="34"/>
      <c r="J35943" s="34"/>
      <c r="K35943" s="34"/>
      <c r="L35943" s="34"/>
    </row>
    <row r="35944" spans="6:12" x14ac:dyDescent="0.35">
      <c r="F35944" s="34"/>
      <c r="J35944" s="34"/>
      <c r="K35944" s="34"/>
      <c r="L35944" s="34"/>
    </row>
    <row r="35945" spans="6:12" x14ac:dyDescent="0.35">
      <c r="F35945" s="34"/>
      <c r="J35945" s="34"/>
      <c r="K35945" s="34"/>
      <c r="L35945" s="34"/>
    </row>
    <row r="35946" spans="6:12" x14ac:dyDescent="0.35">
      <c r="F35946" s="34"/>
      <c r="J35946" s="34"/>
      <c r="K35946" s="34"/>
      <c r="L35946" s="34"/>
    </row>
    <row r="35947" spans="6:12" x14ac:dyDescent="0.35">
      <c r="F35947" s="34"/>
      <c r="J35947" s="34"/>
      <c r="K35947" s="34"/>
      <c r="L35947" s="34"/>
    </row>
    <row r="35948" spans="6:12" x14ac:dyDescent="0.35">
      <c r="F35948" s="34"/>
      <c r="J35948" s="34"/>
      <c r="K35948" s="34"/>
      <c r="L35948" s="34"/>
    </row>
    <row r="35949" spans="6:12" x14ac:dyDescent="0.35">
      <c r="F35949" s="34"/>
      <c r="J35949" s="34"/>
      <c r="K35949" s="34"/>
      <c r="L35949" s="34"/>
    </row>
    <row r="35950" spans="6:12" x14ac:dyDescent="0.35">
      <c r="F35950" s="34"/>
      <c r="J35950" s="34"/>
      <c r="K35950" s="34"/>
      <c r="L35950" s="34"/>
    </row>
    <row r="35951" spans="6:12" x14ac:dyDescent="0.35">
      <c r="F35951" s="34"/>
      <c r="J35951" s="34"/>
      <c r="K35951" s="34"/>
      <c r="L35951" s="34"/>
    </row>
    <row r="35952" spans="6:12" x14ac:dyDescent="0.35">
      <c r="F35952" s="34"/>
      <c r="J35952" s="34"/>
      <c r="K35952" s="34"/>
      <c r="L35952" s="34"/>
    </row>
    <row r="35953" spans="6:12" x14ac:dyDescent="0.35">
      <c r="F35953" s="34"/>
      <c r="J35953" s="34"/>
      <c r="K35953" s="34"/>
      <c r="L35953" s="34"/>
    </row>
    <row r="35954" spans="6:12" x14ac:dyDescent="0.35">
      <c r="F35954" s="34"/>
      <c r="J35954" s="34"/>
      <c r="K35954" s="34"/>
      <c r="L35954" s="34"/>
    </row>
    <row r="35955" spans="6:12" x14ac:dyDescent="0.35">
      <c r="F35955" s="34"/>
      <c r="J35955" s="34"/>
      <c r="K35955" s="34"/>
      <c r="L35955" s="34"/>
    </row>
    <row r="35956" spans="6:12" x14ac:dyDescent="0.35">
      <c r="F35956" s="34"/>
      <c r="J35956" s="34"/>
      <c r="K35956" s="34"/>
      <c r="L35956" s="34"/>
    </row>
    <row r="35957" spans="6:12" x14ac:dyDescent="0.35">
      <c r="F35957" s="34"/>
      <c r="J35957" s="34"/>
      <c r="K35957" s="34"/>
      <c r="L35957" s="34"/>
    </row>
    <row r="35958" spans="6:12" x14ac:dyDescent="0.35">
      <c r="F35958" s="34"/>
      <c r="J35958" s="34"/>
      <c r="K35958" s="34"/>
      <c r="L35958" s="34"/>
    </row>
    <row r="35959" spans="6:12" x14ac:dyDescent="0.35">
      <c r="F35959" s="34"/>
      <c r="J35959" s="34"/>
      <c r="K35959" s="34"/>
      <c r="L35959" s="34"/>
    </row>
    <row r="35960" spans="6:12" x14ac:dyDescent="0.35">
      <c r="F35960" s="34"/>
      <c r="J35960" s="34"/>
      <c r="K35960" s="34"/>
      <c r="L35960" s="34"/>
    </row>
    <row r="35961" spans="6:12" x14ac:dyDescent="0.35">
      <c r="F35961" s="34"/>
      <c r="J35961" s="34"/>
      <c r="K35961" s="34"/>
      <c r="L35961" s="34"/>
    </row>
    <row r="35962" spans="6:12" x14ac:dyDescent="0.35">
      <c r="F35962" s="34"/>
      <c r="J35962" s="34"/>
      <c r="K35962" s="34"/>
      <c r="L35962" s="34"/>
    </row>
    <row r="35963" spans="6:12" x14ac:dyDescent="0.35">
      <c r="F35963" s="34"/>
      <c r="J35963" s="34"/>
      <c r="K35963" s="34"/>
      <c r="L35963" s="34"/>
    </row>
    <row r="35964" spans="6:12" x14ac:dyDescent="0.35">
      <c r="F35964" s="34"/>
      <c r="J35964" s="34"/>
      <c r="K35964" s="34"/>
      <c r="L35964" s="34"/>
    </row>
    <row r="35965" spans="6:12" x14ac:dyDescent="0.35">
      <c r="F35965" s="34"/>
      <c r="J35965" s="34"/>
      <c r="K35965" s="34"/>
      <c r="L35965" s="34"/>
    </row>
    <row r="35966" spans="6:12" x14ac:dyDescent="0.35">
      <c r="F35966" s="34"/>
      <c r="J35966" s="34"/>
      <c r="K35966" s="34"/>
      <c r="L35966" s="34"/>
    </row>
    <row r="35967" spans="6:12" x14ac:dyDescent="0.35">
      <c r="F35967" s="34"/>
      <c r="J35967" s="34"/>
      <c r="K35967" s="34"/>
      <c r="L35967" s="34"/>
    </row>
    <row r="35968" spans="6:12" x14ac:dyDescent="0.35">
      <c r="F35968" s="34"/>
      <c r="J35968" s="34"/>
      <c r="K35968" s="34"/>
      <c r="L35968" s="34"/>
    </row>
    <row r="35969" spans="6:12" x14ac:dyDescent="0.35">
      <c r="F35969" s="34"/>
      <c r="J35969" s="34"/>
      <c r="K35969" s="34"/>
      <c r="L35969" s="34"/>
    </row>
    <row r="35970" spans="6:12" x14ac:dyDescent="0.35">
      <c r="F35970" s="34"/>
      <c r="J35970" s="34"/>
      <c r="K35970" s="34"/>
      <c r="L35970" s="34"/>
    </row>
    <row r="35971" spans="6:12" x14ac:dyDescent="0.35">
      <c r="F35971" s="34"/>
      <c r="J35971" s="34"/>
      <c r="K35971" s="34"/>
      <c r="L35971" s="34"/>
    </row>
    <row r="35972" spans="6:12" x14ac:dyDescent="0.35">
      <c r="F35972" s="34"/>
      <c r="J35972" s="34"/>
      <c r="K35972" s="34"/>
      <c r="L35972" s="34"/>
    </row>
    <row r="35973" spans="6:12" x14ac:dyDescent="0.35">
      <c r="F35973" s="34"/>
      <c r="J35973" s="34"/>
      <c r="K35973" s="34"/>
      <c r="L35973" s="34"/>
    </row>
    <row r="35974" spans="6:12" x14ac:dyDescent="0.35">
      <c r="F35974" s="34"/>
      <c r="J35974" s="34"/>
      <c r="K35974" s="34"/>
      <c r="L35974" s="34"/>
    </row>
    <row r="35975" spans="6:12" x14ac:dyDescent="0.35">
      <c r="F35975" s="34"/>
      <c r="J35975" s="34"/>
      <c r="K35975" s="34"/>
      <c r="L35975" s="34"/>
    </row>
    <row r="35976" spans="6:12" x14ac:dyDescent="0.35">
      <c r="F35976" s="34"/>
      <c r="J35976" s="34"/>
      <c r="K35976" s="34"/>
      <c r="L35976" s="34"/>
    </row>
    <row r="35977" spans="6:12" x14ac:dyDescent="0.35">
      <c r="F35977" s="34"/>
      <c r="J35977" s="34"/>
      <c r="K35977" s="34"/>
      <c r="L35977" s="34"/>
    </row>
    <row r="35978" spans="6:12" x14ac:dyDescent="0.35">
      <c r="F35978" s="34"/>
      <c r="J35978" s="34"/>
      <c r="K35978" s="34"/>
      <c r="L35978" s="34"/>
    </row>
    <row r="35979" spans="6:12" x14ac:dyDescent="0.35">
      <c r="F35979" s="34"/>
      <c r="J35979" s="34"/>
      <c r="K35979" s="34"/>
      <c r="L35979" s="34"/>
    </row>
    <row r="35980" spans="6:12" x14ac:dyDescent="0.35">
      <c r="F35980" s="34"/>
      <c r="J35980" s="34"/>
      <c r="K35980" s="34"/>
      <c r="L35980" s="34"/>
    </row>
    <row r="35981" spans="6:12" x14ac:dyDescent="0.35">
      <c r="F35981" s="34"/>
      <c r="J35981" s="34"/>
      <c r="K35981" s="34"/>
      <c r="L35981" s="34"/>
    </row>
    <row r="35982" spans="6:12" x14ac:dyDescent="0.35">
      <c r="F35982" s="34"/>
      <c r="J35982" s="34"/>
      <c r="K35982" s="34"/>
      <c r="L35982" s="34"/>
    </row>
    <row r="35983" spans="6:12" x14ac:dyDescent="0.35">
      <c r="F35983" s="34"/>
      <c r="J35983" s="34"/>
      <c r="K35983" s="34"/>
      <c r="L35983" s="34"/>
    </row>
    <row r="35984" spans="6:12" x14ac:dyDescent="0.35">
      <c r="F35984" s="34"/>
      <c r="J35984" s="34"/>
      <c r="K35984" s="34"/>
      <c r="L35984" s="34"/>
    </row>
    <row r="35985" spans="6:12" x14ac:dyDescent="0.35">
      <c r="F35985" s="34"/>
      <c r="J35985" s="34"/>
      <c r="K35985" s="34"/>
      <c r="L35985" s="34"/>
    </row>
    <row r="35986" spans="6:12" x14ac:dyDescent="0.35">
      <c r="F35986" s="34"/>
      <c r="J35986" s="34"/>
      <c r="K35986" s="34"/>
      <c r="L35986" s="34"/>
    </row>
    <row r="35987" spans="6:12" x14ac:dyDescent="0.35">
      <c r="F35987" s="34"/>
      <c r="J35987" s="34"/>
      <c r="K35987" s="34"/>
      <c r="L35987" s="34"/>
    </row>
    <row r="35988" spans="6:12" x14ac:dyDescent="0.35">
      <c r="F35988" s="34"/>
      <c r="J35988" s="34"/>
      <c r="K35988" s="34"/>
      <c r="L35988" s="34"/>
    </row>
    <row r="35989" spans="6:12" x14ac:dyDescent="0.35">
      <c r="F35989" s="34"/>
      <c r="J35989" s="34"/>
      <c r="K35989" s="34"/>
      <c r="L35989" s="34"/>
    </row>
    <row r="35990" spans="6:12" x14ac:dyDescent="0.35">
      <c r="F35990" s="34"/>
      <c r="J35990" s="34"/>
      <c r="K35990" s="34"/>
      <c r="L35990" s="34"/>
    </row>
    <row r="35991" spans="6:12" x14ac:dyDescent="0.35">
      <c r="F35991" s="34"/>
      <c r="J35991" s="34"/>
      <c r="K35991" s="34"/>
      <c r="L35991" s="34"/>
    </row>
    <row r="35992" spans="6:12" x14ac:dyDescent="0.35">
      <c r="F35992" s="34"/>
      <c r="J35992" s="34"/>
      <c r="K35992" s="34"/>
      <c r="L35992" s="34"/>
    </row>
    <row r="35993" spans="6:12" x14ac:dyDescent="0.35">
      <c r="F35993" s="34"/>
      <c r="J35993" s="34"/>
      <c r="K35993" s="34"/>
      <c r="L35993" s="34"/>
    </row>
    <row r="35994" spans="6:12" x14ac:dyDescent="0.35">
      <c r="F35994" s="34"/>
      <c r="J35994" s="34"/>
      <c r="K35994" s="34"/>
      <c r="L35994" s="34"/>
    </row>
    <row r="35995" spans="6:12" x14ac:dyDescent="0.35">
      <c r="F35995" s="34"/>
      <c r="J35995" s="34"/>
      <c r="K35995" s="34"/>
      <c r="L35995" s="34"/>
    </row>
    <row r="35996" spans="6:12" x14ac:dyDescent="0.35">
      <c r="F35996" s="34"/>
      <c r="J35996" s="34"/>
      <c r="K35996" s="34"/>
      <c r="L35996" s="34"/>
    </row>
    <row r="35997" spans="6:12" x14ac:dyDescent="0.35">
      <c r="F35997" s="34"/>
      <c r="J35997" s="34"/>
      <c r="K35997" s="34"/>
      <c r="L35997" s="34"/>
    </row>
    <row r="35998" spans="6:12" x14ac:dyDescent="0.35">
      <c r="F35998" s="34"/>
      <c r="J35998" s="34"/>
      <c r="K35998" s="34"/>
      <c r="L35998" s="34"/>
    </row>
    <row r="35999" spans="6:12" x14ac:dyDescent="0.35">
      <c r="F35999" s="34"/>
      <c r="J35999" s="34"/>
      <c r="K35999" s="34"/>
      <c r="L35999" s="34"/>
    </row>
    <row r="36000" spans="6:12" x14ac:dyDescent="0.35">
      <c r="F36000" s="34"/>
      <c r="J36000" s="34"/>
      <c r="K36000" s="34"/>
      <c r="L36000" s="34"/>
    </row>
    <row r="36001" spans="6:12" x14ac:dyDescent="0.35">
      <c r="F36001" s="34"/>
      <c r="J36001" s="34"/>
      <c r="K36001" s="34"/>
      <c r="L36001" s="34"/>
    </row>
    <row r="36002" spans="6:12" x14ac:dyDescent="0.35">
      <c r="F36002" s="34"/>
      <c r="J36002" s="34"/>
      <c r="K36002" s="34"/>
      <c r="L36002" s="34"/>
    </row>
    <row r="36003" spans="6:12" x14ac:dyDescent="0.35">
      <c r="F36003" s="34"/>
      <c r="J36003" s="34"/>
      <c r="K36003" s="34"/>
      <c r="L36003" s="34"/>
    </row>
    <row r="36004" spans="6:12" x14ac:dyDescent="0.35">
      <c r="F36004" s="34"/>
      <c r="J36004" s="34"/>
      <c r="K36004" s="34"/>
      <c r="L36004" s="34"/>
    </row>
    <row r="36005" spans="6:12" x14ac:dyDescent="0.35">
      <c r="F36005" s="34"/>
      <c r="J36005" s="34"/>
      <c r="K36005" s="34"/>
      <c r="L36005" s="34"/>
    </row>
    <row r="36006" spans="6:12" x14ac:dyDescent="0.35">
      <c r="F36006" s="34"/>
      <c r="J36006" s="34"/>
      <c r="K36006" s="34"/>
      <c r="L36006" s="34"/>
    </row>
    <row r="36007" spans="6:12" x14ac:dyDescent="0.35">
      <c r="F36007" s="34"/>
      <c r="J36007" s="34"/>
      <c r="K36007" s="34"/>
      <c r="L36007" s="34"/>
    </row>
    <row r="36008" spans="6:12" x14ac:dyDescent="0.35">
      <c r="F36008" s="34"/>
      <c r="J36008" s="34"/>
      <c r="K36008" s="34"/>
      <c r="L36008" s="34"/>
    </row>
    <row r="36009" spans="6:12" x14ac:dyDescent="0.35">
      <c r="F36009" s="34"/>
      <c r="J36009" s="34"/>
      <c r="K36009" s="34"/>
      <c r="L36009" s="34"/>
    </row>
    <row r="36010" spans="6:12" x14ac:dyDescent="0.35">
      <c r="F36010" s="34"/>
      <c r="J36010" s="34"/>
      <c r="K36010" s="34"/>
      <c r="L36010" s="34"/>
    </row>
    <row r="36011" spans="6:12" x14ac:dyDescent="0.35">
      <c r="F36011" s="34"/>
      <c r="J36011" s="34"/>
      <c r="K36011" s="34"/>
      <c r="L36011" s="34"/>
    </row>
    <row r="36012" spans="6:12" x14ac:dyDescent="0.35">
      <c r="F36012" s="34"/>
      <c r="J36012" s="34"/>
      <c r="K36012" s="34"/>
      <c r="L36012" s="34"/>
    </row>
    <row r="36013" spans="6:12" x14ac:dyDescent="0.35">
      <c r="F36013" s="34"/>
      <c r="J36013" s="34"/>
      <c r="K36013" s="34"/>
      <c r="L36013" s="34"/>
    </row>
    <row r="36014" spans="6:12" x14ac:dyDescent="0.35">
      <c r="F36014" s="34"/>
      <c r="J36014" s="34"/>
      <c r="K36014" s="34"/>
      <c r="L36014" s="34"/>
    </row>
    <row r="36015" spans="6:12" x14ac:dyDescent="0.35">
      <c r="F36015" s="34"/>
      <c r="J36015" s="34"/>
      <c r="K36015" s="34"/>
      <c r="L36015" s="34"/>
    </row>
    <row r="36016" spans="6:12" x14ac:dyDescent="0.35">
      <c r="F36016" s="34"/>
      <c r="J36016" s="34"/>
      <c r="K36016" s="34"/>
      <c r="L36016" s="34"/>
    </row>
    <row r="36017" spans="6:12" x14ac:dyDescent="0.35">
      <c r="F36017" s="34"/>
      <c r="J36017" s="34"/>
      <c r="K36017" s="34"/>
      <c r="L36017" s="34"/>
    </row>
    <row r="36018" spans="6:12" x14ac:dyDescent="0.35">
      <c r="F36018" s="34"/>
      <c r="J36018" s="34"/>
      <c r="K36018" s="34"/>
      <c r="L36018" s="34"/>
    </row>
    <row r="36019" spans="6:12" x14ac:dyDescent="0.35">
      <c r="F36019" s="34"/>
      <c r="J36019" s="34"/>
      <c r="K36019" s="34"/>
      <c r="L36019" s="34"/>
    </row>
    <row r="36020" spans="6:12" x14ac:dyDescent="0.35">
      <c r="F36020" s="34"/>
      <c r="J36020" s="34"/>
      <c r="K36020" s="34"/>
      <c r="L36020" s="34"/>
    </row>
    <row r="36021" spans="6:12" x14ac:dyDescent="0.35">
      <c r="F36021" s="34"/>
      <c r="J36021" s="34"/>
      <c r="K36021" s="34"/>
      <c r="L36021" s="34"/>
    </row>
    <row r="36022" spans="6:12" x14ac:dyDescent="0.35">
      <c r="F36022" s="34"/>
      <c r="J36022" s="34"/>
      <c r="K36022" s="34"/>
      <c r="L36022" s="34"/>
    </row>
    <row r="36023" spans="6:12" x14ac:dyDescent="0.35">
      <c r="F36023" s="34"/>
      <c r="J36023" s="34"/>
      <c r="K36023" s="34"/>
      <c r="L36023" s="34"/>
    </row>
    <row r="36024" spans="6:12" x14ac:dyDescent="0.35">
      <c r="F36024" s="34"/>
      <c r="J36024" s="34"/>
      <c r="K36024" s="34"/>
      <c r="L36024" s="34"/>
    </row>
    <row r="36025" spans="6:12" x14ac:dyDescent="0.35">
      <c r="F36025" s="34"/>
      <c r="J36025" s="34"/>
      <c r="K36025" s="34"/>
      <c r="L36025" s="34"/>
    </row>
    <row r="36026" spans="6:12" x14ac:dyDescent="0.35">
      <c r="F36026" s="34"/>
      <c r="J36026" s="34"/>
      <c r="K36026" s="34"/>
      <c r="L36026" s="34"/>
    </row>
    <row r="36027" spans="6:12" x14ac:dyDescent="0.35">
      <c r="F36027" s="34"/>
      <c r="J36027" s="34"/>
      <c r="K36027" s="34"/>
      <c r="L36027" s="34"/>
    </row>
    <row r="36028" spans="6:12" x14ac:dyDescent="0.35">
      <c r="F36028" s="34"/>
      <c r="J36028" s="34"/>
      <c r="K36028" s="34"/>
      <c r="L36028" s="34"/>
    </row>
    <row r="36029" spans="6:12" x14ac:dyDescent="0.35">
      <c r="F36029" s="34"/>
      <c r="J36029" s="34"/>
      <c r="K36029" s="34"/>
      <c r="L36029" s="34"/>
    </row>
    <row r="36030" spans="6:12" x14ac:dyDescent="0.35">
      <c r="F36030" s="34"/>
      <c r="J36030" s="34"/>
      <c r="K36030" s="34"/>
      <c r="L36030" s="34"/>
    </row>
    <row r="36031" spans="6:12" x14ac:dyDescent="0.35">
      <c r="F36031" s="34"/>
      <c r="J36031" s="34"/>
      <c r="K36031" s="34"/>
      <c r="L36031" s="34"/>
    </row>
    <row r="36032" spans="6:12" x14ac:dyDescent="0.35">
      <c r="F36032" s="34"/>
      <c r="J36032" s="34"/>
      <c r="K36032" s="34"/>
      <c r="L36032" s="34"/>
    </row>
    <row r="36033" spans="6:12" x14ac:dyDescent="0.35">
      <c r="F36033" s="34"/>
      <c r="J36033" s="34"/>
      <c r="K36033" s="34"/>
      <c r="L36033" s="34"/>
    </row>
    <row r="36034" spans="6:12" x14ac:dyDescent="0.35">
      <c r="F36034" s="34"/>
      <c r="J36034" s="34"/>
      <c r="K36034" s="34"/>
      <c r="L36034" s="34"/>
    </row>
    <row r="36035" spans="6:12" x14ac:dyDescent="0.35">
      <c r="F36035" s="34"/>
      <c r="J36035" s="34"/>
      <c r="K36035" s="34"/>
      <c r="L36035" s="34"/>
    </row>
    <row r="36036" spans="6:12" x14ac:dyDescent="0.35">
      <c r="F36036" s="34"/>
      <c r="J36036" s="34"/>
      <c r="K36036" s="34"/>
      <c r="L36036" s="34"/>
    </row>
    <row r="36037" spans="6:12" x14ac:dyDescent="0.35">
      <c r="F36037" s="34"/>
      <c r="J36037" s="34"/>
      <c r="K36037" s="34"/>
      <c r="L36037" s="34"/>
    </row>
    <row r="36038" spans="6:12" x14ac:dyDescent="0.35">
      <c r="F36038" s="34"/>
      <c r="J36038" s="34"/>
      <c r="K36038" s="34"/>
      <c r="L36038" s="34"/>
    </row>
    <row r="36039" spans="6:12" x14ac:dyDescent="0.35">
      <c r="F36039" s="34"/>
      <c r="J36039" s="34"/>
      <c r="K36039" s="34"/>
      <c r="L36039" s="34"/>
    </row>
    <row r="36040" spans="6:12" x14ac:dyDescent="0.35">
      <c r="F36040" s="34"/>
      <c r="J36040" s="34"/>
      <c r="K36040" s="34"/>
      <c r="L36040" s="34"/>
    </row>
    <row r="36041" spans="6:12" x14ac:dyDescent="0.35">
      <c r="F36041" s="34"/>
      <c r="J36041" s="34"/>
      <c r="K36041" s="34"/>
      <c r="L36041" s="34"/>
    </row>
    <row r="36042" spans="6:12" x14ac:dyDescent="0.35">
      <c r="F36042" s="34"/>
      <c r="J36042" s="34"/>
      <c r="K36042" s="34"/>
      <c r="L36042" s="34"/>
    </row>
    <row r="36043" spans="6:12" x14ac:dyDescent="0.35">
      <c r="F36043" s="34"/>
      <c r="J36043" s="34"/>
      <c r="K36043" s="34"/>
      <c r="L36043" s="34"/>
    </row>
    <row r="36044" spans="6:12" x14ac:dyDescent="0.35">
      <c r="F36044" s="34"/>
      <c r="J36044" s="34"/>
      <c r="K36044" s="34"/>
      <c r="L36044" s="34"/>
    </row>
    <row r="36045" spans="6:12" x14ac:dyDescent="0.35">
      <c r="F36045" s="34"/>
      <c r="J36045" s="34"/>
      <c r="K36045" s="34"/>
      <c r="L36045" s="34"/>
    </row>
    <row r="36046" spans="6:12" x14ac:dyDescent="0.35">
      <c r="F36046" s="34"/>
      <c r="J36046" s="34"/>
      <c r="K36046" s="34"/>
      <c r="L36046" s="34"/>
    </row>
    <row r="36047" spans="6:12" x14ac:dyDescent="0.35">
      <c r="F36047" s="34"/>
      <c r="J36047" s="34"/>
      <c r="K36047" s="34"/>
      <c r="L36047" s="34"/>
    </row>
    <row r="36048" spans="6:12" x14ac:dyDescent="0.35">
      <c r="F36048" s="34"/>
      <c r="J36048" s="34"/>
      <c r="K36048" s="34"/>
      <c r="L36048" s="34"/>
    </row>
    <row r="36049" spans="6:12" x14ac:dyDescent="0.35">
      <c r="F36049" s="34"/>
      <c r="J36049" s="34"/>
      <c r="K36049" s="34"/>
      <c r="L36049" s="34"/>
    </row>
    <row r="36050" spans="6:12" x14ac:dyDescent="0.35">
      <c r="F36050" s="34"/>
      <c r="J36050" s="34"/>
      <c r="K36050" s="34"/>
      <c r="L36050" s="34"/>
    </row>
    <row r="36051" spans="6:12" x14ac:dyDescent="0.35">
      <c r="F36051" s="34"/>
      <c r="J36051" s="34"/>
      <c r="K36051" s="34"/>
      <c r="L36051" s="34"/>
    </row>
    <row r="36052" spans="6:12" x14ac:dyDescent="0.35">
      <c r="F36052" s="34"/>
      <c r="J36052" s="34"/>
      <c r="K36052" s="34"/>
      <c r="L36052" s="34"/>
    </row>
    <row r="36053" spans="6:12" x14ac:dyDescent="0.35">
      <c r="F36053" s="34"/>
      <c r="J36053" s="34"/>
      <c r="K36053" s="34"/>
      <c r="L36053" s="34"/>
    </row>
    <row r="36054" spans="6:12" x14ac:dyDescent="0.35">
      <c r="F36054" s="34"/>
      <c r="J36054" s="34"/>
      <c r="K36054" s="34"/>
      <c r="L36054" s="34"/>
    </row>
    <row r="36055" spans="6:12" x14ac:dyDescent="0.35">
      <c r="F36055" s="34"/>
      <c r="J36055" s="34"/>
      <c r="K36055" s="34"/>
      <c r="L36055" s="34"/>
    </row>
    <row r="36056" spans="6:12" x14ac:dyDescent="0.35">
      <c r="F36056" s="34"/>
      <c r="J36056" s="34"/>
      <c r="K36056" s="34"/>
      <c r="L36056" s="34"/>
    </row>
    <row r="36057" spans="6:12" x14ac:dyDescent="0.35">
      <c r="F36057" s="34"/>
      <c r="J36057" s="34"/>
      <c r="K36057" s="34"/>
      <c r="L36057" s="34"/>
    </row>
    <row r="36058" spans="6:12" x14ac:dyDescent="0.35">
      <c r="F36058" s="34"/>
      <c r="J36058" s="34"/>
      <c r="K36058" s="34"/>
      <c r="L36058" s="34"/>
    </row>
    <row r="36059" spans="6:12" x14ac:dyDescent="0.35">
      <c r="F36059" s="34"/>
      <c r="J36059" s="34"/>
      <c r="K36059" s="34"/>
      <c r="L36059" s="34"/>
    </row>
    <row r="36060" spans="6:12" x14ac:dyDescent="0.35">
      <c r="F36060" s="34"/>
      <c r="J36060" s="34"/>
      <c r="K36060" s="34"/>
      <c r="L36060" s="34"/>
    </row>
    <row r="36061" spans="6:12" x14ac:dyDescent="0.35">
      <c r="F36061" s="34"/>
      <c r="J36061" s="34"/>
      <c r="K36061" s="34"/>
      <c r="L36061" s="34"/>
    </row>
    <row r="36062" spans="6:12" x14ac:dyDescent="0.35">
      <c r="F36062" s="34"/>
      <c r="J36062" s="34"/>
      <c r="K36062" s="34"/>
      <c r="L36062" s="34"/>
    </row>
    <row r="36063" spans="6:12" x14ac:dyDescent="0.35">
      <c r="F36063" s="34"/>
      <c r="J36063" s="34"/>
      <c r="K36063" s="34"/>
      <c r="L36063" s="34"/>
    </row>
    <row r="36064" spans="6:12" x14ac:dyDescent="0.35">
      <c r="F36064" s="34"/>
      <c r="J36064" s="34"/>
      <c r="K36064" s="34"/>
      <c r="L36064" s="34"/>
    </row>
    <row r="36065" spans="6:12" x14ac:dyDescent="0.35">
      <c r="F36065" s="34"/>
      <c r="J36065" s="34"/>
      <c r="K36065" s="34"/>
      <c r="L36065" s="34"/>
    </row>
    <row r="36066" spans="6:12" x14ac:dyDescent="0.35">
      <c r="F36066" s="34"/>
      <c r="J36066" s="34"/>
      <c r="K36066" s="34"/>
      <c r="L36066" s="34"/>
    </row>
    <row r="36067" spans="6:12" x14ac:dyDescent="0.35">
      <c r="F36067" s="34"/>
      <c r="J36067" s="34"/>
      <c r="K36067" s="34"/>
      <c r="L36067" s="34"/>
    </row>
    <row r="36068" spans="6:12" x14ac:dyDescent="0.35">
      <c r="F36068" s="34"/>
      <c r="J36068" s="34"/>
      <c r="K36068" s="34"/>
      <c r="L36068" s="34"/>
    </row>
    <row r="36069" spans="6:12" x14ac:dyDescent="0.35">
      <c r="F36069" s="34"/>
      <c r="J36069" s="34"/>
      <c r="K36069" s="34"/>
      <c r="L36069" s="34"/>
    </row>
    <row r="36070" spans="6:12" x14ac:dyDescent="0.35">
      <c r="F36070" s="34"/>
      <c r="J36070" s="34"/>
      <c r="K36070" s="34"/>
      <c r="L36070" s="34"/>
    </row>
    <row r="36071" spans="6:12" x14ac:dyDescent="0.35">
      <c r="F36071" s="34"/>
      <c r="J36071" s="34"/>
      <c r="K36071" s="34"/>
      <c r="L36071" s="34"/>
    </row>
    <row r="36072" spans="6:12" x14ac:dyDescent="0.35">
      <c r="F36072" s="34"/>
      <c r="J36072" s="34"/>
      <c r="K36072" s="34"/>
      <c r="L36072" s="34"/>
    </row>
    <row r="36073" spans="6:12" x14ac:dyDescent="0.35">
      <c r="F36073" s="34"/>
      <c r="J36073" s="34"/>
      <c r="K36073" s="34"/>
      <c r="L36073" s="34"/>
    </row>
    <row r="36074" spans="6:12" x14ac:dyDescent="0.35">
      <c r="F36074" s="34"/>
      <c r="J36074" s="34"/>
      <c r="K36074" s="34"/>
      <c r="L36074" s="34"/>
    </row>
    <row r="36075" spans="6:12" x14ac:dyDescent="0.35">
      <c r="F36075" s="34"/>
      <c r="J36075" s="34"/>
      <c r="K36075" s="34"/>
      <c r="L36075" s="34"/>
    </row>
    <row r="36076" spans="6:12" x14ac:dyDescent="0.35">
      <c r="F36076" s="34"/>
      <c r="J36076" s="34"/>
      <c r="K36076" s="34"/>
      <c r="L36076" s="34"/>
    </row>
    <row r="36077" spans="6:12" x14ac:dyDescent="0.35">
      <c r="F36077" s="34"/>
      <c r="J36077" s="34"/>
      <c r="K36077" s="34"/>
      <c r="L36077" s="34"/>
    </row>
    <row r="36078" spans="6:12" x14ac:dyDescent="0.35">
      <c r="F36078" s="34"/>
      <c r="J36078" s="34"/>
      <c r="K36078" s="34"/>
      <c r="L36078" s="34"/>
    </row>
    <row r="36079" spans="6:12" x14ac:dyDescent="0.35">
      <c r="F36079" s="34"/>
      <c r="J36079" s="34"/>
      <c r="K36079" s="34"/>
      <c r="L36079" s="34"/>
    </row>
    <row r="36080" spans="6:12" x14ac:dyDescent="0.35">
      <c r="F36080" s="34"/>
      <c r="J36080" s="34"/>
      <c r="K36080" s="34"/>
      <c r="L36080" s="34"/>
    </row>
    <row r="36081" spans="6:12" x14ac:dyDescent="0.35">
      <c r="F36081" s="34"/>
      <c r="J36081" s="34"/>
      <c r="K36081" s="34"/>
      <c r="L36081" s="34"/>
    </row>
    <row r="36082" spans="6:12" x14ac:dyDescent="0.35">
      <c r="F36082" s="34"/>
      <c r="J36082" s="34"/>
      <c r="K36082" s="34"/>
      <c r="L36082" s="34"/>
    </row>
    <row r="36083" spans="6:12" x14ac:dyDescent="0.35">
      <c r="F36083" s="34"/>
      <c r="J36083" s="34"/>
      <c r="K36083" s="34"/>
      <c r="L36083" s="34"/>
    </row>
    <row r="36084" spans="6:12" x14ac:dyDescent="0.35">
      <c r="F36084" s="34"/>
      <c r="J36084" s="34"/>
      <c r="K36084" s="34"/>
      <c r="L36084" s="34"/>
    </row>
    <row r="36085" spans="6:12" x14ac:dyDescent="0.35">
      <c r="F36085" s="34"/>
      <c r="J36085" s="34"/>
      <c r="K36085" s="34"/>
      <c r="L36085" s="34"/>
    </row>
    <row r="36086" spans="6:12" x14ac:dyDescent="0.35">
      <c r="F36086" s="34"/>
      <c r="J36086" s="34"/>
      <c r="K36086" s="34"/>
      <c r="L36086" s="34"/>
    </row>
    <row r="36087" spans="6:12" x14ac:dyDescent="0.35">
      <c r="F36087" s="34"/>
      <c r="J36087" s="34"/>
      <c r="K36087" s="34"/>
      <c r="L36087" s="34"/>
    </row>
    <row r="36088" spans="6:12" x14ac:dyDescent="0.35">
      <c r="F36088" s="34"/>
      <c r="J36088" s="34"/>
      <c r="K36088" s="34"/>
      <c r="L36088" s="34"/>
    </row>
    <row r="36089" spans="6:12" x14ac:dyDescent="0.35">
      <c r="F36089" s="34"/>
      <c r="J36089" s="34"/>
      <c r="K36089" s="34"/>
      <c r="L36089" s="34"/>
    </row>
    <row r="36090" spans="6:12" x14ac:dyDescent="0.35">
      <c r="F36090" s="34"/>
      <c r="J36090" s="34"/>
      <c r="K36090" s="34"/>
      <c r="L36090" s="34"/>
    </row>
    <row r="36091" spans="6:12" x14ac:dyDescent="0.35">
      <c r="F36091" s="34"/>
      <c r="J36091" s="34"/>
      <c r="K36091" s="34"/>
      <c r="L36091" s="34"/>
    </row>
    <row r="36092" spans="6:12" x14ac:dyDescent="0.35">
      <c r="F36092" s="34"/>
      <c r="J36092" s="34"/>
      <c r="K36092" s="34"/>
      <c r="L36092" s="34"/>
    </row>
    <row r="36093" spans="6:12" x14ac:dyDescent="0.35">
      <c r="F36093" s="34"/>
      <c r="J36093" s="34"/>
      <c r="K36093" s="34"/>
      <c r="L36093" s="34"/>
    </row>
    <row r="36094" spans="6:12" x14ac:dyDescent="0.35">
      <c r="F36094" s="34"/>
      <c r="J36094" s="34"/>
      <c r="K36094" s="34"/>
      <c r="L36094" s="34"/>
    </row>
    <row r="36095" spans="6:12" x14ac:dyDescent="0.35">
      <c r="F36095" s="34"/>
      <c r="J36095" s="34"/>
      <c r="K36095" s="34"/>
      <c r="L36095" s="34"/>
    </row>
    <row r="36096" spans="6:12" x14ac:dyDescent="0.35">
      <c r="F36096" s="34"/>
      <c r="J36096" s="34"/>
      <c r="K36096" s="34"/>
      <c r="L36096" s="34"/>
    </row>
    <row r="36097" spans="6:12" x14ac:dyDescent="0.35">
      <c r="F36097" s="34"/>
      <c r="J36097" s="34"/>
      <c r="K36097" s="34"/>
      <c r="L36097" s="34"/>
    </row>
    <row r="36098" spans="6:12" x14ac:dyDescent="0.35">
      <c r="F36098" s="34"/>
      <c r="J36098" s="34"/>
      <c r="K36098" s="34"/>
      <c r="L36098" s="34"/>
    </row>
    <row r="36099" spans="6:12" x14ac:dyDescent="0.35">
      <c r="F36099" s="34"/>
      <c r="J36099" s="34"/>
      <c r="K36099" s="34"/>
      <c r="L36099" s="34"/>
    </row>
    <row r="36100" spans="6:12" x14ac:dyDescent="0.35">
      <c r="F36100" s="34"/>
      <c r="J36100" s="34"/>
      <c r="K36100" s="34"/>
      <c r="L36100" s="34"/>
    </row>
    <row r="36101" spans="6:12" x14ac:dyDescent="0.35">
      <c r="F36101" s="34"/>
      <c r="J36101" s="34"/>
      <c r="K36101" s="34"/>
      <c r="L36101" s="34"/>
    </row>
    <row r="36102" spans="6:12" x14ac:dyDescent="0.35">
      <c r="F36102" s="34"/>
      <c r="J36102" s="34"/>
      <c r="K36102" s="34"/>
      <c r="L36102" s="34"/>
    </row>
    <row r="36103" spans="6:12" x14ac:dyDescent="0.35">
      <c r="F36103" s="34"/>
      <c r="J36103" s="34"/>
      <c r="K36103" s="34"/>
      <c r="L36103" s="34"/>
    </row>
    <row r="36104" spans="6:12" x14ac:dyDescent="0.35">
      <c r="F36104" s="34"/>
      <c r="J36104" s="34"/>
      <c r="K36104" s="34"/>
      <c r="L36104" s="34"/>
    </row>
    <row r="36105" spans="6:12" x14ac:dyDescent="0.35">
      <c r="F36105" s="34"/>
      <c r="J36105" s="34"/>
      <c r="K36105" s="34"/>
      <c r="L36105" s="34"/>
    </row>
    <row r="36106" spans="6:12" x14ac:dyDescent="0.35">
      <c r="F36106" s="34"/>
      <c r="J36106" s="34"/>
      <c r="K36106" s="34"/>
      <c r="L36106" s="34"/>
    </row>
    <row r="36107" spans="6:12" x14ac:dyDescent="0.35">
      <c r="F36107" s="34"/>
      <c r="J36107" s="34"/>
      <c r="K36107" s="34"/>
      <c r="L36107" s="34"/>
    </row>
    <row r="36108" spans="6:12" x14ac:dyDescent="0.35">
      <c r="F36108" s="34"/>
      <c r="J36108" s="34"/>
      <c r="K36108" s="34"/>
      <c r="L36108" s="34"/>
    </row>
    <row r="36109" spans="6:12" x14ac:dyDescent="0.35">
      <c r="F36109" s="34"/>
      <c r="J36109" s="34"/>
      <c r="K36109" s="34"/>
      <c r="L36109" s="34"/>
    </row>
    <row r="36110" spans="6:12" x14ac:dyDescent="0.35">
      <c r="F36110" s="34"/>
      <c r="J36110" s="34"/>
      <c r="K36110" s="34"/>
      <c r="L36110" s="34"/>
    </row>
    <row r="36111" spans="6:12" x14ac:dyDescent="0.35">
      <c r="F36111" s="34"/>
      <c r="J36111" s="34"/>
      <c r="K36111" s="34"/>
      <c r="L36111" s="34"/>
    </row>
    <row r="36112" spans="6:12" x14ac:dyDescent="0.35">
      <c r="F36112" s="34"/>
      <c r="J36112" s="34"/>
      <c r="K36112" s="34"/>
      <c r="L36112" s="34"/>
    </row>
    <row r="36113" spans="6:12" x14ac:dyDescent="0.35">
      <c r="F36113" s="34"/>
      <c r="J36113" s="34"/>
      <c r="K36113" s="34"/>
      <c r="L36113" s="34"/>
    </row>
    <row r="36114" spans="6:12" x14ac:dyDescent="0.35">
      <c r="F36114" s="34"/>
      <c r="J36114" s="34"/>
      <c r="K36114" s="34"/>
      <c r="L36114" s="34"/>
    </row>
    <row r="36115" spans="6:12" x14ac:dyDescent="0.35">
      <c r="F36115" s="34"/>
      <c r="J36115" s="34"/>
      <c r="K36115" s="34"/>
      <c r="L36115" s="34"/>
    </row>
    <row r="36116" spans="6:12" x14ac:dyDescent="0.35">
      <c r="F36116" s="34"/>
      <c r="J36116" s="34"/>
      <c r="K36116" s="34"/>
      <c r="L36116" s="34"/>
    </row>
    <row r="36117" spans="6:12" x14ac:dyDescent="0.35">
      <c r="F36117" s="34"/>
      <c r="J36117" s="34"/>
      <c r="K36117" s="34"/>
      <c r="L36117" s="34"/>
    </row>
    <row r="36118" spans="6:12" x14ac:dyDescent="0.35">
      <c r="F36118" s="34"/>
      <c r="J36118" s="34"/>
      <c r="K36118" s="34"/>
      <c r="L36118" s="34"/>
    </row>
    <row r="36119" spans="6:12" x14ac:dyDescent="0.35">
      <c r="F36119" s="34"/>
      <c r="J36119" s="34"/>
      <c r="K36119" s="34"/>
      <c r="L36119" s="34"/>
    </row>
    <row r="36120" spans="6:12" x14ac:dyDescent="0.35">
      <c r="F36120" s="34"/>
      <c r="J36120" s="34"/>
      <c r="K36120" s="34"/>
      <c r="L36120" s="34"/>
    </row>
    <row r="36121" spans="6:12" x14ac:dyDescent="0.35">
      <c r="F36121" s="34"/>
      <c r="J36121" s="34"/>
      <c r="K36121" s="34"/>
      <c r="L36121" s="34"/>
    </row>
    <row r="36122" spans="6:12" x14ac:dyDescent="0.35">
      <c r="F36122" s="34"/>
      <c r="J36122" s="34"/>
      <c r="K36122" s="34"/>
      <c r="L36122" s="34"/>
    </row>
    <row r="36123" spans="6:12" x14ac:dyDescent="0.35">
      <c r="F36123" s="34"/>
      <c r="J36123" s="34"/>
      <c r="K36123" s="34"/>
      <c r="L36123" s="34"/>
    </row>
    <row r="36124" spans="6:12" x14ac:dyDescent="0.35">
      <c r="F36124" s="34"/>
      <c r="J36124" s="34"/>
      <c r="K36124" s="34"/>
      <c r="L36124" s="34"/>
    </row>
    <row r="36125" spans="6:12" x14ac:dyDescent="0.35">
      <c r="F36125" s="34"/>
      <c r="J36125" s="34"/>
      <c r="K36125" s="34"/>
      <c r="L36125" s="34"/>
    </row>
    <row r="36126" spans="6:12" x14ac:dyDescent="0.35">
      <c r="F36126" s="34"/>
      <c r="J36126" s="34"/>
      <c r="K36126" s="34"/>
      <c r="L36126" s="34"/>
    </row>
    <row r="36127" spans="6:12" x14ac:dyDescent="0.35">
      <c r="F36127" s="34"/>
      <c r="J36127" s="34"/>
      <c r="K36127" s="34"/>
      <c r="L36127" s="34"/>
    </row>
    <row r="36128" spans="6:12" x14ac:dyDescent="0.35">
      <c r="F36128" s="34"/>
      <c r="J36128" s="34"/>
      <c r="K36128" s="34"/>
      <c r="L36128" s="34"/>
    </row>
    <row r="36129" spans="6:12" x14ac:dyDescent="0.35">
      <c r="F36129" s="34"/>
      <c r="J36129" s="34"/>
      <c r="K36129" s="34"/>
      <c r="L36129" s="34"/>
    </row>
    <row r="36130" spans="6:12" x14ac:dyDescent="0.35">
      <c r="F36130" s="34"/>
      <c r="J36130" s="34"/>
      <c r="K36130" s="34"/>
      <c r="L36130" s="34"/>
    </row>
    <row r="36131" spans="6:12" x14ac:dyDescent="0.35">
      <c r="F36131" s="34"/>
      <c r="J36131" s="34"/>
      <c r="K36131" s="34"/>
      <c r="L36131" s="34"/>
    </row>
    <row r="36132" spans="6:12" x14ac:dyDescent="0.35">
      <c r="F36132" s="34"/>
      <c r="J36132" s="34"/>
      <c r="K36132" s="34"/>
      <c r="L36132" s="34"/>
    </row>
    <row r="36133" spans="6:12" x14ac:dyDescent="0.35">
      <c r="F36133" s="34"/>
      <c r="J36133" s="34"/>
      <c r="K36133" s="34"/>
      <c r="L36133" s="34"/>
    </row>
    <row r="36134" spans="6:12" x14ac:dyDescent="0.35">
      <c r="F36134" s="34"/>
      <c r="J36134" s="34"/>
      <c r="K36134" s="34"/>
      <c r="L36134" s="34"/>
    </row>
    <row r="36135" spans="6:12" x14ac:dyDescent="0.35">
      <c r="F36135" s="34"/>
      <c r="J36135" s="34"/>
      <c r="K36135" s="34"/>
      <c r="L36135" s="34"/>
    </row>
    <row r="36136" spans="6:12" x14ac:dyDescent="0.35">
      <c r="F36136" s="34"/>
      <c r="J36136" s="34"/>
      <c r="K36136" s="34"/>
      <c r="L36136" s="34"/>
    </row>
    <row r="36137" spans="6:12" x14ac:dyDescent="0.35">
      <c r="F36137" s="34"/>
      <c r="J36137" s="34"/>
      <c r="K36137" s="34"/>
      <c r="L36137" s="34"/>
    </row>
    <row r="36138" spans="6:12" x14ac:dyDescent="0.35">
      <c r="F36138" s="34"/>
      <c r="J36138" s="34"/>
      <c r="K36138" s="34"/>
      <c r="L36138" s="34"/>
    </row>
    <row r="36139" spans="6:12" x14ac:dyDescent="0.35">
      <c r="F36139" s="34"/>
      <c r="J36139" s="34"/>
      <c r="K36139" s="34"/>
      <c r="L36139" s="34"/>
    </row>
    <row r="36140" spans="6:12" x14ac:dyDescent="0.35">
      <c r="F36140" s="34"/>
      <c r="J36140" s="34"/>
      <c r="K36140" s="34"/>
      <c r="L36140" s="34"/>
    </row>
    <row r="36141" spans="6:12" x14ac:dyDescent="0.35">
      <c r="F36141" s="34"/>
      <c r="J36141" s="34"/>
      <c r="K36141" s="34"/>
      <c r="L36141" s="34"/>
    </row>
    <row r="36142" spans="6:12" x14ac:dyDescent="0.35">
      <c r="F36142" s="34"/>
      <c r="J36142" s="34"/>
      <c r="K36142" s="34"/>
      <c r="L36142" s="34"/>
    </row>
    <row r="36143" spans="6:12" x14ac:dyDescent="0.35">
      <c r="F36143" s="34"/>
      <c r="J36143" s="34"/>
      <c r="K36143" s="34"/>
      <c r="L36143" s="34"/>
    </row>
    <row r="36144" spans="6:12" x14ac:dyDescent="0.35">
      <c r="F36144" s="34"/>
      <c r="J36144" s="34"/>
      <c r="K36144" s="34"/>
      <c r="L36144" s="34"/>
    </row>
    <row r="36145" spans="6:12" x14ac:dyDescent="0.35">
      <c r="F36145" s="34"/>
      <c r="J36145" s="34"/>
      <c r="K36145" s="34"/>
      <c r="L36145" s="34"/>
    </row>
    <row r="36146" spans="6:12" x14ac:dyDescent="0.35">
      <c r="F36146" s="34"/>
      <c r="J36146" s="34"/>
      <c r="K36146" s="34"/>
      <c r="L36146" s="34"/>
    </row>
    <row r="36147" spans="6:12" x14ac:dyDescent="0.35">
      <c r="F36147" s="34"/>
      <c r="J36147" s="34"/>
      <c r="K36147" s="34"/>
      <c r="L36147" s="34"/>
    </row>
    <row r="36148" spans="6:12" x14ac:dyDescent="0.35">
      <c r="F36148" s="34"/>
      <c r="J36148" s="34"/>
      <c r="K36148" s="34"/>
      <c r="L36148" s="34"/>
    </row>
    <row r="36149" spans="6:12" x14ac:dyDescent="0.35">
      <c r="F36149" s="34"/>
      <c r="J36149" s="34"/>
      <c r="K36149" s="34"/>
      <c r="L36149" s="34"/>
    </row>
    <row r="36150" spans="6:12" x14ac:dyDescent="0.35">
      <c r="F36150" s="34"/>
      <c r="J36150" s="34"/>
      <c r="K36150" s="34"/>
      <c r="L36150" s="34"/>
    </row>
    <row r="36151" spans="6:12" x14ac:dyDescent="0.35">
      <c r="F36151" s="34"/>
      <c r="J36151" s="34"/>
      <c r="K36151" s="34"/>
      <c r="L36151" s="34"/>
    </row>
    <row r="36152" spans="6:12" x14ac:dyDescent="0.35">
      <c r="F36152" s="34"/>
      <c r="J36152" s="34"/>
      <c r="K36152" s="34"/>
      <c r="L36152" s="34"/>
    </row>
    <row r="36153" spans="6:12" x14ac:dyDescent="0.35">
      <c r="F36153" s="34"/>
      <c r="J36153" s="34"/>
      <c r="K36153" s="34"/>
      <c r="L36153" s="34"/>
    </row>
    <row r="36154" spans="6:12" x14ac:dyDescent="0.35">
      <c r="F36154" s="34"/>
      <c r="J36154" s="34"/>
      <c r="K36154" s="34"/>
      <c r="L36154" s="34"/>
    </row>
    <row r="36155" spans="6:12" x14ac:dyDescent="0.35">
      <c r="F36155" s="34"/>
      <c r="J36155" s="34"/>
      <c r="K36155" s="34"/>
      <c r="L36155" s="34"/>
    </row>
    <row r="36156" spans="6:12" x14ac:dyDescent="0.35">
      <c r="F36156" s="34"/>
      <c r="J36156" s="34"/>
      <c r="K36156" s="34"/>
      <c r="L36156" s="34"/>
    </row>
    <row r="36157" spans="6:12" x14ac:dyDescent="0.35">
      <c r="F36157" s="34"/>
      <c r="J36157" s="34"/>
      <c r="K36157" s="34"/>
      <c r="L36157" s="34"/>
    </row>
    <row r="36158" spans="6:12" x14ac:dyDescent="0.35">
      <c r="F36158" s="34"/>
      <c r="J36158" s="34"/>
      <c r="K36158" s="34"/>
      <c r="L36158" s="34"/>
    </row>
    <row r="36159" spans="6:12" x14ac:dyDescent="0.35">
      <c r="F36159" s="34"/>
      <c r="J36159" s="34"/>
      <c r="K36159" s="34"/>
      <c r="L36159" s="34"/>
    </row>
    <row r="36160" spans="6:12" x14ac:dyDescent="0.35">
      <c r="F36160" s="34"/>
      <c r="J36160" s="34"/>
      <c r="K36160" s="34"/>
      <c r="L36160" s="34"/>
    </row>
    <row r="36161" spans="6:12" x14ac:dyDescent="0.35">
      <c r="F36161" s="34"/>
      <c r="J36161" s="34"/>
      <c r="K36161" s="34"/>
      <c r="L36161" s="34"/>
    </row>
    <row r="36162" spans="6:12" x14ac:dyDescent="0.35">
      <c r="F36162" s="34"/>
      <c r="J36162" s="34"/>
      <c r="K36162" s="34"/>
      <c r="L36162" s="34"/>
    </row>
    <row r="36163" spans="6:12" x14ac:dyDescent="0.35">
      <c r="F36163" s="34"/>
      <c r="J36163" s="34"/>
      <c r="K36163" s="34"/>
      <c r="L36163" s="34"/>
    </row>
    <row r="36164" spans="6:12" x14ac:dyDescent="0.35">
      <c r="F36164" s="34"/>
      <c r="J36164" s="34"/>
      <c r="K36164" s="34"/>
      <c r="L36164" s="34"/>
    </row>
    <row r="36165" spans="6:12" x14ac:dyDescent="0.35">
      <c r="F36165" s="34"/>
      <c r="J36165" s="34"/>
      <c r="K36165" s="34"/>
      <c r="L36165" s="34"/>
    </row>
    <row r="36166" spans="6:12" x14ac:dyDescent="0.35">
      <c r="F36166" s="34"/>
      <c r="J36166" s="34"/>
      <c r="K36166" s="34"/>
      <c r="L36166" s="34"/>
    </row>
    <row r="36167" spans="6:12" x14ac:dyDescent="0.35">
      <c r="F36167" s="34"/>
      <c r="J36167" s="34"/>
      <c r="K36167" s="34"/>
      <c r="L36167" s="34"/>
    </row>
    <row r="36168" spans="6:12" x14ac:dyDescent="0.35">
      <c r="F36168" s="34"/>
      <c r="J36168" s="34"/>
      <c r="K36168" s="34"/>
      <c r="L36168" s="34"/>
    </row>
    <row r="36169" spans="6:12" x14ac:dyDescent="0.35">
      <c r="F36169" s="34"/>
      <c r="J36169" s="34"/>
      <c r="K36169" s="34"/>
      <c r="L36169" s="34"/>
    </row>
    <row r="36170" spans="6:12" x14ac:dyDescent="0.35">
      <c r="F36170" s="34"/>
      <c r="J36170" s="34"/>
      <c r="K36170" s="34"/>
      <c r="L36170" s="34"/>
    </row>
    <row r="36171" spans="6:12" x14ac:dyDescent="0.35">
      <c r="F36171" s="34"/>
      <c r="J36171" s="34"/>
      <c r="K36171" s="34"/>
      <c r="L36171" s="34"/>
    </row>
    <row r="36172" spans="6:12" x14ac:dyDescent="0.35">
      <c r="F36172" s="34"/>
      <c r="J36172" s="34"/>
      <c r="K36172" s="34"/>
      <c r="L36172" s="34"/>
    </row>
    <row r="36173" spans="6:12" x14ac:dyDescent="0.35">
      <c r="F36173" s="34"/>
      <c r="J36173" s="34"/>
      <c r="K36173" s="34"/>
      <c r="L36173" s="34"/>
    </row>
    <row r="36174" spans="6:12" x14ac:dyDescent="0.35">
      <c r="F36174" s="34"/>
      <c r="J36174" s="34"/>
      <c r="K36174" s="34"/>
      <c r="L36174" s="34"/>
    </row>
    <row r="36175" spans="6:12" x14ac:dyDescent="0.35">
      <c r="F36175" s="34"/>
      <c r="J36175" s="34"/>
      <c r="K36175" s="34"/>
      <c r="L36175" s="34"/>
    </row>
    <row r="36176" spans="6:12" x14ac:dyDescent="0.35">
      <c r="F36176" s="34"/>
      <c r="J36176" s="34"/>
      <c r="K36176" s="34"/>
      <c r="L36176" s="34"/>
    </row>
    <row r="36177" spans="6:12" x14ac:dyDescent="0.35">
      <c r="F36177" s="34"/>
      <c r="J36177" s="34"/>
      <c r="K36177" s="34"/>
      <c r="L36177" s="34"/>
    </row>
    <row r="36178" spans="6:12" x14ac:dyDescent="0.35">
      <c r="F36178" s="34"/>
      <c r="J36178" s="34"/>
      <c r="K36178" s="34"/>
      <c r="L36178" s="34"/>
    </row>
    <row r="36179" spans="6:12" x14ac:dyDescent="0.35">
      <c r="F36179" s="34"/>
      <c r="J36179" s="34"/>
      <c r="K36179" s="34"/>
      <c r="L36179" s="34"/>
    </row>
    <row r="36180" spans="6:12" x14ac:dyDescent="0.35">
      <c r="F36180" s="34"/>
      <c r="J36180" s="34"/>
      <c r="K36180" s="34"/>
      <c r="L36180" s="34"/>
    </row>
    <row r="36181" spans="6:12" x14ac:dyDescent="0.35">
      <c r="F36181" s="34"/>
      <c r="J36181" s="34"/>
      <c r="K36181" s="34"/>
      <c r="L36181" s="34"/>
    </row>
    <row r="36182" spans="6:12" x14ac:dyDescent="0.35">
      <c r="F36182" s="34"/>
      <c r="J36182" s="34"/>
      <c r="K36182" s="34"/>
      <c r="L36182" s="34"/>
    </row>
    <row r="36183" spans="6:12" x14ac:dyDescent="0.35">
      <c r="F36183" s="34"/>
      <c r="J36183" s="34"/>
      <c r="K36183" s="34"/>
      <c r="L36183" s="34"/>
    </row>
    <row r="36184" spans="6:12" x14ac:dyDescent="0.35">
      <c r="F36184" s="34"/>
      <c r="J36184" s="34"/>
      <c r="K36184" s="34"/>
      <c r="L36184" s="34"/>
    </row>
    <row r="36185" spans="6:12" x14ac:dyDescent="0.35">
      <c r="F36185" s="34"/>
      <c r="J36185" s="34"/>
      <c r="K36185" s="34"/>
      <c r="L36185" s="34"/>
    </row>
    <row r="36186" spans="6:12" x14ac:dyDescent="0.35">
      <c r="F36186" s="34"/>
      <c r="J36186" s="34"/>
      <c r="K36186" s="34"/>
      <c r="L36186" s="34"/>
    </row>
    <row r="36187" spans="6:12" x14ac:dyDescent="0.35">
      <c r="F36187" s="34"/>
      <c r="J36187" s="34"/>
      <c r="K36187" s="34"/>
      <c r="L36187" s="34"/>
    </row>
    <row r="36188" spans="6:12" x14ac:dyDescent="0.35">
      <c r="F36188" s="34"/>
      <c r="J36188" s="34"/>
      <c r="K36188" s="34"/>
      <c r="L36188" s="34"/>
    </row>
    <row r="36189" spans="6:12" x14ac:dyDescent="0.35">
      <c r="F36189" s="34"/>
      <c r="J36189" s="34"/>
      <c r="K36189" s="34"/>
      <c r="L36189" s="34"/>
    </row>
    <row r="36190" spans="6:12" x14ac:dyDescent="0.35">
      <c r="F36190" s="34"/>
      <c r="J36190" s="34"/>
      <c r="K36190" s="34"/>
      <c r="L36190" s="34"/>
    </row>
    <row r="36191" spans="6:12" x14ac:dyDescent="0.35">
      <c r="F36191" s="34"/>
      <c r="J36191" s="34"/>
      <c r="K36191" s="34"/>
      <c r="L36191" s="34"/>
    </row>
    <row r="36192" spans="6:12" x14ac:dyDescent="0.35">
      <c r="F36192" s="34"/>
      <c r="J36192" s="34"/>
      <c r="K36192" s="34"/>
      <c r="L36192" s="34"/>
    </row>
    <row r="36193" spans="6:12" x14ac:dyDescent="0.35">
      <c r="F36193" s="34"/>
      <c r="J36193" s="34"/>
      <c r="K36193" s="34"/>
      <c r="L36193" s="34"/>
    </row>
    <row r="36194" spans="6:12" x14ac:dyDescent="0.35">
      <c r="F36194" s="34"/>
      <c r="J36194" s="34"/>
      <c r="K36194" s="34"/>
      <c r="L36194" s="34"/>
    </row>
    <row r="36195" spans="6:12" x14ac:dyDescent="0.35">
      <c r="F36195" s="34"/>
      <c r="J36195" s="34"/>
      <c r="K36195" s="34"/>
      <c r="L36195" s="34"/>
    </row>
    <row r="36196" spans="6:12" x14ac:dyDescent="0.35">
      <c r="F36196" s="34"/>
      <c r="J36196" s="34"/>
      <c r="K36196" s="34"/>
      <c r="L36196" s="34"/>
    </row>
    <row r="36197" spans="6:12" x14ac:dyDescent="0.35">
      <c r="F36197" s="34"/>
      <c r="J36197" s="34"/>
      <c r="K36197" s="34"/>
      <c r="L36197" s="34"/>
    </row>
    <row r="36198" spans="6:12" x14ac:dyDescent="0.35">
      <c r="F36198" s="34"/>
      <c r="J36198" s="34"/>
      <c r="K36198" s="34"/>
      <c r="L36198" s="34"/>
    </row>
    <row r="36199" spans="6:12" x14ac:dyDescent="0.35">
      <c r="F36199" s="34"/>
      <c r="J36199" s="34"/>
      <c r="K36199" s="34"/>
      <c r="L36199" s="34"/>
    </row>
    <row r="36200" spans="6:12" x14ac:dyDescent="0.35">
      <c r="F36200" s="34"/>
      <c r="J36200" s="34"/>
      <c r="K36200" s="34"/>
      <c r="L36200" s="34"/>
    </row>
    <row r="36201" spans="6:12" x14ac:dyDescent="0.35">
      <c r="F36201" s="34"/>
      <c r="J36201" s="34"/>
      <c r="K36201" s="34"/>
      <c r="L36201" s="34"/>
    </row>
    <row r="36202" spans="6:12" x14ac:dyDescent="0.35">
      <c r="F36202" s="34"/>
      <c r="J36202" s="34"/>
      <c r="K36202" s="34"/>
      <c r="L36202" s="34"/>
    </row>
    <row r="36203" spans="6:12" x14ac:dyDescent="0.35">
      <c r="F36203" s="34"/>
      <c r="J36203" s="34"/>
      <c r="K36203" s="34"/>
      <c r="L36203" s="34"/>
    </row>
    <row r="36204" spans="6:12" x14ac:dyDescent="0.35">
      <c r="F36204" s="34"/>
      <c r="J36204" s="34"/>
      <c r="K36204" s="34"/>
      <c r="L36204" s="34"/>
    </row>
    <row r="36205" spans="6:12" x14ac:dyDescent="0.35">
      <c r="F36205" s="34"/>
      <c r="J36205" s="34"/>
      <c r="K36205" s="34"/>
      <c r="L36205" s="34"/>
    </row>
    <row r="36206" spans="6:12" x14ac:dyDescent="0.35">
      <c r="F36206" s="34"/>
      <c r="J36206" s="34"/>
      <c r="K36206" s="34"/>
      <c r="L36206" s="34"/>
    </row>
    <row r="36207" spans="6:12" x14ac:dyDescent="0.35">
      <c r="F36207" s="34"/>
      <c r="J36207" s="34"/>
      <c r="K36207" s="34"/>
      <c r="L36207" s="34"/>
    </row>
    <row r="36208" spans="6:12" x14ac:dyDescent="0.35">
      <c r="F36208" s="34"/>
      <c r="J36208" s="34"/>
      <c r="K36208" s="34"/>
      <c r="L36208" s="34"/>
    </row>
    <row r="36209" spans="6:12" x14ac:dyDescent="0.35">
      <c r="F36209" s="34"/>
      <c r="J36209" s="34"/>
      <c r="K36209" s="34"/>
      <c r="L36209" s="34"/>
    </row>
    <row r="36210" spans="6:12" x14ac:dyDescent="0.35">
      <c r="F36210" s="34"/>
      <c r="J36210" s="34"/>
      <c r="K36210" s="34"/>
      <c r="L36210" s="34"/>
    </row>
    <row r="36211" spans="6:12" x14ac:dyDescent="0.35">
      <c r="F36211" s="34"/>
      <c r="J36211" s="34"/>
      <c r="K36211" s="34"/>
      <c r="L36211" s="34"/>
    </row>
    <row r="36212" spans="6:12" x14ac:dyDescent="0.35">
      <c r="F36212" s="34"/>
      <c r="J36212" s="34"/>
      <c r="K36212" s="34"/>
      <c r="L36212" s="34"/>
    </row>
    <row r="36213" spans="6:12" x14ac:dyDescent="0.35">
      <c r="F36213" s="34"/>
      <c r="J36213" s="34"/>
      <c r="K36213" s="34"/>
      <c r="L36213" s="34"/>
    </row>
    <row r="36214" spans="6:12" x14ac:dyDescent="0.35">
      <c r="F36214" s="34"/>
      <c r="J36214" s="34"/>
      <c r="K36214" s="34"/>
      <c r="L36214" s="34"/>
    </row>
    <row r="36215" spans="6:12" x14ac:dyDescent="0.35">
      <c r="F36215" s="34"/>
      <c r="J36215" s="34"/>
      <c r="K36215" s="34"/>
      <c r="L36215" s="34"/>
    </row>
    <row r="36216" spans="6:12" x14ac:dyDescent="0.35">
      <c r="F36216" s="34"/>
      <c r="J36216" s="34"/>
      <c r="K36216" s="34"/>
      <c r="L36216" s="34"/>
    </row>
    <row r="36217" spans="6:12" x14ac:dyDescent="0.35">
      <c r="F36217" s="34"/>
      <c r="J36217" s="34"/>
      <c r="K36217" s="34"/>
      <c r="L36217" s="34"/>
    </row>
    <row r="36218" spans="6:12" x14ac:dyDescent="0.35">
      <c r="F36218" s="34"/>
      <c r="J36218" s="34"/>
      <c r="K36218" s="34"/>
      <c r="L36218" s="34"/>
    </row>
    <row r="36219" spans="6:12" x14ac:dyDescent="0.35">
      <c r="F36219" s="34"/>
      <c r="J36219" s="34"/>
      <c r="K36219" s="34"/>
      <c r="L36219" s="34"/>
    </row>
    <row r="36220" spans="6:12" x14ac:dyDescent="0.35">
      <c r="F36220" s="34"/>
      <c r="J36220" s="34"/>
      <c r="K36220" s="34"/>
      <c r="L36220" s="34"/>
    </row>
    <row r="36221" spans="6:12" x14ac:dyDescent="0.35">
      <c r="F36221" s="34"/>
      <c r="J36221" s="34"/>
      <c r="K36221" s="34"/>
      <c r="L36221" s="34"/>
    </row>
    <row r="36222" spans="6:12" x14ac:dyDescent="0.35">
      <c r="F36222" s="34"/>
      <c r="J36222" s="34"/>
      <c r="K36222" s="34"/>
      <c r="L36222" s="34"/>
    </row>
    <row r="36223" spans="6:12" x14ac:dyDescent="0.35">
      <c r="F36223" s="34"/>
      <c r="J36223" s="34"/>
      <c r="K36223" s="34"/>
      <c r="L36223" s="34"/>
    </row>
    <row r="36224" spans="6:12" x14ac:dyDescent="0.35">
      <c r="F36224" s="34"/>
      <c r="J36224" s="34"/>
      <c r="K36224" s="34"/>
      <c r="L36224" s="34"/>
    </row>
    <row r="36225" spans="6:12" x14ac:dyDescent="0.35">
      <c r="F36225" s="34"/>
      <c r="J36225" s="34"/>
      <c r="K36225" s="34"/>
      <c r="L36225" s="34"/>
    </row>
    <row r="36226" spans="6:12" x14ac:dyDescent="0.35">
      <c r="F36226" s="34"/>
      <c r="J36226" s="34"/>
      <c r="K36226" s="34"/>
      <c r="L36226" s="34"/>
    </row>
    <row r="36227" spans="6:12" x14ac:dyDescent="0.35">
      <c r="F36227" s="34"/>
      <c r="J36227" s="34"/>
      <c r="K36227" s="34"/>
      <c r="L36227" s="34"/>
    </row>
    <row r="36228" spans="6:12" x14ac:dyDescent="0.35">
      <c r="F36228" s="34"/>
      <c r="J36228" s="34"/>
      <c r="K36228" s="34"/>
      <c r="L36228" s="34"/>
    </row>
    <row r="36229" spans="6:12" x14ac:dyDescent="0.35">
      <c r="F36229" s="34"/>
      <c r="J36229" s="34"/>
      <c r="K36229" s="34"/>
      <c r="L36229" s="34"/>
    </row>
    <row r="36230" spans="6:12" x14ac:dyDescent="0.35">
      <c r="F36230" s="34"/>
      <c r="J36230" s="34"/>
      <c r="K36230" s="34"/>
      <c r="L36230" s="34"/>
    </row>
    <row r="36231" spans="6:12" x14ac:dyDescent="0.35">
      <c r="F36231" s="34"/>
      <c r="J36231" s="34"/>
      <c r="K36231" s="34"/>
      <c r="L36231" s="34"/>
    </row>
    <row r="36232" spans="6:12" x14ac:dyDescent="0.35">
      <c r="F36232" s="34"/>
      <c r="J36232" s="34"/>
      <c r="K36232" s="34"/>
      <c r="L36232" s="34"/>
    </row>
    <row r="36233" spans="6:12" x14ac:dyDescent="0.35">
      <c r="F36233" s="34"/>
      <c r="J36233" s="34"/>
      <c r="K36233" s="34"/>
      <c r="L36233" s="34"/>
    </row>
    <row r="36234" spans="6:12" x14ac:dyDescent="0.35">
      <c r="F36234" s="34"/>
      <c r="J36234" s="34"/>
      <c r="K36234" s="34"/>
      <c r="L36234" s="34"/>
    </row>
    <row r="36235" spans="6:12" x14ac:dyDescent="0.35">
      <c r="F36235" s="34"/>
      <c r="J36235" s="34"/>
      <c r="K36235" s="34"/>
      <c r="L36235" s="34"/>
    </row>
    <row r="36236" spans="6:12" x14ac:dyDescent="0.35">
      <c r="F36236" s="34"/>
      <c r="J36236" s="34"/>
      <c r="K36236" s="34"/>
      <c r="L36236" s="34"/>
    </row>
    <row r="36237" spans="6:12" x14ac:dyDescent="0.35">
      <c r="F36237" s="34"/>
      <c r="J36237" s="34"/>
      <c r="K36237" s="34"/>
      <c r="L36237" s="34"/>
    </row>
    <row r="36238" spans="6:12" x14ac:dyDescent="0.35">
      <c r="F36238" s="34"/>
      <c r="J36238" s="34"/>
      <c r="K36238" s="34"/>
      <c r="L36238" s="34"/>
    </row>
    <row r="36239" spans="6:12" x14ac:dyDescent="0.35">
      <c r="F36239" s="34"/>
      <c r="J36239" s="34"/>
      <c r="K36239" s="34"/>
      <c r="L36239" s="34"/>
    </row>
    <row r="36240" spans="6:12" x14ac:dyDescent="0.35">
      <c r="F36240" s="34"/>
      <c r="J36240" s="34"/>
      <c r="K36240" s="34"/>
      <c r="L36240" s="34"/>
    </row>
    <row r="36241" spans="6:12" x14ac:dyDescent="0.35">
      <c r="F36241" s="34"/>
      <c r="J36241" s="34"/>
      <c r="K36241" s="34"/>
      <c r="L36241" s="34"/>
    </row>
    <row r="36242" spans="6:12" x14ac:dyDescent="0.35">
      <c r="F36242" s="34"/>
      <c r="J36242" s="34"/>
      <c r="K36242" s="34"/>
      <c r="L36242" s="34"/>
    </row>
    <row r="36243" spans="6:12" x14ac:dyDescent="0.35">
      <c r="F36243" s="34"/>
      <c r="J36243" s="34"/>
      <c r="K36243" s="34"/>
      <c r="L36243" s="34"/>
    </row>
    <row r="36244" spans="6:12" x14ac:dyDescent="0.35">
      <c r="F36244" s="34"/>
      <c r="J36244" s="34"/>
      <c r="K36244" s="34"/>
      <c r="L36244" s="34"/>
    </row>
    <row r="36245" spans="6:12" x14ac:dyDescent="0.35">
      <c r="F36245" s="34"/>
      <c r="J36245" s="34"/>
      <c r="K36245" s="34"/>
      <c r="L36245" s="34"/>
    </row>
    <row r="36246" spans="6:12" x14ac:dyDescent="0.35">
      <c r="F36246" s="34"/>
      <c r="J36246" s="34"/>
      <c r="K36246" s="34"/>
      <c r="L36246" s="34"/>
    </row>
    <row r="36247" spans="6:12" x14ac:dyDescent="0.35">
      <c r="F36247" s="34"/>
      <c r="J36247" s="34"/>
      <c r="K36247" s="34"/>
      <c r="L36247" s="34"/>
    </row>
    <row r="36248" spans="6:12" x14ac:dyDescent="0.35">
      <c r="F36248" s="34"/>
      <c r="J36248" s="34"/>
      <c r="K36248" s="34"/>
      <c r="L36248" s="34"/>
    </row>
    <row r="36249" spans="6:12" x14ac:dyDescent="0.35">
      <c r="F36249" s="34"/>
      <c r="J36249" s="34"/>
      <c r="K36249" s="34"/>
      <c r="L36249" s="34"/>
    </row>
    <row r="36250" spans="6:12" x14ac:dyDescent="0.35">
      <c r="F36250" s="34"/>
      <c r="J36250" s="34"/>
      <c r="K36250" s="34"/>
      <c r="L36250" s="34"/>
    </row>
    <row r="36251" spans="6:12" x14ac:dyDescent="0.35">
      <c r="F36251" s="34"/>
      <c r="J36251" s="34"/>
      <c r="K36251" s="34"/>
      <c r="L36251" s="34"/>
    </row>
    <row r="36252" spans="6:12" x14ac:dyDescent="0.35">
      <c r="F36252" s="34"/>
      <c r="J36252" s="34"/>
      <c r="K36252" s="34"/>
      <c r="L36252" s="34"/>
    </row>
    <row r="36253" spans="6:12" x14ac:dyDescent="0.35">
      <c r="F36253" s="34"/>
      <c r="J36253" s="34"/>
      <c r="K36253" s="34"/>
      <c r="L36253" s="34"/>
    </row>
    <row r="36254" spans="6:12" x14ac:dyDescent="0.35">
      <c r="F36254" s="34"/>
      <c r="J36254" s="34"/>
      <c r="K36254" s="34"/>
      <c r="L36254" s="34"/>
    </row>
    <row r="36255" spans="6:12" x14ac:dyDescent="0.35">
      <c r="F36255" s="34"/>
      <c r="J36255" s="34"/>
      <c r="K36255" s="34"/>
      <c r="L36255" s="34"/>
    </row>
    <row r="36256" spans="6:12" x14ac:dyDescent="0.35">
      <c r="F36256" s="34"/>
      <c r="J36256" s="34"/>
      <c r="K36256" s="34"/>
      <c r="L36256" s="34"/>
    </row>
    <row r="36257" spans="6:12" x14ac:dyDescent="0.35">
      <c r="F36257" s="34"/>
      <c r="J36257" s="34"/>
      <c r="K36257" s="34"/>
      <c r="L36257" s="34"/>
    </row>
    <row r="36258" spans="6:12" x14ac:dyDescent="0.35">
      <c r="F36258" s="34"/>
      <c r="J36258" s="34"/>
      <c r="K36258" s="34"/>
      <c r="L36258" s="34"/>
    </row>
    <row r="36259" spans="6:12" x14ac:dyDescent="0.35">
      <c r="F36259" s="34"/>
      <c r="J36259" s="34"/>
      <c r="K36259" s="34"/>
      <c r="L36259" s="34"/>
    </row>
    <row r="36260" spans="6:12" x14ac:dyDescent="0.35">
      <c r="F36260" s="34"/>
      <c r="J36260" s="34"/>
      <c r="K36260" s="34"/>
      <c r="L36260" s="34"/>
    </row>
    <row r="36261" spans="6:12" x14ac:dyDescent="0.35">
      <c r="F36261" s="34"/>
      <c r="J36261" s="34"/>
      <c r="K36261" s="34"/>
      <c r="L36261" s="34"/>
    </row>
    <row r="36262" spans="6:12" x14ac:dyDescent="0.35">
      <c r="F36262" s="34"/>
      <c r="J36262" s="34"/>
      <c r="K36262" s="34"/>
      <c r="L36262" s="34"/>
    </row>
    <row r="36263" spans="6:12" x14ac:dyDescent="0.35">
      <c r="F36263" s="34"/>
      <c r="J36263" s="34"/>
      <c r="K36263" s="34"/>
      <c r="L36263" s="34"/>
    </row>
    <row r="36264" spans="6:12" x14ac:dyDescent="0.35">
      <c r="F36264" s="34"/>
      <c r="J36264" s="34"/>
      <c r="K36264" s="34"/>
      <c r="L36264" s="34"/>
    </row>
    <row r="36265" spans="6:12" x14ac:dyDescent="0.35">
      <c r="F36265" s="34"/>
      <c r="J36265" s="34"/>
      <c r="K36265" s="34"/>
      <c r="L36265" s="34"/>
    </row>
    <row r="36266" spans="6:12" x14ac:dyDescent="0.35">
      <c r="F36266" s="34"/>
      <c r="J36266" s="34"/>
      <c r="K36266" s="34"/>
      <c r="L36266" s="34"/>
    </row>
    <row r="36267" spans="6:12" x14ac:dyDescent="0.35">
      <c r="F36267" s="34"/>
      <c r="J36267" s="34"/>
      <c r="K36267" s="34"/>
      <c r="L36267" s="34"/>
    </row>
    <row r="36268" spans="6:12" x14ac:dyDescent="0.35">
      <c r="F36268" s="34"/>
      <c r="J36268" s="34"/>
      <c r="K36268" s="34"/>
      <c r="L36268" s="34"/>
    </row>
    <row r="36269" spans="6:12" x14ac:dyDescent="0.35">
      <c r="F36269" s="34"/>
      <c r="J36269" s="34"/>
      <c r="K36269" s="34"/>
      <c r="L36269" s="34"/>
    </row>
    <row r="36270" spans="6:12" x14ac:dyDescent="0.35">
      <c r="F36270" s="34"/>
      <c r="J36270" s="34"/>
      <c r="K36270" s="34"/>
      <c r="L36270" s="34"/>
    </row>
    <row r="36271" spans="6:12" x14ac:dyDescent="0.35">
      <c r="F36271" s="34"/>
      <c r="J36271" s="34"/>
      <c r="K36271" s="34"/>
      <c r="L36271" s="34"/>
    </row>
    <row r="36272" spans="6:12" x14ac:dyDescent="0.35">
      <c r="F36272" s="34"/>
      <c r="J36272" s="34"/>
      <c r="K36272" s="34"/>
      <c r="L36272" s="34"/>
    </row>
    <row r="36273" spans="6:12" x14ac:dyDescent="0.35">
      <c r="F36273" s="34"/>
      <c r="J36273" s="34"/>
      <c r="K36273" s="34"/>
      <c r="L36273" s="34"/>
    </row>
    <row r="36274" spans="6:12" x14ac:dyDescent="0.35">
      <c r="F36274" s="34"/>
      <c r="J36274" s="34"/>
      <c r="K36274" s="34"/>
      <c r="L36274" s="34"/>
    </row>
    <row r="36275" spans="6:12" x14ac:dyDescent="0.35">
      <c r="F36275" s="34"/>
      <c r="J36275" s="34"/>
      <c r="K36275" s="34"/>
      <c r="L36275" s="34"/>
    </row>
    <row r="36276" spans="6:12" x14ac:dyDescent="0.35">
      <c r="F36276" s="34"/>
      <c r="J36276" s="34"/>
      <c r="K36276" s="34"/>
      <c r="L36276" s="34"/>
    </row>
    <row r="36277" spans="6:12" x14ac:dyDescent="0.35">
      <c r="F36277" s="34"/>
      <c r="J36277" s="34"/>
      <c r="K36277" s="34"/>
      <c r="L36277" s="34"/>
    </row>
    <row r="36278" spans="6:12" x14ac:dyDescent="0.35">
      <c r="F36278" s="34"/>
      <c r="J36278" s="34"/>
      <c r="K36278" s="34"/>
      <c r="L36278" s="34"/>
    </row>
    <row r="36279" spans="6:12" x14ac:dyDescent="0.35">
      <c r="F36279" s="34"/>
      <c r="J36279" s="34"/>
      <c r="K36279" s="34"/>
      <c r="L36279" s="34"/>
    </row>
    <row r="36280" spans="6:12" x14ac:dyDescent="0.35">
      <c r="F36280" s="34"/>
      <c r="J36280" s="34"/>
      <c r="K36280" s="34"/>
      <c r="L36280" s="34"/>
    </row>
    <row r="36281" spans="6:12" x14ac:dyDescent="0.35">
      <c r="F36281" s="34"/>
      <c r="J36281" s="34"/>
      <c r="K36281" s="34"/>
      <c r="L36281" s="34"/>
    </row>
    <row r="36282" spans="6:12" x14ac:dyDescent="0.35">
      <c r="F36282" s="34"/>
      <c r="J36282" s="34"/>
      <c r="K36282" s="34"/>
      <c r="L36282" s="34"/>
    </row>
    <row r="36283" spans="6:12" x14ac:dyDescent="0.35">
      <c r="F36283" s="34"/>
      <c r="J36283" s="34"/>
      <c r="K36283" s="34"/>
      <c r="L36283" s="34"/>
    </row>
    <row r="36284" spans="6:12" x14ac:dyDescent="0.35">
      <c r="F36284" s="34"/>
      <c r="J36284" s="34"/>
      <c r="K36284" s="34"/>
      <c r="L36284" s="34"/>
    </row>
    <row r="36285" spans="6:12" x14ac:dyDescent="0.35">
      <c r="F36285" s="34"/>
      <c r="J36285" s="34"/>
      <c r="K36285" s="34"/>
      <c r="L36285" s="34"/>
    </row>
    <row r="36286" spans="6:12" x14ac:dyDescent="0.35">
      <c r="F36286" s="34"/>
      <c r="J36286" s="34"/>
      <c r="K36286" s="34"/>
      <c r="L36286" s="34"/>
    </row>
    <row r="36287" spans="6:12" x14ac:dyDescent="0.35">
      <c r="F36287" s="34"/>
      <c r="J36287" s="34"/>
      <c r="K36287" s="34"/>
      <c r="L36287" s="34"/>
    </row>
    <row r="36288" spans="6:12" x14ac:dyDescent="0.35">
      <c r="F36288" s="34"/>
      <c r="J36288" s="34"/>
      <c r="K36288" s="34"/>
      <c r="L36288" s="34"/>
    </row>
    <row r="36289" spans="6:12" x14ac:dyDescent="0.35">
      <c r="F36289" s="34"/>
      <c r="J36289" s="34"/>
      <c r="K36289" s="34"/>
      <c r="L36289" s="34"/>
    </row>
    <row r="36290" spans="6:12" x14ac:dyDescent="0.35">
      <c r="F36290" s="34"/>
      <c r="J36290" s="34"/>
      <c r="K36290" s="34"/>
      <c r="L36290" s="34"/>
    </row>
    <row r="36291" spans="6:12" x14ac:dyDescent="0.35">
      <c r="F36291" s="34"/>
      <c r="J36291" s="34"/>
      <c r="K36291" s="34"/>
      <c r="L36291" s="34"/>
    </row>
    <row r="36292" spans="6:12" x14ac:dyDescent="0.35">
      <c r="F36292" s="34"/>
      <c r="J36292" s="34"/>
      <c r="K36292" s="34"/>
      <c r="L36292" s="34"/>
    </row>
    <row r="36293" spans="6:12" x14ac:dyDescent="0.35">
      <c r="F36293" s="34"/>
      <c r="J36293" s="34"/>
      <c r="K36293" s="34"/>
      <c r="L36293" s="34"/>
    </row>
    <row r="36294" spans="6:12" x14ac:dyDescent="0.35">
      <c r="F36294" s="34"/>
      <c r="J36294" s="34"/>
      <c r="K36294" s="34"/>
      <c r="L36294" s="34"/>
    </row>
    <row r="36295" spans="6:12" x14ac:dyDescent="0.35">
      <c r="F36295" s="34"/>
      <c r="J36295" s="34"/>
      <c r="K36295" s="34"/>
      <c r="L36295" s="34"/>
    </row>
    <row r="36296" spans="6:12" x14ac:dyDescent="0.35">
      <c r="F36296" s="34"/>
      <c r="J36296" s="34"/>
      <c r="K36296" s="34"/>
      <c r="L36296" s="34"/>
    </row>
    <row r="36297" spans="6:12" x14ac:dyDescent="0.35">
      <c r="F36297" s="34"/>
      <c r="J36297" s="34"/>
      <c r="K36297" s="34"/>
      <c r="L36297" s="34"/>
    </row>
    <row r="36298" spans="6:12" x14ac:dyDescent="0.35">
      <c r="F36298" s="34"/>
      <c r="J36298" s="34"/>
      <c r="K36298" s="34"/>
      <c r="L36298" s="34"/>
    </row>
    <row r="36299" spans="6:12" x14ac:dyDescent="0.35">
      <c r="F36299" s="34"/>
      <c r="J36299" s="34"/>
      <c r="K36299" s="34"/>
      <c r="L36299" s="34"/>
    </row>
    <row r="36300" spans="6:12" x14ac:dyDescent="0.35">
      <c r="F36300" s="34"/>
      <c r="J36300" s="34"/>
      <c r="K36300" s="34"/>
      <c r="L36300" s="34"/>
    </row>
    <row r="36301" spans="6:12" x14ac:dyDescent="0.35">
      <c r="F36301" s="34"/>
      <c r="J36301" s="34"/>
      <c r="K36301" s="34"/>
      <c r="L36301" s="34"/>
    </row>
    <row r="36302" spans="6:12" x14ac:dyDescent="0.35">
      <c r="F36302" s="34"/>
      <c r="J36302" s="34"/>
      <c r="K36302" s="34"/>
      <c r="L36302" s="34"/>
    </row>
    <row r="36303" spans="6:12" x14ac:dyDescent="0.35">
      <c r="F36303" s="34"/>
      <c r="J36303" s="34"/>
      <c r="K36303" s="34"/>
      <c r="L36303" s="34"/>
    </row>
    <row r="36304" spans="6:12" x14ac:dyDescent="0.35">
      <c r="F36304" s="34"/>
      <c r="J36304" s="34"/>
      <c r="K36304" s="34"/>
      <c r="L36304" s="34"/>
    </row>
    <row r="36305" spans="6:12" x14ac:dyDescent="0.35">
      <c r="F36305" s="34"/>
      <c r="J36305" s="34"/>
      <c r="K36305" s="34"/>
      <c r="L36305" s="34"/>
    </row>
    <row r="36306" spans="6:12" x14ac:dyDescent="0.35">
      <c r="F36306" s="34"/>
      <c r="J36306" s="34"/>
      <c r="K36306" s="34"/>
      <c r="L36306" s="34"/>
    </row>
    <row r="36307" spans="6:12" x14ac:dyDescent="0.35">
      <c r="F36307" s="34"/>
      <c r="J36307" s="34"/>
      <c r="K36307" s="34"/>
      <c r="L36307" s="34"/>
    </row>
    <row r="36308" spans="6:12" x14ac:dyDescent="0.35">
      <c r="F36308" s="34"/>
      <c r="J36308" s="34"/>
      <c r="K36308" s="34"/>
      <c r="L36308" s="34"/>
    </row>
    <row r="36309" spans="6:12" x14ac:dyDescent="0.35">
      <c r="F36309" s="34"/>
      <c r="J36309" s="34"/>
      <c r="K36309" s="34"/>
      <c r="L36309" s="34"/>
    </row>
    <row r="36310" spans="6:12" x14ac:dyDescent="0.35">
      <c r="F36310" s="34"/>
      <c r="J36310" s="34"/>
      <c r="K36310" s="34"/>
      <c r="L36310" s="34"/>
    </row>
    <row r="36311" spans="6:12" x14ac:dyDescent="0.35">
      <c r="F36311" s="34"/>
      <c r="J36311" s="34"/>
      <c r="K36311" s="34"/>
      <c r="L36311" s="34"/>
    </row>
    <row r="36312" spans="6:12" x14ac:dyDescent="0.35">
      <c r="F36312" s="34"/>
      <c r="J36312" s="34"/>
      <c r="K36312" s="34"/>
      <c r="L36312" s="34"/>
    </row>
    <row r="36313" spans="6:12" x14ac:dyDescent="0.35">
      <c r="F36313" s="34"/>
      <c r="J36313" s="34"/>
      <c r="K36313" s="34"/>
      <c r="L36313" s="34"/>
    </row>
    <row r="36314" spans="6:12" x14ac:dyDescent="0.35">
      <c r="F36314" s="34"/>
      <c r="J36314" s="34"/>
      <c r="K36314" s="34"/>
      <c r="L36314" s="34"/>
    </row>
    <row r="36315" spans="6:12" x14ac:dyDescent="0.35">
      <c r="F36315" s="34"/>
      <c r="J36315" s="34"/>
      <c r="K36315" s="34"/>
      <c r="L36315" s="34"/>
    </row>
    <row r="36316" spans="6:12" x14ac:dyDescent="0.35">
      <c r="F36316" s="34"/>
      <c r="J36316" s="34"/>
      <c r="K36316" s="34"/>
      <c r="L36316" s="34"/>
    </row>
    <row r="36317" spans="6:12" x14ac:dyDescent="0.35">
      <c r="F36317" s="34"/>
      <c r="J36317" s="34"/>
      <c r="K36317" s="34"/>
      <c r="L36317" s="34"/>
    </row>
    <row r="36318" spans="6:12" x14ac:dyDescent="0.35">
      <c r="F36318" s="34"/>
      <c r="J36318" s="34"/>
      <c r="K36318" s="34"/>
      <c r="L36318" s="34"/>
    </row>
    <row r="36319" spans="6:12" x14ac:dyDescent="0.35">
      <c r="F36319" s="34"/>
      <c r="J36319" s="34"/>
      <c r="K36319" s="34"/>
      <c r="L36319" s="34"/>
    </row>
    <row r="36320" spans="6:12" x14ac:dyDescent="0.35">
      <c r="F36320" s="34"/>
      <c r="J36320" s="34"/>
      <c r="K36320" s="34"/>
      <c r="L36320" s="34"/>
    </row>
    <row r="36321" spans="6:12" x14ac:dyDescent="0.35">
      <c r="F36321" s="34"/>
      <c r="J36321" s="34"/>
      <c r="K36321" s="34"/>
      <c r="L36321" s="34"/>
    </row>
    <row r="36322" spans="6:12" x14ac:dyDescent="0.35">
      <c r="F36322" s="34"/>
      <c r="J36322" s="34"/>
      <c r="K36322" s="34"/>
      <c r="L36322" s="34"/>
    </row>
    <row r="36323" spans="6:12" x14ac:dyDescent="0.35">
      <c r="F36323" s="34"/>
      <c r="J36323" s="34"/>
      <c r="K36323" s="34"/>
      <c r="L36323" s="34"/>
    </row>
    <row r="36324" spans="6:12" x14ac:dyDescent="0.35">
      <c r="F36324" s="34"/>
      <c r="J36324" s="34"/>
      <c r="K36324" s="34"/>
      <c r="L36324" s="34"/>
    </row>
    <row r="36325" spans="6:12" x14ac:dyDescent="0.35">
      <c r="F36325" s="34"/>
      <c r="J36325" s="34"/>
      <c r="K36325" s="34"/>
      <c r="L36325" s="34"/>
    </row>
    <row r="36326" spans="6:12" x14ac:dyDescent="0.35">
      <c r="F36326" s="34"/>
      <c r="J36326" s="34"/>
      <c r="K36326" s="34"/>
      <c r="L36326" s="34"/>
    </row>
    <row r="36327" spans="6:12" x14ac:dyDescent="0.35">
      <c r="F36327" s="34"/>
      <c r="J36327" s="34"/>
      <c r="K36327" s="34"/>
      <c r="L36327" s="34"/>
    </row>
    <row r="36328" spans="6:12" x14ac:dyDescent="0.35">
      <c r="F36328" s="34"/>
      <c r="J36328" s="34"/>
      <c r="K36328" s="34"/>
      <c r="L36328" s="34"/>
    </row>
    <row r="36329" spans="6:12" x14ac:dyDescent="0.35">
      <c r="F36329" s="34"/>
      <c r="J36329" s="34"/>
      <c r="K36329" s="34"/>
      <c r="L36329" s="34"/>
    </row>
    <row r="36330" spans="6:12" x14ac:dyDescent="0.35">
      <c r="F36330" s="34"/>
      <c r="J36330" s="34"/>
      <c r="K36330" s="34"/>
      <c r="L36330" s="34"/>
    </row>
    <row r="36331" spans="6:12" x14ac:dyDescent="0.35">
      <c r="F36331" s="34"/>
      <c r="J36331" s="34"/>
      <c r="K36331" s="34"/>
      <c r="L36331" s="34"/>
    </row>
    <row r="36332" spans="6:12" x14ac:dyDescent="0.35">
      <c r="F36332" s="34"/>
      <c r="J36332" s="34"/>
      <c r="K36332" s="34"/>
      <c r="L36332" s="34"/>
    </row>
    <row r="36333" spans="6:12" x14ac:dyDescent="0.35">
      <c r="F36333" s="34"/>
      <c r="J36333" s="34"/>
      <c r="K36333" s="34"/>
      <c r="L36333" s="34"/>
    </row>
    <row r="36334" spans="6:12" x14ac:dyDescent="0.35">
      <c r="F36334" s="34"/>
      <c r="J36334" s="34"/>
      <c r="K36334" s="34"/>
      <c r="L36334" s="34"/>
    </row>
    <row r="36335" spans="6:12" x14ac:dyDescent="0.35">
      <c r="F36335" s="34"/>
      <c r="J36335" s="34"/>
      <c r="K36335" s="34"/>
      <c r="L36335" s="34"/>
    </row>
    <row r="36336" spans="6:12" x14ac:dyDescent="0.35">
      <c r="F36336" s="34"/>
      <c r="J36336" s="34"/>
      <c r="K36336" s="34"/>
      <c r="L36336" s="34"/>
    </row>
    <row r="36337" spans="6:12" x14ac:dyDescent="0.35">
      <c r="F36337" s="34"/>
      <c r="J36337" s="34"/>
      <c r="K36337" s="34"/>
      <c r="L36337" s="34"/>
    </row>
    <row r="36338" spans="6:12" x14ac:dyDescent="0.35">
      <c r="F36338" s="34"/>
      <c r="J36338" s="34"/>
      <c r="K36338" s="34"/>
      <c r="L36338" s="34"/>
    </row>
    <row r="36339" spans="6:12" x14ac:dyDescent="0.35">
      <c r="F36339" s="34"/>
      <c r="J36339" s="34"/>
      <c r="K36339" s="34"/>
      <c r="L36339" s="34"/>
    </row>
    <row r="36340" spans="6:12" x14ac:dyDescent="0.35">
      <c r="F36340" s="34"/>
      <c r="J36340" s="34"/>
      <c r="K36340" s="34"/>
      <c r="L36340" s="34"/>
    </row>
    <row r="36341" spans="6:12" x14ac:dyDescent="0.35">
      <c r="F36341" s="34"/>
      <c r="J36341" s="34"/>
      <c r="K36341" s="34"/>
      <c r="L36341" s="34"/>
    </row>
    <row r="36342" spans="6:12" x14ac:dyDescent="0.35">
      <c r="F36342" s="34"/>
      <c r="J36342" s="34"/>
      <c r="K36342" s="34"/>
      <c r="L36342" s="34"/>
    </row>
    <row r="36343" spans="6:12" x14ac:dyDescent="0.35">
      <c r="F36343" s="34"/>
      <c r="J36343" s="34"/>
      <c r="K36343" s="34"/>
      <c r="L36343" s="34"/>
    </row>
    <row r="36344" spans="6:12" x14ac:dyDescent="0.35">
      <c r="F36344" s="34"/>
      <c r="J36344" s="34"/>
      <c r="K36344" s="34"/>
      <c r="L36344" s="34"/>
    </row>
    <row r="36345" spans="6:12" x14ac:dyDescent="0.35">
      <c r="F36345" s="34"/>
      <c r="J36345" s="34"/>
      <c r="K36345" s="34"/>
      <c r="L36345" s="34"/>
    </row>
    <row r="36346" spans="6:12" x14ac:dyDescent="0.35">
      <c r="F36346" s="34"/>
      <c r="J36346" s="34"/>
      <c r="K36346" s="34"/>
      <c r="L36346" s="34"/>
    </row>
    <row r="36347" spans="6:12" x14ac:dyDescent="0.35">
      <c r="F36347" s="34"/>
      <c r="J36347" s="34"/>
      <c r="K36347" s="34"/>
      <c r="L36347" s="34"/>
    </row>
    <row r="36348" spans="6:12" x14ac:dyDescent="0.35">
      <c r="F36348" s="34"/>
      <c r="J36348" s="34"/>
      <c r="K36348" s="34"/>
      <c r="L36348" s="34"/>
    </row>
    <row r="36349" spans="6:12" x14ac:dyDescent="0.35">
      <c r="F36349" s="34"/>
      <c r="J36349" s="34"/>
      <c r="K36349" s="34"/>
      <c r="L36349" s="34"/>
    </row>
    <row r="36350" spans="6:12" x14ac:dyDescent="0.35">
      <c r="F36350" s="34"/>
      <c r="J36350" s="34"/>
      <c r="K36350" s="34"/>
      <c r="L36350" s="34"/>
    </row>
    <row r="36351" spans="6:12" x14ac:dyDescent="0.35">
      <c r="F36351" s="34"/>
      <c r="J36351" s="34"/>
      <c r="K36351" s="34"/>
      <c r="L36351" s="34"/>
    </row>
    <row r="36352" spans="6:12" x14ac:dyDescent="0.35">
      <c r="F36352" s="34"/>
      <c r="J36352" s="34"/>
      <c r="K36352" s="34"/>
      <c r="L36352" s="34"/>
    </row>
    <row r="36353" spans="6:12" x14ac:dyDescent="0.35">
      <c r="F36353" s="34"/>
      <c r="J36353" s="34"/>
      <c r="K36353" s="34"/>
      <c r="L36353" s="34"/>
    </row>
    <row r="36354" spans="6:12" x14ac:dyDescent="0.35">
      <c r="F36354" s="34"/>
      <c r="J36354" s="34"/>
      <c r="K36354" s="34"/>
      <c r="L36354" s="34"/>
    </row>
    <row r="36355" spans="6:12" x14ac:dyDescent="0.35">
      <c r="F36355" s="34"/>
      <c r="J36355" s="34"/>
      <c r="K36355" s="34"/>
      <c r="L36355" s="34"/>
    </row>
    <row r="36356" spans="6:12" x14ac:dyDescent="0.35">
      <c r="F36356" s="34"/>
      <c r="J36356" s="34"/>
      <c r="K36356" s="34"/>
      <c r="L36356" s="34"/>
    </row>
    <row r="36357" spans="6:12" x14ac:dyDescent="0.35">
      <c r="F36357" s="34"/>
      <c r="J36357" s="34"/>
      <c r="K36357" s="34"/>
      <c r="L36357" s="34"/>
    </row>
    <row r="36358" spans="6:12" x14ac:dyDescent="0.35">
      <c r="F36358" s="34"/>
      <c r="J36358" s="34"/>
      <c r="K36358" s="34"/>
      <c r="L36358" s="34"/>
    </row>
    <row r="36359" spans="6:12" x14ac:dyDescent="0.35">
      <c r="F36359" s="34"/>
      <c r="J36359" s="34"/>
      <c r="K36359" s="34"/>
      <c r="L36359" s="34"/>
    </row>
    <row r="36360" spans="6:12" x14ac:dyDescent="0.35">
      <c r="F36360" s="34"/>
      <c r="J36360" s="34"/>
      <c r="K36360" s="34"/>
      <c r="L36360" s="34"/>
    </row>
    <row r="36361" spans="6:12" x14ac:dyDescent="0.35">
      <c r="F36361" s="34"/>
      <c r="J36361" s="34"/>
      <c r="K36361" s="34"/>
      <c r="L36361" s="34"/>
    </row>
    <row r="36362" spans="6:12" x14ac:dyDescent="0.35">
      <c r="F36362" s="34"/>
      <c r="J36362" s="34"/>
      <c r="K36362" s="34"/>
      <c r="L36362" s="34"/>
    </row>
    <row r="36363" spans="6:12" x14ac:dyDescent="0.35">
      <c r="F36363" s="34"/>
      <c r="J36363" s="34"/>
      <c r="K36363" s="34"/>
      <c r="L36363" s="34"/>
    </row>
    <row r="36364" spans="6:12" x14ac:dyDescent="0.35">
      <c r="F36364" s="34"/>
      <c r="J36364" s="34"/>
      <c r="K36364" s="34"/>
      <c r="L36364" s="34"/>
    </row>
    <row r="36365" spans="6:12" x14ac:dyDescent="0.35">
      <c r="F36365" s="34"/>
      <c r="J36365" s="34"/>
      <c r="K36365" s="34"/>
      <c r="L36365" s="34"/>
    </row>
    <row r="36366" spans="6:12" x14ac:dyDescent="0.35">
      <c r="F36366" s="34"/>
      <c r="J36366" s="34"/>
      <c r="K36366" s="34"/>
      <c r="L36366" s="34"/>
    </row>
    <row r="36367" spans="6:12" x14ac:dyDescent="0.35">
      <c r="F36367" s="34"/>
      <c r="J36367" s="34"/>
      <c r="K36367" s="34"/>
      <c r="L36367" s="34"/>
    </row>
    <row r="36368" spans="6:12" x14ac:dyDescent="0.35">
      <c r="F36368" s="34"/>
      <c r="J36368" s="34"/>
      <c r="K36368" s="34"/>
      <c r="L36368" s="34"/>
    </row>
    <row r="36369" spans="6:12" x14ac:dyDescent="0.35">
      <c r="F36369" s="34"/>
      <c r="J36369" s="34"/>
      <c r="K36369" s="34"/>
      <c r="L36369" s="34"/>
    </row>
    <row r="36370" spans="6:12" x14ac:dyDescent="0.35">
      <c r="F36370" s="34"/>
      <c r="J36370" s="34"/>
      <c r="K36370" s="34"/>
      <c r="L36370" s="34"/>
    </row>
    <row r="36371" spans="6:12" x14ac:dyDescent="0.35">
      <c r="F36371" s="34"/>
      <c r="J36371" s="34"/>
      <c r="K36371" s="34"/>
      <c r="L36371" s="34"/>
    </row>
    <row r="36372" spans="6:12" x14ac:dyDescent="0.35">
      <c r="F36372" s="34"/>
      <c r="J36372" s="34"/>
      <c r="K36372" s="34"/>
      <c r="L36372" s="34"/>
    </row>
    <row r="36373" spans="6:12" x14ac:dyDescent="0.35">
      <c r="F36373" s="34"/>
      <c r="J36373" s="34"/>
      <c r="K36373" s="34"/>
      <c r="L36373" s="34"/>
    </row>
    <row r="36374" spans="6:12" x14ac:dyDescent="0.35">
      <c r="F36374" s="34"/>
      <c r="J36374" s="34"/>
      <c r="K36374" s="34"/>
      <c r="L36374" s="34"/>
    </row>
    <row r="36375" spans="6:12" x14ac:dyDescent="0.35">
      <c r="F36375" s="34"/>
      <c r="J36375" s="34"/>
      <c r="K36375" s="34"/>
      <c r="L36375" s="34"/>
    </row>
    <row r="36376" spans="6:12" x14ac:dyDescent="0.35">
      <c r="F36376" s="34"/>
      <c r="J36376" s="34"/>
      <c r="K36376" s="34"/>
      <c r="L36376" s="34"/>
    </row>
    <row r="36377" spans="6:12" x14ac:dyDescent="0.35">
      <c r="F36377" s="34"/>
      <c r="J36377" s="34"/>
      <c r="K36377" s="34"/>
      <c r="L36377" s="34"/>
    </row>
    <row r="36378" spans="6:12" x14ac:dyDescent="0.35">
      <c r="F36378" s="34"/>
      <c r="J36378" s="34"/>
      <c r="K36378" s="34"/>
      <c r="L36378" s="34"/>
    </row>
    <row r="36379" spans="6:12" x14ac:dyDescent="0.35">
      <c r="F36379" s="34"/>
      <c r="J36379" s="34"/>
      <c r="K36379" s="34"/>
      <c r="L36379" s="34"/>
    </row>
    <row r="36380" spans="6:12" x14ac:dyDescent="0.35">
      <c r="F36380" s="34"/>
      <c r="J36380" s="34"/>
      <c r="K36380" s="34"/>
      <c r="L36380" s="34"/>
    </row>
    <row r="36381" spans="6:12" x14ac:dyDescent="0.35">
      <c r="F36381" s="34"/>
      <c r="J36381" s="34"/>
      <c r="K36381" s="34"/>
      <c r="L36381" s="34"/>
    </row>
    <row r="36382" spans="6:12" x14ac:dyDescent="0.35">
      <c r="F36382" s="34"/>
      <c r="J36382" s="34"/>
      <c r="K36382" s="34"/>
      <c r="L36382" s="34"/>
    </row>
    <row r="36383" spans="6:12" x14ac:dyDescent="0.35">
      <c r="F36383" s="34"/>
      <c r="J36383" s="34"/>
      <c r="K36383" s="34"/>
      <c r="L36383" s="34"/>
    </row>
    <row r="36384" spans="6:12" x14ac:dyDescent="0.35">
      <c r="F36384" s="34"/>
      <c r="J36384" s="34"/>
      <c r="K36384" s="34"/>
      <c r="L36384" s="34"/>
    </row>
    <row r="36385" spans="6:12" x14ac:dyDescent="0.35">
      <c r="F36385" s="34"/>
      <c r="J36385" s="34"/>
      <c r="K36385" s="34"/>
      <c r="L36385" s="34"/>
    </row>
    <row r="36386" spans="6:12" x14ac:dyDescent="0.35">
      <c r="F36386" s="34"/>
      <c r="J36386" s="34"/>
      <c r="K36386" s="34"/>
      <c r="L36386" s="34"/>
    </row>
    <row r="36387" spans="6:12" x14ac:dyDescent="0.35">
      <c r="F36387" s="34"/>
      <c r="J36387" s="34"/>
      <c r="K36387" s="34"/>
      <c r="L36387" s="34"/>
    </row>
    <row r="36388" spans="6:12" x14ac:dyDescent="0.35">
      <c r="F36388" s="34"/>
      <c r="J36388" s="34"/>
      <c r="K36388" s="34"/>
      <c r="L36388" s="34"/>
    </row>
    <row r="36389" spans="6:12" x14ac:dyDescent="0.35">
      <c r="F36389" s="34"/>
      <c r="J36389" s="34"/>
      <c r="K36389" s="34"/>
      <c r="L36389" s="34"/>
    </row>
    <row r="36390" spans="6:12" x14ac:dyDescent="0.35">
      <c r="F36390" s="34"/>
      <c r="J36390" s="34"/>
      <c r="K36390" s="34"/>
      <c r="L36390" s="34"/>
    </row>
    <row r="36391" spans="6:12" x14ac:dyDescent="0.35">
      <c r="F36391" s="34"/>
      <c r="J36391" s="34"/>
      <c r="K36391" s="34"/>
      <c r="L36391" s="34"/>
    </row>
    <row r="36392" spans="6:12" x14ac:dyDescent="0.35">
      <c r="F36392" s="34"/>
      <c r="J36392" s="34"/>
      <c r="K36392" s="34"/>
      <c r="L36392" s="34"/>
    </row>
    <row r="36393" spans="6:12" x14ac:dyDescent="0.35">
      <c r="F36393" s="34"/>
      <c r="J36393" s="34"/>
      <c r="K36393" s="34"/>
      <c r="L36393" s="34"/>
    </row>
    <row r="36394" spans="6:12" x14ac:dyDescent="0.35">
      <c r="F36394" s="34"/>
      <c r="J36394" s="34"/>
      <c r="K36394" s="34"/>
      <c r="L36394" s="34"/>
    </row>
    <row r="36395" spans="6:12" x14ac:dyDescent="0.35">
      <c r="F36395" s="34"/>
      <c r="J36395" s="34"/>
      <c r="K36395" s="34"/>
      <c r="L36395" s="34"/>
    </row>
    <row r="36396" spans="6:12" x14ac:dyDescent="0.35">
      <c r="F36396" s="34"/>
      <c r="J36396" s="34"/>
      <c r="K36396" s="34"/>
      <c r="L36396" s="34"/>
    </row>
    <row r="36397" spans="6:12" x14ac:dyDescent="0.35">
      <c r="F36397" s="34"/>
      <c r="J36397" s="34"/>
      <c r="K36397" s="34"/>
      <c r="L36397" s="34"/>
    </row>
    <row r="36398" spans="6:12" x14ac:dyDescent="0.35">
      <c r="F36398" s="34"/>
      <c r="J36398" s="34"/>
      <c r="K36398" s="34"/>
      <c r="L36398" s="34"/>
    </row>
    <row r="36399" spans="6:12" x14ac:dyDescent="0.35">
      <c r="F36399" s="34"/>
      <c r="J36399" s="34"/>
      <c r="K36399" s="34"/>
      <c r="L36399" s="34"/>
    </row>
    <row r="36400" spans="6:12" x14ac:dyDescent="0.35">
      <c r="F36400" s="34"/>
      <c r="J36400" s="34"/>
      <c r="K36400" s="34"/>
      <c r="L36400" s="34"/>
    </row>
    <row r="36401" spans="6:12" x14ac:dyDescent="0.35">
      <c r="F36401" s="34"/>
      <c r="J36401" s="34"/>
      <c r="K36401" s="34"/>
      <c r="L36401" s="34"/>
    </row>
    <row r="36402" spans="6:12" x14ac:dyDescent="0.35">
      <c r="F36402" s="34"/>
      <c r="J36402" s="34"/>
      <c r="K36402" s="34"/>
      <c r="L36402" s="34"/>
    </row>
    <row r="36403" spans="6:12" x14ac:dyDescent="0.35">
      <c r="F36403" s="34"/>
      <c r="J36403" s="34"/>
      <c r="K36403" s="34"/>
      <c r="L36403" s="34"/>
    </row>
    <row r="36404" spans="6:12" x14ac:dyDescent="0.35">
      <c r="F36404" s="34"/>
      <c r="J36404" s="34"/>
      <c r="K36404" s="34"/>
      <c r="L36404" s="34"/>
    </row>
    <row r="36405" spans="6:12" x14ac:dyDescent="0.35">
      <c r="F36405" s="34"/>
      <c r="J36405" s="34"/>
      <c r="K36405" s="34"/>
      <c r="L36405" s="34"/>
    </row>
    <row r="36406" spans="6:12" x14ac:dyDescent="0.35">
      <c r="F36406" s="34"/>
      <c r="J36406" s="34"/>
      <c r="K36406" s="34"/>
      <c r="L36406" s="34"/>
    </row>
    <row r="36407" spans="6:12" x14ac:dyDescent="0.35">
      <c r="F36407" s="34"/>
      <c r="J36407" s="34"/>
      <c r="K36407" s="34"/>
      <c r="L36407" s="34"/>
    </row>
    <row r="36408" spans="6:12" x14ac:dyDescent="0.35">
      <c r="F36408" s="34"/>
      <c r="J36408" s="34"/>
      <c r="K36408" s="34"/>
      <c r="L36408" s="34"/>
    </row>
    <row r="36409" spans="6:12" x14ac:dyDescent="0.35">
      <c r="F36409" s="34"/>
      <c r="J36409" s="34"/>
      <c r="K36409" s="34"/>
      <c r="L36409" s="34"/>
    </row>
    <row r="36410" spans="6:12" x14ac:dyDescent="0.35">
      <c r="F36410" s="34"/>
      <c r="J36410" s="34"/>
      <c r="K36410" s="34"/>
      <c r="L36410" s="34"/>
    </row>
    <row r="36411" spans="6:12" x14ac:dyDescent="0.35">
      <c r="F36411" s="34"/>
      <c r="J36411" s="34"/>
      <c r="K36411" s="34"/>
      <c r="L36411" s="34"/>
    </row>
    <row r="36412" spans="6:12" x14ac:dyDescent="0.35">
      <c r="F36412" s="34"/>
      <c r="J36412" s="34"/>
      <c r="K36412" s="34"/>
      <c r="L36412" s="34"/>
    </row>
    <row r="36413" spans="6:12" x14ac:dyDescent="0.35">
      <c r="F36413" s="34"/>
      <c r="J36413" s="34"/>
      <c r="K36413" s="34"/>
      <c r="L36413" s="34"/>
    </row>
    <row r="36414" spans="6:12" x14ac:dyDescent="0.35">
      <c r="F36414" s="34"/>
      <c r="J36414" s="34"/>
      <c r="K36414" s="34"/>
      <c r="L36414" s="34"/>
    </row>
    <row r="36415" spans="6:12" x14ac:dyDescent="0.35">
      <c r="F36415" s="34"/>
      <c r="J36415" s="34"/>
      <c r="K36415" s="34"/>
      <c r="L36415" s="34"/>
    </row>
    <row r="36416" spans="6:12" x14ac:dyDescent="0.35">
      <c r="F36416" s="34"/>
      <c r="J36416" s="34"/>
      <c r="K36416" s="34"/>
      <c r="L36416" s="34"/>
    </row>
    <row r="36417" spans="6:12" x14ac:dyDescent="0.35">
      <c r="F36417" s="34"/>
      <c r="J36417" s="34"/>
      <c r="K36417" s="34"/>
      <c r="L36417" s="34"/>
    </row>
    <row r="36418" spans="6:12" x14ac:dyDescent="0.35">
      <c r="F36418" s="34"/>
      <c r="J36418" s="34"/>
      <c r="K36418" s="34"/>
      <c r="L36418" s="34"/>
    </row>
    <row r="36419" spans="6:12" x14ac:dyDescent="0.35">
      <c r="F36419" s="34"/>
      <c r="J36419" s="34"/>
      <c r="K36419" s="34"/>
      <c r="L36419" s="34"/>
    </row>
    <row r="36420" spans="6:12" x14ac:dyDescent="0.35">
      <c r="F36420" s="34"/>
      <c r="J36420" s="34"/>
      <c r="K36420" s="34"/>
      <c r="L36420" s="34"/>
    </row>
    <row r="36421" spans="6:12" x14ac:dyDescent="0.35">
      <c r="F36421" s="34"/>
      <c r="J36421" s="34"/>
      <c r="K36421" s="34"/>
      <c r="L36421" s="34"/>
    </row>
    <row r="36422" spans="6:12" x14ac:dyDescent="0.35">
      <c r="F36422" s="34"/>
      <c r="J36422" s="34"/>
      <c r="K36422" s="34"/>
      <c r="L36422" s="34"/>
    </row>
    <row r="36423" spans="6:12" x14ac:dyDescent="0.35">
      <c r="F36423" s="34"/>
      <c r="J36423" s="34"/>
      <c r="K36423" s="34"/>
      <c r="L36423" s="34"/>
    </row>
    <row r="36424" spans="6:12" x14ac:dyDescent="0.35">
      <c r="F36424" s="34"/>
      <c r="J36424" s="34"/>
      <c r="K36424" s="34"/>
      <c r="L36424" s="34"/>
    </row>
    <row r="36425" spans="6:12" x14ac:dyDescent="0.35">
      <c r="F36425" s="34"/>
      <c r="J36425" s="34"/>
      <c r="K36425" s="34"/>
      <c r="L36425" s="34"/>
    </row>
    <row r="36426" spans="6:12" x14ac:dyDescent="0.35">
      <c r="F36426" s="34"/>
      <c r="J36426" s="34"/>
      <c r="K36426" s="34"/>
      <c r="L36426" s="34"/>
    </row>
    <row r="36427" spans="6:12" x14ac:dyDescent="0.35">
      <c r="F36427" s="34"/>
      <c r="J36427" s="34"/>
      <c r="K36427" s="34"/>
      <c r="L36427" s="34"/>
    </row>
    <row r="36428" spans="6:12" x14ac:dyDescent="0.35">
      <c r="F36428" s="34"/>
      <c r="J36428" s="34"/>
      <c r="K36428" s="34"/>
      <c r="L36428" s="34"/>
    </row>
    <row r="36429" spans="6:12" x14ac:dyDescent="0.35">
      <c r="F36429" s="34"/>
      <c r="J36429" s="34"/>
      <c r="K36429" s="34"/>
      <c r="L36429" s="34"/>
    </row>
    <row r="36430" spans="6:12" x14ac:dyDescent="0.35">
      <c r="F36430" s="34"/>
      <c r="J36430" s="34"/>
      <c r="K36430" s="34"/>
      <c r="L36430" s="34"/>
    </row>
    <row r="36431" spans="6:12" x14ac:dyDescent="0.35">
      <c r="F36431" s="34"/>
      <c r="J36431" s="34"/>
      <c r="K36431" s="34"/>
      <c r="L36431" s="34"/>
    </row>
    <row r="36432" spans="6:12" x14ac:dyDescent="0.35">
      <c r="F36432" s="34"/>
      <c r="J36432" s="34"/>
      <c r="K36432" s="34"/>
      <c r="L36432" s="34"/>
    </row>
    <row r="36433" spans="6:12" x14ac:dyDescent="0.35">
      <c r="F36433" s="34"/>
      <c r="J36433" s="34"/>
      <c r="K36433" s="34"/>
      <c r="L36433" s="34"/>
    </row>
    <row r="36434" spans="6:12" x14ac:dyDescent="0.35">
      <c r="F36434" s="34"/>
      <c r="J36434" s="34"/>
      <c r="K36434" s="34"/>
      <c r="L36434" s="34"/>
    </row>
    <row r="36435" spans="6:12" x14ac:dyDescent="0.35">
      <c r="F36435" s="34"/>
      <c r="J36435" s="34"/>
      <c r="K36435" s="34"/>
      <c r="L36435" s="34"/>
    </row>
    <row r="36436" spans="6:12" x14ac:dyDescent="0.35">
      <c r="F36436" s="34"/>
      <c r="J36436" s="34"/>
      <c r="K36436" s="34"/>
      <c r="L36436" s="34"/>
    </row>
    <row r="36437" spans="6:12" x14ac:dyDescent="0.35">
      <c r="F36437" s="34"/>
      <c r="J36437" s="34"/>
      <c r="K36437" s="34"/>
      <c r="L36437" s="34"/>
    </row>
    <row r="36438" spans="6:12" x14ac:dyDescent="0.35">
      <c r="F36438" s="34"/>
      <c r="J36438" s="34"/>
      <c r="K36438" s="34"/>
      <c r="L36438" s="34"/>
    </row>
    <row r="36439" spans="6:12" x14ac:dyDescent="0.35">
      <c r="F36439" s="34"/>
      <c r="J36439" s="34"/>
      <c r="K36439" s="34"/>
      <c r="L36439" s="34"/>
    </row>
    <row r="36440" spans="6:12" x14ac:dyDescent="0.35">
      <c r="F36440" s="34"/>
      <c r="J36440" s="34"/>
      <c r="K36440" s="34"/>
      <c r="L36440" s="34"/>
    </row>
    <row r="36441" spans="6:12" x14ac:dyDescent="0.35">
      <c r="F36441" s="34"/>
      <c r="J36441" s="34"/>
      <c r="K36441" s="34"/>
      <c r="L36441" s="34"/>
    </row>
    <row r="36442" spans="6:12" x14ac:dyDescent="0.35">
      <c r="F36442" s="34"/>
      <c r="J36442" s="34"/>
      <c r="K36442" s="34"/>
      <c r="L36442" s="34"/>
    </row>
    <row r="36443" spans="6:12" x14ac:dyDescent="0.35">
      <c r="F36443" s="34"/>
      <c r="J36443" s="34"/>
      <c r="K36443" s="34"/>
      <c r="L36443" s="34"/>
    </row>
    <row r="36444" spans="6:12" x14ac:dyDescent="0.35">
      <c r="F36444" s="34"/>
      <c r="J36444" s="34"/>
      <c r="K36444" s="34"/>
      <c r="L36444" s="34"/>
    </row>
    <row r="36445" spans="6:12" x14ac:dyDescent="0.35">
      <c r="F36445" s="34"/>
      <c r="J36445" s="34"/>
      <c r="K36445" s="34"/>
      <c r="L36445" s="34"/>
    </row>
    <row r="36446" spans="6:12" x14ac:dyDescent="0.35">
      <c r="F36446" s="34"/>
      <c r="J36446" s="34"/>
      <c r="K36446" s="34"/>
      <c r="L36446" s="34"/>
    </row>
    <row r="36447" spans="6:12" x14ac:dyDescent="0.35">
      <c r="F36447" s="34"/>
      <c r="J36447" s="34"/>
      <c r="K36447" s="34"/>
      <c r="L36447" s="34"/>
    </row>
    <row r="36448" spans="6:12" x14ac:dyDescent="0.35">
      <c r="F36448" s="34"/>
      <c r="J36448" s="34"/>
      <c r="K36448" s="34"/>
      <c r="L36448" s="34"/>
    </row>
    <row r="36449" spans="6:12" x14ac:dyDescent="0.35">
      <c r="F36449" s="34"/>
      <c r="J36449" s="34"/>
      <c r="K36449" s="34"/>
      <c r="L36449" s="34"/>
    </row>
    <row r="36450" spans="6:12" x14ac:dyDescent="0.35">
      <c r="F36450" s="34"/>
      <c r="J36450" s="34"/>
      <c r="K36450" s="34"/>
      <c r="L36450" s="34"/>
    </row>
    <row r="36451" spans="6:12" x14ac:dyDescent="0.35">
      <c r="F36451" s="34"/>
      <c r="J36451" s="34"/>
      <c r="K36451" s="34"/>
      <c r="L36451" s="34"/>
    </row>
    <row r="36452" spans="6:12" x14ac:dyDescent="0.35">
      <c r="F36452" s="34"/>
      <c r="J36452" s="34"/>
      <c r="K36452" s="34"/>
      <c r="L36452" s="34"/>
    </row>
    <row r="36453" spans="6:12" x14ac:dyDescent="0.35">
      <c r="F36453" s="34"/>
      <c r="J36453" s="34"/>
      <c r="K36453" s="34"/>
      <c r="L36453" s="34"/>
    </row>
    <row r="36454" spans="6:12" x14ac:dyDescent="0.35">
      <c r="F36454" s="34"/>
      <c r="J36454" s="34"/>
      <c r="K36454" s="34"/>
      <c r="L36454" s="34"/>
    </row>
    <row r="36455" spans="6:12" x14ac:dyDescent="0.35">
      <c r="F36455" s="34"/>
      <c r="J36455" s="34"/>
      <c r="K36455" s="34"/>
      <c r="L36455" s="34"/>
    </row>
    <row r="36456" spans="6:12" x14ac:dyDescent="0.35">
      <c r="F36456" s="34"/>
      <c r="J36456" s="34"/>
      <c r="K36456" s="34"/>
      <c r="L36456" s="34"/>
    </row>
    <row r="36457" spans="6:12" x14ac:dyDescent="0.35">
      <c r="F36457" s="34"/>
      <c r="J36457" s="34"/>
      <c r="K36457" s="34"/>
      <c r="L36457" s="34"/>
    </row>
    <row r="36458" spans="6:12" x14ac:dyDescent="0.35">
      <c r="F36458" s="34"/>
      <c r="J36458" s="34"/>
      <c r="K36458" s="34"/>
      <c r="L36458" s="34"/>
    </row>
    <row r="36459" spans="6:12" x14ac:dyDescent="0.35">
      <c r="F36459" s="34"/>
      <c r="J36459" s="34"/>
      <c r="K36459" s="34"/>
      <c r="L36459" s="34"/>
    </row>
    <row r="36460" spans="6:12" x14ac:dyDescent="0.35">
      <c r="F36460" s="34"/>
      <c r="J36460" s="34"/>
      <c r="K36460" s="34"/>
      <c r="L36460" s="34"/>
    </row>
    <row r="36461" spans="6:12" x14ac:dyDescent="0.35">
      <c r="F36461" s="34"/>
      <c r="J36461" s="34"/>
      <c r="K36461" s="34"/>
      <c r="L36461" s="34"/>
    </row>
    <row r="36462" spans="6:12" x14ac:dyDescent="0.35">
      <c r="F36462" s="34"/>
      <c r="J36462" s="34"/>
      <c r="K36462" s="34"/>
      <c r="L36462" s="34"/>
    </row>
    <row r="36463" spans="6:12" x14ac:dyDescent="0.35">
      <c r="F36463" s="34"/>
      <c r="J36463" s="34"/>
      <c r="K36463" s="34"/>
      <c r="L36463" s="34"/>
    </row>
    <row r="36464" spans="6:12" x14ac:dyDescent="0.35">
      <c r="F36464" s="34"/>
      <c r="J36464" s="34"/>
      <c r="K36464" s="34"/>
      <c r="L36464" s="34"/>
    </row>
    <row r="36465" spans="6:12" x14ac:dyDescent="0.35">
      <c r="F36465" s="34"/>
      <c r="J36465" s="34"/>
      <c r="K36465" s="34"/>
      <c r="L36465" s="34"/>
    </row>
    <row r="36466" spans="6:12" x14ac:dyDescent="0.35">
      <c r="F36466" s="34"/>
      <c r="J36466" s="34"/>
      <c r="K36466" s="34"/>
      <c r="L36466" s="34"/>
    </row>
    <row r="36467" spans="6:12" x14ac:dyDescent="0.35">
      <c r="F36467" s="34"/>
      <c r="J36467" s="34"/>
      <c r="K36467" s="34"/>
      <c r="L36467" s="34"/>
    </row>
    <row r="36468" spans="6:12" x14ac:dyDescent="0.35">
      <c r="F36468" s="34"/>
      <c r="J36468" s="34"/>
      <c r="K36468" s="34"/>
      <c r="L36468" s="34"/>
    </row>
    <row r="36469" spans="6:12" x14ac:dyDescent="0.35">
      <c r="F36469" s="34"/>
      <c r="J36469" s="34"/>
      <c r="K36469" s="34"/>
      <c r="L36469" s="34"/>
    </row>
    <row r="36470" spans="6:12" x14ac:dyDescent="0.35">
      <c r="F36470" s="34"/>
      <c r="J36470" s="34"/>
      <c r="K36470" s="34"/>
      <c r="L36470" s="34"/>
    </row>
    <row r="36471" spans="6:12" x14ac:dyDescent="0.35">
      <c r="F36471" s="34"/>
      <c r="J36471" s="34"/>
      <c r="K36471" s="34"/>
      <c r="L36471" s="34"/>
    </row>
    <row r="36472" spans="6:12" x14ac:dyDescent="0.35">
      <c r="F36472" s="34"/>
      <c r="J36472" s="34"/>
      <c r="K36472" s="34"/>
      <c r="L36472" s="34"/>
    </row>
    <row r="36473" spans="6:12" x14ac:dyDescent="0.35">
      <c r="F36473" s="34"/>
      <c r="J36473" s="34"/>
      <c r="K36473" s="34"/>
      <c r="L36473" s="34"/>
    </row>
    <row r="36474" spans="6:12" x14ac:dyDescent="0.35">
      <c r="F36474" s="34"/>
      <c r="J36474" s="34"/>
      <c r="K36474" s="34"/>
      <c r="L36474" s="34"/>
    </row>
    <row r="36475" spans="6:12" x14ac:dyDescent="0.35">
      <c r="F36475" s="34"/>
      <c r="J36475" s="34"/>
      <c r="K36475" s="34"/>
      <c r="L36475" s="34"/>
    </row>
    <row r="36476" spans="6:12" x14ac:dyDescent="0.35">
      <c r="F36476" s="34"/>
      <c r="J36476" s="34"/>
      <c r="K36476" s="34"/>
      <c r="L36476" s="34"/>
    </row>
    <row r="36477" spans="6:12" x14ac:dyDescent="0.35">
      <c r="F36477" s="34"/>
      <c r="J36477" s="34"/>
      <c r="K36477" s="34"/>
      <c r="L36477" s="34"/>
    </row>
    <row r="36478" spans="6:12" x14ac:dyDescent="0.35">
      <c r="F36478" s="34"/>
      <c r="J36478" s="34"/>
      <c r="K36478" s="34"/>
      <c r="L36478" s="34"/>
    </row>
    <row r="36479" spans="6:12" x14ac:dyDescent="0.35">
      <c r="F36479" s="34"/>
      <c r="J36479" s="34"/>
      <c r="K36479" s="34"/>
      <c r="L36479" s="34"/>
    </row>
    <row r="36480" spans="6:12" x14ac:dyDescent="0.35">
      <c r="F36480" s="34"/>
      <c r="J36480" s="34"/>
      <c r="K36480" s="34"/>
      <c r="L36480" s="34"/>
    </row>
    <row r="36481" spans="6:12" x14ac:dyDescent="0.35">
      <c r="F36481" s="34"/>
      <c r="J36481" s="34"/>
      <c r="K36481" s="34"/>
      <c r="L36481" s="34"/>
    </row>
    <row r="36482" spans="6:12" x14ac:dyDescent="0.35">
      <c r="F36482" s="34"/>
      <c r="J36482" s="34"/>
      <c r="K36482" s="34"/>
      <c r="L36482" s="34"/>
    </row>
    <row r="36483" spans="6:12" x14ac:dyDescent="0.35">
      <c r="F36483" s="34"/>
      <c r="J36483" s="34"/>
      <c r="K36483" s="34"/>
      <c r="L36483" s="34"/>
    </row>
    <row r="36484" spans="6:12" x14ac:dyDescent="0.35">
      <c r="F36484" s="34"/>
      <c r="J36484" s="34"/>
      <c r="K36484" s="34"/>
      <c r="L36484" s="34"/>
    </row>
    <row r="36485" spans="6:12" x14ac:dyDescent="0.35">
      <c r="F36485" s="34"/>
      <c r="J36485" s="34"/>
      <c r="K36485" s="34"/>
      <c r="L36485" s="34"/>
    </row>
    <row r="36486" spans="6:12" x14ac:dyDescent="0.35">
      <c r="F36486" s="34"/>
      <c r="J36486" s="34"/>
      <c r="K36486" s="34"/>
      <c r="L36486" s="34"/>
    </row>
    <row r="36487" spans="6:12" x14ac:dyDescent="0.35">
      <c r="F36487" s="34"/>
      <c r="J36487" s="34"/>
      <c r="K36487" s="34"/>
      <c r="L36487" s="34"/>
    </row>
    <row r="36488" spans="6:12" x14ac:dyDescent="0.35">
      <c r="F36488" s="34"/>
      <c r="J36488" s="34"/>
      <c r="K36488" s="34"/>
      <c r="L36488" s="34"/>
    </row>
    <row r="36489" spans="6:12" x14ac:dyDescent="0.35">
      <c r="F36489" s="34"/>
      <c r="J36489" s="34"/>
      <c r="K36489" s="34"/>
      <c r="L36489" s="34"/>
    </row>
    <row r="36490" spans="6:12" x14ac:dyDescent="0.35">
      <c r="F36490" s="34"/>
      <c r="J36490" s="34"/>
      <c r="K36490" s="34"/>
      <c r="L36490" s="34"/>
    </row>
    <row r="36491" spans="6:12" x14ac:dyDescent="0.35">
      <c r="F36491" s="34"/>
      <c r="J36491" s="34"/>
      <c r="K36491" s="34"/>
      <c r="L36491" s="34"/>
    </row>
    <row r="36492" spans="6:12" x14ac:dyDescent="0.35">
      <c r="F36492" s="34"/>
      <c r="J36492" s="34"/>
      <c r="K36492" s="34"/>
      <c r="L36492" s="34"/>
    </row>
    <row r="36493" spans="6:12" x14ac:dyDescent="0.35">
      <c r="F36493" s="34"/>
      <c r="J36493" s="34"/>
      <c r="K36493" s="34"/>
      <c r="L36493" s="34"/>
    </row>
    <row r="36494" spans="6:12" x14ac:dyDescent="0.35">
      <c r="F36494" s="34"/>
      <c r="J36494" s="34"/>
      <c r="K36494" s="34"/>
      <c r="L36494" s="34"/>
    </row>
    <row r="36495" spans="6:12" x14ac:dyDescent="0.35">
      <c r="F36495" s="34"/>
      <c r="J36495" s="34"/>
      <c r="K36495" s="34"/>
      <c r="L36495" s="34"/>
    </row>
    <row r="36496" spans="6:12" x14ac:dyDescent="0.35">
      <c r="F36496" s="34"/>
      <c r="J36496" s="34"/>
      <c r="K36496" s="34"/>
      <c r="L36496" s="34"/>
    </row>
    <row r="36497" spans="6:12" x14ac:dyDescent="0.35">
      <c r="F36497" s="34"/>
      <c r="J36497" s="34"/>
      <c r="K36497" s="34"/>
      <c r="L36497" s="34"/>
    </row>
    <row r="36498" spans="6:12" x14ac:dyDescent="0.35">
      <c r="F36498" s="34"/>
      <c r="J36498" s="34"/>
      <c r="K36498" s="34"/>
      <c r="L36498" s="34"/>
    </row>
    <row r="36499" spans="6:12" x14ac:dyDescent="0.35">
      <c r="F36499" s="34"/>
      <c r="J36499" s="34"/>
      <c r="K36499" s="34"/>
      <c r="L36499" s="34"/>
    </row>
    <row r="36500" spans="6:12" x14ac:dyDescent="0.35">
      <c r="F36500" s="34"/>
      <c r="J36500" s="34"/>
      <c r="K36500" s="34"/>
      <c r="L36500" s="34"/>
    </row>
    <row r="36501" spans="6:12" x14ac:dyDescent="0.35">
      <c r="F36501" s="34"/>
      <c r="J36501" s="34"/>
      <c r="K36501" s="34"/>
      <c r="L36501" s="34"/>
    </row>
    <row r="36502" spans="6:12" x14ac:dyDescent="0.35">
      <c r="F36502" s="34"/>
      <c r="J36502" s="34"/>
      <c r="K36502" s="34"/>
      <c r="L36502" s="34"/>
    </row>
    <row r="36503" spans="6:12" x14ac:dyDescent="0.35">
      <c r="F36503" s="34"/>
      <c r="J36503" s="34"/>
      <c r="K36503" s="34"/>
      <c r="L36503" s="34"/>
    </row>
    <row r="36504" spans="6:12" x14ac:dyDescent="0.35">
      <c r="F36504" s="34"/>
      <c r="J36504" s="34"/>
      <c r="K36504" s="34"/>
      <c r="L36504" s="34"/>
    </row>
    <row r="36505" spans="6:12" x14ac:dyDescent="0.35">
      <c r="F36505" s="34"/>
      <c r="J36505" s="34"/>
      <c r="K36505" s="34"/>
      <c r="L36505" s="34"/>
    </row>
    <row r="36506" spans="6:12" x14ac:dyDescent="0.35">
      <c r="F36506" s="34"/>
      <c r="J36506" s="34"/>
      <c r="K36506" s="34"/>
      <c r="L36506" s="34"/>
    </row>
    <row r="36507" spans="6:12" x14ac:dyDescent="0.35">
      <c r="F36507" s="34"/>
      <c r="J36507" s="34"/>
      <c r="K36507" s="34"/>
      <c r="L36507" s="34"/>
    </row>
    <row r="36508" spans="6:12" x14ac:dyDescent="0.35">
      <c r="F36508" s="34"/>
      <c r="J36508" s="34"/>
      <c r="K36508" s="34"/>
      <c r="L36508" s="34"/>
    </row>
    <row r="36509" spans="6:12" x14ac:dyDescent="0.35">
      <c r="F36509" s="34"/>
      <c r="J36509" s="34"/>
      <c r="K36509" s="34"/>
      <c r="L36509" s="34"/>
    </row>
    <row r="36510" spans="6:12" x14ac:dyDescent="0.35">
      <c r="F36510" s="34"/>
      <c r="J36510" s="34"/>
      <c r="K36510" s="34"/>
      <c r="L36510" s="34"/>
    </row>
    <row r="36511" spans="6:12" x14ac:dyDescent="0.35">
      <c r="F36511" s="34"/>
      <c r="J36511" s="34"/>
      <c r="K36511" s="34"/>
      <c r="L36511" s="34"/>
    </row>
    <row r="36512" spans="6:12" x14ac:dyDescent="0.35">
      <c r="F36512" s="34"/>
      <c r="J36512" s="34"/>
      <c r="K36512" s="34"/>
      <c r="L36512" s="34"/>
    </row>
    <row r="36513" spans="6:12" x14ac:dyDescent="0.35">
      <c r="F36513" s="34"/>
      <c r="J36513" s="34"/>
      <c r="K36513" s="34"/>
      <c r="L36513" s="34"/>
    </row>
    <row r="36514" spans="6:12" x14ac:dyDescent="0.35">
      <c r="F36514" s="34"/>
      <c r="J36514" s="34"/>
      <c r="K36514" s="34"/>
      <c r="L36514" s="34"/>
    </row>
    <row r="36515" spans="6:12" x14ac:dyDescent="0.35">
      <c r="F36515" s="34"/>
      <c r="J36515" s="34"/>
      <c r="K36515" s="34"/>
      <c r="L36515" s="34"/>
    </row>
    <row r="36516" spans="6:12" x14ac:dyDescent="0.35">
      <c r="F36516" s="34"/>
      <c r="J36516" s="34"/>
      <c r="K36516" s="34"/>
      <c r="L36516" s="34"/>
    </row>
    <row r="36517" spans="6:12" x14ac:dyDescent="0.35">
      <c r="F36517" s="34"/>
      <c r="J36517" s="34"/>
      <c r="K36517" s="34"/>
      <c r="L36517" s="34"/>
    </row>
    <row r="36518" spans="6:12" x14ac:dyDescent="0.35">
      <c r="F36518" s="34"/>
      <c r="J36518" s="34"/>
      <c r="K36518" s="34"/>
      <c r="L36518" s="34"/>
    </row>
    <row r="36519" spans="6:12" x14ac:dyDescent="0.35">
      <c r="F36519" s="34"/>
      <c r="J36519" s="34"/>
      <c r="K36519" s="34"/>
      <c r="L36519" s="34"/>
    </row>
    <row r="36520" spans="6:12" x14ac:dyDescent="0.35">
      <c r="F36520" s="34"/>
      <c r="J36520" s="34"/>
      <c r="K36520" s="34"/>
      <c r="L36520" s="34"/>
    </row>
    <row r="36521" spans="6:12" x14ac:dyDescent="0.35">
      <c r="F36521" s="34"/>
      <c r="J36521" s="34"/>
      <c r="K36521" s="34"/>
      <c r="L36521" s="34"/>
    </row>
    <row r="36522" spans="6:12" x14ac:dyDescent="0.35">
      <c r="F36522" s="34"/>
      <c r="J36522" s="34"/>
      <c r="K36522" s="34"/>
      <c r="L36522" s="34"/>
    </row>
    <row r="36523" spans="6:12" x14ac:dyDescent="0.35">
      <c r="F36523" s="34"/>
      <c r="J36523" s="34"/>
      <c r="K36523" s="34"/>
      <c r="L36523" s="34"/>
    </row>
    <row r="36524" spans="6:12" x14ac:dyDescent="0.35">
      <c r="F36524" s="34"/>
      <c r="J36524" s="34"/>
      <c r="K36524" s="34"/>
      <c r="L36524" s="34"/>
    </row>
    <row r="36525" spans="6:12" x14ac:dyDescent="0.35">
      <c r="F36525" s="34"/>
      <c r="J36525" s="34"/>
      <c r="K36525" s="34"/>
      <c r="L36525" s="34"/>
    </row>
    <row r="36526" spans="6:12" x14ac:dyDescent="0.35">
      <c r="F36526" s="34"/>
      <c r="J36526" s="34"/>
      <c r="K36526" s="34"/>
      <c r="L36526" s="34"/>
    </row>
    <row r="36527" spans="6:12" x14ac:dyDescent="0.35">
      <c r="F36527" s="34"/>
      <c r="J36527" s="34"/>
      <c r="K36527" s="34"/>
      <c r="L36527" s="34"/>
    </row>
    <row r="36528" spans="6:12" x14ac:dyDescent="0.35">
      <c r="F36528" s="34"/>
      <c r="J36528" s="34"/>
      <c r="K36528" s="34"/>
      <c r="L36528" s="34"/>
    </row>
    <row r="36529" spans="6:12" x14ac:dyDescent="0.35">
      <c r="F36529" s="34"/>
      <c r="J36529" s="34"/>
      <c r="K36529" s="34"/>
      <c r="L36529" s="34"/>
    </row>
    <row r="36530" spans="6:12" x14ac:dyDescent="0.35">
      <c r="F36530" s="34"/>
      <c r="J36530" s="34"/>
      <c r="K36530" s="34"/>
      <c r="L36530" s="34"/>
    </row>
    <row r="36531" spans="6:12" x14ac:dyDescent="0.35">
      <c r="F36531" s="34"/>
      <c r="J36531" s="34"/>
      <c r="K36531" s="34"/>
      <c r="L36531" s="34"/>
    </row>
    <row r="36532" spans="6:12" x14ac:dyDescent="0.35">
      <c r="F36532" s="34"/>
      <c r="J36532" s="34"/>
      <c r="K36532" s="34"/>
      <c r="L36532" s="34"/>
    </row>
    <row r="36533" spans="6:12" x14ac:dyDescent="0.35">
      <c r="F36533" s="34"/>
      <c r="J36533" s="34"/>
      <c r="K36533" s="34"/>
      <c r="L36533" s="34"/>
    </row>
    <row r="36534" spans="6:12" x14ac:dyDescent="0.35">
      <c r="F36534" s="34"/>
      <c r="J36534" s="34"/>
      <c r="K36534" s="34"/>
      <c r="L36534" s="34"/>
    </row>
    <row r="36535" spans="6:12" x14ac:dyDescent="0.35">
      <c r="F36535" s="34"/>
      <c r="J36535" s="34"/>
      <c r="K36535" s="34"/>
      <c r="L36535" s="34"/>
    </row>
    <row r="36536" spans="6:12" x14ac:dyDescent="0.35">
      <c r="F36536" s="34"/>
      <c r="J36536" s="34"/>
      <c r="K36536" s="34"/>
      <c r="L36536" s="34"/>
    </row>
    <row r="36537" spans="6:12" x14ac:dyDescent="0.35">
      <c r="F36537" s="34"/>
      <c r="J36537" s="34"/>
      <c r="K36537" s="34"/>
      <c r="L36537" s="34"/>
    </row>
    <row r="36538" spans="6:12" x14ac:dyDescent="0.35">
      <c r="F36538" s="34"/>
      <c r="J36538" s="34"/>
      <c r="K36538" s="34"/>
      <c r="L36538" s="34"/>
    </row>
    <row r="36539" spans="6:12" x14ac:dyDescent="0.35">
      <c r="F36539" s="34"/>
      <c r="J36539" s="34"/>
      <c r="K36539" s="34"/>
      <c r="L36539" s="34"/>
    </row>
    <row r="36540" spans="6:12" x14ac:dyDescent="0.35">
      <c r="F36540" s="34"/>
      <c r="J36540" s="34"/>
      <c r="K36540" s="34"/>
      <c r="L36540" s="34"/>
    </row>
    <row r="36541" spans="6:12" x14ac:dyDescent="0.35">
      <c r="F36541" s="34"/>
      <c r="J36541" s="34"/>
      <c r="K36541" s="34"/>
      <c r="L36541" s="34"/>
    </row>
    <row r="36542" spans="6:12" x14ac:dyDescent="0.35">
      <c r="F36542" s="34"/>
      <c r="J36542" s="34"/>
      <c r="K36542" s="34"/>
      <c r="L36542" s="34"/>
    </row>
    <row r="36543" spans="6:12" x14ac:dyDescent="0.35">
      <c r="F36543" s="34"/>
      <c r="J36543" s="34"/>
      <c r="K36543" s="34"/>
      <c r="L36543" s="34"/>
    </row>
    <row r="36544" spans="6:12" x14ac:dyDescent="0.35">
      <c r="F36544" s="34"/>
      <c r="J36544" s="34"/>
      <c r="K36544" s="34"/>
      <c r="L36544" s="34"/>
    </row>
    <row r="36545" spans="6:12" x14ac:dyDescent="0.35">
      <c r="F36545" s="34"/>
      <c r="J36545" s="34"/>
      <c r="K36545" s="34"/>
      <c r="L36545" s="34"/>
    </row>
    <row r="36546" spans="6:12" x14ac:dyDescent="0.35">
      <c r="F36546" s="34"/>
      <c r="J36546" s="34"/>
      <c r="K36546" s="34"/>
      <c r="L36546" s="34"/>
    </row>
    <row r="36547" spans="6:12" x14ac:dyDescent="0.35">
      <c r="F36547" s="34"/>
      <c r="J36547" s="34"/>
      <c r="K36547" s="34"/>
      <c r="L36547" s="34"/>
    </row>
    <row r="36548" spans="6:12" x14ac:dyDescent="0.35">
      <c r="F36548" s="34"/>
      <c r="J36548" s="34"/>
      <c r="K36548" s="34"/>
      <c r="L36548" s="34"/>
    </row>
    <row r="36549" spans="6:12" x14ac:dyDescent="0.35">
      <c r="F36549" s="34"/>
      <c r="J36549" s="34"/>
      <c r="K36549" s="34"/>
      <c r="L36549" s="34"/>
    </row>
    <row r="36550" spans="6:12" x14ac:dyDescent="0.35">
      <c r="F36550" s="34"/>
      <c r="J36550" s="34"/>
      <c r="K36550" s="34"/>
      <c r="L36550" s="34"/>
    </row>
    <row r="36551" spans="6:12" x14ac:dyDescent="0.35">
      <c r="F36551" s="34"/>
      <c r="J36551" s="34"/>
      <c r="K36551" s="34"/>
      <c r="L36551" s="34"/>
    </row>
    <row r="36552" spans="6:12" x14ac:dyDescent="0.35">
      <c r="F36552" s="34"/>
      <c r="J36552" s="34"/>
      <c r="K36552" s="34"/>
      <c r="L36552" s="34"/>
    </row>
    <row r="36553" spans="6:12" x14ac:dyDescent="0.35">
      <c r="F36553" s="34"/>
      <c r="J36553" s="34"/>
      <c r="K36553" s="34"/>
      <c r="L36553" s="34"/>
    </row>
    <row r="36554" spans="6:12" x14ac:dyDescent="0.35">
      <c r="F36554" s="34"/>
      <c r="J36554" s="34"/>
      <c r="K36554" s="34"/>
      <c r="L36554" s="34"/>
    </row>
    <row r="36555" spans="6:12" x14ac:dyDescent="0.35">
      <c r="F36555" s="34"/>
      <c r="J36555" s="34"/>
      <c r="K36555" s="34"/>
      <c r="L36555" s="34"/>
    </row>
    <row r="36556" spans="6:12" x14ac:dyDescent="0.35">
      <c r="F36556" s="34"/>
      <c r="J36556" s="34"/>
      <c r="K36556" s="34"/>
      <c r="L36556" s="34"/>
    </row>
    <row r="36557" spans="6:12" x14ac:dyDescent="0.35">
      <c r="F36557" s="34"/>
      <c r="J36557" s="34"/>
      <c r="K36557" s="34"/>
      <c r="L36557" s="34"/>
    </row>
    <row r="36558" spans="6:12" x14ac:dyDescent="0.35">
      <c r="F36558" s="34"/>
      <c r="J36558" s="34"/>
      <c r="K36558" s="34"/>
      <c r="L36558" s="34"/>
    </row>
    <row r="36559" spans="6:12" x14ac:dyDescent="0.35">
      <c r="F36559" s="34"/>
      <c r="J36559" s="34"/>
      <c r="K36559" s="34"/>
      <c r="L36559" s="34"/>
    </row>
    <row r="36560" spans="6:12" x14ac:dyDescent="0.35">
      <c r="F36560" s="34"/>
      <c r="J36560" s="34"/>
      <c r="K36560" s="34"/>
      <c r="L36560" s="34"/>
    </row>
    <row r="36561" spans="6:12" x14ac:dyDescent="0.35">
      <c r="F36561" s="34"/>
      <c r="J36561" s="34"/>
      <c r="K36561" s="34"/>
      <c r="L36561" s="34"/>
    </row>
    <row r="36562" spans="6:12" x14ac:dyDescent="0.35">
      <c r="F36562" s="34"/>
      <c r="J36562" s="34"/>
      <c r="K36562" s="34"/>
      <c r="L36562" s="34"/>
    </row>
    <row r="36563" spans="6:12" x14ac:dyDescent="0.35">
      <c r="F36563" s="34"/>
      <c r="J36563" s="34"/>
      <c r="K36563" s="34"/>
      <c r="L36563" s="34"/>
    </row>
    <row r="36564" spans="6:12" x14ac:dyDescent="0.35">
      <c r="F36564" s="34"/>
      <c r="J36564" s="34"/>
      <c r="K36564" s="34"/>
      <c r="L36564" s="34"/>
    </row>
    <row r="36565" spans="6:12" x14ac:dyDescent="0.35">
      <c r="F36565" s="34"/>
      <c r="J36565" s="34"/>
      <c r="K36565" s="34"/>
      <c r="L36565" s="34"/>
    </row>
    <row r="36566" spans="6:12" x14ac:dyDescent="0.35">
      <c r="F36566" s="34"/>
      <c r="J36566" s="34"/>
      <c r="K36566" s="34"/>
      <c r="L36566" s="34"/>
    </row>
    <row r="36567" spans="6:12" x14ac:dyDescent="0.35">
      <c r="F36567" s="34"/>
      <c r="J36567" s="34"/>
      <c r="K36567" s="34"/>
      <c r="L36567" s="34"/>
    </row>
    <row r="36568" spans="6:12" x14ac:dyDescent="0.35">
      <c r="F36568" s="34"/>
      <c r="J36568" s="34"/>
      <c r="K36568" s="34"/>
      <c r="L36568" s="34"/>
    </row>
    <row r="36569" spans="6:12" x14ac:dyDescent="0.35">
      <c r="F36569" s="34"/>
      <c r="J36569" s="34"/>
      <c r="K36569" s="34"/>
      <c r="L36569" s="34"/>
    </row>
    <row r="36570" spans="6:12" x14ac:dyDescent="0.35">
      <c r="F36570" s="34"/>
      <c r="J36570" s="34"/>
      <c r="K36570" s="34"/>
      <c r="L36570" s="34"/>
    </row>
    <row r="36571" spans="6:12" x14ac:dyDescent="0.35">
      <c r="F36571" s="34"/>
      <c r="J36571" s="34"/>
      <c r="K36571" s="34"/>
      <c r="L36571" s="34"/>
    </row>
    <row r="36572" spans="6:12" x14ac:dyDescent="0.35">
      <c r="F36572" s="34"/>
      <c r="J36572" s="34"/>
      <c r="K36572" s="34"/>
      <c r="L36572" s="34"/>
    </row>
    <row r="36573" spans="6:12" x14ac:dyDescent="0.35">
      <c r="F36573" s="34"/>
      <c r="J36573" s="34"/>
      <c r="K36573" s="34"/>
      <c r="L36573" s="34"/>
    </row>
    <row r="36574" spans="6:12" x14ac:dyDescent="0.35">
      <c r="F36574" s="34"/>
      <c r="J36574" s="34"/>
      <c r="K36574" s="34"/>
      <c r="L36574" s="34"/>
    </row>
    <row r="36575" spans="6:12" x14ac:dyDescent="0.35">
      <c r="F36575" s="34"/>
      <c r="J36575" s="34"/>
      <c r="K36575" s="34"/>
      <c r="L36575" s="34"/>
    </row>
    <row r="36576" spans="6:12" x14ac:dyDescent="0.35">
      <c r="F36576" s="34"/>
      <c r="J36576" s="34"/>
      <c r="K36576" s="34"/>
      <c r="L36576" s="34"/>
    </row>
    <row r="36577" spans="6:12" x14ac:dyDescent="0.35">
      <c r="F36577" s="34"/>
      <c r="J36577" s="34"/>
      <c r="K36577" s="34"/>
      <c r="L36577" s="34"/>
    </row>
    <row r="36578" spans="6:12" x14ac:dyDescent="0.35">
      <c r="F36578" s="34"/>
      <c r="J36578" s="34"/>
      <c r="K36578" s="34"/>
      <c r="L36578" s="34"/>
    </row>
    <row r="36579" spans="6:12" x14ac:dyDescent="0.35">
      <c r="F36579" s="34"/>
      <c r="J36579" s="34"/>
      <c r="K36579" s="34"/>
      <c r="L36579" s="34"/>
    </row>
    <row r="36580" spans="6:12" x14ac:dyDescent="0.35">
      <c r="F36580" s="34"/>
      <c r="J36580" s="34"/>
      <c r="K36580" s="34"/>
      <c r="L36580" s="34"/>
    </row>
    <row r="36581" spans="6:12" x14ac:dyDescent="0.35">
      <c r="F36581" s="34"/>
      <c r="J36581" s="34"/>
      <c r="K36581" s="34"/>
      <c r="L36581" s="34"/>
    </row>
    <row r="36582" spans="6:12" x14ac:dyDescent="0.35">
      <c r="F36582" s="34"/>
      <c r="J36582" s="34"/>
      <c r="K36582" s="34"/>
      <c r="L36582" s="34"/>
    </row>
    <row r="36583" spans="6:12" x14ac:dyDescent="0.35">
      <c r="F36583" s="34"/>
      <c r="J36583" s="34"/>
      <c r="K36583" s="34"/>
      <c r="L36583" s="34"/>
    </row>
    <row r="36584" spans="6:12" x14ac:dyDescent="0.35">
      <c r="F36584" s="34"/>
      <c r="J36584" s="34"/>
      <c r="K36584" s="34"/>
      <c r="L36584" s="34"/>
    </row>
    <row r="36585" spans="6:12" x14ac:dyDescent="0.35">
      <c r="F36585" s="34"/>
      <c r="J36585" s="34"/>
      <c r="K36585" s="34"/>
      <c r="L36585" s="34"/>
    </row>
    <row r="36586" spans="6:12" x14ac:dyDescent="0.35">
      <c r="F36586" s="34"/>
      <c r="J36586" s="34"/>
      <c r="K36586" s="34"/>
      <c r="L36586" s="34"/>
    </row>
    <row r="36587" spans="6:12" x14ac:dyDescent="0.35">
      <c r="F36587" s="34"/>
      <c r="J36587" s="34"/>
      <c r="K36587" s="34"/>
      <c r="L36587" s="34"/>
    </row>
    <row r="36588" spans="6:12" x14ac:dyDescent="0.35">
      <c r="F36588" s="34"/>
      <c r="J36588" s="34"/>
      <c r="K36588" s="34"/>
      <c r="L36588" s="34"/>
    </row>
    <row r="36589" spans="6:12" x14ac:dyDescent="0.35">
      <c r="F36589" s="34"/>
      <c r="J36589" s="34"/>
      <c r="K36589" s="34"/>
      <c r="L36589" s="34"/>
    </row>
    <row r="36590" spans="6:12" x14ac:dyDescent="0.35">
      <c r="F36590" s="34"/>
      <c r="J36590" s="34"/>
      <c r="K36590" s="34"/>
      <c r="L36590" s="34"/>
    </row>
    <row r="36591" spans="6:12" x14ac:dyDescent="0.35">
      <c r="F36591" s="34"/>
      <c r="J36591" s="34"/>
      <c r="K36591" s="34"/>
      <c r="L36591" s="34"/>
    </row>
    <row r="36592" spans="6:12" x14ac:dyDescent="0.35">
      <c r="F36592" s="34"/>
      <c r="J36592" s="34"/>
      <c r="K36592" s="34"/>
      <c r="L36592" s="34"/>
    </row>
    <row r="36593" spans="6:12" x14ac:dyDescent="0.35">
      <c r="F36593" s="34"/>
      <c r="J36593" s="34"/>
      <c r="K36593" s="34"/>
      <c r="L36593" s="34"/>
    </row>
    <row r="36594" spans="6:12" x14ac:dyDescent="0.35">
      <c r="F36594" s="34"/>
      <c r="J36594" s="34"/>
      <c r="K36594" s="34"/>
      <c r="L36594" s="34"/>
    </row>
    <row r="36595" spans="6:12" x14ac:dyDescent="0.35">
      <c r="F36595" s="34"/>
      <c r="J36595" s="34"/>
      <c r="K36595" s="34"/>
      <c r="L36595" s="34"/>
    </row>
    <row r="36596" spans="6:12" x14ac:dyDescent="0.35">
      <c r="F36596" s="34"/>
      <c r="J36596" s="34"/>
      <c r="K36596" s="34"/>
      <c r="L36596" s="34"/>
    </row>
    <row r="36597" spans="6:12" x14ac:dyDescent="0.35">
      <c r="F36597" s="34"/>
      <c r="J36597" s="34"/>
      <c r="K36597" s="34"/>
      <c r="L36597" s="34"/>
    </row>
    <row r="36598" spans="6:12" x14ac:dyDescent="0.35">
      <c r="F36598" s="34"/>
      <c r="J36598" s="34"/>
      <c r="K36598" s="34"/>
      <c r="L36598" s="34"/>
    </row>
    <row r="36599" spans="6:12" x14ac:dyDescent="0.35">
      <c r="F36599" s="34"/>
      <c r="J36599" s="34"/>
      <c r="K36599" s="34"/>
      <c r="L36599" s="34"/>
    </row>
    <row r="36600" spans="6:12" x14ac:dyDescent="0.35">
      <c r="F36600" s="34"/>
      <c r="J36600" s="34"/>
      <c r="K36600" s="34"/>
      <c r="L36600" s="34"/>
    </row>
    <row r="36601" spans="6:12" x14ac:dyDescent="0.35">
      <c r="F36601" s="34"/>
      <c r="J36601" s="34"/>
      <c r="K36601" s="34"/>
      <c r="L36601" s="34"/>
    </row>
    <row r="36602" spans="6:12" x14ac:dyDescent="0.35">
      <c r="F36602" s="34"/>
      <c r="J36602" s="34"/>
      <c r="K36602" s="34"/>
      <c r="L36602" s="34"/>
    </row>
    <row r="36603" spans="6:12" x14ac:dyDescent="0.35">
      <c r="F36603" s="34"/>
      <c r="J36603" s="34"/>
      <c r="K36603" s="34"/>
      <c r="L36603" s="34"/>
    </row>
    <row r="36604" spans="6:12" x14ac:dyDescent="0.35">
      <c r="F36604" s="34"/>
      <c r="J36604" s="34"/>
      <c r="K36604" s="34"/>
      <c r="L36604" s="34"/>
    </row>
    <row r="36605" spans="6:12" x14ac:dyDescent="0.35">
      <c r="F36605" s="34"/>
      <c r="J36605" s="34"/>
      <c r="K36605" s="34"/>
      <c r="L36605" s="34"/>
    </row>
    <row r="36606" spans="6:12" x14ac:dyDescent="0.35">
      <c r="F36606" s="34"/>
      <c r="J36606" s="34"/>
      <c r="K36606" s="34"/>
      <c r="L36606" s="34"/>
    </row>
    <row r="36607" spans="6:12" x14ac:dyDescent="0.35">
      <c r="F36607" s="34"/>
      <c r="J36607" s="34"/>
      <c r="K36607" s="34"/>
      <c r="L36607" s="34"/>
    </row>
    <row r="36608" spans="6:12" x14ac:dyDescent="0.35">
      <c r="F36608" s="34"/>
      <c r="J36608" s="34"/>
      <c r="K36608" s="34"/>
      <c r="L36608" s="34"/>
    </row>
    <row r="36609" spans="6:12" x14ac:dyDescent="0.35">
      <c r="F36609" s="34"/>
      <c r="J36609" s="34"/>
      <c r="K36609" s="34"/>
      <c r="L36609" s="34"/>
    </row>
    <row r="36610" spans="6:12" x14ac:dyDescent="0.35">
      <c r="F36610" s="34"/>
      <c r="J36610" s="34"/>
      <c r="K36610" s="34"/>
      <c r="L36610" s="34"/>
    </row>
    <row r="36611" spans="6:12" x14ac:dyDescent="0.35">
      <c r="F36611" s="34"/>
      <c r="J36611" s="34"/>
      <c r="K36611" s="34"/>
      <c r="L36611" s="34"/>
    </row>
    <row r="36612" spans="6:12" x14ac:dyDescent="0.35">
      <c r="F36612" s="34"/>
      <c r="J36612" s="34"/>
      <c r="K36612" s="34"/>
      <c r="L36612" s="34"/>
    </row>
    <row r="36613" spans="6:12" x14ac:dyDescent="0.35">
      <c r="F36613" s="34"/>
      <c r="J36613" s="34"/>
      <c r="K36613" s="34"/>
      <c r="L36613" s="34"/>
    </row>
    <row r="36614" spans="6:12" x14ac:dyDescent="0.35">
      <c r="F36614" s="34"/>
      <c r="J36614" s="34"/>
      <c r="K36614" s="34"/>
      <c r="L36614" s="34"/>
    </row>
    <row r="36615" spans="6:12" x14ac:dyDescent="0.35">
      <c r="F36615" s="34"/>
      <c r="J36615" s="34"/>
      <c r="K36615" s="34"/>
      <c r="L36615" s="34"/>
    </row>
    <row r="36616" spans="6:12" x14ac:dyDescent="0.35">
      <c r="F36616" s="34"/>
      <c r="J36616" s="34"/>
      <c r="K36616" s="34"/>
      <c r="L36616" s="34"/>
    </row>
    <row r="36617" spans="6:12" x14ac:dyDescent="0.35">
      <c r="F36617" s="34"/>
      <c r="J36617" s="34"/>
      <c r="K36617" s="34"/>
      <c r="L36617" s="34"/>
    </row>
    <row r="36618" spans="6:12" x14ac:dyDescent="0.35">
      <c r="F36618" s="34"/>
      <c r="J36618" s="34"/>
      <c r="K36618" s="34"/>
      <c r="L36618" s="34"/>
    </row>
    <row r="36619" spans="6:12" x14ac:dyDescent="0.35">
      <c r="F36619" s="34"/>
      <c r="J36619" s="34"/>
      <c r="K36619" s="34"/>
      <c r="L36619" s="34"/>
    </row>
    <row r="36620" spans="6:12" x14ac:dyDescent="0.35">
      <c r="F36620" s="34"/>
      <c r="J36620" s="34"/>
      <c r="K36620" s="34"/>
      <c r="L36620" s="34"/>
    </row>
    <row r="36621" spans="6:12" x14ac:dyDescent="0.35">
      <c r="F36621" s="34"/>
      <c r="J36621" s="34"/>
      <c r="K36621" s="34"/>
      <c r="L36621" s="34"/>
    </row>
    <row r="36622" spans="6:12" x14ac:dyDescent="0.35">
      <c r="F36622" s="34"/>
      <c r="J36622" s="34"/>
      <c r="K36622" s="34"/>
      <c r="L36622" s="34"/>
    </row>
    <row r="36623" spans="6:12" x14ac:dyDescent="0.35">
      <c r="F36623" s="34"/>
      <c r="J36623" s="34"/>
      <c r="K36623" s="34"/>
      <c r="L36623" s="34"/>
    </row>
    <row r="36624" spans="6:12" x14ac:dyDescent="0.35">
      <c r="F36624" s="34"/>
      <c r="J36624" s="34"/>
      <c r="K36624" s="34"/>
      <c r="L36624" s="34"/>
    </row>
    <row r="36625" spans="6:12" x14ac:dyDescent="0.35">
      <c r="F36625" s="34"/>
      <c r="J36625" s="34"/>
      <c r="K36625" s="34"/>
      <c r="L36625" s="34"/>
    </row>
    <row r="36626" spans="6:12" x14ac:dyDescent="0.35">
      <c r="F36626" s="34"/>
      <c r="J36626" s="34"/>
      <c r="K36626" s="34"/>
      <c r="L36626" s="34"/>
    </row>
    <row r="36627" spans="6:12" x14ac:dyDescent="0.35">
      <c r="F36627" s="34"/>
      <c r="J36627" s="34"/>
      <c r="K36627" s="34"/>
      <c r="L36627" s="34"/>
    </row>
    <row r="36628" spans="6:12" x14ac:dyDescent="0.35">
      <c r="F36628" s="34"/>
      <c r="J36628" s="34"/>
      <c r="K36628" s="34"/>
      <c r="L36628" s="34"/>
    </row>
    <row r="36629" spans="6:12" x14ac:dyDescent="0.35">
      <c r="F36629" s="34"/>
      <c r="J36629" s="34"/>
      <c r="K36629" s="34"/>
      <c r="L36629" s="34"/>
    </row>
    <row r="36630" spans="6:12" x14ac:dyDescent="0.35">
      <c r="F36630" s="34"/>
      <c r="J36630" s="34"/>
      <c r="K36630" s="34"/>
      <c r="L36630" s="34"/>
    </row>
    <row r="36631" spans="6:12" x14ac:dyDescent="0.35">
      <c r="F36631" s="34"/>
      <c r="J36631" s="34"/>
      <c r="K36631" s="34"/>
      <c r="L36631" s="34"/>
    </row>
    <row r="36632" spans="6:12" x14ac:dyDescent="0.35">
      <c r="F36632" s="34"/>
      <c r="J36632" s="34"/>
      <c r="K36632" s="34"/>
      <c r="L36632" s="34"/>
    </row>
    <row r="36633" spans="6:12" x14ac:dyDescent="0.35">
      <c r="F36633" s="34"/>
      <c r="J36633" s="34"/>
      <c r="K36633" s="34"/>
      <c r="L36633" s="34"/>
    </row>
    <row r="36634" spans="6:12" x14ac:dyDescent="0.35">
      <c r="F36634" s="34"/>
      <c r="J36634" s="34"/>
      <c r="K36634" s="34"/>
      <c r="L36634" s="34"/>
    </row>
    <row r="36635" spans="6:12" x14ac:dyDescent="0.35">
      <c r="F36635" s="34"/>
      <c r="J36635" s="34"/>
      <c r="K36635" s="34"/>
      <c r="L36635" s="34"/>
    </row>
    <row r="36636" spans="6:12" x14ac:dyDescent="0.35">
      <c r="F36636" s="34"/>
      <c r="J36636" s="34"/>
      <c r="K36636" s="34"/>
      <c r="L36636" s="34"/>
    </row>
    <row r="36637" spans="6:12" x14ac:dyDescent="0.35">
      <c r="F36637" s="34"/>
      <c r="J36637" s="34"/>
      <c r="K36637" s="34"/>
      <c r="L36637" s="34"/>
    </row>
    <row r="36638" spans="6:12" x14ac:dyDescent="0.35">
      <c r="F36638" s="34"/>
      <c r="J36638" s="34"/>
      <c r="K36638" s="34"/>
      <c r="L36638" s="34"/>
    </row>
    <row r="36639" spans="6:12" x14ac:dyDescent="0.35">
      <c r="F36639" s="34"/>
      <c r="J36639" s="34"/>
      <c r="K36639" s="34"/>
      <c r="L36639" s="34"/>
    </row>
    <row r="36640" spans="6:12" x14ac:dyDescent="0.35">
      <c r="F36640" s="34"/>
      <c r="J36640" s="34"/>
      <c r="K36640" s="34"/>
      <c r="L36640" s="34"/>
    </row>
    <row r="36641" spans="6:12" x14ac:dyDescent="0.35">
      <c r="F36641" s="34"/>
      <c r="J36641" s="34"/>
      <c r="K36641" s="34"/>
      <c r="L36641" s="34"/>
    </row>
    <row r="36642" spans="6:12" x14ac:dyDescent="0.35">
      <c r="F36642" s="34"/>
      <c r="J36642" s="34"/>
      <c r="K36642" s="34"/>
      <c r="L36642" s="34"/>
    </row>
    <row r="36643" spans="6:12" x14ac:dyDescent="0.35">
      <c r="F36643" s="34"/>
      <c r="J36643" s="34"/>
      <c r="K36643" s="34"/>
      <c r="L36643" s="34"/>
    </row>
    <row r="36644" spans="6:12" x14ac:dyDescent="0.35">
      <c r="F36644" s="34"/>
      <c r="J36644" s="34"/>
      <c r="K36644" s="34"/>
      <c r="L36644" s="34"/>
    </row>
    <row r="36645" spans="6:12" x14ac:dyDescent="0.35">
      <c r="F36645" s="34"/>
      <c r="J36645" s="34"/>
      <c r="K36645" s="34"/>
      <c r="L36645" s="34"/>
    </row>
    <row r="36646" spans="6:12" x14ac:dyDescent="0.35">
      <c r="F36646" s="34"/>
      <c r="J36646" s="34"/>
      <c r="K36646" s="34"/>
      <c r="L36646" s="34"/>
    </row>
    <row r="36647" spans="6:12" x14ac:dyDescent="0.35">
      <c r="F36647" s="34"/>
      <c r="J36647" s="34"/>
      <c r="K36647" s="34"/>
      <c r="L36647" s="34"/>
    </row>
    <row r="36648" spans="6:12" x14ac:dyDescent="0.35">
      <c r="F36648" s="34"/>
      <c r="J36648" s="34"/>
      <c r="K36648" s="34"/>
      <c r="L36648" s="34"/>
    </row>
    <row r="36649" spans="6:12" x14ac:dyDescent="0.35">
      <c r="F36649" s="34"/>
      <c r="J36649" s="34"/>
      <c r="K36649" s="34"/>
      <c r="L36649" s="34"/>
    </row>
    <row r="36650" spans="6:12" x14ac:dyDescent="0.35">
      <c r="F36650" s="34"/>
      <c r="J36650" s="34"/>
      <c r="K36650" s="34"/>
      <c r="L36650" s="34"/>
    </row>
    <row r="36651" spans="6:12" x14ac:dyDescent="0.35">
      <c r="F36651" s="34"/>
      <c r="J36651" s="34"/>
      <c r="K36651" s="34"/>
      <c r="L36651" s="34"/>
    </row>
    <row r="36652" spans="6:12" x14ac:dyDescent="0.35">
      <c r="F36652" s="34"/>
      <c r="J36652" s="34"/>
      <c r="K36652" s="34"/>
      <c r="L36652" s="34"/>
    </row>
    <row r="36653" spans="6:12" x14ac:dyDescent="0.35">
      <c r="F36653" s="34"/>
      <c r="J36653" s="34"/>
      <c r="K36653" s="34"/>
      <c r="L36653" s="34"/>
    </row>
    <row r="36654" spans="6:12" x14ac:dyDescent="0.35">
      <c r="F36654" s="34"/>
      <c r="J36654" s="34"/>
      <c r="K36654" s="34"/>
      <c r="L36654" s="34"/>
    </row>
    <row r="36655" spans="6:12" x14ac:dyDescent="0.35">
      <c r="F36655" s="34"/>
      <c r="J36655" s="34"/>
      <c r="K36655" s="34"/>
      <c r="L36655" s="34"/>
    </row>
    <row r="36656" spans="6:12" x14ac:dyDescent="0.35">
      <c r="F36656" s="34"/>
      <c r="J36656" s="34"/>
      <c r="K36656" s="34"/>
      <c r="L36656" s="34"/>
    </row>
    <row r="36657" spans="6:12" x14ac:dyDescent="0.35">
      <c r="F36657" s="34"/>
      <c r="J36657" s="34"/>
      <c r="K36657" s="34"/>
      <c r="L36657" s="34"/>
    </row>
    <row r="36658" spans="6:12" x14ac:dyDescent="0.35">
      <c r="F36658" s="34"/>
      <c r="J36658" s="34"/>
      <c r="K36658" s="34"/>
      <c r="L36658" s="34"/>
    </row>
    <row r="36659" spans="6:12" x14ac:dyDescent="0.35">
      <c r="F36659" s="34"/>
      <c r="J36659" s="34"/>
      <c r="K36659" s="34"/>
      <c r="L36659" s="34"/>
    </row>
    <row r="36660" spans="6:12" x14ac:dyDescent="0.35">
      <c r="F36660" s="34"/>
      <c r="J36660" s="34"/>
      <c r="K36660" s="34"/>
      <c r="L36660" s="34"/>
    </row>
    <row r="36661" spans="6:12" x14ac:dyDescent="0.35">
      <c r="F36661" s="34"/>
      <c r="J36661" s="34"/>
      <c r="K36661" s="34"/>
      <c r="L36661" s="34"/>
    </row>
    <row r="36662" spans="6:12" x14ac:dyDescent="0.35">
      <c r="F36662" s="34"/>
      <c r="J36662" s="34"/>
      <c r="K36662" s="34"/>
      <c r="L36662" s="34"/>
    </row>
    <row r="36663" spans="6:12" x14ac:dyDescent="0.35">
      <c r="F36663" s="34"/>
      <c r="J36663" s="34"/>
      <c r="K36663" s="34"/>
      <c r="L36663" s="34"/>
    </row>
    <row r="36664" spans="6:12" x14ac:dyDescent="0.35">
      <c r="F36664" s="34"/>
      <c r="J36664" s="34"/>
      <c r="K36664" s="34"/>
      <c r="L36664" s="34"/>
    </row>
    <row r="36665" spans="6:12" x14ac:dyDescent="0.35">
      <c r="F36665" s="34"/>
      <c r="J36665" s="34"/>
      <c r="K36665" s="34"/>
      <c r="L36665" s="34"/>
    </row>
    <row r="36666" spans="6:12" x14ac:dyDescent="0.35">
      <c r="F36666" s="34"/>
      <c r="J36666" s="34"/>
      <c r="K36666" s="34"/>
      <c r="L36666" s="34"/>
    </row>
    <row r="36667" spans="6:12" x14ac:dyDescent="0.35">
      <c r="F36667" s="34"/>
      <c r="J36667" s="34"/>
      <c r="K36667" s="34"/>
      <c r="L36667" s="34"/>
    </row>
    <row r="36668" spans="6:12" x14ac:dyDescent="0.35">
      <c r="F36668" s="34"/>
      <c r="J36668" s="34"/>
      <c r="K36668" s="34"/>
      <c r="L36668" s="34"/>
    </row>
    <row r="36669" spans="6:12" x14ac:dyDescent="0.35">
      <c r="F36669" s="34"/>
      <c r="J36669" s="34"/>
      <c r="K36669" s="34"/>
      <c r="L36669" s="34"/>
    </row>
    <row r="36670" spans="6:12" x14ac:dyDescent="0.35">
      <c r="F36670" s="34"/>
      <c r="J36670" s="34"/>
      <c r="K36670" s="34"/>
      <c r="L36670" s="34"/>
    </row>
    <row r="36671" spans="6:12" x14ac:dyDescent="0.35">
      <c r="F36671" s="34"/>
      <c r="J36671" s="34"/>
      <c r="K36671" s="34"/>
      <c r="L36671" s="34"/>
    </row>
    <row r="36672" spans="6:12" x14ac:dyDescent="0.35">
      <c r="F36672" s="34"/>
      <c r="J36672" s="34"/>
      <c r="K36672" s="34"/>
      <c r="L36672" s="34"/>
    </row>
    <row r="36673" spans="6:12" x14ac:dyDescent="0.35">
      <c r="F36673" s="34"/>
      <c r="J36673" s="34"/>
      <c r="K36673" s="34"/>
      <c r="L36673" s="34"/>
    </row>
    <row r="36674" spans="6:12" x14ac:dyDescent="0.35">
      <c r="F36674" s="34"/>
      <c r="J36674" s="34"/>
      <c r="K36674" s="34"/>
      <c r="L36674" s="34"/>
    </row>
    <row r="36675" spans="6:12" x14ac:dyDescent="0.35">
      <c r="F36675" s="34"/>
      <c r="J36675" s="34"/>
      <c r="K36675" s="34"/>
      <c r="L36675" s="34"/>
    </row>
    <row r="36676" spans="6:12" x14ac:dyDescent="0.35">
      <c r="F36676" s="34"/>
      <c r="J36676" s="34"/>
      <c r="K36676" s="34"/>
      <c r="L36676" s="34"/>
    </row>
    <row r="36677" spans="6:12" x14ac:dyDescent="0.35">
      <c r="F36677" s="34"/>
      <c r="J36677" s="34"/>
      <c r="K36677" s="34"/>
      <c r="L36677" s="34"/>
    </row>
    <row r="36678" spans="6:12" x14ac:dyDescent="0.35">
      <c r="F36678" s="34"/>
      <c r="J36678" s="34"/>
      <c r="K36678" s="34"/>
      <c r="L36678" s="34"/>
    </row>
    <row r="36679" spans="6:12" x14ac:dyDescent="0.35">
      <c r="F36679" s="34"/>
      <c r="J36679" s="34"/>
      <c r="K36679" s="34"/>
      <c r="L36679" s="34"/>
    </row>
    <row r="36680" spans="6:12" x14ac:dyDescent="0.35">
      <c r="F36680" s="34"/>
      <c r="J36680" s="34"/>
      <c r="K36680" s="34"/>
      <c r="L36680" s="34"/>
    </row>
    <row r="36681" spans="6:12" x14ac:dyDescent="0.35">
      <c r="F36681" s="34"/>
      <c r="J36681" s="34"/>
      <c r="K36681" s="34"/>
      <c r="L36681" s="34"/>
    </row>
    <row r="36682" spans="6:12" x14ac:dyDescent="0.35">
      <c r="F36682" s="34"/>
      <c r="J36682" s="34"/>
      <c r="K36682" s="34"/>
      <c r="L36682" s="34"/>
    </row>
    <row r="36683" spans="6:12" x14ac:dyDescent="0.35">
      <c r="F36683" s="34"/>
      <c r="J36683" s="34"/>
      <c r="K36683" s="34"/>
      <c r="L36683" s="34"/>
    </row>
    <row r="36684" spans="6:12" x14ac:dyDescent="0.35">
      <c r="F36684" s="34"/>
      <c r="J36684" s="34"/>
      <c r="K36684" s="34"/>
      <c r="L36684" s="34"/>
    </row>
    <row r="36685" spans="6:12" x14ac:dyDescent="0.35">
      <c r="F36685" s="34"/>
      <c r="J36685" s="34"/>
      <c r="K36685" s="34"/>
      <c r="L36685" s="34"/>
    </row>
    <row r="36686" spans="6:12" x14ac:dyDescent="0.35">
      <c r="F36686" s="34"/>
      <c r="J36686" s="34"/>
      <c r="K36686" s="34"/>
      <c r="L36686" s="34"/>
    </row>
    <row r="36687" spans="6:12" x14ac:dyDescent="0.35">
      <c r="F36687" s="34"/>
      <c r="J36687" s="34"/>
      <c r="K36687" s="34"/>
      <c r="L36687" s="34"/>
    </row>
    <row r="36688" spans="6:12" x14ac:dyDescent="0.35">
      <c r="F36688" s="34"/>
      <c r="J36688" s="34"/>
      <c r="K36688" s="34"/>
      <c r="L36688" s="34"/>
    </row>
    <row r="36689" spans="6:12" x14ac:dyDescent="0.35">
      <c r="F36689" s="34"/>
      <c r="J36689" s="34"/>
      <c r="K36689" s="34"/>
      <c r="L36689" s="34"/>
    </row>
    <row r="36690" spans="6:12" x14ac:dyDescent="0.35">
      <c r="F36690" s="34"/>
      <c r="J36690" s="34"/>
      <c r="K36690" s="34"/>
      <c r="L36690" s="34"/>
    </row>
    <row r="36691" spans="6:12" x14ac:dyDescent="0.35">
      <c r="F36691" s="34"/>
      <c r="J36691" s="34"/>
      <c r="K36691" s="34"/>
      <c r="L36691" s="34"/>
    </row>
    <row r="36692" spans="6:12" x14ac:dyDescent="0.35">
      <c r="F36692" s="34"/>
      <c r="J36692" s="34"/>
      <c r="K36692" s="34"/>
      <c r="L36692" s="34"/>
    </row>
    <row r="36693" spans="6:12" x14ac:dyDescent="0.35">
      <c r="F36693" s="34"/>
      <c r="J36693" s="34"/>
      <c r="K36693" s="34"/>
      <c r="L36693" s="34"/>
    </row>
    <row r="36694" spans="6:12" x14ac:dyDescent="0.35">
      <c r="F36694" s="34"/>
      <c r="J36694" s="34"/>
      <c r="K36694" s="34"/>
      <c r="L36694" s="34"/>
    </row>
    <row r="36695" spans="6:12" x14ac:dyDescent="0.35">
      <c r="F36695" s="34"/>
      <c r="J36695" s="34"/>
      <c r="K36695" s="34"/>
      <c r="L36695" s="34"/>
    </row>
    <row r="36696" spans="6:12" x14ac:dyDescent="0.35">
      <c r="F36696" s="34"/>
      <c r="J36696" s="34"/>
      <c r="K36696" s="34"/>
      <c r="L36696" s="34"/>
    </row>
    <row r="36697" spans="6:12" x14ac:dyDescent="0.35">
      <c r="F36697" s="34"/>
      <c r="J36697" s="34"/>
      <c r="K36697" s="34"/>
      <c r="L36697" s="34"/>
    </row>
    <row r="36698" spans="6:12" x14ac:dyDescent="0.35">
      <c r="F36698" s="34"/>
      <c r="J36698" s="34"/>
      <c r="K36698" s="34"/>
      <c r="L36698" s="34"/>
    </row>
    <row r="36699" spans="6:12" x14ac:dyDescent="0.35">
      <c r="F36699" s="34"/>
      <c r="J36699" s="34"/>
      <c r="K36699" s="34"/>
      <c r="L36699" s="34"/>
    </row>
    <row r="36700" spans="6:12" x14ac:dyDescent="0.35">
      <c r="F36700" s="34"/>
      <c r="J36700" s="34"/>
      <c r="K36700" s="34"/>
      <c r="L36700" s="34"/>
    </row>
    <row r="36701" spans="6:12" x14ac:dyDescent="0.35">
      <c r="F36701" s="34"/>
      <c r="J36701" s="34"/>
      <c r="K36701" s="34"/>
      <c r="L36701" s="34"/>
    </row>
    <row r="36702" spans="6:12" x14ac:dyDescent="0.35">
      <c r="F36702" s="34"/>
      <c r="J36702" s="34"/>
      <c r="K36702" s="34"/>
      <c r="L36702" s="34"/>
    </row>
    <row r="36703" spans="6:12" x14ac:dyDescent="0.35">
      <c r="F36703" s="34"/>
      <c r="J36703" s="34"/>
      <c r="K36703" s="34"/>
      <c r="L36703" s="34"/>
    </row>
    <row r="36704" spans="6:12" x14ac:dyDescent="0.35">
      <c r="F36704" s="34"/>
      <c r="J36704" s="34"/>
      <c r="K36704" s="34"/>
      <c r="L36704" s="34"/>
    </row>
    <row r="36705" spans="6:12" x14ac:dyDescent="0.35">
      <c r="F36705" s="34"/>
      <c r="J36705" s="34"/>
      <c r="K36705" s="34"/>
      <c r="L36705" s="34"/>
    </row>
    <row r="36706" spans="6:12" x14ac:dyDescent="0.35">
      <c r="F36706" s="34"/>
      <c r="J36706" s="34"/>
      <c r="K36706" s="34"/>
      <c r="L36706" s="34"/>
    </row>
    <row r="36707" spans="6:12" x14ac:dyDescent="0.35">
      <c r="F36707" s="34"/>
      <c r="J36707" s="34"/>
      <c r="K36707" s="34"/>
      <c r="L36707" s="34"/>
    </row>
    <row r="36708" spans="6:12" x14ac:dyDescent="0.35">
      <c r="F36708" s="34"/>
      <c r="J36708" s="34"/>
      <c r="K36708" s="34"/>
      <c r="L36708" s="34"/>
    </row>
    <row r="36709" spans="6:12" x14ac:dyDescent="0.35">
      <c r="F36709" s="34"/>
      <c r="J36709" s="34"/>
      <c r="K36709" s="34"/>
      <c r="L36709" s="34"/>
    </row>
    <row r="36710" spans="6:12" x14ac:dyDescent="0.35">
      <c r="F36710" s="34"/>
      <c r="J36710" s="34"/>
      <c r="K36710" s="34"/>
      <c r="L36710" s="34"/>
    </row>
    <row r="36711" spans="6:12" x14ac:dyDescent="0.35">
      <c r="F36711" s="34"/>
      <c r="J36711" s="34"/>
      <c r="K36711" s="34"/>
      <c r="L36711" s="34"/>
    </row>
    <row r="36712" spans="6:12" x14ac:dyDescent="0.35">
      <c r="F36712" s="34"/>
      <c r="J36712" s="34"/>
      <c r="K36712" s="34"/>
      <c r="L36712" s="34"/>
    </row>
    <row r="36713" spans="6:12" x14ac:dyDescent="0.35">
      <c r="F36713" s="34"/>
      <c r="J36713" s="34"/>
      <c r="K36713" s="34"/>
      <c r="L36713" s="34"/>
    </row>
    <row r="36714" spans="6:12" x14ac:dyDescent="0.35">
      <c r="F36714" s="34"/>
      <c r="J36714" s="34"/>
      <c r="K36714" s="34"/>
      <c r="L36714" s="34"/>
    </row>
    <row r="36715" spans="6:12" x14ac:dyDescent="0.35">
      <c r="F36715" s="34"/>
      <c r="J36715" s="34"/>
      <c r="K36715" s="34"/>
      <c r="L36715" s="34"/>
    </row>
    <row r="36716" spans="6:12" x14ac:dyDescent="0.35">
      <c r="F36716" s="34"/>
      <c r="J36716" s="34"/>
      <c r="K36716" s="34"/>
      <c r="L36716" s="34"/>
    </row>
    <row r="36717" spans="6:12" x14ac:dyDescent="0.35">
      <c r="F36717" s="34"/>
      <c r="J36717" s="34"/>
      <c r="K36717" s="34"/>
      <c r="L36717" s="34"/>
    </row>
    <row r="36718" spans="6:12" x14ac:dyDescent="0.35">
      <c r="F36718" s="34"/>
      <c r="J36718" s="34"/>
      <c r="K36718" s="34"/>
      <c r="L36718" s="34"/>
    </row>
    <row r="36719" spans="6:12" x14ac:dyDescent="0.35">
      <c r="F36719" s="34"/>
      <c r="J36719" s="34"/>
      <c r="K36719" s="34"/>
      <c r="L36719" s="34"/>
    </row>
    <row r="36720" spans="6:12" x14ac:dyDescent="0.35">
      <c r="F36720" s="34"/>
      <c r="J36720" s="34"/>
      <c r="K36720" s="34"/>
      <c r="L36720" s="34"/>
    </row>
    <row r="36721" spans="6:12" x14ac:dyDescent="0.35">
      <c r="F36721" s="34"/>
      <c r="J36721" s="34"/>
      <c r="K36721" s="34"/>
      <c r="L36721" s="34"/>
    </row>
    <row r="36722" spans="6:12" x14ac:dyDescent="0.35">
      <c r="F36722" s="34"/>
      <c r="J36722" s="34"/>
      <c r="K36722" s="34"/>
      <c r="L36722" s="34"/>
    </row>
    <row r="36723" spans="6:12" x14ac:dyDescent="0.35">
      <c r="F36723" s="34"/>
      <c r="J36723" s="34"/>
      <c r="K36723" s="34"/>
      <c r="L36723" s="34"/>
    </row>
    <row r="36724" spans="6:12" x14ac:dyDescent="0.35">
      <c r="F36724" s="34"/>
      <c r="J36724" s="34"/>
      <c r="K36724" s="34"/>
      <c r="L36724" s="34"/>
    </row>
    <row r="36725" spans="6:12" x14ac:dyDescent="0.35">
      <c r="F36725" s="34"/>
      <c r="J36725" s="34"/>
      <c r="K36725" s="34"/>
      <c r="L36725" s="34"/>
    </row>
    <row r="36726" spans="6:12" x14ac:dyDescent="0.35">
      <c r="F36726" s="34"/>
      <c r="J36726" s="34"/>
      <c r="K36726" s="34"/>
      <c r="L36726" s="34"/>
    </row>
    <row r="36727" spans="6:12" x14ac:dyDescent="0.35">
      <c r="F36727" s="34"/>
      <c r="J36727" s="34"/>
      <c r="K36727" s="34"/>
      <c r="L36727" s="34"/>
    </row>
    <row r="36728" spans="6:12" x14ac:dyDescent="0.35">
      <c r="F36728" s="34"/>
      <c r="J36728" s="34"/>
      <c r="K36728" s="34"/>
      <c r="L36728" s="34"/>
    </row>
    <row r="36729" spans="6:12" x14ac:dyDescent="0.35">
      <c r="F36729" s="34"/>
      <c r="J36729" s="34"/>
      <c r="K36729" s="34"/>
      <c r="L36729" s="34"/>
    </row>
    <row r="36730" spans="6:12" x14ac:dyDescent="0.35">
      <c r="F36730" s="34"/>
      <c r="J36730" s="34"/>
      <c r="K36730" s="34"/>
      <c r="L36730" s="34"/>
    </row>
    <row r="36731" spans="6:12" x14ac:dyDescent="0.35">
      <c r="F36731" s="34"/>
      <c r="J36731" s="34"/>
      <c r="K36731" s="34"/>
      <c r="L36731" s="34"/>
    </row>
    <row r="36732" spans="6:12" x14ac:dyDescent="0.35">
      <c r="F36732" s="34"/>
      <c r="J36732" s="34"/>
      <c r="K36732" s="34"/>
      <c r="L36732" s="34"/>
    </row>
    <row r="36733" spans="6:12" x14ac:dyDescent="0.35">
      <c r="F36733" s="34"/>
      <c r="J36733" s="34"/>
      <c r="K36733" s="34"/>
      <c r="L36733" s="34"/>
    </row>
    <row r="36734" spans="6:12" x14ac:dyDescent="0.35">
      <c r="F36734" s="34"/>
      <c r="J36734" s="34"/>
      <c r="K36734" s="34"/>
      <c r="L36734" s="34"/>
    </row>
    <row r="36735" spans="6:12" x14ac:dyDescent="0.35">
      <c r="F36735" s="34"/>
      <c r="J36735" s="34"/>
      <c r="K36735" s="34"/>
      <c r="L36735" s="34"/>
    </row>
    <row r="36736" spans="6:12" x14ac:dyDescent="0.35">
      <c r="F36736" s="34"/>
      <c r="J36736" s="34"/>
      <c r="K36736" s="34"/>
      <c r="L36736" s="34"/>
    </row>
    <row r="36737" spans="6:12" x14ac:dyDescent="0.35">
      <c r="F36737" s="34"/>
      <c r="J36737" s="34"/>
      <c r="K36737" s="34"/>
      <c r="L36737" s="34"/>
    </row>
    <row r="36738" spans="6:12" x14ac:dyDescent="0.35">
      <c r="F36738" s="34"/>
      <c r="J36738" s="34"/>
      <c r="K36738" s="34"/>
      <c r="L36738" s="34"/>
    </row>
    <row r="36739" spans="6:12" x14ac:dyDescent="0.35">
      <c r="F36739" s="34"/>
      <c r="J36739" s="34"/>
      <c r="K36739" s="34"/>
      <c r="L36739" s="34"/>
    </row>
    <row r="36740" spans="6:12" x14ac:dyDescent="0.35">
      <c r="F36740" s="34"/>
      <c r="J36740" s="34"/>
      <c r="K36740" s="34"/>
      <c r="L36740" s="34"/>
    </row>
    <row r="36741" spans="6:12" x14ac:dyDescent="0.35">
      <c r="F36741" s="34"/>
      <c r="J36741" s="34"/>
      <c r="K36741" s="34"/>
      <c r="L36741" s="34"/>
    </row>
    <row r="36742" spans="6:12" x14ac:dyDescent="0.35">
      <c r="F36742" s="34"/>
      <c r="J36742" s="34"/>
      <c r="K36742" s="34"/>
      <c r="L36742" s="34"/>
    </row>
    <row r="36743" spans="6:12" x14ac:dyDescent="0.35">
      <c r="F36743" s="34"/>
      <c r="J36743" s="34"/>
      <c r="K36743" s="34"/>
      <c r="L36743" s="34"/>
    </row>
    <row r="36744" spans="6:12" x14ac:dyDescent="0.35">
      <c r="F36744" s="34"/>
      <c r="J36744" s="34"/>
      <c r="K36744" s="34"/>
      <c r="L36744" s="34"/>
    </row>
    <row r="36745" spans="6:12" x14ac:dyDescent="0.35">
      <c r="F36745" s="34"/>
      <c r="J36745" s="34"/>
      <c r="K36745" s="34"/>
      <c r="L36745" s="34"/>
    </row>
    <row r="36746" spans="6:12" x14ac:dyDescent="0.35">
      <c r="F36746" s="34"/>
      <c r="J36746" s="34"/>
      <c r="K36746" s="34"/>
      <c r="L36746" s="34"/>
    </row>
    <row r="36747" spans="6:12" x14ac:dyDescent="0.35">
      <c r="F36747" s="34"/>
      <c r="J36747" s="34"/>
      <c r="K36747" s="34"/>
      <c r="L36747" s="34"/>
    </row>
    <row r="36748" spans="6:12" x14ac:dyDescent="0.35">
      <c r="F36748" s="34"/>
      <c r="J36748" s="34"/>
      <c r="K36748" s="34"/>
      <c r="L36748" s="34"/>
    </row>
    <row r="36749" spans="6:12" x14ac:dyDescent="0.35">
      <c r="F36749" s="34"/>
      <c r="J36749" s="34"/>
      <c r="K36749" s="34"/>
      <c r="L36749" s="34"/>
    </row>
    <row r="36750" spans="6:12" x14ac:dyDescent="0.35">
      <c r="F36750" s="34"/>
      <c r="J36750" s="34"/>
      <c r="K36750" s="34"/>
      <c r="L36750" s="34"/>
    </row>
    <row r="36751" spans="6:12" x14ac:dyDescent="0.35">
      <c r="F36751" s="34"/>
      <c r="J36751" s="34"/>
      <c r="K36751" s="34"/>
      <c r="L36751" s="34"/>
    </row>
    <row r="36752" spans="6:12" x14ac:dyDescent="0.35">
      <c r="F36752" s="34"/>
      <c r="J36752" s="34"/>
      <c r="K36752" s="34"/>
      <c r="L36752" s="34"/>
    </row>
    <row r="36753" spans="6:12" x14ac:dyDescent="0.35">
      <c r="F36753" s="34"/>
      <c r="J36753" s="34"/>
      <c r="K36753" s="34"/>
      <c r="L36753" s="34"/>
    </row>
    <row r="36754" spans="6:12" x14ac:dyDescent="0.35">
      <c r="F36754" s="34"/>
      <c r="J36754" s="34"/>
      <c r="K36754" s="34"/>
      <c r="L36754" s="34"/>
    </row>
    <row r="36755" spans="6:12" x14ac:dyDescent="0.35">
      <c r="F36755" s="34"/>
      <c r="J36755" s="34"/>
      <c r="K36755" s="34"/>
      <c r="L36755" s="34"/>
    </row>
    <row r="36756" spans="6:12" x14ac:dyDescent="0.35">
      <c r="F36756" s="34"/>
      <c r="J36756" s="34"/>
      <c r="K36756" s="34"/>
      <c r="L36756" s="34"/>
    </row>
    <row r="36757" spans="6:12" x14ac:dyDescent="0.35">
      <c r="F36757" s="34"/>
      <c r="J36757" s="34"/>
      <c r="K36757" s="34"/>
      <c r="L36757" s="34"/>
    </row>
    <row r="36758" spans="6:12" x14ac:dyDescent="0.35">
      <c r="F36758" s="34"/>
      <c r="J36758" s="34"/>
      <c r="K36758" s="34"/>
      <c r="L36758" s="34"/>
    </row>
    <row r="36759" spans="6:12" x14ac:dyDescent="0.35">
      <c r="F36759" s="34"/>
      <c r="J36759" s="34"/>
      <c r="K36759" s="34"/>
      <c r="L36759" s="34"/>
    </row>
    <row r="36760" spans="6:12" x14ac:dyDescent="0.35">
      <c r="F36760" s="34"/>
      <c r="J36760" s="34"/>
      <c r="K36760" s="34"/>
      <c r="L36760" s="34"/>
    </row>
    <row r="36761" spans="6:12" x14ac:dyDescent="0.35">
      <c r="F36761" s="34"/>
      <c r="J36761" s="34"/>
      <c r="K36761" s="34"/>
      <c r="L36761" s="34"/>
    </row>
    <row r="36762" spans="6:12" x14ac:dyDescent="0.35">
      <c r="F36762" s="34"/>
      <c r="J36762" s="34"/>
      <c r="K36762" s="34"/>
      <c r="L36762" s="34"/>
    </row>
    <row r="36763" spans="6:12" x14ac:dyDescent="0.35">
      <c r="F36763" s="34"/>
      <c r="J36763" s="34"/>
      <c r="K36763" s="34"/>
      <c r="L36763" s="34"/>
    </row>
    <row r="36764" spans="6:12" x14ac:dyDescent="0.35">
      <c r="F36764" s="34"/>
      <c r="J36764" s="34"/>
      <c r="K36764" s="34"/>
      <c r="L36764" s="34"/>
    </row>
    <row r="36765" spans="6:12" x14ac:dyDescent="0.35">
      <c r="F36765" s="34"/>
      <c r="J36765" s="34"/>
      <c r="K36765" s="34"/>
      <c r="L36765" s="34"/>
    </row>
    <row r="36766" spans="6:12" x14ac:dyDescent="0.35">
      <c r="F36766" s="34"/>
      <c r="J36766" s="34"/>
      <c r="K36766" s="34"/>
      <c r="L36766" s="34"/>
    </row>
    <row r="36767" spans="6:12" x14ac:dyDescent="0.35">
      <c r="F36767" s="34"/>
      <c r="J36767" s="34"/>
      <c r="K36767" s="34"/>
      <c r="L36767" s="34"/>
    </row>
    <row r="36768" spans="6:12" x14ac:dyDescent="0.35">
      <c r="F36768" s="34"/>
      <c r="J36768" s="34"/>
      <c r="K36768" s="34"/>
      <c r="L36768" s="34"/>
    </row>
    <row r="36769" spans="6:12" x14ac:dyDescent="0.35">
      <c r="F36769" s="34"/>
      <c r="J36769" s="34"/>
      <c r="K36769" s="34"/>
      <c r="L36769" s="34"/>
    </row>
    <row r="36770" spans="6:12" x14ac:dyDescent="0.35">
      <c r="F36770" s="34"/>
      <c r="J36770" s="34"/>
      <c r="K36770" s="34"/>
      <c r="L36770" s="34"/>
    </row>
    <row r="36771" spans="6:12" x14ac:dyDescent="0.35">
      <c r="F36771" s="34"/>
      <c r="J36771" s="34"/>
      <c r="K36771" s="34"/>
      <c r="L36771" s="34"/>
    </row>
    <row r="36772" spans="6:12" x14ac:dyDescent="0.35">
      <c r="F36772" s="34"/>
      <c r="J36772" s="34"/>
      <c r="K36772" s="34"/>
      <c r="L36772" s="34"/>
    </row>
    <row r="36773" spans="6:12" x14ac:dyDescent="0.35">
      <c r="F36773" s="34"/>
      <c r="J36773" s="34"/>
      <c r="K36773" s="34"/>
      <c r="L36773" s="34"/>
    </row>
    <row r="36774" spans="6:12" x14ac:dyDescent="0.35">
      <c r="F36774" s="34"/>
      <c r="J36774" s="34"/>
      <c r="K36774" s="34"/>
      <c r="L36774" s="34"/>
    </row>
    <row r="36775" spans="6:12" x14ac:dyDescent="0.35">
      <c r="F36775" s="34"/>
      <c r="J36775" s="34"/>
      <c r="K36775" s="34"/>
      <c r="L36775" s="34"/>
    </row>
    <row r="36776" spans="6:12" x14ac:dyDescent="0.35">
      <c r="F36776" s="34"/>
      <c r="J36776" s="34"/>
      <c r="K36776" s="34"/>
      <c r="L36776" s="34"/>
    </row>
    <row r="36777" spans="6:12" x14ac:dyDescent="0.35">
      <c r="F36777" s="34"/>
      <c r="J36777" s="34"/>
      <c r="K36777" s="34"/>
      <c r="L36777" s="34"/>
    </row>
    <row r="36778" spans="6:12" x14ac:dyDescent="0.35">
      <c r="F36778" s="34"/>
      <c r="J36778" s="34"/>
      <c r="K36778" s="34"/>
      <c r="L36778" s="34"/>
    </row>
    <row r="36779" spans="6:12" x14ac:dyDescent="0.35">
      <c r="F36779" s="34"/>
      <c r="J36779" s="34"/>
      <c r="K36779" s="34"/>
      <c r="L36779" s="34"/>
    </row>
    <row r="36780" spans="6:12" x14ac:dyDescent="0.35">
      <c r="F36780" s="34"/>
      <c r="J36780" s="34"/>
      <c r="K36780" s="34"/>
      <c r="L36780" s="34"/>
    </row>
    <row r="36781" spans="6:12" x14ac:dyDescent="0.35">
      <c r="F36781" s="34"/>
      <c r="J36781" s="34"/>
      <c r="K36781" s="34"/>
      <c r="L36781" s="34"/>
    </row>
    <row r="36782" spans="6:12" x14ac:dyDescent="0.35">
      <c r="F36782" s="34"/>
      <c r="J36782" s="34"/>
      <c r="K36782" s="34"/>
      <c r="L36782" s="34"/>
    </row>
    <row r="36783" spans="6:12" x14ac:dyDescent="0.35">
      <c r="F36783" s="34"/>
      <c r="J36783" s="34"/>
      <c r="K36783" s="34"/>
      <c r="L36783" s="34"/>
    </row>
    <row r="36784" spans="6:12" x14ac:dyDescent="0.35">
      <c r="F36784" s="34"/>
      <c r="J36784" s="34"/>
      <c r="K36784" s="34"/>
      <c r="L36784" s="34"/>
    </row>
    <row r="36785" spans="6:12" x14ac:dyDescent="0.35">
      <c r="F36785" s="34"/>
      <c r="J36785" s="34"/>
      <c r="K36785" s="34"/>
      <c r="L36785" s="34"/>
    </row>
    <row r="36786" spans="6:12" x14ac:dyDescent="0.35">
      <c r="F36786" s="34"/>
      <c r="J36786" s="34"/>
      <c r="K36786" s="34"/>
      <c r="L36786" s="34"/>
    </row>
    <row r="36787" spans="6:12" x14ac:dyDescent="0.35">
      <c r="F36787" s="34"/>
      <c r="J36787" s="34"/>
      <c r="K36787" s="34"/>
      <c r="L36787" s="34"/>
    </row>
    <row r="36788" spans="6:12" x14ac:dyDescent="0.35">
      <c r="F36788" s="34"/>
      <c r="J36788" s="34"/>
      <c r="K36788" s="34"/>
      <c r="L36788" s="34"/>
    </row>
    <row r="36789" spans="6:12" x14ac:dyDescent="0.35">
      <c r="F36789" s="34"/>
      <c r="J36789" s="34"/>
      <c r="K36789" s="34"/>
      <c r="L36789" s="34"/>
    </row>
    <row r="36790" spans="6:12" x14ac:dyDescent="0.35">
      <c r="F36790" s="34"/>
      <c r="J36790" s="34"/>
      <c r="K36790" s="34"/>
      <c r="L36790" s="34"/>
    </row>
    <row r="36791" spans="6:12" x14ac:dyDescent="0.35">
      <c r="F36791" s="34"/>
      <c r="J36791" s="34"/>
      <c r="K36791" s="34"/>
      <c r="L36791" s="34"/>
    </row>
    <row r="36792" spans="6:12" x14ac:dyDescent="0.35">
      <c r="F36792" s="34"/>
      <c r="J36792" s="34"/>
      <c r="K36792" s="34"/>
      <c r="L36792" s="34"/>
    </row>
    <row r="36793" spans="6:12" x14ac:dyDescent="0.35">
      <c r="F36793" s="34"/>
      <c r="J36793" s="34"/>
      <c r="K36793" s="34"/>
      <c r="L36793" s="34"/>
    </row>
    <row r="36794" spans="6:12" x14ac:dyDescent="0.35">
      <c r="F36794" s="34"/>
      <c r="J36794" s="34"/>
      <c r="K36794" s="34"/>
      <c r="L36794" s="34"/>
    </row>
    <row r="36795" spans="6:12" x14ac:dyDescent="0.35">
      <c r="F36795" s="34"/>
      <c r="J36795" s="34"/>
      <c r="K36795" s="34"/>
      <c r="L36795" s="34"/>
    </row>
    <row r="36796" spans="6:12" x14ac:dyDescent="0.35">
      <c r="F36796" s="34"/>
      <c r="J36796" s="34"/>
      <c r="K36796" s="34"/>
      <c r="L36796" s="34"/>
    </row>
    <row r="36797" spans="6:12" x14ac:dyDescent="0.35">
      <c r="F36797" s="34"/>
      <c r="J36797" s="34"/>
      <c r="K36797" s="34"/>
      <c r="L36797" s="34"/>
    </row>
    <row r="36798" spans="6:12" x14ac:dyDescent="0.35">
      <c r="F36798" s="34"/>
      <c r="J36798" s="34"/>
      <c r="K36798" s="34"/>
      <c r="L36798" s="34"/>
    </row>
    <row r="36799" spans="6:12" x14ac:dyDescent="0.35">
      <c r="F36799" s="34"/>
      <c r="J36799" s="34"/>
      <c r="K36799" s="34"/>
      <c r="L36799" s="34"/>
    </row>
    <row r="36800" spans="6:12" x14ac:dyDescent="0.35">
      <c r="F36800" s="34"/>
      <c r="J36800" s="34"/>
      <c r="K36800" s="34"/>
      <c r="L36800" s="34"/>
    </row>
    <row r="36801" spans="6:12" x14ac:dyDescent="0.35">
      <c r="F36801" s="34"/>
      <c r="J36801" s="34"/>
      <c r="K36801" s="34"/>
      <c r="L36801" s="34"/>
    </row>
    <row r="36802" spans="6:12" x14ac:dyDescent="0.35">
      <c r="F36802" s="34"/>
      <c r="J36802" s="34"/>
      <c r="K36802" s="34"/>
      <c r="L36802" s="34"/>
    </row>
    <row r="36803" spans="6:12" x14ac:dyDescent="0.35">
      <c r="F36803" s="34"/>
      <c r="J36803" s="34"/>
      <c r="K36803" s="34"/>
      <c r="L36803" s="34"/>
    </row>
    <row r="36804" spans="6:12" x14ac:dyDescent="0.35">
      <c r="F36804" s="34"/>
      <c r="J36804" s="34"/>
      <c r="K36804" s="34"/>
      <c r="L36804" s="34"/>
    </row>
    <row r="36805" spans="6:12" x14ac:dyDescent="0.35">
      <c r="F36805" s="34"/>
      <c r="J36805" s="34"/>
      <c r="K36805" s="34"/>
      <c r="L36805" s="34"/>
    </row>
    <row r="36806" spans="6:12" x14ac:dyDescent="0.35">
      <c r="F36806" s="34"/>
      <c r="J36806" s="34"/>
      <c r="K36806" s="34"/>
      <c r="L36806" s="34"/>
    </row>
    <row r="36807" spans="6:12" x14ac:dyDescent="0.35">
      <c r="F36807" s="34"/>
      <c r="J36807" s="34"/>
      <c r="K36807" s="34"/>
      <c r="L36807" s="34"/>
    </row>
    <row r="36808" spans="6:12" x14ac:dyDescent="0.35">
      <c r="F36808" s="34"/>
      <c r="J36808" s="34"/>
      <c r="K36808" s="34"/>
      <c r="L36808" s="34"/>
    </row>
    <row r="36809" spans="6:12" x14ac:dyDescent="0.35">
      <c r="F36809" s="34"/>
      <c r="J36809" s="34"/>
      <c r="K36809" s="34"/>
      <c r="L36809" s="34"/>
    </row>
    <row r="36810" spans="6:12" x14ac:dyDescent="0.35">
      <c r="F36810" s="34"/>
      <c r="J36810" s="34"/>
      <c r="K36810" s="34"/>
      <c r="L36810" s="34"/>
    </row>
    <row r="36811" spans="6:12" x14ac:dyDescent="0.35">
      <c r="F36811" s="34"/>
      <c r="J36811" s="34"/>
      <c r="K36811" s="34"/>
      <c r="L36811" s="34"/>
    </row>
    <row r="36812" spans="6:12" x14ac:dyDescent="0.35">
      <c r="F36812" s="34"/>
      <c r="J36812" s="34"/>
      <c r="K36812" s="34"/>
      <c r="L36812" s="34"/>
    </row>
    <row r="36813" spans="6:12" x14ac:dyDescent="0.35">
      <c r="F36813" s="34"/>
      <c r="J36813" s="34"/>
      <c r="K36813" s="34"/>
      <c r="L36813" s="34"/>
    </row>
    <row r="36814" spans="6:12" x14ac:dyDescent="0.35">
      <c r="F36814" s="34"/>
      <c r="J36814" s="34"/>
      <c r="K36814" s="34"/>
      <c r="L36814" s="34"/>
    </row>
    <row r="36815" spans="6:12" x14ac:dyDescent="0.35">
      <c r="F36815" s="34"/>
      <c r="J36815" s="34"/>
      <c r="K36815" s="34"/>
      <c r="L36815" s="34"/>
    </row>
    <row r="36816" spans="6:12" x14ac:dyDescent="0.35">
      <c r="F36816" s="34"/>
      <c r="J36816" s="34"/>
      <c r="K36816" s="34"/>
      <c r="L36816" s="34"/>
    </row>
    <row r="36817" spans="6:12" x14ac:dyDescent="0.35">
      <c r="F36817" s="34"/>
      <c r="J36817" s="34"/>
      <c r="K36817" s="34"/>
      <c r="L36817" s="34"/>
    </row>
    <row r="36818" spans="6:12" x14ac:dyDescent="0.35">
      <c r="F36818" s="34"/>
      <c r="J36818" s="34"/>
      <c r="K36818" s="34"/>
      <c r="L36818" s="34"/>
    </row>
    <row r="36819" spans="6:12" x14ac:dyDescent="0.35">
      <c r="F36819" s="34"/>
      <c r="J36819" s="34"/>
      <c r="K36819" s="34"/>
      <c r="L36819" s="34"/>
    </row>
    <row r="36820" spans="6:12" x14ac:dyDescent="0.35">
      <c r="F36820" s="34"/>
      <c r="J36820" s="34"/>
      <c r="K36820" s="34"/>
      <c r="L36820" s="34"/>
    </row>
    <row r="36821" spans="6:12" x14ac:dyDescent="0.35">
      <c r="F36821" s="34"/>
      <c r="J36821" s="34"/>
      <c r="K36821" s="34"/>
      <c r="L36821" s="34"/>
    </row>
    <row r="36822" spans="6:12" x14ac:dyDescent="0.35">
      <c r="F36822" s="34"/>
      <c r="J36822" s="34"/>
      <c r="K36822" s="34"/>
      <c r="L36822" s="34"/>
    </row>
    <row r="36823" spans="6:12" x14ac:dyDescent="0.35">
      <c r="F36823" s="34"/>
      <c r="J36823" s="34"/>
      <c r="K36823" s="34"/>
      <c r="L36823" s="34"/>
    </row>
    <row r="36824" spans="6:12" x14ac:dyDescent="0.35">
      <c r="F36824" s="34"/>
      <c r="J36824" s="34"/>
      <c r="K36824" s="34"/>
      <c r="L36824" s="34"/>
    </row>
    <row r="36825" spans="6:12" x14ac:dyDescent="0.35">
      <c r="F36825" s="34"/>
      <c r="J36825" s="34"/>
      <c r="K36825" s="34"/>
      <c r="L36825" s="34"/>
    </row>
    <row r="36826" spans="6:12" x14ac:dyDescent="0.35">
      <c r="F36826" s="34"/>
      <c r="J36826" s="34"/>
      <c r="K36826" s="34"/>
      <c r="L36826" s="34"/>
    </row>
    <row r="36827" spans="6:12" x14ac:dyDescent="0.35">
      <c r="F36827" s="34"/>
      <c r="J36827" s="34"/>
      <c r="K36827" s="34"/>
      <c r="L36827" s="34"/>
    </row>
    <row r="36828" spans="6:12" x14ac:dyDescent="0.35">
      <c r="F36828" s="34"/>
      <c r="J36828" s="34"/>
      <c r="K36828" s="34"/>
      <c r="L36828" s="34"/>
    </row>
    <row r="36829" spans="6:12" x14ac:dyDescent="0.35">
      <c r="F36829" s="34"/>
      <c r="J36829" s="34"/>
      <c r="K36829" s="34"/>
      <c r="L36829" s="34"/>
    </row>
    <row r="36830" spans="6:12" x14ac:dyDescent="0.35">
      <c r="F36830" s="34"/>
      <c r="J36830" s="34"/>
      <c r="K36830" s="34"/>
      <c r="L36830" s="34"/>
    </row>
    <row r="36831" spans="6:12" x14ac:dyDescent="0.35">
      <c r="F36831" s="34"/>
      <c r="J36831" s="34"/>
      <c r="K36831" s="34"/>
      <c r="L36831" s="34"/>
    </row>
    <row r="36832" spans="6:12" x14ac:dyDescent="0.35">
      <c r="F36832" s="34"/>
      <c r="J36832" s="34"/>
      <c r="K36832" s="34"/>
      <c r="L36832" s="34"/>
    </row>
    <row r="36833" spans="6:12" x14ac:dyDescent="0.35">
      <c r="F36833" s="34"/>
      <c r="J36833" s="34"/>
      <c r="K36833" s="34"/>
      <c r="L36833" s="34"/>
    </row>
    <row r="36834" spans="6:12" x14ac:dyDescent="0.35">
      <c r="F36834" s="34"/>
      <c r="J36834" s="34"/>
      <c r="K36834" s="34"/>
      <c r="L36834" s="34"/>
    </row>
    <row r="36835" spans="6:12" x14ac:dyDescent="0.35">
      <c r="F36835" s="34"/>
      <c r="J36835" s="34"/>
      <c r="K36835" s="34"/>
      <c r="L36835" s="34"/>
    </row>
    <row r="36836" spans="6:12" x14ac:dyDescent="0.35">
      <c r="F36836" s="34"/>
      <c r="J36836" s="34"/>
      <c r="K36836" s="34"/>
      <c r="L36836" s="34"/>
    </row>
    <row r="36837" spans="6:12" x14ac:dyDescent="0.35">
      <c r="F36837" s="34"/>
      <c r="J36837" s="34"/>
      <c r="K36837" s="34"/>
      <c r="L36837" s="34"/>
    </row>
    <row r="36838" spans="6:12" x14ac:dyDescent="0.35">
      <c r="F36838" s="34"/>
      <c r="J36838" s="34"/>
      <c r="K36838" s="34"/>
      <c r="L36838" s="34"/>
    </row>
    <row r="36839" spans="6:12" x14ac:dyDescent="0.35">
      <c r="F36839" s="34"/>
      <c r="J36839" s="34"/>
      <c r="K36839" s="34"/>
      <c r="L36839" s="34"/>
    </row>
    <row r="36840" spans="6:12" x14ac:dyDescent="0.35">
      <c r="F36840" s="34"/>
      <c r="J36840" s="34"/>
      <c r="K36840" s="34"/>
      <c r="L36840" s="34"/>
    </row>
    <row r="36841" spans="6:12" x14ac:dyDescent="0.35">
      <c r="F36841" s="34"/>
      <c r="J36841" s="34"/>
      <c r="K36841" s="34"/>
      <c r="L36841" s="34"/>
    </row>
    <row r="36842" spans="6:12" x14ac:dyDescent="0.35">
      <c r="F36842" s="34"/>
      <c r="J36842" s="34"/>
      <c r="K36842" s="34"/>
      <c r="L36842" s="34"/>
    </row>
    <row r="36843" spans="6:12" x14ac:dyDescent="0.35">
      <c r="F36843" s="34"/>
      <c r="J36843" s="34"/>
      <c r="K36843" s="34"/>
      <c r="L36843" s="34"/>
    </row>
    <row r="36844" spans="6:12" x14ac:dyDescent="0.35">
      <c r="F36844" s="34"/>
      <c r="J36844" s="34"/>
      <c r="K36844" s="34"/>
      <c r="L36844" s="34"/>
    </row>
    <row r="36845" spans="6:12" x14ac:dyDescent="0.35">
      <c r="F36845" s="34"/>
      <c r="J36845" s="34"/>
      <c r="K36845" s="34"/>
      <c r="L36845" s="34"/>
    </row>
    <row r="36846" spans="6:12" x14ac:dyDescent="0.35">
      <c r="F36846" s="34"/>
      <c r="J36846" s="34"/>
      <c r="K36846" s="34"/>
      <c r="L36846" s="34"/>
    </row>
    <row r="36847" spans="6:12" x14ac:dyDescent="0.35">
      <c r="F36847" s="34"/>
      <c r="J36847" s="34"/>
      <c r="K36847" s="34"/>
      <c r="L36847" s="34"/>
    </row>
    <row r="36848" spans="6:12" x14ac:dyDescent="0.35">
      <c r="F36848" s="34"/>
      <c r="J36848" s="34"/>
      <c r="K36848" s="34"/>
      <c r="L36848" s="34"/>
    </row>
    <row r="36849" spans="6:12" x14ac:dyDescent="0.35">
      <c r="F36849" s="34"/>
      <c r="J36849" s="34"/>
      <c r="K36849" s="34"/>
      <c r="L36849" s="34"/>
    </row>
    <row r="36850" spans="6:12" x14ac:dyDescent="0.35">
      <c r="F36850" s="34"/>
      <c r="J36850" s="34"/>
      <c r="K36850" s="34"/>
      <c r="L36850" s="34"/>
    </row>
    <row r="36851" spans="6:12" x14ac:dyDescent="0.35">
      <c r="F36851" s="34"/>
      <c r="J36851" s="34"/>
      <c r="K36851" s="34"/>
      <c r="L36851" s="34"/>
    </row>
    <row r="36852" spans="6:12" x14ac:dyDescent="0.35">
      <c r="F36852" s="34"/>
      <c r="J36852" s="34"/>
      <c r="K36852" s="34"/>
      <c r="L36852" s="34"/>
    </row>
    <row r="36853" spans="6:12" x14ac:dyDescent="0.35">
      <c r="F36853" s="34"/>
      <c r="J36853" s="34"/>
      <c r="K36853" s="34"/>
      <c r="L36853" s="34"/>
    </row>
    <row r="36854" spans="6:12" x14ac:dyDescent="0.35">
      <c r="F36854" s="34"/>
      <c r="J36854" s="34"/>
      <c r="K36854" s="34"/>
      <c r="L36854" s="34"/>
    </row>
    <row r="36855" spans="6:12" x14ac:dyDescent="0.35">
      <c r="F36855" s="34"/>
      <c r="J36855" s="34"/>
      <c r="K36855" s="34"/>
      <c r="L36855" s="34"/>
    </row>
    <row r="36856" spans="6:12" x14ac:dyDescent="0.35">
      <c r="F36856" s="34"/>
      <c r="J36856" s="34"/>
      <c r="K36856" s="34"/>
      <c r="L36856" s="34"/>
    </row>
    <row r="36857" spans="6:12" x14ac:dyDescent="0.35">
      <c r="F36857" s="34"/>
      <c r="J36857" s="34"/>
      <c r="K36857" s="34"/>
      <c r="L36857" s="34"/>
    </row>
    <row r="36858" spans="6:12" x14ac:dyDescent="0.35">
      <c r="F36858" s="34"/>
      <c r="J36858" s="34"/>
      <c r="K36858" s="34"/>
      <c r="L36858" s="34"/>
    </row>
    <row r="36859" spans="6:12" x14ac:dyDescent="0.35">
      <c r="F36859" s="34"/>
      <c r="J36859" s="34"/>
      <c r="K36859" s="34"/>
      <c r="L36859" s="34"/>
    </row>
    <row r="36860" spans="6:12" x14ac:dyDescent="0.35">
      <c r="F36860" s="34"/>
      <c r="J36860" s="34"/>
      <c r="K36860" s="34"/>
      <c r="L36860" s="34"/>
    </row>
    <row r="36861" spans="6:12" x14ac:dyDescent="0.35">
      <c r="F36861" s="34"/>
      <c r="J36861" s="34"/>
      <c r="K36861" s="34"/>
      <c r="L36861" s="34"/>
    </row>
    <row r="36862" spans="6:12" x14ac:dyDescent="0.35">
      <c r="F36862" s="34"/>
      <c r="J36862" s="34"/>
      <c r="K36862" s="34"/>
      <c r="L36862" s="34"/>
    </row>
    <row r="36863" spans="6:12" x14ac:dyDescent="0.35">
      <c r="F36863" s="34"/>
      <c r="J36863" s="34"/>
      <c r="K36863" s="34"/>
      <c r="L36863" s="34"/>
    </row>
    <row r="36864" spans="6:12" x14ac:dyDescent="0.35">
      <c r="F36864" s="34"/>
      <c r="J36864" s="34"/>
      <c r="K36864" s="34"/>
      <c r="L36864" s="34"/>
    </row>
    <row r="36865" spans="6:12" x14ac:dyDescent="0.35">
      <c r="F36865" s="34"/>
      <c r="J36865" s="34"/>
      <c r="K36865" s="34"/>
      <c r="L36865" s="34"/>
    </row>
    <row r="36866" spans="6:12" x14ac:dyDescent="0.35">
      <c r="F36866" s="34"/>
      <c r="J36866" s="34"/>
      <c r="K36866" s="34"/>
      <c r="L36866" s="34"/>
    </row>
    <row r="36867" spans="6:12" x14ac:dyDescent="0.35">
      <c r="F36867" s="34"/>
      <c r="J36867" s="34"/>
      <c r="K36867" s="34"/>
      <c r="L36867" s="34"/>
    </row>
    <row r="36868" spans="6:12" x14ac:dyDescent="0.35">
      <c r="F36868" s="34"/>
      <c r="J36868" s="34"/>
      <c r="K36868" s="34"/>
      <c r="L36868" s="34"/>
    </row>
    <row r="36869" spans="6:12" x14ac:dyDescent="0.35">
      <c r="F36869" s="34"/>
      <c r="J36869" s="34"/>
      <c r="K36869" s="34"/>
      <c r="L36869" s="34"/>
    </row>
    <row r="36870" spans="6:12" x14ac:dyDescent="0.35">
      <c r="F36870" s="34"/>
      <c r="J36870" s="34"/>
      <c r="K36870" s="34"/>
      <c r="L36870" s="34"/>
    </row>
    <row r="36871" spans="6:12" x14ac:dyDescent="0.35">
      <c r="F36871" s="34"/>
      <c r="J36871" s="34"/>
      <c r="K36871" s="34"/>
      <c r="L36871" s="34"/>
    </row>
    <row r="36872" spans="6:12" x14ac:dyDescent="0.35">
      <c r="F36872" s="34"/>
      <c r="J36872" s="34"/>
      <c r="K36872" s="34"/>
      <c r="L36872" s="34"/>
    </row>
    <row r="36873" spans="6:12" x14ac:dyDescent="0.35">
      <c r="F36873" s="34"/>
      <c r="J36873" s="34"/>
      <c r="K36873" s="34"/>
      <c r="L36873" s="34"/>
    </row>
    <row r="36874" spans="6:12" x14ac:dyDescent="0.35">
      <c r="F36874" s="34"/>
      <c r="J36874" s="34"/>
      <c r="K36874" s="34"/>
      <c r="L36874" s="34"/>
    </row>
    <row r="36875" spans="6:12" x14ac:dyDescent="0.35">
      <c r="F36875" s="34"/>
      <c r="J36875" s="34"/>
      <c r="K36875" s="34"/>
      <c r="L36875" s="34"/>
    </row>
    <row r="36876" spans="6:12" x14ac:dyDescent="0.35">
      <c r="F36876" s="34"/>
      <c r="J36876" s="34"/>
      <c r="K36876" s="34"/>
      <c r="L36876" s="34"/>
    </row>
    <row r="36877" spans="6:12" x14ac:dyDescent="0.35">
      <c r="F36877" s="34"/>
      <c r="J36877" s="34"/>
      <c r="K36877" s="34"/>
      <c r="L36877" s="34"/>
    </row>
    <row r="36878" spans="6:12" x14ac:dyDescent="0.35">
      <c r="F36878" s="34"/>
      <c r="J36878" s="34"/>
      <c r="K36878" s="34"/>
      <c r="L36878" s="34"/>
    </row>
    <row r="36879" spans="6:12" x14ac:dyDescent="0.35">
      <c r="F36879" s="34"/>
      <c r="J36879" s="34"/>
      <c r="K36879" s="34"/>
      <c r="L36879" s="34"/>
    </row>
    <row r="36880" spans="6:12" x14ac:dyDescent="0.35">
      <c r="F36880" s="34"/>
      <c r="J36880" s="34"/>
      <c r="K36880" s="34"/>
      <c r="L36880" s="34"/>
    </row>
    <row r="36881" spans="6:12" x14ac:dyDescent="0.35">
      <c r="F36881" s="34"/>
      <c r="J36881" s="34"/>
      <c r="K36881" s="34"/>
      <c r="L36881" s="34"/>
    </row>
    <row r="36882" spans="6:12" x14ac:dyDescent="0.35">
      <c r="F36882" s="34"/>
      <c r="J36882" s="34"/>
      <c r="K36882" s="34"/>
      <c r="L36882" s="34"/>
    </row>
    <row r="36883" spans="6:12" x14ac:dyDescent="0.35">
      <c r="F36883" s="34"/>
      <c r="J36883" s="34"/>
      <c r="K36883" s="34"/>
      <c r="L36883" s="34"/>
    </row>
    <row r="36884" spans="6:12" x14ac:dyDescent="0.35">
      <c r="F36884" s="34"/>
      <c r="J36884" s="34"/>
      <c r="K36884" s="34"/>
      <c r="L36884" s="34"/>
    </row>
    <row r="36885" spans="6:12" x14ac:dyDescent="0.35">
      <c r="F36885" s="34"/>
      <c r="J36885" s="34"/>
      <c r="K36885" s="34"/>
      <c r="L36885" s="34"/>
    </row>
    <row r="36886" spans="6:12" x14ac:dyDescent="0.35">
      <c r="F36886" s="34"/>
      <c r="J36886" s="34"/>
      <c r="K36886" s="34"/>
      <c r="L36886" s="34"/>
    </row>
    <row r="36887" spans="6:12" x14ac:dyDescent="0.35">
      <c r="F36887" s="34"/>
      <c r="J36887" s="34"/>
      <c r="K36887" s="34"/>
      <c r="L36887" s="34"/>
    </row>
    <row r="36888" spans="6:12" x14ac:dyDescent="0.35">
      <c r="F36888" s="34"/>
      <c r="J36888" s="34"/>
      <c r="K36888" s="34"/>
      <c r="L36888" s="34"/>
    </row>
    <row r="36889" spans="6:12" x14ac:dyDescent="0.35">
      <c r="F36889" s="34"/>
      <c r="J36889" s="34"/>
      <c r="K36889" s="34"/>
      <c r="L36889" s="34"/>
    </row>
    <row r="36890" spans="6:12" x14ac:dyDescent="0.35">
      <c r="F36890" s="34"/>
      <c r="J36890" s="34"/>
      <c r="K36890" s="34"/>
      <c r="L36890" s="34"/>
    </row>
    <row r="36891" spans="6:12" x14ac:dyDescent="0.35">
      <c r="F36891" s="34"/>
      <c r="J36891" s="34"/>
      <c r="K36891" s="34"/>
      <c r="L36891" s="34"/>
    </row>
    <row r="36892" spans="6:12" x14ac:dyDescent="0.35">
      <c r="F36892" s="34"/>
      <c r="J36892" s="34"/>
      <c r="K36892" s="34"/>
      <c r="L36892" s="34"/>
    </row>
    <row r="36893" spans="6:12" x14ac:dyDescent="0.35">
      <c r="F36893" s="34"/>
      <c r="J36893" s="34"/>
      <c r="K36893" s="34"/>
      <c r="L36893" s="34"/>
    </row>
    <row r="36894" spans="6:12" x14ac:dyDescent="0.35">
      <c r="F36894" s="34"/>
      <c r="J36894" s="34"/>
      <c r="K36894" s="34"/>
      <c r="L36894" s="34"/>
    </row>
    <row r="36895" spans="6:12" x14ac:dyDescent="0.35">
      <c r="F36895" s="34"/>
      <c r="J36895" s="34"/>
      <c r="K36895" s="34"/>
      <c r="L36895" s="34"/>
    </row>
    <row r="36896" spans="6:12" x14ac:dyDescent="0.35">
      <c r="F36896" s="34"/>
      <c r="J36896" s="34"/>
      <c r="K36896" s="34"/>
      <c r="L36896" s="34"/>
    </row>
    <row r="36897" spans="6:12" x14ac:dyDescent="0.35">
      <c r="F36897" s="34"/>
      <c r="J36897" s="34"/>
      <c r="K36897" s="34"/>
      <c r="L36897" s="34"/>
    </row>
    <row r="36898" spans="6:12" x14ac:dyDescent="0.35">
      <c r="F36898" s="34"/>
      <c r="J36898" s="34"/>
      <c r="K36898" s="34"/>
      <c r="L36898" s="34"/>
    </row>
    <row r="36899" spans="6:12" x14ac:dyDescent="0.35">
      <c r="F36899" s="34"/>
      <c r="J36899" s="34"/>
      <c r="K36899" s="34"/>
      <c r="L36899" s="34"/>
    </row>
    <row r="36900" spans="6:12" x14ac:dyDescent="0.35">
      <c r="F36900" s="34"/>
      <c r="J36900" s="34"/>
      <c r="K36900" s="34"/>
      <c r="L36900" s="34"/>
    </row>
    <row r="36901" spans="6:12" x14ac:dyDescent="0.35">
      <c r="F36901" s="34"/>
      <c r="J36901" s="34"/>
      <c r="K36901" s="34"/>
      <c r="L36901" s="34"/>
    </row>
    <row r="36902" spans="6:12" x14ac:dyDescent="0.35">
      <c r="F36902" s="34"/>
      <c r="J36902" s="34"/>
      <c r="K36902" s="34"/>
      <c r="L36902" s="34"/>
    </row>
    <row r="36903" spans="6:12" x14ac:dyDescent="0.35">
      <c r="F36903" s="34"/>
      <c r="J36903" s="34"/>
      <c r="K36903" s="34"/>
      <c r="L36903" s="34"/>
    </row>
    <row r="36904" spans="6:12" x14ac:dyDescent="0.35">
      <c r="F36904" s="34"/>
      <c r="J36904" s="34"/>
      <c r="K36904" s="34"/>
      <c r="L36904" s="34"/>
    </row>
    <row r="36905" spans="6:12" x14ac:dyDescent="0.35">
      <c r="F36905" s="34"/>
      <c r="J36905" s="34"/>
      <c r="K36905" s="34"/>
      <c r="L36905" s="34"/>
    </row>
    <row r="36906" spans="6:12" x14ac:dyDescent="0.35">
      <c r="F36906" s="34"/>
      <c r="J36906" s="34"/>
      <c r="K36906" s="34"/>
      <c r="L36906" s="34"/>
    </row>
    <row r="36907" spans="6:12" x14ac:dyDescent="0.35">
      <c r="F36907" s="34"/>
      <c r="J36907" s="34"/>
      <c r="K36907" s="34"/>
      <c r="L36907" s="34"/>
    </row>
    <row r="36908" spans="6:12" x14ac:dyDescent="0.35">
      <c r="F36908" s="34"/>
      <c r="J36908" s="34"/>
      <c r="K36908" s="34"/>
      <c r="L36908" s="34"/>
    </row>
    <row r="36909" spans="6:12" x14ac:dyDescent="0.35">
      <c r="F36909" s="34"/>
      <c r="J36909" s="34"/>
      <c r="K36909" s="34"/>
      <c r="L36909" s="34"/>
    </row>
    <row r="36910" spans="6:12" x14ac:dyDescent="0.35">
      <c r="F36910" s="34"/>
      <c r="J36910" s="34"/>
      <c r="K36910" s="34"/>
      <c r="L36910" s="34"/>
    </row>
    <row r="36911" spans="6:12" x14ac:dyDescent="0.35">
      <c r="F36911" s="34"/>
      <c r="J36911" s="34"/>
      <c r="K36911" s="34"/>
      <c r="L36911" s="34"/>
    </row>
    <row r="36912" spans="6:12" x14ac:dyDescent="0.35">
      <c r="F36912" s="34"/>
      <c r="J36912" s="34"/>
      <c r="K36912" s="34"/>
      <c r="L36912" s="34"/>
    </row>
    <row r="36913" spans="6:12" x14ac:dyDescent="0.35">
      <c r="F36913" s="34"/>
      <c r="J36913" s="34"/>
      <c r="K36913" s="34"/>
      <c r="L36913" s="34"/>
    </row>
    <row r="36914" spans="6:12" x14ac:dyDescent="0.35">
      <c r="F36914" s="34"/>
      <c r="J36914" s="34"/>
      <c r="K36914" s="34"/>
      <c r="L36914" s="34"/>
    </row>
    <row r="36915" spans="6:12" x14ac:dyDescent="0.35">
      <c r="F36915" s="34"/>
      <c r="J36915" s="34"/>
      <c r="K36915" s="34"/>
      <c r="L36915" s="34"/>
    </row>
    <row r="36916" spans="6:12" x14ac:dyDescent="0.35">
      <c r="F36916" s="34"/>
      <c r="J36916" s="34"/>
      <c r="K36916" s="34"/>
      <c r="L36916" s="34"/>
    </row>
    <row r="36917" spans="6:12" x14ac:dyDescent="0.35">
      <c r="F36917" s="34"/>
      <c r="J36917" s="34"/>
      <c r="K36917" s="34"/>
      <c r="L36917" s="34"/>
    </row>
    <row r="36918" spans="6:12" x14ac:dyDescent="0.35">
      <c r="F36918" s="34"/>
      <c r="J36918" s="34"/>
      <c r="K36918" s="34"/>
      <c r="L36918" s="34"/>
    </row>
    <row r="36919" spans="6:12" x14ac:dyDescent="0.35">
      <c r="F36919" s="34"/>
      <c r="J36919" s="34"/>
      <c r="K36919" s="34"/>
      <c r="L36919" s="34"/>
    </row>
    <row r="36920" spans="6:12" x14ac:dyDescent="0.35">
      <c r="F36920" s="34"/>
      <c r="J36920" s="34"/>
      <c r="K36920" s="34"/>
      <c r="L36920" s="34"/>
    </row>
    <row r="36921" spans="6:12" x14ac:dyDescent="0.35">
      <c r="F36921" s="34"/>
      <c r="J36921" s="34"/>
      <c r="K36921" s="34"/>
      <c r="L36921" s="34"/>
    </row>
    <row r="36922" spans="6:12" x14ac:dyDescent="0.35">
      <c r="F36922" s="34"/>
      <c r="J36922" s="34"/>
      <c r="K36922" s="34"/>
      <c r="L36922" s="34"/>
    </row>
    <row r="36923" spans="6:12" x14ac:dyDescent="0.35">
      <c r="F36923" s="34"/>
      <c r="J36923" s="34"/>
      <c r="K36923" s="34"/>
      <c r="L36923" s="34"/>
    </row>
    <row r="36924" spans="6:12" x14ac:dyDescent="0.35">
      <c r="F36924" s="34"/>
      <c r="J36924" s="34"/>
      <c r="K36924" s="34"/>
      <c r="L36924" s="34"/>
    </row>
    <row r="36925" spans="6:12" x14ac:dyDescent="0.35">
      <c r="F36925" s="34"/>
      <c r="J36925" s="34"/>
      <c r="K36925" s="34"/>
      <c r="L36925" s="34"/>
    </row>
    <row r="36926" spans="6:12" x14ac:dyDescent="0.35">
      <c r="F36926" s="34"/>
      <c r="J36926" s="34"/>
      <c r="K36926" s="34"/>
      <c r="L36926" s="34"/>
    </row>
    <row r="36927" spans="6:12" x14ac:dyDescent="0.35">
      <c r="F36927" s="34"/>
      <c r="J36927" s="34"/>
      <c r="K36927" s="34"/>
      <c r="L36927" s="34"/>
    </row>
    <row r="36928" spans="6:12" x14ac:dyDescent="0.35">
      <c r="F36928" s="34"/>
      <c r="J36928" s="34"/>
      <c r="K36928" s="34"/>
      <c r="L36928" s="34"/>
    </row>
    <row r="36929" spans="6:12" x14ac:dyDescent="0.35">
      <c r="F36929" s="34"/>
      <c r="J36929" s="34"/>
      <c r="K36929" s="34"/>
      <c r="L36929" s="34"/>
    </row>
    <row r="36930" spans="6:12" x14ac:dyDescent="0.35">
      <c r="F36930" s="34"/>
      <c r="J36930" s="34"/>
      <c r="K36930" s="34"/>
      <c r="L36930" s="34"/>
    </row>
    <row r="36931" spans="6:12" x14ac:dyDescent="0.35">
      <c r="F36931" s="34"/>
      <c r="J36931" s="34"/>
      <c r="K36931" s="34"/>
      <c r="L36931" s="34"/>
    </row>
    <row r="36932" spans="6:12" x14ac:dyDescent="0.35">
      <c r="F36932" s="34"/>
      <c r="J36932" s="34"/>
      <c r="K36932" s="34"/>
      <c r="L36932" s="34"/>
    </row>
    <row r="36933" spans="6:12" x14ac:dyDescent="0.35">
      <c r="F36933" s="34"/>
      <c r="J36933" s="34"/>
      <c r="K36933" s="34"/>
      <c r="L36933" s="34"/>
    </row>
    <row r="36934" spans="6:12" x14ac:dyDescent="0.35">
      <c r="F36934" s="34"/>
      <c r="J36934" s="34"/>
      <c r="K36934" s="34"/>
      <c r="L36934" s="34"/>
    </row>
    <row r="36935" spans="6:12" x14ac:dyDescent="0.35">
      <c r="F36935" s="34"/>
      <c r="J36935" s="34"/>
      <c r="K36935" s="34"/>
      <c r="L36935" s="34"/>
    </row>
    <row r="36936" spans="6:12" x14ac:dyDescent="0.35">
      <c r="F36936" s="34"/>
      <c r="J36936" s="34"/>
      <c r="K36936" s="34"/>
      <c r="L36936" s="34"/>
    </row>
    <row r="36937" spans="6:12" x14ac:dyDescent="0.35">
      <c r="F36937" s="34"/>
      <c r="J36937" s="34"/>
      <c r="K36937" s="34"/>
      <c r="L36937" s="34"/>
    </row>
    <row r="36938" spans="6:12" x14ac:dyDescent="0.35">
      <c r="F36938" s="34"/>
      <c r="J36938" s="34"/>
      <c r="K36938" s="34"/>
      <c r="L36938" s="34"/>
    </row>
    <row r="36939" spans="6:12" x14ac:dyDescent="0.35">
      <c r="F36939" s="34"/>
      <c r="J36939" s="34"/>
      <c r="K36939" s="34"/>
      <c r="L36939" s="34"/>
    </row>
    <row r="36940" spans="6:12" x14ac:dyDescent="0.35">
      <c r="F36940" s="34"/>
      <c r="J36940" s="34"/>
      <c r="K36940" s="34"/>
      <c r="L36940" s="34"/>
    </row>
    <row r="36941" spans="6:12" x14ac:dyDescent="0.35">
      <c r="F36941" s="34"/>
      <c r="J36941" s="34"/>
      <c r="K36941" s="34"/>
      <c r="L36941" s="34"/>
    </row>
    <row r="36942" spans="6:12" x14ac:dyDescent="0.35">
      <c r="F36942" s="34"/>
      <c r="J36942" s="34"/>
      <c r="K36942" s="34"/>
      <c r="L36942" s="34"/>
    </row>
    <row r="36943" spans="6:12" x14ac:dyDescent="0.35">
      <c r="F36943" s="34"/>
      <c r="J36943" s="34"/>
      <c r="K36943" s="34"/>
      <c r="L36943" s="34"/>
    </row>
    <row r="36944" spans="6:12" x14ac:dyDescent="0.35">
      <c r="F36944" s="34"/>
      <c r="J36944" s="34"/>
      <c r="K36944" s="34"/>
      <c r="L36944" s="34"/>
    </row>
    <row r="36945" spans="6:12" x14ac:dyDescent="0.35">
      <c r="F36945" s="34"/>
      <c r="J36945" s="34"/>
      <c r="K36945" s="34"/>
      <c r="L36945" s="34"/>
    </row>
    <row r="36946" spans="6:12" x14ac:dyDescent="0.35">
      <c r="F36946" s="34"/>
      <c r="J36946" s="34"/>
      <c r="K36946" s="34"/>
      <c r="L36946" s="34"/>
    </row>
    <row r="36947" spans="6:12" x14ac:dyDescent="0.35">
      <c r="F36947" s="34"/>
      <c r="J36947" s="34"/>
      <c r="K36947" s="34"/>
      <c r="L36947" s="34"/>
    </row>
    <row r="36948" spans="6:12" x14ac:dyDescent="0.35">
      <c r="F36948" s="34"/>
      <c r="J36948" s="34"/>
      <c r="K36948" s="34"/>
      <c r="L36948" s="34"/>
    </row>
    <row r="36949" spans="6:12" x14ac:dyDescent="0.35">
      <c r="F36949" s="34"/>
      <c r="J36949" s="34"/>
      <c r="K36949" s="34"/>
      <c r="L36949" s="34"/>
    </row>
    <row r="36950" spans="6:12" x14ac:dyDescent="0.35">
      <c r="F36950" s="34"/>
      <c r="J36950" s="34"/>
      <c r="K36950" s="34"/>
      <c r="L36950" s="34"/>
    </row>
    <row r="36951" spans="6:12" x14ac:dyDescent="0.35">
      <c r="F36951" s="34"/>
      <c r="J36951" s="34"/>
      <c r="K36951" s="34"/>
      <c r="L36951" s="34"/>
    </row>
    <row r="36952" spans="6:12" x14ac:dyDescent="0.35">
      <c r="F36952" s="34"/>
      <c r="J36952" s="34"/>
      <c r="K36952" s="34"/>
      <c r="L36952" s="34"/>
    </row>
    <row r="36953" spans="6:12" x14ac:dyDescent="0.35">
      <c r="F36953" s="34"/>
      <c r="J36953" s="34"/>
      <c r="K36953" s="34"/>
      <c r="L36953" s="34"/>
    </row>
    <row r="36954" spans="6:12" x14ac:dyDescent="0.35">
      <c r="F36954" s="34"/>
      <c r="J36954" s="34"/>
      <c r="K36954" s="34"/>
      <c r="L36954" s="34"/>
    </row>
    <row r="36955" spans="6:12" x14ac:dyDescent="0.35">
      <c r="F36955" s="34"/>
      <c r="J36955" s="34"/>
      <c r="K36955" s="34"/>
      <c r="L36955" s="34"/>
    </row>
    <row r="36956" spans="6:12" x14ac:dyDescent="0.35">
      <c r="F36956" s="34"/>
      <c r="J36956" s="34"/>
      <c r="K36956" s="34"/>
      <c r="L36956" s="34"/>
    </row>
    <row r="36957" spans="6:12" x14ac:dyDescent="0.35">
      <c r="F36957" s="34"/>
      <c r="J36957" s="34"/>
      <c r="K36957" s="34"/>
      <c r="L36957" s="34"/>
    </row>
    <row r="36958" spans="6:12" x14ac:dyDescent="0.35">
      <c r="F36958" s="34"/>
      <c r="J36958" s="34"/>
      <c r="K36958" s="34"/>
      <c r="L36958" s="34"/>
    </row>
    <row r="36959" spans="6:12" x14ac:dyDescent="0.35">
      <c r="F36959" s="34"/>
      <c r="J36959" s="34"/>
      <c r="K36959" s="34"/>
      <c r="L36959" s="34"/>
    </row>
    <row r="36960" spans="6:12" x14ac:dyDescent="0.35">
      <c r="F36960" s="34"/>
      <c r="J36960" s="34"/>
      <c r="K36960" s="34"/>
      <c r="L36960" s="34"/>
    </row>
    <row r="36961" spans="6:12" x14ac:dyDescent="0.35">
      <c r="F36961" s="34"/>
      <c r="J36961" s="34"/>
      <c r="K36961" s="34"/>
      <c r="L36961" s="34"/>
    </row>
    <row r="36962" spans="6:12" x14ac:dyDescent="0.35">
      <c r="F36962" s="34"/>
      <c r="J36962" s="34"/>
      <c r="K36962" s="34"/>
      <c r="L36962" s="34"/>
    </row>
    <row r="36963" spans="6:12" x14ac:dyDescent="0.35">
      <c r="F36963" s="34"/>
      <c r="J36963" s="34"/>
      <c r="K36963" s="34"/>
      <c r="L36963" s="34"/>
    </row>
    <row r="36964" spans="6:12" x14ac:dyDescent="0.35">
      <c r="F36964" s="34"/>
      <c r="J36964" s="34"/>
      <c r="K36964" s="34"/>
      <c r="L36964" s="34"/>
    </row>
    <row r="36965" spans="6:12" x14ac:dyDescent="0.35">
      <c r="F36965" s="34"/>
      <c r="J36965" s="34"/>
      <c r="K36965" s="34"/>
      <c r="L36965" s="34"/>
    </row>
    <row r="36966" spans="6:12" x14ac:dyDescent="0.35">
      <c r="F36966" s="34"/>
      <c r="J36966" s="34"/>
      <c r="K36966" s="34"/>
      <c r="L36966" s="34"/>
    </row>
    <row r="36967" spans="6:12" x14ac:dyDescent="0.35">
      <c r="F36967" s="34"/>
      <c r="J36967" s="34"/>
      <c r="K36967" s="34"/>
      <c r="L36967" s="34"/>
    </row>
    <row r="36968" spans="6:12" x14ac:dyDescent="0.35">
      <c r="F36968" s="34"/>
      <c r="J36968" s="34"/>
      <c r="K36968" s="34"/>
      <c r="L36968" s="34"/>
    </row>
    <row r="36969" spans="6:12" x14ac:dyDescent="0.35">
      <c r="F36969" s="34"/>
      <c r="J36969" s="34"/>
      <c r="K36969" s="34"/>
      <c r="L36969" s="34"/>
    </row>
    <row r="36970" spans="6:12" x14ac:dyDescent="0.35">
      <c r="F36970" s="34"/>
      <c r="J36970" s="34"/>
      <c r="K36970" s="34"/>
      <c r="L36970" s="34"/>
    </row>
    <row r="36971" spans="6:12" x14ac:dyDescent="0.35">
      <c r="F36971" s="34"/>
      <c r="J36971" s="34"/>
      <c r="K36971" s="34"/>
      <c r="L36971" s="34"/>
    </row>
    <row r="36972" spans="6:12" x14ac:dyDescent="0.35">
      <c r="F36972" s="34"/>
      <c r="J36972" s="34"/>
      <c r="K36972" s="34"/>
      <c r="L36972" s="34"/>
    </row>
    <row r="36973" spans="6:12" x14ac:dyDescent="0.35">
      <c r="F36973" s="34"/>
      <c r="J36973" s="34"/>
      <c r="K36973" s="34"/>
      <c r="L36973" s="34"/>
    </row>
    <row r="36974" spans="6:12" x14ac:dyDescent="0.35">
      <c r="F36974" s="34"/>
      <c r="J36974" s="34"/>
      <c r="K36974" s="34"/>
      <c r="L36974" s="34"/>
    </row>
    <row r="36975" spans="6:12" x14ac:dyDescent="0.35">
      <c r="F36975" s="34"/>
      <c r="J36975" s="34"/>
      <c r="K36975" s="34"/>
      <c r="L36975" s="34"/>
    </row>
    <row r="36976" spans="6:12" x14ac:dyDescent="0.35">
      <c r="F36976" s="34"/>
      <c r="J36976" s="34"/>
      <c r="K36976" s="34"/>
      <c r="L36976" s="34"/>
    </row>
    <row r="36977" spans="6:12" x14ac:dyDescent="0.35">
      <c r="F36977" s="34"/>
      <c r="J36977" s="34"/>
      <c r="K36977" s="34"/>
      <c r="L36977" s="34"/>
    </row>
    <row r="36978" spans="6:12" x14ac:dyDescent="0.35">
      <c r="F36978" s="34"/>
      <c r="J36978" s="34"/>
      <c r="K36978" s="34"/>
      <c r="L36978" s="34"/>
    </row>
    <row r="36979" spans="6:12" x14ac:dyDescent="0.35">
      <c r="F36979" s="34"/>
      <c r="J36979" s="34"/>
      <c r="K36979" s="34"/>
      <c r="L36979" s="34"/>
    </row>
    <row r="36980" spans="6:12" x14ac:dyDescent="0.35">
      <c r="F36980" s="34"/>
      <c r="J36980" s="34"/>
      <c r="K36980" s="34"/>
      <c r="L36980" s="34"/>
    </row>
    <row r="36981" spans="6:12" x14ac:dyDescent="0.35">
      <c r="F36981" s="34"/>
      <c r="J36981" s="34"/>
      <c r="K36981" s="34"/>
      <c r="L36981" s="34"/>
    </row>
    <row r="36982" spans="6:12" x14ac:dyDescent="0.35">
      <c r="F36982" s="34"/>
      <c r="J36982" s="34"/>
      <c r="K36982" s="34"/>
      <c r="L36982" s="34"/>
    </row>
    <row r="36983" spans="6:12" x14ac:dyDescent="0.35">
      <c r="F36983" s="34"/>
      <c r="J36983" s="34"/>
      <c r="K36983" s="34"/>
      <c r="L36983" s="34"/>
    </row>
    <row r="36984" spans="6:12" x14ac:dyDescent="0.35">
      <c r="F36984" s="34"/>
      <c r="J36984" s="34"/>
      <c r="K36984" s="34"/>
      <c r="L36984" s="34"/>
    </row>
    <row r="36985" spans="6:12" x14ac:dyDescent="0.35">
      <c r="F36985" s="34"/>
      <c r="J36985" s="34"/>
      <c r="K36985" s="34"/>
      <c r="L36985" s="34"/>
    </row>
    <row r="36986" spans="6:12" x14ac:dyDescent="0.35">
      <c r="F36986" s="34"/>
      <c r="J36986" s="34"/>
      <c r="K36986" s="34"/>
      <c r="L36986" s="34"/>
    </row>
    <row r="36987" spans="6:12" x14ac:dyDescent="0.35">
      <c r="F36987" s="34"/>
      <c r="J36987" s="34"/>
      <c r="K36987" s="34"/>
      <c r="L36987" s="34"/>
    </row>
    <row r="36988" spans="6:12" x14ac:dyDescent="0.35">
      <c r="F36988" s="34"/>
      <c r="J36988" s="34"/>
      <c r="K36988" s="34"/>
      <c r="L36988" s="34"/>
    </row>
    <row r="36989" spans="6:12" x14ac:dyDescent="0.35">
      <c r="F36989" s="34"/>
      <c r="J36989" s="34"/>
      <c r="K36989" s="34"/>
      <c r="L36989" s="34"/>
    </row>
    <row r="36990" spans="6:12" x14ac:dyDescent="0.35">
      <c r="F36990" s="34"/>
      <c r="J36990" s="34"/>
      <c r="K36990" s="34"/>
      <c r="L36990" s="34"/>
    </row>
    <row r="36991" spans="6:12" x14ac:dyDescent="0.35">
      <c r="F36991" s="34"/>
      <c r="J36991" s="34"/>
      <c r="K36991" s="34"/>
      <c r="L36991" s="34"/>
    </row>
    <row r="36992" spans="6:12" x14ac:dyDescent="0.35">
      <c r="F36992" s="34"/>
      <c r="J36992" s="34"/>
      <c r="K36992" s="34"/>
      <c r="L36992" s="34"/>
    </row>
    <row r="36993" spans="6:12" x14ac:dyDescent="0.35">
      <c r="F36993" s="34"/>
      <c r="J36993" s="34"/>
      <c r="K36993" s="34"/>
      <c r="L36993" s="34"/>
    </row>
    <row r="36994" spans="6:12" x14ac:dyDescent="0.35">
      <c r="F36994" s="34"/>
      <c r="J36994" s="34"/>
      <c r="K36994" s="34"/>
      <c r="L36994" s="34"/>
    </row>
    <row r="36995" spans="6:12" x14ac:dyDescent="0.35">
      <c r="F36995" s="34"/>
      <c r="J36995" s="34"/>
      <c r="K36995" s="34"/>
      <c r="L36995" s="34"/>
    </row>
    <row r="36996" spans="6:12" x14ac:dyDescent="0.35">
      <c r="F36996" s="34"/>
      <c r="J36996" s="34"/>
      <c r="K36996" s="34"/>
      <c r="L36996" s="34"/>
    </row>
    <row r="36997" spans="6:12" x14ac:dyDescent="0.35">
      <c r="F36997" s="34"/>
      <c r="J36997" s="34"/>
      <c r="K36997" s="34"/>
      <c r="L36997" s="34"/>
    </row>
    <row r="36998" spans="6:12" x14ac:dyDescent="0.35">
      <c r="F36998" s="34"/>
      <c r="J36998" s="34"/>
      <c r="K36998" s="34"/>
      <c r="L36998" s="34"/>
    </row>
    <row r="36999" spans="6:12" x14ac:dyDescent="0.35">
      <c r="F36999" s="34"/>
      <c r="J36999" s="34"/>
      <c r="K36999" s="34"/>
      <c r="L36999" s="34"/>
    </row>
    <row r="37000" spans="6:12" x14ac:dyDescent="0.35">
      <c r="F37000" s="34"/>
      <c r="J37000" s="34"/>
      <c r="K37000" s="34"/>
      <c r="L37000" s="34"/>
    </row>
    <row r="37001" spans="6:12" x14ac:dyDescent="0.35">
      <c r="F37001" s="34"/>
      <c r="J37001" s="34"/>
      <c r="K37001" s="34"/>
      <c r="L37001" s="34"/>
    </row>
    <row r="37002" spans="6:12" x14ac:dyDescent="0.35">
      <c r="F37002" s="34"/>
      <c r="J37002" s="34"/>
      <c r="K37002" s="34"/>
      <c r="L37002" s="34"/>
    </row>
    <row r="37003" spans="6:12" x14ac:dyDescent="0.35">
      <c r="F37003" s="34"/>
      <c r="J37003" s="34"/>
      <c r="K37003" s="34"/>
      <c r="L37003" s="34"/>
    </row>
    <row r="37004" spans="6:12" x14ac:dyDescent="0.35">
      <c r="F37004" s="34"/>
      <c r="J37004" s="34"/>
      <c r="K37004" s="34"/>
      <c r="L37004" s="34"/>
    </row>
    <row r="37005" spans="6:12" x14ac:dyDescent="0.35">
      <c r="F37005" s="34"/>
      <c r="J37005" s="34"/>
      <c r="K37005" s="34"/>
      <c r="L37005" s="34"/>
    </row>
    <row r="37006" spans="6:12" x14ac:dyDescent="0.35">
      <c r="F37006" s="34"/>
      <c r="J37006" s="34"/>
      <c r="K37006" s="34"/>
      <c r="L37006" s="34"/>
    </row>
    <row r="37007" spans="6:12" x14ac:dyDescent="0.35">
      <c r="F37007" s="34"/>
      <c r="J37007" s="34"/>
      <c r="K37007" s="34"/>
      <c r="L37007" s="34"/>
    </row>
    <row r="37008" spans="6:12" x14ac:dyDescent="0.35">
      <c r="F37008" s="34"/>
      <c r="J37008" s="34"/>
      <c r="K37008" s="34"/>
      <c r="L37008" s="34"/>
    </row>
    <row r="37009" spans="6:12" x14ac:dyDescent="0.35">
      <c r="F37009" s="34"/>
      <c r="J37009" s="34"/>
      <c r="K37009" s="34"/>
      <c r="L37009" s="34"/>
    </row>
    <row r="37010" spans="6:12" x14ac:dyDescent="0.35">
      <c r="F37010" s="34"/>
      <c r="J37010" s="34"/>
      <c r="K37010" s="34"/>
      <c r="L37010" s="34"/>
    </row>
    <row r="37011" spans="6:12" x14ac:dyDescent="0.35">
      <c r="F37011" s="34"/>
      <c r="J37011" s="34"/>
      <c r="K37011" s="34"/>
      <c r="L37011" s="34"/>
    </row>
    <row r="37012" spans="6:12" x14ac:dyDescent="0.35">
      <c r="F37012" s="34"/>
      <c r="J37012" s="34"/>
      <c r="K37012" s="34"/>
      <c r="L37012" s="34"/>
    </row>
    <row r="37013" spans="6:12" x14ac:dyDescent="0.35">
      <c r="F37013" s="34"/>
      <c r="J37013" s="34"/>
      <c r="K37013" s="34"/>
      <c r="L37013" s="34"/>
    </row>
    <row r="37014" spans="6:12" x14ac:dyDescent="0.35">
      <c r="F37014" s="34"/>
      <c r="J37014" s="34"/>
      <c r="K37014" s="34"/>
      <c r="L37014" s="34"/>
    </row>
    <row r="37015" spans="6:12" x14ac:dyDescent="0.35">
      <c r="F37015" s="34"/>
      <c r="J37015" s="34"/>
      <c r="K37015" s="34"/>
      <c r="L37015" s="34"/>
    </row>
    <row r="37016" spans="6:12" x14ac:dyDescent="0.35">
      <c r="F37016" s="34"/>
      <c r="J37016" s="34"/>
      <c r="K37016" s="34"/>
      <c r="L37016" s="34"/>
    </row>
    <row r="37017" spans="6:12" x14ac:dyDescent="0.35">
      <c r="F37017" s="34"/>
      <c r="J37017" s="34"/>
      <c r="K37017" s="34"/>
      <c r="L37017" s="34"/>
    </row>
    <row r="37018" spans="6:12" x14ac:dyDescent="0.35">
      <c r="F37018" s="34"/>
      <c r="J37018" s="34"/>
      <c r="K37018" s="34"/>
      <c r="L37018" s="34"/>
    </row>
    <row r="37019" spans="6:12" x14ac:dyDescent="0.35">
      <c r="F37019" s="34"/>
      <c r="J37019" s="34"/>
      <c r="K37019" s="34"/>
      <c r="L37019" s="34"/>
    </row>
    <row r="37020" spans="6:12" x14ac:dyDescent="0.35">
      <c r="F37020" s="34"/>
      <c r="J37020" s="34"/>
      <c r="K37020" s="34"/>
      <c r="L37020" s="34"/>
    </row>
    <row r="37021" spans="6:12" x14ac:dyDescent="0.35">
      <c r="F37021" s="34"/>
      <c r="J37021" s="34"/>
      <c r="K37021" s="34"/>
      <c r="L37021" s="34"/>
    </row>
    <row r="37022" spans="6:12" x14ac:dyDescent="0.35">
      <c r="F37022" s="34"/>
      <c r="J37022" s="34"/>
      <c r="K37022" s="34"/>
      <c r="L37022" s="34"/>
    </row>
    <row r="37023" spans="6:12" x14ac:dyDescent="0.35">
      <c r="F37023" s="34"/>
      <c r="J37023" s="34"/>
      <c r="K37023" s="34"/>
      <c r="L37023" s="34"/>
    </row>
    <row r="37024" spans="6:12" x14ac:dyDescent="0.35">
      <c r="F37024" s="34"/>
      <c r="J37024" s="34"/>
      <c r="K37024" s="34"/>
      <c r="L37024" s="34"/>
    </row>
    <row r="37025" spans="6:12" x14ac:dyDescent="0.35">
      <c r="F37025" s="34"/>
      <c r="J37025" s="34"/>
      <c r="K37025" s="34"/>
      <c r="L37025" s="34"/>
    </row>
    <row r="37026" spans="6:12" x14ac:dyDescent="0.35">
      <c r="F37026" s="34"/>
      <c r="J37026" s="34"/>
      <c r="K37026" s="34"/>
      <c r="L37026" s="34"/>
    </row>
    <row r="37027" spans="6:12" x14ac:dyDescent="0.35">
      <c r="F37027" s="34"/>
      <c r="J37027" s="34"/>
      <c r="K37027" s="34"/>
      <c r="L37027" s="34"/>
    </row>
    <row r="37028" spans="6:12" x14ac:dyDescent="0.35">
      <c r="F37028" s="34"/>
      <c r="J37028" s="34"/>
      <c r="K37028" s="34"/>
      <c r="L37028" s="34"/>
    </row>
    <row r="37029" spans="6:12" x14ac:dyDescent="0.35">
      <c r="F37029" s="34"/>
      <c r="J37029" s="34"/>
      <c r="K37029" s="34"/>
      <c r="L37029" s="34"/>
    </row>
    <row r="37030" spans="6:12" x14ac:dyDescent="0.35">
      <c r="F37030" s="34"/>
      <c r="J37030" s="34"/>
      <c r="K37030" s="34"/>
      <c r="L37030" s="34"/>
    </row>
    <row r="37031" spans="6:12" x14ac:dyDescent="0.35">
      <c r="F37031" s="34"/>
      <c r="J37031" s="34"/>
      <c r="K37031" s="34"/>
      <c r="L37031" s="34"/>
    </row>
    <row r="37032" spans="6:12" x14ac:dyDescent="0.35">
      <c r="F37032" s="34"/>
      <c r="J37032" s="34"/>
      <c r="K37032" s="34"/>
      <c r="L37032" s="34"/>
    </row>
    <row r="37033" spans="6:12" x14ac:dyDescent="0.35">
      <c r="F37033" s="34"/>
      <c r="J37033" s="34"/>
      <c r="K37033" s="34"/>
      <c r="L37033" s="34"/>
    </row>
    <row r="37034" spans="6:12" x14ac:dyDescent="0.35">
      <c r="F37034" s="34"/>
      <c r="J37034" s="34"/>
      <c r="K37034" s="34"/>
      <c r="L37034" s="34"/>
    </row>
    <row r="37035" spans="6:12" x14ac:dyDescent="0.35">
      <c r="F37035" s="34"/>
      <c r="J37035" s="34"/>
      <c r="K37035" s="34"/>
      <c r="L37035" s="34"/>
    </row>
    <row r="37036" spans="6:12" x14ac:dyDescent="0.35">
      <c r="F37036" s="34"/>
      <c r="J37036" s="34"/>
      <c r="K37036" s="34"/>
      <c r="L37036" s="34"/>
    </row>
    <row r="37037" spans="6:12" x14ac:dyDescent="0.35">
      <c r="F37037" s="34"/>
      <c r="J37037" s="34"/>
      <c r="K37037" s="34"/>
      <c r="L37037" s="34"/>
    </row>
    <row r="37038" spans="6:12" x14ac:dyDescent="0.35">
      <c r="F37038" s="34"/>
      <c r="J37038" s="34"/>
      <c r="K37038" s="34"/>
      <c r="L37038" s="34"/>
    </row>
    <row r="37039" spans="6:12" x14ac:dyDescent="0.35">
      <c r="F37039" s="34"/>
      <c r="J37039" s="34"/>
      <c r="K37039" s="34"/>
      <c r="L37039" s="34"/>
    </row>
    <row r="37040" spans="6:12" x14ac:dyDescent="0.35">
      <c r="F37040" s="34"/>
      <c r="J37040" s="34"/>
      <c r="K37040" s="34"/>
      <c r="L37040" s="34"/>
    </row>
    <row r="37041" spans="6:12" x14ac:dyDescent="0.35">
      <c r="F37041" s="34"/>
      <c r="J37041" s="34"/>
      <c r="K37041" s="34"/>
      <c r="L37041" s="34"/>
    </row>
    <row r="37042" spans="6:12" x14ac:dyDescent="0.35">
      <c r="F37042" s="34"/>
      <c r="J37042" s="34"/>
      <c r="K37042" s="34"/>
      <c r="L37042" s="34"/>
    </row>
    <row r="37043" spans="6:12" x14ac:dyDescent="0.35">
      <c r="F37043" s="34"/>
      <c r="J37043" s="34"/>
      <c r="K37043" s="34"/>
      <c r="L37043" s="34"/>
    </row>
    <row r="37044" spans="6:12" x14ac:dyDescent="0.35">
      <c r="F37044" s="34"/>
      <c r="J37044" s="34"/>
      <c r="K37044" s="34"/>
      <c r="L37044" s="34"/>
    </row>
    <row r="37045" spans="6:12" x14ac:dyDescent="0.35">
      <c r="F37045" s="34"/>
      <c r="J37045" s="34"/>
      <c r="K37045" s="34"/>
      <c r="L37045" s="34"/>
    </row>
    <row r="37046" spans="6:12" x14ac:dyDescent="0.35">
      <c r="F37046" s="34"/>
      <c r="J37046" s="34"/>
      <c r="K37046" s="34"/>
      <c r="L37046" s="34"/>
    </row>
    <row r="37047" spans="6:12" x14ac:dyDescent="0.35">
      <c r="F37047" s="34"/>
      <c r="J37047" s="34"/>
      <c r="K37047" s="34"/>
      <c r="L37047" s="34"/>
    </row>
    <row r="37048" spans="6:12" x14ac:dyDescent="0.35">
      <c r="F37048" s="34"/>
      <c r="J37048" s="34"/>
      <c r="K37048" s="34"/>
      <c r="L37048" s="34"/>
    </row>
    <row r="37049" spans="6:12" x14ac:dyDescent="0.35">
      <c r="F37049" s="34"/>
      <c r="J37049" s="34"/>
      <c r="K37049" s="34"/>
      <c r="L37049" s="34"/>
    </row>
    <row r="37050" spans="6:12" x14ac:dyDescent="0.35">
      <c r="F37050" s="34"/>
      <c r="J37050" s="34"/>
      <c r="K37050" s="34"/>
      <c r="L37050" s="34"/>
    </row>
    <row r="37051" spans="6:12" x14ac:dyDescent="0.35">
      <c r="F37051" s="34"/>
      <c r="J37051" s="34"/>
      <c r="K37051" s="34"/>
      <c r="L37051" s="34"/>
    </row>
    <row r="37052" spans="6:12" x14ac:dyDescent="0.35">
      <c r="F37052" s="34"/>
      <c r="J37052" s="34"/>
      <c r="K37052" s="34"/>
      <c r="L37052" s="34"/>
    </row>
    <row r="37053" spans="6:12" x14ac:dyDescent="0.35">
      <c r="F37053" s="34"/>
      <c r="J37053" s="34"/>
      <c r="K37053" s="34"/>
      <c r="L37053" s="34"/>
    </row>
    <row r="37054" spans="6:12" x14ac:dyDescent="0.35">
      <c r="F37054" s="34"/>
      <c r="J37054" s="34"/>
      <c r="K37054" s="34"/>
      <c r="L37054" s="34"/>
    </row>
    <row r="37055" spans="6:12" x14ac:dyDescent="0.35">
      <c r="F37055" s="34"/>
      <c r="J37055" s="34"/>
      <c r="K37055" s="34"/>
      <c r="L37055" s="34"/>
    </row>
    <row r="37056" spans="6:12" x14ac:dyDescent="0.35">
      <c r="F37056" s="34"/>
      <c r="J37056" s="34"/>
      <c r="K37056" s="34"/>
      <c r="L37056" s="34"/>
    </row>
    <row r="37057" spans="6:12" x14ac:dyDescent="0.35">
      <c r="F37057" s="34"/>
      <c r="J37057" s="34"/>
      <c r="K37057" s="34"/>
      <c r="L37057" s="34"/>
    </row>
    <row r="37058" spans="6:12" x14ac:dyDescent="0.35">
      <c r="F37058" s="34"/>
      <c r="J37058" s="34"/>
      <c r="K37058" s="34"/>
      <c r="L37058" s="34"/>
    </row>
    <row r="37059" spans="6:12" x14ac:dyDescent="0.35">
      <c r="F37059" s="34"/>
      <c r="J37059" s="34"/>
      <c r="K37059" s="34"/>
      <c r="L37059" s="34"/>
    </row>
    <row r="37060" spans="6:12" x14ac:dyDescent="0.35">
      <c r="F37060" s="34"/>
      <c r="J37060" s="34"/>
      <c r="K37060" s="34"/>
      <c r="L37060" s="34"/>
    </row>
    <row r="37061" spans="6:12" x14ac:dyDescent="0.35">
      <c r="F37061" s="34"/>
      <c r="J37061" s="34"/>
      <c r="K37061" s="34"/>
      <c r="L37061" s="34"/>
    </row>
    <row r="37062" spans="6:12" x14ac:dyDescent="0.35">
      <c r="F37062" s="34"/>
      <c r="J37062" s="34"/>
      <c r="K37062" s="34"/>
      <c r="L37062" s="34"/>
    </row>
    <row r="37063" spans="6:12" x14ac:dyDescent="0.35">
      <c r="F37063" s="34"/>
      <c r="J37063" s="34"/>
      <c r="K37063" s="34"/>
      <c r="L37063" s="34"/>
    </row>
    <row r="37064" spans="6:12" x14ac:dyDescent="0.35">
      <c r="F37064" s="34"/>
      <c r="J37064" s="34"/>
      <c r="K37064" s="34"/>
      <c r="L37064" s="34"/>
    </row>
    <row r="37065" spans="6:12" x14ac:dyDescent="0.35">
      <c r="F37065" s="34"/>
      <c r="J37065" s="34"/>
      <c r="K37065" s="34"/>
      <c r="L37065" s="34"/>
    </row>
    <row r="37066" spans="6:12" x14ac:dyDescent="0.35">
      <c r="F37066" s="34"/>
      <c r="J37066" s="34"/>
      <c r="K37066" s="34"/>
      <c r="L37066" s="34"/>
    </row>
    <row r="37067" spans="6:12" x14ac:dyDescent="0.35">
      <c r="F37067" s="34"/>
      <c r="J37067" s="34"/>
      <c r="K37067" s="34"/>
      <c r="L37067" s="34"/>
    </row>
    <row r="37068" spans="6:12" x14ac:dyDescent="0.35">
      <c r="F37068" s="34"/>
      <c r="J37068" s="34"/>
      <c r="K37068" s="34"/>
      <c r="L37068" s="34"/>
    </row>
    <row r="37069" spans="6:12" x14ac:dyDescent="0.35">
      <c r="F37069" s="34"/>
      <c r="J37069" s="34"/>
      <c r="K37069" s="34"/>
      <c r="L37069" s="34"/>
    </row>
    <row r="37070" spans="6:12" x14ac:dyDescent="0.35">
      <c r="F37070" s="34"/>
      <c r="J37070" s="34"/>
      <c r="K37070" s="34"/>
      <c r="L37070" s="34"/>
    </row>
    <row r="37071" spans="6:12" x14ac:dyDescent="0.35">
      <c r="F37071" s="34"/>
      <c r="J37071" s="34"/>
      <c r="K37071" s="34"/>
      <c r="L37071" s="34"/>
    </row>
    <row r="37072" spans="6:12" x14ac:dyDescent="0.35">
      <c r="F37072" s="34"/>
      <c r="J37072" s="34"/>
      <c r="K37072" s="34"/>
      <c r="L37072" s="34"/>
    </row>
    <row r="37073" spans="6:12" x14ac:dyDescent="0.35">
      <c r="F37073" s="34"/>
      <c r="J37073" s="34"/>
      <c r="K37073" s="34"/>
      <c r="L37073" s="34"/>
    </row>
    <row r="37074" spans="6:12" x14ac:dyDescent="0.35">
      <c r="F37074" s="34"/>
      <c r="J37074" s="34"/>
      <c r="K37074" s="34"/>
      <c r="L37074" s="34"/>
    </row>
    <row r="37075" spans="6:12" x14ac:dyDescent="0.35">
      <c r="F37075" s="34"/>
      <c r="J37075" s="34"/>
      <c r="K37075" s="34"/>
      <c r="L37075" s="34"/>
    </row>
    <row r="37076" spans="6:12" x14ac:dyDescent="0.35">
      <c r="F37076" s="34"/>
      <c r="J37076" s="34"/>
      <c r="K37076" s="34"/>
      <c r="L37076" s="34"/>
    </row>
    <row r="37077" spans="6:12" x14ac:dyDescent="0.35">
      <c r="F37077" s="34"/>
      <c r="J37077" s="34"/>
      <c r="K37077" s="34"/>
      <c r="L37077" s="34"/>
    </row>
    <row r="37078" spans="6:12" x14ac:dyDescent="0.35">
      <c r="F37078" s="34"/>
      <c r="J37078" s="34"/>
      <c r="K37078" s="34"/>
      <c r="L37078" s="34"/>
    </row>
    <row r="37079" spans="6:12" x14ac:dyDescent="0.35">
      <c r="F37079" s="34"/>
      <c r="J37079" s="34"/>
      <c r="K37079" s="34"/>
      <c r="L37079" s="34"/>
    </row>
    <row r="37080" spans="6:12" x14ac:dyDescent="0.35">
      <c r="F37080" s="34"/>
      <c r="J37080" s="34"/>
      <c r="K37080" s="34"/>
      <c r="L37080" s="34"/>
    </row>
    <row r="37081" spans="6:12" x14ac:dyDescent="0.35">
      <c r="F37081" s="34"/>
      <c r="J37081" s="34"/>
      <c r="K37081" s="34"/>
      <c r="L37081" s="34"/>
    </row>
    <row r="37082" spans="6:12" x14ac:dyDescent="0.35">
      <c r="F37082" s="34"/>
      <c r="J37082" s="34"/>
      <c r="K37082" s="34"/>
      <c r="L37082" s="34"/>
    </row>
    <row r="37083" spans="6:12" x14ac:dyDescent="0.35">
      <c r="F37083" s="34"/>
      <c r="J37083" s="34"/>
      <c r="K37083" s="34"/>
      <c r="L37083" s="34"/>
    </row>
    <row r="37084" spans="6:12" x14ac:dyDescent="0.35">
      <c r="F37084" s="34"/>
      <c r="J37084" s="34"/>
      <c r="K37084" s="34"/>
      <c r="L37084" s="34"/>
    </row>
    <row r="37085" spans="6:12" x14ac:dyDescent="0.35">
      <c r="F37085" s="34"/>
      <c r="J37085" s="34"/>
      <c r="K37085" s="34"/>
      <c r="L37085" s="34"/>
    </row>
    <row r="37086" spans="6:12" x14ac:dyDescent="0.35">
      <c r="F37086" s="34"/>
      <c r="J37086" s="34"/>
      <c r="K37086" s="34"/>
      <c r="L37086" s="34"/>
    </row>
    <row r="37087" spans="6:12" x14ac:dyDescent="0.35">
      <c r="F37087" s="34"/>
      <c r="J37087" s="34"/>
      <c r="K37087" s="34"/>
      <c r="L37087" s="34"/>
    </row>
    <row r="37088" spans="6:12" x14ac:dyDescent="0.35">
      <c r="F37088" s="34"/>
      <c r="J37088" s="34"/>
      <c r="K37088" s="34"/>
      <c r="L37088" s="34"/>
    </row>
    <row r="37089" spans="6:12" x14ac:dyDescent="0.35">
      <c r="F37089" s="34"/>
      <c r="J37089" s="34"/>
      <c r="K37089" s="34"/>
      <c r="L37089" s="34"/>
    </row>
    <row r="37090" spans="6:12" x14ac:dyDescent="0.35">
      <c r="F37090" s="34"/>
      <c r="J37090" s="34"/>
      <c r="K37090" s="34"/>
      <c r="L37090" s="34"/>
    </row>
    <row r="37091" spans="6:12" x14ac:dyDescent="0.35">
      <c r="F37091" s="34"/>
      <c r="J37091" s="34"/>
      <c r="K37091" s="34"/>
      <c r="L37091" s="34"/>
    </row>
    <row r="37092" spans="6:12" x14ac:dyDescent="0.35">
      <c r="F37092" s="34"/>
      <c r="J37092" s="34"/>
      <c r="K37092" s="34"/>
      <c r="L37092" s="34"/>
    </row>
    <row r="37093" spans="6:12" x14ac:dyDescent="0.35">
      <c r="F37093" s="34"/>
      <c r="J37093" s="34"/>
      <c r="K37093" s="34"/>
      <c r="L37093" s="34"/>
    </row>
    <row r="37094" spans="6:12" x14ac:dyDescent="0.35">
      <c r="F37094" s="34"/>
      <c r="J37094" s="34"/>
      <c r="K37094" s="34"/>
      <c r="L37094" s="34"/>
    </row>
    <row r="37095" spans="6:12" x14ac:dyDescent="0.35">
      <c r="F37095" s="34"/>
      <c r="J37095" s="34"/>
      <c r="K37095" s="34"/>
      <c r="L37095" s="34"/>
    </row>
    <row r="37096" spans="6:12" x14ac:dyDescent="0.35">
      <c r="F37096" s="34"/>
      <c r="J37096" s="34"/>
      <c r="K37096" s="34"/>
      <c r="L37096" s="34"/>
    </row>
    <row r="37097" spans="6:12" x14ac:dyDescent="0.35">
      <c r="F37097" s="34"/>
      <c r="J37097" s="34"/>
      <c r="K37097" s="34"/>
      <c r="L37097" s="34"/>
    </row>
    <row r="37098" spans="6:12" x14ac:dyDescent="0.35">
      <c r="F37098" s="34"/>
      <c r="J37098" s="34"/>
      <c r="K37098" s="34"/>
      <c r="L37098" s="34"/>
    </row>
    <row r="37099" spans="6:12" x14ac:dyDescent="0.35">
      <c r="F37099" s="34"/>
      <c r="J37099" s="34"/>
      <c r="K37099" s="34"/>
      <c r="L37099" s="34"/>
    </row>
    <row r="37100" spans="6:12" x14ac:dyDescent="0.35">
      <c r="F37100" s="34"/>
      <c r="J37100" s="34"/>
      <c r="K37100" s="34"/>
      <c r="L37100" s="34"/>
    </row>
    <row r="37101" spans="6:12" x14ac:dyDescent="0.35">
      <c r="F37101" s="34"/>
      <c r="J37101" s="34"/>
      <c r="K37101" s="34"/>
      <c r="L37101" s="34"/>
    </row>
    <row r="37102" spans="6:12" x14ac:dyDescent="0.35">
      <c r="F37102" s="34"/>
      <c r="J37102" s="34"/>
      <c r="K37102" s="34"/>
      <c r="L37102" s="34"/>
    </row>
    <row r="37103" spans="6:12" x14ac:dyDescent="0.35">
      <c r="F37103" s="34"/>
      <c r="J37103" s="34"/>
      <c r="K37103" s="34"/>
      <c r="L37103" s="34"/>
    </row>
    <row r="37104" spans="6:12" x14ac:dyDescent="0.35">
      <c r="F37104" s="34"/>
      <c r="J37104" s="34"/>
      <c r="K37104" s="34"/>
      <c r="L37104" s="34"/>
    </row>
    <row r="37105" spans="6:12" x14ac:dyDescent="0.35">
      <c r="F37105" s="34"/>
      <c r="J37105" s="34"/>
      <c r="K37105" s="34"/>
      <c r="L37105" s="34"/>
    </row>
    <row r="37106" spans="6:12" x14ac:dyDescent="0.35">
      <c r="F37106" s="34"/>
      <c r="J37106" s="34"/>
      <c r="K37106" s="34"/>
      <c r="L37106" s="34"/>
    </row>
    <row r="37107" spans="6:12" x14ac:dyDescent="0.35">
      <c r="F37107" s="34"/>
      <c r="J37107" s="34"/>
      <c r="K37107" s="34"/>
      <c r="L37107" s="34"/>
    </row>
    <row r="37108" spans="6:12" x14ac:dyDescent="0.35">
      <c r="F37108" s="34"/>
      <c r="J37108" s="34"/>
      <c r="K37108" s="34"/>
      <c r="L37108" s="34"/>
    </row>
    <row r="37109" spans="6:12" x14ac:dyDescent="0.35">
      <c r="F37109" s="34"/>
      <c r="J37109" s="34"/>
      <c r="K37109" s="34"/>
      <c r="L37109" s="34"/>
    </row>
    <row r="37110" spans="6:12" x14ac:dyDescent="0.35">
      <c r="F37110" s="34"/>
      <c r="J37110" s="34"/>
      <c r="K37110" s="34"/>
      <c r="L37110" s="34"/>
    </row>
    <row r="37111" spans="6:12" x14ac:dyDescent="0.35">
      <c r="F37111" s="34"/>
      <c r="J37111" s="34"/>
      <c r="K37111" s="34"/>
      <c r="L37111" s="34"/>
    </row>
    <row r="37112" spans="6:12" x14ac:dyDescent="0.35">
      <c r="F37112" s="34"/>
      <c r="J37112" s="34"/>
      <c r="K37112" s="34"/>
      <c r="L37112" s="34"/>
    </row>
    <row r="37113" spans="6:12" x14ac:dyDescent="0.35">
      <c r="F37113" s="34"/>
      <c r="J37113" s="34"/>
      <c r="K37113" s="34"/>
      <c r="L37113" s="34"/>
    </row>
    <row r="37114" spans="6:12" x14ac:dyDescent="0.35">
      <c r="F37114" s="34"/>
      <c r="J37114" s="34"/>
      <c r="K37114" s="34"/>
      <c r="L37114" s="34"/>
    </row>
    <row r="37115" spans="6:12" x14ac:dyDescent="0.35">
      <c r="F37115" s="34"/>
      <c r="J37115" s="34"/>
      <c r="K37115" s="34"/>
      <c r="L37115" s="34"/>
    </row>
    <row r="37116" spans="6:12" x14ac:dyDescent="0.35">
      <c r="F37116" s="34"/>
      <c r="J37116" s="34"/>
      <c r="K37116" s="34"/>
      <c r="L37116" s="34"/>
    </row>
    <row r="37117" spans="6:12" x14ac:dyDescent="0.35">
      <c r="F37117" s="34"/>
      <c r="J37117" s="34"/>
      <c r="K37117" s="34"/>
      <c r="L37117" s="34"/>
    </row>
    <row r="37118" spans="6:12" x14ac:dyDescent="0.35">
      <c r="F37118" s="34"/>
      <c r="J37118" s="34"/>
      <c r="K37118" s="34"/>
      <c r="L37118" s="34"/>
    </row>
    <row r="37119" spans="6:12" x14ac:dyDescent="0.35">
      <c r="F37119" s="34"/>
      <c r="J37119" s="34"/>
      <c r="K37119" s="34"/>
      <c r="L37119" s="34"/>
    </row>
    <row r="37120" spans="6:12" x14ac:dyDescent="0.35">
      <c r="F37120" s="34"/>
      <c r="J37120" s="34"/>
      <c r="K37120" s="34"/>
      <c r="L37120" s="34"/>
    </row>
    <row r="37121" spans="6:12" x14ac:dyDescent="0.35">
      <c r="F37121" s="34"/>
      <c r="J37121" s="34"/>
      <c r="K37121" s="34"/>
      <c r="L37121" s="34"/>
    </row>
    <row r="37122" spans="6:12" x14ac:dyDescent="0.35">
      <c r="F37122" s="34"/>
      <c r="J37122" s="34"/>
      <c r="K37122" s="34"/>
      <c r="L37122" s="34"/>
    </row>
    <row r="37123" spans="6:12" x14ac:dyDescent="0.35">
      <c r="F37123" s="34"/>
      <c r="J37123" s="34"/>
      <c r="K37123" s="34"/>
      <c r="L37123" s="34"/>
    </row>
    <row r="37124" spans="6:12" x14ac:dyDescent="0.35">
      <c r="F37124" s="34"/>
      <c r="J37124" s="34"/>
      <c r="K37124" s="34"/>
      <c r="L37124" s="34"/>
    </row>
    <row r="37125" spans="6:12" x14ac:dyDescent="0.35">
      <c r="F37125" s="34"/>
      <c r="J37125" s="34"/>
      <c r="K37125" s="34"/>
      <c r="L37125" s="34"/>
    </row>
    <row r="37126" spans="6:12" x14ac:dyDescent="0.35">
      <c r="F37126" s="34"/>
      <c r="J37126" s="34"/>
      <c r="K37126" s="34"/>
      <c r="L37126" s="34"/>
    </row>
    <row r="37127" spans="6:12" x14ac:dyDescent="0.35">
      <c r="F37127" s="34"/>
      <c r="J37127" s="34"/>
      <c r="K37127" s="34"/>
      <c r="L37127" s="34"/>
    </row>
    <row r="37128" spans="6:12" x14ac:dyDescent="0.35">
      <c r="F37128" s="34"/>
      <c r="J37128" s="34"/>
      <c r="K37128" s="34"/>
      <c r="L37128" s="34"/>
    </row>
    <row r="37129" spans="6:12" x14ac:dyDescent="0.35">
      <c r="F37129" s="34"/>
      <c r="J37129" s="34"/>
      <c r="K37129" s="34"/>
      <c r="L37129" s="34"/>
    </row>
    <row r="37130" spans="6:12" x14ac:dyDescent="0.35">
      <c r="F37130" s="34"/>
      <c r="J37130" s="34"/>
      <c r="K37130" s="34"/>
      <c r="L37130" s="34"/>
    </row>
    <row r="37131" spans="6:12" x14ac:dyDescent="0.35">
      <c r="F37131" s="34"/>
      <c r="J37131" s="34"/>
      <c r="K37131" s="34"/>
      <c r="L37131" s="34"/>
    </row>
    <row r="37132" spans="6:12" x14ac:dyDescent="0.35">
      <c r="F37132" s="34"/>
      <c r="J37132" s="34"/>
      <c r="K37132" s="34"/>
      <c r="L37132" s="34"/>
    </row>
    <row r="37133" spans="6:12" x14ac:dyDescent="0.35">
      <c r="F37133" s="34"/>
      <c r="J37133" s="34"/>
      <c r="K37133" s="34"/>
      <c r="L37133" s="34"/>
    </row>
    <row r="37134" spans="6:12" x14ac:dyDescent="0.35">
      <c r="F37134" s="34"/>
      <c r="J37134" s="34"/>
      <c r="K37134" s="34"/>
      <c r="L37134" s="34"/>
    </row>
    <row r="37135" spans="6:12" x14ac:dyDescent="0.35">
      <c r="F37135" s="34"/>
      <c r="J37135" s="34"/>
      <c r="K37135" s="34"/>
      <c r="L37135" s="34"/>
    </row>
    <row r="37136" spans="6:12" x14ac:dyDescent="0.35">
      <c r="F37136" s="34"/>
      <c r="J37136" s="34"/>
      <c r="K37136" s="34"/>
      <c r="L37136" s="34"/>
    </row>
    <row r="37137" spans="6:12" x14ac:dyDescent="0.35">
      <c r="F37137" s="34"/>
      <c r="J37137" s="34"/>
      <c r="K37137" s="34"/>
      <c r="L37137" s="34"/>
    </row>
    <row r="37138" spans="6:12" x14ac:dyDescent="0.35">
      <c r="F37138" s="34"/>
      <c r="J37138" s="34"/>
      <c r="K37138" s="34"/>
      <c r="L37138" s="34"/>
    </row>
    <row r="37139" spans="6:12" x14ac:dyDescent="0.35">
      <c r="F37139" s="34"/>
      <c r="J37139" s="34"/>
      <c r="K37139" s="34"/>
      <c r="L37139" s="34"/>
    </row>
    <row r="37140" spans="6:12" x14ac:dyDescent="0.35">
      <c r="F37140" s="34"/>
      <c r="J37140" s="34"/>
      <c r="K37140" s="34"/>
      <c r="L37140" s="34"/>
    </row>
    <row r="37141" spans="6:12" x14ac:dyDescent="0.35">
      <c r="F37141" s="34"/>
      <c r="J37141" s="34"/>
      <c r="K37141" s="34"/>
      <c r="L37141" s="34"/>
    </row>
    <row r="37142" spans="6:12" x14ac:dyDescent="0.35">
      <c r="F37142" s="34"/>
      <c r="J37142" s="34"/>
      <c r="K37142" s="34"/>
      <c r="L37142" s="34"/>
    </row>
    <row r="37143" spans="6:12" x14ac:dyDescent="0.35">
      <c r="F37143" s="34"/>
      <c r="J37143" s="34"/>
      <c r="K37143" s="34"/>
      <c r="L37143" s="34"/>
    </row>
    <row r="37144" spans="6:12" x14ac:dyDescent="0.35">
      <c r="F37144" s="34"/>
      <c r="J37144" s="34"/>
      <c r="K37144" s="34"/>
      <c r="L37144" s="34"/>
    </row>
    <row r="37145" spans="6:12" x14ac:dyDescent="0.35">
      <c r="F37145" s="34"/>
      <c r="J37145" s="34"/>
      <c r="K37145" s="34"/>
      <c r="L37145" s="34"/>
    </row>
    <row r="37146" spans="6:12" x14ac:dyDescent="0.35">
      <c r="F37146" s="34"/>
      <c r="J37146" s="34"/>
      <c r="K37146" s="34"/>
      <c r="L37146" s="34"/>
    </row>
    <row r="37147" spans="6:12" x14ac:dyDescent="0.35">
      <c r="F37147" s="34"/>
      <c r="J37147" s="34"/>
      <c r="K37147" s="34"/>
      <c r="L37147" s="34"/>
    </row>
    <row r="37148" spans="6:12" x14ac:dyDescent="0.35">
      <c r="F37148" s="34"/>
      <c r="J37148" s="34"/>
      <c r="K37148" s="34"/>
      <c r="L37148" s="34"/>
    </row>
    <row r="37149" spans="6:12" x14ac:dyDescent="0.35">
      <c r="F37149" s="34"/>
      <c r="J37149" s="34"/>
      <c r="K37149" s="34"/>
      <c r="L37149" s="34"/>
    </row>
    <row r="37150" spans="6:12" x14ac:dyDescent="0.35">
      <c r="F37150" s="34"/>
      <c r="J37150" s="34"/>
      <c r="K37150" s="34"/>
      <c r="L37150" s="34"/>
    </row>
    <row r="37151" spans="6:12" x14ac:dyDescent="0.35">
      <c r="F37151" s="34"/>
      <c r="J37151" s="34"/>
      <c r="K37151" s="34"/>
      <c r="L37151" s="34"/>
    </row>
    <row r="37152" spans="6:12" x14ac:dyDescent="0.35">
      <c r="F37152" s="34"/>
      <c r="J37152" s="34"/>
      <c r="K37152" s="34"/>
      <c r="L37152" s="34"/>
    </row>
    <row r="37153" spans="6:12" x14ac:dyDescent="0.35">
      <c r="F37153" s="34"/>
      <c r="J37153" s="34"/>
      <c r="K37153" s="34"/>
      <c r="L37153" s="34"/>
    </row>
    <row r="37154" spans="6:12" x14ac:dyDescent="0.35">
      <c r="F37154" s="34"/>
      <c r="J37154" s="34"/>
      <c r="K37154" s="34"/>
      <c r="L37154" s="34"/>
    </row>
    <row r="37155" spans="6:12" x14ac:dyDescent="0.35">
      <c r="F37155" s="34"/>
      <c r="J37155" s="34"/>
      <c r="K37155" s="34"/>
      <c r="L37155" s="34"/>
    </row>
    <row r="37156" spans="6:12" x14ac:dyDescent="0.35">
      <c r="F37156" s="34"/>
      <c r="J37156" s="34"/>
      <c r="K37156" s="34"/>
      <c r="L37156" s="34"/>
    </row>
    <row r="37157" spans="6:12" x14ac:dyDescent="0.35">
      <c r="F37157" s="34"/>
      <c r="J37157" s="34"/>
      <c r="K37157" s="34"/>
      <c r="L37157" s="34"/>
    </row>
    <row r="37158" spans="6:12" x14ac:dyDescent="0.35">
      <c r="F37158" s="34"/>
      <c r="J37158" s="34"/>
      <c r="K37158" s="34"/>
      <c r="L37158" s="34"/>
    </row>
    <row r="37159" spans="6:12" x14ac:dyDescent="0.35">
      <c r="F37159" s="34"/>
      <c r="J37159" s="34"/>
      <c r="K37159" s="34"/>
      <c r="L37159" s="34"/>
    </row>
    <row r="37160" spans="6:12" x14ac:dyDescent="0.35">
      <c r="F37160" s="34"/>
      <c r="J37160" s="34"/>
      <c r="K37160" s="34"/>
      <c r="L37160" s="34"/>
    </row>
    <row r="37161" spans="6:12" x14ac:dyDescent="0.35">
      <c r="F37161" s="34"/>
      <c r="J37161" s="34"/>
      <c r="K37161" s="34"/>
      <c r="L37161" s="34"/>
    </row>
    <row r="37162" spans="6:12" x14ac:dyDescent="0.35">
      <c r="F37162" s="34"/>
      <c r="J37162" s="34"/>
      <c r="K37162" s="34"/>
      <c r="L37162" s="34"/>
    </row>
    <row r="37163" spans="6:12" x14ac:dyDescent="0.35">
      <c r="F37163" s="34"/>
      <c r="J37163" s="34"/>
      <c r="K37163" s="34"/>
      <c r="L37163" s="34"/>
    </row>
    <row r="37164" spans="6:12" x14ac:dyDescent="0.35">
      <c r="F37164" s="34"/>
      <c r="J37164" s="34"/>
      <c r="K37164" s="34"/>
      <c r="L37164" s="34"/>
    </row>
    <row r="37165" spans="6:12" x14ac:dyDescent="0.35">
      <c r="F37165" s="34"/>
      <c r="J37165" s="34"/>
      <c r="K37165" s="34"/>
      <c r="L37165" s="34"/>
    </row>
    <row r="37166" spans="6:12" x14ac:dyDescent="0.35">
      <c r="F37166" s="34"/>
      <c r="J37166" s="34"/>
      <c r="K37166" s="34"/>
      <c r="L37166" s="34"/>
    </row>
    <row r="37167" spans="6:12" x14ac:dyDescent="0.35">
      <c r="F37167" s="34"/>
      <c r="J37167" s="34"/>
      <c r="K37167" s="34"/>
      <c r="L37167" s="34"/>
    </row>
    <row r="37168" spans="6:12" x14ac:dyDescent="0.35">
      <c r="F37168" s="34"/>
      <c r="J37168" s="34"/>
      <c r="K37168" s="34"/>
      <c r="L37168" s="34"/>
    </row>
    <row r="37169" spans="6:12" x14ac:dyDescent="0.35">
      <c r="F37169" s="34"/>
      <c r="J37169" s="34"/>
      <c r="K37169" s="34"/>
      <c r="L37169" s="34"/>
    </row>
    <row r="37170" spans="6:12" x14ac:dyDescent="0.35">
      <c r="F37170" s="34"/>
      <c r="J37170" s="34"/>
      <c r="K37170" s="34"/>
      <c r="L37170" s="34"/>
    </row>
    <row r="37171" spans="6:12" x14ac:dyDescent="0.35">
      <c r="F37171" s="34"/>
      <c r="J37171" s="34"/>
      <c r="K37171" s="34"/>
      <c r="L37171" s="34"/>
    </row>
    <row r="37172" spans="6:12" x14ac:dyDescent="0.35">
      <c r="F37172" s="34"/>
      <c r="J37172" s="34"/>
      <c r="K37172" s="34"/>
      <c r="L37172" s="34"/>
    </row>
    <row r="37173" spans="6:12" x14ac:dyDescent="0.35">
      <c r="F37173" s="34"/>
      <c r="J37173" s="34"/>
      <c r="K37173" s="34"/>
      <c r="L37173" s="34"/>
    </row>
    <row r="37174" spans="6:12" x14ac:dyDescent="0.35">
      <c r="F37174" s="34"/>
      <c r="J37174" s="34"/>
      <c r="K37174" s="34"/>
      <c r="L37174" s="34"/>
    </row>
    <row r="37175" spans="6:12" x14ac:dyDescent="0.35">
      <c r="F37175" s="34"/>
      <c r="J37175" s="34"/>
      <c r="K37175" s="34"/>
      <c r="L37175" s="34"/>
    </row>
    <row r="37176" spans="6:12" x14ac:dyDescent="0.35">
      <c r="F37176" s="34"/>
      <c r="J37176" s="34"/>
      <c r="K37176" s="34"/>
      <c r="L37176" s="34"/>
    </row>
    <row r="37177" spans="6:12" x14ac:dyDescent="0.35">
      <c r="F37177" s="34"/>
      <c r="J37177" s="34"/>
      <c r="K37177" s="34"/>
      <c r="L37177" s="34"/>
    </row>
    <row r="37178" spans="6:12" x14ac:dyDescent="0.35">
      <c r="F37178" s="34"/>
      <c r="J37178" s="34"/>
      <c r="K37178" s="34"/>
      <c r="L37178" s="34"/>
    </row>
    <row r="37179" spans="6:12" x14ac:dyDescent="0.35">
      <c r="F37179" s="34"/>
      <c r="J37179" s="34"/>
      <c r="K37179" s="34"/>
      <c r="L37179" s="34"/>
    </row>
    <row r="37180" spans="6:12" x14ac:dyDescent="0.35">
      <c r="F37180" s="34"/>
      <c r="J37180" s="34"/>
      <c r="K37180" s="34"/>
      <c r="L37180" s="34"/>
    </row>
    <row r="37181" spans="6:12" x14ac:dyDescent="0.35">
      <c r="F37181" s="34"/>
      <c r="J37181" s="34"/>
      <c r="K37181" s="34"/>
      <c r="L37181" s="34"/>
    </row>
    <row r="37182" spans="6:12" x14ac:dyDescent="0.35">
      <c r="F37182" s="34"/>
      <c r="J37182" s="34"/>
      <c r="K37182" s="34"/>
      <c r="L37182" s="34"/>
    </row>
    <row r="37183" spans="6:12" x14ac:dyDescent="0.35">
      <c r="F37183" s="34"/>
      <c r="J37183" s="34"/>
      <c r="K37183" s="34"/>
      <c r="L37183" s="34"/>
    </row>
    <row r="37184" spans="6:12" x14ac:dyDescent="0.35">
      <c r="F37184" s="34"/>
      <c r="J37184" s="34"/>
      <c r="K37184" s="34"/>
      <c r="L37184" s="34"/>
    </row>
    <row r="37185" spans="6:12" x14ac:dyDescent="0.35">
      <c r="F37185" s="34"/>
      <c r="J37185" s="34"/>
      <c r="K37185" s="34"/>
      <c r="L37185" s="34"/>
    </row>
    <row r="37186" spans="6:12" x14ac:dyDescent="0.35">
      <c r="F37186" s="34"/>
      <c r="J37186" s="34"/>
      <c r="K37186" s="34"/>
      <c r="L37186" s="34"/>
    </row>
    <row r="37187" spans="6:12" x14ac:dyDescent="0.35">
      <c r="F37187" s="34"/>
      <c r="J37187" s="34"/>
      <c r="K37187" s="34"/>
      <c r="L37187" s="34"/>
    </row>
    <row r="37188" spans="6:12" x14ac:dyDescent="0.35">
      <c r="F37188" s="34"/>
      <c r="J37188" s="34"/>
      <c r="K37188" s="34"/>
      <c r="L37188" s="34"/>
    </row>
    <row r="37189" spans="6:12" x14ac:dyDescent="0.35">
      <c r="F37189" s="34"/>
      <c r="J37189" s="34"/>
      <c r="K37189" s="34"/>
      <c r="L37189" s="34"/>
    </row>
    <row r="37190" spans="6:12" x14ac:dyDescent="0.35">
      <c r="F37190" s="34"/>
      <c r="J37190" s="34"/>
      <c r="K37190" s="34"/>
      <c r="L37190" s="34"/>
    </row>
    <row r="37191" spans="6:12" x14ac:dyDescent="0.35">
      <c r="F37191" s="34"/>
      <c r="J37191" s="34"/>
      <c r="K37191" s="34"/>
      <c r="L37191" s="34"/>
    </row>
    <row r="37192" spans="6:12" x14ac:dyDescent="0.35">
      <c r="F37192" s="34"/>
      <c r="J37192" s="34"/>
      <c r="K37192" s="34"/>
      <c r="L37192" s="34"/>
    </row>
    <row r="37193" spans="6:12" x14ac:dyDescent="0.35">
      <c r="F37193" s="34"/>
      <c r="J37193" s="34"/>
      <c r="K37193" s="34"/>
      <c r="L37193" s="34"/>
    </row>
    <row r="37194" spans="6:12" x14ac:dyDescent="0.35">
      <c r="F37194" s="34"/>
      <c r="J37194" s="34"/>
      <c r="K37194" s="34"/>
      <c r="L37194" s="34"/>
    </row>
    <row r="37195" spans="6:12" x14ac:dyDescent="0.35">
      <c r="F37195" s="34"/>
      <c r="J37195" s="34"/>
      <c r="K37195" s="34"/>
      <c r="L37195" s="34"/>
    </row>
    <row r="37196" spans="6:12" x14ac:dyDescent="0.35">
      <c r="F37196" s="34"/>
      <c r="J37196" s="34"/>
      <c r="K37196" s="34"/>
      <c r="L37196" s="34"/>
    </row>
    <row r="37197" spans="6:12" x14ac:dyDescent="0.35">
      <c r="F37197" s="34"/>
      <c r="J37197" s="34"/>
      <c r="K37197" s="34"/>
      <c r="L37197" s="34"/>
    </row>
    <row r="37198" spans="6:12" x14ac:dyDescent="0.35">
      <c r="F37198" s="34"/>
      <c r="J37198" s="34"/>
      <c r="K37198" s="34"/>
      <c r="L37198" s="34"/>
    </row>
    <row r="37199" spans="6:12" x14ac:dyDescent="0.35">
      <c r="F37199" s="34"/>
      <c r="J37199" s="34"/>
      <c r="K37199" s="34"/>
      <c r="L37199" s="34"/>
    </row>
    <row r="37200" spans="6:12" x14ac:dyDescent="0.35">
      <c r="F37200" s="34"/>
      <c r="J37200" s="34"/>
      <c r="K37200" s="34"/>
      <c r="L37200" s="34"/>
    </row>
    <row r="37201" spans="6:12" x14ac:dyDescent="0.35">
      <c r="F37201" s="34"/>
      <c r="J37201" s="34"/>
      <c r="K37201" s="34"/>
      <c r="L37201" s="34"/>
    </row>
    <row r="37202" spans="6:12" x14ac:dyDescent="0.35">
      <c r="F37202" s="34"/>
      <c r="J37202" s="34"/>
      <c r="K37202" s="34"/>
      <c r="L37202" s="34"/>
    </row>
    <row r="37203" spans="6:12" x14ac:dyDescent="0.35">
      <c r="F37203" s="34"/>
      <c r="J37203" s="34"/>
      <c r="K37203" s="34"/>
      <c r="L37203" s="34"/>
    </row>
    <row r="37204" spans="6:12" x14ac:dyDescent="0.35">
      <c r="F37204" s="34"/>
      <c r="J37204" s="34"/>
      <c r="K37204" s="34"/>
      <c r="L37204" s="34"/>
    </row>
    <row r="37205" spans="6:12" x14ac:dyDescent="0.35">
      <c r="F37205" s="34"/>
      <c r="J37205" s="34"/>
      <c r="K37205" s="34"/>
      <c r="L37205" s="34"/>
    </row>
    <row r="37206" spans="6:12" x14ac:dyDescent="0.35">
      <c r="F37206" s="34"/>
      <c r="J37206" s="34"/>
      <c r="K37206" s="34"/>
      <c r="L37206" s="34"/>
    </row>
    <row r="37207" spans="6:12" x14ac:dyDescent="0.35">
      <c r="F37207" s="34"/>
      <c r="J37207" s="34"/>
      <c r="K37207" s="34"/>
      <c r="L37207" s="34"/>
    </row>
    <row r="37208" spans="6:12" x14ac:dyDescent="0.35">
      <c r="F37208" s="34"/>
      <c r="J37208" s="34"/>
      <c r="K37208" s="34"/>
      <c r="L37208" s="34"/>
    </row>
    <row r="37209" spans="6:12" x14ac:dyDescent="0.35">
      <c r="F37209" s="34"/>
      <c r="J37209" s="34"/>
      <c r="K37209" s="34"/>
      <c r="L37209" s="34"/>
    </row>
    <row r="37210" spans="6:12" x14ac:dyDescent="0.35">
      <c r="F37210" s="34"/>
      <c r="J37210" s="34"/>
      <c r="K37210" s="34"/>
      <c r="L37210" s="34"/>
    </row>
    <row r="37211" spans="6:12" x14ac:dyDescent="0.35">
      <c r="F37211" s="34"/>
      <c r="J37211" s="34"/>
      <c r="K37211" s="34"/>
      <c r="L37211" s="34"/>
    </row>
    <row r="37212" spans="6:12" x14ac:dyDescent="0.35">
      <c r="F37212" s="34"/>
      <c r="J37212" s="34"/>
      <c r="K37212" s="34"/>
      <c r="L37212" s="34"/>
    </row>
    <row r="37213" spans="6:12" x14ac:dyDescent="0.35">
      <c r="F37213" s="34"/>
      <c r="J37213" s="34"/>
      <c r="K37213" s="34"/>
      <c r="L37213" s="34"/>
    </row>
    <row r="37214" spans="6:12" x14ac:dyDescent="0.35">
      <c r="F37214" s="34"/>
      <c r="J37214" s="34"/>
      <c r="K37214" s="34"/>
      <c r="L37214" s="34"/>
    </row>
    <row r="37215" spans="6:12" x14ac:dyDescent="0.35">
      <c r="F37215" s="34"/>
      <c r="J37215" s="34"/>
      <c r="K37215" s="34"/>
      <c r="L37215" s="34"/>
    </row>
    <row r="37216" spans="6:12" x14ac:dyDescent="0.35">
      <c r="F37216" s="34"/>
      <c r="J37216" s="34"/>
      <c r="K37216" s="34"/>
      <c r="L37216" s="34"/>
    </row>
    <row r="37217" spans="6:12" x14ac:dyDescent="0.35">
      <c r="F37217" s="34"/>
      <c r="J37217" s="34"/>
      <c r="K37217" s="34"/>
      <c r="L37217" s="34"/>
    </row>
    <row r="37218" spans="6:12" x14ac:dyDescent="0.35">
      <c r="F37218" s="34"/>
      <c r="J37218" s="34"/>
      <c r="K37218" s="34"/>
      <c r="L37218" s="34"/>
    </row>
    <row r="37219" spans="6:12" x14ac:dyDescent="0.35">
      <c r="F37219" s="34"/>
      <c r="J37219" s="34"/>
      <c r="K37219" s="34"/>
      <c r="L37219" s="34"/>
    </row>
    <row r="37220" spans="6:12" x14ac:dyDescent="0.35">
      <c r="F37220" s="34"/>
      <c r="J37220" s="34"/>
      <c r="K37220" s="34"/>
      <c r="L37220" s="34"/>
    </row>
    <row r="37221" spans="6:12" x14ac:dyDescent="0.35">
      <c r="F37221" s="34"/>
      <c r="J37221" s="34"/>
      <c r="K37221" s="34"/>
      <c r="L37221" s="34"/>
    </row>
    <row r="37222" spans="6:12" x14ac:dyDescent="0.35">
      <c r="F37222" s="34"/>
      <c r="J37222" s="34"/>
      <c r="K37222" s="34"/>
      <c r="L37222" s="34"/>
    </row>
    <row r="37223" spans="6:12" x14ac:dyDescent="0.35">
      <c r="F37223" s="34"/>
      <c r="J37223" s="34"/>
      <c r="K37223" s="34"/>
      <c r="L37223" s="34"/>
    </row>
    <row r="37224" spans="6:12" x14ac:dyDescent="0.35">
      <c r="F37224" s="34"/>
      <c r="J37224" s="34"/>
      <c r="K37224" s="34"/>
      <c r="L37224" s="34"/>
    </row>
    <row r="37225" spans="6:12" x14ac:dyDescent="0.35">
      <c r="F37225" s="34"/>
      <c r="J37225" s="34"/>
      <c r="K37225" s="34"/>
      <c r="L37225" s="34"/>
    </row>
    <row r="37226" spans="6:12" x14ac:dyDescent="0.35">
      <c r="F37226" s="34"/>
      <c r="J37226" s="34"/>
      <c r="K37226" s="34"/>
      <c r="L37226" s="34"/>
    </row>
    <row r="37227" spans="6:12" x14ac:dyDescent="0.35">
      <c r="F37227" s="34"/>
      <c r="J37227" s="34"/>
      <c r="K37227" s="34"/>
      <c r="L37227" s="34"/>
    </row>
    <row r="37228" spans="6:12" x14ac:dyDescent="0.35">
      <c r="F37228" s="34"/>
      <c r="J37228" s="34"/>
      <c r="K37228" s="34"/>
      <c r="L37228" s="34"/>
    </row>
    <row r="37229" spans="6:12" x14ac:dyDescent="0.35">
      <c r="F37229" s="34"/>
      <c r="J37229" s="34"/>
      <c r="K37229" s="34"/>
      <c r="L37229" s="34"/>
    </row>
    <row r="37230" spans="6:12" x14ac:dyDescent="0.35">
      <c r="F37230" s="34"/>
      <c r="J37230" s="34"/>
      <c r="K37230" s="34"/>
      <c r="L37230" s="34"/>
    </row>
    <row r="37231" spans="6:12" x14ac:dyDescent="0.35">
      <c r="F37231" s="34"/>
      <c r="J37231" s="34"/>
      <c r="K37231" s="34"/>
      <c r="L37231" s="34"/>
    </row>
    <row r="37232" spans="6:12" x14ac:dyDescent="0.35">
      <c r="F37232" s="34"/>
      <c r="J37232" s="34"/>
      <c r="K37232" s="34"/>
      <c r="L37232" s="34"/>
    </row>
    <row r="37233" spans="6:12" x14ac:dyDescent="0.35">
      <c r="F37233" s="34"/>
      <c r="J37233" s="34"/>
      <c r="K37233" s="34"/>
      <c r="L37233" s="34"/>
    </row>
    <row r="37234" spans="6:12" x14ac:dyDescent="0.35">
      <c r="F37234" s="34"/>
      <c r="J37234" s="34"/>
      <c r="K37234" s="34"/>
      <c r="L37234" s="34"/>
    </row>
    <row r="37235" spans="6:12" x14ac:dyDescent="0.35">
      <c r="F37235" s="34"/>
      <c r="J37235" s="34"/>
      <c r="K37235" s="34"/>
      <c r="L37235" s="34"/>
    </row>
    <row r="37236" spans="6:12" x14ac:dyDescent="0.35">
      <c r="F37236" s="34"/>
      <c r="J37236" s="34"/>
      <c r="K37236" s="34"/>
      <c r="L37236" s="34"/>
    </row>
    <row r="37237" spans="6:12" x14ac:dyDescent="0.35">
      <c r="F37237" s="34"/>
      <c r="J37237" s="34"/>
      <c r="K37237" s="34"/>
      <c r="L37237" s="34"/>
    </row>
    <row r="37238" spans="6:12" x14ac:dyDescent="0.35">
      <c r="F37238" s="34"/>
      <c r="J37238" s="34"/>
      <c r="K37238" s="34"/>
      <c r="L37238" s="34"/>
    </row>
    <row r="37239" spans="6:12" x14ac:dyDescent="0.35">
      <c r="F37239" s="34"/>
      <c r="J37239" s="34"/>
      <c r="K37239" s="34"/>
      <c r="L37239" s="34"/>
    </row>
    <row r="37240" spans="6:12" x14ac:dyDescent="0.35">
      <c r="F37240" s="34"/>
      <c r="J37240" s="34"/>
      <c r="K37240" s="34"/>
      <c r="L37240" s="34"/>
    </row>
    <row r="37241" spans="6:12" x14ac:dyDescent="0.35">
      <c r="F37241" s="34"/>
      <c r="J37241" s="34"/>
      <c r="K37241" s="34"/>
      <c r="L37241" s="34"/>
    </row>
    <row r="37242" spans="6:12" x14ac:dyDescent="0.35">
      <c r="F37242" s="34"/>
      <c r="J37242" s="34"/>
      <c r="K37242" s="34"/>
      <c r="L37242" s="34"/>
    </row>
    <row r="37243" spans="6:12" x14ac:dyDescent="0.35">
      <c r="F37243" s="34"/>
      <c r="J37243" s="34"/>
      <c r="K37243" s="34"/>
      <c r="L37243" s="34"/>
    </row>
    <row r="37244" spans="6:12" x14ac:dyDescent="0.35">
      <c r="F37244" s="34"/>
      <c r="J37244" s="34"/>
      <c r="K37244" s="34"/>
      <c r="L37244" s="34"/>
    </row>
    <row r="37245" spans="6:12" x14ac:dyDescent="0.35">
      <c r="F37245" s="34"/>
      <c r="J37245" s="34"/>
      <c r="K37245" s="34"/>
      <c r="L37245" s="34"/>
    </row>
    <row r="37246" spans="6:12" x14ac:dyDescent="0.35">
      <c r="F37246" s="34"/>
      <c r="J37246" s="34"/>
      <c r="K37246" s="34"/>
      <c r="L37246" s="34"/>
    </row>
    <row r="37247" spans="6:12" x14ac:dyDescent="0.35">
      <c r="F37247" s="34"/>
      <c r="J37247" s="34"/>
      <c r="K37247" s="34"/>
      <c r="L37247" s="34"/>
    </row>
    <row r="37248" spans="6:12" x14ac:dyDescent="0.35">
      <c r="F37248" s="34"/>
      <c r="J37248" s="34"/>
      <c r="K37248" s="34"/>
      <c r="L37248" s="34"/>
    </row>
    <row r="37249" spans="6:12" x14ac:dyDescent="0.35">
      <c r="F37249" s="34"/>
      <c r="J37249" s="34"/>
      <c r="K37249" s="34"/>
      <c r="L37249" s="34"/>
    </row>
    <row r="37250" spans="6:12" x14ac:dyDescent="0.35">
      <c r="F37250" s="34"/>
      <c r="J37250" s="34"/>
      <c r="K37250" s="34"/>
      <c r="L37250" s="34"/>
    </row>
    <row r="37251" spans="6:12" x14ac:dyDescent="0.35">
      <c r="F37251" s="34"/>
      <c r="J37251" s="34"/>
      <c r="K37251" s="34"/>
      <c r="L37251" s="34"/>
    </row>
    <row r="37252" spans="6:12" x14ac:dyDescent="0.35">
      <c r="F37252" s="34"/>
      <c r="J37252" s="34"/>
      <c r="K37252" s="34"/>
      <c r="L37252" s="34"/>
    </row>
    <row r="37253" spans="6:12" x14ac:dyDescent="0.35">
      <c r="F37253" s="34"/>
      <c r="J37253" s="34"/>
      <c r="K37253" s="34"/>
      <c r="L37253" s="34"/>
    </row>
    <row r="37254" spans="6:12" x14ac:dyDescent="0.35">
      <c r="F37254" s="34"/>
      <c r="J37254" s="34"/>
      <c r="K37254" s="34"/>
      <c r="L37254" s="34"/>
    </row>
    <row r="37255" spans="6:12" x14ac:dyDescent="0.35">
      <c r="F37255" s="34"/>
      <c r="J37255" s="34"/>
      <c r="K37255" s="34"/>
      <c r="L37255" s="34"/>
    </row>
    <row r="37256" spans="6:12" x14ac:dyDescent="0.35">
      <c r="F37256" s="34"/>
      <c r="J37256" s="34"/>
      <c r="K37256" s="34"/>
      <c r="L37256" s="34"/>
    </row>
    <row r="37257" spans="6:12" x14ac:dyDescent="0.35">
      <c r="F37257" s="34"/>
      <c r="J37257" s="34"/>
      <c r="K37257" s="34"/>
      <c r="L37257" s="34"/>
    </row>
    <row r="37258" spans="6:12" x14ac:dyDescent="0.35">
      <c r="F37258" s="34"/>
      <c r="J37258" s="34"/>
      <c r="K37258" s="34"/>
      <c r="L37258" s="34"/>
    </row>
    <row r="37259" spans="6:12" x14ac:dyDescent="0.35">
      <c r="F37259" s="34"/>
      <c r="J37259" s="34"/>
      <c r="K37259" s="34"/>
      <c r="L37259" s="34"/>
    </row>
    <row r="37260" spans="6:12" x14ac:dyDescent="0.35">
      <c r="F37260" s="34"/>
      <c r="J37260" s="34"/>
      <c r="K37260" s="34"/>
      <c r="L37260" s="34"/>
    </row>
    <row r="37261" spans="6:12" x14ac:dyDescent="0.35">
      <c r="F37261" s="34"/>
      <c r="J37261" s="34"/>
      <c r="K37261" s="34"/>
      <c r="L37261" s="34"/>
    </row>
    <row r="37262" spans="6:12" x14ac:dyDescent="0.35">
      <c r="F37262" s="34"/>
      <c r="J37262" s="34"/>
      <c r="K37262" s="34"/>
      <c r="L37262" s="34"/>
    </row>
    <row r="37263" spans="6:12" x14ac:dyDescent="0.35">
      <c r="F37263" s="34"/>
      <c r="J37263" s="34"/>
      <c r="K37263" s="34"/>
      <c r="L37263" s="34"/>
    </row>
    <row r="37264" spans="6:12" x14ac:dyDescent="0.35">
      <c r="F37264" s="34"/>
      <c r="J37264" s="34"/>
      <c r="K37264" s="34"/>
      <c r="L37264" s="34"/>
    </row>
    <row r="37265" spans="6:12" x14ac:dyDescent="0.35">
      <c r="F37265" s="34"/>
      <c r="J37265" s="34"/>
      <c r="K37265" s="34"/>
      <c r="L37265" s="34"/>
    </row>
    <row r="37266" spans="6:12" x14ac:dyDescent="0.35">
      <c r="F37266" s="34"/>
      <c r="J37266" s="34"/>
      <c r="K37266" s="34"/>
      <c r="L37266" s="34"/>
    </row>
    <row r="37267" spans="6:12" x14ac:dyDescent="0.35">
      <c r="F37267" s="34"/>
      <c r="J37267" s="34"/>
      <c r="K37267" s="34"/>
      <c r="L37267" s="34"/>
    </row>
    <row r="37268" spans="6:12" x14ac:dyDescent="0.35">
      <c r="F37268" s="34"/>
      <c r="J37268" s="34"/>
      <c r="K37268" s="34"/>
      <c r="L37268" s="34"/>
    </row>
    <row r="37269" spans="6:12" x14ac:dyDescent="0.35">
      <c r="F37269" s="34"/>
      <c r="J37269" s="34"/>
      <c r="K37269" s="34"/>
      <c r="L37269" s="34"/>
    </row>
    <row r="37270" spans="6:12" x14ac:dyDescent="0.35">
      <c r="F37270" s="34"/>
      <c r="J37270" s="34"/>
      <c r="K37270" s="34"/>
      <c r="L37270" s="34"/>
    </row>
    <row r="37271" spans="6:12" x14ac:dyDescent="0.35">
      <c r="F37271" s="34"/>
      <c r="J37271" s="34"/>
      <c r="K37271" s="34"/>
      <c r="L37271" s="34"/>
    </row>
    <row r="37272" spans="6:12" x14ac:dyDescent="0.35">
      <c r="F37272" s="34"/>
      <c r="J37272" s="34"/>
      <c r="K37272" s="34"/>
      <c r="L37272" s="34"/>
    </row>
    <row r="37273" spans="6:12" x14ac:dyDescent="0.35">
      <c r="F37273" s="34"/>
      <c r="J37273" s="34"/>
      <c r="K37273" s="34"/>
      <c r="L37273" s="34"/>
    </row>
    <row r="37274" spans="6:12" x14ac:dyDescent="0.35">
      <c r="F37274" s="34"/>
      <c r="J37274" s="34"/>
      <c r="K37274" s="34"/>
      <c r="L37274" s="34"/>
    </row>
    <row r="37275" spans="6:12" x14ac:dyDescent="0.35">
      <c r="F37275" s="34"/>
      <c r="J37275" s="34"/>
      <c r="K37275" s="34"/>
      <c r="L37275" s="34"/>
    </row>
    <row r="37276" spans="6:12" x14ac:dyDescent="0.35">
      <c r="F37276" s="34"/>
      <c r="J37276" s="34"/>
      <c r="K37276" s="34"/>
      <c r="L37276" s="34"/>
    </row>
    <row r="37277" spans="6:12" x14ac:dyDescent="0.35">
      <c r="F37277" s="34"/>
      <c r="J37277" s="34"/>
      <c r="K37277" s="34"/>
      <c r="L37277" s="34"/>
    </row>
    <row r="37278" spans="6:12" x14ac:dyDescent="0.35">
      <c r="F37278" s="34"/>
      <c r="J37278" s="34"/>
      <c r="K37278" s="34"/>
      <c r="L37278" s="34"/>
    </row>
    <row r="37279" spans="6:12" x14ac:dyDescent="0.35">
      <c r="F37279" s="34"/>
      <c r="J37279" s="34"/>
      <c r="K37279" s="34"/>
      <c r="L37279" s="34"/>
    </row>
    <row r="37280" spans="6:12" x14ac:dyDescent="0.35">
      <c r="F37280" s="34"/>
      <c r="J37280" s="34"/>
      <c r="K37280" s="34"/>
      <c r="L37280" s="34"/>
    </row>
    <row r="37281" spans="6:12" x14ac:dyDescent="0.35">
      <c r="F37281" s="34"/>
      <c r="J37281" s="34"/>
      <c r="K37281" s="34"/>
      <c r="L37281" s="34"/>
    </row>
    <row r="37282" spans="6:12" x14ac:dyDescent="0.35">
      <c r="F37282" s="34"/>
      <c r="J37282" s="34"/>
      <c r="K37282" s="34"/>
      <c r="L37282" s="34"/>
    </row>
    <row r="37283" spans="6:12" x14ac:dyDescent="0.35">
      <c r="F37283" s="34"/>
      <c r="J37283" s="34"/>
      <c r="K37283" s="34"/>
      <c r="L37283" s="34"/>
    </row>
    <row r="37284" spans="6:12" x14ac:dyDescent="0.35">
      <c r="F37284" s="34"/>
      <c r="J37284" s="34"/>
      <c r="K37284" s="34"/>
      <c r="L37284" s="34"/>
    </row>
    <row r="37285" spans="6:12" x14ac:dyDescent="0.35">
      <c r="F37285" s="34"/>
      <c r="J37285" s="34"/>
      <c r="K37285" s="34"/>
      <c r="L37285" s="34"/>
    </row>
    <row r="37286" spans="6:12" x14ac:dyDescent="0.35">
      <c r="F37286" s="34"/>
      <c r="J37286" s="34"/>
      <c r="K37286" s="34"/>
      <c r="L37286" s="34"/>
    </row>
    <row r="37287" spans="6:12" x14ac:dyDescent="0.35">
      <c r="F37287" s="34"/>
      <c r="J37287" s="34"/>
      <c r="K37287" s="34"/>
      <c r="L37287" s="34"/>
    </row>
    <row r="37288" spans="6:12" x14ac:dyDescent="0.35">
      <c r="F37288" s="34"/>
      <c r="J37288" s="34"/>
      <c r="K37288" s="34"/>
      <c r="L37288" s="34"/>
    </row>
    <row r="37289" spans="6:12" x14ac:dyDescent="0.35">
      <c r="F37289" s="34"/>
      <c r="J37289" s="34"/>
      <c r="K37289" s="34"/>
      <c r="L37289" s="34"/>
    </row>
    <row r="37290" spans="6:12" x14ac:dyDescent="0.35">
      <c r="F37290" s="34"/>
      <c r="J37290" s="34"/>
      <c r="K37290" s="34"/>
      <c r="L37290" s="34"/>
    </row>
    <row r="37291" spans="6:12" x14ac:dyDescent="0.35">
      <c r="F37291" s="34"/>
      <c r="J37291" s="34"/>
      <c r="K37291" s="34"/>
      <c r="L37291" s="34"/>
    </row>
    <row r="37292" spans="6:12" x14ac:dyDescent="0.35">
      <c r="F37292" s="34"/>
      <c r="J37292" s="34"/>
      <c r="K37292" s="34"/>
      <c r="L37292" s="34"/>
    </row>
    <row r="37293" spans="6:12" x14ac:dyDescent="0.35">
      <c r="F37293" s="34"/>
      <c r="J37293" s="34"/>
      <c r="K37293" s="34"/>
      <c r="L37293" s="34"/>
    </row>
    <row r="37294" spans="6:12" x14ac:dyDescent="0.35">
      <c r="F37294" s="34"/>
      <c r="J37294" s="34"/>
      <c r="K37294" s="34"/>
      <c r="L37294" s="34"/>
    </row>
    <row r="37295" spans="6:12" x14ac:dyDescent="0.35">
      <c r="F37295" s="34"/>
      <c r="J37295" s="34"/>
      <c r="K37295" s="34"/>
      <c r="L37295" s="34"/>
    </row>
    <row r="37296" spans="6:12" x14ac:dyDescent="0.35">
      <c r="F37296" s="34"/>
      <c r="J37296" s="34"/>
      <c r="K37296" s="34"/>
      <c r="L37296" s="34"/>
    </row>
    <row r="37297" spans="6:12" x14ac:dyDescent="0.35">
      <c r="F37297" s="34"/>
      <c r="J37297" s="34"/>
      <c r="K37297" s="34"/>
      <c r="L37297" s="34"/>
    </row>
    <row r="37298" spans="6:12" x14ac:dyDescent="0.35">
      <c r="F37298" s="34"/>
      <c r="J37298" s="34"/>
      <c r="K37298" s="34"/>
      <c r="L37298" s="34"/>
    </row>
    <row r="37299" spans="6:12" x14ac:dyDescent="0.35">
      <c r="F37299" s="34"/>
      <c r="J37299" s="34"/>
      <c r="K37299" s="34"/>
      <c r="L37299" s="34"/>
    </row>
    <row r="37300" spans="6:12" x14ac:dyDescent="0.35">
      <c r="F37300" s="34"/>
      <c r="J37300" s="34"/>
      <c r="K37300" s="34"/>
      <c r="L37300" s="34"/>
    </row>
    <row r="37301" spans="6:12" x14ac:dyDescent="0.35">
      <c r="F37301" s="34"/>
      <c r="J37301" s="34"/>
      <c r="K37301" s="34"/>
      <c r="L37301" s="34"/>
    </row>
    <row r="37302" spans="6:12" x14ac:dyDescent="0.35">
      <c r="F37302" s="34"/>
      <c r="J37302" s="34"/>
      <c r="K37302" s="34"/>
      <c r="L37302" s="34"/>
    </row>
    <row r="37303" spans="6:12" x14ac:dyDescent="0.35">
      <c r="F37303" s="34"/>
      <c r="J37303" s="34"/>
      <c r="K37303" s="34"/>
      <c r="L37303" s="34"/>
    </row>
    <row r="37304" spans="6:12" x14ac:dyDescent="0.35">
      <c r="F37304" s="34"/>
      <c r="J37304" s="34"/>
      <c r="K37304" s="34"/>
      <c r="L37304" s="34"/>
    </row>
    <row r="37305" spans="6:12" x14ac:dyDescent="0.35">
      <c r="F37305" s="34"/>
      <c r="J37305" s="34"/>
      <c r="K37305" s="34"/>
      <c r="L37305" s="34"/>
    </row>
    <row r="37306" spans="6:12" x14ac:dyDescent="0.35">
      <c r="F37306" s="34"/>
      <c r="J37306" s="34"/>
      <c r="K37306" s="34"/>
      <c r="L37306" s="34"/>
    </row>
    <row r="37307" spans="6:12" x14ac:dyDescent="0.35">
      <c r="F37307" s="34"/>
      <c r="J37307" s="34"/>
      <c r="K37307" s="34"/>
      <c r="L37307" s="34"/>
    </row>
    <row r="37308" spans="6:12" x14ac:dyDescent="0.35">
      <c r="F37308" s="34"/>
      <c r="J37308" s="34"/>
      <c r="K37308" s="34"/>
      <c r="L37308" s="34"/>
    </row>
    <row r="37309" spans="6:12" x14ac:dyDescent="0.35">
      <c r="F37309" s="34"/>
      <c r="J37309" s="34"/>
      <c r="K37309" s="34"/>
      <c r="L37309" s="34"/>
    </row>
    <row r="37310" spans="6:12" x14ac:dyDescent="0.35">
      <c r="F37310" s="34"/>
      <c r="J37310" s="34"/>
      <c r="K37310" s="34"/>
      <c r="L37310" s="34"/>
    </row>
    <row r="37311" spans="6:12" x14ac:dyDescent="0.35">
      <c r="F37311" s="34"/>
      <c r="J37311" s="34"/>
      <c r="K37311" s="34"/>
      <c r="L37311" s="34"/>
    </row>
    <row r="37312" spans="6:12" x14ac:dyDescent="0.35">
      <c r="F37312" s="34"/>
      <c r="J37312" s="34"/>
      <c r="K37312" s="34"/>
      <c r="L37312" s="34"/>
    </row>
    <row r="37313" spans="6:12" x14ac:dyDescent="0.35">
      <c r="F37313" s="34"/>
      <c r="J37313" s="34"/>
      <c r="K37313" s="34"/>
      <c r="L37313" s="34"/>
    </row>
    <row r="37314" spans="6:12" x14ac:dyDescent="0.35">
      <c r="F37314" s="34"/>
      <c r="J37314" s="34"/>
      <c r="K37314" s="34"/>
      <c r="L37314" s="34"/>
    </row>
    <row r="37315" spans="6:12" x14ac:dyDescent="0.35">
      <c r="F37315" s="34"/>
      <c r="J37315" s="34"/>
      <c r="K37315" s="34"/>
      <c r="L37315" s="34"/>
    </row>
    <row r="37316" spans="6:12" x14ac:dyDescent="0.35">
      <c r="F37316" s="34"/>
      <c r="J37316" s="34"/>
      <c r="K37316" s="34"/>
      <c r="L37316" s="34"/>
    </row>
    <row r="37317" spans="6:12" x14ac:dyDescent="0.35">
      <c r="F37317" s="34"/>
      <c r="J37317" s="34"/>
      <c r="K37317" s="34"/>
      <c r="L37317" s="34"/>
    </row>
    <row r="37318" spans="6:12" x14ac:dyDescent="0.35">
      <c r="F37318" s="34"/>
      <c r="J37318" s="34"/>
      <c r="K37318" s="34"/>
      <c r="L37318" s="34"/>
    </row>
    <row r="37319" spans="6:12" x14ac:dyDescent="0.35">
      <c r="F37319" s="34"/>
      <c r="J37319" s="34"/>
      <c r="K37319" s="34"/>
      <c r="L37319" s="34"/>
    </row>
    <row r="37320" spans="6:12" x14ac:dyDescent="0.35">
      <c r="F37320" s="34"/>
      <c r="J37320" s="34"/>
      <c r="K37320" s="34"/>
      <c r="L37320" s="34"/>
    </row>
    <row r="37321" spans="6:12" x14ac:dyDescent="0.35">
      <c r="F37321" s="34"/>
      <c r="J37321" s="34"/>
      <c r="K37321" s="34"/>
      <c r="L37321" s="34"/>
    </row>
    <row r="37322" spans="6:12" x14ac:dyDescent="0.35">
      <c r="F37322" s="34"/>
      <c r="J37322" s="34"/>
      <c r="K37322" s="34"/>
      <c r="L37322" s="34"/>
    </row>
    <row r="37323" spans="6:12" x14ac:dyDescent="0.35">
      <c r="F37323" s="34"/>
      <c r="J37323" s="34"/>
      <c r="K37323" s="34"/>
      <c r="L37323" s="34"/>
    </row>
    <row r="37324" spans="6:12" x14ac:dyDescent="0.35">
      <c r="F37324" s="34"/>
      <c r="J37324" s="34"/>
      <c r="K37324" s="34"/>
      <c r="L37324" s="34"/>
    </row>
    <row r="37325" spans="6:12" x14ac:dyDescent="0.35">
      <c r="F37325" s="34"/>
      <c r="J37325" s="34"/>
      <c r="K37325" s="34"/>
      <c r="L37325" s="34"/>
    </row>
    <row r="37326" spans="6:12" x14ac:dyDescent="0.35">
      <c r="F37326" s="34"/>
      <c r="J37326" s="34"/>
      <c r="K37326" s="34"/>
      <c r="L37326" s="34"/>
    </row>
    <row r="37327" spans="6:12" x14ac:dyDescent="0.35">
      <c r="F37327" s="34"/>
      <c r="J37327" s="34"/>
      <c r="K37327" s="34"/>
      <c r="L37327" s="34"/>
    </row>
    <row r="37328" spans="6:12" x14ac:dyDescent="0.35">
      <c r="F37328" s="34"/>
      <c r="J37328" s="34"/>
      <c r="K37328" s="34"/>
      <c r="L37328" s="34"/>
    </row>
    <row r="37329" spans="6:12" x14ac:dyDescent="0.35">
      <c r="F37329" s="34"/>
      <c r="J37329" s="34"/>
      <c r="K37329" s="34"/>
      <c r="L37329" s="34"/>
    </row>
    <row r="37330" spans="6:12" x14ac:dyDescent="0.35">
      <c r="F37330" s="34"/>
      <c r="J37330" s="34"/>
      <c r="K37330" s="34"/>
      <c r="L37330" s="34"/>
    </row>
    <row r="37331" spans="6:12" x14ac:dyDescent="0.35">
      <c r="F37331" s="34"/>
      <c r="J37331" s="34"/>
      <c r="K37331" s="34"/>
      <c r="L37331" s="34"/>
    </row>
    <row r="37332" spans="6:12" x14ac:dyDescent="0.35">
      <c r="F37332" s="34"/>
      <c r="J37332" s="34"/>
      <c r="K37332" s="34"/>
      <c r="L37332" s="34"/>
    </row>
    <row r="37333" spans="6:12" x14ac:dyDescent="0.35">
      <c r="F37333" s="34"/>
      <c r="J37333" s="34"/>
      <c r="K37333" s="34"/>
      <c r="L37333" s="34"/>
    </row>
    <row r="37334" spans="6:12" x14ac:dyDescent="0.35">
      <c r="F37334" s="34"/>
      <c r="J37334" s="34"/>
      <c r="K37334" s="34"/>
      <c r="L37334" s="34"/>
    </row>
    <row r="37335" spans="6:12" x14ac:dyDescent="0.35">
      <c r="F37335" s="34"/>
      <c r="J37335" s="34"/>
      <c r="K37335" s="34"/>
      <c r="L37335" s="34"/>
    </row>
    <row r="37336" spans="6:12" x14ac:dyDescent="0.35">
      <c r="F37336" s="34"/>
      <c r="J37336" s="34"/>
      <c r="K37336" s="34"/>
      <c r="L37336" s="34"/>
    </row>
    <row r="37337" spans="6:12" x14ac:dyDescent="0.35">
      <c r="F37337" s="34"/>
      <c r="J37337" s="34"/>
      <c r="K37337" s="34"/>
      <c r="L37337" s="34"/>
    </row>
    <row r="37338" spans="6:12" x14ac:dyDescent="0.35">
      <c r="F37338" s="34"/>
      <c r="J37338" s="34"/>
      <c r="K37338" s="34"/>
      <c r="L37338" s="34"/>
    </row>
    <row r="37339" spans="6:12" x14ac:dyDescent="0.35">
      <c r="F37339" s="34"/>
      <c r="J37339" s="34"/>
      <c r="K37339" s="34"/>
      <c r="L37339" s="34"/>
    </row>
    <row r="37340" spans="6:12" x14ac:dyDescent="0.35">
      <c r="F37340" s="34"/>
      <c r="J37340" s="34"/>
      <c r="K37340" s="34"/>
      <c r="L37340" s="34"/>
    </row>
    <row r="37341" spans="6:12" x14ac:dyDescent="0.35">
      <c r="F37341" s="34"/>
      <c r="J37341" s="34"/>
      <c r="K37341" s="34"/>
      <c r="L37341" s="34"/>
    </row>
    <row r="37342" spans="6:12" x14ac:dyDescent="0.35">
      <c r="F37342" s="34"/>
      <c r="J37342" s="34"/>
      <c r="K37342" s="34"/>
      <c r="L37342" s="34"/>
    </row>
    <row r="37343" spans="6:12" x14ac:dyDescent="0.35">
      <c r="F37343" s="34"/>
      <c r="J37343" s="34"/>
      <c r="K37343" s="34"/>
      <c r="L37343" s="34"/>
    </row>
    <row r="37344" spans="6:12" x14ac:dyDescent="0.35">
      <c r="F37344" s="34"/>
      <c r="J37344" s="34"/>
      <c r="K37344" s="34"/>
      <c r="L37344" s="34"/>
    </row>
    <row r="37345" spans="6:12" x14ac:dyDescent="0.35">
      <c r="F37345" s="34"/>
      <c r="J37345" s="34"/>
      <c r="K37345" s="34"/>
      <c r="L37345" s="34"/>
    </row>
    <row r="37346" spans="6:12" x14ac:dyDescent="0.35">
      <c r="F37346" s="34"/>
      <c r="J37346" s="34"/>
      <c r="K37346" s="34"/>
      <c r="L37346" s="34"/>
    </row>
    <row r="37347" spans="6:12" x14ac:dyDescent="0.35">
      <c r="F37347" s="34"/>
      <c r="J37347" s="34"/>
      <c r="K37347" s="34"/>
      <c r="L37347" s="34"/>
    </row>
    <row r="37348" spans="6:12" x14ac:dyDescent="0.35">
      <c r="F37348" s="34"/>
      <c r="J37348" s="34"/>
      <c r="K37348" s="34"/>
      <c r="L37348" s="34"/>
    </row>
    <row r="37349" spans="6:12" x14ac:dyDescent="0.35">
      <c r="F37349" s="34"/>
      <c r="J37349" s="34"/>
      <c r="K37349" s="34"/>
      <c r="L37349" s="34"/>
    </row>
    <row r="37350" spans="6:12" x14ac:dyDescent="0.35">
      <c r="F37350" s="34"/>
      <c r="J37350" s="34"/>
      <c r="K37350" s="34"/>
      <c r="L37350" s="34"/>
    </row>
    <row r="37351" spans="6:12" x14ac:dyDescent="0.35">
      <c r="F37351" s="34"/>
      <c r="J37351" s="34"/>
      <c r="K37351" s="34"/>
      <c r="L37351" s="34"/>
    </row>
    <row r="37352" spans="6:12" x14ac:dyDescent="0.35">
      <c r="F37352" s="34"/>
      <c r="J37352" s="34"/>
      <c r="K37352" s="34"/>
      <c r="L37352" s="34"/>
    </row>
    <row r="37353" spans="6:12" x14ac:dyDescent="0.35">
      <c r="F37353" s="34"/>
      <c r="J37353" s="34"/>
      <c r="K37353" s="34"/>
      <c r="L37353" s="34"/>
    </row>
    <row r="37354" spans="6:12" x14ac:dyDescent="0.35">
      <c r="F37354" s="34"/>
      <c r="J37354" s="34"/>
      <c r="K37354" s="34"/>
      <c r="L37354" s="34"/>
    </row>
    <row r="37355" spans="6:12" x14ac:dyDescent="0.35">
      <c r="F37355" s="34"/>
      <c r="J37355" s="34"/>
      <c r="K37355" s="34"/>
      <c r="L37355" s="34"/>
    </row>
    <row r="37356" spans="6:12" x14ac:dyDescent="0.35">
      <c r="F37356" s="34"/>
      <c r="J37356" s="34"/>
      <c r="K37356" s="34"/>
      <c r="L37356" s="34"/>
    </row>
    <row r="37357" spans="6:12" x14ac:dyDescent="0.35">
      <c r="F37357" s="34"/>
      <c r="J37357" s="34"/>
      <c r="K37357" s="34"/>
      <c r="L37357" s="34"/>
    </row>
    <row r="37358" spans="6:12" x14ac:dyDescent="0.35">
      <c r="F37358" s="34"/>
      <c r="J37358" s="34"/>
      <c r="K37358" s="34"/>
      <c r="L37358" s="34"/>
    </row>
    <row r="37359" spans="6:12" x14ac:dyDescent="0.35">
      <c r="F37359" s="34"/>
      <c r="J37359" s="34"/>
      <c r="K37359" s="34"/>
      <c r="L37359" s="34"/>
    </row>
    <row r="37360" spans="6:12" x14ac:dyDescent="0.35">
      <c r="F37360" s="34"/>
      <c r="J37360" s="34"/>
      <c r="K37360" s="34"/>
      <c r="L37360" s="34"/>
    </row>
    <row r="37361" spans="6:12" x14ac:dyDescent="0.35">
      <c r="F37361" s="34"/>
      <c r="J37361" s="34"/>
      <c r="K37361" s="34"/>
      <c r="L37361" s="34"/>
    </row>
    <row r="37362" spans="6:12" x14ac:dyDescent="0.35">
      <c r="F37362" s="34"/>
      <c r="J37362" s="34"/>
      <c r="K37362" s="34"/>
      <c r="L37362" s="34"/>
    </row>
    <row r="37363" spans="6:12" x14ac:dyDescent="0.35">
      <c r="F37363" s="34"/>
      <c r="J37363" s="34"/>
      <c r="K37363" s="34"/>
      <c r="L37363" s="34"/>
    </row>
    <row r="37364" spans="6:12" x14ac:dyDescent="0.35">
      <c r="F37364" s="34"/>
      <c r="J37364" s="34"/>
      <c r="K37364" s="34"/>
      <c r="L37364" s="34"/>
    </row>
    <row r="37365" spans="6:12" x14ac:dyDescent="0.35">
      <c r="F37365" s="34"/>
      <c r="J37365" s="34"/>
      <c r="K37365" s="34"/>
      <c r="L37365" s="34"/>
    </row>
    <row r="37366" spans="6:12" x14ac:dyDescent="0.35">
      <c r="F37366" s="34"/>
      <c r="J37366" s="34"/>
      <c r="K37366" s="34"/>
      <c r="L37366" s="34"/>
    </row>
    <row r="37367" spans="6:12" x14ac:dyDescent="0.35">
      <c r="F37367" s="34"/>
      <c r="J37367" s="34"/>
      <c r="K37367" s="34"/>
      <c r="L37367" s="34"/>
    </row>
    <row r="37368" spans="6:12" x14ac:dyDescent="0.35">
      <c r="F37368" s="34"/>
      <c r="J37368" s="34"/>
      <c r="K37368" s="34"/>
      <c r="L37368" s="34"/>
    </row>
    <row r="37369" spans="6:12" x14ac:dyDescent="0.35">
      <c r="F37369" s="34"/>
      <c r="J37369" s="34"/>
      <c r="K37369" s="34"/>
      <c r="L37369" s="34"/>
    </row>
    <row r="37370" spans="6:12" x14ac:dyDescent="0.35">
      <c r="F37370" s="34"/>
      <c r="J37370" s="34"/>
      <c r="K37370" s="34"/>
      <c r="L37370" s="34"/>
    </row>
    <row r="37371" spans="6:12" x14ac:dyDescent="0.35">
      <c r="F37371" s="34"/>
      <c r="J37371" s="34"/>
      <c r="K37371" s="34"/>
      <c r="L37371" s="34"/>
    </row>
    <row r="37372" spans="6:12" x14ac:dyDescent="0.35">
      <c r="F37372" s="34"/>
      <c r="J37372" s="34"/>
      <c r="K37372" s="34"/>
      <c r="L37372" s="34"/>
    </row>
    <row r="37373" spans="6:12" x14ac:dyDescent="0.35">
      <c r="F37373" s="34"/>
      <c r="J37373" s="34"/>
      <c r="K37373" s="34"/>
      <c r="L37373" s="34"/>
    </row>
    <row r="37374" spans="6:12" x14ac:dyDescent="0.35">
      <c r="F37374" s="34"/>
      <c r="J37374" s="34"/>
      <c r="K37374" s="34"/>
      <c r="L37374" s="34"/>
    </row>
    <row r="37375" spans="6:12" x14ac:dyDescent="0.35">
      <c r="F37375" s="34"/>
      <c r="J37375" s="34"/>
      <c r="K37375" s="34"/>
      <c r="L37375" s="34"/>
    </row>
    <row r="37376" spans="6:12" x14ac:dyDescent="0.35">
      <c r="F37376" s="34"/>
      <c r="J37376" s="34"/>
      <c r="K37376" s="34"/>
      <c r="L37376" s="34"/>
    </row>
    <row r="37377" spans="6:12" x14ac:dyDescent="0.35">
      <c r="F37377" s="34"/>
      <c r="J37377" s="34"/>
      <c r="K37377" s="34"/>
      <c r="L37377" s="34"/>
    </row>
    <row r="37378" spans="6:12" x14ac:dyDescent="0.35">
      <c r="F37378" s="34"/>
      <c r="J37378" s="34"/>
      <c r="K37378" s="34"/>
      <c r="L37378" s="34"/>
    </row>
    <row r="37379" spans="6:12" x14ac:dyDescent="0.35">
      <c r="F37379" s="34"/>
      <c r="J37379" s="34"/>
      <c r="K37379" s="34"/>
      <c r="L37379" s="34"/>
    </row>
    <row r="37380" spans="6:12" x14ac:dyDescent="0.35">
      <c r="F37380" s="34"/>
      <c r="J37380" s="34"/>
      <c r="K37380" s="34"/>
      <c r="L37380" s="34"/>
    </row>
    <row r="37381" spans="6:12" x14ac:dyDescent="0.35">
      <c r="F37381" s="34"/>
      <c r="J37381" s="34"/>
      <c r="K37381" s="34"/>
      <c r="L37381" s="34"/>
    </row>
    <row r="37382" spans="6:12" x14ac:dyDescent="0.35">
      <c r="F37382" s="34"/>
      <c r="J37382" s="34"/>
      <c r="K37382" s="34"/>
      <c r="L37382" s="34"/>
    </row>
    <row r="37383" spans="6:12" x14ac:dyDescent="0.35">
      <c r="F37383" s="34"/>
      <c r="J37383" s="34"/>
      <c r="K37383" s="34"/>
      <c r="L37383" s="34"/>
    </row>
    <row r="37384" spans="6:12" x14ac:dyDescent="0.35">
      <c r="F37384" s="34"/>
      <c r="J37384" s="34"/>
      <c r="K37384" s="34"/>
      <c r="L37384" s="34"/>
    </row>
    <row r="37385" spans="6:12" x14ac:dyDescent="0.35">
      <c r="F37385" s="34"/>
      <c r="J37385" s="34"/>
      <c r="K37385" s="34"/>
      <c r="L37385" s="34"/>
    </row>
    <row r="37386" spans="6:12" x14ac:dyDescent="0.35">
      <c r="F37386" s="34"/>
      <c r="J37386" s="34"/>
      <c r="K37386" s="34"/>
      <c r="L37386" s="34"/>
    </row>
    <row r="37387" spans="6:12" x14ac:dyDescent="0.35">
      <c r="F37387" s="34"/>
      <c r="J37387" s="34"/>
      <c r="K37387" s="34"/>
      <c r="L37387" s="34"/>
    </row>
    <row r="37388" spans="6:12" x14ac:dyDescent="0.35">
      <c r="F37388" s="34"/>
      <c r="J37388" s="34"/>
      <c r="K37388" s="34"/>
      <c r="L37388" s="34"/>
    </row>
    <row r="37389" spans="6:12" x14ac:dyDescent="0.35">
      <c r="F37389" s="34"/>
      <c r="J37389" s="34"/>
      <c r="K37389" s="34"/>
      <c r="L37389" s="34"/>
    </row>
    <row r="37390" spans="6:12" x14ac:dyDescent="0.35">
      <c r="F37390" s="34"/>
      <c r="J37390" s="34"/>
      <c r="K37390" s="34"/>
      <c r="L37390" s="34"/>
    </row>
    <row r="37391" spans="6:12" x14ac:dyDescent="0.35">
      <c r="F37391" s="34"/>
      <c r="J37391" s="34"/>
      <c r="K37391" s="34"/>
      <c r="L37391" s="34"/>
    </row>
    <row r="37392" spans="6:12" x14ac:dyDescent="0.35">
      <c r="F37392" s="34"/>
      <c r="J37392" s="34"/>
      <c r="K37392" s="34"/>
      <c r="L37392" s="34"/>
    </row>
    <row r="37393" spans="6:12" x14ac:dyDescent="0.35">
      <c r="F37393" s="34"/>
      <c r="J37393" s="34"/>
      <c r="K37393" s="34"/>
      <c r="L37393" s="34"/>
    </row>
    <row r="37394" spans="6:12" x14ac:dyDescent="0.35">
      <c r="F37394" s="34"/>
      <c r="J37394" s="34"/>
      <c r="K37394" s="34"/>
      <c r="L37394" s="34"/>
    </row>
    <row r="37395" spans="6:12" x14ac:dyDescent="0.35">
      <c r="F37395" s="34"/>
      <c r="J37395" s="34"/>
      <c r="K37395" s="34"/>
      <c r="L37395" s="34"/>
    </row>
    <row r="37396" spans="6:12" x14ac:dyDescent="0.35">
      <c r="F37396" s="34"/>
      <c r="J37396" s="34"/>
      <c r="K37396" s="34"/>
      <c r="L37396" s="34"/>
    </row>
    <row r="37397" spans="6:12" x14ac:dyDescent="0.35">
      <c r="F37397" s="34"/>
      <c r="J37397" s="34"/>
      <c r="K37397" s="34"/>
      <c r="L37397" s="34"/>
    </row>
    <row r="37398" spans="6:12" x14ac:dyDescent="0.35">
      <c r="F37398" s="34"/>
      <c r="J37398" s="34"/>
      <c r="K37398" s="34"/>
      <c r="L37398" s="34"/>
    </row>
    <row r="37399" spans="6:12" x14ac:dyDescent="0.35">
      <c r="F37399" s="34"/>
      <c r="J37399" s="34"/>
      <c r="K37399" s="34"/>
      <c r="L37399" s="34"/>
    </row>
    <row r="37400" spans="6:12" x14ac:dyDescent="0.35">
      <c r="F37400" s="34"/>
      <c r="J37400" s="34"/>
      <c r="K37400" s="34"/>
      <c r="L37400" s="34"/>
    </row>
    <row r="37401" spans="6:12" x14ac:dyDescent="0.35">
      <c r="F37401" s="34"/>
      <c r="J37401" s="34"/>
      <c r="K37401" s="34"/>
      <c r="L37401" s="34"/>
    </row>
    <row r="37402" spans="6:12" x14ac:dyDescent="0.35">
      <c r="F37402" s="34"/>
      <c r="J37402" s="34"/>
      <c r="K37402" s="34"/>
      <c r="L37402" s="34"/>
    </row>
    <row r="37403" spans="6:12" x14ac:dyDescent="0.35">
      <c r="F37403" s="34"/>
      <c r="J37403" s="34"/>
      <c r="K37403" s="34"/>
      <c r="L37403" s="34"/>
    </row>
    <row r="37404" spans="6:12" x14ac:dyDescent="0.35">
      <c r="F37404" s="34"/>
      <c r="J37404" s="34"/>
      <c r="K37404" s="34"/>
      <c r="L37404" s="34"/>
    </row>
    <row r="37405" spans="6:12" x14ac:dyDescent="0.35">
      <c r="F37405" s="34"/>
      <c r="J37405" s="34"/>
      <c r="K37405" s="34"/>
      <c r="L37405" s="34"/>
    </row>
    <row r="37406" spans="6:12" x14ac:dyDescent="0.35">
      <c r="F37406" s="34"/>
      <c r="J37406" s="34"/>
      <c r="K37406" s="34"/>
      <c r="L37406" s="34"/>
    </row>
    <row r="37407" spans="6:12" x14ac:dyDescent="0.35">
      <c r="F37407" s="34"/>
      <c r="J37407" s="34"/>
      <c r="K37407" s="34"/>
      <c r="L37407" s="34"/>
    </row>
    <row r="37408" spans="6:12" x14ac:dyDescent="0.35">
      <c r="F37408" s="34"/>
      <c r="J37408" s="34"/>
      <c r="K37408" s="34"/>
      <c r="L37408" s="34"/>
    </row>
    <row r="37409" spans="6:12" x14ac:dyDescent="0.35">
      <c r="F37409" s="34"/>
      <c r="J37409" s="34"/>
      <c r="K37409" s="34"/>
      <c r="L37409" s="34"/>
    </row>
    <row r="37410" spans="6:12" x14ac:dyDescent="0.35">
      <c r="F37410" s="34"/>
      <c r="J37410" s="34"/>
      <c r="K37410" s="34"/>
      <c r="L37410" s="34"/>
    </row>
    <row r="37411" spans="6:12" x14ac:dyDescent="0.35">
      <c r="F37411" s="34"/>
      <c r="J37411" s="34"/>
      <c r="K37411" s="34"/>
      <c r="L37411" s="34"/>
    </row>
    <row r="37412" spans="6:12" x14ac:dyDescent="0.35">
      <c r="F37412" s="34"/>
      <c r="J37412" s="34"/>
      <c r="K37412" s="34"/>
      <c r="L37412" s="34"/>
    </row>
    <row r="37413" spans="6:12" x14ac:dyDescent="0.35">
      <c r="F37413" s="34"/>
      <c r="J37413" s="34"/>
      <c r="K37413" s="34"/>
      <c r="L37413" s="34"/>
    </row>
    <row r="37414" spans="6:12" x14ac:dyDescent="0.35">
      <c r="F37414" s="34"/>
      <c r="J37414" s="34"/>
      <c r="K37414" s="34"/>
      <c r="L37414" s="34"/>
    </row>
    <row r="37415" spans="6:12" x14ac:dyDescent="0.35">
      <c r="F37415" s="34"/>
      <c r="J37415" s="34"/>
      <c r="K37415" s="34"/>
      <c r="L37415" s="34"/>
    </row>
    <row r="37416" spans="6:12" x14ac:dyDescent="0.35">
      <c r="F37416" s="34"/>
      <c r="J37416" s="34"/>
      <c r="K37416" s="34"/>
      <c r="L37416" s="34"/>
    </row>
    <row r="37417" spans="6:12" x14ac:dyDescent="0.35">
      <c r="F37417" s="34"/>
      <c r="J37417" s="34"/>
      <c r="K37417" s="34"/>
      <c r="L37417" s="34"/>
    </row>
    <row r="37418" spans="6:12" x14ac:dyDescent="0.35">
      <c r="F37418" s="34"/>
      <c r="J37418" s="34"/>
      <c r="K37418" s="34"/>
      <c r="L37418" s="34"/>
    </row>
    <row r="37419" spans="6:12" x14ac:dyDescent="0.35">
      <c r="F37419" s="34"/>
      <c r="J37419" s="34"/>
      <c r="K37419" s="34"/>
      <c r="L37419" s="34"/>
    </row>
    <row r="37420" spans="6:12" x14ac:dyDescent="0.35">
      <c r="F37420" s="34"/>
      <c r="J37420" s="34"/>
      <c r="K37420" s="34"/>
      <c r="L37420" s="34"/>
    </row>
    <row r="37421" spans="6:12" x14ac:dyDescent="0.35">
      <c r="F37421" s="34"/>
      <c r="J37421" s="34"/>
      <c r="K37421" s="34"/>
      <c r="L37421" s="34"/>
    </row>
    <row r="37422" spans="6:12" x14ac:dyDescent="0.35">
      <c r="F37422" s="34"/>
      <c r="J37422" s="34"/>
      <c r="K37422" s="34"/>
      <c r="L37422" s="34"/>
    </row>
    <row r="37423" spans="6:12" x14ac:dyDescent="0.35">
      <c r="F37423" s="34"/>
      <c r="J37423" s="34"/>
      <c r="K37423" s="34"/>
      <c r="L37423" s="34"/>
    </row>
    <row r="37424" spans="6:12" x14ac:dyDescent="0.35">
      <c r="F37424" s="34"/>
      <c r="J37424" s="34"/>
      <c r="K37424" s="34"/>
      <c r="L37424" s="34"/>
    </row>
    <row r="37425" spans="6:12" x14ac:dyDescent="0.35">
      <c r="F37425" s="34"/>
      <c r="J37425" s="34"/>
      <c r="K37425" s="34"/>
      <c r="L37425" s="34"/>
    </row>
    <row r="37426" spans="6:12" x14ac:dyDescent="0.35">
      <c r="F37426" s="34"/>
      <c r="J37426" s="34"/>
      <c r="K37426" s="34"/>
      <c r="L37426" s="34"/>
    </row>
    <row r="37427" spans="6:12" x14ac:dyDescent="0.35">
      <c r="F37427" s="34"/>
      <c r="J37427" s="34"/>
      <c r="K37427" s="34"/>
      <c r="L37427" s="34"/>
    </row>
    <row r="37428" spans="6:12" x14ac:dyDescent="0.35">
      <c r="F37428" s="34"/>
      <c r="J37428" s="34"/>
      <c r="K37428" s="34"/>
      <c r="L37428" s="34"/>
    </row>
    <row r="37429" spans="6:12" x14ac:dyDescent="0.35">
      <c r="F37429" s="34"/>
      <c r="J37429" s="34"/>
      <c r="K37429" s="34"/>
      <c r="L37429" s="34"/>
    </row>
    <row r="37430" spans="6:12" x14ac:dyDescent="0.35">
      <c r="F37430" s="34"/>
      <c r="J37430" s="34"/>
      <c r="K37430" s="34"/>
      <c r="L37430" s="34"/>
    </row>
    <row r="37431" spans="6:12" x14ac:dyDescent="0.35">
      <c r="F37431" s="34"/>
      <c r="J37431" s="34"/>
      <c r="K37431" s="34"/>
      <c r="L37431" s="34"/>
    </row>
    <row r="37432" spans="6:12" x14ac:dyDescent="0.35">
      <c r="F37432" s="34"/>
      <c r="J37432" s="34"/>
      <c r="K37432" s="34"/>
      <c r="L37432" s="34"/>
    </row>
    <row r="37433" spans="6:12" x14ac:dyDescent="0.35">
      <c r="F37433" s="34"/>
      <c r="J37433" s="34"/>
      <c r="K37433" s="34"/>
      <c r="L37433" s="34"/>
    </row>
    <row r="37434" spans="6:12" x14ac:dyDescent="0.35">
      <c r="F37434" s="34"/>
      <c r="J37434" s="34"/>
      <c r="K37434" s="34"/>
      <c r="L37434" s="34"/>
    </row>
    <row r="37435" spans="6:12" x14ac:dyDescent="0.35">
      <c r="F37435" s="34"/>
      <c r="J37435" s="34"/>
      <c r="K37435" s="34"/>
      <c r="L37435" s="34"/>
    </row>
    <row r="37436" spans="6:12" x14ac:dyDescent="0.35">
      <c r="F37436" s="34"/>
      <c r="J37436" s="34"/>
      <c r="K37436" s="34"/>
      <c r="L37436" s="34"/>
    </row>
    <row r="37437" spans="6:12" x14ac:dyDescent="0.35">
      <c r="F37437" s="34"/>
      <c r="J37437" s="34"/>
      <c r="K37437" s="34"/>
      <c r="L37437" s="34"/>
    </row>
    <row r="37438" spans="6:12" x14ac:dyDescent="0.35">
      <c r="F37438" s="34"/>
      <c r="J37438" s="34"/>
      <c r="K37438" s="34"/>
      <c r="L37438" s="34"/>
    </row>
    <row r="37439" spans="6:12" x14ac:dyDescent="0.35">
      <c r="F37439" s="34"/>
      <c r="J37439" s="34"/>
      <c r="K37439" s="34"/>
      <c r="L37439" s="34"/>
    </row>
    <row r="37440" spans="6:12" x14ac:dyDescent="0.35">
      <c r="F37440" s="34"/>
      <c r="J37440" s="34"/>
      <c r="K37440" s="34"/>
      <c r="L37440" s="34"/>
    </row>
    <row r="37441" spans="6:12" x14ac:dyDescent="0.35">
      <c r="F37441" s="34"/>
      <c r="J37441" s="34"/>
      <c r="K37441" s="34"/>
      <c r="L37441" s="34"/>
    </row>
    <row r="37442" spans="6:12" x14ac:dyDescent="0.35">
      <c r="F37442" s="34"/>
      <c r="J37442" s="34"/>
      <c r="K37442" s="34"/>
      <c r="L37442" s="34"/>
    </row>
    <row r="37443" spans="6:12" x14ac:dyDescent="0.35">
      <c r="F37443" s="34"/>
      <c r="J37443" s="34"/>
      <c r="K37443" s="34"/>
      <c r="L37443" s="34"/>
    </row>
    <row r="37444" spans="6:12" x14ac:dyDescent="0.35">
      <c r="F37444" s="34"/>
      <c r="J37444" s="34"/>
      <c r="K37444" s="34"/>
      <c r="L37444" s="34"/>
    </row>
    <row r="37445" spans="6:12" x14ac:dyDescent="0.35">
      <c r="F37445" s="34"/>
      <c r="J37445" s="34"/>
      <c r="K37445" s="34"/>
      <c r="L37445" s="34"/>
    </row>
    <row r="37446" spans="6:12" x14ac:dyDescent="0.35">
      <c r="F37446" s="34"/>
      <c r="J37446" s="34"/>
      <c r="K37446" s="34"/>
      <c r="L37446" s="34"/>
    </row>
    <row r="37447" spans="6:12" x14ac:dyDescent="0.35">
      <c r="F37447" s="34"/>
      <c r="J37447" s="34"/>
      <c r="K37447" s="34"/>
      <c r="L37447" s="34"/>
    </row>
    <row r="37448" spans="6:12" x14ac:dyDescent="0.35">
      <c r="F37448" s="34"/>
      <c r="J37448" s="34"/>
      <c r="K37448" s="34"/>
      <c r="L37448" s="34"/>
    </row>
    <row r="37449" spans="6:12" x14ac:dyDescent="0.35">
      <c r="F37449" s="34"/>
      <c r="J37449" s="34"/>
      <c r="K37449" s="34"/>
      <c r="L37449" s="34"/>
    </row>
    <row r="37450" spans="6:12" x14ac:dyDescent="0.35">
      <c r="F37450" s="34"/>
      <c r="J37450" s="34"/>
      <c r="K37450" s="34"/>
      <c r="L37450" s="34"/>
    </row>
    <row r="37451" spans="6:12" x14ac:dyDescent="0.35">
      <c r="F37451" s="34"/>
      <c r="J37451" s="34"/>
      <c r="K37451" s="34"/>
      <c r="L37451" s="34"/>
    </row>
    <row r="37452" spans="6:12" x14ac:dyDescent="0.35">
      <c r="F37452" s="34"/>
      <c r="J37452" s="34"/>
      <c r="K37452" s="34"/>
      <c r="L37452" s="34"/>
    </row>
    <row r="37453" spans="6:12" x14ac:dyDescent="0.35">
      <c r="F37453" s="34"/>
      <c r="J37453" s="34"/>
      <c r="K37453" s="34"/>
      <c r="L37453" s="34"/>
    </row>
    <row r="37454" spans="6:12" x14ac:dyDescent="0.35">
      <c r="F37454" s="34"/>
      <c r="J37454" s="34"/>
      <c r="K37454" s="34"/>
      <c r="L37454" s="34"/>
    </row>
    <row r="37455" spans="6:12" x14ac:dyDescent="0.35">
      <c r="F37455" s="34"/>
      <c r="J37455" s="34"/>
      <c r="K37455" s="34"/>
      <c r="L37455" s="34"/>
    </row>
    <row r="37456" spans="6:12" x14ac:dyDescent="0.35">
      <c r="F37456" s="34"/>
      <c r="J37456" s="34"/>
      <c r="K37456" s="34"/>
      <c r="L37456" s="34"/>
    </row>
    <row r="37457" spans="6:12" x14ac:dyDescent="0.35">
      <c r="F37457" s="34"/>
      <c r="J37457" s="34"/>
      <c r="K37457" s="34"/>
      <c r="L37457" s="34"/>
    </row>
    <row r="37458" spans="6:12" x14ac:dyDescent="0.35">
      <c r="F37458" s="34"/>
      <c r="J37458" s="34"/>
      <c r="K37458" s="34"/>
      <c r="L37458" s="34"/>
    </row>
    <row r="37459" spans="6:12" x14ac:dyDescent="0.35">
      <c r="F37459" s="34"/>
      <c r="J37459" s="34"/>
      <c r="K37459" s="34"/>
      <c r="L37459" s="34"/>
    </row>
    <row r="37460" spans="6:12" x14ac:dyDescent="0.35">
      <c r="F37460" s="34"/>
      <c r="J37460" s="34"/>
      <c r="K37460" s="34"/>
      <c r="L37460" s="34"/>
    </row>
    <row r="37461" spans="6:12" x14ac:dyDescent="0.35">
      <c r="F37461" s="34"/>
      <c r="J37461" s="34"/>
      <c r="K37461" s="34"/>
      <c r="L37461" s="34"/>
    </row>
    <row r="37462" spans="6:12" x14ac:dyDescent="0.35">
      <c r="F37462" s="34"/>
      <c r="J37462" s="34"/>
      <c r="K37462" s="34"/>
      <c r="L37462" s="34"/>
    </row>
    <row r="37463" spans="6:12" x14ac:dyDescent="0.35">
      <c r="F37463" s="34"/>
      <c r="J37463" s="34"/>
      <c r="K37463" s="34"/>
      <c r="L37463" s="34"/>
    </row>
    <row r="37464" spans="6:12" x14ac:dyDescent="0.35">
      <c r="F37464" s="34"/>
      <c r="J37464" s="34"/>
      <c r="K37464" s="34"/>
      <c r="L37464" s="34"/>
    </row>
    <row r="37465" spans="6:12" x14ac:dyDescent="0.35">
      <c r="F37465" s="34"/>
      <c r="J37465" s="34"/>
      <c r="K37465" s="34"/>
      <c r="L37465" s="34"/>
    </row>
    <row r="37466" spans="6:12" x14ac:dyDescent="0.35">
      <c r="F37466" s="34"/>
      <c r="J37466" s="34"/>
      <c r="K37466" s="34"/>
      <c r="L37466" s="34"/>
    </row>
    <row r="37467" spans="6:12" x14ac:dyDescent="0.35">
      <c r="F37467" s="34"/>
      <c r="J37467" s="34"/>
      <c r="K37467" s="34"/>
      <c r="L37467" s="34"/>
    </row>
    <row r="37468" spans="6:12" x14ac:dyDescent="0.35">
      <c r="F37468" s="34"/>
      <c r="J37468" s="34"/>
      <c r="K37468" s="34"/>
      <c r="L37468" s="34"/>
    </row>
    <row r="37469" spans="6:12" x14ac:dyDescent="0.35">
      <c r="F37469" s="34"/>
      <c r="J37469" s="34"/>
      <c r="K37469" s="34"/>
      <c r="L37469" s="34"/>
    </row>
    <row r="37470" spans="6:12" x14ac:dyDescent="0.35">
      <c r="F37470" s="34"/>
      <c r="J37470" s="34"/>
      <c r="K37470" s="34"/>
      <c r="L37470" s="34"/>
    </row>
    <row r="37471" spans="6:12" x14ac:dyDescent="0.35">
      <c r="F37471" s="34"/>
      <c r="J37471" s="34"/>
      <c r="K37471" s="34"/>
      <c r="L37471" s="34"/>
    </row>
    <row r="37472" spans="6:12" x14ac:dyDescent="0.35">
      <c r="F37472" s="34"/>
      <c r="J37472" s="34"/>
      <c r="K37472" s="34"/>
      <c r="L37472" s="34"/>
    </row>
    <row r="37473" spans="6:12" x14ac:dyDescent="0.35">
      <c r="F37473" s="34"/>
      <c r="J37473" s="34"/>
      <c r="K37473" s="34"/>
      <c r="L37473" s="34"/>
    </row>
    <row r="37474" spans="6:12" x14ac:dyDescent="0.35">
      <c r="F37474" s="34"/>
      <c r="J37474" s="34"/>
      <c r="K37474" s="34"/>
      <c r="L37474" s="34"/>
    </row>
    <row r="37475" spans="6:12" x14ac:dyDescent="0.35">
      <c r="F37475" s="34"/>
      <c r="J37475" s="34"/>
      <c r="K37475" s="34"/>
      <c r="L37475" s="34"/>
    </row>
    <row r="37476" spans="6:12" x14ac:dyDescent="0.35">
      <c r="F37476" s="34"/>
      <c r="J37476" s="34"/>
      <c r="K37476" s="34"/>
      <c r="L37476" s="34"/>
    </row>
    <row r="37477" spans="6:12" x14ac:dyDescent="0.35">
      <c r="F37477" s="34"/>
      <c r="J37477" s="34"/>
      <c r="K37477" s="34"/>
      <c r="L37477" s="34"/>
    </row>
    <row r="37478" spans="6:12" x14ac:dyDescent="0.35">
      <c r="F37478" s="34"/>
      <c r="J37478" s="34"/>
      <c r="K37478" s="34"/>
      <c r="L37478" s="34"/>
    </row>
    <row r="37479" spans="6:12" x14ac:dyDescent="0.35">
      <c r="F37479" s="34"/>
      <c r="J37479" s="34"/>
      <c r="K37479" s="34"/>
      <c r="L37479" s="34"/>
    </row>
    <row r="37480" spans="6:12" x14ac:dyDescent="0.35">
      <c r="F37480" s="34"/>
      <c r="J37480" s="34"/>
      <c r="K37480" s="34"/>
      <c r="L37480" s="34"/>
    </row>
    <row r="37481" spans="6:12" x14ac:dyDescent="0.35">
      <c r="F37481" s="34"/>
      <c r="J37481" s="34"/>
      <c r="K37481" s="34"/>
      <c r="L37481" s="34"/>
    </row>
    <row r="37482" spans="6:12" x14ac:dyDescent="0.35">
      <c r="F37482" s="34"/>
      <c r="J37482" s="34"/>
      <c r="K37482" s="34"/>
      <c r="L37482" s="34"/>
    </row>
    <row r="37483" spans="6:12" x14ac:dyDescent="0.35">
      <c r="F37483" s="34"/>
      <c r="J37483" s="34"/>
      <c r="K37483" s="34"/>
      <c r="L37483" s="34"/>
    </row>
    <row r="37484" spans="6:12" x14ac:dyDescent="0.35">
      <c r="F37484" s="34"/>
      <c r="J37484" s="34"/>
      <c r="K37484" s="34"/>
      <c r="L37484" s="34"/>
    </row>
    <row r="37485" spans="6:12" x14ac:dyDescent="0.35">
      <c r="F37485" s="34"/>
      <c r="J37485" s="34"/>
      <c r="K37485" s="34"/>
      <c r="L37485" s="34"/>
    </row>
    <row r="37486" spans="6:12" x14ac:dyDescent="0.35">
      <c r="F37486" s="34"/>
      <c r="J37486" s="34"/>
      <c r="K37486" s="34"/>
      <c r="L37486" s="34"/>
    </row>
    <row r="37487" spans="6:12" x14ac:dyDescent="0.35">
      <c r="F37487" s="34"/>
      <c r="J37487" s="34"/>
      <c r="K37487" s="34"/>
      <c r="L37487" s="34"/>
    </row>
    <row r="37488" spans="6:12" x14ac:dyDescent="0.35">
      <c r="F37488" s="34"/>
      <c r="J37488" s="34"/>
      <c r="K37488" s="34"/>
      <c r="L37488" s="34"/>
    </row>
    <row r="37489" spans="6:12" x14ac:dyDescent="0.35">
      <c r="F37489" s="34"/>
      <c r="J37489" s="34"/>
      <c r="K37489" s="34"/>
      <c r="L37489" s="34"/>
    </row>
    <row r="37490" spans="6:12" x14ac:dyDescent="0.35">
      <c r="F37490" s="34"/>
      <c r="J37490" s="34"/>
      <c r="K37490" s="34"/>
      <c r="L37490" s="34"/>
    </row>
    <row r="37491" spans="6:12" x14ac:dyDescent="0.35">
      <c r="F37491" s="34"/>
      <c r="J37491" s="34"/>
      <c r="K37491" s="34"/>
      <c r="L37491" s="34"/>
    </row>
    <row r="37492" spans="6:12" x14ac:dyDescent="0.35">
      <c r="F37492" s="34"/>
      <c r="J37492" s="34"/>
      <c r="K37492" s="34"/>
      <c r="L37492" s="34"/>
    </row>
    <row r="37493" spans="6:12" x14ac:dyDescent="0.35">
      <c r="F37493" s="34"/>
      <c r="J37493" s="34"/>
      <c r="K37493" s="34"/>
      <c r="L37493" s="34"/>
    </row>
    <row r="37494" spans="6:12" x14ac:dyDescent="0.35">
      <c r="F37494" s="34"/>
      <c r="J37494" s="34"/>
      <c r="K37494" s="34"/>
      <c r="L37494" s="34"/>
    </row>
    <row r="37495" spans="6:12" x14ac:dyDescent="0.35">
      <c r="F37495" s="34"/>
      <c r="J37495" s="34"/>
      <c r="K37495" s="34"/>
      <c r="L37495" s="34"/>
    </row>
    <row r="37496" spans="6:12" x14ac:dyDescent="0.35">
      <c r="F37496" s="34"/>
      <c r="J37496" s="34"/>
      <c r="K37496" s="34"/>
      <c r="L37496" s="34"/>
    </row>
    <row r="37497" spans="6:12" x14ac:dyDescent="0.35">
      <c r="F37497" s="34"/>
      <c r="J37497" s="34"/>
      <c r="K37497" s="34"/>
      <c r="L37497" s="34"/>
    </row>
    <row r="37498" spans="6:12" x14ac:dyDescent="0.35">
      <c r="F37498" s="34"/>
      <c r="J37498" s="34"/>
      <c r="K37498" s="34"/>
      <c r="L37498" s="34"/>
    </row>
    <row r="37499" spans="6:12" x14ac:dyDescent="0.35">
      <c r="F37499" s="34"/>
      <c r="J37499" s="34"/>
      <c r="K37499" s="34"/>
      <c r="L37499" s="34"/>
    </row>
    <row r="37500" spans="6:12" x14ac:dyDescent="0.35">
      <c r="F37500" s="34"/>
      <c r="J37500" s="34"/>
      <c r="K37500" s="34"/>
      <c r="L37500" s="34"/>
    </row>
    <row r="37501" spans="6:12" x14ac:dyDescent="0.35">
      <c r="F37501" s="34"/>
      <c r="J37501" s="34"/>
      <c r="K37501" s="34"/>
      <c r="L37501" s="34"/>
    </row>
    <row r="37502" spans="6:12" x14ac:dyDescent="0.35">
      <c r="F37502" s="34"/>
      <c r="J37502" s="34"/>
      <c r="K37502" s="34"/>
      <c r="L37502" s="34"/>
    </row>
    <row r="37503" spans="6:12" x14ac:dyDescent="0.35">
      <c r="F37503" s="34"/>
      <c r="J37503" s="34"/>
      <c r="K37503" s="34"/>
      <c r="L37503" s="34"/>
    </row>
    <row r="37504" spans="6:12" x14ac:dyDescent="0.35">
      <c r="F37504" s="34"/>
      <c r="J37504" s="34"/>
      <c r="K37504" s="34"/>
      <c r="L37504" s="34"/>
    </row>
    <row r="37505" spans="6:12" x14ac:dyDescent="0.35">
      <c r="F37505" s="34"/>
      <c r="J37505" s="34"/>
      <c r="K37505" s="34"/>
      <c r="L37505" s="34"/>
    </row>
    <row r="37506" spans="6:12" x14ac:dyDescent="0.35">
      <c r="F37506" s="34"/>
      <c r="J37506" s="34"/>
      <c r="K37506" s="34"/>
      <c r="L37506" s="34"/>
    </row>
    <row r="37507" spans="6:12" x14ac:dyDescent="0.35">
      <c r="F37507" s="34"/>
      <c r="J37507" s="34"/>
      <c r="K37507" s="34"/>
      <c r="L37507" s="34"/>
    </row>
    <row r="37508" spans="6:12" x14ac:dyDescent="0.35">
      <c r="F37508" s="34"/>
      <c r="J37508" s="34"/>
      <c r="K37508" s="34"/>
      <c r="L37508" s="34"/>
    </row>
    <row r="37509" spans="6:12" x14ac:dyDescent="0.35">
      <c r="F37509" s="34"/>
      <c r="J37509" s="34"/>
      <c r="K37509" s="34"/>
      <c r="L37509" s="34"/>
    </row>
    <row r="37510" spans="6:12" x14ac:dyDescent="0.35">
      <c r="F37510" s="34"/>
      <c r="J37510" s="34"/>
      <c r="K37510" s="34"/>
      <c r="L37510" s="34"/>
    </row>
    <row r="37511" spans="6:12" x14ac:dyDescent="0.35">
      <c r="F37511" s="34"/>
      <c r="J37511" s="34"/>
      <c r="K37511" s="34"/>
      <c r="L37511" s="34"/>
    </row>
    <row r="37512" spans="6:12" x14ac:dyDescent="0.35">
      <c r="F37512" s="34"/>
      <c r="J37512" s="34"/>
      <c r="K37512" s="34"/>
      <c r="L37512" s="34"/>
    </row>
    <row r="37513" spans="6:12" x14ac:dyDescent="0.35">
      <c r="F37513" s="34"/>
      <c r="J37513" s="34"/>
      <c r="K37513" s="34"/>
      <c r="L37513" s="34"/>
    </row>
    <row r="37514" spans="6:12" x14ac:dyDescent="0.35">
      <c r="F37514" s="34"/>
      <c r="J37514" s="34"/>
      <c r="K37514" s="34"/>
      <c r="L37514" s="34"/>
    </row>
    <row r="37515" spans="6:12" x14ac:dyDescent="0.35">
      <c r="F37515" s="34"/>
      <c r="J37515" s="34"/>
      <c r="K37515" s="34"/>
      <c r="L37515" s="34"/>
    </row>
    <row r="37516" spans="6:12" x14ac:dyDescent="0.35">
      <c r="F37516" s="34"/>
      <c r="J37516" s="34"/>
      <c r="K37516" s="34"/>
      <c r="L37516" s="34"/>
    </row>
    <row r="37517" spans="6:12" x14ac:dyDescent="0.35">
      <c r="F37517" s="34"/>
      <c r="J37517" s="34"/>
      <c r="K37517" s="34"/>
      <c r="L37517" s="34"/>
    </row>
    <row r="37518" spans="6:12" x14ac:dyDescent="0.35">
      <c r="F37518" s="34"/>
      <c r="J37518" s="34"/>
      <c r="K37518" s="34"/>
      <c r="L37518" s="34"/>
    </row>
    <row r="37519" spans="6:12" x14ac:dyDescent="0.35">
      <c r="F37519" s="34"/>
      <c r="J37519" s="34"/>
      <c r="K37519" s="34"/>
      <c r="L37519" s="34"/>
    </row>
    <row r="37520" spans="6:12" x14ac:dyDescent="0.35">
      <c r="F37520" s="34"/>
      <c r="J37520" s="34"/>
      <c r="K37520" s="34"/>
      <c r="L37520" s="34"/>
    </row>
    <row r="37521" spans="6:12" x14ac:dyDescent="0.35">
      <c r="F37521" s="34"/>
      <c r="J37521" s="34"/>
      <c r="K37521" s="34"/>
      <c r="L37521" s="34"/>
    </row>
    <row r="37522" spans="6:12" x14ac:dyDescent="0.35">
      <c r="F37522" s="34"/>
      <c r="J37522" s="34"/>
      <c r="K37522" s="34"/>
      <c r="L37522" s="34"/>
    </row>
    <row r="37523" spans="6:12" x14ac:dyDescent="0.35">
      <c r="F37523" s="34"/>
      <c r="J37523" s="34"/>
      <c r="K37523" s="34"/>
      <c r="L37523" s="34"/>
    </row>
    <row r="37524" spans="6:12" x14ac:dyDescent="0.35">
      <c r="F37524" s="34"/>
      <c r="J37524" s="34"/>
      <c r="K37524" s="34"/>
      <c r="L37524" s="34"/>
    </row>
    <row r="37525" spans="6:12" x14ac:dyDescent="0.35">
      <c r="F37525" s="34"/>
      <c r="J37525" s="34"/>
      <c r="K37525" s="34"/>
      <c r="L37525" s="34"/>
    </row>
    <row r="37526" spans="6:12" x14ac:dyDescent="0.35">
      <c r="F37526" s="34"/>
      <c r="J37526" s="34"/>
      <c r="K37526" s="34"/>
      <c r="L37526" s="34"/>
    </row>
    <row r="37527" spans="6:12" x14ac:dyDescent="0.35">
      <c r="F37527" s="34"/>
      <c r="J37527" s="34"/>
      <c r="K37527" s="34"/>
      <c r="L37527" s="34"/>
    </row>
    <row r="37528" spans="6:12" x14ac:dyDescent="0.35">
      <c r="F37528" s="34"/>
      <c r="J37528" s="34"/>
      <c r="K37528" s="34"/>
      <c r="L37528" s="34"/>
    </row>
    <row r="37529" spans="6:12" x14ac:dyDescent="0.35">
      <c r="F37529" s="34"/>
      <c r="J37529" s="34"/>
      <c r="K37529" s="34"/>
      <c r="L37529" s="34"/>
    </row>
    <row r="37530" spans="6:12" x14ac:dyDescent="0.35">
      <c r="F37530" s="34"/>
      <c r="J37530" s="34"/>
      <c r="K37530" s="34"/>
      <c r="L37530" s="34"/>
    </row>
    <row r="37531" spans="6:12" x14ac:dyDescent="0.35">
      <c r="F37531" s="34"/>
      <c r="J37531" s="34"/>
      <c r="K37531" s="34"/>
      <c r="L37531" s="34"/>
    </row>
    <row r="37532" spans="6:12" x14ac:dyDescent="0.35">
      <c r="F37532" s="34"/>
      <c r="J37532" s="34"/>
      <c r="K37532" s="34"/>
      <c r="L37532" s="34"/>
    </row>
    <row r="37533" spans="6:12" x14ac:dyDescent="0.35">
      <c r="F37533" s="34"/>
      <c r="J37533" s="34"/>
      <c r="K37533" s="34"/>
      <c r="L37533" s="34"/>
    </row>
    <row r="37534" spans="6:12" x14ac:dyDescent="0.35">
      <c r="F37534" s="34"/>
      <c r="J37534" s="34"/>
      <c r="K37534" s="34"/>
      <c r="L37534" s="34"/>
    </row>
    <row r="37535" spans="6:12" x14ac:dyDescent="0.35">
      <c r="F37535" s="34"/>
      <c r="J37535" s="34"/>
      <c r="K37535" s="34"/>
      <c r="L37535" s="34"/>
    </row>
    <row r="37536" spans="6:12" x14ac:dyDescent="0.35">
      <c r="F37536" s="34"/>
      <c r="J37536" s="34"/>
      <c r="K37536" s="34"/>
      <c r="L37536" s="34"/>
    </row>
    <row r="37537" spans="6:12" x14ac:dyDescent="0.35">
      <c r="F37537" s="34"/>
      <c r="J37537" s="34"/>
      <c r="K37537" s="34"/>
      <c r="L37537" s="34"/>
    </row>
    <row r="37538" spans="6:12" x14ac:dyDescent="0.35">
      <c r="F37538" s="34"/>
      <c r="J37538" s="34"/>
      <c r="K37538" s="34"/>
      <c r="L37538" s="34"/>
    </row>
    <row r="37539" spans="6:12" x14ac:dyDescent="0.35">
      <c r="F37539" s="34"/>
      <c r="J37539" s="34"/>
      <c r="K37539" s="34"/>
      <c r="L37539" s="34"/>
    </row>
    <row r="37540" spans="6:12" x14ac:dyDescent="0.35">
      <c r="F37540" s="34"/>
      <c r="J37540" s="34"/>
      <c r="K37540" s="34"/>
      <c r="L37540" s="34"/>
    </row>
    <row r="37541" spans="6:12" x14ac:dyDescent="0.35">
      <c r="F37541" s="34"/>
      <c r="J37541" s="34"/>
      <c r="K37541" s="34"/>
      <c r="L37541" s="34"/>
    </row>
    <row r="37542" spans="6:12" x14ac:dyDescent="0.35">
      <c r="F37542" s="34"/>
      <c r="J37542" s="34"/>
      <c r="K37542" s="34"/>
      <c r="L37542" s="34"/>
    </row>
    <row r="37543" spans="6:12" x14ac:dyDescent="0.35">
      <c r="F37543" s="34"/>
      <c r="J37543" s="34"/>
      <c r="K37543" s="34"/>
      <c r="L37543" s="34"/>
    </row>
    <row r="37544" spans="6:12" x14ac:dyDescent="0.35">
      <c r="F37544" s="34"/>
      <c r="J37544" s="34"/>
      <c r="K37544" s="34"/>
      <c r="L37544" s="34"/>
    </row>
    <row r="37545" spans="6:12" x14ac:dyDescent="0.35">
      <c r="F37545" s="34"/>
      <c r="J37545" s="34"/>
      <c r="K37545" s="34"/>
      <c r="L37545" s="34"/>
    </row>
    <row r="37546" spans="6:12" x14ac:dyDescent="0.35">
      <c r="F37546" s="34"/>
      <c r="J37546" s="34"/>
      <c r="K37546" s="34"/>
      <c r="L37546" s="34"/>
    </row>
    <row r="37547" spans="6:12" x14ac:dyDescent="0.35">
      <c r="F37547" s="34"/>
      <c r="J37547" s="34"/>
      <c r="K37547" s="34"/>
      <c r="L37547" s="34"/>
    </row>
    <row r="37548" spans="6:12" x14ac:dyDescent="0.35">
      <c r="F37548" s="34"/>
      <c r="J37548" s="34"/>
      <c r="K37548" s="34"/>
      <c r="L37548" s="34"/>
    </row>
    <row r="37549" spans="6:12" x14ac:dyDescent="0.35">
      <c r="F37549" s="34"/>
      <c r="J37549" s="34"/>
      <c r="K37549" s="34"/>
      <c r="L37549" s="34"/>
    </row>
    <row r="37550" spans="6:12" x14ac:dyDescent="0.35">
      <c r="F37550" s="34"/>
      <c r="J37550" s="34"/>
      <c r="K37550" s="34"/>
      <c r="L37550" s="34"/>
    </row>
    <row r="37551" spans="6:12" x14ac:dyDescent="0.35">
      <c r="F37551" s="34"/>
      <c r="J37551" s="34"/>
      <c r="K37551" s="34"/>
      <c r="L37551" s="34"/>
    </row>
    <row r="37552" spans="6:12" x14ac:dyDescent="0.35">
      <c r="F37552" s="34"/>
      <c r="J37552" s="34"/>
      <c r="K37552" s="34"/>
      <c r="L37552" s="34"/>
    </row>
    <row r="37553" spans="6:12" x14ac:dyDescent="0.35">
      <c r="F37553" s="34"/>
      <c r="J37553" s="34"/>
      <c r="K37553" s="34"/>
      <c r="L37553" s="34"/>
    </row>
    <row r="37554" spans="6:12" x14ac:dyDescent="0.35">
      <c r="F37554" s="34"/>
      <c r="J37554" s="34"/>
      <c r="K37554" s="34"/>
      <c r="L37554" s="34"/>
    </row>
    <row r="37555" spans="6:12" x14ac:dyDescent="0.35">
      <c r="F37555" s="34"/>
      <c r="J37555" s="34"/>
      <c r="K37555" s="34"/>
      <c r="L37555" s="34"/>
    </row>
    <row r="37556" spans="6:12" x14ac:dyDescent="0.35">
      <c r="F37556" s="34"/>
      <c r="J37556" s="34"/>
      <c r="K37556" s="34"/>
      <c r="L37556" s="34"/>
    </row>
    <row r="37557" spans="6:12" x14ac:dyDescent="0.35">
      <c r="F37557" s="34"/>
      <c r="J37557" s="34"/>
      <c r="K37557" s="34"/>
      <c r="L37557" s="34"/>
    </row>
    <row r="37558" spans="6:12" x14ac:dyDescent="0.35">
      <c r="F37558" s="34"/>
      <c r="J37558" s="34"/>
      <c r="K37558" s="34"/>
      <c r="L37558" s="34"/>
    </row>
    <row r="37559" spans="6:12" x14ac:dyDescent="0.35">
      <c r="F37559" s="34"/>
      <c r="J37559" s="34"/>
      <c r="K37559" s="34"/>
      <c r="L37559" s="34"/>
    </row>
    <row r="37560" spans="6:12" x14ac:dyDescent="0.35">
      <c r="F37560" s="34"/>
      <c r="J37560" s="34"/>
      <c r="K37560" s="34"/>
      <c r="L37560" s="34"/>
    </row>
    <row r="37561" spans="6:12" x14ac:dyDescent="0.35">
      <c r="F37561" s="34"/>
      <c r="J37561" s="34"/>
      <c r="K37561" s="34"/>
      <c r="L37561" s="34"/>
    </row>
    <row r="37562" spans="6:12" x14ac:dyDescent="0.35">
      <c r="F37562" s="34"/>
      <c r="J37562" s="34"/>
      <c r="K37562" s="34"/>
      <c r="L37562" s="34"/>
    </row>
    <row r="37563" spans="6:12" x14ac:dyDescent="0.35">
      <c r="F37563" s="34"/>
      <c r="J37563" s="34"/>
      <c r="K37563" s="34"/>
      <c r="L37563" s="34"/>
    </row>
    <row r="37564" spans="6:12" x14ac:dyDescent="0.35">
      <c r="F37564" s="34"/>
      <c r="J37564" s="34"/>
      <c r="K37564" s="34"/>
      <c r="L37564" s="34"/>
    </row>
    <row r="37565" spans="6:12" x14ac:dyDescent="0.35">
      <c r="F37565" s="34"/>
      <c r="J37565" s="34"/>
      <c r="K37565" s="34"/>
      <c r="L37565" s="34"/>
    </row>
    <row r="37566" spans="6:12" x14ac:dyDescent="0.35">
      <c r="F37566" s="34"/>
      <c r="J37566" s="34"/>
      <c r="K37566" s="34"/>
      <c r="L37566" s="34"/>
    </row>
    <row r="37567" spans="6:12" x14ac:dyDescent="0.35">
      <c r="F37567" s="34"/>
      <c r="J37567" s="34"/>
      <c r="K37567" s="34"/>
      <c r="L37567" s="34"/>
    </row>
    <row r="37568" spans="6:12" x14ac:dyDescent="0.35">
      <c r="F37568" s="34"/>
      <c r="J37568" s="34"/>
      <c r="K37568" s="34"/>
      <c r="L37568" s="34"/>
    </row>
    <row r="37569" spans="6:12" x14ac:dyDescent="0.35">
      <c r="F37569" s="34"/>
      <c r="J37569" s="34"/>
      <c r="K37569" s="34"/>
      <c r="L37569" s="34"/>
    </row>
    <row r="37570" spans="6:12" x14ac:dyDescent="0.35">
      <c r="F37570" s="34"/>
      <c r="J37570" s="34"/>
      <c r="K37570" s="34"/>
      <c r="L37570" s="34"/>
    </row>
    <row r="37571" spans="6:12" x14ac:dyDescent="0.35">
      <c r="F37571" s="34"/>
      <c r="J37571" s="34"/>
      <c r="K37571" s="34"/>
      <c r="L37571" s="34"/>
    </row>
    <row r="37572" spans="6:12" x14ac:dyDescent="0.35">
      <c r="F37572" s="34"/>
      <c r="J37572" s="34"/>
      <c r="K37572" s="34"/>
      <c r="L37572" s="34"/>
    </row>
    <row r="37573" spans="6:12" x14ac:dyDescent="0.35">
      <c r="F37573" s="34"/>
      <c r="J37573" s="34"/>
      <c r="K37573" s="34"/>
      <c r="L37573" s="34"/>
    </row>
    <row r="37574" spans="6:12" x14ac:dyDescent="0.35">
      <c r="F37574" s="34"/>
      <c r="J37574" s="34"/>
      <c r="K37574" s="34"/>
      <c r="L37574" s="34"/>
    </row>
    <row r="37575" spans="6:12" x14ac:dyDescent="0.35">
      <c r="F37575" s="34"/>
      <c r="J37575" s="34"/>
      <c r="K37575" s="34"/>
      <c r="L37575" s="34"/>
    </row>
    <row r="37576" spans="6:12" x14ac:dyDescent="0.35">
      <c r="F37576" s="34"/>
      <c r="J37576" s="34"/>
      <c r="K37576" s="34"/>
      <c r="L37576" s="34"/>
    </row>
    <row r="37577" spans="6:12" x14ac:dyDescent="0.35">
      <c r="F37577" s="34"/>
      <c r="J37577" s="34"/>
      <c r="K37577" s="34"/>
      <c r="L37577" s="34"/>
    </row>
    <row r="37578" spans="6:12" x14ac:dyDescent="0.35">
      <c r="F37578" s="34"/>
      <c r="J37578" s="34"/>
      <c r="K37578" s="34"/>
      <c r="L37578" s="34"/>
    </row>
    <row r="37579" spans="6:12" x14ac:dyDescent="0.35">
      <c r="F37579" s="34"/>
      <c r="J37579" s="34"/>
      <c r="K37579" s="34"/>
      <c r="L37579" s="34"/>
    </row>
    <row r="37580" spans="6:12" x14ac:dyDescent="0.35">
      <c r="F37580" s="34"/>
      <c r="J37580" s="34"/>
      <c r="K37580" s="34"/>
      <c r="L37580" s="34"/>
    </row>
    <row r="37581" spans="6:12" x14ac:dyDescent="0.35">
      <c r="F37581" s="34"/>
      <c r="J37581" s="34"/>
      <c r="K37581" s="34"/>
      <c r="L37581" s="34"/>
    </row>
    <row r="37582" spans="6:12" x14ac:dyDescent="0.35">
      <c r="F37582" s="34"/>
      <c r="J37582" s="34"/>
      <c r="K37582" s="34"/>
      <c r="L37582" s="34"/>
    </row>
    <row r="37583" spans="6:12" x14ac:dyDescent="0.35">
      <c r="F37583" s="34"/>
      <c r="J37583" s="34"/>
      <c r="K37583" s="34"/>
      <c r="L37583" s="34"/>
    </row>
    <row r="37584" spans="6:12" x14ac:dyDescent="0.35">
      <c r="F37584" s="34"/>
      <c r="J37584" s="34"/>
      <c r="K37584" s="34"/>
      <c r="L37584" s="34"/>
    </row>
    <row r="37585" spans="6:12" x14ac:dyDescent="0.35">
      <c r="F37585" s="34"/>
      <c r="J37585" s="34"/>
      <c r="K37585" s="34"/>
      <c r="L37585" s="34"/>
    </row>
    <row r="37586" spans="6:12" x14ac:dyDescent="0.35">
      <c r="F37586" s="34"/>
      <c r="J37586" s="34"/>
      <c r="K37586" s="34"/>
      <c r="L37586" s="34"/>
    </row>
    <row r="37587" spans="6:12" x14ac:dyDescent="0.35">
      <c r="F37587" s="34"/>
      <c r="J37587" s="34"/>
      <c r="K37587" s="34"/>
      <c r="L37587" s="34"/>
    </row>
    <row r="37588" spans="6:12" x14ac:dyDescent="0.35">
      <c r="F37588" s="34"/>
      <c r="J37588" s="34"/>
      <c r="K37588" s="34"/>
      <c r="L37588" s="34"/>
    </row>
    <row r="37589" spans="6:12" x14ac:dyDescent="0.35">
      <c r="F37589" s="34"/>
      <c r="J37589" s="34"/>
      <c r="K37589" s="34"/>
      <c r="L37589" s="34"/>
    </row>
    <row r="37590" spans="6:12" x14ac:dyDescent="0.35">
      <c r="F37590" s="34"/>
      <c r="J37590" s="34"/>
      <c r="K37590" s="34"/>
      <c r="L37590" s="34"/>
    </row>
    <row r="37591" spans="6:12" x14ac:dyDescent="0.35">
      <c r="F37591" s="34"/>
      <c r="J37591" s="34"/>
      <c r="K37591" s="34"/>
      <c r="L37591" s="34"/>
    </row>
    <row r="37592" spans="6:12" x14ac:dyDescent="0.35">
      <c r="F37592" s="34"/>
      <c r="J37592" s="34"/>
      <c r="K37592" s="34"/>
      <c r="L37592" s="34"/>
    </row>
    <row r="37593" spans="6:12" x14ac:dyDescent="0.35">
      <c r="F37593" s="34"/>
      <c r="J37593" s="34"/>
      <c r="K37593" s="34"/>
      <c r="L37593" s="34"/>
    </row>
    <row r="37594" spans="6:12" x14ac:dyDescent="0.35">
      <c r="F37594" s="34"/>
      <c r="J37594" s="34"/>
      <c r="K37594" s="34"/>
      <c r="L37594" s="34"/>
    </row>
    <row r="37595" spans="6:12" x14ac:dyDescent="0.35">
      <c r="F37595" s="34"/>
      <c r="J37595" s="34"/>
      <c r="K37595" s="34"/>
      <c r="L37595" s="34"/>
    </row>
    <row r="37596" spans="6:12" x14ac:dyDescent="0.35">
      <c r="F37596" s="34"/>
      <c r="J37596" s="34"/>
      <c r="K37596" s="34"/>
      <c r="L37596" s="34"/>
    </row>
    <row r="37597" spans="6:12" x14ac:dyDescent="0.35">
      <c r="F37597" s="34"/>
      <c r="J37597" s="34"/>
      <c r="K37597" s="34"/>
      <c r="L37597" s="34"/>
    </row>
    <row r="37598" spans="6:12" x14ac:dyDescent="0.35">
      <c r="F37598" s="34"/>
      <c r="J37598" s="34"/>
      <c r="K37598" s="34"/>
      <c r="L37598" s="34"/>
    </row>
    <row r="37599" spans="6:12" x14ac:dyDescent="0.35">
      <c r="F37599" s="34"/>
      <c r="J37599" s="34"/>
      <c r="K37599" s="34"/>
      <c r="L37599" s="34"/>
    </row>
    <row r="37600" spans="6:12" x14ac:dyDescent="0.35">
      <c r="F37600" s="34"/>
      <c r="J37600" s="34"/>
      <c r="K37600" s="34"/>
      <c r="L37600" s="34"/>
    </row>
    <row r="37601" spans="6:12" x14ac:dyDescent="0.35">
      <c r="F37601" s="34"/>
      <c r="J37601" s="34"/>
      <c r="K37601" s="34"/>
      <c r="L37601" s="34"/>
    </row>
    <row r="37602" spans="6:12" x14ac:dyDescent="0.35">
      <c r="F37602" s="34"/>
      <c r="J37602" s="34"/>
      <c r="K37602" s="34"/>
      <c r="L37602" s="34"/>
    </row>
    <row r="37603" spans="6:12" x14ac:dyDescent="0.35">
      <c r="F37603" s="34"/>
      <c r="J37603" s="34"/>
      <c r="K37603" s="34"/>
      <c r="L37603" s="34"/>
    </row>
    <row r="37604" spans="6:12" x14ac:dyDescent="0.35">
      <c r="F37604" s="34"/>
      <c r="J37604" s="34"/>
      <c r="K37604" s="34"/>
      <c r="L37604" s="34"/>
    </row>
    <row r="37605" spans="6:12" x14ac:dyDescent="0.35">
      <c r="F37605" s="34"/>
      <c r="J37605" s="34"/>
      <c r="K37605" s="34"/>
      <c r="L37605" s="34"/>
    </row>
    <row r="37606" spans="6:12" x14ac:dyDescent="0.35">
      <c r="F37606" s="34"/>
      <c r="J37606" s="34"/>
      <c r="K37606" s="34"/>
      <c r="L37606" s="34"/>
    </row>
    <row r="37607" spans="6:12" x14ac:dyDescent="0.35">
      <c r="F37607" s="34"/>
      <c r="J37607" s="34"/>
      <c r="K37607" s="34"/>
      <c r="L37607" s="34"/>
    </row>
    <row r="37608" spans="6:12" x14ac:dyDescent="0.35">
      <c r="F37608" s="34"/>
      <c r="J37608" s="34"/>
      <c r="K37608" s="34"/>
      <c r="L37608" s="34"/>
    </row>
    <row r="37609" spans="6:12" x14ac:dyDescent="0.35">
      <c r="F37609" s="34"/>
      <c r="J37609" s="34"/>
      <c r="K37609" s="34"/>
      <c r="L37609" s="34"/>
    </row>
    <row r="37610" spans="6:12" x14ac:dyDescent="0.35">
      <c r="F37610" s="34"/>
      <c r="J37610" s="34"/>
      <c r="K37610" s="34"/>
      <c r="L37610" s="34"/>
    </row>
    <row r="37611" spans="6:12" x14ac:dyDescent="0.35">
      <c r="F37611" s="34"/>
      <c r="J37611" s="34"/>
      <c r="K37611" s="34"/>
      <c r="L37611" s="34"/>
    </row>
    <row r="37612" spans="6:12" x14ac:dyDescent="0.35">
      <c r="F37612" s="34"/>
      <c r="J37612" s="34"/>
      <c r="K37612" s="34"/>
      <c r="L37612" s="34"/>
    </row>
    <row r="37613" spans="6:12" x14ac:dyDescent="0.35">
      <c r="F37613" s="34"/>
      <c r="J37613" s="34"/>
      <c r="K37613" s="34"/>
      <c r="L37613" s="34"/>
    </row>
    <row r="37614" spans="6:12" x14ac:dyDescent="0.35">
      <c r="F37614" s="34"/>
      <c r="J37614" s="34"/>
      <c r="K37614" s="34"/>
      <c r="L37614" s="34"/>
    </row>
    <row r="37615" spans="6:12" x14ac:dyDescent="0.35">
      <c r="F37615" s="34"/>
      <c r="J37615" s="34"/>
      <c r="K37615" s="34"/>
      <c r="L37615" s="34"/>
    </row>
    <row r="37616" spans="6:12" x14ac:dyDescent="0.35">
      <c r="F37616" s="34"/>
      <c r="J37616" s="34"/>
      <c r="K37616" s="34"/>
      <c r="L37616" s="34"/>
    </row>
    <row r="37617" spans="6:12" x14ac:dyDescent="0.35">
      <c r="F37617" s="34"/>
      <c r="J37617" s="34"/>
      <c r="K37617" s="34"/>
      <c r="L37617" s="34"/>
    </row>
    <row r="37618" spans="6:12" x14ac:dyDescent="0.35">
      <c r="F37618" s="34"/>
      <c r="J37618" s="34"/>
      <c r="K37618" s="34"/>
      <c r="L37618" s="34"/>
    </row>
    <row r="37619" spans="6:12" x14ac:dyDescent="0.35">
      <c r="F37619" s="34"/>
      <c r="J37619" s="34"/>
      <c r="K37619" s="34"/>
      <c r="L37619" s="34"/>
    </row>
    <row r="37620" spans="6:12" x14ac:dyDescent="0.35">
      <c r="F37620" s="34"/>
      <c r="J37620" s="34"/>
      <c r="K37620" s="34"/>
      <c r="L37620" s="34"/>
    </row>
    <row r="37621" spans="6:12" x14ac:dyDescent="0.35">
      <c r="F37621" s="34"/>
      <c r="J37621" s="34"/>
      <c r="K37621" s="34"/>
      <c r="L37621" s="34"/>
    </row>
    <row r="37622" spans="6:12" x14ac:dyDescent="0.35">
      <c r="F37622" s="34"/>
      <c r="J37622" s="34"/>
      <c r="K37622" s="34"/>
      <c r="L37622" s="34"/>
    </row>
    <row r="37623" spans="6:12" x14ac:dyDescent="0.35">
      <c r="F37623" s="34"/>
      <c r="J37623" s="34"/>
      <c r="K37623" s="34"/>
      <c r="L37623" s="34"/>
    </row>
    <row r="37624" spans="6:12" x14ac:dyDescent="0.35">
      <c r="F37624" s="34"/>
      <c r="J37624" s="34"/>
      <c r="K37624" s="34"/>
      <c r="L37624" s="34"/>
    </row>
    <row r="37625" spans="6:12" x14ac:dyDescent="0.35">
      <c r="F37625" s="34"/>
      <c r="J37625" s="34"/>
      <c r="K37625" s="34"/>
      <c r="L37625" s="34"/>
    </row>
    <row r="37626" spans="6:12" x14ac:dyDescent="0.35">
      <c r="F37626" s="34"/>
      <c r="J37626" s="34"/>
      <c r="K37626" s="34"/>
      <c r="L37626" s="34"/>
    </row>
    <row r="37627" spans="6:12" x14ac:dyDescent="0.35">
      <c r="F37627" s="34"/>
      <c r="J37627" s="34"/>
      <c r="K37627" s="34"/>
      <c r="L37627" s="34"/>
    </row>
    <row r="37628" spans="6:12" x14ac:dyDescent="0.35">
      <c r="F37628" s="34"/>
      <c r="J37628" s="34"/>
      <c r="K37628" s="34"/>
      <c r="L37628" s="34"/>
    </row>
    <row r="37629" spans="6:12" x14ac:dyDescent="0.35">
      <c r="F37629" s="34"/>
      <c r="J37629" s="34"/>
      <c r="K37629" s="34"/>
      <c r="L37629" s="34"/>
    </row>
    <row r="37630" spans="6:12" x14ac:dyDescent="0.35">
      <c r="F37630" s="34"/>
      <c r="J37630" s="34"/>
      <c r="K37630" s="34"/>
      <c r="L37630" s="34"/>
    </row>
    <row r="37631" spans="6:12" x14ac:dyDescent="0.35">
      <c r="F37631" s="34"/>
      <c r="J37631" s="34"/>
      <c r="K37631" s="34"/>
      <c r="L37631" s="34"/>
    </row>
    <row r="37632" spans="6:12" x14ac:dyDescent="0.35">
      <c r="F37632" s="34"/>
      <c r="J37632" s="34"/>
      <c r="K37632" s="34"/>
      <c r="L37632" s="34"/>
    </row>
    <row r="37633" spans="6:12" x14ac:dyDescent="0.35">
      <c r="F37633" s="34"/>
      <c r="J37633" s="34"/>
      <c r="K37633" s="34"/>
      <c r="L37633" s="34"/>
    </row>
    <row r="37634" spans="6:12" x14ac:dyDescent="0.35">
      <c r="F37634" s="34"/>
      <c r="J37634" s="34"/>
      <c r="K37634" s="34"/>
      <c r="L37634" s="34"/>
    </row>
    <row r="37635" spans="6:12" x14ac:dyDescent="0.35">
      <c r="F37635" s="34"/>
      <c r="J37635" s="34"/>
      <c r="K37635" s="34"/>
      <c r="L37635" s="34"/>
    </row>
    <row r="37636" spans="6:12" x14ac:dyDescent="0.35">
      <c r="F37636" s="34"/>
      <c r="J37636" s="34"/>
      <c r="K37636" s="34"/>
      <c r="L37636" s="34"/>
    </row>
    <row r="37637" spans="6:12" x14ac:dyDescent="0.35">
      <c r="F37637" s="34"/>
      <c r="J37637" s="34"/>
      <c r="K37637" s="34"/>
      <c r="L37637" s="34"/>
    </row>
    <row r="37638" spans="6:12" x14ac:dyDescent="0.35">
      <c r="F37638" s="34"/>
      <c r="J37638" s="34"/>
      <c r="K37638" s="34"/>
      <c r="L37638" s="34"/>
    </row>
    <row r="37639" spans="6:12" x14ac:dyDescent="0.35">
      <c r="F37639" s="34"/>
      <c r="J37639" s="34"/>
      <c r="K37639" s="34"/>
      <c r="L37639" s="34"/>
    </row>
    <row r="37640" spans="6:12" x14ac:dyDescent="0.35">
      <c r="F37640" s="34"/>
      <c r="J37640" s="34"/>
      <c r="K37640" s="34"/>
      <c r="L37640" s="34"/>
    </row>
    <row r="37641" spans="6:12" x14ac:dyDescent="0.35">
      <c r="F37641" s="34"/>
      <c r="J37641" s="34"/>
      <c r="K37641" s="34"/>
      <c r="L37641" s="34"/>
    </row>
    <row r="37642" spans="6:12" x14ac:dyDescent="0.35">
      <c r="F37642" s="34"/>
      <c r="J37642" s="34"/>
      <c r="K37642" s="34"/>
      <c r="L37642" s="34"/>
    </row>
    <row r="37643" spans="6:12" x14ac:dyDescent="0.35">
      <c r="F37643" s="34"/>
      <c r="J37643" s="34"/>
      <c r="K37643" s="34"/>
      <c r="L37643" s="34"/>
    </row>
    <row r="37644" spans="6:12" x14ac:dyDescent="0.35">
      <c r="F37644" s="34"/>
      <c r="J37644" s="34"/>
      <c r="K37644" s="34"/>
      <c r="L37644" s="34"/>
    </row>
    <row r="37645" spans="6:12" x14ac:dyDescent="0.35">
      <c r="F37645" s="34"/>
      <c r="J37645" s="34"/>
      <c r="K37645" s="34"/>
      <c r="L37645" s="34"/>
    </row>
    <row r="37646" spans="6:12" x14ac:dyDescent="0.35">
      <c r="F37646" s="34"/>
      <c r="J37646" s="34"/>
      <c r="K37646" s="34"/>
      <c r="L37646" s="34"/>
    </row>
    <row r="37647" spans="6:12" x14ac:dyDescent="0.35">
      <c r="F37647" s="34"/>
      <c r="J37647" s="34"/>
      <c r="K37647" s="34"/>
      <c r="L37647" s="34"/>
    </row>
    <row r="37648" spans="6:12" x14ac:dyDescent="0.35">
      <c r="F37648" s="34"/>
      <c r="J37648" s="34"/>
      <c r="K37648" s="34"/>
      <c r="L37648" s="34"/>
    </row>
    <row r="37649" spans="6:12" x14ac:dyDescent="0.35">
      <c r="F37649" s="34"/>
      <c r="J37649" s="34"/>
      <c r="K37649" s="34"/>
      <c r="L37649" s="34"/>
    </row>
    <row r="37650" spans="6:12" x14ac:dyDescent="0.35">
      <c r="F37650" s="34"/>
      <c r="J37650" s="34"/>
      <c r="K37650" s="34"/>
      <c r="L37650" s="34"/>
    </row>
    <row r="37651" spans="6:12" x14ac:dyDescent="0.35">
      <c r="F37651" s="34"/>
      <c r="J37651" s="34"/>
      <c r="K37651" s="34"/>
      <c r="L37651" s="34"/>
    </row>
    <row r="37652" spans="6:12" x14ac:dyDescent="0.35">
      <c r="F37652" s="34"/>
      <c r="J37652" s="34"/>
      <c r="K37652" s="34"/>
      <c r="L37652" s="34"/>
    </row>
    <row r="37653" spans="6:12" x14ac:dyDescent="0.35">
      <c r="F37653" s="34"/>
      <c r="J37653" s="34"/>
      <c r="K37653" s="34"/>
      <c r="L37653" s="34"/>
    </row>
    <row r="37654" spans="6:12" x14ac:dyDescent="0.35">
      <c r="F37654" s="34"/>
      <c r="J37654" s="34"/>
      <c r="K37654" s="34"/>
      <c r="L37654" s="34"/>
    </row>
    <row r="37655" spans="6:12" x14ac:dyDescent="0.35">
      <c r="F37655" s="34"/>
      <c r="J37655" s="34"/>
      <c r="K37655" s="34"/>
      <c r="L37655" s="34"/>
    </row>
    <row r="37656" spans="6:12" x14ac:dyDescent="0.35">
      <c r="F37656" s="34"/>
      <c r="J37656" s="34"/>
      <c r="K37656" s="34"/>
      <c r="L37656" s="34"/>
    </row>
    <row r="37657" spans="6:12" x14ac:dyDescent="0.35">
      <c r="F37657" s="34"/>
      <c r="J37657" s="34"/>
      <c r="K37657" s="34"/>
      <c r="L37657" s="34"/>
    </row>
    <row r="37658" spans="6:12" x14ac:dyDescent="0.35">
      <c r="F37658" s="34"/>
      <c r="J37658" s="34"/>
      <c r="K37658" s="34"/>
      <c r="L37658" s="34"/>
    </row>
    <row r="37659" spans="6:12" x14ac:dyDescent="0.35">
      <c r="F37659" s="34"/>
      <c r="J37659" s="34"/>
      <c r="K37659" s="34"/>
      <c r="L37659" s="34"/>
    </row>
    <row r="37660" spans="6:12" x14ac:dyDescent="0.35">
      <c r="F37660" s="34"/>
      <c r="J37660" s="34"/>
      <c r="K37660" s="34"/>
      <c r="L37660" s="34"/>
    </row>
    <row r="37661" spans="6:12" x14ac:dyDescent="0.35">
      <c r="F37661" s="34"/>
      <c r="J37661" s="34"/>
      <c r="K37661" s="34"/>
      <c r="L37661" s="34"/>
    </row>
    <row r="37662" spans="6:12" x14ac:dyDescent="0.35">
      <c r="F37662" s="34"/>
      <c r="J37662" s="34"/>
      <c r="K37662" s="34"/>
      <c r="L37662" s="34"/>
    </row>
    <row r="37663" spans="6:12" x14ac:dyDescent="0.35">
      <c r="F37663" s="34"/>
      <c r="J37663" s="34"/>
      <c r="K37663" s="34"/>
      <c r="L37663" s="34"/>
    </row>
    <row r="37664" spans="6:12" x14ac:dyDescent="0.35">
      <c r="F37664" s="34"/>
      <c r="J37664" s="34"/>
      <c r="K37664" s="34"/>
      <c r="L37664" s="34"/>
    </row>
    <row r="37665" spans="6:12" x14ac:dyDescent="0.35">
      <c r="F37665" s="34"/>
      <c r="J37665" s="34"/>
      <c r="K37665" s="34"/>
      <c r="L37665" s="34"/>
    </row>
    <row r="37666" spans="6:12" x14ac:dyDescent="0.35">
      <c r="F37666" s="34"/>
      <c r="J37666" s="34"/>
      <c r="K37666" s="34"/>
      <c r="L37666" s="34"/>
    </row>
    <row r="37667" spans="6:12" x14ac:dyDescent="0.35">
      <c r="F37667" s="34"/>
      <c r="J37667" s="34"/>
      <c r="K37667" s="34"/>
      <c r="L37667" s="34"/>
    </row>
    <row r="37668" spans="6:12" x14ac:dyDescent="0.35">
      <c r="F37668" s="34"/>
      <c r="J37668" s="34"/>
      <c r="K37668" s="34"/>
      <c r="L37668" s="34"/>
    </row>
    <row r="37669" spans="6:12" x14ac:dyDescent="0.35">
      <c r="F37669" s="34"/>
      <c r="J37669" s="34"/>
      <c r="K37669" s="34"/>
      <c r="L37669" s="34"/>
    </row>
    <row r="37670" spans="6:12" x14ac:dyDescent="0.35">
      <c r="F37670" s="34"/>
      <c r="J37670" s="34"/>
      <c r="K37670" s="34"/>
      <c r="L37670" s="34"/>
    </row>
    <row r="37671" spans="6:12" x14ac:dyDescent="0.35">
      <c r="F37671" s="34"/>
      <c r="J37671" s="34"/>
      <c r="K37671" s="34"/>
      <c r="L37671" s="34"/>
    </row>
    <row r="37672" spans="6:12" x14ac:dyDescent="0.35">
      <c r="F37672" s="34"/>
      <c r="J37672" s="34"/>
      <c r="K37672" s="34"/>
      <c r="L37672" s="34"/>
    </row>
    <row r="37673" spans="6:12" x14ac:dyDescent="0.35">
      <c r="F37673" s="34"/>
      <c r="J37673" s="34"/>
      <c r="K37673" s="34"/>
      <c r="L37673" s="34"/>
    </row>
    <row r="37674" spans="6:12" x14ac:dyDescent="0.35">
      <c r="F37674" s="34"/>
      <c r="J37674" s="34"/>
      <c r="K37674" s="34"/>
      <c r="L37674" s="34"/>
    </row>
    <row r="37675" spans="6:12" x14ac:dyDescent="0.35">
      <c r="F37675" s="34"/>
      <c r="J37675" s="34"/>
      <c r="K37675" s="34"/>
      <c r="L37675" s="34"/>
    </row>
    <row r="37676" spans="6:12" x14ac:dyDescent="0.35">
      <c r="F37676" s="34"/>
      <c r="J37676" s="34"/>
      <c r="K37676" s="34"/>
      <c r="L37676" s="34"/>
    </row>
    <row r="37677" spans="6:12" x14ac:dyDescent="0.35">
      <c r="F37677" s="34"/>
      <c r="J37677" s="34"/>
      <c r="K37677" s="34"/>
      <c r="L37677" s="34"/>
    </row>
    <row r="37678" spans="6:12" x14ac:dyDescent="0.35">
      <c r="F37678" s="34"/>
      <c r="J37678" s="34"/>
      <c r="K37678" s="34"/>
      <c r="L37678" s="34"/>
    </row>
    <row r="37679" spans="6:12" x14ac:dyDescent="0.35">
      <c r="F37679" s="34"/>
      <c r="J37679" s="34"/>
      <c r="K37679" s="34"/>
      <c r="L37679" s="34"/>
    </row>
    <row r="37680" spans="6:12" x14ac:dyDescent="0.35">
      <c r="F37680" s="34"/>
      <c r="J37680" s="34"/>
      <c r="K37680" s="34"/>
      <c r="L37680" s="34"/>
    </row>
    <row r="37681" spans="6:12" x14ac:dyDescent="0.35">
      <c r="F37681" s="34"/>
      <c r="J37681" s="34"/>
      <c r="K37681" s="34"/>
      <c r="L37681" s="34"/>
    </row>
    <row r="37682" spans="6:12" x14ac:dyDescent="0.35">
      <c r="F37682" s="34"/>
      <c r="J37682" s="34"/>
      <c r="K37682" s="34"/>
      <c r="L37682" s="34"/>
    </row>
    <row r="37683" spans="6:12" x14ac:dyDescent="0.35">
      <c r="F37683" s="34"/>
      <c r="J37683" s="34"/>
      <c r="K37683" s="34"/>
      <c r="L37683" s="34"/>
    </row>
    <row r="37684" spans="6:12" x14ac:dyDescent="0.35">
      <c r="F37684" s="34"/>
      <c r="J37684" s="34"/>
      <c r="K37684" s="34"/>
      <c r="L37684" s="34"/>
    </row>
    <row r="37685" spans="6:12" x14ac:dyDescent="0.35">
      <c r="F37685" s="34"/>
      <c r="J37685" s="34"/>
      <c r="K37685" s="34"/>
      <c r="L37685" s="34"/>
    </row>
    <row r="37686" spans="6:12" x14ac:dyDescent="0.35">
      <c r="F37686" s="34"/>
      <c r="J37686" s="34"/>
      <c r="K37686" s="34"/>
      <c r="L37686" s="34"/>
    </row>
    <row r="37687" spans="6:12" x14ac:dyDescent="0.35">
      <c r="F37687" s="34"/>
      <c r="J37687" s="34"/>
      <c r="K37687" s="34"/>
      <c r="L37687" s="34"/>
    </row>
    <row r="37688" spans="6:12" x14ac:dyDescent="0.35">
      <c r="F37688" s="34"/>
      <c r="J37688" s="34"/>
      <c r="K37688" s="34"/>
      <c r="L37688" s="34"/>
    </row>
    <row r="37689" spans="6:12" x14ac:dyDescent="0.35">
      <c r="F37689" s="34"/>
      <c r="J37689" s="34"/>
      <c r="K37689" s="34"/>
      <c r="L37689" s="34"/>
    </row>
    <row r="37690" spans="6:12" x14ac:dyDescent="0.35">
      <c r="F37690" s="34"/>
      <c r="J37690" s="34"/>
      <c r="K37690" s="34"/>
      <c r="L37690" s="34"/>
    </row>
    <row r="37691" spans="6:12" x14ac:dyDescent="0.35">
      <c r="F37691" s="34"/>
      <c r="J37691" s="34"/>
      <c r="K37691" s="34"/>
      <c r="L37691" s="34"/>
    </row>
    <row r="37692" spans="6:12" x14ac:dyDescent="0.35">
      <c r="F37692" s="34"/>
      <c r="J37692" s="34"/>
      <c r="K37692" s="34"/>
      <c r="L37692" s="34"/>
    </row>
    <row r="37693" spans="6:12" x14ac:dyDescent="0.35">
      <c r="F37693" s="34"/>
      <c r="J37693" s="34"/>
      <c r="K37693" s="34"/>
      <c r="L37693" s="34"/>
    </row>
    <row r="37694" spans="6:12" x14ac:dyDescent="0.35">
      <c r="F37694" s="34"/>
      <c r="J37694" s="34"/>
      <c r="K37694" s="34"/>
      <c r="L37694" s="34"/>
    </row>
    <row r="37695" spans="6:12" x14ac:dyDescent="0.35">
      <c r="F37695" s="34"/>
      <c r="J37695" s="34"/>
      <c r="K37695" s="34"/>
      <c r="L37695" s="34"/>
    </row>
    <row r="37696" spans="6:12" x14ac:dyDescent="0.35">
      <c r="F37696" s="34"/>
      <c r="J37696" s="34"/>
      <c r="K37696" s="34"/>
      <c r="L37696" s="34"/>
    </row>
    <row r="37697" spans="6:12" x14ac:dyDescent="0.35">
      <c r="F37697" s="34"/>
      <c r="J37697" s="34"/>
      <c r="K37697" s="34"/>
      <c r="L37697" s="34"/>
    </row>
    <row r="37698" spans="6:12" x14ac:dyDescent="0.35">
      <c r="F37698" s="34"/>
      <c r="J37698" s="34"/>
      <c r="K37698" s="34"/>
      <c r="L37698" s="34"/>
    </row>
    <row r="37699" spans="6:12" x14ac:dyDescent="0.35">
      <c r="F37699" s="34"/>
      <c r="J37699" s="34"/>
      <c r="K37699" s="34"/>
      <c r="L37699" s="34"/>
    </row>
    <row r="37700" spans="6:12" x14ac:dyDescent="0.35">
      <c r="F37700" s="34"/>
      <c r="J37700" s="34"/>
      <c r="K37700" s="34"/>
      <c r="L37700" s="34"/>
    </row>
    <row r="37701" spans="6:12" x14ac:dyDescent="0.35">
      <c r="F37701" s="34"/>
      <c r="J37701" s="34"/>
      <c r="K37701" s="34"/>
      <c r="L37701" s="34"/>
    </row>
    <row r="37702" spans="6:12" x14ac:dyDescent="0.35">
      <c r="F37702" s="34"/>
      <c r="J37702" s="34"/>
      <c r="K37702" s="34"/>
      <c r="L37702" s="34"/>
    </row>
    <row r="37703" spans="6:12" x14ac:dyDescent="0.35">
      <c r="F37703" s="34"/>
      <c r="J37703" s="34"/>
      <c r="K37703" s="34"/>
      <c r="L37703" s="34"/>
    </row>
    <row r="37704" spans="6:12" x14ac:dyDescent="0.35">
      <c r="F37704" s="34"/>
      <c r="J37704" s="34"/>
      <c r="K37704" s="34"/>
      <c r="L37704" s="34"/>
    </row>
    <row r="37705" spans="6:12" x14ac:dyDescent="0.35">
      <c r="F37705" s="34"/>
      <c r="J37705" s="34"/>
      <c r="K37705" s="34"/>
      <c r="L37705" s="34"/>
    </row>
    <row r="37706" spans="6:12" x14ac:dyDescent="0.35">
      <c r="F37706" s="34"/>
      <c r="J37706" s="34"/>
      <c r="K37706" s="34"/>
      <c r="L37706" s="34"/>
    </row>
    <row r="37707" spans="6:12" x14ac:dyDescent="0.35">
      <c r="F37707" s="34"/>
      <c r="J37707" s="34"/>
      <c r="K37707" s="34"/>
      <c r="L37707" s="34"/>
    </row>
    <row r="37708" spans="6:12" x14ac:dyDescent="0.35">
      <c r="F37708" s="34"/>
      <c r="J37708" s="34"/>
      <c r="K37708" s="34"/>
      <c r="L37708" s="34"/>
    </row>
    <row r="37709" spans="6:12" x14ac:dyDescent="0.35">
      <c r="F37709" s="34"/>
      <c r="J37709" s="34"/>
      <c r="K37709" s="34"/>
      <c r="L37709" s="34"/>
    </row>
    <row r="37710" spans="6:12" x14ac:dyDescent="0.35">
      <c r="F37710" s="34"/>
      <c r="J37710" s="34"/>
      <c r="K37710" s="34"/>
      <c r="L37710" s="34"/>
    </row>
    <row r="37711" spans="6:12" x14ac:dyDescent="0.35">
      <c r="F37711" s="34"/>
      <c r="J37711" s="34"/>
      <c r="K37711" s="34"/>
      <c r="L37711" s="34"/>
    </row>
    <row r="37712" spans="6:12" x14ac:dyDescent="0.35">
      <c r="F37712" s="34"/>
      <c r="J37712" s="34"/>
      <c r="K37712" s="34"/>
      <c r="L37712" s="34"/>
    </row>
    <row r="37713" spans="6:12" x14ac:dyDescent="0.35">
      <c r="F37713" s="34"/>
      <c r="J37713" s="34"/>
      <c r="K37713" s="34"/>
      <c r="L37713" s="34"/>
    </row>
    <row r="37714" spans="6:12" x14ac:dyDescent="0.35">
      <c r="F37714" s="34"/>
      <c r="J37714" s="34"/>
      <c r="K37714" s="34"/>
      <c r="L37714" s="34"/>
    </row>
    <row r="37715" spans="6:12" x14ac:dyDescent="0.35">
      <c r="F37715" s="34"/>
      <c r="J37715" s="34"/>
      <c r="K37715" s="34"/>
      <c r="L37715" s="34"/>
    </row>
    <row r="37716" spans="6:12" x14ac:dyDescent="0.35">
      <c r="F37716" s="34"/>
      <c r="J37716" s="34"/>
      <c r="K37716" s="34"/>
      <c r="L37716" s="34"/>
    </row>
    <row r="37717" spans="6:12" x14ac:dyDescent="0.35">
      <c r="F37717" s="34"/>
      <c r="J37717" s="34"/>
      <c r="K37717" s="34"/>
      <c r="L37717" s="34"/>
    </row>
    <row r="37718" spans="6:12" x14ac:dyDescent="0.35">
      <c r="F37718" s="34"/>
      <c r="J37718" s="34"/>
      <c r="K37718" s="34"/>
      <c r="L37718" s="34"/>
    </row>
    <row r="37719" spans="6:12" x14ac:dyDescent="0.35">
      <c r="F37719" s="34"/>
      <c r="J37719" s="34"/>
      <c r="K37719" s="34"/>
      <c r="L37719" s="34"/>
    </row>
    <row r="37720" spans="6:12" x14ac:dyDescent="0.35">
      <c r="F37720" s="34"/>
      <c r="J37720" s="34"/>
      <c r="K37720" s="34"/>
      <c r="L37720" s="34"/>
    </row>
    <row r="37721" spans="6:12" x14ac:dyDescent="0.35">
      <c r="F37721" s="34"/>
      <c r="J37721" s="34"/>
      <c r="K37721" s="34"/>
      <c r="L37721" s="34"/>
    </row>
    <row r="37722" spans="6:12" x14ac:dyDescent="0.35">
      <c r="F37722" s="34"/>
      <c r="J37722" s="34"/>
      <c r="K37722" s="34"/>
      <c r="L37722" s="34"/>
    </row>
    <row r="37723" spans="6:12" x14ac:dyDescent="0.35">
      <c r="F37723" s="34"/>
      <c r="J37723" s="34"/>
      <c r="K37723" s="34"/>
      <c r="L37723" s="34"/>
    </row>
    <row r="37724" spans="6:12" x14ac:dyDescent="0.35">
      <c r="F37724" s="34"/>
      <c r="J37724" s="34"/>
      <c r="K37724" s="34"/>
      <c r="L37724" s="34"/>
    </row>
    <row r="37725" spans="6:12" x14ac:dyDescent="0.35">
      <c r="F37725" s="34"/>
      <c r="J37725" s="34"/>
      <c r="K37725" s="34"/>
      <c r="L37725" s="34"/>
    </row>
    <row r="37726" spans="6:12" x14ac:dyDescent="0.35">
      <c r="F37726" s="34"/>
      <c r="J37726" s="34"/>
      <c r="K37726" s="34"/>
      <c r="L37726" s="34"/>
    </row>
    <row r="37727" spans="6:12" x14ac:dyDescent="0.35">
      <c r="F37727" s="34"/>
      <c r="J37727" s="34"/>
      <c r="K37727" s="34"/>
      <c r="L37727" s="34"/>
    </row>
    <row r="37728" spans="6:12" x14ac:dyDescent="0.35">
      <c r="F37728" s="34"/>
      <c r="J37728" s="34"/>
      <c r="K37728" s="34"/>
      <c r="L37728" s="34"/>
    </row>
    <row r="37729" spans="6:12" x14ac:dyDescent="0.35">
      <c r="F37729" s="34"/>
      <c r="J37729" s="34"/>
      <c r="K37729" s="34"/>
      <c r="L37729" s="34"/>
    </row>
    <row r="37730" spans="6:12" x14ac:dyDescent="0.35">
      <c r="F37730" s="34"/>
      <c r="J37730" s="34"/>
      <c r="K37730" s="34"/>
      <c r="L37730" s="34"/>
    </row>
    <row r="37731" spans="6:12" x14ac:dyDescent="0.35">
      <c r="F37731" s="34"/>
      <c r="J37731" s="34"/>
      <c r="K37731" s="34"/>
      <c r="L37731" s="34"/>
    </row>
    <row r="37732" spans="6:12" x14ac:dyDescent="0.35">
      <c r="F37732" s="34"/>
      <c r="J37732" s="34"/>
      <c r="K37732" s="34"/>
      <c r="L37732" s="34"/>
    </row>
    <row r="37733" spans="6:12" x14ac:dyDescent="0.35">
      <c r="F37733" s="34"/>
      <c r="J37733" s="34"/>
      <c r="K37733" s="34"/>
      <c r="L37733" s="34"/>
    </row>
    <row r="37734" spans="6:12" x14ac:dyDescent="0.35">
      <c r="F37734" s="34"/>
      <c r="J37734" s="34"/>
      <c r="K37734" s="34"/>
      <c r="L37734" s="34"/>
    </row>
    <row r="37735" spans="6:12" x14ac:dyDescent="0.35">
      <c r="F37735" s="34"/>
      <c r="J37735" s="34"/>
      <c r="K37735" s="34"/>
      <c r="L37735" s="34"/>
    </row>
    <row r="37736" spans="6:12" x14ac:dyDescent="0.35">
      <c r="F37736" s="34"/>
      <c r="J37736" s="34"/>
      <c r="K37736" s="34"/>
      <c r="L37736" s="34"/>
    </row>
    <row r="37737" spans="6:12" x14ac:dyDescent="0.35">
      <c r="F37737" s="34"/>
      <c r="J37737" s="34"/>
      <c r="K37737" s="34"/>
      <c r="L37737" s="34"/>
    </row>
    <row r="37738" spans="6:12" x14ac:dyDescent="0.35">
      <c r="F37738" s="34"/>
      <c r="J37738" s="34"/>
      <c r="K37738" s="34"/>
      <c r="L37738" s="34"/>
    </row>
    <row r="37739" spans="6:12" x14ac:dyDescent="0.35">
      <c r="F37739" s="34"/>
      <c r="J37739" s="34"/>
      <c r="K37739" s="34"/>
      <c r="L37739" s="34"/>
    </row>
    <row r="37740" spans="6:12" x14ac:dyDescent="0.35">
      <c r="F37740" s="34"/>
      <c r="J37740" s="34"/>
      <c r="K37740" s="34"/>
      <c r="L37740" s="34"/>
    </row>
    <row r="37741" spans="6:12" x14ac:dyDescent="0.35">
      <c r="F37741" s="34"/>
      <c r="J37741" s="34"/>
      <c r="K37741" s="34"/>
      <c r="L37741" s="34"/>
    </row>
    <row r="37742" spans="6:12" x14ac:dyDescent="0.35">
      <c r="F37742" s="34"/>
      <c r="J37742" s="34"/>
      <c r="K37742" s="34"/>
      <c r="L37742" s="34"/>
    </row>
    <row r="37743" spans="6:12" x14ac:dyDescent="0.35">
      <c r="F37743" s="34"/>
      <c r="J37743" s="34"/>
      <c r="K37743" s="34"/>
      <c r="L37743" s="34"/>
    </row>
    <row r="37744" spans="6:12" x14ac:dyDescent="0.35">
      <c r="F37744" s="34"/>
      <c r="J37744" s="34"/>
      <c r="K37744" s="34"/>
      <c r="L37744" s="34"/>
    </row>
    <row r="37745" spans="6:12" x14ac:dyDescent="0.35">
      <c r="F37745" s="34"/>
      <c r="J37745" s="34"/>
      <c r="K37745" s="34"/>
      <c r="L37745" s="34"/>
    </row>
    <row r="37746" spans="6:12" x14ac:dyDescent="0.35">
      <c r="F37746" s="34"/>
      <c r="J37746" s="34"/>
      <c r="K37746" s="34"/>
      <c r="L37746" s="34"/>
    </row>
    <row r="37747" spans="6:12" x14ac:dyDescent="0.35">
      <c r="F37747" s="34"/>
      <c r="J37747" s="34"/>
      <c r="K37747" s="34"/>
      <c r="L37747" s="34"/>
    </row>
    <row r="37748" spans="6:12" x14ac:dyDescent="0.35">
      <c r="F37748" s="34"/>
      <c r="J37748" s="34"/>
      <c r="K37748" s="34"/>
      <c r="L37748" s="34"/>
    </row>
    <row r="37749" spans="6:12" x14ac:dyDescent="0.35">
      <c r="F37749" s="34"/>
      <c r="J37749" s="34"/>
      <c r="K37749" s="34"/>
      <c r="L37749" s="34"/>
    </row>
    <row r="37750" spans="6:12" x14ac:dyDescent="0.35">
      <c r="F37750" s="34"/>
      <c r="J37750" s="34"/>
      <c r="K37750" s="34"/>
      <c r="L37750" s="34"/>
    </row>
    <row r="37751" spans="6:12" x14ac:dyDescent="0.35">
      <c r="F37751" s="34"/>
      <c r="J37751" s="34"/>
      <c r="K37751" s="34"/>
      <c r="L37751" s="34"/>
    </row>
    <row r="37752" spans="6:12" x14ac:dyDescent="0.35">
      <c r="F37752" s="34"/>
      <c r="J37752" s="34"/>
      <c r="K37752" s="34"/>
      <c r="L37752" s="34"/>
    </row>
    <row r="37753" spans="6:12" x14ac:dyDescent="0.35">
      <c r="F37753" s="34"/>
      <c r="J37753" s="34"/>
      <c r="K37753" s="34"/>
      <c r="L37753" s="34"/>
    </row>
    <row r="37754" spans="6:12" x14ac:dyDescent="0.35">
      <c r="F37754" s="34"/>
      <c r="J37754" s="34"/>
      <c r="K37754" s="34"/>
      <c r="L37754" s="34"/>
    </row>
    <row r="37755" spans="6:12" x14ac:dyDescent="0.35">
      <c r="F37755" s="34"/>
      <c r="J37755" s="34"/>
      <c r="K37755" s="34"/>
      <c r="L37755" s="34"/>
    </row>
    <row r="37756" spans="6:12" x14ac:dyDescent="0.35">
      <c r="F37756" s="34"/>
      <c r="J37756" s="34"/>
      <c r="K37756" s="34"/>
      <c r="L37756" s="34"/>
    </row>
    <row r="37757" spans="6:12" x14ac:dyDescent="0.35">
      <c r="F37757" s="34"/>
      <c r="J37757" s="34"/>
      <c r="K37757" s="34"/>
      <c r="L37757" s="34"/>
    </row>
    <row r="37758" spans="6:12" x14ac:dyDescent="0.35">
      <c r="F37758" s="34"/>
      <c r="J37758" s="34"/>
      <c r="K37758" s="34"/>
      <c r="L37758" s="34"/>
    </row>
    <row r="37759" spans="6:12" x14ac:dyDescent="0.35">
      <c r="F37759" s="34"/>
      <c r="J37759" s="34"/>
      <c r="K37759" s="34"/>
      <c r="L37759" s="34"/>
    </row>
    <row r="37760" spans="6:12" x14ac:dyDescent="0.35">
      <c r="F37760" s="34"/>
      <c r="J37760" s="34"/>
      <c r="K37760" s="34"/>
      <c r="L37760" s="34"/>
    </row>
    <row r="37761" spans="6:12" x14ac:dyDescent="0.35">
      <c r="F37761" s="34"/>
      <c r="J37761" s="34"/>
      <c r="K37761" s="34"/>
      <c r="L37761" s="34"/>
    </row>
    <row r="37762" spans="6:12" x14ac:dyDescent="0.35">
      <c r="F37762" s="34"/>
      <c r="J37762" s="34"/>
      <c r="K37762" s="34"/>
      <c r="L37762" s="34"/>
    </row>
    <row r="37763" spans="6:12" x14ac:dyDescent="0.35">
      <c r="F37763" s="34"/>
      <c r="J37763" s="34"/>
      <c r="K37763" s="34"/>
      <c r="L37763" s="34"/>
    </row>
    <row r="37764" spans="6:12" x14ac:dyDescent="0.35">
      <c r="F37764" s="34"/>
      <c r="J37764" s="34"/>
      <c r="K37764" s="34"/>
      <c r="L37764" s="34"/>
    </row>
    <row r="37765" spans="6:12" x14ac:dyDescent="0.35">
      <c r="F37765" s="34"/>
      <c r="J37765" s="34"/>
      <c r="K37765" s="34"/>
      <c r="L37765" s="34"/>
    </row>
    <row r="37766" spans="6:12" x14ac:dyDescent="0.35">
      <c r="F37766" s="34"/>
      <c r="J37766" s="34"/>
      <c r="K37766" s="34"/>
      <c r="L37766" s="34"/>
    </row>
    <row r="37767" spans="6:12" x14ac:dyDescent="0.35">
      <c r="F37767" s="34"/>
      <c r="J37767" s="34"/>
      <c r="K37767" s="34"/>
      <c r="L37767" s="34"/>
    </row>
    <row r="37768" spans="6:12" x14ac:dyDescent="0.35">
      <c r="F37768" s="34"/>
      <c r="J37768" s="34"/>
      <c r="K37768" s="34"/>
      <c r="L37768" s="34"/>
    </row>
    <row r="37769" spans="6:12" x14ac:dyDescent="0.35">
      <c r="F37769" s="34"/>
      <c r="J37769" s="34"/>
      <c r="K37769" s="34"/>
      <c r="L37769" s="34"/>
    </row>
    <row r="37770" spans="6:12" x14ac:dyDescent="0.35">
      <c r="F37770" s="34"/>
      <c r="J37770" s="34"/>
      <c r="K37770" s="34"/>
      <c r="L37770" s="34"/>
    </row>
    <row r="37771" spans="6:12" x14ac:dyDescent="0.35">
      <c r="F37771" s="34"/>
      <c r="J37771" s="34"/>
      <c r="K37771" s="34"/>
      <c r="L37771" s="34"/>
    </row>
    <row r="37772" spans="6:12" x14ac:dyDescent="0.35">
      <c r="F37772" s="34"/>
      <c r="J37772" s="34"/>
      <c r="K37772" s="34"/>
      <c r="L37772" s="34"/>
    </row>
    <row r="37773" spans="6:12" x14ac:dyDescent="0.35">
      <c r="F37773" s="34"/>
      <c r="J37773" s="34"/>
      <c r="K37773" s="34"/>
      <c r="L37773" s="34"/>
    </row>
    <row r="37774" spans="6:12" x14ac:dyDescent="0.35">
      <c r="F37774" s="34"/>
      <c r="J37774" s="34"/>
      <c r="K37774" s="34"/>
      <c r="L37774" s="34"/>
    </row>
    <row r="37775" spans="6:12" x14ac:dyDescent="0.35">
      <c r="F37775" s="34"/>
      <c r="J37775" s="34"/>
      <c r="K37775" s="34"/>
      <c r="L37775" s="34"/>
    </row>
    <row r="37776" spans="6:12" x14ac:dyDescent="0.35">
      <c r="F37776" s="34"/>
      <c r="J37776" s="34"/>
      <c r="K37776" s="34"/>
      <c r="L37776" s="34"/>
    </row>
    <row r="37777" spans="6:12" x14ac:dyDescent="0.35">
      <c r="F37777" s="34"/>
      <c r="J37777" s="34"/>
      <c r="K37777" s="34"/>
      <c r="L37777" s="34"/>
    </row>
    <row r="37778" spans="6:12" x14ac:dyDescent="0.35">
      <c r="F37778" s="34"/>
      <c r="J37778" s="34"/>
      <c r="K37778" s="34"/>
      <c r="L37778" s="34"/>
    </row>
    <row r="37779" spans="6:12" x14ac:dyDescent="0.35">
      <c r="F37779" s="34"/>
      <c r="J37779" s="34"/>
      <c r="K37779" s="34"/>
      <c r="L37779" s="34"/>
    </row>
    <row r="37780" spans="6:12" x14ac:dyDescent="0.35">
      <c r="F37780" s="34"/>
      <c r="J37780" s="34"/>
      <c r="K37780" s="34"/>
      <c r="L37780" s="34"/>
    </row>
    <row r="37781" spans="6:12" x14ac:dyDescent="0.35">
      <c r="F37781" s="34"/>
      <c r="J37781" s="34"/>
      <c r="K37781" s="34"/>
      <c r="L37781" s="34"/>
    </row>
    <row r="37782" spans="6:12" x14ac:dyDescent="0.35">
      <c r="F37782" s="34"/>
      <c r="J37782" s="34"/>
      <c r="K37782" s="34"/>
      <c r="L37782" s="34"/>
    </row>
    <row r="37783" spans="6:12" x14ac:dyDescent="0.35">
      <c r="F37783" s="34"/>
      <c r="J37783" s="34"/>
      <c r="K37783" s="34"/>
      <c r="L37783" s="34"/>
    </row>
    <row r="37784" spans="6:12" x14ac:dyDescent="0.35">
      <c r="F37784" s="34"/>
      <c r="J37784" s="34"/>
      <c r="K37784" s="34"/>
      <c r="L37784" s="34"/>
    </row>
    <row r="37785" spans="6:12" x14ac:dyDescent="0.35">
      <c r="F37785" s="34"/>
      <c r="J37785" s="34"/>
      <c r="K37785" s="34"/>
      <c r="L37785" s="34"/>
    </row>
    <row r="37786" spans="6:12" x14ac:dyDescent="0.35">
      <c r="F37786" s="34"/>
      <c r="J37786" s="34"/>
      <c r="K37786" s="34"/>
      <c r="L37786" s="34"/>
    </row>
    <row r="37787" spans="6:12" x14ac:dyDescent="0.35">
      <c r="F37787" s="34"/>
      <c r="J37787" s="34"/>
      <c r="K37787" s="34"/>
      <c r="L37787" s="34"/>
    </row>
    <row r="37788" spans="6:12" x14ac:dyDescent="0.35">
      <c r="F37788" s="34"/>
      <c r="J37788" s="34"/>
      <c r="K37788" s="34"/>
      <c r="L37788" s="34"/>
    </row>
    <row r="37789" spans="6:12" x14ac:dyDescent="0.35">
      <c r="F37789" s="34"/>
      <c r="J37789" s="34"/>
      <c r="K37789" s="34"/>
      <c r="L37789" s="34"/>
    </row>
    <row r="37790" spans="6:12" x14ac:dyDescent="0.35">
      <c r="F37790" s="34"/>
      <c r="J37790" s="34"/>
      <c r="K37790" s="34"/>
      <c r="L37790" s="34"/>
    </row>
    <row r="37791" spans="6:12" x14ac:dyDescent="0.35">
      <c r="F37791" s="34"/>
      <c r="J37791" s="34"/>
      <c r="K37791" s="34"/>
      <c r="L37791" s="34"/>
    </row>
    <row r="37792" spans="6:12" x14ac:dyDescent="0.35">
      <c r="F37792" s="34"/>
      <c r="J37792" s="34"/>
      <c r="K37792" s="34"/>
      <c r="L37792" s="34"/>
    </row>
    <row r="37793" spans="6:12" x14ac:dyDescent="0.35">
      <c r="F37793" s="34"/>
      <c r="J37793" s="34"/>
      <c r="K37793" s="34"/>
      <c r="L37793" s="34"/>
    </row>
    <row r="37794" spans="6:12" x14ac:dyDescent="0.35">
      <c r="F37794" s="34"/>
      <c r="J37794" s="34"/>
      <c r="K37794" s="34"/>
      <c r="L37794" s="34"/>
    </row>
    <row r="37795" spans="6:12" x14ac:dyDescent="0.35">
      <c r="F37795" s="34"/>
      <c r="J37795" s="34"/>
      <c r="K37795" s="34"/>
      <c r="L37795" s="34"/>
    </row>
    <row r="37796" spans="6:12" x14ac:dyDescent="0.35">
      <c r="F37796" s="34"/>
      <c r="J37796" s="34"/>
      <c r="K37796" s="34"/>
      <c r="L37796" s="34"/>
    </row>
    <row r="37797" spans="6:12" x14ac:dyDescent="0.35">
      <c r="F37797" s="34"/>
      <c r="J37797" s="34"/>
      <c r="K37797" s="34"/>
      <c r="L37797" s="34"/>
    </row>
    <row r="37798" spans="6:12" x14ac:dyDescent="0.35">
      <c r="F37798" s="34"/>
      <c r="J37798" s="34"/>
      <c r="K37798" s="34"/>
      <c r="L37798" s="34"/>
    </row>
    <row r="37799" spans="6:12" x14ac:dyDescent="0.35">
      <c r="F37799" s="34"/>
      <c r="J37799" s="34"/>
      <c r="K37799" s="34"/>
      <c r="L37799" s="34"/>
    </row>
    <row r="37800" spans="6:12" x14ac:dyDescent="0.35">
      <c r="F37800" s="34"/>
      <c r="J37800" s="34"/>
      <c r="K37800" s="34"/>
      <c r="L37800" s="34"/>
    </row>
    <row r="37801" spans="6:12" x14ac:dyDescent="0.35">
      <c r="F37801" s="34"/>
      <c r="J37801" s="34"/>
      <c r="K37801" s="34"/>
      <c r="L37801" s="34"/>
    </row>
    <row r="37802" spans="6:12" x14ac:dyDescent="0.35">
      <c r="F37802" s="34"/>
      <c r="J37802" s="34"/>
      <c r="K37802" s="34"/>
      <c r="L37802" s="34"/>
    </row>
    <row r="37803" spans="6:12" x14ac:dyDescent="0.35">
      <c r="F37803" s="34"/>
      <c r="J37803" s="34"/>
      <c r="K37803" s="34"/>
      <c r="L37803" s="34"/>
    </row>
    <row r="37804" spans="6:12" x14ac:dyDescent="0.35">
      <c r="F37804" s="34"/>
      <c r="J37804" s="34"/>
      <c r="K37804" s="34"/>
      <c r="L37804" s="34"/>
    </row>
    <row r="37805" spans="6:12" x14ac:dyDescent="0.35">
      <c r="F37805" s="34"/>
      <c r="J37805" s="34"/>
      <c r="K37805" s="34"/>
      <c r="L37805" s="34"/>
    </row>
    <row r="37806" spans="6:12" x14ac:dyDescent="0.35">
      <c r="F37806" s="34"/>
      <c r="J37806" s="34"/>
      <c r="K37806" s="34"/>
      <c r="L37806" s="34"/>
    </row>
    <row r="37807" spans="6:12" x14ac:dyDescent="0.35">
      <c r="F37807" s="34"/>
      <c r="J37807" s="34"/>
      <c r="K37807" s="34"/>
      <c r="L37807" s="34"/>
    </row>
    <row r="37808" spans="6:12" x14ac:dyDescent="0.35">
      <c r="F37808" s="34"/>
      <c r="J37808" s="34"/>
      <c r="K37808" s="34"/>
      <c r="L37808" s="34"/>
    </row>
    <row r="37809" spans="6:12" x14ac:dyDescent="0.35">
      <c r="F37809" s="34"/>
      <c r="J37809" s="34"/>
      <c r="K37809" s="34"/>
      <c r="L37809" s="34"/>
    </row>
    <row r="37810" spans="6:12" x14ac:dyDescent="0.35">
      <c r="F37810" s="34"/>
      <c r="J37810" s="34"/>
      <c r="K37810" s="34"/>
      <c r="L37810" s="34"/>
    </row>
    <row r="37811" spans="6:12" x14ac:dyDescent="0.35">
      <c r="F37811" s="34"/>
      <c r="J37811" s="34"/>
      <c r="K37811" s="34"/>
      <c r="L37811" s="34"/>
    </row>
    <row r="37812" spans="6:12" x14ac:dyDescent="0.35">
      <c r="F37812" s="34"/>
      <c r="J37812" s="34"/>
      <c r="K37812" s="34"/>
      <c r="L37812" s="34"/>
    </row>
    <row r="37813" spans="6:12" x14ac:dyDescent="0.35">
      <c r="F37813" s="34"/>
      <c r="J37813" s="34"/>
      <c r="K37813" s="34"/>
      <c r="L37813" s="34"/>
    </row>
    <row r="37814" spans="6:12" x14ac:dyDescent="0.35">
      <c r="F37814" s="34"/>
      <c r="J37814" s="34"/>
      <c r="K37814" s="34"/>
      <c r="L37814" s="34"/>
    </row>
    <row r="37815" spans="6:12" x14ac:dyDescent="0.35">
      <c r="F37815" s="34"/>
      <c r="J37815" s="34"/>
      <c r="K37815" s="34"/>
      <c r="L37815" s="34"/>
    </row>
    <row r="37816" spans="6:12" x14ac:dyDescent="0.35">
      <c r="F37816" s="34"/>
      <c r="J37816" s="34"/>
      <c r="K37816" s="34"/>
      <c r="L37816" s="34"/>
    </row>
    <row r="37817" spans="6:12" x14ac:dyDescent="0.35">
      <c r="F37817" s="34"/>
      <c r="J37817" s="34"/>
      <c r="K37817" s="34"/>
      <c r="L37817" s="34"/>
    </row>
    <row r="37818" spans="6:12" x14ac:dyDescent="0.35">
      <c r="F37818" s="34"/>
      <c r="J37818" s="34"/>
      <c r="K37818" s="34"/>
      <c r="L37818" s="34"/>
    </row>
    <row r="37819" spans="6:12" x14ac:dyDescent="0.35">
      <c r="F37819" s="34"/>
      <c r="J37819" s="34"/>
      <c r="K37819" s="34"/>
      <c r="L37819" s="34"/>
    </row>
    <row r="37820" spans="6:12" x14ac:dyDescent="0.35">
      <c r="F37820" s="34"/>
      <c r="J37820" s="34"/>
      <c r="K37820" s="34"/>
      <c r="L37820" s="34"/>
    </row>
    <row r="37821" spans="6:12" x14ac:dyDescent="0.35">
      <c r="F37821" s="34"/>
      <c r="J37821" s="34"/>
      <c r="K37821" s="34"/>
      <c r="L37821" s="34"/>
    </row>
    <row r="37822" spans="6:12" x14ac:dyDescent="0.35">
      <c r="F37822" s="34"/>
      <c r="J37822" s="34"/>
      <c r="K37822" s="34"/>
      <c r="L37822" s="34"/>
    </row>
    <row r="37823" spans="6:12" x14ac:dyDescent="0.35">
      <c r="F37823" s="34"/>
      <c r="J37823" s="34"/>
      <c r="K37823" s="34"/>
      <c r="L37823" s="34"/>
    </row>
    <row r="37824" spans="6:12" x14ac:dyDescent="0.35">
      <c r="F37824" s="34"/>
      <c r="J37824" s="34"/>
      <c r="K37824" s="34"/>
      <c r="L37824" s="34"/>
    </row>
    <row r="37825" spans="6:12" x14ac:dyDescent="0.35">
      <c r="F37825" s="34"/>
      <c r="J37825" s="34"/>
      <c r="K37825" s="34"/>
      <c r="L37825" s="34"/>
    </row>
    <row r="37826" spans="6:12" x14ac:dyDescent="0.35">
      <c r="F37826" s="34"/>
      <c r="J37826" s="34"/>
      <c r="K37826" s="34"/>
      <c r="L37826" s="34"/>
    </row>
    <row r="37827" spans="6:12" x14ac:dyDescent="0.35">
      <c r="F37827" s="34"/>
      <c r="J37827" s="34"/>
      <c r="K37827" s="34"/>
      <c r="L37827" s="34"/>
    </row>
    <row r="37828" spans="6:12" x14ac:dyDescent="0.35">
      <c r="F37828" s="34"/>
      <c r="J37828" s="34"/>
      <c r="K37828" s="34"/>
      <c r="L37828" s="34"/>
    </row>
    <row r="37829" spans="6:12" x14ac:dyDescent="0.35">
      <c r="F37829" s="34"/>
      <c r="J37829" s="34"/>
      <c r="K37829" s="34"/>
      <c r="L37829" s="34"/>
    </row>
    <row r="37830" spans="6:12" x14ac:dyDescent="0.35">
      <c r="F37830" s="34"/>
      <c r="J37830" s="34"/>
      <c r="K37830" s="34"/>
      <c r="L37830" s="34"/>
    </row>
    <row r="37831" spans="6:12" x14ac:dyDescent="0.35">
      <c r="F37831" s="34"/>
      <c r="J37831" s="34"/>
      <c r="K37831" s="34"/>
      <c r="L37831" s="34"/>
    </row>
    <row r="37832" spans="6:12" x14ac:dyDescent="0.35">
      <c r="F37832" s="34"/>
      <c r="J37832" s="34"/>
      <c r="K37832" s="34"/>
      <c r="L37832" s="34"/>
    </row>
    <row r="37833" spans="6:12" x14ac:dyDescent="0.35">
      <c r="F37833" s="34"/>
      <c r="J37833" s="34"/>
      <c r="K37833" s="34"/>
      <c r="L37833" s="34"/>
    </row>
    <row r="37834" spans="6:12" x14ac:dyDescent="0.35">
      <c r="F37834" s="34"/>
      <c r="J37834" s="34"/>
      <c r="K37834" s="34"/>
      <c r="L37834" s="34"/>
    </row>
    <row r="37835" spans="6:12" x14ac:dyDescent="0.35">
      <c r="F37835" s="34"/>
      <c r="J37835" s="34"/>
      <c r="K37835" s="34"/>
      <c r="L37835" s="34"/>
    </row>
    <row r="37836" spans="6:12" x14ac:dyDescent="0.35">
      <c r="F37836" s="34"/>
      <c r="J37836" s="34"/>
      <c r="K37836" s="34"/>
      <c r="L37836" s="34"/>
    </row>
    <row r="37837" spans="6:12" x14ac:dyDescent="0.35">
      <c r="F37837" s="34"/>
      <c r="J37837" s="34"/>
      <c r="K37837" s="34"/>
      <c r="L37837" s="34"/>
    </row>
    <row r="37838" spans="6:12" x14ac:dyDescent="0.35">
      <c r="F37838" s="34"/>
      <c r="J37838" s="34"/>
      <c r="K37838" s="34"/>
      <c r="L37838" s="34"/>
    </row>
    <row r="37839" spans="6:12" x14ac:dyDescent="0.35">
      <c r="F37839" s="34"/>
      <c r="J37839" s="34"/>
      <c r="K37839" s="34"/>
      <c r="L37839" s="34"/>
    </row>
    <row r="37840" spans="6:12" x14ac:dyDescent="0.35">
      <c r="F37840" s="34"/>
      <c r="J37840" s="34"/>
      <c r="K37840" s="34"/>
      <c r="L37840" s="34"/>
    </row>
    <row r="37841" spans="6:12" x14ac:dyDescent="0.35">
      <c r="F37841" s="34"/>
      <c r="J37841" s="34"/>
      <c r="K37841" s="34"/>
      <c r="L37841" s="34"/>
    </row>
    <row r="37842" spans="6:12" x14ac:dyDescent="0.35">
      <c r="F37842" s="34"/>
      <c r="J37842" s="34"/>
      <c r="K37842" s="34"/>
      <c r="L37842" s="34"/>
    </row>
    <row r="37843" spans="6:12" x14ac:dyDescent="0.35">
      <c r="F37843" s="34"/>
      <c r="J37843" s="34"/>
      <c r="K37843" s="34"/>
      <c r="L37843" s="34"/>
    </row>
    <row r="37844" spans="6:12" x14ac:dyDescent="0.35">
      <c r="F37844" s="34"/>
      <c r="J37844" s="34"/>
      <c r="K37844" s="34"/>
      <c r="L37844" s="34"/>
    </row>
    <row r="37845" spans="6:12" x14ac:dyDescent="0.35">
      <c r="F37845" s="34"/>
      <c r="J37845" s="34"/>
      <c r="K37845" s="34"/>
      <c r="L37845" s="34"/>
    </row>
    <row r="37846" spans="6:12" x14ac:dyDescent="0.35">
      <c r="F37846" s="34"/>
      <c r="J37846" s="34"/>
      <c r="K37846" s="34"/>
      <c r="L37846" s="34"/>
    </row>
    <row r="37847" spans="6:12" x14ac:dyDescent="0.35">
      <c r="F37847" s="34"/>
      <c r="J37847" s="34"/>
      <c r="K37847" s="34"/>
      <c r="L37847" s="34"/>
    </row>
    <row r="37848" spans="6:12" x14ac:dyDescent="0.35">
      <c r="F37848" s="34"/>
      <c r="J37848" s="34"/>
      <c r="K37848" s="34"/>
      <c r="L37848" s="34"/>
    </row>
    <row r="37849" spans="6:12" x14ac:dyDescent="0.35">
      <c r="F37849" s="34"/>
      <c r="J37849" s="34"/>
      <c r="K37849" s="34"/>
      <c r="L37849" s="34"/>
    </row>
    <row r="37850" spans="6:12" x14ac:dyDescent="0.35">
      <c r="F37850" s="34"/>
      <c r="J37850" s="34"/>
      <c r="K37850" s="34"/>
      <c r="L37850" s="34"/>
    </row>
    <row r="37851" spans="6:12" x14ac:dyDescent="0.35">
      <c r="F37851" s="34"/>
      <c r="J37851" s="34"/>
      <c r="K37851" s="34"/>
      <c r="L37851" s="34"/>
    </row>
    <row r="37852" spans="6:12" x14ac:dyDescent="0.35">
      <c r="F37852" s="34"/>
      <c r="J37852" s="34"/>
      <c r="K37852" s="34"/>
      <c r="L37852" s="34"/>
    </row>
    <row r="37853" spans="6:12" x14ac:dyDescent="0.35">
      <c r="F37853" s="34"/>
      <c r="J37853" s="34"/>
      <c r="K37853" s="34"/>
      <c r="L37853" s="34"/>
    </row>
    <row r="37854" spans="6:12" x14ac:dyDescent="0.35">
      <c r="F37854" s="34"/>
      <c r="J37854" s="34"/>
      <c r="K37854" s="34"/>
      <c r="L37854" s="34"/>
    </row>
    <row r="37855" spans="6:12" x14ac:dyDescent="0.35">
      <c r="F37855" s="34"/>
      <c r="J37855" s="34"/>
      <c r="K37855" s="34"/>
      <c r="L37855" s="34"/>
    </row>
    <row r="37856" spans="6:12" x14ac:dyDescent="0.35">
      <c r="F37856" s="34"/>
      <c r="J37856" s="34"/>
      <c r="K37856" s="34"/>
      <c r="L37856" s="34"/>
    </row>
    <row r="37857" spans="6:12" x14ac:dyDescent="0.35">
      <c r="F37857" s="34"/>
      <c r="J37857" s="34"/>
      <c r="K37857" s="34"/>
      <c r="L37857" s="34"/>
    </row>
    <row r="37858" spans="6:12" x14ac:dyDescent="0.35">
      <c r="F37858" s="34"/>
      <c r="J37858" s="34"/>
      <c r="K37858" s="34"/>
      <c r="L37858" s="34"/>
    </row>
    <row r="37859" spans="6:12" x14ac:dyDescent="0.35">
      <c r="F37859" s="34"/>
      <c r="J37859" s="34"/>
      <c r="K37859" s="34"/>
      <c r="L37859" s="34"/>
    </row>
    <row r="37860" spans="6:12" x14ac:dyDescent="0.35">
      <c r="F37860" s="34"/>
      <c r="J37860" s="34"/>
      <c r="K37860" s="34"/>
      <c r="L37860" s="34"/>
    </row>
    <row r="37861" spans="6:12" x14ac:dyDescent="0.35">
      <c r="F37861" s="34"/>
      <c r="J37861" s="34"/>
      <c r="K37861" s="34"/>
      <c r="L37861" s="34"/>
    </row>
    <row r="37862" spans="6:12" x14ac:dyDescent="0.35">
      <c r="F37862" s="34"/>
      <c r="J37862" s="34"/>
      <c r="K37862" s="34"/>
      <c r="L37862" s="34"/>
    </row>
    <row r="37863" spans="6:12" x14ac:dyDescent="0.35">
      <c r="F37863" s="34"/>
      <c r="J37863" s="34"/>
      <c r="K37863" s="34"/>
      <c r="L37863" s="34"/>
    </row>
    <row r="37864" spans="6:12" x14ac:dyDescent="0.35">
      <c r="F37864" s="34"/>
      <c r="J37864" s="34"/>
      <c r="K37864" s="34"/>
      <c r="L37864" s="34"/>
    </row>
    <row r="37865" spans="6:12" x14ac:dyDescent="0.35">
      <c r="F37865" s="34"/>
      <c r="J37865" s="34"/>
      <c r="K37865" s="34"/>
      <c r="L37865" s="34"/>
    </row>
    <row r="37866" spans="6:12" x14ac:dyDescent="0.35">
      <c r="F37866" s="34"/>
      <c r="J37866" s="34"/>
      <c r="K37866" s="34"/>
      <c r="L37866" s="34"/>
    </row>
    <row r="37867" spans="6:12" x14ac:dyDescent="0.35">
      <c r="F37867" s="34"/>
      <c r="J37867" s="34"/>
      <c r="K37867" s="34"/>
      <c r="L37867" s="34"/>
    </row>
    <row r="37868" spans="6:12" x14ac:dyDescent="0.35">
      <c r="F37868" s="34"/>
      <c r="J37868" s="34"/>
      <c r="K37868" s="34"/>
      <c r="L37868" s="34"/>
    </row>
    <row r="37869" spans="6:12" x14ac:dyDescent="0.35">
      <c r="F37869" s="34"/>
      <c r="J37869" s="34"/>
      <c r="K37869" s="34"/>
      <c r="L37869" s="34"/>
    </row>
    <row r="37870" spans="6:12" x14ac:dyDescent="0.35">
      <c r="F37870" s="34"/>
      <c r="J37870" s="34"/>
      <c r="K37870" s="34"/>
      <c r="L37870" s="34"/>
    </row>
    <row r="37871" spans="6:12" x14ac:dyDescent="0.35">
      <c r="F37871" s="34"/>
      <c r="J37871" s="34"/>
      <c r="K37871" s="34"/>
      <c r="L37871" s="34"/>
    </row>
    <row r="37872" spans="6:12" x14ac:dyDescent="0.35">
      <c r="F37872" s="34"/>
      <c r="J37872" s="34"/>
      <c r="K37872" s="34"/>
      <c r="L37872" s="34"/>
    </row>
    <row r="37873" spans="6:12" x14ac:dyDescent="0.35">
      <c r="F37873" s="34"/>
      <c r="J37873" s="34"/>
      <c r="K37873" s="34"/>
      <c r="L37873" s="34"/>
    </row>
    <row r="37874" spans="6:12" x14ac:dyDescent="0.35">
      <c r="F37874" s="34"/>
      <c r="J37874" s="34"/>
      <c r="K37874" s="34"/>
      <c r="L37874" s="34"/>
    </row>
    <row r="37875" spans="6:12" x14ac:dyDescent="0.35">
      <c r="F37875" s="34"/>
      <c r="J37875" s="34"/>
      <c r="K37875" s="34"/>
      <c r="L37875" s="34"/>
    </row>
    <row r="37876" spans="6:12" x14ac:dyDescent="0.35">
      <c r="F37876" s="34"/>
      <c r="J37876" s="34"/>
      <c r="K37876" s="34"/>
      <c r="L37876" s="34"/>
    </row>
    <row r="37877" spans="6:12" x14ac:dyDescent="0.35">
      <c r="F37877" s="34"/>
      <c r="J37877" s="34"/>
      <c r="K37877" s="34"/>
      <c r="L37877" s="34"/>
    </row>
    <row r="37878" spans="6:12" x14ac:dyDescent="0.35">
      <c r="F37878" s="34"/>
      <c r="J37878" s="34"/>
      <c r="K37878" s="34"/>
      <c r="L37878" s="34"/>
    </row>
    <row r="37879" spans="6:12" x14ac:dyDescent="0.35">
      <c r="F37879" s="34"/>
      <c r="J37879" s="34"/>
      <c r="K37879" s="34"/>
      <c r="L37879" s="34"/>
    </row>
    <row r="37880" spans="6:12" x14ac:dyDescent="0.35">
      <c r="F37880" s="34"/>
      <c r="J37880" s="34"/>
      <c r="K37880" s="34"/>
      <c r="L37880" s="34"/>
    </row>
    <row r="37881" spans="6:12" x14ac:dyDescent="0.35">
      <c r="F37881" s="34"/>
      <c r="J37881" s="34"/>
      <c r="K37881" s="34"/>
      <c r="L37881" s="34"/>
    </row>
    <row r="37882" spans="6:12" x14ac:dyDescent="0.35">
      <c r="F37882" s="34"/>
      <c r="J37882" s="34"/>
      <c r="K37882" s="34"/>
      <c r="L37882" s="34"/>
    </row>
    <row r="37883" spans="6:12" x14ac:dyDescent="0.35">
      <c r="F37883" s="34"/>
      <c r="J37883" s="34"/>
      <c r="K37883" s="34"/>
      <c r="L37883" s="34"/>
    </row>
    <row r="37884" spans="6:12" x14ac:dyDescent="0.35">
      <c r="F37884" s="34"/>
      <c r="J37884" s="34"/>
      <c r="K37884" s="34"/>
      <c r="L37884" s="34"/>
    </row>
    <row r="37885" spans="6:12" x14ac:dyDescent="0.35">
      <c r="F37885" s="34"/>
      <c r="J37885" s="34"/>
      <c r="K37885" s="34"/>
      <c r="L37885" s="34"/>
    </row>
    <row r="37886" spans="6:12" x14ac:dyDescent="0.35">
      <c r="F37886" s="34"/>
      <c r="J37886" s="34"/>
      <c r="K37886" s="34"/>
      <c r="L37886" s="34"/>
    </row>
    <row r="37887" spans="6:12" x14ac:dyDescent="0.35">
      <c r="F37887" s="34"/>
      <c r="J37887" s="34"/>
      <c r="K37887" s="34"/>
      <c r="L37887" s="34"/>
    </row>
    <row r="37888" spans="6:12" x14ac:dyDescent="0.35">
      <c r="F37888" s="34"/>
      <c r="J37888" s="34"/>
      <c r="K37888" s="34"/>
      <c r="L37888" s="34"/>
    </row>
    <row r="37889" spans="6:12" x14ac:dyDescent="0.35">
      <c r="F37889" s="34"/>
      <c r="J37889" s="34"/>
      <c r="K37889" s="34"/>
      <c r="L37889" s="34"/>
    </row>
    <row r="37890" spans="6:12" x14ac:dyDescent="0.35">
      <c r="F37890" s="34"/>
      <c r="J37890" s="34"/>
      <c r="K37890" s="34"/>
      <c r="L37890" s="34"/>
    </row>
    <row r="37891" spans="6:12" x14ac:dyDescent="0.35">
      <c r="F37891" s="34"/>
      <c r="J37891" s="34"/>
      <c r="K37891" s="34"/>
      <c r="L37891" s="34"/>
    </row>
    <row r="37892" spans="6:12" x14ac:dyDescent="0.35">
      <c r="F37892" s="34"/>
      <c r="J37892" s="34"/>
      <c r="K37892" s="34"/>
      <c r="L37892" s="34"/>
    </row>
    <row r="37893" spans="6:12" x14ac:dyDescent="0.35">
      <c r="F37893" s="34"/>
      <c r="J37893" s="34"/>
      <c r="K37893" s="34"/>
      <c r="L37893" s="34"/>
    </row>
    <row r="37894" spans="6:12" x14ac:dyDescent="0.35">
      <c r="F37894" s="34"/>
      <c r="J37894" s="34"/>
      <c r="K37894" s="34"/>
      <c r="L37894" s="34"/>
    </row>
    <row r="37895" spans="6:12" x14ac:dyDescent="0.35">
      <c r="F37895" s="34"/>
      <c r="J37895" s="34"/>
      <c r="K37895" s="34"/>
      <c r="L37895" s="34"/>
    </row>
    <row r="37896" spans="6:12" x14ac:dyDescent="0.35">
      <c r="F37896" s="34"/>
      <c r="J37896" s="34"/>
      <c r="K37896" s="34"/>
      <c r="L37896" s="34"/>
    </row>
    <row r="37897" spans="6:12" x14ac:dyDescent="0.35">
      <c r="F37897" s="34"/>
      <c r="J37897" s="34"/>
      <c r="K37897" s="34"/>
      <c r="L37897" s="34"/>
    </row>
    <row r="37898" spans="6:12" x14ac:dyDescent="0.35">
      <c r="F37898" s="34"/>
      <c r="J37898" s="34"/>
      <c r="K37898" s="34"/>
      <c r="L37898" s="34"/>
    </row>
    <row r="37899" spans="6:12" x14ac:dyDescent="0.35">
      <c r="F37899" s="34"/>
      <c r="J37899" s="34"/>
      <c r="K37899" s="34"/>
      <c r="L37899" s="34"/>
    </row>
    <row r="37900" spans="6:12" x14ac:dyDescent="0.35">
      <c r="F37900" s="34"/>
      <c r="J37900" s="34"/>
      <c r="K37900" s="34"/>
      <c r="L37900" s="34"/>
    </row>
    <row r="37901" spans="6:12" x14ac:dyDescent="0.35">
      <c r="F37901" s="34"/>
      <c r="J37901" s="34"/>
      <c r="K37901" s="34"/>
      <c r="L37901" s="34"/>
    </row>
    <row r="37902" spans="6:12" x14ac:dyDescent="0.35">
      <c r="F37902" s="34"/>
      <c r="J37902" s="34"/>
      <c r="K37902" s="34"/>
      <c r="L37902" s="34"/>
    </row>
    <row r="37903" spans="6:12" x14ac:dyDescent="0.35">
      <c r="F37903" s="34"/>
      <c r="J37903" s="34"/>
      <c r="K37903" s="34"/>
      <c r="L37903" s="34"/>
    </row>
    <row r="37904" spans="6:12" x14ac:dyDescent="0.35">
      <c r="F37904" s="34"/>
      <c r="J37904" s="34"/>
      <c r="K37904" s="34"/>
      <c r="L37904" s="34"/>
    </row>
    <row r="37905" spans="6:12" x14ac:dyDescent="0.35">
      <c r="F37905" s="34"/>
      <c r="J37905" s="34"/>
      <c r="K37905" s="34"/>
      <c r="L37905" s="34"/>
    </row>
    <row r="37906" spans="6:12" x14ac:dyDescent="0.35">
      <c r="F37906" s="34"/>
      <c r="J37906" s="34"/>
      <c r="K37906" s="34"/>
      <c r="L37906" s="34"/>
    </row>
    <row r="37907" spans="6:12" x14ac:dyDescent="0.35">
      <c r="F37907" s="34"/>
      <c r="J37907" s="34"/>
      <c r="K37907" s="34"/>
      <c r="L37907" s="34"/>
    </row>
    <row r="37908" spans="6:12" x14ac:dyDescent="0.35">
      <c r="F37908" s="34"/>
      <c r="J37908" s="34"/>
      <c r="K37908" s="34"/>
      <c r="L37908" s="34"/>
    </row>
    <row r="37909" spans="6:12" x14ac:dyDescent="0.35">
      <c r="F37909" s="34"/>
      <c r="J37909" s="34"/>
      <c r="K37909" s="34"/>
      <c r="L37909" s="34"/>
    </row>
    <row r="37910" spans="6:12" x14ac:dyDescent="0.35">
      <c r="F37910" s="34"/>
      <c r="J37910" s="34"/>
      <c r="K37910" s="34"/>
      <c r="L37910" s="34"/>
    </row>
    <row r="37911" spans="6:12" x14ac:dyDescent="0.35">
      <c r="F37911" s="34"/>
      <c r="J37911" s="34"/>
      <c r="K37911" s="34"/>
      <c r="L37911" s="34"/>
    </row>
    <row r="37912" spans="6:12" x14ac:dyDescent="0.35">
      <c r="F37912" s="34"/>
      <c r="J37912" s="34"/>
      <c r="K37912" s="34"/>
      <c r="L37912" s="34"/>
    </row>
    <row r="37913" spans="6:12" x14ac:dyDescent="0.35">
      <c r="F37913" s="34"/>
      <c r="J37913" s="34"/>
      <c r="K37913" s="34"/>
      <c r="L37913" s="34"/>
    </row>
    <row r="37914" spans="6:12" x14ac:dyDescent="0.35">
      <c r="F37914" s="34"/>
      <c r="J37914" s="34"/>
      <c r="K37914" s="34"/>
      <c r="L37914" s="34"/>
    </row>
    <row r="37915" spans="6:12" x14ac:dyDescent="0.35">
      <c r="F37915" s="34"/>
      <c r="J37915" s="34"/>
      <c r="K37915" s="34"/>
      <c r="L37915" s="34"/>
    </row>
    <row r="37916" spans="6:12" x14ac:dyDescent="0.35">
      <c r="F37916" s="34"/>
      <c r="J37916" s="34"/>
      <c r="K37916" s="34"/>
      <c r="L37916" s="34"/>
    </row>
    <row r="37917" spans="6:12" x14ac:dyDescent="0.35">
      <c r="F37917" s="34"/>
      <c r="J37917" s="34"/>
      <c r="K37917" s="34"/>
      <c r="L37917" s="34"/>
    </row>
    <row r="37918" spans="6:12" x14ac:dyDescent="0.35">
      <c r="F37918" s="34"/>
      <c r="J37918" s="34"/>
      <c r="K37918" s="34"/>
      <c r="L37918" s="34"/>
    </row>
    <row r="37919" spans="6:12" x14ac:dyDescent="0.35">
      <c r="F37919" s="34"/>
      <c r="J37919" s="34"/>
      <c r="K37919" s="34"/>
      <c r="L37919" s="34"/>
    </row>
    <row r="37920" spans="6:12" x14ac:dyDescent="0.35">
      <c r="F37920" s="34"/>
      <c r="J37920" s="34"/>
      <c r="K37920" s="34"/>
      <c r="L37920" s="34"/>
    </row>
    <row r="37921" spans="6:12" x14ac:dyDescent="0.35">
      <c r="F37921" s="34"/>
      <c r="J37921" s="34"/>
      <c r="K37921" s="34"/>
      <c r="L37921" s="34"/>
    </row>
    <row r="37922" spans="6:12" x14ac:dyDescent="0.35">
      <c r="F37922" s="34"/>
      <c r="J37922" s="34"/>
      <c r="K37922" s="34"/>
      <c r="L37922" s="34"/>
    </row>
    <row r="37923" spans="6:12" x14ac:dyDescent="0.35">
      <c r="F37923" s="34"/>
      <c r="J37923" s="34"/>
      <c r="K37923" s="34"/>
      <c r="L37923" s="34"/>
    </row>
    <row r="37924" spans="6:12" x14ac:dyDescent="0.35">
      <c r="F37924" s="34"/>
      <c r="J37924" s="34"/>
      <c r="K37924" s="34"/>
      <c r="L37924" s="34"/>
    </row>
    <row r="37925" spans="6:12" x14ac:dyDescent="0.35">
      <c r="F37925" s="34"/>
      <c r="J37925" s="34"/>
      <c r="K37925" s="34"/>
      <c r="L37925" s="34"/>
    </row>
    <row r="37926" spans="6:12" x14ac:dyDescent="0.35">
      <c r="F37926" s="34"/>
      <c r="J37926" s="34"/>
      <c r="K37926" s="34"/>
      <c r="L37926" s="34"/>
    </row>
    <row r="37927" spans="6:12" x14ac:dyDescent="0.35">
      <c r="F37927" s="34"/>
      <c r="J37927" s="34"/>
      <c r="K37927" s="34"/>
      <c r="L37927" s="34"/>
    </row>
    <row r="37928" spans="6:12" x14ac:dyDescent="0.35">
      <c r="F37928" s="34"/>
      <c r="J37928" s="34"/>
      <c r="K37928" s="34"/>
      <c r="L37928" s="34"/>
    </row>
    <row r="37929" spans="6:12" x14ac:dyDescent="0.35">
      <c r="F37929" s="34"/>
      <c r="J37929" s="34"/>
      <c r="K37929" s="34"/>
      <c r="L37929" s="34"/>
    </row>
    <row r="37930" spans="6:12" x14ac:dyDescent="0.35">
      <c r="F37930" s="34"/>
      <c r="J37930" s="34"/>
      <c r="K37930" s="34"/>
      <c r="L37930" s="34"/>
    </row>
    <row r="37931" spans="6:12" x14ac:dyDescent="0.35">
      <c r="F37931" s="34"/>
      <c r="J37931" s="34"/>
      <c r="K37931" s="34"/>
      <c r="L37931" s="34"/>
    </row>
    <row r="37932" spans="6:12" x14ac:dyDescent="0.35">
      <c r="F37932" s="34"/>
      <c r="J37932" s="34"/>
      <c r="K37932" s="34"/>
      <c r="L37932" s="34"/>
    </row>
    <row r="37933" spans="6:12" x14ac:dyDescent="0.35">
      <c r="F37933" s="34"/>
      <c r="J37933" s="34"/>
      <c r="K37933" s="34"/>
      <c r="L37933" s="34"/>
    </row>
    <row r="37934" spans="6:12" x14ac:dyDescent="0.35">
      <c r="F37934" s="34"/>
      <c r="J37934" s="34"/>
      <c r="K37934" s="34"/>
      <c r="L37934" s="34"/>
    </row>
    <row r="37935" spans="6:12" x14ac:dyDescent="0.35">
      <c r="F37935" s="34"/>
      <c r="J37935" s="34"/>
      <c r="K37935" s="34"/>
      <c r="L37935" s="34"/>
    </row>
    <row r="37936" spans="6:12" x14ac:dyDescent="0.35">
      <c r="F37936" s="34"/>
      <c r="J37936" s="34"/>
      <c r="K37936" s="34"/>
      <c r="L37936" s="34"/>
    </row>
    <row r="37937" spans="6:12" x14ac:dyDescent="0.35">
      <c r="F37937" s="34"/>
      <c r="J37937" s="34"/>
      <c r="K37937" s="34"/>
      <c r="L37937" s="34"/>
    </row>
    <row r="37938" spans="6:12" x14ac:dyDescent="0.35">
      <c r="F37938" s="34"/>
      <c r="J37938" s="34"/>
      <c r="K37938" s="34"/>
      <c r="L37938" s="34"/>
    </row>
    <row r="37939" spans="6:12" x14ac:dyDescent="0.35">
      <c r="F37939" s="34"/>
      <c r="J37939" s="34"/>
      <c r="K37939" s="34"/>
      <c r="L37939" s="34"/>
    </row>
    <row r="37940" spans="6:12" x14ac:dyDescent="0.35">
      <c r="F37940" s="34"/>
      <c r="J37940" s="34"/>
      <c r="K37940" s="34"/>
      <c r="L37940" s="34"/>
    </row>
    <row r="37941" spans="6:12" x14ac:dyDescent="0.35">
      <c r="F37941" s="34"/>
      <c r="J37941" s="34"/>
      <c r="K37941" s="34"/>
      <c r="L37941" s="34"/>
    </row>
    <row r="37942" spans="6:12" x14ac:dyDescent="0.35">
      <c r="F37942" s="34"/>
      <c r="J37942" s="34"/>
      <c r="K37942" s="34"/>
      <c r="L37942" s="34"/>
    </row>
    <row r="37943" spans="6:12" x14ac:dyDescent="0.35">
      <c r="F37943" s="34"/>
      <c r="J37943" s="34"/>
      <c r="K37943" s="34"/>
      <c r="L37943" s="34"/>
    </row>
    <row r="37944" spans="6:12" x14ac:dyDescent="0.35">
      <c r="F37944" s="34"/>
      <c r="J37944" s="34"/>
      <c r="K37944" s="34"/>
      <c r="L37944" s="34"/>
    </row>
    <row r="37945" spans="6:12" x14ac:dyDescent="0.35">
      <c r="F37945" s="34"/>
      <c r="J37945" s="34"/>
      <c r="K37945" s="34"/>
      <c r="L37945" s="34"/>
    </row>
    <row r="37946" spans="6:12" x14ac:dyDescent="0.35">
      <c r="F37946" s="34"/>
      <c r="J37946" s="34"/>
      <c r="K37946" s="34"/>
      <c r="L37946" s="34"/>
    </row>
    <row r="37947" spans="6:12" x14ac:dyDescent="0.35">
      <c r="F37947" s="34"/>
      <c r="J37947" s="34"/>
      <c r="K37947" s="34"/>
      <c r="L37947" s="34"/>
    </row>
    <row r="37948" spans="6:12" x14ac:dyDescent="0.35">
      <c r="F37948" s="34"/>
      <c r="J37948" s="34"/>
      <c r="K37948" s="34"/>
      <c r="L37948" s="34"/>
    </row>
    <row r="37949" spans="6:12" x14ac:dyDescent="0.35">
      <c r="F37949" s="34"/>
      <c r="J37949" s="34"/>
      <c r="K37949" s="34"/>
      <c r="L37949" s="34"/>
    </row>
    <row r="37950" spans="6:12" x14ac:dyDescent="0.35">
      <c r="F37950" s="34"/>
      <c r="J37950" s="34"/>
      <c r="K37950" s="34"/>
      <c r="L37950" s="34"/>
    </row>
    <row r="37951" spans="6:12" x14ac:dyDescent="0.35">
      <c r="F37951" s="34"/>
      <c r="J37951" s="34"/>
      <c r="K37951" s="34"/>
      <c r="L37951" s="34"/>
    </row>
    <row r="37952" spans="6:12" x14ac:dyDescent="0.35">
      <c r="F37952" s="34"/>
      <c r="J37952" s="34"/>
      <c r="K37952" s="34"/>
      <c r="L37952" s="34"/>
    </row>
    <row r="37953" spans="6:12" x14ac:dyDescent="0.35">
      <c r="F37953" s="34"/>
      <c r="J37953" s="34"/>
      <c r="K37953" s="34"/>
      <c r="L37953" s="34"/>
    </row>
    <row r="37954" spans="6:12" x14ac:dyDescent="0.35">
      <c r="F37954" s="34"/>
      <c r="J37954" s="34"/>
      <c r="K37954" s="34"/>
      <c r="L37954" s="34"/>
    </row>
    <row r="37955" spans="6:12" x14ac:dyDescent="0.35">
      <c r="F37955" s="34"/>
      <c r="J37955" s="34"/>
      <c r="K37955" s="34"/>
      <c r="L37955" s="34"/>
    </row>
    <row r="37956" spans="6:12" x14ac:dyDescent="0.35">
      <c r="F37956" s="34"/>
      <c r="J37956" s="34"/>
      <c r="K37956" s="34"/>
      <c r="L37956" s="34"/>
    </row>
    <row r="37957" spans="6:12" x14ac:dyDescent="0.35">
      <c r="F37957" s="34"/>
      <c r="J37957" s="34"/>
      <c r="K37957" s="34"/>
      <c r="L37957" s="34"/>
    </row>
    <row r="37958" spans="6:12" x14ac:dyDescent="0.35">
      <c r="F37958" s="34"/>
      <c r="J37958" s="34"/>
      <c r="K37958" s="34"/>
      <c r="L37958" s="34"/>
    </row>
    <row r="37959" spans="6:12" x14ac:dyDescent="0.35">
      <c r="F37959" s="34"/>
      <c r="J37959" s="34"/>
      <c r="K37959" s="34"/>
      <c r="L37959" s="34"/>
    </row>
    <row r="37960" spans="6:12" x14ac:dyDescent="0.35">
      <c r="F37960" s="34"/>
      <c r="J37960" s="34"/>
      <c r="K37960" s="34"/>
      <c r="L37960" s="34"/>
    </row>
    <row r="37961" spans="6:12" x14ac:dyDescent="0.35">
      <c r="F37961" s="34"/>
      <c r="J37961" s="34"/>
      <c r="K37961" s="34"/>
      <c r="L37961" s="34"/>
    </row>
    <row r="37962" spans="6:12" x14ac:dyDescent="0.35">
      <c r="F37962" s="34"/>
      <c r="J37962" s="34"/>
      <c r="K37962" s="34"/>
      <c r="L37962" s="34"/>
    </row>
    <row r="37963" spans="6:12" x14ac:dyDescent="0.35">
      <c r="F37963" s="34"/>
      <c r="J37963" s="34"/>
      <c r="K37963" s="34"/>
      <c r="L37963" s="34"/>
    </row>
    <row r="37964" spans="6:12" x14ac:dyDescent="0.35">
      <c r="F37964" s="34"/>
      <c r="J37964" s="34"/>
      <c r="K37964" s="34"/>
      <c r="L37964" s="34"/>
    </row>
    <row r="37965" spans="6:12" x14ac:dyDescent="0.35">
      <c r="F37965" s="34"/>
      <c r="J37965" s="34"/>
      <c r="K37965" s="34"/>
      <c r="L37965" s="34"/>
    </row>
    <row r="37966" spans="6:12" x14ac:dyDescent="0.35">
      <c r="F37966" s="34"/>
      <c r="J37966" s="34"/>
      <c r="K37966" s="34"/>
      <c r="L37966" s="34"/>
    </row>
    <row r="37967" spans="6:12" x14ac:dyDescent="0.35">
      <c r="F37967" s="34"/>
      <c r="J37967" s="34"/>
      <c r="K37967" s="34"/>
      <c r="L37967" s="34"/>
    </row>
    <row r="37968" spans="6:12" x14ac:dyDescent="0.35">
      <c r="F37968" s="34"/>
      <c r="J37968" s="34"/>
      <c r="K37968" s="34"/>
      <c r="L37968" s="34"/>
    </row>
    <row r="37969" spans="6:12" x14ac:dyDescent="0.35">
      <c r="F37969" s="34"/>
      <c r="J37969" s="34"/>
      <c r="K37969" s="34"/>
      <c r="L37969" s="34"/>
    </row>
    <row r="37970" spans="6:12" x14ac:dyDescent="0.35">
      <c r="F37970" s="34"/>
      <c r="J37970" s="34"/>
      <c r="K37970" s="34"/>
      <c r="L37970" s="34"/>
    </row>
    <row r="37971" spans="6:12" x14ac:dyDescent="0.35">
      <c r="F37971" s="34"/>
      <c r="J37971" s="34"/>
      <c r="K37971" s="34"/>
      <c r="L37971" s="34"/>
    </row>
    <row r="37972" spans="6:12" x14ac:dyDescent="0.35">
      <c r="F37972" s="34"/>
      <c r="J37972" s="34"/>
      <c r="K37972" s="34"/>
      <c r="L37972" s="34"/>
    </row>
    <row r="37973" spans="6:12" x14ac:dyDescent="0.35">
      <c r="F37973" s="34"/>
      <c r="J37973" s="34"/>
      <c r="K37973" s="34"/>
      <c r="L37973" s="34"/>
    </row>
    <row r="37974" spans="6:12" x14ac:dyDescent="0.35">
      <c r="F37974" s="34"/>
      <c r="J37974" s="34"/>
      <c r="K37974" s="34"/>
      <c r="L37974" s="34"/>
    </row>
    <row r="37975" spans="6:12" x14ac:dyDescent="0.35">
      <c r="F37975" s="34"/>
      <c r="J37975" s="34"/>
      <c r="K37975" s="34"/>
      <c r="L37975" s="34"/>
    </row>
    <row r="37976" spans="6:12" x14ac:dyDescent="0.35">
      <c r="F37976" s="34"/>
      <c r="J37976" s="34"/>
      <c r="K37976" s="34"/>
      <c r="L37976" s="34"/>
    </row>
    <row r="37977" spans="6:12" x14ac:dyDescent="0.35">
      <c r="F37977" s="34"/>
      <c r="J37977" s="34"/>
      <c r="K37977" s="34"/>
      <c r="L37977" s="34"/>
    </row>
    <row r="37978" spans="6:12" x14ac:dyDescent="0.35">
      <c r="F37978" s="34"/>
      <c r="J37978" s="34"/>
      <c r="K37978" s="34"/>
      <c r="L37978" s="34"/>
    </row>
    <row r="37979" spans="6:12" x14ac:dyDescent="0.35">
      <c r="F37979" s="34"/>
      <c r="J37979" s="34"/>
      <c r="K37979" s="34"/>
      <c r="L37979" s="34"/>
    </row>
    <row r="37980" spans="6:12" x14ac:dyDescent="0.35">
      <c r="F37980" s="34"/>
      <c r="J37980" s="34"/>
      <c r="K37980" s="34"/>
      <c r="L37980" s="34"/>
    </row>
    <row r="37981" spans="6:12" x14ac:dyDescent="0.35">
      <c r="F37981" s="34"/>
      <c r="J37981" s="34"/>
      <c r="K37981" s="34"/>
      <c r="L37981" s="34"/>
    </row>
    <row r="37982" spans="6:12" x14ac:dyDescent="0.35">
      <c r="F37982" s="34"/>
      <c r="J37982" s="34"/>
      <c r="K37982" s="34"/>
      <c r="L37982" s="34"/>
    </row>
    <row r="37983" spans="6:12" x14ac:dyDescent="0.35">
      <c r="F37983" s="34"/>
      <c r="J37983" s="34"/>
      <c r="K37983" s="34"/>
      <c r="L37983" s="34"/>
    </row>
    <row r="37984" spans="6:12" x14ac:dyDescent="0.35">
      <c r="F37984" s="34"/>
      <c r="J37984" s="34"/>
      <c r="K37984" s="34"/>
      <c r="L37984" s="34"/>
    </row>
    <row r="37985" spans="6:12" x14ac:dyDescent="0.35">
      <c r="F37985" s="34"/>
      <c r="J37985" s="34"/>
      <c r="K37985" s="34"/>
      <c r="L37985" s="34"/>
    </row>
    <row r="37986" spans="6:12" x14ac:dyDescent="0.35">
      <c r="F37986" s="34"/>
      <c r="J37986" s="34"/>
      <c r="K37986" s="34"/>
      <c r="L37986" s="34"/>
    </row>
    <row r="37987" spans="6:12" x14ac:dyDescent="0.35">
      <c r="F37987" s="34"/>
      <c r="J37987" s="34"/>
      <c r="K37987" s="34"/>
      <c r="L37987" s="34"/>
    </row>
    <row r="37988" spans="6:12" x14ac:dyDescent="0.35">
      <c r="F37988" s="34"/>
      <c r="J37988" s="34"/>
      <c r="K37988" s="34"/>
      <c r="L37988" s="34"/>
    </row>
    <row r="37989" spans="6:12" x14ac:dyDescent="0.35">
      <c r="F37989" s="34"/>
      <c r="J37989" s="34"/>
      <c r="K37989" s="34"/>
      <c r="L37989" s="34"/>
    </row>
    <row r="37990" spans="6:12" x14ac:dyDescent="0.35">
      <c r="F37990" s="34"/>
      <c r="J37990" s="34"/>
      <c r="K37990" s="34"/>
      <c r="L37990" s="34"/>
    </row>
    <row r="37991" spans="6:12" x14ac:dyDescent="0.35">
      <c r="F37991" s="34"/>
      <c r="J37991" s="34"/>
      <c r="K37991" s="34"/>
      <c r="L37991" s="34"/>
    </row>
    <row r="37992" spans="6:12" x14ac:dyDescent="0.35">
      <c r="F37992" s="34"/>
      <c r="J37992" s="34"/>
      <c r="K37992" s="34"/>
      <c r="L37992" s="34"/>
    </row>
    <row r="37993" spans="6:12" x14ac:dyDescent="0.35">
      <c r="F37993" s="34"/>
      <c r="J37993" s="34"/>
      <c r="K37993" s="34"/>
      <c r="L37993" s="34"/>
    </row>
    <row r="37994" spans="6:12" x14ac:dyDescent="0.35">
      <c r="F37994" s="34"/>
      <c r="J37994" s="34"/>
      <c r="K37994" s="34"/>
      <c r="L37994" s="34"/>
    </row>
    <row r="37995" spans="6:12" x14ac:dyDescent="0.35">
      <c r="F37995" s="34"/>
      <c r="J37995" s="34"/>
      <c r="K37995" s="34"/>
      <c r="L37995" s="34"/>
    </row>
    <row r="37996" spans="6:12" x14ac:dyDescent="0.35">
      <c r="F37996" s="34"/>
      <c r="J37996" s="34"/>
      <c r="K37996" s="34"/>
      <c r="L37996" s="34"/>
    </row>
    <row r="37997" spans="6:12" x14ac:dyDescent="0.35">
      <c r="F37997" s="34"/>
      <c r="J37997" s="34"/>
      <c r="K37997" s="34"/>
      <c r="L37997" s="34"/>
    </row>
    <row r="37998" spans="6:12" x14ac:dyDescent="0.35">
      <c r="F37998" s="34"/>
      <c r="J37998" s="34"/>
      <c r="K37998" s="34"/>
      <c r="L37998" s="34"/>
    </row>
    <row r="37999" spans="6:12" x14ac:dyDescent="0.35">
      <c r="F37999" s="34"/>
      <c r="J37999" s="34"/>
      <c r="K37999" s="34"/>
      <c r="L37999" s="34"/>
    </row>
    <row r="38000" spans="6:12" x14ac:dyDescent="0.35">
      <c r="F38000" s="34"/>
      <c r="J38000" s="34"/>
      <c r="K38000" s="34"/>
      <c r="L38000" s="34"/>
    </row>
    <row r="38001" spans="6:12" x14ac:dyDescent="0.35">
      <c r="F38001" s="34"/>
      <c r="J38001" s="34"/>
      <c r="K38001" s="34"/>
      <c r="L38001" s="34"/>
    </row>
    <row r="38002" spans="6:12" x14ac:dyDescent="0.35">
      <c r="F38002" s="34"/>
      <c r="J38002" s="34"/>
      <c r="K38002" s="34"/>
      <c r="L38002" s="34"/>
    </row>
    <row r="38003" spans="6:12" x14ac:dyDescent="0.35">
      <c r="F38003" s="34"/>
      <c r="J38003" s="34"/>
      <c r="K38003" s="34"/>
      <c r="L38003" s="34"/>
    </row>
    <row r="38004" spans="6:12" x14ac:dyDescent="0.35">
      <c r="F38004" s="34"/>
      <c r="J38004" s="34"/>
      <c r="K38004" s="34"/>
      <c r="L38004" s="34"/>
    </row>
    <row r="38005" spans="6:12" x14ac:dyDescent="0.35">
      <c r="F38005" s="34"/>
      <c r="J38005" s="34"/>
      <c r="K38005" s="34"/>
      <c r="L38005" s="34"/>
    </row>
    <row r="38006" spans="6:12" x14ac:dyDescent="0.35">
      <c r="F38006" s="34"/>
      <c r="J38006" s="34"/>
      <c r="K38006" s="34"/>
      <c r="L38006" s="34"/>
    </row>
    <row r="38007" spans="6:12" x14ac:dyDescent="0.35">
      <c r="F38007" s="34"/>
      <c r="J38007" s="34"/>
      <c r="K38007" s="34"/>
      <c r="L38007" s="34"/>
    </row>
    <row r="38008" spans="6:12" x14ac:dyDescent="0.35">
      <c r="F38008" s="34"/>
      <c r="J38008" s="34"/>
      <c r="K38008" s="34"/>
      <c r="L38008" s="34"/>
    </row>
    <row r="38009" spans="6:12" x14ac:dyDescent="0.35">
      <c r="F38009" s="34"/>
      <c r="J38009" s="34"/>
      <c r="K38009" s="34"/>
      <c r="L38009" s="34"/>
    </row>
    <row r="38010" spans="6:12" x14ac:dyDescent="0.35">
      <c r="F38010" s="34"/>
      <c r="J38010" s="34"/>
      <c r="K38010" s="34"/>
      <c r="L38010" s="34"/>
    </row>
    <row r="38011" spans="6:12" x14ac:dyDescent="0.35">
      <c r="F38011" s="34"/>
      <c r="J38011" s="34"/>
      <c r="K38011" s="34"/>
      <c r="L38011" s="34"/>
    </row>
    <row r="38012" spans="6:12" x14ac:dyDescent="0.35">
      <c r="F38012" s="34"/>
      <c r="J38012" s="34"/>
      <c r="K38012" s="34"/>
      <c r="L38012" s="34"/>
    </row>
    <row r="38013" spans="6:12" x14ac:dyDescent="0.35">
      <c r="F38013" s="34"/>
      <c r="J38013" s="34"/>
      <c r="K38013" s="34"/>
      <c r="L38013" s="34"/>
    </row>
    <row r="38014" spans="6:12" x14ac:dyDescent="0.35">
      <c r="F38014" s="34"/>
      <c r="J38014" s="34"/>
      <c r="K38014" s="34"/>
      <c r="L38014" s="34"/>
    </row>
    <row r="38015" spans="6:12" x14ac:dyDescent="0.35">
      <c r="F38015" s="34"/>
      <c r="J38015" s="34"/>
      <c r="K38015" s="34"/>
      <c r="L38015" s="34"/>
    </row>
    <row r="38016" spans="6:12" x14ac:dyDescent="0.35">
      <c r="F38016" s="34"/>
      <c r="J38016" s="34"/>
      <c r="K38016" s="34"/>
      <c r="L38016" s="34"/>
    </row>
    <row r="38017" spans="6:12" x14ac:dyDescent="0.35">
      <c r="F38017" s="34"/>
      <c r="J38017" s="34"/>
      <c r="K38017" s="34"/>
      <c r="L38017" s="34"/>
    </row>
    <row r="38018" spans="6:12" x14ac:dyDescent="0.35">
      <c r="F38018" s="34"/>
      <c r="J38018" s="34"/>
      <c r="K38018" s="34"/>
      <c r="L38018" s="34"/>
    </row>
    <row r="38019" spans="6:12" x14ac:dyDescent="0.35">
      <c r="F38019" s="34"/>
      <c r="J38019" s="34"/>
      <c r="K38019" s="34"/>
      <c r="L38019" s="34"/>
    </row>
    <row r="38020" spans="6:12" x14ac:dyDescent="0.35">
      <c r="F38020" s="34"/>
      <c r="J38020" s="34"/>
      <c r="K38020" s="34"/>
      <c r="L38020" s="34"/>
    </row>
    <row r="38021" spans="6:12" x14ac:dyDescent="0.35">
      <c r="F38021" s="34"/>
      <c r="J38021" s="34"/>
      <c r="K38021" s="34"/>
      <c r="L38021" s="34"/>
    </row>
    <row r="38022" spans="6:12" x14ac:dyDescent="0.35">
      <c r="F38022" s="34"/>
      <c r="J38022" s="34"/>
      <c r="K38022" s="34"/>
      <c r="L38022" s="34"/>
    </row>
    <row r="38023" spans="6:12" x14ac:dyDescent="0.35">
      <c r="F38023" s="34"/>
      <c r="J38023" s="34"/>
      <c r="K38023" s="34"/>
      <c r="L38023" s="34"/>
    </row>
    <row r="38024" spans="6:12" x14ac:dyDescent="0.35">
      <c r="F38024" s="34"/>
      <c r="J38024" s="34"/>
      <c r="K38024" s="34"/>
      <c r="L38024" s="34"/>
    </row>
    <row r="38025" spans="6:12" x14ac:dyDescent="0.35">
      <c r="F38025" s="34"/>
      <c r="J38025" s="34"/>
      <c r="K38025" s="34"/>
      <c r="L38025" s="34"/>
    </row>
    <row r="38026" spans="6:12" x14ac:dyDescent="0.35">
      <c r="F38026" s="34"/>
      <c r="J38026" s="34"/>
      <c r="K38026" s="34"/>
      <c r="L38026" s="34"/>
    </row>
    <row r="38027" spans="6:12" x14ac:dyDescent="0.35">
      <c r="F38027" s="34"/>
      <c r="J38027" s="34"/>
      <c r="K38027" s="34"/>
      <c r="L38027" s="34"/>
    </row>
    <row r="38028" spans="6:12" x14ac:dyDescent="0.35">
      <c r="F38028" s="34"/>
      <c r="J38028" s="34"/>
      <c r="K38028" s="34"/>
      <c r="L38028" s="34"/>
    </row>
    <row r="38029" spans="6:12" x14ac:dyDescent="0.35">
      <c r="F38029" s="34"/>
      <c r="J38029" s="34"/>
      <c r="K38029" s="34"/>
      <c r="L38029" s="34"/>
    </row>
    <row r="38030" spans="6:12" x14ac:dyDescent="0.35">
      <c r="F38030" s="34"/>
      <c r="J38030" s="34"/>
      <c r="K38030" s="34"/>
      <c r="L38030" s="34"/>
    </row>
    <row r="38031" spans="6:12" x14ac:dyDescent="0.35">
      <c r="F38031" s="34"/>
      <c r="J38031" s="34"/>
      <c r="K38031" s="34"/>
      <c r="L38031" s="34"/>
    </row>
    <row r="38032" spans="6:12" x14ac:dyDescent="0.35">
      <c r="F38032" s="34"/>
      <c r="J38032" s="34"/>
      <c r="K38032" s="34"/>
      <c r="L38032" s="34"/>
    </row>
    <row r="38033" spans="6:12" x14ac:dyDescent="0.35">
      <c r="F38033" s="34"/>
      <c r="J38033" s="34"/>
      <c r="K38033" s="34"/>
      <c r="L38033" s="34"/>
    </row>
    <row r="38034" spans="6:12" x14ac:dyDescent="0.35">
      <c r="F38034" s="34"/>
      <c r="J38034" s="34"/>
      <c r="K38034" s="34"/>
      <c r="L38034" s="34"/>
    </row>
    <row r="38035" spans="6:12" x14ac:dyDescent="0.35">
      <c r="F38035" s="34"/>
      <c r="J38035" s="34"/>
      <c r="K38035" s="34"/>
      <c r="L38035" s="34"/>
    </row>
    <row r="38036" spans="6:12" x14ac:dyDescent="0.35">
      <c r="F38036" s="34"/>
      <c r="J38036" s="34"/>
      <c r="K38036" s="34"/>
      <c r="L38036" s="34"/>
    </row>
    <row r="38037" spans="6:12" x14ac:dyDescent="0.35">
      <c r="F38037" s="34"/>
      <c r="J38037" s="34"/>
      <c r="K38037" s="34"/>
      <c r="L38037" s="34"/>
    </row>
    <row r="38038" spans="6:12" x14ac:dyDescent="0.35">
      <c r="F38038" s="34"/>
      <c r="J38038" s="34"/>
      <c r="K38038" s="34"/>
      <c r="L38038" s="34"/>
    </row>
    <row r="38039" spans="6:12" x14ac:dyDescent="0.35">
      <c r="F38039" s="34"/>
      <c r="J38039" s="34"/>
      <c r="K38039" s="34"/>
      <c r="L38039" s="34"/>
    </row>
    <row r="38040" spans="6:12" x14ac:dyDescent="0.35">
      <c r="F38040" s="34"/>
      <c r="J38040" s="34"/>
      <c r="K38040" s="34"/>
      <c r="L38040" s="34"/>
    </row>
    <row r="38041" spans="6:12" x14ac:dyDescent="0.35">
      <c r="F38041" s="34"/>
      <c r="J38041" s="34"/>
      <c r="K38041" s="34"/>
      <c r="L38041" s="34"/>
    </row>
    <row r="38042" spans="6:12" x14ac:dyDescent="0.35">
      <c r="F38042" s="34"/>
      <c r="J38042" s="34"/>
      <c r="K38042" s="34"/>
      <c r="L38042" s="34"/>
    </row>
    <row r="38043" spans="6:12" x14ac:dyDescent="0.35">
      <c r="F38043" s="34"/>
      <c r="J38043" s="34"/>
      <c r="K38043" s="34"/>
      <c r="L38043" s="34"/>
    </row>
    <row r="38044" spans="6:12" x14ac:dyDescent="0.35">
      <c r="F38044" s="34"/>
      <c r="J38044" s="34"/>
      <c r="K38044" s="34"/>
      <c r="L38044" s="34"/>
    </row>
    <row r="38045" spans="6:12" x14ac:dyDescent="0.35">
      <c r="F38045" s="34"/>
      <c r="J38045" s="34"/>
      <c r="K38045" s="34"/>
      <c r="L38045" s="34"/>
    </row>
    <row r="38046" spans="6:12" x14ac:dyDescent="0.35">
      <c r="F38046" s="34"/>
      <c r="J38046" s="34"/>
      <c r="K38046" s="34"/>
      <c r="L38046" s="34"/>
    </row>
    <row r="38047" spans="6:12" x14ac:dyDescent="0.35">
      <c r="F38047" s="34"/>
      <c r="J38047" s="34"/>
      <c r="K38047" s="34"/>
      <c r="L38047" s="34"/>
    </row>
    <row r="38048" spans="6:12" x14ac:dyDescent="0.35">
      <c r="F38048" s="34"/>
      <c r="J38048" s="34"/>
      <c r="K38048" s="34"/>
      <c r="L38048" s="34"/>
    </row>
    <row r="38049" spans="6:12" x14ac:dyDescent="0.35">
      <c r="F38049" s="34"/>
      <c r="J38049" s="34"/>
      <c r="K38049" s="34"/>
      <c r="L38049" s="34"/>
    </row>
    <row r="38050" spans="6:12" x14ac:dyDescent="0.35">
      <c r="F38050" s="34"/>
      <c r="J38050" s="34"/>
      <c r="K38050" s="34"/>
      <c r="L38050" s="34"/>
    </row>
    <row r="38051" spans="6:12" x14ac:dyDescent="0.35">
      <c r="F38051" s="34"/>
      <c r="J38051" s="34"/>
      <c r="K38051" s="34"/>
      <c r="L38051" s="34"/>
    </row>
    <row r="38052" spans="6:12" x14ac:dyDescent="0.35">
      <c r="F38052" s="34"/>
      <c r="J38052" s="34"/>
      <c r="K38052" s="34"/>
      <c r="L38052" s="34"/>
    </row>
    <row r="38053" spans="6:12" x14ac:dyDescent="0.35">
      <c r="F38053" s="34"/>
      <c r="J38053" s="34"/>
      <c r="K38053" s="34"/>
      <c r="L38053" s="34"/>
    </row>
    <row r="38054" spans="6:12" x14ac:dyDescent="0.35">
      <c r="F38054" s="34"/>
      <c r="J38054" s="34"/>
      <c r="K38054" s="34"/>
      <c r="L38054" s="34"/>
    </row>
    <row r="38055" spans="6:12" x14ac:dyDescent="0.35">
      <c r="F38055" s="34"/>
      <c r="J38055" s="34"/>
      <c r="K38055" s="34"/>
      <c r="L38055" s="34"/>
    </row>
    <row r="38056" spans="6:12" x14ac:dyDescent="0.35">
      <c r="F38056" s="34"/>
      <c r="J38056" s="34"/>
      <c r="K38056" s="34"/>
      <c r="L38056" s="34"/>
    </row>
    <row r="38057" spans="6:12" x14ac:dyDescent="0.35">
      <c r="F38057" s="34"/>
      <c r="J38057" s="34"/>
      <c r="K38057" s="34"/>
      <c r="L38057" s="34"/>
    </row>
    <row r="38058" spans="6:12" x14ac:dyDescent="0.35">
      <c r="F38058" s="34"/>
      <c r="J38058" s="34"/>
      <c r="K38058" s="34"/>
      <c r="L38058" s="34"/>
    </row>
    <row r="38059" spans="6:12" x14ac:dyDescent="0.35">
      <c r="F38059" s="34"/>
      <c r="J38059" s="34"/>
      <c r="K38059" s="34"/>
      <c r="L38059" s="34"/>
    </row>
    <row r="38060" spans="6:12" x14ac:dyDescent="0.35">
      <c r="F38060" s="34"/>
      <c r="J38060" s="34"/>
      <c r="K38060" s="34"/>
      <c r="L38060" s="34"/>
    </row>
    <row r="38061" spans="6:12" x14ac:dyDescent="0.35">
      <c r="F38061" s="34"/>
      <c r="J38061" s="34"/>
      <c r="K38061" s="34"/>
      <c r="L38061" s="34"/>
    </row>
    <row r="38062" spans="6:12" x14ac:dyDescent="0.35">
      <c r="F38062" s="34"/>
      <c r="J38062" s="34"/>
      <c r="K38062" s="34"/>
      <c r="L38062" s="34"/>
    </row>
    <row r="38063" spans="6:12" x14ac:dyDescent="0.35">
      <c r="F38063" s="34"/>
      <c r="J38063" s="34"/>
      <c r="K38063" s="34"/>
      <c r="L38063" s="34"/>
    </row>
    <row r="38064" spans="6:12" x14ac:dyDescent="0.35">
      <c r="F38064" s="34"/>
      <c r="J38064" s="34"/>
      <c r="K38064" s="34"/>
      <c r="L38064" s="34"/>
    </row>
    <row r="38065" spans="6:12" x14ac:dyDescent="0.35">
      <c r="F38065" s="34"/>
      <c r="J38065" s="34"/>
      <c r="K38065" s="34"/>
      <c r="L38065" s="34"/>
    </row>
    <row r="38066" spans="6:12" x14ac:dyDescent="0.35">
      <c r="F38066" s="34"/>
      <c r="J38066" s="34"/>
      <c r="K38066" s="34"/>
      <c r="L38066" s="34"/>
    </row>
    <row r="38067" spans="6:12" x14ac:dyDescent="0.35">
      <c r="F38067" s="34"/>
      <c r="J38067" s="34"/>
      <c r="K38067" s="34"/>
      <c r="L38067" s="34"/>
    </row>
    <row r="38068" spans="6:12" x14ac:dyDescent="0.35">
      <c r="F38068" s="34"/>
      <c r="J38068" s="34"/>
      <c r="K38068" s="34"/>
      <c r="L38068" s="34"/>
    </row>
    <row r="38069" spans="6:12" x14ac:dyDescent="0.35">
      <c r="F38069" s="34"/>
      <c r="J38069" s="34"/>
      <c r="K38069" s="34"/>
      <c r="L38069" s="34"/>
    </row>
    <row r="38070" spans="6:12" x14ac:dyDescent="0.35">
      <c r="F38070" s="34"/>
      <c r="J38070" s="34"/>
      <c r="K38070" s="34"/>
      <c r="L38070" s="34"/>
    </row>
    <row r="38071" spans="6:12" x14ac:dyDescent="0.35">
      <c r="F38071" s="34"/>
      <c r="J38071" s="34"/>
      <c r="K38071" s="34"/>
      <c r="L38071" s="34"/>
    </row>
    <row r="38072" spans="6:12" x14ac:dyDescent="0.35">
      <c r="F38072" s="34"/>
      <c r="J38072" s="34"/>
      <c r="K38072" s="34"/>
      <c r="L38072" s="34"/>
    </row>
    <row r="38073" spans="6:12" x14ac:dyDescent="0.35">
      <c r="F38073" s="34"/>
      <c r="J38073" s="34"/>
      <c r="K38073" s="34"/>
      <c r="L38073" s="34"/>
    </row>
    <row r="38074" spans="6:12" x14ac:dyDescent="0.35">
      <c r="F38074" s="34"/>
      <c r="J38074" s="34"/>
      <c r="K38074" s="34"/>
      <c r="L38074" s="34"/>
    </row>
    <row r="38075" spans="6:12" x14ac:dyDescent="0.35">
      <c r="F38075" s="34"/>
      <c r="J38075" s="34"/>
      <c r="K38075" s="34"/>
      <c r="L38075" s="34"/>
    </row>
    <row r="38076" spans="6:12" x14ac:dyDescent="0.35">
      <c r="F38076" s="34"/>
      <c r="J38076" s="34"/>
      <c r="K38076" s="34"/>
      <c r="L38076" s="34"/>
    </row>
    <row r="38077" spans="6:12" x14ac:dyDescent="0.35">
      <c r="F38077" s="34"/>
      <c r="J38077" s="34"/>
      <c r="K38077" s="34"/>
      <c r="L38077" s="34"/>
    </row>
    <row r="38078" spans="6:12" x14ac:dyDescent="0.35">
      <c r="F38078" s="34"/>
      <c r="J38078" s="34"/>
      <c r="K38078" s="34"/>
      <c r="L38078" s="34"/>
    </row>
    <row r="38079" spans="6:12" x14ac:dyDescent="0.35">
      <c r="F38079" s="34"/>
      <c r="J38079" s="34"/>
      <c r="K38079" s="34"/>
      <c r="L38079" s="34"/>
    </row>
    <row r="38080" spans="6:12" x14ac:dyDescent="0.35">
      <c r="F38080" s="34"/>
      <c r="J38080" s="34"/>
      <c r="K38080" s="34"/>
      <c r="L38080" s="34"/>
    </row>
    <row r="38081" spans="6:12" x14ac:dyDescent="0.35">
      <c r="F38081" s="34"/>
      <c r="J38081" s="34"/>
      <c r="K38081" s="34"/>
      <c r="L38081" s="34"/>
    </row>
    <row r="38082" spans="6:12" x14ac:dyDescent="0.35">
      <c r="F38082" s="34"/>
      <c r="J38082" s="34"/>
      <c r="K38082" s="34"/>
      <c r="L38082" s="34"/>
    </row>
    <row r="38083" spans="6:12" x14ac:dyDescent="0.35">
      <c r="F38083" s="34"/>
      <c r="J38083" s="34"/>
      <c r="K38083" s="34"/>
      <c r="L38083" s="34"/>
    </row>
    <row r="38084" spans="6:12" x14ac:dyDescent="0.35">
      <c r="F38084" s="34"/>
      <c r="J38084" s="34"/>
      <c r="K38084" s="34"/>
      <c r="L38084" s="34"/>
    </row>
    <row r="38085" spans="6:12" x14ac:dyDescent="0.35">
      <c r="F38085" s="34"/>
      <c r="J38085" s="34"/>
      <c r="K38085" s="34"/>
      <c r="L38085" s="34"/>
    </row>
    <row r="38086" spans="6:12" x14ac:dyDescent="0.35">
      <c r="F38086" s="34"/>
      <c r="J38086" s="34"/>
      <c r="K38086" s="34"/>
      <c r="L38086" s="34"/>
    </row>
    <row r="38087" spans="6:12" x14ac:dyDescent="0.35">
      <c r="F38087" s="34"/>
      <c r="J38087" s="34"/>
      <c r="K38087" s="34"/>
      <c r="L38087" s="34"/>
    </row>
    <row r="38088" spans="6:12" x14ac:dyDescent="0.35">
      <c r="F38088" s="34"/>
      <c r="J38088" s="34"/>
      <c r="K38088" s="34"/>
      <c r="L38088" s="34"/>
    </row>
    <row r="38089" spans="6:12" x14ac:dyDescent="0.35">
      <c r="F38089" s="34"/>
      <c r="J38089" s="34"/>
      <c r="K38089" s="34"/>
      <c r="L38089" s="34"/>
    </row>
    <row r="38090" spans="6:12" x14ac:dyDescent="0.35">
      <c r="F38090" s="34"/>
      <c r="J38090" s="34"/>
      <c r="K38090" s="34"/>
      <c r="L38090" s="34"/>
    </row>
    <row r="38091" spans="6:12" x14ac:dyDescent="0.35">
      <c r="F38091" s="34"/>
      <c r="J38091" s="34"/>
      <c r="K38091" s="34"/>
      <c r="L38091" s="34"/>
    </row>
    <row r="38092" spans="6:12" x14ac:dyDescent="0.35">
      <c r="F38092" s="34"/>
      <c r="J38092" s="34"/>
      <c r="K38092" s="34"/>
      <c r="L38092" s="34"/>
    </row>
    <row r="38093" spans="6:12" x14ac:dyDescent="0.35">
      <c r="F38093" s="34"/>
      <c r="J38093" s="34"/>
      <c r="K38093" s="34"/>
      <c r="L38093" s="34"/>
    </row>
    <row r="38094" spans="6:12" x14ac:dyDescent="0.35">
      <c r="F38094" s="34"/>
      <c r="J38094" s="34"/>
      <c r="K38094" s="34"/>
      <c r="L38094" s="34"/>
    </row>
    <row r="38095" spans="6:12" x14ac:dyDescent="0.35">
      <c r="F38095" s="34"/>
      <c r="J38095" s="34"/>
      <c r="K38095" s="34"/>
      <c r="L38095" s="34"/>
    </row>
    <row r="38096" spans="6:12" x14ac:dyDescent="0.35">
      <c r="F38096" s="34"/>
      <c r="J38096" s="34"/>
      <c r="K38096" s="34"/>
      <c r="L38096" s="34"/>
    </row>
    <row r="38097" spans="6:12" x14ac:dyDescent="0.35">
      <c r="F38097" s="34"/>
      <c r="J38097" s="34"/>
      <c r="K38097" s="34"/>
      <c r="L38097" s="34"/>
    </row>
    <row r="38098" spans="6:12" x14ac:dyDescent="0.35">
      <c r="F38098" s="34"/>
      <c r="J38098" s="34"/>
      <c r="K38098" s="34"/>
      <c r="L38098" s="34"/>
    </row>
    <row r="38099" spans="6:12" x14ac:dyDescent="0.35">
      <c r="F38099" s="34"/>
      <c r="J38099" s="34"/>
      <c r="K38099" s="34"/>
      <c r="L38099" s="34"/>
    </row>
    <row r="38100" spans="6:12" x14ac:dyDescent="0.35">
      <c r="F38100" s="34"/>
      <c r="J38100" s="34"/>
      <c r="K38100" s="34"/>
      <c r="L38100" s="34"/>
    </row>
    <row r="38101" spans="6:12" x14ac:dyDescent="0.35">
      <c r="F38101" s="34"/>
      <c r="J38101" s="34"/>
      <c r="K38101" s="34"/>
      <c r="L38101" s="34"/>
    </row>
    <row r="38102" spans="6:12" x14ac:dyDescent="0.35">
      <c r="F38102" s="34"/>
      <c r="J38102" s="34"/>
      <c r="K38102" s="34"/>
      <c r="L38102" s="34"/>
    </row>
    <row r="38103" spans="6:12" x14ac:dyDescent="0.35">
      <c r="F38103" s="34"/>
      <c r="J38103" s="34"/>
      <c r="K38103" s="34"/>
      <c r="L38103" s="34"/>
    </row>
    <row r="38104" spans="6:12" x14ac:dyDescent="0.35">
      <c r="F38104" s="34"/>
      <c r="J38104" s="34"/>
      <c r="K38104" s="34"/>
      <c r="L38104" s="34"/>
    </row>
    <row r="38105" spans="6:12" x14ac:dyDescent="0.35">
      <c r="F38105" s="34"/>
      <c r="J38105" s="34"/>
      <c r="K38105" s="34"/>
      <c r="L38105" s="34"/>
    </row>
    <row r="38106" spans="6:12" x14ac:dyDescent="0.35">
      <c r="F38106" s="34"/>
      <c r="J38106" s="34"/>
      <c r="K38106" s="34"/>
      <c r="L38106" s="34"/>
    </row>
    <row r="38107" spans="6:12" x14ac:dyDescent="0.35">
      <c r="F38107" s="34"/>
      <c r="J38107" s="34"/>
      <c r="K38107" s="34"/>
      <c r="L38107" s="34"/>
    </row>
    <row r="38108" spans="6:12" x14ac:dyDescent="0.35">
      <c r="F38108" s="34"/>
      <c r="J38108" s="34"/>
      <c r="K38108" s="34"/>
      <c r="L38108" s="34"/>
    </row>
    <row r="38109" spans="6:12" x14ac:dyDescent="0.35">
      <c r="F38109" s="34"/>
      <c r="J38109" s="34"/>
      <c r="K38109" s="34"/>
      <c r="L38109" s="34"/>
    </row>
    <row r="38110" spans="6:12" x14ac:dyDescent="0.35">
      <c r="F38110" s="34"/>
      <c r="J38110" s="34"/>
      <c r="K38110" s="34"/>
      <c r="L38110" s="34"/>
    </row>
    <row r="38111" spans="6:12" x14ac:dyDescent="0.35">
      <c r="F38111" s="34"/>
      <c r="J38111" s="34"/>
      <c r="K38111" s="34"/>
      <c r="L38111" s="34"/>
    </row>
    <row r="38112" spans="6:12" x14ac:dyDescent="0.35">
      <c r="F38112" s="34"/>
      <c r="J38112" s="34"/>
      <c r="K38112" s="34"/>
      <c r="L38112" s="34"/>
    </row>
    <row r="38113" spans="6:12" x14ac:dyDescent="0.35">
      <c r="F38113" s="34"/>
      <c r="J38113" s="34"/>
      <c r="K38113" s="34"/>
      <c r="L38113" s="34"/>
    </row>
    <row r="38114" spans="6:12" x14ac:dyDescent="0.35">
      <c r="F38114" s="34"/>
      <c r="J38114" s="34"/>
      <c r="K38114" s="34"/>
      <c r="L38114" s="34"/>
    </row>
    <row r="38115" spans="6:12" x14ac:dyDescent="0.35">
      <c r="F38115" s="34"/>
      <c r="J38115" s="34"/>
      <c r="K38115" s="34"/>
      <c r="L38115" s="34"/>
    </row>
    <row r="38116" spans="6:12" x14ac:dyDescent="0.35">
      <c r="F38116" s="34"/>
      <c r="J38116" s="34"/>
      <c r="K38116" s="34"/>
      <c r="L38116" s="34"/>
    </row>
    <row r="38117" spans="6:12" x14ac:dyDescent="0.35">
      <c r="F38117" s="34"/>
      <c r="J38117" s="34"/>
      <c r="K38117" s="34"/>
      <c r="L38117" s="34"/>
    </row>
    <row r="38118" spans="6:12" x14ac:dyDescent="0.35">
      <c r="F38118" s="34"/>
      <c r="J38118" s="34"/>
      <c r="K38118" s="34"/>
      <c r="L38118" s="34"/>
    </row>
    <row r="38119" spans="6:12" x14ac:dyDescent="0.35">
      <c r="F38119" s="34"/>
      <c r="J38119" s="34"/>
      <c r="K38119" s="34"/>
      <c r="L38119" s="34"/>
    </row>
    <row r="38120" spans="6:12" x14ac:dyDescent="0.35">
      <c r="F38120" s="34"/>
      <c r="J38120" s="34"/>
      <c r="K38120" s="34"/>
      <c r="L38120" s="34"/>
    </row>
    <row r="38121" spans="6:12" x14ac:dyDescent="0.35">
      <c r="F38121" s="34"/>
      <c r="J38121" s="34"/>
      <c r="K38121" s="34"/>
      <c r="L38121" s="34"/>
    </row>
    <row r="38122" spans="6:12" x14ac:dyDescent="0.35">
      <c r="F38122" s="34"/>
      <c r="J38122" s="34"/>
      <c r="K38122" s="34"/>
      <c r="L38122" s="34"/>
    </row>
    <row r="38123" spans="6:12" x14ac:dyDescent="0.35">
      <c r="F38123" s="34"/>
      <c r="J38123" s="34"/>
      <c r="K38123" s="34"/>
      <c r="L38123" s="34"/>
    </row>
    <row r="38124" spans="6:12" x14ac:dyDescent="0.35">
      <c r="F38124" s="34"/>
      <c r="J38124" s="34"/>
      <c r="K38124" s="34"/>
      <c r="L38124" s="34"/>
    </row>
    <row r="38125" spans="6:12" x14ac:dyDescent="0.35">
      <c r="F38125" s="34"/>
      <c r="J38125" s="34"/>
      <c r="K38125" s="34"/>
      <c r="L38125" s="34"/>
    </row>
    <row r="38126" spans="6:12" x14ac:dyDescent="0.35">
      <c r="F38126" s="34"/>
      <c r="J38126" s="34"/>
      <c r="K38126" s="34"/>
      <c r="L38126" s="34"/>
    </row>
    <row r="38127" spans="6:12" x14ac:dyDescent="0.35">
      <c r="F38127" s="34"/>
      <c r="J38127" s="34"/>
      <c r="K38127" s="34"/>
      <c r="L38127" s="34"/>
    </row>
    <row r="38128" spans="6:12" x14ac:dyDescent="0.35">
      <c r="F38128" s="34"/>
      <c r="J38128" s="34"/>
      <c r="K38128" s="34"/>
      <c r="L38128" s="34"/>
    </row>
    <row r="38129" spans="6:12" x14ac:dyDescent="0.35">
      <c r="F38129" s="34"/>
      <c r="J38129" s="34"/>
      <c r="K38129" s="34"/>
      <c r="L38129" s="34"/>
    </row>
    <row r="38130" spans="6:12" x14ac:dyDescent="0.35">
      <c r="F38130" s="34"/>
      <c r="J38130" s="34"/>
      <c r="K38130" s="34"/>
      <c r="L38130" s="34"/>
    </row>
    <row r="38131" spans="6:12" x14ac:dyDescent="0.35">
      <c r="F38131" s="34"/>
      <c r="J38131" s="34"/>
      <c r="K38131" s="34"/>
      <c r="L38131" s="34"/>
    </row>
    <row r="38132" spans="6:12" x14ac:dyDescent="0.35">
      <c r="F38132" s="34"/>
      <c r="J38132" s="34"/>
      <c r="K38132" s="34"/>
      <c r="L38132" s="34"/>
    </row>
    <row r="38133" spans="6:12" x14ac:dyDescent="0.35">
      <c r="F38133" s="34"/>
      <c r="J38133" s="34"/>
      <c r="K38133" s="34"/>
      <c r="L38133" s="34"/>
    </row>
    <row r="38134" spans="6:12" x14ac:dyDescent="0.35">
      <c r="F38134" s="34"/>
      <c r="J38134" s="34"/>
      <c r="K38134" s="34"/>
      <c r="L38134" s="34"/>
    </row>
    <row r="38135" spans="6:12" x14ac:dyDescent="0.35">
      <c r="F38135" s="34"/>
      <c r="J38135" s="34"/>
      <c r="K38135" s="34"/>
      <c r="L38135" s="34"/>
    </row>
    <row r="38136" spans="6:12" x14ac:dyDescent="0.35">
      <c r="F38136" s="34"/>
      <c r="J38136" s="34"/>
      <c r="K38136" s="34"/>
      <c r="L38136" s="34"/>
    </row>
    <row r="38137" spans="6:12" x14ac:dyDescent="0.35">
      <c r="F38137" s="34"/>
      <c r="J38137" s="34"/>
      <c r="K38137" s="34"/>
      <c r="L38137" s="34"/>
    </row>
    <row r="38138" spans="6:12" x14ac:dyDescent="0.35">
      <c r="F38138" s="34"/>
      <c r="J38138" s="34"/>
      <c r="K38138" s="34"/>
      <c r="L38138" s="34"/>
    </row>
    <row r="38139" spans="6:12" x14ac:dyDescent="0.35">
      <c r="F38139" s="34"/>
      <c r="J38139" s="34"/>
      <c r="K38139" s="34"/>
      <c r="L38139" s="34"/>
    </row>
    <row r="38140" spans="6:12" x14ac:dyDescent="0.35">
      <c r="F38140" s="34"/>
      <c r="J38140" s="34"/>
      <c r="K38140" s="34"/>
      <c r="L38140" s="34"/>
    </row>
    <row r="38141" spans="6:12" x14ac:dyDescent="0.35">
      <c r="F38141" s="34"/>
      <c r="J38141" s="34"/>
      <c r="K38141" s="34"/>
      <c r="L38141" s="34"/>
    </row>
    <row r="38142" spans="6:12" x14ac:dyDescent="0.35">
      <c r="F38142" s="34"/>
      <c r="J38142" s="34"/>
      <c r="K38142" s="34"/>
      <c r="L38142" s="34"/>
    </row>
    <row r="38143" spans="6:12" x14ac:dyDescent="0.35">
      <c r="F38143" s="34"/>
      <c r="J38143" s="34"/>
      <c r="K38143" s="34"/>
      <c r="L38143" s="34"/>
    </row>
    <row r="38144" spans="6:12" x14ac:dyDescent="0.35">
      <c r="F38144" s="34"/>
      <c r="J38144" s="34"/>
      <c r="K38144" s="34"/>
      <c r="L38144" s="34"/>
    </row>
    <row r="38145" spans="6:12" x14ac:dyDescent="0.35">
      <c r="F38145" s="34"/>
      <c r="J38145" s="34"/>
      <c r="K38145" s="34"/>
      <c r="L38145" s="34"/>
    </row>
    <row r="38146" spans="6:12" x14ac:dyDescent="0.35">
      <c r="F38146" s="34"/>
      <c r="J38146" s="34"/>
      <c r="K38146" s="34"/>
      <c r="L38146" s="34"/>
    </row>
    <row r="38147" spans="6:12" x14ac:dyDescent="0.35">
      <c r="F38147" s="34"/>
      <c r="J38147" s="34"/>
      <c r="K38147" s="34"/>
      <c r="L38147" s="34"/>
    </row>
    <row r="38148" spans="6:12" x14ac:dyDescent="0.35">
      <c r="F38148" s="34"/>
      <c r="J38148" s="34"/>
      <c r="K38148" s="34"/>
      <c r="L38148" s="34"/>
    </row>
    <row r="38149" spans="6:12" x14ac:dyDescent="0.35">
      <c r="F38149" s="34"/>
      <c r="J38149" s="34"/>
      <c r="K38149" s="34"/>
      <c r="L38149" s="34"/>
    </row>
    <row r="38150" spans="6:12" x14ac:dyDescent="0.35">
      <c r="F38150" s="34"/>
      <c r="J38150" s="34"/>
      <c r="K38150" s="34"/>
      <c r="L38150" s="34"/>
    </row>
    <row r="38151" spans="6:12" x14ac:dyDescent="0.35">
      <c r="F38151" s="34"/>
      <c r="J38151" s="34"/>
      <c r="K38151" s="34"/>
      <c r="L38151" s="34"/>
    </row>
    <row r="38152" spans="6:12" x14ac:dyDescent="0.35">
      <c r="F38152" s="34"/>
      <c r="J38152" s="34"/>
      <c r="K38152" s="34"/>
      <c r="L38152" s="34"/>
    </row>
    <row r="38153" spans="6:12" x14ac:dyDescent="0.35">
      <c r="F38153" s="34"/>
      <c r="J38153" s="34"/>
      <c r="K38153" s="34"/>
      <c r="L38153" s="34"/>
    </row>
    <row r="38154" spans="6:12" x14ac:dyDescent="0.35">
      <c r="F38154" s="34"/>
      <c r="J38154" s="34"/>
      <c r="K38154" s="34"/>
      <c r="L38154" s="34"/>
    </row>
    <row r="38155" spans="6:12" x14ac:dyDescent="0.35">
      <c r="F38155" s="34"/>
      <c r="J38155" s="34"/>
      <c r="K38155" s="34"/>
      <c r="L38155" s="34"/>
    </row>
    <row r="38156" spans="6:12" x14ac:dyDescent="0.35">
      <c r="F38156" s="34"/>
      <c r="J38156" s="34"/>
      <c r="K38156" s="34"/>
      <c r="L38156" s="34"/>
    </row>
    <row r="38157" spans="6:12" x14ac:dyDescent="0.35">
      <c r="F38157" s="34"/>
      <c r="J38157" s="34"/>
      <c r="K38157" s="34"/>
      <c r="L38157" s="34"/>
    </row>
    <row r="38158" spans="6:12" x14ac:dyDescent="0.35">
      <c r="F38158" s="34"/>
      <c r="J38158" s="34"/>
      <c r="K38158" s="34"/>
      <c r="L38158" s="34"/>
    </row>
    <row r="38159" spans="6:12" x14ac:dyDescent="0.35">
      <c r="F38159" s="34"/>
      <c r="J38159" s="34"/>
      <c r="K38159" s="34"/>
      <c r="L38159" s="34"/>
    </row>
    <row r="38160" spans="6:12" x14ac:dyDescent="0.35">
      <c r="F38160" s="34"/>
      <c r="J38160" s="34"/>
      <c r="K38160" s="34"/>
      <c r="L38160" s="34"/>
    </row>
    <row r="38161" spans="6:12" x14ac:dyDescent="0.35">
      <c r="F38161" s="34"/>
      <c r="J38161" s="34"/>
      <c r="K38161" s="34"/>
      <c r="L38161" s="34"/>
    </row>
    <row r="38162" spans="6:12" x14ac:dyDescent="0.35">
      <c r="F38162" s="34"/>
      <c r="J38162" s="34"/>
      <c r="K38162" s="34"/>
      <c r="L38162" s="34"/>
    </row>
    <row r="38163" spans="6:12" x14ac:dyDescent="0.35">
      <c r="F38163" s="34"/>
      <c r="J38163" s="34"/>
      <c r="K38163" s="34"/>
      <c r="L38163" s="34"/>
    </row>
    <row r="38164" spans="6:12" x14ac:dyDescent="0.35">
      <c r="F38164" s="34"/>
      <c r="J38164" s="34"/>
      <c r="K38164" s="34"/>
      <c r="L38164" s="34"/>
    </row>
    <row r="38165" spans="6:12" x14ac:dyDescent="0.35">
      <c r="F38165" s="34"/>
      <c r="J38165" s="34"/>
      <c r="K38165" s="34"/>
      <c r="L38165" s="34"/>
    </row>
    <row r="38166" spans="6:12" x14ac:dyDescent="0.35">
      <c r="F38166" s="34"/>
      <c r="J38166" s="34"/>
      <c r="K38166" s="34"/>
      <c r="L38166" s="34"/>
    </row>
    <row r="38167" spans="6:12" x14ac:dyDescent="0.35">
      <c r="F38167" s="34"/>
      <c r="J38167" s="34"/>
      <c r="K38167" s="34"/>
      <c r="L38167" s="34"/>
    </row>
    <row r="38168" spans="6:12" x14ac:dyDescent="0.35">
      <c r="F38168" s="34"/>
      <c r="J38168" s="34"/>
      <c r="K38168" s="34"/>
      <c r="L38168" s="34"/>
    </row>
    <row r="38169" spans="6:12" x14ac:dyDescent="0.35">
      <c r="F38169" s="34"/>
      <c r="J38169" s="34"/>
      <c r="K38169" s="34"/>
      <c r="L38169" s="34"/>
    </row>
    <row r="38170" spans="6:12" x14ac:dyDescent="0.35">
      <c r="F38170" s="34"/>
      <c r="J38170" s="34"/>
      <c r="K38170" s="34"/>
      <c r="L38170" s="34"/>
    </row>
    <row r="38171" spans="6:12" x14ac:dyDescent="0.35">
      <c r="F38171" s="34"/>
      <c r="J38171" s="34"/>
      <c r="K38171" s="34"/>
      <c r="L38171" s="34"/>
    </row>
    <row r="38172" spans="6:12" x14ac:dyDescent="0.35">
      <c r="F38172" s="34"/>
      <c r="J38172" s="34"/>
      <c r="K38172" s="34"/>
      <c r="L38172" s="34"/>
    </row>
    <row r="38173" spans="6:12" x14ac:dyDescent="0.35">
      <c r="F38173" s="34"/>
      <c r="J38173" s="34"/>
      <c r="K38173" s="34"/>
      <c r="L38173" s="34"/>
    </row>
    <row r="38174" spans="6:12" x14ac:dyDescent="0.35">
      <c r="F38174" s="34"/>
      <c r="J38174" s="34"/>
      <c r="K38174" s="34"/>
      <c r="L38174" s="34"/>
    </row>
    <row r="38175" spans="6:12" x14ac:dyDescent="0.35">
      <c r="F38175" s="34"/>
      <c r="J38175" s="34"/>
      <c r="K38175" s="34"/>
      <c r="L38175" s="34"/>
    </row>
    <row r="38176" spans="6:12" x14ac:dyDescent="0.35">
      <c r="F38176" s="34"/>
      <c r="J38176" s="34"/>
      <c r="K38176" s="34"/>
      <c r="L38176" s="34"/>
    </row>
    <row r="38177" spans="6:12" x14ac:dyDescent="0.35">
      <c r="F38177" s="34"/>
      <c r="J38177" s="34"/>
      <c r="K38177" s="34"/>
      <c r="L38177" s="34"/>
    </row>
    <row r="38178" spans="6:12" x14ac:dyDescent="0.35">
      <c r="F38178" s="34"/>
      <c r="J38178" s="34"/>
      <c r="K38178" s="34"/>
      <c r="L38178" s="34"/>
    </row>
    <row r="38179" spans="6:12" x14ac:dyDescent="0.35">
      <c r="F38179" s="34"/>
      <c r="J38179" s="34"/>
      <c r="K38179" s="34"/>
      <c r="L38179" s="34"/>
    </row>
    <row r="38180" spans="6:12" x14ac:dyDescent="0.35">
      <c r="F38180" s="34"/>
      <c r="J38180" s="34"/>
      <c r="K38180" s="34"/>
      <c r="L38180" s="34"/>
    </row>
    <row r="38181" spans="6:12" x14ac:dyDescent="0.35">
      <c r="F38181" s="34"/>
      <c r="J38181" s="34"/>
      <c r="K38181" s="34"/>
      <c r="L38181" s="34"/>
    </row>
    <row r="38182" spans="6:12" x14ac:dyDescent="0.35">
      <c r="F38182" s="34"/>
      <c r="J38182" s="34"/>
      <c r="K38182" s="34"/>
      <c r="L38182" s="34"/>
    </row>
    <row r="38183" spans="6:12" x14ac:dyDescent="0.35">
      <c r="F38183" s="34"/>
      <c r="J38183" s="34"/>
      <c r="K38183" s="34"/>
      <c r="L38183" s="34"/>
    </row>
    <row r="38184" spans="6:12" x14ac:dyDescent="0.35">
      <c r="F38184" s="34"/>
      <c r="J38184" s="34"/>
      <c r="K38184" s="34"/>
      <c r="L38184" s="34"/>
    </row>
    <row r="38185" spans="6:12" x14ac:dyDescent="0.35">
      <c r="F38185" s="34"/>
      <c r="J38185" s="34"/>
      <c r="K38185" s="34"/>
      <c r="L38185" s="34"/>
    </row>
    <row r="38186" spans="6:12" x14ac:dyDescent="0.35">
      <c r="F38186" s="34"/>
      <c r="J38186" s="34"/>
      <c r="K38186" s="34"/>
      <c r="L38186" s="34"/>
    </row>
    <row r="38187" spans="6:12" x14ac:dyDescent="0.35">
      <c r="F38187" s="34"/>
      <c r="J38187" s="34"/>
      <c r="K38187" s="34"/>
      <c r="L38187" s="34"/>
    </row>
    <row r="38188" spans="6:12" x14ac:dyDescent="0.35">
      <c r="F38188" s="34"/>
      <c r="J38188" s="34"/>
      <c r="K38188" s="34"/>
      <c r="L38188" s="34"/>
    </row>
    <row r="38189" spans="6:12" x14ac:dyDescent="0.35">
      <c r="F38189" s="34"/>
      <c r="J38189" s="34"/>
      <c r="K38189" s="34"/>
      <c r="L38189" s="34"/>
    </row>
    <row r="38190" spans="6:12" x14ac:dyDescent="0.35">
      <c r="F38190" s="34"/>
      <c r="J38190" s="34"/>
      <c r="K38190" s="34"/>
      <c r="L38190" s="34"/>
    </row>
    <row r="38191" spans="6:12" x14ac:dyDescent="0.35">
      <c r="F38191" s="34"/>
      <c r="J38191" s="34"/>
      <c r="K38191" s="34"/>
      <c r="L38191" s="34"/>
    </row>
    <row r="38192" spans="6:12" x14ac:dyDescent="0.35">
      <c r="F38192" s="34"/>
      <c r="J38192" s="34"/>
      <c r="K38192" s="34"/>
      <c r="L38192" s="34"/>
    </row>
    <row r="38193" spans="6:12" x14ac:dyDescent="0.35">
      <c r="F38193" s="34"/>
      <c r="J38193" s="34"/>
      <c r="K38193" s="34"/>
      <c r="L38193" s="34"/>
    </row>
    <row r="38194" spans="6:12" x14ac:dyDescent="0.35">
      <c r="F38194" s="34"/>
      <c r="J38194" s="34"/>
      <c r="K38194" s="34"/>
      <c r="L38194" s="34"/>
    </row>
    <row r="38195" spans="6:12" x14ac:dyDescent="0.35">
      <c r="F38195" s="34"/>
      <c r="J38195" s="34"/>
      <c r="K38195" s="34"/>
      <c r="L38195" s="34"/>
    </row>
    <row r="38196" spans="6:12" x14ac:dyDescent="0.35">
      <c r="F38196" s="34"/>
      <c r="J38196" s="34"/>
      <c r="K38196" s="34"/>
      <c r="L38196" s="34"/>
    </row>
    <row r="38197" spans="6:12" x14ac:dyDescent="0.35">
      <c r="F38197" s="34"/>
      <c r="J38197" s="34"/>
      <c r="K38197" s="34"/>
      <c r="L38197" s="34"/>
    </row>
    <row r="38198" spans="6:12" x14ac:dyDescent="0.35">
      <c r="F38198" s="34"/>
      <c r="J38198" s="34"/>
      <c r="K38198" s="34"/>
      <c r="L38198" s="34"/>
    </row>
    <row r="38199" spans="6:12" x14ac:dyDescent="0.35">
      <c r="F38199" s="34"/>
      <c r="J38199" s="34"/>
      <c r="K38199" s="34"/>
      <c r="L38199" s="34"/>
    </row>
    <row r="38200" spans="6:12" x14ac:dyDescent="0.35">
      <c r="F38200" s="34"/>
      <c r="J38200" s="34"/>
      <c r="K38200" s="34"/>
      <c r="L38200" s="34"/>
    </row>
    <row r="38201" spans="6:12" x14ac:dyDescent="0.35">
      <c r="F38201" s="34"/>
      <c r="J38201" s="34"/>
      <c r="K38201" s="34"/>
      <c r="L38201" s="34"/>
    </row>
    <row r="38202" spans="6:12" x14ac:dyDescent="0.35">
      <c r="F38202" s="34"/>
      <c r="J38202" s="34"/>
      <c r="K38202" s="34"/>
      <c r="L38202" s="34"/>
    </row>
    <row r="38203" spans="6:12" x14ac:dyDescent="0.35">
      <c r="F38203" s="34"/>
      <c r="J38203" s="34"/>
      <c r="K38203" s="34"/>
      <c r="L38203" s="34"/>
    </row>
    <row r="38204" spans="6:12" x14ac:dyDescent="0.35">
      <c r="F38204" s="34"/>
      <c r="J38204" s="34"/>
      <c r="K38204" s="34"/>
      <c r="L38204" s="34"/>
    </row>
    <row r="38205" spans="6:12" x14ac:dyDescent="0.35">
      <c r="F38205" s="34"/>
      <c r="J38205" s="34"/>
      <c r="K38205" s="34"/>
      <c r="L38205" s="34"/>
    </row>
    <row r="38206" spans="6:12" x14ac:dyDescent="0.35">
      <c r="F38206" s="34"/>
      <c r="J38206" s="34"/>
      <c r="K38206" s="34"/>
      <c r="L38206" s="34"/>
    </row>
    <row r="38207" spans="6:12" x14ac:dyDescent="0.35">
      <c r="F38207" s="34"/>
      <c r="J38207" s="34"/>
      <c r="K38207" s="34"/>
      <c r="L38207" s="34"/>
    </row>
    <row r="38208" spans="6:12" x14ac:dyDescent="0.35">
      <c r="F38208" s="34"/>
      <c r="J38208" s="34"/>
      <c r="K38208" s="34"/>
      <c r="L38208" s="34"/>
    </row>
    <row r="38209" spans="6:12" x14ac:dyDescent="0.35">
      <c r="F38209" s="34"/>
      <c r="J38209" s="34"/>
      <c r="K38209" s="34"/>
      <c r="L38209" s="34"/>
    </row>
    <row r="38210" spans="6:12" x14ac:dyDescent="0.35">
      <c r="F38210" s="34"/>
      <c r="J38210" s="34"/>
      <c r="K38210" s="34"/>
      <c r="L38210" s="34"/>
    </row>
    <row r="38211" spans="6:12" x14ac:dyDescent="0.35">
      <c r="F38211" s="34"/>
      <c r="J38211" s="34"/>
      <c r="K38211" s="34"/>
      <c r="L38211" s="34"/>
    </row>
    <row r="38212" spans="6:12" x14ac:dyDescent="0.35">
      <c r="F38212" s="34"/>
      <c r="J38212" s="34"/>
      <c r="K38212" s="34"/>
      <c r="L38212" s="34"/>
    </row>
    <row r="38213" spans="6:12" x14ac:dyDescent="0.35">
      <c r="F38213" s="34"/>
      <c r="J38213" s="34"/>
      <c r="K38213" s="34"/>
      <c r="L38213" s="34"/>
    </row>
    <row r="38214" spans="6:12" x14ac:dyDescent="0.35">
      <c r="F38214" s="34"/>
      <c r="J38214" s="34"/>
      <c r="K38214" s="34"/>
      <c r="L38214" s="34"/>
    </row>
    <row r="38215" spans="6:12" x14ac:dyDescent="0.35">
      <c r="F38215" s="34"/>
      <c r="J38215" s="34"/>
      <c r="K38215" s="34"/>
      <c r="L38215" s="34"/>
    </row>
    <row r="38216" spans="6:12" x14ac:dyDescent="0.35">
      <c r="F38216" s="34"/>
      <c r="J38216" s="34"/>
      <c r="K38216" s="34"/>
      <c r="L38216" s="34"/>
    </row>
    <row r="38217" spans="6:12" x14ac:dyDescent="0.35">
      <c r="F38217" s="34"/>
      <c r="J38217" s="34"/>
      <c r="K38217" s="34"/>
      <c r="L38217" s="34"/>
    </row>
    <row r="38218" spans="6:12" x14ac:dyDescent="0.35">
      <c r="F38218" s="34"/>
      <c r="J38218" s="34"/>
      <c r="K38218" s="34"/>
      <c r="L38218" s="34"/>
    </row>
    <row r="38219" spans="6:12" x14ac:dyDescent="0.35">
      <c r="F38219" s="34"/>
      <c r="J38219" s="34"/>
      <c r="K38219" s="34"/>
      <c r="L38219" s="34"/>
    </row>
    <row r="38220" spans="6:12" x14ac:dyDescent="0.35">
      <c r="F38220" s="34"/>
      <c r="J38220" s="34"/>
      <c r="K38220" s="34"/>
      <c r="L38220" s="34"/>
    </row>
    <row r="38221" spans="6:12" x14ac:dyDescent="0.35">
      <c r="F38221" s="34"/>
      <c r="J38221" s="34"/>
      <c r="K38221" s="34"/>
      <c r="L38221" s="34"/>
    </row>
    <row r="38222" spans="6:12" x14ac:dyDescent="0.35">
      <c r="F38222" s="34"/>
      <c r="J38222" s="34"/>
      <c r="K38222" s="34"/>
      <c r="L38222" s="34"/>
    </row>
    <row r="38223" spans="6:12" x14ac:dyDescent="0.35">
      <c r="F38223" s="34"/>
      <c r="J38223" s="34"/>
      <c r="K38223" s="34"/>
      <c r="L38223" s="34"/>
    </row>
    <row r="38224" spans="6:12" x14ac:dyDescent="0.35">
      <c r="F38224" s="34"/>
      <c r="J38224" s="34"/>
      <c r="K38224" s="34"/>
      <c r="L38224" s="34"/>
    </row>
    <row r="38225" spans="6:12" x14ac:dyDescent="0.35">
      <c r="F38225" s="34"/>
      <c r="J38225" s="34"/>
      <c r="K38225" s="34"/>
      <c r="L38225" s="34"/>
    </row>
    <row r="38226" spans="6:12" x14ac:dyDescent="0.35">
      <c r="F38226" s="34"/>
      <c r="J38226" s="34"/>
      <c r="K38226" s="34"/>
      <c r="L38226" s="34"/>
    </row>
    <row r="38227" spans="6:12" x14ac:dyDescent="0.35">
      <c r="F38227" s="34"/>
      <c r="J38227" s="34"/>
      <c r="K38227" s="34"/>
      <c r="L38227" s="34"/>
    </row>
    <row r="38228" spans="6:12" x14ac:dyDescent="0.35">
      <c r="F38228" s="34"/>
      <c r="J38228" s="34"/>
      <c r="K38228" s="34"/>
      <c r="L38228" s="34"/>
    </row>
    <row r="38229" spans="6:12" x14ac:dyDescent="0.35">
      <c r="F38229" s="34"/>
      <c r="J38229" s="34"/>
      <c r="K38229" s="34"/>
      <c r="L38229" s="34"/>
    </row>
    <row r="38230" spans="6:12" x14ac:dyDescent="0.35">
      <c r="F38230" s="34"/>
      <c r="J38230" s="34"/>
      <c r="K38230" s="34"/>
      <c r="L38230" s="34"/>
    </row>
    <row r="38231" spans="6:12" x14ac:dyDescent="0.35">
      <c r="F38231" s="34"/>
      <c r="J38231" s="34"/>
      <c r="K38231" s="34"/>
      <c r="L38231" s="34"/>
    </row>
    <row r="38232" spans="6:12" x14ac:dyDescent="0.35">
      <c r="F38232" s="34"/>
      <c r="J38232" s="34"/>
      <c r="K38232" s="34"/>
      <c r="L38232" s="34"/>
    </row>
    <row r="38233" spans="6:12" x14ac:dyDescent="0.35">
      <c r="F38233" s="34"/>
      <c r="J38233" s="34"/>
      <c r="K38233" s="34"/>
      <c r="L38233" s="34"/>
    </row>
    <row r="38234" spans="6:12" x14ac:dyDescent="0.35">
      <c r="F38234" s="34"/>
      <c r="J38234" s="34"/>
      <c r="K38234" s="34"/>
      <c r="L38234" s="34"/>
    </row>
    <row r="38235" spans="6:12" x14ac:dyDescent="0.35">
      <c r="F38235" s="34"/>
      <c r="J38235" s="34"/>
      <c r="K38235" s="34"/>
      <c r="L38235" s="34"/>
    </row>
    <row r="38236" spans="6:12" x14ac:dyDescent="0.35">
      <c r="F38236" s="34"/>
      <c r="J38236" s="34"/>
      <c r="K38236" s="34"/>
      <c r="L38236" s="34"/>
    </row>
    <row r="38237" spans="6:12" x14ac:dyDescent="0.35">
      <c r="F38237" s="34"/>
      <c r="J38237" s="34"/>
      <c r="K38237" s="34"/>
      <c r="L38237" s="34"/>
    </row>
    <row r="38238" spans="6:12" x14ac:dyDescent="0.35">
      <c r="F38238" s="34"/>
      <c r="J38238" s="34"/>
      <c r="K38238" s="34"/>
      <c r="L38238" s="34"/>
    </row>
    <row r="38239" spans="6:12" x14ac:dyDescent="0.35">
      <c r="F38239" s="34"/>
      <c r="J38239" s="34"/>
      <c r="K38239" s="34"/>
      <c r="L38239" s="34"/>
    </row>
    <row r="38240" spans="6:12" x14ac:dyDescent="0.35">
      <c r="F38240" s="34"/>
      <c r="J38240" s="34"/>
      <c r="K38240" s="34"/>
      <c r="L38240" s="34"/>
    </row>
    <row r="38241" spans="6:12" x14ac:dyDescent="0.35">
      <c r="F38241" s="34"/>
      <c r="J38241" s="34"/>
      <c r="K38241" s="34"/>
      <c r="L38241" s="34"/>
    </row>
    <row r="38242" spans="6:12" x14ac:dyDescent="0.35">
      <c r="F38242" s="34"/>
      <c r="J38242" s="34"/>
      <c r="K38242" s="34"/>
      <c r="L38242" s="34"/>
    </row>
    <row r="38243" spans="6:12" x14ac:dyDescent="0.35">
      <c r="F38243" s="34"/>
      <c r="J38243" s="34"/>
      <c r="K38243" s="34"/>
      <c r="L38243" s="34"/>
    </row>
    <row r="38244" spans="6:12" x14ac:dyDescent="0.35">
      <c r="F38244" s="34"/>
      <c r="J38244" s="34"/>
      <c r="K38244" s="34"/>
      <c r="L38244" s="34"/>
    </row>
    <row r="38245" spans="6:12" x14ac:dyDescent="0.35">
      <c r="F38245" s="34"/>
      <c r="J38245" s="34"/>
      <c r="K38245" s="34"/>
      <c r="L38245" s="34"/>
    </row>
    <row r="38246" spans="6:12" x14ac:dyDescent="0.35">
      <c r="F38246" s="34"/>
      <c r="J38246" s="34"/>
      <c r="K38246" s="34"/>
      <c r="L38246" s="34"/>
    </row>
    <row r="38247" spans="6:12" x14ac:dyDescent="0.35">
      <c r="F38247" s="34"/>
      <c r="J38247" s="34"/>
      <c r="K38247" s="34"/>
      <c r="L38247" s="34"/>
    </row>
    <row r="38248" spans="6:12" x14ac:dyDescent="0.35">
      <c r="F38248" s="34"/>
      <c r="J38248" s="34"/>
      <c r="K38248" s="34"/>
      <c r="L38248" s="34"/>
    </row>
    <row r="38249" spans="6:12" x14ac:dyDescent="0.35">
      <c r="F38249" s="34"/>
      <c r="J38249" s="34"/>
      <c r="K38249" s="34"/>
      <c r="L38249" s="34"/>
    </row>
    <row r="38250" spans="6:12" x14ac:dyDescent="0.35">
      <c r="F38250" s="34"/>
      <c r="J38250" s="34"/>
      <c r="K38250" s="34"/>
      <c r="L38250" s="34"/>
    </row>
    <row r="38251" spans="6:12" x14ac:dyDescent="0.35">
      <c r="F38251" s="34"/>
      <c r="J38251" s="34"/>
      <c r="K38251" s="34"/>
      <c r="L38251" s="34"/>
    </row>
    <row r="38252" spans="6:12" x14ac:dyDescent="0.35">
      <c r="F38252" s="34"/>
      <c r="J38252" s="34"/>
      <c r="K38252" s="34"/>
      <c r="L38252" s="34"/>
    </row>
    <row r="38253" spans="6:12" x14ac:dyDescent="0.35">
      <c r="F38253" s="34"/>
      <c r="J38253" s="34"/>
      <c r="K38253" s="34"/>
      <c r="L38253" s="34"/>
    </row>
    <row r="38254" spans="6:12" x14ac:dyDescent="0.35">
      <c r="F38254" s="34"/>
      <c r="J38254" s="34"/>
      <c r="K38254" s="34"/>
      <c r="L38254" s="34"/>
    </row>
    <row r="38255" spans="6:12" x14ac:dyDescent="0.35">
      <c r="F38255" s="34"/>
      <c r="J38255" s="34"/>
      <c r="K38255" s="34"/>
      <c r="L38255" s="34"/>
    </row>
    <row r="38256" spans="6:12" x14ac:dyDescent="0.35">
      <c r="F38256" s="34"/>
      <c r="J38256" s="34"/>
      <c r="K38256" s="34"/>
      <c r="L38256" s="34"/>
    </row>
    <row r="38257" spans="6:12" x14ac:dyDescent="0.35">
      <c r="F38257" s="34"/>
      <c r="J38257" s="34"/>
      <c r="K38257" s="34"/>
      <c r="L38257" s="34"/>
    </row>
    <row r="38258" spans="6:12" x14ac:dyDescent="0.35">
      <c r="F38258" s="34"/>
      <c r="J38258" s="34"/>
      <c r="K38258" s="34"/>
      <c r="L38258" s="34"/>
    </row>
    <row r="38259" spans="6:12" x14ac:dyDescent="0.35">
      <c r="F38259" s="34"/>
      <c r="J38259" s="34"/>
      <c r="K38259" s="34"/>
      <c r="L38259" s="34"/>
    </row>
    <row r="38260" spans="6:12" x14ac:dyDescent="0.35">
      <c r="F38260" s="34"/>
      <c r="J38260" s="34"/>
      <c r="K38260" s="34"/>
      <c r="L38260" s="34"/>
    </row>
    <row r="38261" spans="6:12" x14ac:dyDescent="0.35">
      <c r="F38261" s="34"/>
      <c r="J38261" s="34"/>
      <c r="K38261" s="34"/>
      <c r="L38261" s="34"/>
    </row>
    <row r="38262" spans="6:12" x14ac:dyDescent="0.35">
      <c r="F38262" s="34"/>
      <c r="J38262" s="34"/>
      <c r="K38262" s="34"/>
      <c r="L38262" s="34"/>
    </row>
    <row r="38263" spans="6:12" x14ac:dyDescent="0.35">
      <c r="F38263" s="34"/>
      <c r="J38263" s="34"/>
      <c r="K38263" s="34"/>
      <c r="L38263" s="34"/>
    </row>
    <row r="38264" spans="6:12" x14ac:dyDescent="0.35">
      <c r="F38264" s="34"/>
      <c r="J38264" s="34"/>
      <c r="K38264" s="34"/>
      <c r="L38264" s="34"/>
    </row>
    <row r="38265" spans="6:12" x14ac:dyDescent="0.35">
      <c r="F38265" s="34"/>
      <c r="J38265" s="34"/>
      <c r="K38265" s="34"/>
      <c r="L38265" s="34"/>
    </row>
    <row r="38266" spans="6:12" x14ac:dyDescent="0.35">
      <c r="F38266" s="34"/>
      <c r="J38266" s="34"/>
      <c r="K38266" s="34"/>
      <c r="L38266" s="34"/>
    </row>
    <row r="38267" spans="6:12" x14ac:dyDescent="0.35">
      <c r="F38267" s="34"/>
      <c r="J38267" s="34"/>
      <c r="K38267" s="34"/>
      <c r="L38267" s="34"/>
    </row>
    <row r="38268" spans="6:12" x14ac:dyDescent="0.35">
      <c r="F38268" s="34"/>
      <c r="J38268" s="34"/>
      <c r="K38268" s="34"/>
      <c r="L38268" s="34"/>
    </row>
    <row r="38269" spans="6:12" x14ac:dyDescent="0.35">
      <c r="F38269" s="34"/>
      <c r="J38269" s="34"/>
      <c r="K38269" s="34"/>
      <c r="L38269" s="34"/>
    </row>
    <row r="38270" spans="6:12" x14ac:dyDescent="0.35">
      <c r="F38270" s="34"/>
      <c r="J38270" s="34"/>
      <c r="K38270" s="34"/>
      <c r="L38270" s="34"/>
    </row>
    <row r="38271" spans="6:12" x14ac:dyDescent="0.35">
      <c r="F38271" s="34"/>
      <c r="J38271" s="34"/>
      <c r="K38271" s="34"/>
      <c r="L38271" s="34"/>
    </row>
    <row r="38272" spans="6:12" x14ac:dyDescent="0.35">
      <c r="F38272" s="34"/>
      <c r="J38272" s="34"/>
      <c r="K38272" s="34"/>
      <c r="L38272" s="34"/>
    </row>
    <row r="38273" spans="6:12" x14ac:dyDescent="0.35">
      <c r="F38273" s="34"/>
      <c r="J38273" s="34"/>
      <c r="K38273" s="34"/>
      <c r="L38273" s="34"/>
    </row>
    <row r="38274" spans="6:12" x14ac:dyDescent="0.35">
      <c r="F38274" s="34"/>
      <c r="J38274" s="34"/>
      <c r="K38274" s="34"/>
      <c r="L38274" s="34"/>
    </row>
    <row r="38275" spans="6:12" x14ac:dyDescent="0.35">
      <c r="F38275" s="34"/>
      <c r="J38275" s="34"/>
      <c r="K38275" s="34"/>
      <c r="L38275" s="34"/>
    </row>
    <row r="38276" spans="6:12" x14ac:dyDescent="0.35">
      <c r="F38276" s="34"/>
      <c r="J38276" s="34"/>
      <c r="K38276" s="34"/>
      <c r="L38276" s="34"/>
    </row>
    <row r="38277" spans="6:12" x14ac:dyDescent="0.35">
      <c r="F38277" s="34"/>
      <c r="J38277" s="34"/>
      <c r="K38277" s="34"/>
      <c r="L38277" s="34"/>
    </row>
    <row r="38278" spans="6:12" x14ac:dyDescent="0.35">
      <c r="F38278" s="34"/>
      <c r="J38278" s="34"/>
      <c r="K38278" s="34"/>
      <c r="L38278" s="34"/>
    </row>
    <row r="38279" spans="6:12" x14ac:dyDescent="0.35">
      <c r="F38279" s="34"/>
      <c r="J38279" s="34"/>
      <c r="K38279" s="34"/>
      <c r="L38279" s="34"/>
    </row>
    <row r="38280" spans="6:12" x14ac:dyDescent="0.35">
      <c r="F38280" s="34"/>
      <c r="J38280" s="34"/>
      <c r="K38280" s="34"/>
      <c r="L38280" s="34"/>
    </row>
    <row r="38281" spans="6:12" x14ac:dyDescent="0.35">
      <c r="F38281" s="34"/>
      <c r="J38281" s="34"/>
      <c r="K38281" s="34"/>
      <c r="L38281" s="34"/>
    </row>
    <row r="38282" spans="6:12" x14ac:dyDescent="0.35">
      <c r="F38282" s="34"/>
      <c r="J38282" s="34"/>
      <c r="K38282" s="34"/>
      <c r="L38282" s="34"/>
    </row>
    <row r="38283" spans="6:12" x14ac:dyDescent="0.35">
      <c r="F38283" s="34"/>
      <c r="J38283" s="34"/>
      <c r="K38283" s="34"/>
      <c r="L38283" s="34"/>
    </row>
    <row r="38284" spans="6:12" x14ac:dyDescent="0.35">
      <c r="F38284" s="34"/>
      <c r="J38284" s="34"/>
      <c r="K38284" s="34"/>
      <c r="L38284" s="34"/>
    </row>
    <row r="38285" spans="6:12" x14ac:dyDescent="0.35">
      <c r="F38285" s="34"/>
      <c r="J38285" s="34"/>
      <c r="K38285" s="34"/>
      <c r="L38285" s="34"/>
    </row>
    <row r="38286" spans="6:12" x14ac:dyDescent="0.35">
      <c r="F38286" s="34"/>
      <c r="J38286" s="34"/>
      <c r="K38286" s="34"/>
      <c r="L38286" s="34"/>
    </row>
    <row r="38287" spans="6:12" x14ac:dyDescent="0.35">
      <c r="F38287" s="34"/>
      <c r="J38287" s="34"/>
      <c r="K38287" s="34"/>
      <c r="L38287" s="34"/>
    </row>
    <row r="38288" spans="6:12" x14ac:dyDescent="0.35">
      <c r="F38288" s="34"/>
      <c r="J38288" s="34"/>
      <c r="K38288" s="34"/>
      <c r="L38288" s="34"/>
    </row>
    <row r="38289" spans="6:12" x14ac:dyDescent="0.35">
      <c r="F38289" s="34"/>
      <c r="J38289" s="34"/>
      <c r="K38289" s="34"/>
      <c r="L38289" s="34"/>
    </row>
    <row r="38290" spans="6:12" x14ac:dyDescent="0.35">
      <c r="F38290" s="34"/>
      <c r="J38290" s="34"/>
      <c r="K38290" s="34"/>
      <c r="L38290" s="34"/>
    </row>
    <row r="38291" spans="6:12" x14ac:dyDescent="0.35">
      <c r="F38291" s="34"/>
      <c r="J38291" s="34"/>
      <c r="K38291" s="34"/>
      <c r="L38291" s="34"/>
    </row>
    <row r="38292" spans="6:12" x14ac:dyDescent="0.35">
      <c r="F38292" s="34"/>
      <c r="J38292" s="34"/>
      <c r="K38292" s="34"/>
      <c r="L38292" s="34"/>
    </row>
    <row r="38293" spans="6:12" x14ac:dyDescent="0.35">
      <c r="F38293" s="34"/>
      <c r="J38293" s="34"/>
      <c r="K38293" s="34"/>
      <c r="L38293" s="34"/>
    </row>
    <row r="38294" spans="6:12" x14ac:dyDescent="0.35">
      <c r="F38294" s="34"/>
      <c r="J38294" s="34"/>
      <c r="K38294" s="34"/>
      <c r="L38294" s="34"/>
    </row>
    <row r="38295" spans="6:12" x14ac:dyDescent="0.35">
      <c r="F38295" s="34"/>
      <c r="J38295" s="34"/>
      <c r="K38295" s="34"/>
      <c r="L38295" s="34"/>
    </row>
    <row r="38296" spans="6:12" x14ac:dyDescent="0.35">
      <c r="F38296" s="34"/>
      <c r="J38296" s="34"/>
      <c r="K38296" s="34"/>
      <c r="L38296" s="34"/>
    </row>
    <row r="38297" spans="6:12" x14ac:dyDescent="0.35">
      <c r="F38297" s="34"/>
      <c r="J38297" s="34"/>
      <c r="K38297" s="34"/>
      <c r="L38297" s="34"/>
    </row>
    <row r="38298" spans="6:12" x14ac:dyDescent="0.35">
      <c r="F38298" s="34"/>
      <c r="J38298" s="34"/>
      <c r="K38298" s="34"/>
      <c r="L38298" s="34"/>
    </row>
    <row r="38299" spans="6:12" x14ac:dyDescent="0.35">
      <c r="F38299" s="34"/>
      <c r="J38299" s="34"/>
      <c r="K38299" s="34"/>
      <c r="L38299" s="34"/>
    </row>
    <row r="38300" spans="6:12" x14ac:dyDescent="0.35">
      <c r="F38300" s="34"/>
      <c r="J38300" s="34"/>
      <c r="K38300" s="34"/>
      <c r="L38300" s="34"/>
    </row>
    <row r="38301" spans="6:12" x14ac:dyDescent="0.35">
      <c r="F38301" s="34"/>
      <c r="J38301" s="34"/>
      <c r="K38301" s="34"/>
      <c r="L38301" s="34"/>
    </row>
    <row r="38302" spans="6:12" x14ac:dyDescent="0.35">
      <c r="F38302" s="34"/>
      <c r="J38302" s="34"/>
      <c r="K38302" s="34"/>
      <c r="L38302" s="34"/>
    </row>
    <row r="38303" spans="6:12" x14ac:dyDescent="0.35">
      <c r="F38303" s="34"/>
      <c r="J38303" s="34"/>
      <c r="K38303" s="34"/>
      <c r="L38303" s="34"/>
    </row>
    <row r="38304" spans="6:12" x14ac:dyDescent="0.35">
      <c r="F38304" s="34"/>
      <c r="J38304" s="34"/>
      <c r="K38304" s="34"/>
      <c r="L38304" s="34"/>
    </row>
    <row r="38305" spans="6:12" x14ac:dyDescent="0.35">
      <c r="F38305" s="34"/>
      <c r="J38305" s="34"/>
      <c r="K38305" s="34"/>
      <c r="L38305" s="34"/>
    </row>
    <row r="38306" spans="6:12" x14ac:dyDescent="0.35">
      <c r="F38306" s="34"/>
      <c r="J38306" s="34"/>
      <c r="K38306" s="34"/>
      <c r="L38306" s="34"/>
    </row>
    <row r="38307" spans="6:12" x14ac:dyDescent="0.35">
      <c r="F38307" s="34"/>
      <c r="J38307" s="34"/>
      <c r="K38307" s="34"/>
      <c r="L38307" s="34"/>
    </row>
    <row r="38308" spans="6:12" x14ac:dyDescent="0.35">
      <c r="F38308" s="34"/>
      <c r="J38308" s="34"/>
      <c r="K38308" s="34"/>
      <c r="L38308" s="34"/>
    </row>
    <row r="38309" spans="6:12" x14ac:dyDescent="0.35">
      <c r="F38309" s="34"/>
      <c r="J38309" s="34"/>
      <c r="K38309" s="34"/>
      <c r="L38309" s="34"/>
    </row>
    <row r="38310" spans="6:12" x14ac:dyDescent="0.35">
      <c r="F38310" s="34"/>
      <c r="J38310" s="34"/>
      <c r="K38310" s="34"/>
      <c r="L38310" s="34"/>
    </row>
    <row r="38311" spans="6:12" x14ac:dyDescent="0.35">
      <c r="F38311" s="34"/>
      <c r="J38311" s="34"/>
      <c r="K38311" s="34"/>
      <c r="L38311" s="34"/>
    </row>
    <row r="38312" spans="6:12" x14ac:dyDescent="0.35">
      <c r="F38312" s="34"/>
      <c r="J38312" s="34"/>
      <c r="K38312" s="34"/>
      <c r="L38312" s="34"/>
    </row>
    <row r="38313" spans="6:12" x14ac:dyDescent="0.35">
      <c r="F38313" s="34"/>
      <c r="J38313" s="34"/>
      <c r="K38313" s="34"/>
      <c r="L38313" s="34"/>
    </row>
    <row r="38314" spans="6:12" x14ac:dyDescent="0.35">
      <c r="F38314" s="34"/>
      <c r="J38314" s="34"/>
      <c r="K38314" s="34"/>
      <c r="L38314" s="34"/>
    </row>
    <row r="38315" spans="6:12" x14ac:dyDescent="0.35">
      <c r="F38315" s="34"/>
      <c r="J38315" s="34"/>
      <c r="K38315" s="34"/>
      <c r="L38315" s="34"/>
    </row>
    <row r="38316" spans="6:12" x14ac:dyDescent="0.35">
      <c r="F38316" s="34"/>
      <c r="J38316" s="34"/>
      <c r="K38316" s="34"/>
      <c r="L38316" s="34"/>
    </row>
    <row r="38317" spans="6:12" x14ac:dyDescent="0.35">
      <c r="F38317" s="34"/>
      <c r="J38317" s="34"/>
      <c r="K38317" s="34"/>
      <c r="L38317" s="34"/>
    </row>
    <row r="38318" spans="6:12" x14ac:dyDescent="0.35">
      <c r="F38318" s="34"/>
      <c r="J38318" s="34"/>
      <c r="K38318" s="34"/>
      <c r="L38318" s="34"/>
    </row>
    <row r="38319" spans="6:12" x14ac:dyDescent="0.35">
      <c r="F38319" s="34"/>
      <c r="J38319" s="34"/>
      <c r="K38319" s="34"/>
      <c r="L38319" s="34"/>
    </row>
    <row r="38320" spans="6:12" x14ac:dyDescent="0.35">
      <c r="F38320" s="34"/>
      <c r="J38320" s="34"/>
      <c r="K38320" s="34"/>
      <c r="L38320" s="34"/>
    </row>
    <row r="38321" spans="6:12" x14ac:dyDescent="0.35">
      <c r="F38321" s="34"/>
      <c r="J38321" s="34"/>
      <c r="K38321" s="34"/>
      <c r="L38321" s="34"/>
    </row>
    <row r="38322" spans="6:12" x14ac:dyDescent="0.35">
      <c r="F38322" s="34"/>
      <c r="J38322" s="34"/>
      <c r="K38322" s="34"/>
      <c r="L38322" s="34"/>
    </row>
    <row r="38323" spans="6:12" x14ac:dyDescent="0.35">
      <c r="F38323" s="34"/>
      <c r="J38323" s="34"/>
      <c r="K38323" s="34"/>
      <c r="L38323" s="34"/>
    </row>
    <row r="38324" spans="6:12" x14ac:dyDescent="0.35">
      <c r="F38324" s="34"/>
      <c r="J38324" s="34"/>
      <c r="K38324" s="34"/>
      <c r="L38324" s="34"/>
    </row>
    <row r="38325" spans="6:12" x14ac:dyDescent="0.35">
      <c r="F38325" s="34"/>
      <c r="J38325" s="34"/>
      <c r="K38325" s="34"/>
      <c r="L38325" s="34"/>
    </row>
    <row r="38326" spans="6:12" x14ac:dyDescent="0.35">
      <c r="F38326" s="34"/>
      <c r="J38326" s="34"/>
      <c r="K38326" s="34"/>
      <c r="L38326" s="34"/>
    </row>
    <row r="38327" spans="6:12" x14ac:dyDescent="0.35">
      <c r="F38327" s="34"/>
      <c r="J38327" s="34"/>
      <c r="K38327" s="34"/>
      <c r="L38327" s="34"/>
    </row>
    <row r="38328" spans="6:12" x14ac:dyDescent="0.35">
      <c r="F38328" s="34"/>
      <c r="J38328" s="34"/>
      <c r="K38328" s="34"/>
      <c r="L38328" s="34"/>
    </row>
    <row r="38329" spans="6:12" x14ac:dyDescent="0.35">
      <c r="F38329" s="34"/>
      <c r="J38329" s="34"/>
      <c r="K38329" s="34"/>
      <c r="L38329" s="34"/>
    </row>
    <row r="38330" spans="6:12" x14ac:dyDescent="0.35">
      <c r="F38330" s="34"/>
      <c r="J38330" s="34"/>
      <c r="K38330" s="34"/>
      <c r="L38330" s="34"/>
    </row>
    <row r="38331" spans="6:12" x14ac:dyDescent="0.35">
      <c r="F38331" s="34"/>
      <c r="J38331" s="34"/>
      <c r="K38331" s="34"/>
      <c r="L38331" s="34"/>
    </row>
    <row r="38332" spans="6:12" x14ac:dyDescent="0.35">
      <c r="F38332" s="34"/>
      <c r="J38332" s="34"/>
      <c r="K38332" s="34"/>
      <c r="L38332" s="34"/>
    </row>
    <row r="38333" spans="6:12" x14ac:dyDescent="0.35">
      <c r="F38333" s="34"/>
      <c r="J38333" s="34"/>
      <c r="K38333" s="34"/>
      <c r="L38333" s="34"/>
    </row>
    <row r="38334" spans="6:12" x14ac:dyDescent="0.35">
      <c r="F38334" s="34"/>
      <c r="J38334" s="34"/>
      <c r="K38334" s="34"/>
      <c r="L38334" s="34"/>
    </row>
    <row r="38335" spans="6:12" x14ac:dyDescent="0.35">
      <c r="F38335" s="34"/>
      <c r="J38335" s="34"/>
      <c r="K38335" s="34"/>
      <c r="L38335" s="34"/>
    </row>
    <row r="38336" spans="6:12" x14ac:dyDescent="0.35">
      <c r="F38336" s="34"/>
      <c r="J38336" s="34"/>
      <c r="K38336" s="34"/>
      <c r="L38336" s="34"/>
    </row>
    <row r="38337" spans="6:12" x14ac:dyDescent="0.35">
      <c r="F38337" s="34"/>
      <c r="J38337" s="34"/>
      <c r="K38337" s="34"/>
      <c r="L38337" s="34"/>
    </row>
    <row r="38338" spans="6:12" x14ac:dyDescent="0.35">
      <c r="F38338" s="34"/>
      <c r="J38338" s="34"/>
      <c r="K38338" s="34"/>
      <c r="L38338" s="34"/>
    </row>
    <row r="38339" spans="6:12" x14ac:dyDescent="0.35">
      <c r="F38339" s="34"/>
      <c r="J38339" s="34"/>
      <c r="K38339" s="34"/>
      <c r="L38339" s="34"/>
    </row>
    <row r="38340" spans="6:12" x14ac:dyDescent="0.35">
      <c r="F38340" s="34"/>
      <c r="J38340" s="34"/>
      <c r="K38340" s="34"/>
      <c r="L38340" s="34"/>
    </row>
    <row r="38341" spans="6:12" x14ac:dyDescent="0.35">
      <c r="F38341" s="34"/>
      <c r="J38341" s="34"/>
      <c r="K38341" s="34"/>
      <c r="L38341" s="34"/>
    </row>
    <row r="38342" spans="6:12" x14ac:dyDescent="0.35">
      <c r="F38342" s="34"/>
      <c r="J38342" s="34"/>
      <c r="K38342" s="34"/>
      <c r="L38342" s="34"/>
    </row>
    <row r="38343" spans="6:12" x14ac:dyDescent="0.35">
      <c r="F38343" s="34"/>
      <c r="J38343" s="34"/>
      <c r="K38343" s="34"/>
      <c r="L38343" s="34"/>
    </row>
    <row r="38344" spans="6:12" x14ac:dyDescent="0.35">
      <c r="F38344" s="34"/>
      <c r="J38344" s="34"/>
      <c r="K38344" s="34"/>
      <c r="L38344" s="34"/>
    </row>
    <row r="38345" spans="6:12" x14ac:dyDescent="0.35">
      <c r="F38345" s="34"/>
      <c r="J38345" s="34"/>
      <c r="K38345" s="34"/>
      <c r="L38345" s="34"/>
    </row>
    <row r="38346" spans="6:12" x14ac:dyDescent="0.35">
      <c r="F38346" s="34"/>
      <c r="J38346" s="34"/>
      <c r="K38346" s="34"/>
      <c r="L38346" s="34"/>
    </row>
    <row r="38347" spans="6:12" x14ac:dyDescent="0.35">
      <c r="F38347" s="34"/>
      <c r="J38347" s="34"/>
      <c r="K38347" s="34"/>
      <c r="L38347" s="34"/>
    </row>
    <row r="38348" spans="6:12" x14ac:dyDescent="0.35">
      <c r="F38348" s="34"/>
      <c r="J38348" s="34"/>
      <c r="K38348" s="34"/>
      <c r="L38348" s="34"/>
    </row>
    <row r="38349" spans="6:12" x14ac:dyDescent="0.35">
      <c r="F38349" s="34"/>
      <c r="J38349" s="34"/>
      <c r="K38349" s="34"/>
      <c r="L38349" s="34"/>
    </row>
    <row r="38350" spans="6:12" x14ac:dyDescent="0.35">
      <c r="F38350" s="34"/>
      <c r="J38350" s="34"/>
      <c r="K38350" s="34"/>
      <c r="L38350" s="34"/>
    </row>
    <row r="38351" spans="6:12" x14ac:dyDescent="0.35">
      <c r="F38351" s="34"/>
      <c r="J38351" s="34"/>
      <c r="K38351" s="34"/>
      <c r="L38351" s="34"/>
    </row>
    <row r="38352" spans="6:12" x14ac:dyDescent="0.35">
      <c r="F38352" s="34"/>
      <c r="J38352" s="34"/>
      <c r="K38352" s="34"/>
      <c r="L38352" s="34"/>
    </row>
    <row r="38353" spans="6:12" x14ac:dyDescent="0.35">
      <c r="F38353" s="34"/>
      <c r="J38353" s="34"/>
      <c r="K38353" s="34"/>
      <c r="L38353" s="34"/>
    </row>
    <row r="38354" spans="6:12" x14ac:dyDescent="0.35">
      <c r="F38354" s="34"/>
      <c r="J38354" s="34"/>
      <c r="K38354" s="34"/>
      <c r="L38354" s="34"/>
    </row>
    <row r="38355" spans="6:12" x14ac:dyDescent="0.35">
      <c r="F38355" s="34"/>
      <c r="J38355" s="34"/>
      <c r="K38355" s="34"/>
      <c r="L38355" s="34"/>
    </row>
    <row r="38356" spans="6:12" x14ac:dyDescent="0.35">
      <c r="F38356" s="34"/>
      <c r="J38356" s="34"/>
      <c r="K38356" s="34"/>
      <c r="L38356" s="34"/>
    </row>
    <row r="38357" spans="6:12" x14ac:dyDescent="0.35">
      <c r="F38357" s="34"/>
      <c r="J38357" s="34"/>
      <c r="K38357" s="34"/>
      <c r="L38357" s="34"/>
    </row>
    <row r="38358" spans="6:12" x14ac:dyDescent="0.35">
      <c r="F38358" s="34"/>
      <c r="J38358" s="34"/>
      <c r="K38358" s="34"/>
      <c r="L38358" s="34"/>
    </row>
    <row r="38359" spans="6:12" x14ac:dyDescent="0.35">
      <c r="F38359" s="34"/>
      <c r="J38359" s="34"/>
      <c r="K38359" s="34"/>
      <c r="L38359" s="34"/>
    </row>
    <row r="38360" spans="6:12" x14ac:dyDescent="0.35">
      <c r="F38360" s="34"/>
      <c r="J38360" s="34"/>
      <c r="K38360" s="34"/>
      <c r="L38360" s="34"/>
    </row>
    <row r="38361" spans="6:12" x14ac:dyDescent="0.35">
      <c r="F38361" s="34"/>
      <c r="J38361" s="34"/>
      <c r="K38361" s="34"/>
      <c r="L38361" s="34"/>
    </row>
    <row r="38362" spans="6:12" x14ac:dyDescent="0.35">
      <c r="F38362" s="34"/>
      <c r="J38362" s="34"/>
      <c r="K38362" s="34"/>
      <c r="L38362" s="34"/>
    </row>
    <row r="38363" spans="6:12" x14ac:dyDescent="0.35">
      <c r="F38363" s="34"/>
      <c r="J38363" s="34"/>
      <c r="K38363" s="34"/>
      <c r="L38363" s="34"/>
    </row>
    <row r="38364" spans="6:12" x14ac:dyDescent="0.35">
      <c r="F38364" s="34"/>
      <c r="J38364" s="34"/>
      <c r="K38364" s="34"/>
      <c r="L38364" s="34"/>
    </row>
    <row r="38365" spans="6:12" x14ac:dyDescent="0.35">
      <c r="F38365" s="34"/>
      <c r="J38365" s="34"/>
      <c r="K38365" s="34"/>
      <c r="L38365" s="34"/>
    </row>
    <row r="38366" spans="6:12" x14ac:dyDescent="0.35">
      <c r="F38366" s="34"/>
      <c r="J38366" s="34"/>
      <c r="K38366" s="34"/>
      <c r="L38366" s="34"/>
    </row>
    <row r="38367" spans="6:12" x14ac:dyDescent="0.35">
      <c r="F38367" s="34"/>
      <c r="J38367" s="34"/>
      <c r="K38367" s="34"/>
      <c r="L38367" s="34"/>
    </row>
    <row r="38368" spans="6:12" x14ac:dyDescent="0.35">
      <c r="F38368" s="34"/>
      <c r="J38368" s="34"/>
      <c r="K38368" s="34"/>
      <c r="L38368" s="34"/>
    </row>
    <row r="38369" spans="6:12" x14ac:dyDescent="0.35">
      <c r="F38369" s="34"/>
      <c r="J38369" s="34"/>
      <c r="K38369" s="34"/>
      <c r="L38369" s="34"/>
    </row>
    <row r="38370" spans="6:12" x14ac:dyDescent="0.35">
      <c r="F38370" s="34"/>
      <c r="J38370" s="34"/>
      <c r="K38370" s="34"/>
      <c r="L38370" s="34"/>
    </row>
    <row r="38371" spans="6:12" x14ac:dyDescent="0.35">
      <c r="F38371" s="34"/>
      <c r="J38371" s="34"/>
      <c r="K38371" s="34"/>
      <c r="L38371" s="34"/>
    </row>
    <row r="38372" spans="6:12" x14ac:dyDescent="0.35">
      <c r="F38372" s="34"/>
      <c r="J38372" s="34"/>
      <c r="K38372" s="34"/>
      <c r="L38372" s="34"/>
    </row>
    <row r="38373" spans="6:12" x14ac:dyDescent="0.35">
      <c r="F38373" s="34"/>
      <c r="J38373" s="34"/>
      <c r="K38373" s="34"/>
      <c r="L38373" s="34"/>
    </row>
    <row r="38374" spans="6:12" x14ac:dyDescent="0.35">
      <c r="F38374" s="34"/>
      <c r="J38374" s="34"/>
      <c r="K38374" s="34"/>
      <c r="L38374" s="34"/>
    </row>
    <row r="38375" spans="6:12" x14ac:dyDescent="0.35">
      <c r="F38375" s="34"/>
      <c r="J38375" s="34"/>
      <c r="K38375" s="34"/>
      <c r="L38375" s="34"/>
    </row>
    <row r="38376" spans="6:12" x14ac:dyDescent="0.35">
      <c r="F38376" s="34"/>
      <c r="J38376" s="34"/>
      <c r="K38376" s="34"/>
      <c r="L38376" s="34"/>
    </row>
    <row r="38377" spans="6:12" x14ac:dyDescent="0.35">
      <c r="F38377" s="34"/>
      <c r="J38377" s="34"/>
      <c r="K38377" s="34"/>
      <c r="L38377" s="34"/>
    </row>
    <row r="38378" spans="6:12" x14ac:dyDescent="0.35">
      <c r="F38378" s="34"/>
      <c r="J38378" s="34"/>
      <c r="K38378" s="34"/>
      <c r="L38378" s="34"/>
    </row>
    <row r="38379" spans="6:12" x14ac:dyDescent="0.35">
      <c r="F38379" s="34"/>
      <c r="J38379" s="34"/>
      <c r="K38379" s="34"/>
      <c r="L38379" s="34"/>
    </row>
    <row r="38380" spans="6:12" x14ac:dyDescent="0.35">
      <c r="F38380" s="34"/>
      <c r="J38380" s="34"/>
      <c r="K38380" s="34"/>
      <c r="L38380" s="34"/>
    </row>
    <row r="38381" spans="6:12" x14ac:dyDescent="0.35">
      <c r="F38381" s="34"/>
      <c r="J38381" s="34"/>
      <c r="K38381" s="34"/>
      <c r="L38381" s="34"/>
    </row>
    <row r="38382" spans="6:12" x14ac:dyDescent="0.35">
      <c r="F38382" s="34"/>
      <c r="J38382" s="34"/>
      <c r="K38382" s="34"/>
      <c r="L38382" s="34"/>
    </row>
    <row r="38383" spans="6:12" x14ac:dyDescent="0.35">
      <c r="F38383" s="34"/>
      <c r="J38383" s="34"/>
      <c r="K38383" s="34"/>
      <c r="L38383" s="34"/>
    </row>
    <row r="38384" spans="6:12" x14ac:dyDescent="0.35">
      <c r="F38384" s="34"/>
      <c r="J38384" s="34"/>
      <c r="K38384" s="34"/>
      <c r="L38384" s="34"/>
    </row>
    <row r="38385" spans="6:12" x14ac:dyDescent="0.35">
      <c r="F38385" s="34"/>
      <c r="J38385" s="34"/>
      <c r="K38385" s="34"/>
      <c r="L38385" s="34"/>
    </row>
    <row r="38386" spans="6:12" x14ac:dyDescent="0.35">
      <c r="F38386" s="34"/>
      <c r="J38386" s="34"/>
      <c r="K38386" s="34"/>
      <c r="L38386" s="34"/>
    </row>
    <row r="38387" spans="6:12" x14ac:dyDescent="0.35">
      <c r="F38387" s="34"/>
      <c r="J38387" s="34"/>
      <c r="K38387" s="34"/>
      <c r="L38387" s="34"/>
    </row>
    <row r="38388" spans="6:12" x14ac:dyDescent="0.35">
      <c r="F38388" s="34"/>
      <c r="J38388" s="34"/>
      <c r="K38388" s="34"/>
      <c r="L38388" s="34"/>
    </row>
    <row r="38389" spans="6:12" x14ac:dyDescent="0.35">
      <c r="F38389" s="34"/>
      <c r="J38389" s="34"/>
      <c r="K38389" s="34"/>
      <c r="L38389" s="34"/>
    </row>
    <row r="38390" spans="6:12" x14ac:dyDescent="0.35">
      <c r="F38390" s="34"/>
      <c r="J38390" s="34"/>
      <c r="K38390" s="34"/>
      <c r="L38390" s="34"/>
    </row>
    <row r="38391" spans="6:12" x14ac:dyDescent="0.35">
      <c r="F38391" s="34"/>
      <c r="J38391" s="34"/>
      <c r="K38391" s="34"/>
      <c r="L38391" s="34"/>
    </row>
    <row r="38392" spans="6:12" x14ac:dyDescent="0.35">
      <c r="F38392" s="34"/>
      <c r="J38392" s="34"/>
      <c r="K38392" s="34"/>
      <c r="L38392" s="34"/>
    </row>
    <row r="38393" spans="6:12" x14ac:dyDescent="0.35">
      <c r="F38393" s="34"/>
      <c r="J38393" s="34"/>
      <c r="K38393" s="34"/>
      <c r="L38393" s="34"/>
    </row>
    <row r="38394" spans="6:12" x14ac:dyDescent="0.35">
      <c r="F38394" s="34"/>
      <c r="J38394" s="34"/>
      <c r="K38394" s="34"/>
      <c r="L38394" s="34"/>
    </row>
    <row r="38395" spans="6:12" x14ac:dyDescent="0.35">
      <c r="F38395" s="34"/>
      <c r="J38395" s="34"/>
      <c r="K38395" s="34"/>
      <c r="L38395" s="34"/>
    </row>
    <row r="38396" spans="6:12" x14ac:dyDescent="0.35">
      <c r="F38396" s="34"/>
      <c r="J38396" s="34"/>
      <c r="K38396" s="34"/>
      <c r="L38396" s="34"/>
    </row>
    <row r="38397" spans="6:12" x14ac:dyDescent="0.35">
      <c r="F38397" s="34"/>
      <c r="J38397" s="34"/>
      <c r="K38397" s="34"/>
      <c r="L38397" s="34"/>
    </row>
    <row r="38398" spans="6:12" x14ac:dyDescent="0.35">
      <c r="F38398" s="34"/>
      <c r="J38398" s="34"/>
      <c r="K38398" s="34"/>
      <c r="L38398" s="34"/>
    </row>
    <row r="38399" spans="6:12" x14ac:dyDescent="0.35">
      <c r="F38399" s="34"/>
      <c r="J38399" s="34"/>
      <c r="K38399" s="34"/>
      <c r="L38399" s="34"/>
    </row>
    <row r="38400" spans="6:12" x14ac:dyDescent="0.35">
      <c r="F38400" s="34"/>
      <c r="J38400" s="34"/>
      <c r="K38400" s="34"/>
      <c r="L38400" s="34"/>
    </row>
    <row r="38401" spans="6:12" x14ac:dyDescent="0.35">
      <c r="F38401" s="34"/>
      <c r="J38401" s="34"/>
      <c r="K38401" s="34"/>
      <c r="L38401" s="34"/>
    </row>
    <row r="38402" spans="6:12" x14ac:dyDescent="0.35">
      <c r="F38402" s="34"/>
      <c r="J38402" s="34"/>
      <c r="K38402" s="34"/>
      <c r="L38402" s="34"/>
    </row>
    <row r="38403" spans="6:12" x14ac:dyDescent="0.35">
      <c r="F38403" s="34"/>
      <c r="J38403" s="34"/>
      <c r="K38403" s="34"/>
      <c r="L38403" s="34"/>
    </row>
    <row r="38404" spans="6:12" x14ac:dyDescent="0.35">
      <c r="F38404" s="34"/>
      <c r="J38404" s="34"/>
      <c r="K38404" s="34"/>
      <c r="L38404" s="34"/>
    </row>
    <row r="38405" spans="6:12" x14ac:dyDescent="0.35">
      <c r="F38405" s="34"/>
      <c r="J38405" s="34"/>
      <c r="K38405" s="34"/>
      <c r="L38405" s="34"/>
    </row>
    <row r="38406" spans="6:12" x14ac:dyDescent="0.35">
      <c r="F38406" s="34"/>
      <c r="J38406" s="34"/>
      <c r="K38406" s="34"/>
      <c r="L38406" s="34"/>
    </row>
    <row r="38407" spans="6:12" x14ac:dyDescent="0.35">
      <c r="F38407" s="34"/>
      <c r="J38407" s="34"/>
      <c r="K38407" s="34"/>
      <c r="L38407" s="34"/>
    </row>
    <row r="38408" spans="6:12" x14ac:dyDescent="0.35">
      <c r="F38408" s="34"/>
      <c r="J38408" s="34"/>
      <c r="K38408" s="34"/>
      <c r="L38408" s="34"/>
    </row>
    <row r="38409" spans="6:12" x14ac:dyDescent="0.35">
      <c r="F38409" s="34"/>
      <c r="J38409" s="34"/>
      <c r="K38409" s="34"/>
      <c r="L38409" s="34"/>
    </row>
    <row r="38410" spans="6:12" x14ac:dyDescent="0.35">
      <c r="F38410" s="34"/>
      <c r="J38410" s="34"/>
      <c r="K38410" s="34"/>
      <c r="L38410" s="34"/>
    </row>
    <row r="38411" spans="6:12" x14ac:dyDescent="0.35">
      <c r="F38411" s="34"/>
      <c r="J38411" s="34"/>
      <c r="K38411" s="34"/>
      <c r="L38411" s="34"/>
    </row>
    <row r="38412" spans="6:12" x14ac:dyDescent="0.35">
      <c r="F38412" s="34"/>
      <c r="J38412" s="34"/>
      <c r="K38412" s="34"/>
      <c r="L38412" s="34"/>
    </row>
    <row r="38413" spans="6:12" x14ac:dyDescent="0.35">
      <c r="F38413" s="34"/>
      <c r="J38413" s="34"/>
      <c r="K38413" s="34"/>
      <c r="L38413" s="34"/>
    </row>
    <row r="38414" spans="6:12" x14ac:dyDescent="0.35">
      <c r="F38414" s="34"/>
      <c r="J38414" s="34"/>
      <c r="K38414" s="34"/>
      <c r="L38414" s="34"/>
    </row>
    <row r="38415" spans="6:12" x14ac:dyDescent="0.35">
      <c r="F38415" s="34"/>
      <c r="J38415" s="34"/>
      <c r="K38415" s="34"/>
      <c r="L38415" s="34"/>
    </row>
    <row r="38416" spans="6:12" x14ac:dyDescent="0.35">
      <c r="F38416" s="34"/>
      <c r="J38416" s="34"/>
      <c r="K38416" s="34"/>
      <c r="L38416" s="34"/>
    </row>
    <row r="38417" spans="6:12" x14ac:dyDescent="0.35">
      <c r="F38417" s="34"/>
      <c r="J38417" s="34"/>
      <c r="K38417" s="34"/>
      <c r="L38417" s="34"/>
    </row>
    <row r="38418" spans="6:12" x14ac:dyDescent="0.35">
      <c r="F38418" s="34"/>
      <c r="J38418" s="34"/>
      <c r="K38418" s="34"/>
      <c r="L38418" s="34"/>
    </row>
    <row r="38419" spans="6:12" x14ac:dyDescent="0.35">
      <c r="F38419" s="34"/>
      <c r="J38419" s="34"/>
      <c r="K38419" s="34"/>
      <c r="L38419" s="34"/>
    </row>
    <row r="38420" spans="6:12" x14ac:dyDescent="0.35">
      <c r="F38420" s="34"/>
      <c r="J38420" s="34"/>
      <c r="K38420" s="34"/>
      <c r="L38420" s="34"/>
    </row>
    <row r="38421" spans="6:12" x14ac:dyDescent="0.35">
      <c r="F38421" s="34"/>
      <c r="J38421" s="34"/>
      <c r="K38421" s="34"/>
      <c r="L38421" s="34"/>
    </row>
    <row r="38422" spans="6:12" x14ac:dyDescent="0.35">
      <c r="F38422" s="34"/>
      <c r="J38422" s="34"/>
      <c r="K38422" s="34"/>
      <c r="L38422" s="34"/>
    </row>
    <row r="38423" spans="6:12" x14ac:dyDescent="0.35">
      <c r="F38423" s="34"/>
      <c r="J38423" s="34"/>
      <c r="K38423" s="34"/>
      <c r="L38423" s="34"/>
    </row>
    <row r="38424" spans="6:12" x14ac:dyDescent="0.35">
      <c r="F38424" s="34"/>
      <c r="J38424" s="34"/>
      <c r="K38424" s="34"/>
      <c r="L38424" s="34"/>
    </row>
    <row r="38425" spans="6:12" x14ac:dyDescent="0.35">
      <c r="F38425" s="34"/>
      <c r="J38425" s="34"/>
      <c r="K38425" s="34"/>
      <c r="L38425" s="34"/>
    </row>
    <row r="38426" spans="6:12" x14ac:dyDescent="0.35">
      <c r="F38426" s="34"/>
      <c r="J38426" s="34"/>
      <c r="K38426" s="34"/>
      <c r="L38426" s="34"/>
    </row>
    <row r="38427" spans="6:12" x14ac:dyDescent="0.35">
      <c r="F38427" s="34"/>
      <c r="J38427" s="34"/>
      <c r="K38427" s="34"/>
      <c r="L38427" s="34"/>
    </row>
    <row r="38428" spans="6:12" x14ac:dyDescent="0.35">
      <c r="F38428" s="34"/>
      <c r="J38428" s="34"/>
      <c r="K38428" s="34"/>
      <c r="L38428" s="34"/>
    </row>
    <row r="38429" spans="6:12" x14ac:dyDescent="0.35">
      <c r="F38429" s="34"/>
      <c r="J38429" s="34"/>
      <c r="K38429" s="34"/>
      <c r="L38429" s="34"/>
    </row>
    <row r="38430" spans="6:12" x14ac:dyDescent="0.35">
      <c r="F38430" s="34"/>
      <c r="J38430" s="34"/>
      <c r="K38430" s="34"/>
      <c r="L38430" s="34"/>
    </row>
    <row r="38431" spans="6:12" x14ac:dyDescent="0.35">
      <c r="F38431" s="34"/>
      <c r="J38431" s="34"/>
      <c r="K38431" s="34"/>
      <c r="L38431" s="34"/>
    </row>
    <row r="38432" spans="6:12" x14ac:dyDescent="0.35">
      <c r="F38432" s="34"/>
      <c r="J38432" s="34"/>
      <c r="K38432" s="34"/>
      <c r="L38432" s="34"/>
    </row>
    <row r="38433" spans="6:12" x14ac:dyDescent="0.35">
      <c r="F38433" s="34"/>
      <c r="J38433" s="34"/>
      <c r="K38433" s="34"/>
      <c r="L38433" s="34"/>
    </row>
    <row r="38434" spans="6:12" x14ac:dyDescent="0.35">
      <c r="F38434" s="34"/>
      <c r="J38434" s="34"/>
      <c r="K38434" s="34"/>
      <c r="L38434" s="34"/>
    </row>
    <row r="38435" spans="6:12" x14ac:dyDescent="0.35">
      <c r="F38435" s="34"/>
      <c r="J38435" s="34"/>
      <c r="K38435" s="34"/>
      <c r="L38435" s="34"/>
    </row>
    <row r="38436" spans="6:12" x14ac:dyDescent="0.35">
      <c r="F38436" s="34"/>
      <c r="J38436" s="34"/>
      <c r="K38436" s="34"/>
      <c r="L38436" s="34"/>
    </row>
    <row r="38437" spans="6:12" x14ac:dyDescent="0.35">
      <c r="F38437" s="34"/>
      <c r="J38437" s="34"/>
      <c r="K38437" s="34"/>
      <c r="L38437" s="34"/>
    </row>
    <row r="38438" spans="6:12" x14ac:dyDescent="0.35">
      <c r="F38438" s="34"/>
      <c r="J38438" s="34"/>
      <c r="K38438" s="34"/>
      <c r="L38438" s="34"/>
    </row>
    <row r="38439" spans="6:12" x14ac:dyDescent="0.35">
      <c r="F38439" s="34"/>
      <c r="J38439" s="34"/>
      <c r="K38439" s="34"/>
      <c r="L38439" s="34"/>
    </row>
    <row r="38440" spans="6:12" x14ac:dyDescent="0.35">
      <c r="F38440" s="34"/>
      <c r="J38440" s="34"/>
      <c r="K38440" s="34"/>
      <c r="L38440" s="34"/>
    </row>
    <row r="38441" spans="6:12" x14ac:dyDescent="0.35">
      <c r="F38441" s="34"/>
      <c r="J38441" s="34"/>
      <c r="K38441" s="34"/>
      <c r="L38441" s="34"/>
    </row>
    <row r="38442" spans="6:12" x14ac:dyDescent="0.35">
      <c r="F38442" s="34"/>
      <c r="J38442" s="34"/>
      <c r="K38442" s="34"/>
      <c r="L38442" s="34"/>
    </row>
    <row r="38443" spans="6:12" x14ac:dyDescent="0.35">
      <c r="F38443" s="34"/>
      <c r="J38443" s="34"/>
      <c r="K38443" s="34"/>
      <c r="L38443" s="34"/>
    </row>
    <row r="38444" spans="6:12" x14ac:dyDescent="0.35">
      <c r="F38444" s="34"/>
      <c r="J38444" s="34"/>
      <c r="K38444" s="34"/>
      <c r="L38444" s="34"/>
    </row>
    <row r="38445" spans="6:12" x14ac:dyDescent="0.35">
      <c r="F38445" s="34"/>
      <c r="J38445" s="34"/>
      <c r="K38445" s="34"/>
      <c r="L38445" s="34"/>
    </row>
    <row r="38446" spans="6:12" x14ac:dyDescent="0.35">
      <c r="F38446" s="34"/>
      <c r="J38446" s="34"/>
      <c r="K38446" s="34"/>
      <c r="L38446" s="34"/>
    </row>
    <row r="38447" spans="6:12" x14ac:dyDescent="0.35">
      <c r="F38447" s="34"/>
      <c r="J38447" s="34"/>
      <c r="K38447" s="34"/>
      <c r="L38447" s="34"/>
    </row>
    <row r="38448" spans="6:12" x14ac:dyDescent="0.35">
      <c r="F38448" s="34"/>
      <c r="J38448" s="34"/>
      <c r="K38448" s="34"/>
      <c r="L38448" s="34"/>
    </row>
    <row r="38449" spans="6:12" x14ac:dyDescent="0.35">
      <c r="F38449" s="34"/>
      <c r="J38449" s="34"/>
      <c r="K38449" s="34"/>
      <c r="L38449" s="34"/>
    </row>
    <row r="38450" spans="6:12" x14ac:dyDescent="0.35">
      <c r="F38450" s="34"/>
      <c r="J38450" s="34"/>
      <c r="K38450" s="34"/>
      <c r="L38450" s="34"/>
    </row>
    <row r="38451" spans="6:12" x14ac:dyDescent="0.35">
      <c r="F38451" s="34"/>
      <c r="J38451" s="34"/>
      <c r="K38451" s="34"/>
      <c r="L38451" s="34"/>
    </row>
    <row r="38452" spans="6:12" x14ac:dyDescent="0.35">
      <c r="F38452" s="34"/>
      <c r="J38452" s="34"/>
      <c r="K38452" s="34"/>
      <c r="L38452" s="34"/>
    </row>
    <row r="38453" spans="6:12" x14ac:dyDescent="0.35">
      <c r="F38453" s="34"/>
      <c r="J38453" s="34"/>
      <c r="K38453" s="34"/>
      <c r="L38453" s="34"/>
    </row>
    <row r="38454" spans="6:12" x14ac:dyDescent="0.35">
      <c r="F38454" s="34"/>
      <c r="J38454" s="34"/>
      <c r="K38454" s="34"/>
      <c r="L38454" s="34"/>
    </row>
    <row r="38455" spans="6:12" x14ac:dyDescent="0.35">
      <c r="F38455" s="34"/>
      <c r="J38455" s="34"/>
      <c r="K38455" s="34"/>
      <c r="L38455" s="34"/>
    </row>
    <row r="38456" spans="6:12" x14ac:dyDescent="0.35">
      <c r="F38456" s="34"/>
      <c r="J38456" s="34"/>
      <c r="K38456" s="34"/>
      <c r="L38456" s="34"/>
    </row>
    <row r="38457" spans="6:12" x14ac:dyDescent="0.35">
      <c r="F38457" s="34"/>
      <c r="J38457" s="34"/>
      <c r="K38457" s="34"/>
      <c r="L38457" s="34"/>
    </row>
    <row r="38458" spans="6:12" x14ac:dyDescent="0.35">
      <c r="F38458" s="34"/>
      <c r="J38458" s="34"/>
      <c r="K38458" s="34"/>
      <c r="L38458" s="34"/>
    </row>
    <row r="38459" spans="6:12" x14ac:dyDescent="0.35">
      <c r="F38459" s="34"/>
      <c r="J38459" s="34"/>
      <c r="K38459" s="34"/>
      <c r="L38459" s="34"/>
    </row>
    <row r="38460" spans="6:12" x14ac:dyDescent="0.35">
      <c r="F38460" s="34"/>
      <c r="J38460" s="34"/>
      <c r="K38460" s="34"/>
      <c r="L38460" s="34"/>
    </row>
    <row r="38461" spans="6:12" x14ac:dyDescent="0.35">
      <c r="F38461" s="34"/>
      <c r="J38461" s="34"/>
      <c r="K38461" s="34"/>
      <c r="L38461" s="34"/>
    </row>
    <row r="38462" spans="6:12" x14ac:dyDescent="0.35">
      <c r="F38462" s="34"/>
      <c r="J38462" s="34"/>
      <c r="K38462" s="34"/>
      <c r="L38462" s="34"/>
    </row>
    <row r="38463" spans="6:12" x14ac:dyDescent="0.35">
      <c r="F38463" s="34"/>
      <c r="J38463" s="34"/>
      <c r="K38463" s="34"/>
      <c r="L38463" s="34"/>
    </row>
    <row r="38464" spans="6:12" x14ac:dyDescent="0.35">
      <c r="F38464" s="34"/>
      <c r="J38464" s="34"/>
      <c r="K38464" s="34"/>
      <c r="L38464" s="34"/>
    </row>
    <row r="38465" spans="6:12" x14ac:dyDescent="0.35">
      <c r="F38465" s="34"/>
      <c r="J38465" s="34"/>
      <c r="K38465" s="34"/>
      <c r="L38465" s="34"/>
    </row>
    <row r="38466" spans="6:12" x14ac:dyDescent="0.35">
      <c r="F38466" s="34"/>
      <c r="J38466" s="34"/>
      <c r="K38466" s="34"/>
      <c r="L38466" s="34"/>
    </row>
    <row r="38467" spans="6:12" x14ac:dyDescent="0.35">
      <c r="F38467" s="34"/>
      <c r="J38467" s="34"/>
      <c r="K38467" s="34"/>
      <c r="L38467" s="34"/>
    </row>
    <row r="38468" spans="6:12" x14ac:dyDescent="0.35">
      <c r="F38468" s="34"/>
      <c r="J38468" s="34"/>
      <c r="K38468" s="34"/>
      <c r="L38468" s="34"/>
    </row>
    <row r="38469" spans="6:12" x14ac:dyDescent="0.35">
      <c r="F38469" s="34"/>
      <c r="J38469" s="34"/>
      <c r="K38469" s="34"/>
      <c r="L38469" s="34"/>
    </row>
    <row r="38470" spans="6:12" x14ac:dyDescent="0.35">
      <c r="F38470" s="34"/>
      <c r="J38470" s="34"/>
      <c r="K38470" s="34"/>
      <c r="L38470" s="34"/>
    </row>
    <row r="38471" spans="6:12" x14ac:dyDescent="0.35">
      <c r="F38471" s="34"/>
      <c r="J38471" s="34"/>
      <c r="K38471" s="34"/>
      <c r="L38471" s="34"/>
    </row>
    <row r="38472" spans="6:12" x14ac:dyDescent="0.35">
      <c r="F38472" s="34"/>
      <c r="J38472" s="34"/>
      <c r="K38472" s="34"/>
      <c r="L38472" s="34"/>
    </row>
    <row r="38473" spans="6:12" x14ac:dyDescent="0.35">
      <c r="F38473" s="34"/>
      <c r="J38473" s="34"/>
      <c r="K38473" s="34"/>
      <c r="L38473" s="34"/>
    </row>
    <row r="38474" spans="6:12" x14ac:dyDescent="0.35">
      <c r="F38474" s="34"/>
      <c r="J38474" s="34"/>
      <c r="K38474" s="34"/>
      <c r="L38474" s="34"/>
    </row>
    <row r="38475" spans="6:12" x14ac:dyDescent="0.35">
      <c r="F38475" s="34"/>
      <c r="J38475" s="34"/>
      <c r="K38475" s="34"/>
      <c r="L38475" s="34"/>
    </row>
    <row r="38476" spans="6:12" x14ac:dyDescent="0.35">
      <c r="F38476" s="34"/>
      <c r="J38476" s="34"/>
      <c r="K38476" s="34"/>
      <c r="L38476" s="34"/>
    </row>
    <row r="38477" spans="6:12" x14ac:dyDescent="0.35">
      <c r="F38477" s="34"/>
      <c r="J38477" s="34"/>
      <c r="K38477" s="34"/>
      <c r="L38477" s="34"/>
    </row>
    <row r="38478" spans="6:12" x14ac:dyDescent="0.35">
      <c r="F38478" s="34"/>
      <c r="J38478" s="34"/>
      <c r="K38478" s="34"/>
      <c r="L38478" s="34"/>
    </row>
    <row r="38479" spans="6:12" x14ac:dyDescent="0.35">
      <c r="F38479" s="34"/>
      <c r="J38479" s="34"/>
      <c r="K38479" s="34"/>
      <c r="L38479" s="34"/>
    </row>
    <row r="38480" spans="6:12" x14ac:dyDescent="0.35">
      <c r="F38480" s="34"/>
      <c r="J38480" s="34"/>
      <c r="K38480" s="34"/>
      <c r="L38480" s="34"/>
    </row>
    <row r="38481" spans="6:12" x14ac:dyDescent="0.35">
      <c r="F38481" s="34"/>
      <c r="J38481" s="34"/>
      <c r="K38481" s="34"/>
      <c r="L38481" s="34"/>
    </row>
    <row r="38482" spans="6:12" x14ac:dyDescent="0.35">
      <c r="F38482" s="34"/>
      <c r="J38482" s="34"/>
      <c r="K38482" s="34"/>
      <c r="L38482" s="34"/>
    </row>
    <row r="38483" spans="6:12" x14ac:dyDescent="0.35">
      <c r="F38483" s="34"/>
      <c r="J38483" s="34"/>
      <c r="K38483" s="34"/>
      <c r="L38483" s="34"/>
    </row>
    <row r="38484" spans="6:12" x14ac:dyDescent="0.35">
      <c r="F38484" s="34"/>
      <c r="J38484" s="34"/>
      <c r="K38484" s="34"/>
      <c r="L38484" s="34"/>
    </row>
    <row r="38485" spans="6:12" x14ac:dyDescent="0.35">
      <c r="F38485" s="34"/>
      <c r="J38485" s="34"/>
      <c r="K38485" s="34"/>
      <c r="L38485" s="34"/>
    </row>
    <row r="38486" spans="6:12" x14ac:dyDescent="0.35">
      <c r="F38486" s="34"/>
      <c r="J38486" s="34"/>
      <c r="K38486" s="34"/>
      <c r="L38486" s="34"/>
    </row>
    <row r="38487" spans="6:12" x14ac:dyDescent="0.35">
      <c r="F38487" s="34"/>
      <c r="J38487" s="34"/>
      <c r="K38487" s="34"/>
      <c r="L38487" s="34"/>
    </row>
    <row r="38488" spans="6:12" x14ac:dyDescent="0.35">
      <c r="F38488" s="34"/>
      <c r="J38488" s="34"/>
      <c r="K38488" s="34"/>
      <c r="L38488" s="34"/>
    </row>
    <row r="38489" spans="6:12" x14ac:dyDescent="0.35">
      <c r="F38489" s="34"/>
      <c r="J38489" s="34"/>
      <c r="K38489" s="34"/>
      <c r="L38489" s="34"/>
    </row>
    <row r="38490" spans="6:12" x14ac:dyDescent="0.35">
      <c r="F38490" s="34"/>
      <c r="J38490" s="34"/>
      <c r="K38490" s="34"/>
      <c r="L38490" s="34"/>
    </row>
    <row r="38491" spans="6:12" x14ac:dyDescent="0.35">
      <c r="F38491" s="34"/>
      <c r="J38491" s="34"/>
      <c r="K38491" s="34"/>
      <c r="L38491" s="34"/>
    </row>
    <row r="38492" spans="6:12" x14ac:dyDescent="0.35">
      <c r="F38492" s="34"/>
      <c r="J38492" s="34"/>
      <c r="K38492" s="34"/>
      <c r="L38492" s="34"/>
    </row>
    <row r="38493" spans="6:12" x14ac:dyDescent="0.35">
      <c r="F38493" s="34"/>
      <c r="J38493" s="34"/>
      <c r="K38493" s="34"/>
      <c r="L38493" s="34"/>
    </row>
    <row r="38494" spans="6:12" x14ac:dyDescent="0.35">
      <c r="F38494" s="34"/>
      <c r="J38494" s="34"/>
      <c r="K38494" s="34"/>
      <c r="L38494" s="34"/>
    </row>
    <row r="38495" spans="6:12" x14ac:dyDescent="0.35">
      <c r="F38495" s="34"/>
      <c r="J38495" s="34"/>
      <c r="K38495" s="34"/>
      <c r="L38495" s="34"/>
    </row>
    <row r="38496" spans="6:12" x14ac:dyDescent="0.35">
      <c r="F38496" s="34"/>
      <c r="J38496" s="34"/>
      <c r="K38496" s="34"/>
      <c r="L38496" s="34"/>
    </row>
    <row r="38497" spans="6:12" x14ac:dyDescent="0.35">
      <c r="F38497" s="34"/>
      <c r="J38497" s="34"/>
      <c r="K38497" s="34"/>
      <c r="L38497" s="34"/>
    </row>
    <row r="38498" spans="6:12" x14ac:dyDescent="0.35">
      <c r="F38498" s="34"/>
      <c r="J38498" s="34"/>
      <c r="K38498" s="34"/>
      <c r="L38498" s="34"/>
    </row>
    <row r="38499" spans="6:12" x14ac:dyDescent="0.35">
      <c r="F38499" s="34"/>
      <c r="J38499" s="34"/>
      <c r="K38499" s="34"/>
      <c r="L38499" s="34"/>
    </row>
    <row r="38500" spans="6:12" x14ac:dyDescent="0.35">
      <c r="F38500" s="34"/>
      <c r="J38500" s="34"/>
      <c r="K38500" s="34"/>
      <c r="L38500" s="34"/>
    </row>
    <row r="38501" spans="6:12" x14ac:dyDescent="0.35">
      <c r="F38501" s="34"/>
      <c r="J38501" s="34"/>
      <c r="K38501" s="34"/>
      <c r="L38501" s="34"/>
    </row>
    <row r="38502" spans="6:12" x14ac:dyDescent="0.35">
      <c r="F38502" s="34"/>
      <c r="J38502" s="34"/>
      <c r="K38502" s="34"/>
      <c r="L38502" s="34"/>
    </row>
    <row r="38503" spans="6:12" x14ac:dyDescent="0.35">
      <c r="F38503" s="34"/>
      <c r="J38503" s="34"/>
      <c r="K38503" s="34"/>
      <c r="L38503" s="34"/>
    </row>
    <row r="38504" spans="6:12" x14ac:dyDescent="0.35">
      <c r="F38504" s="34"/>
      <c r="J38504" s="34"/>
      <c r="K38504" s="34"/>
      <c r="L38504" s="34"/>
    </row>
    <row r="38505" spans="6:12" x14ac:dyDescent="0.35">
      <c r="F38505" s="34"/>
      <c r="J38505" s="34"/>
      <c r="K38505" s="34"/>
      <c r="L38505" s="34"/>
    </row>
    <row r="38506" spans="6:12" x14ac:dyDescent="0.35">
      <c r="F38506" s="34"/>
      <c r="J38506" s="34"/>
      <c r="K38506" s="34"/>
      <c r="L38506" s="34"/>
    </row>
    <row r="38507" spans="6:12" x14ac:dyDescent="0.35">
      <c r="F38507" s="34"/>
      <c r="J38507" s="34"/>
      <c r="K38507" s="34"/>
      <c r="L38507" s="34"/>
    </row>
    <row r="38508" spans="6:12" x14ac:dyDescent="0.35">
      <c r="F38508" s="34"/>
      <c r="J38508" s="34"/>
      <c r="K38508" s="34"/>
      <c r="L38508" s="34"/>
    </row>
    <row r="38509" spans="6:12" x14ac:dyDescent="0.35">
      <c r="F38509" s="34"/>
      <c r="J38509" s="34"/>
      <c r="K38509" s="34"/>
      <c r="L38509" s="34"/>
    </row>
    <row r="38510" spans="6:12" x14ac:dyDescent="0.35">
      <c r="F38510" s="34"/>
      <c r="J38510" s="34"/>
      <c r="K38510" s="34"/>
      <c r="L38510" s="34"/>
    </row>
    <row r="38511" spans="6:12" x14ac:dyDescent="0.35">
      <c r="F38511" s="34"/>
      <c r="J38511" s="34"/>
      <c r="K38511" s="34"/>
      <c r="L38511" s="34"/>
    </row>
    <row r="38512" spans="6:12" x14ac:dyDescent="0.35">
      <c r="F38512" s="34"/>
      <c r="J38512" s="34"/>
      <c r="K38512" s="34"/>
      <c r="L38512" s="34"/>
    </row>
    <row r="38513" spans="6:12" x14ac:dyDescent="0.35">
      <c r="F38513" s="34"/>
      <c r="J38513" s="34"/>
      <c r="K38513" s="34"/>
      <c r="L38513" s="34"/>
    </row>
    <row r="38514" spans="6:12" x14ac:dyDescent="0.35">
      <c r="F38514" s="34"/>
      <c r="J38514" s="34"/>
      <c r="K38514" s="34"/>
      <c r="L38514" s="34"/>
    </row>
    <row r="38515" spans="6:12" x14ac:dyDescent="0.35">
      <c r="F38515" s="34"/>
      <c r="J38515" s="34"/>
      <c r="K38515" s="34"/>
      <c r="L38515" s="34"/>
    </row>
    <row r="38516" spans="6:12" x14ac:dyDescent="0.35">
      <c r="F38516" s="34"/>
      <c r="J38516" s="34"/>
      <c r="K38516" s="34"/>
      <c r="L38516" s="34"/>
    </row>
    <row r="38517" spans="6:12" x14ac:dyDescent="0.35">
      <c r="F38517" s="34"/>
      <c r="J38517" s="34"/>
      <c r="K38517" s="34"/>
      <c r="L38517" s="34"/>
    </row>
    <row r="38518" spans="6:12" x14ac:dyDescent="0.35">
      <c r="F38518" s="34"/>
      <c r="J38518" s="34"/>
      <c r="K38518" s="34"/>
      <c r="L38518" s="34"/>
    </row>
    <row r="38519" spans="6:12" x14ac:dyDescent="0.35">
      <c r="F38519" s="34"/>
      <c r="J38519" s="34"/>
      <c r="K38519" s="34"/>
      <c r="L38519" s="34"/>
    </row>
    <row r="38520" spans="6:12" x14ac:dyDescent="0.35">
      <c r="F38520" s="34"/>
      <c r="J38520" s="34"/>
      <c r="K38520" s="34"/>
      <c r="L38520" s="34"/>
    </row>
    <row r="38521" spans="6:12" x14ac:dyDescent="0.35">
      <c r="F38521" s="34"/>
      <c r="J38521" s="34"/>
      <c r="K38521" s="34"/>
      <c r="L38521" s="34"/>
    </row>
    <row r="38522" spans="6:12" x14ac:dyDescent="0.35">
      <c r="F38522" s="34"/>
      <c r="J38522" s="34"/>
      <c r="K38522" s="34"/>
      <c r="L38522" s="34"/>
    </row>
    <row r="38523" spans="6:12" x14ac:dyDescent="0.35">
      <c r="F38523" s="34"/>
      <c r="J38523" s="34"/>
      <c r="K38523" s="34"/>
      <c r="L38523" s="34"/>
    </row>
    <row r="38524" spans="6:12" x14ac:dyDescent="0.35">
      <c r="F38524" s="34"/>
      <c r="J38524" s="34"/>
      <c r="K38524" s="34"/>
      <c r="L38524" s="34"/>
    </row>
    <row r="38525" spans="6:12" x14ac:dyDescent="0.35">
      <c r="F38525" s="34"/>
      <c r="J38525" s="34"/>
      <c r="K38525" s="34"/>
      <c r="L38525" s="34"/>
    </row>
    <row r="38526" spans="6:12" x14ac:dyDescent="0.35">
      <c r="F38526" s="34"/>
      <c r="J38526" s="34"/>
      <c r="K38526" s="34"/>
      <c r="L38526" s="34"/>
    </row>
    <row r="38527" spans="6:12" x14ac:dyDescent="0.35">
      <c r="F38527" s="34"/>
      <c r="J38527" s="34"/>
      <c r="K38527" s="34"/>
      <c r="L38527" s="34"/>
    </row>
    <row r="38528" spans="6:12" x14ac:dyDescent="0.35">
      <c r="F38528" s="34"/>
      <c r="J38528" s="34"/>
      <c r="K38528" s="34"/>
      <c r="L38528" s="34"/>
    </row>
    <row r="38529" spans="6:12" x14ac:dyDescent="0.35">
      <c r="F38529" s="34"/>
      <c r="J38529" s="34"/>
      <c r="K38529" s="34"/>
      <c r="L38529" s="34"/>
    </row>
    <row r="38530" spans="6:12" x14ac:dyDescent="0.35">
      <c r="F38530" s="34"/>
      <c r="J38530" s="34"/>
      <c r="K38530" s="34"/>
      <c r="L38530" s="34"/>
    </row>
    <row r="38531" spans="6:12" x14ac:dyDescent="0.35">
      <c r="F38531" s="34"/>
      <c r="J38531" s="34"/>
      <c r="K38531" s="34"/>
      <c r="L38531" s="34"/>
    </row>
    <row r="38532" spans="6:12" x14ac:dyDescent="0.35">
      <c r="F38532" s="34"/>
      <c r="J38532" s="34"/>
      <c r="K38532" s="34"/>
      <c r="L38532" s="34"/>
    </row>
    <row r="38533" spans="6:12" x14ac:dyDescent="0.35">
      <c r="F38533" s="34"/>
      <c r="J38533" s="34"/>
      <c r="K38533" s="34"/>
      <c r="L38533" s="34"/>
    </row>
    <row r="38534" spans="6:12" x14ac:dyDescent="0.35">
      <c r="F38534" s="34"/>
      <c r="J38534" s="34"/>
      <c r="K38534" s="34"/>
      <c r="L38534" s="34"/>
    </row>
    <row r="38535" spans="6:12" x14ac:dyDescent="0.35">
      <c r="F38535" s="34"/>
      <c r="J38535" s="34"/>
      <c r="K38535" s="34"/>
      <c r="L38535" s="34"/>
    </row>
    <row r="38536" spans="6:12" x14ac:dyDescent="0.35">
      <c r="F38536" s="34"/>
      <c r="J38536" s="34"/>
      <c r="K38536" s="34"/>
      <c r="L38536" s="34"/>
    </row>
    <row r="38537" spans="6:12" x14ac:dyDescent="0.35">
      <c r="F38537" s="34"/>
      <c r="J38537" s="34"/>
      <c r="K38537" s="34"/>
      <c r="L38537" s="34"/>
    </row>
    <row r="38538" spans="6:12" x14ac:dyDescent="0.35">
      <c r="F38538" s="34"/>
      <c r="J38538" s="34"/>
      <c r="K38538" s="34"/>
      <c r="L38538" s="34"/>
    </row>
    <row r="38539" spans="6:12" x14ac:dyDescent="0.35">
      <c r="F38539" s="34"/>
      <c r="J38539" s="34"/>
      <c r="K38539" s="34"/>
      <c r="L38539" s="34"/>
    </row>
    <row r="38540" spans="6:12" x14ac:dyDescent="0.35">
      <c r="F38540" s="34"/>
      <c r="J38540" s="34"/>
      <c r="K38540" s="34"/>
      <c r="L38540" s="34"/>
    </row>
    <row r="38541" spans="6:12" x14ac:dyDescent="0.35">
      <c r="F38541" s="34"/>
      <c r="J38541" s="34"/>
      <c r="K38541" s="34"/>
      <c r="L38541" s="34"/>
    </row>
    <row r="38542" spans="6:12" x14ac:dyDescent="0.35">
      <c r="F38542" s="34"/>
      <c r="J38542" s="34"/>
      <c r="K38542" s="34"/>
      <c r="L38542" s="34"/>
    </row>
    <row r="38543" spans="6:12" x14ac:dyDescent="0.35">
      <c r="F38543" s="34"/>
      <c r="J38543" s="34"/>
      <c r="K38543" s="34"/>
      <c r="L38543" s="34"/>
    </row>
    <row r="38544" spans="6:12" x14ac:dyDescent="0.35">
      <c r="F38544" s="34"/>
      <c r="J38544" s="34"/>
      <c r="K38544" s="34"/>
      <c r="L38544" s="34"/>
    </row>
    <row r="38545" spans="6:12" x14ac:dyDescent="0.35">
      <c r="F38545" s="34"/>
      <c r="J38545" s="34"/>
      <c r="K38545" s="34"/>
      <c r="L38545" s="34"/>
    </row>
    <row r="38546" spans="6:12" x14ac:dyDescent="0.35">
      <c r="F38546" s="34"/>
      <c r="J38546" s="34"/>
      <c r="K38546" s="34"/>
      <c r="L38546" s="34"/>
    </row>
    <row r="38547" spans="6:12" x14ac:dyDescent="0.35">
      <c r="F38547" s="34"/>
      <c r="J38547" s="34"/>
      <c r="K38547" s="34"/>
      <c r="L38547" s="34"/>
    </row>
    <row r="38548" spans="6:12" x14ac:dyDescent="0.35">
      <c r="F38548" s="34"/>
      <c r="J38548" s="34"/>
      <c r="K38548" s="34"/>
      <c r="L38548" s="34"/>
    </row>
    <row r="38549" spans="6:12" x14ac:dyDescent="0.35">
      <c r="F38549" s="34"/>
      <c r="J38549" s="34"/>
      <c r="K38549" s="34"/>
      <c r="L38549" s="34"/>
    </row>
    <row r="38550" spans="6:12" x14ac:dyDescent="0.35">
      <c r="F38550" s="34"/>
      <c r="J38550" s="34"/>
      <c r="K38550" s="34"/>
      <c r="L38550" s="34"/>
    </row>
    <row r="38551" spans="6:12" x14ac:dyDescent="0.35">
      <c r="F38551" s="34"/>
      <c r="J38551" s="34"/>
      <c r="K38551" s="34"/>
      <c r="L38551" s="34"/>
    </row>
    <row r="38552" spans="6:12" x14ac:dyDescent="0.35">
      <c r="F38552" s="34"/>
      <c r="J38552" s="34"/>
      <c r="K38552" s="34"/>
      <c r="L38552" s="34"/>
    </row>
    <row r="38553" spans="6:12" x14ac:dyDescent="0.35">
      <c r="F38553" s="34"/>
      <c r="J38553" s="34"/>
      <c r="K38553" s="34"/>
      <c r="L38553" s="34"/>
    </row>
    <row r="38554" spans="6:12" x14ac:dyDescent="0.35">
      <c r="F38554" s="34"/>
      <c r="J38554" s="34"/>
      <c r="K38554" s="34"/>
      <c r="L38554" s="34"/>
    </row>
    <row r="38555" spans="6:12" x14ac:dyDescent="0.35">
      <c r="F38555" s="34"/>
      <c r="J38555" s="34"/>
      <c r="K38555" s="34"/>
      <c r="L38555" s="34"/>
    </row>
    <row r="38556" spans="6:12" x14ac:dyDescent="0.35">
      <c r="F38556" s="34"/>
      <c r="J38556" s="34"/>
      <c r="K38556" s="34"/>
      <c r="L38556" s="34"/>
    </row>
    <row r="38557" spans="6:12" x14ac:dyDescent="0.35">
      <c r="F38557" s="34"/>
      <c r="J38557" s="34"/>
      <c r="K38557" s="34"/>
      <c r="L38557" s="34"/>
    </row>
    <row r="38558" spans="6:12" x14ac:dyDescent="0.35">
      <c r="F38558" s="34"/>
      <c r="J38558" s="34"/>
      <c r="K38558" s="34"/>
      <c r="L38558" s="34"/>
    </row>
    <row r="38559" spans="6:12" x14ac:dyDescent="0.35">
      <c r="F38559" s="34"/>
      <c r="J38559" s="34"/>
      <c r="K38559" s="34"/>
      <c r="L38559" s="34"/>
    </row>
    <row r="38560" spans="6:12" x14ac:dyDescent="0.35">
      <c r="F38560" s="34"/>
      <c r="J38560" s="34"/>
      <c r="K38560" s="34"/>
      <c r="L38560" s="34"/>
    </row>
    <row r="38561" spans="6:12" x14ac:dyDescent="0.35">
      <c r="F38561" s="34"/>
      <c r="J38561" s="34"/>
      <c r="K38561" s="34"/>
      <c r="L38561" s="34"/>
    </row>
    <row r="38562" spans="6:12" x14ac:dyDescent="0.35">
      <c r="F38562" s="34"/>
      <c r="J38562" s="34"/>
      <c r="K38562" s="34"/>
      <c r="L38562" s="34"/>
    </row>
    <row r="38563" spans="6:12" x14ac:dyDescent="0.35">
      <c r="F38563" s="34"/>
      <c r="J38563" s="34"/>
      <c r="K38563" s="34"/>
      <c r="L38563" s="34"/>
    </row>
    <row r="38564" spans="6:12" x14ac:dyDescent="0.35">
      <c r="F38564" s="34"/>
      <c r="J38564" s="34"/>
      <c r="K38564" s="34"/>
      <c r="L38564" s="34"/>
    </row>
    <row r="38565" spans="6:12" x14ac:dyDescent="0.35">
      <c r="F38565" s="34"/>
      <c r="J38565" s="34"/>
      <c r="K38565" s="34"/>
      <c r="L38565" s="34"/>
    </row>
    <row r="38566" spans="6:12" x14ac:dyDescent="0.35">
      <c r="F38566" s="34"/>
      <c r="J38566" s="34"/>
      <c r="K38566" s="34"/>
      <c r="L38566" s="34"/>
    </row>
    <row r="38567" spans="6:12" x14ac:dyDescent="0.35">
      <c r="F38567" s="34"/>
      <c r="J38567" s="34"/>
      <c r="K38567" s="34"/>
      <c r="L38567" s="34"/>
    </row>
    <row r="38568" spans="6:12" x14ac:dyDescent="0.35">
      <c r="F38568" s="34"/>
      <c r="J38568" s="34"/>
      <c r="K38568" s="34"/>
      <c r="L38568" s="34"/>
    </row>
    <row r="38569" spans="6:12" x14ac:dyDescent="0.35">
      <c r="F38569" s="34"/>
      <c r="J38569" s="34"/>
      <c r="K38569" s="34"/>
      <c r="L38569" s="34"/>
    </row>
    <row r="38570" spans="6:12" x14ac:dyDescent="0.35">
      <c r="F38570" s="34"/>
      <c r="J38570" s="34"/>
      <c r="K38570" s="34"/>
      <c r="L38570" s="34"/>
    </row>
    <row r="38571" spans="6:12" x14ac:dyDescent="0.35">
      <c r="F38571" s="34"/>
      <c r="J38571" s="34"/>
      <c r="K38571" s="34"/>
      <c r="L38571" s="34"/>
    </row>
    <row r="38572" spans="6:12" x14ac:dyDescent="0.35">
      <c r="F38572" s="34"/>
      <c r="J38572" s="34"/>
      <c r="K38572" s="34"/>
      <c r="L38572" s="34"/>
    </row>
    <row r="38573" spans="6:12" x14ac:dyDescent="0.35">
      <c r="F38573" s="34"/>
      <c r="J38573" s="34"/>
      <c r="K38573" s="34"/>
      <c r="L38573" s="34"/>
    </row>
    <row r="38574" spans="6:12" x14ac:dyDescent="0.35">
      <c r="F38574" s="34"/>
      <c r="J38574" s="34"/>
      <c r="K38574" s="34"/>
      <c r="L38574" s="34"/>
    </row>
    <row r="38575" spans="6:12" x14ac:dyDescent="0.35">
      <c r="F38575" s="34"/>
      <c r="J38575" s="34"/>
      <c r="K38575" s="34"/>
      <c r="L38575" s="34"/>
    </row>
    <row r="38576" spans="6:12" x14ac:dyDescent="0.35">
      <c r="F38576" s="34"/>
      <c r="J38576" s="34"/>
      <c r="K38576" s="34"/>
      <c r="L38576" s="34"/>
    </row>
    <row r="38577" spans="6:12" x14ac:dyDescent="0.35">
      <c r="F38577" s="34"/>
      <c r="J38577" s="34"/>
      <c r="K38577" s="34"/>
      <c r="L38577" s="34"/>
    </row>
    <row r="38578" spans="6:12" x14ac:dyDescent="0.35">
      <c r="F38578" s="34"/>
      <c r="J38578" s="34"/>
      <c r="K38578" s="34"/>
      <c r="L38578" s="34"/>
    </row>
    <row r="38579" spans="6:12" x14ac:dyDescent="0.35">
      <c r="F38579" s="34"/>
      <c r="J38579" s="34"/>
      <c r="K38579" s="34"/>
      <c r="L38579" s="34"/>
    </row>
    <row r="38580" spans="6:12" x14ac:dyDescent="0.35">
      <c r="F38580" s="34"/>
      <c r="J38580" s="34"/>
      <c r="K38580" s="34"/>
      <c r="L38580" s="34"/>
    </row>
    <row r="38581" spans="6:12" x14ac:dyDescent="0.35">
      <c r="F38581" s="34"/>
      <c r="J38581" s="34"/>
      <c r="K38581" s="34"/>
      <c r="L38581" s="34"/>
    </row>
    <row r="38582" spans="6:12" x14ac:dyDescent="0.35">
      <c r="F38582" s="34"/>
      <c r="J38582" s="34"/>
      <c r="K38582" s="34"/>
      <c r="L38582" s="34"/>
    </row>
    <row r="38583" spans="6:12" x14ac:dyDescent="0.35">
      <c r="F38583" s="34"/>
      <c r="J38583" s="34"/>
      <c r="K38583" s="34"/>
      <c r="L38583" s="34"/>
    </row>
    <row r="38584" spans="6:12" x14ac:dyDescent="0.35">
      <c r="F38584" s="34"/>
      <c r="J38584" s="34"/>
      <c r="K38584" s="34"/>
      <c r="L38584" s="34"/>
    </row>
    <row r="38585" spans="6:12" x14ac:dyDescent="0.35">
      <c r="F38585" s="34"/>
      <c r="J38585" s="34"/>
      <c r="K38585" s="34"/>
      <c r="L38585" s="34"/>
    </row>
    <row r="38586" spans="6:12" x14ac:dyDescent="0.35">
      <c r="F38586" s="34"/>
      <c r="J38586" s="34"/>
      <c r="K38586" s="34"/>
      <c r="L38586" s="34"/>
    </row>
    <row r="38587" spans="6:12" x14ac:dyDescent="0.35">
      <c r="F38587" s="34"/>
      <c r="J38587" s="34"/>
      <c r="K38587" s="34"/>
      <c r="L38587" s="34"/>
    </row>
    <row r="38588" spans="6:12" x14ac:dyDescent="0.35">
      <c r="F38588" s="34"/>
      <c r="J38588" s="34"/>
      <c r="K38588" s="34"/>
      <c r="L38588" s="34"/>
    </row>
    <row r="38589" spans="6:12" x14ac:dyDescent="0.35">
      <c r="F38589" s="34"/>
      <c r="J38589" s="34"/>
      <c r="K38589" s="34"/>
      <c r="L38589" s="34"/>
    </row>
    <row r="38590" spans="6:12" x14ac:dyDescent="0.35">
      <c r="F38590" s="34"/>
      <c r="J38590" s="34"/>
      <c r="K38590" s="34"/>
      <c r="L38590" s="34"/>
    </row>
    <row r="38591" spans="6:12" x14ac:dyDescent="0.35">
      <c r="F38591" s="34"/>
      <c r="J38591" s="34"/>
      <c r="K38591" s="34"/>
      <c r="L38591" s="34"/>
    </row>
    <row r="38592" spans="6:12" x14ac:dyDescent="0.35">
      <c r="F38592" s="34"/>
      <c r="J38592" s="34"/>
      <c r="K38592" s="34"/>
      <c r="L38592" s="34"/>
    </row>
    <row r="38593" spans="6:12" x14ac:dyDescent="0.35">
      <c r="F38593" s="34"/>
      <c r="J38593" s="34"/>
      <c r="K38593" s="34"/>
      <c r="L38593" s="34"/>
    </row>
    <row r="38594" spans="6:12" x14ac:dyDescent="0.35">
      <c r="F38594" s="34"/>
      <c r="J38594" s="34"/>
      <c r="K38594" s="34"/>
      <c r="L38594" s="34"/>
    </row>
    <row r="38595" spans="6:12" x14ac:dyDescent="0.35">
      <c r="F38595" s="34"/>
      <c r="J38595" s="34"/>
      <c r="K38595" s="34"/>
      <c r="L38595" s="34"/>
    </row>
    <row r="38596" spans="6:12" x14ac:dyDescent="0.35">
      <c r="F38596" s="34"/>
      <c r="J38596" s="34"/>
      <c r="K38596" s="34"/>
      <c r="L38596" s="34"/>
    </row>
    <row r="38597" spans="6:12" x14ac:dyDescent="0.35">
      <c r="F38597" s="34"/>
      <c r="J38597" s="34"/>
      <c r="K38597" s="34"/>
      <c r="L38597" s="34"/>
    </row>
    <row r="38598" spans="6:12" x14ac:dyDescent="0.35">
      <c r="F38598" s="34"/>
      <c r="J38598" s="34"/>
      <c r="K38598" s="34"/>
      <c r="L38598" s="34"/>
    </row>
    <row r="38599" spans="6:12" x14ac:dyDescent="0.35">
      <c r="F38599" s="34"/>
      <c r="J38599" s="34"/>
      <c r="K38599" s="34"/>
      <c r="L38599" s="34"/>
    </row>
    <row r="38600" spans="6:12" x14ac:dyDescent="0.35">
      <c r="F38600" s="34"/>
      <c r="J38600" s="34"/>
      <c r="K38600" s="34"/>
      <c r="L38600" s="34"/>
    </row>
    <row r="38601" spans="6:12" x14ac:dyDescent="0.35">
      <c r="F38601" s="34"/>
      <c r="J38601" s="34"/>
      <c r="K38601" s="34"/>
      <c r="L38601" s="34"/>
    </row>
    <row r="38602" spans="6:12" x14ac:dyDescent="0.35">
      <c r="F38602" s="34"/>
      <c r="J38602" s="34"/>
      <c r="K38602" s="34"/>
      <c r="L38602" s="34"/>
    </row>
    <row r="38603" spans="6:12" x14ac:dyDescent="0.35">
      <c r="F38603" s="34"/>
      <c r="J38603" s="34"/>
      <c r="K38603" s="34"/>
      <c r="L38603" s="34"/>
    </row>
    <row r="38604" spans="6:12" x14ac:dyDescent="0.35">
      <c r="F38604" s="34"/>
      <c r="J38604" s="34"/>
      <c r="K38604" s="34"/>
      <c r="L38604" s="34"/>
    </row>
    <row r="38605" spans="6:12" x14ac:dyDescent="0.35">
      <c r="F38605" s="34"/>
      <c r="J38605" s="34"/>
      <c r="K38605" s="34"/>
      <c r="L38605" s="34"/>
    </row>
    <row r="38606" spans="6:12" x14ac:dyDescent="0.35">
      <c r="F38606" s="34"/>
      <c r="J38606" s="34"/>
      <c r="K38606" s="34"/>
      <c r="L38606" s="34"/>
    </row>
    <row r="38607" spans="6:12" x14ac:dyDescent="0.35">
      <c r="F38607" s="34"/>
      <c r="J38607" s="34"/>
      <c r="K38607" s="34"/>
      <c r="L38607" s="34"/>
    </row>
    <row r="38608" spans="6:12" x14ac:dyDescent="0.35">
      <c r="F38608" s="34"/>
      <c r="J38608" s="34"/>
      <c r="K38608" s="34"/>
      <c r="L38608" s="34"/>
    </row>
    <row r="38609" spans="6:12" x14ac:dyDescent="0.35">
      <c r="F38609" s="34"/>
      <c r="J38609" s="34"/>
      <c r="K38609" s="34"/>
      <c r="L38609" s="34"/>
    </row>
    <row r="38610" spans="6:12" x14ac:dyDescent="0.35">
      <c r="F38610" s="34"/>
      <c r="J38610" s="34"/>
      <c r="K38610" s="34"/>
      <c r="L38610" s="34"/>
    </row>
    <row r="38611" spans="6:12" x14ac:dyDescent="0.35">
      <c r="F38611" s="34"/>
      <c r="J38611" s="34"/>
      <c r="K38611" s="34"/>
      <c r="L38611" s="34"/>
    </row>
    <row r="38612" spans="6:12" x14ac:dyDescent="0.35">
      <c r="F38612" s="34"/>
      <c r="J38612" s="34"/>
      <c r="K38612" s="34"/>
      <c r="L38612" s="34"/>
    </row>
    <row r="38613" spans="6:12" x14ac:dyDescent="0.35">
      <c r="F38613" s="34"/>
      <c r="J38613" s="34"/>
      <c r="K38613" s="34"/>
      <c r="L38613" s="34"/>
    </row>
    <row r="38614" spans="6:12" x14ac:dyDescent="0.35">
      <c r="F38614" s="34"/>
      <c r="J38614" s="34"/>
      <c r="K38614" s="34"/>
      <c r="L38614" s="34"/>
    </row>
    <row r="38615" spans="6:12" x14ac:dyDescent="0.35">
      <c r="F38615" s="34"/>
      <c r="J38615" s="34"/>
      <c r="K38615" s="34"/>
      <c r="L38615" s="34"/>
    </row>
    <row r="38616" spans="6:12" x14ac:dyDescent="0.35">
      <c r="F38616" s="34"/>
      <c r="J38616" s="34"/>
      <c r="K38616" s="34"/>
      <c r="L38616" s="34"/>
    </row>
    <row r="38617" spans="6:12" x14ac:dyDescent="0.35">
      <c r="F38617" s="34"/>
      <c r="J38617" s="34"/>
      <c r="K38617" s="34"/>
      <c r="L38617" s="34"/>
    </row>
    <row r="38618" spans="6:12" x14ac:dyDescent="0.35">
      <c r="F38618" s="34"/>
      <c r="J38618" s="34"/>
      <c r="K38618" s="34"/>
      <c r="L38618" s="34"/>
    </row>
    <row r="38619" spans="6:12" x14ac:dyDescent="0.35">
      <c r="F38619" s="34"/>
      <c r="J38619" s="34"/>
      <c r="K38619" s="34"/>
      <c r="L38619" s="34"/>
    </row>
    <row r="38620" spans="6:12" x14ac:dyDescent="0.35">
      <c r="F38620" s="34"/>
      <c r="J38620" s="34"/>
      <c r="K38620" s="34"/>
      <c r="L38620" s="34"/>
    </row>
    <row r="38621" spans="6:12" x14ac:dyDescent="0.35">
      <c r="F38621" s="34"/>
      <c r="J38621" s="34"/>
      <c r="K38621" s="34"/>
      <c r="L38621" s="34"/>
    </row>
    <row r="38622" spans="6:12" x14ac:dyDescent="0.35">
      <c r="F38622" s="34"/>
      <c r="J38622" s="34"/>
      <c r="K38622" s="34"/>
      <c r="L38622" s="34"/>
    </row>
    <row r="38623" spans="6:12" x14ac:dyDescent="0.35">
      <c r="F38623" s="34"/>
      <c r="J38623" s="34"/>
      <c r="K38623" s="34"/>
      <c r="L38623" s="34"/>
    </row>
    <row r="38624" spans="6:12" x14ac:dyDescent="0.35">
      <c r="F38624" s="34"/>
      <c r="J38624" s="34"/>
      <c r="K38624" s="34"/>
      <c r="L38624" s="34"/>
    </row>
    <row r="38625" spans="6:12" x14ac:dyDescent="0.35">
      <c r="F38625" s="34"/>
      <c r="J38625" s="34"/>
      <c r="K38625" s="34"/>
      <c r="L38625" s="34"/>
    </row>
    <row r="38626" spans="6:12" x14ac:dyDescent="0.35">
      <c r="F38626" s="34"/>
      <c r="J38626" s="34"/>
      <c r="K38626" s="34"/>
      <c r="L38626" s="34"/>
    </row>
    <row r="38627" spans="6:12" x14ac:dyDescent="0.35">
      <c r="F38627" s="34"/>
      <c r="J38627" s="34"/>
      <c r="K38627" s="34"/>
      <c r="L38627" s="34"/>
    </row>
    <row r="38628" spans="6:12" x14ac:dyDescent="0.35">
      <c r="F38628" s="34"/>
      <c r="J38628" s="34"/>
      <c r="K38628" s="34"/>
      <c r="L38628" s="34"/>
    </row>
    <row r="38629" spans="6:12" x14ac:dyDescent="0.35">
      <c r="F38629" s="34"/>
      <c r="J38629" s="34"/>
      <c r="K38629" s="34"/>
      <c r="L38629" s="34"/>
    </row>
    <row r="38630" spans="6:12" x14ac:dyDescent="0.35">
      <c r="F38630" s="34"/>
      <c r="J38630" s="34"/>
      <c r="K38630" s="34"/>
      <c r="L38630" s="34"/>
    </row>
    <row r="38631" spans="6:12" x14ac:dyDescent="0.35">
      <c r="F38631" s="34"/>
      <c r="J38631" s="34"/>
      <c r="K38631" s="34"/>
      <c r="L38631" s="34"/>
    </row>
    <row r="38632" spans="6:12" x14ac:dyDescent="0.35">
      <c r="F38632" s="34"/>
      <c r="J38632" s="34"/>
      <c r="K38632" s="34"/>
      <c r="L38632" s="34"/>
    </row>
    <row r="38633" spans="6:12" x14ac:dyDescent="0.35">
      <c r="F38633" s="34"/>
      <c r="J38633" s="34"/>
      <c r="K38633" s="34"/>
      <c r="L38633" s="34"/>
    </row>
    <row r="38634" spans="6:12" x14ac:dyDescent="0.35">
      <c r="F38634" s="34"/>
      <c r="J38634" s="34"/>
      <c r="K38634" s="34"/>
      <c r="L38634" s="34"/>
    </row>
    <row r="38635" spans="6:12" x14ac:dyDescent="0.35">
      <c r="F38635" s="34"/>
      <c r="J38635" s="34"/>
      <c r="K38635" s="34"/>
      <c r="L38635" s="34"/>
    </row>
    <row r="38636" spans="6:12" x14ac:dyDescent="0.35">
      <c r="F38636" s="34"/>
      <c r="J38636" s="34"/>
      <c r="K38636" s="34"/>
      <c r="L38636" s="34"/>
    </row>
    <row r="38637" spans="6:12" x14ac:dyDescent="0.35">
      <c r="F38637" s="34"/>
      <c r="J38637" s="34"/>
      <c r="K38637" s="34"/>
      <c r="L38637" s="34"/>
    </row>
    <row r="38638" spans="6:12" x14ac:dyDescent="0.35">
      <c r="F38638" s="34"/>
      <c r="J38638" s="34"/>
      <c r="K38638" s="34"/>
      <c r="L38638" s="34"/>
    </row>
    <row r="38639" spans="6:12" x14ac:dyDescent="0.35">
      <c r="F38639" s="34"/>
      <c r="J38639" s="34"/>
      <c r="K38639" s="34"/>
      <c r="L38639" s="34"/>
    </row>
    <row r="38640" spans="6:12" x14ac:dyDescent="0.35">
      <c r="F38640" s="34"/>
      <c r="J38640" s="34"/>
      <c r="K38640" s="34"/>
      <c r="L38640" s="34"/>
    </row>
    <row r="38641" spans="6:12" x14ac:dyDescent="0.35">
      <c r="F38641" s="34"/>
      <c r="J38641" s="34"/>
      <c r="K38641" s="34"/>
      <c r="L38641" s="34"/>
    </row>
    <row r="38642" spans="6:12" x14ac:dyDescent="0.35">
      <c r="F38642" s="34"/>
      <c r="J38642" s="34"/>
      <c r="K38642" s="34"/>
      <c r="L38642" s="34"/>
    </row>
    <row r="38643" spans="6:12" x14ac:dyDescent="0.35">
      <c r="F38643" s="34"/>
      <c r="J38643" s="34"/>
      <c r="K38643" s="34"/>
      <c r="L38643" s="34"/>
    </row>
    <row r="38644" spans="6:12" x14ac:dyDescent="0.35">
      <c r="F38644" s="34"/>
      <c r="J38644" s="34"/>
      <c r="K38644" s="34"/>
      <c r="L38644" s="34"/>
    </row>
    <row r="38645" spans="6:12" x14ac:dyDescent="0.35">
      <c r="F38645" s="34"/>
      <c r="J38645" s="34"/>
      <c r="K38645" s="34"/>
      <c r="L38645" s="34"/>
    </row>
    <row r="38646" spans="6:12" x14ac:dyDescent="0.35">
      <c r="F38646" s="34"/>
      <c r="J38646" s="34"/>
      <c r="K38646" s="34"/>
      <c r="L38646" s="34"/>
    </row>
    <row r="38647" spans="6:12" x14ac:dyDescent="0.35">
      <c r="F38647" s="34"/>
      <c r="J38647" s="34"/>
      <c r="K38647" s="34"/>
      <c r="L38647" s="34"/>
    </row>
    <row r="38648" spans="6:12" x14ac:dyDescent="0.35">
      <c r="F38648" s="34"/>
      <c r="J38648" s="34"/>
      <c r="K38648" s="34"/>
      <c r="L38648" s="34"/>
    </row>
    <row r="38649" spans="6:12" x14ac:dyDescent="0.35">
      <c r="F38649" s="34"/>
      <c r="J38649" s="34"/>
      <c r="K38649" s="34"/>
      <c r="L38649" s="34"/>
    </row>
    <row r="38650" spans="6:12" x14ac:dyDescent="0.35">
      <c r="F38650" s="34"/>
      <c r="J38650" s="34"/>
      <c r="K38650" s="34"/>
      <c r="L38650" s="34"/>
    </row>
    <row r="38651" spans="6:12" x14ac:dyDescent="0.35">
      <c r="F38651" s="34"/>
      <c r="J38651" s="34"/>
      <c r="K38651" s="34"/>
      <c r="L38651" s="34"/>
    </row>
    <row r="38652" spans="6:12" x14ac:dyDescent="0.35">
      <c r="F38652" s="34"/>
      <c r="J38652" s="34"/>
      <c r="K38652" s="34"/>
      <c r="L38652" s="34"/>
    </row>
    <row r="38653" spans="6:12" x14ac:dyDescent="0.35">
      <c r="F38653" s="34"/>
      <c r="J38653" s="34"/>
      <c r="K38653" s="34"/>
      <c r="L38653" s="34"/>
    </row>
    <row r="38654" spans="6:12" x14ac:dyDescent="0.35">
      <c r="F38654" s="34"/>
      <c r="J38654" s="34"/>
      <c r="K38654" s="34"/>
      <c r="L38654" s="34"/>
    </row>
    <row r="38655" spans="6:12" x14ac:dyDescent="0.35">
      <c r="F38655" s="34"/>
      <c r="J38655" s="34"/>
      <c r="K38655" s="34"/>
      <c r="L38655" s="34"/>
    </row>
    <row r="38656" spans="6:12" x14ac:dyDescent="0.35">
      <c r="F38656" s="34"/>
      <c r="J38656" s="34"/>
      <c r="K38656" s="34"/>
      <c r="L38656" s="34"/>
    </row>
    <row r="38657" spans="6:12" x14ac:dyDescent="0.35">
      <c r="F38657" s="34"/>
      <c r="J38657" s="34"/>
      <c r="K38657" s="34"/>
      <c r="L38657" s="34"/>
    </row>
    <row r="38658" spans="6:12" x14ac:dyDescent="0.35">
      <c r="F38658" s="34"/>
      <c r="J38658" s="34"/>
      <c r="K38658" s="34"/>
      <c r="L38658" s="34"/>
    </row>
    <row r="38659" spans="6:12" x14ac:dyDescent="0.35">
      <c r="F38659" s="34"/>
      <c r="J38659" s="34"/>
      <c r="K38659" s="34"/>
      <c r="L38659" s="34"/>
    </row>
    <row r="38660" spans="6:12" x14ac:dyDescent="0.35">
      <c r="F38660" s="34"/>
      <c r="J38660" s="34"/>
      <c r="K38660" s="34"/>
      <c r="L38660" s="34"/>
    </row>
    <row r="38661" spans="6:12" x14ac:dyDescent="0.35">
      <c r="F38661" s="34"/>
      <c r="J38661" s="34"/>
      <c r="K38661" s="34"/>
      <c r="L38661" s="34"/>
    </row>
    <row r="38662" spans="6:12" x14ac:dyDescent="0.35">
      <c r="F38662" s="34"/>
      <c r="J38662" s="34"/>
      <c r="K38662" s="34"/>
      <c r="L38662" s="34"/>
    </row>
    <row r="38663" spans="6:12" x14ac:dyDescent="0.35">
      <c r="F38663" s="34"/>
      <c r="J38663" s="34"/>
      <c r="K38663" s="34"/>
      <c r="L38663" s="34"/>
    </row>
    <row r="38664" spans="6:12" x14ac:dyDescent="0.35">
      <c r="F38664" s="34"/>
      <c r="J38664" s="34"/>
      <c r="K38664" s="34"/>
      <c r="L38664" s="34"/>
    </row>
    <row r="38665" spans="6:12" x14ac:dyDescent="0.35">
      <c r="F38665" s="34"/>
      <c r="J38665" s="34"/>
      <c r="K38665" s="34"/>
      <c r="L38665" s="34"/>
    </row>
    <row r="38666" spans="6:12" x14ac:dyDescent="0.35">
      <c r="F38666" s="34"/>
      <c r="J38666" s="34"/>
      <c r="K38666" s="34"/>
      <c r="L38666" s="34"/>
    </row>
    <row r="38667" spans="6:12" x14ac:dyDescent="0.35">
      <c r="F38667" s="34"/>
      <c r="J38667" s="34"/>
      <c r="K38667" s="34"/>
      <c r="L38667" s="34"/>
    </row>
    <row r="38668" spans="6:12" x14ac:dyDescent="0.35">
      <c r="F38668" s="34"/>
      <c r="J38668" s="34"/>
      <c r="K38668" s="34"/>
      <c r="L38668" s="34"/>
    </row>
    <row r="38669" spans="6:12" x14ac:dyDescent="0.35">
      <c r="F38669" s="34"/>
      <c r="J38669" s="34"/>
      <c r="K38669" s="34"/>
      <c r="L38669" s="34"/>
    </row>
    <row r="38670" spans="6:12" x14ac:dyDescent="0.35">
      <c r="F38670" s="34"/>
      <c r="J38670" s="34"/>
      <c r="K38670" s="34"/>
      <c r="L38670" s="34"/>
    </row>
    <row r="38671" spans="6:12" x14ac:dyDescent="0.35">
      <c r="F38671" s="34"/>
      <c r="J38671" s="34"/>
      <c r="K38671" s="34"/>
      <c r="L38671" s="34"/>
    </row>
    <row r="38672" spans="6:12" x14ac:dyDescent="0.35">
      <c r="F38672" s="34"/>
      <c r="J38672" s="34"/>
      <c r="K38672" s="34"/>
      <c r="L38672" s="34"/>
    </row>
    <row r="38673" spans="6:12" x14ac:dyDescent="0.35">
      <c r="F38673" s="34"/>
      <c r="J38673" s="34"/>
      <c r="K38673" s="34"/>
      <c r="L38673" s="34"/>
    </row>
    <row r="38674" spans="6:12" x14ac:dyDescent="0.35">
      <c r="F38674" s="34"/>
      <c r="J38674" s="34"/>
      <c r="K38674" s="34"/>
      <c r="L38674" s="34"/>
    </row>
    <row r="38675" spans="6:12" x14ac:dyDescent="0.35">
      <c r="F38675" s="34"/>
      <c r="J38675" s="34"/>
      <c r="K38675" s="34"/>
      <c r="L38675" s="34"/>
    </row>
    <row r="38676" spans="6:12" x14ac:dyDescent="0.35">
      <c r="F38676" s="34"/>
      <c r="J38676" s="34"/>
      <c r="K38676" s="34"/>
      <c r="L38676" s="34"/>
    </row>
    <row r="38677" spans="6:12" x14ac:dyDescent="0.35">
      <c r="F38677" s="34"/>
      <c r="J38677" s="34"/>
      <c r="K38677" s="34"/>
      <c r="L38677" s="34"/>
    </row>
    <row r="38678" spans="6:12" x14ac:dyDescent="0.35">
      <c r="F38678" s="34"/>
      <c r="J38678" s="34"/>
      <c r="K38678" s="34"/>
      <c r="L38678" s="34"/>
    </row>
    <row r="38679" spans="6:12" x14ac:dyDescent="0.35">
      <c r="F38679" s="34"/>
      <c r="J38679" s="34"/>
      <c r="K38679" s="34"/>
      <c r="L38679" s="34"/>
    </row>
    <row r="38680" spans="6:12" x14ac:dyDescent="0.35">
      <c r="F38680" s="34"/>
      <c r="J38680" s="34"/>
      <c r="K38680" s="34"/>
      <c r="L38680" s="34"/>
    </row>
    <row r="38681" spans="6:12" x14ac:dyDescent="0.35">
      <c r="F38681" s="34"/>
      <c r="J38681" s="34"/>
      <c r="K38681" s="34"/>
      <c r="L38681" s="34"/>
    </row>
    <row r="38682" spans="6:12" x14ac:dyDescent="0.35">
      <c r="F38682" s="34"/>
      <c r="J38682" s="34"/>
      <c r="K38682" s="34"/>
      <c r="L38682" s="34"/>
    </row>
    <row r="38683" spans="6:12" x14ac:dyDescent="0.35">
      <c r="F38683" s="34"/>
      <c r="J38683" s="34"/>
      <c r="K38683" s="34"/>
      <c r="L38683" s="34"/>
    </row>
    <row r="38684" spans="6:12" x14ac:dyDescent="0.35">
      <c r="F38684" s="34"/>
      <c r="J38684" s="34"/>
      <c r="K38684" s="34"/>
      <c r="L38684" s="34"/>
    </row>
    <row r="38685" spans="6:12" x14ac:dyDescent="0.35">
      <c r="F38685" s="34"/>
      <c r="J38685" s="34"/>
      <c r="K38685" s="34"/>
      <c r="L38685" s="34"/>
    </row>
    <row r="38686" spans="6:12" x14ac:dyDescent="0.35">
      <c r="F38686" s="34"/>
      <c r="J38686" s="34"/>
      <c r="K38686" s="34"/>
      <c r="L38686" s="34"/>
    </row>
    <row r="38687" spans="6:12" x14ac:dyDescent="0.35">
      <c r="F38687" s="34"/>
      <c r="J38687" s="34"/>
      <c r="K38687" s="34"/>
      <c r="L38687" s="34"/>
    </row>
    <row r="38688" spans="6:12" x14ac:dyDescent="0.35">
      <c r="F38688" s="34"/>
      <c r="J38688" s="34"/>
      <c r="K38688" s="34"/>
      <c r="L38688" s="34"/>
    </row>
    <row r="38689" spans="6:12" x14ac:dyDescent="0.35">
      <c r="F38689" s="34"/>
      <c r="J38689" s="34"/>
      <c r="K38689" s="34"/>
      <c r="L38689" s="34"/>
    </row>
    <row r="38690" spans="6:12" x14ac:dyDescent="0.35">
      <c r="F38690" s="34"/>
      <c r="J38690" s="34"/>
      <c r="K38690" s="34"/>
      <c r="L38690" s="34"/>
    </row>
    <row r="38691" spans="6:12" x14ac:dyDescent="0.35">
      <c r="F38691" s="34"/>
      <c r="J38691" s="34"/>
      <c r="K38691" s="34"/>
      <c r="L38691" s="34"/>
    </row>
    <row r="38692" spans="6:12" x14ac:dyDescent="0.35">
      <c r="F38692" s="34"/>
      <c r="J38692" s="34"/>
      <c r="K38692" s="34"/>
      <c r="L38692" s="34"/>
    </row>
    <row r="38693" spans="6:12" x14ac:dyDescent="0.35">
      <c r="F38693" s="34"/>
      <c r="J38693" s="34"/>
      <c r="K38693" s="34"/>
      <c r="L38693" s="34"/>
    </row>
    <row r="38694" spans="6:12" x14ac:dyDescent="0.35">
      <c r="F38694" s="34"/>
      <c r="J38694" s="34"/>
      <c r="K38694" s="34"/>
      <c r="L38694" s="34"/>
    </row>
    <row r="38695" spans="6:12" x14ac:dyDescent="0.35">
      <c r="F38695" s="34"/>
      <c r="J38695" s="34"/>
      <c r="K38695" s="34"/>
      <c r="L38695" s="34"/>
    </row>
    <row r="38696" spans="6:12" x14ac:dyDescent="0.35">
      <c r="F38696" s="34"/>
      <c r="J38696" s="34"/>
      <c r="K38696" s="34"/>
      <c r="L38696" s="34"/>
    </row>
    <row r="38697" spans="6:12" x14ac:dyDescent="0.35">
      <c r="F38697" s="34"/>
      <c r="J38697" s="34"/>
      <c r="K38697" s="34"/>
      <c r="L38697" s="34"/>
    </row>
    <row r="38698" spans="6:12" x14ac:dyDescent="0.35">
      <c r="F38698" s="34"/>
      <c r="J38698" s="34"/>
      <c r="K38698" s="34"/>
      <c r="L38698" s="34"/>
    </row>
    <row r="38699" spans="6:12" x14ac:dyDescent="0.35">
      <c r="F38699" s="34"/>
      <c r="J38699" s="34"/>
      <c r="K38699" s="34"/>
      <c r="L38699" s="34"/>
    </row>
    <row r="38700" spans="6:12" x14ac:dyDescent="0.35">
      <c r="F38700" s="34"/>
      <c r="J38700" s="34"/>
      <c r="K38700" s="34"/>
      <c r="L38700" s="34"/>
    </row>
    <row r="38701" spans="6:12" x14ac:dyDescent="0.35">
      <c r="F38701" s="34"/>
      <c r="J38701" s="34"/>
      <c r="K38701" s="34"/>
      <c r="L38701" s="34"/>
    </row>
    <row r="38702" spans="6:12" x14ac:dyDescent="0.35">
      <c r="F38702" s="34"/>
      <c r="J38702" s="34"/>
      <c r="K38702" s="34"/>
      <c r="L38702" s="34"/>
    </row>
    <row r="38703" spans="6:12" x14ac:dyDescent="0.35">
      <c r="F38703" s="34"/>
      <c r="J38703" s="34"/>
      <c r="K38703" s="34"/>
      <c r="L38703" s="34"/>
    </row>
    <row r="38704" spans="6:12" x14ac:dyDescent="0.35">
      <c r="F38704" s="34"/>
      <c r="J38704" s="34"/>
      <c r="K38704" s="34"/>
      <c r="L38704" s="34"/>
    </row>
    <row r="38705" spans="6:12" x14ac:dyDescent="0.35">
      <c r="F38705" s="34"/>
      <c r="J38705" s="34"/>
      <c r="K38705" s="34"/>
      <c r="L38705" s="34"/>
    </row>
    <row r="38706" spans="6:12" x14ac:dyDescent="0.35">
      <c r="F38706" s="34"/>
      <c r="J38706" s="34"/>
      <c r="K38706" s="34"/>
      <c r="L38706" s="34"/>
    </row>
    <row r="38707" spans="6:12" x14ac:dyDescent="0.35">
      <c r="F38707" s="34"/>
      <c r="J38707" s="34"/>
      <c r="K38707" s="34"/>
      <c r="L38707" s="34"/>
    </row>
    <row r="38708" spans="6:12" x14ac:dyDescent="0.35">
      <c r="F38708" s="34"/>
      <c r="J38708" s="34"/>
      <c r="K38708" s="34"/>
      <c r="L38708" s="34"/>
    </row>
    <row r="38709" spans="6:12" x14ac:dyDescent="0.35">
      <c r="F38709" s="34"/>
      <c r="J38709" s="34"/>
      <c r="K38709" s="34"/>
      <c r="L38709" s="34"/>
    </row>
    <row r="38710" spans="6:12" x14ac:dyDescent="0.35">
      <c r="F38710" s="34"/>
      <c r="J38710" s="34"/>
      <c r="K38710" s="34"/>
      <c r="L38710" s="34"/>
    </row>
    <row r="38711" spans="6:12" x14ac:dyDescent="0.35">
      <c r="F38711" s="34"/>
      <c r="J38711" s="34"/>
      <c r="K38711" s="34"/>
      <c r="L38711" s="34"/>
    </row>
    <row r="38712" spans="6:12" x14ac:dyDescent="0.35">
      <c r="F38712" s="34"/>
      <c r="J38712" s="34"/>
      <c r="K38712" s="34"/>
      <c r="L38712" s="34"/>
    </row>
    <row r="38713" spans="6:12" x14ac:dyDescent="0.35">
      <c r="F38713" s="34"/>
      <c r="J38713" s="34"/>
      <c r="K38713" s="34"/>
      <c r="L38713" s="34"/>
    </row>
    <row r="38714" spans="6:12" x14ac:dyDescent="0.35">
      <c r="F38714" s="34"/>
      <c r="J38714" s="34"/>
      <c r="K38714" s="34"/>
      <c r="L38714" s="34"/>
    </row>
    <row r="38715" spans="6:12" x14ac:dyDescent="0.35">
      <c r="F38715" s="34"/>
      <c r="J38715" s="34"/>
      <c r="K38715" s="34"/>
      <c r="L38715" s="34"/>
    </row>
    <row r="38716" spans="6:12" x14ac:dyDescent="0.35">
      <c r="F38716" s="34"/>
      <c r="J38716" s="34"/>
      <c r="K38716" s="34"/>
      <c r="L38716" s="34"/>
    </row>
    <row r="38717" spans="6:12" x14ac:dyDescent="0.35">
      <c r="F38717" s="34"/>
      <c r="J38717" s="34"/>
      <c r="K38717" s="34"/>
      <c r="L38717" s="34"/>
    </row>
    <row r="38718" spans="6:12" x14ac:dyDescent="0.35">
      <c r="F38718" s="34"/>
      <c r="J38718" s="34"/>
      <c r="K38718" s="34"/>
      <c r="L38718" s="34"/>
    </row>
    <row r="38719" spans="6:12" x14ac:dyDescent="0.35">
      <c r="F38719" s="34"/>
      <c r="J38719" s="34"/>
      <c r="K38719" s="34"/>
      <c r="L38719" s="34"/>
    </row>
    <row r="38720" spans="6:12" x14ac:dyDescent="0.35">
      <c r="F38720" s="34"/>
      <c r="J38720" s="34"/>
      <c r="K38720" s="34"/>
      <c r="L38720" s="34"/>
    </row>
    <row r="38721" spans="6:12" x14ac:dyDescent="0.35">
      <c r="F38721" s="34"/>
      <c r="J38721" s="34"/>
      <c r="K38721" s="34"/>
      <c r="L38721" s="34"/>
    </row>
    <row r="38722" spans="6:12" x14ac:dyDescent="0.35">
      <c r="F38722" s="34"/>
      <c r="J38722" s="34"/>
      <c r="K38722" s="34"/>
      <c r="L38722" s="34"/>
    </row>
    <row r="38723" spans="6:12" x14ac:dyDescent="0.35">
      <c r="F38723" s="34"/>
      <c r="J38723" s="34"/>
      <c r="K38723" s="34"/>
      <c r="L38723" s="34"/>
    </row>
    <row r="38724" spans="6:12" x14ac:dyDescent="0.35">
      <c r="F38724" s="34"/>
      <c r="J38724" s="34"/>
      <c r="K38724" s="34"/>
      <c r="L38724" s="34"/>
    </row>
    <row r="38725" spans="6:12" x14ac:dyDescent="0.35">
      <c r="F38725" s="34"/>
      <c r="J38725" s="34"/>
      <c r="K38725" s="34"/>
      <c r="L38725" s="34"/>
    </row>
    <row r="38726" spans="6:12" x14ac:dyDescent="0.35">
      <c r="F38726" s="34"/>
      <c r="J38726" s="34"/>
      <c r="K38726" s="34"/>
      <c r="L38726" s="34"/>
    </row>
    <row r="38727" spans="6:12" x14ac:dyDescent="0.35">
      <c r="F38727" s="34"/>
      <c r="J38727" s="34"/>
      <c r="K38727" s="34"/>
      <c r="L38727" s="34"/>
    </row>
    <row r="38728" spans="6:12" x14ac:dyDescent="0.35">
      <c r="F38728" s="34"/>
      <c r="J38728" s="34"/>
      <c r="K38728" s="34"/>
      <c r="L38728" s="34"/>
    </row>
    <row r="38729" spans="6:12" x14ac:dyDescent="0.35">
      <c r="F38729" s="34"/>
      <c r="J38729" s="34"/>
      <c r="K38729" s="34"/>
      <c r="L38729" s="34"/>
    </row>
    <row r="38730" spans="6:12" x14ac:dyDescent="0.35">
      <c r="F38730" s="34"/>
      <c r="J38730" s="34"/>
      <c r="K38730" s="34"/>
      <c r="L38730" s="34"/>
    </row>
    <row r="38731" spans="6:12" x14ac:dyDescent="0.35">
      <c r="F38731" s="34"/>
      <c r="J38731" s="34"/>
      <c r="K38731" s="34"/>
      <c r="L38731" s="34"/>
    </row>
    <row r="38732" spans="6:12" x14ac:dyDescent="0.35">
      <c r="F38732" s="34"/>
      <c r="J38732" s="34"/>
      <c r="K38732" s="34"/>
      <c r="L38732" s="34"/>
    </row>
    <row r="38733" spans="6:12" x14ac:dyDescent="0.35">
      <c r="F38733" s="34"/>
      <c r="J38733" s="34"/>
      <c r="K38733" s="34"/>
      <c r="L38733" s="34"/>
    </row>
    <row r="38734" spans="6:12" x14ac:dyDescent="0.35">
      <c r="F38734" s="34"/>
      <c r="J38734" s="34"/>
      <c r="K38734" s="34"/>
      <c r="L38734" s="34"/>
    </row>
    <row r="38735" spans="6:12" x14ac:dyDescent="0.35">
      <c r="F38735" s="34"/>
      <c r="J38735" s="34"/>
      <c r="K38735" s="34"/>
      <c r="L38735" s="34"/>
    </row>
    <row r="38736" spans="6:12" x14ac:dyDescent="0.35">
      <c r="F38736" s="34"/>
      <c r="J38736" s="34"/>
      <c r="K38736" s="34"/>
      <c r="L38736" s="34"/>
    </row>
    <row r="38737" spans="6:12" x14ac:dyDescent="0.35">
      <c r="F38737" s="34"/>
      <c r="J38737" s="34"/>
      <c r="K38737" s="34"/>
      <c r="L38737" s="34"/>
    </row>
    <row r="38738" spans="6:12" x14ac:dyDescent="0.35">
      <c r="F38738" s="34"/>
      <c r="J38738" s="34"/>
      <c r="K38738" s="34"/>
      <c r="L38738" s="34"/>
    </row>
    <row r="38739" spans="6:12" x14ac:dyDescent="0.35">
      <c r="F38739" s="34"/>
      <c r="J38739" s="34"/>
      <c r="K38739" s="34"/>
      <c r="L38739" s="34"/>
    </row>
    <row r="38740" spans="6:12" x14ac:dyDescent="0.35">
      <c r="F38740" s="34"/>
      <c r="J38740" s="34"/>
      <c r="K38740" s="34"/>
      <c r="L38740" s="34"/>
    </row>
    <row r="38741" spans="6:12" x14ac:dyDescent="0.35">
      <c r="F38741" s="34"/>
      <c r="J38741" s="34"/>
      <c r="K38741" s="34"/>
      <c r="L38741" s="34"/>
    </row>
    <row r="38742" spans="6:12" x14ac:dyDescent="0.35">
      <c r="F38742" s="34"/>
      <c r="J38742" s="34"/>
      <c r="K38742" s="34"/>
      <c r="L38742" s="34"/>
    </row>
    <row r="38743" spans="6:12" x14ac:dyDescent="0.35">
      <c r="F38743" s="34"/>
      <c r="J38743" s="34"/>
      <c r="K38743" s="34"/>
      <c r="L38743" s="34"/>
    </row>
    <row r="38744" spans="6:12" x14ac:dyDescent="0.35">
      <c r="F38744" s="34"/>
      <c r="J38744" s="34"/>
      <c r="K38744" s="34"/>
      <c r="L38744" s="34"/>
    </row>
    <row r="38745" spans="6:12" x14ac:dyDescent="0.35">
      <c r="F38745" s="34"/>
      <c r="J38745" s="34"/>
      <c r="K38745" s="34"/>
      <c r="L38745" s="34"/>
    </row>
    <row r="38746" spans="6:12" x14ac:dyDescent="0.35">
      <c r="F38746" s="34"/>
      <c r="J38746" s="34"/>
      <c r="K38746" s="34"/>
      <c r="L38746" s="34"/>
    </row>
    <row r="38747" spans="6:12" x14ac:dyDescent="0.35">
      <c r="F38747" s="34"/>
      <c r="J38747" s="34"/>
      <c r="K38747" s="34"/>
      <c r="L38747" s="34"/>
    </row>
    <row r="38748" spans="6:12" x14ac:dyDescent="0.35">
      <c r="F38748" s="34"/>
      <c r="J38748" s="34"/>
      <c r="K38748" s="34"/>
      <c r="L38748" s="34"/>
    </row>
    <row r="38749" spans="6:12" x14ac:dyDescent="0.35">
      <c r="F38749" s="34"/>
      <c r="J38749" s="34"/>
      <c r="K38749" s="34"/>
      <c r="L38749" s="34"/>
    </row>
    <row r="38750" spans="6:12" x14ac:dyDescent="0.35">
      <c r="F38750" s="34"/>
      <c r="J38750" s="34"/>
      <c r="K38750" s="34"/>
      <c r="L38750" s="34"/>
    </row>
    <row r="38751" spans="6:12" x14ac:dyDescent="0.35">
      <c r="F38751" s="34"/>
      <c r="J38751" s="34"/>
      <c r="K38751" s="34"/>
      <c r="L38751" s="34"/>
    </row>
    <row r="38752" spans="6:12" x14ac:dyDescent="0.35">
      <c r="F38752" s="34"/>
      <c r="J38752" s="34"/>
      <c r="K38752" s="34"/>
      <c r="L38752" s="34"/>
    </row>
    <row r="38753" spans="6:12" x14ac:dyDescent="0.35">
      <c r="F38753" s="34"/>
      <c r="J38753" s="34"/>
      <c r="K38753" s="34"/>
      <c r="L38753" s="34"/>
    </row>
    <row r="38754" spans="6:12" x14ac:dyDescent="0.35">
      <c r="F38754" s="34"/>
      <c r="J38754" s="34"/>
      <c r="K38754" s="34"/>
      <c r="L38754" s="34"/>
    </row>
    <row r="38755" spans="6:12" x14ac:dyDescent="0.35">
      <c r="F38755" s="34"/>
      <c r="J38755" s="34"/>
      <c r="K38755" s="34"/>
      <c r="L38755" s="34"/>
    </row>
    <row r="38756" spans="6:12" x14ac:dyDescent="0.35">
      <c r="F38756" s="34"/>
      <c r="J38756" s="34"/>
      <c r="K38756" s="34"/>
      <c r="L38756" s="34"/>
    </row>
    <row r="38757" spans="6:12" x14ac:dyDescent="0.35">
      <c r="F38757" s="34"/>
      <c r="J38757" s="34"/>
      <c r="K38757" s="34"/>
      <c r="L38757" s="34"/>
    </row>
    <row r="38758" spans="6:12" x14ac:dyDescent="0.35">
      <c r="F38758" s="34"/>
      <c r="J38758" s="34"/>
      <c r="K38758" s="34"/>
      <c r="L38758" s="34"/>
    </row>
    <row r="38759" spans="6:12" x14ac:dyDescent="0.35">
      <c r="F38759" s="34"/>
      <c r="J38759" s="34"/>
      <c r="K38759" s="34"/>
      <c r="L38759" s="34"/>
    </row>
    <row r="38760" spans="6:12" x14ac:dyDescent="0.35">
      <c r="F38760" s="34"/>
      <c r="J38760" s="34"/>
      <c r="K38760" s="34"/>
      <c r="L38760" s="34"/>
    </row>
    <row r="38761" spans="6:12" x14ac:dyDescent="0.35">
      <c r="F38761" s="34"/>
      <c r="J38761" s="34"/>
      <c r="K38761" s="34"/>
      <c r="L38761" s="34"/>
    </row>
    <row r="38762" spans="6:12" x14ac:dyDescent="0.35">
      <c r="F38762" s="34"/>
      <c r="J38762" s="34"/>
      <c r="K38762" s="34"/>
      <c r="L38762" s="34"/>
    </row>
    <row r="38763" spans="6:12" x14ac:dyDescent="0.35">
      <c r="F38763" s="34"/>
      <c r="J38763" s="34"/>
      <c r="K38763" s="34"/>
      <c r="L38763" s="34"/>
    </row>
    <row r="38764" spans="6:12" x14ac:dyDescent="0.35">
      <c r="F38764" s="34"/>
      <c r="J38764" s="34"/>
      <c r="K38764" s="34"/>
      <c r="L38764" s="34"/>
    </row>
    <row r="38765" spans="6:12" x14ac:dyDescent="0.35">
      <c r="F38765" s="34"/>
      <c r="J38765" s="34"/>
      <c r="K38765" s="34"/>
      <c r="L38765" s="34"/>
    </row>
    <row r="38766" spans="6:12" x14ac:dyDescent="0.35">
      <c r="F38766" s="34"/>
      <c r="J38766" s="34"/>
      <c r="K38766" s="34"/>
      <c r="L38766" s="34"/>
    </row>
    <row r="38767" spans="6:12" x14ac:dyDescent="0.35">
      <c r="F38767" s="34"/>
      <c r="J38767" s="34"/>
      <c r="K38767" s="34"/>
      <c r="L38767" s="34"/>
    </row>
    <row r="38768" spans="6:12" x14ac:dyDescent="0.35">
      <c r="F38768" s="34"/>
      <c r="J38768" s="34"/>
      <c r="K38768" s="34"/>
      <c r="L38768" s="34"/>
    </row>
    <row r="38769" spans="6:12" x14ac:dyDescent="0.35">
      <c r="F38769" s="34"/>
      <c r="J38769" s="34"/>
      <c r="K38769" s="34"/>
      <c r="L38769" s="34"/>
    </row>
    <row r="38770" spans="6:12" x14ac:dyDescent="0.35">
      <c r="F38770" s="34"/>
      <c r="J38770" s="34"/>
      <c r="K38770" s="34"/>
      <c r="L38770" s="34"/>
    </row>
    <row r="38771" spans="6:12" x14ac:dyDescent="0.35">
      <c r="F38771" s="34"/>
      <c r="J38771" s="34"/>
      <c r="K38771" s="34"/>
      <c r="L38771" s="34"/>
    </row>
    <row r="38772" spans="6:12" x14ac:dyDescent="0.35">
      <c r="F38772" s="34"/>
      <c r="J38772" s="34"/>
      <c r="K38772" s="34"/>
      <c r="L38772" s="34"/>
    </row>
    <row r="38773" spans="6:12" x14ac:dyDescent="0.35">
      <c r="F38773" s="34"/>
      <c r="J38773" s="34"/>
      <c r="K38773" s="34"/>
      <c r="L38773" s="34"/>
    </row>
    <row r="38774" spans="6:12" x14ac:dyDescent="0.35">
      <c r="F38774" s="34"/>
      <c r="J38774" s="34"/>
      <c r="K38774" s="34"/>
      <c r="L38774" s="34"/>
    </row>
    <row r="38775" spans="6:12" x14ac:dyDescent="0.35">
      <c r="F38775" s="34"/>
      <c r="J38775" s="34"/>
      <c r="K38775" s="34"/>
      <c r="L38775" s="34"/>
    </row>
    <row r="38776" spans="6:12" x14ac:dyDescent="0.35">
      <c r="F38776" s="34"/>
      <c r="J38776" s="34"/>
      <c r="K38776" s="34"/>
      <c r="L38776" s="34"/>
    </row>
    <row r="38777" spans="6:12" x14ac:dyDescent="0.35">
      <c r="F38777" s="34"/>
      <c r="J38777" s="34"/>
      <c r="K38777" s="34"/>
      <c r="L38777" s="34"/>
    </row>
    <row r="38778" spans="6:12" x14ac:dyDescent="0.35">
      <c r="F38778" s="34"/>
      <c r="J38778" s="34"/>
      <c r="K38778" s="34"/>
      <c r="L38778" s="34"/>
    </row>
    <row r="38779" spans="6:12" x14ac:dyDescent="0.35">
      <c r="F38779" s="34"/>
      <c r="J38779" s="34"/>
      <c r="K38779" s="34"/>
      <c r="L38779" s="34"/>
    </row>
    <row r="38780" spans="6:12" x14ac:dyDescent="0.35">
      <c r="F38780" s="34"/>
      <c r="J38780" s="34"/>
      <c r="K38780" s="34"/>
      <c r="L38780" s="34"/>
    </row>
    <row r="38781" spans="6:12" x14ac:dyDescent="0.35">
      <c r="F38781" s="34"/>
      <c r="J38781" s="34"/>
      <c r="K38781" s="34"/>
      <c r="L38781" s="34"/>
    </row>
    <row r="38782" spans="6:12" x14ac:dyDescent="0.35">
      <c r="F38782" s="34"/>
      <c r="J38782" s="34"/>
      <c r="K38782" s="34"/>
      <c r="L38782" s="34"/>
    </row>
    <row r="38783" spans="6:12" x14ac:dyDescent="0.35">
      <c r="F38783" s="34"/>
      <c r="J38783" s="34"/>
      <c r="K38783" s="34"/>
      <c r="L38783" s="34"/>
    </row>
    <row r="38784" spans="6:12" x14ac:dyDescent="0.35">
      <c r="F38784" s="34"/>
      <c r="J38784" s="34"/>
      <c r="K38784" s="34"/>
      <c r="L38784" s="34"/>
    </row>
    <row r="38785" spans="6:12" x14ac:dyDescent="0.35">
      <c r="F38785" s="34"/>
      <c r="J38785" s="34"/>
      <c r="K38785" s="34"/>
      <c r="L38785" s="34"/>
    </row>
    <row r="38786" spans="6:12" x14ac:dyDescent="0.35">
      <c r="F38786" s="34"/>
      <c r="J38786" s="34"/>
      <c r="K38786" s="34"/>
      <c r="L38786" s="34"/>
    </row>
    <row r="38787" spans="6:12" x14ac:dyDescent="0.35">
      <c r="F38787" s="34"/>
      <c r="J38787" s="34"/>
      <c r="K38787" s="34"/>
      <c r="L38787" s="34"/>
    </row>
    <row r="38788" spans="6:12" x14ac:dyDescent="0.35">
      <c r="F38788" s="34"/>
      <c r="J38788" s="34"/>
      <c r="K38788" s="34"/>
      <c r="L38788" s="34"/>
    </row>
    <row r="38789" spans="6:12" x14ac:dyDescent="0.35">
      <c r="F38789" s="34"/>
      <c r="J38789" s="34"/>
      <c r="K38789" s="34"/>
      <c r="L38789" s="34"/>
    </row>
    <row r="38790" spans="6:12" x14ac:dyDescent="0.35">
      <c r="F38790" s="34"/>
      <c r="J38790" s="34"/>
      <c r="K38790" s="34"/>
      <c r="L38790" s="34"/>
    </row>
    <row r="38791" spans="6:12" x14ac:dyDescent="0.35">
      <c r="F38791" s="34"/>
      <c r="J38791" s="34"/>
      <c r="K38791" s="34"/>
      <c r="L38791" s="34"/>
    </row>
    <row r="38792" spans="6:12" x14ac:dyDescent="0.35">
      <c r="F38792" s="34"/>
      <c r="J38792" s="34"/>
      <c r="K38792" s="34"/>
      <c r="L38792" s="34"/>
    </row>
    <row r="38793" spans="6:12" x14ac:dyDescent="0.35">
      <c r="F38793" s="34"/>
      <c r="J38793" s="34"/>
      <c r="K38793" s="34"/>
      <c r="L38793" s="34"/>
    </row>
    <row r="38794" spans="6:12" x14ac:dyDescent="0.35">
      <c r="F38794" s="34"/>
      <c r="J38794" s="34"/>
      <c r="K38794" s="34"/>
      <c r="L38794" s="34"/>
    </row>
    <row r="38795" spans="6:12" x14ac:dyDescent="0.35">
      <c r="F38795" s="34"/>
      <c r="J38795" s="34"/>
      <c r="K38795" s="34"/>
      <c r="L38795" s="34"/>
    </row>
    <row r="38796" spans="6:12" x14ac:dyDescent="0.35">
      <c r="F38796" s="34"/>
      <c r="J38796" s="34"/>
      <c r="K38796" s="34"/>
      <c r="L38796" s="34"/>
    </row>
    <row r="38797" spans="6:12" x14ac:dyDescent="0.35">
      <c r="F38797" s="34"/>
      <c r="J38797" s="34"/>
      <c r="K38797" s="34"/>
      <c r="L38797" s="34"/>
    </row>
    <row r="38798" spans="6:12" x14ac:dyDescent="0.35">
      <c r="F38798" s="34"/>
      <c r="J38798" s="34"/>
      <c r="K38798" s="34"/>
      <c r="L38798" s="34"/>
    </row>
    <row r="38799" spans="6:12" x14ac:dyDescent="0.35">
      <c r="F38799" s="34"/>
      <c r="J38799" s="34"/>
      <c r="K38799" s="34"/>
      <c r="L38799" s="34"/>
    </row>
    <row r="38800" spans="6:12" x14ac:dyDescent="0.35">
      <c r="F38800" s="34"/>
      <c r="J38800" s="34"/>
      <c r="K38800" s="34"/>
      <c r="L38800" s="34"/>
    </row>
    <row r="38801" spans="6:12" x14ac:dyDescent="0.35">
      <c r="F38801" s="34"/>
      <c r="J38801" s="34"/>
      <c r="K38801" s="34"/>
      <c r="L38801" s="34"/>
    </row>
    <row r="38802" spans="6:12" x14ac:dyDescent="0.35">
      <c r="F38802" s="34"/>
      <c r="J38802" s="34"/>
      <c r="K38802" s="34"/>
      <c r="L38802" s="34"/>
    </row>
    <row r="38803" spans="6:12" x14ac:dyDescent="0.35">
      <c r="F38803" s="34"/>
      <c r="J38803" s="34"/>
      <c r="K38803" s="34"/>
      <c r="L38803" s="34"/>
    </row>
    <row r="38804" spans="6:12" x14ac:dyDescent="0.35">
      <c r="F38804" s="34"/>
      <c r="J38804" s="34"/>
      <c r="K38804" s="34"/>
      <c r="L38804" s="34"/>
    </row>
    <row r="38805" spans="6:12" x14ac:dyDescent="0.35">
      <c r="F38805" s="34"/>
      <c r="J38805" s="34"/>
      <c r="K38805" s="34"/>
      <c r="L38805" s="34"/>
    </row>
    <row r="38806" spans="6:12" x14ac:dyDescent="0.35">
      <c r="F38806" s="34"/>
      <c r="J38806" s="34"/>
      <c r="K38806" s="34"/>
      <c r="L38806" s="34"/>
    </row>
    <row r="38807" spans="6:12" x14ac:dyDescent="0.35">
      <c r="F38807" s="34"/>
      <c r="J38807" s="34"/>
      <c r="K38807" s="34"/>
      <c r="L38807" s="34"/>
    </row>
    <row r="38808" spans="6:12" x14ac:dyDescent="0.35">
      <c r="F38808" s="34"/>
      <c r="J38808" s="34"/>
      <c r="K38808" s="34"/>
      <c r="L38808" s="34"/>
    </row>
    <row r="38809" spans="6:12" x14ac:dyDescent="0.35">
      <c r="F38809" s="34"/>
      <c r="J38809" s="34"/>
      <c r="K38809" s="34"/>
      <c r="L38809" s="34"/>
    </row>
    <row r="38810" spans="6:12" x14ac:dyDescent="0.35">
      <c r="F38810" s="34"/>
      <c r="J38810" s="34"/>
      <c r="K38810" s="34"/>
      <c r="L38810" s="34"/>
    </row>
    <row r="38811" spans="6:12" x14ac:dyDescent="0.35">
      <c r="F38811" s="34"/>
      <c r="J38811" s="34"/>
      <c r="K38811" s="34"/>
      <c r="L38811" s="34"/>
    </row>
    <row r="38812" spans="6:12" x14ac:dyDescent="0.35">
      <c r="F38812" s="34"/>
      <c r="J38812" s="34"/>
      <c r="K38812" s="34"/>
      <c r="L38812" s="34"/>
    </row>
    <row r="38813" spans="6:12" x14ac:dyDescent="0.35">
      <c r="F38813" s="34"/>
      <c r="J38813" s="34"/>
      <c r="K38813" s="34"/>
      <c r="L38813" s="34"/>
    </row>
    <row r="38814" spans="6:12" x14ac:dyDescent="0.35">
      <c r="F38814" s="34"/>
      <c r="J38814" s="34"/>
      <c r="K38814" s="34"/>
      <c r="L38814" s="34"/>
    </row>
    <row r="38815" spans="6:12" x14ac:dyDescent="0.35">
      <c r="F38815" s="34"/>
      <c r="J38815" s="34"/>
      <c r="K38815" s="34"/>
      <c r="L38815" s="34"/>
    </row>
    <row r="38816" spans="6:12" x14ac:dyDescent="0.35">
      <c r="F38816" s="34"/>
      <c r="J38816" s="34"/>
      <c r="K38816" s="34"/>
      <c r="L38816" s="34"/>
    </row>
    <row r="38817" spans="6:12" x14ac:dyDescent="0.35">
      <c r="F38817" s="34"/>
      <c r="J38817" s="34"/>
      <c r="K38817" s="34"/>
      <c r="L38817" s="34"/>
    </row>
    <row r="38818" spans="6:12" x14ac:dyDescent="0.35">
      <c r="F38818" s="34"/>
      <c r="J38818" s="34"/>
      <c r="K38818" s="34"/>
      <c r="L38818" s="34"/>
    </row>
    <row r="38819" spans="6:12" x14ac:dyDescent="0.35">
      <c r="F38819" s="34"/>
      <c r="J38819" s="34"/>
      <c r="K38819" s="34"/>
      <c r="L38819" s="34"/>
    </row>
    <row r="38820" spans="6:12" x14ac:dyDescent="0.35">
      <c r="F38820" s="34"/>
      <c r="J38820" s="34"/>
      <c r="K38820" s="34"/>
      <c r="L38820" s="34"/>
    </row>
    <row r="38821" spans="6:12" x14ac:dyDescent="0.35">
      <c r="F38821" s="34"/>
      <c r="J38821" s="34"/>
      <c r="K38821" s="34"/>
      <c r="L38821" s="34"/>
    </row>
    <row r="38822" spans="6:12" x14ac:dyDescent="0.35">
      <c r="F38822" s="34"/>
      <c r="J38822" s="34"/>
      <c r="K38822" s="34"/>
      <c r="L38822" s="34"/>
    </row>
    <row r="38823" spans="6:12" x14ac:dyDescent="0.35">
      <c r="F38823" s="34"/>
      <c r="J38823" s="34"/>
      <c r="K38823" s="34"/>
      <c r="L38823" s="34"/>
    </row>
    <row r="38824" spans="6:12" x14ac:dyDescent="0.35">
      <c r="F38824" s="34"/>
      <c r="J38824" s="34"/>
      <c r="K38824" s="34"/>
      <c r="L38824" s="34"/>
    </row>
    <row r="38825" spans="6:12" x14ac:dyDescent="0.35">
      <c r="F38825" s="34"/>
      <c r="J38825" s="34"/>
      <c r="K38825" s="34"/>
      <c r="L38825" s="34"/>
    </row>
    <row r="38826" spans="6:12" x14ac:dyDescent="0.35">
      <c r="F38826" s="34"/>
      <c r="J38826" s="34"/>
      <c r="K38826" s="34"/>
      <c r="L38826" s="34"/>
    </row>
    <row r="38827" spans="6:12" x14ac:dyDescent="0.35">
      <c r="F38827" s="34"/>
      <c r="J38827" s="34"/>
      <c r="K38827" s="34"/>
      <c r="L38827" s="34"/>
    </row>
    <row r="38828" spans="6:12" x14ac:dyDescent="0.35">
      <c r="F38828" s="34"/>
      <c r="J38828" s="34"/>
      <c r="K38828" s="34"/>
      <c r="L38828" s="34"/>
    </row>
    <row r="38829" spans="6:12" x14ac:dyDescent="0.35">
      <c r="F38829" s="34"/>
      <c r="J38829" s="34"/>
      <c r="K38829" s="34"/>
      <c r="L38829" s="34"/>
    </row>
    <row r="38830" spans="6:12" x14ac:dyDescent="0.35">
      <c r="F38830" s="34"/>
      <c r="J38830" s="34"/>
      <c r="K38830" s="34"/>
      <c r="L38830" s="34"/>
    </row>
    <row r="38831" spans="6:12" x14ac:dyDescent="0.35">
      <c r="F38831" s="34"/>
      <c r="J38831" s="34"/>
      <c r="K38831" s="34"/>
      <c r="L38831" s="34"/>
    </row>
    <row r="38832" spans="6:12" x14ac:dyDescent="0.35">
      <c r="F38832" s="34"/>
      <c r="J38832" s="34"/>
      <c r="K38832" s="34"/>
      <c r="L38832" s="34"/>
    </row>
    <row r="38833" spans="6:12" x14ac:dyDescent="0.35">
      <c r="F38833" s="34"/>
      <c r="J38833" s="34"/>
      <c r="K38833" s="34"/>
      <c r="L38833" s="34"/>
    </row>
    <row r="38834" spans="6:12" x14ac:dyDescent="0.35">
      <c r="F38834" s="34"/>
      <c r="J38834" s="34"/>
      <c r="K38834" s="34"/>
      <c r="L38834" s="34"/>
    </row>
    <row r="38835" spans="6:12" x14ac:dyDescent="0.35">
      <c r="F38835" s="34"/>
      <c r="J38835" s="34"/>
      <c r="K38835" s="34"/>
      <c r="L38835" s="34"/>
    </row>
    <row r="38836" spans="6:12" x14ac:dyDescent="0.35">
      <c r="F38836" s="34"/>
      <c r="J38836" s="34"/>
      <c r="K38836" s="34"/>
      <c r="L38836" s="34"/>
    </row>
    <row r="38837" spans="6:12" x14ac:dyDescent="0.35">
      <c r="F38837" s="34"/>
      <c r="J38837" s="34"/>
      <c r="K38837" s="34"/>
      <c r="L38837" s="34"/>
    </row>
    <row r="38838" spans="6:12" x14ac:dyDescent="0.35">
      <c r="F38838" s="34"/>
      <c r="J38838" s="34"/>
      <c r="K38838" s="34"/>
      <c r="L38838" s="34"/>
    </row>
    <row r="38839" spans="6:12" x14ac:dyDescent="0.35">
      <c r="F38839" s="34"/>
      <c r="J38839" s="34"/>
      <c r="K38839" s="34"/>
      <c r="L38839" s="34"/>
    </row>
    <row r="38840" spans="6:12" x14ac:dyDescent="0.35">
      <c r="F38840" s="34"/>
      <c r="J38840" s="34"/>
      <c r="K38840" s="34"/>
      <c r="L38840" s="34"/>
    </row>
    <row r="38841" spans="6:12" x14ac:dyDescent="0.35">
      <c r="F38841" s="34"/>
      <c r="J38841" s="34"/>
      <c r="K38841" s="34"/>
      <c r="L38841" s="34"/>
    </row>
    <row r="38842" spans="6:12" x14ac:dyDescent="0.35">
      <c r="F38842" s="34"/>
      <c r="J38842" s="34"/>
      <c r="K38842" s="34"/>
      <c r="L38842" s="34"/>
    </row>
    <row r="38843" spans="6:12" x14ac:dyDescent="0.35">
      <c r="F38843" s="34"/>
      <c r="J38843" s="34"/>
      <c r="K38843" s="34"/>
      <c r="L38843" s="34"/>
    </row>
    <row r="38844" spans="6:12" x14ac:dyDescent="0.35">
      <c r="F38844" s="34"/>
      <c r="J38844" s="34"/>
      <c r="K38844" s="34"/>
      <c r="L38844" s="34"/>
    </row>
    <row r="38845" spans="6:12" x14ac:dyDescent="0.35">
      <c r="F38845" s="34"/>
      <c r="J38845" s="34"/>
      <c r="K38845" s="34"/>
      <c r="L38845" s="34"/>
    </row>
    <row r="38846" spans="6:12" x14ac:dyDescent="0.35">
      <c r="F38846" s="34"/>
      <c r="J38846" s="34"/>
      <c r="K38846" s="34"/>
      <c r="L38846" s="34"/>
    </row>
    <row r="38847" spans="6:12" x14ac:dyDescent="0.35">
      <c r="F38847" s="34"/>
      <c r="J38847" s="34"/>
      <c r="K38847" s="34"/>
      <c r="L38847" s="34"/>
    </row>
    <row r="38848" spans="6:12" x14ac:dyDescent="0.35">
      <c r="F38848" s="34"/>
      <c r="J38848" s="34"/>
      <c r="K38848" s="34"/>
      <c r="L38848" s="34"/>
    </row>
    <row r="38849" spans="6:12" x14ac:dyDescent="0.35">
      <c r="F38849" s="34"/>
      <c r="J38849" s="34"/>
      <c r="K38849" s="34"/>
      <c r="L38849" s="34"/>
    </row>
    <row r="38850" spans="6:12" x14ac:dyDescent="0.35">
      <c r="F38850" s="34"/>
      <c r="J38850" s="34"/>
      <c r="K38850" s="34"/>
      <c r="L38850" s="34"/>
    </row>
    <row r="38851" spans="6:12" x14ac:dyDescent="0.35">
      <c r="F38851" s="34"/>
      <c r="J38851" s="34"/>
      <c r="K38851" s="34"/>
      <c r="L38851" s="34"/>
    </row>
    <row r="38852" spans="6:12" x14ac:dyDescent="0.35">
      <c r="F38852" s="34"/>
      <c r="J38852" s="34"/>
      <c r="K38852" s="34"/>
      <c r="L38852" s="34"/>
    </row>
    <row r="38853" spans="6:12" x14ac:dyDescent="0.35">
      <c r="F38853" s="34"/>
      <c r="J38853" s="34"/>
      <c r="K38853" s="34"/>
      <c r="L38853" s="34"/>
    </row>
    <row r="38854" spans="6:12" x14ac:dyDescent="0.35">
      <c r="F38854" s="34"/>
      <c r="J38854" s="34"/>
      <c r="K38854" s="34"/>
      <c r="L38854" s="34"/>
    </row>
    <row r="38855" spans="6:12" x14ac:dyDescent="0.35">
      <c r="F38855" s="34"/>
      <c r="J38855" s="34"/>
      <c r="K38855" s="34"/>
      <c r="L38855" s="34"/>
    </row>
    <row r="38856" spans="6:12" x14ac:dyDescent="0.35">
      <c r="F38856" s="34"/>
      <c r="J38856" s="34"/>
      <c r="K38856" s="34"/>
      <c r="L38856" s="34"/>
    </row>
    <row r="38857" spans="6:12" x14ac:dyDescent="0.35">
      <c r="F38857" s="34"/>
      <c r="J38857" s="34"/>
      <c r="K38857" s="34"/>
      <c r="L38857" s="34"/>
    </row>
    <row r="38858" spans="6:12" x14ac:dyDescent="0.35">
      <c r="F38858" s="34"/>
      <c r="J38858" s="34"/>
      <c r="K38858" s="34"/>
      <c r="L38858" s="34"/>
    </row>
    <row r="38859" spans="6:12" x14ac:dyDescent="0.35">
      <c r="F38859" s="34"/>
      <c r="J38859" s="34"/>
      <c r="K38859" s="34"/>
      <c r="L38859" s="34"/>
    </row>
    <row r="38860" spans="6:12" x14ac:dyDescent="0.35">
      <c r="F38860" s="34"/>
      <c r="J38860" s="34"/>
      <c r="K38860" s="34"/>
      <c r="L38860" s="34"/>
    </row>
    <row r="38861" spans="6:12" x14ac:dyDescent="0.35">
      <c r="F38861" s="34"/>
      <c r="J38861" s="34"/>
      <c r="K38861" s="34"/>
      <c r="L38861" s="34"/>
    </row>
    <row r="38862" spans="6:12" x14ac:dyDescent="0.35">
      <c r="F38862" s="34"/>
      <c r="J38862" s="34"/>
      <c r="K38862" s="34"/>
      <c r="L38862" s="34"/>
    </row>
    <row r="38863" spans="6:12" x14ac:dyDescent="0.35">
      <c r="F38863" s="34"/>
      <c r="J38863" s="34"/>
      <c r="K38863" s="34"/>
      <c r="L38863" s="34"/>
    </row>
    <row r="38864" spans="6:12" x14ac:dyDescent="0.35">
      <c r="F38864" s="34"/>
      <c r="J38864" s="34"/>
      <c r="K38864" s="34"/>
      <c r="L38864" s="34"/>
    </row>
    <row r="38865" spans="6:12" x14ac:dyDescent="0.35">
      <c r="F38865" s="34"/>
      <c r="J38865" s="34"/>
      <c r="K38865" s="34"/>
      <c r="L38865" s="34"/>
    </row>
    <row r="38866" spans="6:12" x14ac:dyDescent="0.35">
      <c r="F38866" s="34"/>
      <c r="J38866" s="34"/>
      <c r="K38866" s="34"/>
      <c r="L38866" s="34"/>
    </row>
    <row r="38867" spans="6:12" x14ac:dyDescent="0.35">
      <c r="F38867" s="34"/>
      <c r="J38867" s="34"/>
      <c r="K38867" s="34"/>
      <c r="L38867" s="34"/>
    </row>
    <row r="38868" spans="6:12" x14ac:dyDescent="0.35">
      <c r="F38868" s="34"/>
      <c r="J38868" s="34"/>
      <c r="K38868" s="34"/>
      <c r="L38868" s="34"/>
    </row>
    <row r="38869" spans="6:12" x14ac:dyDescent="0.35">
      <c r="F38869" s="34"/>
      <c r="J38869" s="34"/>
      <c r="K38869" s="34"/>
      <c r="L38869" s="34"/>
    </row>
    <row r="38870" spans="6:12" x14ac:dyDescent="0.35">
      <c r="F38870" s="34"/>
      <c r="J38870" s="34"/>
      <c r="K38870" s="34"/>
      <c r="L38870" s="34"/>
    </row>
    <row r="38871" spans="6:12" x14ac:dyDescent="0.35">
      <c r="F38871" s="34"/>
      <c r="J38871" s="34"/>
      <c r="K38871" s="34"/>
      <c r="L38871" s="34"/>
    </row>
    <row r="38872" spans="6:12" x14ac:dyDescent="0.35">
      <c r="F38872" s="34"/>
      <c r="J38872" s="34"/>
      <c r="K38872" s="34"/>
      <c r="L38872" s="34"/>
    </row>
    <row r="38873" spans="6:12" x14ac:dyDescent="0.35">
      <c r="F38873" s="34"/>
      <c r="J38873" s="34"/>
      <c r="K38873" s="34"/>
      <c r="L38873" s="34"/>
    </row>
    <row r="38874" spans="6:12" x14ac:dyDescent="0.35">
      <c r="F38874" s="34"/>
      <c r="J38874" s="34"/>
      <c r="K38874" s="34"/>
      <c r="L38874" s="34"/>
    </row>
    <row r="38875" spans="6:12" x14ac:dyDescent="0.35">
      <c r="F38875" s="34"/>
      <c r="J38875" s="34"/>
      <c r="K38875" s="34"/>
      <c r="L38875" s="34"/>
    </row>
    <row r="38876" spans="6:12" x14ac:dyDescent="0.35">
      <c r="F38876" s="34"/>
      <c r="J38876" s="34"/>
      <c r="K38876" s="34"/>
      <c r="L38876" s="34"/>
    </row>
    <row r="38877" spans="6:12" x14ac:dyDescent="0.35">
      <c r="F38877" s="34"/>
      <c r="J38877" s="34"/>
      <c r="K38877" s="34"/>
      <c r="L38877" s="34"/>
    </row>
    <row r="38878" spans="6:12" x14ac:dyDescent="0.35">
      <c r="F38878" s="34"/>
      <c r="J38878" s="34"/>
      <c r="K38878" s="34"/>
      <c r="L38878" s="34"/>
    </row>
    <row r="38879" spans="6:12" x14ac:dyDescent="0.35">
      <c r="F38879" s="34"/>
      <c r="J38879" s="34"/>
      <c r="K38879" s="34"/>
      <c r="L38879" s="34"/>
    </row>
    <row r="38880" spans="6:12" x14ac:dyDescent="0.35">
      <c r="F38880" s="34"/>
      <c r="J38880" s="34"/>
      <c r="K38880" s="34"/>
      <c r="L38880" s="34"/>
    </row>
    <row r="38881" spans="6:12" x14ac:dyDescent="0.35">
      <c r="F38881" s="34"/>
      <c r="J38881" s="34"/>
      <c r="K38881" s="34"/>
      <c r="L38881" s="34"/>
    </row>
    <row r="38882" spans="6:12" x14ac:dyDescent="0.35">
      <c r="F38882" s="34"/>
      <c r="J38882" s="34"/>
      <c r="K38882" s="34"/>
      <c r="L38882" s="34"/>
    </row>
    <row r="38883" spans="6:12" x14ac:dyDescent="0.35">
      <c r="F38883" s="34"/>
      <c r="J38883" s="34"/>
      <c r="K38883" s="34"/>
      <c r="L38883" s="34"/>
    </row>
    <row r="38884" spans="6:12" x14ac:dyDescent="0.35">
      <c r="F38884" s="34"/>
      <c r="J38884" s="34"/>
      <c r="K38884" s="34"/>
      <c r="L38884" s="34"/>
    </row>
    <row r="38885" spans="6:12" x14ac:dyDescent="0.35">
      <c r="F38885" s="34"/>
      <c r="J38885" s="34"/>
      <c r="K38885" s="34"/>
      <c r="L38885" s="34"/>
    </row>
    <row r="38886" spans="6:12" x14ac:dyDescent="0.35">
      <c r="F38886" s="34"/>
      <c r="J38886" s="34"/>
      <c r="K38886" s="34"/>
      <c r="L38886" s="34"/>
    </row>
    <row r="38887" spans="6:12" x14ac:dyDescent="0.35">
      <c r="F38887" s="34"/>
      <c r="J38887" s="34"/>
      <c r="K38887" s="34"/>
      <c r="L38887" s="34"/>
    </row>
    <row r="38888" spans="6:12" x14ac:dyDescent="0.35">
      <c r="F38888" s="34"/>
      <c r="J38888" s="34"/>
      <c r="K38888" s="34"/>
      <c r="L38888" s="34"/>
    </row>
    <row r="38889" spans="6:12" x14ac:dyDescent="0.35">
      <c r="F38889" s="34"/>
      <c r="J38889" s="34"/>
      <c r="K38889" s="34"/>
      <c r="L38889" s="34"/>
    </row>
    <row r="38890" spans="6:12" x14ac:dyDescent="0.35">
      <c r="F38890" s="34"/>
      <c r="J38890" s="34"/>
      <c r="K38890" s="34"/>
      <c r="L38890" s="34"/>
    </row>
    <row r="38891" spans="6:12" x14ac:dyDescent="0.35">
      <c r="F38891" s="34"/>
      <c r="J38891" s="34"/>
      <c r="K38891" s="34"/>
      <c r="L38891" s="34"/>
    </row>
    <row r="38892" spans="6:12" x14ac:dyDescent="0.35">
      <c r="F38892" s="34"/>
      <c r="J38892" s="34"/>
      <c r="K38892" s="34"/>
      <c r="L38892" s="34"/>
    </row>
    <row r="38893" spans="6:12" x14ac:dyDescent="0.35">
      <c r="F38893" s="34"/>
      <c r="J38893" s="34"/>
      <c r="K38893" s="34"/>
      <c r="L38893" s="34"/>
    </row>
    <row r="38894" spans="6:12" x14ac:dyDescent="0.35">
      <c r="F38894" s="34"/>
      <c r="J38894" s="34"/>
      <c r="K38894" s="34"/>
      <c r="L38894" s="34"/>
    </row>
    <row r="38895" spans="6:12" x14ac:dyDescent="0.35">
      <c r="F38895" s="34"/>
      <c r="J38895" s="34"/>
      <c r="K38895" s="34"/>
      <c r="L38895" s="34"/>
    </row>
    <row r="38896" spans="6:12" x14ac:dyDescent="0.35">
      <c r="F38896" s="34"/>
      <c r="J38896" s="34"/>
      <c r="K38896" s="34"/>
      <c r="L38896" s="34"/>
    </row>
    <row r="38897" spans="6:12" x14ac:dyDescent="0.35">
      <c r="F38897" s="34"/>
      <c r="J38897" s="34"/>
      <c r="K38897" s="34"/>
      <c r="L38897" s="34"/>
    </row>
    <row r="38898" spans="6:12" x14ac:dyDescent="0.35">
      <c r="F38898" s="34"/>
      <c r="J38898" s="34"/>
      <c r="K38898" s="34"/>
      <c r="L38898" s="34"/>
    </row>
    <row r="38899" spans="6:12" x14ac:dyDescent="0.35">
      <c r="F38899" s="34"/>
      <c r="J38899" s="34"/>
      <c r="K38899" s="34"/>
      <c r="L38899" s="34"/>
    </row>
    <row r="38900" spans="6:12" x14ac:dyDescent="0.35">
      <c r="F38900" s="34"/>
      <c r="J38900" s="34"/>
      <c r="K38900" s="34"/>
      <c r="L38900" s="34"/>
    </row>
    <row r="38901" spans="6:12" x14ac:dyDescent="0.35">
      <c r="F38901" s="34"/>
      <c r="J38901" s="34"/>
      <c r="K38901" s="34"/>
      <c r="L38901" s="34"/>
    </row>
    <row r="38902" spans="6:12" x14ac:dyDescent="0.35">
      <c r="F38902" s="34"/>
      <c r="J38902" s="34"/>
      <c r="K38902" s="34"/>
      <c r="L38902" s="34"/>
    </row>
    <row r="38903" spans="6:12" x14ac:dyDescent="0.35">
      <c r="F38903" s="34"/>
      <c r="J38903" s="34"/>
      <c r="K38903" s="34"/>
      <c r="L38903" s="34"/>
    </row>
    <row r="38904" spans="6:12" x14ac:dyDescent="0.35">
      <c r="F38904" s="34"/>
      <c r="J38904" s="34"/>
      <c r="K38904" s="34"/>
      <c r="L38904" s="34"/>
    </row>
    <row r="38905" spans="6:12" x14ac:dyDescent="0.35">
      <c r="F38905" s="34"/>
      <c r="J38905" s="34"/>
      <c r="K38905" s="34"/>
      <c r="L38905" s="34"/>
    </row>
    <row r="38906" spans="6:12" x14ac:dyDescent="0.35">
      <c r="F38906" s="34"/>
      <c r="J38906" s="34"/>
      <c r="K38906" s="34"/>
      <c r="L38906" s="34"/>
    </row>
    <row r="38907" spans="6:12" x14ac:dyDescent="0.35">
      <c r="F38907" s="34"/>
      <c r="J38907" s="34"/>
      <c r="K38907" s="34"/>
      <c r="L38907" s="34"/>
    </row>
    <row r="38908" spans="6:12" x14ac:dyDescent="0.35">
      <c r="F38908" s="34"/>
      <c r="J38908" s="34"/>
      <c r="K38908" s="34"/>
      <c r="L38908" s="34"/>
    </row>
    <row r="38909" spans="6:12" x14ac:dyDescent="0.35">
      <c r="F38909" s="34"/>
      <c r="J38909" s="34"/>
      <c r="K38909" s="34"/>
      <c r="L38909" s="34"/>
    </row>
    <row r="38910" spans="6:12" x14ac:dyDescent="0.35">
      <c r="F38910" s="34"/>
      <c r="J38910" s="34"/>
      <c r="K38910" s="34"/>
      <c r="L38910" s="34"/>
    </row>
    <row r="38911" spans="6:12" x14ac:dyDescent="0.35">
      <c r="F38911" s="34"/>
      <c r="J38911" s="34"/>
      <c r="K38911" s="34"/>
      <c r="L38911" s="34"/>
    </row>
    <row r="38912" spans="6:12" x14ac:dyDescent="0.35">
      <c r="F38912" s="34"/>
      <c r="J38912" s="34"/>
      <c r="K38912" s="34"/>
      <c r="L38912" s="34"/>
    </row>
    <row r="38913" spans="6:12" x14ac:dyDescent="0.35">
      <c r="F38913" s="34"/>
      <c r="J38913" s="34"/>
      <c r="K38913" s="34"/>
      <c r="L38913" s="34"/>
    </row>
    <row r="38914" spans="6:12" x14ac:dyDescent="0.35">
      <c r="F38914" s="34"/>
      <c r="J38914" s="34"/>
      <c r="K38914" s="34"/>
      <c r="L38914" s="34"/>
    </row>
    <row r="38915" spans="6:12" x14ac:dyDescent="0.35">
      <c r="F38915" s="34"/>
      <c r="J38915" s="34"/>
      <c r="K38915" s="34"/>
      <c r="L38915" s="34"/>
    </row>
    <row r="38916" spans="6:12" x14ac:dyDescent="0.35">
      <c r="F38916" s="34"/>
      <c r="J38916" s="34"/>
      <c r="K38916" s="34"/>
      <c r="L38916" s="34"/>
    </row>
    <row r="38917" spans="6:12" x14ac:dyDescent="0.35">
      <c r="F38917" s="34"/>
      <c r="J38917" s="34"/>
      <c r="K38917" s="34"/>
      <c r="L38917" s="34"/>
    </row>
    <row r="38918" spans="6:12" x14ac:dyDescent="0.35">
      <c r="F38918" s="34"/>
      <c r="J38918" s="34"/>
      <c r="K38918" s="34"/>
      <c r="L38918" s="34"/>
    </row>
    <row r="38919" spans="6:12" x14ac:dyDescent="0.35">
      <c r="F38919" s="34"/>
      <c r="J38919" s="34"/>
      <c r="K38919" s="34"/>
      <c r="L38919" s="34"/>
    </row>
    <row r="38920" spans="6:12" x14ac:dyDescent="0.35">
      <c r="F38920" s="34"/>
      <c r="J38920" s="34"/>
      <c r="K38920" s="34"/>
      <c r="L38920" s="34"/>
    </row>
    <row r="38921" spans="6:12" x14ac:dyDescent="0.35">
      <c r="F38921" s="34"/>
      <c r="J38921" s="34"/>
      <c r="K38921" s="34"/>
      <c r="L38921" s="34"/>
    </row>
    <row r="38922" spans="6:12" x14ac:dyDescent="0.35">
      <c r="F38922" s="34"/>
      <c r="J38922" s="34"/>
      <c r="K38922" s="34"/>
      <c r="L38922" s="34"/>
    </row>
    <row r="38923" spans="6:12" x14ac:dyDescent="0.35">
      <c r="F38923" s="34"/>
      <c r="J38923" s="34"/>
      <c r="K38923" s="34"/>
      <c r="L38923" s="34"/>
    </row>
    <row r="38924" spans="6:12" x14ac:dyDescent="0.35">
      <c r="F38924" s="34"/>
      <c r="J38924" s="34"/>
      <c r="K38924" s="34"/>
      <c r="L38924" s="34"/>
    </row>
    <row r="38925" spans="6:12" x14ac:dyDescent="0.35">
      <c r="F38925" s="34"/>
      <c r="J38925" s="34"/>
      <c r="K38925" s="34"/>
      <c r="L38925" s="34"/>
    </row>
    <row r="38926" spans="6:12" x14ac:dyDescent="0.35">
      <c r="F38926" s="34"/>
      <c r="J38926" s="34"/>
      <c r="K38926" s="34"/>
      <c r="L38926" s="34"/>
    </row>
    <row r="38927" spans="6:12" x14ac:dyDescent="0.35">
      <c r="F38927" s="34"/>
      <c r="J38927" s="34"/>
      <c r="K38927" s="34"/>
      <c r="L38927" s="34"/>
    </row>
    <row r="38928" spans="6:12" x14ac:dyDescent="0.35">
      <c r="F38928" s="34"/>
      <c r="J38928" s="34"/>
      <c r="K38928" s="34"/>
      <c r="L38928" s="34"/>
    </row>
    <row r="38929" spans="6:12" x14ac:dyDescent="0.35">
      <c r="F38929" s="34"/>
      <c r="J38929" s="34"/>
      <c r="K38929" s="34"/>
      <c r="L38929" s="34"/>
    </row>
    <row r="38930" spans="6:12" x14ac:dyDescent="0.35">
      <c r="F38930" s="34"/>
      <c r="J38930" s="34"/>
      <c r="K38930" s="34"/>
      <c r="L38930" s="34"/>
    </row>
    <row r="38931" spans="6:12" x14ac:dyDescent="0.35">
      <c r="F38931" s="34"/>
      <c r="J38931" s="34"/>
      <c r="K38931" s="34"/>
      <c r="L38931" s="34"/>
    </row>
    <row r="38932" spans="6:12" x14ac:dyDescent="0.35">
      <c r="F38932" s="34"/>
      <c r="J38932" s="34"/>
      <c r="K38932" s="34"/>
      <c r="L38932" s="34"/>
    </row>
    <row r="38933" spans="6:12" x14ac:dyDescent="0.35">
      <c r="F38933" s="34"/>
      <c r="J38933" s="34"/>
      <c r="K38933" s="34"/>
      <c r="L38933" s="34"/>
    </row>
    <row r="38934" spans="6:12" x14ac:dyDescent="0.35">
      <c r="F38934" s="34"/>
      <c r="J38934" s="34"/>
      <c r="K38934" s="34"/>
      <c r="L38934" s="34"/>
    </row>
    <row r="38935" spans="6:12" x14ac:dyDescent="0.35">
      <c r="F38935" s="34"/>
      <c r="J38935" s="34"/>
      <c r="K38935" s="34"/>
      <c r="L38935" s="34"/>
    </row>
    <row r="38936" spans="6:12" x14ac:dyDescent="0.35">
      <c r="F38936" s="34"/>
      <c r="J38936" s="34"/>
      <c r="K38936" s="34"/>
      <c r="L38936" s="34"/>
    </row>
    <row r="38937" spans="6:12" x14ac:dyDescent="0.35">
      <c r="F38937" s="34"/>
      <c r="J38937" s="34"/>
      <c r="K38937" s="34"/>
      <c r="L38937" s="34"/>
    </row>
    <row r="38938" spans="6:12" x14ac:dyDescent="0.35">
      <c r="F38938" s="34"/>
      <c r="J38938" s="34"/>
      <c r="K38938" s="34"/>
      <c r="L38938" s="34"/>
    </row>
    <row r="38939" spans="6:12" x14ac:dyDescent="0.35">
      <c r="F38939" s="34"/>
      <c r="J38939" s="34"/>
      <c r="K38939" s="34"/>
      <c r="L38939" s="34"/>
    </row>
    <row r="38940" spans="6:12" x14ac:dyDescent="0.35">
      <c r="F38940" s="34"/>
      <c r="J38940" s="34"/>
      <c r="K38940" s="34"/>
      <c r="L38940" s="34"/>
    </row>
    <row r="38941" spans="6:12" x14ac:dyDescent="0.35">
      <c r="F38941" s="34"/>
      <c r="J38941" s="34"/>
      <c r="K38941" s="34"/>
      <c r="L38941" s="34"/>
    </row>
    <row r="38942" spans="6:12" x14ac:dyDescent="0.35">
      <c r="F38942" s="34"/>
      <c r="J38942" s="34"/>
      <c r="K38942" s="34"/>
      <c r="L38942" s="34"/>
    </row>
    <row r="38943" spans="6:12" x14ac:dyDescent="0.35">
      <c r="F38943" s="34"/>
      <c r="J38943" s="34"/>
      <c r="K38943" s="34"/>
      <c r="L38943" s="34"/>
    </row>
    <row r="38944" spans="6:12" x14ac:dyDescent="0.35">
      <c r="F38944" s="34"/>
      <c r="J38944" s="34"/>
      <c r="K38944" s="34"/>
      <c r="L38944" s="34"/>
    </row>
    <row r="38945" spans="6:12" x14ac:dyDescent="0.35">
      <c r="F38945" s="34"/>
      <c r="J38945" s="34"/>
      <c r="K38945" s="34"/>
      <c r="L38945" s="34"/>
    </row>
    <row r="38946" spans="6:12" x14ac:dyDescent="0.35">
      <c r="F38946" s="34"/>
      <c r="J38946" s="34"/>
      <c r="K38946" s="34"/>
      <c r="L38946" s="34"/>
    </row>
    <row r="38947" spans="6:12" x14ac:dyDescent="0.35">
      <c r="F38947" s="34"/>
      <c r="J38947" s="34"/>
      <c r="K38947" s="34"/>
      <c r="L38947" s="34"/>
    </row>
    <row r="38948" spans="6:12" x14ac:dyDescent="0.35">
      <c r="F38948" s="34"/>
      <c r="J38948" s="34"/>
      <c r="K38948" s="34"/>
      <c r="L38948" s="34"/>
    </row>
    <row r="38949" spans="6:12" x14ac:dyDescent="0.35">
      <c r="F38949" s="34"/>
      <c r="J38949" s="34"/>
      <c r="K38949" s="34"/>
      <c r="L38949" s="34"/>
    </row>
    <row r="38950" spans="6:12" x14ac:dyDescent="0.35">
      <c r="F38950" s="34"/>
      <c r="J38950" s="34"/>
      <c r="K38950" s="34"/>
      <c r="L38950" s="34"/>
    </row>
    <row r="38951" spans="6:12" x14ac:dyDescent="0.35">
      <c r="F38951" s="34"/>
      <c r="J38951" s="34"/>
      <c r="K38951" s="34"/>
      <c r="L38951" s="34"/>
    </row>
    <row r="38952" spans="6:12" x14ac:dyDescent="0.35">
      <c r="F38952" s="34"/>
      <c r="J38952" s="34"/>
      <c r="K38952" s="34"/>
      <c r="L38952" s="34"/>
    </row>
    <row r="38953" spans="6:12" x14ac:dyDescent="0.35">
      <c r="F38953" s="34"/>
      <c r="J38953" s="34"/>
      <c r="K38953" s="34"/>
      <c r="L38953" s="34"/>
    </row>
    <row r="38954" spans="6:12" x14ac:dyDescent="0.35">
      <c r="F38954" s="34"/>
      <c r="J38954" s="34"/>
      <c r="K38954" s="34"/>
      <c r="L38954" s="34"/>
    </row>
    <row r="38955" spans="6:12" x14ac:dyDescent="0.35">
      <c r="F38955" s="34"/>
      <c r="J38955" s="34"/>
      <c r="K38955" s="34"/>
      <c r="L38955" s="34"/>
    </row>
    <row r="38956" spans="6:12" x14ac:dyDescent="0.35">
      <c r="F38956" s="34"/>
      <c r="J38956" s="34"/>
      <c r="K38956" s="34"/>
      <c r="L38956" s="34"/>
    </row>
    <row r="38957" spans="6:12" x14ac:dyDescent="0.35">
      <c r="F38957" s="34"/>
      <c r="J38957" s="34"/>
      <c r="K38957" s="34"/>
      <c r="L38957" s="34"/>
    </row>
    <row r="38958" spans="6:12" x14ac:dyDescent="0.35">
      <c r="F38958" s="34"/>
      <c r="J38958" s="34"/>
      <c r="K38958" s="34"/>
      <c r="L38958" s="34"/>
    </row>
    <row r="38959" spans="6:12" x14ac:dyDescent="0.35">
      <c r="F38959" s="34"/>
      <c r="J38959" s="34"/>
      <c r="K38959" s="34"/>
      <c r="L38959" s="34"/>
    </row>
    <row r="38960" spans="6:12" x14ac:dyDescent="0.35">
      <c r="F38960" s="34"/>
      <c r="J38960" s="34"/>
      <c r="K38960" s="34"/>
      <c r="L38960" s="34"/>
    </row>
    <row r="38961" spans="6:12" x14ac:dyDescent="0.35">
      <c r="F38961" s="34"/>
      <c r="J38961" s="34"/>
      <c r="K38961" s="34"/>
      <c r="L38961" s="34"/>
    </row>
    <row r="38962" spans="6:12" x14ac:dyDescent="0.35">
      <c r="F38962" s="34"/>
      <c r="J38962" s="34"/>
      <c r="K38962" s="34"/>
      <c r="L38962" s="34"/>
    </row>
    <row r="38963" spans="6:12" x14ac:dyDescent="0.35">
      <c r="F38963" s="34"/>
      <c r="J38963" s="34"/>
      <c r="K38963" s="34"/>
      <c r="L38963" s="34"/>
    </row>
    <row r="38964" spans="6:12" x14ac:dyDescent="0.35">
      <c r="F38964" s="34"/>
      <c r="J38964" s="34"/>
      <c r="K38964" s="34"/>
      <c r="L38964" s="34"/>
    </row>
    <row r="38965" spans="6:12" x14ac:dyDescent="0.35">
      <c r="F38965" s="34"/>
      <c r="J38965" s="34"/>
      <c r="K38965" s="34"/>
      <c r="L38965" s="34"/>
    </row>
    <row r="38966" spans="6:12" x14ac:dyDescent="0.35">
      <c r="F38966" s="34"/>
      <c r="J38966" s="34"/>
      <c r="K38966" s="34"/>
      <c r="L38966" s="34"/>
    </row>
    <row r="38967" spans="6:12" x14ac:dyDescent="0.35">
      <c r="F38967" s="34"/>
      <c r="J38967" s="34"/>
      <c r="K38967" s="34"/>
      <c r="L38967" s="34"/>
    </row>
    <row r="38968" spans="6:12" x14ac:dyDescent="0.35">
      <c r="F38968" s="34"/>
      <c r="J38968" s="34"/>
      <c r="K38968" s="34"/>
      <c r="L38968" s="34"/>
    </row>
    <row r="38969" spans="6:12" x14ac:dyDescent="0.35">
      <c r="F38969" s="34"/>
      <c r="J38969" s="34"/>
      <c r="K38969" s="34"/>
      <c r="L38969" s="34"/>
    </row>
    <row r="38970" spans="6:12" x14ac:dyDescent="0.35">
      <c r="F38970" s="34"/>
      <c r="J38970" s="34"/>
      <c r="K38970" s="34"/>
      <c r="L38970" s="34"/>
    </row>
    <row r="38971" spans="6:12" x14ac:dyDescent="0.35">
      <c r="F38971" s="34"/>
      <c r="J38971" s="34"/>
      <c r="K38971" s="34"/>
      <c r="L38971" s="34"/>
    </row>
    <row r="38972" spans="6:12" x14ac:dyDescent="0.35">
      <c r="F38972" s="34"/>
      <c r="J38972" s="34"/>
      <c r="K38972" s="34"/>
      <c r="L38972" s="34"/>
    </row>
    <row r="38973" spans="6:12" x14ac:dyDescent="0.35">
      <c r="F38973" s="34"/>
      <c r="J38973" s="34"/>
      <c r="K38973" s="34"/>
      <c r="L38973" s="34"/>
    </row>
    <row r="38974" spans="6:12" x14ac:dyDescent="0.35">
      <c r="F38974" s="34"/>
      <c r="J38974" s="34"/>
      <c r="K38974" s="34"/>
      <c r="L38974" s="34"/>
    </row>
    <row r="38975" spans="6:12" x14ac:dyDescent="0.35">
      <c r="F38975" s="34"/>
      <c r="J38975" s="34"/>
      <c r="K38975" s="34"/>
      <c r="L38975" s="34"/>
    </row>
    <row r="38976" spans="6:12" x14ac:dyDescent="0.35">
      <c r="F38976" s="34"/>
      <c r="J38976" s="34"/>
      <c r="K38976" s="34"/>
      <c r="L38976" s="34"/>
    </row>
    <row r="38977" spans="6:12" x14ac:dyDescent="0.35">
      <c r="F38977" s="34"/>
      <c r="J38977" s="34"/>
      <c r="K38977" s="34"/>
      <c r="L38977" s="34"/>
    </row>
    <row r="38978" spans="6:12" x14ac:dyDescent="0.35">
      <c r="F38978" s="34"/>
      <c r="J38978" s="34"/>
      <c r="K38978" s="34"/>
      <c r="L38978" s="34"/>
    </row>
    <row r="38979" spans="6:12" x14ac:dyDescent="0.35">
      <c r="F38979" s="34"/>
      <c r="J38979" s="34"/>
      <c r="K38979" s="34"/>
      <c r="L38979" s="34"/>
    </row>
    <row r="38980" spans="6:12" x14ac:dyDescent="0.35">
      <c r="F38980" s="34"/>
      <c r="J38980" s="34"/>
      <c r="K38980" s="34"/>
      <c r="L38980" s="34"/>
    </row>
    <row r="38981" spans="6:12" x14ac:dyDescent="0.35">
      <c r="F38981" s="34"/>
      <c r="J38981" s="34"/>
      <c r="K38981" s="34"/>
      <c r="L38981" s="34"/>
    </row>
    <row r="38982" spans="6:12" x14ac:dyDescent="0.35">
      <c r="F38982" s="34"/>
      <c r="J38982" s="34"/>
      <c r="K38982" s="34"/>
      <c r="L38982" s="34"/>
    </row>
    <row r="38983" spans="6:12" x14ac:dyDescent="0.35">
      <c r="F38983" s="34"/>
      <c r="J38983" s="34"/>
      <c r="K38983" s="34"/>
      <c r="L38983" s="34"/>
    </row>
    <row r="38984" spans="6:12" x14ac:dyDescent="0.35">
      <c r="F38984" s="34"/>
      <c r="J38984" s="34"/>
      <c r="K38984" s="34"/>
      <c r="L38984" s="34"/>
    </row>
    <row r="38985" spans="6:12" x14ac:dyDescent="0.35">
      <c r="F38985" s="34"/>
      <c r="J38985" s="34"/>
      <c r="K38985" s="34"/>
      <c r="L38985" s="34"/>
    </row>
    <row r="38986" spans="6:12" x14ac:dyDescent="0.35">
      <c r="F38986" s="34"/>
      <c r="J38986" s="34"/>
      <c r="K38986" s="34"/>
      <c r="L38986" s="34"/>
    </row>
    <row r="38987" spans="6:12" x14ac:dyDescent="0.35">
      <c r="F38987" s="34"/>
      <c r="J38987" s="34"/>
      <c r="K38987" s="34"/>
      <c r="L38987" s="34"/>
    </row>
    <row r="38988" spans="6:12" x14ac:dyDescent="0.35">
      <c r="F38988" s="34"/>
      <c r="J38988" s="34"/>
      <c r="K38988" s="34"/>
      <c r="L38988" s="34"/>
    </row>
    <row r="38989" spans="6:12" x14ac:dyDescent="0.35">
      <c r="F38989" s="34"/>
      <c r="J38989" s="34"/>
      <c r="K38989" s="34"/>
      <c r="L38989" s="34"/>
    </row>
    <row r="38990" spans="6:12" x14ac:dyDescent="0.35">
      <c r="F38990" s="34"/>
      <c r="J38990" s="34"/>
      <c r="K38990" s="34"/>
      <c r="L38990" s="34"/>
    </row>
    <row r="38991" spans="6:12" x14ac:dyDescent="0.35">
      <c r="F38991" s="34"/>
      <c r="J38991" s="34"/>
      <c r="K38991" s="34"/>
      <c r="L38991" s="34"/>
    </row>
    <row r="38992" spans="6:12" x14ac:dyDescent="0.35">
      <c r="F38992" s="34"/>
      <c r="J38992" s="34"/>
      <c r="K38992" s="34"/>
      <c r="L38992" s="34"/>
    </row>
    <row r="38993" spans="6:12" x14ac:dyDescent="0.35">
      <c r="F38993" s="34"/>
      <c r="J38993" s="34"/>
      <c r="K38993" s="34"/>
      <c r="L38993" s="34"/>
    </row>
    <row r="38994" spans="6:12" x14ac:dyDescent="0.35">
      <c r="F38994" s="34"/>
      <c r="J38994" s="34"/>
      <c r="K38994" s="34"/>
      <c r="L38994" s="34"/>
    </row>
    <row r="38995" spans="6:12" x14ac:dyDescent="0.35">
      <c r="F38995" s="34"/>
      <c r="J38995" s="34"/>
      <c r="K38995" s="34"/>
      <c r="L38995" s="34"/>
    </row>
    <row r="38996" spans="6:12" x14ac:dyDescent="0.35">
      <c r="F38996" s="34"/>
      <c r="J38996" s="34"/>
      <c r="K38996" s="34"/>
      <c r="L38996" s="34"/>
    </row>
    <row r="38997" spans="6:12" x14ac:dyDescent="0.35">
      <c r="F38997" s="34"/>
      <c r="J38997" s="34"/>
      <c r="K38997" s="34"/>
      <c r="L38997" s="34"/>
    </row>
    <row r="38998" spans="6:12" x14ac:dyDescent="0.35">
      <c r="F38998" s="34"/>
      <c r="J38998" s="34"/>
      <c r="K38998" s="34"/>
      <c r="L38998" s="34"/>
    </row>
    <row r="38999" spans="6:12" x14ac:dyDescent="0.35">
      <c r="F38999" s="34"/>
      <c r="J38999" s="34"/>
      <c r="K38999" s="34"/>
      <c r="L38999" s="34"/>
    </row>
    <row r="39000" spans="6:12" x14ac:dyDescent="0.35">
      <c r="F39000" s="34"/>
      <c r="J39000" s="34"/>
      <c r="K39000" s="34"/>
      <c r="L39000" s="34"/>
    </row>
    <row r="39001" spans="6:12" x14ac:dyDescent="0.35">
      <c r="F39001" s="34"/>
      <c r="J39001" s="34"/>
      <c r="K39001" s="34"/>
      <c r="L39001" s="34"/>
    </row>
    <row r="39002" spans="6:12" x14ac:dyDescent="0.35">
      <c r="F39002" s="34"/>
      <c r="J39002" s="34"/>
      <c r="K39002" s="34"/>
      <c r="L39002" s="34"/>
    </row>
    <row r="39003" spans="6:12" x14ac:dyDescent="0.35">
      <c r="F39003" s="34"/>
      <c r="J39003" s="34"/>
      <c r="K39003" s="34"/>
      <c r="L39003" s="34"/>
    </row>
    <row r="39004" spans="6:12" x14ac:dyDescent="0.35">
      <c r="F39004" s="34"/>
      <c r="J39004" s="34"/>
      <c r="K39004" s="34"/>
      <c r="L39004" s="34"/>
    </row>
    <row r="39005" spans="6:12" x14ac:dyDescent="0.35">
      <c r="F39005" s="34"/>
      <c r="J39005" s="34"/>
      <c r="K39005" s="34"/>
      <c r="L39005" s="34"/>
    </row>
    <row r="39006" spans="6:12" x14ac:dyDescent="0.35">
      <c r="F39006" s="34"/>
      <c r="J39006" s="34"/>
      <c r="K39006" s="34"/>
      <c r="L39006" s="34"/>
    </row>
    <row r="39007" spans="6:12" x14ac:dyDescent="0.35">
      <c r="F39007" s="34"/>
      <c r="J39007" s="34"/>
      <c r="K39007" s="34"/>
      <c r="L39007" s="34"/>
    </row>
    <row r="39008" spans="6:12" x14ac:dyDescent="0.35">
      <c r="F39008" s="34"/>
      <c r="J39008" s="34"/>
      <c r="K39008" s="34"/>
      <c r="L39008" s="34"/>
    </row>
    <row r="39009" spans="6:12" x14ac:dyDescent="0.35">
      <c r="F39009" s="34"/>
      <c r="J39009" s="34"/>
      <c r="K39009" s="34"/>
      <c r="L39009" s="34"/>
    </row>
    <row r="39010" spans="6:12" x14ac:dyDescent="0.35">
      <c r="F39010" s="34"/>
      <c r="J39010" s="34"/>
      <c r="K39010" s="34"/>
      <c r="L39010" s="34"/>
    </row>
    <row r="39011" spans="6:12" x14ac:dyDescent="0.35">
      <c r="F39011" s="34"/>
      <c r="J39011" s="34"/>
      <c r="K39011" s="34"/>
      <c r="L39011" s="34"/>
    </row>
    <row r="39012" spans="6:12" x14ac:dyDescent="0.35">
      <c r="F39012" s="34"/>
      <c r="J39012" s="34"/>
      <c r="K39012" s="34"/>
      <c r="L39012" s="34"/>
    </row>
    <row r="39013" spans="6:12" x14ac:dyDescent="0.35">
      <c r="F39013" s="34"/>
      <c r="J39013" s="34"/>
      <c r="K39013" s="34"/>
      <c r="L39013" s="34"/>
    </row>
    <row r="39014" spans="6:12" x14ac:dyDescent="0.35">
      <c r="F39014" s="34"/>
      <c r="J39014" s="34"/>
      <c r="K39014" s="34"/>
      <c r="L39014" s="34"/>
    </row>
    <row r="39015" spans="6:12" x14ac:dyDescent="0.35">
      <c r="F39015" s="34"/>
      <c r="J39015" s="34"/>
      <c r="K39015" s="34"/>
      <c r="L39015" s="34"/>
    </row>
    <row r="39016" spans="6:12" x14ac:dyDescent="0.35">
      <c r="F39016" s="34"/>
      <c r="J39016" s="34"/>
      <c r="K39016" s="34"/>
      <c r="L39016" s="34"/>
    </row>
    <row r="39017" spans="6:12" x14ac:dyDescent="0.35">
      <c r="F39017" s="34"/>
      <c r="J39017" s="34"/>
      <c r="K39017" s="34"/>
      <c r="L39017" s="34"/>
    </row>
    <row r="39018" spans="6:12" x14ac:dyDescent="0.35">
      <c r="F39018" s="34"/>
      <c r="J39018" s="34"/>
      <c r="K39018" s="34"/>
      <c r="L39018" s="34"/>
    </row>
    <row r="39019" spans="6:12" x14ac:dyDescent="0.35">
      <c r="F39019" s="34"/>
      <c r="J39019" s="34"/>
      <c r="K39019" s="34"/>
      <c r="L39019" s="34"/>
    </row>
    <row r="39020" spans="6:12" x14ac:dyDescent="0.35">
      <c r="F39020" s="34"/>
      <c r="J39020" s="34"/>
      <c r="K39020" s="34"/>
      <c r="L39020" s="34"/>
    </row>
    <row r="39021" spans="6:12" x14ac:dyDescent="0.35">
      <c r="F39021" s="34"/>
      <c r="J39021" s="34"/>
      <c r="K39021" s="34"/>
      <c r="L39021" s="34"/>
    </row>
    <row r="39022" spans="6:12" x14ac:dyDescent="0.35">
      <c r="F39022" s="34"/>
      <c r="J39022" s="34"/>
      <c r="K39022" s="34"/>
      <c r="L39022" s="34"/>
    </row>
    <row r="39023" spans="6:12" x14ac:dyDescent="0.35">
      <c r="F39023" s="34"/>
      <c r="J39023" s="34"/>
      <c r="K39023" s="34"/>
      <c r="L39023" s="34"/>
    </row>
    <row r="39024" spans="6:12" x14ac:dyDescent="0.35">
      <c r="F39024" s="34"/>
      <c r="J39024" s="34"/>
      <c r="K39024" s="34"/>
      <c r="L39024" s="34"/>
    </row>
    <row r="39025" spans="6:12" x14ac:dyDescent="0.35">
      <c r="F39025" s="34"/>
      <c r="J39025" s="34"/>
      <c r="K39025" s="34"/>
      <c r="L39025" s="34"/>
    </row>
    <row r="39026" spans="6:12" x14ac:dyDescent="0.35">
      <c r="F39026" s="34"/>
      <c r="J39026" s="34"/>
      <c r="K39026" s="34"/>
      <c r="L39026" s="34"/>
    </row>
    <row r="39027" spans="6:12" x14ac:dyDescent="0.35">
      <c r="F39027" s="34"/>
      <c r="J39027" s="34"/>
      <c r="K39027" s="34"/>
      <c r="L39027" s="34"/>
    </row>
    <row r="39028" spans="6:12" x14ac:dyDescent="0.35">
      <c r="F39028" s="34"/>
      <c r="J39028" s="34"/>
      <c r="K39028" s="34"/>
      <c r="L39028" s="34"/>
    </row>
    <row r="39029" spans="6:12" x14ac:dyDescent="0.35">
      <c r="F39029" s="34"/>
      <c r="J39029" s="34"/>
      <c r="K39029" s="34"/>
      <c r="L39029" s="34"/>
    </row>
    <row r="39030" spans="6:12" x14ac:dyDescent="0.35">
      <c r="F39030" s="34"/>
      <c r="J39030" s="34"/>
      <c r="K39030" s="34"/>
      <c r="L39030" s="34"/>
    </row>
    <row r="39031" spans="6:12" x14ac:dyDescent="0.35">
      <c r="F39031" s="34"/>
      <c r="J39031" s="34"/>
      <c r="K39031" s="34"/>
      <c r="L39031" s="34"/>
    </row>
    <row r="39032" spans="6:12" x14ac:dyDescent="0.35">
      <c r="F39032" s="34"/>
      <c r="J39032" s="34"/>
      <c r="K39032" s="34"/>
      <c r="L39032" s="34"/>
    </row>
    <row r="39033" spans="6:12" x14ac:dyDescent="0.35">
      <c r="F39033" s="34"/>
      <c r="J39033" s="34"/>
      <c r="K39033" s="34"/>
      <c r="L39033" s="34"/>
    </row>
    <row r="39034" spans="6:12" x14ac:dyDescent="0.35">
      <c r="F39034" s="34"/>
      <c r="J39034" s="34"/>
      <c r="K39034" s="34"/>
      <c r="L39034" s="34"/>
    </row>
    <row r="39035" spans="6:12" x14ac:dyDescent="0.35">
      <c r="F39035" s="34"/>
      <c r="J39035" s="34"/>
      <c r="K39035" s="34"/>
      <c r="L39035" s="34"/>
    </row>
    <row r="39036" spans="6:12" x14ac:dyDescent="0.35">
      <c r="F39036" s="34"/>
      <c r="J39036" s="34"/>
      <c r="K39036" s="34"/>
      <c r="L39036" s="34"/>
    </row>
    <row r="39037" spans="6:12" x14ac:dyDescent="0.35">
      <c r="F39037" s="34"/>
      <c r="J39037" s="34"/>
      <c r="K39037" s="34"/>
      <c r="L39037" s="34"/>
    </row>
    <row r="39038" spans="6:12" x14ac:dyDescent="0.35">
      <c r="F39038" s="34"/>
      <c r="J39038" s="34"/>
      <c r="K39038" s="34"/>
      <c r="L39038" s="34"/>
    </row>
    <row r="39039" spans="6:12" x14ac:dyDescent="0.35">
      <c r="F39039" s="34"/>
      <c r="J39039" s="34"/>
      <c r="K39039" s="34"/>
      <c r="L39039" s="34"/>
    </row>
    <row r="39040" spans="6:12" x14ac:dyDescent="0.35">
      <c r="F39040" s="34"/>
      <c r="J39040" s="34"/>
      <c r="K39040" s="34"/>
      <c r="L39040" s="34"/>
    </row>
    <row r="39041" spans="6:12" x14ac:dyDescent="0.35">
      <c r="F39041" s="34"/>
      <c r="J39041" s="34"/>
      <c r="K39041" s="34"/>
      <c r="L39041" s="34"/>
    </row>
    <row r="39042" spans="6:12" x14ac:dyDescent="0.35">
      <c r="F39042" s="34"/>
      <c r="J39042" s="34"/>
      <c r="K39042" s="34"/>
      <c r="L39042" s="34"/>
    </row>
    <row r="39043" spans="6:12" x14ac:dyDescent="0.35">
      <c r="F39043" s="34"/>
      <c r="J39043" s="34"/>
      <c r="K39043" s="34"/>
      <c r="L39043" s="34"/>
    </row>
    <row r="39044" spans="6:12" x14ac:dyDescent="0.35">
      <c r="F39044" s="34"/>
      <c r="J39044" s="34"/>
      <c r="K39044" s="34"/>
      <c r="L39044" s="34"/>
    </row>
    <row r="39045" spans="6:12" x14ac:dyDescent="0.35">
      <c r="F39045" s="34"/>
      <c r="J39045" s="34"/>
      <c r="K39045" s="34"/>
      <c r="L39045" s="34"/>
    </row>
    <row r="39046" spans="6:12" x14ac:dyDescent="0.35">
      <c r="F39046" s="34"/>
      <c r="J39046" s="34"/>
      <c r="K39046" s="34"/>
      <c r="L39046" s="34"/>
    </row>
    <row r="39047" spans="6:12" x14ac:dyDescent="0.35">
      <c r="F39047" s="34"/>
      <c r="J39047" s="34"/>
      <c r="K39047" s="34"/>
      <c r="L39047" s="34"/>
    </row>
    <row r="39048" spans="6:12" x14ac:dyDescent="0.35">
      <c r="F39048" s="34"/>
      <c r="J39048" s="34"/>
      <c r="K39048" s="34"/>
      <c r="L39048" s="34"/>
    </row>
    <row r="39049" spans="6:12" x14ac:dyDescent="0.35">
      <c r="F39049" s="34"/>
      <c r="J39049" s="34"/>
      <c r="K39049" s="34"/>
      <c r="L39049" s="34"/>
    </row>
    <row r="39050" spans="6:12" x14ac:dyDescent="0.35">
      <c r="F39050" s="34"/>
      <c r="J39050" s="34"/>
      <c r="K39050" s="34"/>
      <c r="L39050" s="34"/>
    </row>
    <row r="39051" spans="6:12" x14ac:dyDescent="0.35">
      <c r="F39051" s="34"/>
      <c r="J39051" s="34"/>
      <c r="K39051" s="34"/>
      <c r="L39051" s="34"/>
    </row>
    <row r="39052" spans="6:12" x14ac:dyDescent="0.35">
      <c r="F39052" s="34"/>
      <c r="J39052" s="34"/>
      <c r="K39052" s="34"/>
      <c r="L39052" s="34"/>
    </row>
    <row r="39053" spans="6:12" x14ac:dyDescent="0.35">
      <c r="F39053" s="34"/>
      <c r="J39053" s="34"/>
      <c r="K39053" s="34"/>
      <c r="L39053" s="34"/>
    </row>
    <row r="39054" spans="6:12" x14ac:dyDescent="0.35">
      <c r="F39054" s="34"/>
      <c r="J39054" s="34"/>
      <c r="K39054" s="34"/>
      <c r="L39054" s="34"/>
    </row>
    <row r="39055" spans="6:12" x14ac:dyDescent="0.35">
      <c r="F39055" s="34"/>
      <c r="J39055" s="34"/>
      <c r="K39055" s="34"/>
      <c r="L39055" s="34"/>
    </row>
    <row r="39056" spans="6:12" x14ac:dyDescent="0.35">
      <c r="F39056" s="34"/>
      <c r="J39056" s="34"/>
      <c r="K39056" s="34"/>
      <c r="L39056" s="34"/>
    </row>
    <row r="39057" spans="6:12" x14ac:dyDescent="0.35">
      <c r="F39057" s="34"/>
      <c r="J39057" s="34"/>
      <c r="K39057" s="34"/>
      <c r="L39057" s="34"/>
    </row>
    <row r="39058" spans="6:12" x14ac:dyDescent="0.35">
      <c r="F39058" s="34"/>
      <c r="J39058" s="34"/>
      <c r="K39058" s="34"/>
      <c r="L39058" s="34"/>
    </row>
    <row r="39059" spans="6:12" x14ac:dyDescent="0.35">
      <c r="F39059" s="34"/>
      <c r="J39059" s="34"/>
      <c r="K39059" s="34"/>
      <c r="L39059" s="34"/>
    </row>
    <row r="39060" spans="6:12" x14ac:dyDescent="0.35">
      <c r="F39060" s="34"/>
      <c r="J39060" s="34"/>
      <c r="K39060" s="34"/>
      <c r="L39060" s="34"/>
    </row>
    <row r="39061" spans="6:12" x14ac:dyDescent="0.35">
      <c r="F39061" s="34"/>
      <c r="J39061" s="34"/>
      <c r="K39061" s="34"/>
      <c r="L39061" s="34"/>
    </row>
    <row r="39062" spans="6:12" x14ac:dyDescent="0.35">
      <c r="F39062" s="34"/>
      <c r="J39062" s="34"/>
      <c r="K39062" s="34"/>
      <c r="L39062" s="34"/>
    </row>
    <row r="39063" spans="6:12" x14ac:dyDescent="0.35">
      <c r="F39063" s="34"/>
      <c r="J39063" s="34"/>
      <c r="K39063" s="34"/>
      <c r="L39063" s="34"/>
    </row>
    <row r="39064" spans="6:12" x14ac:dyDescent="0.35">
      <c r="F39064" s="34"/>
      <c r="J39064" s="34"/>
      <c r="K39064" s="34"/>
      <c r="L39064" s="34"/>
    </row>
    <row r="39065" spans="6:12" x14ac:dyDescent="0.35">
      <c r="F39065" s="34"/>
      <c r="J39065" s="34"/>
      <c r="K39065" s="34"/>
      <c r="L39065" s="34"/>
    </row>
    <row r="39066" spans="6:12" x14ac:dyDescent="0.35">
      <c r="F39066" s="34"/>
      <c r="J39066" s="34"/>
      <c r="K39066" s="34"/>
      <c r="L39066" s="34"/>
    </row>
    <row r="39067" spans="6:12" x14ac:dyDescent="0.35">
      <c r="F39067" s="34"/>
      <c r="J39067" s="34"/>
      <c r="K39067" s="34"/>
      <c r="L39067" s="34"/>
    </row>
    <row r="39068" spans="6:12" x14ac:dyDescent="0.35">
      <c r="F39068" s="34"/>
      <c r="J39068" s="34"/>
      <c r="K39068" s="34"/>
      <c r="L39068" s="34"/>
    </row>
    <row r="39069" spans="6:12" x14ac:dyDescent="0.35">
      <c r="F39069" s="34"/>
      <c r="J39069" s="34"/>
      <c r="K39069" s="34"/>
      <c r="L39069" s="34"/>
    </row>
    <row r="39070" spans="6:12" x14ac:dyDescent="0.35">
      <c r="F39070" s="34"/>
      <c r="J39070" s="34"/>
      <c r="K39070" s="34"/>
      <c r="L39070" s="34"/>
    </row>
    <row r="39071" spans="6:12" x14ac:dyDescent="0.35">
      <c r="F39071" s="34"/>
      <c r="J39071" s="34"/>
      <c r="K39071" s="34"/>
      <c r="L39071" s="34"/>
    </row>
    <row r="39072" spans="6:12" x14ac:dyDescent="0.35">
      <c r="F39072" s="34"/>
      <c r="J39072" s="34"/>
      <c r="K39072" s="34"/>
      <c r="L39072" s="34"/>
    </row>
    <row r="39073" spans="6:12" x14ac:dyDescent="0.35">
      <c r="F39073" s="34"/>
      <c r="J39073" s="34"/>
      <c r="K39073" s="34"/>
      <c r="L39073" s="34"/>
    </row>
    <row r="39074" spans="6:12" x14ac:dyDescent="0.35">
      <c r="F39074" s="34"/>
      <c r="J39074" s="34"/>
      <c r="K39074" s="34"/>
      <c r="L39074" s="34"/>
    </row>
    <row r="39075" spans="6:12" x14ac:dyDescent="0.35">
      <c r="F39075" s="34"/>
      <c r="J39075" s="34"/>
      <c r="K39075" s="34"/>
      <c r="L39075" s="34"/>
    </row>
    <row r="39076" spans="6:12" x14ac:dyDescent="0.35">
      <c r="F39076" s="34"/>
      <c r="J39076" s="34"/>
      <c r="K39076" s="34"/>
      <c r="L39076" s="34"/>
    </row>
    <row r="39077" spans="6:12" x14ac:dyDescent="0.35">
      <c r="F39077" s="34"/>
      <c r="J39077" s="34"/>
      <c r="K39077" s="34"/>
      <c r="L39077" s="34"/>
    </row>
    <row r="39078" spans="6:12" x14ac:dyDescent="0.35">
      <c r="F39078" s="34"/>
      <c r="J39078" s="34"/>
      <c r="K39078" s="34"/>
      <c r="L39078" s="34"/>
    </row>
    <row r="39079" spans="6:12" x14ac:dyDescent="0.35">
      <c r="F39079" s="34"/>
      <c r="J39079" s="34"/>
      <c r="K39079" s="34"/>
      <c r="L39079" s="34"/>
    </row>
    <row r="39080" spans="6:12" x14ac:dyDescent="0.35">
      <c r="F39080" s="34"/>
      <c r="J39080" s="34"/>
      <c r="K39080" s="34"/>
      <c r="L39080" s="34"/>
    </row>
    <row r="39081" spans="6:12" x14ac:dyDescent="0.35">
      <c r="F39081" s="34"/>
      <c r="J39081" s="34"/>
      <c r="K39081" s="34"/>
      <c r="L39081" s="34"/>
    </row>
    <row r="39082" spans="6:12" x14ac:dyDescent="0.35">
      <c r="F39082" s="34"/>
      <c r="J39082" s="34"/>
      <c r="K39082" s="34"/>
      <c r="L39082" s="34"/>
    </row>
    <row r="39083" spans="6:12" x14ac:dyDescent="0.35">
      <c r="F39083" s="34"/>
      <c r="J39083" s="34"/>
      <c r="K39083" s="34"/>
      <c r="L39083" s="34"/>
    </row>
    <row r="39084" spans="6:12" x14ac:dyDescent="0.35">
      <c r="F39084" s="34"/>
      <c r="J39084" s="34"/>
      <c r="K39084" s="34"/>
      <c r="L39084" s="34"/>
    </row>
    <row r="39085" spans="6:12" x14ac:dyDescent="0.35">
      <c r="F39085" s="34"/>
      <c r="J39085" s="34"/>
      <c r="K39085" s="34"/>
      <c r="L39085" s="34"/>
    </row>
    <row r="39086" spans="6:12" x14ac:dyDescent="0.35">
      <c r="F39086" s="34"/>
      <c r="J39086" s="34"/>
      <c r="K39086" s="34"/>
      <c r="L39086" s="34"/>
    </row>
    <row r="39087" spans="6:12" x14ac:dyDescent="0.35">
      <c r="F39087" s="34"/>
      <c r="J39087" s="34"/>
      <c r="K39087" s="34"/>
      <c r="L39087" s="34"/>
    </row>
    <row r="39088" spans="6:12" x14ac:dyDescent="0.35">
      <c r="F39088" s="34"/>
      <c r="J39088" s="34"/>
      <c r="K39088" s="34"/>
      <c r="L39088" s="34"/>
    </row>
    <row r="39089" spans="6:12" x14ac:dyDescent="0.35">
      <c r="F39089" s="34"/>
      <c r="J39089" s="34"/>
      <c r="K39089" s="34"/>
      <c r="L39089" s="34"/>
    </row>
    <row r="39090" spans="6:12" x14ac:dyDescent="0.35">
      <c r="F39090" s="34"/>
      <c r="J39090" s="34"/>
      <c r="K39090" s="34"/>
      <c r="L39090" s="34"/>
    </row>
    <row r="39091" spans="6:12" x14ac:dyDescent="0.35">
      <c r="F39091" s="34"/>
      <c r="J39091" s="34"/>
      <c r="K39091" s="34"/>
      <c r="L39091" s="34"/>
    </row>
    <row r="39092" spans="6:12" x14ac:dyDescent="0.35">
      <c r="F39092" s="34"/>
      <c r="J39092" s="34"/>
      <c r="K39092" s="34"/>
      <c r="L39092" s="34"/>
    </row>
    <row r="39093" spans="6:12" x14ac:dyDescent="0.35">
      <c r="F39093" s="34"/>
      <c r="J39093" s="34"/>
      <c r="K39093" s="34"/>
      <c r="L39093" s="34"/>
    </row>
    <row r="39094" spans="6:12" x14ac:dyDescent="0.35">
      <c r="F39094" s="34"/>
      <c r="J39094" s="34"/>
      <c r="K39094" s="34"/>
      <c r="L39094" s="34"/>
    </row>
    <row r="39095" spans="6:12" x14ac:dyDescent="0.35">
      <c r="F39095" s="34"/>
      <c r="J39095" s="34"/>
      <c r="K39095" s="34"/>
      <c r="L39095" s="34"/>
    </row>
    <row r="39096" spans="6:12" x14ac:dyDescent="0.35">
      <c r="F39096" s="34"/>
      <c r="J39096" s="34"/>
      <c r="K39096" s="34"/>
      <c r="L39096" s="34"/>
    </row>
    <row r="39097" spans="6:12" x14ac:dyDescent="0.35">
      <c r="F39097" s="34"/>
      <c r="J39097" s="34"/>
      <c r="K39097" s="34"/>
      <c r="L39097" s="34"/>
    </row>
    <row r="39098" spans="6:12" x14ac:dyDescent="0.35">
      <c r="F39098" s="34"/>
      <c r="J39098" s="34"/>
      <c r="K39098" s="34"/>
      <c r="L39098" s="34"/>
    </row>
    <row r="39099" spans="6:12" x14ac:dyDescent="0.35">
      <c r="F39099" s="34"/>
      <c r="J39099" s="34"/>
      <c r="K39099" s="34"/>
      <c r="L39099" s="34"/>
    </row>
    <row r="39100" spans="6:12" x14ac:dyDescent="0.35">
      <c r="F39100" s="34"/>
      <c r="J39100" s="34"/>
      <c r="K39100" s="34"/>
      <c r="L39100" s="34"/>
    </row>
    <row r="39101" spans="6:12" x14ac:dyDescent="0.35">
      <c r="F39101" s="34"/>
      <c r="J39101" s="34"/>
      <c r="K39101" s="34"/>
      <c r="L39101" s="34"/>
    </row>
    <row r="39102" spans="6:12" x14ac:dyDescent="0.35">
      <c r="F39102" s="34"/>
      <c r="J39102" s="34"/>
      <c r="K39102" s="34"/>
      <c r="L39102" s="34"/>
    </row>
    <row r="39103" spans="6:12" x14ac:dyDescent="0.35">
      <c r="F39103" s="34"/>
      <c r="J39103" s="34"/>
      <c r="K39103" s="34"/>
      <c r="L39103" s="34"/>
    </row>
    <row r="39104" spans="6:12" x14ac:dyDescent="0.35">
      <c r="F39104" s="34"/>
      <c r="J39104" s="34"/>
      <c r="K39104" s="34"/>
      <c r="L39104" s="34"/>
    </row>
    <row r="39105" spans="6:12" x14ac:dyDescent="0.35">
      <c r="F39105" s="34"/>
      <c r="J39105" s="34"/>
      <c r="K39105" s="34"/>
      <c r="L39105" s="34"/>
    </row>
    <row r="39106" spans="6:12" x14ac:dyDescent="0.35">
      <c r="F39106" s="34"/>
      <c r="J39106" s="34"/>
      <c r="K39106" s="34"/>
      <c r="L39106" s="34"/>
    </row>
    <row r="39107" spans="6:12" x14ac:dyDescent="0.35">
      <c r="F39107" s="34"/>
      <c r="J39107" s="34"/>
      <c r="K39107" s="34"/>
      <c r="L39107" s="34"/>
    </row>
    <row r="39108" spans="6:12" x14ac:dyDescent="0.35">
      <c r="F39108" s="34"/>
      <c r="J39108" s="34"/>
      <c r="K39108" s="34"/>
      <c r="L39108" s="34"/>
    </row>
    <row r="39109" spans="6:12" x14ac:dyDescent="0.35">
      <c r="F39109" s="34"/>
      <c r="J39109" s="34"/>
      <c r="K39109" s="34"/>
      <c r="L39109" s="34"/>
    </row>
    <row r="39110" spans="6:12" x14ac:dyDescent="0.35">
      <c r="F39110" s="34"/>
      <c r="J39110" s="34"/>
      <c r="K39110" s="34"/>
      <c r="L39110" s="34"/>
    </row>
    <row r="39111" spans="6:12" x14ac:dyDescent="0.35">
      <c r="F39111" s="34"/>
      <c r="J39111" s="34"/>
      <c r="K39111" s="34"/>
      <c r="L39111" s="34"/>
    </row>
    <row r="39112" spans="6:12" x14ac:dyDescent="0.35">
      <c r="F39112" s="34"/>
      <c r="J39112" s="34"/>
      <c r="K39112" s="34"/>
      <c r="L39112" s="34"/>
    </row>
    <row r="39113" spans="6:12" x14ac:dyDescent="0.35">
      <c r="F39113" s="34"/>
      <c r="J39113" s="34"/>
      <c r="K39113" s="34"/>
      <c r="L39113" s="34"/>
    </row>
    <row r="39114" spans="6:12" x14ac:dyDescent="0.35">
      <c r="F39114" s="34"/>
      <c r="J39114" s="34"/>
      <c r="K39114" s="34"/>
      <c r="L39114" s="34"/>
    </row>
    <row r="39115" spans="6:12" x14ac:dyDescent="0.35">
      <c r="F39115" s="34"/>
      <c r="J39115" s="34"/>
      <c r="K39115" s="34"/>
      <c r="L39115" s="34"/>
    </row>
    <row r="39116" spans="6:12" x14ac:dyDescent="0.35">
      <c r="F39116" s="34"/>
      <c r="J39116" s="34"/>
      <c r="K39116" s="34"/>
      <c r="L39116" s="34"/>
    </row>
    <row r="39117" spans="6:12" x14ac:dyDescent="0.35">
      <c r="F39117" s="34"/>
      <c r="J39117" s="34"/>
      <c r="K39117" s="34"/>
      <c r="L39117" s="34"/>
    </row>
    <row r="39118" spans="6:12" x14ac:dyDescent="0.35">
      <c r="F39118" s="34"/>
      <c r="J39118" s="34"/>
      <c r="K39118" s="34"/>
      <c r="L39118" s="34"/>
    </row>
    <row r="39119" spans="6:12" x14ac:dyDescent="0.35">
      <c r="F39119" s="34"/>
      <c r="J39119" s="34"/>
      <c r="K39119" s="34"/>
      <c r="L39119" s="34"/>
    </row>
    <row r="39120" spans="6:12" x14ac:dyDescent="0.35">
      <c r="F39120" s="34"/>
      <c r="J39120" s="34"/>
      <c r="K39120" s="34"/>
      <c r="L39120" s="34"/>
    </row>
    <row r="39121" spans="6:12" x14ac:dyDescent="0.35">
      <c r="F39121" s="34"/>
      <c r="J39121" s="34"/>
      <c r="K39121" s="34"/>
      <c r="L39121" s="34"/>
    </row>
    <row r="39122" spans="6:12" x14ac:dyDescent="0.35">
      <c r="F39122" s="34"/>
      <c r="J39122" s="34"/>
      <c r="K39122" s="34"/>
      <c r="L39122" s="34"/>
    </row>
    <row r="39123" spans="6:12" x14ac:dyDescent="0.35">
      <c r="F39123" s="34"/>
      <c r="J39123" s="34"/>
      <c r="K39123" s="34"/>
      <c r="L39123" s="34"/>
    </row>
    <row r="39124" spans="6:12" x14ac:dyDescent="0.35">
      <c r="F39124" s="34"/>
      <c r="J39124" s="34"/>
      <c r="K39124" s="34"/>
      <c r="L39124" s="34"/>
    </row>
    <row r="39125" spans="6:12" x14ac:dyDescent="0.35">
      <c r="F39125" s="34"/>
      <c r="J39125" s="34"/>
      <c r="K39125" s="34"/>
      <c r="L39125" s="34"/>
    </row>
    <row r="39126" spans="6:12" x14ac:dyDescent="0.35">
      <c r="F39126" s="34"/>
      <c r="J39126" s="34"/>
      <c r="K39126" s="34"/>
      <c r="L39126" s="34"/>
    </row>
    <row r="39127" spans="6:12" x14ac:dyDescent="0.35">
      <c r="F39127" s="34"/>
      <c r="J39127" s="34"/>
      <c r="K39127" s="34"/>
      <c r="L39127" s="34"/>
    </row>
    <row r="39128" spans="6:12" x14ac:dyDescent="0.35">
      <c r="F39128" s="34"/>
      <c r="J39128" s="34"/>
      <c r="K39128" s="34"/>
      <c r="L39128" s="34"/>
    </row>
    <row r="39129" spans="6:12" x14ac:dyDescent="0.35">
      <c r="F39129" s="34"/>
      <c r="J39129" s="34"/>
      <c r="K39129" s="34"/>
      <c r="L39129" s="34"/>
    </row>
    <row r="39130" spans="6:12" x14ac:dyDescent="0.35">
      <c r="F39130" s="34"/>
      <c r="J39130" s="34"/>
      <c r="K39130" s="34"/>
      <c r="L39130" s="34"/>
    </row>
    <row r="39131" spans="6:12" x14ac:dyDescent="0.35">
      <c r="F39131" s="34"/>
      <c r="J39131" s="34"/>
      <c r="K39131" s="34"/>
      <c r="L39131" s="34"/>
    </row>
    <row r="39132" spans="6:12" x14ac:dyDescent="0.35">
      <c r="F39132" s="34"/>
      <c r="J39132" s="34"/>
      <c r="K39132" s="34"/>
      <c r="L39132" s="34"/>
    </row>
    <row r="39133" spans="6:12" x14ac:dyDescent="0.35">
      <c r="F39133" s="34"/>
      <c r="J39133" s="34"/>
      <c r="K39133" s="34"/>
      <c r="L39133" s="34"/>
    </row>
    <row r="39134" spans="6:12" x14ac:dyDescent="0.35">
      <c r="F39134" s="34"/>
      <c r="J39134" s="34"/>
      <c r="K39134" s="34"/>
      <c r="L39134" s="34"/>
    </row>
    <row r="39135" spans="6:12" x14ac:dyDescent="0.35">
      <c r="F39135" s="34"/>
      <c r="J39135" s="34"/>
      <c r="K39135" s="34"/>
      <c r="L39135" s="34"/>
    </row>
    <row r="39136" spans="6:12" x14ac:dyDescent="0.35">
      <c r="F39136" s="34"/>
      <c r="J39136" s="34"/>
      <c r="K39136" s="34"/>
      <c r="L39136" s="34"/>
    </row>
    <row r="39137" spans="6:12" x14ac:dyDescent="0.35">
      <c r="F39137" s="34"/>
      <c r="J39137" s="34"/>
      <c r="K39137" s="34"/>
      <c r="L39137" s="34"/>
    </row>
    <row r="39138" spans="6:12" x14ac:dyDescent="0.35">
      <c r="F39138" s="34"/>
      <c r="J39138" s="34"/>
      <c r="K39138" s="34"/>
      <c r="L39138" s="34"/>
    </row>
    <row r="39139" spans="6:12" x14ac:dyDescent="0.35">
      <c r="F39139" s="34"/>
      <c r="J39139" s="34"/>
      <c r="K39139" s="34"/>
      <c r="L39139" s="34"/>
    </row>
    <row r="39140" spans="6:12" x14ac:dyDescent="0.35">
      <c r="F39140" s="34"/>
      <c r="J39140" s="34"/>
      <c r="K39140" s="34"/>
      <c r="L39140" s="34"/>
    </row>
    <row r="39141" spans="6:12" x14ac:dyDescent="0.35">
      <c r="F39141" s="34"/>
      <c r="J39141" s="34"/>
      <c r="K39141" s="34"/>
      <c r="L39141" s="34"/>
    </row>
    <row r="39142" spans="6:12" x14ac:dyDescent="0.35">
      <c r="F39142" s="34"/>
      <c r="J39142" s="34"/>
      <c r="K39142" s="34"/>
      <c r="L39142" s="34"/>
    </row>
    <row r="39143" spans="6:12" x14ac:dyDescent="0.35">
      <c r="F39143" s="34"/>
      <c r="J39143" s="34"/>
      <c r="K39143" s="34"/>
      <c r="L39143" s="34"/>
    </row>
    <row r="39144" spans="6:12" x14ac:dyDescent="0.35">
      <c r="F39144" s="34"/>
      <c r="J39144" s="34"/>
      <c r="K39144" s="34"/>
      <c r="L39144" s="34"/>
    </row>
    <row r="39145" spans="6:12" x14ac:dyDescent="0.35">
      <c r="F39145" s="34"/>
      <c r="J39145" s="34"/>
      <c r="K39145" s="34"/>
      <c r="L39145" s="34"/>
    </row>
    <row r="39146" spans="6:12" x14ac:dyDescent="0.35">
      <c r="F39146" s="34"/>
      <c r="J39146" s="34"/>
      <c r="K39146" s="34"/>
      <c r="L39146" s="34"/>
    </row>
    <row r="39147" spans="6:12" x14ac:dyDescent="0.35">
      <c r="F39147" s="34"/>
      <c r="J39147" s="34"/>
      <c r="K39147" s="34"/>
      <c r="L39147" s="34"/>
    </row>
    <row r="39148" spans="6:12" x14ac:dyDescent="0.35">
      <c r="F39148" s="34"/>
      <c r="J39148" s="34"/>
      <c r="K39148" s="34"/>
      <c r="L39148" s="34"/>
    </row>
    <row r="39149" spans="6:12" x14ac:dyDescent="0.35">
      <c r="F39149" s="34"/>
      <c r="J39149" s="34"/>
      <c r="K39149" s="34"/>
      <c r="L39149" s="34"/>
    </row>
    <row r="39150" spans="6:12" x14ac:dyDescent="0.35">
      <c r="F39150" s="34"/>
      <c r="J39150" s="34"/>
      <c r="K39150" s="34"/>
      <c r="L39150" s="34"/>
    </row>
    <row r="39151" spans="6:12" x14ac:dyDescent="0.35">
      <c r="F39151" s="34"/>
      <c r="J39151" s="34"/>
      <c r="K39151" s="34"/>
      <c r="L39151" s="34"/>
    </row>
    <row r="39152" spans="6:12" x14ac:dyDescent="0.35">
      <c r="F39152" s="34"/>
      <c r="J39152" s="34"/>
      <c r="K39152" s="34"/>
      <c r="L39152" s="34"/>
    </row>
    <row r="39153" spans="6:12" x14ac:dyDescent="0.35">
      <c r="F39153" s="34"/>
      <c r="J39153" s="34"/>
      <c r="K39153" s="34"/>
      <c r="L39153" s="34"/>
    </row>
    <row r="39154" spans="6:12" x14ac:dyDescent="0.35">
      <c r="F39154" s="34"/>
      <c r="J39154" s="34"/>
      <c r="K39154" s="34"/>
      <c r="L39154" s="34"/>
    </row>
    <row r="39155" spans="6:12" x14ac:dyDescent="0.35">
      <c r="F39155" s="34"/>
      <c r="J39155" s="34"/>
      <c r="K39155" s="34"/>
      <c r="L39155" s="34"/>
    </row>
    <row r="39156" spans="6:12" x14ac:dyDescent="0.35">
      <c r="F39156" s="34"/>
      <c r="J39156" s="34"/>
      <c r="K39156" s="34"/>
      <c r="L39156" s="34"/>
    </row>
    <row r="39157" spans="6:12" x14ac:dyDescent="0.35">
      <c r="F39157" s="34"/>
      <c r="J39157" s="34"/>
      <c r="K39157" s="34"/>
      <c r="L39157" s="34"/>
    </row>
    <row r="39158" spans="6:12" x14ac:dyDescent="0.35">
      <c r="F39158" s="34"/>
      <c r="J39158" s="34"/>
      <c r="K39158" s="34"/>
      <c r="L39158" s="34"/>
    </row>
    <row r="39159" spans="6:12" x14ac:dyDescent="0.35">
      <c r="F39159" s="34"/>
      <c r="J39159" s="34"/>
      <c r="K39159" s="34"/>
      <c r="L39159" s="34"/>
    </row>
    <row r="39160" spans="6:12" x14ac:dyDescent="0.35">
      <c r="F39160" s="34"/>
      <c r="J39160" s="34"/>
      <c r="K39160" s="34"/>
      <c r="L39160" s="34"/>
    </row>
    <row r="39161" spans="6:12" x14ac:dyDescent="0.35">
      <c r="F39161" s="34"/>
      <c r="J39161" s="34"/>
      <c r="K39161" s="34"/>
      <c r="L39161" s="34"/>
    </row>
    <row r="39162" spans="6:12" x14ac:dyDescent="0.35">
      <c r="F39162" s="34"/>
      <c r="J39162" s="34"/>
      <c r="K39162" s="34"/>
      <c r="L39162" s="34"/>
    </row>
    <row r="39163" spans="6:12" x14ac:dyDescent="0.35">
      <c r="F39163" s="34"/>
      <c r="J39163" s="34"/>
      <c r="K39163" s="34"/>
      <c r="L39163" s="34"/>
    </row>
    <row r="39164" spans="6:12" x14ac:dyDescent="0.35">
      <c r="F39164" s="34"/>
      <c r="J39164" s="34"/>
      <c r="K39164" s="34"/>
      <c r="L39164" s="34"/>
    </row>
    <row r="39165" spans="6:12" x14ac:dyDescent="0.35">
      <c r="F39165" s="34"/>
      <c r="J39165" s="34"/>
      <c r="K39165" s="34"/>
      <c r="L39165" s="34"/>
    </row>
    <row r="39166" spans="6:12" x14ac:dyDescent="0.35">
      <c r="F39166" s="34"/>
      <c r="J39166" s="34"/>
      <c r="K39166" s="34"/>
      <c r="L39166" s="34"/>
    </row>
    <row r="39167" spans="6:12" x14ac:dyDescent="0.35">
      <c r="F39167" s="34"/>
      <c r="J39167" s="34"/>
      <c r="K39167" s="34"/>
      <c r="L39167" s="34"/>
    </row>
    <row r="39168" spans="6:12" x14ac:dyDescent="0.35">
      <c r="F39168" s="34"/>
      <c r="J39168" s="34"/>
      <c r="K39168" s="34"/>
      <c r="L39168" s="34"/>
    </row>
    <row r="39169" spans="6:12" x14ac:dyDescent="0.35">
      <c r="F39169" s="34"/>
      <c r="J39169" s="34"/>
      <c r="K39169" s="34"/>
      <c r="L39169" s="34"/>
    </row>
    <row r="39170" spans="6:12" x14ac:dyDescent="0.35">
      <c r="F39170" s="34"/>
      <c r="J39170" s="34"/>
      <c r="K39170" s="34"/>
      <c r="L39170" s="34"/>
    </row>
    <row r="39171" spans="6:12" x14ac:dyDescent="0.35">
      <c r="F39171" s="34"/>
      <c r="J39171" s="34"/>
      <c r="K39171" s="34"/>
      <c r="L39171" s="34"/>
    </row>
    <row r="39172" spans="6:12" x14ac:dyDescent="0.35">
      <c r="F39172" s="34"/>
      <c r="J39172" s="34"/>
      <c r="K39172" s="34"/>
      <c r="L39172" s="34"/>
    </row>
    <row r="39173" spans="6:12" x14ac:dyDescent="0.35">
      <c r="F39173" s="34"/>
      <c r="J39173" s="34"/>
      <c r="K39173" s="34"/>
      <c r="L39173" s="34"/>
    </row>
    <row r="39174" spans="6:12" x14ac:dyDescent="0.35">
      <c r="F39174" s="34"/>
      <c r="J39174" s="34"/>
      <c r="K39174" s="34"/>
      <c r="L39174" s="34"/>
    </row>
    <row r="39175" spans="6:12" x14ac:dyDescent="0.35">
      <c r="F39175" s="34"/>
      <c r="J39175" s="34"/>
      <c r="K39175" s="34"/>
      <c r="L39175" s="34"/>
    </row>
    <row r="39176" spans="6:12" x14ac:dyDescent="0.35">
      <c r="F39176" s="34"/>
      <c r="J39176" s="34"/>
      <c r="K39176" s="34"/>
      <c r="L39176" s="34"/>
    </row>
    <row r="39177" spans="6:12" x14ac:dyDescent="0.35">
      <c r="F39177" s="34"/>
      <c r="J39177" s="34"/>
      <c r="K39177" s="34"/>
      <c r="L39177" s="34"/>
    </row>
    <row r="39178" spans="6:12" x14ac:dyDescent="0.35">
      <c r="F39178" s="34"/>
      <c r="J39178" s="34"/>
      <c r="K39178" s="34"/>
      <c r="L39178" s="34"/>
    </row>
    <row r="39179" spans="6:12" x14ac:dyDescent="0.35">
      <c r="F39179" s="34"/>
      <c r="J39179" s="34"/>
      <c r="K39179" s="34"/>
      <c r="L39179" s="34"/>
    </row>
    <row r="39180" spans="6:12" x14ac:dyDescent="0.35">
      <c r="F39180" s="34"/>
      <c r="J39180" s="34"/>
      <c r="K39180" s="34"/>
      <c r="L39180" s="34"/>
    </row>
    <row r="39181" spans="6:12" x14ac:dyDescent="0.35">
      <c r="F39181" s="34"/>
      <c r="J39181" s="34"/>
      <c r="K39181" s="34"/>
      <c r="L39181" s="34"/>
    </row>
    <row r="39182" spans="6:12" x14ac:dyDescent="0.35">
      <c r="F39182" s="34"/>
      <c r="J39182" s="34"/>
      <c r="K39182" s="34"/>
      <c r="L39182" s="34"/>
    </row>
    <row r="39183" spans="6:12" x14ac:dyDescent="0.35">
      <c r="F39183" s="34"/>
      <c r="J39183" s="34"/>
      <c r="K39183" s="34"/>
      <c r="L39183" s="34"/>
    </row>
    <row r="39184" spans="6:12" x14ac:dyDescent="0.35">
      <c r="F39184" s="34"/>
      <c r="J39184" s="34"/>
      <c r="K39184" s="34"/>
      <c r="L39184" s="34"/>
    </row>
    <row r="39185" spans="6:12" x14ac:dyDescent="0.35">
      <c r="F39185" s="34"/>
      <c r="J39185" s="34"/>
      <c r="K39185" s="34"/>
      <c r="L39185" s="34"/>
    </row>
    <row r="39186" spans="6:12" x14ac:dyDescent="0.35">
      <c r="F39186" s="34"/>
      <c r="J39186" s="34"/>
      <c r="K39186" s="34"/>
      <c r="L39186" s="34"/>
    </row>
    <row r="39187" spans="6:12" x14ac:dyDescent="0.35">
      <c r="F39187" s="34"/>
      <c r="J39187" s="34"/>
      <c r="K39187" s="34"/>
      <c r="L39187" s="34"/>
    </row>
    <row r="39188" spans="6:12" x14ac:dyDescent="0.35">
      <c r="F39188" s="34"/>
      <c r="J39188" s="34"/>
      <c r="K39188" s="34"/>
      <c r="L39188" s="34"/>
    </row>
    <row r="39189" spans="6:12" x14ac:dyDescent="0.35">
      <c r="F39189" s="34"/>
      <c r="J39189" s="34"/>
      <c r="K39189" s="34"/>
      <c r="L39189" s="34"/>
    </row>
    <row r="39190" spans="6:12" x14ac:dyDescent="0.35">
      <c r="F39190" s="34"/>
      <c r="J39190" s="34"/>
      <c r="K39190" s="34"/>
      <c r="L39190" s="34"/>
    </row>
    <row r="39191" spans="6:12" x14ac:dyDescent="0.35">
      <c r="F39191" s="34"/>
      <c r="J39191" s="34"/>
      <c r="K39191" s="34"/>
      <c r="L39191" s="34"/>
    </row>
    <row r="39192" spans="6:12" x14ac:dyDescent="0.35">
      <c r="F39192" s="34"/>
      <c r="J39192" s="34"/>
      <c r="K39192" s="34"/>
      <c r="L39192" s="34"/>
    </row>
    <row r="39193" spans="6:12" x14ac:dyDescent="0.35">
      <c r="F39193" s="34"/>
      <c r="J39193" s="34"/>
      <c r="K39193" s="34"/>
      <c r="L39193" s="34"/>
    </row>
    <row r="39194" spans="6:12" x14ac:dyDescent="0.35">
      <c r="F39194" s="34"/>
      <c r="J39194" s="34"/>
      <c r="K39194" s="34"/>
      <c r="L39194" s="34"/>
    </row>
    <row r="39195" spans="6:12" x14ac:dyDescent="0.35">
      <c r="F39195" s="34"/>
      <c r="J39195" s="34"/>
      <c r="K39195" s="34"/>
      <c r="L39195" s="34"/>
    </row>
    <row r="39196" spans="6:12" x14ac:dyDescent="0.35">
      <c r="F39196" s="34"/>
      <c r="J39196" s="34"/>
      <c r="K39196" s="34"/>
      <c r="L39196" s="34"/>
    </row>
    <row r="39197" spans="6:12" x14ac:dyDescent="0.35">
      <c r="F39197" s="34"/>
      <c r="J39197" s="34"/>
      <c r="K39197" s="34"/>
      <c r="L39197" s="34"/>
    </row>
    <row r="39198" spans="6:12" x14ac:dyDescent="0.35">
      <c r="F39198" s="34"/>
      <c r="J39198" s="34"/>
      <c r="K39198" s="34"/>
      <c r="L39198" s="34"/>
    </row>
    <row r="39199" spans="6:12" x14ac:dyDescent="0.35">
      <c r="F39199" s="34"/>
      <c r="J39199" s="34"/>
      <c r="K39199" s="34"/>
      <c r="L39199" s="34"/>
    </row>
    <row r="39200" spans="6:12" x14ac:dyDescent="0.35">
      <c r="F39200" s="34"/>
      <c r="J39200" s="34"/>
      <c r="K39200" s="34"/>
      <c r="L39200" s="34"/>
    </row>
    <row r="39201" spans="6:12" x14ac:dyDescent="0.35">
      <c r="F39201" s="34"/>
      <c r="J39201" s="34"/>
      <c r="K39201" s="34"/>
      <c r="L39201" s="34"/>
    </row>
    <row r="39202" spans="6:12" x14ac:dyDescent="0.35">
      <c r="F39202" s="34"/>
      <c r="J39202" s="34"/>
      <c r="K39202" s="34"/>
      <c r="L39202" s="34"/>
    </row>
    <row r="39203" spans="6:12" x14ac:dyDescent="0.35">
      <c r="F39203" s="34"/>
      <c r="J39203" s="34"/>
      <c r="K39203" s="34"/>
      <c r="L39203" s="34"/>
    </row>
    <row r="39204" spans="6:12" x14ac:dyDescent="0.35">
      <c r="F39204" s="34"/>
      <c r="J39204" s="34"/>
      <c r="K39204" s="34"/>
      <c r="L39204" s="34"/>
    </row>
    <row r="39205" spans="6:12" x14ac:dyDescent="0.35">
      <c r="F39205" s="34"/>
      <c r="J39205" s="34"/>
      <c r="K39205" s="34"/>
      <c r="L39205" s="34"/>
    </row>
    <row r="39206" spans="6:12" x14ac:dyDescent="0.35">
      <c r="F39206" s="34"/>
      <c r="J39206" s="34"/>
      <c r="K39206" s="34"/>
      <c r="L39206" s="34"/>
    </row>
    <row r="39207" spans="6:12" x14ac:dyDescent="0.35">
      <c r="F39207" s="34"/>
      <c r="J39207" s="34"/>
      <c r="K39207" s="34"/>
      <c r="L39207" s="34"/>
    </row>
    <row r="39208" spans="6:12" x14ac:dyDescent="0.35">
      <c r="F39208" s="34"/>
      <c r="J39208" s="34"/>
      <c r="K39208" s="34"/>
      <c r="L39208" s="34"/>
    </row>
    <row r="39209" spans="6:12" x14ac:dyDescent="0.35">
      <c r="F39209" s="34"/>
      <c r="J39209" s="34"/>
      <c r="K39209" s="34"/>
      <c r="L39209" s="34"/>
    </row>
    <row r="39210" spans="6:12" x14ac:dyDescent="0.35">
      <c r="F39210" s="34"/>
      <c r="J39210" s="34"/>
      <c r="K39210" s="34"/>
      <c r="L39210" s="34"/>
    </row>
    <row r="39211" spans="6:12" x14ac:dyDescent="0.35">
      <c r="F39211" s="34"/>
      <c r="J39211" s="34"/>
      <c r="K39211" s="34"/>
      <c r="L39211" s="34"/>
    </row>
    <row r="39212" spans="6:12" x14ac:dyDescent="0.35">
      <c r="F39212" s="34"/>
      <c r="J39212" s="34"/>
      <c r="K39212" s="34"/>
      <c r="L39212" s="34"/>
    </row>
    <row r="39213" spans="6:12" x14ac:dyDescent="0.35">
      <c r="F39213" s="34"/>
      <c r="J39213" s="34"/>
      <c r="K39213" s="34"/>
      <c r="L39213" s="34"/>
    </row>
    <row r="39214" spans="6:12" x14ac:dyDescent="0.35">
      <c r="F39214" s="34"/>
      <c r="J39214" s="34"/>
      <c r="K39214" s="34"/>
      <c r="L39214" s="34"/>
    </row>
    <row r="39215" spans="6:12" x14ac:dyDescent="0.35">
      <c r="F39215" s="34"/>
      <c r="J39215" s="34"/>
      <c r="K39215" s="34"/>
      <c r="L39215" s="34"/>
    </row>
    <row r="39216" spans="6:12" x14ac:dyDescent="0.35">
      <c r="F39216" s="34"/>
      <c r="J39216" s="34"/>
      <c r="K39216" s="34"/>
      <c r="L39216" s="34"/>
    </row>
    <row r="39217" spans="6:12" x14ac:dyDescent="0.35">
      <c r="F39217" s="34"/>
      <c r="J39217" s="34"/>
      <c r="K39217" s="34"/>
      <c r="L39217" s="34"/>
    </row>
    <row r="39218" spans="6:12" x14ac:dyDescent="0.35">
      <c r="F39218" s="34"/>
      <c r="J39218" s="34"/>
      <c r="K39218" s="34"/>
      <c r="L39218" s="34"/>
    </row>
    <row r="39219" spans="6:12" x14ac:dyDescent="0.35">
      <c r="F39219" s="34"/>
      <c r="J39219" s="34"/>
      <c r="K39219" s="34"/>
      <c r="L39219" s="34"/>
    </row>
    <row r="39220" spans="6:12" x14ac:dyDescent="0.35">
      <c r="F39220" s="34"/>
      <c r="J39220" s="34"/>
      <c r="K39220" s="34"/>
      <c r="L39220" s="34"/>
    </row>
    <row r="39221" spans="6:12" x14ac:dyDescent="0.35">
      <c r="F39221" s="34"/>
      <c r="J39221" s="34"/>
      <c r="K39221" s="34"/>
      <c r="L39221" s="34"/>
    </row>
    <row r="39222" spans="6:12" x14ac:dyDescent="0.35">
      <c r="F39222" s="34"/>
      <c r="J39222" s="34"/>
      <c r="K39222" s="34"/>
      <c r="L39222" s="34"/>
    </row>
    <row r="39223" spans="6:12" x14ac:dyDescent="0.35">
      <c r="F39223" s="34"/>
      <c r="J39223" s="34"/>
      <c r="K39223" s="34"/>
      <c r="L39223" s="34"/>
    </row>
    <row r="39224" spans="6:12" x14ac:dyDescent="0.35">
      <c r="F39224" s="34"/>
      <c r="J39224" s="34"/>
      <c r="K39224" s="34"/>
      <c r="L39224" s="34"/>
    </row>
    <row r="39225" spans="6:12" x14ac:dyDescent="0.35">
      <c r="F39225" s="34"/>
      <c r="J39225" s="34"/>
      <c r="K39225" s="34"/>
      <c r="L39225" s="34"/>
    </row>
    <row r="39226" spans="6:12" x14ac:dyDescent="0.35">
      <c r="F39226" s="34"/>
      <c r="J39226" s="34"/>
      <c r="K39226" s="34"/>
      <c r="L39226" s="34"/>
    </row>
    <row r="39227" spans="6:12" x14ac:dyDescent="0.35">
      <c r="F39227" s="34"/>
      <c r="J39227" s="34"/>
      <c r="K39227" s="34"/>
      <c r="L39227" s="34"/>
    </row>
    <row r="39228" spans="6:12" x14ac:dyDescent="0.35">
      <c r="F39228" s="34"/>
      <c r="J39228" s="34"/>
      <c r="K39228" s="34"/>
      <c r="L39228" s="34"/>
    </row>
    <row r="39229" spans="6:12" x14ac:dyDescent="0.35">
      <c r="F39229" s="34"/>
      <c r="J39229" s="34"/>
      <c r="K39229" s="34"/>
      <c r="L39229" s="34"/>
    </row>
    <row r="39230" spans="6:12" x14ac:dyDescent="0.35">
      <c r="F39230" s="34"/>
      <c r="J39230" s="34"/>
      <c r="K39230" s="34"/>
      <c r="L39230" s="34"/>
    </row>
    <row r="39231" spans="6:12" x14ac:dyDescent="0.35">
      <c r="F39231" s="34"/>
      <c r="J39231" s="34"/>
      <c r="K39231" s="34"/>
      <c r="L39231" s="34"/>
    </row>
    <row r="39232" spans="6:12" x14ac:dyDescent="0.35">
      <c r="F39232" s="34"/>
      <c r="J39232" s="34"/>
      <c r="K39232" s="34"/>
      <c r="L39232" s="34"/>
    </row>
    <row r="39233" spans="6:12" x14ac:dyDescent="0.35">
      <c r="F39233" s="34"/>
      <c r="J39233" s="34"/>
      <c r="K39233" s="34"/>
      <c r="L39233" s="34"/>
    </row>
    <row r="39234" spans="6:12" x14ac:dyDescent="0.35">
      <c r="F39234" s="34"/>
      <c r="J39234" s="34"/>
      <c r="K39234" s="34"/>
      <c r="L39234" s="34"/>
    </row>
    <row r="39235" spans="6:12" x14ac:dyDescent="0.35">
      <c r="F39235" s="34"/>
      <c r="J39235" s="34"/>
      <c r="K39235" s="34"/>
      <c r="L39235" s="34"/>
    </row>
    <row r="39236" spans="6:12" x14ac:dyDescent="0.35">
      <c r="F39236" s="34"/>
      <c r="J39236" s="34"/>
      <c r="K39236" s="34"/>
      <c r="L39236" s="34"/>
    </row>
    <row r="39237" spans="6:12" x14ac:dyDescent="0.35">
      <c r="F39237" s="34"/>
      <c r="J39237" s="34"/>
      <c r="K39237" s="34"/>
      <c r="L39237" s="34"/>
    </row>
    <row r="39238" spans="6:12" x14ac:dyDescent="0.35">
      <c r="F39238" s="34"/>
      <c r="J39238" s="34"/>
      <c r="K39238" s="34"/>
      <c r="L39238" s="34"/>
    </row>
    <row r="39239" spans="6:12" x14ac:dyDescent="0.35">
      <c r="F39239" s="34"/>
      <c r="J39239" s="34"/>
      <c r="K39239" s="34"/>
      <c r="L39239" s="34"/>
    </row>
    <row r="39240" spans="6:12" x14ac:dyDescent="0.35">
      <c r="F39240" s="34"/>
      <c r="J39240" s="34"/>
      <c r="K39240" s="34"/>
      <c r="L39240" s="34"/>
    </row>
    <row r="39241" spans="6:12" x14ac:dyDescent="0.35">
      <c r="F39241" s="34"/>
      <c r="J39241" s="34"/>
      <c r="K39241" s="34"/>
      <c r="L39241" s="34"/>
    </row>
    <row r="39242" spans="6:12" x14ac:dyDescent="0.35">
      <c r="F39242" s="34"/>
      <c r="J39242" s="34"/>
      <c r="K39242" s="34"/>
      <c r="L39242" s="34"/>
    </row>
    <row r="39243" spans="6:12" x14ac:dyDescent="0.35">
      <c r="F39243" s="34"/>
      <c r="J39243" s="34"/>
      <c r="K39243" s="34"/>
      <c r="L39243" s="34"/>
    </row>
    <row r="39244" spans="6:12" x14ac:dyDescent="0.35">
      <c r="F39244" s="34"/>
      <c r="J39244" s="34"/>
      <c r="K39244" s="34"/>
      <c r="L39244" s="34"/>
    </row>
    <row r="39245" spans="6:12" x14ac:dyDescent="0.35">
      <c r="F39245" s="34"/>
      <c r="J39245" s="34"/>
      <c r="K39245" s="34"/>
      <c r="L39245" s="34"/>
    </row>
    <row r="39246" spans="6:12" x14ac:dyDescent="0.35">
      <c r="F39246" s="34"/>
      <c r="J39246" s="34"/>
      <c r="K39246" s="34"/>
      <c r="L39246" s="34"/>
    </row>
    <row r="39247" spans="6:12" x14ac:dyDescent="0.35">
      <c r="F39247" s="34"/>
      <c r="J39247" s="34"/>
      <c r="K39247" s="34"/>
      <c r="L39247" s="34"/>
    </row>
    <row r="39248" spans="6:12" x14ac:dyDescent="0.35">
      <c r="F39248" s="34"/>
      <c r="J39248" s="34"/>
      <c r="K39248" s="34"/>
      <c r="L39248" s="34"/>
    </row>
    <row r="39249" spans="6:12" x14ac:dyDescent="0.35">
      <c r="F39249" s="34"/>
      <c r="J39249" s="34"/>
      <c r="K39249" s="34"/>
      <c r="L39249" s="34"/>
    </row>
    <row r="39250" spans="6:12" x14ac:dyDescent="0.35">
      <c r="F39250" s="34"/>
      <c r="J39250" s="34"/>
      <c r="K39250" s="34"/>
      <c r="L39250" s="34"/>
    </row>
    <row r="39251" spans="6:12" x14ac:dyDescent="0.35">
      <c r="F39251" s="34"/>
      <c r="J39251" s="34"/>
      <c r="K39251" s="34"/>
      <c r="L39251" s="34"/>
    </row>
    <row r="39252" spans="6:12" x14ac:dyDescent="0.35">
      <c r="F39252" s="34"/>
      <c r="J39252" s="34"/>
      <c r="K39252" s="34"/>
      <c r="L39252" s="34"/>
    </row>
    <row r="39253" spans="6:12" x14ac:dyDescent="0.35">
      <c r="F39253" s="34"/>
      <c r="J39253" s="34"/>
      <c r="K39253" s="34"/>
      <c r="L39253" s="34"/>
    </row>
    <row r="39254" spans="6:12" x14ac:dyDescent="0.35">
      <c r="F39254" s="34"/>
      <c r="J39254" s="34"/>
      <c r="K39254" s="34"/>
      <c r="L39254" s="34"/>
    </row>
    <row r="39255" spans="6:12" x14ac:dyDescent="0.35">
      <c r="F39255" s="34"/>
      <c r="J39255" s="34"/>
      <c r="K39255" s="34"/>
      <c r="L39255" s="34"/>
    </row>
    <row r="39256" spans="6:12" x14ac:dyDescent="0.35">
      <c r="F39256" s="34"/>
      <c r="J39256" s="34"/>
      <c r="K39256" s="34"/>
      <c r="L39256" s="34"/>
    </row>
    <row r="39257" spans="6:12" x14ac:dyDescent="0.35">
      <c r="F39257" s="34"/>
      <c r="J39257" s="34"/>
      <c r="K39257" s="34"/>
      <c r="L39257" s="34"/>
    </row>
    <row r="39258" spans="6:12" x14ac:dyDescent="0.35">
      <c r="F39258" s="34"/>
      <c r="J39258" s="34"/>
      <c r="K39258" s="34"/>
      <c r="L39258" s="34"/>
    </row>
    <row r="39259" spans="6:12" x14ac:dyDescent="0.35">
      <c r="F39259" s="34"/>
      <c r="J39259" s="34"/>
      <c r="K39259" s="34"/>
      <c r="L39259" s="34"/>
    </row>
    <row r="39260" spans="6:12" x14ac:dyDescent="0.35">
      <c r="F39260" s="34"/>
      <c r="J39260" s="34"/>
      <c r="K39260" s="34"/>
      <c r="L39260" s="34"/>
    </row>
    <row r="39261" spans="6:12" x14ac:dyDescent="0.35">
      <c r="F39261" s="34"/>
      <c r="J39261" s="34"/>
      <c r="K39261" s="34"/>
      <c r="L39261" s="34"/>
    </row>
    <row r="39262" spans="6:12" x14ac:dyDescent="0.35">
      <c r="F39262" s="34"/>
      <c r="J39262" s="34"/>
      <c r="K39262" s="34"/>
      <c r="L39262" s="34"/>
    </row>
    <row r="39263" spans="6:12" x14ac:dyDescent="0.35">
      <c r="F39263" s="34"/>
      <c r="J39263" s="34"/>
      <c r="K39263" s="34"/>
      <c r="L39263" s="34"/>
    </row>
    <row r="39264" spans="6:12" x14ac:dyDescent="0.35">
      <c r="F39264" s="34"/>
      <c r="J39264" s="34"/>
      <c r="K39264" s="34"/>
      <c r="L39264" s="34"/>
    </row>
    <row r="39265" spans="6:12" x14ac:dyDescent="0.35">
      <c r="F39265" s="34"/>
      <c r="J39265" s="34"/>
      <c r="K39265" s="34"/>
      <c r="L39265" s="34"/>
    </row>
    <row r="39266" spans="6:12" x14ac:dyDescent="0.35">
      <c r="F39266" s="34"/>
      <c r="J39266" s="34"/>
      <c r="K39266" s="34"/>
      <c r="L39266" s="34"/>
    </row>
    <row r="39267" spans="6:12" x14ac:dyDescent="0.35">
      <c r="F39267" s="34"/>
      <c r="J39267" s="34"/>
      <c r="K39267" s="34"/>
      <c r="L39267" s="34"/>
    </row>
    <row r="39268" spans="6:12" x14ac:dyDescent="0.35">
      <c r="F39268" s="34"/>
      <c r="J39268" s="34"/>
      <c r="K39268" s="34"/>
      <c r="L39268" s="34"/>
    </row>
    <row r="39269" spans="6:12" x14ac:dyDescent="0.35">
      <c r="F39269" s="34"/>
      <c r="J39269" s="34"/>
      <c r="K39269" s="34"/>
      <c r="L39269" s="34"/>
    </row>
    <row r="39270" spans="6:12" x14ac:dyDescent="0.35">
      <c r="F39270" s="34"/>
      <c r="J39270" s="34"/>
      <c r="K39270" s="34"/>
      <c r="L39270" s="34"/>
    </row>
    <row r="39271" spans="6:12" x14ac:dyDescent="0.35">
      <c r="F39271" s="34"/>
      <c r="J39271" s="34"/>
      <c r="K39271" s="34"/>
      <c r="L39271" s="34"/>
    </row>
    <row r="39272" spans="6:12" x14ac:dyDescent="0.35">
      <c r="F39272" s="34"/>
      <c r="J39272" s="34"/>
      <c r="K39272" s="34"/>
      <c r="L39272" s="34"/>
    </row>
    <row r="39273" spans="6:12" x14ac:dyDescent="0.35">
      <c r="F39273" s="34"/>
      <c r="J39273" s="34"/>
      <c r="K39273" s="34"/>
      <c r="L39273" s="34"/>
    </row>
    <row r="39274" spans="6:12" x14ac:dyDescent="0.35">
      <c r="F39274" s="34"/>
      <c r="J39274" s="34"/>
      <c r="K39274" s="34"/>
      <c r="L39274" s="34"/>
    </row>
    <row r="39275" spans="6:12" x14ac:dyDescent="0.35">
      <c r="F39275" s="34"/>
      <c r="J39275" s="34"/>
      <c r="K39275" s="34"/>
      <c r="L39275" s="34"/>
    </row>
    <row r="39276" spans="6:12" x14ac:dyDescent="0.35">
      <c r="F39276" s="34"/>
      <c r="J39276" s="34"/>
      <c r="K39276" s="34"/>
      <c r="L39276" s="34"/>
    </row>
    <row r="39277" spans="6:12" x14ac:dyDescent="0.35">
      <c r="F39277" s="34"/>
      <c r="J39277" s="34"/>
      <c r="K39277" s="34"/>
      <c r="L39277" s="34"/>
    </row>
    <row r="39278" spans="6:12" x14ac:dyDescent="0.35">
      <c r="F39278" s="34"/>
      <c r="J39278" s="34"/>
      <c r="K39278" s="34"/>
      <c r="L39278" s="34"/>
    </row>
    <row r="39279" spans="6:12" x14ac:dyDescent="0.35">
      <c r="F39279" s="34"/>
      <c r="J39279" s="34"/>
      <c r="K39279" s="34"/>
      <c r="L39279" s="34"/>
    </row>
    <row r="39280" spans="6:12" x14ac:dyDescent="0.35">
      <c r="F39280" s="34"/>
      <c r="J39280" s="34"/>
      <c r="K39280" s="34"/>
      <c r="L39280" s="34"/>
    </row>
    <row r="39281" spans="6:12" x14ac:dyDescent="0.35">
      <c r="F39281" s="34"/>
      <c r="J39281" s="34"/>
      <c r="K39281" s="34"/>
      <c r="L39281" s="34"/>
    </row>
    <row r="39282" spans="6:12" x14ac:dyDescent="0.35">
      <c r="F39282" s="34"/>
      <c r="J39282" s="34"/>
      <c r="K39282" s="34"/>
      <c r="L39282" s="34"/>
    </row>
    <row r="39283" spans="6:12" x14ac:dyDescent="0.35">
      <c r="F39283" s="34"/>
      <c r="J39283" s="34"/>
      <c r="K39283" s="34"/>
      <c r="L39283" s="34"/>
    </row>
    <row r="39284" spans="6:12" x14ac:dyDescent="0.35">
      <c r="F39284" s="34"/>
      <c r="J39284" s="34"/>
      <c r="K39284" s="34"/>
      <c r="L39284" s="34"/>
    </row>
    <row r="39285" spans="6:12" x14ac:dyDescent="0.35">
      <c r="F39285" s="34"/>
      <c r="J39285" s="34"/>
      <c r="K39285" s="34"/>
      <c r="L39285" s="34"/>
    </row>
    <row r="39286" spans="6:12" x14ac:dyDescent="0.35">
      <c r="F39286" s="34"/>
      <c r="J39286" s="34"/>
      <c r="K39286" s="34"/>
      <c r="L39286" s="34"/>
    </row>
    <row r="39287" spans="6:12" x14ac:dyDescent="0.35">
      <c r="F39287" s="34"/>
      <c r="J39287" s="34"/>
      <c r="K39287" s="34"/>
      <c r="L39287" s="34"/>
    </row>
    <row r="39288" spans="6:12" x14ac:dyDescent="0.35">
      <c r="F39288" s="34"/>
      <c r="J39288" s="34"/>
      <c r="K39288" s="34"/>
      <c r="L39288" s="34"/>
    </row>
    <row r="39289" spans="6:12" x14ac:dyDescent="0.35">
      <c r="F39289" s="34"/>
      <c r="J39289" s="34"/>
      <c r="K39289" s="34"/>
      <c r="L39289" s="34"/>
    </row>
    <row r="39290" spans="6:12" x14ac:dyDescent="0.35">
      <c r="F39290" s="34"/>
      <c r="J39290" s="34"/>
      <c r="K39290" s="34"/>
      <c r="L39290" s="34"/>
    </row>
    <row r="39291" spans="6:12" x14ac:dyDescent="0.35">
      <c r="F39291" s="34"/>
      <c r="J39291" s="34"/>
      <c r="K39291" s="34"/>
      <c r="L39291" s="34"/>
    </row>
    <row r="39292" spans="6:12" x14ac:dyDescent="0.35">
      <c r="F39292" s="34"/>
      <c r="J39292" s="34"/>
      <c r="K39292" s="34"/>
      <c r="L39292" s="34"/>
    </row>
    <row r="39293" spans="6:12" x14ac:dyDescent="0.35">
      <c r="F39293" s="34"/>
      <c r="J39293" s="34"/>
      <c r="K39293" s="34"/>
      <c r="L39293" s="34"/>
    </row>
    <row r="39294" spans="6:12" x14ac:dyDescent="0.35">
      <c r="F39294" s="34"/>
      <c r="J39294" s="34"/>
      <c r="K39294" s="34"/>
      <c r="L39294" s="34"/>
    </row>
    <row r="39295" spans="6:12" x14ac:dyDescent="0.35">
      <c r="F39295" s="34"/>
      <c r="J39295" s="34"/>
      <c r="K39295" s="34"/>
      <c r="L39295" s="34"/>
    </row>
    <row r="39296" spans="6:12" x14ac:dyDescent="0.35">
      <c r="F39296" s="34"/>
      <c r="J39296" s="34"/>
      <c r="K39296" s="34"/>
      <c r="L39296" s="34"/>
    </row>
    <row r="39297" spans="6:12" x14ac:dyDescent="0.35">
      <c r="F39297" s="34"/>
      <c r="J39297" s="34"/>
      <c r="K39297" s="34"/>
      <c r="L39297" s="34"/>
    </row>
    <row r="39298" spans="6:12" x14ac:dyDescent="0.35">
      <c r="F39298" s="34"/>
      <c r="J39298" s="34"/>
      <c r="K39298" s="34"/>
      <c r="L39298" s="34"/>
    </row>
    <row r="39299" spans="6:12" x14ac:dyDescent="0.35">
      <c r="F39299" s="34"/>
      <c r="J39299" s="34"/>
      <c r="K39299" s="34"/>
      <c r="L39299" s="34"/>
    </row>
    <row r="39300" spans="6:12" x14ac:dyDescent="0.35">
      <c r="F39300" s="34"/>
      <c r="J39300" s="34"/>
      <c r="K39300" s="34"/>
      <c r="L39300" s="34"/>
    </row>
    <row r="39301" spans="6:12" x14ac:dyDescent="0.35">
      <c r="F39301" s="34"/>
      <c r="J39301" s="34"/>
      <c r="K39301" s="34"/>
      <c r="L39301" s="34"/>
    </row>
    <row r="39302" spans="6:12" x14ac:dyDescent="0.35">
      <c r="F39302" s="34"/>
      <c r="J39302" s="34"/>
      <c r="K39302" s="34"/>
      <c r="L39302" s="34"/>
    </row>
    <row r="39303" spans="6:12" x14ac:dyDescent="0.35">
      <c r="F39303" s="34"/>
      <c r="J39303" s="34"/>
      <c r="K39303" s="34"/>
      <c r="L39303" s="34"/>
    </row>
    <row r="39304" spans="6:12" x14ac:dyDescent="0.35">
      <c r="F39304" s="34"/>
      <c r="J39304" s="34"/>
      <c r="K39304" s="34"/>
      <c r="L39304" s="34"/>
    </row>
    <row r="39305" spans="6:12" x14ac:dyDescent="0.35">
      <c r="F39305" s="34"/>
      <c r="J39305" s="34"/>
      <c r="K39305" s="34"/>
      <c r="L39305" s="34"/>
    </row>
    <row r="39306" spans="6:12" x14ac:dyDescent="0.35">
      <c r="F39306" s="34"/>
      <c r="J39306" s="34"/>
      <c r="K39306" s="34"/>
      <c r="L39306" s="34"/>
    </row>
    <row r="39307" spans="6:12" x14ac:dyDescent="0.35">
      <c r="F39307" s="34"/>
      <c r="J39307" s="34"/>
      <c r="K39307" s="34"/>
      <c r="L39307" s="34"/>
    </row>
    <row r="39308" spans="6:12" x14ac:dyDescent="0.35">
      <c r="F39308" s="34"/>
      <c r="J39308" s="34"/>
      <c r="K39308" s="34"/>
      <c r="L39308" s="34"/>
    </row>
    <row r="39309" spans="6:12" x14ac:dyDescent="0.35">
      <c r="F39309" s="34"/>
      <c r="J39309" s="34"/>
      <c r="K39309" s="34"/>
      <c r="L39309" s="34"/>
    </row>
    <row r="39310" spans="6:12" x14ac:dyDescent="0.35">
      <c r="F39310" s="34"/>
      <c r="J39310" s="34"/>
      <c r="K39310" s="34"/>
      <c r="L39310" s="34"/>
    </row>
    <row r="39311" spans="6:12" x14ac:dyDescent="0.35">
      <c r="F39311" s="34"/>
      <c r="J39311" s="34"/>
      <c r="K39311" s="34"/>
      <c r="L39311" s="34"/>
    </row>
    <row r="39312" spans="6:12" x14ac:dyDescent="0.35">
      <c r="F39312" s="34"/>
      <c r="J39312" s="34"/>
      <c r="K39312" s="34"/>
      <c r="L39312" s="34"/>
    </row>
    <row r="39313" spans="6:12" x14ac:dyDescent="0.35">
      <c r="F39313" s="34"/>
      <c r="J39313" s="34"/>
      <c r="K39313" s="34"/>
      <c r="L39313" s="34"/>
    </row>
    <row r="39314" spans="6:12" x14ac:dyDescent="0.35">
      <c r="F39314" s="34"/>
      <c r="J39314" s="34"/>
      <c r="K39314" s="34"/>
      <c r="L39314" s="34"/>
    </row>
    <row r="39315" spans="6:12" x14ac:dyDescent="0.35">
      <c r="F39315" s="34"/>
      <c r="J39315" s="34"/>
      <c r="K39315" s="34"/>
      <c r="L39315" s="34"/>
    </row>
    <row r="39316" spans="6:12" x14ac:dyDescent="0.35">
      <c r="F39316" s="34"/>
      <c r="J39316" s="34"/>
      <c r="K39316" s="34"/>
      <c r="L39316" s="34"/>
    </row>
    <row r="39317" spans="6:12" x14ac:dyDescent="0.35">
      <c r="F39317" s="34"/>
      <c r="J39317" s="34"/>
      <c r="K39317" s="34"/>
      <c r="L39317" s="34"/>
    </row>
    <row r="39318" spans="6:12" x14ac:dyDescent="0.35">
      <c r="F39318" s="34"/>
      <c r="J39318" s="34"/>
      <c r="K39318" s="34"/>
      <c r="L39318" s="34"/>
    </row>
    <row r="39319" spans="6:12" x14ac:dyDescent="0.35">
      <c r="F39319" s="34"/>
      <c r="J39319" s="34"/>
      <c r="K39319" s="34"/>
      <c r="L39319" s="34"/>
    </row>
    <row r="39320" spans="6:12" x14ac:dyDescent="0.35">
      <c r="F39320" s="34"/>
      <c r="J39320" s="34"/>
      <c r="K39320" s="34"/>
      <c r="L39320" s="34"/>
    </row>
    <row r="39321" spans="6:12" x14ac:dyDescent="0.35">
      <c r="F39321" s="34"/>
      <c r="J39321" s="34"/>
      <c r="K39321" s="34"/>
      <c r="L39321" s="34"/>
    </row>
    <row r="39322" spans="6:12" x14ac:dyDescent="0.35">
      <c r="F39322" s="34"/>
      <c r="J39322" s="34"/>
      <c r="K39322" s="34"/>
      <c r="L39322" s="34"/>
    </row>
    <row r="39323" spans="6:12" x14ac:dyDescent="0.35">
      <c r="F39323" s="34"/>
      <c r="J39323" s="34"/>
      <c r="K39323" s="34"/>
      <c r="L39323" s="34"/>
    </row>
    <row r="39324" spans="6:12" x14ac:dyDescent="0.35">
      <c r="F39324" s="34"/>
      <c r="J39324" s="34"/>
      <c r="K39324" s="34"/>
      <c r="L39324" s="34"/>
    </row>
    <row r="39325" spans="6:12" x14ac:dyDescent="0.35">
      <c r="F39325" s="34"/>
      <c r="J39325" s="34"/>
      <c r="K39325" s="34"/>
      <c r="L39325" s="34"/>
    </row>
    <row r="39326" spans="6:12" x14ac:dyDescent="0.35">
      <c r="F39326" s="34"/>
      <c r="J39326" s="34"/>
      <c r="K39326" s="34"/>
      <c r="L39326" s="34"/>
    </row>
    <row r="39327" spans="6:12" x14ac:dyDescent="0.35">
      <c r="F39327" s="34"/>
      <c r="J39327" s="34"/>
      <c r="K39327" s="34"/>
      <c r="L39327" s="34"/>
    </row>
    <row r="39328" spans="6:12" x14ac:dyDescent="0.35">
      <c r="F39328" s="34"/>
      <c r="J39328" s="34"/>
      <c r="K39328" s="34"/>
      <c r="L39328" s="34"/>
    </row>
    <row r="39329" spans="6:12" x14ac:dyDescent="0.35">
      <c r="F39329" s="34"/>
      <c r="J39329" s="34"/>
      <c r="K39329" s="34"/>
      <c r="L39329" s="34"/>
    </row>
    <row r="39330" spans="6:12" x14ac:dyDescent="0.35">
      <c r="F39330" s="34"/>
      <c r="J39330" s="34"/>
      <c r="K39330" s="34"/>
      <c r="L39330" s="34"/>
    </row>
    <row r="39331" spans="6:12" x14ac:dyDescent="0.35">
      <c r="F39331" s="34"/>
      <c r="J39331" s="34"/>
      <c r="K39331" s="34"/>
      <c r="L39331" s="34"/>
    </row>
    <row r="39332" spans="6:12" x14ac:dyDescent="0.35">
      <c r="F39332" s="34"/>
      <c r="J39332" s="34"/>
      <c r="K39332" s="34"/>
      <c r="L39332" s="34"/>
    </row>
    <row r="39333" spans="6:12" x14ac:dyDescent="0.35">
      <c r="F39333" s="34"/>
      <c r="J39333" s="34"/>
      <c r="K39333" s="34"/>
      <c r="L39333" s="34"/>
    </row>
    <row r="39334" spans="6:12" x14ac:dyDescent="0.35">
      <c r="F39334" s="34"/>
      <c r="J39334" s="34"/>
      <c r="K39334" s="34"/>
      <c r="L39334" s="34"/>
    </row>
    <row r="39335" spans="6:12" x14ac:dyDescent="0.35">
      <c r="F39335" s="34"/>
      <c r="J39335" s="34"/>
      <c r="K39335" s="34"/>
      <c r="L39335" s="34"/>
    </row>
    <row r="39336" spans="6:12" x14ac:dyDescent="0.35">
      <c r="F39336" s="34"/>
      <c r="J39336" s="34"/>
      <c r="K39336" s="34"/>
      <c r="L39336" s="34"/>
    </row>
    <row r="39337" spans="6:12" x14ac:dyDescent="0.35">
      <c r="F39337" s="34"/>
      <c r="J39337" s="34"/>
      <c r="K39337" s="34"/>
      <c r="L39337" s="34"/>
    </row>
    <row r="39338" spans="6:12" x14ac:dyDescent="0.35">
      <c r="F39338" s="34"/>
      <c r="J39338" s="34"/>
      <c r="K39338" s="34"/>
      <c r="L39338" s="34"/>
    </row>
    <row r="39339" spans="6:12" x14ac:dyDescent="0.35">
      <c r="F39339" s="34"/>
      <c r="J39339" s="34"/>
      <c r="K39339" s="34"/>
      <c r="L39339" s="34"/>
    </row>
    <row r="39340" spans="6:12" x14ac:dyDescent="0.35">
      <c r="F39340" s="34"/>
      <c r="J39340" s="34"/>
      <c r="K39340" s="34"/>
      <c r="L39340" s="34"/>
    </row>
    <row r="39341" spans="6:12" x14ac:dyDescent="0.35">
      <c r="F39341" s="34"/>
      <c r="J39341" s="34"/>
      <c r="K39341" s="34"/>
      <c r="L39341" s="34"/>
    </row>
    <row r="39342" spans="6:12" x14ac:dyDescent="0.35">
      <c r="F39342" s="34"/>
      <c r="J39342" s="34"/>
      <c r="K39342" s="34"/>
      <c r="L39342" s="34"/>
    </row>
    <row r="39343" spans="6:12" x14ac:dyDescent="0.35">
      <c r="F39343" s="34"/>
      <c r="J39343" s="34"/>
      <c r="K39343" s="34"/>
      <c r="L39343" s="34"/>
    </row>
    <row r="39344" spans="6:12" x14ac:dyDescent="0.35">
      <c r="F39344" s="34"/>
      <c r="J39344" s="34"/>
      <c r="K39344" s="34"/>
      <c r="L39344" s="34"/>
    </row>
    <row r="39345" spans="6:12" x14ac:dyDescent="0.35">
      <c r="F39345" s="34"/>
      <c r="J39345" s="34"/>
      <c r="K39345" s="34"/>
      <c r="L39345" s="34"/>
    </row>
    <row r="39346" spans="6:12" x14ac:dyDescent="0.35">
      <c r="F39346" s="34"/>
      <c r="J39346" s="34"/>
      <c r="K39346" s="34"/>
      <c r="L39346" s="34"/>
    </row>
    <row r="39347" spans="6:12" x14ac:dyDescent="0.35">
      <c r="F39347" s="34"/>
      <c r="J39347" s="34"/>
      <c r="K39347" s="34"/>
      <c r="L39347" s="34"/>
    </row>
    <row r="39348" spans="6:12" x14ac:dyDescent="0.35">
      <c r="F39348" s="34"/>
      <c r="J39348" s="34"/>
      <c r="K39348" s="34"/>
      <c r="L39348" s="34"/>
    </row>
    <row r="39349" spans="6:12" x14ac:dyDescent="0.35">
      <c r="F39349" s="34"/>
      <c r="J39349" s="34"/>
      <c r="K39349" s="34"/>
      <c r="L39349" s="34"/>
    </row>
    <row r="39350" spans="6:12" x14ac:dyDescent="0.35">
      <c r="F39350" s="34"/>
      <c r="J39350" s="34"/>
      <c r="K39350" s="34"/>
      <c r="L39350" s="34"/>
    </row>
    <row r="39351" spans="6:12" x14ac:dyDescent="0.35">
      <c r="F39351" s="34"/>
      <c r="J39351" s="34"/>
      <c r="K39351" s="34"/>
      <c r="L39351" s="34"/>
    </row>
    <row r="39352" spans="6:12" x14ac:dyDescent="0.35">
      <c r="F39352" s="34"/>
      <c r="J39352" s="34"/>
      <c r="K39352" s="34"/>
      <c r="L39352" s="34"/>
    </row>
    <row r="39353" spans="6:12" x14ac:dyDescent="0.35">
      <c r="F39353" s="34"/>
      <c r="J39353" s="34"/>
      <c r="K39353" s="34"/>
      <c r="L39353" s="34"/>
    </row>
    <row r="39354" spans="6:12" x14ac:dyDescent="0.35">
      <c r="F39354" s="34"/>
      <c r="J39354" s="34"/>
      <c r="K39354" s="34"/>
      <c r="L39354" s="34"/>
    </row>
    <row r="39355" spans="6:12" x14ac:dyDescent="0.35">
      <c r="F39355" s="34"/>
      <c r="J39355" s="34"/>
      <c r="K39355" s="34"/>
      <c r="L39355" s="34"/>
    </row>
    <row r="39356" spans="6:12" x14ac:dyDescent="0.35">
      <c r="F39356" s="34"/>
      <c r="J39356" s="34"/>
      <c r="K39356" s="34"/>
      <c r="L39356" s="34"/>
    </row>
    <row r="39357" spans="6:12" x14ac:dyDescent="0.35">
      <c r="F39357" s="34"/>
      <c r="J39357" s="34"/>
      <c r="K39357" s="34"/>
      <c r="L39357" s="34"/>
    </row>
    <row r="39358" spans="6:12" x14ac:dyDescent="0.35">
      <c r="F39358" s="34"/>
      <c r="J39358" s="34"/>
      <c r="K39358" s="34"/>
      <c r="L39358" s="34"/>
    </row>
    <row r="39359" spans="6:12" x14ac:dyDescent="0.35">
      <c r="F39359" s="34"/>
      <c r="J39359" s="34"/>
      <c r="K39359" s="34"/>
      <c r="L39359" s="34"/>
    </row>
    <row r="39360" spans="6:12" x14ac:dyDescent="0.35">
      <c r="F39360" s="34"/>
      <c r="J39360" s="34"/>
      <c r="K39360" s="34"/>
      <c r="L39360" s="34"/>
    </row>
    <row r="39361" spans="6:12" x14ac:dyDescent="0.35">
      <c r="F39361" s="34"/>
      <c r="J39361" s="34"/>
      <c r="K39361" s="34"/>
      <c r="L39361" s="34"/>
    </row>
    <row r="39362" spans="6:12" x14ac:dyDescent="0.35">
      <c r="F39362" s="34"/>
      <c r="J39362" s="34"/>
      <c r="K39362" s="34"/>
      <c r="L39362" s="34"/>
    </row>
    <row r="39363" spans="6:12" x14ac:dyDescent="0.35">
      <c r="F39363" s="34"/>
      <c r="J39363" s="34"/>
      <c r="K39363" s="34"/>
      <c r="L39363" s="34"/>
    </row>
    <row r="39364" spans="6:12" x14ac:dyDescent="0.35">
      <c r="F39364" s="34"/>
      <c r="J39364" s="34"/>
      <c r="K39364" s="34"/>
      <c r="L39364" s="34"/>
    </row>
    <row r="39365" spans="6:12" x14ac:dyDescent="0.35">
      <c r="F39365" s="34"/>
      <c r="J39365" s="34"/>
      <c r="K39365" s="34"/>
      <c r="L39365" s="34"/>
    </row>
    <row r="39366" spans="6:12" x14ac:dyDescent="0.35">
      <c r="F39366" s="34"/>
      <c r="J39366" s="34"/>
      <c r="K39366" s="34"/>
      <c r="L39366" s="34"/>
    </row>
    <row r="39367" spans="6:12" x14ac:dyDescent="0.35">
      <c r="F39367" s="34"/>
      <c r="J39367" s="34"/>
      <c r="K39367" s="34"/>
      <c r="L39367" s="34"/>
    </row>
    <row r="39368" spans="6:12" x14ac:dyDescent="0.35">
      <c r="F39368" s="34"/>
      <c r="J39368" s="34"/>
      <c r="K39368" s="34"/>
      <c r="L39368" s="34"/>
    </row>
    <row r="39369" spans="6:12" x14ac:dyDescent="0.35">
      <c r="F39369" s="34"/>
      <c r="J39369" s="34"/>
      <c r="K39369" s="34"/>
      <c r="L39369" s="34"/>
    </row>
    <row r="39370" spans="6:12" x14ac:dyDescent="0.35">
      <c r="F39370" s="34"/>
      <c r="J39370" s="34"/>
      <c r="K39370" s="34"/>
      <c r="L39370" s="34"/>
    </row>
    <row r="39371" spans="6:12" x14ac:dyDescent="0.35">
      <c r="F39371" s="34"/>
      <c r="J39371" s="34"/>
      <c r="K39371" s="34"/>
      <c r="L39371" s="34"/>
    </row>
    <row r="39372" spans="6:12" x14ac:dyDescent="0.35">
      <c r="F39372" s="34"/>
      <c r="J39372" s="34"/>
      <c r="K39372" s="34"/>
      <c r="L39372" s="34"/>
    </row>
    <row r="39373" spans="6:12" x14ac:dyDescent="0.35">
      <c r="F39373" s="34"/>
      <c r="J39373" s="34"/>
      <c r="K39373" s="34"/>
      <c r="L39373" s="34"/>
    </row>
    <row r="39374" spans="6:12" x14ac:dyDescent="0.35">
      <c r="F39374" s="34"/>
      <c r="J39374" s="34"/>
      <c r="K39374" s="34"/>
      <c r="L39374" s="34"/>
    </row>
    <row r="39375" spans="6:12" x14ac:dyDescent="0.35">
      <c r="F39375" s="34"/>
      <c r="J39375" s="34"/>
      <c r="K39375" s="34"/>
      <c r="L39375" s="34"/>
    </row>
    <row r="39376" spans="6:12" x14ac:dyDescent="0.35">
      <c r="F39376" s="34"/>
      <c r="J39376" s="34"/>
      <c r="K39376" s="34"/>
      <c r="L39376" s="34"/>
    </row>
    <row r="39377" spans="6:12" x14ac:dyDescent="0.35">
      <c r="F39377" s="34"/>
      <c r="J39377" s="34"/>
      <c r="K39377" s="34"/>
      <c r="L39377" s="34"/>
    </row>
    <row r="39378" spans="6:12" x14ac:dyDescent="0.35">
      <c r="F39378" s="34"/>
      <c r="J39378" s="34"/>
      <c r="K39378" s="34"/>
      <c r="L39378" s="34"/>
    </row>
    <row r="39379" spans="6:12" x14ac:dyDescent="0.35">
      <c r="F39379" s="34"/>
      <c r="J39379" s="34"/>
      <c r="K39379" s="34"/>
      <c r="L39379" s="34"/>
    </row>
    <row r="39380" spans="6:12" x14ac:dyDescent="0.35">
      <c r="F39380" s="34"/>
      <c r="J39380" s="34"/>
      <c r="K39380" s="34"/>
      <c r="L39380" s="34"/>
    </row>
    <row r="39381" spans="6:12" x14ac:dyDescent="0.35">
      <c r="F39381" s="34"/>
      <c r="J39381" s="34"/>
      <c r="K39381" s="34"/>
      <c r="L39381" s="34"/>
    </row>
    <row r="39382" spans="6:12" x14ac:dyDescent="0.35">
      <c r="F39382" s="34"/>
      <c r="J39382" s="34"/>
      <c r="K39382" s="34"/>
      <c r="L39382" s="34"/>
    </row>
    <row r="39383" spans="6:12" x14ac:dyDescent="0.35">
      <c r="F39383" s="34"/>
      <c r="J39383" s="34"/>
      <c r="K39383" s="34"/>
      <c r="L39383" s="34"/>
    </row>
    <row r="39384" spans="6:12" x14ac:dyDescent="0.35">
      <c r="F39384" s="34"/>
      <c r="J39384" s="34"/>
      <c r="K39384" s="34"/>
      <c r="L39384" s="34"/>
    </row>
    <row r="39385" spans="6:12" x14ac:dyDescent="0.35">
      <c r="F39385" s="34"/>
      <c r="J39385" s="34"/>
      <c r="K39385" s="34"/>
      <c r="L39385" s="34"/>
    </row>
    <row r="39386" spans="6:12" x14ac:dyDescent="0.35">
      <c r="F39386" s="34"/>
      <c r="J39386" s="34"/>
      <c r="K39386" s="34"/>
      <c r="L39386" s="34"/>
    </row>
    <row r="39387" spans="6:12" x14ac:dyDescent="0.35">
      <c r="F39387" s="34"/>
      <c r="J39387" s="34"/>
      <c r="K39387" s="34"/>
      <c r="L39387" s="34"/>
    </row>
    <row r="39388" spans="6:12" x14ac:dyDescent="0.35">
      <c r="F39388" s="34"/>
      <c r="J39388" s="34"/>
      <c r="K39388" s="34"/>
      <c r="L39388" s="34"/>
    </row>
    <row r="39389" spans="6:12" x14ac:dyDescent="0.35">
      <c r="F39389" s="34"/>
      <c r="J39389" s="34"/>
      <c r="K39389" s="34"/>
      <c r="L39389" s="34"/>
    </row>
    <row r="39390" spans="6:12" x14ac:dyDescent="0.35">
      <c r="F39390" s="34"/>
      <c r="J39390" s="34"/>
      <c r="K39390" s="34"/>
      <c r="L39390" s="34"/>
    </row>
    <row r="39391" spans="6:12" x14ac:dyDescent="0.35">
      <c r="F39391" s="34"/>
      <c r="J39391" s="34"/>
      <c r="K39391" s="34"/>
      <c r="L39391" s="34"/>
    </row>
    <row r="39392" spans="6:12" x14ac:dyDescent="0.35">
      <c r="F39392" s="34"/>
      <c r="J39392" s="34"/>
      <c r="K39392" s="34"/>
      <c r="L39392" s="34"/>
    </row>
    <row r="39393" spans="6:12" x14ac:dyDescent="0.35">
      <c r="F39393" s="34"/>
      <c r="J39393" s="34"/>
      <c r="K39393" s="34"/>
      <c r="L39393" s="34"/>
    </row>
    <row r="39394" spans="6:12" x14ac:dyDescent="0.35">
      <c r="F39394" s="34"/>
      <c r="J39394" s="34"/>
      <c r="K39394" s="34"/>
      <c r="L39394" s="34"/>
    </row>
    <row r="39395" spans="6:12" x14ac:dyDescent="0.35">
      <c r="F39395" s="34"/>
      <c r="J39395" s="34"/>
      <c r="K39395" s="34"/>
      <c r="L39395" s="34"/>
    </row>
    <row r="39396" spans="6:12" x14ac:dyDescent="0.35">
      <c r="F39396" s="34"/>
      <c r="J39396" s="34"/>
      <c r="K39396" s="34"/>
      <c r="L39396" s="34"/>
    </row>
    <row r="39397" spans="6:12" x14ac:dyDescent="0.35">
      <c r="F39397" s="34"/>
      <c r="J39397" s="34"/>
      <c r="K39397" s="34"/>
      <c r="L39397" s="34"/>
    </row>
    <row r="39398" spans="6:12" x14ac:dyDescent="0.35">
      <c r="F39398" s="34"/>
      <c r="J39398" s="34"/>
      <c r="K39398" s="34"/>
      <c r="L39398" s="34"/>
    </row>
    <row r="39399" spans="6:12" x14ac:dyDescent="0.35">
      <c r="F39399" s="34"/>
      <c r="J39399" s="34"/>
      <c r="K39399" s="34"/>
      <c r="L39399" s="34"/>
    </row>
    <row r="39400" spans="6:12" x14ac:dyDescent="0.35">
      <c r="F39400" s="34"/>
      <c r="J39400" s="34"/>
      <c r="K39400" s="34"/>
      <c r="L39400" s="34"/>
    </row>
    <row r="39401" spans="6:12" x14ac:dyDescent="0.35">
      <c r="F39401" s="34"/>
      <c r="J39401" s="34"/>
      <c r="K39401" s="34"/>
      <c r="L39401" s="34"/>
    </row>
    <row r="39402" spans="6:12" x14ac:dyDescent="0.35">
      <c r="F39402" s="34"/>
      <c r="J39402" s="34"/>
      <c r="K39402" s="34"/>
      <c r="L39402" s="34"/>
    </row>
    <row r="39403" spans="6:12" x14ac:dyDescent="0.35">
      <c r="F39403" s="34"/>
      <c r="J39403" s="34"/>
      <c r="K39403" s="34"/>
      <c r="L39403" s="34"/>
    </row>
    <row r="39404" spans="6:12" x14ac:dyDescent="0.35">
      <c r="F39404" s="34"/>
      <c r="J39404" s="34"/>
      <c r="K39404" s="34"/>
      <c r="L39404" s="34"/>
    </row>
    <row r="39405" spans="6:12" x14ac:dyDescent="0.35">
      <c r="F39405" s="34"/>
      <c r="J39405" s="34"/>
      <c r="K39405" s="34"/>
      <c r="L39405" s="34"/>
    </row>
    <row r="39406" spans="6:12" x14ac:dyDescent="0.35">
      <c r="F39406" s="34"/>
      <c r="J39406" s="34"/>
      <c r="K39406" s="34"/>
      <c r="L39406" s="34"/>
    </row>
    <row r="39407" spans="6:12" x14ac:dyDescent="0.35">
      <c r="F39407" s="34"/>
      <c r="J39407" s="34"/>
      <c r="K39407" s="34"/>
      <c r="L39407" s="34"/>
    </row>
    <row r="39408" spans="6:12" x14ac:dyDescent="0.35">
      <c r="F39408" s="34"/>
      <c r="J39408" s="34"/>
      <c r="K39408" s="34"/>
      <c r="L39408" s="34"/>
    </row>
    <row r="39409" spans="6:12" x14ac:dyDescent="0.35">
      <c r="F39409" s="34"/>
      <c r="J39409" s="34"/>
      <c r="K39409" s="34"/>
      <c r="L39409" s="34"/>
    </row>
    <row r="39410" spans="6:12" x14ac:dyDescent="0.35">
      <c r="F39410" s="34"/>
      <c r="J39410" s="34"/>
      <c r="K39410" s="34"/>
      <c r="L39410" s="34"/>
    </row>
    <row r="39411" spans="6:12" x14ac:dyDescent="0.35">
      <c r="F39411" s="34"/>
      <c r="J39411" s="34"/>
      <c r="K39411" s="34"/>
      <c r="L39411" s="34"/>
    </row>
    <row r="39412" spans="6:12" x14ac:dyDescent="0.35">
      <c r="F39412" s="34"/>
      <c r="J39412" s="34"/>
      <c r="K39412" s="34"/>
      <c r="L39412" s="34"/>
    </row>
    <row r="39413" spans="6:12" x14ac:dyDescent="0.35">
      <c r="F39413" s="34"/>
      <c r="J39413" s="34"/>
      <c r="K39413" s="34"/>
      <c r="L39413" s="34"/>
    </row>
    <row r="39414" spans="6:12" x14ac:dyDescent="0.35">
      <c r="F39414" s="34"/>
      <c r="J39414" s="34"/>
      <c r="K39414" s="34"/>
      <c r="L39414" s="34"/>
    </row>
    <row r="39415" spans="6:12" x14ac:dyDescent="0.35">
      <c r="F39415" s="34"/>
      <c r="J39415" s="34"/>
      <c r="K39415" s="34"/>
      <c r="L39415" s="34"/>
    </row>
    <row r="39416" spans="6:12" x14ac:dyDescent="0.35">
      <c r="F39416" s="34"/>
      <c r="J39416" s="34"/>
      <c r="K39416" s="34"/>
      <c r="L39416" s="34"/>
    </row>
    <row r="39417" spans="6:12" x14ac:dyDescent="0.35">
      <c r="F39417" s="34"/>
      <c r="J39417" s="34"/>
      <c r="K39417" s="34"/>
      <c r="L39417" s="34"/>
    </row>
    <row r="39418" spans="6:12" x14ac:dyDescent="0.35">
      <c r="F39418" s="34"/>
      <c r="J39418" s="34"/>
      <c r="K39418" s="34"/>
      <c r="L39418" s="34"/>
    </row>
    <row r="39419" spans="6:12" x14ac:dyDescent="0.35">
      <c r="F39419" s="34"/>
      <c r="J39419" s="34"/>
      <c r="K39419" s="34"/>
      <c r="L39419" s="34"/>
    </row>
    <row r="39420" spans="6:12" x14ac:dyDescent="0.35">
      <c r="F39420" s="34"/>
      <c r="J39420" s="34"/>
      <c r="K39420" s="34"/>
      <c r="L39420" s="34"/>
    </row>
    <row r="39421" spans="6:12" x14ac:dyDescent="0.35">
      <c r="F39421" s="34"/>
      <c r="J39421" s="34"/>
      <c r="K39421" s="34"/>
      <c r="L39421" s="34"/>
    </row>
    <row r="39422" spans="6:12" x14ac:dyDescent="0.35">
      <c r="F39422" s="34"/>
      <c r="J39422" s="34"/>
      <c r="K39422" s="34"/>
      <c r="L39422" s="34"/>
    </row>
    <row r="39423" spans="6:12" x14ac:dyDescent="0.35">
      <c r="F39423" s="34"/>
      <c r="J39423" s="34"/>
      <c r="K39423" s="34"/>
      <c r="L39423" s="34"/>
    </row>
    <row r="39424" spans="6:12" x14ac:dyDescent="0.35">
      <c r="F39424" s="34"/>
      <c r="J39424" s="34"/>
      <c r="K39424" s="34"/>
      <c r="L39424" s="34"/>
    </row>
    <row r="39425" spans="6:12" x14ac:dyDescent="0.35">
      <c r="F39425" s="34"/>
      <c r="J39425" s="34"/>
      <c r="K39425" s="34"/>
      <c r="L39425" s="34"/>
    </row>
    <row r="39426" spans="6:12" x14ac:dyDescent="0.35">
      <c r="F39426" s="34"/>
      <c r="J39426" s="34"/>
      <c r="K39426" s="34"/>
      <c r="L39426" s="34"/>
    </row>
    <row r="39427" spans="6:12" x14ac:dyDescent="0.35">
      <c r="F39427" s="34"/>
      <c r="J39427" s="34"/>
      <c r="K39427" s="34"/>
      <c r="L39427" s="34"/>
    </row>
    <row r="39428" spans="6:12" x14ac:dyDescent="0.35">
      <c r="F39428" s="34"/>
      <c r="J39428" s="34"/>
      <c r="K39428" s="34"/>
      <c r="L39428" s="34"/>
    </row>
    <row r="39429" spans="6:12" x14ac:dyDescent="0.35">
      <c r="F39429" s="34"/>
      <c r="J39429" s="34"/>
      <c r="K39429" s="34"/>
      <c r="L39429" s="34"/>
    </row>
    <row r="39430" spans="6:12" x14ac:dyDescent="0.35">
      <c r="F39430" s="34"/>
      <c r="J39430" s="34"/>
      <c r="K39430" s="34"/>
      <c r="L39430" s="34"/>
    </row>
    <row r="39431" spans="6:12" x14ac:dyDescent="0.35">
      <c r="F39431" s="34"/>
      <c r="J39431" s="34"/>
      <c r="K39431" s="34"/>
      <c r="L39431" s="34"/>
    </row>
    <row r="39432" spans="6:12" x14ac:dyDescent="0.35">
      <c r="F39432" s="34"/>
      <c r="J39432" s="34"/>
      <c r="K39432" s="34"/>
      <c r="L39432" s="34"/>
    </row>
    <row r="39433" spans="6:12" x14ac:dyDescent="0.35">
      <c r="F39433" s="34"/>
      <c r="J39433" s="34"/>
      <c r="K39433" s="34"/>
      <c r="L39433" s="34"/>
    </row>
    <row r="39434" spans="6:12" x14ac:dyDescent="0.35">
      <c r="F39434" s="34"/>
      <c r="J39434" s="34"/>
      <c r="K39434" s="34"/>
      <c r="L39434" s="34"/>
    </row>
    <row r="39435" spans="6:12" x14ac:dyDescent="0.35">
      <c r="F39435" s="34"/>
      <c r="J39435" s="34"/>
      <c r="K39435" s="34"/>
      <c r="L39435" s="34"/>
    </row>
    <row r="39436" spans="6:12" x14ac:dyDescent="0.35">
      <c r="F39436" s="34"/>
      <c r="J39436" s="34"/>
      <c r="K39436" s="34"/>
      <c r="L39436" s="34"/>
    </row>
    <row r="39437" spans="6:12" x14ac:dyDescent="0.35">
      <c r="F39437" s="34"/>
      <c r="J39437" s="34"/>
      <c r="K39437" s="34"/>
      <c r="L39437" s="34"/>
    </row>
    <row r="39438" spans="6:12" x14ac:dyDescent="0.35">
      <c r="F39438" s="34"/>
      <c r="J39438" s="34"/>
      <c r="K39438" s="34"/>
      <c r="L39438" s="34"/>
    </row>
    <row r="39439" spans="6:12" x14ac:dyDescent="0.35">
      <c r="F39439" s="34"/>
      <c r="J39439" s="34"/>
      <c r="K39439" s="34"/>
      <c r="L39439" s="34"/>
    </row>
    <row r="39440" spans="6:12" x14ac:dyDescent="0.35">
      <c r="F39440" s="34"/>
      <c r="J39440" s="34"/>
      <c r="K39440" s="34"/>
      <c r="L39440" s="34"/>
    </row>
    <row r="39441" spans="6:12" x14ac:dyDescent="0.35">
      <c r="F39441" s="34"/>
      <c r="J39441" s="34"/>
      <c r="K39441" s="34"/>
      <c r="L39441" s="34"/>
    </row>
    <row r="39442" spans="6:12" x14ac:dyDescent="0.35">
      <c r="F39442" s="34"/>
      <c r="J39442" s="34"/>
      <c r="K39442" s="34"/>
      <c r="L39442" s="34"/>
    </row>
    <row r="39443" spans="6:12" x14ac:dyDescent="0.35">
      <c r="F39443" s="34"/>
      <c r="J39443" s="34"/>
      <c r="K39443" s="34"/>
      <c r="L39443" s="34"/>
    </row>
    <row r="39444" spans="6:12" x14ac:dyDescent="0.35">
      <c r="F39444" s="34"/>
      <c r="J39444" s="34"/>
      <c r="K39444" s="34"/>
      <c r="L39444" s="34"/>
    </row>
    <row r="39445" spans="6:12" x14ac:dyDescent="0.35">
      <c r="F39445" s="34"/>
      <c r="J39445" s="34"/>
      <c r="K39445" s="34"/>
      <c r="L39445" s="34"/>
    </row>
    <row r="39446" spans="6:12" x14ac:dyDescent="0.35">
      <c r="F39446" s="34"/>
      <c r="J39446" s="34"/>
      <c r="K39446" s="34"/>
      <c r="L39446" s="34"/>
    </row>
    <row r="39447" spans="6:12" x14ac:dyDescent="0.35">
      <c r="F39447" s="34"/>
      <c r="J39447" s="34"/>
      <c r="K39447" s="34"/>
      <c r="L39447" s="34"/>
    </row>
    <row r="39448" spans="6:12" x14ac:dyDescent="0.35">
      <c r="F39448" s="34"/>
      <c r="J39448" s="34"/>
      <c r="K39448" s="34"/>
      <c r="L39448" s="34"/>
    </row>
    <row r="39449" spans="6:12" x14ac:dyDescent="0.35">
      <c r="F39449" s="34"/>
      <c r="J39449" s="34"/>
      <c r="K39449" s="34"/>
      <c r="L39449" s="34"/>
    </row>
    <row r="39450" spans="6:12" x14ac:dyDescent="0.35">
      <c r="F39450" s="34"/>
      <c r="J39450" s="34"/>
      <c r="K39450" s="34"/>
      <c r="L39450" s="34"/>
    </row>
    <row r="39451" spans="6:12" x14ac:dyDescent="0.35">
      <c r="F39451" s="34"/>
      <c r="J39451" s="34"/>
      <c r="K39451" s="34"/>
      <c r="L39451" s="34"/>
    </row>
    <row r="39452" spans="6:12" x14ac:dyDescent="0.35">
      <c r="F39452" s="34"/>
      <c r="J39452" s="34"/>
      <c r="K39452" s="34"/>
      <c r="L39452" s="34"/>
    </row>
    <row r="39453" spans="6:12" x14ac:dyDescent="0.35">
      <c r="F39453" s="34"/>
      <c r="J39453" s="34"/>
      <c r="K39453" s="34"/>
      <c r="L39453" s="34"/>
    </row>
    <row r="39454" spans="6:12" x14ac:dyDescent="0.35">
      <c r="F39454" s="34"/>
      <c r="J39454" s="34"/>
      <c r="K39454" s="34"/>
      <c r="L39454" s="34"/>
    </row>
    <row r="39455" spans="6:12" x14ac:dyDescent="0.35">
      <c r="F39455" s="34"/>
      <c r="J39455" s="34"/>
      <c r="K39455" s="34"/>
      <c r="L39455" s="34"/>
    </row>
    <row r="39456" spans="6:12" x14ac:dyDescent="0.35">
      <c r="F39456" s="34"/>
      <c r="J39456" s="34"/>
      <c r="K39456" s="34"/>
      <c r="L39456" s="34"/>
    </row>
    <row r="39457" spans="6:12" x14ac:dyDescent="0.35">
      <c r="F39457" s="34"/>
      <c r="J39457" s="34"/>
      <c r="K39457" s="34"/>
      <c r="L39457" s="34"/>
    </row>
    <row r="39458" spans="6:12" x14ac:dyDescent="0.35">
      <c r="F39458" s="34"/>
      <c r="J39458" s="34"/>
      <c r="K39458" s="34"/>
      <c r="L39458" s="34"/>
    </row>
    <row r="39459" spans="6:12" x14ac:dyDescent="0.35">
      <c r="F39459" s="34"/>
      <c r="J39459" s="34"/>
      <c r="K39459" s="34"/>
      <c r="L39459" s="34"/>
    </row>
    <row r="39460" spans="6:12" x14ac:dyDescent="0.35">
      <c r="F39460" s="34"/>
      <c r="J39460" s="34"/>
      <c r="K39460" s="34"/>
      <c r="L39460" s="34"/>
    </row>
    <row r="39461" spans="6:12" x14ac:dyDescent="0.35">
      <c r="F39461" s="34"/>
      <c r="J39461" s="34"/>
      <c r="K39461" s="34"/>
      <c r="L39461" s="34"/>
    </row>
    <row r="39462" spans="6:12" x14ac:dyDescent="0.35">
      <c r="F39462" s="34"/>
      <c r="J39462" s="34"/>
      <c r="K39462" s="34"/>
      <c r="L39462" s="34"/>
    </row>
    <row r="39463" spans="6:12" x14ac:dyDescent="0.35">
      <c r="F39463" s="34"/>
      <c r="J39463" s="34"/>
      <c r="K39463" s="34"/>
      <c r="L39463" s="34"/>
    </row>
    <row r="39464" spans="6:12" x14ac:dyDescent="0.35">
      <c r="F39464" s="34"/>
      <c r="J39464" s="34"/>
      <c r="K39464" s="34"/>
      <c r="L39464" s="34"/>
    </row>
    <row r="39465" spans="6:12" x14ac:dyDescent="0.35">
      <c r="F39465" s="34"/>
      <c r="J39465" s="34"/>
      <c r="K39465" s="34"/>
      <c r="L39465" s="34"/>
    </row>
    <row r="39466" spans="6:12" x14ac:dyDescent="0.35">
      <c r="F39466" s="34"/>
      <c r="J39466" s="34"/>
      <c r="K39466" s="34"/>
      <c r="L39466" s="34"/>
    </row>
    <row r="39467" spans="6:12" x14ac:dyDescent="0.35">
      <c r="F39467" s="34"/>
      <c r="J39467" s="34"/>
      <c r="K39467" s="34"/>
      <c r="L39467" s="34"/>
    </row>
    <row r="39468" spans="6:12" x14ac:dyDescent="0.35">
      <c r="F39468" s="34"/>
      <c r="J39468" s="34"/>
      <c r="K39468" s="34"/>
      <c r="L39468" s="34"/>
    </row>
    <row r="39469" spans="6:12" x14ac:dyDescent="0.35">
      <c r="F39469" s="34"/>
      <c r="J39469" s="34"/>
      <c r="K39469" s="34"/>
      <c r="L39469" s="34"/>
    </row>
    <row r="39470" spans="6:12" x14ac:dyDescent="0.35">
      <c r="F39470" s="34"/>
      <c r="J39470" s="34"/>
      <c r="K39470" s="34"/>
      <c r="L39470" s="34"/>
    </row>
    <row r="39471" spans="6:12" x14ac:dyDescent="0.35">
      <c r="F39471" s="34"/>
      <c r="J39471" s="34"/>
      <c r="K39471" s="34"/>
      <c r="L39471" s="34"/>
    </row>
    <row r="39472" spans="6:12" x14ac:dyDescent="0.35">
      <c r="F39472" s="34"/>
      <c r="J39472" s="34"/>
      <c r="K39472" s="34"/>
      <c r="L39472" s="34"/>
    </row>
    <row r="39473" spans="6:12" x14ac:dyDescent="0.35">
      <c r="F39473" s="34"/>
      <c r="J39473" s="34"/>
      <c r="K39473" s="34"/>
      <c r="L39473" s="34"/>
    </row>
    <row r="39474" spans="6:12" x14ac:dyDescent="0.35">
      <c r="F39474" s="34"/>
      <c r="J39474" s="34"/>
      <c r="K39474" s="34"/>
      <c r="L39474" s="34"/>
    </row>
    <row r="39475" spans="6:12" x14ac:dyDescent="0.35">
      <c r="F39475" s="34"/>
      <c r="J39475" s="34"/>
      <c r="K39475" s="34"/>
      <c r="L39475" s="34"/>
    </row>
    <row r="39476" spans="6:12" x14ac:dyDescent="0.35">
      <c r="F39476" s="34"/>
      <c r="J39476" s="34"/>
      <c r="K39476" s="34"/>
      <c r="L39476" s="34"/>
    </row>
    <row r="39477" spans="6:12" x14ac:dyDescent="0.35">
      <c r="F39477" s="34"/>
      <c r="J39477" s="34"/>
      <c r="K39477" s="34"/>
      <c r="L39477" s="34"/>
    </row>
    <row r="39478" spans="6:12" x14ac:dyDescent="0.35">
      <c r="F39478" s="34"/>
      <c r="J39478" s="34"/>
      <c r="K39478" s="34"/>
      <c r="L39478" s="34"/>
    </row>
    <row r="39479" spans="6:12" x14ac:dyDescent="0.35">
      <c r="F39479" s="34"/>
      <c r="J39479" s="34"/>
      <c r="K39479" s="34"/>
      <c r="L39479" s="34"/>
    </row>
    <row r="39480" spans="6:12" x14ac:dyDescent="0.35">
      <c r="F39480" s="34"/>
      <c r="J39480" s="34"/>
      <c r="K39480" s="34"/>
      <c r="L39480" s="34"/>
    </row>
    <row r="39481" spans="6:12" x14ac:dyDescent="0.35">
      <c r="F39481" s="34"/>
      <c r="J39481" s="34"/>
      <c r="K39481" s="34"/>
      <c r="L39481" s="34"/>
    </row>
    <row r="39482" spans="6:12" x14ac:dyDescent="0.35">
      <c r="F39482" s="34"/>
      <c r="J39482" s="34"/>
      <c r="K39482" s="34"/>
      <c r="L39482" s="34"/>
    </row>
    <row r="39483" spans="6:12" x14ac:dyDescent="0.35">
      <c r="F39483" s="34"/>
      <c r="J39483" s="34"/>
      <c r="K39483" s="34"/>
      <c r="L39483" s="34"/>
    </row>
    <row r="39484" spans="6:12" x14ac:dyDescent="0.35">
      <c r="F39484" s="34"/>
      <c r="J39484" s="34"/>
      <c r="K39484" s="34"/>
      <c r="L39484" s="34"/>
    </row>
    <row r="39485" spans="6:12" x14ac:dyDescent="0.35">
      <c r="F39485" s="34"/>
      <c r="J39485" s="34"/>
      <c r="K39485" s="34"/>
      <c r="L39485" s="34"/>
    </row>
    <row r="39486" spans="6:12" x14ac:dyDescent="0.35">
      <c r="F39486" s="34"/>
      <c r="J39486" s="34"/>
      <c r="K39486" s="34"/>
      <c r="L39486" s="34"/>
    </row>
    <row r="39487" spans="6:12" x14ac:dyDescent="0.35">
      <c r="F39487" s="34"/>
      <c r="J39487" s="34"/>
      <c r="K39487" s="34"/>
      <c r="L39487" s="34"/>
    </row>
    <row r="39488" spans="6:12" x14ac:dyDescent="0.35">
      <c r="F39488" s="34"/>
      <c r="J39488" s="34"/>
      <c r="K39488" s="34"/>
      <c r="L39488" s="34"/>
    </row>
    <row r="39489" spans="6:12" x14ac:dyDescent="0.35">
      <c r="F39489" s="34"/>
      <c r="J39489" s="34"/>
      <c r="K39489" s="34"/>
      <c r="L39489" s="34"/>
    </row>
    <row r="39490" spans="6:12" x14ac:dyDescent="0.35">
      <c r="F39490" s="34"/>
      <c r="J39490" s="34"/>
      <c r="K39490" s="34"/>
      <c r="L39490" s="34"/>
    </row>
    <row r="39491" spans="6:12" x14ac:dyDescent="0.35">
      <c r="F39491" s="34"/>
      <c r="J39491" s="34"/>
      <c r="K39491" s="34"/>
      <c r="L39491" s="34"/>
    </row>
    <row r="39492" spans="6:12" x14ac:dyDescent="0.35">
      <c r="F39492" s="34"/>
      <c r="J39492" s="34"/>
      <c r="K39492" s="34"/>
      <c r="L39492" s="34"/>
    </row>
    <row r="39493" spans="6:12" x14ac:dyDescent="0.35">
      <c r="F39493" s="34"/>
      <c r="J39493" s="34"/>
      <c r="K39493" s="34"/>
      <c r="L39493" s="34"/>
    </row>
    <row r="39494" spans="6:12" x14ac:dyDescent="0.35">
      <c r="F39494" s="34"/>
      <c r="J39494" s="34"/>
      <c r="K39494" s="34"/>
      <c r="L39494" s="34"/>
    </row>
    <row r="39495" spans="6:12" x14ac:dyDescent="0.35">
      <c r="F39495" s="34"/>
      <c r="J39495" s="34"/>
      <c r="K39495" s="34"/>
      <c r="L39495" s="34"/>
    </row>
    <row r="39496" spans="6:12" x14ac:dyDescent="0.35">
      <c r="F39496" s="34"/>
      <c r="J39496" s="34"/>
      <c r="K39496" s="34"/>
      <c r="L39496" s="34"/>
    </row>
    <row r="39497" spans="6:12" x14ac:dyDescent="0.35">
      <c r="F39497" s="34"/>
      <c r="J39497" s="34"/>
      <c r="K39497" s="34"/>
      <c r="L39497" s="34"/>
    </row>
    <row r="39498" spans="6:12" x14ac:dyDescent="0.35">
      <c r="F39498" s="34"/>
      <c r="J39498" s="34"/>
      <c r="K39498" s="34"/>
      <c r="L39498" s="34"/>
    </row>
    <row r="39499" spans="6:12" x14ac:dyDescent="0.35">
      <c r="F39499" s="34"/>
      <c r="J39499" s="34"/>
      <c r="K39499" s="34"/>
      <c r="L39499" s="34"/>
    </row>
    <row r="39500" spans="6:12" x14ac:dyDescent="0.35">
      <c r="F39500" s="34"/>
      <c r="J39500" s="34"/>
      <c r="K39500" s="34"/>
      <c r="L39500" s="34"/>
    </row>
    <row r="39501" spans="6:12" x14ac:dyDescent="0.35">
      <c r="F39501" s="34"/>
      <c r="J39501" s="34"/>
      <c r="K39501" s="34"/>
      <c r="L39501" s="34"/>
    </row>
    <row r="39502" spans="6:12" x14ac:dyDescent="0.35">
      <c r="F39502" s="34"/>
      <c r="J39502" s="34"/>
      <c r="K39502" s="34"/>
      <c r="L39502" s="34"/>
    </row>
    <row r="39503" spans="6:12" x14ac:dyDescent="0.35">
      <c r="F39503" s="34"/>
      <c r="J39503" s="34"/>
      <c r="K39503" s="34"/>
      <c r="L39503" s="34"/>
    </row>
    <row r="39504" spans="6:12" x14ac:dyDescent="0.35">
      <c r="F39504" s="34"/>
      <c r="J39504" s="34"/>
      <c r="K39504" s="34"/>
      <c r="L39504" s="34"/>
    </row>
    <row r="39505" spans="6:12" x14ac:dyDescent="0.35">
      <c r="F39505" s="34"/>
      <c r="J39505" s="34"/>
      <c r="K39505" s="34"/>
      <c r="L39505" s="34"/>
    </row>
    <row r="39506" spans="6:12" x14ac:dyDescent="0.35">
      <c r="F39506" s="34"/>
      <c r="J39506" s="34"/>
      <c r="K39506" s="34"/>
      <c r="L39506" s="34"/>
    </row>
    <row r="39507" spans="6:12" x14ac:dyDescent="0.35">
      <c r="F39507" s="34"/>
      <c r="J39507" s="34"/>
      <c r="K39507" s="34"/>
      <c r="L39507" s="34"/>
    </row>
    <row r="39508" spans="6:12" x14ac:dyDescent="0.35">
      <c r="F39508" s="34"/>
      <c r="J39508" s="34"/>
      <c r="K39508" s="34"/>
      <c r="L39508" s="34"/>
    </row>
    <row r="39509" spans="6:12" x14ac:dyDescent="0.35">
      <c r="F39509" s="34"/>
      <c r="J39509" s="34"/>
      <c r="K39509" s="34"/>
      <c r="L39509" s="34"/>
    </row>
    <row r="39510" spans="6:12" x14ac:dyDescent="0.35">
      <c r="F39510" s="34"/>
      <c r="J39510" s="34"/>
      <c r="K39510" s="34"/>
      <c r="L39510" s="34"/>
    </row>
    <row r="39511" spans="6:12" x14ac:dyDescent="0.35">
      <c r="F39511" s="34"/>
      <c r="J39511" s="34"/>
      <c r="K39511" s="34"/>
      <c r="L39511" s="34"/>
    </row>
    <row r="39512" spans="6:12" x14ac:dyDescent="0.35">
      <c r="F39512" s="34"/>
      <c r="J39512" s="34"/>
      <c r="K39512" s="34"/>
      <c r="L39512" s="34"/>
    </row>
    <row r="39513" spans="6:12" x14ac:dyDescent="0.35">
      <c r="F39513" s="34"/>
      <c r="J39513" s="34"/>
      <c r="K39513" s="34"/>
      <c r="L39513" s="34"/>
    </row>
    <row r="39514" spans="6:12" x14ac:dyDescent="0.35">
      <c r="F39514" s="34"/>
      <c r="J39514" s="34"/>
      <c r="K39514" s="34"/>
      <c r="L39514" s="34"/>
    </row>
    <row r="39515" spans="6:12" x14ac:dyDescent="0.35">
      <c r="F39515" s="34"/>
      <c r="J39515" s="34"/>
      <c r="K39515" s="34"/>
      <c r="L39515" s="34"/>
    </row>
    <row r="39516" spans="6:12" x14ac:dyDescent="0.35">
      <c r="F39516" s="34"/>
      <c r="J39516" s="34"/>
      <c r="K39516" s="34"/>
      <c r="L39516" s="34"/>
    </row>
    <row r="39517" spans="6:12" x14ac:dyDescent="0.35">
      <c r="F39517" s="34"/>
      <c r="J39517" s="34"/>
      <c r="K39517" s="34"/>
      <c r="L39517" s="34"/>
    </row>
    <row r="39518" spans="6:12" x14ac:dyDescent="0.35">
      <c r="F39518" s="34"/>
      <c r="J39518" s="34"/>
      <c r="K39518" s="34"/>
      <c r="L39518" s="34"/>
    </row>
    <row r="39519" spans="6:12" x14ac:dyDescent="0.35">
      <c r="F39519" s="34"/>
      <c r="J39519" s="34"/>
      <c r="K39519" s="34"/>
      <c r="L39519" s="34"/>
    </row>
    <row r="39520" spans="6:12" x14ac:dyDescent="0.35">
      <c r="F39520" s="34"/>
      <c r="J39520" s="34"/>
      <c r="K39520" s="34"/>
      <c r="L39520" s="34"/>
    </row>
    <row r="39521" spans="6:12" x14ac:dyDescent="0.35">
      <c r="F39521" s="34"/>
      <c r="J39521" s="34"/>
      <c r="K39521" s="34"/>
      <c r="L39521" s="34"/>
    </row>
    <row r="39522" spans="6:12" x14ac:dyDescent="0.35">
      <c r="F39522" s="34"/>
      <c r="J39522" s="34"/>
      <c r="K39522" s="34"/>
      <c r="L39522" s="34"/>
    </row>
    <row r="39523" spans="6:12" x14ac:dyDescent="0.35">
      <c r="F39523" s="34"/>
      <c r="J39523" s="34"/>
      <c r="K39523" s="34"/>
      <c r="L39523" s="34"/>
    </row>
    <row r="39524" spans="6:12" x14ac:dyDescent="0.35">
      <c r="F39524" s="34"/>
      <c r="J39524" s="34"/>
      <c r="K39524" s="34"/>
      <c r="L39524" s="34"/>
    </row>
    <row r="39525" spans="6:12" x14ac:dyDescent="0.35">
      <c r="F39525" s="34"/>
      <c r="J39525" s="34"/>
      <c r="K39525" s="34"/>
      <c r="L39525" s="34"/>
    </row>
    <row r="39526" spans="6:12" x14ac:dyDescent="0.35">
      <c r="F39526" s="34"/>
      <c r="J39526" s="34"/>
      <c r="K39526" s="34"/>
      <c r="L39526" s="34"/>
    </row>
    <row r="39527" spans="6:12" x14ac:dyDescent="0.35">
      <c r="F39527" s="34"/>
      <c r="J39527" s="34"/>
      <c r="K39527" s="34"/>
      <c r="L39527" s="34"/>
    </row>
    <row r="39528" spans="6:12" x14ac:dyDescent="0.35">
      <c r="F39528" s="34"/>
      <c r="J39528" s="34"/>
      <c r="K39528" s="34"/>
      <c r="L39528" s="34"/>
    </row>
    <row r="39529" spans="6:12" x14ac:dyDescent="0.35">
      <c r="F39529" s="34"/>
      <c r="J39529" s="34"/>
      <c r="K39529" s="34"/>
      <c r="L39529" s="34"/>
    </row>
    <row r="39530" spans="6:12" x14ac:dyDescent="0.35">
      <c r="F39530" s="34"/>
      <c r="J39530" s="34"/>
      <c r="K39530" s="34"/>
      <c r="L39530" s="34"/>
    </row>
    <row r="39531" spans="6:12" x14ac:dyDescent="0.35">
      <c r="F39531" s="34"/>
      <c r="J39531" s="34"/>
      <c r="K39531" s="34"/>
      <c r="L39531" s="34"/>
    </row>
    <row r="39532" spans="6:12" x14ac:dyDescent="0.35">
      <c r="F39532" s="34"/>
      <c r="J39532" s="34"/>
      <c r="K39532" s="34"/>
      <c r="L39532" s="34"/>
    </row>
    <row r="39533" spans="6:12" x14ac:dyDescent="0.35">
      <c r="F39533" s="34"/>
      <c r="J39533" s="34"/>
      <c r="K39533" s="34"/>
      <c r="L39533" s="34"/>
    </row>
    <row r="39534" spans="6:12" x14ac:dyDescent="0.35">
      <c r="F39534" s="34"/>
      <c r="J39534" s="34"/>
      <c r="K39534" s="34"/>
      <c r="L39534" s="34"/>
    </row>
    <row r="39535" spans="6:12" x14ac:dyDescent="0.35">
      <c r="F39535" s="34"/>
      <c r="J39535" s="34"/>
      <c r="K39535" s="34"/>
      <c r="L39535" s="34"/>
    </row>
    <row r="39536" spans="6:12" x14ac:dyDescent="0.35">
      <c r="F39536" s="34"/>
      <c r="J39536" s="34"/>
      <c r="K39536" s="34"/>
      <c r="L39536" s="34"/>
    </row>
    <row r="39537" spans="6:12" x14ac:dyDescent="0.35">
      <c r="F39537" s="34"/>
      <c r="J39537" s="34"/>
      <c r="K39537" s="34"/>
      <c r="L39537" s="34"/>
    </row>
    <row r="39538" spans="6:12" x14ac:dyDescent="0.35">
      <c r="F39538" s="34"/>
      <c r="J39538" s="34"/>
      <c r="K39538" s="34"/>
      <c r="L39538" s="34"/>
    </row>
    <row r="39539" spans="6:12" x14ac:dyDescent="0.35">
      <c r="F39539" s="34"/>
      <c r="J39539" s="34"/>
      <c r="K39539" s="34"/>
      <c r="L39539" s="34"/>
    </row>
    <row r="39540" spans="6:12" x14ac:dyDescent="0.35">
      <c r="F39540" s="34"/>
      <c r="J39540" s="34"/>
      <c r="K39540" s="34"/>
      <c r="L39540" s="34"/>
    </row>
    <row r="39541" spans="6:12" x14ac:dyDescent="0.35">
      <c r="F39541" s="34"/>
      <c r="J39541" s="34"/>
      <c r="K39541" s="34"/>
      <c r="L39541" s="34"/>
    </row>
    <row r="39542" spans="6:12" x14ac:dyDescent="0.35">
      <c r="F39542" s="34"/>
      <c r="J39542" s="34"/>
      <c r="K39542" s="34"/>
      <c r="L39542" s="34"/>
    </row>
    <row r="39543" spans="6:12" x14ac:dyDescent="0.35">
      <c r="F39543" s="34"/>
      <c r="J39543" s="34"/>
      <c r="K39543" s="34"/>
      <c r="L39543" s="34"/>
    </row>
    <row r="39544" spans="6:12" x14ac:dyDescent="0.35">
      <c r="F39544" s="34"/>
      <c r="J39544" s="34"/>
      <c r="K39544" s="34"/>
      <c r="L39544" s="34"/>
    </row>
    <row r="39545" spans="6:12" x14ac:dyDescent="0.35">
      <c r="F39545" s="34"/>
      <c r="J39545" s="34"/>
      <c r="K39545" s="34"/>
      <c r="L39545" s="34"/>
    </row>
    <row r="39546" spans="6:12" x14ac:dyDescent="0.35">
      <c r="F39546" s="34"/>
      <c r="J39546" s="34"/>
      <c r="K39546" s="34"/>
      <c r="L39546" s="34"/>
    </row>
    <row r="39547" spans="6:12" x14ac:dyDescent="0.35">
      <c r="F39547" s="34"/>
      <c r="J39547" s="34"/>
      <c r="K39547" s="34"/>
      <c r="L39547" s="34"/>
    </row>
    <row r="39548" spans="6:12" x14ac:dyDescent="0.35">
      <c r="F39548" s="34"/>
      <c r="J39548" s="34"/>
      <c r="K39548" s="34"/>
      <c r="L39548" s="34"/>
    </row>
    <row r="39549" spans="6:12" x14ac:dyDescent="0.35">
      <c r="F39549" s="34"/>
      <c r="J39549" s="34"/>
      <c r="K39549" s="34"/>
      <c r="L39549" s="34"/>
    </row>
    <row r="39550" spans="6:12" x14ac:dyDescent="0.35">
      <c r="F39550" s="34"/>
      <c r="J39550" s="34"/>
      <c r="K39550" s="34"/>
      <c r="L39550" s="34"/>
    </row>
    <row r="39551" spans="6:12" x14ac:dyDescent="0.35">
      <c r="F39551" s="34"/>
      <c r="J39551" s="34"/>
      <c r="K39551" s="34"/>
      <c r="L39551" s="34"/>
    </row>
    <row r="39552" spans="6:12" x14ac:dyDescent="0.35">
      <c r="F39552" s="34"/>
      <c r="J39552" s="34"/>
      <c r="K39552" s="34"/>
      <c r="L39552" s="34"/>
    </row>
    <row r="39553" spans="6:12" x14ac:dyDescent="0.35">
      <c r="F39553" s="34"/>
      <c r="J39553" s="34"/>
      <c r="K39553" s="34"/>
      <c r="L39553" s="34"/>
    </row>
    <row r="39554" spans="6:12" x14ac:dyDescent="0.35">
      <c r="F39554" s="34"/>
      <c r="J39554" s="34"/>
      <c r="K39554" s="34"/>
      <c r="L39554" s="34"/>
    </row>
    <row r="39555" spans="6:12" x14ac:dyDescent="0.35">
      <c r="F39555" s="34"/>
      <c r="J39555" s="34"/>
      <c r="K39555" s="34"/>
      <c r="L39555" s="34"/>
    </row>
    <row r="39556" spans="6:12" x14ac:dyDescent="0.35">
      <c r="F39556" s="34"/>
      <c r="J39556" s="34"/>
      <c r="K39556" s="34"/>
      <c r="L39556" s="34"/>
    </row>
    <row r="39557" spans="6:12" x14ac:dyDescent="0.35">
      <c r="F39557" s="34"/>
      <c r="J39557" s="34"/>
      <c r="K39557" s="34"/>
      <c r="L39557" s="34"/>
    </row>
    <row r="39558" spans="6:12" x14ac:dyDescent="0.35">
      <c r="F39558" s="34"/>
      <c r="J39558" s="34"/>
      <c r="K39558" s="34"/>
      <c r="L39558" s="34"/>
    </row>
    <row r="39559" spans="6:12" x14ac:dyDescent="0.35">
      <c r="F39559" s="34"/>
      <c r="J39559" s="34"/>
      <c r="K39559" s="34"/>
      <c r="L39559" s="34"/>
    </row>
    <row r="39560" spans="6:12" x14ac:dyDescent="0.35">
      <c r="F39560" s="34"/>
      <c r="J39560" s="34"/>
      <c r="K39560" s="34"/>
      <c r="L39560" s="34"/>
    </row>
    <row r="39561" spans="6:12" x14ac:dyDescent="0.35">
      <c r="F39561" s="34"/>
      <c r="J39561" s="34"/>
      <c r="K39561" s="34"/>
      <c r="L39561" s="34"/>
    </row>
    <row r="39562" spans="6:12" x14ac:dyDescent="0.35">
      <c r="F39562" s="34"/>
      <c r="J39562" s="34"/>
      <c r="K39562" s="34"/>
      <c r="L39562" s="34"/>
    </row>
    <row r="39563" spans="6:12" x14ac:dyDescent="0.35">
      <c r="F39563" s="34"/>
      <c r="J39563" s="34"/>
      <c r="K39563" s="34"/>
      <c r="L39563" s="34"/>
    </row>
    <row r="39564" spans="6:12" x14ac:dyDescent="0.35">
      <c r="F39564" s="34"/>
      <c r="J39564" s="34"/>
      <c r="K39564" s="34"/>
      <c r="L39564" s="34"/>
    </row>
    <row r="39565" spans="6:12" x14ac:dyDescent="0.35">
      <c r="F39565" s="34"/>
      <c r="J39565" s="34"/>
      <c r="K39565" s="34"/>
      <c r="L39565" s="34"/>
    </row>
    <row r="39566" spans="6:12" x14ac:dyDescent="0.35">
      <c r="F39566" s="34"/>
      <c r="J39566" s="34"/>
      <c r="K39566" s="34"/>
      <c r="L39566" s="34"/>
    </row>
    <row r="39567" spans="6:12" x14ac:dyDescent="0.35">
      <c r="F39567" s="34"/>
      <c r="J39567" s="34"/>
      <c r="K39567" s="34"/>
      <c r="L39567" s="34"/>
    </row>
    <row r="39568" spans="6:12" x14ac:dyDescent="0.35">
      <c r="F39568" s="34"/>
      <c r="J39568" s="34"/>
      <c r="K39568" s="34"/>
      <c r="L39568" s="34"/>
    </row>
    <row r="39569" spans="6:12" x14ac:dyDescent="0.35">
      <c r="F39569" s="34"/>
      <c r="J39569" s="34"/>
      <c r="K39569" s="34"/>
      <c r="L39569" s="34"/>
    </row>
    <row r="39570" spans="6:12" x14ac:dyDescent="0.35">
      <c r="F39570" s="34"/>
      <c r="J39570" s="34"/>
      <c r="K39570" s="34"/>
      <c r="L39570" s="34"/>
    </row>
    <row r="39571" spans="6:12" x14ac:dyDescent="0.35">
      <c r="F39571" s="34"/>
      <c r="J39571" s="34"/>
      <c r="K39571" s="34"/>
      <c r="L39571" s="34"/>
    </row>
    <row r="39572" spans="6:12" x14ac:dyDescent="0.35">
      <c r="F39572" s="34"/>
      <c r="J39572" s="34"/>
      <c r="K39572" s="34"/>
      <c r="L39572" s="34"/>
    </row>
    <row r="39573" spans="6:12" x14ac:dyDescent="0.35">
      <c r="F39573" s="34"/>
      <c r="J39573" s="34"/>
      <c r="K39573" s="34"/>
      <c r="L39573" s="34"/>
    </row>
    <row r="39574" spans="6:12" x14ac:dyDescent="0.35">
      <c r="F39574" s="34"/>
      <c r="J39574" s="34"/>
      <c r="K39574" s="34"/>
      <c r="L39574" s="34"/>
    </row>
    <row r="39575" spans="6:12" x14ac:dyDescent="0.35">
      <c r="F39575" s="34"/>
      <c r="J39575" s="34"/>
      <c r="K39575" s="34"/>
      <c r="L39575" s="34"/>
    </row>
    <row r="39576" spans="6:12" x14ac:dyDescent="0.35">
      <c r="F39576" s="34"/>
      <c r="J39576" s="34"/>
      <c r="K39576" s="34"/>
      <c r="L39576" s="34"/>
    </row>
    <row r="39577" spans="6:12" x14ac:dyDescent="0.35">
      <c r="F39577" s="34"/>
      <c r="J39577" s="34"/>
      <c r="K39577" s="34"/>
      <c r="L39577" s="34"/>
    </row>
    <row r="39578" spans="6:12" x14ac:dyDescent="0.35">
      <c r="F39578" s="34"/>
      <c r="J39578" s="34"/>
      <c r="K39578" s="34"/>
      <c r="L39578" s="34"/>
    </row>
    <row r="39579" spans="6:12" x14ac:dyDescent="0.35">
      <c r="F39579" s="34"/>
      <c r="J39579" s="34"/>
      <c r="K39579" s="34"/>
      <c r="L39579" s="34"/>
    </row>
    <row r="39580" spans="6:12" x14ac:dyDescent="0.35">
      <c r="F39580" s="34"/>
      <c r="J39580" s="34"/>
      <c r="K39580" s="34"/>
      <c r="L39580" s="34"/>
    </row>
    <row r="39581" spans="6:12" x14ac:dyDescent="0.35">
      <c r="F39581" s="34"/>
      <c r="J39581" s="34"/>
      <c r="K39581" s="34"/>
      <c r="L39581" s="34"/>
    </row>
    <row r="39582" spans="6:12" x14ac:dyDescent="0.35">
      <c r="F39582" s="34"/>
      <c r="J39582" s="34"/>
      <c r="K39582" s="34"/>
      <c r="L39582" s="34"/>
    </row>
    <row r="39583" spans="6:12" x14ac:dyDescent="0.35">
      <c r="F39583" s="34"/>
      <c r="J39583" s="34"/>
      <c r="K39583" s="34"/>
      <c r="L39583" s="34"/>
    </row>
    <row r="39584" spans="6:12" x14ac:dyDescent="0.35">
      <c r="F39584" s="34"/>
      <c r="J39584" s="34"/>
      <c r="K39584" s="34"/>
      <c r="L39584" s="34"/>
    </row>
    <row r="39585" spans="6:12" x14ac:dyDescent="0.35">
      <c r="F39585" s="34"/>
      <c r="J39585" s="34"/>
      <c r="K39585" s="34"/>
      <c r="L39585" s="34"/>
    </row>
    <row r="39586" spans="6:12" x14ac:dyDescent="0.35">
      <c r="F39586" s="34"/>
      <c r="J39586" s="34"/>
      <c r="K39586" s="34"/>
      <c r="L39586" s="34"/>
    </row>
    <row r="39587" spans="6:12" x14ac:dyDescent="0.35">
      <c r="F39587" s="34"/>
      <c r="J39587" s="34"/>
      <c r="K39587" s="34"/>
      <c r="L39587" s="34"/>
    </row>
    <row r="39588" spans="6:12" x14ac:dyDescent="0.35">
      <c r="F39588" s="34"/>
      <c r="J39588" s="34"/>
      <c r="K39588" s="34"/>
      <c r="L39588" s="34"/>
    </row>
    <row r="39589" spans="6:12" x14ac:dyDescent="0.35">
      <c r="F39589" s="34"/>
      <c r="J39589" s="34"/>
      <c r="K39589" s="34"/>
      <c r="L39589" s="34"/>
    </row>
    <row r="39590" spans="6:12" x14ac:dyDescent="0.35">
      <c r="F39590" s="34"/>
      <c r="J39590" s="34"/>
      <c r="K39590" s="34"/>
      <c r="L39590" s="34"/>
    </row>
    <row r="39591" spans="6:12" x14ac:dyDescent="0.35">
      <c r="F39591" s="34"/>
      <c r="J39591" s="34"/>
      <c r="K39591" s="34"/>
      <c r="L39591" s="34"/>
    </row>
    <row r="39592" spans="6:12" x14ac:dyDescent="0.35">
      <c r="F39592" s="34"/>
      <c r="J39592" s="34"/>
      <c r="K39592" s="34"/>
      <c r="L39592" s="34"/>
    </row>
    <row r="39593" spans="6:12" x14ac:dyDescent="0.35">
      <c r="F39593" s="34"/>
      <c r="J39593" s="34"/>
      <c r="K39593" s="34"/>
      <c r="L39593" s="34"/>
    </row>
    <row r="39594" spans="6:12" x14ac:dyDescent="0.35">
      <c r="F39594" s="34"/>
      <c r="J39594" s="34"/>
      <c r="K39594" s="34"/>
      <c r="L39594" s="34"/>
    </row>
    <row r="39595" spans="6:12" x14ac:dyDescent="0.35">
      <c r="F39595" s="34"/>
      <c r="J39595" s="34"/>
      <c r="K39595" s="34"/>
      <c r="L39595" s="34"/>
    </row>
    <row r="39596" spans="6:12" x14ac:dyDescent="0.35">
      <c r="F39596" s="34"/>
      <c r="J39596" s="34"/>
      <c r="K39596" s="34"/>
      <c r="L39596" s="34"/>
    </row>
    <row r="39597" spans="6:12" x14ac:dyDescent="0.35">
      <c r="F39597" s="34"/>
      <c r="J39597" s="34"/>
      <c r="K39597" s="34"/>
      <c r="L39597" s="34"/>
    </row>
    <row r="39598" spans="6:12" x14ac:dyDescent="0.35">
      <c r="F39598" s="34"/>
      <c r="J39598" s="34"/>
      <c r="K39598" s="34"/>
      <c r="L39598" s="34"/>
    </row>
    <row r="39599" spans="6:12" x14ac:dyDescent="0.35">
      <c r="F39599" s="34"/>
      <c r="J39599" s="34"/>
      <c r="K39599" s="34"/>
      <c r="L39599" s="34"/>
    </row>
    <row r="39600" spans="6:12" x14ac:dyDescent="0.35">
      <c r="F39600" s="34"/>
      <c r="J39600" s="34"/>
      <c r="K39600" s="34"/>
      <c r="L39600" s="34"/>
    </row>
    <row r="39601" spans="6:12" x14ac:dyDescent="0.35">
      <c r="F39601" s="34"/>
      <c r="J39601" s="34"/>
      <c r="K39601" s="34"/>
      <c r="L39601" s="34"/>
    </row>
    <row r="39602" spans="6:12" x14ac:dyDescent="0.35">
      <c r="F39602" s="34"/>
      <c r="J39602" s="34"/>
      <c r="K39602" s="34"/>
      <c r="L39602" s="34"/>
    </row>
    <row r="39603" spans="6:12" x14ac:dyDescent="0.35">
      <c r="F39603" s="34"/>
      <c r="J39603" s="34"/>
      <c r="K39603" s="34"/>
      <c r="L39603" s="34"/>
    </row>
    <row r="39604" spans="6:12" x14ac:dyDescent="0.35">
      <c r="F39604" s="34"/>
      <c r="J39604" s="34"/>
      <c r="K39604" s="34"/>
      <c r="L39604" s="34"/>
    </row>
    <row r="39605" spans="6:12" x14ac:dyDescent="0.35">
      <c r="F39605" s="34"/>
      <c r="J39605" s="34"/>
      <c r="K39605" s="34"/>
      <c r="L39605" s="34"/>
    </row>
    <row r="39606" spans="6:12" x14ac:dyDescent="0.35">
      <c r="F39606" s="34"/>
      <c r="J39606" s="34"/>
      <c r="K39606" s="34"/>
      <c r="L39606" s="34"/>
    </row>
    <row r="39607" spans="6:12" x14ac:dyDescent="0.35">
      <c r="F39607" s="34"/>
      <c r="J39607" s="34"/>
      <c r="K39607" s="34"/>
      <c r="L39607" s="34"/>
    </row>
    <row r="39608" spans="6:12" x14ac:dyDescent="0.35">
      <c r="F39608" s="34"/>
      <c r="J39608" s="34"/>
      <c r="K39608" s="34"/>
      <c r="L39608" s="34"/>
    </row>
    <row r="39609" spans="6:12" x14ac:dyDescent="0.35">
      <c r="F39609" s="34"/>
      <c r="J39609" s="34"/>
      <c r="K39609" s="34"/>
      <c r="L39609" s="34"/>
    </row>
    <row r="39610" spans="6:12" x14ac:dyDescent="0.35">
      <c r="F39610" s="34"/>
      <c r="J39610" s="34"/>
      <c r="K39610" s="34"/>
      <c r="L39610" s="34"/>
    </row>
    <row r="39611" spans="6:12" x14ac:dyDescent="0.35">
      <c r="F39611" s="34"/>
      <c r="J39611" s="34"/>
      <c r="K39611" s="34"/>
      <c r="L39611" s="34"/>
    </row>
    <row r="39612" spans="6:12" x14ac:dyDescent="0.35">
      <c r="F39612" s="34"/>
      <c r="J39612" s="34"/>
      <c r="K39612" s="34"/>
      <c r="L39612" s="34"/>
    </row>
    <row r="39613" spans="6:12" x14ac:dyDescent="0.35">
      <c r="F39613" s="34"/>
      <c r="J39613" s="34"/>
      <c r="K39613" s="34"/>
      <c r="L39613" s="34"/>
    </row>
    <row r="39614" spans="6:12" x14ac:dyDescent="0.35">
      <c r="F39614" s="34"/>
      <c r="J39614" s="34"/>
      <c r="K39614" s="34"/>
      <c r="L39614" s="34"/>
    </row>
    <row r="39615" spans="6:12" x14ac:dyDescent="0.35">
      <c r="F39615" s="34"/>
      <c r="J39615" s="34"/>
      <c r="K39615" s="34"/>
      <c r="L39615" s="34"/>
    </row>
    <row r="39616" spans="6:12" x14ac:dyDescent="0.35">
      <c r="F39616" s="34"/>
      <c r="J39616" s="34"/>
      <c r="K39616" s="34"/>
      <c r="L39616" s="34"/>
    </row>
    <row r="39617" spans="6:12" x14ac:dyDescent="0.35">
      <c r="F39617" s="34"/>
      <c r="J39617" s="34"/>
      <c r="K39617" s="34"/>
      <c r="L39617" s="34"/>
    </row>
    <row r="39618" spans="6:12" x14ac:dyDescent="0.35">
      <c r="F39618" s="34"/>
      <c r="J39618" s="34"/>
      <c r="K39618" s="34"/>
      <c r="L39618" s="34"/>
    </row>
    <row r="39619" spans="6:12" x14ac:dyDescent="0.35">
      <c r="F39619" s="34"/>
      <c r="J39619" s="34"/>
      <c r="K39619" s="34"/>
      <c r="L39619" s="34"/>
    </row>
    <row r="39620" spans="6:12" x14ac:dyDescent="0.35">
      <c r="F39620" s="34"/>
      <c r="J39620" s="34"/>
      <c r="K39620" s="34"/>
      <c r="L39620" s="34"/>
    </row>
    <row r="39621" spans="6:12" x14ac:dyDescent="0.35">
      <c r="F39621" s="34"/>
      <c r="J39621" s="34"/>
      <c r="K39621" s="34"/>
      <c r="L39621" s="34"/>
    </row>
    <row r="39622" spans="6:12" x14ac:dyDescent="0.35">
      <c r="F39622" s="34"/>
      <c r="J39622" s="34"/>
      <c r="K39622" s="34"/>
      <c r="L39622" s="34"/>
    </row>
    <row r="39623" spans="6:12" x14ac:dyDescent="0.35">
      <c r="F39623" s="34"/>
      <c r="J39623" s="34"/>
      <c r="K39623" s="34"/>
      <c r="L39623" s="34"/>
    </row>
    <row r="39624" spans="6:12" x14ac:dyDescent="0.35">
      <c r="F39624" s="34"/>
      <c r="J39624" s="34"/>
      <c r="K39624" s="34"/>
      <c r="L39624" s="34"/>
    </row>
    <row r="39625" spans="6:12" x14ac:dyDescent="0.35">
      <c r="F39625" s="34"/>
      <c r="J39625" s="34"/>
      <c r="K39625" s="34"/>
      <c r="L39625" s="34"/>
    </row>
    <row r="39626" spans="6:12" x14ac:dyDescent="0.35">
      <c r="F39626" s="34"/>
      <c r="J39626" s="34"/>
      <c r="K39626" s="34"/>
      <c r="L39626" s="34"/>
    </row>
    <row r="39627" spans="6:12" x14ac:dyDescent="0.35">
      <c r="F39627" s="34"/>
      <c r="J39627" s="34"/>
      <c r="K39627" s="34"/>
      <c r="L39627" s="34"/>
    </row>
    <row r="39628" spans="6:12" x14ac:dyDescent="0.35">
      <c r="F39628" s="34"/>
      <c r="J39628" s="34"/>
      <c r="K39628" s="34"/>
      <c r="L39628" s="34"/>
    </row>
    <row r="39629" spans="6:12" x14ac:dyDescent="0.35">
      <c r="F39629" s="34"/>
      <c r="J39629" s="34"/>
      <c r="K39629" s="34"/>
      <c r="L39629" s="34"/>
    </row>
    <row r="39630" spans="6:12" x14ac:dyDescent="0.35">
      <c r="F39630" s="34"/>
      <c r="J39630" s="34"/>
      <c r="K39630" s="34"/>
      <c r="L39630" s="34"/>
    </row>
    <row r="39631" spans="6:12" x14ac:dyDescent="0.35">
      <c r="F39631" s="34"/>
      <c r="J39631" s="34"/>
      <c r="K39631" s="34"/>
      <c r="L39631" s="34"/>
    </row>
    <row r="39632" spans="6:12" x14ac:dyDescent="0.35">
      <c r="F39632" s="34"/>
      <c r="J39632" s="34"/>
      <c r="K39632" s="34"/>
      <c r="L39632" s="34"/>
    </row>
    <row r="39633" spans="6:12" x14ac:dyDescent="0.35">
      <c r="F39633" s="34"/>
      <c r="J39633" s="34"/>
      <c r="K39633" s="34"/>
      <c r="L39633" s="34"/>
    </row>
    <row r="39634" spans="6:12" x14ac:dyDescent="0.35">
      <c r="F39634" s="34"/>
      <c r="J39634" s="34"/>
      <c r="K39634" s="34"/>
      <c r="L39634" s="34"/>
    </row>
    <row r="39635" spans="6:12" x14ac:dyDescent="0.35">
      <c r="F39635" s="34"/>
      <c r="J39635" s="34"/>
      <c r="K39635" s="34"/>
      <c r="L39635" s="34"/>
    </row>
    <row r="39636" spans="6:12" x14ac:dyDescent="0.35">
      <c r="F39636" s="34"/>
      <c r="J39636" s="34"/>
      <c r="K39636" s="34"/>
      <c r="L39636" s="34"/>
    </row>
    <row r="39637" spans="6:12" x14ac:dyDescent="0.35">
      <c r="F39637" s="34"/>
      <c r="J39637" s="34"/>
      <c r="K39637" s="34"/>
      <c r="L39637" s="34"/>
    </row>
    <row r="39638" spans="6:12" x14ac:dyDescent="0.35">
      <c r="F39638" s="34"/>
      <c r="J39638" s="34"/>
      <c r="K39638" s="34"/>
      <c r="L39638" s="34"/>
    </row>
    <row r="39639" spans="6:12" x14ac:dyDescent="0.35">
      <c r="F39639" s="34"/>
      <c r="J39639" s="34"/>
      <c r="K39639" s="34"/>
      <c r="L39639" s="34"/>
    </row>
    <row r="39640" spans="6:12" x14ac:dyDescent="0.35">
      <c r="F39640" s="34"/>
      <c r="J39640" s="34"/>
      <c r="K39640" s="34"/>
      <c r="L39640" s="34"/>
    </row>
    <row r="39641" spans="6:12" x14ac:dyDescent="0.35">
      <c r="F39641" s="34"/>
      <c r="J39641" s="34"/>
      <c r="K39641" s="34"/>
      <c r="L39641" s="34"/>
    </row>
    <row r="39642" spans="6:12" x14ac:dyDescent="0.35">
      <c r="F39642" s="34"/>
      <c r="J39642" s="34"/>
      <c r="K39642" s="34"/>
      <c r="L39642" s="34"/>
    </row>
    <row r="39643" spans="6:12" x14ac:dyDescent="0.35">
      <c r="F39643" s="34"/>
      <c r="J39643" s="34"/>
      <c r="K39643" s="34"/>
      <c r="L39643" s="34"/>
    </row>
    <row r="39644" spans="6:12" x14ac:dyDescent="0.35">
      <c r="F39644" s="34"/>
      <c r="J39644" s="34"/>
      <c r="K39644" s="34"/>
      <c r="L39644" s="34"/>
    </row>
    <row r="39645" spans="6:12" x14ac:dyDescent="0.35">
      <c r="F39645" s="34"/>
      <c r="J39645" s="34"/>
      <c r="K39645" s="34"/>
      <c r="L39645" s="34"/>
    </row>
    <row r="39646" spans="6:12" x14ac:dyDescent="0.35">
      <c r="F39646" s="34"/>
      <c r="J39646" s="34"/>
      <c r="K39646" s="34"/>
      <c r="L39646" s="34"/>
    </row>
    <row r="39647" spans="6:12" x14ac:dyDescent="0.35">
      <c r="F39647" s="34"/>
      <c r="J39647" s="34"/>
      <c r="K39647" s="34"/>
      <c r="L39647" s="34"/>
    </row>
    <row r="39648" spans="6:12" x14ac:dyDescent="0.35">
      <c r="F39648" s="34"/>
      <c r="J39648" s="34"/>
      <c r="K39648" s="34"/>
      <c r="L39648" s="34"/>
    </row>
    <row r="39649" spans="6:12" x14ac:dyDescent="0.35">
      <c r="F39649" s="34"/>
      <c r="J39649" s="34"/>
      <c r="K39649" s="34"/>
      <c r="L39649" s="34"/>
    </row>
    <row r="39650" spans="6:12" x14ac:dyDescent="0.35">
      <c r="F39650" s="34"/>
      <c r="J39650" s="34"/>
      <c r="K39650" s="34"/>
      <c r="L39650" s="34"/>
    </row>
    <row r="39651" spans="6:12" x14ac:dyDescent="0.35">
      <c r="F39651" s="34"/>
      <c r="J39651" s="34"/>
      <c r="K39651" s="34"/>
      <c r="L39651" s="34"/>
    </row>
    <row r="39652" spans="6:12" x14ac:dyDescent="0.35">
      <c r="F39652" s="34"/>
      <c r="J39652" s="34"/>
      <c r="K39652" s="34"/>
      <c r="L39652" s="34"/>
    </row>
    <row r="39653" spans="6:12" x14ac:dyDescent="0.35">
      <c r="F39653" s="34"/>
      <c r="J39653" s="34"/>
      <c r="K39653" s="34"/>
      <c r="L39653" s="34"/>
    </row>
    <row r="39654" spans="6:12" x14ac:dyDescent="0.35">
      <c r="F39654" s="34"/>
      <c r="J39654" s="34"/>
      <c r="K39654" s="34"/>
      <c r="L39654" s="34"/>
    </row>
    <row r="39655" spans="6:12" x14ac:dyDescent="0.35">
      <c r="F39655" s="34"/>
      <c r="J39655" s="34"/>
      <c r="K39655" s="34"/>
      <c r="L39655" s="34"/>
    </row>
    <row r="39656" spans="6:12" x14ac:dyDescent="0.35">
      <c r="F39656" s="34"/>
      <c r="J39656" s="34"/>
      <c r="K39656" s="34"/>
      <c r="L39656" s="34"/>
    </row>
    <row r="39657" spans="6:12" x14ac:dyDescent="0.35">
      <c r="F39657" s="34"/>
      <c r="J39657" s="34"/>
      <c r="K39657" s="34"/>
      <c r="L39657" s="34"/>
    </row>
    <row r="39658" spans="6:12" x14ac:dyDescent="0.35">
      <c r="F39658" s="34"/>
      <c r="J39658" s="34"/>
      <c r="K39658" s="34"/>
      <c r="L39658" s="34"/>
    </row>
    <row r="39659" spans="6:12" x14ac:dyDescent="0.35">
      <c r="F39659" s="34"/>
      <c r="J39659" s="34"/>
      <c r="K39659" s="34"/>
      <c r="L39659" s="34"/>
    </row>
    <row r="39660" spans="6:12" x14ac:dyDescent="0.35">
      <c r="F39660" s="34"/>
      <c r="J39660" s="34"/>
      <c r="K39660" s="34"/>
      <c r="L39660" s="34"/>
    </row>
    <row r="39661" spans="6:12" x14ac:dyDescent="0.35">
      <c r="F39661" s="34"/>
      <c r="J39661" s="34"/>
      <c r="K39661" s="34"/>
      <c r="L39661" s="34"/>
    </row>
    <row r="39662" spans="6:12" x14ac:dyDescent="0.35">
      <c r="F39662" s="34"/>
      <c r="J39662" s="34"/>
      <c r="K39662" s="34"/>
      <c r="L39662" s="34"/>
    </row>
    <row r="39663" spans="6:12" x14ac:dyDescent="0.35">
      <c r="F39663" s="34"/>
      <c r="J39663" s="34"/>
      <c r="K39663" s="34"/>
      <c r="L39663" s="34"/>
    </row>
    <row r="39664" spans="6:12" x14ac:dyDescent="0.35">
      <c r="F39664" s="34"/>
      <c r="J39664" s="34"/>
      <c r="K39664" s="34"/>
      <c r="L39664" s="34"/>
    </row>
    <row r="39665" spans="6:12" x14ac:dyDescent="0.35">
      <c r="F39665" s="34"/>
      <c r="J39665" s="34"/>
      <c r="K39665" s="34"/>
      <c r="L39665" s="34"/>
    </row>
    <row r="39666" spans="6:12" x14ac:dyDescent="0.35">
      <c r="F39666" s="34"/>
      <c r="J39666" s="34"/>
      <c r="K39666" s="34"/>
      <c r="L39666" s="34"/>
    </row>
    <row r="39667" spans="6:12" x14ac:dyDescent="0.35">
      <c r="F39667" s="34"/>
      <c r="J39667" s="34"/>
      <c r="K39667" s="34"/>
      <c r="L39667" s="34"/>
    </row>
    <row r="39668" spans="6:12" x14ac:dyDescent="0.35">
      <c r="F39668" s="34"/>
      <c r="J39668" s="34"/>
      <c r="K39668" s="34"/>
      <c r="L39668" s="34"/>
    </row>
    <row r="39669" spans="6:12" x14ac:dyDescent="0.35">
      <c r="F39669" s="34"/>
      <c r="J39669" s="34"/>
      <c r="K39669" s="34"/>
      <c r="L39669" s="34"/>
    </row>
    <row r="39670" spans="6:12" x14ac:dyDescent="0.35">
      <c r="F39670" s="34"/>
      <c r="J39670" s="34"/>
      <c r="K39670" s="34"/>
      <c r="L39670" s="34"/>
    </row>
    <row r="39671" spans="6:12" x14ac:dyDescent="0.35">
      <c r="F39671" s="34"/>
      <c r="J39671" s="34"/>
      <c r="K39671" s="34"/>
      <c r="L39671" s="34"/>
    </row>
    <row r="39672" spans="6:12" x14ac:dyDescent="0.35">
      <c r="F39672" s="34"/>
      <c r="J39672" s="34"/>
      <c r="K39672" s="34"/>
      <c r="L39672" s="34"/>
    </row>
    <row r="39673" spans="6:12" x14ac:dyDescent="0.35">
      <c r="F39673" s="34"/>
      <c r="J39673" s="34"/>
      <c r="K39673" s="34"/>
      <c r="L39673" s="34"/>
    </row>
    <row r="39674" spans="6:12" x14ac:dyDescent="0.35">
      <c r="F39674" s="34"/>
      <c r="J39674" s="34"/>
      <c r="K39674" s="34"/>
      <c r="L39674" s="34"/>
    </row>
    <row r="39675" spans="6:12" x14ac:dyDescent="0.35">
      <c r="F39675" s="34"/>
      <c r="J39675" s="34"/>
      <c r="K39675" s="34"/>
      <c r="L39675" s="34"/>
    </row>
    <row r="39676" spans="6:12" x14ac:dyDescent="0.35">
      <c r="F39676" s="34"/>
      <c r="J39676" s="34"/>
      <c r="K39676" s="34"/>
      <c r="L39676" s="34"/>
    </row>
    <row r="39677" spans="6:12" x14ac:dyDescent="0.35">
      <c r="F39677" s="34"/>
      <c r="J39677" s="34"/>
      <c r="K39677" s="34"/>
      <c r="L39677" s="34"/>
    </row>
    <row r="39678" spans="6:12" x14ac:dyDescent="0.35">
      <c r="F39678" s="34"/>
      <c r="J39678" s="34"/>
      <c r="K39678" s="34"/>
      <c r="L39678" s="34"/>
    </row>
    <row r="39679" spans="6:12" x14ac:dyDescent="0.35">
      <c r="F39679" s="34"/>
      <c r="J39679" s="34"/>
      <c r="K39679" s="34"/>
      <c r="L39679" s="34"/>
    </row>
    <row r="39680" spans="6:12" x14ac:dyDescent="0.35">
      <c r="F39680" s="34"/>
      <c r="J39680" s="34"/>
      <c r="K39680" s="34"/>
      <c r="L39680" s="34"/>
    </row>
    <row r="39681" spans="6:12" x14ac:dyDescent="0.35">
      <c r="F39681" s="34"/>
      <c r="J39681" s="34"/>
      <c r="K39681" s="34"/>
      <c r="L39681" s="34"/>
    </row>
    <row r="39682" spans="6:12" x14ac:dyDescent="0.35">
      <c r="F39682" s="34"/>
      <c r="J39682" s="34"/>
      <c r="K39682" s="34"/>
      <c r="L39682" s="34"/>
    </row>
    <row r="39683" spans="6:12" x14ac:dyDescent="0.35">
      <c r="F39683" s="34"/>
      <c r="J39683" s="34"/>
      <c r="K39683" s="34"/>
      <c r="L39683" s="34"/>
    </row>
    <row r="39684" spans="6:12" x14ac:dyDescent="0.35">
      <c r="F39684" s="34"/>
      <c r="J39684" s="34"/>
      <c r="K39684" s="34"/>
      <c r="L39684" s="34"/>
    </row>
    <row r="39685" spans="6:12" x14ac:dyDescent="0.35">
      <c r="F39685" s="34"/>
      <c r="J39685" s="34"/>
      <c r="K39685" s="34"/>
      <c r="L39685" s="34"/>
    </row>
    <row r="39686" spans="6:12" x14ac:dyDescent="0.35">
      <c r="F39686" s="34"/>
      <c r="J39686" s="34"/>
      <c r="K39686" s="34"/>
      <c r="L39686" s="34"/>
    </row>
    <row r="39687" spans="6:12" x14ac:dyDescent="0.35">
      <c r="F39687" s="34"/>
      <c r="J39687" s="34"/>
      <c r="K39687" s="34"/>
      <c r="L39687" s="34"/>
    </row>
    <row r="39688" spans="6:12" x14ac:dyDescent="0.35">
      <c r="F39688" s="34"/>
      <c r="J39688" s="34"/>
      <c r="K39688" s="34"/>
      <c r="L39688" s="34"/>
    </row>
    <row r="39689" spans="6:12" x14ac:dyDescent="0.35">
      <c r="F39689" s="34"/>
      <c r="J39689" s="34"/>
      <c r="K39689" s="34"/>
      <c r="L39689" s="34"/>
    </row>
    <row r="39690" spans="6:12" x14ac:dyDescent="0.35">
      <c r="F39690" s="34"/>
      <c r="J39690" s="34"/>
      <c r="K39690" s="34"/>
      <c r="L39690" s="34"/>
    </row>
    <row r="39691" spans="6:12" x14ac:dyDescent="0.35">
      <c r="F39691" s="34"/>
      <c r="J39691" s="34"/>
      <c r="K39691" s="34"/>
      <c r="L39691" s="34"/>
    </row>
    <row r="39692" spans="6:12" x14ac:dyDescent="0.35">
      <c r="F39692" s="34"/>
      <c r="J39692" s="34"/>
      <c r="K39692" s="34"/>
      <c r="L39692" s="34"/>
    </row>
    <row r="39693" spans="6:12" x14ac:dyDescent="0.35">
      <c r="F39693" s="34"/>
      <c r="J39693" s="34"/>
      <c r="K39693" s="34"/>
      <c r="L39693" s="34"/>
    </row>
    <row r="39694" spans="6:12" x14ac:dyDescent="0.35">
      <c r="F39694" s="34"/>
      <c r="J39694" s="34"/>
      <c r="K39694" s="34"/>
      <c r="L39694" s="34"/>
    </row>
    <row r="39695" spans="6:12" x14ac:dyDescent="0.35">
      <c r="F39695" s="34"/>
      <c r="J39695" s="34"/>
      <c r="K39695" s="34"/>
      <c r="L39695" s="34"/>
    </row>
    <row r="39696" spans="6:12" x14ac:dyDescent="0.35">
      <c r="F39696" s="34"/>
      <c r="J39696" s="34"/>
      <c r="K39696" s="34"/>
      <c r="L39696" s="34"/>
    </row>
    <row r="39697" spans="6:12" x14ac:dyDescent="0.35">
      <c r="F39697" s="34"/>
      <c r="J39697" s="34"/>
      <c r="K39697" s="34"/>
      <c r="L39697" s="34"/>
    </row>
    <row r="39698" spans="6:12" x14ac:dyDescent="0.35">
      <c r="F39698" s="34"/>
      <c r="J39698" s="34"/>
      <c r="K39698" s="34"/>
      <c r="L39698" s="34"/>
    </row>
    <row r="39699" spans="6:12" x14ac:dyDescent="0.35">
      <c r="F39699" s="34"/>
      <c r="J39699" s="34"/>
      <c r="K39699" s="34"/>
      <c r="L39699" s="34"/>
    </row>
    <row r="39700" spans="6:12" x14ac:dyDescent="0.35">
      <c r="F39700" s="34"/>
      <c r="J39700" s="34"/>
      <c r="K39700" s="34"/>
      <c r="L39700" s="34"/>
    </row>
    <row r="39701" spans="6:12" x14ac:dyDescent="0.35">
      <c r="F39701" s="34"/>
      <c r="J39701" s="34"/>
      <c r="K39701" s="34"/>
      <c r="L39701" s="34"/>
    </row>
    <row r="39702" spans="6:12" x14ac:dyDescent="0.35">
      <c r="F39702" s="34"/>
      <c r="J39702" s="34"/>
      <c r="K39702" s="34"/>
      <c r="L39702" s="34"/>
    </row>
    <row r="39703" spans="6:12" x14ac:dyDescent="0.35">
      <c r="F39703" s="34"/>
      <c r="J39703" s="34"/>
      <c r="K39703" s="34"/>
      <c r="L39703" s="34"/>
    </row>
    <row r="39704" spans="6:12" x14ac:dyDescent="0.35">
      <c r="F39704" s="34"/>
      <c r="J39704" s="34"/>
      <c r="K39704" s="34"/>
      <c r="L39704" s="34"/>
    </row>
    <row r="39705" spans="6:12" x14ac:dyDescent="0.35">
      <c r="F39705" s="34"/>
      <c r="J39705" s="34"/>
      <c r="K39705" s="34"/>
      <c r="L39705" s="34"/>
    </row>
    <row r="39706" spans="6:12" x14ac:dyDescent="0.35">
      <c r="F39706" s="34"/>
      <c r="J39706" s="34"/>
      <c r="K39706" s="34"/>
      <c r="L39706" s="34"/>
    </row>
    <row r="39707" spans="6:12" x14ac:dyDescent="0.35">
      <c r="F39707" s="34"/>
      <c r="J39707" s="34"/>
      <c r="K39707" s="34"/>
      <c r="L39707" s="34"/>
    </row>
    <row r="39708" spans="6:12" x14ac:dyDescent="0.35">
      <c r="F39708" s="34"/>
      <c r="J39708" s="34"/>
      <c r="K39708" s="34"/>
      <c r="L39708" s="34"/>
    </row>
    <row r="39709" spans="6:12" x14ac:dyDescent="0.35">
      <c r="F39709" s="34"/>
      <c r="J39709" s="34"/>
      <c r="K39709" s="34"/>
      <c r="L39709" s="34"/>
    </row>
    <row r="39710" spans="6:12" x14ac:dyDescent="0.35">
      <c r="F39710" s="34"/>
      <c r="J39710" s="34"/>
      <c r="K39710" s="34"/>
      <c r="L39710" s="34"/>
    </row>
    <row r="39711" spans="6:12" x14ac:dyDescent="0.35">
      <c r="F39711" s="34"/>
      <c r="J39711" s="34"/>
      <c r="K39711" s="34"/>
      <c r="L39711" s="34"/>
    </row>
    <row r="39712" spans="6:12" x14ac:dyDescent="0.35">
      <c r="F39712" s="34"/>
      <c r="J39712" s="34"/>
      <c r="K39712" s="34"/>
      <c r="L39712" s="34"/>
    </row>
    <row r="39713" spans="6:12" x14ac:dyDescent="0.35">
      <c r="F39713" s="34"/>
      <c r="J39713" s="34"/>
      <c r="K39713" s="34"/>
      <c r="L39713" s="34"/>
    </row>
    <row r="39714" spans="6:12" x14ac:dyDescent="0.35">
      <c r="F39714" s="34"/>
      <c r="J39714" s="34"/>
      <c r="K39714" s="34"/>
      <c r="L39714" s="34"/>
    </row>
    <row r="39715" spans="6:12" x14ac:dyDescent="0.35">
      <c r="F39715" s="34"/>
      <c r="J39715" s="34"/>
      <c r="K39715" s="34"/>
      <c r="L39715" s="34"/>
    </row>
    <row r="39716" spans="6:12" x14ac:dyDescent="0.35">
      <c r="F39716" s="34"/>
      <c r="J39716" s="34"/>
      <c r="K39716" s="34"/>
      <c r="L39716" s="34"/>
    </row>
    <row r="39717" spans="6:12" x14ac:dyDescent="0.35">
      <c r="F39717" s="34"/>
      <c r="J39717" s="34"/>
      <c r="K39717" s="34"/>
      <c r="L39717" s="34"/>
    </row>
    <row r="39718" spans="6:12" x14ac:dyDescent="0.35">
      <c r="F39718" s="34"/>
      <c r="J39718" s="34"/>
      <c r="K39718" s="34"/>
      <c r="L39718" s="34"/>
    </row>
    <row r="39719" spans="6:12" x14ac:dyDescent="0.35">
      <c r="F39719" s="34"/>
      <c r="J39719" s="34"/>
      <c r="K39719" s="34"/>
      <c r="L39719" s="34"/>
    </row>
    <row r="39720" spans="6:12" x14ac:dyDescent="0.35">
      <c r="F39720" s="34"/>
      <c r="J39720" s="34"/>
      <c r="K39720" s="34"/>
      <c r="L39720" s="34"/>
    </row>
    <row r="39721" spans="6:12" x14ac:dyDescent="0.35">
      <c r="F39721" s="34"/>
      <c r="J39721" s="34"/>
      <c r="K39721" s="34"/>
      <c r="L39721" s="34"/>
    </row>
    <row r="39722" spans="6:12" x14ac:dyDescent="0.35">
      <c r="F39722" s="34"/>
      <c r="J39722" s="34"/>
      <c r="K39722" s="34"/>
      <c r="L39722" s="34"/>
    </row>
    <row r="39723" spans="6:12" x14ac:dyDescent="0.35">
      <c r="F39723" s="34"/>
      <c r="J39723" s="34"/>
      <c r="K39723" s="34"/>
      <c r="L39723" s="34"/>
    </row>
    <row r="39724" spans="6:12" x14ac:dyDescent="0.35">
      <c r="F39724" s="34"/>
      <c r="J39724" s="34"/>
      <c r="K39724" s="34"/>
      <c r="L39724" s="34"/>
    </row>
    <row r="39725" spans="6:12" x14ac:dyDescent="0.35">
      <c r="F39725" s="34"/>
      <c r="J39725" s="34"/>
      <c r="K39725" s="34"/>
      <c r="L39725" s="34"/>
    </row>
    <row r="39726" spans="6:12" x14ac:dyDescent="0.35">
      <c r="F39726" s="34"/>
      <c r="J39726" s="34"/>
      <c r="K39726" s="34"/>
      <c r="L39726" s="34"/>
    </row>
    <row r="39727" spans="6:12" x14ac:dyDescent="0.35">
      <c r="F39727" s="34"/>
      <c r="J39727" s="34"/>
      <c r="K39727" s="34"/>
      <c r="L39727" s="34"/>
    </row>
    <row r="39728" spans="6:12" x14ac:dyDescent="0.35">
      <c r="F39728" s="34"/>
      <c r="J39728" s="34"/>
      <c r="K39728" s="34"/>
      <c r="L39728" s="34"/>
    </row>
    <row r="39729" spans="6:12" x14ac:dyDescent="0.35">
      <c r="F39729" s="34"/>
      <c r="J39729" s="34"/>
      <c r="K39729" s="34"/>
      <c r="L39729" s="34"/>
    </row>
    <row r="39730" spans="6:12" x14ac:dyDescent="0.35">
      <c r="F39730" s="34"/>
      <c r="J39730" s="34"/>
      <c r="K39730" s="34"/>
      <c r="L39730" s="34"/>
    </row>
    <row r="39731" spans="6:12" x14ac:dyDescent="0.35">
      <c r="F39731" s="34"/>
      <c r="J39731" s="34"/>
      <c r="K39731" s="34"/>
      <c r="L39731" s="34"/>
    </row>
    <row r="39732" spans="6:12" x14ac:dyDescent="0.35">
      <c r="F39732" s="34"/>
      <c r="J39732" s="34"/>
      <c r="K39732" s="34"/>
      <c r="L39732" s="34"/>
    </row>
    <row r="39733" spans="6:12" x14ac:dyDescent="0.35">
      <c r="F39733" s="34"/>
      <c r="J39733" s="34"/>
      <c r="K39733" s="34"/>
      <c r="L39733" s="34"/>
    </row>
    <row r="39734" spans="6:12" x14ac:dyDescent="0.35">
      <c r="F39734" s="34"/>
      <c r="J39734" s="34"/>
      <c r="K39734" s="34"/>
      <c r="L39734" s="34"/>
    </row>
    <row r="39735" spans="6:12" x14ac:dyDescent="0.35">
      <c r="F39735" s="34"/>
      <c r="J39735" s="34"/>
      <c r="K39735" s="34"/>
      <c r="L39735" s="34"/>
    </row>
    <row r="39736" spans="6:12" x14ac:dyDescent="0.35">
      <c r="F39736" s="34"/>
      <c r="J39736" s="34"/>
      <c r="K39736" s="34"/>
      <c r="L39736" s="34"/>
    </row>
    <row r="39737" spans="6:12" x14ac:dyDescent="0.35">
      <c r="F39737" s="34"/>
      <c r="J39737" s="34"/>
      <c r="K39737" s="34"/>
      <c r="L39737" s="34"/>
    </row>
    <row r="39738" spans="6:12" x14ac:dyDescent="0.35">
      <c r="F39738" s="34"/>
      <c r="J39738" s="34"/>
      <c r="K39738" s="34"/>
      <c r="L39738" s="34"/>
    </row>
    <row r="39739" spans="6:12" x14ac:dyDescent="0.35">
      <c r="F39739" s="34"/>
      <c r="J39739" s="34"/>
      <c r="K39739" s="34"/>
      <c r="L39739" s="34"/>
    </row>
    <row r="39740" spans="6:12" x14ac:dyDescent="0.35">
      <c r="F39740" s="34"/>
      <c r="J39740" s="34"/>
      <c r="K39740" s="34"/>
      <c r="L39740" s="34"/>
    </row>
    <row r="39741" spans="6:12" x14ac:dyDescent="0.35">
      <c r="F39741" s="34"/>
      <c r="J39741" s="34"/>
      <c r="K39741" s="34"/>
      <c r="L39741" s="34"/>
    </row>
    <row r="39742" spans="6:12" x14ac:dyDescent="0.35">
      <c r="F39742" s="34"/>
      <c r="J39742" s="34"/>
      <c r="K39742" s="34"/>
      <c r="L39742" s="34"/>
    </row>
    <row r="39743" spans="6:12" x14ac:dyDescent="0.35">
      <c r="F39743" s="34"/>
      <c r="J39743" s="34"/>
      <c r="K39743" s="34"/>
      <c r="L39743" s="34"/>
    </row>
    <row r="39744" spans="6:12" x14ac:dyDescent="0.35">
      <c r="F39744" s="34"/>
      <c r="J39744" s="34"/>
      <c r="K39744" s="34"/>
      <c r="L39744" s="34"/>
    </row>
    <row r="39745" spans="6:12" x14ac:dyDescent="0.35">
      <c r="F39745" s="34"/>
      <c r="J39745" s="34"/>
      <c r="K39745" s="34"/>
      <c r="L39745" s="34"/>
    </row>
    <row r="39746" spans="6:12" x14ac:dyDescent="0.35">
      <c r="F39746" s="34"/>
      <c r="J39746" s="34"/>
      <c r="K39746" s="34"/>
      <c r="L39746" s="34"/>
    </row>
    <row r="39747" spans="6:12" x14ac:dyDescent="0.35">
      <c r="F39747" s="34"/>
      <c r="J39747" s="34"/>
      <c r="K39747" s="34"/>
      <c r="L39747" s="34"/>
    </row>
    <row r="39748" spans="6:12" x14ac:dyDescent="0.35">
      <c r="F39748" s="34"/>
      <c r="J39748" s="34"/>
      <c r="K39748" s="34"/>
      <c r="L39748" s="34"/>
    </row>
    <row r="39749" spans="6:12" x14ac:dyDescent="0.35">
      <c r="F39749" s="34"/>
      <c r="J39749" s="34"/>
      <c r="K39749" s="34"/>
      <c r="L39749" s="34"/>
    </row>
    <row r="39750" spans="6:12" x14ac:dyDescent="0.35">
      <c r="F39750" s="34"/>
      <c r="J39750" s="34"/>
      <c r="K39750" s="34"/>
      <c r="L39750" s="34"/>
    </row>
    <row r="39751" spans="6:12" x14ac:dyDescent="0.35">
      <c r="F39751" s="34"/>
      <c r="J39751" s="34"/>
      <c r="K39751" s="34"/>
      <c r="L39751" s="34"/>
    </row>
    <row r="39752" spans="6:12" x14ac:dyDescent="0.35">
      <c r="F39752" s="34"/>
      <c r="J39752" s="34"/>
      <c r="K39752" s="34"/>
      <c r="L39752" s="34"/>
    </row>
    <row r="39753" spans="6:12" x14ac:dyDescent="0.35">
      <c r="F39753" s="34"/>
      <c r="J39753" s="34"/>
      <c r="K39753" s="34"/>
      <c r="L39753" s="34"/>
    </row>
    <row r="39754" spans="6:12" x14ac:dyDescent="0.35">
      <c r="F39754" s="34"/>
      <c r="J39754" s="34"/>
      <c r="K39754" s="34"/>
      <c r="L39754" s="34"/>
    </row>
    <row r="39755" spans="6:12" x14ac:dyDescent="0.35">
      <c r="F39755" s="34"/>
      <c r="J39755" s="34"/>
      <c r="K39755" s="34"/>
      <c r="L39755" s="34"/>
    </row>
    <row r="39756" spans="6:12" x14ac:dyDescent="0.35">
      <c r="F39756" s="34"/>
      <c r="J39756" s="34"/>
      <c r="K39756" s="34"/>
      <c r="L39756" s="34"/>
    </row>
    <row r="39757" spans="6:12" x14ac:dyDescent="0.35">
      <c r="F39757" s="34"/>
      <c r="J39757" s="34"/>
      <c r="K39757" s="34"/>
      <c r="L39757" s="34"/>
    </row>
    <row r="39758" spans="6:12" x14ac:dyDescent="0.35">
      <c r="F39758" s="34"/>
      <c r="J39758" s="34"/>
      <c r="K39758" s="34"/>
      <c r="L39758" s="34"/>
    </row>
    <row r="39759" spans="6:12" x14ac:dyDescent="0.35">
      <c r="F39759" s="34"/>
      <c r="J39759" s="34"/>
      <c r="K39759" s="34"/>
      <c r="L39759" s="34"/>
    </row>
    <row r="39760" spans="6:12" x14ac:dyDescent="0.35">
      <c r="F39760" s="34"/>
      <c r="J39760" s="34"/>
      <c r="K39760" s="34"/>
      <c r="L39760" s="34"/>
    </row>
    <row r="39761" spans="6:12" x14ac:dyDescent="0.35">
      <c r="F39761" s="34"/>
      <c r="J39761" s="34"/>
      <c r="K39761" s="34"/>
      <c r="L39761" s="34"/>
    </row>
    <row r="39762" spans="6:12" x14ac:dyDescent="0.35">
      <c r="F39762" s="34"/>
      <c r="J39762" s="34"/>
      <c r="K39762" s="34"/>
      <c r="L39762" s="34"/>
    </row>
    <row r="39763" spans="6:12" x14ac:dyDescent="0.35">
      <c r="F39763" s="34"/>
      <c r="J39763" s="34"/>
      <c r="K39763" s="34"/>
      <c r="L39763" s="34"/>
    </row>
    <row r="39764" spans="6:12" x14ac:dyDescent="0.35">
      <c r="F39764" s="34"/>
      <c r="J39764" s="34"/>
      <c r="K39764" s="34"/>
      <c r="L39764" s="34"/>
    </row>
    <row r="39765" spans="6:12" x14ac:dyDescent="0.35">
      <c r="F39765" s="34"/>
      <c r="J39765" s="34"/>
      <c r="K39765" s="34"/>
      <c r="L39765" s="34"/>
    </row>
    <row r="39766" spans="6:12" x14ac:dyDescent="0.35">
      <c r="F39766" s="34"/>
      <c r="J39766" s="34"/>
      <c r="K39766" s="34"/>
      <c r="L39766" s="34"/>
    </row>
    <row r="39767" spans="6:12" x14ac:dyDescent="0.35">
      <c r="F39767" s="34"/>
      <c r="J39767" s="34"/>
      <c r="K39767" s="34"/>
      <c r="L39767" s="34"/>
    </row>
    <row r="39768" spans="6:12" x14ac:dyDescent="0.35">
      <c r="F39768" s="34"/>
      <c r="J39768" s="34"/>
      <c r="K39768" s="34"/>
      <c r="L39768" s="34"/>
    </row>
    <row r="39769" spans="6:12" x14ac:dyDescent="0.35">
      <c r="F39769" s="34"/>
      <c r="J39769" s="34"/>
      <c r="K39769" s="34"/>
      <c r="L39769" s="34"/>
    </row>
    <row r="39770" spans="6:12" x14ac:dyDescent="0.35">
      <c r="F39770" s="34"/>
      <c r="J39770" s="34"/>
      <c r="K39770" s="34"/>
      <c r="L39770" s="34"/>
    </row>
    <row r="39771" spans="6:12" x14ac:dyDescent="0.35">
      <c r="F39771" s="34"/>
      <c r="J39771" s="34"/>
      <c r="K39771" s="34"/>
      <c r="L39771" s="34"/>
    </row>
    <row r="39772" spans="6:12" x14ac:dyDescent="0.35">
      <c r="F39772" s="34"/>
      <c r="J39772" s="34"/>
      <c r="K39772" s="34"/>
      <c r="L39772" s="34"/>
    </row>
    <row r="39773" spans="6:12" x14ac:dyDescent="0.35">
      <c r="F39773" s="34"/>
      <c r="J39773" s="34"/>
      <c r="K39773" s="34"/>
      <c r="L39773" s="34"/>
    </row>
    <row r="39774" spans="6:12" x14ac:dyDescent="0.35">
      <c r="F39774" s="34"/>
      <c r="J39774" s="34"/>
      <c r="K39774" s="34"/>
      <c r="L39774" s="34"/>
    </row>
    <row r="39775" spans="6:12" x14ac:dyDescent="0.35">
      <c r="F39775" s="34"/>
      <c r="J39775" s="34"/>
      <c r="K39775" s="34"/>
      <c r="L39775" s="34"/>
    </row>
    <row r="39776" spans="6:12" x14ac:dyDescent="0.35">
      <c r="F39776" s="34"/>
      <c r="J39776" s="34"/>
      <c r="K39776" s="34"/>
      <c r="L39776" s="34"/>
    </row>
    <row r="39777" spans="6:12" x14ac:dyDescent="0.35">
      <c r="F39777" s="34"/>
      <c r="J39777" s="34"/>
      <c r="K39777" s="34"/>
      <c r="L39777" s="34"/>
    </row>
    <row r="39778" spans="6:12" x14ac:dyDescent="0.35">
      <c r="F39778" s="34"/>
      <c r="J39778" s="34"/>
      <c r="K39778" s="34"/>
      <c r="L39778" s="34"/>
    </row>
    <row r="39779" spans="6:12" x14ac:dyDescent="0.35">
      <c r="F39779" s="34"/>
      <c r="J39779" s="34"/>
      <c r="K39779" s="34"/>
      <c r="L39779" s="34"/>
    </row>
    <row r="39780" spans="6:12" x14ac:dyDescent="0.35">
      <c r="F39780" s="34"/>
      <c r="J39780" s="34"/>
      <c r="K39780" s="34"/>
      <c r="L39780" s="34"/>
    </row>
    <row r="39781" spans="6:12" x14ac:dyDescent="0.35">
      <c r="F39781" s="34"/>
      <c r="J39781" s="34"/>
      <c r="K39781" s="34"/>
      <c r="L39781" s="34"/>
    </row>
    <row r="39782" spans="6:12" x14ac:dyDescent="0.35">
      <c r="F39782" s="34"/>
      <c r="J39782" s="34"/>
      <c r="K39782" s="34"/>
      <c r="L39782" s="34"/>
    </row>
    <row r="39783" spans="6:12" x14ac:dyDescent="0.35">
      <c r="F39783" s="34"/>
      <c r="J39783" s="34"/>
      <c r="K39783" s="34"/>
      <c r="L39783" s="34"/>
    </row>
    <row r="39784" spans="6:12" x14ac:dyDescent="0.35">
      <c r="F39784" s="34"/>
      <c r="J39784" s="34"/>
      <c r="K39784" s="34"/>
      <c r="L39784" s="34"/>
    </row>
    <row r="39785" spans="6:12" x14ac:dyDescent="0.35">
      <c r="F39785" s="34"/>
      <c r="J39785" s="34"/>
      <c r="K39785" s="34"/>
      <c r="L39785" s="34"/>
    </row>
    <row r="39786" spans="6:12" x14ac:dyDescent="0.35">
      <c r="F39786" s="34"/>
      <c r="J39786" s="34"/>
      <c r="K39786" s="34"/>
      <c r="L39786" s="34"/>
    </row>
    <row r="39787" spans="6:12" x14ac:dyDescent="0.35">
      <c r="F39787" s="34"/>
      <c r="J39787" s="34"/>
      <c r="K39787" s="34"/>
      <c r="L39787" s="34"/>
    </row>
    <row r="39788" spans="6:12" x14ac:dyDescent="0.35">
      <c r="F39788" s="34"/>
      <c r="J39788" s="34"/>
      <c r="K39788" s="34"/>
      <c r="L39788" s="34"/>
    </row>
    <row r="39789" spans="6:12" x14ac:dyDescent="0.35">
      <c r="F39789" s="34"/>
      <c r="J39789" s="34"/>
      <c r="K39789" s="34"/>
      <c r="L39789" s="34"/>
    </row>
    <row r="39790" spans="6:12" x14ac:dyDescent="0.35">
      <c r="F39790" s="34"/>
      <c r="J39790" s="34"/>
      <c r="K39790" s="34"/>
      <c r="L39790" s="34"/>
    </row>
    <row r="39791" spans="6:12" x14ac:dyDescent="0.35">
      <c r="F39791" s="34"/>
      <c r="J39791" s="34"/>
      <c r="K39791" s="34"/>
      <c r="L39791" s="34"/>
    </row>
    <row r="39792" spans="6:12" x14ac:dyDescent="0.35">
      <c r="F39792" s="34"/>
      <c r="J39792" s="34"/>
      <c r="K39792" s="34"/>
      <c r="L39792" s="34"/>
    </row>
    <row r="39793" spans="6:12" x14ac:dyDescent="0.35">
      <c r="F39793" s="34"/>
      <c r="J39793" s="34"/>
      <c r="K39793" s="34"/>
      <c r="L39793" s="34"/>
    </row>
    <row r="39794" spans="6:12" x14ac:dyDescent="0.35">
      <c r="F39794" s="34"/>
      <c r="J39794" s="34"/>
      <c r="K39794" s="34"/>
      <c r="L39794" s="34"/>
    </row>
    <row r="39795" spans="6:12" x14ac:dyDescent="0.35">
      <c r="F39795" s="34"/>
      <c r="J39795" s="34"/>
      <c r="K39795" s="34"/>
      <c r="L39795" s="34"/>
    </row>
    <row r="39796" spans="6:12" x14ac:dyDescent="0.35">
      <c r="F39796" s="34"/>
      <c r="J39796" s="34"/>
      <c r="K39796" s="34"/>
      <c r="L39796" s="34"/>
    </row>
    <row r="39797" spans="6:12" x14ac:dyDescent="0.35">
      <c r="F39797" s="34"/>
      <c r="J39797" s="34"/>
      <c r="K39797" s="34"/>
      <c r="L39797" s="34"/>
    </row>
    <row r="39798" spans="6:12" x14ac:dyDescent="0.35">
      <c r="F39798" s="34"/>
      <c r="J39798" s="34"/>
      <c r="K39798" s="34"/>
      <c r="L39798" s="34"/>
    </row>
    <row r="39799" spans="6:12" x14ac:dyDescent="0.35">
      <c r="F39799" s="34"/>
      <c r="J39799" s="34"/>
      <c r="K39799" s="34"/>
      <c r="L39799" s="34"/>
    </row>
    <row r="39800" spans="6:12" x14ac:dyDescent="0.35">
      <c r="F39800" s="34"/>
      <c r="J39800" s="34"/>
      <c r="K39800" s="34"/>
      <c r="L39800" s="34"/>
    </row>
    <row r="39801" spans="6:12" x14ac:dyDescent="0.35">
      <c r="F39801" s="34"/>
      <c r="J39801" s="34"/>
      <c r="K39801" s="34"/>
      <c r="L39801" s="34"/>
    </row>
    <row r="39802" spans="6:12" x14ac:dyDescent="0.35">
      <c r="F39802" s="34"/>
      <c r="J39802" s="34"/>
      <c r="K39802" s="34"/>
      <c r="L39802" s="34"/>
    </row>
    <row r="39803" spans="6:12" x14ac:dyDescent="0.35">
      <c r="F39803" s="34"/>
      <c r="J39803" s="34"/>
      <c r="K39803" s="34"/>
      <c r="L39803" s="34"/>
    </row>
    <row r="39804" spans="6:12" x14ac:dyDescent="0.35">
      <c r="F39804" s="34"/>
      <c r="J39804" s="34"/>
      <c r="K39804" s="34"/>
      <c r="L39804" s="34"/>
    </row>
    <row r="39805" spans="6:12" x14ac:dyDescent="0.35">
      <c r="F39805" s="34"/>
      <c r="J39805" s="34"/>
      <c r="K39805" s="34"/>
      <c r="L39805" s="34"/>
    </row>
    <row r="39806" spans="6:12" x14ac:dyDescent="0.35">
      <c r="F39806" s="34"/>
      <c r="J39806" s="34"/>
      <c r="K39806" s="34"/>
      <c r="L39806" s="34"/>
    </row>
    <row r="39807" spans="6:12" x14ac:dyDescent="0.35">
      <c r="F39807" s="34"/>
      <c r="J39807" s="34"/>
      <c r="K39807" s="34"/>
      <c r="L39807" s="34"/>
    </row>
    <row r="39808" spans="6:12" x14ac:dyDescent="0.35">
      <c r="F39808" s="34"/>
      <c r="J39808" s="34"/>
      <c r="K39808" s="34"/>
      <c r="L39808" s="34"/>
    </row>
    <row r="39809" spans="6:12" x14ac:dyDescent="0.35">
      <c r="F39809" s="34"/>
      <c r="J39809" s="34"/>
      <c r="K39809" s="34"/>
      <c r="L39809" s="34"/>
    </row>
    <row r="39810" spans="6:12" x14ac:dyDescent="0.35">
      <c r="F39810" s="34"/>
      <c r="J39810" s="34"/>
      <c r="K39810" s="34"/>
      <c r="L39810" s="34"/>
    </row>
    <row r="39811" spans="6:12" x14ac:dyDescent="0.35">
      <c r="F39811" s="34"/>
      <c r="J39811" s="34"/>
      <c r="K39811" s="34"/>
      <c r="L39811" s="34"/>
    </row>
    <row r="39812" spans="6:12" x14ac:dyDescent="0.35">
      <c r="F39812" s="34"/>
      <c r="J39812" s="34"/>
      <c r="K39812" s="34"/>
      <c r="L39812" s="34"/>
    </row>
    <row r="39813" spans="6:12" x14ac:dyDescent="0.35">
      <c r="F39813" s="34"/>
      <c r="J39813" s="34"/>
      <c r="K39813" s="34"/>
      <c r="L39813" s="34"/>
    </row>
    <row r="39814" spans="6:12" x14ac:dyDescent="0.35">
      <c r="F39814" s="34"/>
      <c r="J39814" s="34"/>
      <c r="K39814" s="34"/>
      <c r="L39814" s="34"/>
    </row>
    <row r="39815" spans="6:12" x14ac:dyDescent="0.35">
      <c r="F39815" s="34"/>
      <c r="J39815" s="34"/>
      <c r="K39815" s="34"/>
      <c r="L39815" s="34"/>
    </row>
    <row r="39816" spans="6:12" x14ac:dyDescent="0.35">
      <c r="F39816" s="34"/>
      <c r="J39816" s="34"/>
      <c r="K39816" s="34"/>
      <c r="L39816" s="34"/>
    </row>
    <row r="39817" spans="6:12" x14ac:dyDescent="0.35">
      <c r="F39817" s="34"/>
      <c r="J39817" s="34"/>
      <c r="K39817" s="34"/>
      <c r="L39817" s="34"/>
    </row>
    <row r="39818" spans="6:12" x14ac:dyDescent="0.35">
      <c r="F39818" s="34"/>
      <c r="J39818" s="34"/>
      <c r="K39818" s="34"/>
      <c r="L39818" s="34"/>
    </row>
    <row r="39819" spans="6:12" x14ac:dyDescent="0.35">
      <c r="F39819" s="34"/>
      <c r="J39819" s="34"/>
      <c r="K39819" s="34"/>
      <c r="L39819" s="34"/>
    </row>
    <row r="39820" spans="6:12" x14ac:dyDescent="0.35">
      <c r="F39820" s="34"/>
      <c r="J39820" s="34"/>
      <c r="K39820" s="34"/>
      <c r="L39820" s="34"/>
    </row>
    <row r="39821" spans="6:12" x14ac:dyDescent="0.35">
      <c r="F39821" s="34"/>
      <c r="J39821" s="34"/>
      <c r="K39821" s="34"/>
      <c r="L39821" s="34"/>
    </row>
    <row r="39822" spans="6:12" x14ac:dyDescent="0.35">
      <c r="F39822" s="34"/>
      <c r="J39822" s="34"/>
      <c r="K39822" s="34"/>
      <c r="L39822" s="34"/>
    </row>
    <row r="39823" spans="6:12" x14ac:dyDescent="0.35">
      <c r="F39823" s="34"/>
      <c r="J39823" s="34"/>
      <c r="K39823" s="34"/>
      <c r="L39823" s="34"/>
    </row>
    <row r="39824" spans="6:12" x14ac:dyDescent="0.35">
      <c r="F39824" s="34"/>
      <c r="J39824" s="34"/>
      <c r="K39824" s="34"/>
      <c r="L39824" s="34"/>
    </row>
    <row r="39825" spans="6:12" x14ac:dyDescent="0.35">
      <c r="F39825" s="34"/>
      <c r="J39825" s="34"/>
      <c r="K39825" s="34"/>
      <c r="L39825" s="34"/>
    </row>
    <row r="39826" spans="6:12" x14ac:dyDescent="0.35">
      <c r="F39826" s="34"/>
      <c r="J39826" s="34"/>
      <c r="K39826" s="34"/>
      <c r="L39826" s="34"/>
    </row>
    <row r="39827" spans="6:12" x14ac:dyDescent="0.35">
      <c r="F39827" s="34"/>
      <c r="J39827" s="34"/>
      <c r="K39827" s="34"/>
      <c r="L39827" s="34"/>
    </row>
    <row r="39828" spans="6:12" x14ac:dyDescent="0.35">
      <c r="F39828" s="34"/>
      <c r="J39828" s="34"/>
      <c r="K39828" s="34"/>
      <c r="L39828" s="34"/>
    </row>
    <row r="39829" spans="6:12" x14ac:dyDescent="0.35">
      <c r="F39829" s="34"/>
      <c r="J39829" s="34"/>
      <c r="K39829" s="34"/>
      <c r="L39829" s="34"/>
    </row>
    <row r="39830" spans="6:12" x14ac:dyDescent="0.35">
      <c r="F39830" s="34"/>
      <c r="J39830" s="34"/>
      <c r="K39830" s="34"/>
      <c r="L39830" s="34"/>
    </row>
    <row r="39831" spans="6:12" x14ac:dyDescent="0.35">
      <c r="F39831" s="34"/>
      <c r="J39831" s="34"/>
      <c r="K39831" s="34"/>
      <c r="L39831" s="34"/>
    </row>
    <row r="39832" spans="6:12" x14ac:dyDescent="0.35">
      <c r="F39832" s="34"/>
      <c r="J39832" s="34"/>
      <c r="K39832" s="34"/>
      <c r="L39832" s="34"/>
    </row>
    <row r="39833" spans="6:12" x14ac:dyDescent="0.35">
      <c r="F39833" s="34"/>
      <c r="J39833" s="34"/>
      <c r="K39833" s="34"/>
      <c r="L39833" s="34"/>
    </row>
    <row r="39834" spans="6:12" x14ac:dyDescent="0.35">
      <c r="F39834" s="34"/>
      <c r="J39834" s="34"/>
      <c r="K39834" s="34"/>
      <c r="L39834" s="34"/>
    </row>
    <row r="39835" spans="6:12" x14ac:dyDescent="0.35">
      <c r="F39835" s="34"/>
      <c r="J39835" s="34"/>
      <c r="K39835" s="34"/>
      <c r="L39835" s="34"/>
    </row>
    <row r="39836" spans="6:12" x14ac:dyDescent="0.35">
      <c r="F39836" s="34"/>
      <c r="J39836" s="34"/>
      <c r="K39836" s="34"/>
      <c r="L39836" s="34"/>
    </row>
    <row r="39837" spans="6:12" x14ac:dyDescent="0.35">
      <c r="F39837" s="34"/>
      <c r="J39837" s="34"/>
      <c r="K39837" s="34"/>
      <c r="L39837" s="34"/>
    </row>
    <row r="39838" spans="6:12" x14ac:dyDescent="0.35">
      <c r="F39838" s="34"/>
      <c r="J39838" s="34"/>
      <c r="K39838" s="34"/>
      <c r="L39838" s="34"/>
    </row>
    <row r="39839" spans="6:12" x14ac:dyDescent="0.35">
      <c r="F39839" s="34"/>
      <c r="J39839" s="34"/>
      <c r="K39839" s="34"/>
      <c r="L39839" s="34"/>
    </row>
    <row r="39840" spans="6:12" x14ac:dyDescent="0.35">
      <c r="F39840" s="34"/>
      <c r="J39840" s="34"/>
      <c r="K39840" s="34"/>
      <c r="L39840" s="34"/>
    </row>
    <row r="39841" spans="6:12" x14ac:dyDescent="0.35">
      <c r="F39841" s="34"/>
      <c r="J39841" s="34"/>
      <c r="K39841" s="34"/>
      <c r="L39841" s="34"/>
    </row>
    <row r="39842" spans="6:12" x14ac:dyDescent="0.35">
      <c r="F39842" s="34"/>
      <c r="J39842" s="34"/>
      <c r="K39842" s="34"/>
      <c r="L39842" s="34"/>
    </row>
    <row r="39843" spans="6:12" x14ac:dyDescent="0.35">
      <c r="F39843" s="34"/>
      <c r="J39843" s="34"/>
      <c r="K39843" s="34"/>
      <c r="L39843" s="34"/>
    </row>
    <row r="39844" spans="6:12" x14ac:dyDescent="0.35">
      <c r="F39844" s="34"/>
      <c r="J39844" s="34"/>
      <c r="K39844" s="34"/>
      <c r="L39844" s="34"/>
    </row>
    <row r="39845" spans="6:12" x14ac:dyDescent="0.35">
      <c r="F39845" s="34"/>
      <c r="J39845" s="34"/>
      <c r="K39845" s="34"/>
      <c r="L39845" s="34"/>
    </row>
    <row r="39846" spans="6:12" x14ac:dyDescent="0.35">
      <c r="F39846" s="34"/>
      <c r="J39846" s="34"/>
      <c r="K39846" s="34"/>
      <c r="L39846" s="34"/>
    </row>
    <row r="39847" spans="6:12" x14ac:dyDescent="0.35">
      <c r="F39847" s="34"/>
      <c r="J39847" s="34"/>
      <c r="K39847" s="34"/>
      <c r="L39847" s="34"/>
    </row>
    <row r="39848" spans="6:12" x14ac:dyDescent="0.35">
      <c r="F39848" s="34"/>
      <c r="J39848" s="34"/>
      <c r="K39848" s="34"/>
      <c r="L39848" s="34"/>
    </row>
    <row r="39849" spans="6:12" x14ac:dyDescent="0.35">
      <c r="F39849" s="34"/>
      <c r="J39849" s="34"/>
      <c r="K39849" s="34"/>
      <c r="L39849" s="34"/>
    </row>
    <row r="39850" spans="6:12" x14ac:dyDescent="0.35">
      <c r="F39850" s="34"/>
      <c r="J39850" s="34"/>
      <c r="K39850" s="34"/>
      <c r="L39850" s="34"/>
    </row>
    <row r="39851" spans="6:12" x14ac:dyDescent="0.35">
      <c r="F39851" s="34"/>
      <c r="J39851" s="34"/>
      <c r="K39851" s="34"/>
      <c r="L39851" s="34"/>
    </row>
    <row r="39852" spans="6:12" x14ac:dyDescent="0.35">
      <c r="F39852" s="34"/>
      <c r="J39852" s="34"/>
      <c r="K39852" s="34"/>
      <c r="L39852" s="34"/>
    </row>
    <row r="39853" spans="6:12" x14ac:dyDescent="0.35">
      <c r="F39853" s="34"/>
      <c r="J39853" s="34"/>
      <c r="K39853" s="34"/>
      <c r="L39853" s="34"/>
    </row>
    <row r="39854" spans="6:12" x14ac:dyDescent="0.35">
      <c r="F39854" s="34"/>
      <c r="J39854" s="34"/>
      <c r="K39854" s="34"/>
      <c r="L39854" s="34"/>
    </row>
    <row r="39855" spans="6:12" x14ac:dyDescent="0.35">
      <c r="F39855" s="34"/>
      <c r="J39855" s="34"/>
      <c r="K39855" s="34"/>
      <c r="L39855" s="34"/>
    </row>
    <row r="39856" spans="6:12" x14ac:dyDescent="0.35">
      <c r="F39856" s="34"/>
      <c r="J39856" s="34"/>
      <c r="K39856" s="34"/>
      <c r="L39856" s="34"/>
    </row>
    <row r="39857" spans="6:12" x14ac:dyDescent="0.35">
      <c r="F39857" s="34"/>
      <c r="J39857" s="34"/>
      <c r="K39857" s="34"/>
      <c r="L39857" s="34"/>
    </row>
    <row r="39858" spans="6:12" x14ac:dyDescent="0.35">
      <c r="F39858" s="34"/>
      <c r="J39858" s="34"/>
      <c r="K39858" s="34"/>
      <c r="L39858" s="34"/>
    </row>
    <row r="39859" spans="6:12" x14ac:dyDescent="0.35">
      <c r="F39859" s="34"/>
      <c r="J39859" s="34"/>
      <c r="K39859" s="34"/>
      <c r="L39859" s="34"/>
    </row>
    <row r="39860" spans="6:12" x14ac:dyDescent="0.35">
      <c r="F39860" s="34"/>
      <c r="J39860" s="34"/>
      <c r="K39860" s="34"/>
      <c r="L39860" s="34"/>
    </row>
    <row r="39861" spans="6:12" x14ac:dyDescent="0.35">
      <c r="F39861" s="34"/>
      <c r="J39861" s="34"/>
      <c r="K39861" s="34"/>
      <c r="L39861" s="34"/>
    </row>
    <row r="39862" spans="6:12" x14ac:dyDescent="0.35">
      <c r="F39862" s="34"/>
      <c r="J39862" s="34"/>
      <c r="K39862" s="34"/>
      <c r="L39862" s="34"/>
    </row>
    <row r="39863" spans="6:12" x14ac:dyDescent="0.35">
      <c r="F39863" s="34"/>
      <c r="J39863" s="34"/>
      <c r="K39863" s="34"/>
      <c r="L39863" s="34"/>
    </row>
    <row r="39864" spans="6:12" x14ac:dyDescent="0.35">
      <c r="F39864" s="34"/>
      <c r="J39864" s="34"/>
      <c r="K39864" s="34"/>
      <c r="L39864" s="34"/>
    </row>
    <row r="39865" spans="6:12" x14ac:dyDescent="0.35">
      <c r="F39865" s="34"/>
      <c r="J39865" s="34"/>
      <c r="K39865" s="34"/>
      <c r="L39865" s="34"/>
    </row>
    <row r="39866" spans="6:12" x14ac:dyDescent="0.35">
      <c r="F39866" s="34"/>
      <c r="J39866" s="34"/>
      <c r="K39866" s="34"/>
      <c r="L39866" s="34"/>
    </row>
    <row r="39867" spans="6:12" x14ac:dyDescent="0.35">
      <c r="F39867" s="34"/>
      <c r="J39867" s="34"/>
      <c r="K39867" s="34"/>
      <c r="L39867" s="34"/>
    </row>
    <row r="39868" spans="6:12" x14ac:dyDescent="0.35">
      <c r="F39868" s="34"/>
      <c r="J39868" s="34"/>
      <c r="K39868" s="34"/>
      <c r="L39868" s="34"/>
    </row>
    <row r="39869" spans="6:12" x14ac:dyDescent="0.35">
      <c r="F39869" s="34"/>
      <c r="J39869" s="34"/>
      <c r="K39869" s="34"/>
      <c r="L39869" s="34"/>
    </row>
    <row r="39870" spans="6:12" x14ac:dyDescent="0.35">
      <c r="F39870" s="34"/>
      <c r="J39870" s="34"/>
      <c r="K39870" s="34"/>
      <c r="L39870" s="34"/>
    </row>
    <row r="39871" spans="6:12" x14ac:dyDescent="0.35">
      <c r="F39871" s="34"/>
      <c r="J39871" s="34"/>
      <c r="K39871" s="34"/>
      <c r="L39871" s="34"/>
    </row>
    <row r="39872" spans="6:12" x14ac:dyDescent="0.35">
      <c r="F39872" s="34"/>
      <c r="J39872" s="34"/>
      <c r="K39872" s="34"/>
      <c r="L39872" s="34"/>
    </row>
    <row r="39873" spans="6:12" x14ac:dyDescent="0.35">
      <c r="F39873" s="34"/>
      <c r="J39873" s="34"/>
      <c r="K39873" s="34"/>
      <c r="L39873" s="34"/>
    </row>
    <row r="39874" spans="6:12" x14ac:dyDescent="0.35">
      <c r="F39874" s="34"/>
      <c r="J39874" s="34"/>
      <c r="K39874" s="34"/>
      <c r="L39874" s="34"/>
    </row>
    <row r="39875" spans="6:12" x14ac:dyDescent="0.35">
      <c r="F39875" s="34"/>
      <c r="J39875" s="34"/>
      <c r="K39875" s="34"/>
      <c r="L39875" s="34"/>
    </row>
    <row r="39876" spans="6:12" x14ac:dyDescent="0.35">
      <c r="F39876" s="34"/>
      <c r="J39876" s="34"/>
      <c r="K39876" s="34"/>
      <c r="L39876" s="34"/>
    </row>
    <row r="39877" spans="6:12" x14ac:dyDescent="0.35">
      <c r="F39877" s="34"/>
      <c r="J39877" s="34"/>
      <c r="K39877" s="34"/>
      <c r="L39877" s="34"/>
    </row>
    <row r="39878" spans="6:12" x14ac:dyDescent="0.35">
      <c r="F39878" s="34"/>
      <c r="J39878" s="34"/>
      <c r="K39878" s="34"/>
      <c r="L39878" s="34"/>
    </row>
    <row r="39879" spans="6:12" x14ac:dyDescent="0.35">
      <c r="F39879" s="34"/>
      <c r="J39879" s="34"/>
      <c r="K39879" s="34"/>
      <c r="L39879" s="34"/>
    </row>
    <row r="39880" spans="6:12" x14ac:dyDescent="0.35">
      <c r="F39880" s="34"/>
      <c r="J39880" s="34"/>
      <c r="K39880" s="34"/>
      <c r="L39880" s="34"/>
    </row>
    <row r="39881" spans="6:12" x14ac:dyDescent="0.35">
      <c r="F39881" s="34"/>
      <c r="J39881" s="34"/>
      <c r="K39881" s="34"/>
      <c r="L39881" s="34"/>
    </row>
    <row r="39882" spans="6:12" x14ac:dyDescent="0.35">
      <c r="F39882" s="34"/>
      <c r="J39882" s="34"/>
      <c r="K39882" s="34"/>
      <c r="L39882" s="34"/>
    </row>
    <row r="39883" spans="6:12" x14ac:dyDescent="0.35">
      <c r="F39883" s="34"/>
      <c r="J39883" s="34"/>
      <c r="K39883" s="34"/>
      <c r="L39883" s="34"/>
    </row>
    <row r="39884" spans="6:12" x14ac:dyDescent="0.35">
      <c r="F39884" s="34"/>
      <c r="J39884" s="34"/>
      <c r="K39884" s="34"/>
      <c r="L39884" s="34"/>
    </row>
    <row r="39885" spans="6:12" x14ac:dyDescent="0.35">
      <c r="F39885" s="34"/>
      <c r="J39885" s="34"/>
      <c r="K39885" s="34"/>
      <c r="L39885" s="34"/>
    </row>
    <row r="39886" spans="6:12" x14ac:dyDescent="0.35">
      <c r="F39886" s="34"/>
      <c r="J39886" s="34"/>
      <c r="K39886" s="34"/>
      <c r="L39886" s="34"/>
    </row>
    <row r="39887" spans="6:12" x14ac:dyDescent="0.35">
      <c r="F39887" s="34"/>
      <c r="J39887" s="34"/>
      <c r="K39887" s="34"/>
      <c r="L39887" s="34"/>
    </row>
    <row r="39888" spans="6:12" x14ac:dyDescent="0.35">
      <c r="F39888" s="34"/>
      <c r="J39888" s="34"/>
      <c r="K39888" s="34"/>
      <c r="L39888" s="34"/>
    </row>
    <row r="39889" spans="6:12" x14ac:dyDescent="0.35">
      <c r="F39889" s="34"/>
      <c r="J39889" s="34"/>
      <c r="K39889" s="34"/>
      <c r="L39889" s="34"/>
    </row>
    <row r="39890" spans="6:12" x14ac:dyDescent="0.35">
      <c r="F39890" s="34"/>
      <c r="J39890" s="34"/>
      <c r="K39890" s="34"/>
      <c r="L39890" s="34"/>
    </row>
    <row r="39891" spans="6:12" x14ac:dyDescent="0.35">
      <c r="F39891" s="34"/>
      <c r="J39891" s="34"/>
      <c r="K39891" s="34"/>
      <c r="L39891" s="34"/>
    </row>
    <row r="39892" spans="6:12" x14ac:dyDescent="0.35">
      <c r="F39892" s="34"/>
      <c r="J39892" s="34"/>
      <c r="K39892" s="34"/>
      <c r="L39892" s="34"/>
    </row>
    <row r="39893" spans="6:12" x14ac:dyDescent="0.35">
      <c r="F39893" s="34"/>
      <c r="J39893" s="34"/>
      <c r="K39893" s="34"/>
      <c r="L39893" s="34"/>
    </row>
    <row r="39894" spans="6:12" x14ac:dyDescent="0.35">
      <c r="F39894" s="34"/>
      <c r="J39894" s="34"/>
      <c r="K39894" s="34"/>
      <c r="L39894" s="34"/>
    </row>
    <row r="39895" spans="6:12" x14ac:dyDescent="0.35">
      <c r="F39895" s="34"/>
      <c r="J39895" s="34"/>
      <c r="K39895" s="34"/>
      <c r="L39895" s="34"/>
    </row>
    <row r="39896" spans="6:12" x14ac:dyDescent="0.35">
      <c r="F39896" s="34"/>
      <c r="J39896" s="34"/>
      <c r="K39896" s="34"/>
      <c r="L39896" s="34"/>
    </row>
    <row r="39897" spans="6:12" x14ac:dyDescent="0.35">
      <c r="F39897" s="34"/>
      <c r="J39897" s="34"/>
      <c r="K39897" s="34"/>
      <c r="L39897" s="34"/>
    </row>
    <row r="39898" spans="6:12" x14ac:dyDescent="0.35">
      <c r="F39898" s="34"/>
      <c r="J39898" s="34"/>
      <c r="K39898" s="34"/>
      <c r="L39898" s="34"/>
    </row>
    <row r="39899" spans="6:12" x14ac:dyDescent="0.35">
      <c r="F39899" s="34"/>
      <c r="J39899" s="34"/>
      <c r="K39899" s="34"/>
      <c r="L39899" s="34"/>
    </row>
    <row r="39900" spans="6:12" x14ac:dyDescent="0.35">
      <c r="F39900" s="34"/>
      <c r="J39900" s="34"/>
      <c r="K39900" s="34"/>
      <c r="L39900" s="34"/>
    </row>
    <row r="39901" spans="6:12" x14ac:dyDescent="0.35">
      <c r="F39901" s="34"/>
      <c r="J39901" s="34"/>
      <c r="K39901" s="34"/>
      <c r="L39901" s="34"/>
    </row>
    <row r="39902" spans="6:12" x14ac:dyDescent="0.35">
      <c r="F39902" s="34"/>
      <c r="J39902" s="34"/>
      <c r="K39902" s="34"/>
      <c r="L39902" s="34"/>
    </row>
    <row r="39903" spans="6:12" x14ac:dyDescent="0.35">
      <c r="F39903" s="34"/>
      <c r="J39903" s="34"/>
      <c r="K39903" s="34"/>
      <c r="L39903" s="34"/>
    </row>
    <row r="39904" spans="6:12" x14ac:dyDescent="0.35">
      <c r="F39904" s="34"/>
      <c r="J39904" s="34"/>
      <c r="K39904" s="34"/>
      <c r="L39904" s="34"/>
    </row>
    <row r="39905" spans="6:12" x14ac:dyDescent="0.35">
      <c r="F39905" s="34"/>
      <c r="J39905" s="34"/>
      <c r="K39905" s="34"/>
      <c r="L39905" s="34"/>
    </row>
    <row r="39906" spans="6:12" x14ac:dyDescent="0.35">
      <c r="F39906" s="34"/>
      <c r="J39906" s="34"/>
      <c r="K39906" s="34"/>
      <c r="L39906" s="34"/>
    </row>
    <row r="39907" spans="6:12" x14ac:dyDescent="0.35">
      <c r="F39907" s="34"/>
      <c r="J39907" s="34"/>
      <c r="K39907" s="34"/>
      <c r="L39907" s="34"/>
    </row>
    <row r="39908" spans="6:12" x14ac:dyDescent="0.35">
      <c r="F39908" s="34"/>
      <c r="J39908" s="34"/>
      <c r="K39908" s="34"/>
      <c r="L39908" s="34"/>
    </row>
    <row r="39909" spans="6:12" x14ac:dyDescent="0.35">
      <c r="F39909" s="34"/>
      <c r="J39909" s="34"/>
      <c r="K39909" s="34"/>
      <c r="L39909" s="34"/>
    </row>
    <row r="39910" spans="6:12" x14ac:dyDescent="0.35">
      <c r="F39910" s="34"/>
      <c r="J39910" s="34"/>
      <c r="K39910" s="34"/>
      <c r="L39910" s="34"/>
    </row>
    <row r="39911" spans="6:12" x14ac:dyDescent="0.35">
      <c r="F39911" s="34"/>
      <c r="J39911" s="34"/>
      <c r="K39911" s="34"/>
      <c r="L39911" s="34"/>
    </row>
    <row r="39912" spans="6:12" x14ac:dyDescent="0.35">
      <c r="F39912" s="34"/>
      <c r="J39912" s="34"/>
      <c r="K39912" s="34"/>
      <c r="L39912" s="34"/>
    </row>
    <row r="39913" spans="6:12" x14ac:dyDescent="0.35">
      <c r="F39913" s="34"/>
      <c r="J39913" s="34"/>
      <c r="K39913" s="34"/>
      <c r="L39913" s="34"/>
    </row>
    <row r="39914" spans="6:12" x14ac:dyDescent="0.35">
      <c r="F39914" s="34"/>
      <c r="J39914" s="34"/>
      <c r="K39914" s="34"/>
      <c r="L39914" s="34"/>
    </row>
    <row r="39915" spans="6:12" x14ac:dyDescent="0.35">
      <c r="F39915" s="34"/>
      <c r="J39915" s="34"/>
      <c r="K39915" s="34"/>
      <c r="L39915" s="34"/>
    </row>
    <row r="39916" spans="6:12" x14ac:dyDescent="0.35">
      <c r="F39916" s="34"/>
      <c r="J39916" s="34"/>
      <c r="K39916" s="34"/>
      <c r="L39916" s="34"/>
    </row>
    <row r="39917" spans="6:12" x14ac:dyDescent="0.35">
      <c r="F39917" s="34"/>
      <c r="J39917" s="34"/>
      <c r="K39917" s="34"/>
      <c r="L39917" s="34"/>
    </row>
    <row r="39918" spans="6:12" x14ac:dyDescent="0.35">
      <c r="F39918" s="34"/>
      <c r="J39918" s="34"/>
      <c r="K39918" s="34"/>
      <c r="L39918" s="34"/>
    </row>
    <row r="39919" spans="6:12" x14ac:dyDescent="0.35">
      <c r="F39919" s="34"/>
      <c r="J39919" s="34"/>
      <c r="K39919" s="34"/>
      <c r="L39919" s="34"/>
    </row>
    <row r="39920" spans="6:12" x14ac:dyDescent="0.35">
      <c r="F39920" s="34"/>
      <c r="J39920" s="34"/>
      <c r="K39920" s="34"/>
      <c r="L39920" s="34"/>
    </row>
    <row r="39921" spans="6:12" x14ac:dyDescent="0.35">
      <c r="F39921" s="34"/>
      <c r="J39921" s="34"/>
      <c r="K39921" s="34"/>
      <c r="L39921" s="34"/>
    </row>
    <row r="39922" spans="6:12" x14ac:dyDescent="0.35">
      <c r="F39922" s="34"/>
      <c r="J39922" s="34"/>
      <c r="K39922" s="34"/>
      <c r="L39922" s="34"/>
    </row>
    <row r="39923" spans="6:12" x14ac:dyDescent="0.35">
      <c r="F39923" s="34"/>
      <c r="J39923" s="34"/>
      <c r="K39923" s="34"/>
      <c r="L39923" s="34"/>
    </row>
    <row r="39924" spans="6:12" x14ac:dyDescent="0.35">
      <c r="F39924" s="34"/>
      <c r="J39924" s="34"/>
      <c r="K39924" s="34"/>
      <c r="L39924" s="34"/>
    </row>
    <row r="39925" spans="6:12" x14ac:dyDescent="0.35">
      <c r="F39925" s="34"/>
      <c r="J39925" s="34"/>
      <c r="K39925" s="34"/>
      <c r="L39925" s="34"/>
    </row>
    <row r="39926" spans="6:12" x14ac:dyDescent="0.35">
      <c r="F39926" s="34"/>
      <c r="J39926" s="34"/>
      <c r="K39926" s="34"/>
      <c r="L39926" s="34"/>
    </row>
    <row r="39927" spans="6:12" x14ac:dyDescent="0.35">
      <c r="F39927" s="34"/>
      <c r="J39927" s="34"/>
      <c r="K39927" s="34"/>
      <c r="L39927" s="34"/>
    </row>
    <row r="39928" spans="6:12" x14ac:dyDescent="0.35">
      <c r="F39928" s="34"/>
      <c r="J39928" s="34"/>
      <c r="K39928" s="34"/>
      <c r="L39928" s="34"/>
    </row>
    <row r="39929" spans="6:12" x14ac:dyDescent="0.35">
      <c r="F39929" s="34"/>
      <c r="J39929" s="34"/>
      <c r="K39929" s="34"/>
      <c r="L39929" s="34"/>
    </row>
    <row r="39930" spans="6:12" x14ac:dyDescent="0.35">
      <c r="F39930" s="34"/>
      <c r="J39930" s="34"/>
      <c r="K39930" s="34"/>
      <c r="L39930" s="34"/>
    </row>
    <row r="39931" spans="6:12" x14ac:dyDescent="0.35">
      <c r="F39931" s="34"/>
      <c r="J39931" s="34"/>
      <c r="K39931" s="34"/>
      <c r="L39931" s="34"/>
    </row>
    <row r="39932" spans="6:12" x14ac:dyDescent="0.35">
      <c r="F39932" s="34"/>
      <c r="J39932" s="34"/>
      <c r="K39932" s="34"/>
      <c r="L39932" s="34"/>
    </row>
    <row r="39933" spans="6:12" x14ac:dyDescent="0.35">
      <c r="F39933" s="34"/>
      <c r="J39933" s="34"/>
      <c r="K39933" s="34"/>
      <c r="L39933" s="34"/>
    </row>
    <row r="39934" spans="6:12" x14ac:dyDescent="0.35">
      <c r="F39934" s="34"/>
      <c r="J39934" s="34"/>
      <c r="K39934" s="34"/>
      <c r="L39934" s="34"/>
    </row>
    <row r="39935" spans="6:12" x14ac:dyDescent="0.35">
      <c r="F39935" s="34"/>
      <c r="J39935" s="34"/>
      <c r="K39935" s="34"/>
      <c r="L39935" s="34"/>
    </row>
    <row r="39936" spans="6:12" x14ac:dyDescent="0.35">
      <c r="F39936" s="34"/>
      <c r="J39936" s="34"/>
      <c r="K39936" s="34"/>
      <c r="L39936" s="34"/>
    </row>
    <row r="39937" spans="6:12" x14ac:dyDescent="0.35">
      <c r="F39937" s="34"/>
      <c r="J39937" s="34"/>
      <c r="K39937" s="34"/>
      <c r="L39937" s="34"/>
    </row>
    <row r="39938" spans="6:12" x14ac:dyDescent="0.35">
      <c r="F39938" s="34"/>
      <c r="J39938" s="34"/>
      <c r="K39938" s="34"/>
      <c r="L39938" s="34"/>
    </row>
    <row r="39939" spans="6:12" x14ac:dyDescent="0.35">
      <c r="F39939" s="34"/>
      <c r="J39939" s="34"/>
      <c r="K39939" s="34"/>
      <c r="L39939" s="34"/>
    </row>
    <row r="39940" spans="6:12" x14ac:dyDescent="0.35">
      <c r="F39940" s="34"/>
      <c r="J39940" s="34"/>
      <c r="K39940" s="34"/>
      <c r="L39940" s="34"/>
    </row>
    <row r="39941" spans="6:12" x14ac:dyDescent="0.35">
      <c r="F39941" s="34"/>
      <c r="J39941" s="34"/>
      <c r="K39941" s="34"/>
      <c r="L39941" s="34"/>
    </row>
    <row r="39942" spans="6:12" x14ac:dyDescent="0.35">
      <c r="F39942" s="34"/>
      <c r="J39942" s="34"/>
      <c r="K39942" s="34"/>
      <c r="L39942" s="34"/>
    </row>
    <row r="39943" spans="6:12" x14ac:dyDescent="0.35">
      <c r="F39943" s="34"/>
      <c r="J39943" s="34"/>
      <c r="K39943" s="34"/>
      <c r="L39943" s="34"/>
    </row>
    <row r="39944" spans="6:12" x14ac:dyDescent="0.35">
      <c r="F39944" s="34"/>
      <c r="J39944" s="34"/>
      <c r="K39944" s="34"/>
      <c r="L39944" s="34"/>
    </row>
    <row r="39945" spans="6:12" x14ac:dyDescent="0.35">
      <c r="F39945" s="34"/>
      <c r="J39945" s="34"/>
      <c r="K39945" s="34"/>
      <c r="L39945" s="34"/>
    </row>
    <row r="39946" spans="6:12" x14ac:dyDescent="0.35">
      <c r="F39946" s="34"/>
      <c r="J39946" s="34"/>
      <c r="K39946" s="34"/>
      <c r="L39946" s="34"/>
    </row>
    <row r="39947" spans="6:12" x14ac:dyDescent="0.35">
      <c r="F39947" s="34"/>
      <c r="J39947" s="34"/>
      <c r="K39947" s="34"/>
      <c r="L39947" s="34"/>
    </row>
    <row r="39948" spans="6:12" x14ac:dyDescent="0.35">
      <c r="F39948" s="34"/>
      <c r="J39948" s="34"/>
      <c r="K39948" s="34"/>
      <c r="L39948" s="34"/>
    </row>
    <row r="39949" spans="6:12" x14ac:dyDescent="0.35">
      <c r="F39949" s="34"/>
      <c r="J39949" s="34"/>
      <c r="K39949" s="34"/>
      <c r="L39949" s="34"/>
    </row>
    <row r="39950" spans="6:12" x14ac:dyDescent="0.35">
      <c r="F39950" s="34"/>
      <c r="J39950" s="34"/>
      <c r="K39950" s="34"/>
      <c r="L39950" s="34"/>
    </row>
    <row r="39951" spans="6:12" x14ac:dyDescent="0.35">
      <c r="F39951" s="34"/>
      <c r="J39951" s="34"/>
      <c r="K39951" s="34"/>
      <c r="L39951" s="34"/>
    </row>
    <row r="39952" spans="6:12" x14ac:dyDescent="0.35">
      <c r="F39952" s="34"/>
      <c r="J39952" s="34"/>
      <c r="K39952" s="34"/>
      <c r="L39952" s="34"/>
    </row>
    <row r="39953" spans="6:12" x14ac:dyDescent="0.35">
      <c r="F39953" s="34"/>
      <c r="J39953" s="34"/>
      <c r="K39953" s="34"/>
      <c r="L39953" s="34"/>
    </row>
    <row r="39954" spans="6:12" x14ac:dyDescent="0.35">
      <c r="F39954" s="34"/>
      <c r="J39954" s="34"/>
      <c r="K39954" s="34"/>
      <c r="L39954" s="34"/>
    </row>
    <row r="39955" spans="6:12" x14ac:dyDescent="0.35">
      <c r="F39955" s="34"/>
      <c r="J39955" s="34"/>
      <c r="K39955" s="34"/>
      <c r="L39955" s="34"/>
    </row>
    <row r="39956" spans="6:12" x14ac:dyDescent="0.35">
      <c r="F39956" s="34"/>
      <c r="J39956" s="34"/>
      <c r="K39956" s="34"/>
      <c r="L39956" s="34"/>
    </row>
    <row r="39957" spans="6:12" x14ac:dyDescent="0.35">
      <c r="F39957" s="34"/>
      <c r="J39957" s="34"/>
      <c r="K39957" s="34"/>
      <c r="L39957" s="34"/>
    </row>
    <row r="39958" spans="6:12" x14ac:dyDescent="0.35">
      <c r="F39958" s="34"/>
      <c r="J39958" s="34"/>
      <c r="K39958" s="34"/>
      <c r="L39958" s="34"/>
    </row>
    <row r="39959" spans="6:12" x14ac:dyDescent="0.35">
      <c r="F39959" s="34"/>
      <c r="J39959" s="34"/>
      <c r="K39959" s="34"/>
      <c r="L39959" s="34"/>
    </row>
    <row r="39960" spans="6:12" x14ac:dyDescent="0.35">
      <c r="F39960" s="34"/>
      <c r="J39960" s="34"/>
      <c r="K39960" s="34"/>
      <c r="L39960" s="34"/>
    </row>
    <row r="39961" spans="6:12" x14ac:dyDescent="0.35">
      <c r="F39961" s="34"/>
      <c r="J39961" s="34"/>
      <c r="K39961" s="34"/>
      <c r="L39961" s="34"/>
    </row>
    <row r="39962" spans="6:12" x14ac:dyDescent="0.35">
      <c r="F39962" s="34"/>
      <c r="J39962" s="34"/>
      <c r="K39962" s="34"/>
      <c r="L39962" s="34"/>
    </row>
    <row r="39963" spans="6:12" x14ac:dyDescent="0.35">
      <c r="F39963" s="34"/>
      <c r="J39963" s="34"/>
      <c r="K39963" s="34"/>
      <c r="L39963" s="34"/>
    </row>
    <row r="39964" spans="6:12" x14ac:dyDescent="0.35">
      <c r="F39964" s="34"/>
      <c r="J39964" s="34"/>
      <c r="K39964" s="34"/>
      <c r="L39964" s="34"/>
    </row>
    <row r="39965" spans="6:12" x14ac:dyDescent="0.35">
      <c r="F39965" s="34"/>
      <c r="J39965" s="34"/>
      <c r="K39965" s="34"/>
      <c r="L39965" s="34"/>
    </row>
    <row r="39966" spans="6:12" x14ac:dyDescent="0.35">
      <c r="F39966" s="34"/>
      <c r="J39966" s="34"/>
      <c r="K39966" s="34"/>
      <c r="L39966" s="34"/>
    </row>
    <row r="39967" spans="6:12" x14ac:dyDescent="0.35">
      <c r="F39967" s="34"/>
      <c r="J39967" s="34"/>
      <c r="K39967" s="34"/>
      <c r="L39967" s="34"/>
    </row>
    <row r="39968" spans="6:12" x14ac:dyDescent="0.35">
      <c r="F39968" s="34"/>
      <c r="J39968" s="34"/>
      <c r="K39968" s="34"/>
      <c r="L39968" s="34"/>
    </row>
    <row r="39969" spans="6:12" x14ac:dyDescent="0.35">
      <c r="F39969" s="34"/>
      <c r="J39969" s="34"/>
      <c r="K39969" s="34"/>
      <c r="L39969" s="34"/>
    </row>
    <row r="39970" spans="6:12" x14ac:dyDescent="0.35">
      <c r="F39970" s="34"/>
      <c r="J39970" s="34"/>
      <c r="K39970" s="34"/>
      <c r="L39970" s="34"/>
    </row>
    <row r="39971" spans="6:12" x14ac:dyDescent="0.35">
      <c r="F39971" s="34"/>
      <c r="J39971" s="34"/>
      <c r="K39971" s="34"/>
      <c r="L39971" s="34"/>
    </row>
    <row r="39972" spans="6:12" x14ac:dyDescent="0.35">
      <c r="F39972" s="34"/>
      <c r="J39972" s="34"/>
      <c r="K39972" s="34"/>
      <c r="L39972" s="34"/>
    </row>
    <row r="39973" spans="6:12" x14ac:dyDescent="0.35">
      <c r="F39973" s="34"/>
      <c r="J39973" s="34"/>
      <c r="K39973" s="34"/>
      <c r="L39973" s="34"/>
    </row>
    <row r="39974" spans="6:12" x14ac:dyDescent="0.35">
      <c r="F39974" s="34"/>
      <c r="J39974" s="34"/>
      <c r="K39974" s="34"/>
      <c r="L39974" s="34"/>
    </row>
    <row r="39975" spans="6:12" x14ac:dyDescent="0.35">
      <c r="F39975" s="34"/>
      <c r="J39975" s="34"/>
      <c r="K39975" s="34"/>
      <c r="L39975" s="34"/>
    </row>
    <row r="39976" spans="6:12" x14ac:dyDescent="0.35">
      <c r="F39976" s="34"/>
      <c r="J39976" s="34"/>
      <c r="K39976" s="34"/>
      <c r="L39976" s="34"/>
    </row>
    <row r="39977" spans="6:12" x14ac:dyDescent="0.35">
      <c r="F39977" s="34"/>
      <c r="J39977" s="34"/>
      <c r="K39977" s="34"/>
      <c r="L39977" s="34"/>
    </row>
    <row r="39978" spans="6:12" x14ac:dyDescent="0.35">
      <c r="F39978" s="34"/>
      <c r="J39978" s="34"/>
      <c r="K39978" s="34"/>
      <c r="L39978" s="34"/>
    </row>
    <row r="39979" spans="6:12" x14ac:dyDescent="0.35">
      <c r="F39979" s="34"/>
      <c r="J39979" s="34"/>
      <c r="K39979" s="34"/>
      <c r="L39979" s="34"/>
    </row>
    <row r="39980" spans="6:12" x14ac:dyDescent="0.35">
      <c r="F39980" s="34"/>
      <c r="J39980" s="34"/>
      <c r="K39980" s="34"/>
      <c r="L39980" s="34"/>
    </row>
    <row r="39981" spans="6:12" x14ac:dyDescent="0.35">
      <c r="F39981" s="34"/>
      <c r="J39981" s="34"/>
      <c r="K39981" s="34"/>
      <c r="L39981" s="34"/>
    </row>
    <row r="39982" spans="6:12" x14ac:dyDescent="0.35">
      <c r="F39982" s="34"/>
      <c r="J39982" s="34"/>
      <c r="K39982" s="34"/>
      <c r="L39982" s="34"/>
    </row>
    <row r="39983" spans="6:12" x14ac:dyDescent="0.35">
      <c r="F39983" s="34"/>
      <c r="J39983" s="34"/>
      <c r="K39983" s="34"/>
      <c r="L39983" s="34"/>
    </row>
    <row r="39984" spans="6:12" x14ac:dyDescent="0.35">
      <c r="F39984" s="34"/>
      <c r="J39984" s="34"/>
      <c r="K39984" s="34"/>
      <c r="L39984" s="34"/>
    </row>
    <row r="39985" spans="6:12" x14ac:dyDescent="0.35">
      <c r="F39985" s="34"/>
      <c r="J39985" s="34"/>
      <c r="K39985" s="34"/>
      <c r="L39985" s="34"/>
    </row>
    <row r="39986" spans="6:12" x14ac:dyDescent="0.35">
      <c r="F39986" s="34"/>
      <c r="J39986" s="34"/>
      <c r="K39986" s="34"/>
      <c r="L39986" s="34"/>
    </row>
    <row r="39987" spans="6:12" x14ac:dyDescent="0.35">
      <c r="F39987" s="34"/>
      <c r="J39987" s="34"/>
      <c r="K39987" s="34"/>
      <c r="L39987" s="34"/>
    </row>
    <row r="39988" spans="6:12" x14ac:dyDescent="0.35">
      <c r="F39988" s="34"/>
      <c r="J39988" s="34"/>
      <c r="K39988" s="34"/>
      <c r="L39988" s="34"/>
    </row>
    <row r="39989" spans="6:12" x14ac:dyDescent="0.35">
      <c r="F39989" s="34"/>
      <c r="J39989" s="34"/>
      <c r="K39989" s="34"/>
      <c r="L39989" s="34"/>
    </row>
    <row r="39990" spans="6:12" x14ac:dyDescent="0.35">
      <c r="F39990" s="34"/>
      <c r="J39990" s="34"/>
      <c r="K39990" s="34"/>
      <c r="L39990" s="34"/>
    </row>
    <row r="39991" spans="6:12" x14ac:dyDescent="0.35">
      <c r="F39991" s="34"/>
      <c r="J39991" s="34"/>
      <c r="K39991" s="34"/>
      <c r="L39991" s="34"/>
    </row>
    <row r="39992" spans="6:12" x14ac:dyDescent="0.35">
      <c r="F39992" s="34"/>
      <c r="J39992" s="34"/>
      <c r="K39992" s="34"/>
      <c r="L39992" s="34"/>
    </row>
    <row r="39993" spans="6:12" x14ac:dyDescent="0.35">
      <c r="F39993" s="34"/>
      <c r="J39993" s="34"/>
      <c r="K39993" s="34"/>
      <c r="L39993" s="34"/>
    </row>
    <row r="39994" spans="6:12" x14ac:dyDescent="0.35">
      <c r="F39994" s="34"/>
      <c r="J39994" s="34"/>
      <c r="K39994" s="34"/>
      <c r="L39994" s="34"/>
    </row>
    <row r="39995" spans="6:12" x14ac:dyDescent="0.35">
      <c r="F39995" s="34"/>
      <c r="J39995" s="34"/>
      <c r="K39995" s="34"/>
      <c r="L39995" s="34"/>
    </row>
    <row r="39996" spans="6:12" x14ac:dyDescent="0.35">
      <c r="F39996" s="34"/>
      <c r="J39996" s="34"/>
      <c r="K39996" s="34"/>
      <c r="L39996" s="34"/>
    </row>
    <row r="39997" spans="6:12" x14ac:dyDescent="0.35">
      <c r="F39997" s="34"/>
      <c r="J39997" s="34"/>
      <c r="K39997" s="34"/>
      <c r="L39997" s="34"/>
    </row>
    <row r="39998" spans="6:12" x14ac:dyDescent="0.35">
      <c r="F39998" s="34"/>
      <c r="J39998" s="34"/>
      <c r="K39998" s="34"/>
      <c r="L39998" s="34"/>
    </row>
    <row r="39999" spans="6:12" x14ac:dyDescent="0.35">
      <c r="F39999" s="34"/>
      <c r="J39999" s="34"/>
      <c r="K39999" s="34"/>
      <c r="L39999" s="34"/>
    </row>
    <row r="40000" spans="6:12" x14ac:dyDescent="0.35">
      <c r="F40000" s="34"/>
      <c r="J40000" s="34"/>
      <c r="K40000" s="34"/>
      <c r="L40000" s="34"/>
    </row>
    <row r="40001" spans="6:12" x14ac:dyDescent="0.35">
      <c r="F40001" s="34"/>
      <c r="J40001" s="34"/>
      <c r="K40001" s="34"/>
      <c r="L40001" s="34"/>
    </row>
    <row r="40002" spans="6:12" x14ac:dyDescent="0.35">
      <c r="F40002" s="34"/>
      <c r="J40002" s="34"/>
      <c r="K40002" s="34"/>
      <c r="L40002" s="34"/>
    </row>
    <row r="40003" spans="6:12" x14ac:dyDescent="0.35">
      <c r="F40003" s="34"/>
      <c r="J40003" s="34"/>
      <c r="K40003" s="34"/>
      <c r="L40003" s="34"/>
    </row>
    <row r="40004" spans="6:12" x14ac:dyDescent="0.35">
      <c r="F40004" s="34"/>
      <c r="J40004" s="34"/>
      <c r="K40004" s="34"/>
      <c r="L40004" s="34"/>
    </row>
    <row r="40005" spans="6:12" x14ac:dyDescent="0.35">
      <c r="F40005" s="34"/>
      <c r="J40005" s="34"/>
      <c r="K40005" s="34"/>
      <c r="L40005" s="34"/>
    </row>
    <row r="40006" spans="6:12" x14ac:dyDescent="0.35">
      <c r="F40006" s="34"/>
      <c r="J40006" s="34"/>
      <c r="K40006" s="34"/>
      <c r="L40006" s="34"/>
    </row>
    <row r="40007" spans="6:12" x14ac:dyDescent="0.35">
      <c r="F40007" s="34"/>
      <c r="J40007" s="34"/>
      <c r="K40007" s="34"/>
      <c r="L40007" s="34"/>
    </row>
    <row r="40008" spans="6:12" x14ac:dyDescent="0.35">
      <c r="F40008" s="34"/>
      <c r="J40008" s="34"/>
      <c r="K40008" s="34"/>
      <c r="L40008" s="34"/>
    </row>
    <row r="40009" spans="6:12" x14ac:dyDescent="0.35">
      <c r="F40009" s="34"/>
      <c r="J40009" s="34"/>
      <c r="K40009" s="34"/>
      <c r="L40009" s="34"/>
    </row>
    <row r="40010" spans="6:12" x14ac:dyDescent="0.35">
      <c r="F40010" s="34"/>
      <c r="J40010" s="34"/>
      <c r="K40010" s="34"/>
      <c r="L40010" s="34"/>
    </row>
    <row r="40011" spans="6:12" x14ac:dyDescent="0.35">
      <c r="F40011" s="34"/>
      <c r="J40011" s="34"/>
      <c r="K40011" s="34"/>
      <c r="L40011" s="34"/>
    </row>
    <row r="40012" spans="6:12" x14ac:dyDescent="0.35">
      <c r="F40012" s="34"/>
      <c r="J40012" s="34"/>
      <c r="K40012" s="34"/>
      <c r="L40012" s="34"/>
    </row>
    <row r="40013" spans="6:12" x14ac:dyDescent="0.35">
      <c r="F40013" s="34"/>
      <c r="J40013" s="34"/>
      <c r="K40013" s="34"/>
      <c r="L40013" s="34"/>
    </row>
    <row r="40014" spans="6:12" x14ac:dyDescent="0.35">
      <c r="F40014" s="34"/>
      <c r="J40014" s="34"/>
      <c r="K40014" s="34"/>
      <c r="L40014" s="34"/>
    </row>
    <row r="40015" spans="6:12" x14ac:dyDescent="0.35">
      <c r="F40015" s="34"/>
      <c r="J40015" s="34"/>
      <c r="K40015" s="34"/>
      <c r="L40015" s="34"/>
    </row>
    <row r="40016" spans="6:12" x14ac:dyDescent="0.35">
      <c r="F40016" s="34"/>
      <c r="J40016" s="34"/>
      <c r="K40016" s="34"/>
      <c r="L40016" s="34"/>
    </row>
    <row r="40017" spans="6:12" x14ac:dyDescent="0.35">
      <c r="F40017" s="34"/>
      <c r="J40017" s="34"/>
      <c r="K40017" s="34"/>
      <c r="L40017" s="34"/>
    </row>
    <row r="40018" spans="6:12" x14ac:dyDescent="0.35">
      <c r="F40018" s="34"/>
      <c r="J40018" s="34"/>
      <c r="K40018" s="34"/>
      <c r="L40018" s="34"/>
    </row>
    <row r="40019" spans="6:12" x14ac:dyDescent="0.35">
      <c r="F40019" s="34"/>
      <c r="J40019" s="34"/>
      <c r="K40019" s="34"/>
      <c r="L40019" s="34"/>
    </row>
    <row r="40020" spans="6:12" x14ac:dyDescent="0.35">
      <c r="F40020" s="34"/>
      <c r="J40020" s="34"/>
      <c r="K40020" s="34"/>
      <c r="L40020" s="34"/>
    </row>
    <row r="40021" spans="6:12" x14ac:dyDescent="0.35">
      <c r="F40021" s="34"/>
      <c r="J40021" s="34"/>
      <c r="K40021" s="34"/>
      <c r="L40021" s="34"/>
    </row>
    <row r="40022" spans="6:12" x14ac:dyDescent="0.35">
      <c r="F40022" s="34"/>
      <c r="J40022" s="34"/>
      <c r="K40022" s="34"/>
      <c r="L40022" s="34"/>
    </row>
    <row r="40023" spans="6:12" x14ac:dyDescent="0.35">
      <c r="F40023" s="34"/>
      <c r="J40023" s="34"/>
      <c r="K40023" s="34"/>
      <c r="L40023" s="34"/>
    </row>
    <row r="40024" spans="6:12" x14ac:dyDescent="0.35">
      <c r="F40024" s="34"/>
      <c r="J40024" s="34"/>
      <c r="K40024" s="34"/>
      <c r="L40024" s="34"/>
    </row>
    <row r="40025" spans="6:12" x14ac:dyDescent="0.35">
      <c r="F40025" s="34"/>
      <c r="J40025" s="34"/>
      <c r="K40025" s="34"/>
      <c r="L40025" s="34"/>
    </row>
    <row r="40026" spans="6:12" x14ac:dyDescent="0.35">
      <c r="F40026" s="34"/>
      <c r="J40026" s="34"/>
      <c r="K40026" s="34"/>
      <c r="L40026" s="34"/>
    </row>
    <row r="40027" spans="6:12" x14ac:dyDescent="0.35">
      <c r="F40027" s="34"/>
      <c r="J40027" s="34"/>
      <c r="K40027" s="34"/>
      <c r="L40027" s="34"/>
    </row>
    <row r="40028" spans="6:12" x14ac:dyDescent="0.35">
      <c r="F40028" s="34"/>
      <c r="J40028" s="34"/>
      <c r="K40028" s="34"/>
      <c r="L40028" s="34"/>
    </row>
    <row r="40029" spans="6:12" x14ac:dyDescent="0.35">
      <c r="F40029" s="34"/>
      <c r="J40029" s="34"/>
      <c r="K40029" s="34"/>
      <c r="L40029" s="34"/>
    </row>
    <row r="40030" spans="6:12" x14ac:dyDescent="0.35">
      <c r="F40030" s="34"/>
      <c r="J40030" s="34"/>
      <c r="K40030" s="34"/>
      <c r="L40030" s="34"/>
    </row>
    <row r="40031" spans="6:12" x14ac:dyDescent="0.35">
      <c r="F40031" s="34"/>
      <c r="J40031" s="34"/>
      <c r="K40031" s="34"/>
      <c r="L40031" s="34"/>
    </row>
    <row r="40032" spans="6:12" x14ac:dyDescent="0.35">
      <c r="F40032" s="34"/>
      <c r="J40032" s="34"/>
      <c r="K40032" s="34"/>
      <c r="L40032" s="34"/>
    </row>
    <row r="40033" spans="6:12" x14ac:dyDescent="0.35">
      <c r="F40033" s="34"/>
      <c r="J40033" s="34"/>
      <c r="K40033" s="34"/>
      <c r="L40033" s="34"/>
    </row>
    <row r="40034" spans="6:12" x14ac:dyDescent="0.35">
      <c r="F40034" s="34"/>
      <c r="J40034" s="34"/>
      <c r="K40034" s="34"/>
      <c r="L40034" s="34"/>
    </row>
    <row r="40035" spans="6:12" x14ac:dyDescent="0.35">
      <c r="F40035" s="34"/>
      <c r="J40035" s="34"/>
      <c r="K40035" s="34"/>
      <c r="L40035" s="34"/>
    </row>
    <row r="40036" spans="6:12" x14ac:dyDescent="0.35">
      <c r="F40036" s="34"/>
      <c r="J40036" s="34"/>
      <c r="K40036" s="34"/>
      <c r="L40036" s="34"/>
    </row>
    <row r="40037" spans="6:12" x14ac:dyDescent="0.35">
      <c r="F40037" s="34"/>
      <c r="J40037" s="34"/>
      <c r="K40037" s="34"/>
      <c r="L40037" s="34"/>
    </row>
    <row r="40038" spans="6:12" x14ac:dyDescent="0.35">
      <c r="F40038" s="34"/>
      <c r="J40038" s="34"/>
      <c r="K40038" s="34"/>
      <c r="L40038" s="34"/>
    </row>
    <row r="40039" spans="6:12" x14ac:dyDescent="0.35">
      <c r="F40039" s="34"/>
      <c r="J40039" s="34"/>
      <c r="K40039" s="34"/>
      <c r="L40039" s="34"/>
    </row>
    <row r="40040" spans="6:12" x14ac:dyDescent="0.35">
      <c r="F40040" s="34"/>
      <c r="J40040" s="34"/>
      <c r="K40040" s="34"/>
      <c r="L40040" s="34"/>
    </row>
    <row r="40041" spans="6:12" x14ac:dyDescent="0.35">
      <c r="F40041" s="34"/>
      <c r="J40041" s="34"/>
      <c r="K40041" s="34"/>
      <c r="L40041" s="34"/>
    </row>
    <row r="40042" spans="6:12" x14ac:dyDescent="0.35">
      <c r="F40042" s="34"/>
      <c r="J40042" s="34"/>
      <c r="K40042" s="34"/>
      <c r="L40042" s="34"/>
    </row>
    <row r="40043" spans="6:12" x14ac:dyDescent="0.35">
      <c r="F40043" s="34"/>
      <c r="J40043" s="34"/>
      <c r="K40043" s="34"/>
      <c r="L40043" s="34"/>
    </row>
    <row r="40044" spans="6:12" x14ac:dyDescent="0.35">
      <c r="F40044" s="34"/>
      <c r="J40044" s="34"/>
      <c r="K40044" s="34"/>
      <c r="L40044" s="34"/>
    </row>
    <row r="40045" spans="6:12" x14ac:dyDescent="0.35">
      <c r="F40045" s="34"/>
      <c r="J40045" s="34"/>
      <c r="K40045" s="34"/>
      <c r="L40045" s="34"/>
    </row>
    <row r="40046" spans="6:12" x14ac:dyDescent="0.35">
      <c r="F40046" s="34"/>
      <c r="J40046" s="34"/>
      <c r="K40046" s="34"/>
      <c r="L40046" s="34"/>
    </row>
    <row r="40047" spans="6:12" x14ac:dyDescent="0.35">
      <c r="F40047" s="34"/>
      <c r="J40047" s="34"/>
      <c r="K40047" s="34"/>
      <c r="L40047" s="34"/>
    </row>
    <row r="40048" spans="6:12" x14ac:dyDescent="0.35">
      <c r="F40048" s="34"/>
      <c r="J40048" s="34"/>
      <c r="K40048" s="34"/>
      <c r="L40048" s="34"/>
    </row>
    <row r="40049" spans="6:12" x14ac:dyDescent="0.35">
      <c r="F40049" s="34"/>
      <c r="J40049" s="34"/>
      <c r="K40049" s="34"/>
      <c r="L40049" s="34"/>
    </row>
    <row r="40050" spans="6:12" x14ac:dyDescent="0.35">
      <c r="F40050" s="34"/>
      <c r="J40050" s="34"/>
      <c r="K40050" s="34"/>
      <c r="L40050" s="34"/>
    </row>
    <row r="40051" spans="6:12" x14ac:dyDescent="0.35">
      <c r="F40051" s="34"/>
      <c r="J40051" s="34"/>
      <c r="K40051" s="34"/>
      <c r="L40051" s="34"/>
    </row>
    <row r="40052" spans="6:12" x14ac:dyDescent="0.35">
      <c r="F40052" s="34"/>
      <c r="J40052" s="34"/>
      <c r="K40052" s="34"/>
      <c r="L40052" s="34"/>
    </row>
    <row r="40053" spans="6:12" x14ac:dyDescent="0.35">
      <c r="F40053" s="34"/>
      <c r="J40053" s="34"/>
      <c r="K40053" s="34"/>
      <c r="L40053" s="34"/>
    </row>
    <row r="40054" spans="6:12" x14ac:dyDescent="0.35">
      <c r="F40054" s="34"/>
      <c r="J40054" s="34"/>
      <c r="K40054" s="34"/>
      <c r="L40054" s="34"/>
    </row>
    <row r="40055" spans="6:12" x14ac:dyDescent="0.35">
      <c r="F40055" s="34"/>
      <c r="J40055" s="34"/>
      <c r="K40055" s="34"/>
      <c r="L40055" s="34"/>
    </row>
    <row r="40056" spans="6:12" x14ac:dyDescent="0.35">
      <c r="F40056" s="34"/>
      <c r="J40056" s="34"/>
      <c r="K40056" s="34"/>
      <c r="L40056" s="34"/>
    </row>
    <row r="40057" spans="6:12" x14ac:dyDescent="0.35">
      <c r="F40057" s="34"/>
      <c r="J40057" s="34"/>
      <c r="K40057" s="34"/>
      <c r="L40057" s="34"/>
    </row>
    <row r="40058" spans="6:12" x14ac:dyDescent="0.35">
      <c r="F40058" s="34"/>
      <c r="J40058" s="34"/>
      <c r="K40058" s="34"/>
      <c r="L40058" s="34"/>
    </row>
    <row r="40059" spans="6:12" x14ac:dyDescent="0.35">
      <c r="F40059" s="34"/>
      <c r="J40059" s="34"/>
      <c r="K40059" s="34"/>
      <c r="L40059" s="34"/>
    </row>
    <row r="40060" spans="6:12" x14ac:dyDescent="0.35">
      <c r="F40060" s="34"/>
      <c r="J40060" s="34"/>
      <c r="K40060" s="34"/>
      <c r="L40060" s="34"/>
    </row>
    <row r="40061" spans="6:12" x14ac:dyDescent="0.35">
      <c r="F40061" s="34"/>
      <c r="J40061" s="34"/>
      <c r="K40061" s="34"/>
      <c r="L40061" s="34"/>
    </row>
    <row r="40062" spans="6:12" x14ac:dyDescent="0.35">
      <c r="F40062" s="34"/>
      <c r="J40062" s="34"/>
      <c r="K40062" s="34"/>
      <c r="L40062" s="34"/>
    </row>
    <row r="40063" spans="6:12" x14ac:dyDescent="0.35">
      <c r="F40063" s="34"/>
      <c r="J40063" s="34"/>
      <c r="K40063" s="34"/>
      <c r="L40063" s="34"/>
    </row>
    <row r="40064" spans="6:12" x14ac:dyDescent="0.35">
      <c r="F40064" s="34"/>
      <c r="J40064" s="34"/>
      <c r="K40064" s="34"/>
      <c r="L40064" s="34"/>
    </row>
    <row r="40065" spans="6:12" x14ac:dyDescent="0.35">
      <c r="F40065" s="34"/>
      <c r="J40065" s="34"/>
      <c r="K40065" s="34"/>
      <c r="L40065" s="34"/>
    </row>
    <row r="40066" spans="6:12" x14ac:dyDescent="0.35">
      <c r="F40066" s="34"/>
      <c r="J40066" s="34"/>
      <c r="K40066" s="34"/>
      <c r="L40066" s="34"/>
    </row>
    <row r="40067" spans="6:12" x14ac:dyDescent="0.35">
      <c r="F40067" s="34"/>
      <c r="J40067" s="34"/>
      <c r="K40067" s="34"/>
      <c r="L40067" s="34"/>
    </row>
    <row r="40068" spans="6:12" x14ac:dyDescent="0.35">
      <c r="F40068" s="34"/>
      <c r="J40068" s="34"/>
      <c r="K40068" s="34"/>
      <c r="L40068" s="34"/>
    </row>
    <row r="40069" spans="6:12" x14ac:dyDescent="0.35">
      <c r="F40069" s="34"/>
      <c r="J40069" s="34"/>
      <c r="K40069" s="34"/>
      <c r="L40069" s="34"/>
    </row>
    <row r="40070" spans="6:12" x14ac:dyDescent="0.35">
      <c r="F40070" s="34"/>
      <c r="J40070" s="34"/>
      <c r="K40070" s="34"/>
      <c r="L40070" s="34"/>
    </row>
    <row r="40071" spans="6:12" x14ac:dyDescent="0.35">
      <c r="F40071" s="34"/>
      <c r="J40071" s="34"/>
      <c r="K40071" s="34"/>
      <c r="L40071" s="34"/>
    </row>
    <row r="40072" spans="6:12" x14ac:dyDescent="0.35">
      <c r="F40072" s="34"/>
      <c r="J40072" s="34"/>
      <c r="K40072" s="34"/>
      <c r="L40072" s="34"/>
    </row>
    <row r="40073" spans="6:12" x14ac:dyDescent="0.35">
      <c r="F40073" s="34"/>
      <c r="J40073" s="34"/>
      <c r="K40073" s="34"/>
      <c r="L40073" s="34"/>
    </row>
    <row r="40074" spans="6:12" x14ac:dyDescent="0.35">
      <c r="F40074" s="34"/>
      <c r="J40074" s="34"/>
      <c r="K40074" s="34"/>
      <c r="L40074" s="34"/>
    </row>
    <row r="40075" spans="6:12" x14ac:dyDescent="0.35">
      <c r="F40075" s="34"/>
      <c r="J40075" s="34"/>
      <c r="K40075" s="34"/>
      <c r="L40075" s="34"/>
    </row>
    <row r="40076" spans="6:12" x14ac:dyDescent="0.35">
      <c r="F40076" s="34"/>
      <c r="J40076" s="34"/>
      <c r="K40076" s="34"/>
      <c r="L40076" s="34"/>
    </row>
    <row r="40077" spans="6:12" x14ac:dyDescent="0.35">
      <c r="F40077" s="34"/>
      <c r="J40077" s="34"/>
      <c r="K40077" s="34"/>
      <c r="L40077" s="34"/>
    </row>
    <row r="40078" spans="6:12" x14ac:dyDescent="0.35">
      <c r="F40078" s="34"/>
      <c r="J40078" s="34"/>
      <c r="K40078" s="34"/>
      <c r="L40078" s="34"/>
    </row>
    <row r="40079" spans="6:12" x14ac:dyDescent="0.35">
      <c r="F40079" s="34"/>
      <c r="J40079" s="34"/>
      <c r="K40079" s="34"/>
      <c r="L40079" s="34"/>
    </row>
    <row r="40080" spans="6:12" x14ac:dyDescent="0.35">
      <c r="F40080" s="34"/>
      <c r="J40080" s="34"/>
      <c r="K40080" s="34"/>
      <c r="L40080" s="34"/>
    </row>
    <row r="40081" spans="6:12" x14ac:dyDescent="0.35">
      <c r="F40081" s="34"/>
      <c r="J40081" s="34"/>
      <c r="K40081" s="34"/>
      <c r="L40081" s="34"/>
    </row>
    <row r="40082" spans="6:12" x14ac:dyDescent="0.35">
      <c r="F40082" s="34"/>
      <c r="J40082" s="34"/>
      <c r="K40082" s="34"/>
      <c r="L40082" s="34"/>
    </row>
    <row r="40083" spans="6:12" x14ac:dyDescent="0.35">
      <c r="F40083" s="34"/>
      <c r="J40083" s="34"/>
      <c r="K40083" s="34"/>
      <c r="L40083" s="34"/>
    </row>
    <row r="40084" spans="6:12" x14ac:dyDescent="0.35">
      <c r="F40084" s="34"/>
      <c r="J40084" s="34"/>
      <c r="K40084" s="34"/>
      <c r="L40084" s="34"/>
    </row>
    <row r="40085" spans="6:12" x14ac:dyDescent="0.35">
      <c r="F40085" s="34"/>
      <c r="J40085" s="34"/>
      <c r="K40085" s="34"/>
      <c r="L40085" s="34"/>
    </row>
    <row r="40086" spans="6:12" x14ac:dyDescent="0.35">
      <c r="F40086" s="34"/>
      <c r="J40086" s="34"/>
      <c r="K40086" s="34"/>
      <c r="L40086" s="34"/>
    </row>
    <row r="40087" spans="6:12" x14ac:dyDescent="0.35">
      <c r="F40087" s="34"/>
      <c r="J40087" s="34"/>
      <c r="K40087" s="34"/>
      <c r="L40087" s="34"/>
    </row>
    <row r="40088" spans="6:12" x14ac:dyDescent="0.35">
      <c r="F40088" s="34"/>
      <c r="J40088" s="34"/>
      <c r="K40088" s="34"/>
      <c r="L40088" s="34"/>
    </row>
    <row r="40089" spans="6:12" x14ac:dyDescent="0.35">
      <c r="F40089" s="34"/>
      <c r="J40089" s="34"/>
      <c r="K40089" s="34"/>
      <c r="L40089" s="34"/>
    </row>
    <row r="40090" spans="6:12" x14ac:dyDescent="0.35">
      <c r="F40090" s="34"/>
      <c r="J40090" s="34"/>
      <c r="K40090" s="34"/>
      <c r="L40090" s="34"/>
    </row>
    <row r="40091" spans="6:12" x14ac:dyDescent="0.35">
      <c r="F40091" s="34"/>
      <c r="J40091" s="34"/>
      <c r="K40091" s="34"/>
      <c r="L40091" s="34"/>
    </row>
    <row r="40092" spans="6:12" x14ac:dyDescent="0.35">
      <c r="F40092" s="34"/>
      <c r="J40092" s="34"/>
      <c r="K40092" s="34"/>
      <c r="L40092" s="34"/>
    </row>
    <row r="40093" spans="6:12" x14ac:dyDescent="0.35">
      <c r="F40093" s="34"/>
      <c r="J40093" s="34"/>
      <c r="K40093" s="34"/>
      <c r="L40093" s="34"/>
    </row>
    <row r="40094" spans="6:12" x14ac:dyDescent="0.35">
      <c r="F40094" s="34"/>
      <c r="J40094" s="34"/>
      <c r="K40094" s="34"/>
      <c r="L40094" s="34"/>
    </row>
    <row r="40095" spans="6:12" x14ac:dyDescent="0.35">
      <c r="F40095" s="34"/>
      <c r="J40095" s="34"/>
      <c r="K40095" s="34"/>
      <c r="L40095" s="34"/>
    </row>
    <row r="40096" spans="6:12" x14ac:dyDescent="0.35">
      <c r="F40096" s="34"/>
      <c r="J40096" s="34"/>
      <c r="K40096" s="34"/>
      <c r="L40096" s="34"/>
    </row>
    <row r="40097" spans="6:12" x14ac:dyDescent="0.35">
      <c r="F40097" s="34"/>
      <c r="J40097" s="34"/>
      <c r="K40097" s="34"/>
      <c r="L40097" s="34"/>
    </row>
    <row r="40098" spans="6:12" x14ac:dyDescent="0.35">
      <c r="F40098" s="34"/>
      <c r="J40098" s="34"/>
      <c r="K40098" s="34"/>
      <c r="L40098" s="34"/>
    </row>
    <row r="40099" spans="6:12" x14ac:dyDescent="0.35">
      <c r="F40099" s="34"/>
      <c r="J40099" s="34"/>
      <c r="K40099" s="34"/>
      <c r="L40099" s="34"/>
    </row>
    <row r="40100" spans="6:12" x14ac:dyDescent="0.35">
      <c r="F40100" s="34"/>
      <c r="J40100" s="34"/>
      <c r="K40100" s="34"/>
      <c r="L40100" s="34"/>
    </row>
    <row r="40101" spans="6:12" x14ac:dyDescent="0.35">
      <c r="F40101" s="34"/>
      <c r="J40101" s="34"/>
      <c r="K40101" s="34"/>
      <c r="L40101" s="34"/>
    </row>
    <row r="40102" spans="6:12" x14ac:dyDescent="0.35">
      <c r="F40102" s="34"/>
      <c r="J40102" s="34"/>
      <c r="K40102" s="34"/>
      <c r="L40102" s="34"/>
    </row>
    <row r="40103" spans="6:12" x14ac:dyDescent="0.35">
      <c r="F40103" s="34"/>
      <c r="J40103" s="34"/>
      <c r="K40103" s="34"/>
      <c r="L40103" s="34"/>
    </row>
    <row r="40104" spans="6:12" x14ac:dyDescent="0.35">
      <c r="F40104" s="34"/>
      <c r="J40104" s="34"/>
      <c r="K40104" s="34"/>
      <c r="L40104" s="34"/>
    </row>
    <row r="40105" spans="6:12" x14ac:dyDescent="0.35">
      <c r="F40105" s="34"/>
      <c r="J40105" s="34"/>
      <c r="K40105" s="34"/>
      <c r="L40105" s="34"/>
    </row>
    <row r="40106" spans="6:12" x14ac:dyDescent="0.35">
      <c r="F40106" s="34"/>
      <c r="J40106" s="34"/>
      <c r="K40106" s="34"/>
      <c r="L40106" s="34"/>
    </row>
    <row r="40107" spans="6:12" x14ac:dyDescent="0.35">
      <c r="F40107" s="34"/>
      <c r="J40107" s="34"/>
      <c r="K40107" s="34"/>
      <c r="L40107" s="34"/>
    </row>
    <row r="40108" spans="6:12" x14ac:dyDescent="0.35">
      <c r="F40108" s="34"/>
      <c r="J40108" s="34"/>
      <c r="K40108" s="34"/>
      <c r="L40108" s="34"/>
    </row>
    <row r="40109" spans="6:12" x14ac:dyDescent="0.35">
      <c r="F40109" s="34"/>
      <c r="J40109" s="34"/>
      <c r="K40109" s="34"/>
      <c r="L40109" s="34"/>
    </row>
    <row r="40110" spans="6:12" x14ac:dyDescent="0.35">
      <c r="F40110" s="34"/>
      <c r="J40110" s="34"/>
      <c r="K40110" s="34"/>
      <c r="L40110" s="34"/>
    </row>
    <row r="40111" spans="6:12" x14ac:dyDescent="0.35">
      <c r="F40111" s="34"/>
      <c r="J40111" s="34"/>
      <c r="K40111" s="34"/>
      <c r="L40111" s="34"/>
    </row>
    <row r="40112" spans="6:12" x14ac:dyDescent="0.35">
      <c r="F40112" s="34"/>
      <c r="J40112" s="34"/>
      <c r="K40112" s="34"/>
      <c r="L40112" s="34"/>
    </row>
    <row r="40113" spans="6:12" x14ac:dyDescent="0.35">
      <c r="F40113" s="34"/>
      <c r="J40113" s="34"/>
      <c r="K40113" s="34"/>
      <c r="L40113" s="34"/>
    </row>
    <row r="40114" spans="6:12" x14ac:dyDescent="0.35">
      <c r="F40114" s="34"/>
      <c r="J40114" s="34"/>
      <c r="K40114" s="34"/>
      <c r="L40114" s="34"/>
    </row>
    <row r="40115" spans="6:12" x14ac:dyDescent="0.35">
      <c r="F40115" s="34"/>
      <c r="J40115" s="34"/>
      <c r="K40115" s="34"/>
      <c r="L40115" s="34"/>
    </row>
    <row r="40116" spans="6:12" x14ac:dyDescent="0.35">
      <c r="F40116" s="34"/>
      <c r="J40116" s="34"/>
      <c r="K40116" s="34"/>
      <c r="L40116" s="34"/>
    </row>
    <row r="40117" spans="6:12" x14ac:dyDescent="0.35">
      <c r="F40117" s="34"/>
      <c r="J40117" s="34"/>
      <c r="K40117" s="34"/>
      <c r="L40117" s="34"/>
    </row>
    <row r="40118" spans="6:12" x14ac:dyDescent="0.35">
      <c r="F40118" s="34"/>
      <c r="J40118" s="34"/>
      <c r="K40118" s="34"/>
      <c r="L40118" s="34"/>
    </row>
    <row r="40119" spans="6:12" x14ac:dyDescent="0.35">
      <c r="F40119" s="34"/>
      <c r="J40119" s="34"/>
      <c r="K40119" s="34"/>
      <c r="L40119" s="34"/>
    </row>
    <row r="40120" spans="6:12" x14ac:dyDescent="0.35">
      <c r="F40120" s="34"/>
      <c r="J40120" s="34"/>
      <c r="K40120" s="34"/>
      <c r="L40120" s="34"/>
    </row>
    <row r="40121" spans="6:12" x14ac:dyDescent="0.35">
      <c r="F40121" s="34"/>
      <c r="J40121" s="34"/>
      <c r="K40121" s="34"/>
      <c r="L40121" s="34"/>
    </row>
    <row r="40122" spans="6:12" x14ac:dyDescent="0.35">
      <c r="F40122" s="34"/>
      <c r="J40122" s="34"/>
      <c r="K40122" s="34"/>
      <c r="L40122" s="34"/>
    </row>
    <row r="40123" spans="6:12" x14ac:dyDescent="0.35">
      <c r="F40123" s="34"/>
      <c r="J40123" s="34"/>
      <c r="K40123" s="34"/>
      <c r="L40123" s="34"/>
    </row>
    <row r="40124" spans="6:12" x14ac:dyDescent="0.35">
      <c r="F40124" s="34"/>
      <c r="J40124" s="34"/>
      <c r="K40124" s="34"/>
      <c r="L40124" s="34"/>
    </row>
    <row r="40125" spans="6:12" x14ac:dyDescent="0.35">
      <c r="F40125" s="34"/>
      <c r="J40125" s="34"/>
      <c r="K40125" s="34"/>
      <c r="L40125" s="34"/>
    </row>
    <row r="40126" spans="6:12" x14ac:dyDescent="0.35">
      <c r="F40126" s="34"/>
      <c r="J40126" s="34"/>
      <c r="K40126" s="34"/>
      <c r="L40126" s="34"/>
    </row>
    <row r="40127" spans="6:12" x14ac:dyDescent="0.35">
      <c r="F40127" s="34"/>
      <c r="J40127" s="34"/>
      <c r="K40127" s="34"/>
      <c r="L40127" s="34"/>
    </row>
    <row r="40128" spans="6:12" x14ac:dyDescent="0.35">
      <c r="F40128" s="34"/>
      <c r="J40128" s="34"/>
      <c r="K40128" s="34"/>
      <c r="L40128" s="34"/>
    </row>
    <row r="40129" spans="6:12" x14ac:dyDescent="0.35">
      <c r="F40129" s="34"/>
      <c r="J40129" s="34"/>
      <c r="K40129" s="34"/>
      <c r="L40129" s="34"/>
    </row>
    <row r="40130" spans="6:12" x14ac:dyDescent="0.35">
      <c r="F40130" s="34"/>
      <c r="J40130" s="34"/>
      <c r="K40130" s="34"/>
      <c r="L40130" s="34"/>
    </row>
    <row r="40131" spans="6:12" x14ac:dyDescent="0.35">
      <c r="F40131" s="34"/>
      <c r="J40131" s="34"/>
      <c r="K40131" s="34"/>
      <c r="L40131" s="34"/>
    </row>
    <row r="40132" spans="6:12" x14ac:dyDescent="0.35">
      <c r="F40132" s="34"/>
      <c r="J40132" s="34"/>
      <c r="K40132" s="34"/>
      <c r="L40132" s="34"/>
    </row>
    <row r="40133" spans="6:12" x14ac:dyDescent="0.35">
      <c r="F40133" s="34"/>
      <c r="J40133" s="34"/>
      <c r="K40133" s="34"/>
      <c r="L40133" s="34"/>
    </row>
    <row r="40134" spans="6:12" x14ac:dyDescent="0.35">
      <c r="F40134" s="34"/>
      <c r="J40134" s="34"/>
      <c r="K40134" s="34"/>
      <c r="L40134" s="34"/>
    </row>
    <row r="40135" spans="6:12" x14ac:dyDescent="0.35">
      <c r="F40135" s="34"/>
      <c r="J40135" s="34"/>
      <c r="K40135" s="34"/>
      <c r="L40135" s="34"/>
    </row>
    <row r="40136" spans="6:12" x14ac:dyDescent="0.35">
      <c r="F40136" s="34"/>
      <c r="J40136" s="34"/>
      <c r="K40136" s="34"/>
      <c r="L40136" s="34"/>
    </row>
    <row r="40137" spans="6:12" x14ac:dyDescent="0.35">
      <c r="F40137" s="34"/>
      <c r="J40137" s="34"/>
      <c r="K40137" s="34"/>
      <c r="L40137" s="34"/>
    </row>
    <row r="40138" spans="6:12" x14ac:dyDescent="0.35">
      <c r="F40138" s="34"/>
      <c r="J40138" s="34"/>
      <c r="K40138" s="34"/>
      <c r="L40138" s="34"/>
    </row>
    <row r="40139" spans="6:12" x14ac:dyDescent="0.35">
      <c r="F40139" s="34"/>
      <c r="J40139" s="34"/>
      <c r="K40139" s="34"/>
      <c r="L40139" s="34"/>
    </row>
    <row r="40140" spans="6:12" x14ac:dyDescent="0.35">
      <c r="F40140" s="34"/>
      <c r="J40140" s="34"/>
      <c r="K40140" s="34"/>
      <c r="L40140" s="34"/>
    </row>
    <row r="40141" spans="6:12" x14ac:dyDescent="0.35">
      <c r="F40141" s="34"/>
      <c r="J40141" s="34"/>
      <c r="K40141" s="34"/>
      <c r="L40141" s="34"/>
    </row>
    <row r="40142" spans="6:12" x14ac:dyDescent="0.35">
      <c r="F40142" s="34"/>
      <c r="J40142" s="34"/>
      <c r="K40142" s="34"/>
      <c r="L40142" s="34"/>
    </row>
    <row r="40143" spans="6:12" x14ac:dyDescent="0.35">
      <c r="F40143" s="34"/>
      <c r="J40143" s="34"/>
      <c r="K40143" s="34"/>
      <c r="L40143" s="34"/>
    </row>
    <row r="40144" spans="6:12" x14ac:dyDescent="0.35">
      <c r="F40144" s="34"/>
      <c r="J40144" s="34"/>
      <c r="K40144" s="34"/>
      <c r="L40144" s="34"/>
    </row>
    <row r="40145" spans="6:12" x14ac:dyDescent="0.35">
      <c r="F40145" s="34"/>
      <c r="J40145" s="34"/>
      <c r="K40145" s="34"/>
      <c r="L40145" s="34"/>
    </row>
    <row r="40146" spans="6:12" x14ac:dyDescent="0.35">
      <c r="F40146" s="34"/>
      <c r="J40146" s="34"/>
      <c r="K40146" s="34"/>
      <c r="L40146" s="34"/>
    </row>
    <row r="40147" spans="6:12" x14ac:dyDescent="0.35">
      <c r="F40147" s="34"/>
      <c r="J40147" s="34"/>
      <c r="K40147" s="34"/>
      <c r="L40147" s="34"/>
    </row>
    <row r="40148" spans="6:12" x14ac:dyDescent="0.35">
      <c r="F40148" s="34"/>
      <c r="J40148" s="34"/>
      <c r="K40148" s="34"/>
      <c r="L40148" s="34"/>
    </row>
    <row r="40149" spans="6:12" x14ac:dyDescent="0.35">
      <c r="F40149" s="34"/>
      <c r="J40149" s="34"/>
      <c r="K40149" s="34"/>
      <c r="L40149" s="34"/>
    </row>
    <row r="40150" spans="6:12" x14ac:dyDescent="0.35">
      <c r="F40150" s="34"/>
      <c r="J40150" s="34"/>
      <c r="K40150" s="34"/>
      <c r="L40150" s="34"/>
    </row>
    <row r="40151" spans="6:12" x14ac:dyDescent="0.35">
      <c r="F40151" s="34"/>
      <c r="J40151" s="34"/>
      <c r="K40151" s="34"/>
      <c r="L40151" s="34"/>
    </row>
    <row r="40152" spans="6:12" x14ac:dyDescent="0.35">
      <c r="F40152" s="34"/>
      <c r="J40152" s="34"/>
      <c r="K40152" s="34"/>
      <c r="L40152" s="34"/>
    </row>
    <row r="40153" spans="6:12" x14ac:dyDescent="0.35">
      <c r="F40153" s="34"/>
      <c r="J40153" s="34"/>
      <c r="K40153" s="34"/>
      <c r="L40153" s="34"/>
    </row>
    <row r="40154" spans="6:12" x14ac:dyDescent="0.35">
      <c r="F40154" s="34"/>
      <c r="J40154" s="34"/>
      <c r="K40154" s="34"/>
      <c r="L40154" s="34"/>
    </row>
    <row r="40155" spans="6:12" x14ac:dyDescent="0.35">
      <c r="F40155" s="34"/>
      <c r="J40155" s="34"/>
      <c r="K40155" s="34"/>
      <c r="L40155" s="34"/>
    </row>
    <row r="40156" spans="6:12" x14ac:dyDescent="0.35">
      <c r="F40156" s="34"/>
      <c r="J40156" s="34"/>
      <c r="K40156" s="34"/>
      <c r="L40156" s="34"/>
    </row>
    <row r="40157" spans="6:12" x14ac:dyDescent="0.35">
      <c r="F40157" s="34"/>
      <c r="J40157" s="34"/>
      <c r="K40157" s="34"/>
      <c r="L40157" s="34"/>
    </row>
    <row r="40158" spans="6:12" x14ac:dyDescent="0.35">
      <c r="F40158" s="34"/>
      <c r="J40158" s="34"/>
      <c r="K40158" s="34"/>
      <c r="L40158" s="34"/>
    </row>
    <row r="40159" spans="6:12" x14ac:dyDescent="0.35">
      <c r="F40159" s="34"/>
      <c r="J40159" s="34"/>
      <c r="K40159" s="34"/>
      <c r="L40159" s="34"/>
    </row>
    <row r="40160" spans="6:12" x14ac:dyDescent="0.35">
      <c r="F40160" s="34"/>
      <c r="J40160" s="34"/>
      <c r="K40160" s="34"/>
      <c r="L40160" s="34"/>
    </row>
    <row r="40161" spans="6:12" x14ac:dyDescent="0.35">
      <c r="F40161" s="34"/>
      <c r="J40161" s="34"/>
      <c r="K40161" s="34"/>
      <c r="L40161" s="34"/>
    </row>
    <row r="40162" spans="6:12" x14ac:dyDescent="0.35">
      <c r="F40162" s="34"/>
      <c r="J40162" s="34"/>
      <c r="K40162" s="34"/>
      <c r="L40162" s="34"/>
    </row>
    <row r="40163" spans="6:12" x14ac:dyDescent="0.35">
      <c r="F40163" s="34"/>
      <c r="J40163" s="34"/>
      <c r="K40163" s="34"/>
      <c r="L40163" s="34"/>
    </row>
    <row r="40164" spans="6:12" x14ac:dyDescent="0.35">
      <c r="F40164" s="34"/>
      <c r="J40164" s="34"/>
      <c r="K40164" s="34"/>
      <c r="L40164" s="34"/>
    </row>
    <row r="40165" spans="6:12" x14ac:dyDescent="0.35">
      <c r="F40165" s="34"/>
      <c r="J40165" s="34"/>
      <c r="K40165" s="34"/>
      <c r="L40165" s="34"/>
    </row>
    <row r="40166" spans="6:12" x14ac:dyDescent="0.35">
      <c r="F40166" s="34"/>
      <c r="J40166" s="34"/>
      <c r="K40166" s="34"/>
      <c r="L40166" s="34"/>
    </row>
    <row r="40167" spans="6:12" x14ac:dyDescent="0.35">
      <c r="F40167" s="34"/>
      <c r="J40167" s="34"/>
      <c r="K40167" s="34"/>
      <c r="L40167" s="34"/>
    </row>
    <row r="40168" spans="6:12" x14ac:dyDescent="0.35">
      <c r="F40168" s="34"/>
      <c r="J40168" s="34"/>
      <c r="K40168" s="34"/>
      <c r="L40168" s="34"/>
    </row>
    <row r="40169" spans="6:12" x14ac:dyDescent="0.35">
      <c r="F40169" s="34"/>
      <c r="J40169" s="34"/>
      <c r="K40169" s="34"/>
      <c r="L40169" s="34"/>
    </row>
    <row r="40170" spans="6:12" x14ac:dyDescent="0.35">
      <c r="F40170" s="34"/>
      <c r="J40170" s="34"/>
      <c r="K40170" s="34"/>
      <c r="L40170" s="34"/>
    </row>
    <row r="40171" spans="6:12" x14ac:dyDescent="0.35">
      <c r="F40171" s="34"/>
      <c r="J40171" s="34"/>
      <c r="K40171" s="34"/>
      <c r="L40171" s="34"/>
    </row>
    <row r="40172" spans="6:12" x14ac:dyDescent="0.35">
      <c r="F40172" s="34"/>
      <c r="J40172" s="34"/>
      <c r="K40172" s="34"/>
      <c r="L40172" s="34"/>
    </row>
    <row r="40173" spans="6:12" x14ac:dyDescent="0.35">
      <c r="F40173" s="34"/>
      <c r="J40173" s="34"/>
      <c r="K40173" s="34"/>
      <c r="L40173" s="34"/>
    </row>
    <row r="40174" spans="6:12" x14ac:dyDescent="0.35">
      <c r="F40174" s="34"/>
      <c r="J40174" s="34"/>
      <c r="K40174" s="34"/>
      <c r="L40174" s="34"/>
    </row>
    <row r="40175" spans="6:12" x14ac:dyDescent="0.35">
      <c r="F40175" s="34"/>
      <c r="J40175" s="34"/>
      <c r="K40175" s="34"/>
      <c r="L40175" s="34"/>
    </row>
    <row r="40176" spans="6:12" x14ac:dyDescent="0.35">
      <c r="F40176" s="34"/>
      <c r="J40176" s="34"/>
      <c r="K40176" s="34"/>
      <c r="L40176" s="34"/>
    </row>
    <row r="40177" spans="6:12" x14ac:dyDescent="0.35">
      <c r="F40177" s="34"/>
      <c r="J40177" s="34"/>
      <c r="K40177" s="34"/>
      <c r="L40177" s="34"/>
    </row>
    <row r="40178" spans="6:12" x14ac:dyDescent="0.35">
      <c r="F40178" s="34"/>
      <c r="J40178" s="34"/>
      <c r="K40178" s="34"/>
      <c r="L40178" s="34"/>
    </row>
    <row r="40179" spans="6:12" x14ac:dyDescent="0.35">
      <c r="F40179" s="34"/>
      <c r="J40179" s="34"/>
      <c r="K40179" s="34"/>
      <c r="L40179" s="34"/>
    </row>
    <row r="40180" spans="6:12" x14ac:dyDescent="0.35">
      <c r="F40180" s="34"/>
      <c r="J40180" s="34"/>
      <c r="K40180" s="34"/>
      <c r="L40180" s="34"/>
    </row>
    <row r="40181" spans="6:12" x14ac:dyDescent="0.35">
      <c r="F40181" s="34"/>
      <c r="J40181" s="34"/>
      <c r="K40181" s="34"/>
      <c r="L40181" s="34"/>
    </row>
    <row r="40182" spans="6:12" x14ac:dyDescent="0.35">
      <c r="F40182" s="34"/>
      <c r="J40182" s="34"/>
      <c r="K40182" s="34"/>
      <c r="L40182" s="34"/>
    </row>
    <row r="40183" spans="6:12" x14ac:dyDescent="0.35">
      <c r="F40183" s="34"/>
      <c r="J40183" s="34"/>
      <c r="K40183" s="34"/>
      <c r="L40183" s="34"/>
    </row>
    <row r="40184" spans="6:12" x14ac:dyDescent="0.35">
      <c r="F40184" s="34"/>
      <c r="J40184" s="34"/>
      <c r="K40184" s="34"/>
      <c r="L40184" s="34"/>
    </row>
    <row r="40185" spans="6:12" x14ac:dyDescent="0.35">
      <c r="F40185" s="34"/>
      <c r="J40185" s="34"/>
      <c r="K40185" s="34"/>
      <c r="L40185" s="34"/>
    </row>
    <row r="40186" spans="6:12" x14ac:dyDescent="0.35">
      <c r="F40186" s="34"/>
      <c r="J40186" s="34"/>
      <c r="K40186" s="34"/>
      <c r="L40186" s="34"/>
    </row>
    <row r="40187" spans="6:12" x14ac:dyDescent="0.35">
      <c r="F40187" s="34"/>
      <c r="J40187" s="34"/>
      <c r="K40187" s="34"/>
      <c r="L40187" s="34"/>
    </row>
    <row r="40188" spans="6:12" x14ac:dyDescent="0.35">
      <c r="F40188" s="34"/>
      <c r="J40188" s="34"/>
      <c r="K40188" s="34"/>
      <c r="L40188" s="34"/>
    </row>
    <row r="40189" spans="6:12" x14ac:dyDescent="0.35">
      <c r="F40189" s="34"/>
      <c r="J40189" s="34"/>
      <c r="K40189" s="34"/>
      <c r="L40189" s="34"/>
    </row>
    <row r="40190" spans="6:12" x14ac:dyDescent="0.35">
      <c r="F40190" s="34"/>
      <c r="J40190" s="34"/>
      <c r="K40190" s="34"/>
      <c r="L40190" s="34"/>
    </row>
    <row r="40191" spans="6:12" x14ac:dyDescent="0.35">
      <c r="F40191" s="34"/>
      <c r="J40191" s="34"/>
      <c r="K40191" s="34"/>
      <c r="L40191" s="34"/>
    </row>
    <row r="40192" spans="6:12" x14ac:dyDescent="0.35">
      <c r="F40192" s="34"/>
      <c r="J40192" s="34"/>
      <c r="K40192" s="34"/>
      <c r="L40192" s="34"/>
    </row>
    <row r="40193" spans="6:12" x14ac:dyDescent="0.35">
      <c r="F40193" s="34"/>
      <c r="J40193" s="34"/>
      <c r="K40193" s="34"/>
      <c r="L40193" s="34"/>
    </row>
    <row r="40194" spans="6:12" x14ac:dyDescent="0.35">
      <c r="F40194" s="34"/>
      <c r="J40194" s="34"/>
      <c r="K40194" s="34"/>
      <c r="L40194" s="34"/>
    </row>
    <row r="40195" spans="6:12" x14ac:dyDescent="0.35">
      <c r="F40195" s="34"/>
      <c r="J40195" s="34"/>
      <c r="K40195" s="34"/>
      <c r="L40195" s="34"/>
    </row>
    <row r="40196" spans="6:12" x14ac:dyDescent="0.35">
      <c r="F40196" s="34"/>
      <c r="J40196" s="34"/>
      <c r="K40196" s="34"/>
      <c r="L40196" s="34"/>
    </row>
    <row r="40197" spans="6:12" x14ac:dyDescent="0.35">
      <c r="F40197" s="34"/>
      <c r="J40197" s="34"/>
      <c r="K40197" s="34"/>
      <c r="L40197" s="34"/>
    </row>
    <row r="40198" spans="6:12" x14ac:dyDescent="0.35">
      <c r="F40198" s="34"/>
      <c r="J40198" s="34"/>
      <c r="K40198" s="34"/>
      <c r="L40198" s="34"/>
    </row>
    <row r="40199" spans="6:12" x14ac:dyDescent="0.35">
      <c r="F40199" s="34"/>
      <c r="J40199" s="34"/>
      <c r="K40199" s="34"/>
      <c r="L40199" s="34"/>
    </row>
    <row r="40200" spans="6:12" x14ac:dyDescent="0.35">
      <c r="F40200" s="34"/>
      <c r="J40200" s="34"/>
      <c r="K40200" s="34"/>
      <c r="L40200" s="34"/>
    </row>
    <row r="40201" spans="6:12" x14ac:dyDescent="0.35">
      <c r="F40201" s="34"/>
      <c r="J40201" s="34"/>
      <c r="K40201" s="34"/>
      <c r="L40201" s="34"/>
    </row>
    <row r="40202" spans="6:12" x14ac:dyDescent="0.35">
      <c r="F40202" s="34"/>
      <c r="J40202" s="34"/>
      <c r="K40202" s="34"/>
      <c r="L40202" s="34"/>
    </row>
    <row r="40203" spans="6:12" x14ac:dyDescent="0.35">
      <c r="F40203" s="34"/>
      <c r="J40203" s="34"/>
      <c r="K40203" s="34"/>
      <c r="L40203" s="34"/>
    </row>
    <row r="40204" spans="6:12" x14ac:dyDescent="0.35">
      <c r="F40204" s="34"/>
      <c r="J40204" s="34"/>
      <c r="K40204" s="34"/>
      <c r="L40204" s="34"/>
    </row>
    <row r="40205" spans="6:12" x14ac:dyDescent="0.35">
      <c r="F40205" s="34"/>
      <c r="J40205" s="34"/>
      <c r="K40205" s="34"/>
      <c r="L40205" s="34"/>
    </row>
    <row r="40206" spans="6:12" x14ac:dyDescent="0.35">
      <c r="F40206" s="34"/>
      <c r="J40206" s="34"/>
      <c r="K40206" s="34"/>
      <c r="L40206" s="34"/>
    </row>
    <row r="40207" spans="6:12" x14ac:dyDescent="0.35">
      <c r="F40207" s="34"/>
      <c r="J40207" s="34"/>
      <c r="K40207" s="34"/>
      <c r="L40207" s="34"/>
    </row>
    <row r="40208" spans="6:12" x14ac:dyDescent="0.35">
      <c r="F40208" s="34"/>
      <c r="J40208" s="34"/>
      <c r="K40208" s="34"/>
      <c r="L40208" s="34"/>
    </row>
    <row r="40209" spans="6:12" x14ac:dyDescent="0.35">
      <c r="F40209" s="34"/>
      <c r="J40209" s="34"/>
      <c r="K40209" s="34"/>
      <c r="L40209" s="34"/>
    </row>
    <row r="40210" spans="6:12" x14ac:dyDescent="0.35">
      <c r="F40210" s="34"/>
      <c r="J40210" s="34"/>
      <c r="K40210" s="34"/>
      <c r="L40210" s="34"/>
    </row>
    <row r="40211" spans="6:12" x14ac:dyDescent="0.35">
      <c r="F40211" s="34"/>
      <c r="J40211" s="34"/>
      <c r="K40211" s="34"/>
      <c r="L40211" s="34"/>
    </row>
    <row r="40212" spans="6:12" x14ac:dyDescent="0.35">
      <c r="F40212" s="34"/>
      <c r="J40212" s="34"/>
      <c r="K40212" s="34"/>
      <c r="L40212" s="34"/>
    </row>
    <row r="40213" spans="6:12" x14ac:dyDescent="0.35">
      <c r="F40213" s="34"/>
      <c r="J40213" s="34"/>
      <c r="K40213" s="34"/>
      <c r="L40213" s="34"/>
    </row>
    <row r="40214" spans="6:12" x14ac:dyDescent="0.35">
      <c r="F40214" s="34"/>
      <c r="J40214" s="34"/>
      <c r="K40214" s="34"/>
      <c r="L40214" s="34"/>
    </row>
    <row r="40215" spans="6:12" x14ac:dyDescent="0.35">
      <c r="F40215" s="34"/>
      <c r="J40215" s="34"/>
      <c r="K40215" s="34"/>
      <c r="L40215" s="34"/>
    </row>
    <row r="40216" spans="6:12" x14ac:dyDescent="0.35">
      <c r="F40216" s="34"/>
      <c r="J40216" s="34"/>
      <c r="K40216" s="34"/>
      <c r="L40216" s="34"/>
    </row>
    <row r="40217" spans="6:12" x14ac:dyDescent="0.35">
      <c r="F40217" s="34"/>
      <c r="J40217" s="34"/>
      <c r="K40217" s="34"/>
      <c r="L40217" s="34"/>
    </row>
    <row r="40218" spans="6:12" x14ac:dyDescent="0.35">
      <c r="F40218" s="34"/>
      <c r="J40218" s="34"/>
      <c r="K40218" s="34"/>
      <c r="L40218" s="34"/>
    </row>
    <row r="40219" spans="6:12" x14ac:dyDescent="0.35">
      <c r="F40219" s="34"/>
      <c r="J40219" s="34"/>
      <c r="K40219" s="34"/>
      <c r="L40219" s="34"/>
    </row>
    <row r="40220" spans="6:12" x14ac:dyDescent="0.35">
      <c r="F40220" s="34"/>
      <c r="J40220" s="34"/>
      <c r="K40220" s="34"/>
      <c r="L40220" s="34"/>
    </row>
    <row r="40221" spans="6:12" x14ac:dyDescent="0.35">
      <c r="F40221" s="34"/>
      <c r="J40221" s="34"/>
      <c r="K40221" s="34"/>
      <c r="L40221" s="34"/>
    </row>
    <row r="40222" spans="6:12" x14ac:dyDescent="0.35">
      <c r="F40222" s="34"/>
      <c r="J40222" s="34"/>
      <c r="K40222" s="34"/>
      <c r="L40222" s="34"/>
    </row>
    <row r="40223" spans="6:12" x14ac:dyDescent="0.35">
      <c r="F40223" s="34"/>
      <c r="J40223" s="34"/>
      <c r="K40223" s="34"/>
      <c r="L40223" s="34"/>
    </row>
    <row r="40224" spans="6:12" x14ac:dyDescent="0.35">
      <c r="F40224" s="34"/>
      <c r="J40224" s="34"/>
      <c r="K40224" s="34"/>
      <c r="L40224" s="34"/>
    </row>
    <row r="40225" spans="6:12" x14ac:dyDescent="0.35">
      <c r="F40225" s="34"/>
      <c r="J40225" s="34"/>
      <c r="K40225" s="34"/>
      <c r="L40225" s="34"/>
    </row>
    <row r="40226" spans="6:12" x14ac:dyDescent="0.35">
      <c r="F40226" s="34"/>
      <c r="J40226" s="34"/>
      <c r="K40226" s="34"/>
      <c r="L40226" s="34"/>
    </row>
    <row r="40227" spans="6:12" x14ac:dyDescent="0.35">
      <c r="F40227" s="34"/>
      <c r="J40227" s="34"/>
      <c r="K40227" s="34"/>
      <c r="L40227" s="34"/>
    </row>
    <row r="40228" spans="6:12" x14ac:dyDescent="0.35">
      <c r="F40228" s="34"/>
      <c r="J40228" s="34"/>
      <c r="K40228" s="34"/>
      <c r="L40228" s="34"/>
    </row>
    <row r="40229" spans="6:12" x14ac:dyDescent="0.35">
      <c r="F40229" s="34"/>
      <c r="J40229" s="34"/>
      <c r="K40229" s="34"/>
      <c r="L40229" s="34"/>
    </row>
    <row r="40230" spans="6:12" x14ac:dyDescent="0.35">
      <c r="F40230" s="34"/>
      <c r="J40230" s="34"/>
      <c r="K40230" s="34"/>
      <c r="L40230" s="34"/>
    </row>
    <row r="40231" spans="6:12" x14ac:dyDescent="0.35">
      <c r="F40231" s="34"/>
      <c r="J40231" s="34"/>
      <c r="K40231" s="34"/>
      <c r="L40231" s="34"/>
    </row>
    <row r="40232" spans="6:12" x14ac:dyDescent="0.35">
      <c r="F40232" s="34"/>
      <c r="J40232" s="34"/>
      <c r="K40232" s="34"/>
      <c r="L40232" s="34"/>
    </row>
    <row r="40233" spans="6:12" x14ac:dyDescent="0.35">
      <c r="F40233" s="34"/>
      <c r="J40233" s="34"/>
      <c r="K40233" s="34"/>
      <c r="L40233" s="34"/>
    </row>
    <row r="40234" spans="6:12" x14ac:dyDescent="0.35">
      <c r="F40234" s="34"/>
      <c r="J40234" s="34"/>
      <c r="K40234" s="34"/>
      <c r="L40234" s="34"/>
    </row>
    <row r="40235" spans="6:12" x14ac:dyDescent="0.35">
      <c r="F40235" s="34"/>
      <c r="J40235" s="34"/>
      <c r="K40235" s="34"/>
      <c r="L40235" s="34"/>
    </row>
    <row r="40236" spans="6:12" x14ac:dyDescent="0.35">
      <c r="F40236" s="34"/>
      <c r="J40236" s="34"/>
      <c r="K40236" s="34"/>
      <c r="L40236" s="34"/>
    </row>
    <row r="40237" spans="6:12" x14ac:dyDescent="0.35">
      <c r="F40237" s="34"/>
      <c r="J40237" s="34"/>
      <c r="K40237" s="34"/>
      <c r="L40237" s="34"/>
    </row>
    <row r="40238" spans="6:12" x14ac:dyDescent="0.35">
      <c r="F40238" s="34"/>
      <c r="J40238" s="34"/>
      <c r="K40238" s="34"/>
      <c r="L40238" s="34"/>
    </row>
    <row r="40239" spans="6:12" x14ac:dyDescent="0.35">
      <c r="F40239" s="34"/>
      <c r="J40239" s="34"/>
      <c r="K40239" s="34"/>
      <c r="L40239" s="34"/>
    </row>
    <row r="40240" spans="6:12" x14ac:dyDescent="0.35">
      <c r="F40240" s="34"/>
      <c r="J40240" s="34"/>
      <c r="K40240" s="34"/>
      <c r="L40240" s="34"/>
    </row>
    <row r="40241" spans="6:12" x14ac:dyDescent="0.35">
      <c r="F40241" s="34"/>
      <c r="J40241" s="34"/>
      <c r="K40241" s="34"/>
      <c r="L40241" s="34"/>
    </row>
    <row r="40242" spans="6:12" x14ac:dyDescent="0.35">
      <c r="F40242" s="34"/>
      <c r="J40242" s="34"/>
      <c r="K40242" s="34"/>
      <c r="L40242" s="34"/>
    </row>
    <row r="40243" spans="6:12" x14ac:dyDescent="0.35">
      <c r="F40243" s="34"/>
      <c r="J40243" s="34"/>
      <c r="K40243" s="34"/>
      <c r="L40243" s="34"/>
    </row>
    <row r="40244" spans="6:12" x14ac:dyDescent="0.35">
      <c r="F40244" s="34"/>
      <c r="J40244" s="34"/>
      <c r="K40244" s="34"/>
      <c r="L40244" s="34"/>
    </row>
    <row r="40245" spans="6:12" x14ac:dyDescent="0.35">
      <c r="F40245" s="34"/>
      <c r="J40245" s="34"/>
      <c r="K40245" s="34"/>
      <c r="L40245" s="34"/>
    </row>
    <row r="40246" spans="6:12" x14ac:dyDescent="0.35">
      <c r="F40246" s="34"/>
      <c r="J40246" s="34"/>
      <c r="K40246" s="34"/>
      <c r="L40246" s="34"/>
    </row>
    <row r="40247" spans="6:12" x14ac:dyDescent="0.35">
      <c r="F40247" s="34"/>
      <c r="J40247" s="34"/>
      <c r="K40247" s="34"/>
      <c r="L40247" s="34"/>
    </row>
    <row r="40248" spans="6:12" x14ac:dyDescent="0.35">
      <c r="F40248" s="34"/>
      <c r="J40248" s="34"/>
      <c r="K40248" s="34"/>
      <c r="L40248" s="34"/>
    </row>
    <row r="40249" spans="6:12" x14ac:dyDescent="0.35">
      <c r="F40249" s="34"/>
      <c r="J40249" s="34"/>
      <c r="K40249" s="34"/>
      <c r="L40249" s="34"/>
    </row>
    <row r="40250" spans="6:12" x14ac:dyDescent="0.35">
      <c r="F40250" s="34"/>
      <c r="J40250" s="34"/>
      <c r="K40250" s="34"/>
      <c r="L40250" s="34"/>
    </row>
    <row r="40251" spans="6:12" x14ac:dyDescent="0.35">
      <c r="F40251" s="34"/>
      <c r="J40251" s="34"/>
      <c r="K40251" s="34"/>
      <c r="L40251" s="34"/>
    </row>
    <row r="40252" spans="6:12" x14ac:dyDescent="0.35">
      <c r="F40252" s="34"/>
      <c r="J40252" s="34"/>
      <c r="K40252" s="34"/>
      <c r="L40252" s="34"/>
    </row>
    <row r="40253" spans="6:12" x14ac:dyDescent="0.35">
      <c r="F40253" s="34"/>
      <c r="J40253" s="34"/>
      <c r="K40253" s="34"/>
      <c r="L40253" s="34"/>
    </row>
    <row r="40254" spans="6:12" x14ac:dyDescent="0.35">
      <c r="F40254" s="34"/>
      <c r="J40254" s="34"/>
      <c r="K40254" s="34"/>
      <c r="L40254" s="34"/>
    </row>
    <row r="40255" spans="6:12" x14ac:dyDescent="0.35">
      <c r="F40255" s="34"/>
      <c r="J40255" s="34"/>
      <c r="K40255" s="34"/>
      <c r="L40255" s="34"/>
    </row>
    <row r="40256" spans="6:12" x14ac:dyDescent="0.35">
      <c r="F40256" s="34"/>
      <c r="J40256" s="34"/>
      <c r="K40256" s="34"/>
      <c r="L40256" s="34"/>
    </row>
    <row r="40257" spans="6:12" x14ac:dyDescent="0.35">
      <c r="F40257" s="34"/>
      <c r="J40257" s="34"/>
      <c r="K40257" s="34"/>
      <c r="L40257" s="34"/>
    </row>
    <row r="40258" spans="6:12" x14ac:dyDescent="0.35">
      <c r="F40258" s="34"/>
      <c r="J40258" s="34"/>
      <c r="K40258" s="34"/>
      <c r="L40258" s="34"/>
    </row>
    <row r="40259" spans="6:12" x14ac:dyDescent="0.35">
      <c r="F40259" s="34"/>
      <c r="J40259" s="34"/>
      <c r="K40259" s="34"/>
      <c r="L40259" s="34"/>
    </row>
    <row r="40260" spans="6:12" x14ac:dyDescent="0.35">
      <c r="F40260" s="34"/>
      <c r="J40260" s="34"/>
      <c r="K40260" s="34"/>
      <c r="L40260" s="34"/>
    </row>
    <row r="40261" spans="6:12" x14ac:dyDescent="0.35">
      <c r="F40261" s="34"/>
      <c r="J40261" s="34"/>
      <c r="K40261" s="34"/>
      <c r="L40261" s="34"/>
    </row>
    <row r="40262" spans="6:12" x14ac:dyDescent="0.35">
      <c r="F40262" s="34"/>
      <c r="J40262" s="34"/>
      <c r="K40262" s="34"/>
      <c r="L40262" s="34"/>
    </row>
    <row r="40263" spans="6:12" x14ac:dyDescent="0.35">
      <c r="F40263" s="34"/>
      <c r="J40263" s="34"/>
      <c r="K40263" s="34"/>
      <c r="L40263" s="34"/>
    </row>
    <row r="40264" spans="6:12" x14ac:dyDescent="0.35">
      <c r="F40264" s="34"/>
      <c r="J40264" s="34"/>
      <c r="K40264" s="34"/>
      <c r="L40264" s="34"/>
    </row>
    <row r="40265" spans="6:12" x14ac:dyDescent="0.35">
      <c r="F40265" s="34"/>
      <c r="J40265" s="34"/>
      <c r="K40265" s="34"/>
      <c r="L40265" s="34"/>
    </row>
    <row r="40266" spans="6:12" x14ac:dyDescent="0.35">
      <c r="F40266" s="34"/>
      <c r="J40266" s="34"/>
      <c r="K40266" s="34"/>
      <c r="L40266" s="34"/>
    </row>
    <row r="40267" spans="6:12" x14ac:dyDescent="0.35">
      <c r="F40267" s="34"/>
      <c r="J40267" s="34"/>
      <c r="K40267" s="34"/>
      <c r="L40267" s="34"/>
    </row>
    <row r="40268" spans="6:12" x14ac:dyDescent="0.35">
      <c r="F40268" s="34"/>
      <c r="J40268" s="34"/>
      <c r="K40268" s="34"/>
      <c r="L40268" s="34"/>
    </row>
    <row r="40269" spans="6:12" x14ac:dyDescent="0.35">
      <c r="F40269" s="34"/>
      <c r="J40269" s="34"/>
      <c r="K40269" s="34"/>
      <c r="L40269" s="34"/>
    </row>
    <row r="40270" spans="6:12" x14ac:dyDescent="0.35">
      <c r="F40270" s="34"/>
      <c r="J40270" s="34"/>
      <c r="K40270" s="34"/>
      <c r="L40270" s="34"/>
    </row>
    <row r="40271" spans="6:12" x14ac:dyDescent="0.35">
      <c r="F40271" s="34"/>
      <c r="J40271" s="34"/>
      <c r="K40271" s="34"/>
      <c r="L40271" s="34"/>
    </row>
    <row r="40272" spans="6:12" x14ac:dyDescent="0.35">
      <c r="F40272" s="34"/>
      <c r="J40272" s="34"/>
      <c r="K40272" s="34"/>
      <c r="L40272" s="34"/>
    </row>
    <row r="40273" spans="6:12" x14ac:dyDescent="0.35">
      <c r="F40273" s="34"/>
      <c r="J40273" s="34"/>
      <c r="K40273" s="34"/>
      <c r="L40273" s="34"/>
    </row>
    <row r="40274" spans="6:12" x14ac:dyDescent="0.35">
      <c r="F40274" s="34"/>
      <c r="J40274" s="34"/>
      <c r="K40274" s="34"/>
      <c r="L40274" s="34"/>
    </row>
    <row r="40275" spans="6:12" x14ac:dyDescent="0.35">
      <c r="F40275" s="34"/>
      <c r="J40275" s="34"/>
      <c r="K40275" s="34"/>
      <c r="L40275" s="34"/>
    </row>
    <row r="40276" spans="6:12" x14ac:dyDescent="0.35">
      <c r="F40276" s="34"/>
      <c r="J40276" s="34"/>
      <c r="K40276" s="34"/>
      <c r="L40276" s="34"/>
    </row>
    <row r="40277" spans="6:12" x14ac:dyDescent="0.35">
      <c r="F40277" s="34"/>
      <c r="J40277" s="34"/>
      <c r="K40277" s="34"/>
      <c r="L40277" s="34"/>
    </row>
    <row r="40278" spans="6:12" x14ac:dyDescent="0.35">
      <c r="F40278" s="34"/>
      <c r="J40278" s="34"/>
      <c r="K40278" s="34"/>
      <c r="L40278" s="34"/>
    </row>
    <row r="40279" spans="6:12" x14ac:dyDescent="0.35">
      <c r="F40279" s="34"/>
      <c r="J40279" s="34"/>
      <c r="K40279" s="34"/>
      <c r="L40279" s="34"/>
    </row>
    <row r="40280" spans="6:12" x14ac:dyDescent="0.35">
      <c r="F40280" s="34"/>
      <c r="J40280" s="34"/>
      <c r="K40280" s="34"/>
      <c r="L40280" s="34"/>
    </row>
    <row r="40281" spans="6:12" x14ac:dyDescent="0.35">
      <c r="F40281" s="34"/>
      <c r="J40281" s="34"/>
      <c r="K40281" s="34"/>
      <c r="L40281" s="34"/>
    </row>
    <row r="40282" spans="6:12" x14ac:dyDescent="0.35">
      <c r="F40282" s="34"/>
      <c r="J40282" s="34"/>
      <c r="K40282" s="34"/>
      <c r="L40282" s="34"/>
    </row>
    <row r="40283" spans="6:12" x14ac:dyDescent="0.35">
      <c r="F40283" s="34"/>
      <c r="J40283" s="34"/>
      <c r="K40283" s="34"/>
      <c r="L40283" s="34"/>
    </row>
    <row r="40284" spans="6:12" x14ac:dyDescent="0.35">
      <c r="F40284" s="34"/>
      <c r="J40284" s="34"/>
      <c r="K40284" s="34"/>
      <c r="L40284" s="34"/>
    </row>
    <row r="40285" spans="6:12" x14ac:dyDescent="0.35">
      <c r="F40285" s="34"/>
      <c r="J40285" s="34"/>
      <c r="K40285" s="34"/>
      <c r="L40285" s="34"/>
    </row>
    <row r="40286" spans="6:12" x14ac:dyDescent="0.35">
      <c r="F40286" s="34"/>
      <c r="J40286" s="34"/>
      <c r="K40286" s="34"/>
      <c r="L40286" s="34"/>
    </row>
    <row r="40287" spans="6:12" x14ac:dyDescent="0.35">
      <c r="F40287" s="34"/>
      <c r="J40287" s="34"/>
      <c r="K40287" s="34"/>
      <c r="L40287" s="34"/>
    </row>
    <row r="40288" spans="6:12" x14ac:dyDescent="0.35">
      <c r="F40288" s="34"/>
      <c r="J40288" s="34"/>
      <c r="K40288" s="34"/>
      <c r="L40288" s="34"/>
    </row>
    <row r="40289" spans="6:12" x14ac:dyDescent="0.35">
      <c r="F40289" s="34"/>
      <c r="J40289" s="34"/>
      <c r="K40289" s="34"/>
      <c r="L40289" s="34"/>
    </row>
    <row r="40290" spans="6:12" x14ac:dyDescent="0.35">
      <c r="F40290" s="34"/>
      <c r="J40290" s="34"/>
      <c r="K40290" s="34"/>
      <c r="L40290" s="34"/>
    </row>
    <row r="40291" spans="6:12" x14ac:dyDescent="0.35">
      <c r="F40291" s="34"/>
      <c r="J40291" s="34"/>
      <c r="K40291" s="34"/>
      <c r="L40291" s="34"/>
    </row>
    <row r="40292" spans="6:12" x14ac:dyDescent="0.35">
      <c r="F40292" s="34"/>
      <c r="J40292" s="34"/>
      <c r="K40292" s="34"/>
      <c r="L40292" s="34"/>
    </row>
    <row r="40293" spans="6:12" x14ac:dyDescent="0.35">
      <c r="F40293" s="34"/>
      <c r="J40293" s="34"/>
      <c r="K40293" s="34"/>
      <c r="L40293" s="34"/>
    </row>
    <row r="40294" spans="6:12" x14ac:dyDescent="0.35">
      <c r="F40294" s="34"/>
      <c r="J40294" s="34"/>
      <c r="K40294" s="34"/>
      <c r="L40294" s="34"/>
    </row>
    <row r="40295" spans="6:12" x14ac:dyDescent="0.35">
      <c r="F40295" s="34"/>
      <c r="J40295" s="34"/>
      <c r="K40295" s="34"/>
      <c r="L40295" s="34"/>
    </row>
    <row r="40296" spans="6:12" x14ac:dyDescent="0.35">
      <c r="F40296" s="34"/>
      <c r="J40296" s="34"/>
      <c r="K40296" s="34"/>
      <c r="L40296" s="34"/>
    </row>
    <row r="40297" spans="6:12" x14ac:dyDescent="0.35">
      <c r="F40297" s="34"/>
      <c r="J40297" s="34"/>
      <c r="K40297" s="34"/>
      <c r="L40297" s="34"/>
    </row>
    <row r="40298" spans="6:12" x14ac:dyDescent="0.35">
      <c r="F40298" s="34"/>
      <c r="J40298" s="34"/>
      <c r="K40298" s="34"/>
      <c r="L40298" s="34"/>
    </row>
    <row r="40299" spans="6:12" x14ac:dyDescent="0.35">
      <c r="F40299" s="34"/>
      <c r="J40299" s="34"/>
      <c r="K40299" s="34"/>
      <c r="L40299" s="34"/>
    </row>
    <row r="40300" spans="6:12" x14ac:dyDescent="0.35">
      <c r="F40300" s="34"/>
      <c r="J40300" s="34"/>
      <c r="K40300" s="34"/>
      <c r="L40300" s="34"/>
    </row>
    <row r="40301" spans="6:12" x14ac:dyDescent="0.35">
      <c r="F40301" s="34"/>
      <c r="J40301" s="34"/>
      <c r="K40301" s="34"/>
      <c r="L40301" s="34"/>
    </row>
    <row r="40302" spans="6:12" x14ac:dyDescent="0.35">
      <c r="F40302" s="34"/>
      <c r="J40302" s="34"/>
      <c r="K40302" s="34"/>
      <c r="L40302" s="34"/>
    </row>
    <row r="40303" spans="6:12" x14ac:dyDescent="0.35">
      <c r="F40303" s="34"/>
      <c r="J40303" s="34"/>
      <c r="K40303" s="34"/>
      <c r="L40303" s="34"/>
    </row>
    <row r="40304" spans="6:12" x14ac:dyDescent="0.35">
      <c r="F40304" s="34"/>
      <c r="J40304" s="34"/>
      <c r="K40304" s="34"/>
      <c r="L40304" s="34"/>
    </row>
    <row r="40305" spans="6:12" x14ac:dyDescent="0.35">
      <c r="F40305" s="34"/>
      <c r="J40305" s="34"/>
      <c r="K40305" s="34"/>
      <c r="L40305" s="34"/>
    </row>
    <row r="40306" spans="6:12" x14ac:dyDescent="0.35">
      <c r="F40306" s="34"/>
      <c r="J40306" s="34"/>
      <c r="K40306" s="34"/>
      <c r="L40306" s="34"/>
    </row>
    <row r="40307" spans="6:12" x14ac:dyDescent="0.35">
      <c r="F40307" s="34"/>
      <c r="J40307" s="34"/>
      <c r="K40307" s="34"/>
      <c r="L40307" s="34"/>
    </row>
    <row r="40308" spans="6:12" x14ac:dyDescent="0.35">
      <c r="F40308" s="34"/>
      <c r="J40308" s="34"/>
      <c r="K40308" s="34"/>
      <c r="L40308" s="34"/>
    </row>
    <row r="40309" spans="6:12" x14ac:dyDescent="0.35">
      <c r="F40309" s="34"/>
      <c r="J40309" s="34"/>
      <c r="K40309" s="34"/>
      <c r="L40309" s="34"/>
    </row>
    <row r="40310" spans="6:12" x14ac:dyDescent="0.35">
      <c r="F40310" s="34"/>
      <c r="J40310" s="34"/>
      <c r="K40310" s="34"/>
      <c r="L40310" s="34"/>
    </row>
    <row r="40311" spans="6:12" x14ac:dyDescent="0.35">
      <c r="F40311" s="34"/>
      <c r="J40311" s="34"/>
      <c r="K40311" s="34"/>
      <c r="L40311" s="34"/>
    </row>
    <row r="40312" spans="6:12" x14ac:dyDescent="0.35">
      <c r="F40312" s="34"/>
      <c r="J40312" s="34"/>
      <c r="K40312" s="34"/>
      <c r="L40312" s="34"/>
    </row>
    <row r="40313" spans="6:12" x14ac:dyDescent="0.35">
      <c r="F40313" s="34"/>
      <c r="J40313" s="34"/>
      <c r="K40313" s="34"/>
      <c r="L40313" s="34"/>
    </row>
    <row r="40314" spans="6:12" x14ac:dyDescent="0.35">
      <c r="F40314" s="34"/>
      <c r="J40314" s="34"/>
      <c r="K40314" s="34"/>
      <c r="L40314" s="34"/>
    </row>
    <row r="40315" spans="6:12" x14ac:dyDescent="0.35">
      <c r="F40315" s="34"/>
      <c r="J40315" s="34"/>
      <c r="K40315" s="34"/>
      <c r="L40315" s="34"/>
    </row>
    <row r="40316" spans="6:12" x14ac:dyDescent="0.35">
      <c r="F40316" s="34"/>
      <c r="J40316" s="34"/>
      <c r="K40316" s="34"/>
      <c r="L40316" s="34"/>
    </row>
    <row r="40317" spans="6:12" x14ac:dyDescent="0.35">
      <c r="F40317" s="34"/>
      <c r="J40317" s="34"/>
      <c r="K40317" s="34"/>
      <c r="L40317" s="34"/>
    </row>
    <row r="40318" spans="6:12" x14ac:dyDescent="0.35">
      <c r="F40318" s="34"/>
      <c r="J40318" s="34"/>
      <c r="K40318" s="34"/>
      <c r="L40318" s="34"/>
    </row>
    <row r="40319" spans="6:12" x14ac:dyDescent="0.35">
      <c r="F40319" s="34"/>
      <c r="J40319" s="34"/>
      <c r="K40319" s="34"/>
      <c r="L40319" s="34"/>
    </row>
    <row r="40320" spans="6:12" x14ac:dyDescent="0.35">
      <c r="F40320" s="34"/>
      <c r="J40320" s="34"/>
      <c r="K40320" s="34"/>
      <c r="L40320" s="34"/>
    </row>
    <row r="40321" spans="6:12" x14ac:dyDescent="0.35">
      <c r="F40321" s="34"/>
      <c r="J40321" s="34"/>
      <c r="K40321" s="34"/>
      <c r="L40321" s="34"/>
    </row>
    <row r="40322" spans="6:12" x14ac:dyDescent="0.35">
      <c r="F40322" s="34"/>
      <c r="J40322" s="34"/>
      <c r="K40322" s="34"/>
      <c r="L40322" s="34"/>
    </row>
    <row r="40323" spans="6:12" x14ac:dyDescent="0.35">
      <c r="F40323" s="34"/>
      <c r="J40323" s="34"/>
      <c r="K40323" s="34"/>
      <c r="L40323" s="34"/>
    </row>
    <row r="40324" spans="6:12" x14ac:dyDescent="0.35">
      <c r="F40324" s="34"/>
      <c r="J40324" s="34"/>
      <c r="K40324" s="34"/>
      <c r="L40324" s="34"/>
    </row>
    <row r="40325" spans="6:12" x14ac:dyDescent="0.35">
      <c r="F40325" s="34"/>
      <c r="J40325" s="34"/>
      <c r="K40325" s="34"/>
      <c r="L40325" s="34"/>
    </row>
    <row r="40326" spans="6:12" x14ac:dyDescent="0.35">
      <c r="F40326" s="34"/>
      <c r="J40326" s="34"/>
      <c r="K40326" s="34"/>
      <c r="L40326" s="34"/>
    </row>
    <row r="40327" spans="6:12" x14ac:dyDescent="0.35">
      <c r="F40327" s="34"/>
      <c r="J40327" s="34"/>
      <c r="K40327" s="34"/>
      <c r="L40327" s="34"/>
    </row>
    <row r="40328" spans="6:12" x14ac:dyDescent="0.35">
      <c r="F40328" s="34"/>
      <c r="J40328" s="34"/>
      <c r="K40328" s="34"/>
      <c r="L40328" s="34"/>
    </row>
    <row r="40329" spans="6:12" x14ac:dyDescent="0.35">
      <c r="F40329" s="34"/>
      <c r="J40329" s="34"/>
      <c r="K40329" s="34"/>
      <c r="L40329" s="34"/>
    </row>
    <row r="40330" spans="6:12" x14ac:dyDescent="0.35">
      <c r="F40330" s="34"/>
      <c r="J40330" s="34"/>
      <c r="K40330" s="34"/>
      <c r="L40330" s="34"/>
    </row>
    <row r="40331" spans="6:12" x14ac:dyDescent="0.35">
      <c r="F40331" s="34"/>
      <c r="J40331" s="34"/>
      <c r="K40331" s="34"/>
      <c r="L40331" s="34"/>
    </row>
    <row r="40332" spans="6:12" x14ac:dyDescent="0.35">
      <c r="F40332" s="34"/>
      <c r="J40332" s="34"/>
      <c r="K40332" s="34"/>
      <c r="L40332" s="34"/>
    </row>
    <row r="40333" spans="6:12" x14ac:dyDescent="0.35">
      <c r="F40333" s="34"/>
      <c r="J40333" s="34"/>
      <c r="K40333" s="34"/>
      <c r="L40333" s="34"/>
    </row>
    <row r="40334" spans="6:12" x14ac:dyDescent="0.35">
      <c r="F40334" s="34"/>
      <c r="J40334" s="34"/>
      <c r="K40334" s="34"/>
      <c r="L40334" s="34"/>
    </row>
    <row r="40335" spans="6:12" x14ac:dyDescent="0.35">
      <c r="F40335" s="34"/>
      <c r="J40335" s="34"/>
      <c r="K40335" s="34"/>
      <c r="L40335" s="34"/>
    </row>
    <row r="40336" spans="6:12" x14ac:dyDescent="0.35">
      <c r="F40336" s="34"/>
      <c r="J40336" s="34"/>
      <c r="K40336" s="34"/>
      <c r="L40336" s="34"/>
    </row>
    <row r="40337" spans="6:12" x14ac:dyDescent="0.35">
      <c r="F40337" s="34"/>
      <c r="J40337" s="34"/>
      <c r="K40337" s="34"/>
      <c r="L40337" s="34"/>
    </row>
    <row r="40338" spans="6:12" x14ac:dyDescent="0.35">
      <c r="F40338" s="34"/>
      <c r="J40338" s="34"/>
      <c r="K40338" s="34"/>
      <c r="L40338" s="34"/>
    </row>
    <row r="40339" spans="6:12" x14ac:dyDescent="0.35">
      <c r="F40339" s="34"/>
      <c r="J40339" s="34"/>
      <c r="K40339" s="34"/>
      <c r="L40339" s="34"/>
    </row>
    <row r="40340" spans="6:12" x14ac:dyDescent="0.35">
      <c r="F40340" s="34"/>
      <c r="J40340" s="34"/>
      <c r="K40340" s="34"/>
      <c r="L40340" s="34"/>
    </row>
    <row r="40341" spans="6:12" x14ac:dyDescent="0.35">
      <c r="F40341" s="34"/>
      <c r="J40341" s="34"/>
      <c r="K40341" s="34"/>
      <c r="L40341" s="34"/>
    </row>
    <row r="40342" spans="6:12" x14ac:dyDescent="0.35">
      <c r="F40342" s="34"/>
      <c r="J40342" s="34"/>
      <c r="K40342" s="34"/>
      <c r="L40342" s="34"/>
    </row>
    <row r="40343" spans="6:12" x14ac:dyDescent="0.35">
      <c r="F40343" s="34"/>
      <c r="J40343" s="34"/>
      <c r="K40343" s="34"/>
      <c r="L40343" s="34"/>
    </row>
    <row r="40344" spans="6:12" x14ac:dyDescent="0.35">
      <c r="F40344" s="34"/>
      <c r="J40344" s="34"/>
      <c r="K40344" s="34"/>
      <c r="L40344" s="34"/>
    </row>
    <row r="40345" spans="6:12" x14ac:dyDescent="0.35">
      <c r="F40345" s="34"/>
      <c r="J40345" s="34"/>
      <c r="K40345" s="34"/>
      <c r="L40345" s="34"/>
    </row>
    <row r="40346" spans="6:12" x14ac:dyDescent="0.35">
      <c r="F40346" s="34"/>
      <c r="J40346" s="34"/>
      <c r="K40346" s="34"/>
      <c r="L40346" s="34"/>
    </row>
    <row r="40347" spans="6:12" x14ac:dyDescent="0.35">
      <c r="F40347" s="34"/>
      <c r="J40347" s="34"/>
      <c r="K40347" s="34"/>
      <c r="L40347" s="34"/>
    </row>
    <row r="40348" spans="6:12" x14ac:dyDescent="0.35">
      <c r="F40348" s="34"/>
      <c r="J40348" s="34"/>
      <c r="K40348" s="34"/>
      <c r="L40348" s="34"/>
    </row>
    <row r="40349" spans="6:12" x14ac:dyDescent="0.35">
      <c r="F40349" s="34"/>
      <c r="J40349" s="34"/>
      <c r="K40349" s="34"/>
      <c r="L40349" s="34"/>
    </row>
    <row r="40350" spans="6:12" x14ac:dyDescent="0.35">
      <c r="F40350" s="34"/>
      <c r="J40350" s="34"/>
      <c r="K40350" s="34"/>
      <c r="L40350" s="34"/>
    </row>
    <row r="40351" spans="6:12" x14ac:dyDescent="0.35">
      <c r="F40351" s="34"/>
      <c r="J40351" s="34"/>
      <c r="K40351" s="34"/>
      <c r="L40351" s="34"/>
    </row>
    <row r="40352" spans="6:12" x14ac:dyDescent="0.35">
      <c r="F40352" s="34"/>
      <c r="J40352" s="34"/>
      <c r="K40352" s="34"/>
      <c r="L40352" s="34"/>
    </row>
    <row r="40353" spans="6:12" x14ac:dyDescent="0.35">
      <c r="F40353" s="34"/>
      <c r="J40353" s="34"/>
      <c r="K40353" s="34"/>
      <c r="L40353" s="34"/>
    </row>
    <row r="40354" spans="6:12" x14ac:dyDescent="0.35">
      <c r="F40354" s="34"/>
      <c r="J40354" s="34"/>
      <c r="K40354" s="34"/>
      <c r="L40354" s="34"/>
    </row>
    <row r="40355" spans="6:12" x14ac:dyDescent="0.35">
      <c r="F40355" s="34"/>
      <c r="J40355" s="34"/>
      <c r="K40355" s="34"/>
      <c r="L40355" s="34"/>
    </row>
    <row r="40356" spans="6:12" x14ac:dyDescent="0.35">
      <c r="F40356" s="34"/>
      <c r="J40356" s="34"/>
      <c r="K40356" s="34"/>
      <c r="L40356" s="34"/>
    </row>
    <row r="40357" spans="6:12" x14ac:dyDescent="0.35">
      <c r="F40357" s="34"/>
      <c r="J40357" s="34"/>
      <c r="K40357" s="34"/>
      <c r="L40357" s="34"/>
    </row>
    <row r="40358" spans="6:12" x14ac:dyDescent="0.35">
      <c r="F40358" s="34"/>
      <c r="J40358" s="34"/>
      <c r="K40358" s="34"/>
      <c r="L40358" s="34"/>
    </row>
    <row r="40359" spans="6:12" x14ac:dyDescent="0.35">
      <c r="F40359" s="34"/>
      <c r="J40359" s="34"/>
      <c r="K40359" s="34"/>
      <c r="L40359" s="34"/>
    </row>
    <row r="40360" spans="6:12" x14ac:dyDescent="0.35">
      <c r="F40360" s="34"/>
      <c r="J40360" s="34"/>
      <c r="K40360" s="34"/>
      <c r="L40360" s="34"/>
    </row>
    <row r="40361" spans="6:12" x14ac:dyDescent="0.35">
      <c r="F40361" s="34"/>
      <c r="J40361" s="34"/>
      <c r="K40361" s="34"/>
      <c r="L40361" s="34"/>
    </row>
    <row r="40362" spans="6:12" x14ac:dyDescent="0.35">
      <c r="F40362" s="34"/>
      <c r="J40362" s="34"/>
      <c r="K40362" s="34"/>
      <c r="L40362" s="34"/>
    </row>
    <row r="40363" spans="6:12" x14ac:dyDescent="0.35">
      <c r="F40363" s="34"/>
      <c r="J40363" s="34"/>
      <c r="K40363" s="34"/>
      <c r="L40363" s="34"/>
    </row>
    <row r="40364" spans="6:12" x14ac:dyDescent="0.35">
      <c r="F40364" s="34"/>
      <c r="J40364" s="34"/>
      <c r="K40364" s="34"/>
      <c r="L40364" s="34"/>
    </row>
    <row r="40365" spans="6:12" x14ac:dyDescent="0.35">
      <c r="F40365" s="34"/>
      <c r="J40365" s="34"/>
      <c r="K40365" s="34"/>
      <c r="L40365" s="34"/>
    </row>
    <row r="40366" spans="6:12" x14ac:dyDescent="0.35">
      <c r="F40366" s="34"/>
      <c r="J40366" s="34"/>
      <c r="K40366" s="34"/>
      <c r="L40366" s="34"/>
    </row>
    <row r="40367" spans="6:12" x14ac:dyDescent="0.35">
      <c r="F40367" s="34"/>
      <c r="J40367" s="34"/>
      <c r="K40367" s="34"/>
      <c r="L40367" s="34"/>
    </row>
    <row r="40368" spans="6:12" x14ac:dyDescent="0.35">
      <c r="F40368" s="34"/>
      <c r="J40368" s="34"/>
      <c r="K40368" s="34"/>
      <c r="L40368" s="34"/>
    </row>
    <row r="40369" spans="6:12" x14ac:dyDescent="0.35">
      <c r="F40369" s="34"/>
      <c r="J40369" s="34"/>
      <c r="K40369" s="34"/>
      <c r="L40369" s="34"/>
    </row>
    <row r="40370" spans="6:12" x14ac:dyDescent="0.35">
      <c r="F40370" s="34"/>
      <c r="J40370" s="34"/>
      <c r="K40370" s="34"/>
      <c r="L40370" s="34"/>
    </row>
    <row r="40371" spans="6:12" x14ac:dyDescent="0.35">
      <c r="F40371" s="34"/>
      <c r="J40371" s="34"/>
      <c r="K40371" s="34"/>
      <c r="L40371" s="34"/>
    </row>
    <row r="40372" spans="6:12" x14ac:dyDescent="0.35">
      <c r="F40372" s="34"/>
      <c r="J40372" s="34"/>
      <c r="K40372" s="34"/>
      <c r="L40372" s="34"/>
    </row>
    <row r="40373" spans="6:12" x14ac:dyDescent="0.35">
      <c r="F40373" s="34"/>
      <c r="J40373" s="34"/>
      <c r="K40373" s="34"/>
      <c r="L40373" s="34"/>
    </row>
    <row r="40374" spans="6:12" x14ac:dyDescent="0.35">
      <c r="F40374" s="34"/>
      <c r="J40374" s="34"/>
      <c r="K40374" s="34"/>
      <c r="L40374" s="34"/>
    </row>
    <row r="40375" spans="6:12" x14ac:dyDescent="0.35">
      <c r="F40375" s="34"/>
      <c r="J40375" s="34"/>
      <c r="K40375" s="34"/>
      <c r="L40375" s="34"/>
    </row>
    <row r="40376" spans="6:12" x14ac:dyDescent="0.35">
      <c r="F40376" s="34"/>
      <c r="J40376" s="34"/>
      <c r="K40376" s="34"/>
      <c r="L40376" s="34"/>
    </row>
    <row r="40377" spans="6:12" x14ac:dyDescent="0.35">
      <c r="F40377" s="34"/>
      <c r="J40377" s="34"/>
      <c r="K40377" s="34"/>
      <c r="L40377" s="34"/>
    </row>
    <row r="40378" spans="6:12" x14ac:dyDescent="0.35">
      <c r="F40378" s="34"/>
      <c r="J40378" s="34"/>
      <c r="K40378" s="34"/>
      <c r="L40378" s="34"/>
    </row>
    <row r="40379" spans="6:12" x14ac:dyDescent="0.35">
      <c r="F40379" s="34"/>
      <c r="J40379" s="34"/>
      <c r="K40379" s="34"/>
      <c r="L40379" s="34"/>
    </row>
    <row r="40380" spans="6:12" x14ac:dyDescent="0.35">
      <c r="F40380" s="34"/>
      <c r="J40380" s="34"/>
      <c r="K40380" s="34"/>
      <c r="L40380" s="34"/>
    </row>
    <row r="40381" spans="6:12" x14ac:dyDescent="0.35">
      <c r="F40381" s="34"/>
      <c r="J40381" s="34"/>
      <c r="K40381" s="34"/>
      <c r="L40381" s="34"/>
    </row>
    <row r="40382" spans="6:12" x14ac:dyDescent="0.35">
      <c r="F40382" s="34"/>
      <c r="J40382" s="34"/>
      <c r="K40382" s="34"/>
      <c r="L40382" s="34"/>
    </row>
    <row r="40383" spans="6:12" x14ac:dyDescent="0.35">
      <c r="F40383" s="34"/>
      <c r="J40383" s="34"/>
      <c r="K40383" s="34"/>
      <c r="L40383" s="34"/>
    </row>
    <row r="40384" spans="6:12" x14ac:dyDescent="0.35">
      <c r="F40384" s="34"/>
      <c r="J40384" s="34"/>
      <c r="K40384" s="34"/>
      <c r="L40384" s="34"/>
    </row>
    <row r="40385" spans="6:12" x14ac:dyDescent="0.35">
      <c r="F40385" s="34"/>
      <c r="J40385" s="34"/>
      <c r="K40385" s="34"/>
      <c r="L40385" s="34"/>
    </row>
    <row r="40386" spans="6:12" x14ac:dyDescent="0.35">
      <c r="F40386" s="34"/>
      <c r="J40386" s="34"/>
      <c r="K40386" s="34"/>
      <c r="L40386" s="34"/>
    </row>
    <row r="40387" spans="6:12" x14ac:dyDescent="0.35">
      <c r="F40387" s="34"/>
      <c r="J40387" s="34"/>
      <c r="K40387" s="34"/>
      <c r="L40387" s="34"/>
    </row>
    <row r="40388" spans="6:12" x14ac:dyDescent="0.35">
      <c r="F40388" s="34"/>
      <c r="J40388" s="34"/>
      <c r="K40388" s="34"/>
      <c r="L40388" s="34"/>
    </row>
    <row r="40389" spans="6:12" x14ac:dyDescent="0.35">
      <c r="F40389" s="34"/>
      <c r="J40389" s="34"/>
      <c r="K40389" s="34"/>
      <c r="L40389" s="34"/>
    </row>
    <row r="40390" spans="6:12" x14ac:dyDescent="0.35">
      <c r="F40390" s="34"/>
      <c r="J40390" s="34"/>
      <c r="K40390" s="34"/>
      <c r="L40390" s="34"/>
    </row>
    <row r="40391" spans="6:12" x14ac:dyDescent="0.35">
      <c r="F40391" s="34"/>
      <c r="J40391" s="34"/>
      <c r="K40391" s="34"/>
      <c r="L40391" s="34"/>
    </row>
    <row r="40392" spans="6:12" x14ac:dyDescent="0.35">
      <c r="F40392" s="34"/>
      <c r="J40392" s="34"/>
      <c r="K40392" s="34"/>
      <c r="L40392" s="34"/>
    </row>
    <row r="40393" spans="6:12" x14ac:dyDescent="0.35">
      <c r="F40393" s="34"/>
      <c r="J40393" s="34"/>
      <c r="K40393" s="34"/>
      <c r="L40393" s="34"/>
    </row>
    <row r="40394" spans="6:12" x14ac:dyDescent="0.35">
      <c r="F40394" s="34"/>
      <c r="J40394" s="34"/>
      <c r="K40394" s="34"/>
      <c r="L40394" s="34"/>
    </row>
    <row r="40395" spans="6:12" x14ac:dyDescent="0.35">
      <c r="F40395" s="34"/>
      <c r="J40395" s="34"/>
      <c r="K40395" s="34"/>
      <c r="L40395" s="34"/>
    </row>
    <row r="40396" spans="6:12" x14ac:dyDescent="0.35">
      <c r="F40396" s="34"/>
      <c r="J40396" s="34"/>
      <c r="K40396" s="34"/>
      <c r="L40396" s="34"/>
    </row>
    <row r="40397" spans="6:12" x14ac:dyDescent="0.35">
      <c r="F40397" s="34"/>
      <c r="J40397" s="34"/>
      <c r="K40397" s="34"/>
      <c r="L40397" s="34"/>
    </row>
    <row r="40398" spans="6:12" x14ac:dyDescent="0.35">
      <c r="F40398" s="34"/>
      <c r="J40398" s="34"/>
      <c r="K40398" s="34"/>
      <c r="L40398" s="34"/>
    </row>
    <row r="40399" spans="6:12" x14ac:dyDescent="0.35">
      <c r="F40399" s="34"/>
      <c r="J40399" s="34"/>
      <c r="K40399" s="34"/>
      <c r="L40399" s="34"/>
    </row>
    <row r="40400" spans="6:12" x14ac:dyDescent="0.35">
      <c r="F40400" s="34"/>
      <c r="J40400" s="34"/>
      <c r="K40400" s="34"/>
      <c r="L40400" s="34"/>
    </row>
    <row r="40401" spans="6:12" x14ac:dyDescent="0.35">
      <c r="F40401" s="34"/>
      <c r="J40401" s="34"/>
      <c r="K40401" s="34"/>
      <c r="L40401" s="34"/>
    </row>
    <row r="40402" spans="6:12" x14ac:dyDescent="0.35">
      <c r="F40402" s="34"/>
      <c r="J40402" s="34"/>
      <c r="K40402" s="34"/>
      <c r="L40402" s="34"/>
    </row>
    <row r="40403" spans="6:12" x14ac:dyDescent="0.35">
      <c r="F40403" s="34"/>
      <c r="J40403" s="34"/>
      <c r="K40403" s="34"/>
      <c r="L40403" s="34"/>
    </row>
    <row r="40404" spans="6:12" x14ac:dyDescent="0.35">
      <c r="F40404" s="34"/>
      <c r="J40404" s="34"/>
      <c r="K40404" s="34"/>
      <c r="L40404" s="34"/>
    </row>
    <row r="40405" spans="6:12" x14ac:dyDescent="0.35">
      <c r="F40405" s="34"/>
      <c r="J40405" s="34"/>
      <c r="K40405" s="34"/>
      <c r="L40405" s="34"/>
    </row>
    <row r="40406" spans="6:12" x14ac:dyDescent="0.35">
      <c r="F40406" s="34"/>
      <c r="J40406" s="34"/>
      <c r="K40406" s="34"/>
      <c r="L40406" s="34"/>
    </row>
    <row r="40407" spans="6:12" x14ac:dyDescent="0.35">
      <c r="F40407" s="34"/>
      <c r="J40407" s="34"/>
      <c r="K40407" s="34"/>
      <c r="L40407" s="34"/>
    </row>
    <row r="40408" spans="6:12" x14ac:dyDescent="0.35">
      <c r="F40408" s="34"/>
      <c r="J40408" s="34"/>
      <c r="K40408" s="34"/>
      <c r="L40408" s="34"/>
    </row>
    <row r="40409" spans="6:12" x14ac:dyDescent="0.35">
      <c r="F40409" s="34"/>
      <c r="J40409" s="34"/>
      <c r="K40409" s="34"/>
      <c r="L40409" s="34"/>
    </row>
    <row r="40410" spans="6:12" x14ac:dyDescent="0.35">
      <c r="F40410" s="34"/>
      <c r="J40410" s="34"/>
      <c r="K40410" s="34"/>
      <c r="L40410" s="34"/>
    </row>
    <row r="40411" spans="6:12" x14ac:dyDescent="0.35">
      <c r="F40411" s="34"/>
      <c r="J40411" s="34"/>
      <c r="K40411" s="34"/>
      <c r="L40411" s="34"/>
    </row>
    <row r="40412" spans="6:12" x14ac:dyDescent="0.35">
      <c r="F40412" s="34"/>
      <c r="J40412" s="34"/>
      <c r="K40412" s="34"/>
      <c r="L40412" s="34"/>
    </row>
    <row r="40413" spans="6:12" x14ac:dyDescent="0.35">
      <c r="F40413" s="34"/>
      <c r="J40413" s="34"/>
      <c r="K40413" s="34"/>
      <c r="L40413" s="34"/>
    </row>
    <row r="40414" spans="6:12" x14ac:dyDescent="0.35">
      <c r="F40414" s="34"/>
      <c r="J40414" s="34"/>
      <c r="K40414" s="34"/>
      <c r="L40414" s="34"/>
    </row>
    <row r="40415" spans="6:12" x14ac:dyDescent="0.35">
      <c r="F40415" s="34"/>
      <c r="J40415" s="34"/>
      <c r="K40415" s="34"/>
      <c r="L40415" s="34"/>
    </row>
    <row r="40416" spans="6:12" x14ac:dyDescent="0.35">
      <c r="F40416" s="34"/>
      <c r="J40416" s="34"/>
      <c r="K40416" s="34"/>
      <c r="L40416" s="34"/>
    </row>
    <row r="40417" spans="6:12" x14ac:dyDescent="0.35">
      <c r="F40417" s="34"/>
      <c r="J40417" s="34"/>
      <c r="K40417" s="34"/>
      <c r="L40417" s="34"/>
    </row>
    <row r="40418" spans="6:12" x14ac:dyDescent="0.35">
      <c r="F40418" s="34"/>
      <c r="J40418" s="34"/>
      <c r="K40418" s="34"/>
      <c r="L40418" s="34"/>
    </row>
    <row r="40419" spans="6:12" x14ac:dyDescent="0.35">
      <c r="F40419" s="34"/>
      <c r="J40419" s="34"/>
      <c r="K40419" s="34"/>
      <c r="L40419" s="34"/>
    </row>
    <row r="40420" spans="6:12" x14ac:dyDescent="0.35">
      <c r="F40420" s="34"/>
      <c r="J40420" s="34"/>
      <c r="K40420" s="34"/>
      <c r="L40420" s="34"/>
    </row>
    <row r="40421" spans="6:12" x14ac:dyDescent="0.35">
      <c r="F40421" s="34"/>
      <c r="J40421" s="34"/>
      <c r="K40421" s="34"/>
      <c r="L40421" s="34"/>
    </row>
    <row r="40422" spans="6:12" x14ac:dyDescent="0.35">
      <c r="F40422" s="34"/>
      <c r="J40422" s="34"/>
      <c r="K40422" s="34"/>
      <c r="L40422" s="34"/>
    </row>
    <row r="40423" spans="6:12" x14ac:dyDescent="0.35">
      <c r="F40423" s="34"/>
      <c r="J40423" s="34"/>
      <c r="K40423" s="34"/>
      <c r="L40423" s="34"/>
    </row>
    <row r="40424" spans="6:12" x14ac:dyDescent="0.35">
      <c r="F40424" s="34"/>
      <c r="J40424" s="34"/>
      <c r="K40424" s="34"/>
      <c r="L40424" s="34"/>
    </row>
    <row r="40425" spans="6:12" x14ac:dyDescent="0.35">
      <c r="F40425" s="34"/>
      <c r="J40425" s="34"/>
      <c r="K40425" s="34"/>
      <c r="L40425" s="34"/>
    </row>
    <row r="40426" spans="6:12" x14ac:dyDescent="0.35">
      <c r="F40426" s="34"/>
      <c r="J40426" s="34"/>
      <c r="K40426" s="34"/>
      <c r="L40426" s="34"/>
    </row>
    <row r="40427" spans="6:12" x14ac:dyDescent="0.35">
      <c r="F40427" s="34"/>
      <c r="J40427" s="34"/>
      <c r="K40427" s="34"/>
      <c r="L40427" s="34"/>
    </row>
    <row r="40428" spans="6:12" x14ac:dyDescent="0.35">
      <c r="F40428" s="34"/>
      <c r="J40428" s="34"/>
      <c r="K40428" s="34"/>
      <c r="L40428" s="34"/>
    </row>
    <row r="40429" spans="6:12" x14ac:dyDescent="0.35">
      <c r="F40429" s="34"/>
      <c r="J40429" s="34"/>
      <c r="K40429" s="34"/>
      <c r="L40429" s="34"/>
    </row>
    <row r="40430" spans="6:12" x14ac:dyDescent="0.35">
      <c r="F40430" s="34"/>
      <c r="J40430" s="34"/>
      <c r="K40430" s="34"/>
      <c r="L40430" s="34"/>
    </row>
    <row r="40431" spans="6:12" x14ac:dyDescent="0.35">
      <c r="F40431" s="34"/>
      <c r="J40431" s="34"/>
      <c r="K40431" s="34"/>
      <c r="L40431" s="34"/>
    </row>
    <row r="40432" spans="6:12" x14ac:dyDescent="0.35">
      <c r="F40432" s="34"/>
      <c r="J40432" s="34"/>
      <c r="K40432" s="34"/>
      <c r="L40432" s="34"/>
    </row>
    <row r="40433" spans="6:12" x14ac:dyDescent="0.35">
      <c r="F40433" s="34"/>
      <c r="J40433" s="34"/>
      <c r="K40433" s="34"/>
      <c r="L40433" s="34"/>
    </row>
    <row r="40434" spans="6:12" x14ac:dyDescent="0.35">
      <c r="F40434" s="34"/>
      <c r="J40434" s="34"/>
      <c r="K40434" s="34"/>
      <c r="L40434" s="34"/>
    </row>
    <row r="40435" spans="6:12" x14ac:dyDescent="0.35">
      <c r="F40435" s="34"/>
      <c r="J40435" s="34"/>
      <c r="K40435" s="34"/>
      <c r="L40435" s="34"/>
    </row>
    <row r="40436" spans="6:12" x14ac:dyDescent="0.35">
      <c r="F40436" s="34"/>
      <c r="J40436" s="34"/>
      <c r="K40436" s="34"/>
      <c r="L40436" s="34"/>
    </row>
    <row r="40437" spans="6:12" x14ac:dyDescent="0.35">
      <c r="F40437" s="34"/>
      <c r="J40437" s="34"/>
      <c r="K40437" s="34"/>
      <c r="L40437" s="34"/>
    </row>
    <row r="40438" spans="6:12" x14ac:dyDescent="0.35">
      <c r="F40438" s="34"/>
      <c r="J40438" s="34"/>
      <c r="K40438" s="34"/>
      <c r="L40438" s="34"/>
    </row>
    <row r="40439" spans="6:12" x14ac:dyDescent="0.35">
      <c r="F40439" s="34"/>
      <c r="J40439" s="34"/>
      <c r="K40439" s="34"/>
      <c r="L40439" s="34"/>
    </row>
    <row r="40440" spans="6:12" x14ac:dyDescent="0.35">
      <c r="F40440" s="34"/>
      <c r="J40440" s="34"/>
      <c r="K40440" s="34"/>
      <c r="L40440" s="34"/>
    </row>
    <row r="40441" spans="6:12" x14ac:dyDescent="0.35">
      <c r="F40441" s="34"/>
      <c r="J40441" s="34"/>
      <c r="K40441" s="34"/>
      <c r="L40441" s="34"/>
    </row>
    <row r="40442" spans="6:12" x14ac:dyDescent="0.35">
      <c r="F40442" s="34"/>
      <c r="J40442" s="34"/>
      <c r="K40442" s="34"/>
      <c r="L40442" s="34"/>
    </row>
    <row r="40443" spans="6:12" x14ac:dyDescent="0.35">
      <c r="F40443" s="34"/>
      <c r="J40443" s="34"/>
      <c r="K40443" s="34"/>
      <c r="L40443" s="34"/>
    </row>
    <row r="40444" spans="6:12" x14ac:dyDescent="0.35">
      <c r="F40444" s="34"/>
      <c r="J40444" s="34"/>
      <c r="K40444" s="34"/>
      <c r="L40444" s="34"/>
    </row>
    <row r="40445" spans="6:12" x14ac:dyDescent="0.35">
      <c r="F40445" s="34"/>
      <c r="J40445" s="34"/>
      <c r="K40445" s="34"/>
      <c r="L40445" s="34"/>
    </row>
    <row r="40446" spans="6:12" x14ac:dyDescent="0.35">
      <c r="F40446" s="34"/>
      <c r="J40446" s="34"/>
      <c r="K40446" s="34"/>
      <c r="L40446" s="34"/>
    </row>
    <row r="40447" spans="6:12" x14ac:dyDescent="0.35">
      <c r="F40447" s="34"/>
      <c r="J40447" s="34"/>
      <c r="K40447" s="34"/>
      <c r="L40447" s="34"/>
    </row>
    <row r="40448" spans="6:12" x14ac:dyDescent="0.35">
      <c r="F40448" s="34"/>
      <c r="J40448" s="34"/>
      <c r="K40448" s="34"/>
      <c r="L40448" s="34"/>
    </row>
    <row r="40449" spans="6:12" x14ac:dyDescent="0.35">
      <c r="F40449" s="34"/>
      <c r="J40449" s="34"/>
      <c r="K40449" s="34"/>
      <c r="L40449" s="34"/>
    </row>
    <row r="40450" spans="6:12" x14ac:dyDescent="0.35">
      <c r="F40450" s="34"/>
      <c r="J40450" s="34"/>
      <c r="K40450" s="34"/>
      <c r="L40450" s="34"/>
    </row>
    <row r="40451" spans="6:12" x14ac:dyDescent="0.35">
      <c r="F40451" s="34"/>
      <c r="J40451" s="34"/>
      <c r="K40451" s="34"/>
      <c r="L40451" s="34"/>
    </row>
    <row r="40452" spans="6:12" x14ac:dyDescent="0.35">
      <c r="F40452" s="34"/>
      <c r="J40452" s="34"/>
      <c r="K40452" s="34"/>
      <c r="L40452" s="34"/>
    </row>
    <row r="40453" spans="6:12" x14ac:dyDescent="0.35">
      <c r="F40453" s="34"/>
      <c r="J40453" s="34"/>
      <c r="K40453" s="34"/>
      <c r="L40453" s="34"/>
    </row>
    <row r="40454" spans="6:12" x14ac:dyDescent="0.35">
      <c r="F40454" s="34"/>
      <c r="J40454" s="34"/>
      <c r="K40454" s="34"/>
      <c r="L40454" s="34"/>
    </row>
    <row r="40455" spans="6:12" x14ac:dyDescent="0.35">
      <c r="F40455" s="34"/>
      <c r="J40455" s="34"/>
      <c r="K40455" s="34"/>
      <c r="L40455" s="34"/>
    </row>
    <row r="40456" spans="6:12" x14ac:dyDescent="0.35">
      <c r="F40456" s="34"/>
      <c r="J40456" s="34"/>
      <c r="K40456" s="34"/>
      <c r="L40456" s="34"/>
    </row>
    <row r="40457" spans="6:12" x14ac:dyDescent="0.35">
      <c r="F40457" s="34"/>
      <c r="J40457" s="34"/>
      <c r="K40457" s="34"/>
      <c r="L40457" s="34"/>
    </row>
    <row r="40458" spans="6:12" x14ac:dyDescent="0.35">
      <c r="F40458" s="34"/>
      <c r="J40458" s="34"/>
      <c r="K40458" s="34"/>
      <c r="L40458" s="34"/>
    </row>
    <row r="40459" spans="6:12" x14ac:dyDescent="0.35">
      <c r="F40459" s="34"/>
      <c r="J40459" s="34"/>
      <c r="K40459" s="34"/>
      <c r="L40459" s="34"/>
    </row>
    <row r="40460" spans="6:12" x14ac:dyDescent="0.35">
      <c r="F40460" s="34"/>
      <c r="J40460" s="34"/>
      <c r="K40460" s="34"/>
      <c r="L40460" s="34"/>
    </row>
    <row r="40461" spans="6:12" x14ac:dyDescent="0.35">
      <c r="F40461" s="34"/>
      <c r="J40461" s="34"/>
      <c r="K40461" s="34"/>
      <c r="L40461" s="34"/>
    </row>
    <row r="40462" spans="6:12" x14ac:dyDescent="0.35">
      <c r="F40462" s="34"/>
      <c r="J40462" s="34"/>
      <c r="K40462" s="34"/>
      <c r="L40462" s="34"/>
    </row>
    <row r="40463" spans="6:12" x14ac:dyDescent="0.35">
      <c r="F40463" s="34"/>
      <c r="J40463" s="34"/>
      <c r="K40463" s="34"/>
      <c r="L40463" s="34"/>
    </row>
    <row r="40464" spans="6:12" x14ac:dyDescent="0.35">
      <c r="F40464" s="34"/>
      <c r="J40464" s="34"/>
      <c r="K40464" s="34"/>
      <c r="L40464" s="34"/>
    </row>
    <row r="40465" spans="6:12" x14ac:dyDescent="0.35">
      <c r="F40465" s="34"/>
      <c r="J40465" s="34"/>
      <c r="K40465" s="34"/>
      <c r="L40465" s="34"/>
    </row>
    <row r="40466" spans="6:12" x14ac:dyDescent="0.35">
      <c r="F40466" s="34"/>
      <c r="J40466" s="34"/>
      <c r="K40466" s="34"/>
      <c r="L40466" s="34"/>
    </row>
    <row r="40467" spans="6:12" x14ac:dyDescent="0.35">
      <c r="F40467" s="34"/>
      <c r="J40467" s="34"/>
      <c r="K40467" s="34"/>
      <c r="L40467" s="34"/>
    </row>
    <row r="40468" spans="6:12" x14ac:dyDescent="0.35">
      <c r="F40468" s="34"/>
      <c r="J40468" s="34"/>
      <c r="K40468" s="34"/>
      <c r="L40468" s="34"/>
    </row>
    <row r="40469" spans="6:12" x14ac:dyDescent="0.35">
      <c r="F40469" s="34"/>
      <c r="J40469" s="34"/>
      <c r="K40469" s="34"/>
      <c r="L40469" s="34"/>
    </row>
    <row r="40470" spans="6:12" x14ac:dyDescent="0.35">
      <c r="F40470" s="34"/>
      <c r="J40470" s="34"/>
      <c r="K40470" s="34"/>
      <c r="L40470" s="34"/>
    </row>
    <row r="40471" spans="6:12" x14ac:dyDescent="0.35">
      <c r="F40471" s="34"/>
      <c r="J40471" s="34"/>
      <c r="K40471" s="34"/>
      <c r="L40471" s="34"/>
    </row>
    <row r="40472" spans="6:12" x14ac:dyDescent="0.35">
      <c r="F40472" s="34"/>
      <c r="J40472" s="34"/>
      <c r="K40472" s="34"/>
      <c r="L40472" s="34"/>
    </row>
    <row r="40473" spans="6:12" x14ac:dyDescent="0.35">
      <c r="F40473" s="34"/>
      <c r="J40473" s="34"/>
      <c r="K40473" s="34"/>
      <c r="L40473" s="34"/>
    </row>
    <row r="40474" spans="6:12" x14ac:dyDescent="0.35">
      <c r="F40474" s="34"/>
      <c r="J40474" s="34"/>
      <c r="K40474" s="34"/>
      <c r="L40474" s="34"/>
    </row>
    <row r="40475" spans="6:12" x14ac:dyDescent="0.35">
      <c r="F40475" s="34"/>
      <c r="J40475" s="34"/>
      <c r="K40475" s="34"/>
      <c r="L40475" s="34"/>
    </row>
    <row r="40476" spans="6:12" x14ac:dyDescent="0.35">
      <c r="F40476" s="34"/>
      <c r="J40476" s="34"/>
      <c r="K40476" s="34"/>
      <c r="L40476" s="34"/>
    </row>
    <row r="40477" spans="6:12" x14ac:dyDescent="0.35">
      <c r="F40477" s="34"/>
      <c r="J40477" s="34"/>
      <c r="K40477" s="34"/>
      <c r="L40477" s="34"/>
    </row>
    <row r="40478" spans="6:12" x14ac:dyDescent="0.35">
      <c r="F40478" s="34"/>
      <c r="J40478" s="34"/>
      <c r="K40478" s="34"/>
      <c r="L40478" s="34"/>
    </row>
    <row r="40479" spans="6:12" x14ac:dyDescent="0.35">
      <c r="F40479" s="34"/>
      <c r="J40479" s="34"/>
      <c r="K40479" s="34"/>
      <c r="L40479" s="34"/>
    </row>
    <row r="40480" spans="6:12" x14ac:dyDescent="0.35">
      <c r="F40480" s="34"/>
      <c r="J40480" s="34"/>
      <c r="K40480" s="34"/>
      <c r="L40480" s="34"/>
    </row>
    <row r="40481" spans="6:12" x14ac:dyDescent="0.35">
      <c r="F40481" s="34"/>
      <c r="J40481" s="34"/>
      <c r="K40481" s="34"/>
      <c r="L40481" s="34"/>
    </row>
    <row r="40482" spans="6:12" x14ac:dyDescent="0.35">
      <c r="F40482" s="34"/>
      <c r="J40482" s="34"/>
      <c r="K40482" s="34"/>
      <c r="L40482" s="34"/>
    </row>
    <row r="40483" spans="6:12" x14ac:dyDescent="0.35">
      <c r="F40483" s="34"/>
      <c r="J40483" s="34"/>
      <c r="K40483" s="34"/>
      <c r="L40483" s="34"/>
    </row>
    <row r="40484" spans="6:12" x14ac:dyDescent="0.35">
      <c r="F40484" s="34"/>
      <c r="J40484" s="34"/>
      <c r="K40484" s="34"/>
      <c r="L40484" s="34"/>
    </row>
    <row r="40485" spans="6:12" x14ac:dyDescent="0.35">
      <c r="F40485" s="34"/>
      <c r="J40485" s="34"/>
      <c r="K40485" s="34"/>
      <c r="L40485" s="34"/>
    </row>
    <row r="40486" spans="6:12" x14ac:dyDescent="0.35">
      <c r="F40486" s="34"/>
      <c r="J40486" s="34"/>
      <c r="K40486" s="34"/>
      <c r="L40486" s="34"/>
    </row>
    <row r="40487" spans="6:12" x14ac:dyDescent="0.35">
      <c r="F40487" s="34"/>
      <c r="J40487" s="34"/>
      <c r="K40487" s="34"/>
      <c r="L40487" s="34"/>
    </row>
    <row r="40488" spans="6:12" x14ac:dyDescent="0.35">
      <c r="F40488" s="34"/>
      <c r="J40488" s="34"/>
      <c r="K40488" s="34"/>
      <c r="L40488" s="34"/>
    </row>
    <row r="40489" spans="6:12" x14ac:dyDescent="0.35">
      <c r="F40489" s="34"/>
      <c r="J40489" s="34"/>
      <c r="K40489" s="34"/>
      <c r="L40489" s="34"/>
    </row>
    <row r="40490" spans="6:12" x14ac:dyDescent="0.35">
      <c r="F40490" s="34"/>
      <c r="J40490" s="34"/>
      <c r="K40490" s="34"/>
      <c r="L40490" s="34"/>
    </row>
    <row r="40491" spans="6:12" x14ac:dyDescent="0.35">
      <c r="F40491" s="34"/>
      <c r="J40491" s="34"/>
      <c r="K40491" s="34"/>
      <c r="L40491" s="34"/>
    </row>
    <row r="40492" spans="6:12" x14ac:dyDescent="0.35">
      <c r="F40492" s="34"/>
      <c r="J40492" s="34"/>
      <c r="K40492" s="34"/>
      <c r="L40492" s="34"/>
    </row>
    <row r="40493" spans="6:12" x14ac:dyDescent="0.35">
      <c r="F40493" s="34"/>
      <c r="J40493" s="34"/>
      <c r="K40493" s="34"/>
      <c r="L40493" s="34"/>
    </row>
    <row r="40494" spans="6:12" x14ac:dyDescent="0.35">
      <c r="F40494" s="34"/>
      <c r="J40494" s="34"/>
      <c r="K40494" s="34"/>
      <c r="L40494" s="34"/>
    </row>
    <row r="40495" spans="6:12" x14ac:dyDescent="0.35">
      <c r="F40495" s="34"/>
      <c r="J40495" s="34"/>
      <c r="K40495" s="34"/>
      <c r="L40495" s="34"/>
    </row>
    <row r="40496" spans="6:12" x14ac:dyDescent="0.35">
      <c r="F40496" s="34"/>
      <c r="J40496" s="34"/>
      <c r="K40496" s="34"/>
      <c r="L40496" s="34"/>
    </row>
    <row r="40497" spans="6:12" x14ac:dyDescent="0.35">
      <c r="F40497" s="34"/>
      <c r="J40497" s="34"/>
      <c r="K40497" s="34"/>
      <c r="L40497" s="34"/>
    </row>
    <row r="40498" spans="6:12" x14ac:dyDescent="0.35">
      <c r="F40498" s="34"/>
      <c r="J40498" s="34"/>
      <c r="K40498" s="34"/>
      <c r="L40498" s="34"/>
    </row>
    <row r="40499" spans="6:12" x14ac:dyDescent="0.35">
      <c r="F40499" s="34"/>
      <c r="J40499" s="34"/>
      <c r="K40499" s="34"/>
      <c r="L40499" s="34"/>
    </row>
    <row r="40500" spans="6:12" x14ac:dyDescent="0.35">
      <c r="F40500" s="34"/>
      <c r="J40500" s="34"/>
      <c r="K40500" s="34"/>
      <c r="L40500" s="34"/>
    </row>
    <row r="40501" spans="6:12" x14ac:dyDescent="0.35">
      <c r="F40501" s="34"/>
      <c r="J40501" s="34"/>
      <c r="K40501" s="34"/>
      <c r="L40501" s="34"/>
    </row>
    <row r="40502" spans="6:12" x14ac:dyDescent="0.35">
      <c r="F40502" s="34"/>
      <c r="J40502" s="34"/>
      <c r="K40502" s="34"/>
      <c r="L40502" s="34"/>
    </row>
    <row r="40503" spans="6:12" x14ac:dyDescent="0.35">
      <c r="F40503" s="34"/>
      <c r="J40503" s="34"/>
      <c r="K40503" s="34"/>
      <c r="L40503" s="34"/>
    </row>
    <row r="40504" spans="6:12" x14ac:dyDescent="0.35">
      <c r="F40504" s="34"/>
      <c r="J40504" s="34"/>
      <c r="K40504" s="34"/>
      <c r="L40504" s="34"/>
    </row>
    <row r="40505" spans="6:12" x14ac:dyDescent="0.35">
      <c r="F40505" s="34"/>
      <c r="J40505" s="34"/>
      <c r="K40505" s="34"/>
      <c r="L40505" s="34"/>
    </row>
    <row r="40506" spans="6:12" x14ac:dyDescent="0.35">
      <c r="F40506" s="34"/>
      <c r="J40506" s="34"/>
      <c r="K40506" s="34"/>
      <c r="L40506" s="34"/>
    </row>
    <row r="40507" spans="6:12" x14ac:dyDescent="0.35">
      <c r="F40507" s="34"/>
      <c r="J40507" s="34"/>
      <c r="K40507" s="34"/>
      <c r="L40507" s="34"/>
    </row>
    <row r="40508" spans="6:12" x14ac:dyDescent="0.35">
      <c r="F40508" s="34"/>
      <c r="J40508" s="34"/>
      <c r="K40508" s="34"/>
      <c r="L40508" s="34"/>
    </row>
    <row r="40509" spans="6:12" x14ac:dyDescent="0.35">
      <c r="F40509" s="34"/>
      <c r="J40509" s="34"/>
      <c r="K40509" s="34"/>
      <c r="L40509" s="34"/>
    </row>
    <row r="40510" spans="6:12" x14ac:dyDescent="0.35">
      <c r="F40510" s="34"/>
      <c r="J40510" s="34"/>
      <c r="K40510" s="34"/>
      <c r="L40510" s="34"/>
    </row>
    <row r="40511" spans="6:12" x14ac:dyDescent="0.35">
      <c r="F40511" s="34"/>
      <c r="J40511" s="34"/>
      <c r="K40511" s="34"/>
      <c r="L40511" s="34"/>
    </row>
    <row r="40512" spans="6:12" x14ac:dyDescent="0.35">
      <c r="F40512" s="34"/>
      <c r="J40512" s="34"/>
      <c r="K40512" s="34"/>
      <c r="L40512" s="34"/>
    </row>
    <row r="40513" spans="6:12" x14ac:dyDescent="0.35">
      <c r="F40513" s="34"/>
      <c r="J40513" s="34"/>
      <c r="K40513" s="34"/>
      <c r="L40513" s="34"/>
    </row>
    <row r="40514" spans="6:12" x14ac:dyDescent="0.35">
      <c r="F40514" s="34"/>
      <c r="J40514" s="34"/>
      <c r="K40514" s="34"/>
      <c r="L40514" s="34"/>
    </row>
    <row r="40515" spans="6:12" x14ac:dyDescent="0.35">
      <c r="F40515" s="34"/>
      <c r="J40515" s="34"/>
      <c r="K40515" s="34"/>
      <c r="L40515" s="34"/>
    </row>
    <row r="40516" spans="6:12" x14ac:dyDescent="0.35">
      <c r="F40516" s="34"/>
      <c r="J40516" s="34"/>
      <c r="K40516" s="34"/>
      <c r="L40516" s="34"/>
    </row>
    <row r="40517" spans="6:12" x14ac:dyDescent="0.35">
      <c r="F40517" s="34"/>
      <c r="J40517" s="34"/>
      <c r="K40517" s="34"/>
      <c r="L40517" s="34"/>
    </row>
    <row r="40518" spans="6:12" x14ac:dyDescent="0.35">
      <c r="F40518" s="34"/>
      <c r="J40518" s="34"/>
      <c r="K40518" s="34"/>
      <c r="L40518" s="34"/>
    </row>
    <row r="40519" spans="6:12" x14ac:dyDescent="0.35">
      <c r="F40519" s="34"/>
      <c r="J40519" s="34"/>
      <c r="K40519" s="34"/>
      <c r="L40519" s="34"/>
    </row>
    <row r="40520" spans="6:12" x14ac:dyDescent="0.35">
      <c r="F40520" s="34"/>
      <c r="J40520" s="34"/>
      <c r="K40520" s="34"/>
      <c r="L40520" s="34"/>
    </row>
    <row r="40521" spans="6:12" x14ac:dyDescent="0.35">
      <c r="F40521" s="34"/>
      <c r="J40521" s="34"/>
      <c r="K40521" s="34"/>
      <c r="L40521" s="34"/>
    </row>
    <row r="40522" spans="6:12" x14ac:dyDescent="0.35">
      <c r="F40522" s="34"/>
      <c r="J40522" s="34"/>
      <c r="K40522" s="34"/>
      <c r="L40522" s="34"/>
    </row>
    <row r="40523" spans="6:12" x14ac:dyDescent="0.35">
      <c r="F40523" s="34"/>
      <c r="J40523" s="34"/>
      <c r="K40523" s="34"/>
      <c r="L40523" s="34"/>
    </row>
    <row r="40524" spans="6:12" x14ac:dyDescent="0.35">
      <c r="F40524" s="34"/>
      <c r="J40524" s="34"/>
      <c r="K40524" s="34"/>
      <c r="L40524" s="34"/>
    </row>
    <row r="40525" spans="6:12" x14ac:dyDescent="0.35">
      <c r="F40525" s="34"/>
      <c r="J40525" s="34"/>
      <c r="K40525" s="34"/>
      <c r="L40525" s="34"/>
    </row>
    <row r="40526" spans="6:12" x14ac:dyDescent="0.35">
      <c r="F40526" s="34"/>
      <c r="J40526" s="34"/>
      <c r="K40526" s="34"/>
      <c r="L40526" s="34"/>
    </row>
    <row r="40527" spans="6:12" x14ac:dyDescent="0.35">
      <c r="F40527" s="34"/>
      <c r="J40527" s="34"/>
      <c r="K40527" s="34"/>
      <c r="L40527" s="34"/>
    </row>
    <row r="40528" spans="6:12" x14ac:dyDescent="0.35">
      <c r="F40528" s="34"/>
      <c r="J40528" s="34"/>
      <c r="K40528" s="34"/>
      <c r="L40528" s="34"/>
    </row>
    <row r="40529" spans="6:12" x14ac:dyDescent="0.35">
      <c r="F40529" s="34"/>
      <c r="J40529" s="34"/>
      <c r="K40529" s="34"/>
      <c r="L40529" s="34"/>
    </row>
    <row r="40530" spans="6:12" x14ac:dyDescent="0.35">
      <c r="F40530" s="34"/>
      <c r="J40530" s="34"/>
      <c r="K40530" s="34"/>
      <c r="L40530" s="34"/>
    </row>
    <row r="40531" spans="6:12" x14ac:dyDescent="0.35">
      <c r="F40531" s="34"/>
      <c r="J40531" s="34"/>
      <c r="K40531" s="34"/>
      <c r="L40531" s="34"/>
    </row>
    <row r="40532" spans="6:12" x14ac:dyDescent="0.35">
      <c r="F40532" s="34"/>
      <c r="J40532" s="34"/>
      <c r="K40532" s="34"/>
      <c r="L40532" s="34"/>
    </row>
    <row r="40533" spans="6:12" x14ac:dyDescent="0.35">
      <c r="F40533" s="34"/>
      <c r="J40533" s="34"/>
      <c r="K40533" s="34"/>
      <c r="L40533" s="34"/>
    </row>
    <row r="40534" spans="6:12" x14ac:dyDescent="0.35">
      <c r="F40534" s="34"/>
      <c r="J40534" s="34"/>
      <c r="K40534" s="34"/>
      <c r="L40534" s="34"/>
    </row>
    <row r="40535" spans="6:12" x14ac:dyDescent="0.35">
      <c r="F40535" s="34"/>
      <c r="J40535" s="34"/>
      <c r="K40535" s="34"/>
      <c r="L40535" s="34"/>
    </row>
    <row r="40536" spans="6:12" x14ac:dyDescent="0.35">
      <c r="F40536" s="34"/>
      <c r="J40536" s="34"/>
      <c r="K40536" s="34"/>
      <c r="L40536" s="34"/>
    </row>
    <row r="40537" spans="6:12" x14ac:dyDescent="0.35">
      <c r="F40537" s="34"/>
      <c r="J40537" s="34"/>
      <c r="K40537" s="34"/>
      <c r="L40537" s="34"/>
    </row>
    <row r="40538" spans="6:12" x14ac:dyDescent="0.35">
      <c r="F40538" s="34"/>
      <c r="J40538" s="34"/>
      <c r="K40538" s="34"/>
      <c r="L40538" s="34"/>
    </row>
    <row r="40539" spans="6:12" x14ac:dyDescent="0.35">
      <c r="F40539" s="34"/>
      <c r="J40539" s="34"/>
      <c r="K40539" s="34"/>
      <c r="L40539" s="34"/>
    </row>
    <row r="40540" spans="6:12" x14ac:dyDescent="0.35">
      <c r="F40540" s="34"/>
      <c r="J40540" s="34"/>
      <c r="K40540" s="34"/>
      <c r="L40540" s="34"/>
    </row>
    <row r="40541" spans="6:12" x14ac:dyDescent="0.35">
      <c r="F40541" s="34"/>
      <c r="J40541" s="34"/>
      <c r="K40541" s="34"/>
      <c r="L40541" s="34"/>
    </row>
    <row r="40542" spans="6:12" x14ac:dyDescent="0.35">
      <c r="F40542" s="34"/>
      <c r="J40542" s="34"/>
      <c r="K40542" s="34"/>
      <c r="L40542" s="34"/>
    </row>
    <row r="40543" spans="6:12" x14ac:dyDescent="0.35">
      <c r="F40543" s="34"/>
      <c r="J40543" s="34"/>
      <c r="K40543" s="34"/>
      <c r="L40543" s="34"/>
    </row>
    <row r="40544" spans="6:12" x14ac:dyDescent="0.35">
      <c r="F40544" s="34"/>
      <c r="J40544" s="34"/>
      <c r="K40544" s="34"/>
      <c r="L40544" s="34"/>
    </row>
    <row r="40545" spans="6:12" x14ac:dyDescent="0.35">
      <c r="F40545" s="34"/>
      <c r="J40545" s="34"/>
      <c r="K40545" s="34"/>
      <c r="L40545" s="34"/>
    </row>
    <row r="40546" spans="6:12" x14ac:dyDescent="0.35">
      <c r="F40546" s="34"/>
      <c r="J40546" s="34"/>
      <c r="K40546" s="34"/>
      <c r="L40546" s="34"/>
    </row>
    <row r="40547" spans="6:12" x14ac:dyDescent="0.35">
      <c r="F40547" s="34"/>
      <c r="J40547" s="34"/>
      <c r="K40547" s="34"/>
      <c r="L40547" s="34"/>
    </row>
    <row r="40548" spans="6:12" x14ac:dyDescent="0.35">
      <c r="F40548" s="34"/>
      <c r="J40548" s="34"/>
      <c r="K40548" s="34"/>
      <c r="L40548" s="34"/>
    </row>
    <row r="40549" spans="6:12" x14ac:dyDescent="0.35">
      <c r="F40549" s="34"/>
      <c r="J40549" s="34"/>
      <c r="K40549" s="34"/>
      <c r="L40549" s="34"/>
    </row>
    <row r="40550" spans="6:12" x14ac:dyDescent="0.35">
      <c r="F40550" s="34"/>
      <c r="J40550" s="34"/>
      <c r="K40550" s="34"/>
      <c r="L40550" s="34"/>
    </row>
    <row r="40551" spans="6:12" x14ac:dyDescent="0.35">
      <c r="F40551" s="34"/>
      <c r="J40551" s="34"/>
      <c r="K40551" s="34"/>
      <c r="L40551" s="34"/>
    </row>
    <row r="40552" spans="6:12" x14ac:dyDescent="0.35">
      <c r="F40552" s="34"/>
      <c r="J40552" s="34"/>
      <c r="K40552" s="34"/>
      <c r="L40552" s="34"/>
    </row>
    <row r="40553" spans="6:12" x14ac:dyDescent="0.35">
      <c r="F40553" s="34"/>
      <c r="J40553" s="34"/>
      <c r="K40553" s="34"/>
      <c r="L40553" s="34"/>
    </row>
    <row r="40554" spans="6:12" x14ac:dyDescent="0.35">
      <c r="F40554" s="34"/>
      <c r="J40554" s="34"/>
      <c r="K40554" s="34"/>
      <c r="L40554" s="34"/>
    </row>
    <row r="40555" spans="6:12" x14ac:dyDescent="0.35">
      <c r="F40555" s="34"/>
      <c r="J40555" s="34"/>
      <c r="K40555" s="34"/>
      <c r="L40555" s="34"/>
    </row>
    <row r="40556" spans="6:12" x14ac:dyDescent="0.35">
      <c r="F40556" s="34"/>
      <c r="J40556" s="34"/>
      <c r="K40556" s="34"/>
      <c r="L40556" s="34"/>
    </row>
    <row r="40557" spans="6:12" x14ac:dyDescent="0.35">
      <c r="F40557" s="34"/>
      <c r="J40557" s="34"/>
      <c r="K40557" s="34"/>
      <c r="L40557" s="34"/>
    </row>
    <row r="40558" spans="6:12" x14ac:dyDescent="0.35">
      <c r="F40558" s="34"/>
      <c r="J40558" s="34"/>
      <c r="K40558" s="34"/>
      <c r="L40558" s="34"/>
    </row>
    <row r="40559" spans="6:12" x14ac:dyDescent="0.35">
      <c r="F40559" s="34"/>
      <c r="J40559" s="34"/>
      <c r="K40559" s="34"/>
      <c r="L40559" s="34"/>
    </row>
    <row r="40560" spans="6:12" x14ac:dyDescent="0.35">
      <c r="F40560" s="34"/>
      <c r="J40560" s="34"/>
      <c r="K40560" s="34"/>
      <c r="L40560" s="34"/>
    </row>
    <row r="40561" spans="6:12" x14ac:dyDescent="0.35">
      <c r="F40561" s="34"/>
      <c r="J40561" s="34"/>
      <c r="K40561" s="34"/>
      <c r="L40561" s="34"/>
    </row>
    <row r="40562" spans="6:12" x14ac:dyDescent="0.35">
      <c r="F40562" s="34"/>
      <c r="J40562" s="34"/>
      <c r="K40562" s="34"/>
      <c r="L40562" s="34"/>
    </row>
    <row r="40563" spans="6:12" x14ac:dyDescent="0.35">
      <c r="F40563" s="34"/>
      <c r="J40563" s="34"/>
      <c r="K40563" s="34"/>
      <c r="L40563" s="34"/>
    </row>
    <row r="40564" spans="6:12" x14ac:dyDescent="0.35">
      <c r="F40564" s="34"/>
      <c r="J40564" s="34"/>
      <c r="K40564" s="34"/>
      <c r="L40564" s="34"/>
    </row>
    <row r="40565" spans="6:12" x14ac:dyDescent="0.35">
      <c r="F40565" s="34"/>
      <c r="J40565" s="34"/>
      <c r="K40565" s="34"/>
      <c r="L40565" s="34"/>
    </row>
    <row r="40566" spans="6:12" x14ac:dyDescent="0.35">
      <c r="F40566" s="34"/>
      <c r="J40566" s="34"/>
      <c r="K40566" s="34"/>
      <c r="L40566" s="34"/>
    </row>
    <row r="40567" spans="6:12" x14ac:dyDescent="0.35">
      <c r="F40567" s="34"/>
      <c r="J40567" s="34"/>
      <c r="K40567" s="34"/>
      <c r="L40567" s="34"/>
    </row>
    <row r="40568" spans="6:12" x14ac:dyDescent="0.35">
      <c r="F40568" s="34"/>
      <c r="J40568" s="34"/>
      <c r="K40568" s="34"/>
      <c r="L40568" s="34"/>
    </row>
    <row r="40569" spans="6:12" x14ac:dyDescent="0.35">
      <c r="F40569" s="34"/>
      <c r="J40569" s="34"/>
      <c r="K40569" s="34"/>
      <c r="L40569" s="34"/>
    </row>
    <row r="40570" spans="6:12" x14ac:dyDescent="0.35">
      <c r="F40570" s="34"/>
      <c r="J40570" s="34"/>
      <c r="K40570" s="34"/>
      <c r="L40570" s="34"/>
    </row>
    <row r="40571" spans="6:12" x14ac:dyDescent="0.35">
      <c r="F40571" s="34"/>
      <c r="J40571" s="34"/>
      <c r="K40571" s="34"/>
      <c r="L40571" s="34"/>
    </row>
    <row r="40572" spans="6:12" x14ac:dyDescent="0.35">
      <c r="F40572" s="34"/>
      <c r="J40572" s="34"/>
      <c r="K40572" s="34"/>
      <c r="L40572" s="34"/>
    </row>
    <row r="40573" spans="6:12" x14ac:dyDescent="0.35">
      <c r="F40573" s="34"/>
      <c r="J40573" s="34"/>
      <c r="K40573" s="34"/>
      <c r="L40573" s="34"/>
    </row>
    <row r="40574" spans="6:12" x14ac:dyDescent="0.35">
      <c r="F40574" s="34"/>
      <c r="J40574" s="34"/>
      <c r="K40574" s="34"/>
      <c r="L40574" s="34"/>
    </row>
    <row r="40575" spans="6:12" x14ac:dyDescent="0.35">
      <c r="F40575" s="34"/>
      <c r="J40575" s="34"/>
      <c r="K40575" s="34"/>
      <c r="L40575" s="34"/>
    </row>
    <row r="40576" spans="6:12" x14ac:dyDescent="0.35">
      <c r="F40576" s="34"/>
      <c r="J40576" s="34"/>
      <c r="K40576" s="34"/>
      <c r="L40576" s="34"/>
    </row>
    <row r="40577" spans="6:12" x14ac:dyDescent="0.35">
      <c r="F40577" s="34"/>
      <c r="J40577" s="34"/>
      <c r="K40577" s="34"/>
      <c r="L40577" s="34"/>
    </row>
    <row r="40578" spans="6:12" x14ac:dyDescent="0.35">
      <c r="F40578" s="34"/>
      <c r="J40578" s="34"/>
      <c r="K40578" s="34"/>
      <c r="L40578" s="34"/>
    </row>
    <row r="40579" spans="6:12" x14ac:dyDescent="0.35">
      <c r="F40579" s="34"/>
      <c r="J40579" s="34"/>
      <c r="K40579" s="34"/>
      <c r="L40579" s="34"/>
    </row>
    <row r="40580" spans="6:12" x14ac:dyDescent="0.35">
      <c r="F40580" s="34"/>
      <c r="J40580" s="34"/>
      <c r="K40580" s="34"/>
      <c r="L40580" s="34"/>
    </row>
    <row r="40581" spans="6:12" x14ac:dyDescent="0.35">
      <c r="F40581" s="34"/>
      <c r="J40581" s="34"/>
      <c r="K40581" s="34"/>
      <c r="L40581" s="34"/>
    </row>
    <row r="40582" spans="6:12" x14ac:dyDescent="0.35">
      <c r="F40582" s="34"/>
      <c r="J40582" s="34"/>
      <c r="K40582" s="34"/>
      <c r="L40582" s="34"/>
    </row>
    <row r="40583" spans="6:12" x14ac:dyDescent="0.35">
      <c r="F40583" s="34"/>
      <c r="J40583" s="34"/>
      <c r="K40583" s="34"/>
      <c r="L40583" s="34"/>
    </row>
    <row r="40584" spans="6:12" x14ac:dyDescent="0.35">
      <c r="F40584" s="34"/>
      <c r="J40584" s="34"/>
      <c r="K40584" s="34"/>
      <c r="L40584" s="34"/>
    </row>
    <row r="40585" spans="6:12" x14ac:dyDescent="0.35">
      <c r="F40585" s="34"/>
      <c r="J40585" s="34"/>
      <c r="K40585" s="34"/>
      <c r="L40585" s="34"/>
    </row>
    <row r="40586" spans="6:12" x14ac:dyDescent="0.35">
      <c r="F40586" s="34"/>
      <c r="J40586" s="34"/>
      <c r="K40586" s="34"/>
      <c r="L40586" s="34"/>
    </row>
    <row r="40587" spans="6:12" x14ac:dyDescent="0.35">
      <c r="F40587" s="34"/>
      <c r="J40587" s="34"/>
      <c r="K40587" s="34"/>
      <c r="L40587" s="34"/>
    </row>
    <row r="40588" spans="6:12" x14ac:dyDescent="0.35">
      <c r="F40588" s="34"/>
      <c r="J40588" s="34"/>
      <c r="K40588" s="34"/>
      <c r="L40588" s="34"/>
    </row>
    <row r="40589" spans="6:12" x14ac:dyDescent="0.35">
      <c r="F40589" s="34"/>
      <c r="J40589" s="34"/>
      <c r="K40589" s="34"/>
      <c r="L40589" s="34"/>
    </row>
    <row r="40590" spans="6:12" x14ac:dyDescent="0.35">
      <c r="F40590" s="34"/>
      <c r="J40590" s="34"/>
      <c r="K40590" s="34"/>
      <c r="L40590" s="34"/>
    </row>
    <row r="40591" spans="6:12" x14ac:dyDescent="0.35">
      <c r="F40591" s="34"/>
      <c r="J40591" s="34"/>
      <c r="K40591" s="34"/>
      <c r="L40591" s="34"/>
    </row>
    <row r="40592" spans="6:12" x14ac:dyDescent="0.35">
      <c r="F40592" s="34"/>
      <c r="J40592" s="34"/>
      <c r="K40592" s="34"/>
      <c r="L40592" s="34"/>
    </row>
    <row r="40593" spans="6:12" x14ac:dyDescent="0.35">
      <c r="F40593" s="34"/>
      <c r="J40593" s="34"/>
      <c r="K40593" s="34"/>
      <c r="L40593" s="34"/>
    </row>
    <row r="40594" spans="6:12" x14ac:dyDescent="0.35">
      <c r="F40594" s="34"/>
      <c r="J40594" s="34"/>
      <c r="K40594" s="34"/>
      <c r="L40594" s="34"/>
    </row>
    <row r="40595" spans="6:12" x14ac:dyDescent="0.35">
      <c r="F40595" s="34"/>
      <c r="J40595" s="34"/>
      <c r="K40595" s="34"/>
      <c r="L40595" s="34"/>
    </row>
    <row r="40596" spans="6:12" x14ac:dyDescent="0.35">
      <c r="F40596" s="34"/>
      <c r="J40596" s="34"/>
      <c r="K40596" s="34"/>
      <c r="L40596" s="34"/>
    </row>
    <row r="40597" spans="6:12" x14ac:dyDescent="0.35">
      <c r="F40597" s="34"/>
      <c r="J40597" s="34"/>
      <c r="K40597" s="34"/>
      <c r="L40597" s="34"/>
    </row>
    <row r="40598" spans="6:12" x14ac:dyDescent="0.35">
      <c r="F40598" s="34"/>
      <c r="J40598" s="34"/>
      <c r="K40598" s="34"/>
      <c r="L40598" s="34"/>
    </row>
    <row r="40599" spans="6:12" x14ac:dyDescent="0.35">
      <c r="F40599" s="34"/>
      <c r="J40599" s="34"/>
      <c r="K40599" s="34"/>
      <c r="L40599" s="34"/>
    </row>
    <row r="40600" spans="6:12" x14ac:dyDescent="0.35">
      <c r="F40600" s="34"/>
      <c r="J40600" s="34"/>
      <c r="K40600" s="34"/>
      <c r="L40600" s="34"/>
    </row>
    <row r="40601" spans="6:12" x14ac:dyDescent="0.35">
      <c r="F40601" s="34"/>
      <c r="J40601" s="34"/>
      <c r="K40601" s="34"/>
      <c r="L40601" s="34"/>
    </row>
    <row r="40602" spans="6:12" x14ac:dyDescent="0.35">
      <c r="F40602" s="34"/>
      <c r="J40602" s="34"/>
      <c r="K40602" s="34"/>
      <c r="L40602" s="34"/>
    </row>
    <row r="40603" spans="6:12" x14ac:dyDescent="0.35">
      <c r="F40603" s="34"/>
      <c r="J40603" s="34"/>
      <c r="K40603" s="34"/>
      <c r="L40603" s="34"/>
    </row>
    <row r="40604" spans="6:12" x14ac:dyDescent="0.35">
      <c r="F40604" s="34"/>
      <c r="J40604" s="34"/>
      <c r="K40604" s="34"/>
      <c r="L40604" s="34"/>
    </row>
    <row r="40605" spans="6:12" x14ac:dyDescent="0.35">
      <c r="F40605" s="34"/>
      <c r="J40605" s="34"/>
      <c r="K40605" s="34"/>
      <c r="L40605" s="34"/>
    </row>
    <row r="40606" spans="6:12" x14ac:dyDescent="0.35">
      <c r="F40606" s="34"/>
      <c r="J40606" s="34"/>
      <c r="K40606" s="34"/>
      <c r="L40606" s="34"/>
    </row>
    <row r="40607" spans="6:12" x14ac:dyDescent="0.35">
      <c r="F40607" s="34"/>
      <c r="J40607" s="34"/>
      <c r="K40607" s="34"/>
      <c r="L40607" s="34"/>
    </row>
    <row r="40608" spans="6:12" x14ac:dyDescent="0.35">
      <c r="F40608" s="34"/>
      <c r="J40608" s="34"/>
      <c r="K40608" s="34"/>
      <c r="L40608" s="34"/>
    </row>
    <row r="40609" spans="6:12" x14ac:dyDescent="0.35">
      <c r="F40609" s="34"/>
      <c r="J40609" s="34"/>
      <c r="K40609" s="34"/>
      <c r="L40609" s="34"/>
    </row>
    <row r="40610" spans="6:12" x14ac:dyDescent="0.35">
      <c r="F40610" s="34"/>
      <c r="J40610" s="34"/>
      <c r="K40610" s="34"/>
      <c r="L40610" s="34"/>
    </row>
    <row r="40611" spans="6:12" x14ac:dyDescent="0.35">
      <c r="F40611" s="34"/>
      <c r="J40611" s="34"/>
      <c r="K40611" s="34"/>
      <c r="L40611" s="34"/>
    </row>
    <row r="40612" spans="6:12" x14ac:dyDescent="0.35">
      <c r="F40612" s="34"/>
      <c r="J40612" s="34"/>
      <c r="K40612" s="34"/>
      <c r="L40612" s="34"/>
    </row>
    <row r="40613" spans="6:12" x14ac:dyDescent="0.35">
      <c r="F40613" s="34"/>
      <c r="J40613" s="34"/>
      <c r="K40613" s="34"/>
      <c r="L40613" s="34"/>
    </row>
    <row r="40614" spans="6:12" x14ac:dyDescent="0.35">
      <c r="F40614" s="34"/>
      <c r="J40614" s="34"/>
      <c r="K40614" s="34"/>
      <c r="L40614" s="34"/>
    </row>
    <row r="40615" spans="6:12" x14ac:dyDescent="0.35">
      <c r="F40615" s="34"/>
      <c r="J40615" s="34"/>
      <c r="K40615" s="34"/>
      <c r="L40615" s="34"/>
    </row>
    <row r="40616" spans="6:12" x14ac:dyDescent="0.35">
      <c r="F40616" s="34"/>
      <c r="J40616" s="34"/>
      <c r="K40616" s="34"/>
      <c r="L40616" s="34"/>
    </row>
    <row r="40617" spans="6:12" x14ac:dyDescent="0.35">
      <c r="F40617" s="34"/>
      <c r="J40617" s="34"/>
      <c r="K40617" s="34"/>
      <c r="L40617" s="34"/>
    </row>
    <row r="40618" spans="6:12" x14ac:dyDescent="0.35">
      <c r="F40618" s="34"/>
      <c r="J40618" s="34"/>
      <c r="K40618" s="34"/>
      <c r="L40618" s="34"/>
    </row>
    <row r="40619" spans="6:12" x14ac:dyDescent="0.35">
      <c r="F40619" s="34"/>
      <c r="J40619" s="34"/>
      <c r="K40619" s="34"/>
      <c r="L40619" s="34"/>
    </row>
    <row r="40620" spans="6:12" x14ac:dyDescent="0.35">
      <c r="F40620" s="34"/>
      <c r="J40620" s="34"/>
      <c r="K40620" s="34"/>
      <c r="L40620" s="34"/>
    </row>
    <row r="40621" spans="6:12" x14ac:dyDescent="0.35">
      <c r="F40621" s="34"/>
      <c r="J40621" s="34"/>
      <c r="K40621" s="34"/>
      <c r="L40621" s="34"/>
    </row>
    <row r="40622" spans="6:12" x14ac:dyDescent="0.35">
      <c r="F40622" s="34"/>
      <c r="J40622" s="34"/>
      <c r="K40622" s="34"/>
      <c r="L40622" s="34"/>
    </row>
    <row r="40623" spans="6:12" x14ac:dyDescent="0.35">
      <c r="F40623" s="34"/>
      <c r="J40623" s="34"/>
      <c r="K40623" s="34"/>
      <c r="L40623" s="34"/>
    </row>
    <row r="40624" spans="6:12" x14ac:dyDescent="0.35">
      <c r="F40624" s="34"/>
      <c r="J40624" s="34"/>
      <c r="K40624" s="34"/>
      <c r="L40624" s="34"/>
    </row>
    <row r="40625" spans="6:12" x14ac:dyDescent="0.35">
      <c r="F40625" s="34"/>
      <c r="J40625" s="34"/>
      <c r="K40625" s="34"/>
      <c r="L40625" s="34"/>
    </row>
    <row r="40626" spans="6:12" x14ac:dyDescent="0.35">
      <c r="F40626" s="34"/>
      <c r="J40626" s="34"/>
      <c r="K40626" s="34"/>
      <c r="L40626" s="34"/>
    </row>
    <row r="40627" spans="6:12" x14ac:dyDescent="0.35">
      <c r="F40627" s="34"/>
      <c r="J40627" s="34"/>
      <c r="K40627" s="34"/>
      <c r="L40627" s="34"/>
    </row>
    <row r="40628" spans="6:12" x14ac:dyDescent="0.35">
      <c r="F40628" s="34"/>
      <c r="J40628" s="34"/>
      <c r="K40628" s="34"/>
      <c r="L40628" s="34"/>
    </row>
    <row r="40629" spans="6:12" x14ac:dyDescent="0.35">
      <c r="F40629" s="34"/>
      <c r="J40629" s="34"/>
      <c r="K40629" s="34"/>
      <c r="L40629" s="34"/>
    </row>
    <row r="40630" spans="6:12" x14ac:dyDescent="0.35">
      <c r="F40630" s="34"/>
      <c r="J40630" s="34"/>
      <c r="K40630" s="34"/>
      <c r="L40630" s="34"/>
    </row>
    <row r="40631" spans="6:12" x14ac:dyDescent="0.35">
      <c r="F40631" s="34"/>
      <c r="J40631" s="34"/>
      <c r="K40631" s="34"/>
      <c r="L40631" s="34"/>
    </row>
    <row r="40632" spans="6:12" x14ac:dyDescent="0.35">
      <c r="F40632" s="34"/>
      <c r="J40632" s="34"/>
      <c r="K40632" s="34"/>
      <c r="L40632" s="34"/>
    </row>
    <row r="40633" spans="6:12" x14ac:dyDescent="0.35">
      <c r="F40633" s="34"/>
      <c r="J40633" s="34"/>
      <c r="K40633" s="34"/>
      <c r="L40633" s="34"/>
    </row>
    <row r="40634" spans="6:12" x14ac:dyDescent="0.35">
      <c r="F40634" s="34"/>
      <c r="J40634" s="34"/>
      <c r="K40634" s="34"/>
      <c r="L40634" s="34"/>
    </row>
    <row r="40635" spans="6:12" x14ac:dyDescent="0.35">
      <c r="F40635" s="34"/>
      <c r="J40635" s="34"/>
      <c r="K40635" s="34"/>
      <c r="L40635" s="34"/>
    </row>
    <row r="40636" spans="6:12" x14ac:dyDescent="0.35">
      <c r="F40636" s="34"/>
      <c r="J40636" s="34"/>
      <c r="K40636" s="34"/>
      <c r="L40636" s="34"/>
    </row>
    <row r="40637" spans="6:12" x14ac:dyDescent="0.35">
      <c r="F40637" s="34"/>
      <c r="J40637" s="34"/>
      <c r="K40637" s="34"/>
      <c r="L40637" s="34"/>
    </row>
    <row r="40638" spans="6:12" x14ac:dyDescent="0.35">
      <c r="F40638" s="34"/>
      <c r="J40638" s="34"/>
      <c r="K40638" s="34"/>
      <c r="L40638" s="34"/>
    </row>
    <row r="40639" spans="6:12" x14ac:dyDescent="0.35">
      <c r="F40639" s="34"/>
      <c r="J40639" s="34"/>
      <c r="K40639" s="34"/>
      <c r="L40639" s="34"/>
    </row>
    <row r="40640" spans="6:12" x14ac:dyDescent="0.35">
      <c r="F40640" s="34"/>
      <c r="J40640" s="34"/>
      <c r="K40640" s="34"/>
      <c r="L40640" s="34"/>
    </row>
    <row r="40641" spans="6:12" x14ac:dyDescent="0.35">
      <c r="F40641" s="34"/>
      <c r="J40641" s="34"/>
      <c r="K40641" s="34"/>
      <c r="L40641" s="34"/>
    </row>
    <row r="40642" spans="6:12" x14ac:dyDescent="0.35">
      <c r="F40642" s="34"/>
      <c r="J40642" s="34"/>
      <c r="K40642" s="34"/>
      <c r="L40642" s="34"/>
    </row>
    <row r="40643" spans="6:12" x14ac:dyDescent="0.35">
      <c r="F40643" s="34"/>
      <c r="J40643" s="34"/>
      <c r="K40643" s="34"/>
      <c r="L40643" s="34"/>
    </row>
    <row r="40644" spans="6:12" x14ac:dyDescent="0.35">
      <c r="F40644" s="34"/>
      <c r="J40644" s="34"/>
      <c r="K40644" s="34"/>
      <c r="L40644" s="34"/>
    </row>
    <row r="40645" spans="6:12" x14ac:dyDescent="0.35">
      <c r="F40645" s="34"/>
      <c r="J40645" s="34"/>
      <c r="K40645" s="34"/>
      <c r="L40645" s="34"/>
    </row>
    <row r="40646" spans="6:12" x14ac:dyDescent="0.35">
      <c r="F40646" s="34"/>
      <c r="J40646" s="34"/>
      <c r="K40646" s="34"/>
      <c r="L40646" s="34"/>
    </row>
    <row r="40647" spans="6:12" x14ac:dyDescent="0.35">
      <c r="F40647" s="34"/>
      <c r="J40647" s="34"/>
      <c r="K40647" s="34"/>
      <c r="L40647" s="34"/>
    </row>
    <row r="40648" spans="6:12" x14ac:dyDescent="0.35">
      <c r="F40648" s="34"/>
      <c r="J40648" s="34"/>
      <c r="K40648" s="34"/>
      <c r="L40648" s="34"/>
    </row>
    <row r="40649" spans="6:12" x14ac:dyDescent="0.35">
      <c r="F40649" s="34"/>
      <c r="J40649" s="34"/>
      <c r="K40649" s="34"/>
      <c r="L40649" s="34"/>
    </row>
    <row r="40650" spans="6:12" x14ac:dyDescent="0.35">
      <c r="F40650" s="34"/>
      <c r="J40650" s="34"/>
      <c r="K40650" s="34"/>
      <c r="L40650" s="34"/>
    </row>
    <row r="40651" spans="6:12" x14ac:dyDescent="0.35">
      <c r="F40651" s="34"/>
      <c r="J40651" s="34"/>
      <c r="K40651" s="34"/>
      <c r="L40651" s="34"/>
    </row>
    <row r="40652" spans="6:12" x14ac:dyDescent="0.35">
      <c r="F40652" s="34"/>
      <c r="J40652" s="34"/>
      <c r="K40652" s="34"/>
      <c r="L40652" s="34"/>
    </row>
    <row r="40653" spans="6:12" x14ac:dyDescent="0.35">
      <c r="F40653" s="34"/>
      <c r="J40653" s="34"/>
      <c r="K40653" s="34"/>
      <c r="L40653" s="34"/>
    </row>
    <row r="40654" spans="6:12" x14ac:dyDescent="0.35">
      <c r="F40654" s="34"/>
      <c r="J40654" s="34"/>
      <c r="K40654" s="34"/>
      <c r="L40654" s="34"/>
    </row>
    <row r="40655" spans="6:12" x14ac:dyDescent="0.35">
      <c r="F40655" s="34"/>
      <c r="J40655" s="34"/>
      <c r="K40655" s="34"/>
      <c r="L40655" s="34"/>
    </row>
    <row r="40656" spans="6:12" x14ac:dyDescent="0.35">
      <c r="F40656" s="34"/>
      <c r="J40656" s="34"/>
      <c r="K40656" s="34"/>
      <c r="L40656" s="34"/>
    </row>
    <row r="40657" spans="6:12" x14ac:dyDescent="0.35">
      <c r="F40657" s="34"/>
      <c r="J40657" s="34"/>
      <c r="K40657" s="34"/>
      <c r="L40657" s="34"/>
    </row>
    <row r="40658" spans="6:12" x14ac:dyDescent="0.35">
      <c r="F40658" s="34"/>
      <c r="J40658" s="34"/>
      <c r="K40658" s="34"/>
      <c r="L40658" s="34"/>
    </row>
    <row r="40659" spans="6:12" x14ac:dyDescent="0.35">
      <c r="F40659" s="34"/>
      <c r="J40659" s="34"/>
      <c r="K40659" s="34"/>
      <c r="L40659" s="34"/>
    </row>
    <row r="40660" spans="6:12" x14ac:dyDescent="0.35">
      <c r="F40660" s="34"/>
      <c r="J40660" s="34"/>
      <c r="K40660" s="34"/>
      <c r="L40660" s="34"/>
    </row>
    <row r="40661" spans="6:12" x14ac:dyDescent="0.35">
      <c r="F40661" s="34"/>
      <c r="J40661" s="34"/>
      <c r="K40661" s="34"/>
      <c r="L40661" s="34"/>
    </row>
    <row r="40662" spans="6:12" x14ac:dyDescent="0.35">
      <c r="F40662" s="34"/>
      <c r="J40662" s="34"/>
      <c r="K40662" s="34"/>
      <c r="L40662" s="34"/>
    </row>
    <row r="40663" spans="6:12" x14ac:dyDescent="0.35">
      <c r="F40663" s="34"/>
      <c r="J40663" s="34"/>
      <c r="K40663" s="34"/>
      <c r="L40663" s="34"/>
    </row>
    <row r="40664" spans="6:12" x14ac:dyDescent="0.35">
      <c r="F40664" s="34"/>
      <c r="J40664" s="34"/>
      <c r="K40664" s="34"/>
      <c r="L40664" s="34"/>
    </row>
    <row r="40665" spans="6:12" x14ac:dyDescent="0.35">
      <c r="F40665" s="34"/>
      <c r="J40665" s="34"/>
      <c r="K40665" s="34"/>
      <c r="L40665" s="34"/>
    </row>
    <row r="40666" spans="6:12" x14ac:dyDescent="0.35">
      <c r="F40666" s="34"/>
      <c r="J40666" s="34"/>
      <c r="K40666" s="34"/>
      <c r="L40666" s="34"/>
    </row>
    <row r="40667" spans="6:12" x14ac:dyDescent="0.35">
      <c r="F40667" s="34"/>
      <c r="J40667" s="34"/>
      <c r="K40667" s="34"/>
      <c r="L40667" s="34"/>
    </row>
    <row r="40668" spans="6:12" x14ac:dyDescent="0.35">
      <c r="F40668" s="34"/>
      <c r="J40668" s="34"/>
      <c r="K40668" s="34"/>
      <c r="L40668" s="34"/>
    </row>
    <row r="40669" spans="6:12" x14ac:dyDescent="0.35">
      <c r="F40669" s="34"/>
      <c r="J40669" s="34"/>
      <c r="K40669" s="34"/>
      <c r="L40669" s="34"/>
    </row>
    <row r="40670" spans="6:12" x14ac:dyDescent="0.35">
      <c r="F40670" s="34"/>
      <c r="J40670" s="34"/>
      <c r="K40670" s="34"/>
      <c r="L40670" s="34"/>
    </row>
    <row r="40671" spans="6:12" x14ac:dyDescent="0.35">
      <c r="F40671" s="34"/>
      <c r="J40671" s="34"/>
      <c r="K40671" s="34"/>
      <c r="L40671" s="34"/>
    </row>
    <row r="40672" spans="6:12" x14ac:dyDescent="0.35">
      <c r="F40672" s="34"/>
      <c r="J40672" s="34"/>
      <c r="K40672" s="34"/>
      <c r="L40672" s="34"/>
    </row>
    <row r="40673" spans="6:12" x14ac:dyDescent="0.35">
      <c r="F40673" s="34"/>
      <c r="J40673" s="34"/>
      <c r="K40673" s="34"/>
      <c r="L40673" s="34"/>
    </row>
    <row r="40674" spans="6:12" x14ac:dyDescent="0.35">
      <c r="F40674" s="34"/>
      <c r="J40674" s="34"/>
      <c r="K40674" s="34"/>
      <c r="L40674" s="34"/>
    </row>
    <row r="40675" spans="6:12" x14ac:dyDescent="0.35">
      <c r="F40675" s="34"/>
      <c r="J40675" s="34"/>
      <c r="K40675" s="34"/>
      <c r="L40675" s="34"/>
    </row>
    <row r="40676" spans="6:12" x14ac:dyDescent="0.35">
      <c r="F40676" s="34"/>
      <c r="J40676" s="34"/>
      <c r="K40676" s="34"/>
      <c r="L40676" s="34"/>
    </row>
    <row r="40677" spans="6:12" x14ac:dyDescent="0.35">
      <c r="F40677" s="34"/>
      <c r="J40677" s="34"/>
      <c r="K40677" s="34"/>
      <c r="L40677" s="34"/>
    </row>
    <row r="40678" spans="6:12" x14ac:dyDescent="0.35">
      <c r="F40678" s="34"/>
      <c r="J40678" s="34"/>
      <c r="K40678" s="34"/>
      <c r="L40678" s="34"/>
    </row>
    <row r="40679" spans="6:12" x14ac:dyDescent="0.35">
      <c r="F40679" s="34"/>
      <c r="J40679" s="34"/>
      <c r="K40679" s="34"/>
      <c r="L40679" s="34"/>
    </row>
    <row r="40680" spans="6:12" x14ac:dyDescent="0.35">
      <c r="F40680" s="34"/>
      <c r="J40680" s="34"/>
      <c r="K40680" s="34"/>
      <c r="L40680" s="34"/>
    </row>
    <row r="40681" spans="6:12" x14ac:dyDescent="0.35">
      <c r="F40681" s="34"/>
      <c r="J40681" s="34"/>
      <c r="K40681" s="34"/>
      <c r="L40681" s="34"/>
    </row>
    <row r="40682" spans="6:12" x14ac:dyDescent="0.35">
      <c r="F40682" s="34"/>
      <c r="J40682" s="34"/>
      <c r="K40682" s="34"/>
      <c r="L40682" s="34"/>
    </row>
    <row r="40683" spans="6:12" x14ac:dyDescent="0.35">
      <c r="F40683" s="34"/>
      <c r="J40683" s="34"/>
      <c r="K40683" s="34"/>
      <c r="L40683" s="34"/>
    </row>
    <row r="40684" spans="6:12" x14ac:dyDescent="0.35">
      <c r="F40684" s="34"/>
      <c r="J40684" s="34"/>
      <c r="K40684" s="34"/>
      <c r="L40684" s="34"/>
    </row>
    <row r="40685" spans="6:12" x14ac:dyDescent="0.35">
      <c r="F40685" s="34"/>
      <c r="J40685" s="34"/>
      <c r="K40685" s="34"/>
      <c r="L40685" s="34"/>
    </row>
    <row r="40686" spans="6:12" x14ac:dyDescent="0.35">
      <c r="F40686" s="34"/>
      <c r="J40686" s="34"/>
      <c r="K40686" s="34"/>
      <c r="L40686" s="34"/>
    </row>
    <row r="40687" spans="6:12" x14ac:dyDescent="0.35">
      <c r="F40687" s="34"/>
      <c r="J40687" s="34"/>
      <c r="K40687" s="34"/>
      <c r="L40687" s="34"/>
    </row>
    <row r="40688" spans="6:12" x14ac:dyDescent="0.35">
      <c r="F40688" s="34"/>
      <c r="J40688" s="34"/>
      <c r="K40688" s="34"/>
      <c r="L40688" s="34"/>
    </row>
    <row r="40689" spans="6:12" x14ac:dyDescent="0.35">
      <c r="F40689" s="34"/>
      <c r="J40689" s="34"/>
      <c r="K40689" s="34"/>
      <c r="L40689" s="34"/>
    </row>
    <row r="40690" spans="6:12" x14ac:dyDescent="0.35">
      <c r="F40690" s="34"/>
      <c r="J40690" s="34"/>
      <c r="K40690" s="34"/>
      <c r="L40690" s="34"/>
    </row>
    <row r="40691" spans="6:12" x14ac:dyDescent="0.35">
      <c r="F40691" s="34"/>
      <c r="J40691" s="34"/>
      <c r="K40691" s="34"/>
      <c r="L40691" s="34"/>
    </row>
    <row r="40692" spans="6:12" x14ac:dyDescent="0.35">
      <c r="F40692" s="34"/>
      <c r="J40692" s="34"/>
      <c r="K40692" s="34"/>
      <c r="L40692" s="34"/>
    </row>
    <row r="40693" spans="6:12" x14ac:dyDescent="0.35">
      <c r="F40693" s="34"/>
      <c r="J40693" s="34"/>
      <c r="K40693" s="34"/>
      <c r="L40693" s="34"/>
    </row>
    <row r="40694" spans="6:12" x14ac:dyDescent="0.35">
      <c r="F40694" s="34"/>
      <c r="J40694" s="34"/>
      <c r="K40694" s="34"/>
      <c r="L40694" s="34"/>
    </row>
    <row r="40695" spans="6:12" x14ac:dyDescent="0.35">
      <c r="F40695" s="34"/>
      <c r="J40695" s="34"/>
      <c r="K40695" s="34"/>
      <c r="L40695" s="34"/>
    </row>
    <row r="40696" spans="6:12" x14ac:dyDescent="0.35">
      <c r="F40696" s="34"/>
      <c r="J40696" s="34"/>
      <c r="K40696" s="34"/>
      <c r="L40696" s="34"/>
    </row>
    <row r="40697" spans="6:12" x14ac:dyDescent="0.35">
      <c r="F40697" s="34"/>
      <c r="J40697" s="34"/>
      <c r="K40697" s="34"/>
      <c r="L40697" s="34"/>
    </row>
    <row r="40698" spans="6:12" x14ac:dyDescent="0.35">
      <c r="F40698" s="34"/>
      <c r="J40698" s="34"/>
      <c r="K40698" s="34"/>
      <c r="L40698" s="34"/>
    </row>
    <row r="40699" spans="6:12" x14ac:dyDescent="0.35">
      <c r="F40699" s="34"/>
      <c r="J40699" s="34"/>
      <c r="K40699" s="34"/>
      <c r="L40699" s="34"/>
    </row>
    <row r="40700" spans="6:12" x14ac:dyDescent="0.35">
      <c r="F40700" s="34"/>
      <c r="J40700" s="34"/>
      <c r="K40700" s="34"/>
      <c r="L40700" s="34"/>
    </row>
    <row r="40701" spans="6:12" x14ac:dyDescent="0.35">
      <c r="F40701" s="34"/>
      <c r="J40701" s="34"/>
      <c r="K40701" s="34"/>
      <c r="L40701" s="34"/>
    </row>
    <row r="40702" spans="6:12" x14ac:dyDescent="0.35">
      <c r="F40702" s="34"/>
      <c r="J40702" s="34"/>
      <c r="K40702" s="34"/>
      <c r="L40702" s="34"/>
    </row>
    <row r="40703" spans="6:12" x14ac:dyDescent="0.35">
      <c r="F40703" s="34"/>
      <c r="J40703" s="34"/>
      <c r="K40703" s="34"/>
      <c r="L40703" s="34"/>
    </row>
    <row r="40704" spans="6:12" x14ac:dyDescent="0.35">
      <c r="F40704" s="34"/>
      <c r="J40704" s="34"/>
      <c r="K40704" s="34"/>
      <c r="L40704" s="34"/>
    </row>
    <row r="40705" spans="6:12" x14ac:dyDescent="0.35">
      <c r="F40705" s="34"/>
      <c r="J40705" s="34"/>
      <c r="K40705" s="34"/>
      <c r="L40705" s="34"/>
    </row>
    <row r="40706" spans="6:12" x14ac:dyDescent="0.35">
      <c r="F40706" s="34"/>
      <c r="J40706" s="34"/>
      <c r="K40706" s="34"/>
      <c r="L40706" s="34"/>
    </row>
    <row r="40707" spans="6:12" x14ac:dyDescent="0.35">
      <c r="F40707" s="34"/>
      <c r="J40707" s="34"/>
      <c r="K40707" s="34"/>
      <c r="L40707" s="34"/>
    </row>
    <row r="40708" spans="6:12" x14ac:dyDescent="0.35">
      <c r="F40708" s="34"/>
      <c r="J40708" s="34"/>
      <c r="K40708" s="34"/>
      <c r="L40708" s="34"/>
    </row>
    <row r="40709" spans="6:12" x14ac:dyDescent="0.35">
      <c r="F40709" s="34"/>
      <c r="J40709" s="34"/>
      <c r="K40709" s="34"/>
      <c r="L40709" s="34"/>
    </row>
    <row r="40710" spans="6:12" x14ac:dyDescent="0.35">
      <c r="F40710" s="34"/>
      <c r="J40710" s="34"/>
      <c r="K40710" s="34"/>
      <c r="L40710" s="34"/>
    </row>
    <row r="40711" spans="6:12" x14ac:dyDescent="0.35">
      <c r="F40711" s="34"/>
      <c r="J40711" s="34"/>
      <c r="K40711" s="34"/>
      <c r="L40711" s="34"/>
    </row>
    <row r="40712" spans="6:12" x14ac:dyDescent="0.35">
      <c r="F40712" s="34"/>
      <c r="J40712" s="34"/>
      <c r="K40712" s="34"/>
      <c r="L40712" s="34"/>
    </row>
    <row r="40713" spans="6:12" x14ac:dyDescent="0.35">
      <c r="F40713" s="34"/>
      <c r="J40713" s="34"/>
      <c r="K40713" s="34"/>
      <c r="L40713" s="34"/>
    </row>
    <row r="40714" spans="6:12" x14ac:dyDescent="0.35">
      <c r="F40714" s="34"/>
      <c r="J40714" s="34"/>
      <c r="K40714" s="34"/>
      <c r="L40714" s="34"/>
    </row>
    <row r="40715" spans="6:12" x14ac:dyDescent="0.35">
      <c r="F40715" s="34"/>
      <c r="J40715" s="34"/>
      <c r="K40715" s="34"/>
      <c r="L40715" s="34"/>
    </row>
    <row r="40716" spans="6:12" x14ac:dyDescent="0.35">
      <c r="F40716" s="34"/>
      <c r="J40716" s="34"/>
      <c r="K40716" s="34"/>
      <c r="L40716" s="34"/>
    </row>
    <row r="40717" spans="6:12" x14ac:dyDescent="0.35">
      <c r="F40717" s="34"/>
      <c r="J40717" s="34"/>
      <c r="K40717" s="34"/>
      <c r="L40717" s="34"/>
    </row>
    <row r="40718" spans="6:12" x14ac:dyDescent="0.35">
      <c r="F40718" s="34"/>
      <c r="J40718" s="34"/>
      <c r="K40718" s="34"/>
      <c r="L40718" s="34"/>
    </row>
    <row r="40719" spans="6:12" x14ac:dyDescent="0.35">
      <c r="F40719" s="34"/>
      <c r="J40719" s="34"/>
      <c r="K40719" s="34"/>
      <c r="L40719" s="34"/>
    </row>
    <row r="40720" spans="6:12" x14ac:dyDescent="0.35">
      <c r="F40720" s="34"/>
      <c r="J40720" s="34"/>
      <c r="K40720" s="34"/>
      <c r="L40720" s="34"/>
    </row>
    <row r="40721" spans="6:12" x14ac:dyDescent="0.35">
      <c r="F40721" s="34"/>
      <c r="J40721" s="34"/>
      <c r="K40721" s="34"/>
      <c r="L40721" s="34"/>
    </row>
    <row r="40722" spans="6:12" x14ac:dyDescent="0.35">
      <c r="F40722" s="34"/>
      <c r="J40722" s="34"/>
      <c r="K40722" s="34"/>
      <c r="L40722" s="34"/>
    </row>
    <row r="40723" spans="6:12" x14ac:dyDescent="0.35">
      <c r="F40723" s="34"/>
      <c r="J40723" s="34"/>
      <c r="K40723" s="34"/>
      <c r="L40723" s="34"/>
    </row>
    <row r="40724" spans="6:12" x14ac:dyDescent="0.35">
      <c r="F40724" s="34"/>
      <c r="J40724" s="34"/>
      <c r="K40724" s="34"/>
      <c r="L40724" s="34"/>
    </row>
    <row r="40725" spans="6:12" x14ac:dyDescent="0.35">
      <c r="F40725" s="34"/>
      <c r="J40725" s="34"/>
      <c r="K40725" s="34"/>
      <c r="L40725" s="34"/>
    </row>
    <row r="40726" spans="6:12" x14ac:dyDescent="0.35">
      <c r="F40726" s="34"/>
      <c r="J40726" s="34"/>
      <c r="K40726" s="34"/>
      <c r="L40726" s="34"/>
    </row>
    <row r="40727" spans="6:12" x14ac:dyDescent="0.35">
      <c r="F40727" s="34"/>
      <c r="J40727" s="34"/>
      <c r="K40727" s="34"/>
      <c r="L40727" s="34"/>
    </row>
    <row r="40728" spans="6:12" x14ac:dyDescent="0.35">
      <c r="F40728" s="34"/>
      <c r="J40728" s="34"/>
      <c r="K40728" s="34"/>
      <c r="L40728" s="34"/>
    </row>
    <row r="40729" spans="6:12" x14ac:dyDescent="0.35">
      <c r="F40729" s="34"/>
      <c r="J40729" s="34"/>
      <c r="K40729" s="34"/>
      <c r="L40729" s="34"/>
    </row>
    <row r="40730" spans="6:12" x14ac:dyDescent="0.35">
      <c r="F40730" s="34"/>
      <c r="J40730" s="34"/>
      <c r="K40730" s="34"/>
      <c r="L40730" s="34"/>
    </row>
    <row r="40731" spans="6:12" x14ac:dyDescent="0.35">
      <c r="F40731" s="34"/>
      <c r="J40731" s="34"/>
      <c r="K40731" s="34"/>
      <c r="L40731" s="34"/>
    </row>
    <row r="40732" spans="6:12" x14ac:dyDescent="0.35">
      <c r="F40732" s="34"/>
      <c r="J40732" s="34"/>
      <c r="K40732" s="34"/>
      <c r="L40732" s="34"/>
    </row>
    <row r="40733" spans="6:12" x14ac:dyDescent="0.35">
      <c r="F40733" s="34"/>
      <c r="J40733" s="34"/>
      <c r="K40733" s="34"/>
      <c r="L40733" s="34"/>
    </row>
    <row r="40734" spans="6:12" x14ac:dyDescent="0.35">
      <c r="F40734" s="34"/>
      <c r="J40734" s="34"/>
      <c r="K40734" s="34"/>
      <c r="L40734" s="34"/>
    </row>
    <row r="40735" spans="6:12" x14ac:dyDescent="0.35">
      <c r="F40735" s="34"/>
      <c r="J40735" s="34"/>
      <c r="K40735" s="34"/>
      <c r="L40735" s="34"/>
    </row>
    <row r="40736" spans="6:12" x14ac:dyDescent="0.35">
      <c r="F40736" s="34"/>
      <c r="J40736" s="34"/>
      <c r="K40736" s="34"/>
      <c r="L40736" s="34"/>
    </row>
    <row r="40737" spans="6:12" x14ac:dyDescent="0.35">
      <c r="F40737" s="34"/>
      <c r="J40737" s="34"/>
      <c r="K40737" s="34"/>
      <c r="L40737" s="34"/>
    </row>
    <row r="40738" spans="6:12" x14ac:dyDescent="0.35">
      <c r="F40738" s="34"/>
      <c r="J40738" s="34"/>
      <c r="K40738" s="34"/>
      <c r="L40738" s="34"/>
    </row>
    <row r="40739" spans="6:12" x14ac:dyDescent="0.35">
      <c r="F40739" s="34"/>
      <c r="J40739" s="34"/>
      <c r="K40739" s="34"/>
      <c r="L40739" s="34"/>
    </row>
    <row r="40740" spans="6:12" x14ac:dyDescent="0.35">
      <c r="F40740" s="34"/>
      <c r="J40740" s="34"/>
      <c r="K40740" s="34"/>
      <c r="L40740" s="34"/>
    </row>
    <row r="40741" spans="6:12" x14ac:dyDescent="0.35">
      <c r="F40741" s="34"/>
      <c r="J40741" s="34"/>
      <c r="K40741" s="34"/>
      <c r="L40741" s="34"/>
    </row>
    <row r="40742" spans="6:12" x14ac:dyDescent="0.35">
      <c r="F40742" s="34"/>
      <c r="J40742" s="34"/>
      <c r="K40742" s="34"/>
      <c r="L40742" s="34"/>
    </row>
    <row r="40743" spans="6:12" x14ac:dyDescent="0.35">
      <c r="F40743" s="34"/>
      <c r="J40743" s="34"/>
      <c r="K40743" s="34"/>
      <c r="L40743" s="34"/>
    </row>
    <row r="40744" spans="6:12" x14ac:dyDescent="0.35">
      <c r="F40744" s="34"/>
      <c r="J40744" s="34"/>
      <c r="K40744" s="34"/>
      <c r="L40744" s="34"/>
    </row>
    <row r="40745" spans="6:12" x14ac:dyDescent="0.35">
      <c r="F40745" s="34"/>
      <c r="J40745" s="34"/>
      <c r="K40745" s="34"/>
      <c r="L40745" s="34"/>
    </row>
    <row r="40746" spans="6:12" x14ac:dyDescent="0.35">
      <c r="F40746" s="34"/>
      <c r="J40746" s="34"/>
      <c r="K40746" s="34"/>
      <c r="L40746" s="34"/>
    </row>
    <row r="40747" spans="6:12" x14ac:dyDescent="0.35">
      <c r="F40747" s="34"/>
      <c r="J40747" s="34"/>
      <c r="K40747" s="34"/>
      <c r="L40747" s="34"/>
    </row>
    <row r="40748" spans="6:12" x14ac:dyDescent="0.35">
      <c r="F40748" s="34"/>
      <c r="J40748" s="34"/>
      <c r="K40748" s="34"/>
      <c r="L40748" s="34"/>
    </row>
    <row r="40749" spans="6:12" x14ac:dyDescent="0.35">
      <c r="F40749" s="34"/>
      <c r="J40749" s="34"/>
      <c r="K40749" s="34"/>
      <c r="L40749" s="34"/>
    </row>
    <row r="40750" spans="6:12" x14ac:dyDescent="0.35">
      <c r="F40750" s="34"/>
      <c r="J40750" s="34"/>
      <c r="K40750" s="34"/>
      <c r="L40750" s="34"/>
    </row>
    <row r="40751" spans="6:12" x14ac:dyDescent="0.35">
      <c r="F40751" s="34"/>
      <c r="J40751" s="34"/>
      <c r="K40751" s="34"/>
      <c r="L40751" s="34"/>
    </row>
    <row r="40752" spans="6:12" x14ac:dyDescent="0.35">
      <c r="F40752" s="34"/>
      <c r="J40752" s="34"/>
      <c r="K40752" s="34"/>
      <c r="L40752" s="34"/>
    </row>
    <row r="40753" spans="6:12" x14ac:dyDescent="0.35">
      <c r="F40753" s="34"/>
      <c r="J40753" s="34"/>
      <c r="K40753" s="34"/>
      <c r="L40753" s="34"/>
    </row>
    <row r="40754" spans="6:12" x14ac:dyDescent="0.35">
      <c r="F40754" s="34"/>
      <c r="J40754" s="34"/>
      <c r="K40754" s="34"/>
      <c r="L40754" s="34"/>
    </row>
    <row r="40755" spans="6:12" x14ac:dyDescent="0.35">
      <c r="F40755" s="34"/>
      <c r="J40755" s="34"/>
      <c r="K40755" s="34"/>
      <c r="L40755" s="34"/>
    </row>
    <row r="40756" spans="6:12" x14ac:dyDescent="0.35">
      <c r="F40756" s="34"/>
      <c r="J40756" s="34"/>
      <c r="K40756" s="34"/>
      <c r="L40756" s="34"/>
    </row>
    <row r="40757" spans="6:12" x14ac:dyDescent="0.35">
      <c r="F40757" s="34"/>
      <c r="J40757" s="34"/>
      <c r="K40757" s="34"/>
      <c r="L40757" s="34"/>
    </row>
    <row r="40758" spans="6:12" x14ac:dyDescent="0.35">
      <c r="F40758" s="34"/>
      <c r="J40758" s="34"/>
      <c r="K40758" s="34"/>
      <c r="L40758" s="34"/>
    </row>
    <row r="40759" spans="6:12" x14ac:dyDescent="0.35">
      <c r="F40759" s="34"/>
      <c r="J40759" s="34"/>
      <c r="K40759" s="34"/>
      <c r="L40759" s="34"/>
    </row>
    <row r="40760" spans="6:12" x14ac:dyDescent="0.35">
      <c r="F40760" s="34"/>
      <c r="J40760" s="34"/>
      <c r="K40760" s="34"/>
      <c r="L40760" s="34"/>
    </row>
    <row r="40761" spans="6:12" x14ac:dyDescent="0.35">
      <c r="F40761" s="34"/>
      <c r="J40761" s="34"/>
      <c r="K40761" s="34"/>
      <c r="L40761" s="34"/>
    </row>
    <row r="40762" spans="6:12" x14ac:dyDescent="0.35">
      <c r="F40762" s="34"/>
      <c r="J40762" s="34"/>
      <c r="K40762" s="34"/>
      <c r="L40762" s="34"/>
    </row>
    <row r="40763" spans="6:12" x14ac:dyDescent="0.35">
      <c r="F40763" s="34"/>
      <c r="J40763" s="34"/>
      <c r="K40763" s="34"/>
      <c r="L40763" s="34"/>
    </row>
    <row r="40764" spans="6:12" x14ac:dyDescent="0.35">
      <c r="F40764" s="34"/>
      <c r="J40764" s="34"/>
      <c r="K40764" s="34"/>
      <c r="L40764" s="34"/>
    </row>
    <row r="40765" spans="6:12" x14ac:dyDescent="0.35">
      <c r="F40765" s="34"/>
      <c r="J40765" s="34"/>
      <c r="K40765" s="34"/>
      <c r="L40765" s="34"/>
    </row>
    <row r="40766" spans="6:12" x14ac:dyDescent="0.35">
      <c r="F40766" s="34"/>
      <c r="J40766" s="34"/>
      <c r="K40766" s="34"/>
      <c r="L40766" s="34"/>
    </row>
    <row r="40767" spans="6:12" x14ac:dyDescent="0.35">
      <c r="F40767" s="34"/>
      <c r="J40767" s="34"/>
      <c r="K40767" s="34"/>
      <c r="L40767" s="34"/>
    </row>
    <row r="40768" spans="6:12" x14ac:dyDescent="0.35">
      <c r="F40768" s="34"/>
      <c r="J40768" s="34"/>
      <c r="K40768" s="34"/>
      <c r="L40768" s="34"/>
    </row>
    <row r="40769" spans="6:12" x14ac:dyDescent="0.35">
      <c r="F40769" s="34"/>
      <c r="J40769" s="34"/>
      <c r="K40769" s="34"/>
      <c r="L40769" s="34"/>
    </row>
    <row r="40770" spans="6:12" x14ac:dyDescent="0.35">
      <c r="F40770" s="34"/>
      <c r="J40770" s="34"/>
      <c r="K40770" s="34"/>
      <c r="L40770" s="34"/>
    </row>
    <row r="40771" spans="6:12" x14ac:dyDescent="0.35">
      <c r="F40771" s="34"/>
      <c r="J40771" s="34"/>
      <c r="K40771" s="34"/>
      <c r="L40771" s="34"/>
    </row>
    <row r="40772" spans="6:12" x14ac:dyDescent="0.35">
      <c r="F40772" s="34"/>
      <c r="J40772" s="34"/>
      <c r="K40772" s="34"/>
      <c r="L40772" s="34"/>
    </row>
    <row r="40773" spans="6:12" x14ac:dyDescent="0.35">
      <c r="F40773" s="34"/>
      <c r="J40773" s="34"/>
      <c r="K40773" s="34"/>
      <c r="L40773" s="34"/>
    </row>
    <row r="40774" spans="6:12" x14ac:dyDescent="0.35">
      <c r="F40774" s="34"/>
      <c r="J40774" s="34"/>
      <c r="K40774" s="34"/>
      <c r="L40774" s="34"/>
    </row>
    <row r="40775" spans="6:12" x14ac:dyDescent="0.35">
      <c r="F40775" s="34"/>
      <c r="J40775" s="34"/>
      <c r="K40775" s="34"/>
      <c r="L40775" s="34"/>
    </row>
    <row r="40776" spans="6:12" x14ac:dyDescent="0.35">
      <c r="F40776" s="34"/>
      <c r="J40776" s="34"/>
      <c r="K40776" s="34"/>
      <c r="L40776" s="34"/>
    </row>
    <row r="40777" spans="6:12" x14ac:dyDescent="0.35">
      <c r="F40777" s="34"/>
      <c r="J40777" s="34"/>
      <c r="K40777" s="34"/>
      <c r="L40777" s="34"/>
    </row>
    <row r="40778" spans="6:12" x14ac:dyDescent="0.35">
      <c r="F40778" s="34"/>
      <c r="J40778" s="34"/>
      <c r="K40778" s="34"/>
      <c r="L40778" s="34"/>
    </row>
    <row r="40779" spans="6:12" x14ac:dyDescent="0.35">
      <c r="F40779" s="34"/>
      <c r="J40779" s="34"/>
      <c r="K40779" s="34"/>
      <c r="L40779" s="34"/>
    </row>
    <row r="40780" spans="6:12" x14ac:dyDescent="0.35">
      <c r="F40780" s="34"/>
      <c r="J40780" s="34"/>
      <c r="K40780" s="34"/>
      <c r="L40780" s="34"/>
    </row>
    <row r="40781" spans="6:12" x14ac:dyDescent="0.35">
      <c r="F40781" s="34"/>
      <c r="J40781" s="34"/>
      <c r="K40781" s="34"/>
      <c r="L40781" s="34"/>
    </row>
    <row r="40782" spans="6:12" x14ac:dyDescent="0.35">
      <c r="F40782" s="34"/>
      <c r="J40782" s="34"/>
      <c r="K40782" s="34"/>
      <c r="L40782" s="34"/>
    </row>
    <row r="40783" spans="6:12" x14ac:dyDescent="0.35">
      <c r="F40783" s="34"/>
      <c r="J40783" s="34"/>
      <c r="K40783" s="34"/>
      <c r="L40783" s="34"/>
    </row>
    <row r="40784" spans="6:12" x14ac:dyDescent="0.35">
      <c r="F40784" s="34"/>
      <c r="J40784" s="34"/>
      <c r="K40784" s="34"/>
      <c r="L40784" s="34"/>
    </row>
    <row r="40785" spans="6:12" x14ac:dyDescent="0.35">
      <c r="F40785" s="34"/>
      <c r="J40785" s="34"/>
      <c r="K40785" s="34"/>
      <c r="L40785" s="34"/>
    </row>
    <row r="40786" spans="6:12" x14ac:dyDescent="0.35">
      <c r="F40786" s="34"/>
      <c r="J40786" s="34"/>
      <c r="K40786" s="34"/>
      <c r="L40786" s="34"/>
    </row>
    <row r="40787" spans="6:12" x14ac:dyDescent="0.35">
      <c r="F40787" s="34"/>
      <c r="J40787" s="34"/>
      <c r="K40787" s="34"/>
      <c r="L40787" s="34"/>
    </row>
    <row r="40788" spans="6:12" x14ac:dyDescent="0.35">
      <c r="F40788" s="34"/>
      <c r="J40788" s="34"/>
      <c r="K40788" s="34"/>
      <c r="L40788" s="34"/>
    </row>
    <row r="40789" spans="6:12" x14ac:dyDescent="0.35">
      <c r="F40789" s="34"/>
      <c r="J40789" s="34"/>
      <c r="K40789" s="34"/>
      <c r="L40789" s="34"/>
    </row>
    <row r="40790" spans="6:12" x14ac:dyDescent="0.35">
      <c r="F40790" s="34"/>
      <c r="J40790" s="34"/>
      <c r="K40790" s="34"/>
      <c r="L40790" s="34"/>
    </row>
    <row r="40791" spans="6:12" x14ac:dyDescent="0.35">
      <c r="F40791" s="34"/>
      <c r="J40791" s="34"/>
      <c r="K40791" s="34"/>
      <c r="L40791" s="34"/>
    </row>
    <row r="40792" spans="6:12" x14ac:dyDescent="0.35">
      <c r="F40792" s="34"/>
      <c r="J40792" s="34"/>
      <c r="K40792" s="34"/>
      <c r="L40792" s="34"/>
    </row>
    <row r="40793" spans="6:12" x14ac:dyDescent="0.35">
      <c r="F40793" s="34"/>
      <c r="J40793" s="34"/>
      <c r="K40793" s="34"/>
      <c r="L40793" s="34"/>
    </row>
    <row r="40794" spans="6:12" x14ac:dyDescent="0.35">
      <c r="F40794" s="34"/>
      <c r="J40794" s="34"/>
      <c r="K40794" s="34"/>
      <c r="L40794" s="34"/>
    </row>
    <row r="40795" spans="6:12" x14ac:dyDescent="0.35">
      <c r="F40795" s="34"/>
      <c r="J40795" s="34"/>
      <c r="K40795" s="34"/>
      <c r="L40795" s="34"/>
    </row>
    <row r="40796" spans="6:12" x14ac:dyDescent="0.35">
      <c r="F40796" s="34"/>
      <c r="J40796" s="34"/>
      <c r="K40796" s="34"/>
      <c r="L40796" s="34"/>
    </row>
    <row r="40797" spans="6:12" x14ac:dyDescent="0.35">
      <c r="F40797" s="34"/>
      <c r="J40797" s="34"/>
      <c r="K40797" s="34"/>
      <c r="L40797" s="34"/>
    </row>
    <row r="40798" spans="6:12" x14ac:dyDescent="0.35">
      <c r="F40798" s="34"/>
      <c r="J40798" s="34"/>
      <c r="K40798" s="34"/>
      <c r="L40798" s="34"/>
    </row>
    <row r="40799" spans="6:12" x14ac:dyDescent="0.35">
      <c r="F40799" s="34"/>
      <c r="J40799" s="34"/>
      <c r="K40799" s="34"/>
      <c r="L40799" s="34"/>
    </row>
    <row r="40800" spans="6:12" x14ac:dyDescent="0.35">
      <c r="F40800" s="34"/>
      <c r="J40800" s="34"/>
      <c r="K40800" s="34"/>
      <c r="L40800" s="34"/>
    </row>
    <row r="40801" spans="6:12" x14ac:dyDescent="0.35">
      <c r="F40801" s="34"/>
      <c r="J40801" s="34"/>
      <c r="K40801" s="34"/>
      <c r="L40801" s="34"/>
    </row>
    <row r="40802" spans="6:12" x14ac:dyDescent="0.35">
      <c r="F40802" s="34"/>
      <c r="J40802" s="34"/>
      <c r="K40802" s="34"/>
      <c r="L40802" s="34"/>
    </row>
    <row r="40803" spans="6:12" x14ac:dyDescent="0.35">
      <c r="F40803" s="34"/>
      <c r="J40803" s="34"/>
      <c r="K40803" s="34"/>
      <c r="L40803" s="34"/>
    </row>
    <row r="40804" spans="6:12" x14ac:dyDescent="0.35">
      <c r="F40804" s="34"/>
      <c r="J40804" s="34"/>
      <c r="K40804" s="34"/>
      <c r="L40804" s="34"/>
    </row>
    <row r="40805" spans="6:12" x14ac:dyDescent="0.35">
      <c r="F40805" s="34"/>
      <c r="J40805" s="34"/>
      <c r="K40805" s="34"/>
      <c r="L40805" s="34"/>
    </row>
    <row r="40806" spans="6:12" x14ac:dyDescent="0.35">
      <c r="F40806" s="34"/>
      <c r="J40806" s="34"/>
      <c r="K40806" s="34"/>
      <c r="L40806" s="34"/>
    </row>
    <row r="40807" spans="6:12" x14ac:dyDescent="0.35">
      <c r="F40807" s="34"/>
      <c r="J40807" s="34"/>
      <c r="K40807" s="34"/>
      <c r="L40807" s="34"/>
    </row>
    <row r="40808" spans="6:12" x14ac:dyDescent="0.35">
      <c r="F40808" s="34"/>
      <c r="J40808" s="34"/>
      <c r="K40808" s="34"/>
      <c r="L40808" s="34"/>
    </row>
    <row r="40809" spans="6:12" x14ac:dyDescent="0.35">
      <c r="F40809" s="34"/>
      <c r="J40809" s="34"/>
      <c r="K40809" s="34"/>
      <c r="L40809" s="34"/>
    </row>
    <row r="40810" spans="6:12" x14ac:dyDescent="0.35">
      <c r="F40810" s="34"/>
      <c r="J40810" s="34"/>
      <c r="K40810" s="34"/>
      <c r="L40810" s="34"/>
    </row>
    <row r="40811" spans="6:12" x14ac:dyDescent="0.35">
      <c r="F40811" s="34"/>
      <c r="J40811" s="34"/>
      <c r="K40811" s="34"/>
      <c r="L40811" s="34"/>
    </row>
    <row r="40812" spans="6:12" x14ac:dyDescent="0.35">
      <c r="F40812" s="34"/>
      <c r="J40812" s="34"/>
      <c r="K40812" s="34"/>
      <c r="L40812" s="34"/>
    </row>
    <row r="40813" spans="6:12" x14ac:dyDescent="0.35">
      <c r="F40813" s="34"/>
      <c r="J40813" s="34"/>
      <c r="K40813" s="34"/>
      <c r="L40813" s="34"/>
    </row>
    <row r="40814" spans="6:12" x14ac:dyDescent="0.35">
      <c r="F40814" s="34"/>
      <c r="J40814" s="34"/>
      <c r="K40814" s="34"/>
      <c r="L40814" s="34"/>
    </row>
    <row r="40815" spans="6:12" x14ac:dyDescent="0.35">
      <c r="F40815" s="34"/>
      <c r="J40815" s="34"/>
      <c r="K40815" s="34"/>
      <c r="L40815" s="34"/>
    </row>
    <row r="40816" spans="6:12" x14ac:dyDescent="0.35">
      <c r="F40816" s="34"/>
      <c r="J40816" s="34"/>
      <c r="K40816" s="34"/>
      <c r="L40816" s="34"/>
    </row>
    <row r="40817" spans="6:12" x14ac:dyDescent="0.35">
      <c r="F40817" s="34"/>
      <c r="J40817" s="34"/>
      <c r="K40817" s="34"/>
      <c r="L40817" s="34"/>
    </row>
    <row r="40818" spans="6:12" x14ac:dyDescent="0.35">
      <c r="F40818" s="34"/>
      <c r="J40818" s="34"/>
      <c r="K40818" s="34"/>
      <c r="L40818" s="34"/>
    </row>
    <row r="40819" spans="6:12" x14ac:dyDescent="0.35">
      <c r="F40819" s="34"/>
      <c r="J40819" s="34"/>
      <c r="K40819" s="34"/>
      <c r="L40819" s="34"/>
    </row>
    <row r="40820" spans="6:12" x14ac:dyDescent="0.35">
      <c r="F40820" s="34"/>
      <c r="J40820" s="34"/>
      <c r="K40820" s="34"/>
      <c r="L40820" s="34"/>
    </row>
    <row r="40821" spans="6:12" x14ac:dyDescent="0.35">
      <c r="F40821" s="34"/>
      <c r="J40821" s="34"/>
      <c r="K40821" s="34"/>
      <c r="L40821" s="34"/>
    </row>
    <row r="40822" spans="6:12" x14ac:dyDescent="0.35">
      <c r="F40822" s="34"/>
      <c r="J40822" s="34"/>
      <c r="K40822" s="34"/>
      <c r="L40822" s="34"/>
    </row>
    <row r="40823" spans="6:12" x14ac:dyDescent="0.35">
      <c r="F40823" s="34"/>
      <c r="J40823" s="34"/>
      <c r="K40823" s="34"/>
      <c r="L40823" s="34"/>
    </row>
    <row r="40824" spans="6:12" x14ac:dyDescent="0.35">
      <c r="F40824" s="34"/>
      <c r="J40824" s="34"/>
      <c r="K40824" s="34"/>
      <c r="L40824" s="34"/>
    </row>
    <row r="40825" spans="6:12" x14ac:dyDescent="0.35">
      <c r="F40825" s="34"/>
      <c r="J40825" s="34"/>
      <c r="K40825" s="34"/>
      <c r="L40825" s="34"/>
    </row>
    <row r="40826" spans="6:12" x14ac:dyDescent="0.35">
      <c r="F40826" s="34"/>
      <c r="J40826" s="34"/>
      <c r="K40826" s="34"/>
      <c r="L40826" s="34"/>
    </row>
    <row r="40827" spans="6:12" x14ac:dyDescent="0.35">
      <c r="F40827" s="34"/>
      <c r="J40827" s="34"/>
      <c r="K40827" s="34"/>
      <c r="L40827" s="34"/>
    </row>
    <row r="40828" spans="6:12" x14ac:dyDescent="0.35">
      <c r="F40828" s="34"/>
      <c r="J40828" s="34"/>
      <c r="K40828" s="34"/>
      <c r="L40828" s="34"/>
    </row>
    <row r="40829" spans="6:12" x14ac:dyDescent="0.35">
      <c r="F40829" s="34"/>
      <c r="J40829" s="34"/>
      <c r="K40829" s="34"/>
      <c r="L40829" s="34"/>
    </row>
    <row r="40830" spans="6:12" x14ac:dyDescent="0.35">
      <c r="F40830" s="34"/>
      <c r="J40830" s="34"/>
      <c r="K40830" s="34"/>
      <c r="L40830" s="34"/>
    </row>
    <row r="40831" spans="6:12" x14ac:dyDescent="0.35">
      <c r="F40831" s="34"/>
      <c r="J40831" s="34"/>
      <c r="K40831" s="34"/>
      <c r="L40831" s="34"/>
    </row>
    <row r="40832" spans="6:12" x14ac:dyDescent="0.35">
      <c r="F40832" s="34"/>
      <c r="J40832" s="34"/>
      <c r="K40832" s="34"/>
      <c r="L40832" s="34"/>
    </row>
    <row r="40833" spans="6:12" x14ac:dyDescent="0.35">
      <c r="F40833" s="34"/>
      <c r="J40833" s="34"/>
      <c r="K40833" s="34"/>
      <c r="L40833" s="34"/>
    </row>
    <row r="40834" spans="6:12" x14ac:dyDescent="0.35">
      <c r="F40834" s="34"/>
      <c r="J40834" s="34"/>
      <c r="K40834" s="34"/>
      <c r="L40834" s="34"/>
    </row>
    <row r="40835" spans="6:12" x14ac:dyDescent="0.35">
      <c r="F40835" s="34"/>
      <c r="J40835" s="34"/>
      <c r="K40835" s="34"/>
      <c r="L40835" s="34"/>
    </row>
    <row r="40836" spans="6:12" x14ac:dyDescent="0.35">
      <c r="F40836" s="34"/>
      <c r="J40836" s="34"/>
      <c r="K40836" s="34"/>
      <c r="L40836" s="34"/>
    </row>
    <row r="40837" spans="6:12" x14ac:dyDescent="0.35">
      <c r="F40837" s="34"/>
      <c r="J40837" s="34"/>
      <c r="K40837" s="34"/>
      <c r="L40837" s="34"/>
    </row>
    <row r="40838" spans="6:12" x14ac:dyDescent="0.35">
      <c r="F40838" s="34"/>
      <c r="J40838" s="34"/>
      <c r="K40838" s="34"/>
      <c r="L40838" s="34"/>
    </row>
    <row r="40839" spans="6:12" x14ac:dyDescent="0.35">
      <c r="F40839" s="34"/>
      <c r="J40839" s="34"/>
      <c r="K40839" s="34"/>
      <c r="L40839" s="34"/>
    </row>
    <row r="40840" spans="6:12" x14ac:dyDescent="0.35">
      <c r="F40840" s="34"/>
      <c r="J40840" s="34"/>
      <c r="K40840" s="34"/>
      <c r="L40840" s="34"/>
    </row>
    <row r="40841" spans="6:12" x14ac:dyDescent="0.35">
      <c r="F40841" s="34"/>
      <c r="J40841" s="34"/>
      <c r="K40841" s="34"/>
      <c r="L40841" s="34"/>
    </row>
    <row r="40842" spans="6:12" x14ac:dyDescent="0.35">
      <c r="F40842" s="34"/>
      <c r="J40842" s="34"/>
      <c r="K40842" s="34"/>
      <c r="L40842" s="34"/>
    </row>
    <row r="40843" spans="6:12" x14ac:dyDescent="0.35">
      <c r="F40843" s="34"/>
      <c r="J40843" s="34"/>
      <c r="K40843" s="34"/>
      <c r="L40843" s="34"/>
    </row>
    <row r="40844" spans="6:12" x14ac:dyDescent="0.35">
      <c r="F40844" s="34"/>
      <c r="J40844" s="34"/>
      <c r="K40844" s="34"/>
      <c r="L40844" s="34"/>
    </row>
    <row r="40845" spans="6:12" x14ac:dyDescent="0.35">
      <c r="F40845" s="34"/>
      <c r="J40845" s="34"/>
      <c r="K40845" s="34"/>
      <c r="L40845" s="34"/>
    </row>
    <row r="40846" spans="6:12" x14ac:dyDescent="0.35">
      <c r="F40846" s="34"/>
      <c r="J40846" s="34"/>
      <c r="K40846" s="34"/>
      <c r="L40846" s="34"/>
    </row>
    <row r="40847" spans="6:12" x14ac:dyDescent="0.35">
      <c r="F40847" s="34"/>
      <c r="J40847" s="34"/>
      <c r="K40847" s="34"/>
      <c r="L40847" s="34"/>
    </row>
    <row r="40848" spans="6:12" x14ac:dyDescent="0.35">
      <c r="F40848" s="34"/>
      <c r="J40848" s="34"/>
      <c r="K40848" s="34"/>
      <c r="L40848" s="34"/>
    </row>
    <row r="40849" spans="6:12" x14ac:dyDescent="0.35">
      <c r="F40849" s="34"/>
      <c r="J40849" s="34"/>
      <c r="K40849" s="34"/>
      <c r="L40849" s="34"/>
    </row>
    <row r="40850" spans="6:12" x14ac:dyDescent="0.35">
      <c r="F40850" s="34"/>
      <c r="J40850" s="34"/>
      <c r="K40850" s="34"/>
      <c r="L40850" s="34"/>
    </row>
    <row r="40851" spans="6:12" x14ac:dyDescent="0.35">
      <c r="F40851" s="34"/>
      <c r="J40851" s="34"/>
      <c r="K40851" s="34"/>
      <c r="L40851" s="34"/>
    </row>
    <row r="40852" spans="6:12" x14ac:dyDescent="0.35">
      <c r="F40852" s="34"/>
      <c r="J40852" s="34"/>
      <c r="K40852" s="34"/>
      <c r="L40852" s="34"/>
    </row>
    <row r="40853" spans="6:12" x14ac:dyDescent="0.35">
      <c r="F40853" s="34"/>
      <c r="J40853" s="34"/>
      <c r="K40853" s="34"/>
      <c r="L40853" s="34"/>
    </row>
    <row r="40854" spans="6:12" x14ac:dyDescent="0.35">
      <c r="F40854" s="34"/>
      <c r="J40854" s="34"/>
      <c r="K40854" s="34"/>
      <c r="L40854" s="34"/>
    </row>
    <row r="40855" spans="6:12" x14ac:dyDescent="0.35">
      <c r="F40855" s="34"/>
      <c r="J40855" s="34"/>
      <c r="K40855" s="34"/>
      <c r="L40855" s="34"/>
    </row>
    <row r="40856" spans="6:12" x14ac:dyDescent="0.35">
      <c r="F40856" s="34"/>
      <c r="J40856" s="34"/>
      <c r="K40856" s="34"/>
      <c r="L40856" s="34"/>
    </row>
    <row r="40857" spans="6:12" x14ac:dyDescent="0.35">
      <c r="F40857" s="34"/>
      <c r="J40857" s="34"/>
      <c r="K40857" s="34"/>
      <c r="L40857" s="34"/>
    </row>
    <row r="40858" spans="6:12" x14ac:dyDescent="0.35">
      <c r="F40858" s="34"/>
      <c r="J40858" s="34"/>
      <c r="K40858" s="34"/>
      <c r="L40858" s="34"/>
    </row>
    <row r="40859" spans="6:12" x14ac:dyDescent="0.35">
      <c r="F40859" s="34"/>
      <c r="J40859" s="34"/>
      <c r="K40859" s="34"/>
      <c r="L40859" s="34"/>
    </row>
    <row r="40860" spans="6:12" x14ac:dyDescent="0.35">
      <c r="F40860" s="34"/>
      <c r="J40860" s="34"/>
      <c r="K40860" s="34"/>
      <c r="L40860" s="34"/>
    </row>
    <row r="40861" spans="6:12" x14ac:dyDescent="0.35">
      <c r="F40861" s="34"/>
      <c r="J40861" s="34"/>
      <c r="K40861" s="34"/>
      <c r="L40861" s="34"/>
    </row>
    <row r="40862" spans="6:12" x14ac:dyDescent="0.35">
      <c r="F40862" s="34"/>
      <c r="J40862" s="34"/>
      <c r="K40862" s="34"/>
      <c r="L40862" s="34"/>
    </row>
    <row r="40863" spans="6:12" x14ac:dyDescent="0.35">
      <c r="F40863" s="34"/>
      <c r="J40863" s="34"/>
      <c r="K40863" s="34"/>
      <c r="L40863" s="34"/>
    </row>
    <row r="40864" spans="6:12" x14ac:dyDescent="0.35">
      <c r="F40864" s="34"/>
      <c r="J40864" s="34"/>
      <c r="K40864" s="34"/>
      <c r="L40864" s="34"/>
    </row>
    <row r="40865" spans="6:12" x14ac:dyDescent="0.35">
      <c r="F40865" s="34"/>
      <c r="J40865" s="34"/>
      <c r="K40865" s="34"/>
      <c r="L40865" s="34"/>
    </row>
    <row r="40866" spans="6:12" x14ac:dyDescent="0.35">
      <c r="F40866" s="34"/>
      <c r="J40866" s="34"/>
      <c r="K40866" s="34"/>
      <c r="L40866" s="34"/>
    </row>
    <row r="40867" spans="6:12" x14ac:dyDescent="0.35">
      <c r="F40867" s="34"/>
      <c r="J40867" s="34"/>
      <c r="K40867" s="34"/>
      <c r="L40867" s="34"/>
    </row>
    <row r="40868" spans="6:12" x14ac:dyDescent="0.35">
      <c r="F40868" s="34"/>
      <c r="J40868" s="34"/>
      <c r="K40868" s="34"/>
      <c r="L40868" s="34"/>
    </row>
    <row r="40869" spans="6:12" x14ac:dyDescent="0.35">
      <c r="F40869" s="34"/>
      <c r="J40869" s="34"/>
      <c r="K40869" s="34"/>
      <c r="L40869" s="34"/>
    </row>
    <row r="40870" spans="6:12" x14ac:dyDescent="0.35">
      <c r="F40870" s="34"/>
      <c r="J40870" s="34"/>
      <c r="K40870" s="34"/>
      <c r="L40870" s="34"/>
    </row>
    <row r="40871" spans="6:12" x14ac:dyDescent="0.35">
      <c r="F40871" s="34"/>
      <c r="J40871" s="34"/>
      <c r="K40871" s="34"/>
      <c r="L40871" s="34"/>
    </row>
    <row r="40872" spans="6:12" x14ac:dyDescent="0.35">
      <c r="F40872" s="34"/>
      <c r="J40872" s="34"/>
      <c r="K40872" s="34"/>
      <c r="L40872" s="34"/>
    </row>
    <row r="40873" spans="6:12" x14ac:dyDescent="0.35">
      <c r="F40873" s="34"/>
      <c r="J40873" s="34"/>
      <c r="K40873" s="34"/>
      <c r="L40873" s="34"/>
    </row>
    <row r="40874" spans="6:12" x14ac:dyDescent="0.35">
      <c r="F40874" s="34"/>
      <c r="J40874" s="34"/>
      <c r="K40874" s="34"/>
      <c r="L40874" s="34"/>
    </row>
    <row r="40875" spans="6:12" x14ac:dyDescent="0.35">
      <c r="F40875" s="34"/>
      <c r="J40875" s="34"/>
      <c r="K40875" s="34"/>
      <c r="L40875" s="34"/>
    </row>
    <row r="40876" spans="6:12" x14ac:dyDescent="0.35">
      <c r="F40876" s="34"/>
      <c r="J40876" s="34"/>
      <c r="K40876" s="34"/>
      <c r="L40876" s="34"/>
    </row>
    <row r="40877" spans="6:12" x14ac:dyDescent="0.35">
      <c r="F40877" s="34"/>
      <c r="J40877" s="34"/>
      <c r="K40877" s="34"/>
      <c r="L40877" s="34"/>
    </row>
    <row r="40878" spans="6:12" x14ac:dyDescent="0.35">
      <c r="F40878" s="34"/>
      <c r="J40878" s="34"/>
      <c r="K40878" s="34"/>
      <c r="L40878" s="34"/>
    </row>
    <row r="40879" spans="6:12" x14ac:dyDescent="0.35">
      <c r="F40879" s="34"/>
      <c r="J40879" s="34"/>
      <c r="K40879" s="34"/>
      <c r="L40879" s="34"/>
    </row>
    <row r="40880" spans="6:12" x14ac:dyDescent="0.35">
      <c r="F40880" s="34"/>
      <c r="J40880" s="34"/>
      <c r="K40880" s="34"/>
      <c r="L40880" s="34"/>
    </row>
    <row r="40881" spans="6:12" x14ac:dyDescent="0.35">
      <c r="F40881" s="34"/>
      <c r="J40881" s="34"/>
      <c r="K40881" s="34"/>
      <c r="L40881" s="34"/>
    </row>
    <row r="40882" spans="6:12" x14ac:dyDescent="0.35">
      <c r="F40882" s="34"/>
      <c r="J40882" s="34"/>
      <c r="K40882" s="34"/>
      <c r="L40882" s="34"/>
    </row>
    <row r="40883" spans="6:12" x14ac:dyDescent="0.35">
      <c r="F40883" s="34"/>
      <c r="J40883" s="34"/>
      <c r="K40883" s="34"/>
      <c r="L40883" s="34"/>
    </row>
    <row r="40884" spans="6:12" x14ac:dyDescent="0.35">
      <c r="F40884" s="34"/>
      <c r="J40884" s="34"/>
      <c r="K40884" s="34"/>
      <c r="L40884" s="34"/>
    </row>
    <row r="40885" spans="6:12" x14ac:dyDescent="0.35">
      <c r="F40885" s="34"/>
      <c r="J40885" s="34"/>
      <c r="K40885" s="34"/>
      <c r="L40885" s="34"/>
    </row>
    <row r="40886" spans="6:12" x14ac:dyDescent="0.35">
      <c r="F40886" s="34"/>
      <c r="J40886" s="34"/>
      <c r="K40886" s="34"/>
      <c r="L40886" s="34"/>
    </row>
    <row r="40887" spans="6:12" x14ac:dyDescent="0.35">
      <c r="F40887" s="34"/>
      <c r="J40887" s="34"/>
      <c r="K40887" s="34"/>
      <c r="L40887" s="34"/>
    </row>
    <row r="40888" spans="6:12" x14ac:dyDescent="0.35">
      <c r="F40888" s="34"/>
      <c r="J40888" s="34"/>
      <c r="K40888" s="34"/>
      <c r="L40888" s="34"/>
    </row>
    <row r="40889" spans="6:12" x14ac:dyDescent="0.35">
      <c r="F40889" s="34"/>
      <c r="J40889" s="34"/>
      <c r="K40889" s="34"/>
      <c r="L40889" s="34"/>
    </row>
    <row r="40890" spans="6:12" x14ac:dyDescent="0.35">
      <c r="F40890" s="34"/>
      <c r="J40890" s="34"/>
      <c r="K40890" s="34"/>
      <c r="L40890" s="34"/>
    </row>
    <row r="40891" spans="6:12" x14ac:dyDescent="0.35">
      <c r="F40891" s="34"/>
      <c r="J40891" s="34"/>
      <c r="K40891" s="34"/>
      <c r="L40891" s="34"/>
    </row>
    <row r="40892" spans="6:12" x14ac:dyDescent="0.35">
      <c r="F40892" s="34"/>
      <c r="J40892" s="34"/>
      <c r="K40892" s="34"/>
      <c r="L40892" s="34"/>
    </row>
    <row r="40893" spans="6:12" x14ac:dyDescent="0.35">
      <c r="F40893" s="34"/>
      <c r="J40893" s="34"/>
      <c r="K40893" s="34"/>
      <c r="L40893" s="34"/>
    </row>
    <row r="40894" spans="6:12" x14ac:dyDescent="0.35">
      <c r="F40894" s="34"/>
      <c r="J40894" s="34"/>
      <c r="K40894" s="34"/>
      <c r="L40894" s="34"/>
    </row>
    <row r="40895" spans="6:12" x14ac:dyDescent="0.35">
      <c r="F40895" s="34"/>
      <c r="J40895" s="34"/>
      <c r="K40895" s="34"/>
      <c r="L40895" s="34"/>
    </row>
    <row r="40896" spans="6:12" x14ac:dyDescent="0.35">
      <c r="F40896" s="34"/>
      <c r="J40896" s="34"/>
      <c r="K40896" s="34"/>
      <c r="L40896" s="34"/>
    </row>
    <row r="40897" spans="6:12" x14ac:dyDescent="0.35">
      <c r="F40897" s="34"/>
      <c r="J40897" s="34"/>
      <c r="K40897" s="34"/>
      <c r="L40897" s="34"/>
    </row>
    <row r="40898" spans="6:12" x14ac:dyDescent="0.35">
      <c r="F40898" s="34"/>
      <c r="J40898" s="34"/>
      <c r="K40898" s="34"/>
      <c r="L40898" s="34"/>
    </row>
    <row r="40899" spans="6:12" x14ac:dyDescent="0.35">
      <c r="F40899" s="34"/>
      <c r="J40899" s="34"/>
      <c r="K40899" s="34"/>
      <c r="L40899" s="34"/>
    </row>
    <row r="40900" spans="6:12" x14ac:dyDescent="0.35">
      <c r="F40900" s="34"/>
      <c r="J40900" s="34"/>
      <c r="K40900" s="34"/>
      <c r="L40900" s="34"/>
    </row>
    <row r="40901" spans="6:12" x14ac:dyDescent="0.35">
      <c r="F40901" s="34"/>
      <c r="J40901" s="34"/>
      <c r="K40901" s="34"/>
      <c r="L40901" s="34"/>
    </row>
    <row r="40902" spans="6:12" x14ac:dyDescent="0.35">
      <c r="F40902" s="34"/>
      <c r="J40902" s="34"/>
      <c r="K40902" s="34"/>
      <c r="L40902" s="34"/>
    </row>
    <row r="40903" spans="6:12" x14ac:dyDescent="0.35">
      <c r="F40903" s="34"/>
      <c r="J40903" s="34"/>
      <c r="K40903" s="34"/>
      <c r="L40903" s="34"/>
    </row>
    <row r="40904" spans="6:12" x14ac:dyDescent="0.35">
      <c r="F40904" s="34"/>
      <c r="J40904" s="34"/>
      <c r="K40904" s="34"/>
      <c r="L40904" s="34"/>
    </row>
    <row r="40905" spans="6:12" x14ac:dyDescent="0.35">
      <c r="F40905" s="34"/>
      <c r="J40905" s="34"/>
      <c r="K40905" s="34"/>
      <c r="L40905" s="34"/>
    </row>
    <row r="40906" spans="6:12" x14ac:dyDescent="0.35">
      <c r="F40906" s="34"/>
      <c r="J40906" s="34"/>
      <c r="K40906" s="34"/>
      <c r="L40906" s="34"/>
    </row>
    <row r="40907" spans="6:12" x14ac:dyDescent="0.35">
      <c r="F40907" s="34"/>
      <c r="J40907" s="34"/>
      <c r="K40907" s="34"/>
      <c r="L40907" s="34"/>
    </row>
    <row r="40908" spans="6:12" x14ac:dyDescent="0.35">
      <c r="F40908" s="34"/>
      <c r="J40908" s="34"/>
      <c r="K40908" s="34"/>
      <c r="L40908" s="34"/>
    </row>
    <row r="40909" spans="6:12" x14ac:dyDescent="0.35">
      <c r="F40909" s="34"/>
      <c r="J40909" s="34"/>
      <c r="K40909" s="34"/>
      <c r="L40909" s="34"/>
    </row>
    <row r="40910" spans="6:12" x14ac:dyDescent="0.35">
      <c r="F40910" s="34"/>
      <c r="J40910" s="34"/>
      <c r="K40910" s="34"/>
      <c r="L40910" s="34"/>
    </row>
    <row r="40911" spans="6:12" x14ac:dyDescent="0.35">
      <c r="F40911" s="34"/>
      <c r="J40911" s="34"/>
      <c r="K40911" s="34"/>
      <c r="L40911" s="34"/>
    </row>
    <row r="40912" spans="6:12" x14ac:dyDescent="0.35">
      <c r="F40912" s="34"/>
      <c r="J40912" s="34"/>
      <c r="K40912" s="34"/>
      <c r="L40912" s="34"/>
    </row>
    <row r="40913" spans="6:12" x14ac:dyDescent="0.35">
      <c r="F40913" s="34"/>
      <c r="J40913" s="34"/>
      <c r="K40913" s="34"/>
      <c r="L40913" s="34"/>
    </row>
    <row r="40914" spans="6:12" x14ac:dyDescent="0.35">
      <c r="F40914" s="34"/>
      <c r="J40914" s="34"/>
      <c r="K40914" s="34"/>
      <c r="L40914" s="34"/>
    </row>
    <row r="40915" spans="6:12" x14ac:dyDescent="0.35">
      <c r="F40915" s="34"/>
      <c r="J40915" s="34"/>
      <c r="K40915" s="34"/>
      <c r="L40915" s="34"/>
    </row>
    <row r="40916" spans="6:12" x14ac:dyDescent="0.35">
      <c r="F40916" s="34"/>
      <c r="J40916" s="34"/>
      <c r="K40916" s="34"/>
      <c r="L40916" s="34"/>
    </row>
    <row r="40917" spans="6:12" x14ac:dyDescent="0.35">
      <c r="F40917" s="34"/>
      <c r="J40917" s="34"/>
      <c r="K40917" s="34"/>
      <c r="L40917" s="34"/>
    </row>
    <row r="40918" spans="6:12" x14ac:dyDescent="0.35">
      <c r="F40918" s="34"/>
      <c r="J40918" s="34"/>
      <c r="K40918" s="34"/>
      <c r="L40918" s="34"/>
    </row>
    <row r="40919" spans="6:12" x14ac:dyDescent="0.35">
      <c r="F40919" s="34"/>
      <c r="J40919" s="34"/>
      <c r="K40919" s="34"/>
      <c r="L40919" s="34"/>
    </row>
    <row r="40920" spans="6:12" x14ac:dyDescent="0.35">
      <c r="F40920" s="34"/>
      <c r="J40920" s="34"/>
      <c r="K40920" s="34"/>
      <c r="L40920" s="34"/>
    </row>
    <row r="40921" spans="6:12" x14ac:dyDescent="0.35">
      <c r="F40921" s="34"/>
      <c r="J40921" s="34"/>
      <c r="K40921" s="34"/>
      <c r="L40921" s="34"/>
    </row>
    <row r="40922" spans="6:12" x14ac:dyDescent="0.35">
      <c r="F40922" s="34"/>
      <c r="J40922" s="34"/>
      <c r="K40922" s="34"/>
      <c r="L40922" s="34"/>
    </row>
    <row r="40923" spans="6:12" x14ac:dyDescent="0.35">
      <c r="F40923" s="34"/>
      <c r="J40923" s="34"/>
      <c r="K40923" s="34"/>
      <c r="L40923" s="34"/>
    </row>
    <row r="40924" spans="6:12" x14ac:dyDescent="0.35">
      <c r="F40924" s="34"/>
      <c r="J40924" s="34"/>
      <c r="K40924" s="34"/>
      <c r="L40924" s="34"/>
    </row>
    <row r="40925" spans="6:12" x14ac:dyDescent="0.35">
      <c r="F40925" s="34"/>
      <c r="J40925" s="34"/>
      <c r="K40925" s="34"/>
      <c r="L40925" s="34"/>
    </row>
    <row r="40926" spans="6:12" x14ac:dyDescent="0.35">
      <c r="F40926" s="34"/>
      <c r="J40926" s="34"/>
      <c r="K40926" s="34"/>
      <c r="L40926" s="34"/>
    </row>
    <row r="40927" spans="6:12" x14ac:dyDescent="0.35">
      <c r="F40927" s="34"/>
      <c r="J40927" s="34"/>
      <c r="K40927" s="34"/>
      <c r="L40927" s="34"/>
    </row>
    <row r="40928" spans="6:12" x14ac:dyDescent="0.35">
      <c r="F40928" s="34"/>
      <c r="J40928" s="34"/>
      <c r="K40928" s="34"/>
      <c r="L40928" s="34"/>
    </row>
    <row r="40929" spans="6:12" x14ac:dyDescent="0.35">
      <c r="F40929" s="34"/>
      <c r="J40929" s="34"/>
      <c r="K40929" s="34"/>
      <c r="L40929" s="34"/>
    </row>
    <row r="40930" spans="6:12" x14ac:dyDescent="0.35">
      <c r="F40930" s="34"/>
      <c r="J40930" s="34"/>
      <c r="K40930" s="34"/>
      <c r="L40930" s="34"/>
    </row>
    <row r="40931" spans="6:12" x14ac:dyDescent="0.35">
      <c r="F40931" s="34"/>
      <c r="J40931" s="34"/>
      <c r="K40931" s="34"/>
      <c r="L40931" s="34"/>
    </row>
    <row r="40932" spans="6:12" x14ac:dyDescent="0.35">
      <c r="F40932" s="34"/>
      <c r="J40932" s="34"/>
      <c r="K40932" s="34"/>
      <c r="L40932" s="34"/>
    </row>
    <row r="40933" spans="6:12" x14ac:dyDescent="0.35">
      <c r="F40933" s="34"/>
      <c r="J40933" s="34"/>
      <c r="K40933" s="34"/>
      <c r="L40933" s="34"/>
    </row>
    <row r="40934" spans="6:12" x14ac:dyDescent="0.35">
      <c r="F40934" s="34"/>
      <c r="J40934" s="34"/>
      <c r="K40934" s="34"/>
      <c r="L40934" s="34"/>
    </row>
    <row r="40935" spans="6:12" x14ac:dyDescent="0.35">
      <c r="F40935" s="34"/>
      <c r="J40935" s="34"/>
      <c r="K40935" s="34"/>
      <c r="L40935" s="34"/>
    </row>
    <row r="40936" spans="6:12" x14ac:dyDescent="0.35">
      <c r="F40936" s="34"/>
      <c r="J40936" s="34"/>
      <c r="K40936" s="34"/>
      <c r="L40936" s="34"/>
    </row>
    <row r="40937" spans="6:12" x14ac:dyDescent="0.35">
      <c r="F40937" s="34"/>
      <c r="J40937" s="34"/>
      <c r="K40937" s="34"/>
      <c r="L40937" s="34"/>
    </row>
    <row r="40938" spans="6:12" x14ac:dyDescent="0.35">
      <c r="F40938" s="34"/>
      <c r="J40938" s="34"/>
      <c r="K40938" s="34"/>
      <c r="L40938" s="34"/>
    </row>
    <row r="40939" spans="6:12" x14ac:dyDescent="0.35">
      <c r="F40939" s="34"/>
      <c r="J40939" s="34"/>
      <c r="K40939" s="34"/>
      <c r="L40939" s="34"/>
    </row>
    <row r="40940" spans="6:12" x14ac:dyDescent="0.35">
      <c r="F40940" s="34"/>
      <c r="J40940" s="34"/>
      <c r="K40940" s="34"/>
      <c r="L40940" s="34"/>
    </row>
    <row r="40941" spans="6:12" x14ac:dyDescent="0.35">
      <c r="F40941" s="34"/>
      <c r="J40941" s="34"/>
      <c r="K40941" s="34"/>
      <c r="L40941" s="34"/>
    </row>
    <row r="40942" spans="6:12" x14ac:dyDescent="0.35">
      <c r="F40942" s="34"/>
      <c r="J40942" s="34"/>
      <c r="K40942" s="34"/>
      <c r="L40942" s="34"/>
    </row>
    <row r="40943" spans="6:12" x14ac:dyDescent="0.35">
      <c r="F40943" s="34"/>
      <c r="J40943" s="34"/>
      <c r="K40943" s="34"/>
      <c r="L40943" s="34"/>
    </row>
    <row r="40944" spans="6:12" x14ac:dyDescent="0.35">
      <c r="F40944" s="34"/>
      <c r="J40944" s="34"/>
      <c r="K40944" s="34"/>
      <c r="L40944" s="34"/>
    </row>
    <row r="40945" spans="6:12" x14ac:dyDescent="0.35">
      <c r="F40945" s="34"/>
      <c r="J40945" s="34"/>
      <c r="K40945" s="34"/>
      <c r="L40945" s="34"/>
    </row>
    <row r="40946" spans="6:12" x14ac:dyDescent="0.35">
      <c r="F40946" s="34"/>
      <c r="J40946" s="34"/>
      <c r="K40946" s="34"/>
      <c r="L40946" s="34"/>
    </row>
    <row r="40947" spans="6:12" x14ac:dyDescent="0.35">
      <c r="F40947" s="34"/>
      <c r="J40947" s="34"/>
      <c r="K40947" s="34"/>
      <c r="L40947" s="34"/>
    </row>
    <row r="40948" spans="6:12" x14ac:dyDescent="0.35">
      <c r="F40948" s="34"/>
      <c r="J40948" s="34"/>
      <c r="K40948" s="34"/>
      <c r="L40948" s="34"/>
    </row>
    <row r="40949" spans="6:12" x14ac:dyDescent="0.35">
      <c r="F40949" s="34"/>
      <c r="J40949" s="34"/>
      <c r="K40949" s="34"/>
      <c r="L40949" s="34"/>
    </row>
    <row r="40950" spans="6:12" x14ac:dyDescent="0.35">
      <c r="F40950" s="34"/>
      <c r="J40950" s="34"/>
      <c r="K40950" s="34"/>
      <c r="L40950" s="34"/>
    </row>
    <row r="40951" spans="6:12" x14ac:dyDescent="0.35">
      <c r="F40951" s="34"/>
      <c r="J40951" s="34"/>
      <c r="K40951" s="34"/>
      <c r="L40951" s="34"/>
    </row>
    <row r="40952" spans="6:12" x14ac:dyDescent="0.35">
      <c r="F40952" s="34"/>
      <c r="J40952" s="34"/>
      <c r="K40952" s="34"/>
      <c r="L40952" s="34"/>
    </row>
    <row r="40953" spans="6:12" x14ac:dyDescent="0.35">
      <c r="F40953" s="34"/>
      <c r="J40953" s="34"/>
      <c r="K40953" s="34"/>
      <c r="L40953" s="34"/>
    </row>
    <row r="40954" spans="6:12" x14ac:dyDescent="0.35">
      <c r="F40954" s="34"/>
      <c r="J40954" s="34"/>
      <c r="K40954" s="34"/>
      <c r="L40954" s="34"/>
    </row>
    <row r="40955" spans="6:12" x14ac:dyDescent="0.35">
      <c r="F40955" s="34"/>
      <c r="J40955" s="34"/>
      <c r="K40955" s="34"/>
      <c r="L40955" s="34"/>
    </row>
    <row r="40956" spans="6:12" x14ac:dyDescent="0.35">
      <c r="F40956" s="34"/>
      <c r="J40956" s="34"/>
      <c r="K40956" s="34"/>
      <c r="L40956" s="34"/>
    </row>
    <row r="40957" spans="6:12" x14ac:dyDescent="0.35">
      <c r="F40957" s="34"/>
      <c r="J40957" s="34"/>
      <c r="K40957" s="34"/>
      <c r="L40957" s="34"/>
    </row>
    <row r="40958" spans="6:12" x14ac:dyDescent="0.35">
      <c r="F40958" s="34"/>
      <c r="J40958" s="34"/>
      <c r="K40958" s="34"/>
      <c r="L40958" s="34"/>
    </row>
    <row r="40959" spans="6:12" x14ac:dyDescent="0.35">
      <c r="F40959" s="34"/>
      <c r="J40959" s="34"/>
      <c r="K40959" s="34"/>
      <c r="L40959" s="34"/>
    </row>
    <row r="40960" spans="6:12" x14ac:dyDescent="0.35">
      <c r="F40960" s="34"/>
      <c r="J40960" s="34"/>
      <c r="K40960" s="34"/>
      <c r="L40960" s="34"/>
    </row>
    <row r="40961" spans="6:12" x14ac:dyDescent="0.35">
      <c r="F40961" s="34"/>
      <c r="J40961" s="34"/>
      <c r="K40961" s="34"/>
      <c r="L40961" s="34"/>
    </row>
    <row r="40962" spans="6:12" x14ac:dyDescent="0.35">
      <c r="F40962" s="34"/>
      <c r="J40962" s="34"/>
      <c r="K40962" s="34"/>
      <c r="L40962" s="34"/>
    </row>
    <row r="40963" spans="6:12" x14ac:dyDescent="0.35">
      <c r="F40963" s="34"/>
      <c r="J40963" s="34"/>
      <c r="K40963" s="34"/>
      <c r="L40963" s="34"/>
    </row>
    <row r="40964" spans="6:12" x14ac:dyDescent="0.35">
      <c r="F40964" s="34"/>
      <c r="J40964" s="34"/>
      <c r="K40964" s="34"/>
      <c r="L40964" s="34"/>
    </row>
    <row r="40965" spans="6:12" x14ac:dyDescent="0.35">
      <c r="F40965" s="34"/>
      <c r="J40965" s="34"/>
      <c r="K40965" s="34"/>
      <c r="L40965" s="34"/>
    </row>
    <row r="40966" spans="6:12" x14ac:dyDescent="0.35">
      <c r="F40966" s="34"/>
      <c r="J40966" s="34"/>
      <c r="K40966" s="34"/>
      <c r="L40966" s="34"/>
    </row>
    <row r="40967" spans="6:12" x14ac:dyDescent="0.35">
      <c r="F40967" s="34"/>
      <c r="J40967" s="34"/>
      <c r="K40967" s="34"/>
      <c r="L40967" s="34"/>
    </row>
    <row r="40968" spans="6:12" x14ac:dyDescent="0.35">
      <c r="F40968" s="34"/>
      <c r="J40968" s="34"/>
      <c r="K40968" s="34"/>
      <c r="L40968" s="34"/>
    </row>
    <row r="40969" spans="6:12" x14ac:dyDescent="0.35">
      <c r="F40969" s="34"/>
      <c r="J40969" s="34"/>
      <c r="K40969" s="34"/>
      <c r="L40969" s="34"/>
    </row>
    <row r="40970" spans="6:12" x14ac:dyDescent="0.35">
      <c r="F40970" s="34"/>
      <c r="J40970" s="34"/>
      <c r="K40970" s="34"/>
      <c r="L40970" s="34"/>
    </row>
    <row r="40971" spans="6:12" x14ac:dyDescent="0.35">
      <c r="F40971" s="34"/>
      <c r="J40971" s="34"/>
      <c r="K40971" s="34"/>
      <c r="L40971" s="34"/>
    </row>
    <row r="40972" spans="6:12" x14ac:dyDescent="0.35">
      <c r="F40972" s="34"/>
      <c r="J40972" s="34"/>
      <c r="K40972" s="34"/>
      <c r="L40972" s="34"/>
    </row>
    <row r="40973" spans="6:12" x14ac:dyDescent="0.35">
      <c r="F40973" s="34"/>
      <c r="J40973" s="34"/>
      <c r="K40973" s="34"/>
      <c r="L40973" s="34"/>
    </row>
    <row r="40974" spans="6:12" x14ac:dyDescent="0.35">
      <c r="F40974" s="34"/>
      <c r="J40974" s="34"/>
      <c r="K40974" s="34"/>
      <c r="L40974" s="34"/>
    </row>
    <row r="40975" spans="6:12" x14ac:dyDescent="0.35">
      <c r="F40975" s="34"/>
      <c r="J40975" s="34"/>
      <c r="K40975" s="34"/>
      <c r="L40975" s="34"/>
    </row>
    <row r="40976" spans="6:12" x14ac:dyDescent="0.35">
      <c r="F40976" s="34"/>
      <c r="J40976" s="34"/>
      <c r="K40976" s="34"/>
      <c r="L40976" s="34"/>
    </row>
    <row r="40977" spans="6:12" x14ac:dyDescent="0.35">
      <c r="F40977" s="34"/>
      <c r="J40977" s="34"/>
      <c r="K40977" s="34"/>
      <c r="L40977" s="34"/>
    </row>
    <row r="40978" spans="6:12" x14ac:dyDescent="0.35">
      <c r="F40978" s="34"/>
      <c r="J40978" s="34"/>
      <c r="K40978" s="34"/>
      <c r="L40978" s="34"/>
    </row>
    <row r="40979" spans="6:12" x14ac:dyDescent="0.35">
      <c r="F40979" s="34"/>
      <c r="J40979" s="34"/>
      <c r="K40979" s="34"/>
      <c r="L40979" s="34"/>
    </row>
    <row r="40980" spans="6:12" x14ac:dyDescent="0.35">
      <c r="F40980" s="34"/>
      <c r="J40980" s="34"/>
      <c r="K40980" s="34"/>
      <c r="L40980" s="34"/>
    </row>
    <row r="40981" spans="6:12" x14ac:dyDescent="0.35">
      <c r="F40981" s="34"/>
      <c r="J40981" s="34"/>
      <c r="K40981" s="34"/>
      <c r="L40981" s="34"/>
    </row>
    <row r="40982" spans="6:12" x14ac:dyDescent="0.35">
      <c r="F40982" s="34"/>
      <c r="J40982" s="34"/>
      <c r="K40982" s="34"/>
      <c r="L40982" s="34"/>
    </row>
    <row r="40983" spans="6:12" x14ac:dyDescent="0.35">
      <c r="F40983" s="34"/>
      <c r="J40983" s="34"/>
      <c r="K40983" s="34"/>
      <c r="L40983" s="34"/>
    </row>
    <row r="40984" spans="6:12" x14ac:dyDescent="0.35">
      <c r="F40984" s="34"/>
      <c r="J40984" s="34"/>
      <c r="K40984" s="34"/>
      <c r="L40984" s="34"/>
    </row>
    <row r="40985" spans="6:12" x14ac:dyDescent="0.35">
      <c r="F40985" s="34"/>
      <c r="J40985" s="34"/>
      <c r="K40985" s="34"/>
      <c r="L40985" s="34"/>
    </row>
    <row r="40986" spans="6:12" x14ac:dyDescent="0.35">
      <c r="F40986" s="34"/>
      <c r="J40986" s="34"/>
      <c r="K40986" s="34"/>
      <c r="L40986" s="34"/>
    </row>
    <row r="40987" spans="6:12" x14ac:dyDescent="0.35">
      <c r="F40987" s="34"/>
      <c r="J40987" s="34"/>
      <c r="K40987" s="34"/>
      <c r="L40987" s="34"/>
    </row>
    <row r="40988" spans="6:12" x14ac:dyDescent="0.35">
      <c r="F40988" s="34"/>
      <c r="J40988" s="34"/>
      <c r="K40988" s="34"/>
      <c r="L40988" s="34"/>
    </row>
    <row r="40989" spans="6:12" x14ac:dyDescent="0.35">
      <c r="F40989" s="34"/>
      <c r="J40989" s="34"/>
      <c r="K40989" s="34"/>
      <c r="L40989" s="34"/>
    </row>
    <row r="40990" spans="6:12" x14ac:dyDescent="0.35">
      <c r="F40990" s="34"/>
      <c r="J40990" s="34"/>
      <c r="K40990" s="34"/>
      <c r="L40990" s="34"/>
    </row>
    <row r="40991" spans="6:12" x14ac:dyDescent="0.35">
      <c r="F40991" s="34"/>
      <c r="J40991" s="34"/>
      <c r="K40991" s="34"/>
      <c r="L40991" s="34"/>
    </row>
    <row r="40992" spans="6:12" x14ac:dyDescent="0.35">
      <c r="F40992" s="34"/>
      <c r="J40992" s="34"/>
      <c r="K40992" s="34"/>
      <c r="L40992" s="34"/>
    </row>
    <row r="40993" spans="6:12" x14ac:dyDescent="0.35">
      <c r="F40993" s="34"/>
      <c r="J40993" s="34"/>
      <c r="K40993" s="34"/>
      <c r="L40993" s="34"/>
    </row>
    <row r="40994" spans="6:12" x14ac:dyDescent="0.35">
      <c r="F40994" s="34"/>
      <c r="J40994" s="34"/>
      <c r="K40994" s="34"/>
      <c r="L40994" s="34"/>
    </row>
    <row r="40995" spans="6:12" x14ac:dyDescent="0.35">
      <c r="F40995" s="34"/>
      <c r="J40995" s="34"/>
      <c r="K40995" s="34"/>
      <c r="L40995" s="34"/>
    </row>
    <row r="40996" spans="6:12" x14ac:dyDescent="0.35">
      <c r="F40996" s="34"/>
      <c r="J40996" s="34"/>
      <c r="K40996" s="34"/>
      <c r="L40996" s="34"/>
    </row>
    <row r="40997" spans="6:12" x14ac:dyDescent="0.35">
      <c r="F40997" s="34"/>
      <c r="J40997" s="34"/>
      <c r="K40997" s="34"/>
      <c r="L40997" s="34"/>
    </row>
    <row r="40998" spans="6:12" x14ac:dyDescent="0.35">
      <c r="F40998" s="34"/>
      <c r="J40998" s="34"/>
      <c r="K40998" s="34"/>
      <c r="L40998" s="34"/>
    </row>
    <row r="40999" spans="6:12" x14ac:dyDescent="0.35">
      <c r="F40999" s="34"/>
      <c r="J40999" s="34"/>
      <c r="K40999" s="34"/>
      <c r="L40999" s="34"/>
    </row>
    <row r="41000" spans="6:12" x14ac:dyDescent="0.35">
      <c r="F41000" s="34"/>
      <c r="J41000" s="34"/>
      <c r="K41000" s="34"/>
      <c r="L41000" s="34"/>
    </row>
    <row r="41001" spans="6:12" x14ac:dyDescent="0.35">
      <c r="F41001" s="34"/>
      <c r="J41001" s="34"/>
      <c r="K41001" s="34"/>
      <c r="L41001" s="34"/>
    </row>
    <row r="41002" spans="6:12" x14ac:dyDescent="0.35">
      <c r="F41002" s="34"/>
      <c r="J41002" s="34"/>
      <c r="K41002" s="34"/>
      <c r="L41002" s="34"/>
    </row>
    <row r="41003" spans="6:12" x14ac:dyDescent="0.35">
      <c r="F41003" s="34"/>
      <c r="J41003" s="34"/>
      <c r="K41003" s="34"/>
      <c r="L41003" s="34"/>
    </row>
    <row r="41004" spans="6:12" x14ac:dyDescent="0.35">
      <c r="F41004" s="34"/>
      <c r="J41004" s="34"/>
      <c r="K41004" s="34"/>
      <c r="L41004" s="34"/>
    </row>
    <row r="41005" spans="6:12" x14ac:dyDescent="0.35">
      <c r="F41005" s="34"/>
      <c r="J41005" s="34"/>
      <c r="K41005" s="34"/>
      <c r="L41005" s="34"/>
    </row>
    <row r="41006" spans="6:12" x14ac:dyDescent="0.35">
      <c r="F41006" s="34"/>
      <c r="J41006" s="34"/>
      <c r="K41006" s="34"/>
      <c r="L41006" s="34"/>
    </row>
    <row r="41007" spans="6:12" x14ac:dyDescent="0.35">
      <c r="F41007" s="34"/>
      <c r="J41007" s="34"/>
      <c r="K41007" s="34"/>
      <c r="L41007" s="34"/>
    </row>
    <row r="41008" spans="6:12" x14ac:dyDescent="0.35">
      <c r="F41008" s="34"/>
      <c r="J41008" s="34"/>
      <c r="K41008" s="34"/>
      <c r="L41008" s="34"/>
    </row>
    <row r="41009" spans="6:12" x14ac:dyDescent="0.35">
      <c r="F41009" s="34"/>
      <c r="J41009" s="34"/>
      <c r="K41009" s="34"/>
      <c r="L41009" s="34"/>
    </row>
    <row r="41010" spans="6:12" x14ac:dyDescent="0.35">
      <c r="F41010" s="34"/>
      <c r="J41010" s="34"/>
      <c r="K41010" s="34"/>
      <c r="L41010" s="34"/>
    </row>
    <row r="41011" spans="6:12" x14ac:dyDescent="0.35">
      <c r="F41011" s="34"/>
      <c r="J41011" s="34"/>
      <c r="K41011" s="34"/>
      <c r="L41011" s="34"/>
    </row>
    <row r="41012" spans="6:12" x14ac:dyDescent="0.35">
      <c r="F41012" s="34"/>
      <c r="J41012" s="34"/>
      <c r="K41012" s="34"/>
      <c r="L41012" s="34"/>
    </row>
    <row r="41013" spans="6:12" x14ac:dyDescent="0.35">
      <c r="F41013" s="34"/>
      <c r="J41013" s="34"/>
      <c r="K41013" s="34"/>
      <c r="L41013" s="34"/>
    </row>
    <row r="41014" spans="6:12" x14ac:dyDescent="0.35">
      <c r="F41014" s="34"/>
      <c r="J41014" s="34"/>
      <c r="K41014" s="34"/>
      <c r="L41014" s="34"/>
    </row>
    <row r="41015" spans="6:12" x14ac:dyDescent="0.35">
      <c r="F41015" s="34"/>
      <c r="J41015" s="34"/>
      <c r="K41015" s="34"/>
      <c r="L41015" s="34"/>
    </row>
    <row r="41016" spans="6:12" x14ac:dyDescent="0.35">
      <c r="F41016" s="34"/>
      <c r="J41016" s="34"/>
      <c r="K41016" s="34"/>
      <c r="L41016" s="34"/>
    </row>
    <row r="41017" spans="6:12" x14ac:dyDescent="0.35">
      <c r="F41017" s="34"/>
      <c r="J41017" s="34"/>
      <c r="K41017" s="34"/>
      <c r="L41017" s="34"/>
    </row>
    <row r="41018" spans="6:12" x14ac:dyDescent="0.35">
      <c r="F41018" s="34"/>
      <c r="J41018" s="34"/>
      <c r="K41018" s="34"/>
      <c r="L41018" s="34"/>
    </row>
    <row r="41019" spans="6:12" x14ac:dyDescent="0.35">
      <c r="F41019" s="34"/>
      <c r="J41019" s="34"/>
      <c r="K41019" s="34"/>
      <c r="L41019" s="34"/>
    </row>
    <row r="41020" spans="6:12" x14ac:dyDescent="0.35">
      <c r="F41020" s="34"/>
      <c r="J41020" s="34"/>
      <c r="K41020" s="34"/>
      <c r="L41020" s="34"/>
    </row>
    <row r="41021" spans="6:12" x14ac:dyDescent="0.35">
      <c r="F41021" s="34"/>
      <c r="J41021" s="34"/>
      <c r="K41021" s="34"/>
      <c r="L41021" s="34"/>
    </row>
    <row r="41022" spans="6:12" x14ac:dyDescent="0.35">
      <c r="F41022" s="34"/>
      <c r="J41022" s="34"/>
      <c r="K41022" s="34"/>
      <c r="L41022" s="34"/>
    </row>
    <row r="41023" spans="6:12" x14ac:dyDescent="0.35">
      <c r="F41023" s="34"/>
      <c r="J41023" s="34"/>
      <c r="K41023" s="34"/>
      <c r="L41023" s="34"/>
    </row>
    <row r="41024" spans="6:12" x14ac:dyDescent="0.35">
      <c r="F41024" s="34"/>
      <c r="J41024" s="34"/>
      <c r="K41024" s="34"/>
      <c r="L41024" s="34"/>
    </row>
    <row r="41025" spans="6:12" x14ac:dyDescent="0.35">
      <c r="F41025" s="34"/>
      <c r="J41025" s="34"/>
      <c r="K41025" s="34"/>
      <c r="L41025" s="34"/>
    </row>
    <row r="41026" spans="6:12" x14ac:dyDescent="0.35">
      <c r="F41026" s="34"/>
      <c r="J41026" s="34"/>
      <c r="K41026" s="34"/>
      <c r="L41026" s="34"/>
    </row>
    <row r="41027" spans="6:12" x14ac:dyDescent="0.35">
      <c r="F41027" s="34"/>
      <c r="J41027" s="34"/>
      <c r="K41027" s="34"/>
      <c r="L41027" s="34"/>
    </row>
    <row r="41028" spans="6:12" x14ac:dyDescent="0.35">
      <c r="F41028" s="34"/>
      <c r="J41028" s="34"/>
      <c r="K41028" s="34"/>
      <c r="L41028" s="34"/>
    </row>
    <row r="41029" spans="6:12" x14ac:dyDescent="0.35">
      <c r="F41029" s="34"/>
      <c r="J41029" s="34"/>
      <c r="K41029" s="34"/>
      <c r="L41029" s="34"/>
    </row>
    <row r="41030" spans="6:12" x14ac:dyDescent="0.35">
      <c r="F41030" s="34"/>
      <c r="J41030" s="34"/>
      <c r="K41030" s="34"/>
      <c r="L41030" s="34"/>
    </row>
    <row r="41031" spans="6:12" x14ac:dyDescent="0.35">
      <c r="F41031" s="34"/>
      <c r="J41031" s="34"/>
      <c r="K41031" s="34"/>
      <c r="L41031" s="34"/>
    </row>
    <row r="41032" spans="6:12" x14ac:dyDescent="0.35">
      <c r="F41032" s="34"/>
      <c r="J41032" s="34"/>
      <c r="K41032" s="34"/>
      <c r="L41032" s="34"/>
    </row>
    <row r="41033" spans="6:12" x14ac:dyDescent="0.35">
      <c r="F41033" s="34"/>
      <c r="J41033" s="34"/>
      <c r="K41033" s="34"/>
      <c r="L41033" s="34"/>
    </row>
    <row r="41034" spans="6:12" x14ac:dyDescent="0.35">
      <c r="F41034" s="34"/>
      <c r="J41034" s="34"/>
      <c r="K41034" s="34"/>
      <c r="L41034" s="34"/>
    </row>
    <row r="41035" spans="6:12" x14ac:dyDescent="0.35">
      <c r="F41035" s="34"/>
      <c r="J41035" s="34"/>
      <c r="K41035" s="34"/>
      <c r="L41035" s="34"/>
    </row>
    <row r="41036" spans="6:12" x14ac:dyDescent="0.35">
      <c r="F41036" s="34"/>
      <c r="J41036" s="34"/>
      <c r="K41036" s="34"/>
      <c r="L41036" s="34"/>
    </row>
    <row r="41037" spans="6:12" x14ac:dyDescent="0.35">
      <c r="F41037" s="34"/>
      <c r="J41037" s="34"/>
      <c r="K41037" s="34"/>
      <c r="L41037" s="34"/>
    </row>
    <row r="41038" spans="6:12" x14ac:dyDescent="0.35">
      <c r="F41038" s="34"/>
      <c r="J41038" s="34"/>
      <c r="K41038" s="34"/>
      <c r="L41038" s="34"/>
    </row>
    <row r="41039" spans="6:12" x14ac:dyDescent="0.35">
      <c r="F41039" s="34"/>
      <c r="J41039" s="34"/>
      <c r="K41039" s="34"/>
      <c r="L41039" s="34"/>
    </row>
    <row r="41040" spans="6:12" x14ac:dyDescent="0.35">
      <c r="F41040" s="34"/>
      <c r="J41040" s="34"/>
      <c r="K41040" s="34"/>
      <c r="L41040" s="34"/>
    </row>
    <row r="41041" spans="6:12" x14ac:dyDescent="0.35">
      <c r="F41041" s="34"/>
      <c r="J41041" s="34"/>
      <c r="K41041" s="34"/>
      <c r="L41041" s="34"/>
    </row>
    <row r="41042" spans="6:12" x14ac:dyDescent="0.35">
      <c r="F41042" s="34"/>
      <c r="J41042" s="34"/>
      <c r="K41042" s="34"/>
      <c r="L41042" s="34"/>
    </row>
    <row r="41043" spans="6:12" x14ac:dyDescent="0.35">
      <c r="F41043" s="34"/>
      <c r="J41043" s="34"/>
      <c r="K41043" s="34"/>
      <c r="L41043" s="34"/>
    </row>
    <row r="41044" spans="6:12" x14ac:dyDescent="0.35">
      <c r="F41044" s="34"/>
      <c r="J41044" s="34"/>
      <c r="K41044" s="34"/>
      <c r="L41044" s="34"/>
    </row>
    <row r="41045" spans="6:12" x14ac:dyDescent="0.35">
      <c r="F41045" s="34"/>
      <c r="J41045" s="34"/>
      <c r="K41045" s="34"/>
      <c r="L41045" s="34"/>
    </row>
    <row r="41046" spans="6:12" x14ac:dyDescent="0.35">
      <c r="F41046" s="34"/>
      <c r="J41046" s="34"/>
      <c r="K41046" s="34"/>
      <c r="L41046" s="34"/>
    </row>
    <row r="41047" spans="6:12" x14ac:dyDescent="0.35">
      <c r="F41047" s="34"/>
      <c r="J41047" s="34"/>
      <c r="K41047" s="34"/>
      <c r="L41047" s="34"/>
    </row>
    <row r="41048" spans="6:12" x14ac:dyDescent="0.35">
      <c r="F41048" s="34"/>
      <c r="J41048" s="34"/>
      <c r="K41048" s="34"/>
      <c r="L41048" s="34"/>
    </row>
    <row r="41049" spans="6:12" x14ac:dyDescent="0.35">
      <c r="F41049" s="34"/>
      <c r="J41049" s="34"/>
      <c r="K41049" s="34"/>
      <c r="L41049" s="34"/>
    </row>
    <row r="41050" spans="6:12" x14ac:dyDescent="0.35">
      <c r="F41050" s="34"/>
      <c r="J41050" s="34"/>
      <c r="K41050" s="34"/>
      <c r="L41050" s="34"/>
    </row>
    <row r="41051" spans="6:12" x14ac:dyDescent="0.35">
      <c r="F41051" s="34"/>
      <c r="J41051" s="34"/>
      <c r="K41051" s="34"/>
      <c r="L41051" s="34"/>
    </row>
    <row r="41052" spans="6:12" x14ac:dyDescent="0.35">
      <c r="F41052" s="34"/>
      <c r="J41052" s="34"/>
      <c r="K41052" s="34"/>
      <c r="L41052" s="34"/>
    </row>
    <row r="41053" spans="6:12" x14ac:dyDescent="0.35">
      <c r="F41053" s="34"/>
      <c r="J41053" s="34"/>
      <c r="K41053" s="34"/>
      <c r="L41053" s="34"/>
    </row>
    <row r="41054" spans="6:12" x14ac:dyDescent="0.35">
      <c r="F41054" s="34"/>
      <c r="J41054" s="34"/>
      <c r="K41054" s="34"/>
      <c r="L41054" s="34"/>
    </row>
    <row r="41055" spans="6:12" x14ac:dyDescent="0.35">
      <c r="F41055" s="34"/>
      <c r="J41055" s="34"/>
      <c r="K41055" s="34"/>
      <c r="L41055" s="34"/>
    </row>
    <row r="41056" spans="6:12" x14ac:dyDescent="0.35">
      <c r="F41056" s="34"/>
      <c r="J41056" s="34"/>
      <c r="K41056" s="34"/>
      <c r="L41056" s="34"/>
    </row>
    <row r="41057" spans="6:12" x14ac:dyDescent="0.35">
      <c r="F41057" s="34"/>
      <c r="J41057" s="34"/>
      <c r="K41057" s="34"/>
      <c r="L41057" s="34"/>
    </row>
    <row r="41058" spans="6:12" x14ac:dyDescent="0.35">
      <c r="F41058" s="34"/>
      <c r="J41058" s="34"/>
      <c r="K41058" s="34"/>
      <c r="L41058" s="34"/>
    </row>
    <row r="41059" spans="6:12" x14ac:dyDescent="0.35">
      <c r="F41059" s="34"/>
      <c r="J41059" s="34"/>
      <c r="K41059" s="34"/>
      <c r="L41059" s="34"/>
    </row>
    <row r="41060" spans="6:12" x14ac:dyDescent="0.35">
      <c r="F41060" s="34"/>
      <c r="J41060" s="34"/>
      <c r="K41060" s="34"/>
      <c r="L41060" s="34"/>
    </row>
    <row r="41061" spans="6:12" x14ac:dyDescent="0.35">
      <c r="F41061" s="34"/>
      <c r="J41061" s="34"/>
      <c r="K41061" s="34"/>
      <c r="L41061" s="34"/>
    </row>
    <row r="41062" spans="6:12" x14ac:dyDescent="0.35">
      <c r="F41062" s="34"/>
      <c r="J41062" s="34"/>
      <c r="K41062" s="34"/>
      <c r="L41062" s="34"/>
    </row>
    <row r="41063" spans="6:12" x14ac:dyDescent="0.35">
      <c r="F41063" s="34"/>
      <c r="J41063" s="34"/>
      <c r="K41063" s="34"/>
      <c r="L41063" s="34"/>
    </row>
    <row r="41064" spans="6:12" x14ac:dyDescent="0.35">
      <c r="F41064" s="34"/>
      <c r="J41064" s="34"/>
      <c r="K41064" s="34"/>
      <c r="L41064" s="34"/>
    </row>
    <row r="41065" spans="6:12" x14ac:dyDescent="0.35">
      <c r="F41065" s="34"/>
      <c r="J41065" s="34"/>
      <c r="K41065" s="34"/>
      <c r="L41065" s="34"/>
    </row>
    <row r="41066" spans="6:12" x14ac:dyDescent="0.35">
      <c r="F41066" s="34"/>
      <c r="J41066" s="34"/>
      <c r="K41066" s="34"/>
      <c r="L41066" s="34"/>
    </row>
    <row r="41067" spans="6:12" x14ac:dyDescent="0.35">
      <c r="F41067" s="34"/>
      <c r="J41067" s="34"/>
      <c r="K41067" s="34"/>
      <c r="L41067" s="34"/>
    </row>
    <row r="41068" spans="6:12" x14ac:dyDescent="0.35">
      <c r="F41068" s="34"/>
      <c r="J41068" s="34"/>
      <c r="K41068" s="34"/>
      <c r="L41068" s="34"/>
    </row>
    <row r="41069" spans="6:12" x14ac:dyDescent="0.35">
      <c r="F41069" s="34"/>
      <c r="J41069" s="34"/>
      <c r="K41069" s="34"/>
      <c r="L41069" s="34"/>
    </row>
    <row r="41070" spans="6:12" x14ac:dyDescent="0.35">
      <c r="F41070" s="34"/>
      <c r="J41070" s="34"/>
      <c r="K41070" s="34"/>
      <c r="L41070" s="34"/>
    </row>
    <row r="41071" spans="6:12" x14ac:dyDescent="0.35">
      <c r="F41071" s="34"/>
      <c r="J41071" s="34"/>
      <c r="K41071" s="34"/>
      <c r="L41071" s="34"/>
    </row>
    <row r="41072" spans="6:12" x14ac:dyDescent="0.35">
      <c r="F41072" s="34"/>
      <c r="J41072" s="34"/>
      <c r="K41072" s="34"/>
      <c r="L41072" s="34"/>
    </row>
    <row r="41073" spans="6:12" x14ac:dyDescent="0.35">
      <c r="F41073" s="34"/>
      <c r="J41073" s="34"/>
      <c r="K41073" s="34"/>
      <c r="L41073" s="34"/>
    </row>
    <row r="41074" spans="6:12" x14ac:dyDescent="0.35">
      <c r="F41074" s="34"/>
      <c r="J41074" s="34"/>
      <c r="K41074" s="34"/>
      <c r="L41074" s="34"/>
    </row>
    <row r="41075" spans="6:12" x14ac:dyDescent="0.35">
      <c r="F41075" s="34"/>
      <c r="J41075" s="34"/>
      <c r="K41075" s="34"/>
      <c r="L41075" s="34"/>
    </row>
    <row r="41076" spans="6:12" x14ac:dyDescent="0.35">
      <c r="F41076" s="34"/>
      <c r="J41076" s="34"/>
      <c r="K41076" s="34"/>
      <c r="L41076" s="34"/>
    </row>
    <row r="41077" spans="6:12" x14ac:dyDescent="0.35">
      <c r="F41077" s="34"/>
      <c r="J41077" s="34"/>
      <c r="K41077" s="34"/>
      <c r="L41077" s="34"/>
    </row>
    <row r="41078" spans="6:12" x14ac:dyDescent="0.35">
      <c r="F41078" s="34"/>
      <c r="J41078" s="34"/>
      <c r="K41078" s="34"/>
      <c r="L41078" s="34"/>
    </row>
    <row r="41079" spans="6:12" x14ac:dyDescent="0.35">
      <c r="F41079" s="34"/>
      <c r="J41079" s="34"/>
      <c r="K41079" s="34"/>
      <c r="L41079" s="34"/>
    </row>
    <row r="41080" spans="6:12" x14ac:dyDescent="0.35">
      <c r="F41080" s="34"/>
      <c r="J41080" s="34"/>
      <c r="K41080" s="34"/>
      <c r="L41080" s="34"/>
    </row>
    <row r="41081" spans="6:12" x14ac:dyDescent="0.35">
      <c r="F41081" s="34"/>
      <c r="J41081" s="34"/>
      <c r="K41081" s="34"/>
      <c r="L41081" s="34"/>
    </row>
    <row r="41082" spans="6:12" x14ac:dyDescent="0.35">
      <c r="F41082" s="34"/>
      <c r="J41082" s="34"/>
      <c r="K41082" s="34"/>
      <c r="L41082" s="34"/>
    </row>
    <row r="41083" spans="6:12" x14ac:dyDescent="0.35">
      <c r="F41083" s="34"/>
      <c r="J41083" s="34"/>
      <c r="K41083" s="34"/>
      <c r="L41083" s="34"/>
    </row>
    <row r="41084" spans="6:12" x14ac:dyDescent="0.35">
      <c r="F41084" s="34"/>
      <c r="J41084" s="34"/>
      <c r="K41084" s="34"/>
      <c r="L41084" s="34"/>
    </row>
    <row r="41085" spans="6:12" x14ac:dyDescent="0.35">
      <c r="F41085" s="34"/>
      <c r="J41085" s="34"/>
      <c r="K41085" s="34"/>
      <c r="L41085" s="34"/>
    </row>
    <row r="41086" spans="6:12" x14ac:dyDescent="0.35">
      <c r="F41086" s="34"/>
      <c r="J41086" s="34"/>
      <c r="K41086" s="34"/>
      <c r="L41086" s="34"/>
    </row>
    <row r="41087" spans="6:12" x14ac:dyDescent="0.35">
      <c r="F41087" s="34"/>
      <c r="J41087" s="34"/>
      <c r="K41087" s="34"/>
      <c r="L41087" s="34"/>
    </row>
    <row r="41088" spans="6:12" x14ac:dyDescent="0.35">
      <c r="F41088" s="34"/>
      <c r="J41088" s="34"/>
      <c r="K41088" s="34"/>
      <c r="L41088" s="34"/>
    </row>
    <row r="41089" spans="6:12" x14ac:dyDescent="0.35">
      <c r="F41089" s="34"/>
      <c r="J41089" s="34"/>
      <c r="K41089" s="34"/>
      <c r="L41089" s="34"/>
    </row>
    <row r="41090" spans="6:12" x14ac:dyDescent="0.35">
      <c r="F41090" s="34"/>
      <c r="J41090" s="34"/>
      <c r="K41090" s="34"/>
      <c r="L41090" s="34"/>
    </row>
    <row r="41091" spans="6:12" x14ac:dyDescent="0.35">
      <c r="F41091" s="34"/>
      <c r="J41091" s="34"/>
      <c r="K41091" s="34"/>
      <c r="L41091" s="34"/>
    </row>
    <row r="41092" spans="6:12" x14ac:dyDescent="0.35">
      <c r="F41092" s="34"/>
      <c r="J41092" s="34"/>
      <c r="K41092" s="34"/>
      <c r="L41092" s="34"/>
    </row>
    <row r="41093" spans="6:12" x14ac:dyDescent="0.35">
      <c r="F41093" s="34"/>
      <c r="J41093" s="34"/>
      <c r="K41093" s="34"/>
      <c r="L41093" s="34"/>
    </row>
    <row r="41094" spans="6:12" x14ac:dyDescent="0.35">
      <c r="F41094" s="34"/>
      <c r="J41094" s="34"/>
      <c r="K41094" s="34"/>
      <c r="L41094" s="34"/>
    </row>
    <row r="41095" spans="6:12" x14ac:dyDescent="0.35">
      <c r="F41095" s="34"/>
      <c r="J41095" s="34"/>
      <c r="K41095" s="34"/>
      <c r="L41095" s="34"/>
    </row>
    <row r="41096" spans="6:12" x14ac:dyDescent="0.35">
      <c r="F41096" s="34"/>
      <c r="J41096" s="34"/>
      <c r="K41096" s="34"/>
      <c r="L41096" s="34"/>
    </row>
    <row r="41097" spans="6:12" x14ac:dyDescent="0.35">
      <c r="F41097" s="34"/>
      <c r="J41097" s="34"/>
      <c r="K41097" s="34"/>
      <c r="L41097" s="34"/>
    </row>
    <row r="41098" spans="6:12" x14ac:dyDescent="0.35">
      <c r="F41098" s="34"/>
      <c r="J41098" s="34"/>
      <c r="K41098" s="34"/>
      <c r="L41098" s="34"/>
    </row>
    <row r="41099" spans="6:12" x14ac:dyDescent="0.35">
      <c r="F41099" s="34"/>
      <c r="J41099" s="34"/>
      <c r="K41099" s="34"/>
      <c r="L41099" s="34"/>
    </row>
    <row r="41100" spans="6:12" x14ac:dyDescent="0.35">
      <c r="F41100" s="34"/>
      <c r="J41100" s="34"/>
      <c r="K41100" s="34"/>
      <c r="L41100" s="34"/>
    </row>
    <row r="41101" spans="6:12" x14ac:dyDescent="0.35">
      <c r="F41101" s="34"/>
      <c r="J41101" s="34"/>
      <c r="K41101" s="34"/>
      <c r="L41101" s="34"/>
    </row>
    <row r="41102" spans="6:12" x14ac:dyDescent="0.35">
      <c r="F41102" s="34"/>
      <c r="J41102" s="34"/>
      <c r="K41102" s="34"/>
      <c r="L41102" s="34"/>
    </row>
    <row r="41103" spans="6:12" x14ac:dyDescent="0.35">
      <c r="F41103" s="34"/>
      <c r="J41103" s="34"/>
      <c r="K41103" s="34"/>
      <c r="L41103" s="34"/>
    </row>
    <row r="41104" spans="6:12" x14ac:dyDescent="0.35">
      <c r="F41104" s="34"/>
      <c r="J41104" s="34"/>
      <c r="K41104" s="34"/>
      <c r="L41104" s="34"/>
    </row>
    <row r="41105" spans="6:12" x14ac:dyDescent="0.35">
      <c r="F41105" s="34"/>
      <c r="J41105" s="34"/>
      <c r="K41105" s="34"/>
      <c r="L41105" s="34"/>
    </row>
    <row r="41106" spans="6:12" x14ac:dyDescent="0.35">
      <c r="F41106" s="34"/>
      <c r="J41106" s="34"/>
      <c r="K41106" s="34"/>
      <c r="L41106" s="34"/>
    </row>
    <row r="41107" spans="6:12" x14ac:dyDescent="0.35">
      <c r="F41107" s="34"/>
      <c r="J41107" s="34"/>
      <c r="K41107" s="34"/>
      <c r="L41107" s="34"/>
    </row>
    <row r="41108" spans="6:12" x14ac:dyDescent="0.35">
      <c r="F41108" s="34"/>
      <c r="J41108" s="34"/>
      <c r="K41108" s="34"/>
      <c r="L41108" s="34"/>
    </row>
    <row r="41109" spans="6:12" x14ac:dyDescent="0.35">
      <c r="F41109" s="34"/>
      <c r="J41109" s="34"/>
      <c r="K41109" s="34"/>
      <c r="L41109" s="34"/>
    </row>
    <row r="41110" spans="6:12" x14ac:dyDescent="0.35">
      <c r="F41110" s="34"/>
      <c r="J41110" s="34"/>
      <c r="K41110" s="34"/>
      <c r="L41110" s="34"/>
    </row>
    <row r="41111" spans="6:12" x14ac:dyDescent="0.35">
      <c r="F41111" s="34"/>
      <c r="J41111" s="34"/>
      <c r="K41111" s="34"/>
      <c r="L41111" s="34"/>
    </row>
    <row r="41112" spans="6:12" x14ac:dyDescent="0.35">
      <c r="F41112" s="34"/>
      <c r="J41112" s="34"/>
      <c r="K41112" s="34"/>
      <c r="L41112" s="34"/>
    </row>
    <row r="41113" spans="6:12" x14ac:dyDescent="0.35">
      <c r="F41113" s="34"/>
      <c r="J41113" s="34"/>
      <c r="K41113" s="34"/>
      <c r="L41113" s="34"/>
    </row>
    <row r="41114" spans="6:12" x14ac:dyDescent="0.35">
      <c r="F41114" s="34"/>
      <c r="J41114" s="34"/>
      <c r="K41114" s="34"/>
      <c r="L41114" s="34"/>
    </row>
    <row r="41115" spans="6:12" x14ac:dyDescent="0.35">
      <c r="F41115" s="34"/>
      <c r="J41115" s="34"/>
      <c r="K41115" s="34"/>
      <c r="L41115" s="34"/>
    </row>
    <row r="41116" spans="6:12" x14ac:dyDescent="0.35">
      <c r="F41116" s="34"/>
      <c r="J41116" s="34"/>
      <c r="K41116" s="34"/>
      <c r="L41116" s="34"/>
    </row>
    <row r="41117" spans="6:12" x14ac:dyDescent="0.35">
      <c r="F41117" s="34"/>
      <c r="J41117" s="34"/>
      <c r="K41117" s="34"/>
      <c r="L41117" s="34"/>
    </row>
    <row r="41118" spans="6:12" x14ac:dyDescent="0.35">
      <c r="F41118" s="34"/>
      <c r="J41118" s="34"/>
      <c r="K41118" s="34"/>
      <c r="L41118" s="34"/>
    </row>
    <row r="41119" spans="6:12" x14ac:dyDescent="0.35">
      <c r="F41119" s="34"/>
      <c r="J41119" s="34"/>
      <c r="K41119" s="34"/>
      <c r="L41119" s="34"/>
    </row>
    <row r="41120" spans="6:12" x14ac:dyDescent="0.35">
      <c r="F41120" s="34"/>
      <c r="J41120" s="34"/>
      <c r="K41120" s="34"/>
      <c r="L41120" s="34"/>
    </row>
    <row r="41121" spans="6:12" x14ac:dyDescent="0.35">
      <c r="F41121" s="34"/>
      <c r="J41121" s="34"/>
      <c r="K41121" s="34"/>
      <c r="L41121" s="34"/>
    </row>
    <row r="41122" spans="6:12" x14ac:dyDescent="0.35">
      <c r="F41122" s="34"/>
      <c r="J41122" s="34"/>
      <c r="K41122" s="34"/>
      <c r="L41122" s="34"/>
    </row>
    <row r="41123" spans="6:12" x14ac:dyDescent="0.35">
      <c r="F41123" s="34"/>
      <c r="J41123" s="34"/>
      <c r="K41123" s="34"/>
      <c r="L41123" s="34"/>
    </row>
    <row r="41124" spans="6:12" x14ac:dyDescent="0.35">
      <c r="F41124" s="34"/>
      <c r="J41124" s="34"/>
      <c r="K41124" s="34"/>
      <c r="L41124" s="34"/>
    </row>
    <row r="41125" spans="6:12" x14ac:dyDescent="0.35">
      <c r="F41125" s="34"/>
      <c r="J41125" s="34"/>
      <c r="K41125" s="34"/>
      <c r="L41125" s="34"/>
    </row>
    <row r="41126" spans="6:12" x14ac:dyDescent="0.35">
      <c r="F41126" s="34"/>
      <c r="J41126" s="34"/>
      <c r="K41126" s="34"/>
      <c r="L41126" s="34"/>
    </row>
    <row r="41127" spans="6:12" x14ac:dyDescent="0.35">
      <c r="F41127" s="34"/>
      <c r="J41127" s="34"/>
      <c r="K41127" s="34"/>
      <c r="L41127" s="34"/>
    </row>
    <row r="41128" spans="6:12" x14ac:dyDescent="0.35">
      <c r="F41128" s="34"/>
      <c r="J41128" s="34"/>
      <c r="K41128" s="34"/>
      <c r="L41128" s="34"/>
    </row>
    <row r="41129" spans="6:12" x14ac:dyDescent="0.35">
      <c r="F41129" s="34"/>
      <c r="J41129" s="34"/>
      <c r="K41129" s="34"/>
      <c r="L41129" s="34"/>
    </row>
    <row r="41130" spans="6:12" x14ac:dyDescent="0.35">
      <c r="F41130" s="34"/>
      <c r="J41130" s="34"/>
      <c r="K41130" s="34"/>
      <c r="L41130" s="34"/>
    </row>
    <row r="41131" spans="6:12" x14ac:dyDescent="0.35">
      <c r="F41131" s="34"/>
      <c r="J41131" s="34"/>
      <c r="K41131" s="34"/>
      <c r="L41131" s="34"/>
    </row>
    <row r="41132" spans="6:12" x14ac:dyDescent="0.35">
      <c r="F41132" s="34"/>
      <c r="J41132" s="34"/>
      <c r="K41132" s="34"/>
      <c r="L41132" s="34"/>
    </row>
    <row r="41133" spans="6:12" x14ac:dyDescent="0.35">
      <c r="F41133" s="34"/>
      <c r="J41133" s="34"/>
      <c r="K41133" s="34"/>
      <c r="L41133" s="34"/>
    </row>
    <row r="41134" spans="6:12" x14ac:dyDescent="0.35">
      <c r="F41134" s="34"/>
      <c r="J41134" s="34"/>
      <c r="K41134" s="34"/>
      <c r="L41134" s="34"/>
    </row>
    <row r="41135" spans="6:12" x14ac:dyDescent="0.35">
      <c r="F41135" s="34"/>
      <c r="J41135" s="34"/>
      <c r="K41135" s="34"/>
      <c r="L41135" s="34"/>
    </row>
    <row r="41136" spans="6:12" x14ac:dyDescent="0.35">
      <c r="F41136" s="34"/>
      <c r="J41136" s="34"/>
      <c r="K41136" s="34"/>
      <c r="L41136" s="34"/>
    </row>
    <row r="41137" spans="6:12" x14ac:dyDescent="0.35">
      <c r="F41137" s="34"/>
      <c r="J41137" s="34"/>
      <c r="K41137" s="34"/>
      <c r="L41137" s="34"/>
    </row>
    <row r="41138" spans="6:12" x14ac:dyDescent="0.35">
      <c r="F41138" s="34"/>
      <c r="J41138" s="34"/>
      <c r="K41138" s="34"/>
      <c r="L41138" s="34"/>
    </row>
    <row r="41139" spans="6:12" x14ac:dyDescent="0.35">
      <c r="F41139" s="34"/>
      <c r="J41139" s="34"/>
      <c r="K41139" s="34"/>
      <c r="L41139" s="34"/>
    </row>
    <row r="41140" spans="6:12" x14ac:dyDescent="0.35">
      <c r="F41140" s="34"/>
      <c r="J41140" s="34"/>
      <c r="K41140" s="34"/>
      <c r="L41140" s="34"/>
    </row>
    <row r="41141" spans="6:12" x14ac:dyDescent="0.35">
      <c r="F41141" s="34"/>
      <c r="J41141" s="34"/>
      <c r="K41141" s="34"/>
      <c r="L41141" s="34"/>
    </row>
    <row r="41142" spans="6:12" x14ac:dyDescent="0.35">
      <c r="F41142" s="34"/>
      <c r="J41142" s="34"/>
      <c r="K41142" s="34"/>
      <c r="L41142" s="34"/>
    </row>
    <row r="41143" spans="6:12" x14ac:dyDescent="0.35">
      <c r="F41143" s="34"/>
      <c r="J41143" s="34"/>
      <c r="K41143" s="34"/>
      <c r="L41143" s="34"/>
    </row>
    <row r="41144" spans="6:12" x14ac:dyDescent="0.35">
      <c r="F41144" s="34"/>
      <c r="J41144" s="34"/>
      <c r="K41144" s="34"/>
      <c r="L41144" s="34"/>
    </row>
    <row r="41145" spans="6:12" x14ac:dyDescent="0.35">
      <c r="F41145" s="34"/>
      <c r="J41145" s="34"/>
      <c r="K41145" s="34"/>
      <c r="L41145" s="34"/>
    </row>
    <row r="41146" spans="6:12" x14ac:dyDescent="0.35">
      <c r="F41146" s="34"/>
      <c r="J41146" s="34"/>
      <c r="K41146" s="34"/>
      <c r="L41146" s="34"/>
    </row>
    <row r="41147" spans="6:12" x14ac:dyDescent="0.35">
      <c r="F41147" s="34"/>
      <c r="J41147" s="34"/>
      <c r="K41147" s="34"/>
      <c r="L41147" s="34"/>
    </row>
    <row r="41148" spans="6:12" x14ac:dyDescent="0.35">
      <c r="F41148" s="34"/>
      <c r="J41148" s="34"/>
      <c r="K41148" s="34"/>
      <c r="L41148" s="34"/>
    </row>
    <row r="41149" spans="6:12" x14ac:dyDescent="0.35">
      <c r="F41149" s="34"/>
      <c r="J41149" s="34"/>
      <c r="K41149" s="34"/>
      <c r="L41149" s="34"/>
    </row>
    <row r="41150" spans="6:12" x14ac:dyDescent="0.35">
      <c r="F41150" s="34"/>
      <c r="J41150" s="34"/>
      <c r="K41150" s="34"/>
      <c r="L41150" s="34"/>
    </row>
    <row r="41151" spans="6:12" x14ac:dyDescent="0.35">
      <c r="F41151" s="34"/>
      <c r="J41151" s="34"/>
      <c r="K41151" s="34"/>
      <c r="L41151" s="34"/>
    </row>
    <row r="41152" spans="6:12" x14ac:dyDescent="0.35">
      <c r="F41152" s="34"/>
      <c r="J41152" s="34"/>
      <c r="K41152" s="34"/>
      <c r="L41152" s="34"/>
    </row>
    <row r="41153" spans="6:12" x14ac:dyDescent="0.35">
      <c r="F41153" s="34"/>
      <c r="J41153" s="34"/>
      <c r="K41153" s="34"/>
      <c r="L41153" s="34"/>
    </row>
    <row r="41154" spans="6:12" x14ac:dyDescent="0.35">
      <c r="F41154" s="34"/>
      <c r="J41154" s="34"/>
      <c r="K41154" s="34"/>
      <c r="L41154" s="34"/>
    </row>
    <row r="41155" spans="6:12" x14ac:dyDescent="0.35">
      <c r="F41155" s="34"/>
      <c r="J41155" s="34"/>
      <c r="K41155" s="34"/>
      <c r="L41155" s="34"/>
    </row>
    <row r="41156" spans="6:12" x14ac:dyDescent="0.35">
      <c r="F41156" s="34"/>
      <c r="J41156" s="34"/>
      <c r="K41156" s="34"/>
      <c r="L41156" s="34"/>
    </row>
    <row r="41157" spans="6:12" x14ac:dyDescent="0.35">
      <c r="F41157" s="34"/>
      <c r="J41157" s="34"/>
      <c r="K41157" s="34"/>
      <c r="L41157" s="34"/>
    </row>
    <row r="41158" spans="6:12" x14ac:dyDescent="0.35">
      <c r="F41158" s="34"/>
      <c r="J41158" s="34"/>
      <c r="K41158" s="34"/>
      <c r="L41158" s="34"/>
    </row>
    <row r="41159" spans="6:12" x14ac:dyDescent="0.35">
      <c r="F41159" s="34"/>
      <c r="J41159" s="34"/>
      <c r="K41159" s="34"/>
      <c r="L41159" s="34"/>
    </row>
    <row r="41160" spans="6:12" x14ac:dyDescent="0.35">
      <c r="F41160" s="34"/>
      <c r="J41160" s="34"/>
      <c r="K41160" s="34"/>
      <c r="L41160" s="34"/>
    </row>
    <row r="41161" spans="6:12" x14ac:dyDescent="0.35">
      <c r="F41161" s="34"/>
      <c r="J41161" s="34"/>
      <c r="K41161" s="34"/>
      <c r="L41161" s="34"/>
    </row>
    <row r="41162" spans="6:12" x14ac:dyDescent="0.35">
      <c r="F41162" s="34"/>
      <c r="J41162" s="34"/>
      <c r="K41162" s="34"/>
      <c r="L41162" s="34"/>
    </row>
    <row r="41163" spans="6:12" x14ac:dyDescent="0.35">
      <c r="F41163" s="34"/>
      <c r="J41163" s="34"/>
      <c r="K41163" s="34"/>
      <c r="L41163" s="34"/>
    </row>
    <row r="41164" spans="6:12" x14ac:dyDescent="0.35">
      <c r="F41164" s="34"/>
      <c r="J41164" s="34"/>
      <c r="K41164" s="34"/>
      <c r="L41164" s="34"/>
    </row>
    <row r="41165" spans="6:12" x14ac:dyDescent="0.35">
      <c r="F41165" s="34"/>
      <c r="J41165" s="34"/>
      <c r="K41165" s="34"/>
      <c r="L41165" s="34"/>
    </row>
    <row r="41166" spans="6:12" x14ac:dyDescent="0.35">
      <c r="F41166" s="34"/>
      <c r="J41166" s="34"/>
      <c r="K41166" s="34"/>
      <c r="L41166" s="34"/>
    </row>
    <row r="41167" spans="6:12" x14ac:dyDescent="0.35">
      <c r="F41167" s="34"/>
      <c r="J41167" s="34"/>
      <c r="K41167" s="34"/>
      <c r="L41167" s="34"/>
    </row>
    <row r="41168" spans="6:12" x14ac:dyDescent="0.35">
      <c r="F41168" s="34"/>
      <c r="J41168" s="34"/>
      <c r="K41168" s="34"/>
      <c r="L41168" s="34"/>
    </row>
    <row r="41169" spans="6:12" x14ac:dyDescent="0.35">
      <c r="F41169" s="34"/>
      <c r="J41169" s="34"/>
      <c r="K41169" s="34"/>
      <c r="L41169" s="34"/>
    </row>
    <row r="41170" spans="6:12" x14ac:dyDescent="0.35">
      <c r="F41170" s="34"/>
      <c r="J41170" s="34"/>
      <c r="K41170" s="34"/>
      <c r="L41170" s="34"/>
    </row>
    <row r="41171" spans="6:12" x14ac:dyDescent="0.35">
      <c r="F41171" s="34"/>
      <c r="J41171" s="34"/>
      <c r="K41171" s="34"/>
      <c r="L41171" s="34"/>
    </row>
    <row r="41172" spans="6:12" x14ac:dyDescent="0.35">
      <c r="F41172" s="34"/>
      <c r="J41172" s="34"/>
      <c r="K41172" s="34"/>
      <c r="L41172" s="34"/>
    </row>
    <row r="41173" spans="6:12" x14ac:dyDescent="0.35">
      <c r="F41173" s="34"/>
      <c r="J41173" s="34"/>
      <c r="K41173" s="34"/>
      <c r="L41173" s="34"/>
    </row>
    <row r="41174" spans="6:12" x14ac:dyDescent="0.35">
      <c r="F41174" s="34"/>
      <c r="J41174" s="34"/>
      <c r="K41174" s="34"/>
      <c r="L41174" s="34"/>
    </row>
    <row r="41175" spans="6:12" x14ac:dyDescent="0.35">
      <c r="F41175" s="34"/>
      <c r="J41175" s="34"/>
      <c r="K41175" s="34"/>
      <c r="L41175" s="34"/>
    </row>
    <row r="41176" spans="6:12" x14ac:dyDescent="0.35">
      <c r="F41176" s="34"/>
      <c r="J41176" s="34"/>
      <c r="K41176" s="34"/>
      <c r="L41176" s="34"/>
    </row>
    <row r="41177" spans="6:12" x14ac:dyDescent="0.35">
      <c r="F41177" s="34"/>
      <c r="J41177" s="34"/>
      <c r="K41177" s="34"/>
      <c r="L41177" s="34"/>
    </row>
    <row r="41178" spans="6:12" x14ac:dyDescent="0.35">
      <c r="F41178" s="34"/>
      <c r="J41178" s="34"/>
      <c r="K41178" s="34"/>
      <c r="L41178" s="34"/>
    </row>
    <row r="41179" spans="6:12" x14ac:dyDescent="0.35">
      <c r="F41179" s="34"/>
      <c r="J41179" s="34"/>
      <c r="K41179" s="34"/>
      <c r="L41179" s="34"/>
    </row>
    <row r="41180" spans="6:12" x14ac:dyDescent="0.35">
      <c r="F41180" s="34"/>
      <c r="J41180" s="34"/>
      <c r="K41180" s="34"/>
      <c r="L41180" s="34"/>
    </row>
    <row r="41181" spans="6:12" x14ac:dyDescent="0.35">
      <c r="F41181" s="34"/>
      <c r="J41181" s="34"/>
      <c r="K41181" s="34"/>
      <c r="L41181" s="34"/>
    </row>
    <row r="41182" spans="6:12" x14ac:dyDescent="0.35">
      <c r="F41182" s="34"/>
      <c r="J41182" s="34"/>
      <c r="K41182" s="34"/>
      <c r="L41182" s="34"/>
    </row>
    <row r="41183" spans="6:12" x14ac:dyDescent="0.35">
      <c r="F41183" s="34"/>
      <c r="J41183" s="34"/>
      <c r="K41183" s="34"/>
      <c r="L41183" s="34"/>
    </row>
    <row r="41184" spans="6:12" x14ac:dyDescent="0.35">
      <c r="F41184" s="34"/>
      <c r="J41184" s="34"/>
      <c r="K41184" s="34"/>
      <c r="L41184" s="34"/>
    </row>
    <row r="41185" spans="6:12" x14ac:dyDescent="0.35">
      <c r="F41185" s="34"/>
      <c r="J41185" s="34"/>
      <c r="K41185" s="34"/>
      <c r="L41185" s="34"/>
    </row>
    <row r="41186" spans="6:12" x14ac:dyDescent="0.35">
      <c r="F41186" s="34"/>
      <c r="J41186" s="34"/>
      <c r="K41186" s="34"/>
      <c r="L41186" s="34"/>
    </row>
    <row r="41187" spans="6:12" x14ac:dyDescent="0.35">
      <c r="F41187" s="34"/>
      <c r="J41187" s="34"/>
      <c r="K41187" s="34"/>
      <c r="L41187" s="34"/>
    </row>
    <row r="41188" spans="6:12" x14ac:dyDescent="0.35">
      <c r="F41188" s="34"/>
      <c r="J41188" s="34"/>
      <c r="K41188" s="34"/>
      <c r="L41188" s="34"/>
    </row>
    <row r="41189" spans="6:12" x14ac:dyDescent="0.35">
      <c r="F41189" s="34"/>
      <c r="J41189" s="34"/>
      <c r="K41189" s="34"/>
      <c r="L41189" s="34"/>
    </row>
    <row r="41190" spans="6:12" x14ac:dyDescent="0.35">
      <c r="F41190" s="34"/>
      <c r="J41190" s="34"/>
      <c r="K41190" s="34"/>
      <c r="L41190" s="34"/>
    </row>
    <row r="41191" spans="6:12" x14ac:dyDescent="0.35">
      <c r="F41191" s="34"/>
      <c r="J41191" s="34"/>
      <c r="K41191" s="34"/>
      <c r="L41191" s="34"/>
    </row>
    <row r="41192" spans="6:12" x14ac:dyDescent="0.35">
      <c r="F41192" s="34"/>
      <c r="J41192" s="34"/>
      <c r="K41192" s="34"/>
      <c r="L41192" s="34"/>
    </row>
    <row r="41193" spans="6:12" x14ac:dyDescent="0.35">
      <c r="F41193" s="34"/>
      <c r="J41193" s="34"/>
      <c r="K41193" s="34"/>
      <c r="L41193" s="34"/>
    </row>
    <row r="41194" spans="6:12" x14ac:dyDescent="0.35">
      <c r="F41194" s="34"/>
      <c r="J41194" s="34"/>
      <c r="K41194" s="34"/>
      <c r="L41194" s="34"/>
    </row>
    <row r="41195" spans="6:12" x14ac:dyDescent="0.35">
      <c r="F41195" s="34"/>
      <c r="J41195" s="34"/>
      <c r="K41195" s="34"/>
      <c r="L41195" s="34"/>
    </row>
    <row r="41196" spans="6:12" x14ac:dyDescent="0.35">
      <c r="F41196" s="34"/>
      <c r="J41196" s="34"/>
      <c r="K41196" s="34"/>
      <c r="L41196" s="34"/>
    </row>
    <row r="41197" spans="6:12" x14ac:dyDescent="0.35">
      <c r="F41197" s="34"/>
      <c r="J41197" s="34"/>
      <c r="K41197" s="34"/>
      <c r="L41197" s="34"/>
    </row>
    <row r="41198" spans="6:12" x14ac:dyDescent="0.35">
      <c r="F41198" s="34"/>
      <c r="J41198" s="34"/>
      <c r="K41198" s="34"/>
      <c r="L41198" s="34"/>
    </row>
    <row r="41199" spans="6:12" x14ac:dyDescent="0.35">
      <c r="F41199" s="34"/>
      <c r="J41199" s="34"/>
      <c r="K41199" s="34"/>
      <c r="L41199" s="34"/>
    </row>
    <row r="41200" spans="6:12" x14ac:dyDescent="0.35">
      <c r="F41200" s="34"/>
      <c r="J41200" s="34"/>
      <c r="K41200" s="34"/>
      <c r="L41200" s="34"/>
    </row>
    <row r="41201" spans="6:12" x14ac:dyDescent="0.35">
      <c r="F41201" s="34"/>
      <c r="J41201" s="34"/>
      <c r="K41201" s="34"/>
      <c r="L41201" s="34"/>
    </row>
    <row r="41202" spans="6:12" x14ac:dyDescent="0.35">
      <c r="F41202" s="34"/>
      <c r="J41202" s="34"/>
      <c r="K41202" s="34"/>
      <c r="L41202" s="34"/>
    </row>
    <row r="41203" spans="6:12" x14ac:dyDescent="0.35">
      <c r="F41203" s="34"/>
      <c r="J41203" s="34"/>
      <c r="K41203" s="34"/>
      <c r="L41203" s="34"/>
    </row>
    <row r="41204" spans="6:12" x14ac:dyDescent="0.35">
      <c r="F41204" s="34"/>
      <c r="J41204" s="34"/>
      <c r="K41204" s="34"/>
      <c r="L41204" s="34"/>
    </row>
    <row r="41205" spans="6:12" x14ac:dyDescent="0.35">
      <c r="F41205" s="34"/>
      <c r="J41205" s="34"/>
      <c r="K41205" s="34"/>
      <c r="L41205" s="34"/>
    </row>
    <row r="41206" spans="6:12" x14ac:dyDescent="0.35">
      <c r="F41206" s="34"/>
      <c r="J41206" s="34"/>
      <c r="K41206" s="34"/>
      <c r="L41206" s="34"/>
    </row>
    <row r="41207" spans="6:12" x14ac:dyDescent="0.35">
      <c r="F41207" s="34"/>
      <c r="J41207" s="34"/>
      <c r="K41207" s="34"/>
      <c r="L41207" s="34"/>
    </row>
    <row r="41208" spans="6:12" x14ac:dyDescent="0.35">
      <c r="F41208" s="34"/>
      <c r="J41208" s="34"/>
      <c r="K41208" s="34"/>
      <c r="L41208" s="34"/>
    </row>
    <row r="41209" spans="6:12" x14ac:dyDescent="0.35">
      <c r="F41209" s="34"/>
      <c r="J41209" s="34"/>
      <c r="K41209" s="34"/>
      <c r="L41209" s="34"/>
    </row>
    <row r="41210" spans="6:12" x14ac:dyDescent="0.35">
      <c r="F41210" s="34"/>
      <c r="J41210" s="34"/>
      <c r="K41210" s="34"/>
      <c r="L41210" s="34"/>
    </row>
    <row r="41211" spans="6:12" x14ac:dyDescent="0.35">
      <c r="F41211" s="34"/>
      <c r="J41211" s="34"/>
      <c r="K41211" s="34"/>
      <c r="L41211" s="34"/>
    </row>
    <row r="41212" spans="6:12" x14ac:dyDescent="0.35">
      <c r="F41212" s="34"/>
      <c r="J41212" s="34"/>
      <c r="K41212" s="34"/>
      <c r="L41212" s="34"/>
    </row>
    <row r="41213" spans="6:12" x14ac:dyDescent="0.35">
      <c r="F41213" s="34"/>
      <c r="J41213" s="34"/>
      <c r="K41213" s="34"/>
      <c r="L41213" s="34"/>
    </row>
    <row r="41214" spans="6:12" x14ac:dyDescent="0.35">
      <c r="F41214" s="34"/>
      <c r="J41214" s="34"/>
      <c r="K41214" s="34"/>
      <c r="L41214" s="34"/>
    </row>
    <row r="41215" spans="6:12" x14ac:dyDescent="0.35">
      <c r="F41215" s="34"/>
      <c r="J41215" s="34"/>
      <c r="K41215" s="34"/>
      <c r="L41215" s="34"/>
    </row>
    <row r="41216" spans="6:12" x14ac:dyDescent="0.35">
      <c r="F41216" s="34"/>
      <c r="J41216" s="34"/>
      <c r="K41216" s="34"/>
      <c r="L41216" s="34"/>
    </row>
    <row r="41217" spans="6:12" x14ac:dyDescent="0.35">
      <c r="F41217" s="34"/>
      <c r="J41217" s="34"/>
      <c r="K41217" s="34"/>
      <c r="L41217" s="34"/>
    </row>
    <row r="41218" spans="6:12" x14ac:dyDescent="0.35">
      <c r="F41218" s="34"/>
      <c r="J41218" s="34"/>
      <c r="K41218" s="34"/>
      <c r="L41218" s="34"/>
    </row>
    <row r="41219" spans="6:12" x14ac:dyDescent="0.35">
      <c r="F41219" s="34"/>
      <c r="J41219" s="34"/>
      <c r="K41219" s="34"/>
      <c r="L41219" s="34"/>
    </row>
    <row r="41220" spans="6:12" x14ac:dyDescent="0.35">
      <c r="F41220" s="34"/>
      <c r="J41220" s="34"/>
      <c r="K41220" s="34"/>
      <c r="L41220" s="34"/>
    </row>
    <row r="41221" spans="6:12" x14ac:dyDescent="0.35">
      <c r="F41221" s="34"/>
      <c r="J41221" s="34"/>
      <c r="K41221" s="34"/>
      <c r="L41221" s="34"/>
    </row>
    <row r="41222" spans="6:12" x14ac:dyDescent="0.35">
      <c r="F41222" s="34"/>
      <c r="J41222" s="34"/>
      <c r="K41222" s="34"/>
      <c r="L41222" s="34"/>
    </row>
    <row r="41223" spans="6:12" x14ac:dyDescent="0.35">
      <c r="F41223" s="34"/>
      <c r="J41223" s="34"/>
      <c r="K41223" s="34"/>
      <c r="L41223" s="34"/>
    </row>
    <row r="41224" spans="6:12" x14ac:dyDescent="0.35">
      <c r="F41224" s="34"/>
      <c r="J41224" s="34"/>
      <c r="K41224" s="34"/>
      <c r="L41224" s="34"/>
    </row>
    <row r="41225" spans="6:12" x14ac:dyDescent="0.35">
      <c r="F41225" s="34"/>
      <c r="J41225" s="34"/>
      <c r="K41225" s="34"/>
      <c r="L41225" s="34"/>
    </row>
    <row r="41226" spans="6:12" x14ac:dyDescent="0.35">
      <c r="F41226" s="34"/>
      <c r="J41226" s="34"/>
      <c r="K41226" s="34"/>
      <c r="L41226" s="34"/>
    </row>
    <row r="41227" spans="6:12" x14ac:dyDescent="0.35">
      <c r="F41227" s="34"/>
      <c r="J41227" s="34"/>
      <c r="K41227" s="34"/>
      <c r="L41227" s="34"/>
    </row>
    <row r="41228" spans="6:12" x14ac:dyDescent="0.35">
      <c r="F41228" s="34"/>
      <c r="J41228" s="34"/>
      <c r="K41228" s="34"/>
      <c r="L41228" s="34"/>
    </row>
    <row r="41229" spans="6:12" x14ac:dyDescent="0.35">
      <c r="F41229" s="34"/>
      <c r="J41229" s="34"/>
      <c r="K41229" s="34"/>
      <c r="L41229" s="34"/>
    </row>
    <row r="41230" spans="6:12" x14ac:dyDescent="0.35">
      <c r="F41230" s="34"/>
      <c r="J41230" s="34"/>
      <c r="K41230" s="34"/>
      <c r="L41230" s="34"/>
    </row>
    <row r="41231" spans="6:12" x14ac:dyDescent="0.35">
      <c r="F41231" s="34"/>
      <c r="J41231" s="34"/>
      <c r="K41231" s="34"/>
      <c r="L41231" s="34"/>
    </row>
    <row r="41232" spans="6:12" x14ac:dyDescent="0.35">
      <c r="F41232" s="34"/>
      <c r="J41232" s="34"/>
      <c r="K41232" s="34"/>
      <c r="L41232" s="34"/>
    </row>
    <row r="41233" spans="6:12" x14ac:dyDescent="0.35">
      <c r="F41233" s="34"/>
      <c r="J41233" s="34"/>
      <c r="K41233" s="34"/>
      <c r="L41233" s="34"/>
    </row>
    <row r="41234" spans="6:12" x14ac:dyDescent="0.35">
      <c r="F41234" s="34"/>
      <c r="J41234" s="34"/>
      <c r="K41234" s="34"/>
      <c r="L41234" s="34"/>
    </row>
    <row r="41235" spans="6:12" x14ac:dyDescent="0.35">
      <c r="F41235" s="34"/>
      <c r="J41235" s="34"/>
      <c r="K41235" s="34"/>
      <c r="L41235" s="34"/>
    </row>
    <row r="41236" spans="6:12" x14ac:dyDescent="0.35">
      <c r="F41236" s="34"/>
      <c r="J41236" s="34"/>
      <c r="K41236" s="34"/>
      <c r="L41236" s="34"/>
    </row>
    <row r="41237" spans="6:12" x14ac:dyDescent="0.35">
      <c r="F41237" s="34"/>
      <c r="J41237" s="34"/>
      <c r="K41237" s="34"/>
      <c r="L41237" s="34"/>
    </row>
    <row r="41238" spans="6:12" x14ac:dyDescent="0.35">
      <c r="F41238" s="34"/>
      <c r="J41238" s="34"/>
      <c r="K41238" s="34"/>
      <c r="L41238" s="34"/>
    </row>
    <row r="41239" spans="6:12" x14ac:dyDescent="0.35">
      <c r="F41239" s="34"/>
      <c r="J41239" s="34"/>
      <c r="K41239" s="34"/>
      <c r="L41239" s="34"/>
    </row>
    <row r="41240" spans="6:12" x14ac:dyDescent="0.35">
      <c r="F41240" s="34"/>
      <c r="J41240" s="34"/>
      <c r="K41240" s="34"/>
      <c r="L41240" s="34"/>
    </row>
    <row r="41241" spans="6:12" x14ac:dyDescent="0.35">
      <c r="F41241" s="34"/>
      <c r="J41241" s="34"/>
      <c r="K41241" s="34"/>
      <c r="L41241" s="34"/>
    </row>
    <row r="41242" spans="6:12" x14ac:dyDescent="0.35">
      <c r="F41242" s="34"/>
      <c r="J41242" s="34"/>
      <c r="K41242" s="34"/>
      <c r="L41242" s="34"/>
    </row>
    <row r="41243" spans="6:12" x14ac:dyDescent="0.35">
      <c r="F41243" s="34"/>
      <c r="J41243" s="34"/>
      <c r="K41243" s="34"/>
      <c r="L41243" s="34"/>
    </row>
    <row r="41244" spans="6:12" x14ac:dyDescent="0.35">
      <c r="F41244" s="34"/>
      <c r="J41244" s="34"/>
      <c r="K41244" s="34"/>
      <c r="L41244" s="34"/>
    </row>
    <row r="41245" spans="6:12" x14ac:dyDescent="0.35">
      <c r="F41245" s="34"/>
      <c r="J41245" s="34"/>
      <c r="K41245" s="34"/>
      <c r="L41245" s="34"/>
    </row>
    <row r="41246" spans="6:12" x14ac:dyDescent="0.35">
      <c r="F41246" s="34"/>
      <c r="J41246" s="34"/>
      <c r="K41246" s="34"/>
      <c r="L41246" s="34"/>
    </row>
    <row r="41247" spans="6:12" x14ac:dyDescent="0.35">
      <c r="F41247" s="34"/>
      <c r="J41247" s="34"/>
      <c r="K41247" s="34"/>
      <c r="L41247" s="34"/>
    </row>
    <row r="41248" spans="6:12" x14ac:dyDescent="0.35">
      <c r="F41248" s="34"/>
      <c r="J41248" s="34"/>
      <c r="K41248" s="34"/>
      <c r="L41248" s="34"/>
    </row>
    <row r="41249" spans="6:12" x14ac:dyDescent="0.35">
      <c r="F41249" s="34"/>
      <c r="J41249" s="34"/>
      <c r="K41249" s="34"/>
      <c r="L41249" s="34"/>
    </row>
    <row r="41250" spans="6:12" x14ac:dyDescent="0.35">
      <c r="F41250" s="34"/>
      <c r="J41250" s="34"/>
      <c r="K41250" s="34"/>
      <c r="L41250" s="34"/>
    </row>
    <row r="41251" spans="6:12" x14ac:dyDescent="0.35">
      <c r="F41251" s="34"/>
      <c r="J41251" s="34"/>
      <c r="K41251" s="34"/>
      <c r="L41251" s="34"/>
    </row>
    <row r="41252" spans="6:12" x14ac:dyDescent="0.35">
      <c r="F41252" s="34"/>
      <c r="J41252" s="34"/>
      <c r="K41252" s="34"/>
      <c r="L41252" s="34"/>
    </row>
    <row r="41253" spans="6:12" x14ac:dyDescent="0.35">
      <c r="F41253" s="34"/>
      <c r="J41253" s="34"/>
      <c r="K41253" s="34"/>
      <c r="L41253" s="34"/>
    </row>
    <row r="41254" spans="6:12" x14ac:dyDescent="0.35">
      <c r="F41254" s="34"/>
      <c r="J41254" s="34"/>
      <c r="K41254" s="34"/>
      <c r="L41254" s="34"/>
    </row>
    <row r="41255" spans="6:12" x14ac:dyDescent="0.35">
      <c r="F41255" s="34"/>
      <c r="J41255" s="34"/>
      <c r="K41255" s="34"/>
      <c r="L41255" s="34"/>
    </row>
    <row r="41256" spans="6:12" x14ac:dyDescent="0.35">
      <c r="F41256" s="34"/>
      <c r="J41256" s="34"/>
      <c r="K41256" s="34"/>
      <c r="L41256" s="34"/>
    </row>
    <row r="41257" spans="6:12" x14ac:dyDescent="0.35">
      <c r="F41257" s="34"/>
      <c r="J41257" s="34"/>
      <c r="K41257" s="34"/>
      <c r="L41257" s="34"/>
    </row>
    <row r="41258" spans="6:12" x14ac:dyDescent="0.35">
      <c r="F41258" s="34"/>
      <c r="J41258" s="34"/>
      <c r="K41258" s="34"/>
      <c r="L41258" s="34"/>
    </row>
    <row r="41259" spans="6:12" x14ac:dyDescent="0.35">
      <c r="F41259" s="34"/>
      <c r="J41259" s="34"/>
      <c r="K41259" s="34"/>
      <c r="L41259" s="34"/>
    </row>
    <row r="41260" spans="6:12" x14ac:dyDescent="0.35">
      <c r="F41260" s="34"/>
      <c r="J41260" s="34"/>
      <c r="K41260" s="34"/>
      <c r="L41260" s="34"/>
    </row>
    <row r="41261" spans="6:12" x14ac:dyDescent="0.35">
      <c r="F41261" s="34"/>
      <c r="J41261" s="34"/>
      <c r="K41261" s="34"/>
      <c r="L41261" s="34"/>
    </row>
    <row r="41262" spans="6:12" x14ac:dyDescent="0.35">
      <c r="F41262" s="34"/>
      <c r="J41262" s="34"/>
      <c r="K41262" s="34"/>
      <c r="L41262" s="34"/>
    </row>
    <row r="41263" spans="6:12" x14ac:dyDescent="0.35">
      <c r="F41263" s="34"/>
      <c r="J41263" s="34"/>
      <c r="K41263" s="34"/>
      <c r="L41263" s="34"/>
    </row>
    <row r="41264" spans="6:12" x14ac:dyDescent="0.35">
      <c r="F41264" s="34"/>
      <c r="J41264" s="34"/>
      <c r="K41264" s="34"/>
      <c r="L41264" s="34"/>
    </row>
    <row r="41265" spans="6:12" x14ac:dyDescent="0.35">
      <c r="F41265" s="34"/>
      <c r="J41265" s="34"/>
      <c r="K41265" s="34"/>
      <c r="L41265" s="34"/>
    </row>
    <row r="41266" spans="6:12" x14ac:dyDescent="0.35">
      <c r="F41266" s="34"/>
      <c r="J41266" s="34"/>
      <c r="K41266" s="34"/>
      <c r="L41266" s="34"/>
    </row>
    <row r="41267" spans="6:12" x14ac:dyDescent="0.35">
      <c r="F41267" s="34"/>
      <c r="J41267" s="34"/>
      <c r="K41267" s="34"/>
      <c r="L41267" s="34"/>
    </row>
    <row r="41268" spans="6:12" x14ac:dyDescent="0.35">
      <c r="F41268" s="34"/>
      <c r="J41268" s="34"/>
      <c r="K41268" s="34"/>
      <c r="L41268" s="34"/>
    </row>
    <row r="41269" spans="6:12" x14ac:dyDescent="0.35">
      <c r="F41269" s="34"/>
      <c r="J41269" s="34"/>
      <c r="K41269" s="34"/>
      <c r="L41269" s="34"/>
    </row>
    <row r="41270" spans="6:12" x14ac:dyDescent="0.35">
      <c r="F41270" s="34"/>
      <c r="J41270" s="34"/>
      <c r="K41270" s="34"/>
      <c r="L41270" s="34"/>
    </row>
    <row r="41271" spans="6:12" x14ac:dyDescent="0.35">
      <c r="F41271" s="34"/>
      <c r="J41271" s="34"/>
      <c r="K41271" s="34"/>
      <c r="L41271" s="34"/>
    </row>
    <row r="41272" spans="6:12" x14ac:dyDescent="0.35">
      <c r="F41272" s="34"/>
      <c r="J41272" s="34"/>
      <c r="K41272" s="34"/>
      <c r="L41272" s="34"/>
    </row>
    <row r="41273" spans="6:12" x14ac:dyDescent="0.35">
      <c r="F41273" s="34"/>
      <c r="J41273" s="34"/>
      <c r="K41273" s="34"/>
      <c r="L41273" s="34"/>
    </row>
    <row r="41274" spans="6:12" x14ac:dyDescent="0.35">
      <c r="F41274" s="34"/>
      <c r="J41274" s="34"/>
      <c r="K41274" s="34"/>
      <c r="L41274" s="34"/>
    </row>
    <row r="41275" spans="6:12" x14ac:dyDescent="0.35">
      <c r="F41275" s="34"/>
      <c r="J41275" s="34"/>
      <c r="K41275" s="34"/>
      <c r="L41275" s="34"/>
    </row>
    <row r="41276" spans="6:12" x14ac:dyDescent="0.35">
      <c r="F41276" s="34"/>
      <c r="J41276" s="34"/>
      <c r="K41276" s="34"/>
      <c r="L41276" s="34"/>
    </row>
    <row r="41277" spans="6:12" x14ac:dyDescent="0.35">
      <c r="F41277" s="34"/>
      <c r="J41277" s="34"/>
      <c r="K41277" s="34"/>
      <c r="L41277" s="34"/>
    </row>
    <row r="41278" spans="6:12" x14ac:dyDescent="0.35">
      <c r="F41278" s="34"/>
      <c r="J41278" s="34"/>
      <c r="K41278" s="34"/>
      <c r="L41278" s="34"/>
    </row>
    <row r="41279" spans="6:12" x14ac:dyDescent="0.35">
      <c r="F41279" s="34"/>
      <c r="J41279" s="34"/>
      <c r="K41279" s="34"/>
      <c r="L41279" s="34"/>
    </row>
    <row r="41280" spans="6:12" x14ac:dyDescent="0.35">
      <c r="F41280" s="34"/>
      <c r="J41280" s="34"/>
      <c r="K41280" s="34"/>
      <c r="L41280" s="34"/>
    </row>
    <row r="41281" spans="6:12" x14ac:dyDescent="0.35">
      <c r="F41281" s="34"/>
      <c r="J41281" s="34"/>
      <c r="K41281" s="34"/>
      <c r="L41281" s="34"/>
    </row>
    <row r="41282" spans="6:12" x14ac:dyDescent="0.35">
      <c r="F41282" s="34"/>
      <c r="J41282" s="34"/>
      <c r="K41282" s="34"/>
      <c r="L41282" s="34"/>
    </row>
    <row r="41283" spans="6:12" x14ac:dyDescent="0.35">
      <c r="F41283" s="34"/>
      <c r="J41283" s="34"/>
      <c r="K41283" s="34"/>
      <c r="L41283" s="34"/>
    </row>
    <row r="41284" spans="6:12" x14ac:dyDescent="0.35">
      <c r="F41284" s="34"/>
      <c r="J41284" s="34"/>
      <c r="K41284" s="34"/>
      <c r="L41284" s="34"/>
    </row>
    <row r="41285" spans="6:12" x14ac:dyDescent="0.35">
      <c r="F41285" s="34"/>
      <c r="J41285" s="34"/>
      <c r="K41285" s="34"/>
      <c r="L41285" s="34"/>
    </row>
    <row r="41286" spans="6:12" x14ac:dyDescent="0.35">
      <c r="F41286" s="34"/>
      <c r="J41286" s="34"/>
      <c r="K41286" s="34"/>
      <c r="L41286" s="34"/>
    </row>
    <row r="41287" spans="6:12" x14ac:dyDescent="0.35">
      <c r="F41287" s="34"/>
      <c r="J41287" s="34"/>
      <c r="K41287" s="34"/>
      <c r="L41287" s="34"/>
    </row>
    <row r="41288" spans="6:12" x14ac:dyDescent="0.35">
      <c r="F41288" s="34"/>
      <c r="J41288" s="34"/>
      <c r="K41288" s="34"/>
      <c r="L41288" s="34"/>
    </row>
    <row r="41289" spans="6:12" x14ac:dyDescent="0.35">
      <c r="F41289" s="34"/>
      <c r="J41289" s="34"/>
      <c r="K41289" s="34"/>
      <c r="L41289" s="34"/>
    </row>
    <row r="41290" spans="6:12" x14ac:dyDescent="0.35">
      <c r="F41290" s="34"/>
      <c r="J41290" s="34"/>
      <c r="K41290" s="34"/>
      <c r="L41290" s="34"/>
    </row>
    <row r="41291" spans="6:12" x14ac:dyDescent="0.35">
      <c r="F41291" s="34"/>
      <c r="J41291" s="34"/>
      <c r="K41291" s="34"/>
      <c r="L41291" s="34"/>
    </row>
    <row r="41292" spans="6:12" x14ac:dyDescent="0.35">
      <c r="F41292" s="34"/>
      <c r="J41292" s="34"/>
      <c r="K41292" s="34"/>
      <c r="L41292" s="34"/>
    </row>
    <row r="41293" spans="6:12" x14ac:dyDescent="0.35">
      <c r="F41293" s="34"/>
      <c r="J41293" s="34"/>
      <c r="K41293" s="34"/>
      <c r="L41293" s="34"/>
    </row>
    <row r="41294" spans="6:12" x14ac:dyDescent="0.35">
      <c r="F41294" s="34"/>
      <c r="J41294" s="34"/>
      <c r="K41294" s="34"/>
      <c r="L41294" s="34"/>
    </row>
    <row r="41295" spans="6:12" x14ac:dyDescent="0.35">
      <c r="F41295" s="34"/>
      <c r="J41295" s="34"/>
      <c r="K41295" s="34"/>
      <c r="L41295" s="34"/>
    </row>
    <row r="41296" spans="6:12" x14ac:dyDescent="0.35">
      <c r="F41296" s="34"/>
      <c r="J41296" s="34"/>
      <c r="K41296" s="34"/>
      <c r="L41296" s="34"/>
    </row>
    <row r="41297" spans="6:12" x14ac:dyDescent="0.35">
      <c r="F41297" s="34"/>
      <c r="J41297" s="34"/>
      <c r="K41297" s="34"/>
      <c r="L41297" s="34"/>
    </row>
    <row r="41298" spans="6:12" x14ac:dyDescent="0.35">
      <c r="F41298" s="34"/>
      <c r="J41298" s="34"/>
      <c r="K41298" s="34"/>
      <c r="L41298" s="34"/>
    </row>
    <row r="41299" spans="6:12" x14ac:dyDescent="0.35">
      <c r="F41299" s="34"/>
      <c r="J41299" s="34"/>
      <c r="K41299" s="34"/>
      <c r="L41299" s="34"/>
    </row>
    <row r="41300" spans="6:12" x14ac:dyDescent="0.35">
      <c r="F41300" s="34"/>
      <c r="J41300" s="34"/>
      <c r="K41300" s="34"/>
      <c r="L41300" s="34"/>
    </row>
    <row r="41301" spans="6:12" x14ac:dyDescent="0.35">
      <c r="F41301" s="34"/>
      <c r="J41301" s="34"/>
      <c r="K41301" s="34"/>
      <c r="L41301" s="34"/>
    </row>
    <row r="41302" spans="6:12" x14ac:dyDescent="0.35">
      <c r="F41302" s="34"/>
      <c r="J41302" s="34"/>
      <c r="K41302" s="34"/>
      <c r="L41302" s="34"/>
    </row>
    <row r="41303" spans="6:12" x14ac:dyDescent="0.35">
      <c r="F41303" s="34"/>
      <c r="J41303" s="34"/>
      <c r="K41303" s="34"/>
      <c r="L41303" s="34"/>
    </row>
    <row r="41304" spans="6:12" x14ac:dyDescent="0.35">
      <c r="F41304" s="34"/>
      <c r="J41304" s="34"/>
      <c r="K41304" s="34"/>
      <c r="L41304" s="34"/>
    </row>
    <row r="41305" spans="6:12" x14ac:dyDescent="0.35">
      <c r="F41305" s="34"/>
      <c r="J41305" s="34"/>
      <c r="K41305" s="34"/>
      <c r="L41305" s="34"/>
    </row>
    <row r="41306" spans="6:12" x14ac:dyDescent="0.35">
      <c r="F41306" s="34"/>
      <c r="J41306" s="34"/>
      <c r="K41306" s="34"/>
      <c r="L41306" s="34"/>
    </row>
    <row r="41307" spans="6:12" x14ac:dyDescent="0.35">
      <c r="F41307" s="34"/>
      <c r="J41307" s="34"/>
      <c r="K41307" s="34"/>
      <c r="L41307" s="34"/>
    </row>
    <row r="41308" spans="6:12" x14ac:dyDescent="0.35">
      <c r="F41308" s="34"/>
      <c r="J41308" s="34"/>
      <c r="K41308" s="34"/>
      <c r="L41308" s="34"/>
    </row>
    <row r="41309" spans="6:12" x14ac:dyDescent="0.35">
      <c r="F41309" s="34"/>
      <c r="J41309" s="34"/>
      <c r="K41309" s="34"/>
      <c r="L41309" s="34"/>
    </row>
    <row r="41310" spans="6:12" x14ac:dyDescent="0.35">
      <c r="F41310" s="34"/>
      <c r="J41310" s="34"/>
      <c r="K41310" s="34"/>
      <c r="L41310" s="34"/>
    </row>
    <row r="41311" spans="6:12" x14ac:dyDescent="0.35">
      <c r="F41311" s="34"/>
      <c r="J41311" s="34"/>
      <c r="K41311" s="34"/>
      <c r="L41311" s="34"/>
    </row>
    <row r="41312" spans="6:12" x14ac:dyDescent="0.35">
      <c r="F41312" s="34"/>
      <c r="J41312" s="34"/>
      <c r="K41312" s="34"/>
      <c r="L41312" s="34"/>
    </row>
    <row r="41313" spans="6:12" x14ac:dyDescent="0.35">
      <c r="F41313" s="34"/>
      <c r="J41313" s="34"/>
      <c r="K41313" s="34"/>
      <c r="L41313" s="34"/>
    </row>
    <row r="41314" spans="6:12" x14ac:dyDescent="0.35">
      <c r="F41314" s="34"/>
      <c r="J41314" s="34"/>
      <c r="K41314" s="34"/>
      <c r="L41314" s="34"/>
    </row>
    <row r="41315" spans="6:12" x14ac:dyDescent="0.35">
      <c r="F41315" s="34"/>
      <c r="J41315" s="34"/>
      <c r="K41315" s="34"/>
      <c r="L41315" s="34"/>
    </row>
    <row r="41316" spans="6:12" x14ac:dyDescent="0.35">
      <c r="F41316" s="34"/>
      <c r="J41316" s="34"/>
      <c r="K41316" s="34"/>
      <c r="L41316" s="34"/>
    </row>
    <row r="41317" spans="6:12" x14ac:dyDescent="0.35">
      <c r="F41317" s="34"/>
      <c r="J41317" s="34"/>
      <c r="K41317" s="34"/>
      <c r="L41317" s="34"/>
    </row>
    <row r="41318" spans="6:12" x14ac:dyDescent="0.35">
      <c r="F41318" s="34"/>
      <c r="J41318" s="34"/>
      <c r="K41318" s="34"/>
      <c r="L41318" s="34"/>
    </row>
    <row r="41319" spans="6:12" x14ac:dyDescent="0.35">
      <c r="F41319" s="34"/>
      <c r="J41319" s="34"/>
      <c r="K41319" s="34"/>
      <c r="L41319" s="34"/>
    </row>
    <row r="41320" spans="6:12" x14ac:dyDescent="0.35">
      <c r="F41320" s="34"/>
      <c r="J41320" s="34"/>
      <c r="K41320" s="34"/>
      <c r="L41320" s="34"/>
    </row>
    <row r="41321" spans="6:12" x14ac:dyDescent="0.35">
      <c r="F41321" s="34"/>
      <c r="J41321" s="34"/>
      <c r="K41321" s="34"/>
      <c r="L41321" s="34"/>
    </row>
    <row r="41322" spans="6:12" x14ac:dyDescent="0.35">
      <c r="F41322" s="34"/>
      <c r="J41322" s="34"/>
      <c r="K41322" s="34"/>
      <c r="L41322" s="34"/>
    </row>
    <row r="41323" spans="6:12" x14ac:dyDescent="0.35">
      <c r="F41323" s="34"/>
      <c r="J41323" s="34"/>
      <c r="K41323" s="34"/>
      <c r="L41323" s="34"/>
    </row>
    <row r="41324" spans="6:12" x14ac:dyDescent="0.35">
      <c r="F41324" s="34"/>
      <c r="J41324" s="34"/>
      <c r="K41324" s="34"/>
      <c r="L41324" s="34"/>
    </row>
    <row r="41325" spans="6:12" x14ac:dyDescent="0.35">
      <c r="F41325" s="34"/>
      <c r="J41325" s="34"/>
      <c r="K41325" s="34"/>
      <c r="L41325" s="34"/>
    </row>
    <row r="41326" spans="6:12" x14ac:dyDescent="0.35">
      <c r="F41326" s="34"/>
      <c r="J41326" s="34"/>
      <c r="K41326" s="34"/>
      <c r="L41326" s="34"/>
    </row>
    <row r="41327" spans="6:12" x14ac:dyDescent="0.35">
      <c r="F41327" s="34"/>
      <c r="J41327" s="34"/>
      <c r="K41327" s="34"/>
      <c r="L41327" s="34"/>
    </row>
    <row r="41328" spans="6:12" x14ac:dyDescent="0.35">
      <c r="F41328" s="34"/>
      <c r="J41328" s="34"/>
      <c r="K41328" s="34"/>
      <c r="L41328" s="34"/>
    </row>
    <row r="41329" spans="6:12" x14ac:dyDescent="0.35">
      <c r="F41329" s="34"/>
      <c r="J41329" s="34"/>
      <c r="K41329" s="34"/>
      <c r="L41329" s="34"/>
    </row>
    <row r="41330" spans="6:12" x14ac:dyDescent="0.35">
      <c r="F41330" s="34"/>
      <c r="J41330" s="34"/>
      <c r="K41330" s="34"/>
      <c r="L41330" s="34"/>
    </row>
    <row r="41331" spans="6:12" x14ac:dyDescent="0.35">
      <c r="F41331" s="34"/>
      <c r="J41331" s="34"/>
      <c r="K41331" s="34"/>
      <c r="L41331" s="34"/>
    </row>
    <row r="41332" spans="6:12" x14ac:dyDescent="0.35">
      <c r="F41332" s="34"/>
      <c r="J41332" s="34"/>
      <c r="K41332" s="34"/>
      <c r="L41332" s="34"/>
    </row>
    <row r="41333" spans="6:12" x14ac:dyDescent="0.35">
      <c r="F41333" s="34"/>
      <c r="J41333" s="34"/>
      <c r="K41333" s="34"/>
      <c r="L41333" s="34"/>
    </row>
    <row r="41334" spans="6:12" x14ac:dyDescent="0.35">
      <c r="F41334" s="34"/>
      <c r="J41334" s="34"/>
      <c r="K41334" s="34"/>
      <c r="L41334" s="34"/>
    </row>
    <row r="41335" spans="6:12" x14ac:dyDescent="0.35">
      <c r="F41335" s="34"/>
      <c r="J41335" s="34"/>
      <c r="K41335" s="34"/>
      <c r="L41335" s="34"/>
    </row>
    <row r="41336" spans="6:12" x14ac:dyDescent="0.35">
      <c r="F41336" s="34"/>
      <c r="J41336" s="34"/>
      <c r="K41336" s="34"/>
      <c r="L41336" s="34"/>
    </row>
    <row r="41337" spans="6:12" x14ac:dyDescent="0.35">
      <c r="F41337" s="34"/>
      <c r="J41337" s="34"/>
      <c r="K41337" s="34"/>
      <c r="L41337" s="34"/>
    </row>
    <row r="41338" spans="6:12" x14ac:dyDescent="0.35">
      <c r="F41338" s="34"/>
      <c r="J41338" s="34"/>
      <c r="K41338" s="34"/>
      <c r="L41338" s="34"/>
    </row>
    <row r="41339" spans="6:12" x14ac:dyDescent="0.35">
      <c r="F41339" s="34"/>
      <c r="J41339" s="34"/>
      <c r="K41339" s="34"/>
      <c r="L41339" s="34"/>
    </row>
    <row r="41340" spans="6:12" x14ac:dyDescent="0.35">
      <c r="F41340" s="34"/>
      <c r="J41340" s="34"/>
      <c r="K41340" s="34"/>
      <c r="L41340" s="34"/>
    </row>
    <row r="41341" spans="6:12" x14ac:dyDescent="0.35">
      <c r="F41341" s="34"/>
      <c r="J41341" s="34"/>
      <c r="K41341" s="34"/>
      <c r="L41341" s="34"/>
    </row>
    <row r="41342" spans="6:12" x14ac:dyDescent="0.35">
      <c r="F41342" s="34"/>
      <c r="J41342" s="34"/>
      <c r="K41342" s="34"/>
      <c r="L41342" s="34"/>
    </row>
    <row r="41343" spans="6:12" x14ac:dyDescent="0.35">
      <c r="F41343" s="34"/>
      <c r="J41343" s="34"/>
      <c r="K41343" s="34"/>
      <c r="L41343" s="34"/>
    </row>
    <row r="41344" spans="6:12" x14ac:dyDescent="0.35">
      <c r="F41344" s="34"/>
      <c r="J41344" s="34"/>
      <c r="K41344" s="34"/>
      <c r="L41344" s="34"/>
    </row>
    <row r="41345" spans="6:12" x14ac:dyDescent="0.35">
      <c r="F41345" s="34"/>
      <c r="J41345" s="34"/>
      <c r="K41345" s="34"/>
      <c r="L41345" s="34"/>
    </row>
    <row r="41346" spans="6:12" x14ac:dyDescent="0.35">
      <c r="F41346" s="34"/>
      <c r="J41346" s="34"/>
      <c r="K41346" s="34"/>
      <c r="L41346" s="34"/>
    </row>
    <row r="41347" spans="6:12" x14ac:dyDescent="0.35">
      <c r="F41347" s="34"/>
      <c r="J41347" s="34"/>
      <c r="K41347" s="34"/>
      <c r="L41347" s="34"/>
    </row>
    <row r="41348" spans="6:12" x14ac:dyDescent="0.35">
      <c r="F41348" s="34"/>
      <c r="J41348" s="34"/>
      <c r="K41348" s="34"/>
      <c r="L41348" s="34"/>
    </row>
    <row r="41349" spans="6:12" x14ac:dyDescent="0.35">
      <c r="F41349" s="34"/>
      <c r="J41349" s="34"/>
      <c r="K41349" s="34"/>
      <c r="L41349" s="34"/>
    </row>
    <row r="41350" spans="6:12" x14ac:dyDescent="0.35">
      <c r="F41350" s="34"/>
      <c r="J41350" s="34"/>
      <c r="K41350" s="34"/>
      <c r="L41350" s="34"/>
    </row>
    <row r="41351" spans="6:12" x14ac:dyDescent="0.35">
      <c r="F41351" s="34"/>
      <c r="J41351" s="34"/>
      <c r="K41351" s="34"/>
      <c r="L41351" s="34"/>
    </row>
    <row r="41352" spans="6:12" x14ac:dyDescent="0.35">
      <c r="F41352" s="34"/>
      <c r="J41352" s="34"/>
      <c r="K41352" s="34"/>
      <c r="L41352" s="34"/>
    </row>
    <row r="41353" spans="6:12" x14ac:dyDescent="0.35">
      <c r="F41353" s="34"/>
      <c r="J41353" s="34"/>
      <c r="K41353" s="34"/>
      <c r="L41353" s="34"/>
    </row>
    <row r="41354" spans="6:12" x14ac:dyDescent="0.35">
      <c r="F41354" s="34"/>
      <c r="J41354" s="34"/>
      <c r="K41354" s="34"/>
      <c r="L41354" s="34"/>
    </row>
    <row r="41355" spans="6:12" x14ac:dyDescent="0.35">
      <c r="F41355" s="34"/>
      <c r="J41355" s="34"/>
      <c r="K41355" s="34"/>
      <c r="L41355" s="34"/>
    </row>
    <row r="41356" spans="6:12" x14ac:dyDescent="0.35">
      <c r="F41356" s="34"/>
      <c r="J41356" s="34"/>
      <c r="K41356" s="34"/>
      <c r="L41356" s="34"/>
    </row>
    <row r="41357" spans="6:12" x14ac:dyDescent="0.35">
      <c r="F41357" s="34"/>
      <c r="J41357" s="34"/>
      <c r="K41357" s="34"/>
      <c r="L41357" s="34"/>
    </row>
    <row r="41358" spans="6:12" x14ac:dyDescent="0.35">
      <c r="F41358" s="34"/>
      <c r="J41358" s="34"/>
      <c r="K41358" s="34"/>
      <c r="L41358" s="34"/>
    </row>
    <row r="41359" spans="6:12" x14ac:dyDescent="0.35">
      <c r="F41359" s="34"/>
      <c r="J41359" s="34"/>
      <c r="K41359" s="34"/>
      <c r="L41359" s="34"/>
    </row>
    <row r="41360" spans="6:12" x14ac:dyDescent="0.35">
      <c r="F41360" s="34"/>
      <c r="J41360" s="34"/>
      <c r="K41360" s="34"/>
      <c r="L41360" s="34"/>
    </row>
    <row r="41361" spans="6:12" x14ac:dyDescent="0.35">
      <c r="F41361" s="34"/>
      <c r="J41361" s="34"/>
      <c r="K41361" s="34"/>
      <c r="L41361" s="34"/>
    </row>
    <row r="41362" spans="6:12" x14ac:dyDescent="0.35">
      <c r="F41362" s="34"/>
      <c r="J41362" s="34"/>
      <c r="K41362" s="34"/>
      <c r="L41362" s="34"/>
    </row>
    <row r="41363" spans="6:12" x14ac:dyDescent="0.35">
      <c r="F41363" s="34"/>
      <c r="J41363" s="34"/>
      <c r="K41363" s="34"/>
      <c r="L41363" s="34"/>
    </row>
    <row r="41364" spans="6:12" x14ac:dyDescent="0.35">
      <c r="F41364" s="34"/>
      <c r="J41364" s="34"/>
      <c r="K41364" s="34"/>
      <c r="L41364" s="34"/>
    </row>
    <row r="41365" spans="6:12" x14ac:dyDescent="0.35">
      <c r="F41365" s="34"/>
      <c r="J41365" s="34"/>
      <c r="K41365" s="34"/>
      <c r="L41365" s="34"/>
    </row>
    <row r="41366" spans="6:12" x14ac:dyDescent="0.35">
      <c r="F41366" s="34"/>
      <c r="J41366" s="34"/>
      <c r="K41366" s="34"/>
      <c r="L41366" s="34"/>
    </row>
    <row r="41367" spans="6:12" x14ac:dyDescent="0.35">
      <c r="F41367" s="34"/>
      <c r="J41367" s="34"/>
      <c r="K41367" s="34"/>
      <c r="L41367" s="34"/>
    </row>
    <row r="41368" spans="6:12" x14ac:dyDescent="0.35">
      <c r="F41368" s="34"/>
      <c r="J41368" s="34"/>
      <c r="K41368" s="34"/>
      <c r="L41368" s="34"/>
    </row>
    <row r="41369" spans="6:12" x14ac:dyDescent="0.35">
      <c r="F41369" s="34"/>
      <c r="J41369" s="34"/>
      <c r="K41369" s="34"/>
      <c r="L41369" s="34"/>
    </row>
    <row r="41370" spans="6:12" x14ac:dyDescent="0.35">
      <c r="F41370" s="34"/>
      <c r="J41370" s="34"/>
      <c r="K41370" s="34"/>
      <c r="L41370" s="34"/>
    </row>
    <row r="41371" spans="6:12" x14ac:dyDescent="0.35">
      <c r="F41371" s="34"/>
      <c r="J41371" s="34"/>
      <c r="K41371" s="34"/>
      <c r="L41371" s="34"/>
    </row>
    <row r="41372" spans="6:12" x14ac:dyDescent="0.35">
      <c r="F41372" s="34"/>
      <c r="J41372" s="34"/>
      <c r="K41372" s="34"/>
      <c r="L41372" s="34"/>
    </row>
    <row r="41373" spans="6:12" x14ac:dyDescent="0.35">
      <c r="F41373" s="34"/>
      <c r="J41373" s="34"/>
      <c r="K41373" s="34"/>
      <c r="L41373" s="34"/>
    </row>
    <row r="41374" spans="6:12" x14ac:dyDescent="0.35">
      <c r="F41374" s="34"/>
      <c r="J41374" s="34"/>
      <c r="K41374" s="34"/>
      <c r="L41374" s="34"/>
    </row>
    <row r="41375" spans="6:12" x14ac:dyDescent="0.35">
      <c r="F41375" s="34"/>
      <c r="J41375" s="34"/>
      <c r="K41375" s="34"/>
      <c r="L41375" s="34"/>
    </row>
    <row r="41376" spans="6:12" x14ac:dyDescent="0.35">
      <c r="F41376" s="34"/>
      <c r="J41376" s="34"/>
      <c r="K41376" s="34"/>
      <c r="L41376" s="34"/>
    </row>
    <row r="41377" spans="6:12" x14ac:dyDescent="0.35">
      <c r="F41377" s="34"/>
      <c r="J41377" s="34"/>
      <c r="K41377" s="34"/>
      <c r="L41377" s="34"/>
    </row>
    <row r="41378" spans="6:12" x14ac:dyDescent="0.35">
      <c r="F41378" s="34"/>
      <c r="J41378" s="34"/>
      <c r="K41378" s="34"/>
      <c r="L41378" s="34"/>
    </row>
    <row r="41379" spans="6:12" x14ac:dyDescent="0.35">
      <c r="F41379" s="34"/>
      <c r="J41379" s="34"/>
      <c r="K41379" s="34"/>
      <c r="L41379" s="34"/>
    </row>
    <row r="41380" spans="6:12" x14ac:dyDescent="0.35">
      <c r="F41380" s="34"/>
      <c r="J41380" s="34"/>
      <c r="K41380" s="34"/>
      <c r="L41380" s="34"/>
    </row>
    <row r="41381" spans="6:12" x14ac:dyDescent="0.35">
      <c r="F41381" s="34"/>
      <c r="J41381" s="34"/>
      <c r="K41381" s="34"/>
      <c r="L41381" s="34"/>
    </row>
    <row r="41382" spans="6:12" x14ac:dyDescent="0.35">
      <c r="F41382" s="34"/>
      <c r="J41382" s="34"/>
      <c r="K41382" s="34"/>
      <c r="L41382" s="34"/>
    </row>
    <row r="41383" spans="6:12" x14ac:dyDescent="0.35">
      <c r="F41383" s="34"/>
      <c r="J41383" s="34"/>
      <c r="K41383" s="34"/>
      <c r="L41383" s="34"/>
    </row>
    <row r="41384" spans="6:12" x14ac:dyDescent="0.35">
      <c r="F41384" s="34"/>
      <c r="J41384" s="34"/>
      <c r="K41384" s="34"/>
      <c r="L41384" s="34"/>
    </row>
    <row r="41385" spans="6:12" x14ac:dyDescent="0.35">
      <c r="F41385" s="34"/>
      <c r="J41385" s="34"/>
      <c r="K41385" s="34"/>
      <c r="L41385" s="34"/>
    </row>
    <row r="41386" spans="6:12" x14ac:dyDescent="0.35">
      <c r="F41386" s="34"/>
      <c r="J41386" s="34"/>
      <c r="K41386" s="34"/>
      <c r="L41386" s="34"/>
    </row>
    <row r="41387" spans="6:12" x14ac:dyDescent="0.35">
      <c r="F41387" s="34"/>
      <c r="J41387" s="34"/>
      <c r="K41387" s="34"/>
      <c r="L41387" s="34"/>
    </row>
    <row r="41388" spans="6:12" x14ac:dyDescent="0.35">
      <c r="F41388" s="34"/>
      <c r="J41388" s="34"/>
      <c r="K41388" s="34"/>
      <c r="L41388" s="34"/>
    </row>
    <row r="41389" spans="6:12" x14ac:dyDescent="0.35">
      <c r="F41389" s="34"/>
      <c r="J41389" s="34"/>
      <c r="K41389" s="34"/>
      <c r="L41389" s="34"/>
    </row>
    <row r="41390" spans="6:12" x14ac:dyDescent="0.35">
      <c r="F41390" s="34"/>
      <c r="J41390" s="34"/>
      <c r="K41390" s="34"/>
      <c r="L41390" s="34"/>
    </row>
    <row r="41391" spans="6:12" x14ac:dyDescent="0.35">
      <c r="F41391" s="34"/>
      <c r="J41391" s="34"/>
      <c r="K41391" s="34"/>
      <c r="L41391" s="34"/>
    </row>
    <row r="41392" spans="6:12" x14ac:dyDescent="0.35">
      <c r="F41392" s="34"/>
      <c r="J41392" s="34"/>
      <c r="K41392" s="34"/>
      <c r="L41392" s="34"/>
    </row>
    <row r="41393" spans="6:12" x14ac:dyDescent="0.35">
      <c r="F41393" s="34"/>
      <c r="J41393" s="34"/>
      <c r="K41393" s="34"/>
      <c r="L41393" s="34"/>
    </row>
    <row r="41394" spans="6:12" x14ac:dyDescent="0.35">
      <c r="F41394" s="34"/>
      <c r="J41394" s="34"/>
      <c r="K41394" s="34"/>
      <c r="L41394" s="34"/>
    </row>
    <row r="41395" spans="6:12" x14ac:dyDescent="0.35">
      <c r="F41395" s="34"/>
      <c r="J41395" s="34"/>
      <c r="K41395" s="34"/>
      <c r="L41395" s="34"/>
    </row>
    <row r="41396" spans="6:12" x14ac:dyDescent="0.35">
      <c r="F41396" s="34"/>
      <c r="J41396" s="34"/>
      <c r="K41396" s="34"/>
      <c r="L41396" s="34"/>
    </row>
    <row r="41397" spans="6:12" x14ac:dyDescent="0.35">
      <c r="F41397" s="34"/>
      <c r="J41397" s="34"/>
      <c r="K41397" s="34"/>
      <c r="L41397" s="34"/>
    </row>
    <row r="41398" spans="6:12" x14ac:dyDescent="0.35">
      <c r="F41398" s="34"/>
      <c r="J41398" s="34"/>
      <c r="K41398" s="34"/>
      <c r="L41398" s="34"/>
    </row>
    <row r="41399" spans="6:12" x14ac:dyDescent="0.35">
      <c r="F41399" s="34"/>
      <c r="J41399" s="34"/>
      <c r="K41399" s="34"/>
      <c r="L41399" s="34"/>
    </row>
    <row r="41400" spans="6:12" x14ac:dyDescent="0.35">
      <c r="F41400" s="34"/>
      <c r="J41400" s="34"/>
      <c r="K41400" s="34"/>
      <c r="L41400" s="34"/>
    </row>
    <row r="41401" spans="6:12" x14ac:dyDescent="0.35">
      <c r="F41401" s="34"/>
      <c r="J41401" s="34"/>
      <c r="K41401" s="34"/>
      <c r="L41401" s="34"/>
    </row>
    <row r="41402" spans="6:12" x14ac:dyDescent="0.35">
      <c r="F41402" s="34"/>
      <c r="J41402" s="34"/>
      <c r="K41402" s="34"/>
      <c r="L41402" s="34"/>
    </row>
    <row r="41403" spans="6:12" x14ac:dyDescent="0.35">
      <c r="F41403" s="34"/>
      <c r="J41403" s="34"/>
      <c r="K41403" s="34"/>
      <c r="L41403" s="34"/>
    </row>
    <row r="41404" spans="6:12" x14ac:dyDescent="0.35">
      <c r="F41404" s="34"/>
      <c r="J41404" s="34"/>
      <c r="K41404" s="34"/>
      <c r="L41404" s="34"/>
    </row>
    <row r="41405" spans="6:12" x14ac:dyDescent="0.35">
      <c r="F41405" s="34"/>
      <c r="J41405" s="34"/>
      <c r="K41405" s="34"/>
      <c r="L41405" s="34"/>
    </row>
    <row r="41406" spans="6:12" x14ac:dyDescent="0.35">
      <c r="F41406" s="34"/>
      <c r="J41406" s="34"/>
      <c r="K41406" s="34"/>
      <c r="L41406" s="34"/>
    </row>
    <row r="41407" spans="6:12" x14ac:dyDescent="0.35">
      <c r="F41407" s="34"/>
      <c r="J41407" s="34"/>
      <c r="K41407" s="34"/>
      <c r="L41407" s="34"/>
    </row>
    <row r="41408" spans="6:12" x14ac:dyDescent="0.35">
      <c r="F41408" s="34"/>
      <c r="J41408" s="34"/>
      <c r="K41408" s="34"/>
      <c r="L41408" s="34"/>
    </row>
    <row r="41409" spans="6:12" x14ac:dyDescent="0.35">
      <c r="F41409" s="34"/>
      <c r="J41409" s="34"/>
      <c r="K41409" s="34"/>
      <c r="L41409" s="34"/>
    </row>
    <row r="41410" spans="6:12" x14ac:dyDescent="0.35">
      <c r="F41410" s="34"/>
      <c r="J41410" s="34"/>
      <c r="K41410" s="34"/>
      <c r="L41410" s="34"/>
    </row>
    <row r="41411" spans="6:12" x14ac:dyDescent="0.35">
      <c r="F41411" s="34"/>
      <c r="J41411" s="34"/>
      <c r="K41411" s="34"/>
      <c r="L41411" s="34"/>
    </row>
    <row r="41412" spans="6:12" x14ac:dyDescent="0.35">
      <c r="F41412" s="34"/>
      <c r="J41412" s="34"/>
      <c r="K41412" s="34"/>
      <c r="L41412" s="34"/>
    </row>
    <row r="41413" spans="6:12" x14ac:dyDescent="0.35">
      <c r="F41413" s="34"/>
      <c r="J41413" s="34"/>
      <c r="K41413" s="34"/>
      <c r="L41413" s="34"/>
    </row>
    <row r="41414" spans="6:12" x14ac:dyDescent="0.35">
      <c r="F41414" s="34"/>
      <c r="J41414" s="34"/>
      <c r="K41414" s="34"/>
      <c r="L41414" s="34"/>
    </row>
    <row r="41415" spans="6:12" x14ac:dyDescent="0.35">
      <c r="F41415" s="34"/>
      <c r="J41415" s="34"/>
      <c r="K41415" s="34"/>
      <c r="L41415" s="34"/>
    </row>
    <row r="41416" spans="6:12" x14ac:dyDescent="0.35">
      <c r="F41416" s="34"/>
      <c r="J41416" s="34"/>
      <c r="K41416" s="34"/>
      <c r="L41416" s="34"/>
    </row>
    <row r="41417" spans="6:12" x14ac:dyDescent="0.35">
      <c r="F41417" s="34"/>
      <c r="J41417" s="34"/>
      <c r="K41417" s="34"/>
      <c r="L41417" s="34"/>
    </row>
    <row r="41418" spans="6:12" x14ac:dyDescent="0.35">
      <c r="F41418" s="34"/>
      <c r="J41418" s="34"/>
      <c r="K41418" s="34"/>
      <c r="L41418" s="34"/>
    </row>
    <row r="41419" spans="6:12" x14ac:dyDescent="0.35">
      <c r="F41419" s="34"/>
      <c r="J41419" s="34"/>
      <c r="K41419" s="34"/>
      <c r="L41419" s="34"/>
    </row>
    <row r="41420" spans="6:12" x14ac:dyDescent="0.35">
      <c r="F41420" s="34"/>
      <c r="J41420" s="34"/>
      <c r="K41420" s="34"/>
      <c r="L41420" s="34"/>
    </row>
    <row r="41421" spans="6:12" x14ac:dyDescent="0.35">
      <c r="F41421" s="34"/>
      <c r="J41421" s="34"/>
      <c r="K41421" s="34"/>
      <c r="L41421" s="34"/>
    </row>
    <row r="41422" spans="6:12" x14ac:dyDescent="0.35">
      <c r="F41422" s="34"/>
      <c r="J41422" s="34"/>
      <c r="K41422" s="34"/>
      <c r="L41422" s="34"/>
    </row>
    <row r="41423" spans="6:12" x14ac:dyDescent="0.35">
      <c r="F41423" s="34"/>
      <c r="J41423" s="34"/>
      <c r="K41423" s="34"/>
      <c r="L41423" s="34"/>
    </row>
    <row r="41424" spans="6:12" x14ac:dyDescent="0.35">
      <c r="F41424" s="34"/>
      <c r="J41424" s="34"/>
      <c r="K41424" s="34"/>
      <c r="L41424" s="34"/>
    </row>
    <row r="41425" spans="6:12" x14ac:dyDescent="0.35">
      <c r="F41425" s="34"/>
      <c r="J41425" s="34"/>
      <c r="K41425" s="34"/>
      <c r="L41425" s="34"/>
    </row>
    <row r="41426" spans="6:12" x14ac:dyDescent="0.35">
      <c r="F41426" s="34"/>
      <c r="J41426" s="34"/>
      <c r="K41426" s="34"/>
      <c r="L41426" s="34"/>
    </row>
    <row r="41427" spans="6:12" x14ac:dyDescent="0.35">
      <c r="F41427" s="34"/>
      <c r="J41427" s="34"/>
      <c r="K41427" s="34"/>
      <c r="L41427" s="34"/>
    </row>
    <row r="41428" spans="6:12" x14ac:dyDescent="0.35">
      <c r="F41428" s="34"/>
      <c r="J41428" s="34"/>
      <c r="K41428" s="34"/>
      <c r="L41428" s="34"/>
    </row>
    <row r="41429" spans="6:12" x14ac:dyDescent="0.35">
      <c r="F41429" s="34"/>
      <c r="J41429" s="34"/>
      <c r="K41429" s="34"/>
      <c r="L41429" s="34"/>
    </row>
    <row r="41430" spans="6:12" x14ac:dyDescent="0.35">
      <c r="F41430" s="34"/>
      <c r="J41430" s="34"/>
      <c r="K41430" s="34"/>
      <c r="L41430" s="34"/>
    </row>
    <row r="41431" spans="6:12" x14ac:dyDescent="0.35">
      <c r="F41431" s="34"/>
      <c r="J41431" s="34"/>
      <c r="K41431" s="34"/>
      <c r="L41431" s="34"/>
    </row>
    <row r="41432" spans="6:12" x14ac:dyDescent="0.35">
      <c r="F41432" s="34"/>
      <c r="J41432" s="34"/>
      <c r="K41432" s="34"/>
      <c r="L41432" s="34"/>
    </row>
    <row r="41433" spans="6:12" x14ac:dyDescent="0.35">
      <c r="F41433" s="34"/>
      <c r="J41433" s="34"/>
      <c r="K41433" s="34"/>
      <c r="L41433" s="34"/>
    </row>
    <row r="41434" spans="6:12" x14ac:dyDescent="0.35">
      <c r="F41434" s="34"/>
      <c r="J41434" s="34"/>
      <c r="K41434" s="34"/>
      <c r="L41434" s="34"/>
    </row>
    <row r="41435" spans="6:12" x14ac:dyDescent="0.35">
      <c r="F41435" s="34"/>
      <c r="J41435" s="34"/>
      <c r="K41435" s="34"/>
      <c r="L41435" s="34"/>
    </row>
    <row r="41436" spans="6:12" x14ac:dyDescent="0.35">
      <c r="F41436" s="34"/>
      <c r="J41436" s="34"/>
      <c r="K41436" s="34"/>
      <c r="L41436" s="34"/>
    </row>
    <row r="41437" spans="6:12" x14ac:dyDescent="0.35">
      <c r="F41437" s="34"/>
      <c r="J41437" s="34"/>
      <c r="K41437" s="34"/>
      <c r="L41437" s="34"/>
    </row>
    <row r="41438" spans="6:12" x14ac:dyDescent="0.35">
      <c r="F41438" s="34"/>
      <c r="J41438" s="34"/>
      <c r="K41438" s="34"/>
      <c r="L41438" s="34"/>
    </row>
    <row r="41439" spans="6:12" x14ac:dyDescent="0.35">
      <c r="F41439" s="34"/>
      <c r="J41439" s="34"/>
      <c r="K41439" s="34"/>
      <c r="L41439" s="34"/>
    </row>
    <row r="41440" spans="6:12" x14ac:dyDescent="0.35">
      <c r="F41440" s="34"/>
      <c r="J41440" s="34"/>
      <c r="K41440" s="34"/>
      <c r="L41440" s="34"/>
    </row>
    <row r="41441" spans="6:12" x14ac:dyDescent="0.35">
      <c r="F41441" s="34"/>
      <c r="J41441" s="34"/>
      <c r="K41441" s="34"/>
      <c r="L41441" s="34"/>
    </row>
    <row r="41442" spans="6:12" x14ac:dyDescent="0.35">
      <c r="F41442" s="34"/>
      <c r="J41442" s="34"/>
      <c r="K41442" s="34"/>
      <c r="L41442" s="34"/>
    </row>
    <row r="41443" spans="6:12" x14ac:dyDescent="0.35">
      <c r="F41443" s="34"/>
      <c r="J41443" s="34"/>
      <c r="K41443" s="34"/>
      <c r="L41443" s="34"/>
    </row>
    <row r="41444" spans="6:12" x14ac:dyDescent="0.35">
      <c r="F41444" s="34"/>
      <c r="J41444" s="34"/>
      <c r="K41444" s="34"/>
      <c r="L41444" s="34"/>
    </row>
    <row r="41445" spans="6:12" x14ac:dyDescent="0.35">
      <c r="F41445" s="34"/>
      <c r="J41445" s="34"/>
      <c r="K41445" s="34"/>
      <c r="L41445" s="34"/>
    </row>
    <row r="41446" spans="6:12" x14ac:dyDescent="0.35">
      <c r="F41446" s="34"/>
      <c r="J41446" s="34"/>
      <c r="K41446" s="34"/>
      <c r="L41446" s="34"/>
    </row>
    <row r="41447" spans="6:12" x14ac:dyDescent="0.35">
      <c r="F41447" s="34"/>
      <c r="J41447" s="34"/>
      <c r="K41447" s="34"/>
      <c r="L41447" s="34"/>
    </row>
    <row r="41448" spans="6:12" x14ac:dyDescent="0.35">
      <c r="F41448" s="34"/>
      <c r="J41448" s="34"/>
      <c r="K41448" s="34"/>
      <c r="L41448" s="34"/>
    </row>
    <row r="41449" spans="6:12" x14ac:dyDescent="0.35">
      <c r="F41449" s="34"/>
      <c r="J41449" s="34"/>
      <c r="K41449" s="34"/>
      <c r="L41449" s="34"/>
    </row>
    <row r="41450" spans="6:12" x14ac:dyDescent="0.35">
      <c r="F41450" s="34"/>
      <c r="J41450" s="34"/>
      <c r="K41450" s="34"/>
      <c r="L41450" s="34"/>
    </row>
    <row r="41451" spans="6:12" x14ac:dyDescent="0.35">
      <c r="F41451" s="34"/>
      <c r="J41451" s="34"/>
      <c r="K41451" s="34"/>
      <c r="L41451" s="34"/>
    </row>
    <row r="41452" spans="6:12" x14ac:dyDescent="0.35">
      <c r="F41452" s="34"/>
      <c r="J41452" s="34"/>
      <c r="K41452" s="34"/>
      <c r="L41452" s="34"/>
    </row>
    <row r="41453" spans="6:12" x14ac:dyDescent="0.35">
      <c r="F41453" s="34"/>
      <c r="J41453" s="34"/>
      <c r="K41453" s="34"/>
      <c r="L41453" s="34"/>
    </row>
    <row r="41454" spans="6:12" x14ac:dyDescent="0.35">
      <c r="F41454" s="34"/>
      <c r="J41454" s="34"/>
      <c r="K41454" s="34"/>
      <c r="L41454" s="34"/>
    </row>
    <row r="41455" spans="6:12" x14ac:dyDescent="0.35">
      <c r="F41455" s="34"/>
      <c r="J41455" s="34"/>
      <c r="K41455" s="34"/>
      <c r="L41455" s="34"/>
    </row>
    <row r="41456" spans="6:12" x14ac:dyDescent="0.35">
      <c r="F41456" s="34"/>
      <c r="J41456" s="34"/>
      <c r="K41456" s="34"/>
      <c r="L41456" s="34"/>
    </row>
    <row r="41457" spans="6:12" x14ac:dyDescent="0.35">
      <c r="F41457" s="34"/>
      <c r="J41457" s="34"/>
      <c r="K41457" s="34"/>
      <c r="L41457" s="34"/>
    </row>
    <row r="41458" spans="6:12" x14ac:dyDescent="0.35">
      <c r="F41458" s="34"/>
      <c r="J41458" s="34"/>
      <c r="K41458" s="34"/>
      <c r="L41458" s="34"/>
    </row>
    <row r="41459" spans="6:12" x14ac:dyDescent="0.35">
      <c r="F41459" s="34"/>
      <c r="J41459" s="34"/>
      <c r="K41459" s="34"/>
      <c r="L41459" s="34"/>
    </row>
    <row r="41460" spans="6:12" x14ac:dyDescent="0.35">
      <c r="F41460" s="34"/>
      <c r="J41460" s="34"/>
      <c r="K41460" s="34"/>
      <c r="L41460" s="34"/>
    </row>
    <row r="41461" spans="6:12" x14ac:dyDescent="0.35">
      <c r="F41461" s="34"/>
      <c r="J41461" s="34"/>
      <c r="K41461" s="34"/>
      <c r="L41461" s="34"/>
    </row>
    <row r="41462" spans="6:12" x14ac:dyDescent="0.35">
      <c r="F41462" s="34"/>
      <c r="J41462" s="34"/>
      <c r="K41462" s="34"/>
      <c r="L41462" s="34"/>
    </row>
    <row r="41463" spans="6:12" x14ac:dyDescent="0.35">
      <c r="F41463" s="34"/>
      <c r="J41463" s="34"/>
      <c r="K41463" s="34"/>
      <c r="L41463" s="34"/>
    </row>
    <row r="41464" spans="6:12" x14ac:dyDescent="0.35">
      <c r="F41464" s="34"/>
      <c r="J41464" s="34"/>
      <c r="K41464" s="34"/>
      <c r="L41464" s="34"/>
    </row>
    <row r="41465" spans="6:12" x14ac:dyDescent="0.35">
      <c r="F41465" s="34"/>
      <c r="J41465" s="34"/>
      <c r="K41465" s="34"/>
      <c r="L41465" s="34"/>
    </row>
    <row r="41466" spans="6:12" x14ac:dyDescent="0.35">
      <c r="F41466" s="34"/>
      <c r="J41466" s="34"/>
      <c r="K41466" s="34"/>
      <c r="L41466" s="34"/>
    </row>
    <row r="41467" spans="6:12" x14ac:dyDescent="0.35">
      <c r="F41467" s="34"/>
      <c r="J41467" s="34"/>
      <c r="K41467" s="34"/>
      <c r="L41467" s="34"/>
    </row>
    <row r="41468" spans="6:12" x14ac:dyDescent="0.35">
      <c r="F41468" s="34"/>
      <c r="J41468" s="34"/>
      <c r="K41468" s="34"/>
      <c r="L41468" s="34"/>
    </row>
    <row r="41469" spans="6:12" x14ac:dyDescent="0.35">
      <c r="F41469" s="34"/>
      <c r="J41469" s="34"/>
      <c r="K41469" s="34"/>
      <c r="L41469" s="34"/>
    </row>
    <row r="41470" spans="6:12" x14ac:dyDescent="0.35">
      <c r="F41470" s="34"/>
      <c r="J41470" s="34"/>
      <c r="K41470" s="34"/>
      <c r="L41470" s="34"/>
    </row>
    <row r="41471" spans="6:12" x14ac:dyDescent="0.35">
      <c r="F41471" s="34"/>
      <c r="J41471" s="34"/>
      <c r="K41471" s="34"/>
      <c r="L41471" s="34"/>
    </row>
    <row r="41472" spans="6:12" x14ac:dyDescent="0.35">
      <c r="F41472" s="34"/>
      <c r="J41472" s="34"/>
      <c r="K41472" s="34"/>
      <c r="L41472" s="34"/>
    </row>
    <row r="41473" spans="6:12" x14ac:dyDescent="0.35">
      <c r="F41473" s="34"/>
      <c r="J41473" s="34"/>
      <c r="K41473" s="34"/>
      <c r="L41473" s="34"/>
    </row>
    <row r="41474" spans="6:12" x14ac:dyDescent="0.35">
      <c r="F41474" s="34"/>
      <c r="J41474" s="34"/>
      <c r="K41474" s="34"/>
      <c r="L41474" s="34"/>
    </row>
    <row r="41475" spans="6:12" x14ac:dyDescent="0.35">
      <c r="F41475" s="34"/>
      <c r="J41475" s="34"/>
      <c r="K41475" s="34"/>
      <c r="L41475" s="34"/>
    </row>
    <row r="41476" spans="6:12" x14ac:dyDescent="0.35">
      <c r="F41476" s="34"/>
      <c r="J41476" s="34"/>
      <c r="K41476" s="34"/>
      <c r="L41476" s="34"/>
    </row>
    <row r="41477" spans="6:12" x14ac:dyDescent="0.35">
      <c r="F41477" s="34"/>
      <c r="J41477" s="34"/>
      <c r="K41477" s="34"/>
      <c r="L41477" s="34"/>
    </row>
    <row r="41478" spans="6:12" x14ac:dyDescent="0.35">
      <c r="F41478" s="34"/>
      <c r="J41478" s="34"/>
      <c r="K41478" s="34"/>
      <c r="L41478" s="34"/>
    </row>
    <row r="41479" spans="6:12" x14ac:dyDescent="0.35">
      <c r="F41479" s="34"/>
      <c r="J41479" s="34"/>
      <c r="K41479" s="34"/>
      <c r="L41479" s="34"/>
    </row>
    <row r="41480" spans="6:12" x14ac:dyDescent="0.35">
      <c r="F41480" s="34"/>
      <c r="J41480" s="34"/>
      <c r="K41480" s="34"/>
      <c r="L41480" s="34"/>
    </row>
    <row r="41481" spans="6:12" x14ac:dyDescent="0.35">
      <c r="F41481" s="34"/>
      <c r="J41481" s="34"/>
      <c r="K41481" s="34"/>
      <c r="L41481" s="34"/>
    </row>
    <row r="41482" spans="6:12" x14ac:dyDescent="0.35">
      <c r="F41482" s="34"/>
      <c r="J41482" s="34"/>
      <c r="K41482" s="34"/>
      <c r="L41482" s="34"/>
    </row>
    <row r="41483" spans="6:12" x14ac:dyDescent="0.35">
      <c r="F41483" s="34"/>
      <c r="J41483" s="34"/>
      <c r="K41483" s="34"/>
      <c r="L41483" s="34"/>
    </row>
    <row r="41484" spans="6:12" x14ac:dyDescent="0.35">
      <c r="F41484" s="34"/>
      <c r="J41484" s="34"/>
      <c r="K41484" s="34"/>
      <c r="L41484" s="34"/>
    </row>
    <row r="41485" spans="6:12" x14ac:dyDescent="0.35">
      <c r="F41485" s="34"/>
      <c r="J41485" s="34"/>
      <c r="K41485" s="34"/>
      <c r="L41485" s="34"/>
    </row>
    <row r="41486" spans="6:12" x14ac:dyDescent="0.35">
      <c r="F41486" s="34"/>
      <c r="J41486" s="34"/>
      <c r="K41486" s="34"/>
      <c r="L41486" s="34"/>
    </row>
    <row r="41487" spans="6:12" x14ac:dyDescent="0.35">
      <c r="F41487" s="34"/>
      <c r="J41487" s="34"/>
      <c r="K41487" s="34"/>
      <c r="L41487" s="34"/>
    </row>
    <row r="41488" spans="6:12" x14ac:dyDescent="0.35">
      <c r="F41488" s="34"/>
      <c r="J41488" s="34"/>
      <c r="K41488" s="34"/>
      <c r="L41488" s="34"/>
    </row>
    <row r="41489" spans="6:12" x14ac:dyDescent="0.35">
      <c r="F41489" s="34"/>
      <c r="J41489" s="34"/>
      <c r="K41489" s="34"/>
      <c r="L41489" s="34"/>
    </row>
    <row r="41490" spans="6:12" x14ac:dyDescent="0.35">
      <c r="F41490" s="34"/>
      <c r="J41490" s="34"/>
      <c r="K41490" s="34"/>
      <c r="L41490" s="34"/>
    </row>
    <row r="41491" spans="6:12" x14ac:dyDescent="0.35">
      <c r="F41491" s="34"/>
      <c r="J41491" s="34"/>
      <c r="K41491" s="34"/>
      <c r="L41491" s="34"/>
    </row>
    <row r="41492" spans="6:12" x14ac:dyDescent="0.35">
      <c r="F41492" s="34"/>
      <c r="J41492" s="34"/>
      <c r="K41492" s="34"/>
      <c r="L41492" s="34"/>
    </row>
    <row r="41493" spans="6:12" x14ac:dyDescent="0.35">
      <c r="F41493" s="34"/>
      <c r="J41493" s="34"/>
      <c r="K41493" s="34"/>
      <c r="L41493" s="34"/>
    </row>
    <row r="41494" spans="6:12" x14ac:dyDescent="0.35">
      <c r="F41494" s="34"/>
      <c r="J41494" s="34"/>
      <c r="K41494" s="34"/>
      <c r="L41494" s="34"/>
    </row>
    <row r="41495" spans="6:12" x14ac:dyDescent="0.35">
      <c r="F41495" s="34"/>
      <c r="J41495" s="34"/>
      <c r="K41495" s="34"/>
      <c r="L41495" s="34"/>
    </row>
    <row r="41496" spans="6:12" x14ac:dyDescent="0.35">
      <c r="F41496" s="34"/>
      <c r="J41496" s="34"/>
      <c r="K41496" s="34"/>
      <c r="L41496" s="34"/>
    </row>
    <row r="41497" spans="6:12" x14ac:dyDescent="0.35">
      <c r="F41497" s="34"/>
      <c r="J41497" s="34"/>
      <c r="K41497" s="34"/>
      <c r="L41497" s="34"/>
    </row>
    <row r="41498" spans="6:12" x14ac:dyDescent="0.35">
      <c r="F41498" s="34"/>
      <c r="J41498" s="34"/>
      <c r="K41498" s="34"/>
      <c r="L41498" s="34"/>
    </row>
    <row r="41499" spans="6:12" x14ac:dyDescent="0.35">
      <c r="F41499" s="34"/>
      <c r="J41499" s="34"/>
      <c r="K41499" s="34"/>
      <c r="L41499" s="34"/>
    </row>
    <row r="41500" spans="6:12" x14ac:dyDescent="0.35">
      <c r="F41500" s="34"/>
      <c r="J41500" s="34"/>
      <c r="K41500" s="34"/>
      <c r="L41500" s="34"/>
    </row>
    <row r="41501" spans="6:12" x14ac:dyDescent="0.35">
      <c r="F41501" s="34"/>
      <c r="J41501" s="34"/>
      <c r="K41501" s="34"/>
      <c r="L41501" s="34"/>
    </row>
    <row r="41502" spans="6:12" x14ac:dyDescent="0.35">
      <c r="F41502" s="34"/>
      <c r="J41502" s="34"/>
      <c r="K41502" s="34"/>
      <c r="L41502" s="34"/>
    </row>
    <row r="41503" spans="6:12" x14ac:dyDescent="0.35">
      <c r="F41503" s="34"/>
      <c r="J41503" s="34"/>
      <c r="K41503" s="34"/>
      <c r="L41503" s="34"/>
    </row>
    <row r="41504" spans="6:12" x14ac:dyDescent="0.35">
      <c r="F41504" s="34"/>
      <c r="J41504" s="34"/>
      <c r="K41504" s="34"/>
      <c r="L41504" s="34"/>
    </row>
    <row r="41505" spans="6:12" x14ac:dyDescent="0.35">
      <c r="F41505" s="34"/>
      <c r="J41505" s="34"/>
      <c r="K41505" s="34"/>
      <c r="L41505" s="34"/>
    </row>
    <row r="41506" spans="6:12" x14ac:dyDescent="0.35">
      <c r="F41506" s="34"/>
      <c r="J41506" s="34"/>
      <c r="K41506" s="34"/>
      <c r="L41506" s="34"/>
    </row>
    <row r="41507" spans="6:12" x14ac:dyDescent="0.35">
      <c r="F41507" s="34"/>
      <c r="J41507" s="34"/>
      <c r="K41507" s="34"/>
      <c r="L41507" s="34"/>
    </row>
    <row r="41508" spans="6:12" x14ac:dyDescent="0.35">
      <c r="F41508" s="34"/>
      <c r="J41508" s="34"/>
      <c r="K41508" s="34"/>
      <c r="L41508" s="34"/>
    </row>
    <row r="41509" spans="6:12" x14ac:dyDescent="0.35">
      <c r="F41509" s="34"/>
      <c r="J41509" s="34"/>
      <c r="K41509" s="34"/>
      <c r="L41509" s="34"/>
    </row>
    <row r="41510" spans="6:12" x14ac:dyDescent="0.35">
      <c r="F41510" s="34"/>
      <c r="J41510" s="34"/>
      <c r="K41510" s="34"/>
      <c r="L41510" s="34"/>
    </row>
    <row r="41511" spans="6:12" x14ac:dyDescent="0.35">
      <c r="F41511" s="34"/>
      <c r="J41511" s="34"/>
      <c r="K41511" s="34"/>
      <c r="L41511" s="34"/>
    </row>
    <row r="41512" spans="6:12" x14ac:dyDescent="0.35">
      <c r="F41512" s="34"/>
      <c r="J41512" s="34"/>
      <c r="K41512" s="34"/>
      <c r="L41512" s="34"/>
    </row>
    <row r="41513" spans="6:12" x14ac:dyDescent="0.35">
      <c r="F41513" s="34"/>
      <c r="J41513" s="34"/>
      <c r="K41513" s="34"/>
      <c r="L41513" s="34"/>
    </row>
    <row r="41514" spans="6:12" x14ac:dyDescent="0.35">
      <c r="F41514" s="34"/>
      <c r="J41514" s="34"/>
      <c r="K41514" s="34"/>
      <c r="L41514" s="34"/>
    </row>
    <row r="41515" spans="6:12" x14ac:dyDescent="0.35">
      <c r="F41515" s="34"/>
      <c r="J41515" s="34"/>
      <c r="K41515" s="34"/>
      <c r="L41515" s="34"/>
    </row>
    <row r="41516" spans="6:12" x14ac:dyDescent="0.35">
      <c r="F41516" s="34"/>
      <c r="J41516" s="34"/>
      <c r="K41516" s="34"/>
      <c r="L41516" s="34"/>
    </row>
    <row r="41517" spans="6:12" x14ac:dyDescent="0.35">
      <c r="F41517" s="34"/>
      <c r="J41517" s="34"/>
      <c r="K41517" s="34"/>
      <c r="L41517" s="34"/>
    </row>
    <row r="41518" spans="6:12" x14ac:dyDescent="0.35">
      <c r="F41518" s="34"/>
      <c r="J41518" s="34"/>
      <c r="K41518" s="34"/>
      <c r="L41518" s="34"/>
    </row>
    <row r="41519" spans="6:12" x14ac:dyDescent="0.35">
      <c r="F41519" s="34"/>
      <c r="J41519" s="34"/>
      <c r="K41519" s="34"/>
      <c r="L41519" s="34"/>
    </row>
    <row r="41520" spans="6:12" x14ac:dyDescent="0.35">
      <c r="F41520" s="34"/>
      <c r="J41520" s="34"/>
      <c r="K41520" s="34"/>
      <c r="L41520" s="34"/>
    </row>
    <row r="41521" spans="6:12" x14ac:dyDescent="0.35">
      <c r="F41521" s="34"/>
      <c r="J41521" s="34"/>
      <c r="K41521" s="34"/>
      <c r="L41521" s="34"/>
    </row>
    <row r="41522" spans="6:12" x14ac:dyDescent="0.35">
      <c r="F41522" s="34"/>
      <c r="J41522" s="34"/>
      <c r="K41522" s="34"/>
      <c r="L41522" s="34"/>
    </row>
    <row r="41523" spans="6:12" x14ac:dyDescent="0.35">
      <c r="F41523" s="34"/>
      <c r="J41523" s="34"/>
      <c r="K41523" s="34"/>
      <c r="L41523" s="34"/>
    </row>
    <row r="41524" spans="6:12" x14ac:dyDescent="0.35">
      <c r="F41524" s="34"/>
      <c r="J41524" s="34"/>
      <c r="K41524" s="34"/>
      <c r="L41524" s="34"/>
    </row>
    <row r="41525" spans="6:12" x14ac:dyDescent="0.35">
      <c r="F41525" s="34"/>
      <c r="J41525" s="34"/>
      <c r="K41525" s="34"/>
      <c r="L41525" s="34"/>
    </row>
    <row r="41526" spans="6:12" x14ac:dyDescent="0.35">
      <c r="F41526" s="34"/>
      <c r="J41526" s="34"/>
      <c r="K41526" s="34"/>
      <c r="L41526" s="34"/>
    </row>
    <row r="41527" spans="6:12" x14ac:dyDescent="0.35">
      <c r="F41527" s="34"/>
      <c r="J41527" s="34"/>
      <c r="K41527" s="34"/>
      <c r="L41527" s="34"/>
    </row>
    <row r="41528" spans="6:12" x14ac:dyDescent="0.35">
      <c r="F41528" s="34"/>
      <c r="J41528" s="34"/>
      <c r="K41528" s="34"/>
      <c r="L41528" s="34"/>
    </row>
    <row r="41529" spans="6:12" x14ac:dyDescent="0.35">
      <c r="F41529" s="34"/>
      <c r="J41529" s="34"/>
      <c r="K41529" s="34"/>
      <c r="L41529" s="34"/>
    </row>
    <row r="41530" spans="6:12" x14ac:dyDescent="0.35">
      <c r="F41530" s="34"/>
      <c r="J41530" s="34"/>
      <c r="K41530" s="34"/>
      <c r="L41530" s="34"/>
    </row>
    <row r="41531" spans="6:12" x14ac:dyDescent="0.35">
      <c r="F41531" s="34"/>
      <c r="J41531" s="34"/>
      <c r="K41531" s="34"/>
      <c r="L41531" s="34"/>
    </row>
    <row r="41532" spans="6:12" x14ac:dyDescent="0.35">
      <c r="F41532" s="34"/>
      <c r="J41532" s="34"/>
      <c r="K41532" s="34"/>
      <c r="L41532" s="34"/>
    </row>
    <row r="41533" spans="6:12" x14ac:dyDescent="0.35">
      <c r="F41533" s="34"/>
      <c r="J41533" s="34"/>
      <c r="K41533" s="34"/>
      <c r="L41533" s="34"/>
    </row>
    <row r="41534" spans="6:12" x14ac:dyDescent="0.35">
      <c r="F41534" s="34"/>
      <c r="J41534" s="34"/>
      <c r="K41534" s="34"/>
      <c r="L41534" s="34"/>
    </row>
    <row r="41535" spans="6:12" x14ac:dyDescent="0.35">
      <c r="F41535" s="34"/>
      <c r="J41535" s="34"/>
      <c r="K41535" s="34"/>
      <c r="L41535" s="34"/>
    </row>
    <row r="41536" spans="6:12" x14ac:dyDescent="0.35">
      <c r="F41536" s="34"/>
      <c r="J41536" s="34"/>
      <c r="K41536" s="34"/>
      <c r="L41536" s="34"/>
    </row>
    <row r="41537" spans="6:12" x14ac:dyDescent="0.35">
      <c r="F41537" s="34"/>
      <c r="J41537" s="34"/>
      <c r="K41537" s="34"/>
      <c r="L41537" s="34"/>
    </row>
    <row r="41538" spans="6:12" x14ac:dyDescent="0.35">
      <c r="F41538" s="34"/>
      <c r="J41538" s="34"/>
      <c r="K41538" s="34"/>
      <c r="L41538" s="34"/>
    </row>
    <row r="41539" spans="6:12" x14ac:dyDescent="0.35">
      <c r="F41539" s="34"/>
      <c r="J41539" s="34"/>
      <c r="K41539" s="34"/>
      <c r="L41539" s="34"/>
    </row>
    <row r="41540" spans="6:12" x14ac:dyDescent="0.35">
      <c r="F41540" s="34"/>
      <c r="J41540" s="34"/>
      <c r="K41540" s="34"/>
      <c r="L41540" s="34"/>
    </row>
    <row r="41541" spans="6:12" x14ac:dyDescent="0.35">
      <c r="F41541" s="34"/>
      <c r="J41541" s="34"/>
      <c r="K41541" s="34"/>
      <c r="L41541" s="34"/>
    </row>
    <row r="41542" spans="6:12" x14ac:dyDescent="0.35">
      <c r="F41542" s="34"/>
      <c r="J41542" s="34"/>
      <c r="K41542" s="34"/>
      <c r="L41542" s="34"/>
    </row>
    <row r="41543" spans="6:12" x14ac:dyDescent="0.35">
      <c r="F41543" s="34"/>
      <c r="J41543" s="34"/>
      <c r="K41543" s="34"/>
      <c r="L41543" s="34"/>
    </row>
    <row r="41544" spans="6:12" x14ac:dyDescent="0.35">
      <c r="F41544" s="34"/>
      <c r="J41544" s="34"/>
      <c r="K41544" s="34"/>
      <c r="L41544" s="34"/>
    </row>
    <row r="41545" spans="6:12" x14ac:dyDescent="0.35">
      <c r="F41545" s="34"/>
      <c r="J41545" s="34"/>
      <c r="K41545" s="34"/>
      <c r="L41545" s="34"/>
    </row>
    <row r="41546" spans="6:12" x14ac:dyDescent="0.35">
      <c r="F41546" s="34"/>
      <c r="J41546" s="34"/>
      <c r="K41546" s="34"/>
      <c r="L41546" s="34"/>
    </row>
    <row r="41547" spans="6:12" x14ac:dyDescent="0.35">
      <c r="F41547" s="34"/>
      <c r="J41547" s="34"/>
      <c r="K41547" s="34"/>
      <c r="L41547" s="34"/>
    </row>
    <row r="41548" spans="6:12" x14ac:dyDescent="0.35">
      <c r="F41548" s="34"/>
      <c r="J41548" s="34"/>
      <c r="K41548" s="34"/>
      <c r="L41548" s="34"/>
    </row>
    <row r="41549" spans="6:12" x14ac:dyDescent="0.35">
      <c r="F41549" s="34"/>
      <c r="J41549" s="34"/>
      <c r="K41549" s="34"/>
      <c r="L41549" s="34"/>
    </row>
    <row r="41550" spans="6:12" x14ac:dyDescent="0.35">
      <c r="F41550" s="34"/>
      <c r="J41550" s="34"/>
      <c r="K41550" s="34"/>
      <c r="L41550" s="34"/>
    </row>
    <row r="41551" spans="6:12" x14ac:dyDescent="0.35">
      <c r="F41551" s="34"/>
      <c r="J41551" s="34"/>
      <c r="K41551" s="34"/>
      <c r="L41551" s="34"/>
    </row>
    <row r="41552" spans="6:12" x14ac:dyDescent="0.35">
      <c r="F41552" s="34"/>
      <c r="J41552" s="34"/>
      <c r="K41552" s="34"/>
      <c r="L41552" s="34"/>
    </row>
    <row r="41553" spans="6:12" x14ac:dyDescent="0.35">
      <c r="F41553" s="34"/>
      <c r="J41553" s="34"/>
      <c r="K41553" s="34"/>
      <c r="L41553" s="34"/>
    </row>
    <row r="41554" spans="6:12" x14ac:dyDescent="0.35">
      <c r="F41554" s="34"/>
      <c r="J41554" s="34"/>
      <c r="K41554" s="34"/>
      <c r="L41554" s="34"/>
    </row>
    <row r="41555" spans="6:12" x14ac:dyDescent="0.35">
      <c r="F41555" s="34"/>
      <c r="J41555" s="34"/>
      <c r="K41555" s="34"/>
      <c r="L41555" s="34"/>
    </row>
    <row r="41556" spans="6:12" x14ac:dyDescent="0.35">
      <c r="F41556" s="34"/>
      <c r="J41556" s="34"/>
      <c r="K41556" s="34"/>
      <c r="L41556" s="34"/>
    </row>
    <row r="41557" spans="6:12" x14ac:dyDescent="0.35">
      <c r="F41557" s="34"/>
      <c r="J41557" s="34"/>
      <c r="K41557" s="34"/>
      <c r="L41557" s="34"/>
    </row>
    <row r="41558" spans="6:12" x14ac:dyDescent="0.35">
      <c r="F41558" s="34"/>
      <c r="J41558" s="34"/>
      <c r="K41558" s="34"/>
      <c r="L41558" s="34"/>
    </row>
    <row r="41559" spans="6:12" x14ac:dyDescent="0.35">
      <c r="F41559" s="34"/>
      <c r="J41559" s="34"/>
      <c r="K41559" s="34"/>
      <c r="L41559" s="34"/>
    </row>
    <row r="41560" spans="6:12" x14ac:dyDescent="0.35">
      <c r="F41560" s="34"/>
      <c r="J41560" s="34"/>
      <c r="K41560" s="34"/>
      <c r="L41560" s="34"/>
    </row>
    <row r="41561" spans="6:12" x14ac:dyDescent="0.35">
      <c r="F41561" s="34"/>
      <c r="J41561" s="34"/>
      <c r="K41561" s="34"/>
      <c r="L41561" s="34"/>
    </row>
    <row r="41562" spans="6:12" x14ac:dyDescent="0.35">
      <c r="F41562" s="34"/>
      <c r="J41562" s="34"/>
      <c r="K41562" s="34"/>
      <c r="L41562" s="34"/>
    </row>
    <row r="41563" spans="6:12" x14ac:dyDescent="0.35">
      <c r="F41563" s="34"/>
      <c r="J41563" s="34"/>
      <c r="K41563" s="34"/>
      <c r="L41563" s="34"/>
    </row>
    <row r="41564" spans="6:12" x14ac:dyDescent="0.35">
      <c r="F41564" s="34"/>
      <c r="J41564" s="34"/>
      <c r="K41564" s="34"/>
      <c r="L41564" s="34"/>
    </row>
    <row r="41565" spans="6:12" x14ac:dyDescent="0.35">
      <c r="F41565" s="34"/>
      <c r="J41565" s="34"/>
      <c r="K41565" s="34"/>
      <c r="L41565" s="34"/>
    </row>
    <row r="41566" spans="6:12" x14ac:dyDescent="0.35">
      <c r="F41566" s="34"/>
      <c r="J41566" s="34"/>
      <c r="K41566" s="34"/>
      <c r="L41566" s="34"/>
    </row>
    <row r="41567" spans="6:12" x14ac:dyDescent="0.35">
      <c r="F41567" s="34"/>
      <c r="J41567" s="34"/>
      <c r="K41567" s="34"/>
      <c r="L41567" s="34"/>
    </row>
    <row r="41568" spans="6:12" x14ac:dyDescent="0.35">
      <c r="F41568" s="34"/>
      <c r="J41568" s="34"/>
      <c r="K41568" s="34"/>
      <c r="L41568" s="34"/>
    </row>
    <row r="41569" spans="6:12" x14ac:dyDescent="0.35">
      <c r="F41569" s="34"/>
      <c r="J41569" s="34"/>
      <c r="K41569" s="34"/>
      <c r="L41569" s="34"/>
    </row>
    <row r="41570" spans="6:12" x14ac:dyDescent="0.35">
      <c r="F41570" s="34"/>
      <c r="J41570" s="34"/>
      <c r="K41570" s="34"/>
      <c r="L41570" s="34"/>
    </row>
    <row r="41571" spans="6:12" x14ac:dyDescent="0.35">
      <c r="F41571" s="34"/>
      <c r="J41571" s="34"/>
      <c r="K41571" s="34"/>
      <c r="L41571" s="34"/>
    </row>
    <row r="41572" spans="6:12" x14ac:dyDescent="0.35">
      <c r="F41572" s="34"/>
      <c r="J41572" s="34"/>
      <c r="K41572" s="34"/>
      <c r="L41572" s="34"/>
    </row>
    <row r="41573" spans="6:12" x14ac:dyDescent="0.35">
      <c r="F41573" s="34"/>
      <c r="J41573" s="34"/>
      <c r="K41573" s="34"/>
      <c r="L41573" s="34"/>
    </row>
    <row r="41574" spans="6:12" x14ac:dyDescent="0.35">
      <c r="F41574" s="34"/>
      <c r="J41574" s="34"/>
      <c r="K41574" s="34"/>
      <c r="L41574" s="34"/>
    </row>
    <row r="41575" spans="6:12" x14ac:dyDescent="0.35">
      <c r="F41575" s="34"/>
      <c r="J41575" s="34"/>
      <c r="K41575" s="34"/>
      <c r="L41575" s="34"/>
    </row>
    <row r="41576" spans="6:12" x14ac:dyDescent="0.35">
      <c r="F41576" s="34"/>
      <c r="J41576" s="34"/>
      <c r="K41576" s="34"/>
      <c r="L41576" s="34"/>
    </row>
    <row r="41577" spans="6:12" x14ac:dyDescent="0.35">
      <c r="F41577" s="34"/>
      <c r="J41577" s="34"/>
      <c r="K41577" s="34"/>
      <c r="L41577" s="34"/>
    </row>
    <row r="41578" spans="6:12" x14ac:dyDescent="0.35">
      <c r="F41578" s="34"/>
      <c r="J41578" s="34"/>
      <c r="K41578" s="34"/>
      <c r="L41578" s="34"/>
    </row>
    <row r="41579" spans="6:12" x14ac:dyDescent="0.35">
      <c r="F41579" s="34"/>
      <c r="J41579" s="34"/>
      <c r="K41579" s="34"/>
      <c r="L41579" s="34"/>
    </row>
    <row r="41580" spans="6:12" x14ac:dyDescent="0.35">
      <c r="F41580" s="34"/>
      <c r="J41580" s="34"/>
      <c r="K41580" s="34"/>
      <c r="L41580" s="34"/>
    </row>
    <row r="41581" spans="6:12" x14ac:dyDescent="0.35">
      <c r="F41581" s="34"/>
      <c r="J41581" s="34"/>
      <c r="K41581" s="34"/>
      <c r="L41581" s="34"/>
    </row>
    <row r="41582" spans="6:12" x14ac:dyDescent="0.35">
      <c r="F41582" s="34"/>
      <c r="J41582" s="34"/>
      <c r="K41582" s="34"/>
      <c r="L41582" s="34"/>
    </row>
    <row r="41583" spans="6:12" x14ac:dyDescent="0.35">
      <c r="F41583" s="34"/>
      <c r="J41583" s="34"/>
      <c r="K41583" s="34"/>
      <c r="L41583" s="34"/>
    </row>
    <row r="41584" spans="6:12" x14ac:dyDescent="0.35">
      <c r="F41584" s="34"/>
      <c r="J41584" s="34"/>
      <c r="K41584" s="34"/>
      <c r="L41584" s="34"/>
    </row>
    <row r="41585" spans="6:12" x14ac:dyDescent="0.35">
      <c r="F41585" s="34"/>
      <c r="J41585" s="34"/>
      <c r="K41585" s="34"/>
      <c r="L41585" s="34"/>
    </row>
    <row r="41586" spans="6:12" x14ac:dyDescent="0.35">
      <c r="F41586" s="34"/>
      <c r="J41586" s="34"/>
      <c r="K41586" s="34"/>
      <c r="L41586" s="34"/>
    </row>
    <row r="41587" spans="6:12" x14ac:dyDescent="0.35">
      <c r="F41587" s="34"/>
      <c r="J41587" s="34"/>
      <c r="K41587" s="34"/>
      <c r="L41587" s="34"/>
    </row>
    <row r="41588" spans="6:12" x14ac:dyDescent="0.35">
      <c r="F41588" s="34"/>
      <c r="J41588" s="34"/>
      <c r="K41588" s="34"/>
      <c r="L41588" s="34"/>
    </row>
    <row r="41589" spans="6:12" x14ac:dyDescent="0.35">
      <c r="F41589" s="34"/>
      <c r="J41589" s="34"/>
      <c r="K41589" s="34"/>
      <c r="L41589" s="34"/>
    </row>
    <row r="41590" spans="6:12" x14ac:dyDescent="0.35">
      <c r="F41590" s="34"/>
      <c r="J41590" s="34"/>
      <c r="K41590" s="34"/>
      <c r="L41590" s="34"/>
    </row>
    <row r="41591" spans="6:12" x14ac:dyDescent="0.35">
      <c r="F41591" s="34"/>
      <c r="J41591" s="34"/>
      <c r="K41591" s="34"/>
      <c r="L41591" s="34"/>
    </row>
    <row r="41592" spans="6:12" x14ac:dyDescent="0.35">
      <c r="F41592" s="34"/>
      <c r="J41592" s="34"/>
      <c r="K41592" s="34"/>
      <c r="L41592" s="34"/>
    </row>
    <row r="41593" spans="6:12" x14ac:dyDescent="0.35">
      <c r="F41593" s="34"/>
      <c r="J41593" s="34"/>
      <c r="K41593" s="34"/>
      <c r="L41593" s="34"/>
    </row>
    <row r="41594" spans="6:12" x14ac:dyDescent="0.35">
      <c r="F41594" s="34"/>
      <c r="J41594" s="34"/>
      <c r="K41594" s="34"/>
      <c r="L41594" s="34"/>
    </row>
    <row r="41595" spans="6:12" x14ac:dyDescent="0.35">
      <c r="F41595" s="34"/>
      <c r="J41595" s="34"/>
      <c r="K41595" s="34"/>
      <c r="L41595" s="34"/>
    </row>
    <row r="41596" spans="6:12" x14ac:dyDescent="0.35">
      <c r="F41596" s="34"/>
      <c r="J41596" s="34"/>
      <c r="K41596" s="34"/>
      <c r="L41596" s="34"/>
    </row>
    <row r="41597" spans="6:12" x14ac:dyDescent="0.35">
      <c r="F41597" s="34"/>
      <c r="J41597" s="34"/>
      <c r="K41597" s="34"/>
      <c r="L41597" s="34"/>
    </row>
    <row r="41598" spans="6:12" x14ac:dyDescent="0.35">
      <c r="F41598" s="34"/>
      <c r="J41598" s="34"/>
      <c r="K41598" s="34"/>
      <c r="L41598" s="34"/>
    </row>
    <row r="41599" spans="6:12" x14ac:dyDescent="0.35">
      <c r="F41599" s="34"/>
      <c r="J41599" s="34"/>
      <c r="K41599" s="34"/>
      <c r="L41599" s="34"/>
    </row>
    <row r="41600" spans="6:12" x14ac:dyDescent="0.35">
      <c r="F41600" s="34"/>
      <c r="J41600" s="34"/>
      <c r="K41600" s="34"/>
      <c r="L41600" s="34"/>
    </row>
    <row r="41601" spans="6:12" x14ac:dyDescent="0.35">
      <c r="F41601" s="34"/>
      <c r="J41601" s="34"/>
      <c r="K41601" s="34"/>
      <c r="L41601" s="34"/>
    </row>
    <row r="41602" spans="6:12" x14ac:dyDescent="0.35">
      <c r="F41602" s="34"/>
      <c r="J41602" s="34"/>
      <c r="K41602" s="34"/>
      <c r="L41602" s="34"/>
    </row>
    <row r="41603" spans="6:12" x14ac:dyDescent="0.35">
      <c r="F41603" s="34"/>
      <c r="J41603" s="34"/>
      <c r="K41603" s="34"/>
      <c r="L41603" s="34"/>
    </row>
    <row r="41604" spans="6:12" x14ac:dyDescent="0.35">
      <c r="F41604" s="34"/>
      <c r="J41604" s="34"/>
      <c r="K41604" s="34"/>
      <c r="L41604" s="34"/>
    </row>
    <row r="41605" spans="6:12" x14ac:dyDescent="0.35">
      <c r="F41605" s="34"/>
      <c r="J41605" s="34"/>
      <c r="K41605" s="34"/>
      <c r="L41605" s="34"/>
    </row>
    <row r="41606" spans="6:12" x14ac:dyDescent="0.35">
      <c r="F41606" s="34"/>
      <c r="J41606" s="34"/>
      <c r="K41606" s="34"/>
      <c r="L41606" s="34"/>
    </row>
    <row r="41607" spans="6:12" x14ac:dyDescent="0.35">
      <c r="F41607" s="34"/>
      <c r="J41607" s="34"/>
      <c r="K41607" s="34"/>
      <c r="L41607" s="34"/>
    </row>
    <row r="41608" spans="6:12" x14ac:dyDescent="0.35">
      <c r="F41608" s="34"/>
      <c r="J41608" s="34"/>
      <c r="K41608" s="34"/>
      <c r="L41608" s="34"/>
    </row>
    <row r="41609" spans="6:12" x14ac:dyDescent="0.35">
      <c r="F41609" s="34"/>
      <c r="J41609" s="34"/>
      <c r="K41609" s="34"/>
      <c r="L41609" s="34"/>
    </row>
    <row r="41610" spans="6:12" x14ac:dyDescent="0.35">
      <c r="F41610" s="34"/>
      <c r="J41610" s="34"/>
      <c r="K41610" s="34"/>
      <c r="L41610" s="34"/>
    </row>
    <row r="41611" spans="6:12" x14ac:dyDescent="0.35">
      <c r="F41611" s="34"/>
      <c r="J41611" s="34"/>
      <c r="K41611" s="34"/>
      <c r="L41611" s="34"/>
    </row>
    <row r="41612" spans="6:12" x14ac:dyDescent="0.35">
      <c r="F41612" s="34"/>
      <c r="J41612" s="34"/>
      <c r="K41612" s="34"/>
      <c r="L41612" s="34"/>
    </row>
    <row r="41613" spans="6:12" x14ac:dyDescent="0.35">
      <c r="F41613" s="34"/>
      <c r="J41613" s="34"/>
      <c r="K41613" s="34"/>
      <c r="L41613" s="34"/>
    </row>
    <row r="41614" spans="6:12" x14ac:dyDescent="0.35">
      <c r="F41614" s="34"/>
      <c r="J41614" s="34"/>
      <c r="K41614" s="34"/>
      <c r="L41614" s="34"/>
    </row>
    <row r="41615" spans="6:12" x14ac:dyDescent="0.35">
      <c r="F41615" s="34"/>
      <c r="J41615" s="34"/>
      <c r="K41615" s="34"/>
      <c r="L41615" s="34"/>
    </row>
    <row r="41616" spans="6:12" x14ac:dyDescent="0.35">
      <c r="F41616" s="34"/>
      <c r="J41616" s="34"/>
      <c r="K41616" s="34"/>
      <c r="L41616" s="34"/>
    </row>
    <row r="41617" spans="6:12" x14ac:dyDescent="0.35">
      <c r="F41617" s="34"/>
      <c r="J41617" s="34"/>
      <c r="K41617" s="34"/>
      <c r="L41617" s="34"/>
    </row>
    <row r="41618" spans="6:12" x14ac:dyDescent="0.35">
      <c r="F41618" s="34"/>
      <c r="J41618" s="34"/>
      <c r="K41618" s="34"/>
      <c r="L41618" s="34"/>
    </row>
    <row r="41619" spans="6:12" x14ac:dyDescent="0.35">
      <c r="F41619" s="34"/>
      <c r="J41619" s="34"/>
      <c r="K41619" s="34"/>
      <c r="L41619" s="34"/>
    </row>
    <row r="41620" spans="6:12" x14ac:dyDescent="0.35">
      <c r="F41620" s="34"/>
      <c r="J41620" s="34"/>
      <c r="K41620" s="34"/>
      <c r="L41620" s="34"/>
    </row>
    <row r="41621" spans="6:12" x14ac:dyDescent="0.35">
      <c r="F41621" s="34"/>
      <c r="J41621" s="34"/>
      <c r="K41621" s="34"/>
      <c r="L41621" s="34"/>
    </row>
    <row r="41622" spans="6:12" x14ac:dyDescent="0.35">
      <c r="F41622" s="34"/>
      <c r="J41622" s="34"/>
      <c r="K41622" s="34"/>
      <c r="L41622" s="34"/>
    </row>
    <row r="41623" spans="6:12" x14ac:dyDescent="0.35">
      <c r="F41623" s="34"/>
      <c r="J41623" s="34"/>
      <c r="K41623" s="34"/>
      <c r="L41623" s="34"/>
    </row>
    <row r="41624" spans="6:12" x14ac:dyDescent="0.35">
      <c r="F41624" s="34"/>
      <c r="J41624" s="34"/>
      <c r="K41624" s="34"/>
      <c r="L41624" s="34"/>
    </row>
    <row r="41625" spans="6:12" x14ac:dyDescent="0.35">
      <c r="F41625" s="34"/>
      <c r="J41625" s="34"/>
      <c r="K41625" s="34"/>
      <c r="L41625" s="34"/>
    </row>
    <row r="41626" spans="6:12" x14ac:dyDescent="0.35">
      <c r="F41626" s="34"/>
      <c r="J41626" s="34"/>
      <c r="K41626" s="34"/>
      <c r="L41626" s="34"/>
    </row>
    <row r="41627" spans="6:12" x14ac:dyDescent="0.35">
      <c r="F41627" s="34"/>
      <c r="J41627" s="34"/>
      <c r="K41627" s="34"/>
      <c r="L41627" s="34"/>
    </row>
    <row r="41628" spans="6:12" x14ac:dyDescent="0.35">
      <c r="F41628" s="34"/>
      <c r="J41628" s="34"/>
      <c r="K41628" s="34"/>
      <c r="L41628" s="34"/>
    </row>
    <row r="41629" spans="6:12" x14ac:dyDescent="0.35">
      <c r="F41629" s="34"/>
      <c r="J41629" s="34"/>
      <c r="K41629" s="34"/>
      <c r="L41629" s="34"/>
    </row>
    <row r="41630" spans="6:12" x14ac:dyDescent="0.35">
      <c r="F41630" s="34"/>
      <c r="J41630" s="34"/>
      <c r="K41630" s="34"/>
      <c r="L41630" s="34"/>
    </row>
    <row r="41631" spans="6:12" x14ac:dyDescent="0.35">
      <c r="F41631" s="34"/>
      <c r="J41631" s="34"/>
      <c r="K41631" s="34"/>
      <c r="L41631" s="34"/>
    </row>
    <row r="41632" spans="6:12" x14ac:dyDescent="0.35">
      <c r="F41632" s="34"/>
      <c r="J41632" s="34"/>
      <c r="K41632" s="34"/>
      <c r="L41632" s="34"/>
    </row>
    <row r="41633" spans="6:12" x14ac:dyDescent="0.35">
      <c r="F41633" s="34"/>
      <c r="J41633" s="34"/>
      <c r="K41633" s="34"/>
      <c r="L41633" s="34"/>
    </row>
    <row r="41634" spans="6:12" x14ac:dyDescent="0.35">
      <c r="F41634" s="34"/>
      <c r="J41634" s="34"/>
      <c r="K41634" s="34"/>
      <c r="L41634" s="34"/>
    </row>
    <row r="41635" spans="6:12" x14ac:dyDescent="0.35">
      <c r="F41635" s="34"/>
      <c r="J41635" s="34"/>
      <c r="K41635" s="34"/>
      <c r="L41635" s="34"/>
    </row>
    <row r="41636" spans="6:12" x14ac:dyDescent="0.35">
      <c r="F41636" s="34"/>
      <c r="J41636" s="34"/>
      <c r="K41636" s="34"/>
      <c r="L41636" s="34"/>
    </row>
    <row r="41637" spans="6:12" x14ac:dyDescent="0.35">
      <c r="F41637" s="34"/>
      <c r="J41637" s="34"/>
      <c r="K41637" s="34"/>
      <c r="L41637" s="34"/>
    </row>
    <row r="41638" spans="6:12" x14ac:dyDescent="0.35">
      <c r="F41638" s="34"/>
      <c r="J41638" s="34"/>
      <c r="K41638" s="34"/>
      <c r="L41638" s="34"/>
    </row>
    <row r="41639" spans="6:12" x14ac:dyDescent="0.35">
      <c r="F41639" s="34"/>
      <c r="J41639" s="34"/>
      <c r="K41639" s="34"/>
      <c r="L41639" s="34"/>
    </row>
    <row r="41640" spans="6:12" x14ac:dyDescent="0.35">
      <c r="F41640" s="34"/>
      <c r="J41640" s="34"/>
      <c r="K41640" s="34"/>
      <c r="L41640" s="34"/>
    </row>
    <row r="41641" spans="6:12" x14ac:dyDescent="0.35">
      <c r="F41641" s="34"/>
      <c r="J41641" s="34"/>
      <c r="K41641" s="34"/>
      <c r="L41641" s="34"/>
    </row>
    <row r="41642" spans="6:12" x14ac:dyDescent="0.35">
      <c r="F41642" s="34"/>
      <c r="J41642" s="34"/>
      <c r="K41642" s="34"/>
      <c r="L41642" s="34"/>
    </row>
    <row r="41643" spans="6:12" x14ac:dyDescent="0.35">
      <c r="F41643" s="34"/>
      <c r="J41643" s="34"/>
      <c r="K41643" s="34"/>
      <c r="L41643" s="34"/>
    </row>
    <row r="41644" spans="6:12" x14ac:dyDescent="0.35">
      <c r="F41644" s="34"/>
      <c r="J41644" s="34"/>
      <c r="K41644" s="34"/>
      <c r="L41644" s="34"/>
    </row>
    <row r="41645" spans="6:12" x14ac:dyDescent="0.35">
      <c r="F41645" s="34"/>
      <c r="J41645" s="34"/>
      <c r="K41645" s="34"/>
      <c r="L41645" s="34"/>
    </row>
    <row r="41646" spans="6:12" x14ac:dyDescent="0.35">
      <c r="F41646" s="34"/>
      <c r="J41646" s="34"/>
      <c r="K41646" s="34"/>
      <c r="L41646" s="34"/>
    </row>
    <row r="41647" spans="6:12" x14ac:dyDescent="0.35">
      <c r="F41647" s="34"/>
      <c r="J41647" s="34"/>
      <c r="K41647" s="34"/>
      <c r="L41647" s="34"/>
    </row>
    <row r="41648" spans="6:12" x14ac:dyDescent="0.35">
      <c r="F41648" s="34"/>
      <c r="J41648" s="34"/>
      <c r="K41648" s="34"/>
      <c r="L41648" s="34"/>
    </row>
    <row r="41649" spans="6:12" x14ac:dyDescent="0.35">
      <c r="F41649" s="34"/>
      <c r="J41649" s="34"/>
      <c r="K41649" s="34"/>
      <c r="L41649" s="34"/>
    </row>
    <row r="41650" spans="6:12" x14ac:dyDescent="0.35">
      <c r="F41650" s="34"/>
      <c r="J41650" s="34"/>
      <c r="K41650" s="34"/>
      <c r="L41650" s="34"/>
    </row>
    <row r="41651" spans="6:12" x14ac:dyDescent="0.35">
      <c r="F41651" s="34"/>
      <c r="J41651" s="34"/>
      <c r="K41651" s="34"/>
      <c r="L41651" s="34"/>
    </row>
    <row r="41652" spans="6:12" x14ac:dyDescent="0.35">
      <c r="F41652" s="34"/>
      <c r="J41652" s="34"/>
      <c r="K41652" s="34"/>
      <c r="L41652" s="34"/>
    </row>
    <row r="41653" spans="6:12" x14ac:dyDescent="0.35">
      <c r="F41653" s="34"/>
      <c r="J41653" s="34"/>
      <c r="K41653" s="34"/>
      <c r="L41653" s="34"/>
    </row>
    <row r="41654" spans="6:12" x14ac:dyDescent="0.35">
      <c r="F41654" s="34"/>
      <c r="J41654" s="34"/>
      <c r="K41654" s="34"/>
      <c r="L41654" s="34"/>
    </row>
    <row r="41655" spans="6:12" x14ac:dyDescent="0.35">
      <c r="F41655" s="34"/>
      <c r="J41655" s="34"/>
      <c r="K41655" s="34"/>
      <c r="L41655" s="34"/>
    </row>
    <row r="41656" spans="6:12" x14ac:dyDescent="0.35">
      <c r="F41656" s="34"/>
      <c r="J41656" s="34"/>
      <c r="K41656" s="34"/>
      <c r="L41656" s="34"/>
    </row>
    <row r="41657" spans="6:12" x14ac:dyDescent="0.35">
      <c r="F41657" s="34"/>
      <c r="J41657" s="34"/>
      <c r="K41657" s="34"/>
      <c r="L41657" s="34"/>
    </row>
    <row r="41658" spans="6:12" x14ac:dyDescent="0.35">
      <c r="F41658" s="34"/>
      <c r="J41658" s="34"/>
      <c r="K41658" s="34"/>
      <c r="L41658" s="34"/>
    </row>
    <row r="41659" spans="6:12" x14ac:dyDescent="0.35">
      <c r="F41659" s="34"/>
      <c r="J41659" s="34"/>
      <c r="K41659" s="34"/>
      <c r="L41659" s="34"/>
    </row>
    <row r="41660" spans="6:12" x14ac:dyDescent="0.35">
      <c r="F41660" s="34"/>
      <c r="J41660" s="34"/>
      <c r="K41660" s="34"/>
      <c r="L41660" s="34"/>
    </row>
    <row r="41661" spans="6:12" x14ac:dyDescent="0.35">
      <c r="F41661" s="34"/>
      <c r="J41661" s="34"/>
      <c r="K41661" s="34"/>
      <c r="L41661" s="34"/>
    </row>
    <row r="41662" spans="6:12" x14ac:dyDescent="0.35">
      <c r="F41662" s="34"/>
      <c r="J41662" s="34"/>
      <c r="K41662" s="34"/>
      <c r="L41662" s="34"/>
    </row>
    <row r="41663" spans="6:12" x14ac:dyDescent="0.35">
      <c r="F41663" s="34"/>
      <c r="J41663" s="34"/>
      <c r="K41663" s="34"/>
      <c r="L41663" s="34"/>
    </row>
    <row r="41664" spans="6:12" x14ac:dyDescent="0.35">
      <c r="F41664" s="34"/>
      <c r="J41664" s="34"/>
      <c r="K41664" s="34"/>
      <c r="L41664" s="34"/>
    </row>
    <row r="41665" spans="6:12" x14ac:dyDescent="0.35">
      <c r="F41665" s="34"/>
      <c r="J41665" s="34"/>
      <c r="K41665" s="34"/>
      <c r="L41665" s="34"/>
    </row>
    <row r="41666" spans="6:12" x14ac:dyDescent="0.35">
      <c r="F41666" s="34"/>
      <c r="J41666" s="34"/>
      <c r="K41666" s="34"/>
      <c r="L41666" s="34"/>
    </row>
    <row r="41667" spans="6:12" x14ac:dyDescent="0.35">
      <c r="F41667" s="34"/>
      <c r="J41667" s="34"/>
      <c r="K41667" s="34"/>
      <c r="L41667" s="34"/>
    </row>
    <row r="41668" spans="6:12" x14ac:dyDescent="0.35">
      <c r="F41668" s="34"/>
      <c r="J41668" s="34"/>
      <c r="K41668" s="34"/>
      <c r="L41668" s="34"/>
    </row>
    <row r="41669" spans="6:12" x14ac:dyDescent="0.35">
      <c r="F41669" s="34"/>
      <c r="J41669" s="34"/>
      <c r="K41669" s="34"/>
      <c r="L41669" s="34"/>
    </row>
    <row r="41670" spans="6:12" x14ac:dyDescent="0.35">
      <c r="F41670" s="34"/>
      <c r="J41670" s="34"/>
      <c r="K41670" s="34"/>
      <c r="L41670" s="34"/>
    </row>
    <row r="41671" spans="6:12" x14ac:dyDescent="0.35">
      <c r="F41671" s="34"/>
      <c r="J41671" s="34"/>
      <c r="K41671" s="34"/>
      <c r="L41671" s="34"/>
    </row>
    <row r="41672" spans="6:12" x14ac:dyDescent="0.35">
      <c r="F41672" s="34"/>
      <c r="J41672" s="34"/>
      <c r="K41672" s="34"/>
      <c r="L41672" s="34"/>
    </row>
    <row r="41673" spans="6:12" x14ac:dyDescent="0.35">
      <c r="F41673" s="34"/>
      <c r="J41673" s="34"/>
      <c r="K41673" s="34"/>
      <c r="L41673" s="34"/>
    </row>
    <row r="41674" spans="6:12" x14ac:dyDescent="0.35">
      <c r="F41674" s="34"/>
      <c r="J41674" s="34"/>
      <c r="K41674" s="34"/>
      <c r="L41674" s="34"/>
    </row>
    <row r="41675" spans="6:12" x14ac:dyDescent="0.35">
      <c r="F41675" s="34"/>
      <c r="J41675" s="34"/>
      <c r="K41675" s="34"/>
      <c r="L41675" s="34"/>
    </row>
    <row r="41676" spans="6:12" x14ac:dyDescent="0.35">
      <c r="F41676" s="34"/>
      <c r="J41676" s="34"/>
      <c r="K41676" s="34"/>
      <c r="L41676" s="34"/>
    </row>
    <row r="41677" spans="6:12" x14ac:dyDescent="0.35">
      <c r="F41677" s="34"/>
      <c r="J41677" s="34"/>
      <c r="K41677" s="34"/>
      <c r="L41677" s="34"/>
    </row>
    <row r="41678" spans="6:12" x14ac:dyDescent="0.35">
      <c r="F41678" s="34"/>
      <c r="J41678" s="34"/>
      <c r="K41678" s="34"/>
      <c r="L41678" s="34"/>
    </row>
    <row r="41679" spans="6:12" x14ac:dyDescent="0.35">
      <c r="F41679" s="34"/>
      <c r="J41679" s="34"/>
      <c r="K41679" s="34"/>
      <c r="L41679" s="34"/>
    </row>
    <row r="41680" spans="6:12" x14ac:dyDescent="0.35">
      <c r="F41680" s="34"/>
      <c r="J41680" s="34"/>
      <c r="K41680" s="34"/>
      <c r="L41680" s="34"/>
    </row>
    <row r="41681" spans="6:12" x14ac:dyDescent="0.35">
      <c r="F41681" s="34"/>
      <c r="J41681" s="34"/>
      <c r="K41681" s="34"/>
      <c r="L41681" s="34"/>
    </row>
    <row r="41682" spans="6:12" x14ac:dyDescent="0.35">
      <c r="F41682" s="34"/>
      <c r="J41682" s="34"/>
      <c r="K41682" s="34"/>
      <c r="L41682" s="34"/>
    </row>
    <row r="41683" spans="6:12" x14ac:dyDescent="0.35">
      <c r="F41683" s="34"/>
      <c r="J41683" s="34"/>
      <c r="K41683" s="34"/>
      <c r="L41683" s="34"/>
    </row>
    <row r="41684" spans="6:12" x14ac:dyDescent="0.35">
      <c r="F41684" s="34"/>
      <c r="J41684" s="34"/>
      <c r="K41684" s="34"/>
      <c r="L41684" s="34"/>
    </row>
    <row r="41685" spans="6:12" x14ac:dyDescent="0.35">
      <c r="F41685" s="34"/>
      <c r="J41685" s="34"/>
      <c r="K41685" s="34"/>
      <c r="L41685" s="34"/>
    </row>
    <row r="41686" spans="6:12" x14ac:dyDescent="0.35">
      <c r="F41686" s="34"/>
      <c r="J41686" s="34"/>
      <c r="K41686" s="34"/>
      <c r="L41686" s="34"/>
    </row>
    <row r="41687" spans="6:12" x14ac:dyDescent="0.35">
      <c r="F41687" s="34"/>
      <c r="J41687" s="34"/>
      <c r="K41687" s="34"/>
      <c r="L41687" s="34"/>
    </row>
    <row r="41688" spans="6:12" x14ac:dyDescent="0.35">
      <c r="F41688" s="34"/>
      <c r="J41688" s="34"/>
      <c r="K41688" s="34"/>
      <c r="L41688" s="34"/>
    </row>
    <row r="41689" spans="6:12" x14ac:dyDescent="0.35">
      <c r="F41689" s="34"/>
      <c r="J41689" s="34"/>
      <c r="K41689" s="34"/>
      <c r="L41689" s="34"/>
    </row>
    <row r="41690" spans="6:12" x14ac:dyDescent="0.35">
      <c r="F41690" s="34"/>
      <c r="J41690" s="34"/>
      <c r="K41690" s="34"/>
      <c r="L41690" s="34"/>
    </row>
    <row r="41691" spans="6:12" x14ac:dyDescent="0.35">
      <c r="F41691" s="34"/>
      <c r="J41691" s="34"/>
      <c r="K41691" s="34"/>
      <c r="L41691" s="34"/>
    </row>
    <row r="41692" spans="6:12" x14ac:dyDescent="0.35">
      <c r="F41692" s="34"/>
      <c r="J41692" s="34"/>
      <c r="K41692" s="34"/>
      <c r="L41692" s="34"/>
    </row>
    <row r="41693" spans="6:12" x14ac:dyDescent="0.35">
      <c r="F41693" s="34"/>
      <c r="J41693" s="34"/>
      <c r="K41693" s="34"/>
      <c r="L41693" s="34"/>
    </row>
    <row r="41694" spans="6:12" x14ac:dyDescent="0.35">
      <c r="F41694" s="34"/>
      <c r="J41694" s="34"/>
      <c r="K41694" s="34"/>
      <c r="L41694" s="34"/>
    </row>
    <row r="41695" spans="6:12" x14ac:dyDescent="0.35">
      <c r="F41695" s="34"/>
      <c r="J41695" s="34"/>
      <c r="K41695" s="34"/>
      <c r="L41695" s="34"/>
    </row>
    <row r="41696" spans="6:12" x14ac:dyDescent="0.35">
      <c r="F41696" s="34"/>
      <c r="J41696" s="34"/>
      <c r="K41696" s="34"/>
      <c r="L41696" s="34"/>
    </row>
    <row r="41697" spans="6:12" x14ac:dyDescent="0.35">
      <c r="F41697" s="34"/>
      <c r="J41697" s="34"/>
      <c r="K41697" s="34"/>
      <c r="L41697" s="34"/>
    </row>
    <row r="41698" spans="6:12" x14ac:dyDescent="0.35">
      <c r="F41698" s="34"/>
      <c r="J41698" s="34"/>
      <c r="K41698" s="34"/>
      <c r="L41698" s="34"/>
    </row>
    <row r="41699" spans="6:12" x14ac:dyDescent="0.35">
      <c r="F41699" s="34"/>
      <c r="J41699" s="34"/>
      <c r="K41699" s="34"/>
      <c r="L41699" s="34"/>
    </row>
    <row r="41700" spans="6:12" x14ac:dyDescent="0.35">
      <c r="F41700" s="34"/>
      <c r="J41700" s="34"/>
      <c r="K41700" s="34"/>
      <c r="L41700" s="34"/>
    </row>
    <row r="41701" spans="6:12" x14ac:dyDescent="0.35">
      <c r="F41701" s="34"/>
      <c r="J41701" s="34"/>
      <c r="K41701" s="34"/>
      <c r="L41701" s="34"/>
    </row>
    <row r="41702" spans="6:12" x14ac:dyDescent="0.35">
      <c r="F41702" s="34"/>
      <c r="J41702" s="34"/>
      <c r="K41702" s="34"/>
      <c r="L41702" s="34"/>
    </row>
    <row r="41703" spans="6:12" x14ac:dyDescent="0.35">
      <c r="F41703" s="34"/>
      <c r="J41703" s="34"/>
      <c r="K41703" s="34"/>
      <c r="L41703" s="34"/>
    </row>
    <row r="41704" spans="6:12" x14ac:dyDescent="0.35">
      <c r="F41704" s="34"/>
      <c r="J41704" s="34"/>
      <c r="K41704" s="34"/>
      <c r="L41704" s="34"/>
    </row>
    <row r="41705" spans="6:12" x14ac:dyDescent="0.35">
      <c r="F41705" s="34"/>
      <c r="J41705" s="34"/>
      <c r="K41705" s="34"/>
      <c r="L41705" s="34"/>
    </row>
    <row r="41706" spans="6:12" x14ac:dyDescent="0.35">
      <c r="F41706" s="34"/>
      <c r="J41706" s="34"/>
      <c r="K41706" s="34"/>
      <c r="L41706" s="34"/>
    </row>
    <row r="41707" spans="6:12" x14ac:dyDescent="0.35">
      <c r="F41707" s="34"/>
      <c r="J41707" s="34"/>
      <c r="K41707" s="34"/>
      <c r="L41707" s="34"/>
    </row>
    <row r="41708" spans="6:12" x14ac:dyDescent="0.35">
      <c r="F41708" s="34"/>
      <c r="J41708" s="34"/>
      <c r="K41708" s="34"/>
      <c r="L41708" s="34"/>
    </row>
    <row r="41709" spans="6:12" x14ac:dyDescent="0.35">
      <c r="F41709" s="34"/>
      <c r="J41709" s="34"/>
      <c r="K41709" s="34"/>
      <c r="L41709" s="34"/>
    </row>
    <row r="41710" spans="6:12" x14ac:dyDescent="0.35">
      <c r="F41710" s="34"/>
      <c r="J41710" s="34"/>
      <c r="K41710" s="34"/>
      <c r="L41710" s="34"/>
    </row>
    <row r="41711" spans="6:12" x14ac:dyDescent="0.35">
      <c r="F41711" s="34"/>
      <c r="J41711" s="34"/>
      <c r="K41711" s="34"/>
      <c r="L41711" s="34"/>
    </row>
    <row r="41712" spans="6:12" x14ac:dyDescent="0.35">
      <c r="F41712" s="34"/>
      <c r="J41712" s="34"/>
      <c r="K41712" s="34"/>
      <c r="L41712" s="34"/>
    </row>
    <row r="41713" spans="6:12" x14ac:dyDescent="0.35">
      <c r="F41713" s="34"/>
      <c r="J41713" s="34"/>
      <c r="K41713" s="34"/>
      <c r="L41713" s="34"/>
    </row>
    <row r="41714" spans="6:12" x14ac:dyDescent="0.35">
      <c r="F41714" s="34"/>
      <c r="J41714" s="34"/>
      <c r="K41714" s="34"/>
      <c r="L41714" s="34"/>
    </row>
    <row r="41715" spans="6:12" x14ac:dyDescent="0.35">
      <c r="F41715" s="34"/>
      <c r="J41715" s="34"/>
      <c r="K41715" s="34"/>
      <c r="L41715" s="34"/>
    </row>
    <row r="41716" spans="6:12" x14ac:dyDescent="0.35">
      <c r="F41716" s="34"/>
      <c r="J41716" s="34"/>
      <c r="K41716" s="34"/>
      <c r="L41716" s="34"/>
    </row>
    <row r="41717" spans="6:12" x14ac:dyDescent="0.35">
      <c r="F41717" s="34"/>
      <c r="J41717" s="34"/>
      <c r="K41717" s="34"/>
      <c r="L41717" s="34"/>
    </row>
    <row r="41718" spans="6:12" x14ac:dyDescent="0.35">
      <c r="F41718" s="34"/>
      <c r="J41718" s="34"/>
      <c r="K41718" s="34"/>
      <c r="L41718" s="34"/>
    </row>
    <row r="41719" spans="6:12" x14ac:dyDescent="0.35">
      <c r="F41719" s="34"/>
      <c r="J41719" s="34"/>
      <c r="K41719" s="34"/>
      <c r="L41719" s="34"/>
    </row>
    <row r="41720" spans="6:12" x14ac:dyDescent="0.35">
      <c r="F41720" s="34"/>
      <c r="J41720" s="34"/>
      <c r="K41720" s="34"/>
      <c r="L41720" s="34"/>
    </row>
    <row r="41721" spans="6:12" x14ac:dyDescent="0.35">
      <c r="F41721" s="34"/>
      <c r="J41721" s="34"/>
      <c r="K41721" s="34"/>
      <c r="L41721" s="34"/>
    </row>
    <row r="41722" spans="6:12" x14ac:dyDescent="0.35">
      <c r="F41722" s="34"/>
      <c r="J41722" s="34"/>
      <c r="K41722" s="34"/>
      <c r="L41722" s="34"/>
    </row>
    <row r="41723" spans="6:12" x14ac:dyDescent="0.35">
      <c r="F41723" s="34"/>
      <c r="J41723" s="34"/>
      <c r="K41723" s="34"/>
      <c r="L41723" s="34"/>
    </row>
    <row r="41724" spans="6:12" x14ac:dyDescent="0.35">
      <c r="F41724" s="34"/>
      <c r="J41724" s="34"/>
      <c r="K41724" s="34"/>
      <c r="L41724" s="34"/>
    </row>
    <row r="41725" spans="6:12" x14ac:dyDescent="0.35">
      <c r="F41725" s="34"/>
      <c r="J41725" s="34"/>
      <c r="K41725" s="34"/>
      <c r="L41725" s="34"/>
    </row>
    <row r="41726" spans="6:12" x14ac:dyDescent="0.35">
      <c r="F41726" s="34"/>
      <c r="J41726" s="34"/>
      <c r="K41726" s="34"/>
      <c r="L41726" s="34"/>
    </row>
    <row r="41727" spans="6:12" x14ac:dyDescent="0.35">
      <c r="F41727" s="34"/>
      <c r="J41727" s="34"/>
      <c r="K41727" s="34"/>
      <c r="L41727" s="34"/>
    </row>
    <row r="41728" spans="6:12" x14ac:dyDescent="0.35">
      <c r="F41728" s="34"/>
      <c r="J41728" s="34"/>
      <c r="K41728" s="34"/>
      <c r="L41728" s="34"/>
    </row>
    <row r="41729" spans="6:12" x14ac:dyDescent="0.35">
      <c r="F41729" s="34"/>
      <c r="J41729" s="34"/>
      <c r="K41729" s="34"/>
      <c r="L41729" s="34"/>
    </row>
    <row r="41730" spans="6:12" x14ac:dyDescent="0.35">
      <c r="F41730" s="34"/>
      <c r="J41730" s="34"/>
      <c r="K41730" s="34"/>
      <c r="L41730" s="34"/>
    </row>
    <row r="41731" spans="6:12" x14ac:dyDescent="0.35">
      <c r="F41731" s="34"/>
      <c r="J41731" s="34"/>
      <c r="K41731" s="34"/>
      <c r="L41731" s="34"/>
    </row>
    <row r="41732" spans="6:12" x14ac:dyDescent="0.35">
      <c r="F41732" s="34"/>
      <c r="J41732" s="34"/>
      <c r="K41732" s="34"/>
      <c r="L41732" s="34"/>
    </row>
    <row r="41733" spans="6:12" x14ac:dyDescent="0.35">
      <c r="F41733" s="34"/>
      <c r="J41733" s="34"/>
      <c r="K41733" s="34"/>
      <c r="L41733" s="34"/>
    </row>
    <row r="41734" spans="6:12" x14ac:dyDescent="0.35">
      <c r="F41734" s="34"/>
      <c r="J41734" s="34"/>
      <c r="K41734" s="34"/>
      <c r="L41734" s="34"/>
    </row>
    <row r="41735" spans="6:12" x14ac:dyDescent="0.35">
      <c r="F41735" s="34"/>
      <c r="J41735" s="34"/>
      <c r="K41735" s="34"/>
      <c r="L41735" s="34"/>
    </row>
    <row r="41736" spans="6:12" x14ac:dyDescent="0.35">
      <c r="F41736" s="34"/>
      <c r="J41736" s="34"/>
      <c r="K41736" s="34"/>
      <c r="L41736" s="34"/>
    </row>
    <row r="41737" spans="6:12" x14ac:dyDescent="0.35">
      <c r="F41737" s="34"/>
      <c r="J41737" s="34"/>
      <c r="K41737" s="34"/>
      <c r="L41737" s="34"/>
    </row>
    <row r="41738" spans="6:12" x14ac:dyDescent="0.35">
      <c r="F41738" s="34"/>
      <c r="J41738" s="34"/>
      <c r="K41738" s="34"/>
      <c r="L41738" s="34"/>
    </row>
    <row r="41739" spans="6:12" x14ac:dyDescent="0.35">
      <c r="F41739" s="34"/>
      <c r="J41739" s="34"/>
      <c r="K41739" s="34"/>
      <c r="L41739" s="34"/>
    </row>
    <row r="41740" spans="6:12" x14ac:dyDescent="0.35">
      <c r="F41740" s="34"/>
      <c r="J41740" s="34"/>
      <c r="K41740" s="34"/>
      <c r="L41740" s="34"/>
    </row>
    <row r="41741" spans="6:12" x14ac:dyDescent="0.35">
      <c r="F41741" s="34"/>
      <c r="J41741" s="34"/>
      <c r="K41741" s="34"/>
      <c r="L41741" s="34"/>
    </row>
    <row r="41742" spans="6:12" x14ac:dyDescent="0.35">
      <c r="F41742" s="34"/>
      <c r="J41742" s="34"/>
      <c r="K41742" s="34"/>
      <c r="L41742" s="34"/>
    </row>
    <row r="41743" spans="6:12" x14ac:dyDescent="0.35">
      <c r="F41743" s="34"/>
      <c r="J41743" s="34"/>
      <c r="K41743" s="34"/>
      <c r="L41743" s="34"/>
    </row>
    <row r="41744" spans="6:12" x14ac:dyDescent="0.35">
      <c r="F41744" s="34"/>
      <c r="J41744" s="34"/>
      <c r="K41744" s="34"/>
      <c r="L41744" s="34"/>
    </row>
    <row r="41745" spans="6:12" x14ac:dyDescent="0.35">
      <c r="F41745" s="34"/>
      <c r="J41745" s="34"/>
      <c r="K41745" s="34"/>
      <c r="L41745" s="34"/>
    </row>
    <row r="41746" spans="6:12" x14ac:dyDescent="0.35">
      <c r="F41746" s="34"/>
      <c r="J41746" s="34"/>
      <c r="K41746" s="34"/>
      <c r="L41746" s="34"/>
    </row>
    <row r="41747" spans="6:12" x14ac:dyDescent="0.35">
      <c r="F41747" s="34"/>
      <c r="J41747" s="34"/>
      <c r="K41747" s="34"/>
      <c r="L41747" s="34"/>
    </row>
    <row r="41748" spans="6:12" x14ac:dyDescent="0.35">
      <c r="F41748" s="34"/>
      <c r="J41748" s="34"/>
      <c r="K41748" s="34"/>
      <c r="L41748" s="34"/>
    </row>
    <row r="41749" spans="6:12" x14ac:dyDescent="0.35">
      <c r="F41749" s="34"/>
      <c r="J41749" s="34"/>
      <c r="K41749" s="34"/>
      <c r="L41749" s="34"/>
    </row>
    <row r="41750" spans="6:12" x14ac:dyDescent="0.35">
      <c r="F41750" s="34"/>
      <c r="J41750" s="34"/>
      <c r="K41750" s="34"/>
      <c r="L41750" s="34"/>
    </row>
    <row r="41751" spans="6:12" x14ac:dyDescent="0.35">
      <c r="F41751" s="34"/>
      <c r="J41751" s="34"/>
      <c r="K41751" s="34"/>
      <c r="L41751" s="34"/>
    </row>
    <row r="41752" spans="6:12" x14ac:dyDescent="0.35">
      <c r="F41752" s="34"/>
      <c r="J41752" s="34"/>
      <c r="K41752" s="34"/>
      <c r="L41752" s="34"/>
    </row>
    <row r="41753" spans="6:12" x14ac:dyDescent="0.35">
      <c r="F41753" s="34"/>
      <c r="J41753" s="34"/>
      <c r="K41753" s="34"/>
      <c r="L41753" s="34"/>
    </row>
    <row r="41754" spans="6:12" x14ac:dyDescent="0.35">
      <c r="F41754" s="34"/>
      <c r="J41754" s="34"/>
      <c r="K41754" s="34"/>
      <c r="L41754" s="34"/>
    </row>
    <row r="41755" spans="6:12" x14ac:dyDescent="0.35">
      <c r="F41755" s="34"/>
      <c r="J41755" s="34"/>
      <c r="K41755" s="34"/>
      <c r="L41755" s="34"/>
    </row>
    <row r="41756" spans="6:12" x14ac:dyDescent="0.35">
      <c r="F41756" s="34"/>
      <c r="J41756" s="34"/>
      <c r="K41756" s="34"/>
      <c r="L41756" s="34"/>
    </row>
    <row r="41757" spans="6:12" x14ac:dyDescent="0.35">
      <c r="F41757" s="34"/>
      <c r="J41757" s="34"/>
      <c r="K41757" s="34"/>
      <c r="L41757" s="34"/>
    </row>
    <row r="41758" spans="6:12" x14ac:dyDescent="0.35">
      <c r="F41758" s="34"/>
      <c r="J41758" s="34"/>
      <c r="K41758" s="34"/>
      <c r="L41758" s="34"/>
    </row>
    <row r="41759" spans="6:12" x14ac:dyDescent="0.35">
      <c r="F41759" s="34"/>
      <c r="J41759" s="34"/>
      <c r="K41759" s="34"/>
      <c r="L41759" s="34"/>
    </row>
    <row r="41760" spans="6:12" x14ac:dyDescent="0.35">
      <c r="F41760" s="34"/>
      <c r="J41760" s="34"/>
      <c r="K41760" s="34"/>
      <c r="L41760" s="34"/>
    </row>
    <row r="41761" spans="6:12" x14ac:dyDescent="0.35">
      <c r="F41761" s="34"/>
      <c r="J41761" s="34"/>
      <c r="K41761" s="34"/>
      <c r="L41761" s="34"/>
    </row>
    <row r="41762" spans="6:12" x14ac:dyDescent="0.35">
      <c r="F41762" s="34"/>
      <c r="J41762" s="34"/>
      <c r="K41762" s="34"/>
      <c r="L41762" s="34"/>
    </row>
    <row r="41763" spans="6:12" x14ac:dyDescent="0.35">
      <c r="F41763" s="34"/>
      <c r="J41763" s="34"/>
      <c r="K41763" s="34"/>
      <c r="L41763" s="34"/>
    </row>
    <row r="41764" spans="6:12" x14ac:dyDescent="0.35">
      <c r="F41764" s="34"/>
      <c r="J41764" s="34"/>
      <c r="K41764" s="34"/>
      <c r="L41764" s="34"/>
    </row>
    <row r="41765" spans="6:12" x14ac:dyDescent="0.35">
      <c r="F41765" s="34"/>
      <c r="J41765" s="34"/>
      <c r="K41765" s="34"/>
      <c r="L41765" s="34"/>
    </row>
    <row r="41766" spans="6:12" x14ac:dyDescent="0.35">
      <c r="F41766" s="34"/>
      <c r="J41766" s="34"/>
      <c r="K41766" s="34"/>
      <c r="L41766" s="34"/>
    </row>
    <row r="41767" spans="6:12" x14ac:dyDescent="0.35">
      <c r="F41767" s="34"/>
      <c r="J41767" s="34"/>
      <c r="K41767" s="34"/>
      <c r="L41767" s="34"/>
    </row>
    <row r="41768" spans="6:12" x14ac:dyDescent="0.35">
      <c r="F41768" s="34"/>
      <c r="J41768" s="34"/>
      <c r="K41768" s="34"/>
      <c r="L41768" s="34"/>
    </row>
    <row r="41769" spans="6:12" x14ac:dyDescent="0.35">
      <c r="F41769" s="34"/>
      <c r="J41769" s="34"/>
      <c r="K41769" s="34"/>
      <c r="L41769" s="34"/>
    </row>
    <row r="41770" spans="6:12" x14ac:dyDescent="0.35">
      <c r="F41770" s="34"/>
      <c r="J41770" s="34"/>
      <c r="K41770" s="34"/>
      <c r="L41770" s="34"/>
    </row>
    <row r="41771" spans="6:12" x14ac:dyDescent="0.35">
      <c r="F41771" s="34"/>
      <c r="J41771" s="34"/>
      <c r="K41771" s="34"/>
      <c r="L41771" s="34"/>
    </row>
    <row r="41772" spans="6:12" x14ac:dyDescent="0.35">
      <c r="F41772" s="34"/>
      <c r="J41772" s="34"/>
      <c r="K41772" s="34"/>
      <c r="L41772" s="34"/>
    </row>
    <row r="41773" spans="6:12" x14ac:dyDescent="0.35">
      <c r="F41773" s="34"/>
      <c r="J41773" s="34"/>
      <c r="K41773" s="34"/>
      <c r="L41773" s="34"/>
    </row>
    <row r="41774" spans="6:12" x14ac:dyDescent="0.35">
      <c r="F41774" s="34"/>
      <c r="J41774" s="34"/>
      <c r="K41774" s="34"/>
      <c r="L41774" s="34"/>
    </row>
    <row r="41775" spans="6:12" x14ac:dyDescent="0.35">
      <c r="F41775" s="34"/>
      <c r="J41775" s="34"/>
      <c r="K41775" s="34"/>
      <c r="L41775" s="34"/>
    </row>
    <row r="41776" spans="6:12" x14ac:dyDescent="0.35">
      <c r="F41776" s="34"/>
      <c r="J41776" s="34"/>
      <c r="K41776" s="34"/>
      <c r="L41776" s="34"/>
    </row>
    <row r="41777" spans="6:12" x14ac:dyDescent="0.35">
      <c r="F41777" s="34"/>
      <c r="J41777" s="34"/>
      <c r="K41777" s="34"/>
      <c r="L41777" s="34"/>
    </row>
    <row r="41778" spans="6:12" x14ac:dyDescent="0.35">
      <c r="F41778" s="34"/>
      <c r="J41778" s="34"/>
      <c r="K41778" s="34"/>
      <c r="L41778" s="34"/>
    </row>
    <row r="41779" spans="6:12" x14ac:dyDescent="0.35">
      <c r="F41779" s="34"/>
      <c r="J41779" s="34"/>
      <c r="K41779" s="34"/>
      <c r="L41779" s="34"/>
    </row>
    <row r="41780" spans="6:12" x14ac:dyDescent="0.35">
      <c r="F41780" s="34"/>
      <c r="J41780" s="34"/>
      <c r="K41780" s="34"/>
      <c r="L41780" s="34"/>
    </row>
    <row r="41781" spans="6:12" x14ac:dyDescent="0.35">
      <c r="F41781" s="34"/>
      <c r="J41781" s="34"/>
      <c r="K41781" s="34"/>
      <c r="L41781" s="34"/>
    </row>
    <row r="41782" spans="6:12" x14ac:dyDescent="0.35">
      <c r="F41782" s="34"/>
      <c r="J41782" s="34"/>
      <c r="K41782" s="34"/>
      <c r="L41782" s="34"/>
    </row>
    <row r="41783" spans="6:12" x14ac:dyDescent="0.35">
      <c r="F41783" s="34"/>
      <c r="J41783" s="34"/>
      <c r="K41783" s="34"/>
      <c r="L41783" s="34"/>
    </row>
    <row r="41784" spans="6:12" x14ac:dyDescent="0.35">
      <c r="F41784" s="34"/>
      <c r="J41784" s="34"/>
      <c r="K41784" s="34"/>
      <c r="L41784" s="34"/>
    </row>
    <row r="41785" spans="6:12" x14ac:dyDescent="0.35">
      <c r="F41785" s="34"/>
      <c r="J41785" s="34"/>
      <c r="K41785" s="34"/>
      <c r="L41785" s="34"/>
    </row>
    <row r="41786" spans="6:12" x14ac:dyDescent="0.35">
      <c r="F41786" s="34"/>
      <c r="J41786" s="34"/>
      <c r="K41786" s="34"/>
      <c r="L41786" s="34"/>
    </row>
    <row r="41787" spans="6:12" x14ac:dyDescent="0.35">
      <c r="F41787" s="34"/>
      <c r="J41787" s="34"/>
      <c r="K41787" s="34"/>
      <c r="L41787" s="34"/>
    </row>
    <row r="41788" spans="6:12" x14ac:dyDescent="0.35">
      <c r="F41788" s="34"/>
      <c r="J41788" s="34"/>
      <c r="K41788" s="34"/>
      <c r="L41788" s="34"/>
    </row>
    <row r="41789" spans="6:12" x14ac:dyDescent="0.35">
      <c r="F41789" s="34"/>
      <c r="J41789" s="34"/>
      <c r="K41789" s="34"/>
      <c r="L41789" s="34"/>
    </row>
    <row r="41790" spans="6:12" x14ac:dyDescent="0.35">
      <c r="F41790" s="34"/>
      <c r="J41790" s="34"/>
      <c r="K41790" s="34"/>
      <c r="L41790" s="34"/>
    </row>
    <row r="41791" spans="6:12" x14ac:dyDescent="0.35">
      <c r="F41791" s="34"/>
      <c r="J41791" s="34"/>
      <c r="K41791" s="34"/>
      <c r="L41791" s="34"/>
    </row>
    <row r="41792" spans="6:12" x14ac:dyDescent="0.35">
      <c r="F41792" s="34"/>
      <c r="J41792" s="34"/>
      <c r="K41792" s="34"/>
      <c r="L41792" s="34"/>
    </row>
    <row r="41793" spans="6:12" x14ac:dyDescent="0.35">
      <c r="F41793" s="34"/>
      <c r="J41793" s="34"/>
      <c r="K41793" s="34"/>
      <c r="L41793" s="34"/>
    </row>
    <row r="41794" spans="6:12" x14ac:dyDescent="0.35">
      <c r="F41794" s="34"/>
      <c r="J41794" s="34"/>
      <c r="K41794" s="34"/>
      <c r="L41794" s="34"/>
    </row>
    <row r="41795" spans="6:12" x14ac:dyDescent="0.35">
      <c r="F41795" s="34"/>
      <c r="J41795" s="34"/>
      <c r="K41795" s="34"/>
      <c r="L41795" s="34"/>
    </row>
    <row r="41796" spans="6:12" x14ac:dyDescent="0.35">
      <c r="F41796" s="34"/>
      <c r="J41796" s="34"/>
      <c r="K41796" s="34"/>
      <c r="L41796" s="34"/>
    </row>
    <row r="41797" spans="6:12" x14ac:dyDescent="0.35">
      <c r="F41797" s="34"/>
      <c r="J41797" s="34"/>
      <c r="K41797" s="34"/>
      <c r="L41797" s="34"/>
    </row>
    <row r="41798" spans="6:12" x14ac:dyDescent="0.35">
      <c r="F41798" s="34"/>
      <c r="J41798" s="34"/>
      <c r="K41798" s="34"/>
      <c r="L41798" s="34"/>
    </row>
    <row r="41799" spans="6:12" x14ac:dyDescent="0.35">
      <c r="F41799" s="34"/>
      <c r="J41799" s="34"/>
      <c r="K41799" s="34"/>
      <c r="L41799" s="34"/>
    </row>
    <row r="41800" spans="6:12" x14ac:dyDescent="0.35">
      <c r="F41800" s="34"/>
      <c r="J41800" s="34"/>
      <c r="K41800" s="34"/>
      <c r="L41800" s="34"/>
    </row>
    <row r="41801" spans="6:12" x14ac:dyDescent="0.35">
      <c r="F41801" s="34"/>
      <c r="J41801" s="34"/>
      <c r="K41801" s="34"/>
      <c r="L41801" s="34"/>
    </row>
    <row r="41802" spans="6:12" x14ac:dyDescent="0.35">
      <c r="F41802" s="34"/>
      <c r="J41802" s="34"/>
      <c r="K41802" s="34"/>
      <c r="L41802" s="34"/>
    </row>
    <row r="41803" spans="6:12" x14ac:dyDescent="0.35">
      <c r="F41803" s="34"/>
      <c r="J41803" s="34"/>
      <c r="K41803" s="34"/>
      <c r="L41803" s="34"/>
    </row>
    <row r="41804" spans="6:12" x14ac:dyDescent="0.35">
      <c r="F41804" s="34"/>
      <c r="J41804" s="34"/>
      <c r="K41804" s="34"/>
      <c r="L41804" s="34"/>
    </row>
    <row r="41805" spans="6:12" x14ac:dyDescent="0.35">
      <c r="F41805" s="34"/>
      <c r="J41805" s="34"/>
      <c r="K41805" s="34"/>
      <c r="L41805" s="34"/>
    </row>
    <row r="41806" spans="6:12" x14ac:dyDescent="0.35">
      <c r="F41806" s="34"/>
      <c r="J41806" s="34"/>
      <c r="K41806" s="34"/>
      <c r="L41806" s="34"/>
    </row>
    <row r="41807" spans="6:12" x14ac:dyDescent="0.35">
      <c r="F41807" s="34"/>
      <c r="J41807" s="34"/>
      <c r="K41807" s="34"/>
      <c r="L41807" s="34"/>
    </row>
    <row r="41808" spans="6:12" x14ac:dyDescent="0.35">
      <c r="F41808" s="34"/>
      <c r="J41808" s="34"/>
      <c r="K41808" s="34"/>
      <c r="L41808" s="34"/>
    </row>
    <row r="41809" spans="6:12" x14ac:dyDescent="0.35">
      <c r="F41809" s="34"/>
      <c r="J41809" s="34"/>
      <c r="K41809" s="34"/>
      <c r="L41809" s="34"/>
    </row>
    <row r="41810" spans="6:12" x14ac:dyDescent="0.35">
      <c r="F41810" s="34"/>
      <c r="J41810" s="34"/>
      <c r="K41810" s="34"/>
      <c r="L41810" s="34"/>
    </row>
    <row r="41811" spans="6:12" x14ac:dyDescent="0.35">
      <c r="F41811" s="34"/>
      <c r="J41811" s="34"/>
      <c r="K41811" s="34"/>
      <c r="L41811" s="34"/>
    </row>
    <row r="41812" spans="6:12" x14ac:dyDescent="0.35">
      <c r="F41812" s="34"/>
      <c r="J41812" s="34"/>
      <c r="K41812" s="34"/>
      <c r="L41812" s="34"/>
    </row>
    <row r="41813" spans="6:12" x14ac:dyDescent="0.35">
      <c r="F41813" s="34"/>
      <c r="J41813" s="34"/>
      <c r="K41813" s="34"/>
      <c r="L41813" s="34"/>
    </row>
    <row r="41814" spans="6:12" x14ac:dyDescent="0.35">
      <c r="F41814" s="34"/>
      <c r="J41814" s="34"/>
      <c r="K41814" s="34"/>
      <c r="L41814" s="34"/>
    </row>
    <row r="41815" spans="6:12" x14ac:dyDescent="0.35">
      <c r="F41815" s="34"/>
      <c r="J41815" s="34"/>
      <c r="K41815" s="34"/>
      <c r="L41815" s="34"/>
    </row>
    <row r="41816" spans="6:12" x14ac:dyDescent="0.35">
      <c r="F41816" s="34"/>
      <c r="J41816" s="34"/>
      <c r="K41816" s="34"/>
      <c r="L41816" s="34"/>
    </row>
    <row r="41817" spans="6:12" x14ac:dyDescent="0.35">
      <c r="F41817" s="34"/>
      <c r="J41817" s="34"/>
      <c r="K41817" s="34"/>
      <c r="L41817" s="34"/>
    </row>
    <row r="41818" spans="6:12" x14ac:dyDescent="0.35">
      <c r="F41818" s="34"/>
      <c r="J41818" s="34"/>
      <c r="K41818" s="34"/>
      <c r="L41818" s="34"/>
    </row>
    <row r="41819" spans="6:12" x14ac:dyDescent="0.35">
      <c r="F41819" s="34"/>
      <c r="J41819" s="34"/>
      <c r="K41819" s="34"/>
      <c r="L41819" s="34"/>
    </row>
    <row r="41820" spans="6:12" x14ac:dyDescent="0.35">
      <c r="F41820" s="34"/>
      <c r="J41820" s="34"/>
      <c r="K41820" s="34"/>
      <c r="L41820" s="34"/>
    </row>
    <row r="41821" spans="6:12" x14ac:dyDescent="0.35">
      <c r="F41821" s="34"/>
      <c r="J41821" s="34"/>
      <c r="K41821" s="34"/>
      <c r="L41821" s="34"/>
    </row>
    <row r="41822" spans="6:12" x14ac:dyDescent="0.35">
      <c r="F41822" s="34"/>
      <c r="J41822" s="34"/>
      <c r="K41822" s="34"/>
      <c r="L41822" s="34"/>
    </row>
    <row r="41823" spans="6:12" x14ac:dyDescent="0.35">
      <c r="F41823" s="34"/>
      <c r="J41823" s="34"/>
      <c r="K41823" s="34"/>
      <c r="L41823" s="34"/>
    </row>
    <row r="41824" spans="6:12" x14ac:dyDescent="0.35">
      <c r="F41824" s="34"/>
      <c r="J41824" s="34"/>
      <c r="K41824" s="34"/>
      <c r="L41824" s="34"/>
    </row>
    <row r="41825" spans="6:12" x14ac:dyDescent="0.35">
      <c r="F41825" s="34"/>
      <c r="J41825" s="34"/>
      <c r="K41825" s="34"/>
      <c r="L41825" s="34"/>
    </row>
    <row r="41826" spans="6:12" x14ac:dyDescent="0.35">
      <c r="F41826" s="34"/>
      <c r="J41826" s="34"/>
      <c r="K41826" s="34"/>
      <c r="L41826" s="34"/>
    </row>
    <row r="41827" spans="6:12" x14ac:dyDescent="0.35">
      <c r="F41827" s="34"/>
      <c r="J41827" s="34"/>
      <c r="K41827" s="34"/>
      <c r="L41827" s="34"/>
    </row>
    <row r="41828" spans="6:12" x14ac:dyDescent="0.35">
      <c r="F41828" s="34"/>
      <c r="J41828" s="34"/>
      <c r="K41828" s="34"/>
      <c r="L41828" s="34"/>
    </row>
    <row r="41829" spans="6:12" x14ac:dyDescent="0.35">
      <c r="F41829" s="34"/>
      <c r="J41829" s="34"/>
      <c r="K41829" s="34"/>
      <c r="L41829" s="34"/>
    </row>
    <row r="41830" spans="6:12" x14ac:dyDescent="0.35">
      <c r="F41830" s="34"/>
      <c r="J41830" s="34"/>
      <c r="K41830" s="34"/>
      <c r="L41830" s="34"/>
    </row>
    <row r="41831" spans="6:12" x14ac:dyDescent="0.35">
      <c r="F41831" s="34"/>
      <c r="J41831" s="34"/>
      <c r="K41831" s="34"/>
      <c r="L41831" s="34"/>
    </row>
    <row r="41832" spans="6:12" x14ac:dyDescent="0.35">
      <c r="F41832" s="34"/>
      <c r="J41832" s="34"/>
      <c r="K41832" s="34"/>
      <c r="L41832" s="34"/>
    </row>
    <row r="41833" spans="6:12" x14ac:dyDescent="0.35">
      <c r="F41833" s="34"/>
      <c r="J41833" s="34"/>
      <c r="K41833" s="34"/>
      <c r="L41833" s="34"/>
    </row>
    <row r="41834" spans="6:12" x14ac:dyDescent="0.35">
      <c r="F41834" s="34"/>
      <c r="J41834" s="34"/>
      <c r="K41834" s="34"/>
      <c r="L41834" s="34"/>
    </row>
    <row r="41835" spans="6:12" x14ac:dyDescent="0.35">
      <c r="F41835" s="34"/>
      <c r="J41835" s="34"/>
      <c r="K41835" s="34"/>
      <c r="L41835" s="34"/>
    </row>
    <row r="41836" spans="6:12" x14ac:dyDescent="0.35">
      <c r="F41836" s="34"/>
      <c r="J41836" s="34"/>
      <c r="K41836" s="34"/>
      <c r="L41836" s="34"/>
    </row>
    <row r="41837" spans="6:12" x14ac:dyDescent="0.35">
      <c r="F41837" s="34"/>
      <c r="J41837" s="34"/>
      <c r="K41837" s="34"/>
      <c r="L41837" s="34"/>
    </row>
    <row r="41838" spans="6:12" x14ac:dyDescent="0.35">
      <c r="F41838" s="34"/>
      <c r="J41838" s="34"/>
      <c r="K41838" s="34"/>
      <c r="L41838" s="34"/>
    </row>
    <row r="41839" spans="6:12" x14ac:dyDescent="0.35">
      <c r="F41839" s="34"/>
      <c r="J41839" s="34"/>
      <c r="K41839" s="34"/>
      <c r="L41839" s="34"/>
    </row>
    <row r="41840" spans="6:12" x14ac:dyDescent="0.35">
      <c r="F41840" s="34"/>
      <c r="J41840" s="34"/>
      <c r="K41840" s="34"/>
      <c r="L41840" s="34"/>
    </row>
    <row r="41841" spans="6:12" x14ac:dyDescent="0.35">
      <c r="F41841" s="34"/>
      <c r="J41841" s="34"/>
      <c r="K41841" s="34"/>
      <c r="L41841" s="34"/>
    </row>
    <row r="41842" spans="6:12" x14ac:dyDescent="0.35">
      <c r="F41842" s="34"/>
      <c r="J41842" s="34"/>
      <c r="K41842" s="34"/>
      <c r="L41842" s="34"/>
    </row>
    <row r="41843" spans="6:12" x14ac:dyDescent="0.35">
      <c r="F41843" s="34"/>
      <c r="J41843" s="34"/>
      <c r="K41843" s="34"/>
      <c r="L41843" s="34"/>
    </row>
    <row r="41844" spans="6:12" x14ac:dyDescent="0.35">
      <c r="F41844" s="34"/>
      <c r="J41844" s="34"/>
      <c r="K41844" s="34"/>
      <c r="L41844" s="34"/>
    </row>
    <row r="41845" spans="6:12" x14ac:dyDescent="0.35">
      <c r="F41845" s="34"/>
      <c r="J41845" s="34"/>
      <c r="K41845" s="34"/>
      <c r="L41845" s="34"/>
    </row>
    <row r="41846" spans="6:12" x14ac:dyDescent="0.35">
      <c r="F41846" s="34"/>
      <c r="J41846" s="34"/>
      <c r="K41846" s="34"/>
      <c r="L41846" s="34"/>
    </row>
    <row r="41847" spans="6:12" x14ac:dyDescent="0.35">
      <c r="F41847" s="34"/>
      <c r="J41847" s="34"/>
      <c r="K41847" s="34"/>
      <c r="L41847" s="34"/>
    </row>
    <row r="41848" spans="6:12" x14ac:dyDescent="0.35">
      <c r="F41848" s="34"/>
      <c r="J41848" s="34"/>
      <c r="K41848" s="34"/>
      <c r="L41848" s="34"/>
    </row>
    <row r="41849" spans="6:12" x14ac:dyDescent="0.35">
      <c r="F41849" s="34"/>
      <c r="J41849" s="34"/>
      <c r="K41849" s="34"/>
      <c r="L41849" s="34"/>
    </row>
    <row r="41850" spans="6:12" x14ac:dyDescent="0.35">
      <c r="F41850" s="34"/>
      <c r="J41850" s="34"/>
      <c r="K41850" s="34"/>
      <c r="L41850" s="34"/>
    </row>
    <row r="41851" spans="6:12" x14ac:dyDescent="0.35">
      <c r="F41851" s="34"/>
      <c r="J41851" s="34"/>
      <c r="K41851" s="34"/>
      <c r="L41851" s="34"/>
    </row>
    <row r="41852" spans="6:12" x14ac:dyDescent="0.35">
      <c r="F41852" s="34"/>
      <c r="J41852" s="34"/>
      <c r="K41852" s="34"/>
      <c r="L41852" s="34"/>
    </row>
    <row r="41853" spans="6:12" x14ac:dyDescent="0.35">
      <c r="F41853" s="34"/>
      <c r="J41853" s="34"/>
      <c r="K41853" s="34"/>
      <c r="L41853" s="34"/>
    </row>
    <row r="41854" spans="6:12" x14ac:dyDescent="0.35">
      <c r="F41854" s="34"/>
      <c r="J41854" s="34"/>
      <c r="K41854" s="34"/>
      <c r="L41854" s="34"/>
    </row>
    <row r="41855" spans="6:12" x14ac:dyDescent="0.35">
      <c r="F41855" s="34"/>
      <c r="J41855" s="34"/>
      <c r="K41855" s="34"/>
      <c r="L41855" s="34"/>
    </row>
    <row r="41856" spans="6:12" x14ac:dyDescent="0.35">
      <c r="F41856" s="34"/>
      <c r="J41856" s="34"/>
      <c r="K41856" s="34"/>
      <c r="L41856" s="34"/>
    </row>
    <row r="41857" spans="6:12" x14ac:dyDescent="0.35">
      <c r="F41857" s="34"/>
      <c r="J41857" s="34"/>
      <c r="K41857" s="34"/>
      <c r="L41857" s="34"/>
    </row>
    <row r="41858" spans="6:12" x14ac:dyDescent="0.35">
      <c r="F41858" s="34"/>
      <c r="J41858" s="34"/>
      <c r="K41858" s="34"/>
      <c r="L41858" s="34"/>
    </row>
    <row r="41859" spans="6:12" x14ac:dyDescent="0.35">
      <c r="F41859" s="34"/>
      <c r="J41859" s="34"/>
      <c r="K41859" s="34"/>
      <c r="L41859" s="34"/>
    </row>
    <row r="41860" spans="6:12" x14ac:dyDescent="0.35">
      <c r="F41860" s="34"/>
      <c r="J41860" s="34"/>
      <c r="K41860" s="34"/>
      <c r="L41860" s="34"/>
    </row>
    <row r="41861" spans="6:12" x14ac:dyDescent="0.35">
      <c r="F41861" s="34"/>
      <c r="J41861" s="34"/>
      <c r="K41861" s="34"/>
      <c r="L41861" s="34"/>
    </row>
    <row r="41862" spans="6:12" x14ac:dyDescent="0.35">
      <c r="F41862" s="34"/>
      <c r="J41862" s="34"/>
      <c r="K41862" s="34"/>
      <c r="L41862" s="34"/>
    </row>
    <row r="41863" spans="6:12" x14ac:dyDescent="0.35">
      <c r="F41863" s="34"/>
      <c r="J41863" s="34"/>
      <c r="K41863" s="34"/>
      <c r="L41863" s="34"/>
    </row>
    <row r="41864" spans="6:12" x14ac:dyDescent="0.35">
      <c r="F41864" s="34"/>
      <c r="J41864" s="34"/>
      <c r="K41864" s="34"/>
      <c r="L41864" s="34"/>
    </row>
    <row r="41865" spans="6:12" x14ac:dyDescent="0.35">
      <c r="F41865" s="34"/>
      <c r="J41865" s="34"/>
      <c r="K41865" s="34"/>
      <c r="L41865" s="34"/>
    </row>
    <row r="41866" spans="6:12" x14ac:dyDescent="0.35">
      <c r="F41866" s="34"/>
      <c r="J41866" s="34"/>
      <c r="K41866" s="34"/>
      <c r="L41866" s="34"/>
    </row>
    <row r="41867" spans="6:12" x14ac:dyDescent="0.35">
      <c r="F41867" s="34"/>
      <c r="J41867" s="34"/>
      <c r="K41867" s="34"/>
      <c r="L41867" s="34"/>
    </row>
    <row r="41868" spans="6:12" x14ac:dyDescent="0.35">
      <c r="F41868" s="34"/>
      <c r="J41868" s="34"/>
      <c r="K41868" s="34"/>
      <c r="L41868" s="34"/>
    </row>
    <row r="41869" spans="6:12" x14ac:dyDescent="0.35">
      <c r="F41869" s="34"/>
      <c r="J41869" s="34"/>
      <c r="K41869" s="34"/>
      <c r="L41869" s="34"/>
    </row>
    <row r="41870" spans="6:12" x14ac:dyDescent="0.35">
      <c r="F41870" s="34"/>
      <c r="J41870" s="34"/>
      <c r="K41870" s="34"/>
      <c r="L41870" s="34"/>
    </row>
    <row r="41871" spans="6:12" x14ac:dyDescent="0.35">
      <c r="F41871" s="34"/>
      <c r="J41871" s="34"/>
      <c r="K41871" s="34"/>
      <c r="L41871" s="34"/>
    </row>
    <row r="41872" spans="6:12" x14ac:dyDescent="0.35">
      <c r="F41872" s="34"/>
      <c r="J41872" s="34"/>
      <c r="K41872" s="34"/>
      <c r="L41872" s="34"/>
    </row>
    <row r="41873" spans="6:12" x14ac:dyDescent="0.35">
      <c r="F41873" s="34"/>
      <c r="J41873" s="34"/>
      <c r="K41873" s="34"/>
      <c r="L41873" s="34"/>
    </row>
    <row r="41874" spans="6:12" x14ac:dyDescent="0.35">
      <c r="F41874" s="34"/>
      <c r="J41874" s="34"/>
      <c r="K41874" s="34"/>
      <c r="L41874" s="34"/>
    </row>
    <row r="41875" spans="6:12" x14ac:dyDescent="0.35">
      <c r="F41875" s="34"/>
      <c r="J41875" s="34"/>
      <c r="K41875" s="34"/>
      <c r="L41875" s="34"/>
    </row>
    <row r="41876" spans="6:12" x14ac:dyDescent="0.35">
      <c r="F41876" s="34"/>
      <c r="J41876" s="34"/>
      <c r="K41876" s="34"/>
      <c r="L41876" s="34"/>
    </row>
    <row r="41877" spans="6:12" x14ac:dyDescent="0.35">
      <c r="F41877" s="34"/>
      <c r="J41877" s="34"/>
      <c r="K41877" s="34"/>
      <c r="L41877" s="34"/>
    </row>
    <row r="41878" spans="6:12" x14ac:dyDescent="0.35">
      <c r="F41878" s="34"/>
      <c r="J41878" s="34"/>
      <c r="K41878" s="34"/>
      <c r="L41878" s="34"/>
    </row>
    <row r="41879" spans="6:12" x14ac:dyDescent="0.35">
      <c r="F41879" s="34"/>
      <c r="J41879" s="34"/>
      <c r="K41879" s="34"/>
      <c r="L41879" s="34"/>
    </row>
    <row r="41880" spans="6:12" x14ac:dyDescent="0.35">
      <c r="F41880" s="34"/>
      <c r="J41880" s="34"/>
      <c r="K41880" s="34"/>
      <c r="L41880" s="34"/>
    </row>
    <row r="41881" spans="6:12" x14ac:dyDescent="0.35">
      <c r="F41881" s="34"/>
      <c r="J41881" s="34"/>
      <c r="K41881" s="34"/>
      <c r="L41881" s="34"/>
    </row>
    <row r="41882" spans="6:12" x14ac:dyDescent="0.35">
      <c r="F41882" s="34"/>
      <c r="J41882" s="34"/>
      <c r="K41882" s="34"/>
      <c r="L41882" s="34"/>
    </row>
    <row r="41883" spans="6:12" x14ac:dyDescent="0.35">
      <c r="F41883" s="34"/>
      <c r="J41883" s="34"/>
      <c r="K41883" s="34"/>
      <c r="L41883" s="34"/>
    </row>
    <row r="41884" spans="6:12" x14ac:dyDescent="0.35">
      <c r="F41884" s="34"/>
      <c r="J41884" s="34"/>
      <c r="K41884" s="34"/>
      <c r="L41884" s="34"/>
    </row>
    <row r="41885" spans="6:12" x14ac:dyDescent="0.35">
      <c r="F41885" s="34"/>
      <c r="J41885" s="34"/>
      <c r="K41885" s="34"/>
      <c r="L41885" s="34"/>
    </row>
    <row r="41886" spans="6:12" x14ac:dyDescent="0.35">
      <c r="F41886" s="34"/>
      <c r="J41886" s="34"/>
      <c r="K41886" s="34"/>
      <c r="L41886" s="34"/>
    </row>
    <row r="41887" spans="6:12" x14ac:dyDescent="0.35">
      <c r="F41887" s="34"/>
      <c r="J41887" s="34"/>
      <c r="K41887" s="34"/>
      <c r="L41887" s="34"/>
    </row>
    <row r="41888" spans="6:12" x14ac:dyDescent="0.35">
      <c r="F41888" s="34"/>
      <c r="J41888" s="34"/>
      <c r="K41888" s="34"/>
      <c r="L41888" s="34"/>
    </row>
    <row r="41889" spans="6:12" x14ac:dyDescent="0.35">
      <c r="F41889" s="34"/>
      <c r="J41889" s="34"/>
      <c r="K41889" s="34"/>
      <c r="L41889" s="34"/>
    </row>
    <row r="41890" spans="6:12" x14ac:dyDescent="0.35">
      <c r="F41890" s="34"/>
      <c r="J41890" s="34"/>
      <c r="K41890" s="34"/>
      <c r="L41890" s="34"/>
    </row>
    <row r="41891" spans="6:12" x14ac:dyDescent="0.35">
      <c r="F41891" s="34"/>
      <c r="J41891" s="34"/>
      <c r="K41891" s="34"/>
      <c r="L41891" s="34"/>
    </row>
    <row r="41892" spans="6:12" x14ac:dyDescent="0.35">
      <c r="F41892" s="34"/>
      <c r="J41892" s="34"/>
      <c r="K41892" s="34"/>
      <c r="L41892" s="34"/>
    </row>
    <row r="41893" spans="6:12" x14ac:dyDescent="0.35">
      <c r="F41893" s="34"/>
      <c r="J41893" s="34"/>
      <c r="K41893" s="34"/>
      <c r="L41893" s="34"/>
    </row>
    <row r="41894" spans="6:12" x14ac:dyDescent="0.35">
      <c r="F41894" s="34"/>
      <c r="J41894" s="34"/>
      <c r="K41894" s="34"/>
      <c r="L41894" s="34"/>
    </row>
    <row r="41895" spans="6:12" x14ac:dyDescent="0.35">
      <c r="F41895" s="34"/>
      <c r="J41895" s="34"/>
      <c r="K41895" s="34"/>
      <c r="L41895" s="34"/>
    </row>
    <row r="41896" spans="6:12" x14ac:dyDescent="0.35">
      <c r="F41896" s="34"/>
      <c r="J41896" s="34"/>
      <c r="K41896" s="34"/>
      <c r="L41896" s="34"/>
    </row>
    <row r="41897" spans="6:12" x14ac:dyDescent="0.35">
      <c r="F41897" s="34"/>
      <c r="J41897" s="34"/>
      <c r="K41897" s="34"/>
      <c r="L41897" s="34"/>
    </row>
    <row r="41898" spans="6:12" x14ac:dyDescent="0.35">
      <c r="F41898" s="34"/>
      <c r="J41898" s="34"/>
      <c r="K41898" s="34"/>
      <c r="L41898" s="34"/>
    </row>
    <row r="41899" spans="6:12" x14ac:dyDescent="0.35">
      <c r="F41899" s="34"/>
      <c r="J41899" s="34"/>
      <c r="K41899" s="34"/>
      <c r="L41899" s="34"/>
    </row>
    <row r="41900" spans="6:12" x14ac:dyDescent="0.35">
      <c r="F41900" s="34"/>
      <c r="J41900" s="34"/>
      <c r="K41900" s="34"/>
      <c r="L41900" s="34"/>
    </row>
    <row r="41901" spans="6:12" x14ac:dyDescent="0.35">
      <c r="F41901" s="34"/>
      <c r="J41901" s="34"/>
      <c r="K41901" s="34"/>
      <c r="L41901" s="34"/>
    </row>
    <row r="41902" spans="6:12" x14ac:dyDescent="0.35">
      <c r="F41902" s="34"/>
      <c r="J41902" s="34"/>
      <c r="K41902" s="34"/>
      <c r="L41902" s="34"/>
    </row>
    <row r="41903" spans="6:12" x14ac:dyDescent="0.35">
      <c r="F41903" s="34"/>
      <c r="J41903" s="34"/>
      <c r="K41903" s="34"/>
      <c r="L41903" s="34"/>
    </row>
    <row r="41904" spans="6:12" x14ac:dyDescent="0.35">
      <c r="F41904" s="34"/>
      <c r="J41904" s="34"/>
      <c r="K41904" s="34"/>
      <c r="L41904" s="34"/>
    </row>
    <row r="41905" spans="6:12" x14ac:dyDescent="0.35">
      <c r="F41905" s="34"/>
      <c r="J41905" s="34"/>
      <c r="K41905" s="34"/>
      <c r="L41905" s="34"/>
    </row>
    <row r="41906" spans="6:12" x14ac:dyDescent="0.35">
      <c r="F41906" s="34"/>
      <c r="J41906" s="34"/>
      <c r="K41906" s="34"/>
      <c r="L41906" s="34"/>
    </row>
    <row r="41907" spans="6:12" x14ac:dyDescent="0.35">
      <c r="F41907" s="34"/>
      <c r="J41907" s="34"/>
      <c r="K41907" s="34"/>
      <c r="L41907" s="34"/>
    </row>
    <row r="41908" spans="6:12" x14ac:dyDescent="0.35">
      <c r="F41908" s="34"/>
      <c r="J41908" s="34"/>
      <c r="K41908" s="34"/>
      <c r="L41908" s="34"/>
    </row>
    <row r="41909" spans="6:12" x14ac:dyDescent="0.35">
      <c r="F41909" s="34"/>
      <c r="J41909" s="34"/>
      <c r="K41909" s="34"/>
      <c r="L41909" s="34"/>
    </row>
    <row r="41910" spans="6:12" x14ac:dyDescent="0.35">
      <c r="F41910" s="34"/>
      <c r="J41910" s="34"/>
      <c r="K41910" s="34"/>
      <c r="L41910" s="34"/>
    </row>
    <row r="41911" spans="6:12" x14ac:dyDescent="0.35">
      <c r="F41911" s="34"/>
      <c r="J41911" s="34"/>
      <c r="K41911" s="34"/>
      <c r="L41911" s="34"/>
    </row>
    <row r="41912" spans="6:12" x14ac:dyDescent="0.35">
      <c r="F41912" s="34"/>
      <c r="J41912" s="34"/>
      <c r="K41912" s="34"/>
      <c r="L41912" s="34"/>
    </row>
    <row r="41913" spans="6:12" x14ac:dyDescent="0.35">
      <c r="F41913" s="34"/>
      <c r="J41913" s="34"/>
      <c r="K41913" s="34"/>
      <c r="L41913" s="34"/>
    </row>
    <row r="41914" spans="6:12" x14ac:dyDescent="0.35">
      <c r="F41914" s="34"/>
      <c r="J41914" s="34"/>
      <c r="K41914" s="34"/>
      <c r="L41914" s="34"/>
    </row>
    <row r="41915" spans="6:12" x14ac:dyDescent="0.35">
      <c r="F41915" s="34"/>
      <c r="J41915" s="34"/>
      <c r="K41915" s="34"/>
      <c r="L41915" s="34"/>
    </row>
    <row r="41916" spans="6:12" x14ac:dyDescent="0.35">
      <c r="F41916" s="34"/>
      <c r="J41916" s="34"/>
      <c r="K41916" s="34"/>
      <c r="L41916" s="34"/>
    </row>
    <row r="41917" spans="6:12" x14ac:dyDescent="0.35">
      <c r="F41917" s="34"/>
      <c r="J41917" s="34"/>
      <c r="K41917" s="34"/>
      <c r="L41917" s="34"/>
    </row>
    <row r="41918" spans="6:12" x14ac:dyDescent="0.35">
      <c r="F41918" s="34"/>
      <c r="J41918" s="34"/>
      <c r="K41918" s="34"/>
      <c r="L41918" s="34"/>
    </row>
    <row r="41919" spans="6:12" x14ac:dyDescent="0.35">
      <c r="F41919" s="34"/>
      <c r="J41919" s="34"/>
      <c r="K41919" s="34"/>
      <c r="L41919" s="34"/>
    </row>
    <row r="41920" spans="6:12" x14ac:dyDescent="0.35">
      <c r="F41920" s="34"/>
      <c r="J41920" s="34"/>
      <c r="K41920" s="34"/>
      <c r="L41920" s="34"/>
    </row>
    <row r="41921" spans="6:12" x14ac:dyDescent="0.35">
      <c r="F41921" s="34"/>
      <c r="J41921" s="34"/>
      <c r="K41921" s="34"/>
      <c r="L41921" s="34"/>
    </row>
    <row r="41922" spans="6:12" x14ac:dyDescent="0.35">
      <c r="F41922" s="34"/>
      <c r="J41922" s="34"/>
      <c r="K41922" s="34"/>
      <c r="L41922" s="34"/>
    </row>
    <row r="41923" spans="6:12" x14ac:dyDescent="0.35">
      <c r="F41923" s="34"/>
      <c r="J41923" s="34"/>
      <c r="K41923" s="34"/>
      <c r="L41923" s="34"/>
    </row>
    <row r="41924" spans="6:12" x14ac:dyDescent="0.35">
      <c r="F41924" s="34"/>
      <c r="J41924" s="34"/>
      <c r="K41924" s="34"/>
      <c r="L41924" s="34"/>
    </row>
    <row r="41925" spans="6:12" x14ac:dyDescent="0.35">
      <c r="F41925" s="34"/>
      <c r="J41925" s="34"/>
      <c r="K41925" s="34"/>
      <c r="L41925" s="34"/>
    </row>
    <row r="41926" spans="6:12" x14ac:dyDescent="0.35">
      <c r="F41926" s="34"/>
      <c r="J41926" s="34"/>
      <c r="K41926" s="34"/>
      <c r="L41926" s="34"/>
    </row>
    <row r="41927" spans="6:12" x14ac:dyDescent="0.35">
      <c r="F41927" s="34"/>
      <c r="J41927" s="34"/>
      <c r="K41927" s="34"/>
      <c r="L41927" s="34"/>
    </row>
    <row r="41928" spans="6:12" x14ac:dyDescent="0.35">
      <c r="F41928" s="34"/>
      <c r="J41928" s="34"/>
      <c r="K41928" s="34"/>
      <c r="L41928" s="34"/>
    </row>
    <row r="41929" spans="6:12" x14ac:dyDescent="0.35">
      <c r="F41929" s="34"/>
      <c r="J41929" s="34"/>
      <c r="K41929" s="34"/>
      <c r="L41929" s="34"/>
    </row>
    <row r="41930" spans="6:12" x14ac:dyDescent="0.35">
      <c r="F41930" s="34"/>
      <c r="J41930" s="34"/>
      <c r="K41930" s="34"/>
      <c r="L41930" s="34"/>
    </row>
    <row r="41931" spans="6:12" x14ac:dyDescent="0.35">
      <c r="F41931" s="34"/>
      <c r="J41931" s="34"/>
      <c r="K41931" s="34"/>
      <c r="L41931" s="34"/>
    </row>
    <row r="41932" spans="6:12" x14ac:dyDescent="0.35">
      <c r="F41932" s="34"/>
      <c r="J41932" s="34"/>
      <c r="K41932" s="34"/>
      <c r="L41932" s="34"/>
    </row>
    <row r="41933" spans="6:12" x14ac:dyDescent="0.35">
      <c r="F41933" s="34"/>
      <c r="J41933" s="34"/>
      <c r="K41933" s="34"/>
      <c r="L41933" s="34"/>
    </row>
    <row r="41934" spans="6:12" x14ac:dyDescent="0.35">
      <c r="F41934" s="34"/>
      <c r="J41934" s="34"/>
      <c r="K41934" s="34"/>
      <c r="L41934" s="34"/>
    </row>
    <row r="41935" spans="6:12" x14ac:dyDescent="0.35">
      <c r="F41935" s="34"/>
      <c r="J41935" s="34"/>
      <c r="K41935" s="34"/>
      <c r="L41935" s="34"/>
    </row>
    <row r="41936" spans="6:12" x14ac:dyDescent="0.35">
      <c r="F41936" s="34"/>
      <c r="J41936" s="34"/>
      <c r="K41936" s="34"/>
      <c r="L41936" s="34"/>
    </row>
    <row r="41937" spans="6:12" x14ac:dyDescent="0.35">
      <c r="F41937" s="34"/>
      <c r="J41937" s="34"/>
      <c r="K41937" s="34"/>
      <c r="L41937" s="34"/>
    </row>
    <row r="41938" spans="6:12" x14ac:dyDescent="0.35">
      <c r="F41938" s="34"/>
      <c r="J41938" s="34"/>
      <c r="K41938" s="34"/>
      <c r="L41938" s="34"/>
    </row>
    <row r="41939" spans="6:12" x14ac:dyDescent="0.35">
      <c r="F41939" s="34"/>
      <c r="J41939" s="34"/>
      <c r="K41939" s="34"/>
      <c r="L41939" s="34"/>
    </row>
    <row r="41940" spans="6:12" x14ac:dyDescent="0.35">
      <c r="F41940" s="34"/>
      <c r="J41940" s="34"/>
      <c r="K41940" s="34"/>
      <c r="L41940" s="34"/>
    </row>
    <row r="41941" spans="6:12" x14ac:dyDescent="0.35">
      <c r="F41941" s="34"/>
      <c r="J41941" s="34"/>
      <c r="K41941" s="34"/>
      <c r="L41941" s="34"/>
    </row>
    <row r="41942" spans="6:12" x14ac:dyDescent="0.35">
      <c r="F41942" s="34"/>
      <c r="J41942" s="34"/>
      <c r="K41942" s="34"/>
      <c r="L41942" s="34"/>
    </row>
    <row r="41943" spans="6:12" x14ac:dyDescent="0.35">
      <c r="F41943" s="34"/>
      <c r="J41943" s="34"/>
      <c r="K41943" s="34"/>
      <c r="L41943" s="34"/>
    </row>
    <row r="41944" spans="6:12" x14ac:dyDescent="0.35">
      <c r="F41944" s="34"/>
      <c r="J41944" s="34"/>
      <c r="K41944" s="34"/>
      <c r="L41944" s="34"/>
    </row>
    <row r="41945" spans="6:12" x14ac:dyDescent="0.35">
      <c r="F41945" s="34"/>
      <c r="J41945" s="34"/>
      <c r="K41945" s="34"/>
      <c r="L41945" s="34"/>
    </row>
    <row r="41946" spans="6:12" x14ac:dyDescent="0.35">
      <c r="F41946" s="34"/>
      <c r="J41946" s="34"/>
      <c r="K41946" s="34"/>
      <c r="L41946" s="34"/>
    </row>
    <row r="41947" spans="6:12" x14ac:dyDescent="0.35">
      <c r="F41947" s="34"/>
      <c r="J41947" s="34"/>
      <c r="K41947" s="34"/>
      <c r="L41947" s="34"/>
    </row>
    <row r="41948" spans="6:12" x14ac:dyDescent="0.35">
      <c r="F41948" s="34"/>
      <c r="J41948" s="34"/>
      <c r="K41948" s="34"/>
      <c r="L41948" s="34"/>
    </row>
    <row r="41949" spans="6:12" x14ac:dyDescent="0.35">
      <c r="F41949" s="34"/>
      <c r="J41949" s="34"/>
      <c r="K41949" s="34"/>
      <c r="L41949" s="34"/>
    </row>
    <row r="41950" spans="6:12" x14ac:dyDescent="0.35">
      <c r="F41950" s="34"/>
      <c r="J41950" s="34"/>
      <c r="K41950" s="34"/>
      <c r="L41950" s="34"/>
    </row>
    <row r="41951" spans="6:12" x14ac:dyDescent="0.35">
      <c r="F41951" s="34"/>
      <c r="J41951" s="34"/>
      <c r="K41951" s="34"/>
      <c r="L41951" s="34"/>
    </row>
    <row r="41952" spans="6:12" x14ac:dyDescent="0.35">
      <c r="F41952" s="34"/>
      <c r="J41952" s="34"/>
      <c r="K41952" s="34"/>
      <c r="L41952" s="34"/>
    </row>
    <row r="41953" spans="6:12" x14ac:dyDescent="0.35">
      <c r="F41953" s="34"/>
      <c r="J41953" s="34"/>
      <c r="K41953" s="34"/>
      <c r="L41953" s="34"/>
    </row>
    <row r="41954" spans="6:12" x14ac:dyDescent="0.35">
      <c r="F41954" s="34"/>
      <c r="J41954" s="34"/>
      <c r="K41954" s="34"/>
      <c r="L41954" s="34"/>
    </row>
    <row r="41955" spans="6:12" x14ac:dyDescent="0.35">
      <c r="F41955" s="34"/>
      <c r="J41955" s="34"/>
      <c r="K41955" s="34"/>
      <c r="L41955" s="34"/>
    </row>
    <row r="41956" spans="6:12" x14ac:dyDescent="0.35">
      <c r="F41956" s="34"/>
      <c r="J41956" s="34"/>
      <c r="K41956" s="34"/>
      <c r="L41956" s="34"/>
    </row>
    <row r="41957" spans="6:12" x14ac:dyDescent="0.35">
      <c r="F41957" s="34"/>
      <c r="J41957" s="34"/>
      <c r="K41957" s="34"/>
      <c r="L41957" s="34"/>
    </row>
    <row r="41958" spans="6:12" x14ac:dyDescent="0.35">
      <c r="F41958" s="34"/>
      <c r="J41958" s="34"/>
      <c r="K41958" s="34"/>
      <c r="L41958" s="34"/>
    </row>
    <row r="41959" spans="6:12" x14ac:dyDescent="0.35">
      <c r="F41959" s="34"/>
      <c r="J41959" s="34"/>
      <c r="K41959" s="34"/>
      <c r="L41959" s="34"/>
    </row>
    <row r="41960" spans="6:12" x14ac:dyDescent="0.35">
      <c r="F41960" s="34"/>
      <c r="J41960" s="34"/>
      <c r="K41960" s="34"/>
      <c r="L41960" s="34"/>
    </row>
    <row r="41961" spans="6:12" x14ac:dyDescent="0.35">
      <c r="F41961" s="34"/>
      <c r="J41961" s="34"/>
      <c r="K41961" s="34"/>
      <c r="L41961" s="34"/>
    </row>
    <row r="41962" spans="6:12" x14ac:dyDescent="0.35">
      <c r="F41962" s="34"/>
      <c r="J41962" s="34"/>
      <c r="K41962" s="34"/>
      <c r="L41962" s="34"/>
    </row>
    <row r="41963" spans="6:12" x14ac:dyDescent="0.35">
      <c r="F41963" s="34"/>
      <c r="J41963" s="34"/>
      <c r="K41963" s="34"/>
      <c r="L41963" s="34"/>
    </row>
    <row r="41964" spans="6:12" x14ac:dyDescent="0.35">
      <c r="F41964" s="34"/>
      <c r="J41964" s="34"/>
      <c r="K41964" s="34"/>
      <c r="L41964" s="34"/>
    </row>
    <row r="41965" spans="6:12" x14ac:dyDescent="0.35">
      <c r="F41965" s="34"/>
      <c r="J41965" s="34"/>
      <c r="K41965" s="34"/>
      <c r="L41965" s="34"/>
    </row>
    <row r="41966" spans="6:12" x14ac:dyDescent="0.35">
      <c r="F41966" s="34"/>
      <c r="J41966" s="34"/>
      <c r="K41966" s="34"/>
      <c r="L41966" s="34"/>
    </row>
    <row r="41967" spans="6:12" x14ac:dyDescent="0.35">
      <c r="F41967" s="34"/>
      <c r="J41967" s="34"/>
      <c r="K41967" s="34"/>
      <c r="L41967" s="34"/>
    </row>
    <row r="41968" spans="6:12" x14ac:dyDescent="0.35">
      <c r="F41968" s="34"/>
      <c r="J41968" s="34"/>
      <c r="K41968" s="34"/>
      <c r="L41968" s="34"/>
    </row>
    <row r="41969" spans="6:12" x14ac:dyDescent="0.35">
      <c r="F41969" s="34"/>
      <c r="J41969" s="34"/>
      <c r="K41969" s="34"/>
      <c r="L41969" s="34"/>
    </row>
    <row r="41970" spans="6:12" x14ac:dyDescent="0.35">
      <c r="F41970" s="34"/>
      <c r="J41970" s="34"/>
      <c r="K41970" s="34"/>
      <c r="L41970" s="34"/>
    </row>
    <row r="41971" spans="6:12" x14ac:dyDescent="0.35">
      <c r="F41971" s="34"/>
      <c r="J41971" s="34"/>
      <c r="K41971" s="34"/>
      <c r="L41971" s="34"/>
    </row>
    <row r="41972" spans="6:12" x14ac:dyDescent="0.35">
      <c r="F41972" s="34"/>
      <c r="J41972" s="34"/>
      <c r="K41972" s="34"/>
      <c r="L41972" s="34"/>
    </row>
    <row r="41973" spans="6:12" x14ac:dyDescent="0.35">
      <c r="F41973" s="34"/>
      <c r="J41973" s="34"/>
      <c r="K41973" s="34"/>
      <c r="L41973" s="34"/>
    </row>
    <row r="41974" spans="6:12" x14ac:dyDescent="0.35">
      <c r="F41974" s="34"/>
      <c r="J41974" s="34"/>
      <c r="K41974" s="34"/>
      <c r="L41974" s="34"/>
    </row>
    <row r="41975" spans="6:12" x14ac:dyDescent="0.35">
      <c r="F41975" s="34"/>
      <c r="J41975" s="34"/>
      <c r="K41975" s="34"/>
      <c r="L41975" s="34"/>
    </row>
    <row r="41976" spans="6:12" x14ac:dyDescent="0.35">
      <c r="F41976" s="34"/>
      <c r="J41976" s="34"/>
      <c r="K41976" s="34"/>
      <c r="L41976" s="34"/>
    </row>
    <row r="41977" spans="6:12" x14ac:dyDescent="0.35">
      <c r="F41977" s="34"/>
      <c r="J41977" s="34"/>
      <c r="K41977" s="34"/>
      <c r="L41977" s="34"/>
    </row>
    <row r="41978" spans="6:12" x14ac:dyDescent="0.35">
      <c r="F41978" s="34"/>
      <c r="J41978" s="34"/>
      <c r="K41978" s="34"/>
      <c r="L41978" s="34"/>
    </row>
    <row r="41979" spans="6:12" x14ac:dyDescent="0.35">
      <c r="F41979" s="34"/>
      <c r="J41979" s="34"/>
      <c r="K41979" s="34"/>
      <c r="L41979" s="34"/>
    </row>
    <row r="41980" spans="6:12" x14ac:dyDescent="0.35">
      <c r="F41980" s="34"/>
      <c r="J41980" s="34"/>
      <c r="K41980" s="34"/>
      <c r="L41980" s="34"/>
    </row>
    <row r="41981" spans="6:12" x14ac:dyDescent="0.35">
      <c r="F41981" s="34"/>
      <c r="J41981" s="34"/>
      <c r="K41981" s="34"/>
      <c r="L41981" s="34"/>
    </row>
    <row r="41982" spans="6:12" x14ac:dyDescent="0.35">
      <c r="F41982" s="34"/>
      <c r="J41982" s="34"/>
      <c r="K41982" s="34"/>
      <c r="L41982" s="34"/>
    </row>
    <row r="41983" spans="6:12" x14ac:dyDescent="0.35">
      <c r="F41983" s="34"/>
      <c r="J41983" s="34"/>
      <c r="K41983" s="34"/>
      <c r="L41983" s="34"/>
    </row>
    <row r="41984" spans="6:12" x14ac:dyDescent="0.35">
      <c r="F41984" s="34"/>
      <c r="J41984" s="34"/>
      <c r="K41984" s="34"/>
      <c r="L41984" s="34"/>
    </row>
    <row r="41985" spans="6:12" x14ac:dyDescent="0.35">
      <c r="F41985" s="34"/>
      <c r="J41985" s="34"/>
      <c r="K41985" s="34"/>
      <c r="L41985" s="34"/>
    </row>
    <row r="41986" spans="6:12" x14ac:dyDescent="0.35">
      <c r="F41986" s="34"/>
      <c r="J41986" s="34"/>
      <c r="K41986" s="34"/>
      <c r="L41986" s="34"/>
    </row>
    <row r="41987" spans="6:12" x14ac:dyDescent="0.35">
      <c r="F41987" s="34"/>
      <c r="J41987" s="34"/>
      <c r="K41987" s="34"/>
      <c r="L41987" s="34"/>
    </row>
    <row r="41988" spans="6:12" x14ac:dyDescent="0.35">
      <c r="F41988" s="34"/>
      <c r="J41988" s="34"/>
      <c r="K41988" s="34"/>
      <c r="L41988" s="34"/>
    </row>
    <row r="41989" spans="6:12" x14ac:dyDescent="0.35">
      <c r="F41989" s="34"/>
      <c r="J41989" s="34"/>
      <c r="K41989" s="34"/>
      <c r="L41989" s="34"/>
    </row>
    <row r="41990" spans="6:12" x14ac:dyDescent="0.35">
      <c r="F41990" s="34"/>
      <c r="J41990" s="34"/>
      <c r="K41990" s="34"/>
      <c r="L41990" s="34"/>
    </row>
    <row r="41991" spans="6:12" x14ac:dyDescent="0.35">
      <c r="F41991" s="34"/>
      <c r="J41991" s="34"/>
      <c r="K41991" s="34"/>
      <c r="L41991" s="34"/>
    </row>
    <row r="41992" spans="6:12" x14ac:dyDescent="0.35">
      <c r="F41992" s="34"/>
      <c r="J41992" s="34"/>
      <c r="K41992" s="34"/>
      <c r="L41992" s="34"/>
    </row>
    <row r="41993" spans="6:12" x14ac:dyDescent="0.35">
      <c r="F41993" s="34"/>
      <c r="J41993" s="34"/>
      <c r="K41993" s="34"/>
      <c r="L41993" s="34"/>
    </row>
    <row r="41994" spans="6:12" x14ac:dyDescent="0.35">
      <c r="F41994" s="34"/>
      <c r="J41994" s="34"/>
      <c r="K41994" s="34"/>
      <c r="L41994" s="34"/>
    </row>
    <row r="41995" spans="6:12" x14ac:dyDescent="0.35">
      <c r="F41995" s="34"/>
      <c r="J41995" s="34"/>
      <c r="K41995" s="34"/>
      <c r="L41995" s="34"/>
    </row>
    <row r="41996" spans="6:12" x14ac:dyDescent="0.35">
      <c r="F41996" s="34"/>
      <c r="J41996" s="34"/>
      <c r="K41996" s="34"/>
      <c r="L41996" s="34"/>
    </row>
    <row r="41997" spans="6:12" x14ac:dyDescent="0.35">
      <c r="F41997" s="34"/>
      <c r="J41997" s="34"/>
      <c r="K41997" s="34"/>
      <c r="L41997" s="34"/>
    </row>
    <row r="41998" spans="6:12" x14ac:dyDescent="0.35">
      <c r="F41998" s="34"/>
      <c r="J41998" s="34"/>
      <c r="K41998" s="34"/>
      <c r="L41998" s="34"/>
    </row>
    <row r="41999" spans="6:12" x14ac:dyDescent="0.35">
      <c r="F41999" s="34"/>
      <c r="J41999" s="34"/>
      <c r="K41999" s="34"/>
      <c r="L41999" s="34"/>
    </row>
    <row r="42000" spans="6:12" x14ac:dyDescent="0.35">
      <c r="F42000" s="34"/>
      <c r="J42000" s="34"/>
      <c r="K42000" s="34"/>
      <c r="L42000" s="34"/>
    </row>
    <row r="42001" spans="6:12" x14ac:dyDescent="0.35">
      <c r="F42001" s="34"/>
      <c r="J42001" s="34"/>
      <c r="K42001" s="34"/>
      <c r="L42001" s="34"/>
    </row>
    <row r="42002" spans="6:12" x14ac:dyDescent="0.35">
      <c r="F42002" s="34"/>
      <c r="J42002" s="34"/>
      <c r="K42002" s="34"/>
      <c r="L42002" s="34"/>
    </row>
    <row r="42003" spans="6:12" x14ac:dyDescent="0.35">
      <c r="F42003" s="34"/>
      <c r="J42003" s="34"/>
      <c r="K42003" s="34"/>
      <c r="L42003" s="34"/>
    </row>
    <row r="42004" spans="6:12" x14ac:dyDescent="0.35">
      <c r="F42004" s="34"/>
      <c r="J42004" s="34"/>
      <c r="K42004" s="34"/>
      <c r="L42004" s="34"/>
    </row>
    <row r="42005" spans="6:12" x14ac:dyDescent="0.35">
      <c r="F42005" s="34"/>
      <c r="J42005" s="34"/>
      <c r="K42005" s="34"/>
      <c r="L42005" s="34"/>
    </row>
    <row r="42006" spans="6:12" x14ac:dyDescent="0.35">
      <c r="F42006" s="34"/>
      <c r="J42006" s="34"/>
      <c r="K42006" s="34"/>
      <c r="L42006" s="34"/>
    </row>
    <row r="42007" spans="6:12" x14ac:dyDescent="0.35">
      <c r="F42007" s="34"/>
      <c r="J42007" s="34"/>
      <c r="K42007" s="34"/>
      <c r="L42007" s="34"/>
    </row>
    <row r="42008" spans="6:12" x14ac:dyDescent="0.35">
      <c r="F42008" s="34"/>
      <c r="J42008" s="34"/>
      <c r="K42008" s="34"/>
      <c r="L42008" s="34"/>
    </row>
    <row r="42009" spans="6:12" x14ac:dyDescent="0.35">
      <c r="F42009" s="34"/>
      <c r="J42009" s="34"/>
      <c r="K42009" s="34"/>
      <c r="L42009" s="34"/>
    </row>
    <row r="42010" spans="6:12" x14ac:dyDescent="0.35">
      <c r="F42010" s="34"/>
      <c r="J42010" s="34"/>
      <c r="K42010" s="34"/>
      <c r="L42010" s="34"/>
    </row>
    <row r="42011" spans="6:12" x14ac:dyDescent="0.35">
      <c r="F42011" s="34"/>
      <c r="J42011" s="34"/>
      <c r="K42011" s="34"/>
      <c r="L42011" s="34"/>
    </row>
    <row r="42012" spans="6:12" x14ac:dyDescent="0.35">
      <c r="F42012" s="34"/>
      <c r="J42012" s="34"/>
      <c r="K42012" s="34"/>
      <c r="L42012" s="34"/>
    </row>
    <row r="42013" spans="6:12" x14ac:dyDescent="0.35">
      <c r="F42013" s="34"/>
      <c r="J42013" s="34"/>
      <c r="K42013" s="34"/>
      <c r="L42013" s="34"/>
    </row>
    <row r="42014" spans="6:12" x14ac:dyDescent="0.35">
      <c r="F42014" s="34"/>
      <c r="J42014" s="34"/>
      <c r="K42014" s="34"/>
      <c r="L42014" s="34"/>
    </row>
    <row r="42015" spans="6:12" x14ac:dyDescent="0.35">
      <c r="F42015" s="34"/>
      <c r="J42015" s="34"/>
      <c r="K42015" s="34"/>
      <c r="L42015" s="34"/>
    </row>
    <row r="42016" spans="6:12" x14ac:dyDescent="0.35">
      <c r="F42016" s="34"/>
      <c r="J42016" s="34"/>
      <c r="K42016" s="34"/>
      <c r="L42016" s="34"/>
    </row>
    <row r="42017" spans="6:12" x14ac:dyDescent="0.35">
      <c r="F42017" s="34"/>
      <c r="J42017" s="34"/>
      <c r="K42017" s="34"/>
      <c r="L42017" s="34"/>
    </row>
    <row r="42018" spans="6:12" x14ac:dyDescent="0.35">
      <c r="F42018" s="34"/>
      <c r="J42018" s="34"/>
      <c r="K42018" s="34"/>
      <c r="L42018" s="34"/>
    </row>
    <row r="42019" spans="6:12" x14ac:dyDescent="0.35">
      <c r="F42019" s="34"/>
      <c r="J42019" s="34"/>
      <c r="K42019" s="34"/>
      <c r="L42019" s="34"/>
    </row>
    <row r="42020" spans="6:12" x14ac:dyDescent="0.35">
      <c r="F42020" s="34"/>
      <c r="J42020" s="34"/>
      <c r="K42020" s="34"/>
      <c r="L42020" s="34"/>
    </row>
    <row r="42021" spans="6:12" x14ac:dyDescent="0.35">
      <c r="F42021" s="34"/>
      <c r="J42021" s="34"/>
      <c r="K42021" s="34"/>
      <c r="L42021" s="34"/>
    </row>
    <row r="42022" spans="6:12" x14ac:dyDescent="0.35">
      <c r="F42022" s="34"/>
      <c r="J42022" s="34"/>
      <c r="K42022" s="34"/>
      <c r="L42022" s="34"/>
    </row>
    <row r="42023" spans="6:12" x14ac:dyDescent="0.35">
      <c r="F42023" s="34"/>
      <c r="J42023" s="34"/>
      <c r="K42023" s="34"/>
      <c r="L42023" s="34"/>
    </row>
    <row r="42024" spans="6:12" x14ac:dyDescent="0.35">
      <c r="F42024" s="34"/>
      <c r="J42024" s="34"/>
      <c r="K42024" s="34"/>
      <c r="L42024" s="34"/>
    </row>
    <row r="42025" spans="6:12" x14ac:dyDescent="0.35">
      <c r="F42025" s="34"/>
      <c r="J42025" s="34"/>
      <c r="K42025" s="34"/>
      <c r="L42025" s="34"/>
    </row>
    <row r="42026" spans="6:12" x14ac:dyDescent="0.35">
      <c r="F42026" s="34"/>
      <c r="J42026" s="34"/>
      <c r="K42026" s="34"/>
      <c r="L42026" s="34"/>
    </row>
    <row r="42027" spans="6:12" x14ac:dyDescent="0.35">
      <c r="F42027" s="34"/>
      <c r="J42027" s="34"/>
      <c r="K42027" s="34"/>
      <c r="L42027" s="34"/>
    </row>
    <row r="42028" spans="6:12" x14ac:dyDescent="0.35">
      <c r="F42028" s="34"/>
      <c r="J42028" s="34"/>
      <c r="K42028" s="34"/>
      <c r="L42028" s="34"/>
    </row>
    <row r="42029" spans="6:12" x14ac:dyDescent="0.35">
      <c r="F42029" s="34"/>
      <c r="J42029" s="34"/>
      <c r="K42029" s="34"/>
      <c r="L42029" s="34"/>
    </row>
    <row r="42030" spans="6:12" x14ac:dyDescent="0.35">
      <c r="F42030" s="34"/>
      <c r="J42030" s="34"/>
      <c r="K42030" s="34"/>
      <c r="L42030" s="34"/>
    </row>
    <row r="42031" spans="6:12" x14ac:dyDescent="0.35">
      <c r="F42031" s="34"/>
      <c r="J42031" s="34"/>
      <c r="K42031" s="34"/>
      <c r="L42031" s="34"/>
    </row>
    <row r="42032" spans="6:12" x14ac:dyDescent="0.35">
      <c r="F42032" s="34"/>
      <c r="J42032" s="34"/>
      <c r="K42032" s="34"/>
      <c r="L42032" s="34"/>
    </row>
    <row r="42033" spans="6:12" x14ac:dyDescent="0.35">
      <c r="F42033" s="34"/>
      <c r="J42033" s="34"/>
      <c r="K42033" s="34"/>
      <c r="L42033" s="34"/>
    </row>
    <row r="42034" spans="6:12" x14ac:dyDescent="0.35">
      <c r="F42034" s="34"/>
      <c r="J42034" s="34"/>
      <c r="K42034" s="34"/>
      <c r="L42034" s="34"/>
    </row>
    <row r="42035" spans="6:12" x14ac:dyDescent="0.35">
      <c r="F42035" s="34"/>
      <c r="J42035" s="34"/>
      <c r="K42035" s="34"/>
      <c r="L42035" s="34"/>
    </row>
    <row r="42036" spans="6:12" x14ac:dyDescent="0.35">
      <c r="F42036" s="34"/>
      <c r="J42036" s="34"/>
      <c r="K42036" s="34"/>
      <c r="L42036" s="34"/>
    </row>
    <row r="42037" spans="6:12" x14ac:dyDescent="0.35">
      <c r="F42037" s="34"/>
      <c r="J42037" s="34"/>
      <c r="K42037" s="34"/>
      <c r="L42037" s="34"/>
    </row>
    <row r="42038" spans="6:12" x14ac:dyDescent="0.35">
      <c r="F42038" s="34"/>
      <c r="J42038" s="34"/>
      <c r="K42038" s="34"/>
      <c r="L42038" s="34"/>
    </row>
    <row r="42039" spans="6:12" x14ac:dyDescent="0.35">
      <c r="F42039" s="34"/>
      <c r="J42039" s="34"/>
      <c r="K42039" s="34"/>
      <c r="L42039" s="34"/>
    </row>
    <row r="42040" spans="6:12" x14ac:dyDescent="0.35">
      <c r="F42040" s="34"/>
      <c r="J42040" s="34"/>
      <c r="K42040" s="34"/>
      <c r="L42040" s="34"/>
    </row>
    <row r="42041" spans="6:12" x14ac:dyDescent="0.35">
      <c r="F42041" s="34"/>
      <c r="J42041" s="34"/>
      <c r="K42041" s="34"/>
      <c r="L42041" s="34"/>
    </row>
    <row r="42042" spans="6:12" x14ac:dyDescent="0.35">
      <c r="F42042" s="34"/>
      <c r="J42042" s="34"/>
      <c r="K42042" s="34"/>
      <c r="L42042" s="34"/>
    </row>
    <row r="42043" spans="6:12" x14ac:dyDescent="0.35">
      <c r="F42043" s="34"/>
      <c r="J42043" s="34"/>
      <c r="K42043" s="34"/>
      <c r="L42043" s="34"/>
    </row>
    <row r="42044" spans="6:12" x14ac:dyDescent="0.35">
      <c r="F42044" s="34"/>
      <c r="J42044" s="34"/>
      <c r="K42044" s="34"/>
      <c r="L42044" s="34"/>
    </row>
    <row r="42045" spans="6:12" x14ac:dyDescent="0.35">
      <c r="F42045" s="34"/>
      <c r="J42045" s="34"/>
      <c r="K42045" s="34"/>
      <c r="L42045" s="34"/>
    </row>
    <row r="42046" spans="6:12" x14ac:dyDescent="0.35">
      <c r="F42046" s="34"/>
      <c r="J42046" s="34"/>
      <c r="K42046" s="34"/>
      <c r="L42046" s="34"/>
    </row>
    <row r="42047" spans="6:12" x14ac:dyDescent="0.35">
      <c r="F42047" s="34"/>
      <c r="J42047" s="34"/>
      <c r="K42047" s="34"/>
      <c r="L42047" s="34"/>
    </row>
    <row r="42048" spans="6:12" x14ac:dyDescent="0.35">
      <c r="F42048" s="34"/>
      <c r="J42048" s="34"/>
      <c r="K42048" s="34"/>
      <c r="L42048" s="34"/>
    </row>
    <row r="42049" spans="6:12" x14ac:dyDescent="0.35">
      <c r="F42049" s="34"/>
      <c r="J42049" s="34"/>
      <c r="K42049" s="34"/>
      <c r="L42049" s="34"/>
    </row>
    <row r="42050" spans="6:12" x14ac:dyDescent="0.35">
      <c r="F42050" s="34"/>
      <c r="J42050" s="34"/>
      <c r="K42050" s="34"/>
      <c r="L42050" s="34"/>
    </row>
    <row r="42051" spans="6:12" x14ac:dyDescent="0.35">
      <c r="F42051" s="34"/>
      <c r="J42051" s="34"/>
      <c r="K42051" s="34"/>
      <c r="L42051" s="34"/>
    </row>
    <row r="42052" spans="6:12" x14ac:dyDescent="0.35">
      <c r="F42052" s="34"/>
      <c r="J42052" s="34"/>
      <c r="K42052" s="34"/>
      <c r="L42052" s="34"/>
    </row>
    <row r="42053" spans="6:12" x14ac:dyDescent="0.35">
      <c r="F42053" s="34"/>
      <c r="J42053" s="34"/>
      <c r="K42053" s="34"/>
      <c r="L42053" s="34"/>
    </row>
    <row r="42054" spans="6:12" x14ac:dyDescent="0.35">
      <c r="F42054" s="34"/>
      <c r="J42054" s="34"/>
      <c r="K42054" s="34"/>
      <c r="L42054" s="34"/>
    </row>
    <row r="42055" spans="6:12" x14ac:dyDescent="0.35">
      <c r="F42055" s="34"/>
      <c r="J42055" s="34"/>
      <c r="K42055" s="34"/>
      <c r="L42055" s="34"/>
    </row>
    <row r="42056" spans="6:12" x14ac:dyDescent="0.35">
      <c r="F42056" s="34"/>
      <c r="J42056" s="34"/>
      <c r="K42056" s="34"/>
      <c r="L42056" s="34"/>
    </row>
    <row r="42057" spans="6:12" x14ac:dyDescent="0.35">
      <c r="F42057" s="34"/>
      <c r="J42057" s="34"/>
      <c r="K42057" s="34"/>
      <c r="L42057" s="34"/>
    </row>
    <row r="42058" spans="6:12" x14ac:dyDescent="0.35">
      <c r="F42058" s="34"/>
      <c r="J42058" s="34"/>
      <c r="K42058" s="34"/>
      <c r="L42058" s="34"/>
    </row>
    <row r="42059" spans="6:12" x14ac:dyDescent="0.35">
      <c r="F42059" s="34"/>
      <c r="J42059" s="34"/>
      <c r="K42059" s="34"/>
      <c r="L42059" s="34"/>
    </row>
    <row r="42060" spans="6:12" x14ac:dyDescent="0.35">
      <c r="F42060" s="34"/>
      <c r="J42060" s="34"/>
      <c r="K42060" s="34"/>
      <c r="L42060" s="34"/>
    </row>
    <row r="42061" spans="6:12" x14ac:dyDescent="0.35">
      <c r="F42061" s="34"/>
      <c r="J42061" s="34"/>
      <c r="K42061" s="34"/>
      <c r="L42061" s="34"/>
    </row>
    <row r="42062" spans="6:12" x14ac:dyDescent="0.35">
      <c r="F42062" s="34"/>
      <c r="J42062" s="34"/>
      <c r="K42062" s="34"/>
      <c r="L42062" s="34"/>
    </row>
    <row r="42063" spans="6:12" x14ac:dyDescent="0.35">
      <c r="F42063" s="34"/>
      <c r="J42063" s="34"/>
      <c r="K42063" s="34"/>
      <c r="L42063" s="34"/>
    </row>
    <row r="42064" spans="6:12" x14ac:dyDescent="0.35">
      <c r="F42064" s="34"/>
      <c r="J42064" s="34"/>
      <c r="K42064" s="34"/>
      <c r="L42064" s="34"/>
    </row>
    <row r="42065" spans="6:12" x14ac:dyDescent="0.35">
      <c r="F42065" s="34"/>
      <c r="J42065" s="34"/>
      <c r="K42065" s="34"/>
      <c r="L42065" s="34"/>
    </row>
    <row r="42066" spans="6:12" x14ac:dyDescent="0.35">
      <c r="F42066" s="34"/>
      <c r="J42066" s="34"/>
      <c r="K42066" s="34"/>
      <c r="L42066" s="34"/>
    </row>
    <row r="42067" spans="6:12" x14ac:dyDescent="0.35">
      <c r="F42067" s="34"/>
      <c r="J42067" s="34"/>
      <c r="K42067" s="34"/>
      <c r="L42067" s="34"/>
    </row>
    <row r="42068" spans="6:12" x14ac:dyDescent="0.35">
      <c r="F42068" s="34"/>
      <c r="J42068" s="34"/>
      <c r="K42068" s="34"/>
      <c r="L42068" s="34"/>
    </row>
    <row r="42069" spans="6:12" x14ac:dyDescent="0.35">
      <c r="F42069" s="34"/>
      <c r="J42069" s="34"/>
      <c r="K42069" s="34"/>
      <c r="L42069" s="34"/>
    </row>
    <row r="42070" spans="6:12" x14ac:dyDescent="0.35">
      <c r="F42070" s="34"/>
      <c r="J42070" s="34"/>
      <c r="K42070" s="34"/>
      <c r="L42070" s="34"/>
    </row>
    <row r="42071" spans="6:12" x14ac:dyDescent="0.35">
      <c r="F42071" s="34"/>
      <c r="J42071" s="34"/>
      <c r="K42071" s="34"/>
      <c r="L42071" s="34"/>
    </row>
    <row r="42072" spans="6:12" x14ac:dyDescent="0.35">
      <c r="F42072" s="34"/>
      <c r="J42072" s="34"/>
      <c r="K42072" s="34"/>
      <c r="L42072" s="34"/>
    </row>
    <row r="42073" spans="6:12" x14ac:dyDescent="0.35">
      <c r="F42073" s="34"/>
      <c r="J42073" s="34"/>
      <c r="K42073" s="34"/>
      <c r="L42073" s="34"/>
    </row>
    <row r="42074" spans="6:12" x14ac:dyDescent="0.35">
      <c r="F42074" s="34"/>
      <c r="J42074" s="34"/>
      <c r="K42074" s="34"/>
      <c r="L42074" s="34"/>
    </row>
    <row r="42075" spans="6:12" x14ac:dyDescent="0.35">
      <c r="F42075" s="34"/>
      <c r="J42075" s="34"/>
      <c r="K42075" s="34"/>
      <c r="L42075" s="34"/>
    </row>
    <row r="42076" spans="6:12" x14ac:dyDescent="0.35">
      <c r="F42076" s="34"/>
      <c r="J42076" s="34"/>
      <c r="K42076" s="34"/>
      <c r="L42076" s="34"/>
    </row>
    <row r="42077" spans="6:12" x14ac:dyDescent="0.35">
      <c r="F42077" s="34"/>
      <c r="J42077" s="34"/>
      <c r="K42077" s="34"/>
      <c r="L42077" s="34"/>
    </row>
    <row r="42078" spans="6:12" x14ac:dyDescent="0.35">
      <c r="F42078" s="34"/>
      <c r="J42078" s="34"/>
      <c r="K42078" s="34"/>
      <c r="L42078" s="34"/>
    </row>
    <row r="42079" spans="6:12" x14ac:dyDescent="0.35">
      <c r="F42079" s="34"/>
      <c r="J42079" s="34"/>
      <c r="K42079" s="34"/>
      <c r="L42079" s="34"/>
    </row>
    <row r="42080" spans="6:12" x14ac:dyDescent="0.35">
      <c r="F42080" s="34"/>
      <c r="J42080" s="34"/>
      <c r="K42080" s="34"/>
      <c r="L42080" s="34"/>
    </row>
    <row r="42081" spans="6:12" x14ac:dyDescent="0.35">
      <c r="F42081" s="34"/>
      <c r="J42081" s="34"/>
      <c r="K42081" s="34"/>
      <c r="L42081" s="34"/>
    </row>
    <row r="42082" spans="6:12" x14ac:dyDescent="0.35">
      <c r="F42082" s="34"/>
      <c r="J42082" s="34"/>
      <c r="K42082" s="34"/>
      <c r="L42082" s="34"/>
    </row>
    <row r="42083" spans="6:12" x14ac:dyDescent="0.35">
      <c r="F42083" s="34"/>
      <c r="J42083" s="34"/>
      <c r="K42083" s="34"/>
      <c r="L42083" s="34"/>
    </row>
    <row r="42084" spans="6:12" x14ac:dyDescent="0.35">
      <c r="F42084" s="34"/>
      <c r="J42084" s="34"/>
      <c r="K42084" s="34"/>
      <c r="L42084" s="34"/>
    </row>
    <row r="42085" spans="6:12" x14ac:dyDescent="0.35">
      <c r="F42085" s="34"/>
      <c r="J42085" s="34"/>
      <c r="K42085" s="34"/>
      <c r="L42085" s="34"/>
    </row>
    <row r="42086" spans="6:12" x14ac:dyDescent="0.35">
      <c r="F42086" s="34"/>
      <c r="J42086" s="34"/>
      <c r="K42086" s="34"/>
      <c r="L42086" s="34"/>
    </row>
    <row r="42087" spans="6:12" x14ac:dyDescent="0.35">
      <c r="F42087" s="34"/>
      <c r="J42087" s="34"/>
      <c r="K42087" s="34"/>
      <c r="L42087" s="34"/>
    </row>
    <row r="42088" spans="6:12" x14ac:dyDescent="0.35">
      <c r="F42088" s="34"/>
      <c r="J42088" s="34"/>
      <c r="K42088" s="34"/>
      <c r="L42088" s="34"/>
    </row>
    <row r="42089" spans="6:12" x14ac:dyDescent="0.35">
      <c r="F42089" s="34"/>
      <c r="J42089" s="34"/>
      <c r="K42089" s="34"/>
      <c r="L42089" s="34"/>
    </row>
    <row r="42090" spans="6:12" x14ac:dyDescent="0.35">
      <c r="F42090" s="34"/>
      <c r="J42090" s="34"/>
      <c r="K42090" s="34"/>
      <c r="L42090" s="34"/>
    </row>
    <row r="42091" spans="6:12" x14ac:dyDescent="0.35">
      <c r="F42091" s="34"/>
      <c r="J42091" s="34"/>
      <c r="K42091" s="34"/>
      <c r="L42091" s="34"/>
    </row>
    <row r="42092" spans="6:12" x14ac:dyDescent="0.35">
      <c r="F42092" s="34"/>
      <c r="J42092" s="34"/>
      <c r="K42092" s="34"/>
      <c r="L42092" s="34"/>
    </row>
    <row r="42093" spans="6:12" x14ac:dyDescent="0.35">
      <c r="F42093" s="34"/>
      <c r="J42093" s="34"/>
      <c r="K42093" s="34"/>
      <c r="L42093" s="34"/>
    </row>
    <row r="42094" spans="6:12" x14ac:dyDescent="0.35">
      <c r="F42094" s="34"/>
      <c r="J42094" s="34"/>
      <c r="K42094" s="34"/>
      <c r="L42094" s="34"/>
    </row>
    <row r="42095" spans="6:12" x14ac:dyDescent="0.35">
      <c r="F42095" s="34"/>
      <c r="J42095" s="34"/>
      <c r="K42095" s="34"/>
      <c r="L42095" s="34"/>
    </row>
    <row r="42096" spans="6:12" x14ac:dyDescent="0.35">
      <c r="F42096" s="34"/>
      <c r="J42096" s="34"/>
      <c r="K42096" s="34"/>
      <c r="L42096" s="34"/>
    </row>
    <row r="42097" spans="6:12" x14ac:dyDescent="0.35">
      <c r="F42097" s="34"/>
      <c r="J42097" s="34"/>
      <c r="K42097" s="34"/>
      <c r="L42097" s="34"/>
    </row>
    <row r="42098" spans="6:12" x14ac:dyDescent="0.35">
      <c r="F42098" s="34"/>
      <c r="J42098" s="34"/>
      <c r="K42098" s="34"/>
      <c r="L42098" s="34"/>
    </row>
    <row r="42099" spans="6:12" x14ac:dyDescent="0.35">
      <c r="F42099" s="34"/>
      <c r="J42099" s="34"/>
      <c r="K42099" s="34"/>
      <c r="L42099" s="34"/>
    </row>
    <row r="42100" spans="6:12" x14ac:dyDescent="0.35">
      <c r="F42100" s="34"/>
      <c r="J42100" s="34"/>
      <c r="K42100" s="34"/>
      <c r="L42100" s="34"/>
    </row>
    <row r="42101" spans="6:12" x14ac:dyDescent="0.35">
      <c r="F42101" s="34"/>
      <c r="J42101" s="34"/>
      <c r="K42101" s="34"/>
      <c r="L42101" s="34"/>
    </row>
    <row r="42102" spans="6:12" x14ac:dyDescent="0.35">
      <c r="F42102" s="34"/>
      <c r="J42102" s="34"/>
      <c r="K42102" s="34"/>
      <c r="L42102" s="34"/>
    </row>
    <row r="42103" spans="6:12" x14ac:dyDescent="0.35">
      <c r="F42103" s="34"/>
      <c r="J42103" s="34"/>
      <c r="K42103" s="34"/>
      <c r="L42103" s="34"/>
    </row>
    <row r="42104" spans="6:12" x14ac:dyDescent="0.35">
      <c r="F42104" s="34"/>
      <c r="J42104" s="34"/>
      <c r="K42104" s="34"/>
      <c r="L42104" s="34"/>
    </row>
    <row r="42105" spans="6:12" x14ac:dyDescent="0.35">
      <c r="F42105" s="34"/>
      <c r="J42105" s="34"/>
      <c r="K42105" s="34"/>
      <c r="L42105" s="34"/>
    </row>
    <row r="42106" spans="6:12" x14ac:dyDescent="0.35">
      <c r="F42106" s="34"/>
      <c r="J42106" s="34"/>
      <c r="K42106" s="34"/>
      <c r="L42106" s="34"/>
    </row>
    <row r="42107" spans="6:12" x14ac:dyDescent="0.35">
      <c r="F42107" s="34"/>
      <c r="J42107" s="34"/>
      <c r="K42107" s="34"/>
      <c r="L42107" s="34"/>
    </row>
    <row r="42108" spans="6:12" x14ac:dyDescent="0.35">
      <c r="F42108" s="34"/>
      <c r="J42108" s="34"/>
      <c r="K42108" s="34"/>
      <c r="L42108" s="34"/>
    </row>
    <row r="42109" spans="6:12" x14ac:dyDescent="0.35">
      <c r="F42109" s="34"/>
      <c r="J42109" s="34"/>
      <c r="K42109" s="34"/>
      <c r="L42109" s="34"/>
    </row>
    <row r="42110" spans="6:12" x14ac:dyDescent="0.35">
      <c r="F42110" s="34"/>
      <c r="J42110" s="34"/>
      <c r="K42110" s="34"/>
      <c r="L42110" s="34"/>
    </row>
    <row r="42111" spans="6:12" x14ac:dyDescent="0.35">
      <c r="F42111" s="34"/>
      <c r="J42111" s="34"/>
      <c r="K42111" s="34"/>
      <c r="L42111" s="34"/>
    </row>
    <row r="42112" spans="6:12" x14ac:dyDescent="0.35">
      <c r="F42112" s="34"/>
      <c r="J42112" s="34"/>
      <c r="K42112" s="34"/>
      <c r="L42112" s="34"/>
    </row>
    <row r="42113" spans="6:12" x14ac:dyDescent="0.35">
      <c r="F42113" s="34"/>
      <c r="J42113" s="34"/>
      <c r="K42113" s="34"/>
      <c r="L42113" s="34"/>
    </row>
    <row r="42114" spans="6:12" x14ac:dyDescent="0.35">
      <c r="F42114" s="34"/>
      <c r="J42114" s="34"/>
      <c r="K42114" s="34"/>
      <c r="L42114" s="34"/>
    </row>
    <row r="42115" spans="6:12" x14ac:dyDescent="0.35">
      <c r="F42115" s="34"/>
      <c r="J42115" s="34"/>
      <c r="K42115" s="34"/>
      <c r="L42115" s="34"/>
    </row>
    <row r="42116" spans="6:12" x14ac:dyDescent="0.35">
      <c r="F42116" s="34"/>
      <c r="J42116" s="34"/>
      <c r="K42116" s="34"/>
      <c r="L42116" s="34"/>
    </row>
    <row r="42117" spans="6:12" x14ac:dyDescent="0.35">
      <c r="F42117" s="34"/>
      <c r="J42117" s="34"/>
      <c r="K42117" s="34"/>
      <c r="L42117" s="34"/>
    </row>
    <row r="42118" spans="6:12" x14ac:dyDescent="0.35">
      <c r="F42118" s="34"/>
      <c r="J42118" s="34"/>
      <c r="K42118" s="34"/>
      <c r="L42118" s="34"/>
    </row>
    <row r="42119" spans="6:12" x14ac:dyDescent="0.35">
      <c r="F42119" s="34"/>
      <c r="J42119" s="34"/>
      <c r="K42119" s="34"/>
      <c r="L42119" s="34"/>
    </row>
    <row r="42120" spans="6:12" x14ac:dyDescent="0.35">
      <c r="F42120" s="34"/>
      <c r="J42120" s="34"/>
      <c r="K42120" s="34"/>
      <c r="L42120" s="34"/>
    </row>
    <row r="42121" spans="6:12" x14ac:dyDescent="0.35">
      <c r="F42121" s="34"/>
      <c r="J42121" s="34"/>
      <c r="K42121" s="34"/>
      <c r="L42121" s="34"/>
    </row>
    <row r="42122" spans="6:12" x14ac:dyDescent="0.35">
      <c r="F42122" s="34"/>
      <c r="J42122" s="34"/>
      <c r="K42122" s="34"/>
      <c r="L42122" s="34"/>
    </row>
    <row r="42123" spans="6:12" x14ac:dyDescent="0.35">
      <c r="F42123" s="34"/>
      <c r="J42123" s="34"/>
      <c r="K42123" s="34"/>
      <c r="L42123" s="34"/>
    </row>
    <row r="42124" spans="6:12" x14ac:dyDescent="0.35">
      <c r="F42124" s="34"/>
      <c r="J42124" s="34"/>
      <c r="K42124" s="34"/>
      <c r="L42124" s="34"/>
    </row>
    <row r="42125" spans="6:12" x14ac:dyDescent="0.35">
      <c r="F42125" s="34"/>
      <c r="J42125" s="34"/>
      <c r="K42125" s="34"/>
      <c r="L42125" s="34"/>
    </row>
    <row r="42126" spans="6:12" x14ac:dyDescent="0.35">
      <c r="F42126" s="34"/>
      <c r="J42126" s="34"/>
      <c r="K42126" s="34"/>
      <c r="L42126" s="34"/>
    </row>
    <row r="42127" spans="6:12" x14ac:dyDescent="0.35">
      <c r="F42127" s="34"/>
      <c r="J42127" s="34"/>
      <c r="K42127" s="34"/>
      <c r="L42127" s="34"/>
    </row>
    <row r="42128" spans="6:12" x14ac:dyDescent="0.35">
      <c r="F42128" s="34"/>
      <c r="J42128" s="34"/>
      <c r="K42128" s="34"/>
      <c r="L42128" s="34"/>
    </row>
    <row r="42129" spans="6:12" x14ac:dyDescent="0.35">
      <c r="F42129" s="34"/>
      <c r="J42129" s="34"/>
      <c r="K42129" s="34"/>
      <c r="L42129" s="34"/>
    </row>
    <row r="42130" spans="6:12" x14ac:dyDescent="0.35">
      <c r="F42130" s="34"/>
      <c r="J42130" s="34"/>
      <c r="K42130" s="34"/>
      <c r="L42130" s="34"/>
    </row>
    <row r="42131" spans="6:12" x14ac:dyDescent="0.35">
      <c r="F42131" s="34"/>
      <c r="J42131" s="34"/>
      <c r="K42131" s="34"/>
      <c r="L42131" s="34"/>
    </row>
    <row r="42132" spans="6:12" x14ac:dyDescent="0.35">
      <c r="F42132" s="34"/>
      <c r="J42132" s="34"/>
      <c r="K42132" s="34"/>
      <c r="L42132" s="34"/>
    </row>
    <row r="42133" spans="6:12" x14ac:dyDescent="0.35">
      <c r="F42133" s="34"/>
      <c r="J42133" s="34"/>
      <c r="K42133" s="34"/>
      <c r="L42133" s="34"/>
    </row>
    <row r="42134" spans="6:12" x14ac:dyDescent="0.35">
      <c r="F42134" s="34"/>
      <c r="J42134" s="34"/>
      <c r="K42134" s="34"/>
      <c r="L42134" s="34"/>
    </row>
    <row r="42135" spans="6:12" x14ac:dyDescent="0.35">
      <c r="F42135" s="34"/>
      <c r="J42135" s="34"/>
      <c r="K42135" s="34"/>
      <c r="L42135" s="34"/>
    </row>
    <row r="42136" spans="6:12" x14ac:dyDescent="0.35">
      <c r="F42136" s="34"/>
      <c r="J42136" s="34"/>
      <c r="K42136" s="34"/>
      <c r="L42136" s="34"/>
    </row>
    <row r="42137" spans="6:12" x14ac:dyDescent="0.35">
      <c r="F42137" s="34"/>
      <c r="J42137" s="34"/>
      <c r="K42137" s="34"/>
      <c r="L42137" s="34"/>
    </row>
    <row r="42138" spans="6:12" x14ac:dyDescent="0.35">
      <c r="F42138" s="34"/>
      <c r="J42138" s="34"/>
      <c r="K42138" s="34"/>
      <c r="L42138" s="34"/>
    </row>
    <row r="42139" spans="6:12" x14ac:dyDescent="0.35">
      <c r="F42139" s="34"/>
      <c r="J42139" s="34"/>
      <c r="K42139" s="34"/>
      <c r="L42139" s="34"/>
    </row>
    <row r="42140" spans="6:12" x14ac:dyDescent="0.35">
      <c r="F42140" s="34"/>
      <c r="J42140" s="34"/>
      <c r="K42140" s="34"/>
      <c r="L42140" s="34"/>
    </row>
    <row r="42141" spans="6:12" x14ac:dyDescent="0.35">
      <c r="F42141" s="34"/>
      <c r="J42141" s="34"/>
      <c r="K42141" s="34"/>
      <c r="L42141" s="34"/>
    </row>
    <row r="42142" spans="6:12" x14ac:dyDescent="0.35">
      <c r="F42142" s="34"/>
      <c r="J42142" s="34"/>
      <c r="K42142" s="34"/>
      <c r="L42142" s="34"/>
    </row>
    <row r="42143" spans="6:12" x14ac:dyDescent="0.35">
      <c r="F42143" s="34"/>
      <c r="J42143" s="34"/>
      <c r="K42143" s="34"/>
      <c r="L42143" s="34"/>
    </row>
    <row r="42144" spans="6:12" x14ac:dyDescent="0.35">
      <c r="F42144" s="34"/>
      <c r="J42144" s="34"/>
      <c r="K42144" s="34"/>
      <c r="L42144" s="34"/>
    </row>
    <row r="42145" spans="6:12" x14ac:dyDescent="0.35">
      <c r="F42145" s="34"/>
      <c r="J42145" s="34"/>
      <c r="K42145" s="34"/>
      <c r="L42145" s="34"/>
    </row>
    <row r="42146" spans="6:12" x14ac:dyDescent="0.35">
      <c r="F42146" s="34"/>
      <c r="J42146" s="34"/>
      <c r="K42146" s="34"/>
      <c r="L42146" s="34"/>
    </row>
    <row r="42147" spans="6:12" x14ac:dyDescent="0.35">
      <c r="F42147" s="34"/>
      <c r="J42147" s="34"/>
      <c r="K42147" s="34"/>
      <c r="L42147" s="34"/>
    </row>
    <row r="42148" spans="6:12" x14ac:dyDescent="0.35">
      <c r="F42148" s="34"/>
      <c r="J42148" s="34"/>
      <c r="K42148" s="34"/>
      <c r="L42148" s="34"/>
    </row>
    <row r="42149" spans="6:12" x14ac:dyDescent="0.35">
      <c r="F42149" s="34"/>
      <c r="J42149" s="34"/>
      <c r="K42149" s="34"/>
      <c r="L42149" s="34"/>
    </row>
    <row r="42150" spans="6:12" x14ac:dyDescent="0.35">
      <c r="F42150" s="34"/>
      <c r="J42150" s="34"/>
      <c r="K42150" s="34"/>
      <c r="L42150" s="34"/>
    </row>
    <row r="42151" spans="6:12" x14ac:dyDescent="0.35">
      <c r="F42151" s="34"/>
      <c r="J42151" s="34"/>
      <c r="K42151" s="34"/>
      <c r="L42151" s="34"/>
    </row>
    <row r="42152" spans="6:12" x14ac:dyDescent="0.35">
      <c r="F42152" s="34"/>
      <c r="J42152" s="34"/>
      <c r="K42152" s="34"/>
      <c r="L42152" s="34"/>
    </row>
    <row r="42153" spans="6:12" x14ac:dyDescent="0.35">
      <c r="F42153" s="34"/>
      <c r="J42153" s="34"/>
      <c r="K42153" s="34"/>
      <c r="L42153" s="34"/>
    </row>
    <row r="42154" spans="6:12" x14ac:dyDescent="0.35">
      <c r="F42154" s="34"/>
      <c r="J42154" s="34"/>
      <c r="K42154" s="34"/>
      <c r="L42154" s="34"/>
    </row>
    <row r="42155" spans="6:12" x14ac:dyDescent="0.35">
      <c r="F42155" s="34"/>
      <c r="J42155" s="34"/>
      <c r="K42155" s="34"/>
      <c r="L42155" s="34"/>
    </row>
    <row r="42156" spans="6:12" x14ac:dyDescent="0.35">
      <c r="F42156" s="34"/>
      <c r="J42156" s="34"/>
      <c r="K42156" s="34"/>
      <c r="L42156" s="34"/>
    </row>
    <row r="42157" spans="6:12" x14ac:dyDescent="0.35">
      <c r="F42157" s="34"/>
      <c r="J42157" s="34"/>
      <c r="K42157" s="34"/>
      <c r="L42157" s="34"/>
    </row>
    <row r="42158" spans="6:12" x14ac:dyDescent="0.35">
      <c r="F42158" s="34"/>
      <c r="J42158" s="34"/>
      <c r="K42158" s="34"/>
      <c r="L42158" s="34"/>
    </row>
    <row r="42159" spans="6:12" x14ac:dyDescent="0.35">
      <c r="F42159" s="34"/>
      <c r="J42159" s="34"/>
      <c r="K42159" s="34"/>
      <c r="L42159" s="34"/>
    </row>
    <row r="42160" spans="6:12" x14ac:dyDescent="0.35">
      <c r="F42160" s="34"/>
      <c r="J42160" s="34"/>
      <c r="K42160" s="34"/>
      <c r="L42160" s="34"/>
    </row>
    <row r="42161" spans="6:12" x14ac:dyDescent="0.35">
      <c r="F42161" s="34"/>
      <c r="J42161" s="34"/>
      <c r="K42161" s="34"/>
      <c r="L42161" s="34"/>
    </row>
    <row r="42162" spans="6:12" x14ac:dyDescent="0.35">
      <c r="F42162" s="34"/>
      <c r="J42162" s="34"/>
      <c r="K42162" s="34"/>
      <c r="L42162" s="34"/>
    </row>
    <row r="42163" spans="6:12" x14ac:dyDescent="0.35">
      <c r="F42163" s="34"/>
      <c r="J42163" s="34"/>
      <c r="K42163" s="34"/>
      <c r="L42163" s="34"/>
    </row>
    <row r="42164" spans="6:12" x14ac:dyDescent="0.35">
      <c r="F42164" s="34"/>
      <c r="J42164" s="34"/>
      <c r="K42164" s="34"/>
      <c r="L42164" s="34"/>
    </row>
    <row r="42165" spans="6:12" x14ac:dyDescent="0.35">
      <c r="F42165" s="34"/>
      <c r="J42165" s="34"/>
      <c r="K42165" s="34"/>
      <c r="L42165" s="34"/>
    </row>
    <row r="42166" spans="6:12" x14ac:dyDescent="0.35">
      <c r="F42166" s="34"/>
      <c r="J42166" s="34"/>
      <c r="K42166" s="34"/>
      <c r="L42166" s="34"/>
    </row>
    <row r="42167" spans="6:12" x14ac:dyDescent="0.35">
      <c r="F42167" s="34"/>
      <c r="J42167" s="34"/>
      <c r="K42167" s="34"/>
      <c r="L42167" s="34"/>
    </row>
    <row r="42168" spans="6:12" x14ac:dyDescent="0.35">
      <c r="F42168" s="34"/>
      <c r="J42168" s="34"/>
      <c r="K42168" s="34"/>
      <c r="L42168" s="34"/>
    </row>
    <row r="42169" spans="6:12" x14ac:dyDescent="0.35">
      <c r="F42169" s="34"/>
      <c r="J42169" s="34"/>
      <c r="K42169" s="34"/>
      <c r="L42169" s="34"/>
    </row>
    <row r="42170" spans="6:12" x14ac:dyDescent="0.35">
      <c r="F42170" s="34"/>
      <c r="J42170" s="34"/>
      <c r="K42170" s="34"/>
      <c r="L42170" s="34"/>
    </row>
    <row r="42171" spans="6:12" x14ac:dyDescent="0.35">
      <c r="F42171" s="34"/>
      <c r="J42171" s="34"/>
      <c r="K42171" s="34"/>
      <c r="L42171" s="34"/>
    </row>
    <row r="42172" spans="6:12" x14ac:dyDescent="0.35">
      <c r="F42172" s="34"/>
      <c r="J42172" s="34"/>
      <c r="K42172" s="34"/>
      <c r="L42172" s="34"/>
    </row>
    <row r="42173" spans="6:12" x14ac:dyDescent="0.35">
      <c r="F42173" s="34"/>
      <c r="J42173" s="34"/>
      <c r="K42173" s="34"/>
      <c r="L42173" s="34"/>
    </row>
    <row r="42174" spans="6:12" x14ac:dyDescent="0.35">
      <c r="F42174" s="34"/>
      <c r="J42174" s="34"/>
      <c r="K42174" s="34"/>
      <c r="L42174" s="34"/>
    </row>
    <row r="42175" spans="6:12" x14ac:dyDescent="0.35">
      <c r="F42175" s="34"/>
      <c r="J42175" s="34"/>
      <c r="K42175" s="34"/>
      <c r="L42175" s="34"/>
    </row>
    <row r="42176" spans="6:12" x14ac:dyDescent="0.35">
      <c r="F42176" s="34"/>
      <c r="J42176" s="34"/>
      <c r="K42176" s="34"/>
      <c r="L42176" s="34"/>
    </row>
    <row r="42177" spans="6:12" x14ac:dyDescent="0.35">
      <c r="F42177" s="34"/>
      <c r="J42177" s="34"/>
      <c r="K42177" s="34"/>
      <c r="L42177" s="34"/>
    </row>
    <row r="42178" spans="6:12" x14ac:dyDescent="0.35">
      <c r="F42178" s="34"/>
      <c r="J42178" s="34"/>
      <c r="K42178" s="34"/>
      <c r="L42178" s="34"/>
    </row>
    <row r="42179" spans="6:12" x14ac:dyDescent="0.35">
      <c r="F42179" s="34"/>
      <c r="J42179" s="34"/>
      <c r="K42179" s="34"/>
      <c r="L42179" s="34"/>
    </row>
    <row r="42180" spans="6:12" x14ac:dyDescent="0.35">
      <c r="F42180" s="34"/>
      <c r="J42180" s="34"/>
      <c r="K42180" s="34"/>
      <c r="L42180" s="34"/>
    </row>
    <row r="42181" spans="6:12" x14ac:dyDescent="0.35">
      <c r="F42181" s="34"/>
      <c r="J42181" s="34"/>
      <c r="K42181" s="34"/>
      <c r="L42181" s="34"/>
    </row>
    <row r="42182" spans="6:12" x14ac:dyDescent="0.35">
      <c r="F42182" s="34"/>
      <c r="J42182" s="34"/>
      <c r="K42182" s="34"/>
      <c r="L42182" s="34"/>
    </row>
    <row r="42183" spans="6:12" x14ac:dyDescent="0.35">
      <c r="F42183" s="34"/>
      <c r="J42183" s="34"/>
      <c r="K42183" s="34"/>
      <c r="L42183" s="34"/>
    </row>
    <row r="42184" spans="6:12" x14ac:dyDescent="0.35">
      <c r="F42184" s="34"/>
      <c r="J42184" s="34"/>
      <c r="K42184" s="34"/>
      <c r="L42184" s="34"/>
    </row>
    <row r="42185" spans="6:12" x14ac:dyDescent="0.35">
      <c r="F42185" s="34"/>
      <c r="J42185" s="34"/>
      <c r="K42185" s="34"/>
      <c r="L42185" s="34"/>
    </row>
    <row r="42186" spans="6:12" x14ac:dyDescent="0.35">
      <c r="F42186" s="34"/>
      <c r="J42186" s="34"/>
      <c r="K42186" s="34"/>
      <c r="L42186" s="34"/>
    </row>
    <row r="42187" spans="6:12" x14ac:dyDescent="0.35">
      <c r="F42187" s="34"/>
      <c r="J42187" s="34"/>
      <c r="K42187" s="34"/>
      <c r="L42187" s="34"/>
    </row>
    <row r="42188" spans="6:12" x14ac:dyDescent="0.35">
      <c r="F42188" s="34"/>
      <c r="J42188" s="34"/>
      <c r="K42188" s="34"/>
      <c r="L42188" s="34"/>
    </row>
    <row r="42189" spans="6:12" x14ac:dyDescent="0.35">
      <c r="F42189" s="34"/>
      <c r="J42189" s="34"/>
      <c r="K42189" s="34"/>
      <c r="L42189" s="34"/>
    </row>
    <row r="42190" spans="6:12" x14ac:dyDescent="0.35">
      <c r="F42190" s="34"/>
      <c r="J42190" s="34"/>
      <c r="K42190" s="34"/>
      <c r="L42190" s="34"/>
    </row>
    <row r="42191" spans="6:12" x14ac:dyDescent="0.35">
      <c r="F42191" s="34"/>
      <c r="J42191" s="34"/>
      <c r="K42191" s="34"/>
      <c r="L42191" s="34"/>
    </row>
    <row r="42192" spans="6:12" x14ac:dyDescent="0.35">
      <c r="F42192" s="34"/>
      <c r="J42192" s="34"/>
      <c r="K42192" s="34"/>
      <c r="L42192" s="34"/>
    </row>
    <row r="42193" spans="6:12" x14ac:dyDescent="0.35">
      <c r="F42193" s="34"/>
      <c r="J42193" s="34"/>
      <c r="K42193" s="34"/>
      <c r="L42193" s="34"/>
    </row>
    <row r="42194" spans="6:12" x14ac:dyDescent="0.35">
      <c r="F42194" s="34"/>
      <c r="J42194" s="34"/>
      <c r="K42194" s="34"/>
      <c r="L42194" s="34"/>
    </row>
    <row r="42195" spans="6:12" x14ac:dyDescent="0.35">
      <c r="F42195" s="34"/>
      <c r="J42195" s="34"/>
      <c r="K42195" s="34"/>
      <c r="L42195" s="34"/>
    </row>
    <row r="42196" spans="6:12" x14ac:dyDescent="0.35">
      <c r="F42196" s="34"/>
      <c r="J42196" s="34"/>
      <c r="K42196" s="34"/>
      <c r="L42196" s="34"/>
    </row>
    <row r="42197" spans="6:12" x14ac:dyDescent="0.35">
      <c r="F42197" s="34"/>
      <c r="J42197" s="34"/>
      <c r="K42197" s="34"/>
      <c r="L42197" s="34"/>
    </row>
    <row r="42198" spans="6:12" x14ac:dyDescent="0.35">
      <c r="F42198" s="34"/>
      <c r="J42198" s="34"/>
      <c r="K42198" s="34"/>
      <c r="L42198" s="34"/>
    </row>
    <row r="42199" spans="6:12" x14ac:dyDescent="0.35">
      <c r="F42199" s="34"/>
      <c r="J42199" s="34"/>
      <c r="K42199" s="34"/>
      <c r="L42199" s="34"/>
    </row>
    <row r="42200" spans="6:12" x14ac:dyDescent="0.35">
      <c r="F42200" s="34"/>
      <c r="J42200" s="34"/>
      <c r="K42200" s="34"/>
      <c r="L42200" s="34"/>
    </row>
    <row r="42201" spans="6:12" x14ac:dyDescent="0.35">
      <c r="F42201" s="34"/>
      <c r="J42201" s="34"/>
      <c r="K42201" s="34"/>
      <c r="L42201" s="34"/>
    </row>
    <row r="42202" spans="6:12" x14ac:dyDescent="0.35">
      <c r="F42202" s="34"/>
      <c r="J42202" s="34"/>
      <c r="K42202" s="34"/>
      <c r="L42202" s="34"/>
    </row>
    <row r="42203" spans="6:12" x14ac:dyDescent="0.35">
      <c r="F42203" s="34"/>
      <c r="J42203" s="34"/>
      <c r="K42203" s="34"/>
      <c r="L42203" s="34"/>
    </row>
    <row r="42204" spans="6:12" x14ac:dyDescent="0.35">
      <c r="F42204" s="34"/>
      <c r="J42204" s="34"/>
      <c r="K42204" s="34"/>
      <c r="L42204" s="34"/>
    </row>
    <row r="42205" spans="6:12" x14ac:dyDescent="0.35">
      <c r="F42205" s="34"/>
      <c r="J42205" s="34"/>
      <c r="K42205" s="34"/>
      <c r="L42205" s="34"/>
    </row>
    <row r="42206" spans="6:12" x14ac:dyDescent="0.35">
      <c r="F42206" s="34"/>
      <c r="J42206" s="34"/>
      <c r="K42206" s="34"/>
      <c r="L42206" s="34"/>
    </row>
    <row r="42207" spans="6:12" x14ac:dyDescent="0.35">
      <c r="F42207" s="34"/>
      <c r="J42207" s="34"/>
      <c r="K42207" s="34"/>
      <c r="L42207" s="34"/>
    </row>
    <row r="42208" spans="6:12" x14ac:dyDescent="0.35">
      <c r="F42208" s="34"/>
      <c r="J42208" s="34"/>
      <c r="K42208" s="34"/>
      <c r="L42208" s="34"/>
    </row>
    <row r="42209" spans="6:12" x14ac:dyDescent="0.35">
      <c r="F42209" s="34"/>
      <c r="J42209" s="34"/>
      <c r="K42209" s="34"/>
      <c r="L42209" s="34"/>
    </row>
    <row r="42210" spans="6:12" x14ac:dyDescent="0.35">
      <c r="F42210" s="34"/>
      <c r="J42210" s="34"/>
      <c r="K42210" s="34"/>
      <c r="L42210" s="34"/>
    </row>
    <row r="42211" spans="6:12" x14ac:dyDescent="0.35">
      <c r="F42211" s="34"/>
      <c r="J42211" s="34"/>
      <c r="K42211" s="34"/>
      <c r="L42211" s="34"/>
    </row>
    <row r="42212" spans="6:12" x14ac:dyDescent="0.35">
      <c r="F42212" s="34"/>
      <c r="J42212" s="34"/>
      <c r="K42212" s="34"/>
      <c r="L42212" s="34"/>
    </row>
    <row r="42213" spans="6:12" x14ac:dyDescent="0.35">
      <c r="F42213" s="34"/>
      <c r="J42213" s="34"/>
      <c r="K42213" s="34"/>
      <c r="L42213" s="34"/>
    </row>
    <row r="42214" spans="6:12" x14ac:dyDescent="0.35">
      <c r="F42214" s="34"/>
      <c r="J42214" s="34"/>
      <c r="K42214" s="34"/>
      <c r="L42214" s="34"/>
    </row>
    <row r="42215" spans="6:12" x14ac:dyDescent="0.35">
      <c r="F42215" s="34"/>
      <c r="J42215" s="34"/>
      <c r="K42215" s="34"/>
      <c r="L42215" s="34"/>
    </row>
    <row r="42216" spans="6:12" x14ac:dyDescent="0.35">
      <c r="F42216" s="34"/>
      <c r="J42216" s="34"/>
      <c r="K42216" s="34"/>
      <c r="L42216" s="34"/>
    </row>
    <row r="42217" spans="6:12" x14ac:dyDescent="0.35">
      <c r="F42217" s="34"/>
      <c r="J42217" s="34"/>
      <c r="K42217" s="34"/>
      <c r="L42217" s="34"/>
    </row>
    <row r="42218" spans="6:12" x14ac:dyDescent="0.35">
      <c r="F42218" s="34"/>
      <c r="J42218" s="34"/>
      <c r="K42218" s="34"/>
      <c r="L42218" s="34"/>
    </row>
    <row r="42219" spans="6:12" x14ac:dyDescent="0.35">
      <c r="F42219" s="34"/>
      <c r="J42219" s="34"/>
      <c r="K42219" s="34"/>
      <c r="L42219" s="34"/>
    </row>
    <row r="42220" spans="6:12" x14ac:dyDescent="0.35">
      <c r="F42220" s="34"/>
      <c r="J42220" s="34"/>
      <c r="K42220" s="34"/>
      <c r="L42220" s="34"/>
    </row>
    <row r="42221" spans="6:12" x14ac:dyDescent="0.35">
      <c r="F42221" s="34"/>
      <c r="J42221" s="34"/>
      <c r="K42221" s="34"/>
      <c r="L42221" s="34"/>
    </row>
    <row r="42222" spans="6:12" x14ac:dyDescent="0.35">
      <c r="F42222" s="34"/>
      <c r="J42222" s="34"/>
      <c r="K42222" s="34"/>
      <c r="L42222" s="34"/>
    </row>
    <row r="42223" spans="6:12" x14ac:dyDescent="0.35">
      <c r="F42223" s="34"/>
      <c r="J42223" s="34"/>
      <c r="K42223" s="34"/>
      <c r="L42223" s="34"/>
    </row>
    <row r="42224" spans="6:12" x14ac:dyDescent="0.35">
      <c r="F42224" s="34"/>
      <c r="J42224" s="34"/>
      <c r="K42224" s="34"/>
      <c r="L42224" s="34"/>
    </row>
    <row r="42225" spans="6:12" x14ac:dyDescent="0.35">
      <c r="F42225" s="34"/>
      <c r="J42225" s="34"/>
      <c r="K42225" s="34"/>
      <c r="L42225" s="34"/>
    </row>
    <row r="42226" spans="6:12" x14ac:dyDescent="0.35">
      <c r="F42226" s="34"/>
      <c r="J42226" s="34"/>
      <c r="K42226" s="34"/>
      <c r="L42226" s="34"/>
    </row>
    <row r="42227" spans="6:12" x14ac:dyDescent="0.35">
      <c r="F42227" s="34"/>
      <c r="J42227" s="34"/>
      <c r="K42227" s="34"/>
      <c r="L42227" s="34"/>
    </row>
    <row r="42228" spans="6:12" x14ac:dyDescent="0.35">
      <c r="F42228" s="34"/>
      <c r="J42228" s="34"/>
      <c r="K42228" s="34"/>
      <c r="L42228" s="34"/>
    </row>
    <row r="42229" spans="6:12" x14ac:dyDescent="0.35">
      <c r="F42229" s="34"/>
      <c r="J42229" s="34"/>
      <c r="K42229" s="34"/>
      <c r="L42229" s="34"/>
    </row>
    <row r="42230" spans="6:12" x14ac:dyDescent="0.35">
      <c r="F42230" s="34"/>
      <c r="J42230" s="34"/>
      <c r="K42230" s="34"/>
      <c r="L42230" s="34"/>
    </row>
    <row r="42231" spans="6:12" x14ac:dyDescent="0.35">
      <c r="F42231" s="34"/>
      <c r="J42231" s="34"/>
      <c r="K42231" s="34"/>
      <c r="L42231" s="34"/>
    </row>
    <row r="42232" spans="6:12" x14ac:dyDescent="0.35">
      <c r="F42232" s="34"/>
      <c r="J42232" s="34"/>
      <c r="K42232" s="34"/>
      <c r="L42232" s="34"/>
    </row>
    <row r="42233" spans="6:12" x14ac:dyDescent="0.35">
      <c r="F42233" s="34"/>
      <c r="J42233" s="34"/>
      <c r="K42233" s="34"/>
      <c r="L42233" s="34"/>
    </row>
    <row r="42234" spans="6:12" x14ac:dyDescent="0.35">
      <c r="F42234" s="34"/>
      <c r="J42234" s="34"/>
      <c r="K42234" s="34"/>
      <c r="L42234" s="34"/>
    </row>
    <row r="42235" spans="6:12" x14ac:dyDescent="0.35">
      <c r="F42235" s="34"/>
      <c r="J42235" s="34"/>
      <c r="K42235" s="34"/>
      <c r="L42235" s="34"/>
    </row>
    <row r="42236" spans="6:12" x14ac:dyDescent="0.35">
      <c r="F42236" s="34"/>
      <c r="J42236" s="34"/>
      <c r="K42236" s="34"/>
      <c r="L42236" s="34"/>
    </row>
    <row r="42237" spans="6:12" x14ac:dyDescent="0.35">
      <c r="F42237" s="34"/>
      <c r="J42237" s="34"/>
      <c r="K42237" s="34"/>
      <c r="L42237" s="34"/>
    </row>
    <row r="42238" spans="6:12" x14ac:dyDescent="0.35">
      <c r="F42238" s="34"/>
      <c r="J42238" s="34"/>
      <c r="K42238" s="34"/>
      <c r="L42238" s="34"/>
    </row>
    <row r="42239" spans="6:12" x14ac:dyDescent="0.35">
      <c r="F42239" s="34"/>
      <c r="J42239" s="34"/>
      <c r="K42239" s="34"/>
      <c r="L42239" s="34"/>
    </row>
    <row r="42240" spans="6:12" x14ac:dyDescent="0.35">
      <c r="F42240" s="34"/>
      <c r="J42240" s="34"/>
      <c r="K42240" s="34"/>
      <c r="L42240" s="34"/>
    </row>
    <row r="42241" spans="6:12" x14ac:dyDescent="0.35">
      <c r="F42241" s="34"/>
      <c r="J42241" s="34"/>
      <c r="K42241" s="34"/>
      <c r="L42241" s="34"/>
    </row>
    <row r="42242" spans="6:12" x14ac:dyDescent="0.35">
      <c r="F42242" s="34"/>
      <c r="J42242" s="34"/>
      <c r="K42242" s="34"/>
      <c r="L42242" s="34"/>
    </row>
    <row r="42243" spans="6:12" x14ac:dyDescent="0.35">
      <c r="F42243" s="34"/>
      <c r="J42243" s="34"/>
      <c r="K42243" s="34"/>
      <c r="L42243" s="34"/>
    </row>
    <row r="42244" spans="6:12" x14ac:dyDescent="0.35">
      <c r="F42244" s="34"/>
      <c r="J42244" s="34"/>
      <c r="K42244" s="34"/>
      <c r="L42244" s="34"/>
    </row>
    <row r="42245" spans="6:12" x14ac:dyDescent="0.35">
      <c r="F42245" s="34"/>
      <c r="J42245" s="34"/>
      <c r="K42245" s="34"/>
      <c r="L42245" s="34"/>
    </row>
    <row r="42246" spans="6:12" x14ac:dyDescent="0.35">
      <c r="F42246" s="34"/>
      <c r="J42246" s="34"/>
      <c r="K42246" s="34"/>
      <c r="L42246" s="34"/>
    </row>
    <row r="42247" spans="6:12" x14ac:dyDescent="0.35">
      <c r="F42247" s="34"/>
      <c r="J42247" s="34"/>
      <c r="K42247" s="34"/>
      <c r="L42247" s="34"/>
    </row>
    <row r="42248" spans="6:12" x14ac:dyDescent="0.35">
      <c r="F42248" s="34"/>
      <c r="J42248" s="34"/>
      <c r="K42248" s="34"/>
      <c r="L42248" s="34"/>
    </row>
    <row r="42249" spans="6:12" x14ac:dyDescent="0.35">
      <c r="F42249" s="34"/>
      <c r="J42249" s="34"/>
      <c r="K42249" s="34"/>
      <c r="L42249" s="34"/>
    </row>
    <row r="42250" spans="6:12" x14ac:dyDescent="0.35">
      <c r="F42250" s="34"/>
      <c r="J42250" s="34"/>
      <c r="K42250" s="34"/>
      <c r="L42250" s="34"/>
    </row>
    <row r="42251" spans="6:12" x14ac:dyDescent="0.35">
      <c r="F42251" s="34"/>
      <c r="J42251" s="34"/>
      <c r="K42251" s="34"/>
      <c r="L42251" s="34"/>
    </row>
    <row r="42252" spans="6:12" x14ac:dyDescent="0.35">
      <c r="F42252" s="34"/>
      <c r="J42252" s="34"/>
      <c r="K42252" s="34"/>
      <c r="L42252" s="34"/>
    </row>
    <row r="42253" spans="6:12" x14ac:dyDescent="0.35">
      <c r="F42253" s="34"/>
      <c r="J42253" s="34"/>
      <c r="K42253" s="34"/>
      <c r="L42253" s="34"/>
    </row>
    <row r="42254" spans="6:12" x14ac:dyDescent="0.35">
      <c r="F42254" s="34"/>
      <c r="J42254" s="34"/>
      <c r="K42254" s="34"/>
      <c r="L42254" s="34"/>
    </row>
    <row r="42255" spans="6:12" x14ac:dyDescent="0.35">
      <c r="F42255" s="34"/>
      <c r="J42255" s="34"/>
      <c r="K42255" s="34"/>
      <c r="L42255" s="34"/>
    </row>
    <row r="42256" spans="6:12" x14ac:dyDescent="0.35">
      <c r="F42256" s="34"/>
      <c r="J42256" s="34"/>
      <c r="K42256" s="34"/>
      <c r="L42256" s="34"/>
    </row>
    <row r="42257" spans="6:12" x14ac:dyDescent="0.35">
      <c r="F42257" s="34"/>
      <c r="J42257" s="34"/>
      <c r="K42257" s="34"/>
      <c r="L42257" s="34"/>
    </row>
    <row r="42258" spans="6:12" x14ac:dyDescent="0.35">
      <c r="F42258" s="34"/>
      <c r="J42258" s="34"/>
      <c r="K42258" s="34"/>
      <c r="L42258" s="34"/>
    </row>
    <row r="42259" spans="6:12" x14ac:dyDescent="0.35">
      <c r="F42259" s="34"/>
      <c r="J42259" s="34"/>
      <c r="K42259" s="34"/>
      <c r="L42259" s="34"/>
    </row>
    <row r="42260" spans="6:12" x14ac:dyDescent="0.35">
      <c r="F42260" s="34"/>
      <c r="J42260" s="34"/>
      <c r="K42260" s="34"/>
      <c r="L42260" s="34"/>
    </row>
    <row r="42261" spans="6:12" x14ac:dyDescent="0.35">
      <c r="F42261" s="34"/>
      <c r="J42261" s="34"/>
      <c r="K42261" s="34"/>
      <c r="L42261" s="34"/>
    </row>
    <row r="42262" spans="6:12" x14ac:dyDescent="0.35">
      <c r="F42262" s="34"/>
      <c r="J42262" s="34"/>
      <c r="K42262" s="34"/>
      <c r="L42262" s="34"/>
    </row>
    <row r="42263" spans="6:12" x14ac:dyDescent="0.35">
      <c r="F42263" s="34"/>
      <c r="J42263" s="34"/>
      <c r="K42263" s="34"/>
      <c r="L42263" s="34"/>
    </row>
    <row r="42264" spans="6:12" x14ac:dyDescent="0.35">
      <c r="F42264" s="34"/>
      <c r="J42264" s="34"/>
      <c r="K42264" s="34"/>
      <c r="L42264" s="34"/>
    </row>
    <row r="42265" spans="6:12" x14ac:dyDescent="0.35">
      <c r="F42265" s="34"/>
      <c r="J42265" s="34"/>
      <c r="K42265" s="34"/>
      <c r="L42265" s="34"/>
    </row>
    <row r="42266" spans="6:12" x14ac:dyDescent="0.35">
      <c r="F42266" s="34"/>
      <c r="J42266" s="34"/>
      <c r="K42266" s="34"/>
      <c r="L42266" s="34"/>
    </row>
    <row r="42267" spans="6:12" x14ac:dyDescent="0.35">
      <c r="F42267" s="34"/>
      <c r="J42267" s="34"/>
      <c r="K42267" s="34"/>
      <c r="L42267" s="34"/>
    </row>
    <row r="42268" spans="6:12" x14ac:dyDescent="0.35">
      <c r="F42268" s="34"/>
      <c r="J42268" s="34"/>
      <c r="K42268" s="34"/>
      <c r="L42268" s="34"/>
    </row>
    <row r="42269" spans="6:12" x14ac:dyDescent="0.35">
      <c r="F42269" s="34"/>
      <c r="J42269" s="34"/>
      <c r="K42269" s="34"/>
      <c r="L42269" s="34"/>
    </row>
    <row r="42270" spans="6:12" x14ac:dyDescent="0.35">
      <c r="F42270" s="34"/>
      <c r="J42270" s="34"/>
      <c r="K42270" s="34"/>
      <c r="L42270" s="34"/>
    </row>
    <row r="42271" spans="6:12" x14ac:dyDescent="0.35">
      <c r="F42271" s="34"/>
      <c r="J42271" s="34"/>
      <c r="K42271" s="34"/>
      <c r="L42271" s="34"/>
    </row>
    <row r="42272" spans="6:12" x14ac:dyDescent="0.35">
      <c r="F42272" s="34"/>
      <c r="J42272" s="34"/>
      <c r="K42272" s="34"/>
      <c r="L42272" s="34"/>
    </row>
    <row r="42273" spans="6:12" x14ac:dyDescent="0.35">
      <c r="F42273" s="34"/>
      <c r="J42273" s="34"/>
      <c r="K42273" s="34"/>
      <c r="L42273" s="34"/>
    </row>
    <row r="42274" spans="6:12" x14ac:dyDescent="0.35">
      <c r="F42274" s="34"/>
      <c r="J42274" s="34"/>
      <c r="K42274" s="34"/>
      <c r="L42274" s="34"/>
    </row>
    <row r="42275" spans="6:12" x14ac:dyDescent="0.35">
      <c r="F42275" s="34"/>
      <c r="J42275" s="34"/>
      <c r="K42275" s="34"/>
      <c r="L42275" s="34"/>
    </row>
    <row r="42276" spans="6:12" x14ac:dyDescent="0.35">
      <c r="F42276" s="34"/>
      <c r="J42276" s="34"/>
      <c r="K42276" s="34"/>
      <c r="L42276" s="34"/>
    </row>
    <row r="42277" spans="6:12" x14ac:dyDescent="0.35">
      <c r="F42277" s="34"/>
      <c r="J42277" s="34"/>
      <c r="K42277" s="34"/>
      <c r="L42277" s="34"/>
    </row>
    <row r="42278" spans="6:12" x14ac:dyDescent="0.35">
      <c r="F42278" s="34"/>
      <c r="J42278" s="34"/>
      <c r="K42278" s="34"/>
      <c r="L42278" s="34"/>
    </row>
    <row r="42279" spans="6:12" x14ac:dyDescent="0.35">
      <c r="F42279" s="34"/>
      <c r="J42279" s="34"/>
      <c r="K42279" s="34"/>
      <c r="L42279" s="34"/>
    </row>
    <row r="42280" spans="6:12" x14ac:dyDescent="0.35">
      <c r="F42280" s="34"/>
      <c r="J42280" s="34"/>
      <c r="K42280" s="34"/>
      <c r="L42280" s="34"/>
    </row>
    <row r="42281" spans="6:12" x14ac:dyDescent="0.35">
      <c r="F42281" s="34"/>
      <c r="J42281" s="34"/>
      <c r="K42281" s="34"/>
      <c r="L42281" s="34"/>
    </row>
    <row r="42282" spans="6:12" x14ac:dyDescent="0.35">
      <c r="F42282" s="34"/>
      <c r="J42282" s="34"/>
      <c r="K42282" s="34"/>
      <c r="L42282" s="34"/>
    </row>
    <row r="42283" spans="6:12" x14ac:dyDescent="0.35">
      <c r="F42283" s="34"/>
      <c r="J42283" s="34"/>
      <c r="K42283" s="34"/>
      <c r="L42283" s="34"/>
    </row>
    <row r="42284" spans="6:12" x14ac:dyDescent="0.35">
      <c r="F42284" s="34"/>
      <c r="J42284" s="34"/>
      <c r="K42284" s="34"/>
      <c r="L42284" s="34"/>
    </row>
    <row r="42285" spans="6:12" x14ac:dyDescent="0.35">
      <c r="F42285" s="34"/>
      <c r="J42285" s="34"/>
      <c r="K42285" s="34"/>
      <c r="L42285" s="34"/>
    </row>
    <row r="42286" spans="6:12" x14ac:dyDescent="0.35">
      <c r="F42286" s="34"/>
      <c r="J42286" s="34"/>
      <c r="K42286" s="34"/>
      <c r="L42286" s="34"/>
    </row>
    <row r="42287" spans="6:12" x14ac:dyDescent="0.35">
      <c r="F42287" s="34"/>
      <c r="J42287" s="34"/>
      <c r="K42287" s="34"/>
      <c r="L42287" s="34"/>
    </row>
    <row r="42288" spans="6:12" x14ac:dyDescent="0.35">
      <c r="F42288" s="34"/>
      <c r="J42288" s="34"/>
      <c r="K42288" s="34"/>
      <c r="L42288" s="34"/>
    </row>
    <row r="42289" spans="6:12" x14ac:dyDescent="0.35">
      <c r="F42289" s="34"/>
      <c r="J42289" s="34"/>
      <c r="K42289" s="34"/>
      <c r="L42289" s="34"/>
    </row>
    <row r="42290" spans="6:12" x14ac:dyDescent="0.35">
      <c r="F42290" s="34"/>
      <c r="J42290" s="34"/>
      <c r="K42290" s="34"/>
      <c r="L42290" s="34"/>
    </row>
    <row r="42291" spans="6:12" x14ac:dyDescent="0.35">
      <c r="F42291" s="34"/>
      <c r="J42291" s="34"/>
      <c r="K42291" s="34"/>
      <c r="L42291" s="34"/>
    </row>
    <row r="42292" spans="6:12" x14ac:dyDescent="0.35">
      <c r="F42292" s="34"/>
      <c r="J42292" s="34"/>
      <c r="K42292" s="34"/>
      <c r="L42292" s="34"/>
    </row>
    <row r="42293" spans="6:12" x14ac:dyDescent="0.35">
      <c r="F42293" s="34"/>
      <c r="J42293" s="34"/>
      <c r="K42293" s="34"/>
      <c r="L42293" s="34"/>
    </row>
    <row r="42294" spans="6:12" x14ac:dyDescent="0.35">
      <c r="F42294" s="34"/>
      <c r="J42294" s="34"/>
      <c r="K42294" s="34"/>
      <c r="L42294" s="34"/>
    </row>
    <row r="42295" spans="6:12" x14ac:dyDescent="0.35">
      <c r="F42295" s="34"/>
      <c r="J42295" s="34"/>
      <c r="K42295" s="34"/>
      <c r="L42295" s="34"/>
    </row>
    <row r="42296" spans="6:12" x14ac:dyDescent="0.35">
      <c r="F42296" s="34"/>
      <c r="J42296" s="34"/>
      <c r="K42296" s="34"/>
      <c r="L42296" s="34"/>
    </row>
    <row r="42297" spans="6:12" x14ac:dyDescent="0.35">
      <c r="F42297" s="34"/>
      <c r="J42297" s="34"/>
      <c r="K42297" s="34"/>
      <c r="L42297" s="34"/>
    </row>
    <row r="42298" spans="6:12" x14ac:dyDescent="0.35">
      <c r="F42298" s="34"/>
      <c r="J42298" s="34"/>
      <c r="K42298" s="34"/>
      <c r="L42298" s="34"/>
    </row>
    <row r="42299" spans="6:12" x14ac:dyDescent="0.35">
      <c r="F42299" s="34"/>
      <c r="J42299" s="34"/>
      <c r="K42299" s="34"/>
      <c r="L42299" s="34"/>
    </row>
    <row r="42300" spans="6:12" x14ac:dyDescent="0.35">
      <c r="F42300" s="34"/>
      <c r="J42300" s="34"/>
      <c r="K42300" s="34"/>
      <c r="L42300" s="34"/>
    </row>
    <row r="42301" spans="6:12" x14ac:dyDescent="0.35">
      <c r="F42301" s="34"/>
      <c r="J42301" s="34"/>
      <c r="K42301" s="34"/>
      <c r="L42301" s="34"/>
    </row>
    <row r="42302" spans="6:12" x14ac:dyDescent="0.35">
      <c r="F42302" s="34"/>
      <c r="J42302" s="34"/>
      <c r="K42302" s="34"/>
      <c r="L42302" s="34"/>
    </row>
    <row r="42303" spans="6:12" x14ac:dyDescent="0.35">
      <c r="F42303" s="34"/>
      <c r="J42303" s="34"/>
      <c r="K42303" s="34"/>
      <c r="L42303" s="34"/>
    </row>
    <row r="42304" spans="6:12" x14ac:dyDescent="0.35">
      <c r="F42304" s="34"/>
      <c r="J42304" s="34"/>
      <c r="K42304" s="34"/>
      <c r="L42304" s="34"/>
    </row>
    <row r="42305" spans="6:12" x14ac:dyDescent="0.35">
      <c r="F42305" s="34"/>
      <c r="J42305" s="34"/>
      <c r="K42305" s="34"/>
      <c r="L42305" s="34"/>
    </row>
    <row r="42306" spans="6:12" x14ac:dyDescent="0.35">
      <c r="F42306" s="34"/>
      <c r="J42306" s="34"/>
      <c r="K42306" s="34"/>
      <c r="L42306" s="34"/>
    </row>
    <row r="42307" spans="6:12" x14ac:dyDescent="0.35">
      <c r="F42307" s="34"/>
      <c r="J42307" s="34"/>
      <c r="K42307" s="34"/>
      <c r="L42307" s="34"/>
    </row>
    <row r="42308" spans="6:12" x14ac:dyDescent="0.35">
      <c r="F42308" s="34"/>
      <c r="J42308" s="34"/>
      <c r="K42308" s="34"/>
      <c r="L42308" s="34"/>
    </row>
    <row r="42309" spans="6:12" x14ac:dyDescent="0.35">
      <c r="F42309" s="34"/>
      <c r="J42309" s="34"/>
      <c r="K42309" s="34"/>
      <c r="L42309" s="34"/>
    </row>
    <row r="42310" spans="6:12" x14ac:dyDescent="0.35">
      <c r="F42310" s="34"/>
      <c r="J42310" s="34"/>
      <c r="K42310" s="34"/>
      <c r="L42310" s="34"/>
    </row>
    <row r="42311" spans="6:12" x14ac:dyDescent="0.35">
      <c r="F42311" s="34"/>
      <c r="J42311" s="34"/>
      <c r="K42311" s="34"/>
      <c r="L42311" s="34"/>
    </row>
    <row r="42312" spans="6:12" x14ac:dyDescent="0.35">
      <c r="F42312" s="34"/>
      <c r="J42312" s="34"/>
      <c r="K42312" s="34"/>
      <c r="L42312" s="34"/>
    </row>
    <row r="42313" spans="6:12" x14ac:dyDescent="0.35">
      <c r="F42313" s="34"/>
      <c r="J42313" s="34"/>
      <c r="K42313" s="34"/>
      <c r="L42313" s="34"/>
    </row>
    <row r="42314" spans="6:12" x14ac:dyDescent="0.35">
      <c r="F42314" s="34"/>
      <c r="J42314" s="34"/>
      <c r="K42314" s="34"/>
      <c r="L42314" s="34"/>
    </row>
    <row r="42315" spans="6:12" x14ac:dyDescent="0.35">
      <c r="F42315" s="34"/>
      <c r="J42315" s="34"/>
      <c r="K42315" s="34"/>
      <c r="L42315" s="34"/>
    </row>
    <row r="42316" spans="6:12" x14ac:dyDescent="0.35">
      <c r="F42316" s="34"/>
      <c r="J42316" s="34"/>
      <c r="K42316" s="34"/>
      <c r="L42316" s="34"/>
    </row>
    <row r="42317" spans="6:12" x14ac:dyDescent="0.35">
      <c r="F42317" s="34"/>
      <c r="J42317" s="34"/>
      <c r="K42317" s="34"/>
      <c r="L42317" s="34"/>
    </row>
    <row r="42318" spans="6:12" x14ac:dyDescent="0.35">
      <c r="F42318" s="34"/>
      <c r="J42318" s="34"/>
      <c r="K42318" s="34"/>
      <c r="L42318" s="34"/>
    </row>
    <row r="42319" spans="6:12" x14ac:dyDescent="0.35">
      <c r="F42319" s="34"/>
      <c r="J42319" s="34"/>
      <c r="K42319" s="34"/>
      <c r="L42319" s="34"/>
    </row>
    <row r="42320" spans="6:12" x14ac:dyDescent="0.35">
      <c r="F42320" s="34"/>
      <c r="J42320" s="34"/>
      <c r="K42320" s="34"/>
      <c r="L42320" s="34"/>
    </row>
    <row r="42321" spans="6:12" x14ac:dyDescent="0.35">
      <c r="F42321" s="34"/>
      <c r="J42321" s="34"/>
      <c r="K42321" s="34"/>
      <c r="L42321" s="34"/>
    </row>
    <row r="42322" spans="6:12" x14ac:dyDescent="0.35">
      <c r="F42322" s="34"/>
      <c r="J42322" s="34"/>
      <c r="K42322" s="34"/>
      <c r="L42322" s="34"/>
    </row>
    <row r="42323" spans="6:12" x14ac:dyDescent="0.35">
      <c r="F42323" s="34"/>
      <c r="J42323" s="34"/>
      <c r="K42323" s="34"/>
      <c r="L42323" s="34"/>
    </row>
    <row r="42324" spans="6:12" x14ac:dyDescent="0.35">
      <c r="F42324" s="34"/>
      <c r="J42324" s="34"/>
      <c r="K42324" s="34"/>
      <c r="L42324" s="34"/>
    </row>
    <row r="42325" spans="6:12" x14ac:dyDescent="0.35">
      <c r="F42325" s="34"/>
      <c r="J42325" s="34"/>
      <c r="K42325" s="34"/>
      <c r="L42325" s="34"/>
    </row>
    <row r="42326" spans="6:12" x14ac:dyDescent="0.35">
      <c r="F42326" s="34"/>
      <c r="J42326" s="34"/>
      <c r="K42326" s="34"/>
      <c r="L42326" s="34"/>
    </row>
    <row r="42327" spans="6:12" x14ac:dyDescent="0.35">
      <c r="F42327" s="34"/>
      <c r="J42327" s="34"/>
      <c r="K42327" s="34"/>
      <c r="L42327" s="34"/>
    </row>
    <row r="42328" spans="6:12" x14ac:dyDescent="0.35">
      <c r="F42328" s="34"/>
      <c r="J42328" s="34"/>
      <c r="K42328" s="34"/>
      <c r="L42328" s="34"/>
    </row>
    <row r="42329" spans="6:12" x14ac:dyDescent="0.35">
      <c r="F42329" s="34"/>
      <c r="J42329" s="34"/>
      <c r="K42329" s="34"/>
      <c r="L42329" s="34"/>
    </row>
    <row r="42330" spans="6:12" x14ac:dyDescent="0.35">
      <c r="F42330" s="34"/>
      <c r="J42330" s="34"/>
      <c r="K42330" s="34"/>
      <c r="L42330" s="34"/>
    </row>
    <row r="42331" spans="6:12" x14ac:dyDescent="0.35">
      <c r="F42331" s="34"/>
      <c r="J42331" s="34"/>
      <c r="K42331" s="34"/>
      <c r="L42331" s="34"/>
    </row>
    <row r="42332" spans="6:12" x14ac:dyDescent="0.35">
      <c r="F42332" s="34"/>
      <c r="J42332" s="34"/>
      <c r="K42332" s="34"/>
      <c r="L42332" s="34"/>
    </row>
    <row r="42333" spans="6:12" x14ac:dyDescent="0.35">
      <c r="F42333" s="34"/>
      <c r="J42333" s="34"/>
      <c r="K42333" s="34"/>
      <c r="L42333" s="34"/>
    </row>
    <row r="42334" spans="6:12" x14ac:dyDescent="0.35">
      <c r="F42334" s="34"/>
      <c r="J42334" s="34"/>
      <c r="K42334" s="34"/>
      <c r="L42334" s="34"/>
    </row>
    <row r="42335" spans="6:12" x14ac:dyDescent="0.35">
      <c r="F42335" s="34"/>
      <c r="J42335" s="34"/>
      <c r="K42335" s="34"/>
      <c r="L42335" s="34"/>
    </row>
    <row r="42336" spans="6:12" x14ac:dyDescent="0.35">
      <c r="F42336" s="34"/>
      <c r="J42336" s="34"/>
      <c r="K42336" s="34"/>
      <c r="L42336" s="34"/>
    </row>
    <row r="42337" spans="6:12" x14ac:dyDescent="0.35">
      <c r="F42337" s="34"/>
      <c r="J42337" s="34"/>
      <c r="K42337" s="34"/>
      <c r="L42337" s="34"/>
    </row>
    <row r="42338" spans="6:12" x14ac:dyDescent="0.35">
      <c r="F42338" s="34"/>
      <c r="J42338" s="34"/>
      <c r="K42338" s="34"/>
      <c r="L42338" s="34"/>
    </row>
    <row r="42339" spans="6:12" x14ac:dyDescent="0.35">
      <c r="F42339" s="34"/>
      <c r="J42339" s="34"/>
      <c r="K42339" s="34"/>
      <c r="L42339" s="34"/>
    </row>
    <row r="42340" spans="6:12" x14ac:dyDescent="0.35">
      <c r="F42340" s="34"/>
      <c r="J42340" s="34"/>
      <c r="K42340" s="34"/>
      <c r="L42340" s="34"/>
    </row>
    <row r="42341" spans="6:12" x14ac:dyDescent="0.35">
      <c r="F42341" s="34"/>
      <c r="J42341" s="34"/>
      <c r="K42341" s="34"/>
      <c r="L42341" s="34"/>
    </row>
    <row r="42342" spans="6:12" x14ac:dyDescent="0.35">
      <c r="F42342" s="34"/>
      <c r="J42342" s="34"/>
      <c r="K42342" s="34"/>
      <c r="L42342" s="34"/>
    </row>
    <row r="42343" spans="6:12" x14ac:dyDescent="0.35">
      <c r="F42343" s="34"/>
      <c r="J42343" s="34"/>
      <c r="K42343" s="34"/>
      <c r="L42343" s="34"/>
    </row>
    <row r="42344" spans="6:12" x14ac:dyDescent="0.35">
      <c r="F42344" s="34"/>
      <c r="J42344" s="34"/>
      <c r="K42344" s="34"/>
      <c r="L42344" s="34"/>
    </row>
    <row r="42345" spans="6:12" x14ac:dyDescent="0.35">
      <c r="F42345" s="34"/>
      <c r="J42345" s="34"/>
      <c r="K42345" s="34"/>
      <c r="L42345" s="34"/>
    </row>
    <row r="42346" spans="6:12" x14ac:dyDescent="0.35">
      <c r="F42346" s="34"/>
      <c r="J42346" s="34"/>
      <c r="K42346" s="34"/>
      <c r="L42346" s="34"/>
    </row>
    <row r="42347" spans="6:12" x14ac:dyDescent="0.35">
      <c r="F42347" s="34"/>
      <c r="J42347" s="34"/>
      <c r="K42347" s="34"/>
      <c r="L42347" s="34"/>
    </row>
    <row r="42348" spans="6:12" x14ac:dyDescent="0.35">
      <c r="F42348" s="34"/>
      <c r="J42348" s="34"/>
      <c r="K42348" s="34"/>
      <c r="L42348" s="34"/>
    </row>
    <row r="42349" spans="6:12" x14ac:dyDescent="0.35">
      <c r="F42349" s="34"/>
      <c r="J42349" s="34"/>
      <c r="K42349" s="34"/>
      <c r="L42349" s="34"/>
    </row>
    <row r="42350" spans="6:12" x14ac:dyDescent="0.35">
      <c r="F42350" s="34"/>
      <c r="J42350" s="34"/>
      <c r="K42350" s="34"/>
      <c r="L42350" s="34"/>
    </row>
    <row r="42351" spans="6:12" x14ac:dyDescent="0.35">
      <c r="F42351" s="34"/>
      <c r="J42351" s="34"/>
      <c r="K42351" s="34"/>
      <c r="L42351" s="34"/>
    </row>
    <row r="42352" spans="6:12" x14ac:dyDescent="0.35">
      <c r="F42352" s="34"/>
      <c r="J42352" s="34"/>
      <c r="K42352" s="34"/>
      <c r="L42352" s="34"/>
    </row>
    <row r="42353" spans="6:12" x14ac:dyDescent="0.35">
      <c r="F42353" s="34"/>
      <c r="J42353" s="34"/>
      <c r="K42353" s="34"/>
      <c r="L42353" s="34"/>
    </row>
    <row r="42354" spans="6:12" x14ac:dyDescent="0.35">
      <c r="F42354" s="34"/>
      <c r="J42354" s="34"/>
      <c r="K42354" s="34"/>
      <c r="L42354" s="34"/>
    </row>
    <row r="42355" spans="6:12" x14ac:dyDescent="0.35">
      <c r="F42355" s="34"/>
      <c r="J42355" s="34"/>
      <c r="K42355" s="34"/>
      <c r="L42355" s="34"/>
    </row>
    <row r="42356" spans="6:12" x14ac:dyDescent="0.35">
      <c r="F42356" s="34"/>
      <c r="J42356" s="34"/>
      <c r="K42356" s="34"/>
      <c r="L42356" s="34"/>
    </row>
    <row r="42357" spans="6:12" x14ac:dyDescent="0.35">
      <c r="F42357" s="34"/>
      <c r="J42357" s="34"/>
      <c r="K42357" s="34"/>
      <c r="L42357" s="34"/>
    </row>
    <row r="42358" spans="6:12" x14ac:dyDescent="0.35">
      <c r="F42358" s="34"/>
      <c r="J42358" s="34"/>
      <c r="K42358" s="34"/>
      <c r="L42358" s="34"/>
    </row>
    <row r="42359" spans="6:12" x14ac:dyDescent="0.35">
      <c r="F42359" s="34"/>
      <c r="J42359" s="34"/>
      <c r="K42359" s="34"/>
      <c r="L42359" s="34"/>
    </row>
    <row r="42360" spans="6:12" x14ac:dyDescent="0.35">
      <c r="F42360" s="34"/>
      <c r="J42360" s="34"/>
      <c r="K42360" s="34"/>
      <c r="L42360" s="34"/>
    </row>
    <row r="42361" spans="6:12" x14ac:dyDescent="0.35">
      <c r="F42361" s="34"/>
      <c r="J42361" s="34"/>
      <c r="K42361" s="34"/>
      <c r="L42361" s="34"/>
    </row>
    <row r="42362" spans="6:12" x14ac:dyDescent="0.35">
      <c r="F42362" s="34"/>
      <c r="J42362" s="34"/>
      <c r="K42362" s="34"/>
      <c r="L42362" s="34"/>
    </row>
    <row r="42363" spans="6:12" x14ac:dyDescent="0.35">
      <c r="F42363" s="34"/>
      <c r="J42363" s="34"/>
      <c r="K42363" s="34"/>
      <c r="L42363" s="34"/>
    </row>
    <row r="42364" spans="6:12" x14ac:dyDescent="0.35">
      <c r="F42364" s="34"/>
      <c r="J42364" s="34"/>
      <c r="K42364" s="34"/>
      <c r="L42364" s="34"/>
    </row>
    <row r="42365" spans="6:12" x14ac:dyDescent="0.35">
      <c r="F42365" s="34"/>
      <c r="J42365" s="34"/>
      <c r="K42365" s="34"/>
      <c r="L42365" s="34"/>
    </row>
    <row r="42366" spans="6:12" x14ac:dyDescent="0.35">
      <c r="F42366" s="34"/>
      <c r="J42366" s="34"/>
      <c r="K42366" s="34"/>
      <c r="L42366" s="34"/>
    </row>
    <row r="42367" spans="6:12" x14ac:dyDescent="0.35">
      <c r="F42367" s="34"/>
      <c r="J42367" s="34"/>
      <c r="K42367" s="34"/>
      <c r="L42367" s="34"/>
    </row>
    <row r="42368" spans="6:12" x14ac:dyDescent="0.35">
      <c r="F42368" s="34"/>
      <c r="J42368" s="34"/>
      <c r="K42368" s="34"/>
      <c r="L42368" s="34"/>
    </row>
    <row r="42369" spans="6:12" x14ac:dyDescent="0.35">
      <c r="F42369" s="34"/>
      <c r="J42369" s="34"/>
      <c r="K42369" s="34"/>
      <c r="L42369" s="34"/>
    </row>
    <row r="42370" spans="6:12" x14ac:dyDescent="0.35">
      <c r="F42370" s="34"/>
      <c r="J42370" s="34"/>
      <c r="K42370" s="34"/>
      <c r="L42370" s="34"/>
    </row>
    <row r="42371" spans="6:12" x14ac:dyDescent="0.35">
      <c r="F42371" s="34"/>
      <c r="J42371" s="34"/>
      <c r="K42371" s="34"/>
      <c r="L42371" s="34"/>
    </row>
    <row r="42372" spans="6:12" x14ac:dyDescent="0.35">
      <c r="F42372" s="34"/>
      <c r="J42372" s="34"/>
      <c r="K42372" s="34"/>
      <c r="L42372" s="34"/>
    </row>
    <row r="42373" spans="6:12" x14ac:dyDescent="0.35">
      <c r="F42373" s="34"/>
      <c r="J42373" s="34"/>
      <c r="K42373" s="34"/>
      <c r="L42373" s="34"/>
    </row>
    <row r="42374" spans="6:12" x14ac:dyDescent="0.35">
      <c r="F42374" s="34"/>
      <c r="J42374" s="34"/>
      <c r="K42374" s="34"/>
      <c r="L42374" s="34"/>
    </row>
    <row r="42375" spans="6:12" x14ac:dyDescent="0.35">
      <c r="F42375" s="34"/>
      <c r="J42375" s="34"/>
      <c r="K42375" s="34"/>
      <c r="L42375" s="34"/>
    </row>
    <row r="42376" spans="6:12" x14ac:dyDescent="0.35">
      <c r="F42376" s="34"/>
      <c r="J42376" s="34"/>
      <c r="K42376" s="34"/>
      <c r="L42376" s="34"/>
    </row>
    <row r="42377" spans="6:12" x14ac:dyDescent="0.35">
      <c r="F42377" s="34"/>
      <c r="J42377" s="34"/>
      <c r="K42377" s="34"/>
      <c r="L42377" s="34"/>
    </row>
    <row r="42378" spans="6:12" x14ac:dyDescent="0.35">
      <c r="F42378" s="34"/>
      <c r="J42378" s="34"/>
      <c r="K42378" s="34"/>
      <c r="L42378" s="34"/>
    </row>
    <row r="42379" spans="6:12" x14ac:dyDescent="0.35">
      <c r="F42379" s="34"/>
      <c r="J42379" s="34"/>
      <c r="K42379" s="34"/>
      <c r="L42379" s="34"/>
    </row>
    <row r="42380" spans="6:12" x14ac:dyDescent="0.35">
      <c r="F42380" s="34"/>
      <c r="J42380" s="34"/>
      <c r="K42380" s="34"/>
      <c r="L42380" s="34"/>
    </row>
    <row r="42381" spans="6:12" x14ac:dyDescent="0.35">
      <c r="F42381" s="34"/>
      <c r="J42381" s="34"/>
      <c r="K42381" s="34"/>
      <c r="L42381" s="34"/>
    </row>
    <row r="42382" spans="6:12" x14ac:dyDescent="0.35">
      <c r="F42382" s="34"/>
      <c r="J42382" s="34"/>
      <c r="K42382" s="34"/>
      <c r="L42382" s="34"/>
    </row>
    <row r="42383" spans="6:12" x14ac:dyDescent="0.35">
      <c r="F42383" s="34"/>
      <c r="J42383" s="34"/>
      <c r="K42383" s="34"/>
      <c r="L42383" s="34"/>
    </row>
    <row r="42384" spans="6:12" x14ac:dyDescent="0.35">
      <c r="F42384" s="34"/>
      <c r="J42384" s="34"/>
      <c r="K42384" s="34"/>
      <c r="L42384" s="34"/>
    </row>
    <row r="42385" spans="6:12" x14ac:dyDescent="0.35">
      <c r="F42385" s="34"/>
      <c r="J42385" s="34"/>
      <c r="K42385" s="34"/>
      <c r="L42385" s="34"/>
    </row>
    <row r="42386" spans="6:12" x14ac:dyDescent="0.35">
      <c r="F42386" s="34"/>
      <c r="J42386" s="34"/>
      <c r="K42386" s="34"/>
      <c r="L42386" s="34"/>
    </row>
    <row r="42387" spans="6:12" x14ac:dyDescent="0.35">
      <c r="F42387" s="34"/>
      <c r="J42387" s="34"/>
      <c r="K42387" s="34"/>
      <c r="L42387" s="34"/>
    </row>
    <row r="42388" spans="6:12" x14ac:dyDescent="0.35">
      <c r="F42388" s="34"/>
      <c r="J42388" s="34"/>
      <c r="K42388" s="34"/>
      <c r="L42388" s="34"/>
    </row>
    <row r="42389" spans="6:12" x14ac:dyDescent="0.35">
      <c r="F42389" s="34"/>
      <c r="J42389" s="34"/>
      <c r="K42389" s="34"/>
      <c r="L42389" s="34"/>
    </row>
    <row r="42390" spans="6:12" x14ac:dyDescent="0.35">
      <c r="F42390" s="34"/>
      <c r="J42390" s="34"/>
      <c r="K42390" s="34"/>
      <c r="L42390" s="34"/>
    </row>
    <row r="42391" spans="6:12" x14ac:dyDescent="0.35">
      <c r="F42391" s="34"/>
      <c r="J42391" s="34"/>
      <c r="K42391" s="34"/>
      <c r="L42391" s="34"/>
    </row>
    <row r="42392" spans="6:12" x14ac:dyDescent="0.35">
      <c r="F42392" s="34"/>
      <c r="J42392" s="34"/>
      <c r="K42392" s="34"/>
      <c r="L42392" s="34"/>
    </row>
    <row r="42393" spans="6:12" x14ac:dyDescent="0.35">
      <c r="F42393" s="34"/>
      <c r="J42393" s="34"/>
      <c r="K42393" s="34"/>
      <c r="L42393" s="34"/>
    </row>
    <row r="42394" spans="6:12" x14ac:dyDescent="0.35">
      <c r="F42394" s="34"/>
      <c r="J42394" s="34"/>
      <c r="K42394" s="34"/>
      <c r="L42394" s="34"/>
    </row>
    <row r="42395" spans="6:12" x14ac:dyDescent="0.35">
      <c r="F42395" s="34"/>
      <c r="J42395" s="34"/>
      <c r="K42395" s="34"/>
      <c r="L42395" s="34"/>
    </row>
    <row r="42396" spans="6:12" x14ac:dyDescent="0.35">
      <c r="F42396" s="34"/>
      <c r="J42396" s="34"/>
      <c r="K42396" s="34"/>
      <c r="L42396" s="34"/>
    </row>
    <row r="42397" spans="6:12" x14ac:dyDescent="0.35">
      <c r="F42397" s="34"/>
      <c r="J42397" s="34"/>
      <c r="K42397" s="34"/>
      <c r="L42397" s="34"/>
    </row>
    <row r="42398" spans="6:12" x14ac:dyDescent="0.35">
      <c r="F42398" s="34"/>
      <c r="J42398" s="34"/>
      <c r="K42398" s="34"/>
      <c r="L42398" s="34"/>
    </row>
    <row r="42399" spans="6:12" x14ac:dyDescent="0.35">
      <c r="F42399" s="34"/>
      <c r="J42399" s="34"/>
      <c r="K42399" s="34"/>
      <c r="L42399" s="34"/>
    </row>
    <row r="42400" spans="6:12" x14ac:dyDescent="0.35">
      <c r="F42400" s="34"/>
      <c r="J42400" s="34"/>
      <c r="K42400" s="34"/>
      <c r="L42400" s="34"/>
    </row>
    <row r="42401" spans="6:12" x14ac:dyDescent="0.35">
      <c r="F42401" s="34"/>
      <c r="J42401" s="34"/>
      <c r="K42401" s="34"/>
      <c r="L42401" s="34"/>
    </row>
    <row r="42402" spans="6:12" x14ac:dyDescent="0.35">
      <c r="F42402" s="34"/>
      <c r="J42402" s="34"/>
      <c r="K42402" s="34"/>
      <c r="L42402" s="34"/>
    </row>
    <row r="42403" spans="6:12" x14ac:dyDescent="0.35">
      <c r="F42403" s="34"/>
      <c r="J42403" s="34"/>
      <c r="K42403" s="34"/>
      <c r="L42403" s="34"/>
    </row>
    <row r="42404" spans="6:12" x14ac:dyDescent="0.35">
      <c r="F42404" s="34"/>
      <c r="J42404" s="34"/>
      <c r="K42404" s="34"/>
      <c r="L42404" s="34"/>
    </row>
    <row r="42405" spans="6:12" x14ac:dyDescent="0.35">
      <c r="F42405" s="34"/>
      <c r="J42405" s="34"/>
      <c r="K42405" s="34"/>
      <c r="L42405" s="34"/>
    </row>
    <row r="42406" spans="6:12" x14ac:dyDescent="0.35">
      <c r="F42406" s="34"/>
      <c r="J42406" s="34"/>
      <c r="K42406" s="34"/>
      <c r="L42406" s="34"/>
    </row>
    <row r="42407" spans="6:12" x14ac:dyDescent="0.35">
      <c r="F42407" s="34"/>
      <c r="J42407" s="34"/>
      <c r="K42407" s="34"/>
      <c r="L42407" s="34"/>
    </row>
    <row r="42408" spans="6:12" x14ac:dyDescent="0.35">
      <c r="F42408" s="34"/>
      <c r="J42408" s="34"/>
      <c r="K42408" s="34"/>
      <c r="L42408" s="34"/>
    </row>
    <row r="42409" spans="6:12" x14ac:dyDescent="0.35">
      <c r="F42409" s="34"/>
      <c r="J42409" s="34"/>
      <c r="K42409" s="34"/>
      <c r="L42409" s="34"/>
    </row>
    <row r="42410" spans="6:12" x14ac:dyDescent="0.35">
      <c r="F42410" s="34"/>
      <c r="J42410" s="34"/>
      <c r="K42410" s="34"/>
      <c r="L42410" s="34"/>
    </row>
    <row r="42411" spans="6:12" x14ac:dyDescent="0.35">
      <c r="F42411" s="34"/>
      <c r="J42411" s="34"/>
      <c r="K42411" s="34"/>
      <c r="L42411" s="34"/>
    </row>
    <row r="42412" spans="6:12" x14ac:dyDescent="0.35">
      <c r="F42412" s="34"/>
      <c r="J42412" s="34"/>
      <c r="K42412" s="34"/>
      <c r="L42412" s="34"/>
    </row>
    <row r="42413" spans="6:12" x14ac:dyDescent="0.35">
      <c r="F42413" s="34"/>
      <c r="J42413" s="34"/>
      <c r="K42413" s="34"/>
      <c r="L42413" s="34"/>
    </row>
    <row r="42414" spans="6:12" x14ac:dyDescent="0.35">
      <c r="F42414" s="34"/>
      <c r="J42414" s="34"/>
      <c r="K42414" s="34"/>
      <c r="L42414" s="34"/>
    </row>
    <row r="42415" spans="6:12" x14ac:dyDescent="0.35">
      <c r="F42415" s="34"/>
      <c r="J42415" s="34"/>
      <c r="K42415" s="34"/>
      <c r="L42415" s="34"/>
    </row>
    <row r="42416" spans="6:12" x14ac:dyDescent="0.35">
      <c r="F42416" s="34"/>
      <c r="J42416" s="34"/>
      <c r="K42416" s="34"/>
      <c r="L42416" s="34"/>
    </row>
    <row r="42417" spans="6:12" x14ac:dyDescent="0.35">
      <c r="F42417" s="34"/>
      <c r="J42417" s="34"/>
      <c r="K42417" s="34"/>
      <c r="L42417" s="34"/>
    </row>
    <row r="42418" spans="6:12" x14ac:dyDescent="0.35">
      <c r="F42418" s="34"/>
      <c r="J42418" s="34"/>
      <c r="K42418" s="34"/>
      <c r="L42418" s="34"/>
    </row>
    <row r="42419" spans="6:12" x14ac:dyDescent="0.35">
      <c r="F42419" s="34"/>
      <c r="J42419" s="34"/>
      <c r="K42419" s="34"/>
      <c r="L42419" s="34"/>
    </row>
    <row r="42420" spans="6:12" x14ac:dyDescent="0.35">
      <c r="F42420" s="34"/>
      <c r="J42420" s="34"/>
      <c r="K42420" s="34"/>
      <c r="L42420" s="34"/>
    </row>
    <row r="42421" spans="6:12" x14ac:dyDescent="0.35">
      <c r="F42421" s="34"/>
      <c r="J42421" s="34"/>
      <c r="K42421" s="34"/>
      <c r="L42421" s="34"/>
    </row>
    <row r="42422" spans="6:12" x14ac:dyDescent="0.35">
      <c r="F42422" s="34"/>
      <c r="J42422" s="34"/>
      <c r="K42422" s="34"/>
      <c r="L42422" s="34"/>
    </row>
    <row r="42423" spans="6:12" x14ac:dyDescent="0.35">
      <c r="F42423" s="34"/>
      <c r="J42423" s="34"/>
      <c r="K42423" s="34"/>
      <c r="L42423" s="34"/>
    </row>
    <row r="42424" spans="6:12" x14ac:dyDescent="0.35">
      <c r="F42424" s="34"/>
      <c r="J42424" s="34"/>
      <c r="K42424" s="34"/>
      <c r="L42424" s="34"/>
    </row>
    <row r="42425" spans="6:12" x14ac:dyDescent="0.35">
      <c r="F42425" s="34"/>
      <c r="J42425" s="34"/>
      <c r="K42425" s="34"/>
      <c r="L42425" s="34"/>
    </row>
    <row r="42426" spans="6:12" x14ac:dyDescent="0.35">
      <c r="F42426" s="34"/>
      <c r="J42426" s="34"/>
      <c r="K42426" s="34"/>
      <c r="L42426" s="34"/>
    </row>
    <row r="42427" spans="6:12" x14ac:dyDescent="0.35">
      <c r="F42427" s="34"/>
      <c r="J42427" s="34"/>
      <c r="K42427" s="34"/>
      <c r="L42427" s="34"/>
    </row>
    <row r="42428" spans="6:12" x14ac:dyDescent="0.35">
      <c r="F42428" s="34"/>
      <c r="J42428" s="34"/>
      <c r="K42428" s="34"/>
      <c r="L42428" s="34"/>
    </row>
    <row r="42429" spans="6:12" x14ac:dyDescent="0.35">
      <c r="F42429" s="34"/>
      <c r="J42429" s="34"/>
      <c r="K42429" s="34"/>
      <c r="L42429" s="34"/>
    </row>
    <row r="42430" spans="6:12" x14ac:dyDescent="0.35">
      <c r="F42430" s="34"/>
      <c r="J42430" s="34"/>
      <c r="K42430" s="34"/>
      <c r="L42430" s="34"/>
    </row>
    <row r="42431" spans="6:12" x14ac:dyDescent="0.35">
      <c r="F42431" s="34"/>
      <c r="J42431" s="34"/>
      <c r="K42431" s="34"/>
      <c r="L42431" s="34"/>
    </row>
    <row r="42432" spans="6:12" x14ac:dyDescent="0.35">
      <c r="F42432" s="34"/>
      <c r="J42432" s="34"/>
      <c r="K42432" s="34"/>
      <c r="L42432" s="34"/>
    </row>
    <row r="42433" spans="6:12" x14ac:dyDescent="0.35">
      <c r="F42433" s="34"/>
      <c r="J42433" s="34"/>
      <c r="K42433" s="34"/>
      <c r="L42433" s="34"/>
    </row>
    <row r="42434" spans="6:12" x14ac:dyDescent="0.35">
      <c r="F42434" s="34"/>
      <c r="J42434" s="34"/>
      <c r="K42434" s="34"/>
      <c r="L42434" s="34"/>
    </row>
    <row r="42435" spans="6:12" x14ac:dyDescent="0.35">
      <c r="F42435" s="34"/>
      <c r="J42435" s="34"/>
      <c r="K42435" s="34"/>
      <c r="L42435" s="34"/>
    </row>
    <row r="42436" spans="6:12" x14ac:dyDescent="0.35">
      <c r="F42436" s="34"/>
      <c r="J42436" s="34"/>
      <c r="K42436" s="34"/>
      <c r="L42436" s="34"/>
    </row>
    <row r="42437" spans="6:12" x14ac:dyDescent="0.35">
      <c r="F42437" s="34"/>
      <c r="J42437" s="34"/>
      <c r="K42437" s="34"/>
      <c r="L42437" s="34"/>
    </row>
    <row r="42438" spans="6:12" x14ac:dyDescent="0.35">
      <c r="F42438" s="34"/>
      <c r="J42438" s="34"/>
      <c r="K42438" s="34"/>
      <c r="L42438" s="34"/>
    </row>
    <row r="42439" spans="6:12" x14ac:dyDescent="0.35">
      <c r="F42439" s="34"/>
      <c r="J42439" s="34"/>
      <c r="K42439" s="34"/>
      <c r="L42439" s="34"/>
    </row>
    <row r="42440" spans="6:12" x14ac:dyDescent="0.35">
      <c r="F42440" s="34"/>
      <c r="J42440" s="34"/>
      <c r="K42440" s="34"/>
      <c r="L42440" s="34"/>
    </row>
    <row r="42441" spans="6:12" x14ac:dyDescent="0.35">
      <c r="F42441" s="34"/>
      <c r="J42441" s="34"/>
      <c r="K42441" s="34"/>
      <c r="L42441" s="34"/>
    </row>
    <row r="42442" spans="6:12" x14ac:dyDescent="0.35">
      <c r="F42442" s="34"/>
      <c r="J42442" s="34"/>
      <c r="K42442" s="34"/>
      <c r="L42442" s="34"/>
    </row>
    <row r="42443" spans="6:12" x14ac:dyDescent="0.35">
      <c r="F42443" s="34"/>
      <c r="J42443" s="34"/>
      <c r="K42443" s="34"/>
      <c r="L42443" s="34"/>
    </row>
    <row r="42444" spans="6:12" x14ac:dyDescent="0.35">
      <c r="F42444" s="34"/>
      <c r="J42444" s="34"/>
      <c r="K42444" s="34"/>
      <c r="L42444" s="34"/>
    </row>
    <row r="42445" spans="6:12" x14ac:dyDescent="0.35">
      <c r="F42445" s="34"/>
      <c r="J42445" s="34"/>
      <c r="K42445" s="34"/>
      <c r="L42445" s="34"/>
    </row>
    <row r="42446" spans="6:12" x14ac:dyDescent="0.35">
      <c r="F42446" s="34"/>
      <c r="J42446" s="34"/>
      <c r="K42446" s="34"/>
      <c r="L42446" s="34"/>
    </row>
    <row r="42447" spans="6:12" x14ac:dyDescent="0.35">
      <c r="F42447" s="34"/>
      <c r="J42447" s="34"/>
      <c r="K42447" s="34"/>
      <c r="L42447" s="34"/>
    </row>
    <row r="42448" spans="6:12" x14ac:dyDescent="0.35">
      <c r="F42448" s="34"/>
      <c r="J42448" s="34"/>
      <c r="K42448" s="34"/>
      <c r="L42448" s="34"/>
    </row>
    <row r="42449" spans="6:12" x14ac:dyDescent="0.35">
      <c r="F42449" s="34"/>
      <c r="J42449" s="34"/>
      <c r="K42449" s="34"/>
      <c r="L42449" s="34"/>
    </row>
    <row r="42450" spans="6:12" x14ac:dyDescent="0.35">
      <c r="F42450" s="34"/>
      <c r="J42450" s="34"/>
      <c r="K42450" s="34"/>
      <c r="L42450" s="34"/>
    </row>
    <row r="42451" spans="6:12" x14ac:dyDescent="0.35">
      <c r="F42451" s="34"/>
      <c r="J42451" s="34"/>
      <c r="K42451" s="34"/>
      <c r="L42451" s="34"/>
    </row>
    <row r="42452" spans="6:12" x14ac:dyDescent="0.35">
      <c r="F42452" s="34"/>
      <c r="J42452" s="34"/>
      <c r="K42452" s="34"/>
      <c r="L42452" s="34"/>
    </row>
    <row r="42453" spans="6:12" x14ac:dyDescent="0.35">
      <c r="F42453" s="34"/>
      <c r="J42453" s="34"/>
      <c r="K42453" s="34"/>
      <c r="L42453" s="34"/>
    </row>
    <row r="42454" spans="6:12" x14ac:dyDescent="0.35">
      <c r="F42454" s="34"/>
      <c r="J42454" s="34"/>
      <c r="K42454" s="34"/>
      <c r="L42454" s="34"/>
    </row>
    <row r="42455" spans="6:12" x14ac:dyDescent="0.35">
      <c r="F42455" s="34"/>
      <c r="J42455" s="34"/>
      <c r="K42455" s="34"/>
      <c r="L42455" s="34"/>
    </row>
    <row r="42456" spans="6:12" x14ac:dyDescent="0.35">
      <c r="F42456" s="34"/>
      <c r="J42456" s="34"/>
      <c r="K42456" s="34"/>
      <c r="L42456" s="34"/>
    </row>
    <row r="42457" spans="6:12" x14ac:dyDescent="0.35">
      <c r="F42457" s="34"/>
      <c r="J42457" s="34"/>
      <c r="K42457" s="34"/>
      <c r="L42457" s="34"/>
    </row>
    <row r="42458" spans="6:12" x14ac:dyDescent="0.35">
      <c r="F42458" s="34"/>
      <c r="J42458" s="34"/>
      <c r="K42458" s="34"/>
      <c r="L42458" s="34"/>
    </row>
    <row r="42459" spans="6:12" x14ac:dyDescent="0.35">
      <c r="F42459" s="34"/>
      <c r="J42459" s="34"/>
      <c r="K42459" s="34"/>
      <c r="L42459" s="34"/>
    </row>
    <row r="42460" spans="6:12" x14ac:dyDescent="0.35">
      <c r="F42460" s="34"/>
      <c r="J42460" s="34"/>
      <c r="K42460" s="34"/>
      <c r="L42460" s="34"/>
    </row>
    <row r="42461" spans="6:12" x14ac:dyDescent="0.35">
      <c r="F42461" s="34"/>
      <c r="J42461" s="34"/>
      <c r="K42461" s="34"/>
      <c r="L42461" s="34"/>
    </row>
    <row r="42462" spans="6:12" x14ac:dyDescent="0.35">
      <c r="F42462" s="34"/>
      <c r="J42462" s="34"/>
      <c r="K42462" s="34"/>
      <c r="L42462" s="34"/>
    </row>
    <row r="42463" spans="6:12" x14ac:dyDescent="0.35">
      <c r="F42463" s="34"/>
      <c r="J42463" s="34"/>
      <c r="K42463" s="34"/>
      <c r="L42463" s="34"/>
    </row>
    <row r="42464" spans="6:12" x14ac:dyDescent="0.35">
      <c r="F42464" s="34"/>
      <c r="J42464" s="34"/>
      <c r="K42464" s="34"/>
      <c r="L42464" s="34"/>
    </row>
    <row r="42465" spans="6:12" x14ac:dyDescent="0.35">
      <c r="F42465" s="34"/>
      <c r="J42465" s="34"/>
      <c r="K42465" s="34"/>
      <c r="L42465" s="34"/>
    </row>
    <row r="42466" spans="6:12" x14ac:dyDescent="0.35">
      <c r="F42466" s="34"/>
      <c r="J42466" s="34"/>
      <c r="K42466" s="34"/>
      <c r="L42466" s="34"/>
    </row>
    <row r="42467" spans="6:12" x14ac:dyDescent="0.35">
      <c r="F42467" s="34"/>
      <c r="J42467" s="34"/>
      <c r="K42467" s="34"/>
      <c r="L42467" s="34"/>
    </row>
    <row r="42468" spans="6:12" x14ac:dyDescent="0.35">
      <c r="F42468" s="34"/>
      <c r="J42468" s="34"/>
      <c r="K42468" s="34"/>
      <c r="L42468" s="34"/>
    </row>
    <row r="42469" spans="6:12" x14ac:dyDescent="0.35">
      <c r="F42469" s="34"/>
      <c r="J42469" s="34"/>
      <c r="K42469" s="34"/>
      <c r="L42469" s="34"/>
    </row>
    <row r="42470" spans="6:12" x14ac:dyDescent="0.35">
      <c r="F42470" s="34"/>
      <c r="J42470" s="34"/>
      <c r="K42470" s="34"/>
      <c r="L42470" s="34"/>
    </row>
    <row r="42471" spans="6:12" x14ac:dyDescent="0.35">
      <c r="F42471" s="34"/>
      <c r="J42471" s="34"/>
      <c r="K42471" s="34"/>
      <c r="L42471" s="34"/>
    </row>
    <row r="42472" spans="6:12" x14ac:dyDescent="0.35">
      <c r="F42472" s="34"/>
      <c r="J42472" s="34"/>
      <c r="K42472" s="34"/>
      <c r="L42472" s="34"/>
    </row>
    <row r="42473" spans="6:12" x14ac:dyDescent="0.35">
      <c r="F42473" s="34"/>
      <c r="J42473" s="34"/>
      <c r="K42473" s="34"/>
      <c r="L42473" s="34"/>
    </row>
    <row r="42474" spans="6:12" x14ac:dyDescent="0.35">
      <c r="F42474" s="34"/>
      <c r="J42474" s="34"/>
      <c r="K42474" s="34"/>
      <c r="L42474" s="34"/>
    </row>
    <row r="42475" spans="6:12" x14ac:dyDescent="0.35">
      <c r="F42475" s="34"/>
      <c r="J42475" s="34"/>
      <c r="K42475" s="34"/>
      <c r="L42475" s="34"/>
    </row>
    <row r="42476" spans="6:12" x14ac:dyDescent="0.35">
      <c r="F42476" s="34"/>
      <c r="J42476" s="34"/>
      <c r="K42476" s="34"/>
      <c r="L42476" s="34"/>
    </row>
    <row r="42477" spans="6:12" x14ac:dyDescent="0.35">
      <c r="F42477" s="34"/>
      <c r="J42477" s="34"/>
      <c r="K42477" s="34"/>
      <c r="L42477" s="34"/>
    </row>
    <row r="42478" spans="6:12" x14ac:dyDescent="0.35">
      <c r="F42478" s="34"/>
      <c r="J42478" s="34"/>
      <c r="K42478" s="34"/>
      <c r="L42478" s="34"/>
    </row>
    <row r="42479" spans="6:12" x14ac:dyDescent="0.35">
      <c r="F42479" s="34"/>
      <c r="J42479" s="34"/>
      <c r="K42479" s="34"/>
      <c r="L42479" s="34"/>
    </row>
    <row r="42480" spans="6:12" x14ac:dyDescent="0.35">
      <c r="F42480" s="34"/>
      <c r="J42480" s="34"/>
      <c r="K42480" s="34"/>
      <c r="L42480" s="34"/>
    </row>
    <row r="42481" spans="6:12" x14ac:dyDescent="0.35">
      <c r="F42481" s="34"/>
      <c r="J42481" s="34"/>
      <c r="K42481" s="34"/>
      <c r="L42481" s="34"/>
    </row>
    <row r="42482" spans="6:12" x14ac:dyDescent="0.35">
      <c r="F42482" s="34"/>
      <c r="J42482" s="34"/>
      <c r="K42482" s="34"/>
      <c r="L42482" s="34"/>
    </row>
    <row r="42483" spans="6:12" x14ac:dyDescent="0.35">
      <c r="F42483" s="34"/>
      <c r="J42483" s="34"/>
      <c r="K42483" s="34"/>
      <c r="L42483" s="34"/>
    </row>
    <row r="42484" spans="6:12" x14ac:dyDescent="0.35">
      <c r="F42484" s="34"/>
      <c r="J42484" s="34"/>
      <c r="K42484" s="34"/>
      <c r="L42484" s="34"/>
    </row>
    <row r="42485" spans="6:12" x14ac:dyDescent="0.35">
      <c r="F42485" s="34"/>
      <c r="J42485" s="34"/>
      <c r="K42485" s="34"/>
      <c r="L42485" s="34"/>
    </row>
    <row r="42486" spans="6:12" x14ac:dyDescent="0.35">
      <c r="F42486" s="34"/>
      <c r="J42486" s="34"/>
      <c r="K42486" s="34"/>
      <c r="L42486" s="34"/>
    </row>
    <row r="42487" spans="6:12" x14ac:dyDescent="0.35">
      <c r="F42487" s="34"/>
      <c r="J42487" s="34"/>
      <c r="K42487" s="34"/>
      <c r="L42487" s="34"/>
    </row>
    <row r="42488" spans="6:12" x14ac:dyDescent="0.35">
      <c r="F42488" s="34"/>
      <c r="J42488" s="34"/>
      <c r="K42488" s="34"/>
      <c r="L42488" s="34"/>
    </row>
    <row r="42489" spans="6:12" x14ac:dyDescent="0.35">
      <c r="F42489" s="34"/>
      <c r="J42489" s="34"/>
      <c r="K42489" s="34"/>
      <c r="L42489" s="34"/>
    </row>
    <row r="42490" spans="6:12" x14ac:dyDescent="0.35">
      <c r="F42490" s="34"/>
      <c r="J42490" s="34"/>
      <c r="K42490" s="34"/>
      <c r="L42490" s="34"/>
    </row>
    <row r="42491" spans="6:12" x14ac:dyDescent="0.35">
      <c r="F42491" s="34"/>
      <c r="J42491" s="34"/>
      <c r="K42491" s="34"/>
      <c r="L42491" s="34"/>
    </row>
    <row r="42492" spans="6:12" x14ac:dyDescent="0.35">
      <c r="F42492" s="34"/>
      <c r="J42492" s="34"/>
      <c r="K42492" s="34"/>
      <c r="L42492" s="34"/>
    </row>
    <row r="42493" spans="6:12" x14ac:dyDescent="0.35">
      <c r="F42493" s="34"/>
      <c r="J42493" s="34"/>
      <c r="K42493" s="34"/>
      <c r="L42493" s="34"/>
    </row>
    <row r="42494" spans="6:12" x14ac:dyDescent="0.35">
      <c r="F42494" s="34"/>
      <c r="J42494" s="34"/>
      <c r="K42494" s="34"/>
      <c r="L42494" s="34"/>
    </row>
    <row r="42495" spans="6:12" x14ac:dyDescent="0.35">
      <c r="F42495" s="34"/>
      <c r="J42495" s="34"/>
      <c r="K42495" s="34"/>
      <c r="L42495" s="34"/>
    </row>
    <row r="42496" spans="6:12" x14ac:dyDescent="0.35">
      <c r="F42496" s="34"/>
      <c r="J42496" s="34"/>
      <c r="K42496" s="34"/>
      <c r="L42496" s="34"/>
    </row>
    <row r="42497" spans="6:12" x14ac:dyDescent="0.35">
      <c r="F42497" s="34"/>
      <c r="J42497" s="34"/>
      <c r="K42497" s="34"/>
      <c r="L42497" s="34"/>
    </row>
    <row r="42498" spans="6:12" x14ac:dyDescent="0.35">
      <c r="F42498" s="34"/>
      <c r="J42498" s="34"/>
      <c r="K42498" s="34"/>
      <c r="L42498" s="34"/>
    </row>
    <row r="42499" spans="6:12" x14ac:dyDescent="0.35">
      <c r="F42499" s="34"/>
      <c r="J42499" s="34"/>
      <c r="K42499" s="34"/>
      <c r="L42499" s="34"/>
    </row>
    <row r="42500" spans="6:12" x14ac:dyDescent="0.35">
      <c r="F42500" s="34"/>
      <c r="J42500" s="34"/>
      <c r="K42500" s="34"/>
      <c r="L42500" s="34"/>
    </row>
    <row r="42501" spans="6:12" x14ac:dyDescent="0.35">
      <c r="F42501" s="34"/>
      <c r="J42501" s="34"/>
      <c r="K42501" s="34"/>
      <c r="L42501" s="34"/>
    </row>
    <row r="42502" spans="6:12" x14ac:dyDescent="0.35">
      <c r="F42502" s="34"/>
      <c r="J42502" s="34"/>
      <c r="K42502" s="34"/>
      <c r="L42502" s="34"/>
    </row>
    <row r="42503" spans="6:12" x14ac:dyDescent="0.35">
      <c r="F42503" s="34"/>
      <c r="J42503" s="34"/>
      <c r="K42503" s="34"/>
      <c r="L42503" s="34"/>
    </row>
    <row r="42504" spans="6:12" x14ac:dyDescent="0.35">
      <c r="F42504" s="34"/>
      <c r="J42504" s="34"/>
      <c r="K42504" s="34"/>
      <c r="L42504" s="34"/>
    </row>
    <row r="42505" spans="6:12" x14ac:dyDescent="0.35">
      <c r="F42505" s="34"/>
      <c r="J42505" s="34"/>
      <c r="K42505" s="34"/>
      <c r="L42505" s="34"/>
    </row>
    <row r="42506" spans="6:12" x14ac:dyDescent="0.35">
      <c r="F42506" s="34"/>
      <c r="J42506" s="34"/>
      <c r="K42506" s="34"/>
      <c r="L42506" s="34"/>
    </row>
    <row r="42507" spans="6:12" x14ac:dyDescent="0.35">
      <c r="F42507" s="34"/>
      <c r="J42507" s="34"/>
      <c r="K42507" s="34"/>
      <c r="L42507" s="34"/>
    </row>
    <row r="42508" spans="6:12" x14ac:dyDescent="0.35">
      <c r="F42508" s="34"/>
      <c r="J42508" s="34"/>
      <c r="K42508" s="34"/>
      <c r="L42508" s="34"/>
    </row>
    <row r="42509" spans="6:12" x14ac:dyDescent="0.35">
      <c r="F42509" s="34"/>
      <c r="J42509" s="34"/>
      <c r="K42509" s="34"/>
      <c r="L42509" s="34"/>
    </row>
    <row r="42510" spans="6:12" x14ac:dyDescent="0.35">
      <c r="F42510" s="34"/>
      <c r="J42510" s="34"/>
      <c r="K42510" s="34"/>
      <c r="L42510" s="34"/>
    </row>
    <row r="42511" spans="6:12" x14ac:dyDescent="0.35">
      <c r="F42511" s="34"/>
      <c r="J42511" s="34"/>
      <c r="K42511" s="34"/>
      <c r="L42511" s="34"/>
    </row>
    <row r="42512" spans="6:12" x14ac:dyDescent="0.35">
      <c r="F42512" s="34"/>
      <c r="J42512" s="34"/>
      <c r="K42512" s="34"/>
      <c r="L42512" s="34"/>
    </row>
    <row r="42513" spans="6:12" x14ac:dyDescent="0.35">
      <c r="F42513" s="34"/>
      <c r="J42513" s="34"/>
      <c r="K42513" s="34"/>
      <c r="L42513" s="34"/>
    </row>
    <row r="42514" spans="6:12" x14ac:dyDescent="0.35">
      <c r="F42514" s="34"/>
      <c r="J42514" s="34"/>
      <c r="K42514" s="34"/>
      <c r="L42514" s="34"/>
    </row>
    <row r="42515" spans="6:12" x14ac:dyDescent="0.35">
      <c r="F42515" s="34"/>
      <c r="J42515" s="34"/>
      <c r="K42515" s="34"/>
      <c r="L42515" s="34"/>
    </row>
    <row r="42516" spans="6:12" x14ac:dyDescent="0.35">
      <c r="F42516" s="34"/>
      <c r="J42516" s="34"/>
      <c r="K42516" s="34"/>
      <c r="L42516" s="34"/>
    </row>
    <row r="42517" spans="6:12" x14ac:dyDescent="0.35">
      <c r="F42517" s="34"/>
      <c r="J42517" s="34"/>
      <c r="K42517" s="34"/>
      <c r="L42517" s="34"/>
    </row>
    <row r="42518" spans="6:12" x14ac:dyDescent="0.35">
      <c r="F42518" s="34"/>
      <c r="J42518" s="34"/>
      <c r="K42518" s="34"/>
      <c r="L42518" s="34"/>
    </row>
    <row r="42519" spans="6:12" x14ac:dyDescent="0.35">
      <c r="F42519" s="34"/>
      <c r="J42519" s="34"/>
      <c r="K42519" s="34"/>
      <c r="L42519" s="34"/>
    </row>
    <row r="42520" spans="6:12" x14ac:dyDescent="0.35">
      <c r="F42520" s="34"/>
      <c r="J42520" s="34"/>
      <c r="K42520" s="34"/>
      <c r="L42520" s="34"/>
    </row>
    <row r="42521" spans="6:12" x14ac:dyDescent="0.35">
      <c r="F42521" s="34"/>
      <c r="J42521" s="34"/>
      <c r="K42521" s="34"/>
      <c r="L42521" s="34"/>
    </row>
    <row r="42522" spans="6:12" x14ac:dyDescent="0.35">
      <c r="F42522" s="34"/>
      <c r="J42522" s="34"/>
      <c r="K42522" s="34"/>
      <c r="L42522" s="34"/>
    </row>
    <row r="42523" spans="6:12" x14ac:dyDescent="0.35">
      <c r="F42523" s="34"/>
      <c r="J42523" s="34"/>
      <c r="K42523" s="34"/>
      <c r="L42523" s="34"/>
    </row>
    <row r="42524" spans="6:12" x14ac:dyDescent="0.35">
      <c r="F42524" s="34"/>
      <c r="J42524" s="34"/>
      <c r="K42524" s="34"/>
      <c r="L42524" s="34"/>
    </row>
    <row r="42525" spans="6:12" x14ac:dyDescent="0.35">
      <c r="F42525" s="34"/>
      <c r="J42525" s="34"/>
      <c r="K42525" s="34"/>
      <c r="L42525" s="34"/>
    </row>
    <row r="42526" spans="6:12" x14ac:dyDescent="0.35">
      <c r="F42526" s="34"/>
      <c r="J42526" s="34"/>
      <c r="K42526" s="34"/>
      <c r="L42526" s="34"/>
    </row>
    <row r="42527" spans="6:12" x14ac:dyDescent="0.35">
      <c r="F42527" s="34"/>
      <c r="J42527" s="34"/>
      <c r="K42527" s="34"/>
      <c r="L42527" s="34"/>
    </row>
    <row r="42528" spans="6:12" x14ac:dyDescent="0.35">
      <c r="F42528" s="34"/>
      <c r="J42528" s="34"/>
      <c r="K42528" s="34"/>
      <c r="L42528" s="34"/>
    </row>
    <row r="42529" spans="6:12" x14ac:dyDescent="0.35">
      <c r="F42529" s="34"/>
      <c r="J42529" s="34"/>
      <c r="K42529" s="34"/>
      <c r="L42529" s="34"/>
    </row>
    <row r="42530" spans="6:12" x14ac:dyDescent="0.35">
      <c r="F42530" s="34"/>
      <c r="J42530" s="34"/>
      <c r="K42530" s="34"/>
      <c r="L42530" s="34"/>
    </row>
    <row r="42531" spans="6:12" x14ac:dyDescent="0.35">
      <c r="F42531" s="34"/>
      <c r="J42531" s="34"/>
      <c r="K42531" s="34"/>
      <c r="L42531" s="34"/>
    </row>
    <row r="42532" spans="6:12" x14ac:dyDescent="0.35">
      <c r="F42532" s="34"/>
      <c r="J42532" s="34"/>
      <c r="K42532" s="34"/>
      <c r="L42532" s="34"/>
    </row>
    <row r="42533" spans="6:12" x14ac:dyDescent="0.35">
      <c r="F42533" s="34"/>
      <c r="J42533" s="34"/>
      <c r="K42533" s="34"/>
      <c r="L42533" s="34"/>
    </row>
    <row r="42534" spans="6:12" x14ac:dyDescent="0.35">
      <c r="F42534" s="34"/>
      <c r="J42534" s="34"/>
      <c r="K42534" s="34"/>
      <c r="L42534" s="34"/>
    </row>
    <row r="42535" spans="6:12" x14ac:dyDescent="0.35">
      <c r="F42535" s="34"/>
      <c r="J42535" s="34"/>
      <c r="K42535" s="34"/>
      <c r="L42535" s="34"/>
    </row>
    <row r="42536" spans="6:12" x14ac:dyDescent="0.35">
      <c r="F42536" s="34"/>
      <c r="J42536" s="34"/>
      <c r="K42536" s="34"/>
      <c r="L42536" s="34"/>
    </row>
    <row r="42537" spans="6:12" x14ac:dyDescent="0.35">
      <c r="F42537" s="34"/>
      <c r="J42537" s="34"/>
      <c r="K42537" s="34"/>
      <c r="L42537" s="34"/>
    </row>
    <row r="42538" spans="6:12" x14ac:dyDescent="0.35">
      <c r="F42538" s="34"/>
      <c r="J42538" s="34"/>
      <c r="K42538" s="34"/>
      <c r="L42538" s="34"/>
    </row>
    <row r="42539" spans="6:12" x14ac:dyDescent="0.35">
      <c r="F42539" s="34"/>
      <c r="J42539" s="34"/>
      <c r="K42539" s="34"/>
      <c r="L42539" s="34"/>
    </row>
    <row r="42540" spans="6:12" x14ac:dyDescent="0.35">
      <c r="F42540" s="34"/>
      <c r="J42540" s="34"/>
      <c r="K42540" s="34"/>
      <c r="L42540" s="34"/>
    </row>
    <row r="42541" spans="6:12" x14ac:dyDescent="0.35">
      <c r="F42541" s="34"/>
      <c r="J42541" s="34"/>
      <c r="K42541" s="34"/>
      <c r="L42541" s="34"/>
    </row>
    <row r="42542" spans="6:12" x14ac:dyDescent="0.35">
      <c r="F42542" s="34"/>
      <c r="J42542" s="34"/>
      <c r="K42542" s="34"/>
      <c r="L42542" s="34"/>
    </row>
    <row r="42543" spans="6:12" x14ac:dyDescent="0.35">
      <c r="F42543" s="34"/>
      <c r="J42543" s="34"/>
      <c r="K42543" s="34"/>
      <c r="L42543" s="34"/>
    </row>
    <row r="42544" spans="6:12" x14ac:dyDescent="0.35">
      <c r="F42544" s="34"/>
      <c r="J42544" s="34"/>
      <c r="K42544" s="34"/>
      <c r="L42544" s="34"/>
    </row>
    <row r="42545" spans="6:12" x14ac:dyDescent="0.35">
      <c r="F42545" s="34"/>
      <c r="J42545" s="34"/>
      <c r="K42545" s="34"/>
      <c r="L42545" s="34"/>
    </row>
    <row r="42546" spans="6:12" x14ac:dyDescent="0.35">
      <c r="F42546" s="34"/>
      <c r="J42546" s="34"/>
      <c r="K42546" s="34"/>
      <c r="L42546" s="34"/>
    </row>
    <row r="42547" spans="6:12" x14ac:dyDescent="0.35">
      <c r="F42547" s="34"/>
      <c r="J42547" s="34"/>
      <c r="K42547" s="34"/>
      <c r="L42547" s="34"/>
    </row>
    <row r="42548" spans="6:12" x14ac:dyDescent="0.35">
      <c r="F42548" s="34"/>
      <c r="J42548" s="34"/>
      <c r="K42548" s="34"/>
      <c r="L42548" s="34"/>
    </row>
    <row r="42549" spans="6:12" x14ac:dyDescent="0.35">
      <c r="F42549" s="34"/>
      <c r="J42549" s="34"/>
      <c r="K42549" s="34"/>
      <c r="L42549" s="34"/>
    </row>
    <row r="42550" spans="6:12" x14ac:dyDescent="0.35">
      <c r="F42550" s="34"/>
      <c r="J42550" s="34"/>
      <c r="K42550" s="34"/>
      <c r="L42550" s="34"/>
    </row>
    <row r="42551" spans="6:12" x14ac:dyDescent="0.35">
      <c r="F42551" s="34"/>
      <c r="J42551" s="34"/>
      <c r="K42551" s="34"/>
      <c r="L42551" s="34"/>
    </row>
    <row r="42552" spans="6:12" x14ac:dyDescent="0.35">
      <c r="F42552" s="34"/>
      <c r="J42552" s="34"/>
      <c r="K42552" s="34"/>
      <c r="L42552" s="34"/>
    </row>
    <row r="42553" spans="6:12" x14ac:dyDescent="0.35">
      <c r="F42553" s="34"/>
      <c r="J42553" s="34"/>
      <c r="K42553" s="34"/>
      <c r="L42553" s="34"/>
    </row>
    <row r="42554" spans="6:12" x14ac:dyDescent="0.35">
      <c r="F42554" s="34"/>
      <c r="J42554" s="34"/>
      <c r="K42554" s="34"/>
      <c r="L42554" s="34"/>
    </row>
    <row r="42555" spans="6:12" x14ac:dyDescent="0.35">
      <c r="F42555" s="34"/>
      <c r="J42555" s="34"/>
      <c r="K42555" s="34"/>
      <c r="L42555" s="34"/>
    </row>
    <row r="42556" spans="6:12" x14ac:dyDescent="0.35">
      <c r="F42556" s="34"/>
      <c r="J42556" s="34"/>
      <c r="K42556" s="34"/>
      <c r="L42556" s="34"/>
    </row>
    <row r="42557" spans="6:12" x14ac:dyDescent="0.35">
      <c r="F42557" s="34"/>
      <c r="J42557" s="34"/>
      <c r="K42557" s="34"/>
      <c r="L42557" s="34"/>
    </row>
    <row r="42558" spans="6:12" x14ac:dyDescent="0.35">
      <c r="F42558" s="34"/>
      <c r="J42558" s="34"/>
      <c r="K42558" s="34"/>
      <c r="L42558" s="34"/>
    </row>
    <row r="42559" spans="6:12" x14ac:dyDescent="0.35">
      <c r="F42559" s="34"/>
      <c r="J42559" s="34"/>
      <c r="K42559" s="34"/>
      <c r="L42559" s="34"/>
    </row>
    <row r="42560" spans="6:12" x14ac:dyDescent="0.35">
      <c r="F42560" s="34"/>
      <c r="J42560" s="34"/>
      <c r="K42560" s="34"/>
      <c r="L42560" s="34"/>
    </row>
    <row r="42561" spans="6:12" x14ac:dyDescent="0.35">
      <c r="F42561" s="34"/>
      <c r="J42561" s="34"/>
      <c r="K42561" s="34"/>
      <c r="L42561" s="34"/>
    </row>
    <row r="42562" spans="6:12" x14ac:dyDescent="0.35">
      <c r="F42562" s="34"/>
      <c r="J42562" s="34"/>
      <c r="K42562" s="34"/>
      <c r="L42562" s="34"/>
    </row>
    <row r="42563" spans="6:12" x14ac:dyDescent="0.35">
      <c r="F42563" s="34"/>
      <c r="J42563" s="34"/>
      <c r="K42563" s="34"/>
      <c r="L42563" s="34"/>
    </row>
    <row r="42564" spans="6:12" x14ac:dyDescent="0.35">
      <c r="F42564" s="34"/>
      <c r="J42564" s="34"/>
      <c r="K42564" s="34"/>
      <c r="L42564" s="34"/>
    </row>
    <row r="42565" spans="6:12" x14ac:dyDescent="0.35">
      <c r="F42565" s="34"/>
      <c r="J42565" s="34"/>
      <c r="K42565" s="34"/>
      <c r="L42565" s="34"/>
    </row>
    <row r="42566" spans="6:12" x14ac:dyDescent="0.35">
      <c r="F42566" s="34"/>
      <c r="J42566" s="34"/>
      <c r="K42566" s="34"/>
      <c r="L42566" s="34"/>
    </row>
    <row r="42567" spans="6:12" x14ac:dyDescent="0.35">
      <c r="F42567" s="34"/>
      <c r="J42567" s="34"/>
      <c r="K42567" s="34"/>
      <c r="L42567" s="34"/>
    </row>
    <row r="42568" spans="6:12" x14ac:dyDescent="0.35">
      <c r="F42568" s="34"/>
      <c r="J42568" s="34"/>
      <c r="K42568" s="34"/>
      <c r="L42568" s="34"/>
    </row>
    <row r="42569" spans="6:12" x14ac:dyDescent="0.35">
      <c r="F42569" s="34"/>
      <c r="J42569" s="34"/>
      <c r="K42569" s="34"/>
      <c r="L42569" s="34"/>
    </row>
    <row r="42570" spans="6:12" x14ac:dyDescent="0.35">
      <c r="F42570" s="34"/>
      <c r="J42570" s="34"/>
      <c r="K42570" s="34"/>
      <c r="L42570" s="34"/>
    </row>
    <row r="42571" spans="6:12" x14ac:dyDescent="0.35">
      <c r="F42571" s="34"/>
      <c r="J42571" s="34"/>
      <c r="K42571" s="34"/>
      <c r="L42571" s="34"/>
    </row>
    <row r="42572" spans="6:12" x14ac:dyDescent="0.35">
      <c r="F42572" s="34"/>
      <c r="J42572" s="34"/>
      <c r="K42572" s="34"/>
      <c r="L42572" s="34"/>
    </row>
    <row r="42573" spans="6:12" x14ac:dyDescent="0.35">
      <c r="F42573" s="34"/>
      <c r="J42573" s="34"/>
      <c r="K42573" s="34"/>
      <c r="L42573" s="34"/>
    </row>
    <row r="42574" spans="6:12" x14ac:dyDescent="0.35">
      <c r="F42574" s="34"/>
      <c r="J42574" s="34"/>
      <c r="K42574" s="34"/>
      <c r="L42574" s="34"/>
    </row>
    <row r="42575" spans="6:12" x14ac:dyDescent="0.35">
      <c r="F42575" s="34"/>
      <c r="J42575" s="34"/>
      <c r="K42575" s="34"/>
      <c r="L42575" s="34"/>
    </row>
    <row r="42576" spans="6:12" x14ac:dyDescent="0.35">
      <c r="F42576" s="34"/>
      <c r="J42576" s="34"/>
      <c r="K42576" s="34"/>
      <c r="L42576" s="34"/>
    </row>
    <row r="42577" spans="6:12" x14ac:dyDescent="0.35">
      <c r="F42577" s="34"/>
      <c r="J42577" s="34"/>
      <c r="K42577" s="34"/>
      <c r="L42577" s="34"/>
    </row>
    <row r="42578" spans="6:12" x14ac:dyDescent="0.35">
      <c r="F42578" s="34"/>
      <c r="J42578" s="34"/>
      <c r="K42578" s="34"/>
      <c r="L42578" s="34"/>
    </row>
    <row r="42579" spans="6:12" x14ac:dyDescent="0.35">
      <c r="F42579" s="34"/>
      <c r="J42579" s="34"/>
      <c r="K42579" s="34"/>
      <c r="L42579" s="34"/>
    </row>
    <row r="42580" spans="6:12" x14ac:dyDescent="0.35">
      <c r="F42580" s="34"/>
      <c r="J42580" s="34"/>
      <c r="K42580" s="34"/>
      <c r="L42580" s="34"/>
    </row>
    <row r="42581" spans="6:12" x14ac:dyDescent="0.35">
      <c r="F42581" s="34"/>
      <c r="J42581" s="34"/>
      <c r="K42581" s="34"/>
      <c r="L42581" s="34"/>
    </row>
    <row r="42582" spans="6:12" x14ac:dyDescent="0.35">
      <c r="F42582" s="34"/>
      <c r="J42582" s="34"/>
      <c r="K42582" s="34"/>
      <c r="L42582" s="34"/>
    </row>
    <row r="42583" spans="6:12" x14ac:dyDescent="0.35">
      <c r="F42583" s="34"/>
      <c r="J42583" s="34"/>
      <c r="K42583" s="34"/>
      <c r="L42583" s="34"/>
    </row>
    <row r="42584" spans="6:12" x14ac:dyDescent="0.35">
      <c r="F42584" s="34"/>
      <c r="J42584" s="34"/>
      <c r="K42584" s="34"/>
      <c r="L42584" s="34"/>
    </row>
    <row r="42585" spans="6:12" x14ac:dyDescent="0.35">
      <c r="F42585" s="34"/>
      <c r="J42585" s="34"/>
      <c r="K42585" s="34"/>
      <c r="L42585" s="34"/>
    </row>
    <row r="42586" spans="6:12" x14ac:dyDescent="0.35">
      <c r="F42586" s="34"/>
      <c r="J42586" s="34"/>
      <c r="K42586" s="34"/>
      <c r="L42586" s="34"/>
    </row>
    <row r="42587" spans="6:12" x14ac:dyDescent="0.35">
      <c r="F42587" s="34"/>
      <c r="J42587" s="34"/>
      <c r="K42587" s="34"/>
      <c r="L42587" s="34"/>
    </row>
    <row r="42588" spans="6:12" x14ac:dyDescent="0.35">
      <c r="F42588" s="34"/>
      <c r="J42588" s="34"/>
      <c r="K42588" s="34"/>
      <c r="L42588" s="34"/>
    </row>
    <row r="42589" spans="6:12" x14ac:dyDescent="0.35">
      <c r="F42589" s="34"/>
      <c r="J42589" s="34"/>
      <c r="K42589" s="34"/>
      <c r="L42589" s="34"/>
    </row>
    <row r="42590" spans="6:12" x14ac:dyDescent="0.35">
      <c r="F42590" s="34"/>
      <c r="J42590" s="34"/>
      <c r="K42590" s="34"/>
      <c r="L42590" s="34"/>
    </row>
    <row r="42591" spans="6:12" x14ac:dyDescent="0.35">
      <c r="F42591" s="34"/>
      <c r="J42591" s="34"/>
      <c r="K42591" s="34"/>
      <c r="L42591" s="34"/>
    </row>
    <row r="42592" spans="6:12" x14ac:dyDescent="0.35">
      <c r="F42592" s="34"/>
      <c r="J42592" s="34"/>
      <c r="K42592" s="34"/>
      <c r="L42592" s="34"/>
    </row>
    <row r="42593" spans="6:12" x14ac:dyDescent="0.35">
      <c r="F42593" s="34"/>
      <c r="J42593" s="34"/>
      <c r="K42593" s="34"/>
      <c r="L42593" s="34"/>
    </row>
    <row r="42594" spans="6:12" x14ac:dyDescent="0.35">
      <c r="F42594" s="34"/>
      <c r="J42594" s="34"/>
      <c r="K42594" s="34"/>
      <c r="L42594" s="34"/>
    </row>
    <row r="42595" spans="6:12" x14ac:dyDescent="0.35">
      <c r="F42595" s="34"/>
      <c r="J42595" s="34"/>
      <c r="K42595" s="34"/>
      <c r="L42595" s="34"/>
    </row>
    <row r="42596" spans="6:12" x14ac:dyDescent="0.35">
      <c r="F42596" s="34"/>
      <c r="J42596" s="34"/>
      <c r="K42596" s="34"/>
      <c r="L42596" s="34"/>
    </row>
    <row r="42597" spans="6:12" x14ac:dyDescent="0.35">
      <c r="F42597" s="34"/>
      <c r="J42597" s="34"/>
      <c r="K42597" s="34"/>
      <c r="L42597" s="34"/>
    </row>
    <row r="42598" spans="6:12" x14ac:dyDescent="0.35">
      <c r="F42598" s="34"/>
      <c r="J42598" s="34"/>
      <c r="K42598" s="34"/>
      <c r="L42598" s="34"/>
    </row>
    <row r="42599" spans="6:12" x14ac:dyDescent="0.35">
      <c r="F42599" s="34"/>
      <c r="J42599" s="34"/>
      <c r="K42599" s="34"/>
      <c r="L42599" s="34"/>
    </row>
    <row r="42600" spans="6:12" x14ac:dyDescent="0.35">
      <c r="F42600" s="34"/>
      <c r="J42600" s="34"/>
      <c r="K42600" s="34"/>
      <c r="L42600" s="34"/>
    </row>
    <row r="42601" spans="6:12" x14ac:dyDescent="0.35">
      <c r="F42601" s="34"/>
      <c r="J42601" s="34"/>
      <c r="K42601" s="34"/>
      <c r="L42601" s="34"/>
    </row>
    <row r="42602" spans="6:12" x14ac:dyDescent="0.35">
      <c r="F42602" s="34"/>
      <c r="J42602" s="34"/>
      <c r="K42602" s="34"/>
      <c r="L42602" s="34"/>
    </row>
    <row r="42603" spans="6:12" x14ac:dyDescent="0.35">
      <c r="F42603" s="34"/>
      <c r="J42603" s="34"/>
      <c r="K42603" s="34"/>
      <c r="L42603" s="34"/>
    </row>
    <row r="42604" spans="6:12" x14ac:dyDescent="0.35">
      <c r="F42604" s="34"/>
      <c r="J42604" s="34"/>
      <c r="K42604" s="34"/>
      <c r="L42604" s="34"/>
    </row>
    <row r="42605" spans="6:12" x14ac:dyDescent="0.35">
      <c r="F42605" s="34"/>
      <c r="J42605" s="34"/>
      <c r="K42605" s="34"/>
      <c r="L42605" s="34"/>
    </row>
    <row r="42606" spans="6:12" x14ac:dyDescent="0.35">
      <c r="F42606" s="34"/>
      <c r="J42606" s="34"/>
      <c r="K42606" s="34"/>
      <c r="L42606" s="34"/>
    </row>
    <row r="42607" spans="6:12" x14ac:dyDescent="0.35">
      <c r="F42607" s="34"/>
      <c r="J42607" s="34"/>
      <c r="K42607" s="34"/>
      <c r="L42607" s="34"/>
    </row>
    <row r="42608" spans="6:12" x14ac:dyDescent="0.35">
      <c r="F42608" s="34"/>
      <c r="J42608" s="34"/>
      <c r="K42608" s="34"/>
      <c r="L42608" s="34"/>
    </row>
    <row r="42609" spans="6:12" x14ac:dyDescent="0.35">
      <c r="F42609" s="34"/>
      <c r="J42609" s="34"/>
      <c r="K42609" s="34"/>
      <c r="L42609" s="34"/>
    </row>
    <row r="42610" spans="6:12" x14ac:dyDescent="0.35">
      <c r="F42610" s="34"/>
      <c r="J42610" s="34"/>
      <c r="K42610" s="34"/>
      <c r="L42610" s="34"/>
    </row>
    <row r="42611" spans="6:12" x14ac:dyDescent="0.35">
      <c r="F42611" s="34"/>
      <c r="J42611" s="34"/>
      <c r="K42611" s="34"/>
      <c r="L42611" s="34"/>
    </row>
    <row r="42612" spans="6:12" x14ac:dyDescent="0.35">
      <c r="F42612" s="34"/>
      <c r="J42612" s="34"/>
      <c r="K42612" s="34"/>
      <c r="L42612" s="34"/>
    </row>
    <row r="42613" spans="6:12" x14ac:dyDescent="0.35">
      <c r="F42613" s="34"/>
      <c r="J42613" s="34"/>
      <c r="K42613" s="34"/>
      <c r="L42613" s="34"/>
    </row>
    <row r="42614" spans="6:12" x14ac:dyDescent="0.35">
      <c r="F42614" s="34"/>
      <c r="J42614" s="34"/>
      <c r="K42614" s="34"/>
      <c r="L42614" s="34"/>
    </row>
    <row r="42615" spans="6:12" x14ac:dyDescent="0.35">
      <c r="F42615" s="34"/>
      <c r="J42615" s="34"/>
      <c r="K42615" s="34"/>
      <c r="L42615" s="34"/>
    </row>
    <row r="42616" spans="6:12" x14ac:dyDescent="0.35">
      <c r="F42616" s="34"/>
      <c r="J42616" s="34"/>
      <c r="K42616" s="34"/>
      <c r="L42616" s="34"/>
    </row>
    <row r="42617" spans="6:12" x14ac:dyDescent="0.35">
      <c r="F42617" s="34"/>
      <c r="J42617" s="34"/>
      <c r="K42617" s="34"/>
      <c r="L42617" s="34"/>
    </row>
    <row r="42618" spans="6:12" x14ac:dyDescent="0.35">
      <c r="F42618" s="34"/>
      <c r="J42618" s="34"/>
      <c r="K42618" s="34"/>
      <c r="L42618" s="34"/>
    </row>
    <row r="42619" spans="6:12" x14ac:dyDescent="0.35">
      <c r="F42619" s="34"/>
      <c r="J42619" s="34"/>
      <c r="K42619" s="34"/>
      <c r="L42619" s="34"/>
    </row>
    <row r="42620" spans="6:12" x14ac:dyDescent="0.35">
      <c r="F42620" s="34"/>
      <c r="J42620" s="34"/>
      <c r="K42620" s="34"/>
      <c r="L42620" s="34"/>
    </row>
    <row r="42621" spans="6:12" x14ac:dyDescent="0.35">
      <c r="F42621" s="34"/>
      <c r="J42621" s="34"/>
      <c r="K42621" s="34"/>
      <c r="L42621" s="34"/>
    </row>
    <row r="42622" spans="6:12" x14ac:dyDescent="0.35">
      <c r="F42622" s="34"/>
      <c r="J42622" s="34"/>
      <c r="K42622" s="34"/>
      <c r="L42622" s="34"/>
    </row>
    <row r="42623" spans="6:12" x14ac:dyDescent="0.35">
      <c r="F42623" s="34"/>
      <c r="J42623" s="34"/>
      <c r="K42623" s="34"/>
      <c r="L42623" s="34"/>
    </row>
    <row r="42624" spans="6:12" x14ac:dyDescent="0.35">
      <c r="F42624" s="34"/>
      <c r="J42624" s="34"/>
      <c r="K42624" s="34"/>
      <c r="L42624" s="34"/>
    </row>
    <row r="42625" spans="6:12" x14ac:dyDescent="0.35">
      <c r="F42625" s="34"/>
      <c r="J42625" s="34"/>
      <c r="K42625" s="34"/>
      <c r="L42625" s="34"/>
    </row>
    <row r="42626" spans="6:12" x14ac:dyDescent="0.35">
      <c r="F42626" s="34"/>
      <c r="J42626" s="34"/>
      <c r="K42626" s="34"/>
      <c r="L42626" s="34"/>
    </row>
    <row r="42627" spans="6:12" x14ac:dyDescent="0.35">
      <c r="F42627" s="34"/>
      <c r="J42627" s="34"/>
      <c r="K42627" s="34"/>
      <c r="L42627" s="34"/>
    </row>
    <row r="42628" spans="6:12" x14ac:dyDescent="0.35">
      <c r="F42628" s="34"/>
      <c r="J42628" s="34"/>
      <c r="K42628" s="34"/>
      <c r="L42628" s="34"/>
    </row>
    <row r="42629" spans="6:12" x14ac:dyDescent="0.35">
      <c r="F42629" s="34"/>
      <c r="J42629" s="34"/>
      <c r="K42629" s="34"/>
      <c r="L42629" s="34"/>
    </row>
    <row r="42630" spans="6:12" x14ac:dyDescent="0.35">
      <c r="F42630" s="34"/>
      <c r="J42630" s="34"/>
      <c r="K42630" s="34"/>
      <c r="L42630" s="34"/>
    </row>
    <row r="42631" spans="6:12" x14ac:dyDescent="0.35">
      <c r="F42631" s="34"/>
      <c r="J42631" s="34"/>
      <c r="K42631" s="34"/>
      <c r="L42631" s="34"/>
    </row>
    <row r="42632" spans="6:12" x14ac:dyDescent="0.35">
      <c r="F42632" s="34"/>
      <c r="J42632" s="34"/>
      <c r="K42632" s="34"/>
      <c r="L42632" s="34"/>
    </row>
    <row r="42633" spans="6:12" x14ac:dyDescent="0.35">
      <c r="F42633" s="34"/>
      <c r="J42633" s="34"/>
      <c r="K42633" s="34"/>
      <c r="L42633" s="34"/>
    </row>
    <row r="42634" spans="6:12" x14ac:dyDescent="0.35">
      <c r="F42634" s="34"/>
      <c r="J42634" s="34"/>
      <c r="K42634" s="34"/>
      <c r="L42634" s="34"/>
    </row>
    <row r="42635" spans="6:12" x14ac:dyDescent="0.35">
      <c r="F42635" s="34"/>
      <c r="J42635" s="34"/>
      <c r="K42635" s="34"/>
      <c r="L42635" s="34"/>
    </row>
    <row r="42636" spans="6:12" x14ac:dyDescent="0.35">
      <c r="F42636" s="34"/>
      <c r="J42636" s="34"/>
      <c r="K42636" s="34"/>
      <c r="L42636" s="34"/>
    </row>
    <row r="42637" spans="6:12" x14ac:dyDescent="0.35">
      <c r="F42637" s="34"/>
      <c r="J42637" s="34"/>
      <c r="K42637" s="34"/>
      <c r="L42637" s="34"/>
    </row>
    <row r="42638" spans="6:12" x14ac:dyDescent="0.35">
      <c r="F42638" s="34"/>
      <c r="J42638" s="34"/>
      <c r="K42638" s="34"/>
      <c r="L42638" s="34"/>
    </row>
    <row r="42639" spans="6:12" x14ac:dyDescent="0.35">
      <c r="F42639" s="34"/>
      <c r="J42639" s="34"/>
      <c r="K42639" s="34"/>
      <c r="L42639" s="34"/>
    </row>
    <row r="42640" spans="6:12" x14ac:dyDescent="0.35">
      <c r="F42640" s="34"/>
      <c r="J42640" s="34"/>
      <c r="K42640" s="34"/>
      <c r="L42640" s="34"/>
    </row>
    <row r="42641" spans="6:12" x14ac:dyDescent="0.35">
      <c r="F42641" s="34"/>
      <c r="J42641" s="34"/>
      <c r="K42641" s="34"/>
      <c r="L42641" s="34"/>
    </row>
    <row r="42642" spans="6:12" x14ac:dyDescent="0.35">
      <c r="F42642" s="34"/>
      <c r="J42642" s="34"/>
      <c r="K42642" s="34"/>
      <c r="L42642" s="34"/>
    </row>
    <row r="42643" spans="6:12" x14ac:dyDescent="0.35">
      <c r="F42643" s="34"/>
      <c r="J42643" s="34"/>
      <c r="K42643" s="34"/>
      <c r="L42643" s="34"/>
    </row>
    <row r="42644" spans="6:12" x14ac:dyDescent="0.35">
      <c r="F42644" s="34"/>
      <c r="J42644" s="34"/>
      <c r="K42644" s="34"/>
      <c r="L42644" s="34"/>
    </row>
    <row r="42645" spans="6:12" x14ac:dyDescent="0.35">
      <c r="F42645" s="34"/>
      <c r="J42645" s="34"/>
      <c r="K42645" s="34"/>
      <c r="L42645" s="34"/>
    </row>
    <row r="42646" spans="6:12" x14ac:dyDescent="0.35">
      <c r="F42646" s="34"/>
      <c r="J42646" s="34"/>
      <c r="K42646" s="34"/>
      <c r="L42646" s="34"/>
    </row>
    <row r="42647" spans="6:12" x14ac:dyDescent="0.35">
      <c r="F42647" s="34"/>
      <c r="J42647" s="34"/>
      <c r="K42647" s="34"/>
      <c r="L42647" s="34"/>
    </row>
    <row r="42648" spans="6:12" x14ac:dyDescent="0.35">
      <c r="F42648" s="34"/>
      <c r="J42648" s="34"/>
      <c r="K42648" s="34"/>
      <c r="L42648" s="34"/>
    </row>
    <row r="42649" spans="6:12" x14ac:dyDescent="0.35">
      <c r="F42649" s="34"/>
      <c r="J42649" s="34"/>
      <c r="K42649" s="34"/>
      <c r="L42649" s="34"/>
    </row>
    <row r="42650" spans="6:12" x14ac:dyDescent="0.35">
      <c r="F42650" s="34"/>
      <c r="J42650" s="34"/>
      <c r="K42650" s="34"/>
      <c r="L42650" s="34"/>
    </row>
    <row r="42651" spans="6:12" x14ac:dyDescent="0.35">
      <c r="F42651" s="34"/>
      <c r="J42651" s="34"/>
      <c r="K42651" s="34"/>
      <c r="L42651" s="34"/>
    </row>
    <row r="42652" spans="6:12" x14ac:dyDescent="0.35">
      <c r="F42652" s="34"/>
      <c r="J42652" s="34"/>
      <c r="K42652" s="34"/>
      <c r="L42652" s="34"/>
    </row>
    <row r="42653" spans="6:12" x14ac:dyDescent="0.35">
      <c r="F42653" s="34"/>
      <c r="J42653" s="34"/>
      <c r="K42653" s="34"/>
      <c r="L42653" s="34"/>
    </row>
    <row r="42654" spans="6:12" x14ac:dyDescent="0.35">
      <c r="F42654" s="34"/>
      <c r="J42654" s="34"/>
      <c r="K42654" s="34"/>
      <c r="L42654" s="34"/>
    </row>
    <row r="42655" spans="6:12" x14ac:dyDescent="0.35">
      <c r="F42655" s="34"/>
      <c r="J42655" s="34"/>
      <c r="K42655" s="34"/>
      <c r="L42655" s="34"/>
    </row>
    <row r="42656" spans="6:12" x14ac:dyDescent="0.35">
      <c r="F42656" s="34"/>
      <c r="J42656" s="34"/>
      <c r="K42656" s="34"/>
      <c r="L42656" s="34"/>
    </row>
    <row r="42657" spans="6:12" x14ac:dyDescent="0.35">
      <c r="F42657" s="34"/>
      <c r="J42657" s="34"/>
      <c r="K42657" s="34"/>
      <c r="L42657" s="34"/>
    </row>
    <row r="42658" spans="6:12" x14ac:dyDescent="0.35">
      <c r="F42658" s="34"/>
      <c r="J42658" s="34"/>
      <c r="K42658" s="34"/>
      <c r="L42658" s="34"/>
    </row>
    <row r="42659" spans="6:12" x14ac:dyDescent="0.35">
      <c r="F42659" s="34"/>
      <c r="J42659" s="34"/>
      <c r="K42659" s="34"/>
      <c r="L42659" s="34"/>
    </row>
    <row r="42660" spans="6:12" x14ac:dyDescent="0.35">
      <c r="F42660" s="34"/>
      <c r="J42660" s="34"/>
      <c r="K42660" s="34"/>
      <c r="L42660" s="34"/>
    </row>
    <row r="42661" spans="6:12" x14ac:dyDescent="0.35">
      <c r="F42661" s="34"/>
      <c r="J42661" s="34"/>
      <c r="K42661" s="34"/>
      <c r="L42661" s="34"/>
    </row>
    <row r="42662" spans="6:12" x14ac:dyDescent="0.35">
      <c r="F42662" s="34"/>
      <c r="J42662" s="34"/>
      <c r="K42662" s="34"/>
      <c r="L42662" s="34"/>
    </row>
    <row r="42663" spans="6:12" x14ac:dyDescent="0.35">
      <c r="F42663" s="34"/>
      <c r="J42663" s="34"/>
      <c r="K42663" s="34"/>
      <c r="L42663" s="34"/>
    </row>
    <row r="42664" spans="6:12" x14ac:dyDescent="0.35">
      <c r="F42664" s="34"/>
      <c r="J42664" s="34"/>
      <c r="K42664" s="34"/>
      <c r="L42664" s="34"/>
    </row>
    <row r="42665" spans="6:12" x14ac:dyDescent="0.35">
      <c r="F42665" s="34"/>
      <c r="J42665" s="34"/>
      <c r="K42665" s="34"/>
      <c r="L42665" s="34"/>
    </row>
    <row r="42666" spans="6:12" x14ac:dyDescent="0.35">
      <c r="F42666" s="34"/>
      <c r="J42666" s="34"/>
      <c r="K42666" s="34"/>
      <c r="L42666" s="34"/>
    </row>
    <row r="42667" spans="6:12" x14ac:dyDescent="0.35">
      <c r="F42667" s="34"/>
      <c r="J42667" s="34"/>
      <c r="K42667" s="34"/>
      <c r="L42667" s="34"/>
    </row>
    <row r="42668" spans="6:12" x14ac:dyDescent="0.35">
      <c r="F42668" s="34"/>
      <c r="J42668" s="34"/>
      <c r="K42668" s="34"/>
      <c r="L42668" s="34"/>
    </row>
    <row r="42669" spans="6:12" x14ac:dyDescent="0.35">
      <c r="F42669" s="34"/>
      <c r="J42669" s="34"/>
      <c r="K42669" s="34"/>
      <c r="L42669" s="34"/>
    </row>
    <row r="42670" spans="6:12" x14ac:dyDescent="0.35">
      <c r="F42670" s="34"/>
      <c r="J42670" s="34"/>
      <c r="K42670" s="34"/>
      <c r="L42670" s="34"/>
    </row>
    <row r="42671" spans="6:12" x14ac:dyDescent="0.35">
      <c r="F42671" s="34"/>
      <c r="J42671" s="34"/>
      <c r="K42671" s="34"/>
      <c r="L42671" s="34"/>
    </row>
    <row r="42672" spans="6:12" x14ac:dyDescent="0.35">
      <c r="F42672" s="34"/>
      <c r="J42672" s="34"/>
      <c r="K42672" s="34"/>
      <c r="L42672" s="34"/>
    </row>
    <row r="42673" spans="6:12" x14ac:dyDescent="0.35">
      <c r="F42673" s="34"/>
      <c r="J42673" s="34"/>
      <c r="K42673" s="34"/>
      <c r="L42673" s="34"/>
    </row>
    <row r="42674" spans="6:12" x14ac:dyDescent="0.35">
      <c r="F42674" s="34"/>
      <c r="J42674" s="34"/>
      <c r="K42674" s="34"/>
      <c r="L42674" s="34"/>
    </row>
    <row r="42675" spans="6:12" x14ac:dyDescent="0.35">
      <c r="F42675" s="34"/>
      <c r="J42675" s="34"/>
      <c r="K42675" s="34"/>
      <c r="L42675" s="34"/>
    </row>
    <row r="42676" spans="6:12" x14ac:dyDescent="0.35">
      <c r="F42676" s="34"/>
      <c r="J42676" s="34"/>
      <c r="K42676" s="34"/>
      <c r="L42676" s="34"/>
    </row>
    <row r="42677" spans="6:12" x14ac:dyDescent="0.35">
      <c r="F42677" s="34"/>
      <c r="J42677" s="34"/>
      <c r="K42677" s="34"/>
      <c r="L42677" s="34"/>
    </row>
    <row r="42678" spans="6:12" x14ac:dyDescent="0.35">
      <c r="F42678" s="34"/>
      <c r="J42678" s="34"/>
      <c r="K42678" s="34"/>
      <c r="L42678" s="34"/>
    </row>
    <row r="42679" spans="6:12" x14ac:dyDescent="0.35">
      <c r="F42679" s="34"/>
      <c r="J42679" s="34"/>
      <c r="K42679" s="34"/>
      <c r="L42679" s="34"/>
    </row>
    <row r="42680" spans="6:12" x14ac:dyDescent="0.35">
      <c r="F42680" s="34"/>
      <c r="J42680" s="34"/>
      <c r="K42680" s="34"/>
      <c r="L42680" s="34"/>
    </row>
    <row r="42681" spans="6:12" x14ac:dyDescent="0.35">
      <c r="F42681" s="34"/>
      <c r="J42681" s="34"/>
      <c r="K42681" s="34"/>
      <c r="L42681" s="34"/>
    </row>
    <row r="42682" spans="6:12" x14ac:dyDescent="0.35">
      <c r="F42682" s="34"/>
      <c r="J42682" s="34"/>
      <c r="K42682" s="34"/>
      <c r="L42682" s="34"/>
    </row>
    <row r="42683" spans="6:12" x14ac:dyDescent="0.35">
      <c r="F42683" s="34"/>
      <c r="J42683" s="34"/>
      <c r="K42683" s="34"/>
      <c r="L42683" s="34"/>
    </row>
    <row r="42684" spans="6:12" x14ac:dyDescent="0.35">
      <c r="F42684" s="34"/>
      <c r="J42684" s="34"/>
      <c r="K42684" s="34"/>
      <c r="L42684" s="34"/>
    </row>
    <row r="42685" spans="6:12" x14ac:dyDescent="0.35">
      <c r="F42685" s="34"/>
      <c r="J42685" s="34"/>
      <c r="K42685" s="34"/>
      <c r="L42685" s="34"/>
    </row>
    <row r="42686" spans="6:12" x14ac:dyDescent="0.35">
      <c r="F42686" s="34"/>
      <c r="J42686" s="34"/>
      <c r="K42686" s="34"/>
      <c r="L42686" s="34"/>
    </row>
    <row r="42687" spans="6:12" x14ac:dyDescent="0.35">
      <c r="F42687" s="34"/>
      <c r="J42687" s="34"/>
      <c r="K42687" s="34"/>
      <c r="L42687" s="34"/>
    </row>
    <row r="42688" spans="6:12" x14ac:dyDescent="0.35">
      <c r="F42688" s="34"/>
      <c r="J42688" s="34"/>
      <c r="K42688" s="34"/>
      <c r="L42688" s="34"/>
    </row>
    <row r="42689" spans="6:12" x14ac:dyDescent="0.35">
      <c r="F42689" s="34"/>
      <c r="J42689" s="34"/>
      <c r="K42689" s="34"/>
      <c r="L42689" s="34"/>
    </row>
    <row r="42690" spans="6:12" x14ac:dyDescent="0.35">
      <c r="F42690" s="34"/>
      <c r="J42690" s="34"/>
      <c r="K42690" s="34"/>
      <c r="L42690" s="34"/>
    </row>
    <row r="42691" spans="6:12" x14ac:dyDescent="0.35">
      <c r="F42691" s="34"/>
      <c r="J42691" s="34"/>
      <c r="K42691" s="34"/>
      <c r="L42691" s="34"/>
    </row>
    <row r="42692" spans="6:12" x14ac:dyDescent="0.35">
      <c r="F42692" s="34"/>
      <c r="J42692" s="34"/>
      <c r="K42692" s="34"/>
      <c r="L42692" s="34"/>
    </row>
    <row r="42693" spans="6:12" x14ac:dyDescent="0.35">
      <c r="F42693" s="34"/>
      <c r="J42693" s="34"/>
      <c r="K42693" s="34"/>
      <c r="L42693" s="34"/>
    </row>
    <row r="42694" spans="6:12" x14ac:dyDescent="0.35">
      <c r="F42694" s="34"/>
      <c r="J42694" s="34"/>
      <c r="K42694" s="34"/>
      <c r="L42694" s="34"/>
    </row>
    <row r="42695" spans="6:12" x14ac:dyDescent="0.35">
      <c r="F42695" s="34"/>
      <c r="J42695" s="34"/>
      <c r="K42695" s="34"/>
      <c r="L42695" s="34"/>
    </row>
    <row r="42696" spans="6:12" x14ac:dyDescent="0.35">
      <c r="F42696" s="34"/>
      <c r="J42696" s="34"/>
      <c r="K42696" s="34"/>
      <c r="L42696" s="34"/>
    </row>
    <row r="42697" spans="6:12" x14ac:dyDescent="0.35">
      <c r="F42697" s="34"/>
      <c r="J42697" s="34"/>
      <c r="K42697" s="34"/>
      <c r="L42697" s="34"/>
    </row>
    <row r="42698" spans="6:12" x14ac:dyDescent="0.35">
      <c r="F42698" s="34"/>
      <c r="J42698" s="34"/>
      <c r="K42698" s="34"/>
      <c r="L42698" s="34"/>
    </row>
    <row r="42699" spans="6:12" x14ac:dyDescent="0.35">
      <c r="F42699" s="34"/>
      <c r="J42699" s="34"/>
      <c r="K42699" s="34"/>
      <c r="L42699" s="34"/>
    </row>
    <row r="42700" spans="6:12" x14ac:dyDescent="0.35">
      <c r="F42700" s="34"/>
      <c r="J42700" s="34"/>
      <c r="K42700" s="34"/>
      <c r="L42700" s="34"/>
    </row>
    <row r="42701" spans="6:12" x14ac:dyDescent="0.35">
      <c r="F42701" s="34"/>
      <c r="J42701" s="34"/>
      <c r="K42701" s="34"/>
      <c r="L42701" s="34"/>
    </row>
    <row r="42702" spans="6:12" x14ac:dyDescent="0.35">
      <c r="F42702" s="34"/>
      <c r="J42702" s="34"/>
      <c r="K42702" s="34"/>
      <c r="L42702" s="34"/>
    </row>
    <row r="42703" spans="6:12" x14ac:dyDescent="0.35">
      <c r="F42703" s="34"/>
      <c r="J42703" s="34"/>
      <c r="K42703" s="34"/>
      <c r="L42703" s="34"/>
    </row>
    <row r="42704" spans="6:12" x14ac:dyDescent="0.35">
      <c r="F42704" s="34"/>
      <c r="J42704" s="34"/>
      <c r="K42704" s="34"/>
      <c r="L42704" s="34"/>
    </row>
    <row r="42705" spans="6:12" x14ac:dyDescent="0.35">
      <c r="F42705" s="34"/>
      <c r="J42705" s="34"/>
      <c r="K42705" s="34"/>
      <c r="L42705" s="34"/>
    </row>
    <row r="42706" spans="6:12" x14ac:dyDescent="0.35">
      <c r="F42706" s="34"/>
      <c r="J42706" s="34"/>
      <c r="K42706" s="34"/>
      <c r="L42706" s="34"/>
    </row>
    <row r="42707" spans="6:12" x14ac:dyDescent="0.35">
      <c r="F42707" s="34"/>
      <c r="J42707" s="34"/>
      <c r="K42707" s="34"/>
      <c r="L42707" s="34"/>
    </row>
    <row r="42708" spans="6:12" x14ac:dyDescent="0.35">
      <c r="F42708" s="34"/>
      <c r="J42708" s="34"/>
      <c r="K42708" s="34"/>
      <c r="L42708" s="34"/>
    </row>
    <row r="42709" spans="6:12" x14ac:dyDescent="0.35">
      <c r="F42709" s="34"/>
      <c r="J42709" s="34"/>
      <c r="K42709" s="34"/>
      <c r="L42709" s="34"/>
    </row>
    <row r="42710" spans="6:12" x14ac:dyDescent="0.35">
      <c r="F42710" s="34"/>
      <c r="J42710" s="34"/>
      <c r="K42710" s="34"/>
      <c r="L42710" s="34"/>
    </row>
    <row r="42711" spans="6:12" x14ac:dyDescent="0.35">
      <c r="F42711" s="34"/>
      <c r="J42711" s="34"/>
      <c r="K42711" s="34"/>
      <c r="L42711" s="34"/>
    </row>
    <row r="42712" spans="6:12" x14ac:dyDescent="0.35">
      <c r="F42712" s="34"/>
      <c r="J42712" s="34"/>
      <c r="K42712" s="34"/>
      <c r="L42712" s="34"/>
    </row>
    <row r="42713" spans="6:12" x14ac:dyDescent="0.35">
      <c r="F42713" s="34"/>
      <c r="J42713" s="34"/>
      <c r="K42713" s="34"/>
      <c r="L42713" s="34"/>
    </row>
    <row r="42714" spans="6:12" x14ac:dyDescent="0.35">
      <c r="F42714" s="34"/>
      <c r="J42714" s="34"/>
      <c r="K42714" s="34"/>
      <c r="L42714" s="34"/>
    </row>
    <row r="42715" spans="6:12" x14ac:dyDescent="0.35">
      <c r="F42715" s="34"/>
      <c r="J42715" s="34"/>
      <c r="K42715" s="34"/>
      <c r="L42715" s="34"/>
    </row>
    <row r="42716" spans="6:12" x14ac:dyDescent="0.35">
      <c r="F42716" s="34"/>
      <c r="J42716" s="34"/>
      <c r="K42716" s="34"/>
      <c r="L42716" s="34"/>
    </row>
    <row r="42717" spans="6:12" x14ac:dyDescent="0.35">
      <c r="F42717" s="34"/>
      <c r="J42717" s="34"/>
      <c r="K42717" s="34"/>
      <c r="L42717" s="34"/>
    </row>
    <row r="42718" spans="6:12" x14ac:dyDescent="0.35">
      <c r="F42718" s="34"/>
      <c r="J42718" s="34"/>
      <c r="K42718" s="34"/>
      <c r="L42718" s="34"/>
    </row>
    <row r="42719" spans="6:12" x14ac:dyDescent="0.35">
      <c r="F42719" s="34"/>
      <c r="J42719" s="34"/>
      <c r="K42719" s="34"/>
      <c r="L42719" s="34"/>
    </row>
    <row r="42720" spans="6:12" x14ac:dyDescent="0.35">
      <c r="F42720" s="34"/>
      <c r="J42720" s="34"/>
      <c r="K42720" s="34"/>
      <c r="L42720" s="34"/>
    </row>
    <row r="42721" spans="6:12" x14ac:dyDescent="0.35">
      <c r="F42721" s="34"/>
      <c r="J42721" s="34"/>
      <c r="K42721" s="34"/>
      <c r="L42721" s="34"/>
    </row>
    <row r="42722" spans="6:12" x14ac:dyDescent="0.35">
      <c r="F42722" s="34"/>
      <c r="J42722" s="34"/>
      <c r="K42722" s="34"/>
      <c r="L42722" s="34"/>
    </row>
    <row r="42723" spans="6:12" x14ac:dyDescent="0.35">
      <c r="F42723" s="34"/>
      <c r="J42723" s="34"/>
      <c r="K42723" s="34"/>
      <c r="L42723" s="34"/>
    </row>
    <row r="42724" spans="6:12" x14ac:dyDescent="0.35">
      <c r="F42724" s="34"/>
      <c r="J42724" s="34"/>
      <c r="K42724" s="34"/>
      <c r="L42724" s="34"/>
    </row>
    <row r="42725" spans="6:12" x14ac:dyDescent="0.35">
      <c r="F42725" s="34"/>
      <c r="J42725" s="34"/>
      <c r="K42725" s="34"/>
      <c r="L42725" s="34"/>
    </row>
    <row r="42726" spans="6:12" x14ac:dyDescent="0.35">
      <c r="F42726" s="34"/>
      <c r="J42726" s="34"/>
      <c r="K42726" s="34"/>
      <c r="L42726" s="34"/>
    </row>
    <row r="42727" spans="6:12" x14ac:dyDescent="0.35">
      <c r="F42727" s="34"/>
      <c r="J42727" s="34"/>
      <c r="K42727" s="34"/>
      <c r="L42727" s="34"/>
    </row>
    <row r="42728" spans="6:12" x14ac:dyDescent="0.35">
      <c r="F42728" s="34"/>
      <c r="J42728" s="34"/>
      <c r="K42728" s="34"/>
      <c r="L42728" s="34"/>
    </row>
    <row r="42729" spans="6:12" x14ac:dyDescent="0.35">
      <c r="F42729" s="34"/>
      <c r="J42729" s="34"/>
      <c r="K42729" s="34"/>
      <c r="L42729" s="34"/>
    </row>
    <row r="42730" spans="6:12" x14ac:dyDescent="0.35">
      <c r="F42730" s="34"/>
      <c r="J42730" s="34"/>
      <c r="K42730" s="34"/>
      <c r="L42730" s="34"/>
    </row>
    <row r="42731" spans="6:12" x14ac:dyDescent="0.35">
      <c r="F42731" s="34"/>
      <c r="J42731" s="34"/>
      <c r="K42731" s="34"/>
      <c r="L42731" s="34"/>
    </row>
    <row r="42732" spans="6:12" x14ac:dyDescent="0.35">
      <c r="F42732" s="34"/>
      <c r="J42732" s="34"/>
      <c r="K42732" s="34"/>
      <c r="L42732" s="34"/>
    </row>
    <row r="42733" spans="6:12" x14ac:dyDescent="0.35">
      <c r="F42733" s="34"/>
      <c r="J42733" s="34"/>
      <c r="K42733" s="34"/>
      <c r="L42733" s="34"/>
    </row>
    <row r="42734" spans="6:12" x14ac:dyDescent="0.35">
      <c r="F42734" s="34"/>
      <c r="J42734" s="34"/>
      <c r="K42734" s="34"/>
      <c r="L42734" s="34"/>
    </row>
    <row r="42735" spans="6:12" x14ac:dyDescent="0.35">
      <c r="F42735" s="34"/>
      <c r="J42735" s="34"/>
      <c r="K42735" s="34"/>
      <c r="L42735" s="34"/>
    </row>
    <row r="42736" spans="6:12" x14ac:dyDescent="0.35">
      <c r="F42736" s="34"/>
      <c r="J42736" s="34"/>
      <c r="K42736" s="34"/>
      <c r="L42736" s="34"/>
    </row>
    <row r="42737" spans="6:12" x14ac:dyDescent="0.35">
      <c r="F42737" s="34"/>
      <c r="J42737" s="34"/>
      <c r="K42737" s="34"/>
      <c r="L42737" s="34"/>
    </row>
    <row r="42738" spans="6:12" x14ac:dyDescent="0.35">
      <c r="F42738" s="34"/>
      <c r="J42738" s="34"/>
      <c r="K42738" s="34"/>
      <c r="L42738" s="34"/>
    </row>
    <row r="42739" spans="6:12" x14ac:dyDescent="0.35">
      <c r="F42739" s="34"/>
      <c r="J42739" s="34"/>
      <c r="K42739" s="34"/>
      <c r="L42739" s="34"/>
    </row>
    <row r="42740" spans="6:12" x14ac:dyDescent="0.35">
      <c r="F42740" s="34"/>
      <c r="J42740" s="34"/>
      <c r="K42740" s="34"/>
      <c r="L42740" s="34"/>
    </row>
    <row r="42741" spans="6:12" x14ac:dyDescent="0.35">
      <c r="F42741" s="34"/>
      <c r="J42741" s="34"/>
      <c r="K42741" s="34"/>
      <c r="L42741" s="34"/>
    </row>
    <row r="42742" spans="6:12" x14ac:dyDescent="0.35">
      <c r="F42742" s="34"/>
      <c r="J42742" s="34"/>
      <c r="K42742" s="34"/>
      <c r="L42742" s="34"/>
    </row>
    <row r="42743" spans="6:12" x14ac:dyDescent="0.35">
      <c r="F42743" s="34"/>
      <c r="J42743" s="34"/>
      <c r="K42743" s="34"/>
      <c r="L42743" s="34"/>
    </row>
    <row r="42744" spans="6:12" x14ac:dyDescent="0.35">
      <c r="F42744" s="34"/>
      <c r="J42744" s="34"/>
      <c r="K42744" s="34"/>
      <c r="L42744" s="34"/>
    </row>
    <row r="42745" spans="6:12" x14ac:dyDescent="0.35">
      <c r="F42745" s="34"/>
      <c r="J42745" s="34"/>
      <c r="K42745" s="34"/>
      <c r="L42745" s="34"/>
    </row>
    <row r="42746" spans="6:12" x14ac:dyDescent="0.35">
      <c r="F42746" s="34"/>
      <c r="J42746" s="34"/>
      <c r="K42746" s="34"/>
      <c r="L42746" s="34"/>
    </row>
    <row r="42747" spans="6:12" x14ac:dyDescent="0.35">
      <c r="F42747" s="34"/>
      <c r="J42747" s="34"/>
      <c r="K42747" s="34"/>
      <c r="L42747" s="34"/>
    </row>
    <row r="42748" spans="6:12" x14ac:dyDescent="0.35">
      <c r="F42748" s="34"/>
      <c r="J42748" s="34"/>
      <c r="K42748" s="34"/>
      <c r="L42748" s="34"/>
    </row>
    <row r="42749" spans="6:12" x14ac:dyDescent="0.35">
      <c r="F42749" s="34"/>
      <c r="J42749" s="34"/>
      <c r="K42749" s="34"/>
      <c r="L42749" s="34"/>
    </row>
    <row r="42750" spans="6:12" x14ac:dyDescent="0.35">
      <c r="F42750" s="34"/>
      <c r="J42750" s="34"/>
      <c r="K42750" s="34"/>
      <c r="L42750" s="34"/>
    </row>
    <row r="42751" spans="6:12" x14ac:dyDescent="0.35">
      <c r="F42751" s="34"/>
      <c r="J42751" s="34"/>
      <c r="K42751" s="34"/>
      <c r="L42751" s="34"/>
    </row>
    <row r="42752" spans="6:12" x14ac:dyDescent="0.35">
      <c r="F42752" s="34"/>
      <c r="J42752" s="34"/>
      <c r="K42752" s="34"/>
      <c r="L42752" s="34"/>
    </row>
    <row r="42753" spans="6:12" x14ac:dyDescent="0.35">
      <c r="F42753" s="34"/>
      <c r="J42753" s="34"/>
      <c r="K42753" s="34"/>
      <c r="L42753" s="34"/>
    </row>
    <row r="42754" spans="6:12" x14ac:dyDescent="0.35">
      <c r="F42754" s="34"/>
      <c r="J42754" s="34"/>
      <c r="K42754" s="34"/>
      <c r="L42754" s="34"/>
    </row>
    <row r="42755" spans="6:12" x14ac:dyDescent="0.35">
      <c r="F42755" s="34"/>
      <c r="J42755" s="34"/>
      <c r="K42755" s="34"/>
      <c r="L42755" s="34"/>
    </row>
    <row r="42756" spans="6:12" x14ac:dyDescent="0.35">
      <c r="F42756" s="34"/>
      <c r="J42756" s="34"/>
      <c r="K42756" s="34"/>
      <c r="L42756" s="34"/>
    </row>
    <row r="42757" spans="6:12" x14ac:dyDescent="0.35">
      <c r="F42757" s="34"/>
      <c r="J42757" s="34"/>
      <c r="K42757" s="34"/>
      <c r="L42757" s="34"/>
    </row>
    <row r="42758" spans="6:12" x14ac:dyDescent="0.35">
      <c r="F42758" s="34"/>
      <c r="J42758" s="34"/>
      <c r="K42758" s="34"/>
      <c r="L42758" s="34"/>
    </row>
    <row r="42759" spans="6:12" x14ac:dyDescent="0.35">
      <c r="F42759" s="34"/>
      <c r="J42759" s="34"/>
      <c r="K42759" s="34"/>
      <c r="L42759" s="34"/>
    </row>
    <row r="42760" spans="6:12" x14ac:dyDescent="0.35">
      <c r="F42760" s="34"/>
      <c r="J42760" s="34"/>
      <c r="K42760" s="34"/>
      <c r="L42760" s="34"/>
    </row>
    <row r="42761" spans="6:12" x14ac:dyDescent="0.35">
      <c r="F42761" s="34"/>
      <c r="J42761" s="34"/>
      <c r="K42761" s="34"/>
      <c r="L42761" s="34"/>
    </row>
    <row r="42762" spans="6:12" x14ac:dyDescent="0.35">
      <c r="F42762" s="34"/>
      <c r="J42762" s="34"/>
      <c r="K42762" s="34"/>
      <c r="L42762" s="34"/>
    </row>
    <row r="42763" spans="6:12" x14ac:dyDescent="0.35">
      <c r="F42763" s="34"/>
      <c r="J42763" s="34"/>
      <c r="K42763" s="34"/>
      <c r="L42763" s="34"/>
    </row>
    <row r="42764" spans="6:12" x14ac:dyDescent="0.35">
      <c r="F42764" s="34"/>
      <c r="J42764" s="34"/>
      <c r="K42764" s="34"/>
      <c r="L42764" s="34"/>
    </row>
    <row r="42765" spans="6:12" x14ac:dyDescent="0.35">
      <c r="F42765" s="34"/>
      <c r="J42765" s="34"/>
      <c r="K42765" s="34"/>
      <c r="L42765" s="34"/>
    </row>
    <row r="42766" spans="6:12" x14ac:dyDescent="0.35">
      <c r="F42766" s="34"/>
      <c r="J42766" s="34"/>
      <c r="K42766" s="34"/>
      <c r="L42766" s="34"/>
    </row>
    <row r="42767" spans="6:12" x14ac:dyDescent="0.35">
      <c r="F42767" s="34"/>
      <c r="J42767" s="34"/>
      <c r="K42767" s="34"/>
      <c r="L42767" s="34"/>
    </row>
    <row r="42768" spans="6:12" x14ac:dyDescent="0.35">
      <c r="F42768" s="34"/>
      <c r="J42768" s="34"/>
      <c r="K42768" s="34"/>
      <c r="L42768" s="34"/>
    </row>
    <row r="42769" spans="6:12" x14ac:dyDescent="0.35">
      <c r="F42769" s="34"/>
      <c r="J42769" s="34"/>
      <c r="K42769" s="34"/>
      <c r="L42769" s="34"/>
    </row>
    <row r="42770" spans="6:12" x14ac:dyDescent="0.35">
      <c r="F42770" s="34"/>
      <c r="J42770" s="34"/>
      <c r="K42770" s="34"/>
      <c r="L42770" s="34"/>
    </row>
    <row r="42771" spans="6:12" x14ac:dyDescent="0.35">
      <c r="F42771" s="34"/>
      <c r="J42771" s="34"/>
      <c r="K42771" s="34"/>
      <c r="L42771" s="34"/>
    </row>
    <row r="42772" spans="6:12" x14ac:dyDescent="0.35">
      <c r="F42772" s="34"/>
      <c r="J42772" s="34"/>
      <c r="K42772" s="34"/>
      <c r="L42772" s="34"/>
    </row>
    <row r="42773" spans="6:12" x14ac:dyDescent="0.35">
      <c r="F42773" s="34"/>
      <c r="J42773" s="34"/>
      <c r="K42773" s="34"/>
      <c r="L42773" s="34"/>
    </row>
    <row r="42774" spans="6:12" x14ac:dyDescent="0.35">
      <c r="F42774" s="34"/>
      <c r="J42774" s="34"/>
      <c r="K42774" s="34"/>
      <c r="L42774" s="34"/>
    </row>
    <row r="42775" spans="6:12" x14ac:dyDescent="0.35">
      <c r="F42775" s="34"/>
      <c r="J42775" s="34"/>
      <c r="K42775" s="34"/>
      <c r="L42775" s="34"/>
    </row>
    <row r="42776" spans="6:12" x14ac:dyDescent="0.35">
      <c r="F42776" s="34"/>
      <c r="J42776" s="34"/>
      <c r="K42776" s="34"/>
      <c r="L42776" s="34"/>
    </row>
    <row r="42777" spans="6:12" x14ac:dyDescent="0.35">
      <c r="F42777" s="34"/>
      <c r="J42777" s="34"/>
      <c r="K42777" s="34"/>
      <c r="L42777" s="34"/>
    </row>
    <row r="42778" spans="6:12" x14ac:dyDescent="0.35">
      <c r="F42778" s="34"/>
      <c r="J42778" s="34"/>
      <c r="K42778" s="34"/>
      <c r="L42778" s="34"/>
    </row>
    <row r="42779" spans="6:12" x14ac:dyDescent="0.35">
      <c r="F42779" s="34"/>
      <c r="J42779" s="34"/>
      <c r="K42779" s="34"/>
      <c r="L42779" s="34"/>
    </row>
    <row r="42780" spans="6:12" x14ac:dyDescent="0.35">
      <c r="F42780" s="34"/>
      <c r="J42780" s="34"/>
      <c r="K42780" s="34"/>
      <c r="L42780" s="34"/>
    </row>
    <row r="42781" spans="6:12" x14ac:dyDescent="0.35">
      <c r="F42781" s="34"/>
      <c r="J42781" s="34"/>
      <c r="K42781" s="34"/>
      <c r="L42781" s="34"/>
    </row>
    <row r="42782" spans="6:12" x14ac:dyDescent="0.35">
      <c r="F42782" s="34"/>
      <c r="J42782" s="34"/>
      <c r="K42782" s="34"/>
      <c r="L42782" s="34"/>
    </row>
    <row r="42783" spans="6:12" x14ac:dyDescent="0.35">
      <c r="F42783" s="34"/>
      <c r="J42783" s="34"/>
      <c r="K42783" s="34"/>
      <c r="L42783" s="34"/>
    </row>
    <row r="42784" spans="6:12" x14ac:dyDescent="0.35">
      <c r="F42784" s="34"/>
      <c r="J42784" s="34"/>
      <c r="K42784" s="34"/>
      <c r="L42784" s="34"/>
    </row>
    <row r="42785" spans="6:12" x14ac:dyDescent="0.35">
      <c r="F42785" s="34"/>
      <c r="J42785" s="34"/>
      <c r="K42785" s="34"/>
      <c r="L42785" s="34"/>
    </row>
    <row r="42786" spans="6:12" x14ac:dyDescent="0.35">
      <c r="F42786" s="34"/>
      <c r="J42786" s="34"/>
      <c r="K42786" s="34"/>
      <c r="L42786" s="34"/>
    </row>
    <row r="42787" spans="6:12" x14ac:dyDescent="0.35">
      <c r="F42787" s="34"/>
      <c r="J42787" s="34"/>
      <c r="K42787" s="34"/>
      <c r="L42787" s="34"/>
    </row>
    <row r="42788" spans="6:12" x14ac:dyDescent="0.35">
      <c r="F42788" s="34"/>
      <c r="J42788" s="34"/>
      <c r="K42788" s="34"/>
      <c r="L42788" s="34"/>
    </row>
    <row r="42789" spans="6:12" x14ac:dyDescent="0.35">
      <c r="F42789" s="34"/>
      <c r="J42789" s="34"/>
      <c r="K42789" s="34"/>
      <c r="L42789" s="34"/>
    </row>
    <row r="42790" spans="6:12" x14ac:dyDescent="0.35">
      <c r="F42790" s="34"/>
      <c r="J42790" s="34"/>
      <c r="K42790" s="34"/>
      <c r="L42790" s="34"/>
    </row>
    <row r="42791" spans="6:12" x14ac:dyDescent="0.35">
      <c r="F42791" s="34"/>
      <c r="J42791" s="34"/>
      <c r="K42791" s="34"/>
      <c r="L42791" s="34"/>
    </row>
    <row r="42792" spans="6:12" x14ac:dyDescent="0.35">
      <c r="F42792" s="34"/>
      <c r="J42792" s="34"/>
      <c r="K42792" s="34"/>
      <c r="L42792" s="34"/>
    </row>
    <row r="42793" spans="6:12" x14ac:dyDescent="0.35">
      <c r="F42793" s="34"/>
      <c r="J42793" s="34"/>
      <c r="K42793" s="34"/>
      <c r="L42793" s="34"/>
    </row>
    <row r="42794" spans="6:12" x14ac:dyDescent="0.35">
      <c r="F42794" s="34"/>
      <c r="J42794" s="34"/>
      <c r="K42794" s="34"/>
      <c r="L42794" s="34"/>
    </row>
    <row r="42795" spans="6:12" x14ac:dyDescent="0.35">
      <c r="F42795" s="34"/>
      <c r="J42795" s="34"/>
      <c r="K42795" s="34"/>
      <c r="L42795" s="34"/>
    </row>
    <row r="42796" spans="6:12" x14ac:dyDescent="0.35">
      <c r="F42796" s="34"/>
      <c r="J42796" s="34"/>
      <c r="K42796" s="34"/>
      <c r="L42796" s="34"/>
    </row>
    <row r="42797" spans="6:12" x14ac:dyDescent="0.35">
      <c r="F42797" s="34"/>
      <c r="J42797" s="34"/>
      <c r="K42797" s="34"/>
      <c r="L42797" s="34"/>
    </row>
    <row r="42798" spans="6:12" x14ac:dyDescent="0.35">
      <c r="F42798" s="34"/>
      <c r="J42798" s="34"/>
      <c r="K42798" s="34"/>
      <c r="L42798" s="34"/>
    </row>
    <row r="42799" spans="6:12" x14ac:dyDescent="0.35">
      <c r="F42799" s="34"/>
      <c r="J42799" s="34"/>
      <c r="K42799" s="34"/>
      <c r="L42799" s="34"/>
    </row>
    <row r="42800" spans="6:12" x14ac:dyDescent="0.35">
      <c r="F42800" s="34"/>
      <c r="J42800" s="34"/>
      <c r="K42800" s="34"/>
      <c r="L42800" s="34"/>
    </row>
    <row r="42801" spans="6:12" x14ac:dyDescent="0.35">
      <c r="F42801" s="34"/>
      <c r="J42801" s="34"/>
      <c r="K42801" s="34"/>
      <c r="L42801" s="34"/>
    </row>
    <row r="42802" spans="6:12" x14ac:dyDescent="0.35">
      <c r="F42802" s="34"/>
      <c r="J42802" s="34"/>
      <c r="K42802" s="34"/>
      <c r="L42802" s="34"/>
    </row>
    <row r="42803" spans="6:12" x14ac:dyDescent="0.35">
      <c r="F42803" s="34"/>
      <c r="J42803" s="34"/>
      <c r="K42803" s="34"/>
      <c r="L42803" s="34"/>
    </row>
    <row r="42804" spans="6:12" x14ac:dyDescent="0.35">
      <c r="F42804" s="34"/>
      <c r="J42804" s="34"/>
      <c r="K42804" s="34"/>
      <c r="L42804" s="34"/>
    </row>
    <row r="42805" spans="6:12" x14ac:dyDescent="0.35">
      <c r="F42805" s="34"/>
      <c r="J42805" s="34"/>
      <c r="K42805" s="34"/>
      <c r="L42805" s="34"/>
    </row>
    <row r="42806" spans="6:12" x14ac:dyDescent="0.35">
      <c r="F42806" s="34"/>
      <c r="J42806" s="34"/>
      <c r="K42806" s="34"/>
      <c r="L42806" s="34"/>
    </row>
    <row r="42807" spans="6:12" x14ac:dyDescent="0.35">
      <c r="F42807" s="34"/>
      <c r="J42807" s="34"/>
      <c r="K42807" s="34"/>
      <c r="L42807" s="34"/>
    </row>
    <row r="42808" spans="6:12" x14ac:dyDescent="0.35">
      <c r="F42808" s="34"/>
      <c r="J42808" s="34"/>
      <c r="K42808" s="34"/>
      <c r="L42808" s="34"/>
    </row>
    <row r="42809" spans="6:12" x14ac:dyDescent="0.35">
      <c r="F42809" s="34"/>
      <c r="J42809" s="34"/>
      <c r="K42809" s="34"/>
      <c r="L42809" s="34"/>
    </row>
    <row r="42810" spans="6:12" x14ac:dyDescent="0.35">
      <c r="F42810" s="34"/>
      <c r="J42810" s="34"/>
      <c r="K42810" s="34"/>
      <c r="L42810" s="34"/>
    </row>
    <row r="42811" spans="6:12" x14ac:dyDescent="0.35">
      <c r="F42811" s="34"/>
      <c r="J42811" s="34"/>
      <c r="K42811" s="34"/>
      <c r="L42811" s="34"/>
    </row>
    <row r="42812" spans="6:12" x14ac:dyDescent="0.35">
      <c r="F42812" s="34"/>
      <c r="J42812" s="34"/>
      <c r="K42812" s="34"/>
      <c r="L42812" s="34"/>
    </row>
    <row r="42813" spans="6:12" x14ac:dyDescent="0.35">
      <c r="F42813" s="34"/>
      <c r="J42813" s="34"/>
      <c r="K42813" s="34"/>
      <c r="L42813" s="34"/>
    </row>
    <row r="42814" spans="6:12" x14ac:dyDescent="0.35">
      <c r="F42814" s="34"/>
      <c r="J42814" s="34"/>
      <c r="K42814" s="34"/>
      <c r="L42814" s="34"/>
    </row>
    <row r="42815" spans="6:12" x14ac:dyDescent="0.35">
      <c r="F42815" s="34"/>
      <c r="J42815" s="34"/>
      <c r="K42815" s="34"/>
      <c r="L42815" s="34"/>
    </row>
    <row r="42816" spans="6:12" x14ac:dyDescent="0.35">
      <c r="F42816" s="34"/>
      <c r="J42816" s="34"/>
      <c r="K42816" s="34"/>
      <c r="L42816" s="34"/>
    </row>
    <row r="42817" spans="6:12" x14ac:dyDescent="0.35">
      <c r="F42817" s="34"/>
      <c r="J42817" s="34"/>
      <c r="K42817" s="34"/>
      <c r="L42817" s="34"/>
    </row>
    <row r="42818" spans="6:12" x14ac:dyDescent="0.35">
      <c r="F42818" s="34"/>
      <c r="J42818" s="34"/>
      <c r="K42818" s="34"/>
      <c r="L42818" s="34"/>
    </row>
    <row r="42819" spans="6:12" x14ac:dyDescent="0.35">
      <c r="F42819" s="34"/>
      <c r="J42819" s="34"/>
      <c r="K42819" s="34"/>
      <c r="L42819" s="34"/>
    </row>
    <row r="42820" spans="6:12" x14ac:dyDescent="0.35">
      <c r="F42820" s="34"/>
      <c r="J42820" s="34"/>
      <c r="K42820" s="34"/>
      <c r="L42820" s="34"/>
    </row>
    <row r="42821" spans="6:12" x14ac:dyDescent="0.35">
      <c r="F42821" s="34"/>
      <c r="J42821" s="34"/>
      <c r="K42821" s="34"/>
      <c r="L42821" s="34"/>
    </row>
    <row r="42822" spans="6:12" x14ac:dyDescent="0.35">
      <c r="F42822" s="34"/>
      <c r="J42822" s="34"/>
      <c r="K42822" s="34"/>
      <c r="L42822" s="34"/>
    </row>
    <row r="42823" spans="6:12" x14ac:dyDescent="0.35">
      <c r="F42823" s="34"/>
      <c r="J42823" s="34"/>
      <c r="K42823" s="34"/>
      <c r="L42823" s="34"/>
    </row>
    <row r="42824" spans="6:12" x14ac:dyDescent="0.35">
      <c r="F42824" s="34"/>
      <c r="J42824" s="34"/>
      <c r="K42824" s="34"/>
      <c r="L42824" s="34"/>
    </row>
    <row r="42825" spans="6:12" x14ac:dyDescent="0.35">
      <c r="F42825" s="34"/>
      <c r="J42825" s="34"/>
      <c r="K42825" s="34"/>
      <c r="L42825" s="34"/>
    </row>
    <row r="42826" spans="6:12" x14ac:dyDescent="0.35">
      <c r="F42826" s="34"/>
      <c r="J42826" s="34"/>
      <c r="K42826" s="34"/>
      <c r="L42826" s="34"/>
    </row>
    <row r="42827" spans="6:12" x14ac:dyDescent="0.35">
      <c r="F42827" s="34"/>
      <c r="J42827" s="34"/>
      <c r="K42827" s="34"/>
      <c r="L42827" s="34"/>
    </row>
    <row r="42828" spans="6:12" x14ac:dyDescent="0.35">
      <c r="F42828" s="34"/>
      <c r="J42828" s="34"/>
      <c r="K42828" s="34"/>
      <c r="L42828" s="34"/>
    </row>
    <row r="42829" spans="6:12" x14ac:dyDescent="0.35">
      <c r="F42829" s="34"/>
      <c r="J42829" s="34"/>
      <c r="K42829" s="34"/>
      <c r="L42829" s="34"/>
    </row>
    <row r="42830" spans="6:12" x14ac:dyDescent="0.35">
      <c r="F42830" s="34"/>
      <c r="J42830" s="34"/>
      <c r="K42830" s="34"/>
      <c r="L42830" s="34"/>
    </row>
    <row r="42831" spans="6:12" x14ac:dyDescent="0.35">
      <c r="F42831" s="34"/>
      <c r="J42831" s="34"/>
      <c r="K42831" s="34"/>
      <c r="L42831" s="34"/>
    </row>
    <row r="42832" spans="6:12" x14ac:dyDescent="0.35">
      <c r="F42832" s="34"/>
      <c r="J42832" s="34"/>
      <c r="K42832" s="34"/>
      <c r="L42832" s="34"/>
    </row>
    <row r="42833" spans="6:12" x14ac:dyDescent="0.35">
      <c r="F42833" s="34"/>
      <c r="J42833" s="34"/>
      <c r="K42833" s="34"/>
      <c r="L42833" s="34"/>
    </row>
    <row r="42834" spans="6:12" x14ac:dyDescent="0.35">
      <c r="F42834" s="34"/>
      <c r="J42834" s="34"/>
      <c r="K42834" s="34"/>
      <c r="L42834" s="34"/>
    </row>
    <row r="42835" spans="6:12" x14ac:dyDescent="0.35">
      <c r="F42835" s="34"/>
      <c r="J42835" s="34"/>
      <c r="K42835" s="34"/>
      <c r="L42835" s="34"/>
    </row>
    <row r="42836" spans="6:12" x14ac:dyDescent="0.35">
      <c r="F42836" s="34"/>
      <c r="J42836" s="34"/>
      <c r="K42836" s="34"/>
      <c r="L42836" s="34"/>
    </row>
    <row r="42837" spans="6:12" x14ac:dyDescent="0.35">
      <c r="F42837" s="34"/>
      <c r="J42837" s="34"/>
      <c r="K42837" s="34"/>
      <c r="L42837" s="34"/>
    </row>
    <row r="42838" spans="6:12" x14ac:dyDescent="0.35">
      <c r="F42838" s="34"/>
      <c r="J42838" s="34"/>
      <c r="K42838" s="34"/>
      <c r="L42838" s="34"/>
    </row>
    <row r="42839" spans="6:12" x14ac:dyDescent="0.35">
      <c r="F42839" s="34"/>
      <c r="J42839" s="34"/>
      <c r="K42839" s="34"/>
      <c r="L42839" s="34"/>
    </row>
    <row r="42840" spans="6:12" x14ac:dyDescent="0.35">
      <c r="F42840" s="34"/>
      <c r="J42840" s="34"/>
      <c r="K42840" s="34"/>
      <c r="L42840" s="34"/>
    </row>
    <row r="42841" spans="6:12" x14ac:dyDescent="0.35">
      <c r="F42841" s="34"/>
      <c r="J42841" s="34"/>
      <c r="K42841" s="34"/>
      <c r="L42841" s="34"/>
    </row>
    <row r="42842" spans="6:12" x14ac:dyDescent="0.35">
      <c r="F42842" s="34"/>
      <c r="J42842" s="34"/>
      <c r="K42842" s="34"/>
      <c r="L42842" s="34"/>
    </row>
    <row r="42843" spans="6:12" x14ac:dyDescent="0.35">
      <c r="F42843" s="34"/>
      <c r="J42843" s="34"/>
      <c r="K42843" s="34"/>
      <c r="L42843" s="34"/>
    </row>
    <row r="42844" spans="6:12" x14ac:dyDescent="0.35">
      <c r="F42844" s="34"/>
      <c r="J42844" s="34"/>
      <c r="K42844" s="34"/>
      <c r="L42844" s="34"/>
    </row>
    <row r="42845" spans="6:12" x14ac:dyDescent="0.35">
      <c r="F42845" s="34"/>
      <c r="J42845" s="34"/>
      <c r="K42845" s="34"/>
      <c r="L42845" s="34"/>
    </row>
    <row r="42846" spans="6:12" x14ac:dyDescent="0.35">
      <c r="F42846" s="34"/>
      <c r="J42846" s="34"/>
      <c r="K42846" s="34"/>
      <c r="L42846" s="34"/>
    </row>
    <row r="42847" spans="6:12" x14ac:dyDescent="0.35">
      <c r="F42847" s="34"/>
      <c r="J42847" s="34"/>
      <c r="K42847" s="34"/>
      <c r="L42847" s="34"/>
    </row>
    <row r="42848" spans="6:12" x14ac:dyDescent="0.35">
      <c r="F42848" s="34"/>
      <c r="J42848" s="34"/>
      <c r="K42848" s="34"/>
      <c r="L42848" s="34"/>
    </row>
    <row r="42849" spans="6:12" x14ac:dyDescent="0.35">
      <c r="F42849" s="34"/>
      <c r="J42849" s="34"/>
      <c r="K42849" s="34"/>
      <c r="L42849" s="34"/>
    </row>
    <row r="42850" spans="6:12" x14ac:dyDescent="0.35">
      <c r="F42850" s="34"/>
      <c r="J42850" s="34"/>
      <c r="K42850" s="34"/>
      <c r="L42850" s="34"/>
    </row>
    <row r="42851" spans="6:12" x14ac:dyDescent="0.35">
      <c r="F42851" s="34"/>
      <c r="J42851" s="34"/>
      <c r="K42851" s="34"/>
      <c r="L42851" s="34"/>
    </row>
    <row r="42852" spans="6:12" x14ac:dyDescent="0.35">
      <c r="F42852" s="34"/>
      <c r="J42852" s="34"/>
      <c r="K42852" s="34"/>
      <c r="L42852" s="34"/>
    </row>
    <row r="42853" spans="6:12" x14ac:dyDescent="0.35">
      <c r="F42853" s="34"/>
      <c r="J42853" s="34"/>
      <c r="K42853" s="34"/>
      <c r="L42853" s="34"/>
    </row>
    <row r="42854" spans="6:12" x14ac:dyDescent="0.35">
      <c r="F42854" s="34"/>
      <c r="J42854" s="34"/>
      <c r="K42854" s="34"/>
      <c r="L42854" s="34"/>
    </row>
    <row r="42855" spans="6:12" x14ac:dyDescent="0.35">
      <c r="F42855" s="34"/>
      <c r="J42855" s="34"/>
      <c r="K42855" s="34"/>
      <c r="L42855" s="34"/>
    </row>
    <row r="42856" spans="6:12" x14ac:dyDescent="0.35">
      <c r="F42856" s="34"/>
      <c r="J42856" s="34"/>
      <c r="K42856" s="34"/>
      <c r="L42856" s="34"/>
    </row>
    <row r="42857" spans="6:12" x14ac:dyDescent="0.35">
      <c r="F42857" s="34"/>
      <c r="J42857" s="34"/>
      <c r="K42857" s="34"/>
      <c r="L42857" s="34"/>
    </row>
    <row r="42858" spans="6:12" x14ac:dyDescent="0.35">
      <c r="F42858" s="34"/>
      <c r="J42858" s="34"/>
      <c r="K42858" s="34"/>
      <c r="L42858" s="34"/>
    </row>
    <row r="42859" spans="6:12" x14ac:dyDescent="0.35">
      <c r="F42859" s="34"/>
      <c r="J42859" s="34"/>
      <c r="K42859" s="34"/>
      <c r="L42859" s="34"/>
    </row>
    <row r="42860" spans="6:12" x14ac:dyDescent="0.35">
      <c r="F42860" s="34"/>
      <c r="J42860" s="34"/>
      <c r="K42860" s="34"/>
      <c r="L42860" s="34"/>
    </row>
    <row r="42861" spans="6:12" x14ac:dyDescent="0.35">
      <c r="F42861" s="34"/>
      <c r="J42861" s="34"/>
      <c r="K42861" s="34"/>
      <c r="L42861" s="34"/>
    </row>
    <row r="42862" spans="6:12" x14ac:dyDescent="0.35">
      <c r="F42862" s="34"/>
      <c r="J42862" s="34"/>
      <c r="K42862" s="34"/>
      <c r="L42862" s="34"/>
    </row>
    <row r="42863" spans="6:12" x14ac:dyDescent="0.35">
      <c r="F42863" s="34"/>
      <c r="J42863" s="34"/>
      <c r="K42863" s="34"/>
      <c r="L42863" s="34"/>
    </row>
    <row r="42864" spans="6:12" x14ac:dyDescent="0.35">
      <c r="F42864" s="34"/>
      <c r="J42864" s="34"/>
      <c r="K42864" s="34"/>
      <c r="L42864" s="34"/>
    </row>
    <row r="42865" spans="6:12" x14ac:dyDescent="0.35">
      <c r="F42865" s="34"/>
      <c r="J42865" s="34"/>
      <c r="K42865" s="34"/>
      <c r="L42865" s="34"/>
    </row>
    <row r="42866" spans="6:12" x14ac:dyDescent="0.35">
      <c r="F42866" s="34"/>
      <c r="J42866" s="34"/>
      <c r="K42866" s="34"/>
      <c r="L42866" s="34"/>
    </row>
    <row r="42867" spans="6:12" x14ac:dyDescent="0.35">
      <c r="F42867" s="34"/>
      <c r="J42867" s="34"/>
      <c r="K42867" s="34"/>
      <c r="L42867" s="34"/>
    </row>
    <row r="42868" spans="6:12" x14ac:dyDescent="0.35">
      <c r="F42868" s="34"/>
      <c r="J42868" s="34"/>
      <c r="K42868" s="34"/>
      <c r="L42868" s="34"/>
    </row>
    <row r="42869" spans="6:12" x14ac:dyDescent="0.35">
      <c r="F42869" s="34"/>
      <c r="J42869" s="34"/>
      <c r="K42869" s="34"/>
      <c r="L42869" s="34"/>
    </row>
    <row r="42870" spans="6:12" x14ac:dyDescent="0.35">
      <c r="F42870" s="34"/>
      <c r="J42870" s="34"/>
      <c r="K42870" s="34"/>
      <c r="L42870" s="34"/>
    </row>
    <row r="42871" spans="6:12" x14ac:dyDescent="0.35">
      <c r="F42871" s="34"/>
      <c r="J42871" s="34"/>
      <c r="K42871" s="34"/>
      <c r="L42871" s="34"/>
    </row>
    <row r="42872" spans="6:12" x14ac:dyDescent="0.35">
      <c r="F42872" s="34"/>
      <c r="J42872" s="34"/>
      <c r="K42872" s="34"/>
      <c r="L42872" s="34"/>
    </row>
    <row r="42873" spans="6:12" x14ac:dyDescent="0.35">
      <c r="F42873" s="34"/>
      <c r="J42873" s="34"/>
      <c r="K42873" s="34"/>
      <c r="L42873" s="34"/>
    </row>
    <row r="42874" spans="6:12" x14ac:dyDescent="0.35">
      <c r="F42874" s="34"/>
      <c r="J42874" s="34"/>
      <c r="K42874" s="34"/>
      <c r="L42874" s="34"/>
    </row>
    <row r="42875" spans="6:12" x14ac:dyDescent="0.35">
      <c r="F42875" s="34"/>
      <c r="J42875" s="34"/>
      <c r="K42875" s="34"/>
      <c r="L42875" s="34"/>
    </row>
    <row r="42876" spans="6:12" x14ac:dyDescent="0.35">
      <c r="F42876" s="34"/>
      <c r="J42876" s="34"/>
      <c r="K42876" s="34"/>
      <c r="L42876" s="34"/>
    </row>
    <row r="42877" spans="6:12" x14ac:dyDescent="0.35">
      <c r="F42877" s="34"/>
      <c r="J42877" s="34"/>
      <c r="K42877" s="34"/>
      <c r="L42877" s="34"/>
    </row>
    <row r="42878" spans="6:12" x14ac:dyDescent="0.35">
      <c r="F42878" s="34"/>
      <c r="J42878" s="34"/>
      <c r="K42878" s="34"/>
      <c r="L42878" s="34"/>
    </row>
    <row r="42879" spans="6:12" x14ac:dyDescent="0.35">
      <c r="F42879" s="34"/>
      <c r="J42879" s="34"/>
      <c r="K42879" s="34"/>
      <c r="L42879" s="34"/>
    </row>
    <row r="42880" spans="6:12" x14ac:dyDescent="0.35">
      <c r="F42880" s="34"/>
      <c r="J42880" s="34"/>
      <c r="K42880" s="34"/>
      <c r="L42880" s="34"/>
    </row>
    <row r="42881" spans="6:12" x14ac:dyDescent="0.35">
      <c r="F42881" s="34"/>
      <c r="J42881" s="34"/>
      <c r="K42881" s="34"/>
      <c r="L42881" s="34"/>
    </row>
    <row r="42882" spans="6:12" x14ac:dyDescent="0.35">
      <c r="F42882" s="34"/>
      <c r="J42882" s="34"/>
      <c r="K42882" s="34"/>
      <c r="L42882" s="34"/>
    </row>
    <row r="42883" spans="6:12" x14ac:dyDescent="0.35">
      <c r="F42883" s="34"/>
      <c r="J42883" s="34"/>
      <c r="K42883" s="34"/>
      <c r="L42883" s="34"/>
    </row>
    <row r="42884" spans="6:12" x14ac:dyDescent="0.35">
      <c r="F42884" s="34"/>
      <c r="J42884" s="34"/>
      <c r="K42884" s="34"/>
      <c r="L42884" s="34"/>
    </row>
    <row r="42885" spans="6:12" x14ac:dyDescent="0.35">
      <c r="F42885" s="34"/>
      <c r="J42885" s="34"/>
      <c r="K42885" s="34"/>
      <c r="L42885" s="34"/>
    </row>
    <row r="42886" spans="6:12" x14ac:dyDescent="0.35">
      <c r="F42886" s="34"/>
      <c r="J42886" s="34"/>
      <c r="K42886" s="34"/>
      <c r="L42886" s="34"/>
    </row>
    <row r="42887" spans="6:12" x14ac:dyDescent="0.35">
      <c r="F42887" s="34"/>
      <c r="J42887" s="34"/>
      <c r="K42887" s="34"/>
      <c r="L42887" s="34"/>
    </row>
    <row r="42888" spans="6:12" x14ac:dyDescent="0.35">
      <c r="F42888" s="34"/>
      <c r="J42888" s="34"/>
      <c r="K42888" s="34"/>
      <c r="L42888" s="34"/>
    </row>
    <row r="42889" spans="6:12" x14ac:dyDescent="0.35">
      <c r="F42889" s="34"/>
      <c r="J42889" s="34"/>
      <c r="K42889" s="34"/>
      <c r="L42889" s="34"/>
    </row>
    <row r="42890" spans="6:12" x14ac:dyDescent="0.35">
      <c r="F42890" s="34"/>
      <c r="J42890" s="34"/>
      <c r="K42890" s="34"/>
      <c r="L42890" s="34"/>
    </row>
    <row r="42891" spans="6:12" x14ac:dyDescent="0.35">
      <c r="F42891" s="34"/>
      <c r="J42891" s="34"/>
      <c r="K42891" s="34"/>
      <c r="L42891" s="34"/>
    </row>
    <row r="42892" spans="6:12" x14ac:dyDescent="0.35">
      <c r="F42892" s="34"/>
      <c r="J42892" s="34"/>
      <c r="K42892" s="34"/>
      <c r="L42892" s="34"/>
    </row>
    <row r="42893" spans="6:12" x14ac:dyDescent="0.35">
      <c r="F42893" s="34"/>
      <c r="J42893" s="34"/>
      <c r="K42893" s="34"/>
      <c r="L42893" s="34"/>
    </row>
    <row r="42894" spans="6:12" x14ac:dyDescent="0.35">
      <c r="F42894" s="34"/>
      <c r="J42894" s="34"/>
      <c r="K42894" s="34"/>
      <c r="L42894" s="34"/>
    </row>
    <row r="42895" spans="6:12" x14ac:dyDescent="0.35">
      <c r="F42895" s="34"/>
      <c r="J42895" s="34"/>
      <c r="K42895" s="34"/>
      <c r="L42895" s="34"/>
    </row>
    <row r="42896" spans="6:12" x14ac:dyDescent="0.35">
      <c r="F42896" s="34"/>
      <c r="J42896" s="34"/>
      <c r="K42896" s="34"/>
      <c r="L42896" s="34"/>
    </row>
    <row r="42897" spans="6:12" x14ac:dyDescent="0.35">
      <c r="F42897" s="34"/>
      <c r="J42897" s="34"/>
      <c r="K42897" s="34"/>
      <c r="L42897" s="34"/>
    </row>
    <row r="42898" spans="6:12" x14ac:dyDescent="0.35">
      <c r="F42898" s="34"/>
      <c r="J42898" s="34"/>
      <c r="K42898" s="34"/>
      <c r="L42898" s="34"/>
    </row>
    <row r="42899" spans="6:12" x14ac:dyDescent="0.35">
      <c r="F42899" s="34"/>
      <c r="J42899" s="34"/>
      <c r="K42899" s="34"/>
      <c r="L42899" s="34"/>
    </row>
    <row r="42900" spans="6:12" x14ac:dyDescent="0.35">
      <c r="F42900" s="34"/>
      <c r="J42900" s="34"/>
      <c r="K42900" s="34"/>
      <c r="L42900" s="34"/>
    </row>
    <row r="42901" spans="6:12" x14ac:dyDescent="0.35">
      <c r="F42901" s="34"/>
      <c r="J42901" s="34"/>
      <c r="K42901" s="34"/>
      <c r="L42901" s="34"/>
    </row>
    <row r="42902" spans="6:12" x14ac:dyDescent="0.35">
      <c r="F42902" s="34"/>
      <c r="J42902" s="34"/>
      <c r="K42902" s="34"/>
      <c r="L42902" s="34"/>
    </row>
    <row r="42903" spans="6:12" x14ac:dyDescent="0.35">
      <c r="F42903" s="34"/>
      <c r="J42903" s="34"/>
      <c r="K42903" s="34"/>
      <c r="L42903" s="34"/>
    </row>
    <row r="42904" spans="6:12" x14ac:dyDescent="0.35">
      <c r="F42904" s="34"/>
      <c r="J42904" s="34"/>
      <c r="K42904" s="34"/>
      <c r="L42904" s="34"/>
    </row>
    <row r="42905" spans="6:12" x14ac:dyDescent="0.35">
      <c r="F42905" s="34"/>
      <c r="J42905" s="34"/>
      <c r="K42905" s="34"/>
      <c r="L42905" s="34"/>
    </row>
    <row r="42906" spans="6:12" x14ac:dyDescent="0.35">
      <c r="F42906" s="34"/>
      <c r="J42906" s="34"/>
      <c r="K42906" s="34"/>
      <c r="L42906" s="34"/>
    </row>
    <row r="42907" spans="6:12" x14ac:dyDescent="0.35">
      <c r="F42907" s="34"/>
      <c r="J42907" s="34"/>
      <c r="K42907" s="34"/>
      <c r="L42907" s="34"/>
    </row>
    <row r="42908" spans="6:12" x14ac:dyDescent="0.35">
      <c r="F42908" s="34"/>
      <c r="J42908" s="34"/>
      <c r="K42908" s="34"/>
      <c r="L42908" s="34"/>
    </row>
    <row r="42909" spans="6:12" x14ac:dyDescent="0.35">
      <c r="F42909" s="34"/>
      <c r="J42909" s="34"/>
      <c r="K42909" s="34"/>
      <c r="L42909" s="34"/>
    </row>
    <row r="42910" spans="6:12" x14ac:dyDescent="0.35">
      <c r="F42910" s="34"/>
      <c r="J42910" s="34"/>
      <c r="K42910" s="34"/>
      <c r="L42910" s="34"/>
    </row>
    <row r="42911" spans="6:12" x14ac:dyDescent="0.35">
      <c r="F42911" s="34"/>
      <c r="J42911" s="34"/>
      <c r="K42911" s="34"/>
      <c r="L42911" s="34"/>
    </row>
    <row r="42912" spans="6:12" x14ac:dyDescent="0.35">
      <c r="F42912" s="34"/>
      <c r="J42912" s="34"/>
      <c r="K42912" s="34"/>
      <c r="L42912" s="34"/>
    </row>
    <row r="42913" spans="6:12" x14ac:dyDescent="0.35">
      <c r="F42913" s="34"/>
      <c r="J42913" s="34"/>
      <c r="K42913" s="34"/>
      <c r="L42913" s="34"/>
    </row>
    <row r="42914" spans="6:12" x14ac:dyDescent="0.35">
      <c r="F42914" s="34"/>
      <c r="J42914" s="34"/>
      <c r="K42914" s="34"/>
      <c r="L42914" s="34"/>
    </row>
    <row r="42915" spans="6:12" x14ac:dyDescent="0.35">
      <c r="F42915" s="34"/>
      <c r="J42915" s="34"/>
      <c r="K42915" s="34"/>
      <c r="L42915" s="34"/>
    </row>
    <row r="42916" spans="6:12" x14ac:dyDescent="0.35">
      <c r="F42916" s="34"/>
      <c r="J42916" s="34"/>
      <c r="K42916" s="34"/>
      <c r="L42916" s="34"/>
    </row>
    <row r="42917" spans="6:12" x14ac:dyDescent="0.35">
      <c r="F42917" s="34"/>
      <c r="J42917" s="34"/>
      <c r="K42917" s="34"/>
      <c r="L42917" s="34"/>
    </row>
    <row r="42918" spans="6:12" x14ac:dyDescent="0.35">
      <c r="F42918" s="34"/>
      <c r="J42918" s="34"/>
      <c r="K42918" s="34"/>
      <c r="L42918" s="34"/>
    </row>
    <row r="42919" spans="6:12" x14ac:dyDescent="0.35">
      <c r="F42919" s="34"/>
      <c r="J42919" s="34"/>
      <c r="K42919" s="34"/>
      <c r="L42919" s="34"/>
    </row>
    <row r="42920" spans="6:12" x14ac:dyDescent="0.35">
      <c r="F42920" s="34"/>
      <c r="J42920" s="34"/>
      <c r="K42920" s="34"/>
      <c r="L42920" s="34"/>
    </row>
    <row r="42921" spans="6:12" x14ac:dyDescent="0.35">
      <c r="F42921" s="34"/>
      <c r="J42921" s="34"/>
      <c r="K42921" s="34"/>
      <c r="L42921" s="34"/>
    </row>
    <row r="42922" spans="6:12" x14ac:dyDescent="0.35">
      <c r="F42922" s="34"/>
      <c r="J42922" s="34"/>
      <c r="K42922" s="34"/>
      <c r="L42922" s="34"/>
    </row>
    <row r="42923" spans="6:12" x14ac:dyDescent="0.35">
      <c r="F42923" s="34"/>
      <c r="J42923" s="34"/>
      <c r="K42923" s="34"/>
      <c r="L42923" s="34"/>
    </row>
    <row r="42924" spans="6:12" x14ac:dyDescent="0.35">
      <c r="F42924" s="34"/>
      <c r="J42924" s="34"/>
      <c r="K42924" s="34"/>
      <c r="L42924" s="34"/>
    </row>
    <row r="42925" spans="6:12" x14ac:dyDescent="0.35">
      <c r="F42925" s="34"/>
      <c r="J42925" s="34"/>
      <c r="K42925" s="34"/>
      <c r="L42925" s="34"/>
    </row>
    <row r="42926" spans="6:12" x14ac:dyDescent="0.35">
      <c r="F42926" s="34"/>
      <c r="J42926" s="34"/>
      <c r="K42926" s="34"/>
      <c r="L42926" s="34"/>
    </row>
    <row r="42927" spans="6:12" x14ac:dyDescent="0.35">
      <c r="F42927" s="34"/>
      <c r="J42927" s="34"/>
      <c r="K42927" s="34"/>
      <c r="L42927" s="34"/>
    </row>
    <row r="42928" spans="6:12" x14ac:dyDescent="0.35">
      <c r="F42928" s="34"/>
      <c r="J42928" s="34"/>
      <c r="K42928" s="34"/>
      <c r="L42928" s="34"/>
    </row>
    <row r="42929" spans="6:12" x14ac:dyDescent="0.35">
      <c r="F42929" s="34"/>
      <c r="J42929" s="34"/>
      <c r="K42929" s="34"/>
      <c r="L42929" s="34"/>
    </row>
    <row r="42930" spans="6:12" x14ac:dyDescent="0.35">
      <c r="F42930" s="34"/>
      <c r="J42930" s="34"/>
      <c r="K42930" s="34"/>
      <c r="L42930" s="34"/>
    </row>
    <row r="42931" spans="6:12" x14ac:dyDescent="0.35">
      <c r="F42931" s="34"/>
      <c r="J42931" s="34"/>
      <c r="K42931" s="34"/>
      <c r="L42931" s="34"/>
    </row>
    <row r="42932" spans="6:12" x14ac:dyDescent="0.35">
      <c r="F42932" s="34"/>
      <c r="J42932" s="34"/>
      <c r="K42932" s="34"/>
      <c r="L42932" s="34"/>
    </row>
    <row r="42933" spans="6:12" x14ac:dyDescent="0.35">
      <c r="F42933" s="34"/>
      <c r="J42933" s="34"/>
      <c r="K42933" s="34"/>
      <c r="L42933" s="34"/>
    </row>
    <row r="42934" spans="6:12" x14ac:dyDescent="0.35">
      <c r="F42934" s="34"/>
      <c r="J42934" s="34"/>
      <c r="K42934" s="34"/>
      <c r="L42934" s="34"/>
    </row>
    <row r="42935" spans="6:12" x14ac:dyDescent="0.35">
      <c r="F42935" s="34"/>
      <c r="J42935" s="34"/>
      <c r="K42935" s="34"/>
      <c r="L42935" s="34"/>
    </row>
    <row r="42936" spans="6:12" x14ac:dyDescent="0.35">
      <c r="F42936" s="34"/>
      <c r="J42936" s="34"/>
      <c r="K42936" s="34"/>
      <c r="L42936" s="34"/>
    </row>
    <row r="42937" spans="6:12" x14ac:dyDescent="0.35">
      <c r="F42937" s="34"/>
      <c r="J42937" s="34"/>
      <c r="K42937" s="34"/>
      <c r="L42937" s="34"/>
    </row>
    <row r="42938" spans="6:12" x14ac:dyDescent="0.35">
      <c r="F42938" s="34"/>
      <c r="J42938" s="34"/>
      <c r="K42938" s="34"/>
      <c r="L42938" s="34"/>
    </row>
    <row r="42939" spans="6:12" x14ac:dyDescent="0.35">
      <c r="F42939" s="34"/>
      <c r="J42939" s="34"/>
      <c r="K42939" s="34"/>
      <c r="L42939" s="34"/>
    </row>
    <row r="42940" spans="6:12" x14ac:dyDescent="0.35">
      <c r="F42940" s="34"/>
      <c r="J42940" s="34"/>
      <c r="K42940" s="34"/>
      <c r="L42940" s="34"/>
    </row>
    <row r="42941" spans="6:12" x14ac:dyDescent="0.35">
      <c r="F42941" s="34"/>
      <c r="J42941" s="34"/>
      <c r="K42941" s="34"/>
      <c r="L42941" s="34"/>
    </row>
    <row r="42942" spans="6:12" x14ac:dyDescent="0.35">
      <c r="F42942" s="34"/>
      <c r="J42942" s="34"/>
      <c r="K42942" s="34"/>
      <c r="L42942" s="34"/>
    </row>
    <row r="42943" spans="6:12" x14ac:dyDescent="0.35">
      <c r="F42943" s="34"/>
      <c r="J42943" s="34"/>
      <c r="K42943" s="34"/>
      <c r="L42943" s="34"/>
    </row>
    <row r="42944" spans="6:12" x14ac:dyDescent="0.35">
      <c r="F42944" s="34"/>
      <c r="J42944" s="34"/>
      <c r="K42944" s="34"/>
      <c r="L42944" s="34"/>
    </row>
    <row r="42945" spans="6:12" x14ac:dyDescent="0.35">
      <c r="F42945" s="34"/>
      <c r="J42945" s="34"/>
      <c r="K42945" s="34"/>
      <c r="L42945" s="34"/>
    </row>
    <row r="42946" spans="6:12" x14ac:dyDescent="0.35">
      <c r="F42946" s="34"/>
      <c r="J42946" s="34"/>
      <c r="K42946" s="34"/>
      <c r="L42946" s="34"/>
    </row>
    <row r="42947" spans="6:12" x14ac:dyDescent="0.35">
      <c r="F42947" s="34"/>
      <c r="J42947" s="34"/>
      <c r="K42947" s="34"/>
      <c r="L42947" s="34"/>
    </row>
    <row r="42948" spans="6:12" x14ac:dyDescent="0.35">
      <c r="F42948" s="34"/>
      <c r="J42948" s="34"/>
      <c r="K42948" s="34"/>
      <c r="L42948" s="34"/>
    </row>
    <row r="42949" spans="6:12" x14ac:dyDescent="0.35">
      <c r="F42949" s="34"/>
      <c r="J42949" s="34"/>
      <c r="K42949" s="34"/>
      <c r="L42949" s="34"/>
    </row>
    <row r="42950" spans="6:12" x14ac:dyDescent="0.35">
      <c r="F42950" s="34"/>
      <c r="J42950" s="34"/>
      <c r="K42950" s="34"/>
      <c r="L42950" s="34"/>
    </row>
    <row r="42951" spans="6:12" x14ac:dyDescent="0.35">
      <c r="F42951" s="34"/>
      <c r="J42951" s="34"/>
      <c r="K42951" s="34"/>
      <c r="L42951" s="34"/>
    </row>
    <row r="42952" spans="6:12" x14ac:dyDescent="0.35">
      <c r="F42952" s="34"/>
      <c r="J42952" s="34"/>
      <c r="K42952" s="34"/>
      <c r="L42952" s="34"/>
    </row>
    <row r="42953" spans="6:12" x14ac:dyDescent="0.35">
      <c r="F42953" s="34"/>
      <c r="J42953" s="34"/>
      <c r="K42953" s="34"/>
      <c r="L42953" s="34"/>
    </row>
    <row r="42954" spans="6:12" x14ac:dyDescent="0.35">
      <c r="F42954" s="34"/>
      <c r="J42954" s="34"/>
      <c r="K42954" s="34"/>
      <c r="L42954" s="34"/>
    </row>
    <row r="42955" spans="6:12" x14ac:dyDescent="0.35">
      <c r="F42955" s="34"/>
      <c r="J42955" s="34"/>
      <c r="K42955" s="34"/>
      <c r="L42955" s="34"/>
    </row>
    <row r="42956" spans="6:12" x14ac:dyDescent="0.35">
      <c r="F42956" s="34"/>
      <c r="J42956" s="34"/>
      <c r="K42956" s="34"/>
      <c r="L42956" s="34"/>
    </row>
    <row r="42957" spans="6:12" x14ac:dyDescent="0.35">
      <c r="F42957" s="34"/>
      <c r="J42957" s="34"/>
      <c r="K42957" s="34"/>
      <c r="L42957" s="34"/>
    </row>
    <row r="42958" spans="6:12" x14ac:dyDescent="0.35">
      <c r="F42958" s="34"/>
      <c r="J42958" s="34"/>
      <c r="K42958" s="34"/>
      <c r="L42958" s="34"/>
    </row>
    <row r="42959" spans="6:12" x14ac:dyDescent="0.35">
      <c r="F42959" s="34"/>
      <c r="J42959" s="34"/>
      <c r="K42959" s="34"/>
      <c r="L42959" s="34"/>
    </row>
    <row r="42960" spans="6:12" x14ac:dyDescent="0.35">
      <c r="F42960" s="34"/>
      <c r="J42960" s="34"/>
      <c r="K42960" s="34"/>
      <c r="L42960" s="34"/>
    </row>
    <row r="42961" spans="6:12" x14ac:dyDescent="0.35">
      <c r="F42961" s="34"/>
      <c r="J42961" s="34"/>
      <c r="K42961" s="34"/>
      <c r="L42961" s="34"/>
    </row>
    <row r="42962" spans="6:12" x14ac:dyDescent="0.35">
      <c r="F42962" s="34"/>
      <c r="J42962" s="34"/>
      <c r="K42962" s="34"/>
      <c r="L42962" s="34"/>
    </row>
    <row r="42963" spans="6:12" x14ac:dyDescent="0.35">
      <c r="F42963" s="34"/>
      <c r="J42963" s="34"/>
      <c r="K42963" s="34"/>
      <c r="L42963" s="34"/>
    </row>
    <row r="42964" spans="6:12" x14ac:dyDescent="0.35">
      <c r="F42964" s="34"/>
      <c r="J42964" s="34"/>
      <c r="K42964" s="34"/>
      <c r="L42964" s="34"/>
    </row>
    <row r="42965" spans="6:12" x14ac:dyDescent="0.35">
      <c r="F42965" s="34"/>
      <c r="J42965" s="34"/>
      <c r="K42965" s="34"/>
      <c r="L42965" s="34"/>
    </row>
    <row r="42966" spans="6:12" x14ac:dyDescent="0.35">
      <c r="F42966" s="34"/>
      <c r="J42966" s="34"/>
      <c r="K42966" s="34"/>
      <c r="L42966" s="34"/>
    </row>
    <row r="42967" spans="6:12" x14ac:dyDescent="0.35">
      <c r="F42967" s="34"/>
      <c r="J42967" s="34"/>
      <c r="K42967" s="34"/>
      <c r="L42967" s="34"/>
    </row>
    <row r="42968" spans="6:12" x14ac:dyDescent="0.35">
      <c r="F42968" s="34"/>
      <c r="J42968" s="34"/>
      <c r="K42968" s="34"/>
      <c r="L42968" s="34"/>
    </row>
    <row r="42969" spans="6:12" x14ac:dyDescent="0.35">
      <c r="F42969" s="34"/>
      <c r="J42969" s="34"/>
      <c r="K42969" s="34"/>
      <c r="L42969" s="34"/>
    </row>
    <row r="42970" spans="6:12" x14ac:dyDescent="0.35">
      <c r="F42970" s="34"/>
      <c r="J42970" s="34"/>
      <c r="K42970" s="34"/>
      <c r="L42970" s="34"/>
    </row>
    <row r="42971" spans="6:12" x14ac:dyDescent="0.35">
      <c r="F42971" s="34"/>
      <c r="J42971" s="34"/>
      <c r="K42971" s="34"/>
      <c r="L42971" s="34"/>
    </row>
    <row r="42972" spans="6:12" x14ac:dyDescent="0.35">
      <c r="F42972" s="34"/>
      <c r="J42972" s="34"/>
      <c r="K42972" s="34"/>
      <c r="L42972" s="34"/>
    </row>
    <row r="42973" spans="6:12" x14ac:dyDescent="0.35">
      <c r="F42973" s="34"/>
      <c r="J42973" s="34"/>
      <c r="K42973" s="34"/>
      <c r="L42973" s="34"/>
    </row>
    <row r="42974" spans="6:12" x14ac:dyDescent="0.35">
      <c r="F42974" s="34"/>
      <c r="J42974" s="34"/>
      <c r="K42974" s="34"/>
      <c r="L42974" s="34"/>
    </row>
    <row r="42975" spans="6:12" x14ac:dyDescent="0.35">
      <c r="F42975" s="34"/>
      <c r="J42975" s="34"/>
      <c r="K42975" s="34"/>
      <c r="L42975" s="34"/>
    </row>
    <row r="42976" spans="6:12" x14ac:dyDescent="0.35">
      <c r="F42976" s="34"/>
      <c r="J42976" s="34"/>
      <c r="K42976" s="34"/>
      <c r="L42976" s="34"/>
    </row>
    <row r="42977" spans="6:12" x14ac:dyDescent="0.35">
      <c r="F42977" s="34"/>
      <c r="J42977" s="34"/>
      <c r="K42977" s="34"/>
      <c r="L42977" s="34"/>
    </row>
    <row r="42978" spans="6:12" x14ac:dyDescent="0.35">
      <c r="F42978" s="34"/>
      <c r="J42978" s="34"/>
      <c r="K42978" s="34"/>
      <c r="L42978" s="34"/>
    </row>
    <row r="42979" spans="6:12" x14ac:dyDescent="0.35">
      <c r="F42979" s="34"/>
      <c r="J42979" s="34"/>
      <c r="K42979" s="34"/>
      <c r="L42979" s="34"/>
    </row>
    <row r="42980" spans="6:12" x14ac:dyDescent="0.35">
      <c r="F42980" s="34"/>
      <c r="J42980" s="34"/>
      <c r="K42980" s="34"/>
      <c r="L42980" s="34"/>
    </row>
    <row r="42981" spans="6:12" x14ac:dyDescent="0.35">
      <c r="F42981" s="34"/>
      <c r="J42981" s="34"/>
      <c r="K42981" s="34"/>
      <c r="L42981" s="34"/>
    </row>
    <row r="42982" spans="6:12" x14ac:dyDescent="0.35">
      <c r="F42982" s="34"/>
      <c r="J42982" s="34"/>
      <c r="K42982" s="34"/>
      <c r="L42982" s="34"/>
    </row>
    <row r="42983" spans="6:12" x14ac:dyDescent="0.35">
      <c r="F42983" s="34"/>
      <c r="J42983" s="34"/>
      <c r="K42983" s="34"/>
      <c r="L42983" s="34"/>
    </row>
    <row r="42984" spans="6:12" x14ac:dyDescent="0.35">
      <c r="F42984" s="34"/>
      <c r="J42984" s="34"/>
      <c r="K42984" s="34"/>
      <c r="L42984" s="34"/>
    </row>
    <row r="42985" spans="6:12" x14ac:dyDescent="0.35">
      <c r="F42985" s="34"/>
      <c r="J42985" s="34"/>
      <c r="K42985" s="34"/>
      <c r="L42985" s="34"/>
    </row>
    <row r="42986" spans="6:12" x14ac:dyDescent="0.35">
      <c r="F42986" s="34"/>
      <c r="J42986" s="34"/>
      <c r="K42986" s="34"/>
      <c r="L42986" s="34"/>
    </row>
    <row r="42987" spans="6:12" x14ac:dyDescent="0.35">
      <c r="F42987" s="34"/>
      <c r="J42987" s="34"/>
      <c r="K42987" s="34"/>
      <c r="L42987" s="34"/>
    </row>
    <row r="42988" spans="6:12" x14ac:dyDescent="0.35">
      <c r="F42988" s="34"/>
      <c r="J42988" s="34"/>
      <c r="K42988" s="34"/>
      <c r="L42988" s="34"/>
    </row>
    <row r="42989" spans="6:12" x14ac:dyDescent="0.35">
      <c r="F42989" s="34"/>
      <c r="J42989" s="34"/>
      <c r="K42989" s="34"/>
      <c r="L42989" s="34"/>
    </row>
    <row r="42990" spans="6:12" x14ac:dyDescent="0.35">
      <c r="F42990" s="34"/>
      <c r="J42990" s="34"/>
      <c r="K42990" s="34"/>
      <c r="L42990" s="34"/>
    </row>
    <row r="42991" spans="6:12" x14ac:dyDescent="0.35">
      <c r="F42991" s="34"/>
      <c r="J42991" s="34"/>
      <c r="K42991" s="34"/>
      <c r="L42991" s="34"/>
    </row>
    <row r="42992" spans="6:12" x14ac:dyDescent="0.35">
      <c r="F42992" s="34"/>
      <c r="J42992" s="34"/>
      <c r="K42992" s="34"/>
      <c r="L42992" s="34"/>
    </row>
    <row r="42993" spans="6:12" x14ac:dyDescent="0.35">
      <c r="F42993" s="34"/>
      <c r="J42993" s="34"/>
      <c r="K42993" s="34"/>
      <c r="L42993" s="34"/>
    </row>
    <row r="42994" spans="6:12" x14ac:dyDescent="0.35">
      <c r="F42994" s="34"/>
      <c r="J42994" s="34"/>
      <c r="K42994" s="34"/>
      <c r="L42994" s="34"/>
    </row>
    <row r="42995" spans="6:12" x14ac:dyDescent="0.35">
      <c r="F42995" s="34"/>
      <c r="J42995" s="34"/>
      <c r="K42995" s="34"/>
      <c r="L42995" s="34"/>
    </row>
    <row r="42996" spans="6:12" x14ac:dyDescent="0.35">
      <c r="F42996" s="34"/>
      <c r="J42996" s="34"/>
      <c r="K42996" s="34"/>
      <c r="L42996" s="34"/>
    </row>
    <row r="42997" spans="6:12" x14ac:dyDescent="0.35">
      <c r="F42997" s="34"/>
      <c r="J42997" s="34"/>
      <c r="K42997" s="34"/>
      <c r="L42997" s="34"/>
    </row>
    <row r="42998" spans="6:12" x14ac:dyDescent="0.35">
      <c r="F42998" s="34"/>
      <c r="J42998" s="34"/>
      <c r="K42998" s="34"/>
      <c r="L42998" s="34"/>
    </row>
    <row r="42999" spans="6:12" x14ac:dyDescent="0.35">
      <c r="F42999" s="34"/>
      <c r="J42999" s="34"/>
      <c r="K42999" s="34"/>
      <c r="L42999" s="34"/>
    </row>
    <row r="43000" spans="6:12" x14ac:dyDescent="0.35">
      <c r="F43000" s="34"/>
      <c r="J43000" s="34"/>
      <c r="K43000" s="34"/>
      <c r="L43000" s="34"/>
    </row>
    <row r="43001" spans="6:12" x14ac:dyDescent="0.35">
      <c r="F43001" s="34"/>
      <c r="J43001" s="34"/>
      <c r="K43001" s="34"/>
      <c r="L43001" s="34"/>
    </row>
    <row r="43002" spans="6:12" x14ac:dyDescent="0.35">
      <c r="F43002" s="34"/>
      <c r="J43002" s="34"/>
      <c r="K43002" s="34"/>
      <c r="L43002" s="34"/>
    </row>
    <row r="43003" spans="6:12" x14ac:dyDescent="0.35">
      <c r="F43003" s="34"/>
      <c r="J43003" s="34"/>
      <c r="K43003" s="34"/>
      <c r="L43003" s="34"/>
    </row>
    <row r="43004" spans="6:12" x14ac:dyDescent="0.35">
      <c r="F43004" s="34"/>
      <c r="J43004" s="34"/>
      <c r="K43004" s="34"/>
      <c r="L43004" s="34"/>
    </row>
    <row r="43005" spans="6:12" x14ac:dyDescent="0.35">
      <c r="F43005" s="34"/>
      <c r="J43005" s="34"/>
      <c r="K43005" s="34"/>
      <c r="L43005" s="34"/>
    </row>
    <row r="43006" spans="6:12" x14ac:dyDescent="0.35">
      <c r="F43006" s="34"/>
      <c r="J43006" s="34"/>
      <c r="K43006" s="34"/>
      <c r="L43006" s="34"/>
    </row>
    <row r="43007" spans="6:12" x14ac:dyDescent="0.35">
      <c r="F43007" s="34"/>
      <c r="J43007" s="34"/>
      <c r="K43007" s="34"/>
      <c r="L43007" s="34"/>
    </row>
    <row r="43008" spans="6:12" x14ac:dyDescent="0.35">
      <c r="F43008" s="34"/>
      <c r="J43008" s="34"/>
      <c r="K43008" s="34"/>
      <c r="L43008" s="34"/>
    </row>
    <row r="43009" spans="6:12" x14ac:dyDescent="0.35">
      <c r="F43009" s="34"/>
      <c r="J43009" s="34"/>
      <c r="K43009" s="34"/>
      <c r="L43009" s="34"/>
    </row>
    <row r="43010" spans="6:12" x14ac:dyDescent="0.35">
      <c r="F43010" s="34"/>
      <c r="J43010" s="34"/>
      <c r="K43010" s="34"/>
      <c r="L43010" s="34"/>
    </row>
    <row r="43011" spans="6:12" x14ac:dyDescent="0.35">
      <c r="F43011" s="34"/>
      <c r="J43011" s="34"/>
      <c r="K43011" s="34"/>
      <c r="L43011" s="34"/>
    </row>
    <row r="43012" spans="6:12" x14ac:dyDescent="0.35">
      <c r="F43012" s="34"/>
      <c r="J43012" s="34"/>
      <c r="K43012" s="34"/>
      <c r="L43012" s="34"/>
    </row>
    <row r="43013" spans="6:12" x14ac:dyDescent="0.35">
      <c r="F43013" s="34"/>
      <c r="J43013" s="34"/>
      <c r="K43013" s="34"/>
      <c r="L43013" s="34"/>
    </row>
    <row r="43014" spans="6:12" x14ac:dyDescent="0.35">
      <c r="F43014" s="34"/>
      <c r="J43014" s="34"/>
      <c r="K43014" s="34"/>
      <c r="L43014" s="34"/>
    </row>
    <row r="43015" spans="6:12" x14ac:dyDescent="0.35">
      <c r="F43015" s="34"/>
      <c r="J43015" s="34"/>
      <c r="K43015" s="34"/>
      <c r="L43015" s="34"/>
    </row>
    <row r="43016" spans="6:12" x14ac:dyDescent="0.35">
      <c r="F43016" s="34"/>
      <c r="J43016" s="34"/>
      <c r="K43016" s="34"/>
      <c r="L43016" s="34"/>
    </row>
    <row r="43017" spans="6:12" x14ac:dyDescent="0.35">
      <c r="F43017" s="34"/>
      <c r="J43017" s="34"/>
      <c r="K43017" s="34"/>
      <c r="L43017" s="34"/>
    </row>
    <row r="43018" spans="6:12" x14ac:dyDescent="0.35">
      <c r="F43018" s="34"/>
      <c r="J43018" s="34"/>
      <c r="K43018" s="34"/>
      <c r="L43018" s="34"/>
    </row>
    <row r="43019" spans="6:12" x14ac:dyDescent="0.35">
      <c r="F43019" s="34"/>
      <c r="J43019" s="34"/>
      <c r="K43019" s="34"/>
      <c r="L43019" s="34"/>
    </row>
    <row r="43020" spans="6:12" x14ac:dyDescent="0.35">
      <c r="F43020" s="34"/>
      <c r="J43020" s="34"/>
      <c r="K43020" s="34"/>
      <c r="L43020" s="34"/>
    </row>
    <row r="43021" spans="6:12" x14ac:dyDescent="0.35">
      <c r="F43021" s="34"/>
      <c r="J43021" s="34"/>
      <c r="K43021" s="34"/>
      <c r="L43021" s="34"/>
    </row>
    <row r="43022" spans="6:12" x14ac:dyDescent="0.35">
      <c r="F43022" s="34"/>
      <c r="J43022" s="34"/>
      <c r="K43022" s="34"/>
      <c r="L43022" s="34"/>
    </row>
    <row r="43023" spans="6:12" x14ac:dyDescent="0.35">
      <c r="F43023" s="34"/>
      <c r="J43023" s="34"/>
      <c r="K43023" s="34"/>
      <c r="L43023" s="34"/>
    </row>
    <row r="43024" spans="6:12" x14ac:dyDescent="0.35">
      <c r="F43024" s="34"/>
      <c r="J43024" s="34"/>
      <c r="K43024" s="34"/>
      <c r="L43024" s="34"/>
    </row>
    <row r="43025" spans="6:12" x14ac:dyDescent="0.35">
      <c r="F43025" s="34"/>
      <c r="J43025" s="34"/>
      <c r="K43025" s="34"/>
      <c r="L43025" s="34"/>
    </row>
    <row r="43026" spans="6:12" x14ac:dyDescent="0.35">
      <c r="F43026" s="34"/>
      <c r="J43026" s="34"/>
      <c r="K43026" s="34"/>
      <c r="L43026" s="34"/>
    </row>
    <row r="43027" spans="6:12" x14ac:dyDescent="0.35">
      <c r="F43027" s="34"/>
      <c r="J43027" s="34"/>
      <c r="K43027" s="34"/>
      <c r="L43027" s="34"/>
    </row>
    <row r="43028" spans="6:12" x14ac:dyDescent="0.35">
      <c r="F43028" s="34"/>
      <c r="J43028" s="34"/>
      <c r="K43028" s="34"/>
      <c r="L43028" s="34"/>
    </row>
    <row r="43029" spans="6:12" x14ac:dyDescent="0.35">
      <c r="F43029" s="34"/>
      <c r="J43029" s="34"/>
      <c r="K43029" s="34"/>
      <c r="L43029" s="34"/>
    </row>
    <row r="43030" spans="6:12" x14ac:dyDescent="0.35">
      <c r="F43030" s="34"/>
      <c r="J43030" s="34"/>
      <c r="K43030" s="34"/>
      <c r="L43030" s="34"/>
    </row>
    <row r="43031" spans="6:12" x14ac:dyDescent="0.35">
      <c r="F43031" s="34"/>
      <c r="J43031" s="34"/>
      <c r="K43031" s="34"/>
      <c r="L43031" s="34"/>
    </row>
    <row r="43032" spans="6:12" x14ac:dyDescent="0.35">
      <c r="F43032" s="34"/>
      <c r="J43032" s="34"/>
      <c r="K43032" s="34"/>
      <c r="L43032" s="34"/>
    </row>
    <row r="43033" spans="6:12" x14ac:dyDescent="0.35">
      <c r="F43033" s="34"/>
      <c r="J43033" s="34"/>
      <c r="K43033" s="34"/>
      <c r="L43033" s="34"/>
    </row>
    <row r="43034" spans="6:12" x14ac:dyDescent="0.35">
      <c r="F43034" s="34"/>
      <c r="J43034" s="34"/>
      <c r="K43034" s="34"/>
      <c r="L43034" s="34"/>
    </row>
    <row r="43035" spans="6:12" x14ac:dyDescent="0.35">
      <c r="F43035" s="34"/>
      <c r="J43035" s="34"/>
      <c r="K43035" s="34"/>
      <c r="L43035" s="34"/>
    </row>
    <row r="43036" spans="6:12" x14ac:dyDescent="0.35">
      <c r="F43036" s="34"/>
      <c r="J43036" s="34"/>
      <c r="K43036" s="34"/>
      <c r="L43036" s="34"/>
    </row>
    <row r="43037" spans="6:12" x14ac:dyDescent="0.35">
      <c r="F43037" s="34"/>
      <c r="J43037" s="34"/>
      <c r="K43037" s="34"/>
      <c r="L43037" s="34"/>
    </row>
    <row r="43038" spans="6:12" x14ac:dyDescent="0.35">
      <c r="F43038" s="34"/>
      <c r="J43038" s="34"/>
      <c r="K43038" s="34"/>
      <c r="L43038" s="34"/>
    </row>
    <row r="43039" spans="6:12" x14ac:dyDescent="0.35">
      <c r="F43039" s="34"/>
      <c r="J43039" s="34"/>
      <c r="K43039" s="34"/>
      <c r="L43039" s="34"/>
    </row>
    <row r="43040" spans="6:12" x14ac:dyDescent="0.35">
      <c r="F43040" s="34"/>
      <c r="J43040" s="34"/>
      <c r="K43040" s="34"/>
      <c r="L43040" s="34"/>
    </row>
    <row r="43041" spans="6:12" x14ac:dyDescent="0.35">
      <c r="F43041" s="34"/>
      <c r="J43041" s="34"/>
      <c r="K43041" s="34"/>
      <c r="L43041" s="34"/>
    </row>
    <row r="43042" spans="6:12" x14ac:dyDescent="0.35">
      <c r="F43042" s="34"/>
      <c r="J43042" s="34"/>
      <c r="K43042" s="34"/>
      <c r="L43042" s="34"/>
    </row>
    <row r="43043" spans="6:12" x14ac:dyDescent="0.35">
      <c r="F43043" s="34"/>
      <c r="J43043" s="34"/>
      <c r="K43043" s="34"/>
      <c r="L43043" s="34"/>
    </row>
    <row r="43044" spans="6:12" x14ac:dyDescent="0.35">
      <c r="F43044" s="34"/>
      <c r="J43044" s="34"/>
      <c r="K43044" s="34"/>
      <c r="L43044" s="34"/>
    </row>
    <row r="43045" spans="6:12" x14ac:dyDescent="0.35">
      <c r="F43045" s="34"/>
      <c r="J43045" s="34"/>
      <c r="K43045" s="34"/>
      <c r="L43045" s="34"/>
    </row>
    <row r="43046" spans="6:12" x14ac:dyDescent="0.35">
      <c r="F43046" s="34"/>
      <c r="J43046" s="34"/>
      <c r="K43046" s="34"/>
      <c r="L43046" s="34"/>
    </row>
    <row r="43047" spans="6:12" x14ac:dyDescent="0.35">
      <c r="F43047" s="34"/>
      <c r="J43047" s="34"/>
      <c r="K43047" s="34"/>
      <c r="L43047" s="34"/>
    </row>
    <row r="43048" spans="6:12" x14ac:dyDescent="0.35">
      <c r="F43048" s="34"/>
      <c r="J43048" s="34"/>
      <c r="K43048" s="34"/>
      <c r="L43048" s="34"/>
    </row>
    <row r="43049" spans="6:12" x14ac:dyDescent="0.35">
      <c r="F43049" s="34"/>
      <c r="J43049" s="34"/>
      <c r="K43049" s="34"/>
      <c r="L43049" s="34"/>
    </row>
    <row r="43050" spans="6:12" x14ac:dyDescent="0.35">
      <c r="F43050" s="34"/>
      <c r="J43050" s="34"/>
      <c r="K43050" s="34"/>
      <c r="L43050" s="34"/>
    </row>
    <row r="43051" spans="6:12" x14ac:dyDescent="0.35">
      <c r="F43051" s="34"/>
      <c r="J43051" s="34"/>
      <c r="K43051" s="34"/>
      <c r="L43051" s="34"/>
    </row>
    <row r="43052" spans="6:12" x14ac:dyDescent="0.35">
      <c r="F43052" s="34"/>
      <c r="J43052" s="34"/>
      <c r="K43052" s="34"/>
      <c r="L43052" s="34"/>
    </row>
    <row r="43053" spans="6:12" x14ac:dyDescent="0.35">
      <c r="F43053" s="34"/>
      <c r="J43053" s="34"/>
      <c r="K43053" s="34"/>
      <c r="L43053" s="34"/>
    </row>
    <row r="43054" spans="6:12" x14ac:dyDescent="0.35">
      <c r="F43054" s="34"/>
      <c r="J43054" s="34"/>
      <c r="K43054" s="34"/>
      <c r="L43054" s="34"/>
    </row>
    <row r="43055" spans="6:12" x14ac:dyDescent="0.35">
      <c r="F43055" s="34"/>
      <c r="J43055" s="34"/>
      <c r="K43055" s="34"/>
      <c r="L43055" s="34"/>
    </row>
    <row r="43056" spans="6:12" x14ac:dyDescent="0.35">
      <c r="F43056" s="34"/>
      <c r="J43056" s="34"/>
      <c r="K43056" s="34"/>
      <c r="L43056" s="34"/>
    </row>
    <row r="43057" spans="6:12" x14ac:dyDescent="0.35">
      <c r="F43057" s="34"/>
      <c r="J43057" s="34"/>
      <c r="K43057" s="34"/>
      <c r="L43057" s="34"/>
    </row>
    <row r="43058" spans="6:12" x14ac:dyDescent="0.35">
      <c r="F43058" s="34"/>
      <c r="J43058" s="34"/>
      <c r="K43058" s="34"/>
      <c r="L43058" s="34"/>
    </row>
    <row r="43059" spans="6:12" x14ac:dyDescent="0.35">
      <c r="F43059" s="34"/>
      <c r="J43059" s="34"/>
      <c r="K43059" s="34"/>
      <c r="L43059" s="34"/>
    </row>
    <row r="43060" spans="6:12" x14ac:dyDescent="0.35">
      <c r="F43060" s="34"/>
      <c r="J43060" s="34"/>
      <c r="K43060" s="34"/>
      <c r="L43060" s="34"/>
    </row>
    <row r="43061" spans="6:12" x14ac:dyDescent="0.35">
      <c r="F43061" s="34"/>
      <c r="J43061" s="34"/>
      <c r="K43061" s="34"/>
      <c r="L43061" s="34"/>
    </row>
    <row r="43062" spans="6:12" x14ac:dyDescent="0.35">
      <c r="F43062" s="34"/>
      <c r="J43062" s="34"/>
      <c r="K43062" s="34"/>
      <c r="L43062" s="34"/>
    </row>
    <row r="43063" spans="6:12" x14ac:dyDescent="0.35">
      <c r="F43063" s="34"/>
      <c r="J43063" s="34"/>
      <c r="K43063" s="34"/>
      <c r="L43063" s="34"/>
    </row>
    <row r="43064" spans="6:12" x14ac:dyDescent="0.35">
      <c r="F43064" s="34"/>
      <c r="J43064" s="34"/>
      <c r="K43064" s="34"/>
      <c r="L43064" s="34"/>
    </row>
    <row r="43065" spans="6:12" x14ac:dyDescent="0.35">
      <c r="F43065" s="34"/>
      <c r="J43065" s="34"/>
      <c r="K43065" s="34"/>
      <c r="L43065" s="34"/>
    </row>
    <row r="43066" spans="6:12" x14ac:dyDescent="0.35">
      <c r="F43066" s="34"/>
      <c r="J43066" s="34"/>
      <c r="K43066" s="34"/>
      <c r="L43066" s="34"/>
    </row>
    <row r="43067" spans="6:12" x14ac:dyDescent="0.35">
      <c r="F43067" s="34"/>
      <c r="J43067" s="34"/>
      <c r="K43067" s="34"/>
      <c r="L43067" s="34"/>
    </row>
    <row r="43068" spans="6:12" x14ac:dyDescent="0.35">
      <c r="F43068" s="34"/>
      <c r="J43068" s="34"/>
      <c r="K43068" s="34"/>
      <c r="L43068" s="34"/>
    </row>
    <row r="43069" spans="6:12" x14ac:dyDescent="0.35">
      <c r="F43069" s="34"/>
      <c r="J43069" s="34"/>
      <c r="K43069" s="34"/>
      <c r="L43069" s="34"/>
    </row>
    <row r="43070" spans="6:12" x14ac:dyDescent="0.35">
      <c r="F43070" s="34"/>
      <c r="J43070" s="34"/>
      <c r="K43070" s="34"/>
      <c r="L43070" s="34"/>
    </row>
    <row r="43071" spans="6:12" x14ac:dyDescent="0.35">
      <c r="F43071" s="34"/>
      <c r="J43071" s="34"/>
      <c r="K43071" s="34"/>
      <c r="L43071" s="34"/>
    </row>
    <row r="43072" spans="6:12" x14ac:dyDescent="0.35">
      <c r="F43072" s="34"/>
      <c r="J43072" s="34"/>
      <c r="K43072" s="34"/>
      <c r="L43072" s="34"/>
    </row>
    <row r="43073" spans="6:12" x14ac:dyDescent="0.35">
      <c r="F43073" s="34"/>
      <c r="J43073" s="34"/>
      <c r="K43073" s="34"/>
      <c r="L43073" s="34"/>
    </row>
    <row r="43074" spans="6:12" x14ac:dyDescent="0.35">
      <c r="F43074" s="34"/>
      <c r="J43074" s="34"/>
      <c r="K43074" s="34"/>
      <c r="L43074" s="34"/>
    </row>
    <row r="43075" spans="6:12" x14ac:dyDescent="0.35">
      <c r="F43075" s="34"/>
      <c r="J43075" s="34"/>
      <c r="K43075" s="34"/>
      <c r="L43075" s="34"/>
    </row>
    <row r="43076" spans="6:12" x14ac:dyDescent="0.35">
      <c r="F43076" s="34"/>
      <c r="J43076" s="34"/>
      <c r="K43076" s="34"/>
      <c r="L43076" s="34"/>
    </row>
    <row r="43077" spans="6:12" x14ac:dyDescent="0.35">
      <c r="F43077" s="34"/>
      <c r="J43077" s="34"/>
      <c r="K43077" s="34"/>
      <c r="L43077" s="34"/>
    </row>
    <row r="43078" spans="6:12" x14ac:dyDescent="0.35">
      <c r="F43078" s="34"/>
      <c r="J43078" s="34"/>
      <c r="K43078" s="34"/>
      <c r="L43078" s="34"/>
    </row>
    <row r="43079" spans="6:12" x14ac:dyDescent="0.35">
      <c r="F43079" s="34"/>
      <c r="J43079" s="34"/>
      <c r="K43079" s="34"/>
      <c r="L43079" s="34"/>
    </row>
    <row r="43080" spans="6:12" x14ac:dyDescent="0.35">
      <c r="F43080" s="34"/>
      <c r="J43080" s="34"/>
      <c r="K43080" s="34"/>
      <c r="L43080" s="34"/>
    </row>
    <row r="43081" spans="6:12" x14ac:dyDescent="0.35">
      <c r="F43081" s="34"/>
      <c r="J43081" s="34"/>
      <c r="K43081" s="34"/>
      <c r="L43081" s="34"/>
    </row>
    <row r="43082" spans="6:12" x14ac:dyDescent="0.35">
      <c r="F43082" s="34"/>
      <c r="J43082" s="34"/>
      <c r="K43082" s="34"/>
      <c r="L43082" s="34"/>
    </row>
    <row r="43083" spans="6:12" x14ac:dyDescent="0.35">
      <c r="F43083" s="34"/>
      <c r="J43083" s="34"/>
      <c r="K43083" s="34"/>
      <c r="L43083" s="34"/>
    </row>
    <row r="43084" spans="6:12" x14ac:dyDescent="0.35">
      <c r="F43084" s="34"/>
      <c r="J43084" s="34"/>
      <c r="K43084" s="34"/>
      <c r="L43084" s="34"/>
    </row>
    <row r="43085" spans="6:12" x14ac:dyDescent="0.35">
      <c r="F43085" s="34"/>
      <c r="J43085" s="34"/>
      <c r="K43085" s="34"/>
      <c r="L43085" s="34"/>
    </row>
    <row r="43086" spans="6:12" x14ac:dyDescent="0.35">
      <c r="F43086" s="34"/>
      <c r="J43086" s="34"/>
      <c r="K43086" s="34"/>
      <c r="L43086" s="34"/>
    </row>
    <row r="43087" spans="6:12" x14ac:dyDescent="0.35">
      <c r="F43087" s="34"/>
      <c r="J43087" s="34"/>
      <c r="K43087" s="34"/>
      <c r="L43087" s="34"/>
    </row>
    <row r="43088" spans="6:12" x14ac:dyDescent="0.35">
      <c r="F43088" s="34"/>
      <c r="J43088" s="34"/>
      <c r="K43088" s="34"/>
      <c r="L43088" s="34"/>
    </row>
    <row r="43089" spans="6:12" x14ac:dyDescent="0.35">
      <c r="F43089" s="34"/>
      <c r="J43089" s="34"/>
      <c r="K43089" s="34"/>
      <c r="L43089" s="34"/>
    </row>
    <row r="43090" spans="6:12" x14ac:dyDescent="0.35">
      <c r="F43090" s="34"/>
      <c r="J43090" s="34"/>
      <c r="K43090" s="34"/>
      <c r="L43090" s="34"/>
    </row>
    <row r="43091" spans="6:12" x14ac:dyDescent="0.35">
      <c r="F43091" s="34"/>
      <c r="J43091" s="34"/>
      <c r="K43091" s="34"/>
      <c r="L43091" s="34"/>
    </row>
    <row r="43092" spans="6:12" x14ac:dyDescent="0.35">
      <c r="F43092" s="34"/>
      <c r="J43092" s="34"/>
      <c r="K43092" s="34"/>
      <c r="L43092" s="34"/>
    </row>
    <row r="43093" spans="6:12" x14ac:dyDescent="0.35">
      <c r="F43093" s="34"/>
      <c r="J43093" s="34"/>
      <c r="K43093" s="34"/>
      <c r="L43093" s="34"/>
    </row>
    <row r="43094" spans="6:12" x14ac:dyDescent="0.35">
      <c r="F43094" s="34"/>
      <c r="J43094" s="34"/>
      <c r="K43094" s="34"/>
      <c r="L43094" s="34"/>
    </row>
    <row r="43095" spans="6:12" x14ac:dyDescent="0.35">
      <c r="F43095" s="34"/>
      <c r="J43095" s="34"/>
      <c r="K43095" s="34"/>
      <c r="L43095" s="34"/>
    </row>
    <row r="43096" spans="6:12" x14ac:dyDescent="0.35">
      <c r="F43096" s="34"/>
      <c r="J43096" s="34"/>
      <c r="K43096" s="34"/>
      <c r="L43096" s="34"/>
    </row>
    <row r="43097" spans="6:12" x14ac:dyDescent="0.35">
      <c r="F43097" s="34"/>
      <c r="J43097" s="34"/>
      <c r="K43097" s="34"/>
      <c r="L43097" s="34"/>
    </row>
    <row r="43098" spans="6:12" x14ac:dyDescent="0.35">
      <c r="F43098" s="34"/>
      <c r="J43098" s="34"/>
      <c r="K43098" s="34"/>
      <c r="L43098" s="34"/>
    </row>
    <row r="43099" spans="6:12" x14ac:dyDescent="0.35">
      <c r="F43099" s="34"/>
      <c r="J43099" s="34"/>
      <c r="K43099" s="34"/>
      <c r="L43099" s="34"/>
    </row>
    <row r="43100" spans="6:12" x14ac:dyDescent="0.35">
      <c r="F43100" s="34"/>
      <c r="J43100" s="34"/>
      <c r="K43100" s="34"/>
      <c r="L43100" s="34"/>
    </row>
    <row r="43101" spans="6:12" x14ac:dyDescent="0.35">
      <c r="F43101" s="34"/>
      <c r="J43101" s="34"/>
      <c r="K43101" s="34"/>
      <c r="L43101" s="34"/>
    </row>
    <row r="43102" spans="6:12" x14ac:dyDescent="0.35">
      <c r="F43102" s="34"/>
      <c r="J43102" s="34"/>
      <c r="K43102" s="34"/>
      <c r="L43102" s="34"/>
    </row>
    <row r="43103" spans="6:12" x14ac:dyDescent="0.35">
      <c r="F43103" s="34"/>
      <c r="J43103" s="34"/>
      <c r="K43103" s="34"/>
      <c r="L43103" s="34"/>
    </row>
    <row r="43104" spans="6:12" x14ac:dyDescent="0.35">
      <c r="F43104" s="34"/>
      <c r="J43104" s="34"/>
      <c r="K43104" s="34"/>
      <c r="L43104" s="34"/>
    </row>
    <row r="43105" spans="6:12" x14ac:dyDescent="0.35">
      <c r="F43105" s="34"/>
      <c r="J43105" s="34"/>
      <c r="K43105" s="34"/>
      <c r="L43105" s="34"/>
    </row>
    <row r="43106" spans="6:12" x14ac:dyDescent="0.35">
      <c r="F43106" s="34"/>
      <c r="J43106" s="34"/>
      <c r="K43106" s="34"/>
      <c r="L43106" s="34"/>
    </row>
    <row r="43107" spans="6:12" x14ac:dyDescent="0.35">
      <c r="F43107" s="34"/>
      <c r="J43107" s="34"/>
      <c r="K43107" s="34"/>
      <c r="L43107" s="34"/>
    </row>
    <row r="43108" spans="6:12" x14ac:dyDescent="0.35">
      <c r="F43108" s="34"/>
      <c r="J43108" s="34"/>
      <c r="K43108" s="34"/>
      <c r="L43108" s="34"/>
    </row>
    <row r="43109" spans="6:12" x14ac:dyDescent="0.35">
      <c r="F43109" s="34"/>
      <c r="J43109" s="34"/>
      <c r="K43109" s="34"/>
      <c r="L43109" s="34"/>
    </row>
    <row r="43110" spans="6:12" x14ac:dyDescent="0.35">
      <c r="F43110" s="34"/>
      <c r="J43110" s="34"/>
      <c r="K43110" s="34"/>
      <c r="L43110" s="34"/>
    </row>
    <row r="43111" spans="6:12" x14ac:dyDescent="0.35">
      <c r="F43111" s="34"/>
      <c r="J43111" s="34"/>
      <c r="K43111" s="34"/>
      <c r="L43111" s="34"/>
    </row>
    <row r="43112" spans="6:12" x14ac:dyDescent="0.35">
      <c r="F43112" s="34"/>
      <c r="J43112" s="34"/>
      <c r="K43112" s="34"/>
      <c r="L43112" s="34"/>
    </row>
    <row r="43113" spans="6:12" x14ac:dyDescent="0.35">
      <c r="F43113" s="34"/>
      <c r="J43113" s="34"/>
      <c r="K43113" s="34"/>
      <c r="L43113" s="34"/>
    </row>
    <row r="43114" spans="6:12" x14ac:dyDescent="0.35">
      <c r="F43114" s="34"/>
      <c r="J43114" s="34"/>
      <c r="K43114" s="34"/>
      <c r="L43114" s="34"/>
    </row>
    <row r="43115" spans="6:12" x14ac:dyDescent="0.35">
      <c r="F43115" s="34"/>
      <c r="J43115" s="34"/>
      <c r="K43115" s="34"/>
      <c r="L43115" s="34"/>
    </row>
    <row r="43116" spans="6:12" x14ac:dyDescent="0.35">
      <c r="F43116" s="34"/>
      <c r="J43116" s="34"/>
      <c r="K43116" s="34"/>
      <c r="L43116" s="34"/>
    </row>
    <row r="43117" spans="6:12" x14ac:dyDescent="0.35">
      <c r="F43117" s="34"/>
      <c r="J43117" s="34"/>
      <c r="K43117" s="34"/>
      <c r="L43117" s="34"/>
    </row>
    <row r="43118" spans="6:12" x14ac:dyDescent="0.35">
      <c r="F43118" s="34"/>
      <c r="J43118" s="34"/>
      <c r="K43118" s="34"/>
      <c r="L43118" s="34"/>
    </row>
    <row r="43119" spans="6:12" x14ac:dyDescent="0.35">
      <c r="F43119" s="34"/>
      <c r="J43119" s="34"/>
      <c r="K43119" s="34"/>
      <c r="L43119" s="34"/>
    </row>
    <row r="43120" spans="6:12" x14ac:dyDescent="0.35">
      <c r="F43120" s="34"/>
      <c r="J43120" s="34"/>
      <c r="K43120" s="34"/>
      <c r="L43120" s="34"/>
    </row>
    <row r="43121" spans="6:12" x14ac:dyDescent="0.35">
      <c r="F43121" s="34"/>
      <c r="J43121" s="34"/>
      <c r="K43121" s="34"/>
      <c r="L43121" s="34"/>
    </row>
    <row r="43122" spans="6:12" x14ac:dyDescent="0.35">
      <c r="F43122" s="34"/>
      <c r="J43122" s="34"/>
      <c r="K43122" s="34"/>
      <c r="L43122" s="34"/>
    </row>
    <row r="43123" spans="6:12" x14ac:dyDescent="0.35">
      <c r="F43123" s="34"/>
      <c r="J43123" s="34"/>
      <c r="K43123" s="34"/>
      <c r="L43123" s="34"/>
    </row>
    <row r="43124" spans="6:12" x14ac:dyDescent="0.35">
      <c r="F43124" s="34"/>
      <c r="J43124" s="34"/>
      <c r="K43124" s="34"/>
      <c r="L43124" s="34"/>
    </row>
    <row r="43125" spans="6:12" x14ac:dyDescent="0.35">
      <c r="F43125" s="34"/>
      <c r="J43125" s="34"/>
      <c r="K43125" s="34"/>
      <c r="L43125" s="34"/>
    </row>
    <row r="43126" spans="6:12" x14ac:dyDescent="0.35">
      <c r="F43126" s="34"/>
      <c r="J43126" s="34"/>
      <c r="K43126" s="34"/>
      <c r="L43126" s="34"/>
    </row>
    <row r="43127" spans="6:12" x14ac:dyDescent="0.35">
      <c r="F43127" s="34"/>
      <c r="J43127" s="34"/>
      <c r="K43127" s="34"/>
      <c r="L43127" s="34"/>
    </row>
    <row r="43128" spans="6:12" x14ac:dyDescent="0.35">
      <c r="F43128" s="34"/>
      <c r="J43128" s="34"/>
      <c r="K43128" s="34"/>
      <c r="L43128" s="34"/>
    </row>
    <row r="43129" spans="6:12" x14ac:dyDescent="0.35">
      <c r="F43129" s="34"/>
      <c r="J43129" s="34"/>
      <c r="K43129" s="34"/>
      <c r="L43129" s="34"/>
    </row>
    <row r="43130" spans="6:12" x14ac:dyDescent="0.35">
      <c r="F43130" s="34"/>
      <c r="J43130" s="34"/>
      <c r="K43130" s="34"/>
      <c r="L43130" s="34"/>
    </row>
    <row r="43131" spans="6:12" x14ac:dyDescent="0.35">
      <c r="F43131" s="34"/>
      <c r="J43131" s="34"/>
      <c r="K43131" s="34"/>
      <c r="L43131" s="34"/>
    </row>
    <row r="43132" spans="6:12" x14ac:dyDescent="0.35">
      <c r="F43132" s="34"/>
      <c r="J43132" s="34"/>
      <c r="K43132" s="34"/>
      <c r="L43132" s="34"/>
    </row>
    <row r="43133" spans="6:12" x14ac:dyDescent="0.35">
      <c r="F43133" s="34"/>
      <c r="J43133" s="34"/>
      <c r="K43133" s="34"/>
      <c r="L43133" s="34"/>
    </row>
    <row r="43134" spans="6:12" x14ac:dyDescent="0.35">
      <c r="F43134" s="34"/>
      <c r="J43134" s="34"/>
      <c r="K43134" s="34"/>
      <c r="L43134" s="34"/>
    </row>
    <row r="43135" spans="6:12" x14ac:dyDescent="0.35">
      <c r="F43135" s="34"/>
      <c r="J43135" s="34"/>
      <c r="K43135" s="34"/>
      <c r="L43135" s="34"/>
    </row>
    <row r="43136" spans="6:12" x14ac:dyDescent="0.35">
      <c r="F43136" s="34"/>
      <c r="J43136" s="34"/>
      <c r="K43136" s="34"/>
      <c r="L43136" s="34"/>
    </row>
    <row r="43137" spans="6:12" x14ac:dyDescent="0.35">
      <c r="F43137" s="34"/>
      <c r="J43137" s="34"/>
      <c r="K43137" s="34"/>
      <c r="L43137" s="34"/>
    </row>
    <row r="43138" spans="6:12" x14ac:dyDescent="0.35">
      <c r="F43138" s="34"/>
      <c r="J43138" s="34"/>
      <c r="K43138" s="34"/>
      <c r="L43138" s="34"/>
    </row>
    <row r="43139" spans="6:12" x14ac:dyDescent="0.35">
      <c r="F43139" s="34"/>
      <c r="J43139" s="34"/>
      <c r="K43139" s="34"/>
      <c r="L43139" s="34"/>
    </row>
    <row r="43140" spans="6:12" x14ac:dyDescent="0.35">
      <c r="F43140" s="34"/>
      <c r="J43140" s="34"/>
      <c r="K43140" s="34"/>
      <c r="L43140" s="34"/>
    </row>
    <row r="43141" spans="6:12" x14ac:dyDescent="0.35">
      <c r="F43141" s="34"/>
      <c r="J43141" s="34"/>
      <c r="K43141" s="34"/>
      <c r="L43141" s="34"/>
    </row>
    <row r="43142" spans="6:12" x14ac:dyDescent="0.35">
      <c r="F43142" s="34"/>
      <c r="J43142" s="34"/>
      <c r="K43142" s="34"/>
      <c r="L43142" s="34"/>
    </row>
    <row r="43143" spans="6:12" x14ac:dyDescent="0.35">
      <c r="F43143" s="34"/>
      <c r="J43143" s="34"/>
      <c r="K43143" s="34"/>
      <c r="L43143" s="34"/>
    </row>
    <row r="43144" spans="6:12" x14ac:dyDescent="0.35">
      <c r="F43144" s="34"/>
      <c r="J43144" s="34"/>
      <c r="K43144" s="34"/>
      <c r="L43144" s="34"/>
    </row>
    <row r="43145" spans="6:12" x14ac:dyDescent="0.35">
      <c r="F43145" s="34"/>
      <c r="J43145" s="34"/>
      <c r="K43145" s="34"/>
      <c r="L43145" s="34"/>
    </row>
    <row r="43146" spans="6:12" x14ac:dyDescent="0.35">
      <c r="F43146" s="34"/>
      <c r="J43146" s="34"/>
      <c r="K43146" s="34"/>
      <c r="L43146" s="34"/>
    </row>
    <row r="43147" spans="6:12" x14ac:dyDescent="0.35">
      <c r="F43147" s="34"/>
      <c r="J43147" s="34"/>
      <c r="K43147" s="34"/>
      <c r="L43147" s="34"/>
    </row>
    <row r="43148" spans="6:12" x14ac:dyDescent="0.35">
      <c r="F43148" s="34"/>
      <c r="J43148" s="34"/>
      <c r="K43148" s="34"/>
      <c r="L43148" s="34"/>
    </row>
    <row r="43149" spans="6:12" x14ac:dyDescent="0.35">
      <c r="F43149" s="34"/>
      <c r="J43149" s="34"/>
      <c r="K43149" s="34"/>
      <c r="L43149" s="34"/>
    </row>
    <row r="43150" spans="6:12" x14ac:dyDescent="0.35">
      <c r="F43150" s="34"/>
      <c r="J43150" s="34"/>
      <c r="K43150" s="34"/>
      <c r="L43150" s="34"/>
    </row>
    <row r="43151" spans="6:12" x14ac:dyDescent="0.35">
      <c r="F43151" s="34"/>
      <c r="J43151" s="34"/>
      <c r="K43151" s="34"/>
      <c r="L43151" s="34"/>
    </row>
    <row r="43152" spans="6:12" x14ac:dyDescent="0.35">
      <c r="F43152" s="34"/>
      <c r="J43152" s="34"/>
      <c r="K43152" s="34"/>
      <c r="L43152" s="34"/>
    </row>
    <row r="43153" spans="6:12" x14ac:dyDescent="0.35">
      <c r="F43153" s="34"/>
      <c r="J43153" s="34"/>
      <c r="K43153" s="34"/>
      <c r="L43153" s="34"/>
    </row>
    <row r="43154" spans="6:12" x14ac:dyDescent="0.35">
      <c r="F43154" s="34"/>
      <c r="J43154" s="34"/>
      <c r="K43154" s="34"/>
      <c r="L43154" s="34"/>
    </row>
    <row r="43155" spans="6:12" x14ac:dyDescent="0.35">
      <c r="F43155" s="34"/>
      <c r="J43155" s="34"/>
      <c r="K43155" s="34"/>
      <c r="L43155" s="34"/>
    </row>
    <row r="43156" spans="6:12" x14ac:dyDescent="0.35">
      <c r="F43156" s="34"/>
      <c r="J43156" s="34"/>
      <c r="K43156" s="34"/>
      <c r="L43156" s="34"/>
    </row>
    <row r="43157" spans="6:12" x14ac:dyDescent="0.35">
      <c r="F43157" s="34"/>
      <c r="J43157" s="34"/>
      <c r="K43157" s="34"/>
      <c r="L43157" s="34"/>
    </row>
    <row r="43158" spans="6:12" x14ac:dyDescent="0.35">
      <c r="F43158" s="34"/>
      <c r="J43158" s="34"/>
      <c r="K43158" s="34"/>
      <c r="L43158" s="34"/>
    </row>
    <row r="43159" spans="6:12" x14ac:dyDescent="0.35">
      <c r="F43159" s="34"/>
      <c r="J43159" s="34"/>
      <c r="K43159" s="34"/>
      <c r="L43159" s="34"/>
    </row>
    <row r="43160" spans="6:12" x14ac:dyDescent="0.35">
      <c r="F43160" s="34"/>
      <c r="J43160" s="34"/>
      <c r="K43160" s="34"/>
      <c r="L43160" s="34"/>
    </row>
    <row r="43161" spans="6:12" x14ac:dyDescent="0.35">
      <c r="F43161" s="34"/>
      <c r="J43161" s="34"/>
      <c r="K43161" s="34"/>
      <c r="L43161" s="34"/>
    </row>
    <row r="43162" spans="6:12" x14ac:dyDescent="0.35">
      <c r="F43162" s="34"/>
      <c r="J43162" s="34"/>
      <c r="K43162" s="34"/>
      <c r="L43162" s="34"/>
    </row>
    <row r="43163" spans="6:12" x14ac:dyDescent="0.35">
      <c r="F43163" s="34"/>
      <c r="J43163" s="34"/>
      <c r="K43163" s="34"/>
      <c r="L43163" s="34"/>
    </row>
    <row r="43164" spans="6:12" x14ac:dyDescent="0.35">
      <c r="F43164" s="34"/>
      <c r="J43164" s="34"/>
      <c r="K43164" s="34"/>
      <c r="L43164" s="34"/>
    </row>
    <row r="43165" spans="6:12" x14ac:dyDescent="0.35">
      <c r="F43165" s="34"/>
      <c r="J43165" s="34"/>
      <c r="K43165" s="34"/>
      <c r="L43165" s="34"/>
    </row>
    <row r="43166" spans="6:12" x14ac:dyDescent="0.35">
      <c r="F43166" s="34"/>
      <c r="J43166" s="34"/>
      <c r="K43166" s="34"/>
      <c r="L43166" s="34"/>
    </row>
    <row r="43167" spans="6:12" x14ac:dyDescent="0.35">
      <c r="F43167" s="34"/>
      <c r="J43167" s="34"/>
      <c r="K43167" s="34"/>
      <c r="L43167" s="34"/>
    </row>
    <row r="43168" spans="6:12" x14ac:dyDescent="0.35">
      <c r="F43168" s="34"/>
      <c r="J43168" s="34"/>
      <c r="K43168" s="34"/>
      <c r="L43168" s="34"/>
    </row>
    <row r="43169" spans="6:12" x14ac:dyDescent="0.35">
      <c r="F43169" s="34"/>
      <c r="J43169" s="34"/>
      <c r="K43169" s="34"/>
      <c r="L43169" s="34"/>
    </row>
    <row r="43170" spans="6:12" x14ac:dyDescent="0.35">
      <c r="F43170" s="34"/>
      <c r="J43170" s="34"/>
      <c r="K43170" s="34"/>
      <c r="L43170" s="34"/>
    </row>
    <row r="43171" spans="6:12" x14ac:dyDescent="0.35">
      <c r="F43171" s="34"/>
      <c r="J43171" s="34"/>
      <c r="K43171" s="34"/>
      <c r="L43171" s="34"/>
    </row>
    <row r="43172" spans="6:12" x14ac:dyDescent="0.35">
      <c r="F43172" s="34"/>
      <c r="J43172" s="34"/>
      <c r="K43172" s="34"/>
      <c r="L43172" s="34"/>
    </row>
    <row r="43173" spans="6:12" x14ac:dyDescent="0.35">
      <c r="F43173" s="34"/>
      <c r="J43173" s="34"/>
      <c r="K43173" s="34"/>
      <c r="L43173" s="34"/>
    </row>
    <row r="43174" spans="6:12" x14ac:dyDescent="0.35">
      <c r="F43174" s="34"/>
      <c r="J43174" s="34"/>
      <c r="K43174" s="34"/>
      <c r="L43174" s="34"/>
    </row>
    <row r="43175" spans="6:12" x14ac:dyDescent="0.35">
      <c r="F43175" s="34"/>
      <c r="J43175" s="34"/>
      <c r="K43175" s="34"/>
      <c r="L43175" s="34"/>
    </row>
    <row r="43176" spans="6:12" x14ac:dyDescent="0.35">
      <c r="F43176" s="34"/>
      <c r="J43176" s="34"/>
      <c r="K43176" s="34"/>
      <c r="L43176" s="34"/>
    </row>
    <row r="43177" spans="6:12" x14ac:dyDescent="0.35">
      <c r="F43177" s="34"/>
      <c r="J43177" s="34"/>
      <c r="K43177" s="34"/>
      <c r="L43177" s="34"/>
    </row>
    <row r="43178" spans="6:12" x14ac:dyDescent="0.35">
      <c r="F43178" s="34"/>
      <c r="J43178" s="34"/>
      <c r="K43178" s="34"/>
      <c r="L43178" s="34"/>
    </row>
    <row r="43179" spans="6:12" x14ac:dyDescent="0.35">
      <c r="F43179" s="34"/>
      <c r="J43179" s="34"/>
      <c r="K43179" s="34"/>
      <c r="L43179" s="34"/>
    </row>
    <row r="43180" spans="6:12" x14ac:dyDescent="0.35">
      <c r="F43180" s="34"/>
      <c r="J43180" s="34"/>
      <c r="K43180" s="34"/>
      <c r="L43180" s="34"/>
    </row>
    <row r="43181" spans="6:12" x14ac:dyDescent="0.35">
      <c r="F43181" s="34"/>
      <c r="J43181" s="34"/>
      <c r="K43181" s="34"/>
      <c r="L43181" s="34"/>
    </row>
    <row r="43182" spans="6:12" x14ac:dyDescent="0.35">
      <c r="F43182" s="34"/>
      <c r="J43182" s="34"/>
      <c r="K43182" s="34"/>
      <c r="L43182" s="34"/>
    </row>
    <row r="43183" spans="6:12" x14ac:dyDescent="0.35">
      <c r="F43183" s="34"/>
      <c r="J43183" s="34"/>
      <c r="K43183" s="34"/>
      <c r="L43183" s="34"/>
    </row>
    <row r="43184" spans="6:12" x14ac:dyDescent="0.35">
      <c r="F43184" s="34"/>
      <c r="J43184" s="34"/>
      <c r="K43184" s="34"/>
      <c r="L43184" s="34"/>
    </row>
    <row r="43185" spans="6:12" x14ac:dyDescent="0.35">
      <c r="F43185" s="34"/>
      <c r="J43185" s="34"/>
      <c r="K43185" s="34"/>
      <c r="L43185" s="34"/>
    </row>
    <row r="43186" spans="6:12" x14ac:dyDescent="0.35">
      <c r="F43186" s="34"/>
      <c r="J43186" s="34"/>
      <c r="K43186" s="34"/>
      <c r="L43186" s="34"/>
    </row>
    <row r="43187" spans="6:12" x14ac:dyDescent="0.35">
      <c r="F43187" s="34"/>
      <c r="J43187" s="34"/>
      <c r="K43187" s="34"/>
      <c r="L43187" s="34"/>
    </row>
    <row r="43188" spans="6:12" x14ac:dyDescent="0.35">
      <c r="F43188" s="34"/>
      <c r="J43188" s="34"/>
      <c r="K43188" s="34"/>
      <c r="L43188" s="34"/>
    </row>
    <row r="43189" spans="6:12" x14ac:dyDescent="0.35">
      <c r="F43189" s="34"/>
      <c r="J43189" s="34"/>
      <c r="K43189" s="34"/>
      <c r="L43189" s="34"/>
    </row>
    <row r="43190" spans="6:12" x14ac:dyDescent="0.35">
      <c r="F43190" s="34"/>
      <c r="J43190" s="34"/>
      <c r="K43190" s="34"/>
      <c r="L43190" s="34"/>
    </row>
    <row r="43191" spans="6:12" x14ac:dyDescent="0.35">
      <c r="F43191" s="34"/>
      <c r="J43191" s="34"/>
      <c r="K43191" s="34"/>
      <c r="L43191" s="34"/>
    </row>
    <row r="43192" spans="6:12" x14ac:dyDescent="0.35">
      <c r="F43192" s="34"/>
      <c r="J43192" s="34"/>
      <c r="K43192" s="34"/>
      <c r="L43192" s="34"/>
    </row>
    <row r="43193" spans="6:12" x14ac:dyDescent="0.35">
      <c r="F43193" s="34"/>
      <c r="J43193" s="34"/>
      <c r="K43193" s="34"/>
      <c r="L43193" s="34"/>
    </row>
    <row r="43194" spans="6:12" x14ac:dyDescent="0.35">
      <c r="F43194" s="34"/>
      <c r="J43194" s="34"/>
      <c r="K43194" s="34"/>
      <c r="L43194" s="34"/>
    </row>
    <row r="43195" spans="6:12" x14ac:dyDescent="0.35">
      <c r="F43195" s="34"/>
      <c r="J43195" s="34"/>
      <c r="K43195" s="34"/>
      <c r="L43195" s="34"/>
    </row>
    <row r="43196" spans="6:12" x14ac:dyDescent="0.35">
      <c r="F43196" s="34"/>
      <c r="J43196" s="34"/>
      <c r="K43196" s="34"/>
      <c r="L43196" s="34"/>
    </row>
    <row r="43197" spans="6:12" x14ac:dyDescent="0.35">
      <c r="F43197" s="34"/>
      <c r="J43197" s="34"/>
      <c r="K43197" s="34"/>
      <c r="L43197" s="34"/>
    </row>
    <row r="43198" spans="6:12" x14ac:dyDescent="0.35">
      <c r="F43198" s="34"/>
      <c r="J43198" s="34"/>
      <c r="K43198" s="34"/>
      <c r="L43198" s="34"/>
    </row>
    <row r="43199" spans="6:12" x14ac:dyDescent="0.35">
      <c r="F43199" s="34"/>
      <c r="J43199" s="34"/>
      <c r="K43199" s="34"/>
      <c r="L43199" s="34"/>
    </row>
    <row r="43200" spans="6:12" x14ac:dyDescent="0.35">
      <c r="F43200" s="34"/>
      <c r="J43200" s="34"/>
      <c r="K43200" s="34"/>
      <c r="L43200" s="34"/>
    </row>
    <row r="43201" spans="6:12" x14ac:dyDescent="0.35">
      <c r="F43201" s="34"/>
      <c r="J43201" s="34"/>
      <c r="K43201" s="34"/>
      <c r="L43201" s="34"/>
    </row>
    <row r="43202" spans="6:12" x14ac:dyDescent="0.35">
      <c r="F43202" s="34"/>
      <c r="J43202" s="34"/>
      <c r="K43202" s="34"/>
      <c r="L43202" s="34"/>
    </row>
    <row r="43203" spans="6:12" x14ac:dyDescent="0.35">
      <c r="F43203" s="34"/>
      <c r="J43203" s="34"/>
      <c r="K43203" s="34"/>
      <c r="L43203" s="34"/>
    </row>
    <row r="43204" spans="6:12" x14ac:dyDescent="0.35">
      <c r="F43204" s="34"/>
      <c r="J43204" s="34"/>
      <c r="K43204" s="34"/>
      <c r="L43204" s="34"/>
    </row>
    <row r="43205" spans="6:12" x14ac:dyDescent="0.35">
      <c r="F43205" s="34"/>
      <c r="J43205" s="34"/>
      <c r="K43205" s="34"/>
      <c r="L43205" s="34"/>
    </row>
    <row r="43206" spans="6:12" x14ac:dyDescent="0.35">
      <c r="F43206" s="34"/>
      <c r="J43206" s="34"/>
      <c r="K43206" s="34"/>
      <c r="L43206" s="34"/>
    </row>
    <row r="43207" spans="6:12" x14ac:dyDescent="0.35">
      <c r="F43207" s="34"/>
      <c r="J43207" s="34"/>
      <c r="K43207" s="34"/>
      <c r="L43207" s="34"/>
    </row>
    <row r="43208" spans="6:12" x14ac:dyDescent="0.35">
      <c r="F43208" s="34"/>
      <c r="J43208" s="34"/>
      <c r="K43208" s="34"/>
      <c r="L43208" s="34"/>
    </row>
    <row r="43209" spans="6:12" x14ac:dyDescent="0.35">
      <c r="F43209" s="34"/>
      <c r="J43209" s="34"/>
      <c r="K43209" s="34"/>
      <c r="L43209" s="34"/>
    </row>
    <row r="43210" spans="6:12" x14ac:dyDescent="0.35">
      <c r="F43210" s="34"/>
      <c r="J43210" s="34"/>
      <c r="K43210" s="34"/>
      <c r="L43210" s="34"/>
    </row>
    <row r="43211" spans="6:12" x14ac:dyDescent="0.35">
      <c r="F43211" s="34"/>
      <c r="J43211" s="34"/>
      <c r="K43211" s="34"/>
      <c r="L43211" s="34"/>
    </row>
    <row r="43212" spans="6:12" x14ac:dyDescent="0.35">
      <c r="F43212" s="34"/>
      <c r="J43212" s="34"/>
      <c r="K43212" s="34"/>
      <c r="L43212" s="34"/>
    </row>
    <row r="43213" spans="6:12" x14ac:dyDescent="0.35">
      <c r="F43213" s="34"/>
      <c r="J43213" s="34"/>
      <c r="K43213" s="34"/>
      <c r="L43213" s="34"/>
    </row>
    <row r="43214" spans="6:12" x14ac:dyDescent="0.35">
      <c r="F43214" s="34"/>
      <c r="J43214" s="34"/>
      <c r="K43214" s="34"/>
      <c r="L43214" s="34"/>
    </row>
    <row r="43215" spans="6:12" x14ac:dyDescent="0.35">
      <c r="F43215" s="34"/>
      <c r="J43215" s="34"/>
      <c r="K43215" s="34"/>
      <c r="L43215" s="34"/>
    </row>
    <row r="43216" spans="6:12" x14ac:dyDescent="0.35">
      <c r="F43216" s="34"/>
      <c r="J43216" s="34"/>
      <c r="K43216" s="34"/>
      <c r="L43216" s="34"/>
    </row>
    <row r="43217" spans="6:12" x14ac:dyDescent="0.35">
      <c r="F43217" s="34"/>
      <c r="J43217" s="34"/>
      <c r="K43217" s="34"/>
      <c r="L43217" s="34"/>
    </row>
    <row r="43218" spans="6:12" x14ac:dyDescent="0.35">
      <c r="F43218" s="34"/>
      <c r="J43218" s="34"/>
      <c r="K43218" s="34"/>
      <c r="L43218" s="34"/>
    </row>
    <row r="43219" spans="6:12" x14ac:dyDescent="0.35">
      <c r="F43219" s="34"/>
      <c r="J43219" s="34"/>
      <c r="K43219" s="34"/>
      <c r="L43219" s="34"/>
    </row>
    <row r="43220" spans="6:12" x14ac:dyDescent="0.35">
      <c r="F43220" s="34"/>
      <c r="J43220" s="34"/>
      <c r="K43220" s="34"/>
      <c r="L43220" s="34"/>
    </row>
    <row r="43221" spans="6:12" x14ac:dyDescent="0.35">
      <c r="F43221" s="34"/>
      <c r="J43221" s="34"/>
      <c r="K43221" s="34"/>
      <c r="L43221" s="34"/>
    </row>
    <row r="43222" spans="6:12" x14ac:dyDescent="0.35">
      <c r="F43222" s="34"/>
      <c r="J43222" s="34"/>
      <c r="K43222" s="34"/>
      <c r="L43222" s="34"/>
    </row>
    <row r="43223" spans="6:12" x14ac:dyDescent="0.35">
      <c r="F43223" s="34"/>
      <c r="J43223" s="34"/>
      <c r="K43223" s="34"/>
      <c r="L43223" s="34"/>
    </row>
    <row r="43224" spans="6:12" x14ac:dyDescent="0.35">
      <c r="F43224" s="34"/>
      <c r="J43224" s="34"/>
      <c r="K43224" s="34"/>
      <c r="L43224" s="34"/>
    </row>
    <row r="43225" spans="6:12" x14ac:dyDescent="0.35">
      <c r="F43225" s="34"/>
      <c r="J43225" s="34"/>
      <c r="K43225" s="34"/>
      <c r="L43225" s="34"/>
    </row>
    <row r="43226" spans="6:12" x14ac:dyDescent="0.35">
      <c r="F43226" s="34"/>
      <c r="J43226" s="34"/>
      <c r="K43226" s="34"/>
      <c r="L43226" s="34"/>
    </row>
    <row r="43227" spans="6:12" x14ac:dyDescent="0.35">
      <c r="F43227" s="34"/>
      <c r="J43227" s="34"/>
      <c r="K43227" s="34"/>
      <c r="L43227" s="34"/>
    </row>
    <row r="43228" spans="6:12" x14ac:dyDescent="0.35">
      <c r="F43228" s="34"/>
      <c r="J43228" s="34"/>
      <c r="K43228" s="34"/>
      <c r="L43228" s="34"/>
    </row>
    <row r="43229" spans="6:12" x14ac:dyDescent="0.35">
      <c r="F43229" s="34"/>
      <c r="J43229" s="34"/>
      <c r="K43229" s="34"/>
      <c r="L43229" s="34"/>
    </row>
    <row r="43230" spans="6:12" x14ac:dyDescent="0.35">
      <c r="F43230" s="34"/>
      <c r="J43230" s="34"/>
      <c r="K43230" s="34"/>
      <c r="L43230" s="34"/>
    </row>
    <row r="43231" spans="6:12" x14ac:dyDescent="0.35">
      <c r="F43231" s="34"/>
      <c r="J43231" s="34"/>
      <c r="K43231" s="34"/>
      <c r="L43231" s="34"/>
    </row>
    <row r="43232" spans="6:12" x14ac:dyDescent="0.35">
      <c r="F43232" s="34"/>
      <c r="J43232" s="34"/>
      <c r="K43232" s="34"/>
      <c r="L43232" s="34"/>
    </row>
    <row r="43233" spans="6:12" x14ac:dyDescent="0.35">
      <c r="F43233" s="34"/>
      <c r="J43233" s="34"/>
      <c r="K43233" s="34"/>
      <c r="L43233" s="34"/>
    </row>
    <row r="43234" spans="6:12" x14ac:dyDescent="0.35">
      <c r="F43234" s="34"/>
      <c r="J43234" s="34"/>
      <c r="K43234" s="34"/>
      <c r="L43234" s="34"/>
    </row>
    <row r="43235" spans="6:12" x14ac:dyDescent="0.35">
      <c r="F43235" s="34"/>
      <c r="J43235" s="34"/>
      <c r="K43235" s="34"/>
      <c r="L43235" s="34"/>
    </row>
    <row r="43236" spans="6:12" x14ac:dyDescent="0.35">
      <c r="F43236" s="34"/>
      <c r="J43236" s="34"/>
      <c r="K43236" s="34"/>
      <c r="L43236" s="34"/>
    </row>
    <row r="43237" spans="6:12" x14ac:dyDescent="0.35">
      <c r="F43237" s="34"/>
      <c r="J43237" s="34"/>
      <c r="K43237" s="34"/>
      <c r="L43237" s="34"/>
    </row>
    <row r="43238" spans="6:12" x14ac:dyDescent="0.35">
      <c r="F43238" s="34"/>
      <c r="J43238" s="34"/>
      <c r="K43238" s="34"/>
      <c r="L43238" s="34"/>
    </row>
    <row r="43239" spans="6:12" x14ac:dyDescent="0.35">
      <c r="F43239" s="34"/>
      <c r="J43239" s="34"/>
      <c r="K43239" s="34"/>
      <c r="L43239" s="34"/>
    </row>
    <row r="43240" spans="6:12" x14ac:dyDescent="0.35">
      <c r="F43240" s="34"/>
      <c r="J43240" s="34"/>
      <c r="K43240" s="34"/>
      <c r="L43240" s="34"/>
    </row>
    <row r="43241" spans="6:12" x14ac:dyDescent="0.35">
      <c r="F43241" s="34"/>
      <c r="J43241" s="34"/>
      <c r="K43241" s="34"/>
      <c r="L43241" s="34"/>
    </row>
    <row r="43242" spans="6:12" x14ac:dyDescent="0.35">
      <c r="F43242" s="34"/>
      <c r="J43242" s="34"/>
      <c r="K43242" s="34"/>
      <c r="L43242" s="34"/>
    </row>
    <row r="43243" spans="6:12" x14ac:dyDescent="0.35">
      <c r="F43243" s="34"/>
      <c r="J43243" s="34"/>
      <c r="K43243" s="34"/>
      <c r="L43243" s="34"/>
    </row>
    <row r="43244" spans="6:12" x14ac:dyDescent="0.35">
      <c r="F43244" s="34"/>
      <c r="J43244" s="34"/>
      <c r="K43244" s="34"/>
      <c r="L43244" s="34"/>
    </row>
    <row r="43245" spans="6:12" x14ac:dyDescent="0.35">
      <c r="F43245" s="34"/>
      <c r="J43245" s="34"/>
      <c r="K43245" s="34"/>
      <c r="L43245" s="34"/>
    </row>
    <row r="43246" spans="6:12" x14ac:dyDescent="0.35">
      <c r="F43246" s="34"/>
      <c r="J43246" s="34"/>
      <c r="K43246" s="34"/>
      <c r="L43246" s="34"/>
    </row>
    <row r="43247" spans="6:12" x14ac:dyDescent="0.35">
      <c r="F43247" s="34"/>
      <c r="J43247" s="34"/>
      <c r="K43247" s="34"/>
      <c r="L43247" s="34"/>
    </row>
    <row r="43248" spans="6:12" x14ac:dyDescent="0.35">
      <c r="F43248" s="34"/>
      <c r="J43248" s="34"/>
      <c r="K43248" s="34"/>
      <c r="L43248" s="34"/>
    </row>
    <row r="43249" spans="6:12" x14ac:dyDescent="0.35">
      <c r="F43249" s="34"/>
      <c r="J43249" s="34"/>
      <c r="K43249" s="34"/>
      <c r="L43249" s="34"/>
    </row>
    <row r="43250" spans="6:12" x14ac:dyDescent="0.35">
      <c r="F43250" s="34"/>
      <c r="J43250" s="34"/>
      <c r="K43250" s="34"/>
      <c r="L43250" s="34"/>
    </row>
    <row r="43251" spans="6:12" x14ac:dyDescent="0.35">
      <c r="F43251" s="34"/>
      <c r="J43251" s="34"/>
      <c r="K43251" s="34"/>
      <c r="L43251" s="34"/>
    </row>
    <row r="43252" spans="6:12" x14ac:dyDescent="0.35">
      <c r="F43252" s="34"/>
      <c r="J43252" s="34"/>
      <c r="K43252" s="34"/>
      <c r="L43252" s="34"/>
    </row>
    <row r="43253" spans="6:12" x14ac:dyDescent="0.35">
      <c r="F43253" s="34"/>
      <c r="J43253" s="34"/>
      <c r="K43253" s="34"/>
      <c r="L43253" s="34"/>
    </row>
    <row r="43254" spans="6:12" x14ac:dyDescent="0.35">
      <c r="F43254" s="34"/>
      <c r="J43254" s="34"/>
      <c r="K43254" s="34"/>
      <c r="L43254" s="34"/>
    </row>
    <row r="43255" spans="6:12" x14ac:dyDescent="0.35">
      <c r="F43255" s="34"/>
      <c r="J43255" s="34"/>
      <c r="K43255" s="34"/>
      <c r="L43255" s="34"/>
    </row>
    <row r="43256" spans="6:12" x14ac:dyDescent="0.35">
      <c r="F43256" s="34"/>
      <c r="J43256" s="34"/>
      <c r="K43256" s="34"/>
      <c r="L43256" s="34"/>
    </row>
    <row r="43257" spans="6:12" x14ac:dyDescent="0.35">
      <c r="F43257" s="34"/>
      <c r="J43257" s="34"/>
      <c r="K43257" s="34"/>
      <c r="L43257" s="34"/>
    </row>
    <row r="43258" spans="6:12" x14ac:dyDescent="0.35">
      <c r="F43258" s="34"/>
      <c r="J43258" s="34"/>
      <c r="K43258" s="34"/>
      <c r="L43258" s="34"/>
    </row>
    <row r="43259" spans="6:12" x14ac:dyDescent="0.35">
      <c r="F43259" s="34"/>
      <c r="J43259" s="34"/>
      <c r="K43259" s="34"/>
      <c r="L43259" s="34"/>
    </row>
    <row r="43260" spans="6:12" x14ac:dyDescent="0.35">
      <c r="F43260" s="34"/>
      <c r="J43260" s="34"/>
      <c r="K43260" s="34"/>
      <c r="L43260" s="34"/>
    </row>
    <row r="43261" spans="6:12" x14ac:dyDescent="0.35">
      <c r="F43261" s="34"/>
      <c r="J43261" s="34"/>
      <c r="K43261" s="34"/>
      <c r="L43261" s="34"/>
    </row>
    <row r="43262" spans="6:12" x14ac:dyDescent="0.35">
      <c r="F43262" s="34"/>
      <c r="J43262" s="34"/>
      <c r="K43262" s="34"/>
      <c r="L43262" s="34"/>
    </row>
    <row r="43263" spans="6:12" x14ac:dyDescent="0.35">
      <c r="F43263" s="34"/>
      <c r="J43263" s="34"/>
      <c r="K43263" s="34"/>
      <c r="L43263" s="34"/>
    </row>
    <row r="43264" spans="6:12" x14ac:dyDescent="0.35">
      <c r="F43264" s="34"/>
      <c r="J43264" s="34"/>
      <c r="K43264" s="34"/>
      <c r="L43264" s="34"/>
    </row>
    <row r="43265" spans="6:12" x14ac:dyDescent="0.35">
      <c r="F43265" s="34"/>
      <c r="J43265" s="34"/>
      <c r="K43265" s="34"/>
      <c r="L43265" s="34"/>
    </row>
    <row r="43266" spans="6:12" x14ac:dyDescent="0.35">
      <c r="F43266" s="34"/>
      <c r="J43266" s="34"/>
      <c r="K43266" s="34"/>
      <c r="L43266" s="34"/>
    </row>
    <row r="43267" spans="6:12" x14ac:dyDescent="0.35">
      <c r="F43267" s="34"/>
      <c r="J43267" s="34"/>
      <c r="K43267" s="34"/>
      <c r="L43267" s="34"/>
    </row>
    <row r="43268" spans="6:12" x14ac:dyDescent="0.35">
      <c r="F43268" s="34"/>
      <c r="J43268" s="34"/>
      <c r="K43268" s="34"/>
      <c r="L43268" s="34"/>
    </row>
    <row r="43269" spans="6:12" x14ac:dyDescent="0.35">
      <c r="F43269" s="34"/>
      <c r="J43269" s="34"/>
      <c r="K43269" s="34"/>
      <c r="L43269" s="34"/>
    </row>
    <row r="43270" spans="6:12" x14ac:dyDescent="0.35">
      <c r="F43270" s="34"/>
      <c r="J43270" s="34"/>
      <c r="K43270" s="34"/>
      <c r="L43270" s="34"/>
    </row>
    <row r="43271" spans="6:12" x14ac:dyDescent="0.35">
      <c r="F43271" s="34"/>
      <c r="J43271" s="34"/>
      <c r="K43271" s="34"/>
      <c r="L43271" s="34"/>
    </row>
    <row r="43272" spans="6:12" x14ac:dyDescent="0.35">
      <c r="F43272" s="34"/>
      <c r="J43272" s="34"/>
      <c r="K43272" s="34"/>
      <c r="L43272" s="34"/>
    </row>
    <row r="43273" spans="6:12" x14ac:dyDescent="0.35">
      <c r="F43273" s="34"/>
      <c r="J43273" s="34"/>
      <c r="K43273" s="34"/>
      <c r="L43273" s="34"/>
    </row>
    <row r="43274" spans="6:12" x14ac:dyDescent="0.35">
      <c r="F43274" s="34"/>
      <c r="J43274" s="34"/>
      <c r="K43274" s="34"/>
      <c r="L43274" s="34"/>
    </row>
    <row r="43275" spans="6:12" x14ac:dyDescent="0.35">
      <c r="F43275" s="34"/>
      <c r="J43275" s="34"/>
      <c r="K43275" s="34"/>
      <c r="L43275" s="34"/>
    </row>
    <row r="43276" spans="6:12" x14ac:dyDescent="0.35">
      <c r="F43276" s="34"/>
      <c r="J43276" s="34"/>
      <c r="K43276" s="34"/>
      <c r="L43276" s="34"/>
    </row>
    <row r="43277" spans="6:12" x14ac:dyDescent="0.35">
      <c r="F43277" s="34"/>
      <c r="J43277" s="34"/>
      <c r="K43277" s="34"/>
      <c r="L43277" s="34"/>
    </row>
    <row r="43278" spans="6:12" x14ac:dyDescent="0.35">
      <c r="F43278" s="34"/>
      <c r="J43278" s="34"/>
      <c r="K43278" s="34"/>
      <c r="L43278" s="34"/>
    </row>
    <row r="43279" spans="6:12" x14ac:dyDescent="0.35">
      <c r="F43279" s="34"/>
      <c r="J43279" s="34"/>
      <c r="K43279" s="34"/>
      <c r="L43279" s="34"/>
    </row>
    <row r="43280" spans="6:12" x14ac:dyDescent="0.35">
      <c r="F43280" s="34"/>
      <c r="J43280" s="34"/>
      <c r="K43280" s="34"/>
      <c r="L43280" s="34"/>
    </row>
    <row r="43281" spans="6:12" x14ac:dyDescent="0.35">
      <c r="F43281" s="34"/>
      <c r="J43281" s="34"/>
      <c r="K43281" s="34"/>
      <c r="L43281" s="34"/>
    </row>
    <row r="43282" spans="6:12" x14ac:dyDescent="0.35">
      <c r="F43282" s="34"/>
      <c r="J43282" s="34"/>
      <c r="K43282" s="34"/>
      <c r="L43282" s="34"/>
    </row>
    <row r="43283" spans="6:12" x14ac:dyDescent="0.35">
      <c r="F43283" s="34"/>
      <c r="J43283" s="34"/>
      <c r="K43283" s="34"/>
      <c r="L43283" s="34"/>
    </row>
    <row r="43284" spans="6:12" x14ac:dyDescent="0.35">
      <c r="F43284" s="34"/>
      <c r="J43284" s="34"/>
      <c r="K43284" s="34"/>
      <c r="L43284" s="34"/>
    </row>
    <row r="43285" spans="6:12" x14ac:dyDescent="0.35">
      <c r="F43285" s="34"/>
      <c r="J43285" s="34"/>
      <c r="K43285" s="34"/>
      <c r="L43285" s="34"/>
    </row>
    <row r="43286" spans="6:12" x14ac:dyDescent="0.35">
      <c r="F43286" s="34"/>
      <c r="J43286" s="34"/>
      <c r="K43286" s="34"/>
      <c r="L43286" s="34"/>
    </row>
    <row r="43287" spans="6:12" x14ac:dyDescent="0.35">
      <c r="F43287" s="34"/>
      <c r="J43287" s="34"/>
      <c r="K43287" s="34"/>
      <c r="L43287" s="34"/>
    </row>
    <row r="43288" spans="6:12" x14ac:dyDescent="0.35">
      <c r="F43288" s="34"/>
      <c r="J43288" s="34"/>
      <c r="K43288" s="34"/>
      <c r="L43288" s="34"/>
    </row>
    <row r="43289" spans="6:12" x14ac:dyDescent="0.35">
      <c r="F43289" s="34"/>
      <c r="J43289" s="34"/>
      <c r="K43289" s="34"/>
      <c r="L43289" s="34"/>
    </row>
    <row r="43290" spans="6:12" x14ac:dyDescent="0.35">
      <c r="F43290" s="34"/>
      <c r="J43290" s="34"/>
      <c r="K43290" s="34"/>
      <c r="L43290" s="34"/>
    </row>
    <row r="43291" spans="6:12" x14ac:dyDescent="0.35">
      <c r="F43291" s="34"/>
      <c r="J43291" s="34"/>
      <c r="K43291" s="34"/>
      <c r="L43291" s="34"/>
    </row>
    <row r="43292" spans="6:12" x14ac:dyDescent="0.35">
      <c r="F43292" s="34"/>
      <c r="J43292" s="34"/>
      <c r="K43292" s="34"/>
      <c r="L43292" s="34"/>
    </row>
    <row r="43293" spans="6:12" x14ac:dyDescent="0.35">
      <c r="F43293" s="34"/>
      <c r="J43293" s="34"/>
      <c r="K43293" s="34"/>
      <c r="L43293" s="34"/>
    </row>
    <row r="43294" spans="6:12" x14ac:dyDescent="0.35">
      <c r="F43294" s="34"/>
      <c r="J43294" s="34"/>
      <c r="K43294" s="34"/>
      <c r="L43294" s="34"/>
    </row>
    <row r="43295" spans="6:12" x14ac:dyDescent="0.35">
      <c r="F43295" s="34"/>
      <c r="J43295" s="34"/>
      <c r="K43295" s="34"/>
      <c r="L43295" s="34"/>
    </row>
    <row r="43296" spans="6:12" x14ac:dyDescent="0.35">
      <c r="F43296" s="34"/>
      <c r="J43296" s="34"/>
      <c r="K43296" s="34"/>
      <c r="L43296" s="34"/>
    </row>
    <row r="43297" spans="6:12" x14ac:dyDescent="0.35">
      <c r="F43297" s="34"/>
      <c r="J43297" s="34"/>
      <c r="K43297" s="34"/>
      <c r="L43297" s="34"/>
    </row>
    <row r="43298" spans="6:12" x14ac:dyDescent="0.35">
      <c r="F43298" s="34"/>
      <c r="J43298" s="34"/>
      <c r="K43298" s="34"/>
      <c r="L43298" s="34"/>
    </row>
    <row r="43299" spans="6:12" x14ac:dyDescent="0.35">
      <c r="F43299" s="34"/>
      <c r="J43299" s="34"/>
      <c r="K43299" s="34"/>
      <c r="L43299" s="34"/>
    </row>
    <row r="43300" spans="6:12" x14ac:dyDescent="0.35">
      <c r="F43300" s="34"/>
      <c r="J43300" s="34"/>
      <c r="K43300" s="34"/>
      <c r="L43300" s="34"/>
    </row>
    <row r="43301" spans="6:12" x14ac:dyDescent="0.35">
      <c r="F43301" s="34"/>
      <c r="J43301" s="34"/>
      <c r="K43301" s="34"/>
      <c r="L43301" s="34"/>
    </row>
    <row r="43302" spans="6:12" x14ac:dyDescent="0.35">
      <c r="F43302" s="34"/>
      <c r="J43302" s="34"/>
      <c r="K43302" s="34"/>
      <c r="L43302" s="34"/>
    </row>
    <row r="43303" spans="6:12" x14ac:dyDescent="0.35">
      <c r="F43303" s="34"/>
      <c r="J43303" s="34"/>
      <c r="K43303" s="34"/>
      <c r="L43303" s="34"/>
    </row>
    <row r="43304" spans="6:12" x14ac:dyDescent="0.35">
      <c r="F43304" s="34"/>
      <c r="J43304" s="34"/>
      <c r="K43304" s="34"/>
      <c r="L43304" s="34"/>
    </row>
    <row r="43305" spans="6:12" x14ac:dyDescent="0.35">
      <c r="F43305" s="34"/>
      <c r="J43305" s="34"/>
      <c r="K43305" s="34"/>
      <c r="L43305" s="34"/>
    </row>
    <row r="43306" spans="6:12" x14ac:dyDescent="0.35">
      <c r="F43306" s="34"/>
      <c r="J43306" s="34"/>
      <c r="K43306" s="34"/>
      <c r="L43306" s="34"/>
    </row>
    <row r="43307" spans="6:12" x14ac:dyDescent="0.35">
      <c r="F43307" s="34"/>
      <c r="J43307" s="34"/>
      <c r="K43307" s="34"/>
      <c r="L43307" s="34"/>
    </row>
    <row r="43308" spans="6:12" x14ac:dyDescent="0.35">
      <c r="F43308" s="34"/>
      <c r="J43308" s="34"/>
      <c r="K43308" s="34"/>
      <c r="L43308" s="34"/>
    </row>
    <row r="43309" spans="6:12" x14ac:dyDescent="0.35">
      <c r="F43309" s="34"/>
      <c r="J43309" s="34"/>
      <c r="K43309" s="34"/>
      <c r="L43309" s="34"/>
    </row>
    <row r="43310" spans="6:12" x14ac:dyDescent="0.35">
      <c r="F43310" s="34"/>
      <c r="J43310" s="34"/>
      <c r="K43310" s="34"/>
      <c r="L43310" s="34"/>
    </row>
    <row r="43311" spans="6:12" x14ac:dyDescent="0.35">
      <c r="F43311" s="34"/>
      <c r="J43311" s="34"/>
      <c r="K43311" s="34"/>
      <c r="L43311" s="34"/>
    </row>
    <row r="43312" spans="6:12" x14ac:dyDescent="0.35">
      <c r="F43312" s="34"/>
      <c r="J43312" s="34"/>
      <c r="K43312" s="34"/>
      <c r="L43312" s="34"/>
    </row>
    <row r="43313" spans="6:12" x14ac:dyDescent="0.35">
      <c r="F43313" s="34"/>
      <c r="J43313" s="34"/>
      <c r="K43313" s="34"/>
      <c r="L43313" s="34"/>
    </row>
    <row r="43314" spans="6:12" x14ac:dyDescent="0.35">
      <c r="F43314" s="34"/>
      <c r="J43314" s="34"/>
      <c r="K43314" s="34"/>
      <c r="L43314" s="34"/>
    </row>
    <row r="43315" spans="6:12" x14ac:dyDescent="0.35">
      <c r="F43315" s="34"/>
      <c r="J43315" s="34"/>
      <c r="K43315" s="34"/>
      <c r="L43315" s="34"/>
    </row>
    <row r="43316" spans="6:12" x14ac:dyDescent="0.35">
      <c r="F43316" s="34"/>
      <c r="J43316" s="34"/>
      <c r="K43316" s="34"/>
      <c r="L43316" s="34"/>
    </row>
    <row r="43317" spans="6:12" x14ac:dyDescent="0.35">
      <c r="F43317" s="34"/>
      <c r="J43317" s="34"/>
      <c r="K43317" s="34"/>
      <c r="L43317" s="34"/>
    </row>
    <row r="43318" spans="6:12" x14ac:dyDescent="0.35">
      <c r="F43318" s="34"/>
      <c r="J43318" s="34"/>
      <c r="K43318" s="34"/>
      <c r="L43318" s="34"/>
    </row>
    <row r="43319" spans="6:12" x14ac:dyDescent="0.35">
      <c r="F43319" s="34"/>
      <c r="J43319" s="34"/>
      <c r="K43319" s="34"/>
      <c r="L43319" s="34"/>
    </row>
    <row r="43320" spans="6:12" x14ac:dyDescent="0.35">
      <c r="F43320" s="34"/>
      <c r="J43320" s="34"/>
      <c r="K43320" s="34"/>
      <c r="L43320" s="34"/>
    </row>
    <row r="43321" spans="6:12" x14ac:dyDescent="0.35">
      <c r="F43321" s="34"/>
      <c r="J43321" s="34"/>
      <c r="K43321" s="34"/>
      <c r="L43321" s="34"/>
    </row>
    <row r="43322" spans="6:12" x14ac:dyDescent="0.35">
      <c r="F43322" s="34"/>
      <c r="J43322" s="34"/>
      <c r="K43322" s="34"/>
      <c r="L43322" s="34"/>
    </row>
    <row r="43323" spans="6:12" x14ac:dyDescent="0.35">
      <c r="F43323" s="34"/>
      <c r="J43323" s="34"/>
      <c r="K43323" s="34"/>
      <c r="L43323" s="34"/>
    </row>
    <row r="43324" spans="6:12" x14ac:dyDescent="0.35">
      <c r="F43324" s="34"/>
      <c r="J43324" s="34"/>
      <c r="K43324" s="34"/>
      <c r="L43324" s="34"/>
    </row>
    <row r="43325" spans="6:12" x14ac:dyDescent="0.35">
      <c r="F43325" s="34"/>
      <c r="J43325" s="34"/>
      <c r="K43325" s="34"/>
      <c r="L43325" s="34"/>
    </row>
    <row r="43326" spans="6:12" x14ac:dyDescent="0.35">
      <c r="F43326" s="34"/>
      <c r="J43326" s="34"/>
      <c r="K43326" s="34"/>
      <c r="L43326" s="34"/>
    </row>
    <row r="43327" spans="6:12" x14ac:dyDescent="0.35">
      <c r="F43327" s="34"/>
      <c r="J43327" s="34"/>
      <c r="K43327" s="34"/>
      <c r="L43327" s="34"/>
    </row>
    <row r="43328" spans="6:12" x14ac:dyDescent="0.35">
      <c r="F43328" s="34"/>
      <c r="J43328" s="34"/>
      <c r="K43328" s="34"/>
      <c r="L43328" s="34"/>
    </row>
    <row r="43329" spans="6:12" x14ac:dyDescent="0.35">
      <c r="F43329" s="34"/>
      <c r="J43329" s="34"/>
      <c r="K43329" s="34"/>
      <c r="L43329" s="34"/>
    </row>
    <row r="43330" spans="6:12" x14ac:dyDescent="0.35">
      <c r="F43330" s="34"/>
      <c r="J43330" s="34"/>
      <c r="K43330" s="34"/>
      <c r="L43330" s="34"/>
    </row>
    <row r="43331" spans="6:12" x14ac:dyDescent="0.35">
      <c r="F43331" s="34"/>
      <c r="J43331" s="34"/>
      <c r="K43331" s="34"/>
      <c r="L43331" s="34"/>
    </row>
    <row r="43332" spans="6:12" x14ac:dyDescent="0.35">
      <c r="F43332" s="34"/>
      <c r="J43332" s="34"/>
      <c r="K43332" s="34"/>
      <c r="L43332" s="34"/>
    </row>
    <row r="43333" spans="6:12" x14ac:dyDescent="0.35">
      <c r="F43333" s="34"/>
      <c r="J43333" s="34"/>
      <c r="K43333" s="34"/>
      <c r="L43333" s="34"/>
    </row>
    <row r="43334" spans="6:12" x14ac:dyDescent="0.35">
      <c r="F43334" s="34"/>
      <c r="J43334" s="34"/>
      <c r="K43334" s="34"/>
      <c r="L43334" s="34"/>
    </row>
    <row r="43335" spans="6:12" x14ac:dyDescent="0.35">
      <c r="F43335" s="34"/>
      <c r="J43335" s="34"/>
      <c r="K43335" s="34"/>
      <c r="L43335" s="34"/>
    </row>
    <row r="43336" spans="6:12" x14ac:dyDescent="0.35">
      <c r="F43336" s="34"/>
      <c r="J43336" s="34"/>
      <c r="K43336" s="34"/>
      <c r="L43336" s="34"/>
    </row>
    <row r="43337" spans="6:12" x14ac:dyDescent="0.35">
      <c r="F43337" s="34"/>
      <c r="J43337" s="34"/>
      <c r="K43337" s="34"/>
      <c r="L43337" s="34"/>
    </row>
    <row r="43338" spans="6:12" x14ac:dyDescent="0.35">
      <c r="F43338" s="34"/>
      <c r="J43338" s="34"/>
      <c r="K43338" s="34"/>
      <c r="L43338" s="34"/>
    </row>
    <row r="43339" spans="6:12" x14ac:dyDescent="0.35">
      <c r="F43339" s="34"/>
      <c r="J43339" s="34"/>
      <c r="K43339" s="34"/>
      <c r="L43339" s="34"/>
    </row>
    <row r="43340" spans="6:12" x14ac:dyDescent="0.35">
      <c r="F43340" s="34"/>
      <c r="J43340" s="34"/>
      <c r="K43340" s="34"/>
      <c r="L43340" s="34"/>
    </row>
    <row r="43341" spans="6:12" x14ac:dyDescent="0.35">
      <c r="F43341" s="34"/>
      <c r="J43341" s="34"/>
      <c r="K43341" s="34"/>
      <c r="L43341" s="34"/>
    </row>
    <row r="43342" spans="6:12" x14ac:dyDescent="0.35">
      <c r="F43342" s="34"/>
      <c r="J43342" s="34"/>
      <c r="K43342" s="34"/>
      <c r="L43342" s="34"/>
    </row>
    <row r="43343" spans="6:12" x14ac:dyDescent="0.35">
      <c r="F43343" s="34"/>
      <c r="J43343" s="34"/>
      <c r="K43343" s="34"/>
      <c r="L43343" s="34"/>
    </row>
    <row r="43344" spans="6:12" x14ac:dyDescent="0.35">
      <c r="F43344" s="34"/>
      <c r="J43344" s="34"/>
      <c r="K43344" s="34"/>
      <c r="L43344" s="34"/>
    </row>
    <row r="43345" spans="6:12" x14ac:dyDescent="0.35">
      <c r="F43345" s="34"/>
      <c r="J43345" s="34"/>
      <c r="K43345" s="34"/>
      <c r="L43345" s="34"/>
    </row>
    <row r="43346" spans="6:12" x14ac:dyDescent="0.35">
      <c r="F43346" s="34"/>
      <c r="J43346" s="34"/>
      <c r="K43346" s="34"/>
      <c r="L43346" s="34"/>
    </row>
    <row r="43347" spans="6:12" x14ac:dyDescent="0.35">
      <c r="F43347" s="34"/>
      <c r="J43347" s="34"/>
      <c r="K43347" s="34"/>
      <c r="L43347" s="34"/>
    </row>
    <row r="43348" spans="6:12" x14ac:dyDescent="0.35">
      <c r="F43348" s="34"/>
      <c r="J43348" s="34"/>
      <c r="K43348" s="34"/>
      <c r="L43348" s="34"/>
    </row>
    <row r="43349" spans="6:12" x14ac:dyDescent="0.35">
      <c r="F43349" s="34"/>
      <c r="J43349" s="34"/>
      <c r="K43349" s="34"/>
      <c r="L43349" s="34"/>
    </row>
    <row r="43350" spans="6:12" x14ac:dyDescent="0.35">
      <c r="F43350" s="34"/>
      <c r="J43350" s="34"/>
      <c r="K43350" s="34"/>
      <c r="L43350" s="34"/>
    </row>
    <row r="43351" spans="6:12" x14ac:dyDescent="0.35">
      <c r="F43351" s="34"/>
      <c r="J43351" s="34"/>
      <c r="K43351" s="34"/>
      <c r="L43351" s="34"/>
    </row>
    <row r="43352" spans="6:12" x14ac:dyDescent="0.35">
      <c r="F43352" s="34"/>
      <c r="J43352" s="34"/>
      <c r="K43352" s="34"/>
      <c r="L43352" s="34"/>
    </row>
    <row r="43353" spans="6:12" x14ac:dyDescent="0.35">
      <c r="F43353" s="34"/>
      <c r="J43353" s="34"/>
      <c r="K43353" s="34"/>
      <c r="L43353" s="34"/>
    </row>
    <row r="43354" spans="6:12" x14ac:dyDescent="0.35">
      <c r="F43354" s="34"/>
      <c r="J43354" s="34"/>
      <c r="K43354" s="34"/>
      <c r="L43354" s="34"/>
    </row>
    <row r="43355" spans="6:12" x14ac:dyDescent="0.35">
      <c r="F43355" s="34"/>
      <c r="J43355" s="34"/>
      <c r="K43355" s="34"/>
      <c r="L43355" s="34"/>
    </row>
    <row r="43356" spans="6:12" x14ac:dyDescent="0.35">
      <c r="F43356" s="34"/>
      <c r="J43356" s="34"/>
      <c r="K43356" s="34"/>
      <c r="L43356" s="34"/>
    </row>
    <row r="43357" spans="6:12" x14ac:dyDescent="0.35">
      <c r="F43357" s="34"/>
      <c r="J43357" s="34"/>
      <c r="K43357" s="34"/>
      <c r="L43357" s="34"/>
    </row>
    <row r="43358" spans="6:12" x14ac:dyDescent="0.35">
      <c r="F43358" s="34"/>
      <c r="J43358" s="34"/>
      <c r="K43358" s="34"/>
      <c r="L43358" s="34"/>
    </row>
    <row r="43359" spans="6:12" x14ac:dyDescent="0.35">
      <c r="F43359" s="34"/>
      <c r="J43359" s="34"/>
      <c r="K43359" s="34"/>
      <c r="L43359" s="34"/>
    </row>
    <row r="43360" spans="6:12" x14ac:dyDescent="0.35">
      <c r="F43360" s="34"/>
      <c r="J43360" s="34"/>
      <c r="K43360" s="34"/>
      <c r="L43360" s="34"/>
    </row>
    <row r="43361" spans="6:12" x14ac:dyDescent="0.35">
      <c r="F43361" s="34"/>
      <c r="J43361" s="34"/>
      <c r="K43361" s="34"/>
      <c r="L43361" s="34"/>
    </row>
    <row r="43362" spans="6:12" x14ac:dyDescent="0.35">
      <c r="F43362" s="34"/>
      <c r="J43362" s="34"/>
      <c r="K43362" s="34"/>
      <c r="L43362" s="34"/>
    </row>
    <row r="43363" spans="6:12" x14ac:dyDescent="0.35">
      <c r="F43363" s="34"/>
      <c r="J43363" s="34"/>
      <c r="K43363" s="34"/>
      <c r="L43363" s="34"/>
    </row>
    <row r="43364" spans="6:12" x14ac:dyDescent="0.35">
      <c r="F43364" s="34"/>
      <c r="J43364" s="34"/>
      <c r="K43364" s="34"/>
      <c r="L43364" s="34"/>
    </row>
    <row r="43365" spans="6:12" x14ac:dyDescent="0.35">
      <c r="F43365" s="34"/>
      <c r="J43365" s="34"/>
      <c r="K43365" s="34"/>
      <c r="L43365" s="34"/>
    </row>
    <row r="43366" spans="6:12" x14ac:dyDescent="0.35">
      <c r="F43366" s="34"/>
      <c r="J43366" s="34"/>
      <c r="K43366" s="34"/>
      <c r="L43366" s="34"/>
    </row>
    <row r="43367" spans="6:12" x14ac:dyDescent="0.35">
      <c r="F43367" s="34"/>
      <c r="J43367" s="34"/>
      <c r="K43367" s="34"/>
      <c r="L43367" s="34"/>
    </row>
    <row r="43368" spans="6:12" x14ac:dyDescent="0.35">
      <c r="F43368" s="34"/>
      <c r="J43368" s="34"/>
      <c r="K43368" s="34"/>
      <c r="L43368" s="34"/>
    </row>
    <row r="43369" spans="6:12" x14ac:dyDescent="0.35">
      <c r="F43369" s="34"/>
      <c r="J43369" s="34"/>
      <c r="K43369" s="34"/>
      <c r="L43369" s="34"/>
    </row>
    <row r="43370" spans="6:12" x14ac:dyDescent="0.35">
      <c r="F43370" s="34"/>
      <c r="J43370" s="34"/>
      <c r="K43370" s="34"/>
      <c r="L43370" s="34"/>
    </row>
    <row r="43371" spans="6:12" x14ac:dyDescent="0.35">
      <c r="F43371" s="34"/>
      <c r="J43371" s="34"/>
      <c r="K43371" s="34"/>
      <c r="L43371" s="34"/>
    </row>
    <row r="43372" spans="6:12" x14ac:dyDescent="0.35">
      <c r="F43372" s="34"/>
      <c r="J43372" s="34"/>
      <c r="K43372" s="34"/>
      <c r="L43372" s="34"/>
    </row>
    <row r="43373" spans="6:12" x14ac:dyDescent="0.35">
      <c r="F43373" s="34"/>
      <c r="J43373" s="34"/>
      <c r="K43373" s="34"/>
      <c r="L43373" s="34"/>
    </row>
    <row r="43374" spans="6:12" x14ac:dyDescent="0.35">
      <c r="F43374" s="34"/>
      <c r="J43374" s="34"/>
      <c r="K43374" s="34"/>
      <c r="L43374" s="34"/>
    </row>
    <row r="43375" spans="6:12" x14ac:dyDescent="0.35">
      <c r="F43375" s="34"/>
      <c r="J43375" s="34"/>
      <c r="K43375" s="34"/>
      <c r="L43375" s="34"/>
    </row>
    <row r="43376" spans="6:12" x14ac:dyDescent="0.35">
      <c r="F43376" s="34"/>
      <c r="J43376" s="34"/>
      <c r="K43376" s="34"/>
      <c r="L43376" s="34"/>
    </row>
    <row r="43377" spans="6:12" x14ac:dyDescent="0.35">
      <c r="F43377" s="34"/>
      <c r="J43377" s="34"/>
      <c r="K43377" s="34"/>
      <c r="L43377" s="34"/>
    </row>
    <row r="43378" spans="6:12" x14ac:dyDescent="0.35">
      <c r="F43378" s="34"/>
      <c r="J43378" s="34"/>
      <c r="K43378" s="34"/>
      <c r="L43378" s="34"/>
    </row>
    <row r="43379" spans="6:12" x14ac:dyDescent="0.35">
      <c r="F43379" s="34"/>
      <c r="J43379" s="34"/>
      <c r="K43379" s="34"/>
      <c r="L43379" s="34"/>
    </row>
    <row r="43380" spans="6:12" x14ac:dyDescent="0.35">
      <c r="F43380" s="34"/>
      <c r="J43380" s="34"/>
      <c r="K43380" s="34"/>
      <c r="L43380" s="34"/>
    </row>
    <row r="43381" spans="6:12" x14ac:dyDescent="0.35">
      <c r="F43381" s="34"/>
      <c r="J43381" s="34"/>
      <c r="K43381" s="34"/>
      <c r="L43381" s="34"/>
    </row>
    <row r="43382" spans="6:12" x14ac:dyDescent="0.35">
      <c r="F43382" s="34"/>
      <c r="J43382" s="34"/>
      <c r="K43382" s="34"/>
      <c r="L43382" s="34"/>
    </row>
    <row r="43383" spans="6:12" x14ac:dyDescent="0.35">
      <c r="F43383" s="34"/>
      <c r="J43383" s="34"/>
      <c r="K43383" s="34"/>
      <c r="L43383" s="34"/>
    </row>
    <row r="43384" spans="6:12" x14ac:dyDescent="0.35">
      <c r="F43384" s="34"/>
      <c r="J43384" s="34"/>
      <c r="K43384" s="34"/>
      <c r="L43384" s="34"/>
    </row>
    <row r="43385" spans="6:12" x14ac:dyDescent="0.35">
      <c r="F43385" s="34"/>
      <c r="J43385" s="34"/>
      <c r="K43385" s="34"/>
      <c r="L43385" s="34"/>
    </row>
    <row r="43386" spans="6:12" x14ac:dyDescent="0.35">
      <c r="F43386" s="34"/>
      <c r="J43386" s="34"/>
      <c r="K43386" s="34"/>
      <c r="L43386" s="34"/>
    </row>
    <row r="43387" spans="6:12" x14ac:dyDescent="0.35">
      <c r="F43387" s="34"/>
      <c r="J43387" s="34"/>
      <c r="K43387" s="34"/>
      <c r="L43387" s="34"/>
    </row>
    <row r="43388" spans="6:12" x14ac:dyDescent="0.35">
      <c r="F43388" s="34"/>
      <c r="J43388" s="34"/>
      <c r="K43388" s="34"/>
      <c r="L43388" s="34"/>
    </row>
    <row r="43389" spans="6:12" x14ac:dyDescent="0.35">
      <c r="F43389" s="34"/>
      <c r="J43389" s="34"/>
      <c r="K43389" s="34"/>
      <c r="L43389" s="34"/>
    </row>
    <row r="43390" spans="6:12" x14ac:dyDescent="0.35">
      <c r="F43390" s="34"/>
      <c r="J43390" s="34"/>
      <c r="K43390" s="34"/>
      <c r="L43390" s="34"/>
    </row>
    <row r="43391" spans="6:12" x14ac:dyDescent="0.35">
      <c r="F43391" s="34"/>
      <c r="J43391" s="34"/>
      <c r="K43391" s="34"/>
      <c r="L43391" s="34"/>
    </row>
    <row r="43392" spans="6:12" x14ac:dyDescent="0.35">
      <c r="F43392" s="34"/>
      <c r="J43392" s="34"/>
      <c r="K43392" s="34"/>
      <c r="L43392" s="34"/>
    </row>
    <row r="43393" spans="6:12" x14ac:dyDescent="0.35">
      <c r="F43393" s="34"/>
      <c r="J43393" s="34"/>
      <c r="K43393" s="34"/>
      <c r="L43393" s="34"/>
    </row>
    <row r="43394" spans="6:12" x14ac:dyDescent="0.35">
      <c r="F43394" s="34"/>
      <c r="J43394" s="34"/>
      <c r="K43394" s="34"/>
      <c r="L43394" s="34"/>
    </row>
    <row r="43395" spans="6:12" x14ac:dyDescent="0.35">
      <c r="F43395" s="34"/>
      <c r="J43395" s="34"/>
      <c r="K43395" s="34"/>
      <c r="L43395" s="34"/>
    </row>
    <row r="43396" spans="6:12" x14ac:dyDescent="0.35">
      <c r="F43396" s="34"/>
      <c r="J43396" s="34"/>
      <c r="K43396" s="34"/>
      <c r="L43396" s="34"/>
    </row>
    <row r="43397" spans="6:12" x14ac:dyDescent="0.35">
      <c r="F43397" s="34"/>
      <c r="J43397" s="34"/>
      <c r="K43397" s="34"/>
      <c r="L43397" s="34"/>
    </row>
    <row r="43398" spans="6:12" x14ac:dyDescent="0.35">
      <c r="F43398" s="34"/>
      <c r="J43398" s="34"/>
      <c r="K43398" s="34"/>
      <c r="L43398" s="34"/>
    </row>
    <row r="43399" spans="6:12" x14ac:dyDescent="0.35">
      <c r="F43399" s="34"/>
      <c r="J43399" s="34"/>
      <c r="K43399" s="34"/>
      <c r="L43399" s="34"/>
    </row>
    <row r="43400" spans="6:12" x14ac:dyDescent="0.35">
      <c r="F43400" s="34"/>
      <c r="J43400" s="34"/>
      <c r="K43400" s="34"/>
      <c r="L43400" s="34"/>
    </row>
    <row r="43401" spans="6:12" x14ac:dyDescent="0.35">
      <c r="F43401" s="34"/>
      <c r="J43401" s="34"/>
      <c r="K43401" s="34"/>
      <c r="L43401" s="34"/>
    </row>
    <row r="43402" spans="6:12" x14ac:dyDescent="0.35">
      <c r="F43402" s="34"/>
      <c r="J43402" s="34"/>
      <c r="K43402" s="34"/>
      <c r="L43402" s="34"/>
    </row>
    <row r="43403" spans="6:12" x14ac:dyDescent="0.35">
      <c r="F43403" s="34"/>
      <c r="J43403" s="34"/>
      <c r="K43403" s="34"/>
      <c r="L43403" s="34"/>
    </row>
    <row r="43404" spans="6:12" x14ac:dyDescent="0.35">
      <c r="F43404" s="34"/>
      <c r="J43404" s="34"/>
      <c r="K43404" s="34"/>
      <c r="L43404" s="34"/>
    </row>
    <row r="43405" spans="6:12" x14ac:dyDescent="0.35">
      <c r="F43405" s="34"/>
      <c r="J43405" s="34"/>
      <c r="K43405" s="34"/>
      <c r="L43405" s="34"/>
    </row>
    <row r="43406" spans="6:12" x14ac:dyDescent="0.35">
      <c r="F43406" s="34"/>
      <c r="J43406" s="34"/>
      <c r="K43406" s="34"/>
      <c r="L43406" s="34"/>
    </row>
    <row r="43407" spans="6:12" x14ac:dyDescent="0.35">
      <c r="F43407" s="34"/>
      <c r="J43407" s="34"/>
      <c r="K43407" s="34"/>
      <c r="L43407" s="34"/>
    </row>
    <row r="43408" spans="6:12" x14ac:dyDescent="0.35">
      <c r="F43408" s="34"/>
      <c r="J43408" s="34"/>
      <c r="K43408" s="34"/>
      <c r="L43408" s="34"/>
    </row>
    <row r="43409" spans="6:12" x14ac:dyDescent="0.35">
      <c r="F43409" s="34"/>
      <c r="J43409" s="34"/>
      <c r="K43409" s="34"/>
      <c r="L43409" s="34"/>
    </row>
    <row r="43410" spans="6:12" x14ac:dyDescent="0.35">
      <c r="F43410" s="34"/>
      <c r="J43410" s="34"/>
      <c r="K43410" s="34"/>
      <c r="L43410" s="34"/>
    </row>
    <row r="43411" spans="6:12" x14ac:dyDescent="0.35">
      <c r="F43411" s="34"/>
      <c r="J43411" s="34"/>
      <c r="K43411" s="34"/>
      <c r="L43411" s="34"/>
    </row>
    <row r="43412" spans="6:12" x14ac:dyDescent="0.35">
      <c r="F43412" s="34"/>
      <c r="J43412" s="34"/>
      <c r="K43412" s="34"/>
      <c r="L43412" s="34"/>
    </row>
    <row r="43413" spans="6:12" x14ac:dyDescent="0.35">
      <c r="F43413" s="34"/>
      <c r="J43413" s="34"/>
      <c r="K43413" s="34"/>
      <c r="L43413" s="34"/>
    </row>
    <row r="43414" spans="6:12" x14ac:dyDescent="0.35">
      <c r="F43414" s="34"/>
      <c r="J43414" s="34"/>
      <c r="K43414" s="34"/>
      <c r="L43414" s="34"/>
    </row>
    <row r="43415" spans="6:12" x14ac:dyDescent="0.35">
      <c r="F43415" s="34"/>
      <c r="J43415" s="34"/>
      <c r="K43415" s="34"/>
      <c r="L43415" s="34"/>
    </row>
    <row r="43416" spans="6:12" x14ac:dyDescent="0.35">
      <c r="F43416" s="34"/>
      <c r="J43416" s="34"/>
      <c r="K43416" s="34"/>
      <c r="L43416" s="34"/>
    </row>
    <row r="43417" spans="6:12" x14ac:dyDescent="0.35">
      <c r="F43417" s="34"/>
      <c r="J43417" s="34"/>
      <c r="K43417" s="34"/>
      <c r="L43417" s="34"/>
    </row>
    <row r="43418" spans="6:12" x14ac:dyDescent="0.35">
      <c r="F43418" s="34"/>
      <c r="J43418" s="34"/>
      <c r="K43418" s="34"/>
      <c r="L43418" s="34"/>
    </row>
    <row r="43419" spans="6:12" x14ac:dyDescent="0.35">
      <c r="F43419" s="34"/>
      <c r="J43419" s="34"/>
      <c r="K43419" s="34"/>
      <c r="L43419" s="34"/>
    </row>
    <row r="43420" spans="6:12" x14ac:dyDescent="0.35">
      <c r="F43420" s="34"/>
      <c r="J43420" s="34"/>
      <c r="K43420" s="34"/>
      <c r="L43420" s="34"/>
    </row>
    <row r="43421" spans="6:12" x14ac:dyDescent="0.35">
      <c r="F43421" s="34"/>
      <c r="J43421" s="34"/>
      <c r="K43421" s="34"/>
      <c r="L43421" s="34"/>
    </row>
    <row r="43422" spans="6:12" x14ac:dyDescent="0.35">
      <c r="F43422" s="34"/>
      <c r="J43422" s="34"/>
      <c r="K43422" s="34"/>
      <c r="L43422" s="34"/>
    </row>
    <row r="43423" spans="6:12" x14ac:dyDescent="0.35">
      <c r="F43423" s="34"/>
      <c r="J43423" s="34"/>
      <c r="K43423" s="34"/>
      <c r="L43423" s="34"/>
    </row>
    <row r="43424" spans="6:12" x14ac:dyDescent="0.35">
      <c r="F43424" s="34"/>
      <c r="J43424" s="34"/>
      <c r="K43424" s="34"/>
      <c r="L43424" s="34"/>
    </row>
    <row r="43425" spans="6:12" x14ac:dyDescent="0.35">
      <c r="F43425" s="34"/>
      <c r="J43425" s="34"/>
      <c r="K43425" s="34"/>
      <c r="L43425" s="34"/>
    </row>
    <row r="43426" spans="6:12" x14ac:dyDescent="0.35">
      <c r="F43426" s="34"/>
      <c r="J43426" s="34"/>
      <c r="K43426" s="34"/>
      <c r="L43426" s="34"/>
    </row>
    <row r="43427" spans="6:12" x14ac:dyDescent="0.35">
      <c r="F43427" s="34"/>
      <c r="J43427" s="34"/>
      <c r="K43427" s="34"/>
      <c r="L43427" s="34"/>
    </row>
    <row r="43428" spans="6:12" x14ac:dyDescent="0.35">
      <c r="F43428" s="34"/>
      <c r="J43428" s="34"/>
      <c r="K43428" s="34"/>
      <c r="L43428" s="34"/>
    </row>
    <row r="43429" spans="6:12" x14ac:dyDescent="0.35">
      <c r="F43429" s="34"/>
      <c r="J43429" s="34"/>
      <c r="K43429" s="34"/>
      <c r="L43429" s="34"/>
    </row>
    <row r="43430" spans="6:12" x14ac:dyDescent="0.35">
      <c r="F43430" s="34"/>
      <c r="J43430" s="34"/>
      <c r="K43430" s="34"/>
      <c r="L43430" s="34"/>
    </row>
    <row r="43431" spans="6:12" x14ac:dyDescent="0.35">
      <c r="F43431" s="34"/>
      <c r="J43431" s="34"/>
      <c r="K43431" s="34"/>
      <c r="L43431" s="34"/>
    </row>
    <row r="43432" spans="6:12" x14ac:dyDescent="0.35">
      <c r="F43432" s="34"/>
      <c r="J43432" s="34"/>
      <c r="K43432" s="34"/>
      <c r="L43432" s="34"/>
    </row>
    <row r="43433" spans="6:12" x14ac:dyDescent="0.35">
      <c r="F43433" s="34"/>
      <c r="J43433" s="34"/>
      <c r="K43433" s="34"/>
      <c r="L43433" s="34"/>
    </row>
    <row r="43434" spans="6:12" x14ac:dyDescent="0.35">
      <c r="F43434" s="34"/>
      <c r="J43434" s="34"/>
      <c r="K43434" s="34"/>
      <c r="L43434" s="34"/>
    </row>
    <row r="43435" spans="6:12" x14ac:dyDescent="0.35">
      <c r="F43435" s="34"/>
      <c r="J43435" s="34"/>
      <c r="K43435" s="34"/>
      <c r="L43435" s="34"/>
    </row>
    <row r="43436" spans="6:12" x14ac:dyDescent="0.35">
      <c r="F43436" s="34"/>
      <c r="J43436" s="34"/>
      <c r="K43436" s="34"/>
      <c r="L43436" s="34"/>
    </row>
    <row r="43437" spans="6:12" x14ac:dyDescent="0.35">
      <c r="F43437" s="34"/>
      <c r="J43437" s="34"/>
      <c r="K43437" s="34"/>
      <c r="L43437" s="34"/>
    </row>
    <row r="43438" spans="6:12" x14ac:dyDescent="0.35">
      <c r="F43438" s="34"/>
      <c r="J43438" s="34"/>
      <c r="K43438" s="34"/>
      <c r="L43438" s="34"/>
    </row>
    <row r="43439" spans="6:12" x14ac:dyDescent="0.35">
      <c r="F43439" s="34"/>
      <c r="J43439" s="34"/>
      <c r="K43439" s="34"/>
      <c r="L43439" s="34"/>
    </row>
    <row r="43440" spans="6:12" x14ac:dyDescent="0.35">
      <c r="F43440" s="34"/>
      <c r="J43440" s="34"/>
      <c r="K43440" s="34"/>
      <c r="L43440" s="34"/>
    </row>
    <row r="43441" spans="6:12" x14ac:dyDescent="0.35">
      <c r="F43441" s="34"/>
      <c r="J43441" s="34"/>
      <c r="K43441" s="34"/>
      <c r="L43441" s="34"/>
    </row>
    <row r="43442" spans="6:12" x14ac:dyDescent="0.35">
      <c r="F43442" s="34"/>
      <c r="J43442" s="34"/>
      <c r="K43442" s="34"/>
      <c r="L43442" s="34"/>
    </row>
    <row r="43443" spans="6:12" x14ac:dyDescent="0.35">
      <c r="F43443" s="34"/>
      <c r="J43443" s="34"/>
      <c r="K43443" s="34"/>
      <c r="L43443" s="34"/>
    </row>
    <row r="43444" spans="6:12" x14ac:dyDescent="0.35">
      <c r="F43444" s="34"/>
      <c r="J43444" s="34"/>
      <c r="K43444" s="34"/>
      <c r="L43444" s="34"/>
    </row>
    <row r="43445" spans="6:12" x14ac:dyDescent="0.35">
      <c r="F43445" s="34"/>
      <c r="J43445" s="34"/>
      <c r="K43445" s="34"/>
      <c r="L43445" s="34"/>
    </row>
    <row r="43446" spans="6:12" x14ac:dyDescent="0.35">
      <c r="F43446" s="34"/>
      <c r="J43446" s="34"/>
      <c r="K43446" s="34"/>
      <c r="L43446" s="34"/>
    </row>
    <row r="43447" spans="6:12" x14ac:dyDescent="0.35">
      <c r="F43447" s="34"/>
      <c r="J43447" s="34"/>
      <c r="K43447" s="34"/>
      <c r="L43447" s="34"/>
    </row>
    <row r="43448" spans="6:12" x14ac:dyDescent="0.35">
      <c r="F43448" s="34"/>
      <c r="J43448" s="34"/>
      <c r="K43448" s="34"/>
      <c r="L43448" s="34"/>
    </row>
    <row r="43449" spans="6:12" x14ac:dyDescent="0.35">
      <c r="F43449" s="34"/>
      <c r="J43449" s="34"/>
      <c r="K43449" s="34"/>
      <c r="L43449" s="34"/>
    </row>
    <row r="43450" spans="6:12" x14ac:dyDescent="0.35">
      <c r="F43450" s="34"/>
      <c r="J43450" s="34"/>
      <c r="K43450" s="34"/>
      <c r="L43450" s="34"/>
    </row>
    <row r="43451" spans="6:12" x14ac:dyDescent="0.35">
      <c r="F43451" s="34"/>
      <c r="J43451" s="34"/>
      <c r="K43451" s="34"/>
      <c r="L43451" s="34"/>
    </row>
    <row r="43452" spans="6:12" x14ac:dyDescent="0.35">
      <c r="F43452" s="34"/>
      <c r="J43452" s="34"/>
      <c r="K43452" s="34"/>
      <c r="L43452" s="34"/>
    </row>
    <row r="43453" spans="6:12" x14ac:dyDescent="0.35">
      <c r="F43453" s="34"/>
      <c r="J43453" s="34"/>
      <c r="K43453" s="34"/>
      <c r="L43453" s="34"/>
    </row>
    <row r="43454" spans="6:12" x14ac:dyDescent="0.35">
      <c r="F43454" s="34"/>
      <c r="J43454" s="34"/>
      <c r="K43454" s="34"/>
      <c r="L43454" s="34"/>
    </row>
    <row r="43455" spans="6:12" x14ac:dyDescent="0.35">
      <c r="F43455" s="34"/>
      <c r="J43455" s="34"/>
      <c r="K43455" s="34"/>
      <c r="L43455" s="34"/>
    </row>
    <row r="43456" spans="6:12" x14ac:dyDescent="0.35">
      <c r="F43456" s="34"/>
      <c r="J43456" s="34"/>
      <c r="K43456" s="34"/>
      <c r="L43456" s="34"/>
    </row>
    <row r="43457" spans="6:12" x14ac:dyDescent="0.35">
      <c r="F43457" s="34"/>
      <c r="J43457" s="34"/>
      <c r="K43457" s="34"/>
      <c r="L43457" s="34"/>
    </row>
    <row r="43458" spans="6:12" x14ac:dyDescent="0.35">
      <c r="F43458" s="34"/>
      <c r="J43458" s="34"/>
      <c r="K43458" s="34"/>
      <c r="L43458" s="34"/>
    </row>
    <row r="43459" spans="6:12" x14ac:dyDescent="0.35">
      <c r="F43459" s="34"/>
      <c r="J43459" s="34"/>
      <c r="K43459" s="34"/>
      <c r="L43459" s="34"/>
    </row>
    <row r="43460" spans="6:12" x14ac:dyDescent="0.35">
      <c r="F43460" s="34"/>
      <c r="J43460" s="34"/>
      <c r="K43460" s="34"/>
      <c r="L43460" s="34"/>
    </row>
    <row r="43461" spans="6:12" x14ac:dyDescent="0.35">
      <c r="F43461" s="34"/>
      <c r="J43461" s="34"/>
      <c r="K43461" s="34"/>
      <c r="L43461" s="34"/>
    </row>
    <row r="43462" spans="6:12" x14ac:dyDescent="0.35">
      <c r="F43462" s="34"/>
      <c r="J43462" s="34"/>
      <c r="K43462" s="34"/>
      <c r="L43462" s="34"/>
    </row>
    <row r="43463" spans="6:12" x14ac:dyDescent="0.35">
      <c r="F43463" s="34"/>
      <c r="J43463" s="34"/>
      <c r="K43463" s="34"/>
      <c r="L43463" s="34"/>
    </row>
    <row r="43464" spans="6:12" x14ac:dyDescent="0.35">
      <c r="F43464" s="34"/>
      <c r="J43464" s="34"/>
      <c r="K43464" s="34"/>
      <c r="L43464" s="34"/>
    </row>
    <row r="43465" spans="6:12" x14ac:dyDescent="0.35">
      <c r="F43465" s="34"/>
      <c r="J43465" s="34"/>
      <c r="K43465" s="34"/>
      <c r="L43465" s="34"/>
    </row>
    <row r="43466" spans="6:12" x14ac:dyDescent="0.35">
      <c r="F43466" s="34"/>
      <c r="J43466" s="34"/>
      <c r="K43466" s="34"/>
      <c r="L43466" s="34"/>
    </row>
    <row r="43467" spans="6:12" x14ac:dyDescent="0.35">
      <c r="F43467" s="34"/>
      <c r="J43467" s="34"/>
      <c r="K43467" s="34"/>
      <c r="L43467" s="34"/>
    </row>
    <row r="43468" spans="6:12" x14ac:dyDescent="0.35">
      <c r="F43468" s="34"/>
      <c r="J43468" s="34"/>
      <c r="K43468" s="34"/>
      <c r="L43468" s="34"/>
    </row>
    <row r="43469" spans="6:12" x14ac:dyDescent="0.35">
      <c r="F43469" s="34"/>
      <c r="J43469" s="34"/>
      <c r="K43469" s="34"/>
      <c r="L43469" s="34"/>
    </row>
    <row r="43470" spans="6:12" x14ac:dyDescent="0.35">
      <c r="F43470" s="34"/>
      <c r="J43470" s="34"/>
      <c r="K43470" s="34"/>
      <c r="L43470" s="34"/>
    </row>
    <row r="43471" spans="6:12" x14ac:dyDescent="0.35">
      <c r="F43471" s="34"/>
      <c r="J43471" s="34"/>
      <c r="K43471" s="34"/>
      <c r="L43471" s="34"/>
    </row>
    <row r="43472" spans="6:12" x14ac:dyDescent="0.35">
      <c r="F43472" s="34"/>
      <c r="J43472" s="34"/>
      <c r="K43472" s="34"/>
      <c r="L43472" s="34"/>
    </row>
    <row r="43473" spans="6:12" x14ac:dyDescent="0.35">
      <c r="F43473" s="34"/>
      <c r="J43473" s="34"/>
      <c r="K43473" s="34"/>
      <c r="L43473" s="34"/>
    </row>
    <row r="43474" spans="6:12" x14ac:dyDescent="0.35">
      <c r="F43474" s="34"/>
      <c r="J43474" s="34"/>
      <c r="K43474" s="34"/>
      <c r="L43474" s="34"/>
    </row>
    <row r="43475" spans="6:12" x14ac:dyDescent="0.35">
      <c r="F43475" s="34"/>
      <c r="J43475" s="34"/>
      <c r="K43475" s="34"/>
      <c r="L43475" s="34"/>
    </row>
    <row r="43476" spans="6:12" x14ac:dyDescent="0.35">
      <c r="F43476" s="34"/>
      <c r="J43476" s="34"/>
      <c r="K43476" s="34"/>
      <c r="L43476" s="34"/>
    </row>
    <row r="43477" spans="6:12" x14ac:dyDescent="0.35">
      <c r="F43477" s="34"/>
      <c r="J43477" s="34"/>
      <c r="K43477" s="34"/>
      <c r="L43477" s="34"/>
    </row>
    <row r="43478" spans="6:12" x14ac:dyDescent="0.35">
      <c r="F43478" s="34"/>
      <c r="J43478" s="34"/>
      <c r="K43478" s="34"/>
      <c r="L43478" s="34"/>
    </row>
    <row r="43479" spans="6:12" x14ac:dyDescent="0.35">
      <c r="F43479" s="34"/>
      <c r="J43479" s="34"/>
      <c r="K43479" s="34"/>
      <c r="L43479" s="34"/>
    </row>
    <row r="43480" spans="6:12" x14ac:dyDescent="0.35">
      <c r="F43480" s="34"/>
      <c r="J43480" s="34"/>
      <c r="K43480" s="34"/>
      <c r="L43480" s="34"/>
    </row>
    <row r="43481" spans="6:12" x14ac:dyDescent="0.35">
      <c r="F43481" s="34"/>
      <c r="J43481" s="34"/>
      <c r="K43481" s="34"/>
      <c r="L43481" s="34"/>
    </row>
    <row r="43482" spans="6:12" x14ac:dyDescent="0.35">
      <c r="F43482" s="34"/>
      <c r="J43482" s="34"/>
      <c r="K43482" s="34"/>
      <c r="L43482" s="34"/>
    </row>
    <row r="43483" spans="6:12" x14ac:dyDescent="0.35">
      <c r="F43483" s="34"/>
      <c r="J43483" s="34"/>
      <c r="K43483" s="34"/>
      <c r="L43483" s="34"/>
    </row>
    <row r="43484" spans="6:12" x14ac:dyDescent="0.35">
      <c r="F43484" s="34"/>
      <c r="J43484" s="34"/>
      <c r="K43484" s="34"/>
      <c r="L43484" s="34"/>
    </row>
    <row r="43485" spans="6:12" x14ac:dyDescent="0.35">
      <c r="F43485" s="34"/>
      <c r="J43485" s="34"/>
      <c r="K43485" s="34"/>
      <c r="L43485" s="34"/>
    </row>
    <row r="43486" spans="6:12" x14ac:dyDescent="0.35">
      <c r="F43486" s="34"/>
      <c r="J43486" s="34"/>
      <c r="K43486" s="34"/>
      <c r="L43486" s="34"/>
    </row>
    <row r="43487" spans="6:12" x14ac:dyDescent="0.35">
      <c r="F43487" s="34"/>
      <c r="J43487" s="34"/>
      <c r="K43487" s="34"/>
      <c r="L43487" s="34"/>
    </row>
    <row r="43488" spans="6:12" x14ac:dyDescent="0.35">
      <c r="F43488" s="34"/>
      <c r="J43488" s="34"/>
      <c r="K43488" s="34"/>
      <c r="L43488" s="34"/>
    </row>
    <row r="43489" spans="6:12" x14ac:dyDescent="0.35">
      <c r="F43489" s="34"/>
      <c r="J43489" s="34"/>
      <c r="K43489" s="34"/>
      <c r="L43489" s="34"/>
    </row>
    <row r="43490" spans="6:12" x14ac:dyDescent="0.35">
      <c r="F43490" s="34"/>
      <c r="J43490" s="34"/>
      <c r="K43490" s="34"/>
      <c r="L43490" s="34"/>
    </row>
    <row r="43491" spans="6:12" x14ac:dyDescent="0.35">
      <c r="F43491" s="34"/>
      <c r="J43491" s="34"/>
      <c r="K43491" s="34"/>
      <c r="L43491" s="34"/>
    </row>
    <row r="43492" spans="6:12" x14ac:dyDescent="0.35">
      <c r="F43492" s="34"/>
      <c r="J43492" s="34"/>
      <c r="K43492" s="34"/>
      <c r="L43492" s="34"/>
    </row>
    <row r="43493" spans="6:12" x14ac:dyDescent="0.35">
      <c r="F43493" s="34"/>
      <c r="J43493" s="34"/>
      <c r="K43493" s="34"/>
      <c r="L43493" s="34"/>
    </row>
    <row r="43494" spans="6:12" x14ac:dyDescent="0.35">
      <c r="F43494" s="34"/>
      <c r="J43494" s="34"/>
      <c r="K43494" s="34"/>
      <c r="L43494" s="34"/>
    </row>
    <row r="43495" spans="6:12" x14ac:dyDescent="0.35">
      <c r="F43495" s="34"/>
      <c r="J43495" s="34"/>
      <c r="K43495" s="34"/>
      <c r="L43495" s="34"/>
    </row>
    <row r="43496" spans="6:12" x14ac:dyDescent="0.35">
      <c r="F43496" s="34"/>
      <c r="J43496" s="34"/>
      <c r="K43496" s="34"/>
      <c r="L43496" s="34"/>
    </row>
    <row r="43497" spans="6:12" x14ac:dyDescent="0.35">
      <c r="F43497" s="34"/>
      <c r="J43497" s="34"/>
      <c r="K43497" s="34"/>
      <c r="L43497" s="34"/>
    </row>
    <row r="43498" spans="6:12" x14ac:dyDescent="0.35">
      <c r="F43498" s="34"/>
      <c r="J43498" s="34"/>
      <c r="K43498" s="34"/>
      <c r="L43498" s="34"/>
    </row>
    <row r="43499" spans="6:12" x14ac:dyDescent="0.35">
      <c r="F43499" s="34"/>
      <c r="J43499" s="34"/>
      <c r="K43499" s="34"/>
      <c r="L43499" s="34"/>
    </row>
    <row r="43500" spans="6:12" x14ac:dyDescent="0.35">
      <c r="F43500" s="34"/>
      <c r="J43500" s="34"/>
      <c r="K43500" s="34"/>
      <c r="L43500" s="34"/>
    </row>
    <row r="43501" spans="6:12" x14ac:dyDescent="0.35">
      <c r="F43501" s="34"/>
      <c r="J43501" s="34"/>
      <c r="K43501" s="34"/>
      <c r="L43501" s="34"/>
    </row>
    <row r="43502" spans="6:12" x14ac:dyDescent="0.35">
      <c r="F43502" s="34"/>
      <c r="J43502" s="34"/>
      <c r="K43502" s="34"/>
      <c r="L43502" s="34"/>
    </row>
    <row r="43503" spans="6:12" x14ac:dyDescent="0.35">
      <c r="F43503" s="34"/>
      <c r="J43503" s="34"/>
      <c r="K43503" s="34"/>
      <c r="L43503" s="34"/>
    </row>
    <row r="43504" spans="6:12" x14ac:dyDescent="0.35">
      <c r="F43504" s="34"/>
      <c r="J43504" s="34"/>
      <c r="K43504" s="34"/>
      <c r="L43504" s="34"/>
    </row>
    <row r="43505" spans="6:12" x14ac:dyDescent="0.35">
      <c r="F43505" s="34"/>
      <c r="J43505" s="34"/>
      <c r="K43505" s="34"/>
      <c r="L43505" s="34"/>
    </row>
    <row r="43506" spans="6:12" x14ac:dyDescent="0.35">
      <c r="F43506" s="34"/>
      <c r="J43506" s="34"/>
      <c r="K43506" s="34"/>
      <c r="L43506" s="34"/>
    </row>
    <row r="43507" spans="6:12" x14ac:dyDescent="0.35">
      <c r="F43507" s="34"/>
      <c r="J43507" s="34"/>
      <c r="K43507" s="34"/>
      <c r="L43507" s="34"/>
    </row>
    <row r="43508" spans="6:12" x14ac:dyDescent="0.35">
      <c r="F43508" s="34"/>
      <c r="J43508" s="34"/>
      <c r="K43508" s="34"/>
      <c r="L43508" s="34"/>
    </row>
    <row r="43509" spans="6:12" x14ac:dyDescent="0.35">
      <c r="F43509" s="34"/>
      <c r="J43509" s="34"/>
      <c r="K43509" s="34"/>
      <c r="L43509" s="34"/>
    </row>
    <row r="43510" spans="6:12" x14ac:dyDescent="0.35">
      <c r="F43510" s="34"/>
      <c r="J43510" s="34"/>
      <c r="K43510" s="34"/>
      <c r="L43510" s="34"/>
    </row>
    <row r="43511" spans="6:12" x14ac:dyDescent="0.35">
      <c r="F43511" s="34"/>
      <c r="J43511" s="34"/>
      <c r="K43511" s="34"/>
      <c r="L43511" s="34"/>
    </row>
    <row r="43512" spans="6:12" x14ac:dyDescent="0.35">
      <c r="F43512" s="34"/>
      <c r="J43512" s="34"/>
      <c r="K43512" s="34"/>
      <c r="L43512" s="34"/>
    </row>
    <row r="43513" spans="6:12" x14ac:dyDescent="0.35">
      <c r="F43513" s="34"/>
      <c r="J43513" s="34"/>
      <c r="K43513" s="34"/>
      <c r="L43513" s="34"/>
    </row>
    <row r="43514" spans="6:12" x14ac:dyDescent="0.35">
      <c r="F43514" s="34"/>
      <c r="J43514" s="34"/>
      <c r="K43514" s="34"/>
      <c r="L43514" s="34"/>
    </row>
    <row r="43515" spans="6:12" x14ac:dyDescent="0.35">
      <c r="F43515" s="34"/>
      <c r="J43515" s="34"/>
      <c r="K43515" s="34"/>
      <c r="L43515" s="34"/>
    </row>
    <row r="43516" spans="6:12" x14ac:dyDescent="0.35">
      <c r="F43516" s="34"/>
      <c r="J43516" s="34"/>
      <c r="K43516" s="34"/>
      <c r="L43516" s="34"/>
    </row>
    <row r="43517" spans="6:12" x14ac:dyDescent="0.35">
      <c r="F43517" s="34"/>
      <c r="J43517" s="34"/>
      <c r="K43517" s="34"/>
      <c r="L43517" s="34"/>
    </row>
    <row r="43518" spans="6:12" x14ac:dyDescent="0.35">
      <c r="F43518" s="34"/>
      <c r="J43518" s="34"/>
      <c r="K43518" s="34"/>
      <c r="L43518" s="34"/>
    </row>
    <row r="43519" spans="6:12" x14ac:dyDescent="0.35">
      <c r="F43519" s="34"/>
      <c r="J43519" s="34"/>
      <c r="K43519" s="34"/>
      <c r="L43519" s="34"/>
    </row>
    <row r="43520" spans="6:12" x14ac:dyDescent="0.35">
      <c r="F43520" s="34"/>
      <c r="J43520" s="34"/>
      <c r="K43520" s="34"/>
      <c r="L43520" s="34"/>
    </row>
    <row r="43521" spans="6:12" x14ac:dyDescent="0.35">
      <c r="F43521" s="34"/>
      <c r="J43521" s="34"/>
      <c r="K43521" s="34"/>
      <c r="L43521" s="34"/>
    </row>
    <row r="43522" spans="6:12" x14ac:dyDescent="0.35">
      <c r="F43522" s="34"/>
      <c r="J43522" s="34"/>
      <c r="K43522" s="34"/>
      <c r="L43522" s="34"/>
    </row>
    <row r="43523" spans="6:12" x14ac:dyDescent="0.35">
      <c r="F43523" s="34"/>
      <c r="J43523" s="34"/>
      <c r="K43523" s="34"/>
      <c r="L43523" s="34"/>
    </row>
    <row r="43524" spans="6:12" x14ac:dyDescent="0.35">
      <c r="F43524" s="34"/>
      <c r="J43524" s="34"/>
      <c r="K43524" s="34"/>
      <c r="L43524" s="34"/>
    </row>
    <row r="43525" spans="6:12" x14ac:dyDescent="0.35">
      <c r="F43525" s="34"/>
      <c r="J43525" s="34"/>
      <c r="K43525" s="34"/>
      <c r="L43525" s="34"/>
    </row>
    <row r="43526" spans="6:12" x14ac:dyDescent="0.35">
      <c r="F43526" s="34"/>
      <c r="J43526" s="34"/>
      <c r="K43526" s="34"/>
      <c r="L43526" s="34"/>
    </row>
    <row r="43527" spans="6:12" x14ac:dyDescent="0.35">
      <c r="F43527" s="34"/>
      <c r="J43527" s="34"/>
      <c r="K43527" s="34"/>
      <c r="L43527" s="34"/>
    </row>
    <row r="43528" spans="6:12" x14ac:dyDescent="0.35">
      <c r="F43528" s="34"/>
      <c r="J43528" s="34"/>
      <c r="K43528" s="34"/>
      <c r="L43528" s="34"/>
    </row>
    <row r="43529" spans="6:12" x14ac:dyDescent="0.35">
      <c r="F43529" s="34"/>
      <c r="J43529" s="34"/>
      <c r="K43529" s="34"/>
      <c r="L43529" s="34"/>
    </row>
    <row r="43530" spans="6:12" x14ac:dyDescent="0.35">
      <c r="F43530" s="34"/>
      <c r="J43530" s="34"/>
      <c r="K43530" s="34"/>
      <c r="L43530" s="34"/>
    </row>
    <row r="43531" spans="6:12" x14ac:dyDescent="0.35">
      <c r="F43531" s="34"/>
      <c r="J43531" s="34"/>
      <c r="K43531" s="34"/>
      <c r="L43531" s="34"/>
    </row>
    <row r="43532" spans="6:12" x14ac:dyDescent="0.35">
      <c r="F43532" s="34"/>
      <c r="J43532" s="34"/>
      <c r="K43532" s="34"/>
      <c r="L43532" s="34"/>
    </row>
    <row r="43533" spans="6:12" x14ac:dyDescent="0.35">
      <c r="F43533" s="34"/>
      <c r="J43533" s="34"/>
      <c r="K43533" s="34"/>
      <c r="L43533" s="34"/>
    </row>
    <row r="43534" spans="6:12" x14ac:dyDescent="0.35">
      <c r="F43534" s="34"/>
      <c r="J43534" s="34"/>
      <c r="K43534" s="34"/>
      <c r="L43534" s="34"/>
    </row>
    <row r="43535" spans="6:12" x14ac:dyDescent="0.35">
      <c r="F43535" s="34"/>
      <c r="J43535" s="34"/>
      <c r="K43535" s="34"/>
      <c r="L43535" s="34"/>
    </row>
    <row r="43536" spans="6:12" x14ac:dyDescent="0.35">
      <c r="F43536" s="34"/>
      <c r="J43536" s="34"/>
      <c r="K43536" s="34"/>
      <c r="L43536" s="34"/>
    </row>
    <row r="43537" spans="6:12" x14ac:dyDescent="0.35">
      <c r="F43537" s="34"/>
      <c r="J43537" s="34"/>
      <c r="K43537" s="34"/>
      <c r="L43537" s="34"/>
    </row>
    <row r="43538" spans="6:12" x14ac:dyDescent="0.35">
      <c r="F43538" s="34"/>
      <c r="J43538" s="34"/>
      <c r="K43538" s="34"/>
      <c r="L43538" s="34"/>
    </row>
    <row r="43539" spans="6:12" x14ac:dyDescent="0.35">
      <c r="F43539" s="34"/>
      <c r="J43539" s="34"/>
      <c r="K43539" s="34"/>
      <c r="L43539" s="34"/>
    </row>
    <row r="43540" spans="6:12" x14ac:dyDescent="0.35">
      <c r="F43540" s="34"/>
      <c r="J43540" s="34"/>
      <c r="K43540" s="34"/>
      <c r="L43540" s="34"/>
    </row>
    <row r="43541" spans="6:12" x14ac:dyDescent="0.35">
      <c r="F43541" s="34"/>
      <c r="J43541" s="34"/>
      <c r="K43541" s="34"/>
      <c r="L43541" s="34"/>
    </row>
    <row r="43542" spans="6:12" x14ac:dyDescent="0.35">
      <c r="F43542" s="34"/>
      <c r="J43542" s="34"/>
      <c r="K43542" s="34"/>
      <c r="L43542" s="34"/>
    </row>
    <row r="43543" spans="6:12" x14ac:dyDescent="0.35">
      <c r="F43543" s="34"/>
      <c r="J43543" s="34"/>
      <c r="K43543" s="34"/>
      <c r="L43543" s="34"/>
    </row>
    <row r="43544" spans="6:12" x14ac:dyDescent="0.35">
      <c r="F43544" s="34"/>
      <c r="J43544" s="34"/>
      <c r="K43544" s="34"/>
      <c r="L43544" s="34"/>
    </row>
    <row r="43545" spans="6:12" x14ac:dyDescent="0.35">
      <c r="F43545" s="34"/>
      <c r="J43545" s="34"/>
      <c r="K43545" s="34"/>
      <c r="L43545" s="34"/>
    </row>
    <row r="43546" spans="6:12" x14ac:dyDescent="0.35">
      <c r="F43546" s="34"/>
      <c r="J43546" s="34"/>
      <c r="K43546" s="34"/>
      <c r="L43546" s="34"/>
    </row>
    <row r="43547" spans="6:12" x14ac:dyDescent="0.35">
      <c r="F43547" s="34"/>
      <c r="J43547" s="34"/>
      <c r="K43547" s="34"/>
      <c r="L43547" s="34"/>
    </row>
    <row r="43548" spans="6:12" x14ac:dyDescent="0.35">
      <c r="F43548" s="34"/>
      <c r="J43548" s="34"/>
      <c r="K43548" s="34"/>
      <c r="L43548" s="34"/>
    </row>
    <row r="43549" spans="6:12" x14ac:dyDescent="0.35">
      <c r="F43549" s="34"/>
      <c r="J43549" s="34"/>
      <c r="K43549" s="34"/>
      <c r="L43549" s="34"/>
    </row>
    <row r="43550" spans="6:12" x14ac:dyDescent="0.35">
      <c r="F43550" s="34"/>
      <c r="J43550" s="34"/>
      <c r="K43550" s="34"/>
      <c r="L43550" s="34"/>
    </row>
    <row r="43551" spans="6:12" x14ac:dyDescent="0.35">
      <c r="F43551" s="34"/>
      <c r="J43551" s="34"/>
      <c r="K43551" s="34"/>
      <c r="L43551" s="34"/>
    </row>
    <row r="43552" spans="6:12" x14ac:dyDescent="0.35">
      <c r="F43552" s="34"/>
      <c r="J43552" s="34"/>
      <c r="K43552" s="34"/>
      <c r="L43552" s="34"/>
    </row>
    <row r="43553" spans="6:12" x14ac:dyDescent="0.35">
      <c r="F43553" s="34"/>
      <c r="J43553" s="34"/>
      <c r="K43553" s="34"/>
      <c r="L43553" s="34"/>
    </row>
    <row r="43554" spans="6:12" x14ac:dyDescent="0.35">
      <c r="F43554" s="34"/>
      <c r="J43554" s="34"/>
      <c r="K43554" s="34"/>
      <c r="L43554" s="34"/>
    </row>
    <row r="43555" spans="6:12" x14ac:dyDescent="0.35">
      <c r="F43555" s="34"/>
      <c r="J43555" s="34"/>
      <c r="K43555" s="34"/>
      <c r="L43555" s="34"/>
    </row>
    <row r="43556" spans="6:12" x14ac:dyDescent="0.35">
      <c r="F43556" s="34"/>
      <c r="J43556" s="34"/>
      <c r="K43556" s="34"/>
      <c r="L43556" s="34"/>
    </row>
    <row r="43557" spans="6:12" x14ac:dyDescent="0.35">
      <c r="F43557" s="34"/>
      <c r="J43557" s="34"/>
      <c r="K43557" s="34"/>
      <c r="L43557" s="34"/>
    </row>
    <row r="43558" spans="6:12" x14ac:dyDescent="0.35">
      <c r="F43558" s="34"/>
      <c r="J43558" s="34"/>
      <c r="K43558" s="34"/>
      <c r="L43558" s="34"/>
    </row>
    <row r="43559" spans="6:12" x14ac:dyDescent="0.35">
      <c r="F43559" s="34"/>
      <c r="J43559" s="34"/>
      <c r="K43559" s="34"/>
      <c r="L43559" s="34"/>
    </row>
    <row r="43560" spans="6:12" x14ac:dyDescent="0.35">
      <c r="F43560" s="34"/>
      <c r="J43560" s="34"/>
      <c r="K43560" s="34"/>
      <c r="L43560" s="34"/>
    </row>
    <row r="43561" spans="6:12" x14ac:dyDescent="0.35">
      <c r="F43561" s="34"/>
      <c r="J43561" s="34"/>
      <c r="K43561" s="34"/>
      <c r="L43561" s="34"/>
    </row>
    <row r="43562" spans="6:12" x14ac:dyDescent="0.35">
      <c r="F43562" s="34"/>
      <c r="J43562" s="34"/>
      <c r="K43562" s="34"/>
      <c r="L43562" s="34"/>
    </row>
    <row r="43563" spans="6:12" x14ac:dyDescent="0.35">
      <c r="F43563" s="34"/>
      <c r="J43563" s="34"/>
      <c r="K43563" s="34"/>
      <c r="L43563" s="34"/>
    </row>
    <row r="43564" spans="6:12" x14ac:dyDescent="0.35">
      <c r="F43564" s="34"/>
      <c r="J43564" s="34"/>
      <c r="K43564" s="34"/>
      <c r="L43564" s="34"/>
    </row>
    <row r="43565" spans="6:12" x14ac:dyDescent="0.35">
      <c r="F43565" s="34"/>
      <c r="J43565" s="34"/>
      <c r="K43565" s="34"/>
      <c r="L43565" s="34"/>
    </row>
    <row r="43566" spans="6:12" x14ac:dyDescent="0.35">
      <c r="F43566" s="34"/>
      <c r="J43566" s="34"/>
      <c r="K43566" s="34"/>
      <c r="L43566" s="34"/>
    </row>
    <row r="43567" spans="6:12" x14ac:dyDescent="0.35">
      <c r="F43567" s="34"/>
      <c r="J43567" s="34"/>
      <c r="K43567" s="34"/>
      <c r="L43567" s="34"/>
    </row>
    <row r="43568" spans="6:12" x14ac:dyDescent="0.35">
      <c r="F43568" s="34"/>
      <c r="J43568" s="34"/>
      <c r="K43568" s="34"/>
      <c r="L43568" s="34"/>
    </row>
    <row r="43569" spans="6:12" x14ac:dyDescent="0.35">
      <c r="F43569" s="34"/>
      <c r="J43569" s="34"/>
      <c r="K43569" s="34"/>
      <c r="L43569" s="34"/>
    </row>
    <row r="43570" spans="6:12" x14ac:dyDescent="0.35">
      <c r="F43570" s="34"/>
      <c r="J43570" s="34"/>
      <c r="K43570" s="34"/>
      <c r="L43570" s="34"/>
    </row>
    <row r="43571" spans="6:12" x14ac:dyDescent="0.35">
      <c r="F43571" s="34"/>
      <c r="J43571" s="34"/>
      <c r="K43571" s="34"/>
      <c r="L43571" s="34"/>
    </row>
    <row r="43572" spans="6:12" x14ac:dyDescent="0.35">
      <c r="F43572" s="34"/>
      <c r="J43572" s="34"/>
      <c r="K43572" s="34"/>
      <c r="L43572" s="34"/>
    </row>
    <row r="43573" spans="6:12" x14ac:dyDescent="0.35">
      <c r="F43573" s="34"/>
      <c r="J43573" s="34"/>
      <c r="K43573" s="34"/>
      <c r="L43573" s="34"/>
    </row>
    <row r="43574" spans="6:12" x14ac:dyDescent="0.35">
      <c r="F43574" s="34"/>
      <c r="J43574" s="34"/>
      <c r="K43574" s="34"/>
      <c r="L43574" s="34"/>
    </row>
    <row r="43575" spans="6:12" x14ac:dyDescent="0.35">
      <c r="F43575" s="34"/>
      <c r="J43575" s="34"/>
      <c r="K43575" s="34"/>
      <c r="L43575" s="34"/>
    </row>
    <row r="43576" spans="6:12" x14ac:dyDescent="0.35">
      <c r="F43576" s="34"/>
      <c r="J43576" s="34"/>
      <c r="K43576" s="34"/>
      <c r="L43576" s="34"/>
    </row>
    <row r="43577" spans="6:12" x14ac:dyDescent="0.35">
      <c r="F43577" s="34"/>
      <c r="J43577" s="34"/>
      <c r="K43577" s="34"/>
      <c r="L43577" s="34"/>
    </row>
    <row r="43578" spans="6:12" x14ac:dyDescent="0.35">
      <c r="F43578" s="34"/>
      <c r="J43578" s="34"/>
      <c r="K43578" s="34"/>
      <c r="L43578" s="34"/>
    </row>
    <row r="43579" spans="6:12" x14ac:dyDescent="0.35">
      <c r="F43579" s="34"/>
      <c r="J43579" s="34"/>
      <c r="K43579" s="34"/>
      <c r="L43579" s="34"/>
    </row>
    <row r="43580" spans="6:12" x14ac:dyDescent="0.35">
      <c r="F43580" s="34"/>
      <c r="J43580" s="34"/>
      <c r="K43580" s="34"/>
      <c r="L43580" s="34"/>
    </row>
    <row r="43581" spans="6:12" x14ac:dyDescent="0.35">
      <c r="F43581" s="34"/>
      <c r="J43581" s="34"/>
      <c r="K43581" s="34"/>
      <c r="L43581" s="34"/>
    </row>
    <row r="43582" spans="6:12" x14ac:dyDescent="0.35">
      <c r="F43582" s="34"/>
      <c r="J43582" s="34"/>
      <c r="K43582" s="34"/>
      <c r="L43582" s="34"/>
    </row>
    <row r="43583" spans="6:12" x14ac:dyDescent="0.35">
      <c r="F43583" s="34"/>
      <c r="J43583" s="34"/>
      <c r="K43583" s="34"/>
      <c r="L43583" s="34"/>
    </row>
    <row r="43584" spans="6:12" x14ac:dyDescent="0.35">
      <c r="F43584" s="34"/>
      <c r="J43584" s="34"/>
      <c r="K43584" s="34"/>
      <c r="L43584" s="34"/>
    </row>
    <row r="43585" spans="6:12" x14ac:dyDescent="0.35">
      <c r="F43585" s="34"/>
      <c r="J43585" s="34"/>
      <c r="K43585" s="34"/>
      <c r="L43585" s="34"/>
    </row>
    <row r="43586" spans="6:12" x14ac:dyDescent="0.35">
      <c r="F43586" s="34"/>
      <c r="J43586" s="34"/>
      <c r="K43586" s="34"/>
      <c r="L43586" s="34"/>
    </row>
    <row r="43587" spans="6:12" x14ac:dyDescent="0.35">
      <c r="F43587" s="34"/>
      <c r="J43587" s="34"/>
      <c r="K43587" s="34"/>
      <c r="L43587" s="34"/>
    </row>
    <row r="43588" spans="6:12" x14ac:dyDescent="0.35">
      <c r="F43588" s="34"/>
      <c r="J43588" s="34"/>
      <c r="K43588" s="34"/>
      <c r="L43588" s="34"/>
    </row>
    <row r="43589" spans="6:12" x14ac:dyDescent="0.35">
      <c r="F43589" s="34"/>
      <c r="J43589" s="34"/>
      <c r="K43589" s="34"/>
      <c r="L43589" s="34"/>
    </row>
    <row r="43590" spans="6:12" x14ac:dyDescent="0.35">
      <c r="F43590" s="34"/>
      <c r="J43590" s="34"/>
      <c r="K43590" s="34"/>
      <c r="L43590" s="34"/>
    </row>
    <row r="43591" spans="6:12" x14ac:dyDescent="0.35">
      <c r="F43591" s="34"/>
      <c r="J43591" s="34"/>
      <c r="K43591" s="34"/>
      <c r="L43591" s="34"/>
    </row>
    <row r="43592" spans="6:12" x14ac:dyDescent="0.35">
      <c r="F43592" s="34"/>
      <c r="J43592" s="34"/>
      <c r="K43592" s="34"/>
      <c r="L43592" s="34"/>
    </row>
    <row r="43593" spans="6:12" x14ac:dyDescent="0.35">
      <c r="F43593" s="34"/>
      <c r="J43593" s="34"/>
      <c r="K43593" s="34"/>
      <c r="L43593" s="34"/>
    </row>
    <row r="43594" spans="6:12" x14ac:dyDescent="0.35">
      <c r="F43594" s="34"/>
      <c r="J43594" s="34"/>
      <c r="K43594" s="34"/>
      <c r="L43594" s="34"/>
    </row>
    <row r="43595" spans="6:12" x14ac:dyDescent="0.35">
      <c r="F43595" s="34"/>
      <c r="J43595" s="34"/>
      <c r="K43595" s="34"/>
      <c r="L43595" s="34"/>
    </row>
    <row r="43596" spans="6:12" x14ac:dyDescent="0.35">
      <c r="F43596" s="34"/>
      <c r="J43596" s="34"/>
      <c r="K43596" s="34"/>
      <c r="L43596" s="34"/>
    </row>
    <row r="43597" spans="6:12" x14ac:dyDescent="0.35">
      <c r="F43597" s="34"/>
      <c r="J43597" s="34"/>
      <c r="K43597" s="34"/>
      <c r="L43597" s="34"/>
    </row>
    <row r="43598" spans="6:12" x14ac:dyDescent="0.35">
      <c r="F43598" s="34"/>
      <c r="J43598" s="34"/>
      <c r="K43598" s="34"/>
      <c r="L43598" s="34"/>
    </row>
    <row r="43599" spans="6:12" x14ac:dyDescent="0.35">
      <c r="F43599" s="34"/>
      <c r="J43599" s="34"/>
      <c r="K43599" s="34"/>
      <c r="L43599" s="34"/>
    </row>
    <row r="43600" spans="6:12" x14ac:dyDescent="0.35">
      <c r="F43600" s="34"/>
      <c r="J43600" s="34"/>
      <c r="K43600" s="34"/>
      <c r="L43600" s="34"/>
    </row>
    <row r="43601" spans="6:12" x14ac:dyDescent="0.35">
      <c r="F43601" s="34"/>
      <c r="J43601" s="34"/>
      <c r="K43601" s="34"/>
      <c r="L43601" s="34"/>
    </row>
    <row r="43602" spans="6:12" x14ac:dyDescent="0.35">
      <c r="F43602" s="34"/>
      <c r="J43602" s="34"/>
      <c r="K43602" s="34"/>
      <c r="L43602" s="34"/>
    </row>
    <row r="43603" spans="6:12" x14ac:dyDescent="0.35">
      <c r="F43603" s="34"/>
      <c r="J43603" s="34"/>
      <c r="K43603" s="34"/>
      <c r="L43603" s="34"/>
    </row>
    <row r="43604" spans="6:12" x14ac:dyDescent="0.35">
      <c r="F43604" s="34"/>
      <c r="J43604" s="34"/>
      <c r="K43604" s="34"/>
      <c r="L43604" s="34"/>
    </row>
    <row r="43605" spans="6:12" x14ac:dyDescent="0.35">
      <c r="F43605" s="34"/>
      <c r="J43605" s="34"/>
      <c r="K43605" s="34"/>
      <c r="L43605" s="34"/>
    </row>
    <row r="43606" spans="6:12" x14ac:dyDescent="0.35">
      <c r="F43606" s="34"/>
      <c r="J43606" s="34"/>
      <c r="K43606" s="34"/>
      <c r="L43606" s="34"/>
    </row>
    <row r="43607" spans="6:12" x14ac:dyDescent="0.35">
      <c r="F43607" s="34"/>
      <c r="J43607" s="34"/>
      <c r="K43607" s="34"/>
      <c r="L43607" s="34"/>
    </row>
    <row r="43608" spans="6:12" x14ac:dyDescent="0.35">
      <c r="F43608" s="34"/>
      <c r="J43608" s="34"/>
      <c r="K43608" s="34"/>
      <c r="L43608" s="34"/>
    </row>
    <row r="43609" spans="6:12" x14ac:dyDescent="0.35">
      <c r="F43609" s="34"/>
      <c r="J43609" s="34"/>
      <c r="K43609" s="34"/>
      <c r="L43609" s="34"/>
    </row>
    <row r="43610" spans="6:12" x14ac:dyDescent="0.35">
      <c r="F43610" s="34"/>
      <c r="J43610" s="34"/>
      <c r="K43610" s="34"/>
      <c r="L43610" s="34"/>
    </row>
    <row r="43611" spans="6:12" x14ac:dyDescent="0.35">
      <c r="F43611" s="34"/>
      <c r="J43611" s="34"/>
      <c r="K43611" s="34"/>
      <c r="L43611" s="34"/>
    </row>
    <row r="43612" spans="6:12" x14ac:dyDescent="0.35">
      <c r="F43612" s="34"/>
      <c r="J43612" s="34"/>
      <c r="K43612" s="34"/>
      <c r="L43612" s="34"/>
    </row>
    <row r="43613" spans="6:12" x14ac:dyDescent="0.35">
      <c r="F43613" s="34"/>
      <c r="J43613" s="34"/>
      <c r="K43613" s="34"/>
      <c r="L43613" s="34"/>
    </row>
    <row r="43614" spans="6:12" x14ac:dyDescent="0.35">
      <c r="F43614" s="34"/>
      <c r="J43614" s="34"/>
      <c r="K43614" s="34"/>
      <c r="L43614" s="34"/>
    </row>
    <row r="43615" spans="6:12" x14ac:dyDescent="0.35">
      <c r="F43615" s="34"/>
      <c r="J43615" s="34"/>
      <c r="K43615" s="34"/>
      <c r="L43615" s="34"/>
    </row>
    <row r="43616" spans="6:12" x14ac:dyDescent="0.35">
      <c r="F43616" s="34"/>
      <c r="J43616" s="34"/>
      <c r="K43616" s="34"/>
      <c r="L43616" s="34"/>
    </row>
    <row r="43617" spans="6:12" x14ac:dyDescent="0.35">
      <c r="F43617" s="34"/>
      <c r="J43617" s="34"/>
      <c r="K43617" s="34"/>
      <c r="L43617" s="34"/>
    </row>
    <row r="43618" spans="6:12" x14ac:dyDescent="0.35">
      <c r="F43618" s="34"/>
      <c r="J43618" s="34"/>
      <c r="K43618" s="34"/>
      <c r="L43618" s="34"/>
    </row>
    <row r="43619" spans="6:12" x14ac:dyDescent="0.35">
      <c r="F43619" s="34"/>
      <c r="J43619" s="34"/>
      <c r="K43619" s="34"/>
      <c r="L43619" s="34"/>
    </row>
    <row r="43620" spans="6:12" x14ac:dyDescent="0.35">
      <c r="F43620" s="34"/>
      <c r="J43620" s="34"/>
      <c r="K43620" s="34"/>
      <c r="L43620" s="34"/>
    </row>
    <row r="43621" spans="6:12" x14ac:dyDescent="0.35">
      <c r="F43621" s="34"/>
      <c r="J43621" s="34"/>
      <c r="K43621" s="34"/>
      <c r="L43621" s="34"/>
    </row>
    <row r="43622" spans="6:12" x14ac:dyDescent="0.35">
      <c r="F43622" s="34"/>
      <c r="J43622" s="34"/>
      <c r="K43622" s="34"/>
      <c r="L43622" s="34"/>
    </row>
    <row r="43623" spans="6:12" x14ac:dyDescent="0.35">
      <c r="F43623" s="34"/>
      <c r="J43623" s="34"/>
      <c r="K43623" s="34"/>
      <c r="L43623" s="34"/>
    </row>
    <row r="43624" spans="6:12" x14ac:dyDescent="0.35">
      <c r="F43624" s="34"/>
      <c r="J43624" s="34"/>
      <c r="K43624" s="34"/>
      <c r="L43624" s="34"/>
    </row>
    <row r="43625" spans="6:12" x14ac:dyDescent="0.35">
      <c r="F43625" s="34"/>
      <c r="J43625" s="34"/>
      <c r="K43625" s="34"/>
      <c r="L43625" s="34"/>
    </row>
    <row r="43626" spans="6:12" x14ac:dyDescent="0.35">
      <c r="F43626" s="34"/>
      <c r="J43626" s="34"/>
      <c r="K43626" s="34"/>
      <c r="L43626" s="34"/>
    </row>
    <row r="43627" spans="6:12" x14ac:dyDescent="0.35">
      <c r="F43627" s="34"/>
      <c r="J43627" s="34"/>
      <c r="K43627" s="34"/>
      <c r="L43627" s="34"/>
    </row>
    <row r="43628" spans="6:12" x14ac:dyDescent="0.35">
      <c r="F43628" s="34"/>
      <c r="J43628" s="34"/>
      <c r="K43628" s="34"/>
      <c r="L43628" s="34"/>
    </row>
    <row r="43629" spans="6:12" x14ac:dyDescent="0.35">
      <c r="F43629" s="34"/>
      <c r="J43629" s="34"/>
      <c r="K43629" s="34"/>
      <c r="L43629" s="34"/>
    </row>
    <row r="43630" spans="6:12" x14ac:dyDescent="0.35">
      <c r="F43630" s="34"/>
      <c r="J43630" s="34"/>
      <c r="K43630" s="34"/>
      <c r="L43630" s="34"/>
    </row>
    <row r="43631" spans="6:12" x14ac:dyDescent="0.35">
      <c r="F43631" s="34"/>
      <c r="J43631" s="34"/>
      <c r="K43631" s="34"/>
      <c r="L43631" s="34"/>
    </row>
    <row r="43632" spans="6:12" x14ac:dyDescent="0.35">
      <c r="F43632" s="34"/>
      <c r="J43632" s="34"/>
      <c r="K43632" s="34"/>
      <c r="L43632" s="34"/>
    </row>
    <row r="43633" spans="6:12" x14ac:dyDescent="0.35">
      <c r="F43633" s="34"/>
      <c r="J43633" s="34"/>
      <c r="K43633" s="34"/>
      <c r="L43633" s="34"/>
    </row>
    <row r="43634" spans="6:12" x14ac:dyDescent="0.35">
      <c r="F43634" s="34"/>
      <c r="J43634" s="34"/>
      <c r="K43634" s="34"/>
      <c r="L43634" s="34"/>
    </row>
    <row r="43635" spans="6:12" x14ac:dyDescent="0.35">
      <c r="F43635" s="34"/>
      <c r="J43635" s="34"/>
      <c r="K43635" s="34"/>
      <c r="L43635" s="34"/>
    </row>
    <row r="43636" spans="6:12" x14ac:dyDescent="0.35">
      <c r="F43636" s="34"/>
      <c r="J43636" s="34"/>
      <c r="K43636" s="34"/>
      <c r="L43636" s="34"/>
    </row>
    <row r="43637" spans="6:12" x14ac:dyDescent="0.35">
      <c r="F43637" s="34"/>
      <c r="J43637" s="34"/>
      <c r="K43637" s="34"/>
      <c r="L43637" s="34"/>
    </row>
    <row r="43638" spans="6:12" x14ac:dyDescent="0.35">
      <c r="F43638" s="34"/>
      <c r="J43638" s="34"/>
      <c r="K43638" s="34"/>
      <c r="L43638" s="34"/>
    </row>
    <row r="43639" spans="6:12" x14ac:dyDescent="0.35">
      <c r="F43639" s="34"/>
      <c r="J43639" s="34"/>
      <c r="K43639" s="34"/>
      <c r="L43639" s="34"/>
    </row>
    <row r="43640" spans="6:12" x14ac:dyDescent="0.35">
      <c r="F43640" s="34"/>
      <c r="J43640" s="34"/>
      <c r="K43640" s="34"/>
      <c r="L43640" s="34"/>
    </row>
    <row r="43641" spans="6:12" x14ac:dyDescent="0.35">
      <c r="F43641" s="34"/>
      <c r="J43641" s="34"/>
      <c r="K43641" s="34"/>
      <c r="L43641" s="34"/>
    </row>
    <row r="43642" spans="6:12" x14ac:dyDescent="0.35">
      <c r="F43642" s="34"/>
      <c r="J43642" s="34"/>
      <c r="K43642" s="34"/>
      <c r="L43642" s="34"/>
    </row>
    <row r="43643" spans="6:12" x14ac:dyDescent="0.35">
      <c r="F43643" s="34"/>
      <c r="J43643" s="34"/>
      <c r="K43643" s="34"/>
      <c r="L43643" s="34"/>
    </row>
    <row r="43644" spans="6:12" x14ac:dyDescent="0.35">
      <c r="F43644" s="34"/>
      <c r="J43644" s="34"/>
      <c r="K43644" s="34"/>
      <c r="L43644" s="34"/>
    </row>
    <row r="43645" spans="6:12" x14ac:dyDescent="0.35">
      <c r="F43645" s="34"/>
      <c r="J43645" s="34"/>
      <c r="K43645" s="34"/>
      <c r="L43645" s="34"/>
    </row>
    <row r="43646" spans="6:12" x14ac:dyDescent="0.35">
      <c r="F43646" s="34"/>
      <c r="J43646" s="34"/>
      <c r="K43646" s="34"/>
      <c r="L43646" s="34"/>
    </row>
    <row r="43647" spans="6:12" x14ac:dyDescent="0.35">
      <c r="F43647" s="34"/>
      <c r="J43647" s="34"/>
      <c r="K43647" s="34"/>
      <c r="L43647" s="34"/>
    </row>
    <row r="43648" spans="6:12" x14ac:dyDescent="0.35">
      <c r="F43648" s="34"/>
      <c r="J43648" s="34"/>
      <c r="K43648" s="34"/>
      <c r="L43648" s="34"/>
    </row>
    <row r="43649" spans="6:12" x14ac:dyDescent="0.35">
      <c r="F43649" s="34"/>
      <c r="J43649" s="34"/>
      <c r="K43649" s="34"/>
      <c r="L43649" s="34"/>
    </row>
    <row r="43650" spans="6:12" x14ac:dyDescent="0.35">
      <c r="F43650" s="34"/>
      <c r="J43650" s="34"/>
      <c r="K43650" s="34"/>
      <c r="L43650" s="34"/>
    </row>
    <row r="43651" spans="6:12" x14ac:dyDescent="0.35">
      <c r="F43651" s="34"/>
      <c r="J43651" s="34"/>
      <c r="K43651" s="34"/>
      <c r="L43651" s="34"/>
    </row>
    <row r="43652" spans="6:12" x14ac:dyDescent="0.35">
      <c r="F43652" s="34"/>
      <c r="J43652" s="34"/>
      <c r="K43652" s="34"/>
      <c r="L43652" s="34"/>
    </row>
    <row r="43653" spans="6:12" x14ac:dyDescent="0.35">
      <c r="F43653" s="34"/>
      <c r="J43653" s="34"/>
      <c r="K43653" s="34"/>
      <c r="L43653" s="34"/>
    </row>
    <row r="43654" spans="6:12" x14ac:dyDescent="0.35">
      <c r="F43654" s="34"/>
      <c r="J43654" s="34"/>
      <c r="K43654" s="34"/>
      <c r="L43654" s="34"/>
    </row>
    <row r="43655" spans="6:12" x14ac:dyDescent="0.35">
      <c r="F43655" s="34"/>
      <c r="J43655" s="34"/>
      <c r="K43655" s="34"/>
      <c r="L43655" s="34"/>
    </row>
    <row r="43656" spans="6:12" x14ac:dyDescent="0.35">
      <c r="F43656" s="34"/>
      <c r="J43656" s="34"/>
      <c r="K43656" s="34"/>
      <c r="L43656" s="34"/>
    </row>
    <row r="43657" spans="6:12" x14ac:dyDescent="0.35">
      <c r="F43657" s="34"/>
      <c r="J43657" s="34"/>
      <c r="K43657" s="34"/>
      <c r="L43657" s="34"/>
    </row>
    <row r="43658" spans="6:12" x14ac:dyDescent="0.35">
      <c r="F43658" s="34"/>
      <c r="J43658" s="34"/>
      <c r="K43658" s="34"/>
      <c r="L43658" s="34"/>
    </row>
    <row r="43659" spans="6:12" x14ac:dyDescent="0.35">
      <c r="F43659" s="34"/>
      <c r="J43659" s="34"/>
      <c r="K43659" s="34"/>
      <c r="L43659" s="34"/>
    </row>
    <row r="43660" spans="6:12" x14ac:dyDescent="0.35">
      <c r="F43660" s="34"/>
      <c r="J43660" s="34"/>
      <c r="K43660" s="34"/>
      <c r="L43660" s="34"/>
    </row>
    <row r="43661" spans="6:12" x14ac:dyDescent="0.35">
      <c r="F43661" s="34"/>
      <c r="J43661" s="34"/>
      <c r="K43661" s="34"/>
      <c r="L43661" s="34"/>
    </row>
    <row r="43662" spans="6:12" x14ac:dyDescent="0.35">
      <c r="F43662" s="34"/>
      <c r="J43662" s="34"/>
      <c r="K43662" s="34"/>
      <c r="L43662" s="34"/>
    </row>
    <row r="43663" spans="6:12" x14ac:dyDescent="0.35">
      <c r="F43663" s="34"/>
      <c r="J43663" s="34"/>
      <c r="K43663" s="34"/>
      <c r="L43663" s="34"/>
    </row>
    <row r="43664" spans="6:12" x14ac:dyDescent="0.35">
      <c r="F43664" s="34"/>
      <c r="J43664" s="34"/>
      <c r="K43664" s="34"/>
      <c r="L43664" s="34"/>
    </row>
    <row r="43665" spans="6:12" x14ac:dyDescent="0.35">
      <c r="F43665" s="34"/>
      <c r="J43665" s="34"/>
      <c r="K43665" s="34"/>
      <c r="L43665" s="34"/>
    </row>
    <row r="43666" spans="6:12" x14ac:dyDescent="0.35">
      <c r="F43666" s="34"/>
      <c r="J43666" s="34"/>
      <c r="K43666" s="34"/>
      <c r="L43666" s="34"/>
    </row>
    <row r="43667" spans="6:12" x14ac:dyDescent="0.35">
      <c r="F43667" s="34"/>
      <c r="J43667" s="34"/>
      <c r="K43667" s="34"/>
      <c r="L43667" s="34"/>
    </row>
    <row r="43668" spans="6:12" x14ac:dyDescent="0.35">
      <c r="F43668" s="34"/>
      <c r="J43668" s="34"/>
      <c r="K43668" s="34"/>
      <c r="L43668" s="34"/>
    </row>
    <row r="43669" spans="6:12" x14ac:dyDescent="0.35">
      <c r="F43669" s="34"/>
      <c r="J43669" s="34"/>
      <c r="K43669" s="34"/>
      <c r="L43669" s="34"/>
    </row>
    <row r="43670" spans="6:12" x14ac:dyDescent="0.35">
      <c r="F43670" s="34"/>
      <c r="J43670" s="34"/>
      <c r="K43670" s="34"/>
      <c r="L43670" s="34"/>
    </row>
    <row r="43671" spans="6:12" x14ac:dyDescent="0.35">
      <c r="F43671" s="34"/>
      <c r="J43671" s="34"/>
      <c r="K43671" s="34"/>
      <c r="L43671" s="34"/>
    </row>
    <row r="43672" spans="6:12" x14ac:dyDescent="0.35">
      <c r="F43672" s="34"/>
      <c r="J43672" s="34"/>
      <c r="K43672" s="34"/>
      <c r="L43672" s="34"/>
    </row>
    <row r="43673" spans="6:12" x14ac:dyDescent="0.35">
      <c r="F43673" s="34"/>
      <c r="J43673" s="34"/>
      <c r="K43673" s="34"/>
      <c r="L43673" s="34"/>
    </row>
    <row r="43674" spans="6:12" x14ac:dyDescent="0.35">
      <c r="F43674" s="34"/>
      <c r="J43674" s="34"/>
      <c r="K43674" s="34"/>
      <c r="L43674" s="34"/>
    </row>
    <row r="43675" spans="6:12" x14ac:dyDescent="0.35">
      <c r="F43675" s="34"/>
      <c r="J43675" s="34"/>
      <c r="K43675" s="34"/>
      <c r="L43675" s="34"/>
    </row>
    <row r="43676" spans="6:12" x14ac:dyDescent="0.35">
      <c r="F43676" s="34"/>
      <c r="J43676" s="34"/>
      <c r="K43676" s="34"/>
      <c r="L43676" s="34"/>
    </row>
    <row r="43677" spans="6:12" x14ac:dyDescent="0.35">
      <c r="F43677" s="34"/>
      <c r="J43677" s="34"/>
      <c r="K43677" s="34"/>
      <c r="L43677" s="34"/>
    </row>
    <row r="43678" spans="6:12" x14ac:dyDescent="0.35">
      <c r="F43678" s="34"/>
      <c r="J43678" s="34"/>
      <c r="K43678" s="34"/>
      <c r="L43678" s="34"/>
    </row>
    <row r="43679" spans="6:12" x14ac:dyDescent="0.35">
      <c r="F43679" s="34"/>
      <c r="J43679" s="34"/>
      <c r="K43679" s="34"/>
      <c r="L43679" s="34"/>
    </row>
    <row r="43680" spans="6:12" x14ac:dyDescent="0.35">
      <c r="F43680" s="34"/>
      <c r="J43680" s="34"/>
      <c r="K43680" s="34"/>
      <c r="L43680" s="34"/>
    </row>
    <row r="43681" spans="6:12" x14ac:dyDescent="0.35">
      <c r="F43681" s="34"/>
      <c r="J43681" s="34"/>
      <c r="K43681" s="34"/>
      <c r="L43681" s="34"/>
    </row>
    <row r="43682" spans="6:12" x14ac:dyDescent="0.35">
      <c r="F43682" s="34"/>
      <c r="J43682" s="34"/>
      <c r="K43682" s="34"/>
      <c r="L43682" s="34"/>
    </row>
    <row r="43683" spans="6:12" x14ac:dyDescent="0.35">
      <c r="F43683" s="34"/>
      <c r="J43683" s="34"/>
      <c r="K43683" s="34"/>
      <c r="L43683" s="34"/>
    </row>
    <row r="43684" spans="6:12" x14ac:dyDescent="0.35">
      <c r="F43684" s="34"/>
      <c r="J43684" s="34"/>
      <c r="K43684" s="34"/>
      <c r="L43684" s="34"/>
    </row>
    <row r="43685" spans="6:12" x14ac:dyDescent="0.35">
      <c r="F43685" s="34"/>
      <c r="J43685" s="34"/>
      <c r="K43685" s="34"/>
      <c r="L43685" s="34"/>
    </row>
    <row r="43686" spans="6:12" x14ac:dyDescent="0.35">
      <c r="F43686" s="34"/>
      <c r="J43686" s="34"/>
      <c r="K43686" s="34"/>
      <c r="L43686" s="34"/>
    </row>
    <row r="43687" spans="6:12" x14ac:dyDescent="0.35">
      <c r="F43687" s="34"/>
      <c r="J43687" s="34"/>
      <c r="K43687" s="34"/>
      <c r="L43687" s="34"/>
    </row>
    <row r="43688" spans="6:12" x14ac:dyDescent="0.35">
      <c r="F43688" s="34"/>
      <c r="J43688" s="34"/>
      <c r="K43688" s="34"/>
      <c r="L43688" s="34"/>
    </row>
    <row r="43689" spans="6:12" x14ac:dyDescent="0.35">
      <c r="F43689" s="34"/>
      <c r="J43689" s="34"/>
      <c r="K43689" s="34"/>
      <c r="L43689" s="34"/>
    </row>
    <row r="43690" spans="6:12" x14ac:dyDescent="0.35">
      <c r="F43690" s="34"/>
      <c r="J43690" s="34"/>
      <c r="K43690" s="34"/>
      <c r="L43690" s="34"/>
    </row>
    <row r="43691" spans="6:12" x14ac:dyDescent="0.35">
      <c r="F43691" s="34"/>
      <c r="J43691" s="34"/>
      <c r="K43691" s="34"/>
      <c r="L43691" s="34"/>
    </row>
    <row r="43692" spans="6:12" x14ac:dyDescent="0.35">
      <c r="F43692" s="34"/>
      <c r="J43692" s="34"/>
      <c r="K43692" s="34"/>
      <c r="L43692" s="34"/>
    </row>
    <row r="43693" spans="6:12" x14ac:dyDescent="0.35">
      <c r="F43693" s="34"/>
      <c r="J43693" s="34"/>
      <c r="K43693" s="34"/>
      <c r="L43693" s="34"/>
    </row>
    <row r="43694" spans="6:12" x14ac:dyDescent="0.35">
      <c r="F43694" s="34"/>
      <c r="J43694" s="34"/>
      <c r="K43694" s="34"/>
      <c r="L43694" s="34"/>
    </row>
    <row r="43695" spans="6:12" x14ac:dyDescent="0.35">
      <c r="F43695" s="34"/>
      <c r="J43695" s="34"/>
      <c r="K43695" s="34"/>
      <c r="L43695" s="34"/>
    </row>
    <row r="43696" spans="6:12" x14ac:dyDescent="0.35">
      <c r="F43696" s="34"/>
      <c r="J43696" s="34"/>
      <c r="K43696" s="34"/>
      <c r="L43696" s="34"/>
    </row>
    <row r="43697" spans="6:12" x14ac:dyDescent="0.35">
      <c r="F43697" s="34"/>
      <c r="J43697" s="34"/>
      <c r="K43697" s="34"/>
      <c r="L43697" s="34"/>
    </row>
    <row r="43698" spans="6:12" x14ac:dyDescent="0.35">
      <c r="F43698" s="34"/>
      <c r="J43698" s="34"/>
      <c r="K43698" s="34"/>
      <c r="L43698" s="34"/>
    </row>
    <row r="43699" spans="6:12" x14ac:dyDescent="0.35">
      <c r="F43699" s="34"/>
      <c r="J43699" s="34"/>
      <c r="K43699" s="34"/>
      <c r="L43699" s="34"/>
    </row>
    <row r="43700" spans="6:12" x14ac:dyDescent="0.35">
      <c r="F43700" s="34"/>
      <c r="J43700" s="34"/>
      <c r="K43700" s="34"/>
      <c r="L43700" s="34"/>
    </row>
    <row r="43701" spans="6:12" x14ac:dyDescent="0.35">
      <c r="F43701" s="34"/>
      <c r="J43701" s="34"/>
      <c r="K43701" s="34"/>
      <c r="L43701" s="34"/>
    </row>
    <row r="43702" spans="6:12" x14ac:dyDescent="0.35">
      <c r="F43702" s="34"/>
      <c r="J43702" s="34"/>
      <c r="K43702" s="34"/>
      <c r="L43702" s="34"/>
    </row>
    <row r="43703" spans="6:12" x14ac:dyDescent="0.35">
      <c r="F43703" s="34"/>
      <c r="J43703" s="34"/>
      <c r="K43703" s="34"/>
      <c r="L43703" s="34"/>
    </row>
    <row r="43704" spans="6:12" x14ac:dyDescent="0.35">
      <c r="F43704" s="34"/>
      <c r="J43704" s="34"/>
      <c r="K43704" s="34"/>
      <c r="L43704" s="34"/>
    </row>
    <row r="43705" spans="6:12" x14ac:dyDescent="0.35">
      <c r="F43705" s="34"/>
      <c r="J43705" s="34"/>
      <c r="K43705" s="34"/>
      <c r="L43705" s="34"/>
    </row>
    <row r="43706" spans="6:12" x14ac:dyDescent="0.35">
      <c r="F43706" s="34"/>
      <c r="J43706" s="34"/>
      <c r="K43706" s="34"/>
      <c r="L43706" s="34"/>
    </row>
    <row r="43707" spans="6:12" x14ac:dyDescent="0.35">
      <c r="F43707" s="34"/>
      <c r="J43707" s="34"/>
      <c r="K43707" s="34"/>
      <c r="L43707" s="34"/>
    </row>
    <row r="43708" spans="6:12" x14ac:dyDescent="0.35">
      <c r="F43708" s="34"/>
      <c r="J43708" s="34"/>
      <c r="K43708" s="34"/>
      <c r="L43708" s="34"/>
    </row>
    <row r="43709" spans="6:12" x14ac:dyDescent="0.35">
      <c r="F43709" s="34"/>
      <c r="J43709" s="34"/>
      <c r="K43709" s="34"/>
      <c r="L43709" s="34"/>
    </row>
    <row r="43710" spans="6:12" x14ac:dyDescent="0.35">
      <c r="F43710" s="34"/>
      <c r="J43710" s="34"/>
      <c r="K43710" s="34"/>
      <c r="L43710" s="34"/>
    </row>
    <row r="43711" spans="6:12" x14ac:dyDescent="0.35">
      <c r="F43711" s="34"/>
      <c r="J43711" s="34"/>
      <c r="K43711" s="34"/>
      <c r="L43711" s="34"/>
    </row>
    <row r="43712" spans="6:12" x14ac:dyDescent="0.35">
      <c r="F43712" s="34"/>
      <c r="J43712" s="34"/>
      <c r="K43712" s="34"/>
      <c r="L43712" s="34"/>
    </row>
    <row r="43713" spans="6:12" x14ac:dyDescent="0.35">
      <c r="F43713" s="34"/>
      <c r="J43713" s="34"/>
      <c r="K43713" s="34"/>
      <c r="L43713" s="34"/>
    </row>
    <row r="43714" spans="6:12" x14ac:dyDescent="0.35">
      <c r="F43714" s="34"/>
      <c r="J43714" s="34"/>
      <c r="K43714" s="34"/>
      <c r="L43714" s="34"/>
    </row>
    <row r="43715" spans="6:12" x14ac:dyDescent="0.35">
      <c r="F43715" s="34"/>
      <c r="J43715" s="34"/>
      <c r="K43715" s="34"/>
      <c r="L43715" s="34"/>
    </row>
    <row r="43716" spans="6:12" x14ac:dyDescent="0.35">
      <c r="F43716" s="34"/>
      <c r="J43716" s="34"/>
      <c r="K43716" s="34"/>
      <c r="L43716" s="34"/>
    </row>
    <row r="43717" spans="6:12" x14ac:dyDescent="0.35">
      <c r="F43717" s="34"/>
      <c r="J43717" s="34"/>
      <c r="K43717" s="34"/>
      <c r="L43717" s="34"/>
    </row>
    <row r="43718" spans="6:12" x14ac:dyDescent="0.35">
      <c r="F43718" s="34"/>
      <c r="J43718" s="34"/>
      <c r="K43718" s="34"/>
      <c r="L43718" s="34"/>
    </row>
    <row r="43719" spans="6:12" x14ac:dyDescent="0.35">
      <c r="F43719" s="34"/>
      <c r="J43719" s="34"/>
      <c r="K43719" s="34"/>
      <c r="L43719" s="34"/>
    </row>
    <row r="43720" spans="6:12" x14ac:dyDescent="0.35">
      <c r="F43720" s="34"/>
      <c r="J43720" s="34"/>
      <c r="K43720" s="34"/>
      <c r="L43720" s="34"/>
    </row>
    <row r="43721" spans="6:12" x14ac:dyDescent="0.35">
      <c r="F43721" s="34"/>
      <c r="J43721" s="34"/>
      <c r="K43721" s="34"/>
      <c r="L43721" s="34"/>
    </row>
    <row r="43722" spans="6:12" x14ac:dyDescent="0.35">
      <c r="F43722" s="34"/>
      <c r="J43722" s="34"/>
      <c r="K43722" s="34"/>
      <c r="L43722" s="34"/>
    </row>
    <row r="43723" spans="6:12" x14ac:dyDescent="0.35">
      <c r="F43723" s="34"/>
      <c r="J43723" s="34"/>
      <c r="K43723" s="34"/>
      <c r="L43723" s="34"/>
    </row>
    <row r="43724" spans="6:12" x14ac:dyDescent="0.35">
      <c r="F43724" s="34"/>
      <c r="J43724" s="34"/>
      <c r="K43724" s="34"/>
      <c r="L43724" s="34"/>
    </row>
    <row r="43725" spans="6:12" x14ac:dyDescent="0.35">
      <c r="F43725" s="34"/>
      <c r="J43725" s="34"/>
      <c r="K43725" s="34"/>
      <c r="L43725" s="34"/>
    </row>
    <row r="43726" spans="6:12" x14ac:dyDescent="0.35">
      <c r="F43726" s="34"/>
      <c r="J43726" s="34"/>
      <c r="K43726" s="34"/>
      <c r="L43726" s="34"/>
    </row>
    <row r="43727" spans="6:12" x14ac:dyDescent="0.35">
      <c r="F43727" s="34"/>
      <c r="J43727" s="34"/>
      <c r="K43727" s="34"/>
      <c r="L43727" s="34"/>
    </row>
    <row r="43728" spans="6:12" x14ac:dyDescent="0.35">
      <c r="F43728" s="34"/>
      <c r="J43728" s="34"/>
      <c r="K43728" s="34"/>
      <c r="L43728" s="34"/>
    </row>
    <row r="43729" spans="6:12" x14ac:dyDescent="0.35">
      <c r="F43729" s="34"/>
      <c r="J43729" s="34"/>
      <c r="K43729" s="34"/>
      <c r="L43729" s="34"/>
    </row>
    <row r="43730" spans="6:12" x14ac:dyDescent="0.35">
      <c r="F43730" s="34"/>
      <c r="J43730" s="34"/>
      <c r="K43730" s="34"/>
      <c r="L43730" s="34"/>
    </row>
    <row r="43731" spans="6:12" x14ac:dyDescent="0.35">
      <c r="F43731" s="34"/>
      <c r="J43731" s="34"/>
      <c r="K43731" s="34"/>
      <c r="L43731" s="34"/>
    </row>
    <row r="43732" spans="6:12" x14ac:dyDescent="0.35">
      <c r="F43732" s="34"/>
      <c r="J43732" s="34"/>
      <c r="K43732" s="34"/>
      <c r="L43732" s="34"/>
    </row>
    <row r="43733" spans="6:12" x14ac:dyDescent="0.35">
      <c r="F43733" s="34"/>
      <c r="J43733" s="34"/>
      <c r="K43733" s="34"/>
      <c r="L43733" s="34"/>
    </row>
    <row r="43734" spans="6:12" x14ac:dyDescent="0.35">
      <c r="F43734" s="34"/>
      <c r="J43734" s="34"/>
      <c r="K43734" s="34"/>
      <c r="L43734" s="34"/>
    </row>
    <row r="43735" spans="6:12" x14ac:dyDescent="0.35">
      <c r="F43735" s="34"/>
      <c r="J43735" s="34"/>
      <c r="K43735" s="34"/>
      <c r="L43735" s="34"/>
    </row>
    <row r="43736" spans="6:12" x14ac:dyDescent="0.35">
      <c r="F43736" s="34"/>
      <c r="J43736" s="34"/>
      <c r="K43736" s="34"/>
      <c r="L43736" s="34"/>
    </row>
    <row r="43737" spans="6:12" x14ac:dyDescent="0.35">
      <c r="F43737" s="34"/>
      <c r="J43737" s="34"/>
      <c r="K43737" s="34"/>
      <c r="L43737" s="34"/>
    </row>
    <row r="43738" spans="6:12" x14ac:dyDescent="0.35">
      <c r="F43738" s="34"/>
      <c r="J43738" s="34"/>
      <c r="K43738" s="34"/>
      <c r="L43738" s="34"/>
    </row>
    <row r="43739" spans="6:12" x14ac:dyDescent="0.35">
      <c r="F43739" s="34"/>
      <c r="J43739" s="34"/>
      <c r="K43739" s="34"/>
      <c r="L43739" s="34"/>
    </row>
    <row r="43740" spans="6:12" x14ac:dyDescent="0.35">
      <c r="F43740" s="34"/>
      <c r="J43740" s="34"/>
      <c r="K43740" s="34"/>
      <c r="L43740" s="34"/>
    </row>
    <row r="43741" spans="6:12" x14ac:dyDescent="0.35">
      <c r="F43741" s="34"/>
      <c r="J43741" s="34"/>
      <c r="K43741" s="34"/>
      <c r="L43741" s="34"/>
    </row>
    <row r="43742" spans="6:12" x14ac:dyDescent="0.35">
      <c r="F43742" s="34"/>
      <c r="J43742" s="34"/>
      <c r="K43742" s="34"/>
      <c r="L43742" s="34"/>
    </row>
    <row r="43743" spans="6:12" x14ac:dyDescent="0.35">
      <c r="F43743" s="34"/>
      <c r="J43743" s="34"/>
      <c r="K43743" s="34"/>
      <c r="L43743" s="34"/>
    </row>
    <row r="43744" spans="6:12" x14ac:dyDescent="0.35">
      <c r="F43744" s="34"/>
      <c r="J43744" s="34"/>
      <c r="K43744" s="34"/>
      <c r="L43744" s="34"/>
    </row>
    <row r="43745" spans="6:12" x14ac:dyDescent="0.35">
      <c r="F43745" s="34"/>
      <c r="J43745" s="34"/>
      <c r="K43745" s="34"/>
      <c r="L43745" s="34"/>
    </row>
    <row r="43746" spans="6:12" x14ac:dyDescent="0.35">
      <c r="F43746" s="34"/>
      <c r="J43746" s="34"/>
      <c r="K43746" s="34"/>
      <c r="L43746" s="34"/>
    </row>
    <row r="43747" spans="6:12" x14ac:dyDescent="0.35">
      <c r="F43747" s="34"/>
      <c r="J43747" s="34"/>
      <c r="K43747" s="34"/>
      <c r="L43747" s="34"/>
    </row>
    <row r="43748" spans="6:12" x14ac:dyDescent="0.35">
      <c r="F43748" s="34"/>
      <c r="J43748" s="34"/>
      <c r="K43748" s="34"/>
      <c r="L43748" s="34"/>
    </row>
    <row r="43749" spans="6:12" x14ac:dyDescent="0.35">
      <c r="F43749" s="34"/>
      <c r="J43749" s="34"/>
      <c r="K43749" s="34"/>
      <c r="L43749" s="34"/>
    </row>
    <row r="43750" spans="6:12" x14ac:dyDescent="0.35">
      <c r="F43750" s="34"/>
      <c r="J43750" s="34"/>
      <c r="K43750" s="34"/>
      <c r="L43750" s="34"/>
    </row>
    <row r="43751" spans="6:12" x14ac:dyDescent="0.35">
      <c r="F43751" s="34"/>
      <c r="J43751" s="34"/>
      <c r="K43751" s="34"/>
      <c r="L43751" s="34"/>
    </row>
    <row r="43752" spans="6:12" x14ac:dyDescent="0.35">
      <c r="F43752" s="34"/>
      <c r="J43752" s="34"/>
      <c r="K43752" s="34"/>
      <c r="L43752" s="34"/>
    </row>
    <row r="43753" spans="6:12" x14ac:dyDescent="0.35">
      <c r="F43753" s="34"/>
      <c r="J43753" s="34"/>
      <c r="K43753" s="34"/>
      <c r="L43753" s="34"/>
    </row>
    <row r="43754" spans="6:12" x14ac:dyDescent="0.35">
      <c r="F43754" s="34"/>
      <c r="J43754" s="34"/>
      <c r="K43754" s="34"/>
      <c r="L43754" s="34"/>
    </row>
    <row r="43755" spans="6:12" x14ac:dyDescent="0.35">
      <c r="F43755" s="34"/>
      <c r="J43755" s="34"/>
      <c r="K43755" s="34"/>
      <c r="L43755" s="34"/>
    </row>
    <row r="43756" spans="6:12" x14ac:dyDescent="0.35">
      <c r="F43756" s="34"/>
      <c r="J43756" s="34"/>
      <c r="K43756" s="34"/>
      <c r="L43756" s="34"/>
    </row>
    <row r="43757" spans="6:12" x14ac:dyDescent="0.35">
      <c r="F43757" s="34"/>
      <c r="J43757" s="34"/>
      <c r="K43757" s="34"/>
      <c r="L43757" s="34"/>
    </row>
    <row r="43758" spans="6:12" x14ac:dyDescent="0.35">
      <c r="F43758" s="34"/>
      <c r="J43758" s="34"/>
      <c r="K43758" s="34"/>
      <c r="L43758" s="34"/>
    </row>
    <row r="43759" spans="6:12" x14ac:dyDescent="0.35">
      <c r="F43759" s="34"/>
      <c r="J43759" s="34"/>
      <c r="K43759" s="34"/>
      <c r="L43759" s="34"/>
    </row>
    <row r="43760" spans="6:12" x14ac:dyDescent="0.35">
      <c r="F43760" s="34"/>
      <c r="J43760" s="34"/>
      <c r="K43760" s="34"/>
      <c r="L43760" s="34"/>
    </row>
    <row r="43761" spans="6:12" x14ac:dyDescent="0.35">
      <c r="F43761" s="34"/>
      <c r="J43761" s="34"/>
      <c r="K43761" s="34"/>
      <c r="L43761" s="34"/>
    </row>
    <row r="43762" spans="6:12" x14ac:dyDescent="0.35">
      <c r="F43762" s="34"/>
      <c r="J43762" s="34"/>
      <c r="K43762" s="34"/>
      <c r="L43762" s="34"/>
    </row>
    <row r="43763" spans="6:12" x14ac:dyDescent="0.35">
      <c r="F43763" s="34"/>
      <c r="J43763" s="34"/>
      <c r="K43763" s="34"/>
      <c r="L43763" s="34"/>
    </row>
    <row r="43764" spans="6:12" x14ac:dyDescent="0.35">
      <c r="F43764" s="34"/>
      <c r="J43764" s="34"/>
      <c r="K43764" s="34"/>
      <c r="L43764" s="34"/>
    </row>
    <row r="43765" spans="6:12" x14ac:dyDescent="0.35">
      <c r="F43765" s="34"/>
      <c r="J43765" s="34"/>
      <c r="K43765" s="34"/>
      <c r="L43765" s="34"/>
    </row>
    <row r="43766" spans="6:12" x14ac:dyDescent="0.35">
      <c r="F43766" s="34"/>
      <c r="J43766" s="34"/>
      <c r="K43766" s="34"/>
      <c r="L43766" s="34"/>
    </row>
    <row r="43767" spans="6:12" x14ac:dyDescent="0.35">
      <c r="F43767" s="34"/>
      <c r="J43767" s="34"/>
      <c r="K43767" s="34"/>
      <c r="L43767" s="34"/>
    </row>
    <row r="43768" spans="6:12" x14ac:dyDescent="0.35">
      <c r="F43768" s="34"/>
      <c r="J43768" s="34"/>
      <c r="K43768" s="34"/>
      <c r="L43768" s="34"/>
    </row>
    <row r="43769" spans="6:12" x14ac:dyDescent="0.35">
      <c r="F43769" s="34"/>
      <c r="J43769" s="34"/>
      <c r="K43769" s="34"/>
      <c r="L43769" s="34"/>
    </row>
    <row r="43770" spans="6:12" x14ac:dyDescent="0.35">
      <c r="F43770" s="34"/>
      <c r="J43770" s="34"/>
      <c r="K43770" s="34"/>
      <c r="L43770" s="34"/>
    </row>
    <row r="43771" spans="6:12" x14ac:dyDescent="0.35">
      <c r="F43771" s="34"/>
      <c r="J43771" s="34"/>
      <c r="K43771" s="34"/>
      <c r="L43771" s="34"/>
    </row>
    <row r="43772" spans="6:12" x14ac:dyDescent="0.35">
      <c r="F43772" s="34"/>
      <c r="J43772" s="34"/>
      <c r="K43772" s="34"/>
      <c r="L43772" s="34"/>
    </row>
    <row r="43773" spans="6:12" x14ac:dyDescent="0.35">
      <c r="F43773" s="34"/>
      <c r="J43773" s="34"/>
      <c r="K43773" s="34"/>
      <c r="L43773" s="34"/>
    </row>
    <row r="43774" spans="6:12" x14ac:dyDescent="0.35">
      <c r="F43774" s="34"/>
      <c r="J43774" s="34"/>
      <c r="K43774" s="34"/>
      <c r="L43774" s="34"/>
    </row>
    <row r="43775" spans="6:12" x14ac:dyDescent="0.35">
      <c r="F43775" s="34"/>
      <c r="J43775" s="34"/>
      <c r="K43775" s="34"/>
      <c r="L43775" s="34"/>
    </row>
    <row r="43776" spans="6:12" x14ac:dyDescent="0.35">
      <c r="F43776" s="34"/>
      <c r="J43776" s="34"/>
      <c r="K43776" s="34"/>
      <c r="L43776" s="34"/>
    </row>
    <row r="43777" spans="6:12" x14ac:dyDescent="0.35">
      <c r="F43777" s="34"/>
      <c r="J43777" s="34"/>
      <c r="K43777" s="34"/>
      <c r="L43777" s="34"/>
    </row>
    <row r="43778" spans="6:12" x14ac:dyDescent="0.35">
      <c r="F43778" s="34"/>
      <c r="J43778" s="34"/>
      <c r="K43778" s="34"/>
      <c r="L43778" s="34"/>
    </row>
    <row r="43779" spans="6:12" x14ac:dyDescent="0.35">
      <c r="F43779" s="34"/>
      <c r="J43779" s="34"/>
      <c r="K43779" s="34"/>
      <c r="L43779" s="34"/>
    </row>
    <row r="43780" spans="6:12" x14ac:dyDescent="0.35">
      <c r="F43780" s="34"/>
      <c r="J43780" s="34"/>
      <c r="K43780" s="34"/>
      <c r="L43780" s="34"/>
    </row>
    <row r="43781" spans="6:12" x14ac:dyDescent="0.35">
      <c r="F43781" s="34"/>
      <c r="J43781" s="34"/>
      <c r="K43781" s="34"/>
      <c r="L43781" s="34"/>
    </row>
    <row r="43782" spans="6:12" x14ac:dyDescent="0.35">
      <c r="F43782" s="34"/>
      <c r="J43782" s="34"/>
      <c r="K43782" s="34"/>
      <c r="L43782" s="34"/>
    </row>
    <row r="43783" spans="6:12" x14ac:dyDescent="0.35">
      <c r="F43783" s="34"/>
      <c r="J43783" s="34"/>
      <c r="K43783" s="34"/>
      <c r="L43783" s="34"/>
    </row>
    <row r="43784" spans="6:12" x14ac:dyDescent="0.35">
      <c r="F43784" s="34"/>
      <c r="J43784" s="34"/>
      <c r="K43784" s="34"/>
      <c r="L43784" s="34"/>
    </row>
    <row r="43785" spans="6:12" x14ac:dyDescent="0.35">
      <c r="F43785" s="34"/>
      <c r="J43785" s="34"/>
      <c r="K43785" s="34"/>
      <c r="L43785" s="34"/>
    </row>
    <row r="43786" spans="6:12" x14ac:dyDescent="0.35">
      <c r="F43786" s="34"/>
      <c r="J43786" s="34"/>
      <c r="K43786" s="34"/>
      <c r="L43786" s="34"/>
    </row>
    <row r="43787" spans="6:12" x14ac:dyDescent="0.35">
      <c r="F43787" s="34"/>
      <c r="J43787" s="34"/>
      <c r="K43787" s="34"/>
      <c r="L43787" s="34"/>
    </row>
    <row r="43788" spans="6:12" x14ac:dyDescent="0.35">
      <c r="F43788" s="34"/>
      <c r="J43788" s="34"/>
      <c r="K43788" s="34"/>
      <c r="L43788" s="34"/>
    </row>
    <row r="43789" spans="6:12" x14ac:dyDescent="0.35">
      <c r="F43789" s="34"/>
      <c r="J43789" s="34"/>
      <c r="K43789" s="34"/>
      <c r="L43789" s="34"/>
    </row>
    <row r="43790" spans="6:12" x14ac:dyDescent="0.35">
      <c r="F43790" s="34"/>
      <c r="J43790" s="34"/>
      <c r="K43790" s="34"/>
      <c r="L43790" s="34"/>
    </row>
    <row r="43791" spans="6:12" x14ac:dyDescent="0.35">
      <c r="F43791" s="34"/>
      <c r="J43791" s="34"/>
      <c r="K43791" s="34"/>
      <c r="L43791" s="34"/>
    </row>
    <row r="43792" spans="6:12" x14ac:dyDescent="0.35">
      <c r="F43792" s="34"/>
      <c r="J43792" s="34"/>
      <c r="K43792" s="34"/>
      <c r="L43792" s="34"/>
    </row>
    <row r="43793" spans="6:12" x14ac:dyDescent="0.35">
      <c r="F43793" s="34"/>
      <c r="J43793" s="34"/>
      <c r="K43793" s="34"/>
      <c r="L43793" s="34"/>
    </row>
    <row r="43794" spans="6:12" x14ac:dyDescent="0.35">
      <c r="F43794" s="34"/>
      <c r="J43794" s="34"/>
      <c r="K43794" s="34"/>
      <c r="L43794" s="34"/>
    </row>
    <row r="43795" spans="6:12" x14ac:dyDescent="0.35">
      <c r="F43795" s="34"/>
      <c r="J43795" s="34"/>
      <c r="K43795" s="34"/>
      <c r="L43795" s="34"/>
    </row>
    <row r="43796" spans="6:12" x14ac:dyDescent="0.35">
      <c r="F43796" s="34"/>
      <c r="J43796" s="34"/>
      <c r="K43796" s="34"/>
      <c r="L43796" s="34"/>
    </row>
    <row r="43797" spans="6:12" x14ac:dyDescent="0.35">
      <c r="F43797" s="34"/>
      <c r="J43797" s="34"/>
      <c r="K43797" s="34"/>
      <c r="L43797" s="34"/>
    </row>
    <row r="43798" spans="6:12" x14ac:dyDescent="0.35">
      <c r="F43798" s="34"/>
      <c r="J43798" s="34"/>
      <c r="K43798" s="34"/>
      <c r="L43798" s="34"/>
    </row>
    <row r="43799" spans="6:12" x14ac:dyDescent="0.35">
      <c r="F43799" s="34"/>
      <c r="J43799" s="34"/>
      <c r="K43799" s="34"/>
      <c r="L43799" s="34"/>
    </row>
    <row r="43800" spans="6:12" x14ac:dyDescent="0.35">
      <c r="F43800" s="34"/>
      <c r="J43800" s="34"/>
      <c r="K43800" s="34"/>
      <c r="L43800" s="34"/>
    </row>
    <row r="43801" spans="6:12" x14ac:dyDescent="0.35">
      <c r="F43801" s="34"/>
      <c r="J43801" s="34"/>
      <c r="K43801" s="34"/>
      <c r="L43801" s="34"/>
    </row>
    <row r="43802" spans="6:12" x14ac:dyDescent="0.35">
      <c r="F43802" s="34"/>
      <c r="J43802" s="34"/>
      <c r="K43802" s="34"/>
      <c r="L43802" s="34"/>
    </row>
    <row r="43803" spans="6:12" x14ac:dyDescent="0.35">
      <c r="F43803" s="34"/>
      <c r="J43803" s="34"/>
      <c r="K43803" s="34"/>
      <c r="L43803" s="34"/>
    </row>
    <row r="43804" spans="6:12" x14ac:dyDescent="0.35">
      <c r="F43804" s="34"/>
      <c r="J43804" s="34"/>
      <c r="K43804" s="34"/>
      <c r="L43804" s="34"/>
    </row>
    <row r="43805" spans="6:12" x14ac:dyDescent="0.35">
      <c r="F43805" s="34"/>
      <c r="J43805" s="34"/>
      <c r="K43805" s="34"/>
      <c r="L43805" s="34"/>
    </row>
    <row r="43806" spans="6:12" x14ac:dyDescent="0.35">
      <c r="F43806" s="34"/>
      <c r="J43806" s="34"/>
      <c r="K43806" s="34"/>
      <c r="L43806" s="34"/>
    </row>
    <row r="43807" spans="6:12" x14ac:dyDescent="0.35">
      <c r="F43807" s="34"/>
      <c r="J43807" s="34"/>
      <c r="K43807" s="34"/>
      <c r="L43807" s="34"/>
    </row>
    <row r="43808" spans="6:12" x14ac:dyDescent="0.35">
      <c r="F43808" s="34"/>
      <c r="J43808" s="34"/>
      <c r="K43808" s="34"/>
      <c r="L43808" s="34"/>
    </row>
    <row r="43809" spans="6:12" x14ac:dyDescent="0.35">
      <c r="F43809" s="34"/>
      <c r="J43809" s="34"/>
      <c r="K43809" s="34"/>
      <c r="L43809" s="34"/>
    </row>
    <row r="43810" spans="6:12" x14ac:dyDescent="0.35">
      <c r="F43810" s="34"/>
      <c r="J43810" s="34"/>
      <c r="K43810" s="34"/>
      <c r="L43810" s="34"/>
    </row>
    <row r="43811" spans="6:12" x14ac:dyDescent="0.35">
      <c r="F43811" s="34"/>
      <c r="J43811" s="34"/>
      <c r="K43811" s="34"/>
      <c r="L43811" s="34"/>
    </row>
    <row r="43812" spans="6:12" x14ac:dyDescent="0.35">
      <c r="F43812" s="34"/>
      <c r="J43812" s="34"/>
      <c r="K43812" s="34"/>
      <c r="L43812" s="34"/>
    </row>
    <row r="43813" spans="6:12" x14ac:dyDescent="0.35">
      <c r="F43813" s="34"/>
      <c r="J43813" s="34"/>
      <c r="K43813" s="34"/>
      <c r="L43813" s="34"/>
    </row>
    <row r="43814" spans="6:12" x14ac:dyDescent="0.35">
      <c r="F43814" s="34"/>
      <c r="J43814" s="34"/>
      <c r="K43814" s="34"/>
      <c r="L43814" s="34"/>
    </row>
    <row r="43815" spans="6:12" x14ac:dyDescent="0.35">
      <c r="F43815" s="34"/>
      <c r="J43815" s="34"/>
      <c r="K43815" s="34"/>
      <c r="L43815" s="34"/>
    </row>
    <row r="43816" spans="6:12" x14ac:dyDescent="0.35">
      <c r="F43816" s="34"/>
      <c r="J43816" s="34"/>
      <c r="K43816" s="34"/>
      <c r="L43816" s="34"/>
    </row>
    <row r="43817" spans="6:12" x14ac:dyDescent="0.35">
      <c r="F43817" s="34"/>
      <c r="J43817" s="34"/>
      <c r="K43817" s="34"/>
      <c r="L43817" s="34"/>
    </row>
    <row r="43818" spans="6:12" x14ac:dyDescent="0.35">
      <c r="F43818" s="34"/>
      <c r="J43818" s="34"/>
      <c r="K43818" s="34"/>
      <c r="L43818" s="34"/>
    </row>
    <row r="43819" spans="6:12" x14ac:dyDescent="0.35">
      <c r="F43819" s="34"/>
      <c r="J43819" s="34"/>
      <c r="K43819" s="34"/>
      <c r="L43819" s="34"/>
    </row>
    <row r="43820" spans="6:12" x14ac:dyDescent="0.35">
      <c r="F43820" s="34"/>
      <c r="J43820" s="34"/>
      <c r="K43820" s="34"/>
      <c r="L43820" s="34"/>
    </row>
    <row r="43821" spans="6:12" x14ac:dyDescent="0.35">
      <c r="F43821" s="34"/>
      <c r="J43821" s="34"/>
      <c r="K43821" s="34"/>
      <c r="L43821" s="34"/>
    </row>
    <row r="43822" spans="6:12" x14ac:dyDescent="0.35">
      <c r="F43822" s="34"/>
      <c r="J43822" s="34"/>
      <c r="K43822" s="34"/>
      <c r="L43822" s="34"/>
    </row>
    <row r="43823" spans="6:12" x14ac:dyDescent="0.35">
      <c r="F43823" s="34"/>
      <c r="J43823" s="34"/>
      <c r="K43823" s="34"/>
      <c r="L43823" s="34"/>
    </row>
    <row r="43824" spans="6:12" x14ac:dyDescent="0.35">
      <c r="F43824" s="34"/>
      <c r="J43824" s="34"/>
      <c r="K43824" s="34"/>
      <c r="L43824" s="34"/>
    </row>
    <row r="43825" spans="6:12" x14ac:dyDescent="0.35">
      <c r="F43825" s="34"/>
      <c r="J43825" s="34"/>
      <c r="K43825" s="34"/>
      <c r="L43825" s="34"/>
    </row>
    <row r="43826" spans="6:12" x14ac:dyDescent="0.35">
      <c r="F43826" s="34"/>
      <c r="J43826" s="34"/>
      <c r="K43826" s="34"/>
      <c r="L43826" s="34"/>
    </row>
    <row r="43827" spans="6:12" x14ac:dyDescent="0.35">
      <c r="F43827" s="34"/>
      <c r="J43827" s="34"/>
      <c r="K43827" s="34"/>
      <c r="L43827" s="34"/>
    </row>
    <row r="43828" spans="6:12" x14ac:dyDescent="0.35">
      <c r="F43828" s="34"/>
      <c r="J43828" s="34"/>
      <c r="K43828" s="34"/>
      <c r="L43828" s="34"/>
    </row>
    <row r="43829" spans="6:12" x14ac:dyDescent="0.35">
      <c r="F43829" s="34"/>
      <c r="J43829" s="34"/>
      <c r="K43829" s="34"/>
      <c r="L43829" s="34"/>
    </row>
    <row r="43830" spans="6:12" x14ac:dyDescent="0.35">
      <c r="F43830" s="34"/>
      <c r="J43830" s="34"/>
      <c r="K43830" s="34"/>
      <c r="L43830" s="34"/>
    </row>
    <row r="43831" spans="6:12" x14ac:dyDescent="0.35">
      <c r="F43831" s="34"/>
      <c r="J43831" s="34"/>
      <c r="K43831" s="34"/>
      <c r="L43831" s="34"/>
    </row>
    <row r="43832" spans="6:12" x14ac:dyDescent="0.35">
      <c r="F43832" s="34"/>
      <c r="J43832" s="34"/>
      <c r="K43832" s="34"/>
      <c r="L43832" s="34"/>
    </row>
    <row r="43833" spans="6:12" x14ac:dyDescent="0.35">
      <c r="F43833" s="34"/>
      <c r="J43833" s="34"/>
      <c r="K43833" s="34"/>
      <c r="L43833" s="34"/>
    </row>
    <row r="43834" spans="6:12" x14ac:dyDescent="0.35">
      <c r="F43834" s="34"/>
      <c r="J43834" s="34"/>
      <c r="K43834" s="34"/>
      <c r="L43834" s="34"/>
    </row>
    <row r="43835" spans="6:12" x14ac:dyDescent="0.35">
      <c r="F43835" s="34"/>
      <c r="J43835" s="34"/>
      <c r="K43835" s="34"/>
      <c r="L43835" s="34"/>
    </row>
    <row r="43836" spans="6:12" x14ac:dyDescent="0.35">
      <c r="F43836" s="34"/>
      <c r="J43836" s="34"/>
      <c r="K43836" s="34"/>
      <c r="L43836" s="34"/>
    </row>
    <row r="43837" spans="6:12" x14ac:dyDescent="0.35">
      <c r="F43837" s="34"/>
      <c r="J43837" s="34"/>
      <c r="K43837" s="34"/>
      <c r="L43837" s="34"/>
    </row>
    <row r="43838" spans="6:12" x14ac:dyDescent="0.35">
      <c r="F43838" s="34"/>
      <c r="J43838" s="34"/>
      <c r="K43838" s="34"/>
      <c r="L43838" s="34"/>
    </row>
    <row r="43839" spans="6:12" x14ac:dyDescent="0.35">
      <c r="F43839" s="34"/>
      <c r="J43839" s="34"/>
      <c r="K43839" s="34"/>
      <c r="L43839" s="34"/>
    </row>
    <row r="43840" spans="6:12" x14ac:dyDescent="0.35">
      <c r="F43840" s="34"/>
      <c r="J43840" s="34"/>
      <c r="K43840" s="34"/>
      <c r="L43840" s="34"/>
    </row>
    <row r="43841" spans="6:12" x14ac:dyDescent="0.35">
      <c r="F43841" s="34"/>
      <c r="J43841" s="34"/>
      <c r="K43841" s="34"/>
      <c r="L43841" s="34"/>
    </row>
    <row r="43842" spans="6:12" x14ac:dyDescent="0.35">
      <c r="F43842" s="34"/>
      <c r="J43842" s="34"/>
      <c r="K43842" s="34"/>
      <c r="L43842" s="34"/>
    </row>
    <row r="43843" spans="6:12" x14ac:dyDescent="0.35">
      <c r="F43843" s="34"/>
      <c r="J43843" s="34"/>
      <c r="K43843" s="34"/>
      <c r="L43843" s="34"/>
    </row>
    <row r="43844" spans="6:12" x14ac:dyDescent="0.35">
      <c r="F43844" s="34"/>
      <c r="J43844" s="34"/>
      <c r="K43844" s="34"/>
      <c r="L43844" s="34"/>
    </row>
    <row r="43845" spans="6:12" x14ac:dyDescent="0.35">
      <c r="F43845" s="34"/>
      <c r="J43845" s="34"/>
      <c r="K43845" s="34"/>
      <c r="L43845" s="34"/>
    </row>
    <row r="43846" spans="6:12" x14ac:dyDescent="0.35">
      <c r="F43846" s="34"/>
      <c r="J43846" s="34"/>
      <c r="K43846" s="34"/>
      <c r="L43846" s="34"/>
    </row>
    <row r="43847" spans="6:12" x14ac:dyDescent="0.35">
      <c r="F43847" s="34"/>
      <c r="J43847" s="34"/>
      <c r="K43847" s="34"/>
      <c r="L43847" s="34"/>
    </row>
    <row r="43848" spans="6:12" x14ac:dyDescent="0.35">
      <c r="F43848" s="34"/>
      <c r="J43848" s="34"/>
      <c r="K43848" s="34"/>
      <c r="L43848" s="34"/>
    </row>
    <row r="43849" spans="6:12" x14ac:dyDescent="0.35">
      <c r="F43849" s="34"/>
      <c r="J43849" s="34"/>
      <c r="K43849" s="34"/>
      <c r="L43849" s="34"/>
    </row>
    <row r="43850" spans="6:12" x14ac:dyDescent="0.35">
      <c r="F43850" s="34"/>
      <c r="J43850" s="34"/>
      <c r="K43850" s="34"/>
      <c r="L43850" s="34"/>
    </row>
    <row r="43851" spans="6:12" x14ac:dyDescent="0.35">
      <c r="F43851" s="34"/>
      <c r="J43851" s="34"/>
      <c r="K43851" s="34"/>
      <c r="L43851" s="34"/>
    </row>
    <row r="43852" spans="6:12" x14ac:dyDescent="0.35">
      <c r="F43852" s="34"/>
      <c r="J43852" s="34"/>
      <c r="K43852" s="34"/>
      <c r="L43852" s="34"/>
    </row>
    <row r="43853" spans="6:12" x14ac:dyDescent="0.35">
      <c r="F43853" s="34"/>
      <c r="J43853" s="34"/>
      <c r="K43853" s="34"/>
      <c r="L43853" s="34"/>
    </row>
    <row r="43854" spans="6:12" x14ac:dyDescent="0.35">
      <c r="F43854" s="34"/>
      <c r="J43854" s="34"/>
      <c r="K43854" s="34"/>
      <c r="L43854" s="34"/>
    </row>
    <row r="43855" spans="6:12" x14ac:dyDescent="0.35">
      <c r="F43855" s="34"/>
      <c r="J43855" s="34"/>
      <c r="K43855" s="34"/>
      <c r="L43855" s="34"/>
    </row>
    <row r="43856" spans="6:12" x14ac:dyDescent="0.35">
      <c r="F43856" s="34"/>
      <c r="J43856" s="34"/>
      <c r="K43856" s="34"/>
      <c r="L43856" s="34"/>
    </row>
    <row r="43857" spans="6:12" x14ac:dyDescent="0.35">
      <c r="F43857" s="34"/>
      <c r="J43857" s="34"/>
      <c r="K43857" s="34"/>
      <c r="L43857" s="34"/>
    </row>
    <row r="43858" spans="6:12" x14ac:dyDescent="0.35">
      <c r="F43858" s="34"/>
      <c r="J43858" s="34"/>
      <c r="K43858" s="34"/>
      <c r="L43858" s="34"/>
    </row>
    <row r="43859" spans="6:12" x14ac:dyDescent="0.35">
      <c r="F43859" s="34"/>
      <c r="J43859" s="34"/>
      <c r="K43859" s="34"/>
      <c r="L43859" s="34"/>
    </row>
    <row r="43860" spans="6:12" x14ac:dyDescent="0.35">
      <c r="F43860" s="34"/>
      <c r="J43860" s="34"/>
      <c r="K43860" s="34"/>
      <c r="L43860" s="34"/>
    </row>
    <row r="43861" spans="6:12" x14ac:dyDescent="0.35">
      <c r="F43861" s="34"/>
      <c r="J43861" s="34"/>
      <c r="K43861" s="34"/>
      <c r="L43861" s="34"/>
    </row>
    <row r="43862" spans="6:12" x14ac:dyDescent="0.35">
      <c r="F43862" s="34"/>
      <c r="J43862" s="34"/>
      <c r="K43862" s="34"/>
      <c r="L43862" s="34"/>
    </row>
    <row r="43863" spans="6:12" x14ac:dyDescent="0.35">
      <c r="F43863" s="34"/>
      <c r="J43863" s="34"/>
      <c r="K43863" s="34"/>
      <c r="L43863" s="34"/>
    </row>
    <row r="43864" spans="6:12" x14ac:dyDescent="0.35">
      <c r="F43864" s="34"/>
      <c r="J43864" s="34"/>
      <c r="K43864" s="34"/>
      <c r="L43864" s="34"/>
    </row>
    <row r="43865" spans="6:12" x14ac:dyDescent="0.35">
      <c r="F43865" s="34"/>
      <c r="J43865" s="34"/>
      <c r="K43865" s="34"/>
      <c r="L43865" s="34"/>
    </row>
    <row r="43866" spans="6:12" x14ac:dyDescent="0.35">
      <c r="F43866" s="34"/>
      <c r="J43866" s="34"/>
      <c r="K43866" s="34"/>
      <c r="L43866" s="34"/>
    </row>
    <row r="43867" spans="6:12" x14ac:dyDescent="0.35">
      <c r="F43867" s="34"/>
      <c r="J43867" s="34"/>
      <c r="K43867" s="34"/>
      <c r="L43867" s="34"/>
    </row>
    <row r="43868" spans="6:12" x14ac:dyDescent="0.35">
      <c r="F43868" s="34"/>
      <c r="J43868" s="34"/>
      <c r="K43868" s="34"/>
      <c r="L43868" s="34"/>
    </row>
    <row r="43869" spans="6:12" x14ac:dyDescent="0.35">
      <c r="F43869" s="34"/>
      <c r="J43869" s="34"/>
      <c r="K43869" s="34"/>
      <c r="L43869" s="34"/>
    </row>
    <row r="43870" spans="6:12" x14ac:dyDescent="0.35">
      <c r="F43870" s="34"/>
      <c r="J43870" s="34"/>
      <c r="K43870" s="34"/>
      <c r="L43870" s="34"/>
    </row>
    <row r="43871" spans="6:12" x14ac:dyDescent="0.35">
      <c r="F43871" s="34"/>
      <c r="J43871" s="34"/>
      <c r="K43871" s="34"/>
      <c r="L43871" s="34"/>
    </row>
    <row r="43872" spans="6:12" x14ac:dyDescent="0.35">
      <c r="F43872" s="34"/>
      <c r="J43872" s="34"/>
      <c r="K43872" s="34"/>
      <c r="L43872" s="34"/>
    </row>
    <row r="43873" spans="6:12" x14ac:dyDescent="0.35">
      <c r="F43873" s="34"/>
      <c r="J43873" s="34"/>
      <c r="K43873" s="34"/>
      <c r="L43873" s="34"/>
    </row>
    <row r="43874" spans="6:12" x14ac:dyDescent="0.35">
      <c r="F43874" s="34"/>
      <c r="J43874" s="34"/>
      <c r="K43874" s="34"/>
      <c r="L43874" s="34"/>
    </row>
    <row r="43875" spans="6:12" x14ac:dyDescent="0.35">
      <c r="F43875" s="34"/>
      <c r="J43875" s="34"/>
      <c r="K43875" s="34"/>
      <c r="L43875" s="34"/>
    </row>
    <row r="43876" spans="6:12" x14ac:dyDescent="0.35">
      <c r="F43876" s="34"/>
      <c r="J43876" s="34"/>
      <c r="K43876" s="34"/>
      <c r="L43876" s="34"/>
    </row>
    <row r="43877" spans="6:12" x14ac:dyDescent="0.35">
      <c r="F43877" s="34"/>
      <c r="J43877" s="34"/>
      <c r="K43877" s="34"/>
      <c r="L43877" s="34"/>
    </row>
    <row r="43878" spans="6:12" x14ac:dyDescent="0.35">
      <c r="F43878" s="34"/>
      <c r="J43878" s="34"/>
      <c r="K43878" s="34"/>
      <c r="L43878" s="34"/>
    </row>
    <row r="43879" spans="6:12" x14ac:dyDescent="0.35">
      <c r="F43879" s="34"/>
      <c r="J43879" s="34"/>
      <c r="K43879" s="34"/>
      <c r="L43879" s="34"/>
    </row>
    <row r="43880" spans="6:12" x14ac:dyDescent="0.35">
      <c r="F43880" s="34"/>
      <c r="J43880" s="34"/>
      <c r="K43880" s="34"/>
      <c r="L43880" s="34"/>
    </row>
    <row r="43881" spans="6:12" x14ac:dyDescent="0.35">
      <c r="F43881" s="34"/>
      <c r="J43881" s="34"/>
      <c r="K43881" s="34"/>
      <c r="L43881" s="34"/>
    </row>
    <row r="43882" spans="6:12" x14ac:dyDescent="0.35">
      <c r="F43882" s="34"/>
      <c r="J43882" s="34"/>
      <c r="K43882" s="34"/>
      <c r="L43882" s="34"/>
    </row>
    <row r="43883" spans="6:12" x14ac:dyDescent="0.35">
      <c r="F43883" s="34"/>
      <c r="J43883" s="34"/>
      <c r="K43883" s="34"/>
      <c r="L43883" s="34"/>
    </row>
    <row r="43884" spans="6:12" x14ac:dyDescent="0.35">
      <c r="F43884" s="34"/>
      <c r="J43884" s="34"/>
      <c r="K43884" s="34"/>
      <c r="L43884" s="34"/>
    </row>
    <row r="43885" spans="6:12" x14ac:dyDescent="0.35">
      <c r="F43885" s="34"/>
      <c r="J43885" s="34"/>
      <c r="K43885" s="34"/>
      <c r="L43885" s="34"/>
    </row>
    <row r="43886" spans="6:12" x14ac:dyDescent="0.35">
      <c r="F43886" s="34"/>
      <c r="J43886" s="34"/>
      <c r="K43886" s="34"/>
      <c r="L43886" s="34"/>
    </row>
    <row r="43887" spans="6:12" x14ac:dyDescent="0.35">
      <c r="F43887" s="34"/>
      <c r="J43887" s="34"/>
      <c r="K43887" s="34"/>
      <c r="L43887" s="34"/>
    </row>
    <row r="43888" spans="6:12" x14ac:dyDescent="0.35">
      <c r="F43888" s="34"/>
      <c r="J43888" s="34"/>
      <c r="K43888" s="34"/>
      <c r="L43888" s="34"/>
    </row>
    <row r="43889" spans="6:12" x14ac:dyDescent="0.35">
      <c r="F43889" s="34"/>
      <c r="J43889" s="34"/>
      <c r="K43889" s="34"/>
      <c r="L43889" s="34"/>
    </row>
    <row r="43890" spans="6:12" x14ac:dyDescent="0.35">
      <c r="F43890" s="34"/>
      <c r="J43890" s="34"/>
      <c r="K43890" s="34"/>
      <c r="L43890" s="34"/>
    </row>
    <row r="43891" spans="6:12" x14ac:dyDescent="0.35">
      <c r="F43891" s="34"/>
      <c r="J43891" s="34"/>
      <c r="K43891" s="34"/>
      <c r="L43891" s="34"/>
    </row>
    <row r="43892" spans="6:12" x14ac:dyDescent="0.35">
      <c r="F43892" s="34"/>
      <c r="J43892" s="34"/>
      <c r="K43892" s="34"/>
      <c r="L43892" s="34"/>
    </row>
    <row r="43893" spans="6:12" x14ac:dyDescent="0.35">
      <c r="F43893" s="34"/>
      <c r="J43893" s="34"/>
      <c r="K43893" s="34"/>
      <c r="L43893" s="34"/>
    </row>
    <row r="43894" spans="6:12" x14ac:dyDescent="0.35">
      <c r="F43894" s="34"/>
      <c r="J43894" s="34"/>
      <c r="K43894" s="34"/>
      <c r="L43894" s="34"/>
    </row>
    <row r="43895" spans="6:12" x14ac:dyDescent="0.35">
      <c r="F43895" s="34"/>
      <c r="J43895" s="34"/>
      <c r="K43895" s="34"/>
      <c r="L43895" s="34"/>
    </row>
    <row r="43896" spans="6:12" x14ac:dyDescent="0.35">
      <c r="F43896" s="34"/>
      <c r="J43896" s="34"/>
      <c r="K43896" s="34"/>
      <c r="L43896" s="34"/>
    </row>
    <row r="43897" spans="6:12" x14ac:dyDescent="0.35">
      <c r="F43897" s="34"/>
      <c r="J43897" s="34"/>
      <c r="K43897" s="34"/>
      <c r="L43897" s="34"/>
    </row>
    <row r="43898" spans="6:12" x14ac:dyDescent="0.35">
      <c r="F43898" s="34"/>
      <c r="J43898" s="34"/>
      <c r="K43898" s="34"/>
      <c r="L43898" s="34"/>
    </row>
    <row r="43899" spans="6:12" x14ac:dyDescent="0.35">
      <c r="F43899" s="34"/>
      <c r="J43899" s="34"/>
      <c r="K43899" s="34"/>
      <c r="L43899" s="34"/>
    </row>
    <row r="43900" spans="6:12" x14ac:dyDescent="0.35">
      <c r="F43900" s="34"/>
      <c r="J43900" s="34"/>
      <c r="K43900" s="34"/>
      <c r="L43900" s="34"/>
    </row>
    <row r="43901" spans="6:12" x14ac:dyDescent="0.35">
      <c r="F43901" s="34"/>
      <c r="J43901" s="34"/>
      <c r="K43901" s="34"/>
      <c r="L43901" s="34"/>
    </row>
    <row r="43902" spans="6:12" x14ac:dyDescent="0.35">
      <c r="F43902" s="34"/>
      <c r="J43902" s="34"/>
      <c r="K43902" s="34"/>
      <c r="L43902" s="34"/>
    </row>
    <row r="43903" spans="6:12" x14ac:dyDescent="0.35">
      <c r="F43903" s="34"/>
      <c r="J43903" s="34"/>
      <c r="K43903" s="34"/>
      <c r="L43903" s="34"/>
    </row>
    <row r="43904" spans="6:12" x14ac:dyDescent="0.35">
      <c r="F43904" s="34"/>
      <c r="J43904" s="34"/>
      <c r="K43904" s="34"/>
      <c r="L43904" s="34"/>
    </row>
    <row r="43905" spans="6:12" x14ac:dyDescent="0.35">
      <c r="F43905" s="34"/>
      <c r="J43905" s="34"/>
      <c r="K43905" s="34"/>
      <c r="L43905" s="34"/>
    </row>
    <row r="43906" spans="6:12" x14ac:dyDescent="0.35">
      <c r="F43906" s="34"/>
      <c r="J43906" s="34"/>
      <c r="K43906" s="34"/>
      <c r="L43906" s="34"/>
    </row>
    <row r="43907" spans="6:12" x14ac:dyDescent="0.35">
      <c r="F43907" s="34"/>
      <c r="J43907" s="34"/>
      <c r="K43907" s="34"/>
      <c r="L43907" s="34"/>
    </row>
    <row r="43908" spans="6:12" x14ac:dyDescent="0.35">
      <c r="F43908" s="34"/>
      <c r="J43908" s="34"/>
      <c r="K43908" s="34"/>
      <c r="L43908" s="34"/>
    </row>
    <row r="43909" spans="6:12" x14ac:dyDescent="0.35">
      <c r="F43909" s="34"/>
      <c r="J43909" s="34"/>
      <c r="K43909" s="34"/>
      <c r="L43909" s="34"/>
    </row>
    <row r="43910" spans="6:12" x14ac:dyDescent="0.35">
      <c r="F43910" s="34"/>
      <c r="J43910" s="34"/>
      <c r="K43910" s="34"/>
      <c r="L43910" s="34"/>
    </row>
    <row r="43911" spans="6:12" x14ac:dyDescent="0.35">
      <c r="F43911" s="34"/>
      <c r="J43911" s="34"/>
      <c r="K43911" s="34"/>
      <c r="L43911" s="34"/>
    </row>
    <row r="43912" spans="6:12" x14ac:dyDescent="0.35">
      <c r="F43912" s="34"/>
      <c r="J43912" s="34"/>
      <c r="K43912" s="34"/>
      <c r="L43912" s="34"/>
    </row>
    <row r="43913" spans="6:12" x14ac:dyDescent="0.35">
      <c r="F43913" s="34"/>
      <c r="J43913" s="34"/>
      <c r="K43913" s="34"/>
      <c r="L43913" s="34"/>
    </row>
    <row r="43914" spans="6:12" x14ac:dyDescent="0.35">
      <c r="F43914" s="34"/>
      <c r="J43914" s="34"/>
      <c r="K43914" s="34"/>
      <c r="L43914" s="34"/>
    </row>
    <row r="43915" spans="6:12" x14ac:dyDescent="0.35">
      <c r="F43915" s="34"/>
      <c r="J43915" s="34"/>
      <c r="K43915" s="34"/>
      <c r="L43915" s="34"/>
    </row>
    <row r="43916" spans="6:12" x14ac:dyDescent="0.35">
      <c r="F43916" s="34"/>
      <c r="J43916" s="34"/>
      <c r="K43916" s="34"/>
      <c r="L43916" s="34"/>
    </row>
    <row r="43917" spans="6:12" x14ac:dyDescent="0.35">
      <c r="F43917" s="34"/>
      <c r="J43917" s="34"/>
      <c r="K43917" s="34"/>
      <c r="L43917" s="34"/>
    </row>
    <row r="43918" spans="6:12" x14ac:dyDescent="0.35">
      <c r="F43918" s="34"/>
      <c r="J43918" s="34"/>
      <c r="K43918" s="34"/>
      <c r="L43918" s="34"/>
    </row>
    <row r="43919" spans="6:12" x14ac:dyDescent="0.35">
      <c r="F43919" s="34"/>
      <c r="J43919" s="34"/>
      <c r="K43919" s="34"/>
      <c r="L43919" s="34"/>
    </row>
    <row r="43920" spans="6:12" x14ac:dyDescent="0.35">
      <c r="F43920" s="34"/>
      <c r="J43920" s="34"/>
      <c r="K43920" s="34"/>
      <c r="L43920" s="34"/>
    </row>
    <row r="43921" spans="6:12" x14ac:dyDescent="0.35">
      <c r="F43921" s="34"/>
      <c r="J43921" s="34"/>
      <c r="K43921" s="34"/>
      <c r="L43921" s="34"/>
    </row>
    <row r="43922" spans="6:12" x14ac:dyDescent="0.35">
      <c r="F43922" s="34"/>
      <c r="J43922" s="34"/>
      <c r="K43922" s="34"/>
      <c r="L43922" s="34"/>
    </row>
    <row r="43923" spans="6:12" x14ac:dyDescent="0.35">
      <c r="F43923" s="34"/>
      <c r="J43923" s="34"/>
      <c r="K43923" s="34"/>
      <c r="L43923" s="34"/>
    </row>
    <row r="43924" spans="6:12" x14ac:dyDescent="0.35">
      <c r="F43924" s="34"/>
      <c r="J43924" s="34"/>
      <c r="K43924" s="34"/>
      <c r="L43924" s="34"/>
    </row>
    <row r="43925" spans="6:12" x14ac:dyDescent="0.35">
      <c r="F43925" s="34"/>
      <c r="J43925" s="34"/>
      <c r="K43925" s="34"/>
      <c r="L43925" s="34"/>
    </row>
    <row r="43926" spans="6:12" x14ac:dyDescent="0.35">
      <c r="F43926" s="34"/>
      <c r="J43926" s="34"/>
      <c r="K43926" s="34"/>
      <c r="L43926" s="34"/>
    </row>
    <row r="43927" spans="6:12" x14ac:dyDescent="0.35">
      <c r="F43927" s="34"/>
      <c r="J43927" s="34"/>
      <c r="K43927" s="34"/>
      <c r="L43927" s="34"/>
    </row>
    <row r="43928" spans="6:12" x14ac:dyDescent="0.35">
      <c r="F43928" s="34"/>
      <c r="J43928" s="34"/>
      <c r="K43928" s="34"/>
      <c r="L43928" s="34"/>
    </row>
    <row r="43929" spans="6:12" x14ac:dyDescent="0.35">
      <c r="F43929" s="34"/>
      <c r="J43929" s="34"/>
      <c r="K43929" s="34"/>
      <c r="L43929" s="34"/>
    </row>
    <row r="43930" spans="6:12" x14ac:dyDescent="0.35">
      <c r="F43930" s="34"/>
      <c r="J43930" s="34"/>
      <c r="K43930" s="34"/>
      <c r="L43930" s="34"/>
    </row>
    <row r="43931" spans="6:12" x14ac:dyDescent="0.35">
      <c r="F43931" s="34"/>
      <c r="J43931" s="34"/>
      <c r="K43931" s="34"/>
      <c r="L43931" s="34"/>
    </row>
    <row r="43932" spans="6:12" x14ac:dyDescent="0.35">
      <c r="F43932" s="34"/>
      <c r="J43932" s="34"/>
      <c r="K43932" s="34"/>
      <c r="L43932" s="34"/>
    </row>
    <row r="43933" spans="6:12" x14ac:dyDescent="0.35">
      <c r="F43933" s="34"/>
      <c r="J43933" s="34"/>
      <c r="K43933" s="34"/>
      <c r="L43933" s="34"/>
    </row>
    <row r="43934" spans="6:12" x14ac:dyDescent="0.35">
      <c r="F43934" s="34"/>
      <c r="J43934" s="34"/>
      <c r="K43934" s="34"/>
      <c r="L43934" s="34"/>
    </row>
    <row r="43935" spans="6:12" x14ac:dyDescent="0.35">
      <c r="F43935" s="34"/>
      <c r="J43935" s="34"/>
      <c r="K43935" s="34"/>
      <c r="L43935" s="34"/>
    </row>
    <row r="43936" spans="6:12" x14ac:dyDescent="0.35">
      <c r="F43936" s="34"/>
      <c r="J43936" s="34"/>
      <c r="K43936" s="34"/>
      <c r="L43936" s="34"/>
    </row>
    <row r="43937" spans="6:12" x14ac:dyDescent="0.35">
      <c r="F43937" s="34"/>
      <c r="J43937" s="34"/>
      <c r="K43937" s="34"/>
      <c r="L43937" s="34"/>
    </row>
    <row r="43938" spans="6:12" x14ac:dyDescent="0.35">
      <c r="F43938" s="34"/>
      <c r="J43938" s="34"/>
      <c r="K43938" s="34"/>
      <c r="L43938" s="34"/>
    </row>
    <row r="43939" spans="6:12" x14ac:dyDescent="0.35">
      <c r="F43939" s="34"/>
      <c r="J43939" s="34"/>
      <c r="K43939" s="34"/>
      <c r="L43939" s="34"/>
    </row>
    <row r="43940" spans="6:12" x14ac:dyDescent="0.35">
      <c r="F43940" s="34"/>
      <c r="J43940" s="34"/>
      <c r="K43940" s="34"/>
      <c r="L43940" s="34"/>
    </row>
    <row r="43941" spans="6:12" x14ac:dyDescent="0.35">
      <c r="F43941" s="34"/>
      <c r="J43941" s="34"/>
      <c r="K43941" s="34"/>
      <c r="L43941" s="34"/>
    </row>
    <row r="43942" spans="6:12" x14ac:dyDescent="0.35">
      <c r="F43942" s="34"/>
      <c r="J43942" s="34"/>
      <c r="K43942" s="34"/>
      <c r="L43942" s="34"/>
    </row>
    <row r="43943" spans="6:12" x14ac:dyDescent="0.35">
      <c r="F43943" s="34"/>
      <c r="J43943" s="34"/>
      <c r="K43943" s="34"/>
      <c r="L43943" s="34"/>
    </row>
    <row r="43944" spans="6:12" x14ac:dyDescent="0.35">
      <c r="F43944" s="34"/>
      <c r="J43944" s="34"/>
      <c r="K43944" s="34"/>
      <c r="L43944" s="34"/>
    </row>
    <row r="43945" spans="6:12" x14ac:dyDescent="0.35">
      <c r="F43945" s="34"/>
      <c r="J43945" s="34"/>
      <c r="K43945" s="34"/>
      <c r="L43945" s="34"/>
    </row>
    <row r="43946" spans="6:12" x14ac:dyDescent="0.35">
      <c r="F43946" s="34"/>
      <c r="J43946" s="34"/>
      <c r="K43946" s="34"/>
      <c r="L43946" s="34"/>
    </row>
    <row r="43947" spans="6:12" x14ac:dyDescent="0.35">
      <c r="F43947" s="34"/>
      <c r="J43947" s="34"/>
      <c r="K43947" s="34"/>
      <c r="L43947" s="34"/>
    </row>
    <row r="43948" spans="6:12" x14ac:dyDescent="0.35">
      <c r="F43948" s="34"/>
      <c r="J43948" s="34"/>
      <c r="K43948" s="34"/>
      <c r="L43948" s="34"/>
    </row>
    <row r="43949" spans="6:12" x14ac:dyDescent="0.35">
      <c r="F43949" s="34"/>
      <c r="J43949" s="34"/>
      <c r="K43949" s="34"/>
      <c r="L43949" s="34"/>
    </row>
    <row r="43950" spans="6:12" x14ac:dyDescent="0.35">
      <c r="F43950" s="34"/>
      <c r="J43950" s="34"/>
      <c r="K43950" s="34"/>
      <c r="L43950" s="34"/>
    </row>
    <row r="43951" spans="6:12" x14ac:dyDescent="0.35">
      <c r="F43951" s="34"/>
      <c r="J43951" s="34"/>
      <c r="K43951" s="34"/>
      <c r="L43951" s="34"/>
    </row>
    <row r="43952" spans="6:12" x14ac:dyDescent="0.35">
      <c r="F43952" s="34"/>
      <c r="J43952" s="34"/>
      <c r="K43952" s="34"/>
      <c r="L43952" s="34"/>
    </row>
    <row r="43953" spans="6:12" x14ac:dyDescent="0.35">
      <c r="F43953" s="34"/>
      <c r="J43953" s="34"/>
      <c r="K43953" s="34"/>
      <c r="L43953" s="34"/>
    </row>
    <row r="43954" spans="6:12" x14ac:dyDescent="0.35">
      <c r="F43954" s="34"/>
      <c r="J43954" s="34"/>
      <c r="K43954" s="34"/>
      <c r="L43954" s="34"/>
    </row>
    <row r="43955" spans="6:12" x14ac:dyDescent="0.35">
      <c r="F43955" s="34"/>
      <c r="J43955" s="34"/>
      <c r="K43955" s="34"/>
      <c r="L43955" s="34"/>
    </row>
    <row r="43956" spans="6:12" x14ac:dyDescent="0.35">
      <c r="F43956" s="34"/>
      <c r="J43956" s="34"/>
      <c r="K43956" s="34"/>
      <c r="L43956" s="34"/>
    </row>
    <row r="43957" spans="6:12" x14ac:dyDescent="0.35">
      <c r="F43957" s="34"/>
      <c r="J43957" s="34"/>
      <c r="K43957" s="34"/>
      <c r="L43957" s="34"/>
    </row>
    <row r="43958" spans="6:12" x14ac:dyDescent="0.35">
      <c r="F43958" s="34"/>
      <c r="J43958" s="34"/>
      <c r="K43958" s="34"/>
      <c r="L43958" s="34"/>
    </row>
    <row r="43959" spans="6:12" x14ac:dyDescent="0.35">
      <c r="F43959" s="34"/>
      <c r="J43959" s="34"/>
      <c r="K43959" s="34"/>
      <c r="L43959" s="34"/>
    </row>
    <row r="43960" spans="6:12" x14ac:dyDescent="0.35">
      <c r="F43960" s="34"/>
      <c r="J43960" s="34"/>
      <c r="K43960" s="34"/>
      <c r="L43960" s="34"/>
    </row>
    <row r="43961" spans="6:12" x14ac:dyDescent="0.35">
      <c r="F43961" s="34"/>
      <c r="J43961" s="34"/>
      <c r="K43961" s="34"/>
      <c r="L43961" s="34"/>
    </row>
    <row r="43962" spans="6:12" x14ac:dyDescent="0.35">
      <c r="F43962" s="34"/>
      <c r="J43962" s="34"/>
      <c r="K43962" s="34"/>
      <c r="L43962" s="34"/>
    </row>
    <row r="43963" spans="6:12" x14ac:dyDescent="0.35">
      <c r="F43963" s="34"/>
      <c r="J43963" s="34"/>
      <c r="K43963" s="34"/>
      <c r="L43963" s="34"/>
    </row>
    <row r="43964" spans="6:12" x14ac:dyDescent="0.35">
      <c r="F43964" s="34"/>
      <c r="J43964" s="34"/>
      <c r="K43964" s="34"/>
      <c r="L43964" s="34"/>
    </row>
    <row r="43965" spans="6:12" x14ac:dyDescent="0.35">
      <c r="F43965" s="34"/>
      <c r="J43965" s="34"/>
      <c r="K43965" s="34"/>
      <c r="L43965" s="34"/>
    </row>
    <row r="43966" spans="6:12" x14ac:dyDescent="0.35">
      <c r="F43966" s="34"/>
      <c r="J43966" s="34"/>
      <c r="K43966" s="34"/>
      <c r="L43966" s="34"/>
    </row>
    <row r="43967" spans="6:12" x14ac:dyDescent="0.35">
      <c r="F43967" s="34"/>
      <c r="J43967" s="34"/>
      <c r="K43967" s="34"/>
      <c r="L43967" s="34"/>
    </row>
    <row r="43968" spans="6:12" x14ac:dyDescent="0.35">
      <c r="F43968" s="34"/>
      <c r="J43968" s="34"/>
      <c r="K43968" s="34"/>
      <c r="L43968" s="34"/>
    </row>
    <row r="43969" spans="6:12" x14ac:dyDescent="0.35">
      <c r="F43969" s="34"/>
      <c r="J43969" s="34"/>
      <c r="K43969" s="34"/>
      <c r="L43969" s="34"/>
    </row>
    <row r="43970" spans="6:12" x14ac:dyDescent="0.35">
      <c r="F43970" s="34"/>
      <c r="J43970" s="34"/>
      <c r="K43970" s="34"/>
      <c r="L43970" s="34"/>
    </row>
    <row r="43971" spans="6:12" x14ac:dyDescent="0.35">
      <c r="F43971" s="34"/>
      <c r="J43971" s="34"/>
      <c r="K43971" s="34"/>
      <c r="L43971" s="34"/>
    </row>
    <row r="43972" spans="6:12" x14ac:dyDescent="0.35">
      <c r="F43972" s="34"/>
      <c r="J43972" s="34"/>
      <c r="K43972" s="34"/>
      <c r="L43972" s="34"/>
    </row>
    <row r="43973" spans="6:12" x14ac:dyDescent="0.35">
      <c r="F43973" s="34"/>
      <c r="J43973" s="34"/>
      <c r="K43973" s="34"/>
      <c r="L43973" s="34"/>
    </row>
    <row r="43974" spans="6:12" x14ac:dyDescent="0.35">
      <c r="F43974" s="34"/>
      <c r="J43974" s="34"/>
      <c r="K43974" s="34"/>
      <c r="L43974" s="34"/>
    </row>
    <row r="43975" spans="6:12" x14ac:dyDescent="0.35">
      <c r="F43975" s="34"/>
      <c r="J43975" s="34"/>
      <c r="K43975" s="34"/>
      <c r="L43975" s="34"/>
    </row>
    <row r="43976" spans="6:12" x14ac:dyDescent="0.35">
      <c r="F43976" s="34"/>
      <c r="J43976" s="34"/>
      <c r="K43976" s="34"/>
      <c r="L43976" s="34"/>
    </row>
    <row r="43977" spans="6:12" x14ac:dyDescent="0.35">
      <c r="F43977" s="34"/>
      <c r="J43977" s="34"/>
      <c r="K43977" s="34"/>
      <c r="L43977" s="34"/>
    </row>
    <row r="43978" spans="6:12" x14ac:dyDescent="0.35">
      <c r="F43978" s="34"/>
      <c r="J43978" s="34"/>
      <c r="K43978" s="34"/>
      <c r="L43978" s="34"/>
    </row>
    <row r="43979" spans="6:12" x14ac:dyDescent="0.35">
      <c r="F43979" s="34"/>
      <c r="J43979" s="34"/>
      <c r="K43979" s="34"/>
      <c r="L43979" s="34"/>
    </row>
    <row r="43980" spans="6:12" x14ac:dyDescent="0.35">
      <c r="F43980" s="34"/>
      <c r="J43980" s="34"/>
      <c r="K43980" s="34"/>
      <c r="L43980" s="34"/>
    </row>
    <row r="43981" spans="6:12" x14ac:dyDescent="0.35">
      <c r="F43981" s="34"/>
      <c r="J43981" s="34"/>
      <c r="K43981" s="34"/>
      <c r="L43981" s="34"/>
    </row>
    <row r="43982" spans="6:12" x14ac:dyDescent="0.35">
      <c r="F43982" s="34"/>
      <c r="J43982" s="34"/>
      <c r="K43982" s="34"/>
      <c r="L43982" s="34"/>
    </row>
    <row r="43983" spans="6:12" x14ac:dyDescent="0.35">
      <c r="F43983" s="34"/>
      <c r="J43983" s="34"/>
      <c r="K43983" s="34"/>
      <c r="L43983" s="34"/>
    </row>
    <row r="43984" spans="6:12" x14ac:dyDescent="0.35">
      <c r="F43984" s="34"/>
      <c r="J43984" s="34"/>
      <c r="K43984" s="34"/>
      <c r="L43984" s="34"/>
    </row>
    <row r="43985" spans="6:12" x14ac:dyDescent="0.35">
      <c r="F43985" s="34"/>
      <c r="J43985" s="34"/>
      <c r="K43985" s="34"/>
      <c r="L43985" s="34"/>
    </row>
    <row r="43986" spans="6:12" x14ac:dyDescent="0.35">
      <c r="F43986" s="34"/>
      <c r="J43986" s="34"/>
      <c r="K43986" s="34"/>
      <c r="L43986" s="34"/>
    </row>
    <row r="43987" spans="6:12" x14ac:dyDescent="0.35">
      <c r="F43987" s="34"/>
      <c r="J43987" s="34"/>
      <c r="K43987" s="34"/>
      <c r="L43987" s="34"/>
    </row>
    <row r="43988" spans="6:12" x14ac:dyDescent="0.35">
      <c r="F43988" s="34"/>
      <c r="J43988" s="34"/>
      <c r="K43988" s="34"/>
      <c r="L43988" s="34"/>
    </row>
    <row r="43989" spans="6:12" x14ac:dyDescent="0.35">
      <c r="F43989" s="34"/>
      <c r="J43989" s="34"/>
      <c r="K43989" s="34"/>
      <c r="L43989" s="34"/>
    </row>
    <row r="43990" spans="6:12" x14ac:dyDescent="0.35">
      <c r="F43990" s="34"/>
      <c r="J43990" s="34"/>
      <c r="K43990" s="34"/>
      <c r="L43990" s="34"/>
    </row>
    <row r="43991" spans="6:12" x14ac:dyDescent="0.35">
      <c r="F43991" s="34"/>
      <c r="J43991" s="34"/>
      <c r="K43991" s="34"/>
      <c r="L43991" s="34"/>
    </row>
    <row r="43992" spans="6:12" x14ac:dyDescent="0.35">
      <c r="F43992" s="34"/>
      <c r="J43992" s="34"/>
      <c r="K43992" s="34"/>
      <c r="L43992" s="34"/>
    </row>
    <row r="43993" spans="6:12" x14ac:dyDescent="0.35">
      <c r="F43993" s="34"/>
      <c r="J43993" s="34"/>
      <c r="K43993" s="34"/>
      <c r="L43993" s="34"/>
    </row>
    <row r="43994" spans="6:12" x14ac:dyDescent="0.35">
      <c r="F43994" s="34"/>
      <c r="J43994" s="34"/>
      <c r="K43994" s="34"/>
      <c r="L43994" s="34"/>
    </row>
    <row r="43995" spans="6:12" x14ac:dyDescent="0.35">
      <c r="F43995" s="34"/>
      <c r="J43995" s="34"/>
      <c r="K43995" s="34"/>
      <c r="L43995" s="34"/>
    </row>
    <row r="43996" spans="6:12" x14ac:dyDescent="0.35">
      <c r="F43996" s="34"/>
      <c r="J43996" s="34"/>
      <c r="K43996" s="34"/>
      <c r="L43996" s="34"/>
    </row>
    <row r="43997" spans="6:12" x14ac:dyDescent="0.35">
      <c r="F43997" s="34"/>
      <c r="J43997" s="34"/>
      <c r="K43997" s="34"/>
      <c r="L43997" s="34"/>
    </row>
    <row r="43998" spans="6:12" x14ac:dyDescent="0.35">
      <c r="F43998" s="34"/>
      <c r="J43998" s="34"/>
      <c r="K43998" s="34"/>
      <c r="L43998" s="34"/>
    </row>
    <row r="43999" spans="6:12" x14ac:dyDescent="0.35">
      <c r="F43999" s="34"/>
      <c r="J43999" s="34"/>
      <c r="K43999" s="34"/>
      <c r="L43999" s="34"/>
    </row>
    <row r="44000" spans="6:12" x14ac:dyDescent="0.35">
      <c r="F44000" s="34"/>
      <c r="J44000" s="34"/>
      <c r="K44000" s="34"/>
      <c r="L44000" s="34"/>
    </row>
    <row r="44001" spans="6:12" x14ac:dyDescent="0.35">
      <c r="F44001" s="34"/>
      <c r="J44001" s="34"/>
      <c r="K44001" s="34"/>
      <c r="L44001" s="34"/>
    </row>
    <row r="44002" spans="6:12" x14ac:dyDescent="0.35">
      <c r="F44002" s="34"/>
      <c r="J44002" s="34"/>
      <c r="K44002" s="34"/>
      <c r="L44002" s="34"/>
    </row>
    <row r="44003" spans="6:12" x14ac:dyDescent="0.35">
      <c r="F44003" s="34"/>
      <c r="J44003" s="34"/>
      <c r="K44003" s="34"/>
      <c r="L44003" s="34"/>
    </row>
    <row r="44004" spans="6:12" x14ac:dyDescent="0.35">
      <c r="F44004" s="34"/>
      <c r="J44004" s="34"/>
      <c r="K44004" s="34"/>
      <c r="L44004" s="34"/>
    </row>
    <row r="44005" spans="6:12" x14ac:dyDescent="0.35">
      <c r="F44005" s="34"/>
      <c r="J44005" s="34"/>
      <c r="K44005" s="34"/>
      <c r="L44005" s="34"/>
    </row>
    <row r="44006" spans="6:12" x14ac:dyDescent="0.35">
      <c r="F44006" s="34"/>
      <c r="J44006" s="34"/>
      <c r="K44006" s="34"/>
      <c r="L44006" s="34"/>
    </row>
    <row r="44007" spans="6:12" x14ac:dyDescent="0.35">
      <c r="F44007" s="34"/>
      <c r="J44007" s="34"/>
      <c r="K44007" s="34"/>
      <c r="L44007" s="34"/>
    </row>
    <row r="44008" spans="6:12" x14ac:dyDescent="0.35">
      <c r="F44008" s="34"/>
      <c r="J44008" s="34"/>
      <c r="K44008" s="34"/>
      <c r="L44008" s="34"/>
    </row>
    <row r="44009" spans="6:12" x14ac:dyDescent="0.35">
      <c r="F44009" s="34"/>
      <c r="J44009" s="34"/>
      <c r="K44009" s="34"/>
      <c r="L44009" s="34"/>
    </row>
    <row r="44010" spans="6:12" x14ac:dyDescent="0.35">
      <c r="F44010" s="34"/>
      <c r="J44010" s="34"/>
      <c r="K44010" s="34"/>
      <c r="L44010" s="34"/>
    </row>
    <row r="44011" spans="6:12" x14ac:dyDescent="0.35">
      <c r="F44011" s="34"/>
      <c r="J44011" s="34"/>
      <c r="K44011" s="34"/>
      <c r="L44011" s="34"/>
    </row>
    <row r="44012" spans="6:12" x14ac:dyDescent="0.35">
      <c r="F44012" s="34"/>
      <c r="J44012" s="34"/>
      <c r="K44012" s="34"/>
      <c r="L44012" s="34"/>
    </row>
    <row r="44013" spans="6:12" x14ac:dyDescent="0.35">
      <c r="F44013" s="34"/>
      <c r="J44013" s="34"/>
      <c r="K44013" s="34"/>
      <c r="L44013" s="34"/>
    </row>
    <row r="44014" spans="6:12" x14ac:dyDescent="0.35">
      <c r="F44014" s="34"/>
      <c r="J44014" s="34"/>
      <c r="K44014" s="34"/>
      <c r="L44014" s="34"/>
    </row>
    <row r="44015" spans="6:12" x14ac:dyDescent="0.35">
      <c r="F44015" s="34"/>
      <c r="J44015" s="34"/>
      <c r="K44015" s="34"/>
      <c r="L44015" s="34"/>
    </row>
    <row r="44016" spans="6:12" x14ac:dyDescent="0.35">
      <c r="F44016" s="34"/>
      <c r="J44016" s="34"/>
      <c r="K44016" s="34"/>
      <c r="L44016" s="34"/>
    </row>
    <row r="44017" spans="6:12" x14ac:dyDescent="0.35">
      <c r="F44017" s="34"/>
      <c r="J44017" s="34"/>
      <c r="K44017" s="34"/>
      <c r="L44017" s="34"/>
    </row>
    <row r="44018" spans="6:12" x14ac:dyDescent="0.35">
      <c r="F44018" s="34"/>
      <c r="J44018" s="34"/>
      <c r="K44018" s="34"/>
      <c r="L44018" s="34"/>
    </row>
    <row r="44019" spans="6:12" x14ac:dyDescent="0.35">
      <c r="F44019" s="34"/>
      <c r="J44019" s="34"/>
      <c r="K44019" s="34"/>
      <c r="L44019" s="34"/>
    </row>
    <row r="44020" spans="6:12" x14ac:dyDescent="0.35">
      <c r="F44020" s="34"/>
      <c r="J44020" s="34"/>
      <c r="K44020" s="34"/>
      <c r="L44020" s="34"/>
    </row>
    <row r="44021" spans="6:12" x14ac:dyDescent="0.35">
      <c r="F44021" s="34"/>
      <c r="J44021" s="34"/>
      <c r="K44021" s="34"/>
      <c r="L44021" s="34"/>
    </row>
    <row r="44022" spans="6:12" x14ac:dyDescent="0.35">
      <c r="F44022" s="34"/>
      <c r="J44022" s="34"/>
      <c r="K44022" s="34"/>
      <c r="L44022" s="34"/>
    </row>
    <row r="44023" spans="6:12" x14ac:dyDescent="0.35">
      <c r="F44023" s="34"/>
      <c r="J44023" s="34"/>
      <c r="K44023" s="34"/>
      <c r="L44023" s="34"/>
    </row>
    <row r="44024" spans="6:12" x14ac:dyDescent="0.35">
      <c r="F44024" s="34"/>
      <c r="J44024" s="34"/>
      <c r="K44024" s="34"/>
      <c r="L44024" s="34"/>
    </row>
    <row r="44025" spans="6:12" x14ac:dyDescent="0.35">
      <c r="F44025" s="34"/>
      <c r="J44025" s="34"/>
      <c r="K44025" s="34"/>
      <c r="L44025" s="34"/>
    </row>
    <row r="44026" spans="6:12" x14ac:dyDescent="0.35">
      <c r="F44026" s="34"/>
      <c r="J44026" s="34"/>
      <c r="K44026" s="34"/>
      <c r="L44026" s="34"/>
    </row>
    <row r="44027" spans="6:12" x14ac:dyDescent="0.35">
      <c r="F44027" s="34"/>
      <c r="J44027" s="34"/>
      <c r="K44027" s="34"/>
      <c r="L44027" s="34"/>
    </row>
    <row r="44028" spans="6:12" x14ac:dyDescent="0.35">
      <c r="F44028" s="34"/>
      <c r="J44028" s="34"/>
      <c r="K44028" s="34"/>
      <c r="L44028" s="34"/>
    </row>
    <row r="44029" spans="6:12" x14ac:dyDescent="0.35">
      <c r="F44029" s="34"/>
      <c r="J44029" s="34"/>
      <c r="K44029" s="34"/>
      <c r="L44029" s="34"/>
    </row>
    <row r="44030" spans="6:12" x14ac:dyDescent="0.35">
      <c r="F44030" s="34"/>
      <c r="J44030" s="34"/>
      <c r="K44030" s="34"/>
      <c r="L44030" s="34"/>
    </row>
    <row r="44031" spans="6:12" x14ac:dyDescent="0.35">
      <c r="F44031" s="34"/>
      <c r="J44031" s="34"/>
      <c r="K44031" s="34"/>
      <c r="L44031" s="34"/>
    </row>
    <row r="44032" spans="6:12" x14ac:dyDescent="0.35">
      <c r="F44032" s="34"/>
      <c r="J44032" s="34"/>
      <c r="K44032" s="34"/>
      <c r="L44032" s="34"/>
    </row>
    <row r="44033" spans="6:12" x14ac:dyDescent="0.35">
      <c r="F44033" s="34"/>
      <c r="J44033" s="34"/>
      <c r="K44033" s="34"/>
      <c r="L44033" s="34"/>
    </row>
    <row r="44034" spans="6:12" x14ac:dyDescent="0.35">
      <c r="F44034" s="34"/>
      <c r="J44034" s="34"/>
      <c r="K44034" s="34"/>
      <c r="L44034" s="34"/>
    </row>
    <row r="44035" spans="6:12" x14ac:dyDescent="0.35">
      <c r="F44035" s="34"/>
      <c r="J44035" s="34"/>
      <c r="K44035" s="34"/>
      <c r="L44035" s="34"/>
    </row>
    <row r="44036" spans="6:12" x14ac:dyDescent="0.35">
      <c r="F44036" s="34"/>
      <c r="J44036" s="34"/>
      <c r="K44036" s="34"/>
      <c r="L44036" s="34"/>
    </row>
    <row r="44037" spans="6:12" x14ac:dyDescent="0.35">
      <c r="F44037" s="34"/>
      <c r="J44037" s="34"/>
      <c r="K44037" s="34"/>
      <c r="L44037" s="34"/>
    </row>
    <row r="44038" spans="6:12" x14ac:dyDescent="0.35">
      <c r="F44038" s="34"/>
      <c r="J44038" s="34"/>
      <c r="K44038" s="34"/>
      <c r="L44038" s="34"/>
    </row>
    <row r="44039" spans="6:12" x14ac:dyDescent="0.35">
      <c r="F44039" s="34"/>
      <c r="J44039" s="34"/>
      <c r="K44039" s="34"/>
      <c r="L44039" s="34"/>
    </row>
    <row r="44040" spans="6:12" x14ac:dyDescent="0.35">
      <c r="F44040" s="34"/>
      <c r="J44040" s="34"/>
      <c r="K44040" s="34"/>
      <c r="L44040" s="34"/>
    </row>
    <row r="44041" spans="6:12" x14ac:dyDescent="0.35">
      <c r="F44041" s="34"/>
      <c r="J44041" s="34"/>
      <c r="K44041" s="34"/>
      <c r="L44041" s="34"/>
    </row>
    <row r="44042" spans="6:12" x14ac:dyDescent="0.35">
      <c r="F44042" s="34"/>
      <c r="J44042" s="34"/>
      <c r="K44042" s="34"/>
      <c r="L44042" s="34"/>
    </row>
    <row r="44043" spans="6:12" x14ac:dyDescent="0.35">
      <c r="F44043" s="34"/>
      <c r="J44043" s="34"/>
      <c r="K44043" s="34"/>
      <c r="L44043" s="34"/>
    </row>
    <row r="44044" spans="6:12" x14ac:dyDescent="0.35">
      <c r="F44044" s="34"/>
      <c r="J44044" s="34"/>
      <c r="K44044" s="34"/>
      <c r="L44044" s="34"/>
    </row>
    <row r="44045" spans="6:12" x14ac:dyDescent="0.35">
      <c r="F44045" s="34"/>
      <c r="J44045" s="34"/>
      <c r="K44045" s="34"/>
      <c r="L44045" s="34"/>
    </row>
    <row r="44046" spans="6:12" x14ac:dyDescent="0.35">
      <c r="F44046" s="34"/>
      <c r="J44046" s="34"/>
      <c r="K44046" s="34"/>
      <c r="L44046" s="34"/>
    </row>
    <row r="44047" spans="6:12" x14ac:dyDescent="0.35">
      <c r="F44047" s="34"/>
      <c r="J44047" s="34"/>
      <c r="K44047" s="34"/>
      <c r="L44047" s="34"/>
    </row>
    <row r="44048" spans="6:12" x14ac:dyDescent="0.35">
      <c r="F44048" s="34"/>
      <c r="J44048" s="34"/>
      <c r="K44048" s="34"/>
      <c r="L44048" s="34"/>
    </row>
    <row r="44049" spans="6:12" x14ac:dyDescent="0.35">
      <c r="F44049" s="34"/>
      <c r="J44049" s="34"/>
      <c r="K44049" s="34"/>
      <c r="L44049" s="34"/>
    </row>
    <row r="44050" spans="6:12" x14ac:dyDescent="0.35">
      <c r="F44050" s="34"/>
      <c r="J44050" s="34"/>
      <c r="K44050" s="34"/>
      <c r="L44050" s="34"/>
    </row>
    <row r="44051" spans="6:12" x14ac:dyDescent="0.35">
      <c r="F44051" s="34"/>
      <c r="J44051" s="34"/>
      <c r="K44051" s="34"/>
      <c r="L44051" s="34"/>
    </row>
    <row r="44052" spans="6:12" x14ac:dyDescent="0.35">
      <c r="F44052" s="34"/>
      <c r="J44052" s="34"/>
      <c r="K44052" s="34"/>
      <c r="L44052" s="34"/>
    </row>
    <row r="44053" spans="6:12" x14ac:dyDescent="0.35">
      <c r="F44053" s="34"/>
      <c r="J44053" s="34"/>
      <c r="K44053" s="34"/>
      <c r="L44053" s="34"/>
    </row>
    <row r="44054" spans="6:12" x14ac:dyDescent="0.35">
      <c r="F44054" s="34"/>
      <c r="J44054" s="34"/>
      <c r="K44054" s="34"/>
      <c r="L44054" s="34"/>
    </row>
    <row r="44055" spans="6:12" x14ac:dyDescent="0.35">
      <c r="F44055" s="34"/>
      <c r="J44055" s="34"/>
      <c r="K44055" s="34"/>
      <c r="L44055" s="34"/>
    </row>
    <row r="44056" spans="6:12" x14ac:dyDescent="0.35">
      <c r="F44056" s="34"/>
      <c r="J44056" s="34"/>
      <c r="K44056" s="34"/>
      <c r="L44056" s="34"/>
    </row>
    <row r="44057" spans="6:12" x14ac:dyDescent="0.35">
      <c r="F44057" s="34"/>
      <c r="J44057" s="34"/>
      <c r="K44057" s="34"/>
      <c r="L44057" s="34"/>
    </row>
    <row r="44058" spans="6:12" x14ac:dyDescent="0.35">
      <c r="F44058" s="34"/>
      <c r="J44058" s="34"/>
      <c r="K44058" s="34"/>
      <c r="L44058" s="34"/>
    </row>
    <row r="44059" spans="6:12" x14ac:dyDescent="0.35">
      <c r="F44059" s="34"/>
      <c r="J44059" s="34"/>
      <c r="K44059" s="34"/>
      <c r="L44059" s="34"/>
    </row>
    <row r="44060" spans="6:12" x14ac:dyDescent="0.35">
      <c r="F44060" s="34"/>
      <c r="J44060" s="34"/>
      <c r="K44060" s="34"/>
      <c r="L44060" s="34"/>
    </row>
    <row r="44061" spans="6:12" x14ac:dyDescent="0.35">
      <c r="F44061" s="34"/>
      <c r="J44061" s="34"/>
      <c r="K44061" s="34"/>
      <c r="L44061" s="34"/>
    </row>
    <row r="44062" spans="6:12" x14ac:dyDescent="0.35">
      <c r="F44062" s="34"/>
      <c r="J44062" s="34"/>
      <c r="K44062" s="34"/>
      <c r="L44062" s="34"/>
    </row>
    <row r="44063" spans="6:12" x14ac:dyDescent="0.35">
      <c r="F44063" s="34"/>
      <c r="J44063" s="34"/>
      <c r="K44063" s="34"/>
      <c r="L44063" s="34"/>
    </row>
    <row r="44064" spans="6:12" x14ac:dyDescent="0.35">
      <c r="F44064" s="34"/>
      <c r="J44064" s="34"/>
      <c r="K44064" s="34"/>
      <c r="L44064" s="34"/>
    </row>
    <row r="44065" spans="6:12" x14ac:dyDescent="0.35">
      <c r="F44065" s="34"/>
      <c r="J44065" s="34"/>
      <c r="K44065" s="34"/>
      <c r="L44065" s="34"/>
    </row>
    <row r="44066" spans="6:12" x14ac:dyDescent="0.35">
      <c r="F44066" s="34"/>
      <c r="J44066" s="34"/>
      <c r="K44066" s="34"/>
      <c r="L44066" s="34"/>
    </row>
    <row r="44067" spans="6:12" x14ac:dyDescent="0.35">
      <c r="F44067" s="34"/>
      <c r="J44067" s="34"/>
      <c r="K44067" s="34"/>
      <c r="L44067" s="34"/>
    </row>
    <row r="44068" spans="6:12" x14ac:dyDescent="0.35">
      <c r="F44068" s="34"/>
      <c r="J44068" s="34"/>
      <c r="K44068" s="34"/>
      <c r="L44068" s="34"/>
    </row>
    <row r="44069" spans="6:12" x14ac:dyDescent="0.35">
      <c r="F44069" s="34"/>
      <c r="J44069" s="34"/>
      <c r="K44069" s="34"/>
      <c r="L44069" s="34"/>
    </row>
    <row r="44070" spans="6:12" x14ac:dyDescent="0.35">
      <c r="F44070" s="34"/>
      <c r="J44070" s="34"/>
      <c r="K44070" s="34"/>
      <c r="L44070" s="34"/>
    </row>
    <row r="44071" spans="6:12" x14ac:dyDescent="0.35">
      <c r="F44071" s="34"/>
      <c r="J44071" s="34"/>
      <c r="K44071" s="34"/>
      <c r="L44071" s="34"/>
    </row>
    <row r="44072" spans="6:12" x14ac:dyDescent="0.35">
      <c r="F44072" s="34"/>
      <c r="J44072" s="34"/>
      <c r="K44072" s="34"/>
      <c r="L44072" s="34"/>
    </row>
    <row r="44073" spans="6:12" x14ac:dyDescent="0.35">
      <c r="F44073" s="34"/>
      <c r="J44073" s="34"/>
      <c r="K44073" s="34"/>
      <c r="L44073" s="34"/>
    </row>
    <row r="44074" spans="6:12" x14ac:dyDescent="0.35">
      <c r="F44074" s="34"/>
      <c r="J44074" s="34"/>
      <c r="K44074" s="34"/>
      <c r="L44074" s="34"/>
    </row>
    <row r="44075" spans="6:12" x14ac:dyDescent="0.35">
      <c r="F44075" s="34"/>
      <c r="J44075" s="34"/>
      <c r="K44075" s="34"/>
      <c r="L44075" s="34"/>
    </row>
    <row r="44076" spans="6:12" x14ac:dyDescent="0.35">
      <c r="F44076" s="34"/>
      <c r="J44076" s="34"/>
      <c r="K44076" s="34"/>
      <c r="L44076" s="34"/>
    </row>
    <row r="44077" spans="6:12" x14ac:dyDescent="0.35">
      <c r="F44077" s="34"/>
      <c r="J44077" s="34"/>
      <c r="K44077" s="34"/>
      <c r="L44077" s="34"/>
    </row>
    <row r="44078" spans="6:12" x14ac:dyDescent="0.35">
      <c r="F44078" s="34"/>
      <c r="J44078" s="34"/>
      <c r="K44078" s="34"/>
      <c r="L44078" s="34"/>
    </row>
    <row r="44079" spans="6:12" x14ac:dyDescent="0.35">
      <c r="F44079" s="34"/>
      <c r="J44079" s="34"/>
      <c r="K44079" s="34"/>
      <c r="L44079" s="34"/>
    </row>
    <row r="44080" spans="6:12" x14ac:dyDescent="0.35">
      <c r="F44080" s="34"/>
      <c r="J44080" s="34"/>
      <c r="K44080" s="34"/>
      <c r="L44080" s="34"/>
    </row>
    <row r="44081" spans="6:12" x14ac:dyDescent="0.35">
      <c r="F44081" s="34"/>
      <c r="J44081" s="34"/>
      <c r="K44081" s="34"/>
      <c r="L44081" s="34"/>
    </row>
    <row r="44082" spans="6:12" x14ac:dyDescent="0.35">
      <c r="F44082" s="34"/>
      <c r="J44082" s="34"/>
      <c r="K44082" s="34"/>
      <c r="L44082" s="34"/>
    </row>
    <row r="44083" spans="6:12" x14ac:dyDescent="0.35">
      <c r="F44083" s="34"/>
      <c r="J44083" s="34"/>
      <c r="K44083" s="34"/>
      <c r="L44083" s="34"/>
    </row>
    <row r="44084" spans="6:12" x14ac:dyDescent="0.35">
      <c r="F44084" s="34"/>
      <c r="J44084" s="34"/>
      <c r="K44084" s="34"/>
      <c r="L44084" s="34"/>
    </row>
    <row r="44085" spans="6:12" x14ac:dyDescent="0.35">
      <c r="F44085" s="34"/>
      <c r="J44085" s="34"/>
      <c r="K44085" s="34"/>
      <c r="L44085" s="34"/>
    </row>
    <row r="44086" spans="6:12" x14ac:dyDescent="0.35">
      <c r="F44086" s="34"/>
      <c r="J44086" s="34"/>
      <c r="K44086" s="34"/>
      <c r="L44086" s="34"/>
    </row>
    <row r="44087" spans="6:12" x14ac:dyDescent="0.35">
      <c r="F44087" s="34"/>
      <c r="J44087" s="34"/>
      <c r="K44087" s="34"/>
      <c r="L44087" s="34"/>
    </row>
    <row r="44088" spans="6:12" x14ac:dyDescent="0.35">
      <c r="F44088" s="34"/>
      <c r="J44088" s="34"/>
      <c r="K44088" s="34"/>
      <c r="L44088" s="34"/>
    </row>
    <row r="44089" spans="6:12" x14ac:dyDescent="0.35">
      <c r="F44089" s="34"/>
      <c r="J44089" s="34"/>
      <c r="K44089" s="34"/>
      <c r="L44089" s="34"/>
    </row>
    <row r="44090" spans="6:12" x14ac:dyDescent="0.35">
      <c r="F44090" s="34"/>
      <c r="J44090" s="34"/>
      <c r="K44090" s="34"/>
      <c r="L44090" s="34"/>
    </row>
    <row r="44091" spans="6:12" x14ac:dyDescent="0.35">
      <c r="F44091" s="34"/>
      <c r="J44091" s="34"/>
      <c r="K44091" s="34"/>
      <c r="L44091" s="34"/>
    </row>
    <row r="44092" spans="6:12" x14ac:dyDescent="0.35">
      <c r="F44092" s="34"/>
      <c r="J44092" s="34"/>
      <c r="K44092" s="34"/>
      <c r="L44092" s="34"/>
    </row>
    <row r="44093" spans="6:12" x14ac:dyDescent="0.35">
      <c r="F44093" s="34"/>
      <c r="J44093" s="34"/>
      <c r="K44093" s="34"/>
      <c r="L44093" s="34"/>
    </row>
    <row r="44094" spans="6:12" x14ac:dyDescent="0.35">
      <c r="F44094" s="34"/>
      <c r="J44094" s="34"/>
      <c r="K44094" s="34"/>
      <c r="L44094" s="34"/>
    </row>
    <row r="44095" spans="6:12" x14ac:dyDescent="0.35">
      <c r="F44095" s="34"/>
      <c r="J44095" s="34"/>
      <c r="K44095" s="34"/>
      <c r="L44095" s="34"/>
    </row>
    <row r="44096" spans="6:12" x14ac:dyDescent="0.35">
      <c r="F44096" s="34"/>
      <c r="J44096" s="34"/>
      <c r="K44096" s="34"/>
      <c r="L44096" s="34"/>
    </row>
    <row r="44097" spans="6:12" x14ac:dyDescent="0.35">
      <c r="F44097" s="34"/>
      <c r="J44097" s="34"/>
      <c r="K44097" s="34"/>
      <c r="L44097" s="34"/>
    </row>
    <row r="44098" spans="6:12" x14ac:dyDescent="0.35">
      <c r="F44098" s="34"/>
      <c r="J44098" s="34"/>
      <c r="K44098" s="34"/>
      <c r="L44098" s="34"/>
    </row>
    <row r="44099" spans="6:12" x14ac:dyDescent="0.35">
      <c r="F44099" s="34"/>
      <c r="J44099" s="34"/>
      <c r="K44099" s="34"/>
      <c r="L44099" s="34"/>
    </row>
    <row r="44100" spans="6:12" x14ac:dyDescent="0.35">
      <c r="F44100" s="34"/>
      <c r="J44100" s="34"/>
      <c r="K44100" s="34"/>
      <c r="L44100" s="34"/>
    </row>
    <row r="44101" spans="6:12" x14ac:dyDescent="0.35">
      <c r="F44101" s="34"/>
      <c r="J44101" s="34"/>
      <c r="K44101" s="34"/>
      <c r="L44101" s="34"/>
    </row>
    <row r="44102" spans="6:12" x14ac:dyDescent="0.35">
      <c r="F44102" s="34"/>
      <c r="J44102" s="34"/>
      <c r="K44102" s="34"/>
      <c r="L44102" s="34"/>
    </row>
    <row r="44103" spans="6:12" x14ac:dyDescent="0.35">
      <c r="F44103" s="34"/>
      <c r="J44103" s="34"/>
      <c r="K44103" s="34"/>
      <c r="L44103" s="34"/>
    </row>
    <row r="44104" spans="6:12" x14ac:dyDescent="0.35">
      <c r="F44104" s="34"/>
      <c r="J44104" s="34"/>
      <c r="K44104" s="34"/>
      <c r="L44104" s="34"/>
    </row>
    <row r="44105" spans="6:12" x14ac:dyDescent="0.35">
      <c r="F44105" s="34"/>
      <c r="J44105" s="34"/>
      <c r="K44105" s="34"/>
      <c r="L44105" s="34"/>
    </row>
    <row r="44106" spans="6:12" x14ac:dyDescent="0.35">
      <c r="F44106" s="34"/>
      <c r="J44106" s="34"/>
      <c r="K44106" s="34"/>
      <c r="L44106" s="34"/>
    </row>
    <row r="44107" spans="6:12" x14ac:dyDescent="0.35">
      <c r="F44107" s="34"/>
      <c r="J44107" s="34"/>
      <c r="K44107" s="34"/>
      <c r="L44107" s="34"/>
    </row>
    <row r="44108" spans="6:12" x14ac:dyDescent="0.35">
      <c r="F44108" s="34"/>
      <c r="J44108" s="34"/>
      <c r="K44108" s="34"/>
      <c r="L44108" s="34"/>
    </row>
    <row r="44109" spans="6:12" x14ac:dyDescent="0.35">
      <c r="F44109" s="34"/>
      <c r="J44109" s="34"/>
      <c r="K44109" s="34"/>
      <c r="L44109" s="34"/>
    </row>
    <row r="44110" spans="6:12" x14ac:dyDescent="0.35">
      <c r="F44110" s="34"/>
      <c r="J44110" s="34"/>
      <c r="K44110" s="34"/>
      <c r="L44110" s="34"/>
    </row>
    <row r="44111" spans="6:12" x14ac:dyDescent="0.35">
      <c r="F44111" s="34"/>
      <c r="J44111" s="34"/>
      <c r="K44111" s="34"/>
      <c r="L44111" s="34"/>
    </row>
    <row r="44112" spans="6:12" x14ac:dyDescent="0.35">
      <c r="F44112" s="34"/>
      <c r="J44112" s="34"/>
      <c r="K44112" s="34"/>
      <c r="L44112" s="34"/>
    </row>
    <row r="44113" spans="6:12" x14ac:dyDescent="0.35">
      <c r="F44113" s="34"/>
      <c r="J44113" s="34"/>
      <c r="K44113" s="34"/>
      <c r="L44113" s="34"/>
    </row>
    <row r="44114" spans="6:12" x14ac:dyDescent="0.35">
      <c r="F44114" s="34"/>
      <c r="J44114" s="34"/>
      <c r="K44114" s="34"/>
      <c r="L44114" s="34"/>
    </row>
    <row r="44115" spans="6:12" x14ac:dyDescent="0.35">
      <c r="F44115" s="34"/>
      <c r="J44115" s="34"/>
      <c r="K44115" s="34"/>
      <c r="L44115" s="34"/>
    </row>
    <row r="44116" spans="6:12" x14ac:dyDescent="0.35">
      <c r="F44116" s="34"/>
      <c r="J44116" s="34"/>
      <c r="K44116" s="34"/>
      <c r="L44116" s="34"/>
    </row>
    <row r="44117" spans="6:12" x14ac:dyDescent="0.35">
      <c r="F44117" s="34"/>
      <c r="J44117" s="34"/>
      <c r="K44117" s="34"/>
      <c r="L44117" s="34"/>
    </row>
    <row r="44118" spans="6:12" x14ac:dyDescent="0.35">
      <c r="F44118" s="34"/>
      <c r="J44118" s="34"/>
      <c r="K44118" s="34"/>
      <c r="L44118" s="34"/>
    </row>
    <row r="44119" spans="6:12" x14ac:dyDescent="0.35">
      <c r="F44119" s="34"/>
      <c r="J44119" s="34"/>
      <c r="K44119" s="34"/>
      <c r="L44119" s="34"/>
    </row>
    <row r="44120" spans="6:12" x14ac:dyDescent="0.35">
      <c r="F44120" s="34"/>
      <c r="J44120" s="34"/>
      <c r="K44120" s="34"/>
      <c r="L44120" s="34"/>
    </row>
    <row r="44121" spans="6:12" x14ac:dyDescent="0.35">
      <c r="F44121" s="34"/>
      <c r="J44121" s="34"/>
      <c r="K44121" s="34"/>
      <c r="L44121" s="34"/>
    </row>
    <row r="44122" spans="6:12" x14ac:dyDescent="0.35">
      <c r="F44122" s="34"/>
      <c r="J44122" s="34"/>
      <c r="K44122" s="34"/>
      <c r="L44122" s="34"/>
    </row>
    <row r="44123" spans="6:12" x14ac:dyDescent="0.35">
      <c r="F44123" s="34"/>
      <c r="J44123" s="34"/>
      <c r="K44123" s="34"/>
      <c r="L44123" s="34"/>
    </row>
    <row r="44124" spans="6:12" x14ac:dyDescent="0.35">
      <c r="F44124" s="34"/>
      <c r="J44124" s="34"/>
      <c r="K44124" s="34"/>
      <c r="L44124" s="34"/>
    </row>
    <row r="44125" spans="6:12" x14ac:dyDescent="0.35">
      <c r="F44125" s="34"/>
      <c r="J44125" s="34"/>
      <c r="K44125" s="34"/>
      <c r="L44125" s="34"/>
    </row>
    <row r="44126" spans="6:12" x14ac:dyDescent="0.35">
      <c r="F44126" s="34"/>
      <c r="J44126" s="34"/>
      <c r="K44126" s="34"/>
      <c r="L44126" s="34"/>
    </row>
    <row r="44127" spans="6:12" x14ac:dyDescent="0.35">
      <c r="F44127" s="34"/>
      <c r="J44127" s="34"/>
      <c r="K44127" s="34"/>
      <c r="L44127" s="34"/>
    </row>
    <row r="44128" spans="6:12" x14ac:dyDescent="0.35">
      <c r="F44128" s="34"/>
      <c r="J44128" s="34"/>
      <c r="K44128" s="34"/>
      <c r="L44128" s="34"/>
    </row>
    <row r="44129" spans="6:12" x14ac:dyDescent="0.35">
      <c r="F44129" s="34"/>
      <c r="J44129" s="34"/>
      <c r="K44129" s="34"/>
      <c r="L44129" s="34"/>
    </row>
    <row r="44130" spans="6:12" x14ac:dyDescent="0.35">
      <c r="F44130" s="34"/>
      <c r="J44130" s="34"/>
      <c r="K44130" s="34"/>
      <c r="L44130" s="34"/>
    </row>
    <row r="44131" spans="6:12" x14ac:dyDescent="0.35">
      <c r="F44131" s="34"/>
      <c r="J44131" s="34"/>
      <c r="K44131" s="34"/>
      <c r="L44131" s="34"/>
    </row>
    <row r="44132" spans="6:12" x14ac:dyDescent="0.35">
      <c r="F44132" s="34"/>
      <c r="J44132" s="34"/>
      <c r="K44132" s="34"/>
      <c r="L44132" s="34"/>
    </row>
    <row r="44133" spans="6:12" x14ac:dyDescent="0.35">
      <c r="F44133" s="34"/>
      <c r="J44133" s="34"/>
      <c r="K44133" s="34"/>
      <c r="L44133" s="34"/>
    </row>
    <row r="44134" spans="6:12" x14ac:dyDescent="0.35">
      <c r="F44134" s="34"/>
      <c r="J44134" s="34"/>
      <c r="K44134" s="34"/>
      <c r="L44134" s="34"/>
    </row>
    <row r="44135" spans="6:12" x14ac:dyDescent="0.35">
      <c r="F44135" s="34"/>
      <c r="J44135" s="34"/>
      <c r="K44135" s="34"/>
      <c r="L44135" s="34"/>
    </row>
    <row r="44136" spans="6:12" x14ac:dyDescent="0.35">
      <c r="F44136" s="34"/>
      <c r="J44136" s="34"/>
      <c r="K44136" s="34"/>
      <c r="L44136" s="34"/>
    </row>
    <row r="44137" spans="6:12" x14ac:dyDescent="0.35">
      <c r="F44137" s="34"/>
      <c r="J44137" s="34"/>
      <c r="K44137" s="34"/>
      <c r="L44137" s="34"/>
    </row>
    <row r="44138" spans="6:12" x14ac:dyDescent="0.35">
      <c r="F44138" s="34"/>
      <c r="J44138" s="34"/>
      <c r="K44138" s="34"/>
      <c r="L44138" s="34"/>
    </row>
    <row r="44139" spans="6:12" x14ac:dyDescent="0.35">
      <c r="F44139" s="34"/>
      <c r="J44139" s="34"/>
      <c r="K44139" s="34"/>
      <c r="L44139" s="34"/>
    </row>
    <row r="44140" spans="6:12" x14ac:dyDescent="0.35">
      <c r="F44140" s="34"/>
      <c r="J44140" s="34"/>
      <c r="K44140" s="34"/>
      <c r="L44140" s="34"/>
    </row>
    <row r="44141" spans="6:12" x14ac:dyDescent="0.35">
      <c r="F44141" s="34"/>
      <c r="J44141" s="34"/>
      <c r="K44141" s="34"/>
      <c r="L44141" s="34"/>
    </row>
    <row r="44142" spans="6:12" x14ac:dyDescent="0.35">
      <c r="F44142" s="34"/>
      <c r="J44142" s="34"/>
      <c r="K44142" s="34"/>
      <c r="L44142" s="34"/>
    </row>
    <row r="44143" spans="6:12" x14ac:dyDescent="0.35">
      <c r="F44143" s="34"/>
      <c r="J44143" s="34"/>
      <c r="K44143" s="34"/>
      <c r="L44143" s="34"/>
    </row>
    <row r="44144" spans="6:12" x14ac:dyDescent="0.35">
      <c r="F44144" s="34"/>
      <c r="J44144" s="34"/>
      <c r="K44144" s="34"/>
      <c r="L44144" s="34"/>
    </row>
    <row r="44145" spans="6:12" x14ac:dyDescent="0.35">
      <c r="F44145" s="34"/>
      <c r="J44145" s="34"/>
      <c r="K44145" s="34"/>
      <c r="L44145" s="34"/>
    </row>
    <row r="44146" spans="6:12" x14ac:dyDescent="0.35">
      <c r="F44146" s="34"/>
      <c r="J44146" s="34"/>
      <c r="K44146" s="34"/>
      <c r="L44146" s="34"/>
    </row>
    <row r="44147" spans="6:12" x14ac:dyDescent="0.35">
      <c r="F44147" s="34"/>
      <c r="J44147" s="34"/>
      <c r="K44147" s="34"/>
      <c r="L44147" s="34"/>
    </row>
    <row r="44148" spans="6:12" x14ac:dyDescent="0.35">
      <c r="F44148" s="34"/>
      <c r="J44148" s="34"/>
      <c r="K44148" s="34"/>
      <c r="L44148" s="34"/>
    </row>
    <row r="44149" spans="6:12" x14ac:dyDescent="0.35">
      <c r="F44149" s="34"/>
      <c r="J44149" s="34"/>
      <c r="K44149" s="34"/>
      <c r="L44149" s="34"/>
    </row>
    <row r="44150" spans="6:12" x14ac:dyDescent="0.35">
      <c r="F44150" s="34"/>
      <c r="J44150" s="34"/>
      <c r="K44150" s="34"/>
      <c r="L44150" s="34"/>
    </row>
    <row r="44151" spans="6:12" x14ac:dyDescent="0.35">
      <c r="F44151" s="34"/>
      <c r="J44151" s="34"/>
      <c r="K44151" s="34"/>
      <c r="L44151" s="34"/>
    </row>
    <row r="44152" spans="6:12" x14ac:dyDescent="0.35">
      <c r="F44152" s="34"/>
      <c r="J44152" s="34"/>
      <c r="K44152" s="34"/>
      <c r="L44152" s="34"/>
    </row>
    <row r="44153" spans="6:12" x14ac:dyDescent="0.35">
      <c r="F44153" s="34"/>
      <c r="J44153" s="34"/>
      <c r="K44153" s="34"/>
      <c r="L44153" s="34"/>
    </row>
    <row r="44154" spans="6:12" x14ac:dyDescent="0.35">
      <c r="F44154" s="34"/>
      <c r="J44154" s="34"/>
      <c r="K44154" s="34"/>
      <c r="L44154" s="34"/>
    </row>
    <row r="44155" spans="6:12" x14ac:dyDescent="0.35">
      <c r="F44155" s="34"/>
      <c r="J44155" s="34"/>
      <c r="K44155" s="34"/>
      <c r="L44155" s="34"/>
    </row>
    <row r="44156" spans="6:12" x14ac:dyDescent="0.35">
      <c r="F44156" s="34"/>
      <c r="J44156" s="34"/>
      <c r="K44156" s="34"/>
      <c r="L44156" s="34"/>
    </row>
    <row r="44157" spans="6:12" x14ac:dyDescent="0.35">
      <c r="F44157" s="34"/>
      <c r="J44157" s="34"/>
      <c r="K44157" s="34"/>
      <c r="L44157" s="34"/>
    </row>
    <row r="44158" spans="6:12" x14ac:dyDescent="0.35">
      <c r="F44158" s="34"/>
      <c r="J44158" s="34"/>
      <c r="K44158" s="34"/>
      <c r="L44158" s="34"/>
    </row>
    <row r="44159" spans="6:12" x14ac:dyDescent="0.35">
      <c r="F44159" s="34"/>
      <c r="J44159" s="34"/>
      <c r="K44159" s="34"/>
      <c r="L44159" s="34"/>
    </row>
    <row r="44160" spans="6:12" x14ac:dyDescent="0.35">
      <c r="F44160" s="34"/>
      <c r="J44160" s="34"/>
      <c r="K44160" s="34"/>
      <c r="L44160" s="34"/>
    </row>
    <row r="44161" spans="6:12" x14ac:dyDescent="0.35">
      <c r="F44161" s="34"/>
      <c r="J44161" s="34"/>
      <c r="K44161" s="34"/>
      <c r="L44161" s="34"/>
    </row>
    <row r="44162" spans="6:12" x14ac:dyDescent="0.35">
      <c r="F44162" s="34"/>
      <c r="J44162" s="34"/>
      <c r="K44162" s="34"/>
      <c r="L44162" s="34"/>
    </row>
    <row r="44163" spans="6:12" x14ac:dyDescent="0.35">
      <c r="F44163" s="34"/>
      <c r="J44163" s="34"/>
      <c r="K44163" s="34"/>
      <c r="L44163" s="34"/>
    </row>
    <row r="44164" spans="6:12" x14ac:dyDescent="0.35">
      <c r="F44164" s="34"/>
      <c r="J44164" s="34"/>
      <c r="K44164" s="34"/>
      <c r="L44164" s="34"/>
    </row>
    <row r="44165" spans="6:12" x14ac:dyDescent="0.35">
      <c r="F44165" s="34"/>
      <c r="J44165" s="34"/>
      <c r="K44165" s="34"/>
      <c r="L44165" s="34"/>
    </row>
    <row r="44166" spans="6:12" x14ac:dyDescent="0.35">
      <c r="F44166" s="34"/>
      <c r="J44166" s="34"/>
      <c r="K44166" s="34"/>
      <c r="L44166" s="34"/>
    </row>
    <row r="44167" spans="6:12" x14ac:dyDescent="0.35">
      <c r="F44167" s="34"/>
      <c r="J44167" s="34"/>
      <c r="K44167" s="34"/>
      <c r="L44167" s="34"/>
    </row>
    <row r="44168" spans="6:12" x14ac:dyDescent="0.35">
      <c r="F44168" s="34"/>
      <c r="J44168" s="34"/>
      <c r="K44168" s="34"/>
      <c r="L44168" s="34"/>
    </row>
    <row r="44169" spans="6:12" x14ac:dyDescent="0.35">
      <c r="F44169" s="34"/>
      <c r="J44169" s="34"/>
      <c r="K44169" s="34"/>
      <c r="L44169" s="34"/>
    </row>
    <row r="44170" spans="6:12" x14ac:dyDescent="0.35">
      <c r="F44170" s="34"/>
      <c r="J44170" s="34"/>
      <c r="K44170" s="34"/>
      <c r="L44170" s="34"/>
    </row>
    <row r="44171" spans="6:12" x14ac:dyDescent="0.35">
      <c r="F44171" s="34"/>
      <c r="J44171" s="34"/>
      <c r="K44171" s="34"/>
      <c r="L44171" s="34"/>
    </row>
    <row r="44172" spans="6:12" x14ac:dyDescent="0.35">
      <c r="F44172" s="34"/>
      <c r="J44172" s="34"/>
      <c r="K44172" s="34"/>
      <c r="L44172" s="34"/>
    </row>
    <row r="44173" spans="6:12" x14ac:dyDescent="0.35">
      <c r="F44173" s="34"/>
      <c r="J44173" s="34"/>
      <c r="K44173" s="34"/>
      <c r="L44173" s="34"/>
    </row>
    <row r="44174" spans="6:12" x14ac:dyDescent="0.35">
      <c r="F44174" s="34"/>
      <c r="J44174" s="34"/>
      <c r="K44174" s="34"/>
      <c r="L44174" s="34"/>
    </row>
    <row r="44175" spans="6:12" x14ac:dyDescent="0.35">
      <c r="F44175" s="34"/>
      <c r="J44175" s="34"/>
      <c r="K44175" s="34"/>
      <c r="L44175" s="34"/>
    </row>
    <row r="44176" spans="6:12" x14ac:dyDescent="0.35">
      <c r="F44176" s="34"/>
      <c r="J44176" s="34"/>
      <c r="K44176" s="34"/>
      <c r="L44176" s="34"/>
    </row>
    <row r="44177" spans="6:12" x14ac:dyDescent="0.35">
      <c r="F44177" s="34"/>
      <c r="J44177" s="34"/>
      <c r="K44177" s="34"/>
      <c r="L44177" s="34"/>
    </row>
    <row r="44178" spans="6:12" x14ac:dyDescent="0.35">
      <c r="F44178" s="34"/>
      <c r="J44178" s="34"/>
      <c r="K44178" s="34"/>
      <c r="L44178" s="34"/>
    </row>
    <row r="44179" spans="6:12" x14ac:dyDescent="0.35">
      <c r="F44179" s="34"/>
      <c r="J44179" s="34"/>
      <c r="K44179" s="34"/>
      <c r="L44179" s="34"/>
    </row>
    <row r="44180" spans="6:12" x14ac:dyDescent="0.35">
      <c r="F44180" s="34"/>
      <c r="J44180" s="34"/>
      <c r="K44180" s="34"/>
      <c r="L44180" s="34"/>
    </row>
    <row r="44181" spans="6:12" x14ac:dyDescent="0.35">
      <c r="F44181" s="34"/>
      <c r="J44181" s="34"/>
      <c r="K44181" s="34"/>
      <c r="L44181" s="34"/>
    </row>
    <row r="44182" spans="6:12" x14ac:dyDescent="0.35">
      <c r="F44182" s="34"/>
      <c r="J44182" s="34"/>
      <c r="K44182" s="34"/>
      <c r="L44182" s="34"/>
    </row>
    <row r="44183" spans="6:12" x14ac:dyDescent="0.35">
      <c r="F44183" s="34"/>
      <c r="J44183" s="34"/>
      <c r="K44183" s="34"/>
      <c r="L44183" s="34"/>
    </row>
    <row r="44184" spans="6:12" x14ac:dyDescent="0.35">
      <c r="F44184" s="34"/>
      <c r="J44184" s="34"/>
      <c r="K44184" s="34"/>
      <c r="L44184" s="34"/>
    </row>
    <row r="44185" spans="6:12" x14ac:dyDescent="0.35">
      <c r="F44185" s="34"/>
      <c r="J44185" s="34"/>
      <c r="K44185" s="34"/>
      <c r="L44185" s="34"/>
    </row>
    <row r="44186" spans="6:12" x14ac:dyDescent="0.35">
      <c r="F44186" s="34"/>
      <c r="J44186" s="34"/>
      <c r="K44186" s="34"/>
      <c r="L44186" s="34"/>
    </row>
    <row r="44187" spans="6:12" x14ac:dyDescent="0.35">
      <c r="F44187" s="34"/>
      <c r="J44187" s="34"/>
      <c r="K44187" s="34"/>
      <c r="L44187" s="34"/>
    </row>
    <row r="44188" spans="6:12" x14ac:dyDescent="0.35">
      <c r="F44188" s="34"/>
      <c r="J44188" s="34"/>
      <c r="K44188" s="34"/>
      <c r="L44188" s="34"/>
    </row>
    <row r="44189" spans="6:12" x14ac:dyDescent="0.35">
      <c r="F44189" s="34"/>
      <c r="J44189" s="34"/>
      <c r="K44189" s="34"/>
      <c r="L44189" s="34"/>
    </row>
    <row r="44190" spans="6:12" x14ac:dyDescent="0.35">
      <c r="F44190" s="34"/>
      <c r="J44190" s="34"/>
      <c r="K44190" s="34"/>
      <c r="L44190" s="34"/>
    </row>
    <row r="44191" spans="6:12" x14ac:dyDescent="0.35">
      <c r="F44191" s="34"/>
      <c r="J44191" s="34"/>
      <c r="K44191" s="34"/>
      <c r="L44191" s="34"/>
    </row>
    <row r="44192" spans="6:12" x14ac:dyDescent="0.35">
      <c r="F44192" s="34"/>
      <c r="J44192" s="34"/>
      <c r="K44192" s="34"/>
      <c r="L44192" s="34"/>
    </row>
    <row r="44193" spans="6:12" x14ac:dyDescent="0.35">
      <c r="F44193" s="34"/>
      <c r="J44193" s="34"/>
      <c r="K44193" s="34"/>
      <c r="L44193" s="34"/>
    </row>
    <row r="44194" spans="6:12" x14ac:dyDescent="0.35">
      <c r="F44194" s="34"/>
      <c r="J44194" s="34"/>
      <c r="K44194" s="34"/>
      <c r="L44194" s="34"/>
    </row>
    <row r="44195" spans="6:12" x14ac:dyDescent="0.35">
      <c r="F44195" s="34"/>
      <c r="J44195" s="34"/>
      <c r="K44195" s="34"/>
      <c r="L44195" s="34"/>
    </row>
    <row r="44196" spans="6:12" x14ac:dyDescent="0.35">
      <c r="F44196" s="34"/>
      <c r="J44196" s="34"/>
      <c r="K44196" s="34"/>
      <c r="L44196" s="34"/>
    </row>
    <row r="44197" spans="6:12" x14ac:dyDescent="0.35">
      <c r="F44197" s="34"/>
      <c r="J44197" s="34"/>
      <c r="K44197" s="34"/>
      <c r="L44197" s="34"/>
    </row>
    <row r="44198" spans="6:12" x14ac:dyDescent="0.35">
      <c r="F44198" s="34"/>
      <c r="J44198" s="34"/>
      <c r="K44198" s="34"/>
      <c r="L44198" s="34"/>
    </row>
    <row r="44199" spans="6:12" x14ac:dyDescent="0.35">
      <c r="F44199" s="34"/>
      <c r="J44199" s="34"/>
      <c r="K44199" s="34"/>
      <c r="L44199" s="34"/>
    </row>
    <row r="44200" spans="6:12" x14ac:dyDescent="0.35">
      <c r="F44200" s="34"/>
      <c r="J44200" s="34"/>
      <c r="K44200" s="34"/>
      <c r="L44200" s="34"/>
    </row>
    <row r="44201" spans="6:12" x14ac:dyDescent="0.35">
      <c r="F44201" s="34"/>
      <c r="J44201" s="34"/>
      <c r="K44201" s="34"/>
      <c r="L44201" s="34"/>
    </row>
    <row r="44202" spans="6:12" x14ac:dyDescent="0.35">
      <c r="F44202" s="34"/>
      <c r="J44202" s="34"/>
      <c r="K44202" s="34"/>
      <c r="L44202" s="34"/>
    </row>
    <row r="44203" spans="6:12" x14ac:dyDescent="0.35">
      <c r="F44203" s="34"/>
      <c r="J44203" s="34"/>
      <c r="K44203" s="34"/>
      <c r="L44203" s="34"/>
    </row>
    <row r="44204" spans="6:12" x14ac:dyDescent="0.35">
      <c r="F44204" s="34"/>
      <c r="J44204" s="34"/>
      <c r="K44204" s="34"/>
      <c r="L44204" s="34"/>
    </row>
    <row r="44205" spans="6:12" x14ac:dyDescent="0.35">
      <c r="F44205" s="34"/>
      <c r="J44205" s="34"/>
      <c r="K44205" s="34"/>
      <c r="L44205" s="34"/>
    </row>
    <row r="44206" spans="6:12" x14ac:dyDescent="0.35">
      <c r="F44206" s="34"/>
      <c r="J44206" s="34"/>
      <c r="K44206" s="34"/>
      <c r="L44206" s="34"/>
    </row>
    <row r="44207" spans="6:12" x14ac:dyDescent="0.35">
      <c r="F44207" s="34"/>
      <c r="J44207" s="34"/>
      <c r="K44207" s="34"/>
      <c r="L44207" s="34"/>
    </row>
    <row r="44208" spans="6:12" x14ac:dyDescent="0.35">
      <c r="F44208" s="34"/>
      <c r="J44208" s="34"/>
      <c r="K44208" s="34"/>
      <c r="L44208" s="34"/>
    </row>
    <row r="44209" spans="6:12" x14ac:dyDescent="0.35">
      <c r="F44209" s="34"/>
      <c r="J44209" s="34"/>
      <c r="K44209" s="34"/>
      <c r="L44209" s="34"/>
    </row>
    <row r="44210" spans="6:12" x14ac:dyDescent="0.35">
      <c r="F44210" s="34"/>
      <c r="J44210" s="34"/>
      <c r="K44210" s="34"/>
      <c r="L44210" s="34"/>
    </row>
    <row r="44211" spans="6:12" x14ac:dyDescent="0.35">
      <c r="F44211" s="34"/>
      <c r="J44211" s="34"/>
      <c r="K44211" s="34"/>
      <c r="L44211" s="34"/>
    </row>
    <row r="44212" spans="6:12" x14ac:dyDescent="0.35">
      <c r="F44212" s="34"/>
      <c r="J44212" s="34"/>
      <c r="K44212" s="34"/>
      <c r="L44212" s="34"/>
    </row>
    <row r="44213" spans="6:12" x14ac:dyDescent="0.35">
      <c r="F44213" s="34"/>
      <c r="J44213" s="34"/>
      <c r="K44213" s="34"/>
      <c r="L44213" s="34"/>
    </row>
    <row r="44214" spans="6:12" x14ac:dyDescent="0.35">
      <c r="F44214" s="34"/>
      <c r="J44214" s="34"/>
      <c r="K44214" s="34"/>
      <c r="L44214" s="34"/>
    </row>
    <row r="44215" spans="6:12" x14ac:dyDescent="0.35">
      <c r="F44215" s="34"/>
      <c r="J44215" s="34"/>
      <c r="K44215" s="34"/>
      <c r="L44215" s="34"/>
    </row>
    <row r="44216" spans="6:12" x14ac:dyDescent="0.35">
      <c r="F44216" s="34"/>
      <c r="J44216" s="34"/>
      <c r="K44216" s="34"/>
      <c r="L44216" s="34"/>
    </row>
    <row r="44217" spans="6:12" x14ac:dyDescent="0.35">
      <c r="F44217" s="34"/>
      <c r="J44217" s="34"/>
      <c r="K44217" s="34"/>
      <c r="L44217" s="34"/>
    </row>
    <row r="44218" spans="6:12" x14ac:dyDescent="0.35">
      <c r="F44218" s="34"/>
      <c r="J44218" s="34"/>
      <c r="K44218" s="34"/>
      <c r="L44218" s="34"/>
    </row>
    <row r="44219" spans="6:12" x14ac:dyDescent="0.35">
      <c r="F44219" s="34"/>
      <c r="J44219" s="34"/>
      <c r="K44219" s="34"/>
      <c r="L44219" s="34"/>
    </row>
    <row r="44220" spans="6:12" x14ac:dyDescent="0.35">
      <c r="F44220" s="34"/>
      <c r="J44220" s="34"/>
      <c r="K44220" s="34"/>
      <c r="L44220" s="34"/>
    </row>
    <row r="44221" spans="6:12" x14ac:dyDescent="0.35">
      <c r="F44221" s="34"/>
      <c r="J44221" s="34"/>
      <c r="K44221" s="34"/>
      <c r="L44221" s="34"/>
    </row>
    <row r="44222" spans="6:12" x14ac:dyDescent="0.35">
      <c r="F44222" s="34"/>
      <c r="J44222" s="34"/>
      <c r="K44222" s="34"/>
      <c r="L44222" s="34"/>
    </row>
    <row r="44223" spans="6:12" x14ac:dyDescent="0.35">
      <c r="F44223" s="34"/>
      <c r="J44223" s="34"/>
      <c r="K44223" s="34"/>
      <c r="L44223" s="34"/>
    </row>
    <row r="44224" spans="6:12" x14ac:dyDescent="0.35">
      <c r="F44224" s="34"/>
      <c r="J44224" s="34"/>
      <c r="K44224" s="34"/>
      <c r="L44224" s="34"/>
    </row>
    <row r="44225" spans="6:12" x14ac:dyDescent="0.35">
      <c r="F44225" s="34"/>
      <c r="J44225" s="34"/>
      <c r="K44225" s="34"/>
      <c r="L44225" s="34"/>
    </row>
    <row r="44226" spans="6:12" x14ac:dyDescent="0.35">
      <c r="F44226" s="34"/>
      <c r="J44226" s="34"/>
      <c r="K44226" s="34"/>
      <c r="L44226" s="34"/>
    </row>
    <row r="44227" spans="6:12" x14ac:dyDescent="0.35">
      <c r="F44227" s="34"/>
      <c r="J44227" s="34"/>
      <c r="K44227" s="34"/>
      <c r="L44227" s="34"/>
    </row>
    <row r="44228" spans="6:12" x14ac:dyDescent="0.35">
      <c r="F44228" s="34"/>
      <c r="J44228" s="34"/>
      <c r="K44228" s="34"/>
      <c r="L44228" s="34"/>
    </row>
    <row r="44229" spans="6:12" x14ac:dyDescent="0.35">
      <c r="F44229" s="34"/>
      <c r="J44229" s="34"/>
      <c r="K44229" s="34"/>
      <c r="L44229" s="34"/>
    </row>
    <row r="44230" spans="6:12" x14ac:dyDescent="0.35">
      <c r="F44230" s="34"/>
      <c r="J44230" s="34"/>
      <c r="K44230" s="34"/>
      <c r="L44230" s="34"/>
    </row>
    <row r="44231" spans="6:12" x14ac:dyDescent="0.35">
      <c r="F44231" s="34"/>
      <c r="J44231" s="34"/>
      <c r="K44231" s="34"/>
      <c r="L44231" s="34"/>
    </row>
    <row r="44232" spans="6:12" x14ac:dyDescent="0.35">
      <c r="F44232" s="34"/>
      <c r="J44232" s="34"/>
      <c r="K44232" s="34"/>
      <c r="L44232" s="34"/>
    </row>
    <row r="44233" spans="6:12" x14ac:dyDescent="0.35">
      <c r="F44233" s="34"/>
      <c r="J44233" s="34"/>
      <c r="K44233" s="34"/>
      <c r="L44233" s="34"/>
    </row>
    <row r="44234" spans="6:12" x14ac:dyDescent="0.35">
      <c r="F44234" s="34"/>
      <c r="J44234" s="34"/>
      <c r="K44234" s="34"/>
      <c r="L44234" s="34"/>
    </row>
    <row r="44235" spans="6:12" x14ac:dyDescent="0.35">
      <c r="F44235" s="34"/>
      <c r="J44235" s="34"/>
      <c r="K44235" s="34"/>
      <c r="L44235" s="34"/>
    </row>
    <row r="44236" spans="6:12" x14ac:dyDescent="0.35">
      <c r="F44236" s="34"/>
      <c r="J44236" s="34"/>
      <c r="K44236" s="34"/>
      <c r="L44236" s="34"/>
    </row>
    <row r="44237" spans="6:12" x14ac:dyDescent="0.35">
      <c r="F44237" s="34"/>
      <c r="J44237" s="34"/>
      <c r="K44237" s="34"/>
      <c r="L44237" s="34"/>
    </row>
    <row r="44238" spans="6:12" x14ac:dyDescent="0.35">
      <c r="F44238" s="34"/>
      <c r="J44238" s="34"/>
      <c r="K44238" s="34"/>
      <c r="L44238" s="34"/>
    </row>
    <row r="44239" spans="6:12" x14ac:dyDescent="0.35">
      <c r="F44239" s="34"/>
      <c r="J44239" s="34"/>
      <c r="K44239" s="34"/>
      <c r="L44239" s="34"/>
    </row>
    <row r="44240" spans="6:12" x14ac:dyDescent="0.35">
      <c r="F44240" s="34"/>
      <c r="J44240" s="34"/>
      <c r="K44240" s="34"/>
      <c r="L44240" s="34"/>
    </row>
    <row r="44241" spans="6:12" x14ac:dyDescent="0.35">
      <c r="F44241" s="34"/>
      <c r="J44241" s="34"/>
      <c r="K44241" s="34"/>
      <c r="L44241" s="34"/>
    </row>
    <row r="44242" spans="6:12" x14ac:dyDescent="0.35">
      <c r="F44242" s="34"/>
      <c r="J44242" s="34"/>
      <c r="K44242" s="34"/>
      <c r="L44242" s="34"/>
    </row>
    <row r="44243" spans="6:12" x14ac:dyDescent="0.35">
      <c r="F44243" s="34"/>
      <c r="J44243" s="34"/>
      <c r="K44243" s="34"/>
      <c r="L44243" s="34"/>
    </row>
    <row r="44244" spans="6:12" x14ac:dyDescent="0.35">
      <c r="F44244" s="34"/>
      <c r="J44244" s="34"/>
      <c r="K44244" s="34"/>
      <c r="L44244" s="34"/>
    </row>
    <row r="44245" spans="6:12" x14ac:dyDescent="0.35">
      <c r="F44245" s="34"/>
      <c r="J44245" s="34"/>
      <c r="K44245" s="34"/>
      <c r="L44245" s="34"/>
    </row>
    <row r="44246" spans="6:12" x14ac:dyDescent="0.35">
      <c r="F44246" s="34"/>
      <c r="J44246" s="34"/>
      <c r="K44246" s="34"/>
      <c r="L44246" s="34"/>
    </row>
    <row r="44247" spans="6:12" x14ac:dyDescent="0.35">
      <c r="F44247" s="34"/>
      <c r="J44247" s="34"/>
      <c r="K44247" s="34"/>
      <c r="L44247" s="34"/>
    </row>
    <row r="44248" spans="6:12" x14ac:dyDescent="0.35">
      <c r="F44248" s="34"/>
      <c r="J44248" s="34"/>
      <c r="K44248" s="34"/>
      <c r="L44248" s="34"/>
    </row>
    <row r="44249" spans="6:12" x14ac:dyDescent="0.35">
      <c r="F44249" s="34"/>
      <c r="J44249" s="34"/>
      <c r="K44249" s="34"/>
      <c r="L44249" s="34"/>
    </row>
    <row r="44250" spans="6:12" x14ac:dyDescent="0.35">
      <c r="F44250" s="34"/>
      <c r="J44250" s="34"/>
      <c r="K44250" s="34"/>
      <c r="L44250" s="34"/>
    </row>
    <row r="44251" spans="6:12" x14ac:dyDescent="0.35">
      <c r="F44251" s="34"/>
      <c r="J44251" s="34"/>
      <c r="K44251" s="34"/>
      <c r="L44251" s="34"/>
    </row>
    <row r="44252" spans="6:12" x14ac:dyDescent="0.35">
      <c r="F44252" s="34"/>
      <c r="J44252" s="34"/>
      <c r="K44252" s="34"/>
      <c r="L44252" s="34"/>
    </row>
    <row r="44253" spans="6:12" x14ac:dyDescent="0.35">
      <c r="F44253" s="34"/>
      <c r="J44253" s="34"/>
      <c r="K44253" s="34"/>
      <c r="L44253" s="34"/>
    </row>
    <row r="44254" spans="6:12" x14ac:dyDescent="0.35">
      <c r="F44254" s="34"/>
      <c r="J44254" s="34"/>
      <c r="K44254" s="34"/>
      <c r="L44254" s="34"/>
    </row>
    <row r="44255" spans="6:12" x14ac:dyDescent="0.35">
      <c r="F44255" s="34"/>
      <c r="J44255" s="34"/>
      <c r="K44255" s="34"/>
      <c r="L44255" s="34"/>
    </row>
    <row r="44256" spans="6:12" x14ac:dyDescent="0.35">
      <c r="F44256" s="34"/>
      <c r="J44256" s="34"/>
      <c r="K44256" s="34"/>
      <c r="L44256" s="34"/>
    </row>
    <row r="44257" spans="6:12" x14ac:dyDescent="0.35">
      <c r="F44257" s="34"/>
      <c r="J44257" s="34"/>
      <c r="K44257" s="34"/>
      <c r="L44257" s="34"/>
    </row>
    <row r="44258" spans="6:12" x14ac:dyDescent="0.35">
      <c r="F44258" s="34"/>
      <c r="J44258" s="34"/>
      <c r="K44258" s="34"/>
      <c r="L44258" s="34"/>
    </row>
    <row r="44259" spans="6:12" x14ac:dyDescent="0.35">
      <c r="F44259" s="34"/>
      <c r="J44259" s="34"/>
      <c r="K44259" s="34"/>
      <c r="L44259" s="34"/>
    </row>
    <row r="44260" spans="6:12" x14ac:dyDescent="0.35">
      <c r="F44260" s="34"/>
      <c r="J44260" s="34"/>
      <c r="K44260" s="34"/>
      <c r="L44260" s="34"/>
    </row>
    <row r="44261" spans="6:12" x14ac:dyDescent="0.35">
      <c r="F44261" s="34"/>
      <c r="J44261" s="34"/>
      <c r="K44261" s="34"/>
      <c r="L44261" s="34"/>
    </row>
    <row r="44262" spans="6:12" x14ac:dyDescent="0.35">
      <c r="F44262" s="34"/>
      <c r="J44262" s="34"/>
      <c r="K44262" s="34"/>
      <c r="L44262" s="34"/>
    </row>
    <row r="44263" spans="6:12" x14ac:dyDescent="0.35">
      <c r="F44263" s="34"/>
      <c r="J44263" s="34"/>
      <c r="K44263" s="34"/>
      <c r="L44263" s="34"/>
    </row>
    <row r="44264" spans="6:12" x14ac:dyDescent="0.35">
      <c r="F44264" s="34"/>
      <c r="J44264" s="34"/>
      <c r="K44264" s="34"/>
      <c r="L44264" s="34"/>
    </row>
    <row r="44265" spans="6:12" x14ac:dyDescent="0.35">
      <c r="F44265" s="34"/>
      <c r="J44265" s="34"/>
      <c r="K44265" s="34"/>
      <c r="L44265" s="34"/>
    </row>
    <row r="44266" spans="6:12" x14ac:dyDescent="0.35">
      <c r="F44266" s="34"/>
      <c r="J44266" s="34"/>
      <c r="K44266" s="34"/>
      <c r="L44266" s="34"/>
    </row>
    <row r="44267" spans="6:12" x14ac:dyDescent="0.35">
      <c r="F44267" s="34"/>
      <c r="J44267" s="34"/>
      <c r="K44267" s="34"/>
      <c r="L44267" s="34"/>
    </row>
    <row r="44268" spans="6:12" x14ac:dyDescent="0.35">
      <c r="F44268" s="34"/>
      <c r="J44268" s="34"/>
      <c r="K44268" s="34"/>
      <c r="L44268" s="34"/>
    </row>
    <row r="44269" spans="6:12" x14ac:dyDescent="0.35">
      <c r="F44269" s="34"/>
      <c r="J44269" s="34"/>
      <c r="K44269" s="34"/>
      <c r="L44269" s="34"/>
    </row>
    <row r="44270" spans="6:12" x14ac:dyDescent="0.35">
      <c r="F44270" s="34"/>
      <c r="J44270" s="34"/>
      <c r="K44270" s="34"/>
      <c r="L44270" s="34"/>
    </row>
    <row r="44271" spans="6:12" x14ac:dyDescent="0.35">
      <c r="F44271" s="34"/>
      <c r="J44271" s="34"/>
      <c r="K44271" s="34"/>
      <c r="L44271" s="34"/>
    </row>
    <row r="44272" spans="6:12" x14ac:dyDescent="0.35">
      <c r="F44272" s="34"/>
      <c r="J44272" s="34"/>
      <c r="K44272" s="34"/>
      <c r="L44272" s="34"/>
    </row>
    <row r="44273" spans="6:12" x14ac:dyDescent="0.35">
      <c r="F44273" s="34"/>
      <c r="J44273" s="34"/>
      <c r="K44273" s="34"/>
      <c r="L44273" s="34"/>
    </row>
    <row r="44274" spans="6:12" x14ac:dyDescent="0.35">
      <c r="F44274" s="34"/>
      <c r="J44274" s="34"/>
      <c r="K44274" s="34"/>
      <c r="L44274" s="34"/>
    </row>
    <row r="44275" spans="6:12" x14ac:dyDescent="0.35">
      <c r="F44275" s="34"/>
      <c r="J44275" s="34"/>
      <c r="K44275" s="34"/>
      <c r="L44275" s="34"/>
    </row>
    <row r="44276" spans="6:12" x14ac:dyDescent="0.35">
      <c r="F44276" s="34"/>
      <c r="J44276" s="34"/>
      <c r="K44276" s="34"/>
      <c r="L44276" s="34"/>
    </row>
    <row r="44277" spans="6:12" x14ac:dyDescent="0.35">
      <c r="F44277" s="34"/>
      <c r="J44277" s="34"/>
      <c r="K44277" s="34"/>
      <c r="L44277" s="34"/>
    </row>
    <row r="44278" spans="6:12" x14ac:dyDescent="0.35">
      <c r="F44278" s="34"/>
      <c r="J44278" s="34"/>
      <c r="K44278" s="34"/>
      <c r="L44278" s="34"/>
    </row>
    <row r="44279" spans="6:12" x14ac:dyDescent="0.35">
      <c r="F44279" s="34"/>
      <c r="J44279" s="34"/>
      <c r="K44279" s="34"/>
      <c r="L44279" s="34"/>
    </row>
    <row r="44280" spans="6:12" x14ac:dyDescent="0.35">
      <c r="F44280" s="34"/>
      <c r="J44280" s="34"/>
      <c r="K44280" s="34"/>
      <c r="L44280" s="34"/>
    </row>
    <row r="44281" spans="6:12" x14ac:dyDescent="0.35">
      <c r="F44281" s="34"/>
      <c r="J44281" s="34"/>
      <c r="K44281" s="34"/>
      <c r="L44281" s="34"/>
    </row>
    <row r="44282" spans="6:12" x14ac:dyDescent="0.35">
      <c r="F44282" s="34"/>
      <c r="J44282" s="34"/>
      <c r="K44282" s="34"/>
      <c r="L44282" s="34"/>
    </row>
    <row r="44283" spans="6:12" x14ac:dyDescent="0.35">
      <c r="F44283" s="34"/>
      <c r="J44283" s="34"/>
      <c r="K44283" s="34"/>
      <c r="L44283" s="34"/>
    </row>
    <row r="44284" spans="6:12" x14ac:dyDescent="0.35">
      <c r="F44284" s="34"/>
      <c r="J44284" s="34"/>
      <c r="K44284" s="34"/>
      <c r="L44284" s="34"/>
    </row>
    <row r="44285" spans="6:12" x14ac:dyDescent="0.35">
      <c r="F44285" s="34"/>
      <c r="J44285" s="34"/>
      <c r="K44285" s="34"/>
      <c r="L44285" s="34"/>
    </row>
    <row r="44286" spans="6:12" x14ac:dyDescent="0.35">
      <c r="F44286" s="34"/>
      <c r="J44286" s="34"/>
      <c r="K44286" s="34"/>
      <c r="L44286" s="34"/>
    </row>
    <row r="44287" spans="6:12" x14ac:dyDescent="0.35">
      <c r="F44287" s="34"/>
      <c r="J44287" s="34"/>
      <c r="K44287" s="34"/>
      <c r="L44287" s="34"/>
    </row>
    <row r="44288" spans="6:12" x14ac:dyDescent="0.35">
      <c r="F44288" s="34"/>
      <c r="J44288" s="34"/>
      <c r="K44288" s="34"/>
      <c r="L44288" s="34"/>
    </row>
    <row r="44289" spans="6:12" x14ac:dyDescent="0.35">
      <c r="F44289" s="34"/>
      <c r="J44289" s="34"/>
      <c r="K44289" s="34"/>
      <c r="L44289" s="34"/>
    </row>
    <row r="44290" spans="6:12" x14ac:dyDescent="0.35">
      <c r="F44290" s="34"/>
      <c r="J44290" s="34"/>
      <c r="K44290" s="34"/>
      <c r="L44290" s="34"/>
    </row>
    <row r="44291" spans="6:12" x14ac:dyDescent="0.35">
      <c r="F44291" s="34"/>
      <c r="J44291" s="34"/>
      <c r="K44291" s="34"/>
      <c r="L44291" s="34"/>
    </row>
    <row r="44292" spans="6:12" x14ac:dyDescent="0.35">
      <c r="F44292" s="34"/>
      <c r="J44292" s="34"/>
      <c r="K44292" s="34"/>
      <c r="L44292" s="34"/>
    </row>
    <row r="44293" spans="6:12" x14ac:dyDescent="0.35">
      <c r="F44293" s="34"/>
      <c r="J44293" s="34"/>
      <c r="K44293" s="34"/>
      <c r="L44293" s="34"/>
    </row>
    <row r="44294" spans="6:12" x14ac:dyDescent="0.35">
      <c r="F44294" s="34"/>
      <c r="J44294" s="34"/>
      <c r="K44294" s="34"/>
      <c r="L44294" s="34"/>
    </row>
    <row r="44295" spans="6:12" x14ac:dyDescent="0.35">
      <c r="F44295" s="34"/>
      <c r="J44295" s="34"/>
      <c r="K44295" s="34"/>
      <c r="L44295" s="34"/>
    </row>
    <row r="44296" spans="6:12" x14ac:dyDescent="0.35">
      <c r="F44296" s="34"/>
      <c r="J44296" s="34"/>
      <c r="K44296" s="34"/>
      <c r="L44296" s="34"/>
    </row>
    <row r="44297" spans="6:12" x14ac:dyDescent="0.35">
      <c r="F44297" s="34"/>
      <c r="J44297" s="34"/>
      <c r="K44297" s="34"/>
      <c r="L44297" s="34"/>
    </row>
    <row r="44298" spans="6:12" x14ac:dyDescent="0.35">
      <c r="F44298" s="34"/>
      <c r="J44298" s="34"/>
      <c r="K44298" s="34"/>
      <c r="L44298" s="34"/>
    </row>
    <row r="44299" spans="6:12" x14ac:dyDescent="0.35">
      <c r="F44299" s="34"/>
      <c r="J44299" s="34"/>
      <c r="K44299" s="34"/>
      <c r="L44299" s="34"/>
    </row>
    <row r="44300" spans="6:12" x14ac:dyDescent="0.35">
      <c r="F44300" s="34"/>
      <c r="J44300" s="34"/>
      <c r="K44300" s="34"/>
      <c r="L44300" s="34"/>
    </row>
    <row r="44301" spans="6:12" x14ac:dyDescent="0.35">
      <c r="F44301" s="34"/>
      <c r="J44301" s="34"/>
      <c r="K44301" s="34"/>
      <c r="L44301" s="34"/>
    </row>
    <row r="44302" spans="6:12" x14ac:dyDescent="0.35">
      <c r="F44302" s="34"/>
      <c r="J44302" s="34"/>
      <c r="K44302" s="34"/>
      <c r="L44302" s="34"/>
    </row>
    <row r="44303" spans="6:12" x14ac:dyDescent="0.35">
      <c r="F44303" s="34"/>
      <c r="J44303" s="34"/>
      <c r="K44303" s="34"/>
      <c r="L44303" s="34"/>
    </row>
    <row r="44304" spans="6:12" x14ac:dyDescent="0.35">
      <c r="F44304" s="34"/>
      <c r="J44304" s="34"/>
      <c r="K44304" s="34"/>
      <c r="L44304" s="34"/>
    </row>
    <row r="44305" spans="6:12" x14ac:dyDescent="0.35">
      <c r="F44305" s="34"/>
      <c r="J44305" s="34"/>
      <c r="K44305" s="34"/>
      <c r="L44305" s="34"/>
    </row>
    <row r="44306" spans="6:12" x14ac:dyDescent="0.35">
      <c r="F44306" s="34"/>
      <c r="J44306" s="34"/>
      <c r="K44306" s="34"/>
      <c r="L44306" s="34"/>
    </row>
    <row r="44307" spans="6:12" x14ac:dyDescent="0.35">
      <c r="F44307" s="34"/>
      <c r="J44307" s="34"/>
      <c r="K44307" s="34"/>
      <c r="L44307" s="34"/>
    </row>
    <row r="44308" spans="6:12" x14ac:dyDescent="0.35">
      <c r="F44308" s="34"/>
      <c r="J44308" s="34"/>
      <c r="K44308" s="34"/>
      <c r="L44308" s="34"/>
    </row>
    <row r="44309" spans="6:12" x14ac:dyDescent="0.35">
      <c r="F44309" s="34"/>
      <c r="J44309" s="34"/>
      <c r="K44309" s="34"/>
      <c r="L44309" s="34"/>
    </row>
    <row r="44310" spans="6:12" x14ac:dyDescent="0.35">
      <c r="F44310" s="34"/>
      <c r="J44310" s="34"/>
      <c r="K44310" s="34"/>
      <c r="L44310" s="34"/>
    </row>
    <row r="44311" spans="6:12" x14ac:dyDescent="0.35">
      <c r="F44311" s="34"/>
      <c r="J44311" s="34"/>
      <c r="K44311" s="34"/>
      <c r="L44311" s="34"/>
    </row>
    <row r="44312" spans="6:12" x14ac:dyDescent="0.35">
      <c r="F44312" s="34"/>
      <c r="J44312" s="34"/>
      <c r="K44312" s="34"/>
      <c r="L44312" s="34"/>
    </row>
    <row r="44313" spans="6:12" x14ac:dyDescent="0.35">
      <c r="F44313" s="34"/>
      <c r="J44313" s="34"/>
      <c r="K44313" s="34"/>
      <c r="L44313" s="34"/>
    </row>
    <row r="44314" spans="6:12" x14ac:dyDescent="0.35">
      <c r="F44314" s="34"/>
      <c r="J44314" s="34"/>
      <c r="K44314" s="34"/>
      <c r="L44314" s="34"/>
    </row>
    <row r="44315" spans="6:12" x14ac:dyDescent="0.35">
      <c r="F44315" s="34"/>
      <c r="J44315" s="34"/>
      <c r="K44315" s="34"/>
      <c r="L44315" s="34"/>
    </row>
    <row r="44316" spans="6:12" x14ac:dyDescent="0.35">
      <c r="F44316" s="34"/>
      <c r="J44316" s="34"/>
      <c r="K44316" s="34"/>
      <c r="L44316" s="34"/>
    </row>
    <row r="44317" spans="6:12" x14ac:dyDescent="0.35">
      <c r="F44317" s="34"/>
      <c r="J44317" s="34"/>
      <c r="K44317" s="34"/>
      <c r="L44317" s="34"/>
    </row>
    <row r="44318" spans="6:12" x14ac:dyDescent="0.35">
      <c r="F44318" s="34"/>
      <c r="J44318" s="34"/>
      <c r="K44318" s="34"/>
      <c r="L44318" s="34"/>
    </row>
    <row r="44319" spans="6:12" x14ac:dyDescent="0.35">
      <c r="F44319" s="34"/>
      <c r="J44319" s="34"/>
      <c r="K44319" s="34"/>
      <c r="L44319" s="34"/>
    </row>
    <row r="44320" spans="6:12" x14ac:dyDescent="0.35">
      <c r="F44320" s="34"/>
      <c r="J44320" s="34"/>
      <c r="K44320" s="34"/>
      <c r="L44320" s="34"/>
    </row>
    <row r="44321" spans="6:12" x14ac:dyDescent="0.35">
      <c r="F44321" s="34"/>
      <c r="J44321" s="34"/>
      <c r="K44321" s="34"/>
      <c r="L44321" s="34"/>
    </row>
    <row r="44322" spans="6:12" x14ac:dyDescent="0.35">
      <c r="F44322" s="34"/>
      <c r="J44322" s="34"/>
      <c r="K44322" s="34"/>
      <c r="L44322" s="34"/>
    </row>
    <row r="44323" spans="6:12" x14ac:dyDescent="0.35">
      <c r="F44323" s="34"/>
      <c r="J44323" s="34"/>
      <c r="K44323" s="34"/>
      <c r="L44323" s="34"/>
    </row>
    <row r="44324" spans="6:12" x14ac:dyDescent="0.35">
      <c r="F44324" s="34"/>
      <c r="J44324" s="34"/>
      <c r="K44324" s="34"/>
      <c r="L44324" s="34"/>
    </row>
    <row r="44325" spans="6:12" x14ac:dyDescent="0.35">
      <c r="F44325" s="34"/>
      <c r="J44325" s="34"/>
      <c r="K44325" s="34"/>
      <c r="L44325" s="34"/>
    </row>
    <row r="44326" spans="6:12" x14ac:dyDescent="0.35">
      <c r="F44326" s="34"/>
      <c r="J44326" s="34"/>
      <c r="K44326" s="34"/>
      <c r="L44326" s="34"/>
    </row>
    <row r="44327" spans="6:12" x14ac:dyDescent="0.35">
      <c r="F44327" s="34"/>
      <c r="J44327" s="34"/>
      <c r="K44327" s="34"/>
      <c r="L44327" s="34"/>
    </row>
    <row r="44328" spans="6:12" x14ac:dyDescent="0.35">
      <c r="F44328" s="34"/>
      <c r="J44328" s="34"/>
      <c r="K44328" s="34"/>
      <c r="L44328" s="34"/>
    </row>
    <row r="44329" spans="6:12" x14ac:dyDescent="0.35">
      <c r="F44329" s="34"/>
      <c r="J44329" s="34"/>
      <c r="K44329" s="34"/>
      <c r="L44329" s="34"/>
    </row>
    <row r="44330" spans="6:12" x14ac:dyDescent="0.35">
      <c r="F44330" s="34"/>
      <c r="J44330" s="34"/>
      <c r="K44330" s="34"/>
      <c r="L44330" s="34"/>
    </row>
    <row r="44331" spans="6:12" x14ac:dyDescent="0.35">
      <c r="F44331" s="34"/>
      <c r="J44331" s="34"/>
      <c r="K44331" s="34"/>
      <c r="L44331" s="34"/>
    </row>
    <row r="44332" spans="6:12" x14ac:dyDescent="0.35">
      <c r="F44332" s="34"/>
      <c r="J44332" s="34"/>
      <c r="K44332" s="34"/>
      <c r="L44332" s="34"/>
    </row>
    <row r="44333" spans="6:12" x14ac:dyDescent="0.35">
      <c r="F44333" s="34"/>
      <c r="J44333" s="34"/>
      <c r="K44333" s="34"/>
      <c r="L44333" s="34"/>
    </row>
    <row r="44334" spans="6:12" x14ac:dyDescent="0.35">
      <c r="F44334" s="34"/>
      <c r="J44334" s="34"/>
      <c r="K44334" s="34"/>
      <c r="L44334" s="34"/>
    </row>
    <row r="44335" spans="6:12" x14ac:dyDescent="0.35">
      <c r="F44335" s="34"/>
      <c r="J44335" s="34"/>
      <c r="K44335" s="34"/>
      <c r="L44335" s="34"/>
    </row>
    <row r="44336" spans="6:12" x14ac:dyDescent="0.35">
      <c r="F44336" s="34"/>
      <c r="J44336" s="34"/>
      <c r="K44336" s="34"/>
      <c r="L44336" s="34"/>
    </row>
    <row r="44337" spans="6:12" x14ac:dyDescent="0.35">
      <c r="F44337" s="34"/>
      <c r="J44337" s="34"/>
      <c r="K44337" s="34"/>
      <c r="L44337" s="34"/>
    </row>
    <row r="44338" spans="6:12" x14ac:dyDescent="0.35">
      <c r="F44338" s="34"/>
      <c r="J44338" s="34"/>
      <c r="K44338" s="34"/>
      <c r="L44338" s="34"/>
    </row>
    <row r="44339" spans="6:12" x14ac:dyDescent="0.35">
      <c r="F44339" s="34"/>
      <c r="J44339" s="34"/>
      <c r="K44339" s="34"/>
      <c r="L44339" s="34"/>
    </row>
    <row r="44340" spans="6:12" x14ac:dyDescent="0.35">
      <c r="F44340" s="34"/>
      <c r="J44340" s="34"/>
      <c r="K44340" s="34"/>
      <c r="L44340" s="34"/>
    </row>
    <row r="44341" spans="6:12" x14ac:dyDescent="0.35">
      <c r="F44341" s="34"/>
      <c r="J44341" s="34"/>
      <c r="K44341" s="34"/>
      <c r="L44341" s="34"/>
    </row>
    <row r="44342" spans="6:12" x14ac:dyDescent="0.35">
      <c r="F44342" s="34"/>
      <c r="J44342" s="34"/>
      <c r="K44342" s="34"/>
      <c r="L44342" s="34"/>
    </row>
    <row r="44343" spans="6:12" x14ac:dyDescent="0.35">
      <c r="F44343" s="34"/>
      <c r="J44343" s="34"/>
      <c r="K44343" s="34"/>
      <c r="L44343" s="34"/>
    </row>
    <row r="44344" spans="6:12" x14ac:dyDescent="0.35">
      <c r="F44344" s="34"/>
      <c r="J44344" s="34"/>
      <c r="K44344" s="34"/>
      <c r="L44344" s="34"/>
    </row>
    <row r="44345" spans="6:12" x14ac:dyDescent="0.35">
      <c r="F44345" s="34"/>
      <c r="J44345" s="34"/>
      <c r="K44345" s="34"/>
      <c r="L44345" s="34"/>
    </row>
    <row r="44346" spans="6:12" x14ac:dyDescent="0.35">
      <c r="F44346" s="34"/>
      <c r="J44346" s="34"/>
      <c r="K44346" s="34"/>
      <c r="L44346" s="34"/>
    </row>
    <row r="44347" spans="6:12" x14ac:dyDescent="0.35">
      <c r="F44347" s="34"/>
      <c r="J44347" s="34"/>
      <c r="K44347" s="34"/>
      <c r="L44347" s="34"/>
    </row>
    <row r="44348" spans="6:12" x14ac:dyDescent="0.35">
      <c r="F44348" s="34"/>
      <c r="J44348" s="34"/>
      <c r="K44348" s="34"/>
      <c r="L44348" s="34"/>
    </row>
    <row r="44349" spans="6:12" x14ac:dyDescent="0.35">
      <c r="F44349" s="34"/>
      <c r="J44349" s="34"/>
      <c r="K44349" s="34"/>
      <c r="L44349" s="34"/>
    </row>
    <row r="44350" spans="6:12" x14ac:dyDescent="0.35">
      <c r="F44350" s="34"/>
      <c r="J44350" s="34"/>
      <c r="K44350" s="34"/>
      <c r="L44350" s="34"/>
    </row>
    <row r="44351" spans="6:12" x14ac:dyDescent="0.35">
      <c r="F44351" s="34"/>
      <c r="J44351" s="34"/>
      <c r="K44351" s="34"/>
      <c r="L44351" s="34"/>
    </row>
    <row r="44352" spans="6:12" x14ac:dyDescent="0.35">
      <c r="F44352" s="34"/>
      <c r="J44352" s="34"/>
      <c r="K44352" s="34"/>
      <c r="L44352" s="34"/>
    </row>
    <row r="44353" spans="6:12" x14ac:dyDescent="0.35">
      <c r="F44353" s="34"/>
      <c r="J44353" s="34"/>
      <c r="K44353" s="34"/>
      <c r="L44353" s="34"/>
    </row>
    <row r="44354" spans="6:12" x14ac:dyDescent="0.35">
      <c r="F44354" s="34"/>
      <c r="J44354" s="34"/>
      <c r="K44354" s="34"/>
      <c r="L44354" s="34"/>
    </row>
    <row r="44355" spans="6:12" x14ac:dyDescent="0.35">
      <c r="F44355" s="34"/>
      <c r="J44355" s="34"/>
      <c r="K44355" s="34"/>
      <c r="L44355" s="34"/>
    </row>
    <row r="44356" spans="6:12" x14ac:dyDescent="0.35">
      <c r="F44356" s="34"/>
      <c r="J44356" s="34"/>
      <c r="K44356" s="34"/>
      <c r="L44356" s="34"/>
    </row>
    <row r="44357" spans="6:12" x14ac:dyDescent="0.35">
      <c r="F44357" s="34"/>
      <c r="J44357" s="34"/>
      <c r="K44357" s="34"/>
      <c r="L44357" s="34"/>
    </row>
    <row r="44358" spans="6:12" x14ac:dyDescent="0.35">
      <c r="F44358" s="34"/>
      <c r="J44358" s="34"/>
      <c r="K44358" s="34"/>
      <c r="L44358" s="34"/>
    </row>
    <row r="44359" spans="6:12" x14ac:dyDescent="0.35">
      <c r="F44359" s="34"/>
      <c r="J44359" s="34"/>
      <c r="K44359" s="34"/>
      <c r="L44359" s="34"/>
    </row>
    <row r="44360" spans="6:12" x14ac:dyDescent="0.35">
      <c r="F44360" s="34"/>
      <c r="J44360" s="34"/>
      <c r="K44360" s="34"/>
      <c r="L44360" s="34"/>
    </row>
    <row r="44361" spans="6:12" x14ac:dyDescent="0.35">
      <c r="F44361" s="34"/>
      <c r="J44361" s="34"/>
      <c r="K44361" s="34"/>
      <c r="L44361" s="34"/>
    </row>
    <row r="44362" spans="6:12" x14ac:dyDescent="0.35">
      <c r="F44362" s="34"/>
      <c r="J44362" s="34"/>
      <c r="K44362" s="34"/>
      <c r="L44362" s="34"/>
    </row>
    <row r="44363" spans="6:12" x14ac:dyDescent="0.35">
      <c r="F44363" s="34"/>
      <c r="J44363" s="34"/>
      <c r="K44363" s="34"/>
      <c r="L44363" s="34"/>
    </row>
    <row r="44364" spans="6:12" x14ac:dyDescent="0.35">
      <c r="F44364" s="34"/>
      <c r="J44364" s="34"/>
      <c r="K44364" s="34"/>
      <c r="L44364" s="34"/>
    </row>
    <row r="44365" spans="6:12" x14ac:dyDescent="0.35">
      <c r="F44365" s="34"/>
      <c r="J44365" s="34"/>
      <c r="K44365" s="34"/>
      <c r="L44365" s="34"/>
    </row>
    <row r="44366" spans="6:12" x14ac:dyDescent="0.35">
      <c r="F44366" s="34"/>
      <c r="J44366" s="34"/>
      <c r="K44366" s="34"/>
      <c r="L44366" s="34"/>
    </row>
    <row r="44367" spans="6:12" x14ac:dyDescent="0.35">
      <c r="F44367" s="34"/>
      <c r="J44367" s="34"/>
      <c r="K44367" s="34"/>
      <c r="L44367" s="34"/>
    </row>
    <row r="44368" spans="6:12" x14ac:dyDescent="0.35">
      <c r="F44368" s="34"/>
      <c r="J44368" s="34"/>
      <c r="K44368" s="34"/>
      <c r="L44368" s="34"/>
    </row>
    <row r="44369" spans="6:12" x14ac:dyDescent="0.35">
      <c r="F44369" s="34"/>
      <c r="J44369" s="34"/>
      <c r="K44369" s="34"/>
      <c r="L44369" s="34"/>
    </row>
    <row r="44370" spans="6:12" x14ac:dyDescent="0.35">
      <c r="F44370" s="34"/>
      <c r="J44370" s="34"/>
      <c r="K44370" s="34"/>
      <c r="L44370" s="34"/>
    </row>
    <row r="44371" spans="6:12" x14ac:dyDescent="0.35">
      <c r="F44371" s="34"/>
      <c r="J44371" s="34"/>
      <c r="K44371" s="34"/>
      <c r="L44371" s="34"/>
    </row>
    <row r="44372" spans="6:12" x14ac:dyDescent="0.35">
      <c r="F44372" s="34"/>
      <c r="J44372" s="34"/>
      <c r="K44372" s="34"/>
      <c r="L44372" s="34"/>
    </row>
    <row r="44373" spans="6:12" x14ac:dyDescent="0.35">
      <c r="F44373" s="34"/>
      <c r="J44373" s="34"/>
      <c r="K44373" s="34"/>
      <c r="L44373" s="34"/>
    </row>
    <row r="44374" spans="6:12" x14ac:dyDescent="0.35">
      <c r="F44374" s="34"/>
      <c r="J44374" s="34"/>
      <c r="K44374" s="34"/>
      <c r="L44374" s="34"/>
    </row>
    <row r="44375" spans="6:12" x14ac:dyDescent="0.35">
      <c r="F44375" s="34"/>
      <c r="J44375" s="34"/>
      <c r="K44375" s="34"/>
      <c r="L44375" s="34"/>
    </row>
    <row r="44376" spans="6:12" x14ac:dyDescent="0.35">
      <c r="F44376" s="34"/>
      <c r="J44376" s="34"/>
      <c r="K44376" s="34"/>
      <c r="L44376" s="34"/>
    </row>
    <row r="44377" spans="6:12" x14ac:dyDescent="0.35">
      <c r="F44377" s="34"/>
      <c r="J44377" s="34"/>
      <c r="K44377" s="34"/>
      <c r="L44377" s="34"/>
    </row>
    <row r="44378" spans="6:12" x14ac:dyDescent="0.35">
      <c r="F44378" s="34"/>
      <c r="J44378" s="34"/>
      <c r="K44378" s="34"/>
      <c r="L44378" s="34"/>
    </row>
    <row r="44379" spans="6:12" x14ac:dyDescent="0.35">
      <c r="F44379" s="34"/>
      <c r="J44379" s="34"/>
      <c r="K44379" s="34"/>
      <c r="L44379" s="34"/>
    </row>
    <row r="44380" spans="6:12" x14ac:dyDescent="0.35">
      <c r="F44380" s="34"/>
      <c r="J44380" s="34"/>
      <c r="K44380" s="34"/>
      <c r="L44380" s="34"/>
    </row>
    <row r="44381" spans="6:12" x14ac:dyDescent="0.35">
      <c r="F44381" s="34"/>
      <c r="J44381" s="34"/>
      <c r="K44381" s="34"/>
      <c r="L44381" s="34"/>
    </row>
    <row r="44382" spans="6:12" x14ac:dyDescent="0.35">
      <c r="F44382" s="34"/>
      <c r="J44382" s="34"/>
      <c r="K44382" s="34"/>
      <c r="L44382" s="34"/>
    </row>
    <row r="44383" spans="6:12" x14ac:dyDescent="0.35">
      <c r="F44383" s="34"/>
      <c r="J44383" s="34"/>
      <c r="K44383" s="34"/>
      <c r="L44383" s="34"/>
    </row>
    <row r="44384" spans="6:12" x14ac:dyDescent="0.35">
      <c r="F44384" s="34"/>
      <c r="J44384" s="34"/>
      <c r="K44384" s="34"/>
      <c r="L44384" s="34"/>
    </row>
    <row r="44385" spans="6:12" x14ac:dyDescent="0.35">
      <c r="F44385" s="34"/>
      <c r="J44385" s="34"/>
      <c r="K44385" s="34"/>
      <c r="L44385" s="34"/>
    </row>
    <row r="44386" spans="6:12" x14ac:dyDescent="0.35">
      <c r="F44386" s="34"/>
      <c r="J44386" s="34"/>
      <c r="K44386" s="34"/>
      <c r="L44386" s="34"/>
    </row>
    <row r="44387" spans="6:12" x14ac:dyDescent="0.35">
      <c r="F44387" s="34"/>
      <c r="J44387" s="34"/>
      <c r="K44387" s="34"/>
      <c r="L44387" s="34"/>
    </row>
    <row r="44388" spans="6:12" x14ac:dyDescent="0.35">
      <c r="F44388" s="34"/>
      <c r="J44388" s="34"/>
      <c r="K44388" s="34"/>
      <c r="L44388" s="34"/>
    </row>
    <row r="44389" spans="6:12" x14ac:dyDescent="0.35">
      <c r="F44389" s="34"/>
      <c r="J44389" s="34"/>
      <c r="K44389" s="34"/>
      <c r="L44389" s="34"/>
    </row>
    <row r="44390" spans="6:12" x14ac:dyDescent="0.35">
      <c r="F44390" s="34"/>
      <c r="J44390" s="34"/>
      <c r="K44390" s="34"/>
      <c r="L44390" s="34"/>
    </row>
    <row r="44391" spans="6:12" x14ac:dyDescent="0.35">
      <c r="F44391" s="34"/>
      <c r="J44391" s="34"/>
      <c r="K44391" s="34"/>
      <c r="L44391" s="34"/>
    </row>
    <row r="44392" spans="6:12" x14ac:dyDescent="0.35">
      <c r="F44392" s="34"/>
      <c r="J44392" s="34"/>
      <c r="K44392" s="34"/>
      <c r="L44392" s="34"/>
    </row>
    <row r="44393" spans="6:12" x14ac:dyDescent="0.35">
      <c r="F44393" s="34"/>
      <c r="J44393" s="34"/>
      <c r="K44393" s="34"/>
      <c r="L44393" s="34"/>
    </row>
    <row r="44394" spans="6:12" x14ac:dyDescent="0.35">
      <c r="F44394" s="34"/>
      <c r="J44394" s="34"/>
      <c r="K44394" s="34"/>
      <c r="L44394" s="34"/>
    </row>
    <row r="44395" spans="6:12" x14ac:dyDescent="0.35">
      <c r="F44395" s="34"/>
      <c r="J44395" s="34"/>
      <c r="K44395" s="34"/>
      <c r="L44395" s="34"/>
    </row>
    <row r="44396" spans="6:12" x14ac:dyDescent="0.35">
      <c r="F44396" s="34"/>
      <c r="J44396" s="34"/>
      <c r="K44396" s="34"/>
      <c r="L44396" s="34"/>
    </row>
    <row r="44397" spans="6:12" x14ac:dyDescent="0.35">
      <c r="F44397" s="34"/>
      <c r="J44397" s="34"/>
      <c r="K44397" s="34"/>
      <c r="L44397" s="34"/>
    </row>
    <row r="44398" spans="6:12" x14ac:dyDescent="0.35">
      <c r="F44398" s="34"/>
      <c r="J44398" s="34"/>
      <c r="K44398" s="34"/>
      <c r="L44398" s="34"/>
    </row>
    <row r="44399" spans="6:12" x14ac:dyDescent="0.35">
      <c r="F44399" s="34"/>
      <c r="J44399" s="34"/>
      <c r="K44399" s="34"/>
      <c r="L44399" s="34"/>
    </row>
    <row r="44400" spans="6:12" x14ac:dyDescent="0.35">
      <c r="F44400" s="34"/>
      <c r="J44400" s="34"/>
      <c r="K44400" s="34"/>
      <c r="L44400" s="34"/>
    </row>
    <row r="44401" spans="6:12" x14ac:dyDescent="0.35">
      <c r="F44401" s="34"/>
      <c r="J44401" s="34"/>
      <c r="K44401" s="34"/>
      <c r="L44401" s="34"/>
    </row>
    <row r="44402" spans="6:12" x14ac:dyDescent="0.35">
      <c r="F44402" s="34"/>
      <c r="J44402" s="34"/>
      <c r="K44402" s="34"/>
      <c r="L44402" s="34"/>
    </row>
    <row r="44403" spans="6:12" x14ac:dyDescent="0.35">
      <c r="F44403" s="34"/>
      <c r="J44403" s="34"/>
      <c r="K44403" s="34"/>
      <c r="L44403" s="34"/>
    </row>
    <row r="44404" spans="6:12" x14ac:dyDescent="0.35">
      <c r="F44404" s="34"/>
      <c r="J44404" s="34"/>
      <c r="K44404" s="34"/>
      <c r="L44404" s="34"/>
    </row>
    <row r="44405" spans="6:12" x14ac:dyDescent="0.35">
      <c r="F44405" s="34"/>
      <c r="J44405" s="34"/>
      <c r="K44405" s="34"/>
      <c r="L44405" s="34"/>
    </row>
    <row r="44406" spans="6:12" x14ac:dyDescent="0.35">
      <c r="F44406" s="34"/>
      <c r="J44406" s="34"/>
      <c r="K44406" s="34"/>
      <c r="L44406" s="34"/>
    </row>
    <row r="44407" spans="6:12" x14ac:dyDescent="0.35">
      <c r="F44407" s="34"/>
      <c r="J44407" s="34"/>
      <c r="K44407" s="34"/>
      <c r="L44407" s="34"/>
    </row>
    <row r="44408" spans="6:12" x14ac:dyDescent="0.35">
      <c r="F44408" s="34"/>
      <c r="J44408" s="34"/>
      <c r="K44408" s="34"/>
      <c r="L44408" s="34"/>
    </row>
    <row r="44409" spans="6:12" x14ac:dyDescent="0.35">
      <c r="F44409" s="34"/>
      <c r="J44409" s="34"/>
      <c r="K44409" s="34"/>
      <c r="L44409" s="34"/>
    </row>
    <row r="44410" spans="6:12" x14ac:dyDescent="0.35">
      <c r="F44410" s="34"/>
      <c r="J44410" s="34"/>
      <c r="K44410" s="34"/>
      <c r="L44410" s="34"/>
    </row>
    <row r="44411" spans="6:12" x14ac:dyDescent="0.35">
      <c r="F44411" s="34"/>
      <c r="J44411" s="34"/>
      <c r="K44411" s="34"/>
      <c r="L44411" s="34"/>
    </row>
    <row r="44412" spans="6:12" x14ac:dyDescent="0.35">
      <c r="F44412" s="34"/>
      <c r="J44412" s="34"/>
      <c r="K44412" s="34"/>
      <c r="L44412" s="34"/>
    </row>
    <row r="44413" spans="6:12" x14ac:dyDescent="0.35">
      <c r="F44413" s="34"/>
      <c r="J44413" s="34"/>
      <c r="K44413" s="34"/>
      <c r="L44413" s="34"/>
    </row>
    <row r="44414" spans="6:12" x14ac:dyDescent="0.35">
      <c r="F44414" s="34"/>
      <c r="J44414" s="34"/>
      <c r="K44414" s="34"/>
      <c r="L44414" s="34"/>
    </row>
    <row r="44415" spans="6:12" x14ac:dyDescent="0.35">
      <c r="F44415" s="34"/>
      <c r="J44415" s="34"/>
      <c r="K44415" s="34"/>
      <c r="L44415" s="34"/>
    </row>
    <row r="44416" spans="6:12" x14ac:dyDescent="0.35">
      <c r="F44416" s="34"/>
      <c r="J44416" s="34"/>
      <c r="K44416" s="34"/>
      <c r="L44416" s="34"/>
    </row>
    <row r="44417" spans="6:12" x14ac:dyDescent="0.35">
      <c r="F44417" s="34"/>
      <c r="J44417" s="34"/>
      <c r="K44417" s="34"/>
      <c r="L44417" s="34"/>
    </row>
    <row r="44418" spans="6:12" x14ac:dyDescent="0.35">
      <c r="F44418" s="34"/>
      <c r="J44418" s="34"/>
      <c r="K44418" s="34"/>
      <c r="L44418" s="34"/>
    </row>
    <row r="44419" spans="6:12" x14ac:dyDescent="0.35">
      <c r="F44419" s="34"/>
      <c r="J44419" s="34"/>
      <c r="K44419" s="34"/>
      <c r="L44419" s="34"/>
    </row>
    <row r="44420" spans="6:12" x14ac:dyDescent="0.35">
      <c r="F44420" s="34"/>
      <c r="J44420" s="34"/>
      <c r="K44420" s="34"/>
      <c r="L44420" s="34"/>
    </row>
    <row r="44421" spans="6:12" x14ac:dyDescent="0.35">
      <c r="F44421" s="34"/>
      <c r="J44421" s="34"/>
      <c r="K44421" s="34"/>
      <c r="L44421" s="34"/>
    </row>
    <row r="44422" spans="6:12" x14ac:dyDescent="0.35">
      <c r="F44422" s="34"/>
      <c r="J44422" s="34"/>
      <c r="K44422" s="34"/>
      <c r="L44422" s="34"/>
    </row>
    <row r="44423" spans="6:12" x14ac:dyDescent="0.35">
      <c r="F44423" s="34"/>
      <c r="J44423" s="34"/>
      <c r="K44423" s="34"/>
      <c r="L44423" s="34"/>
    </row>
    <row r="44424" spans="6:12" x14ac:dyDescent="0.35">
      <c r="F44424" s="34"/>
      <c r="J44424" s="34"/>
      <c r="K44424" s="34"/>
      <c r="L44424" s="34"/>
    </row>
    <row r="44425" spans="6:12" x14ac:dyDescent="0.35">
      <c r="F44425" s="34"/>
      <c r="J44425" s="34"/>
      <c r="K44425" s="34"/>
      <c r="L44425" s="34"/>
    </row>
    <row r="44426" spans="6:12" x14ac:dyDescent="0.35">
      <c r="F44426" s="34"/>
      <c r="J44426" s="34"/>
      <c r="K44426" s="34"/>
      <c r="L44426" s="34"/>
    </row>
    <row r="44427" spans="6:12" x14ac:dyDescent="0.35">
      <c r="F44427" s="34"/>
      <c r="J44427" s="34"/>
      <c r="K44427" s="34"/>
      <c r="L44427" s="34"/>
    </row>
    <row r="44428" spans="6:12" x14ac:dyDescent="0.35">
      <c r="F44428" s="34"/>
      <c r="J44428" s="34"/>
      <c r="K44428" s="34"/>
      <c r="L44428" s="34"/>
    </row>
    <row r="44429" spans="6:12" x14ac:dyDescent="0.35">
      <c r="F44429" s="34"/>
      <c r="J44429" s="34"/>
      <c r="K44429" s="34"/>
      <c r="L44429" s="34"/>
    </row>
    <row r="44430" spans="6:12" x14ac:dyDescent="0.35">
      <c r="F44430" s="34"/>
      <c r="J44430" s="34"/>
      <c r="K44430" s="34"/>
      <c r="L44430" s="34"/>
    </row>
    <row r="44431" spans="6:12" x14ac:dyDescent="0.35">
      <c r="F44431" s="34"/>
      <c r="J44431" s="34"/>
      <c r="K44431" s="34"/>
      <c r="L44431" s="34"/>
    </row>
    <row r="44432" spans="6:12" x14ac:dyDescent="0.35">
      <c r="F44432" s="34"/>
      <c r="J44432" s="34"/>
      <c r="K44432" s="34"/>
      <c r="L44432" s="34"/>
    </row>
    <row r="44433" spans="6:12" x14ac:dyDescent="0.35">
      <c r="F44433" s="34"/>
      <c r="J44433" s="34"/>
      <c r="K44433" s="34"/>
      <c r="L44433" s="34"/>
    </row>
    <row r="44434" spans="6:12" x14ac:dyDescent="0.35">
      <c r="F44434" s="34"/>
      <c r="J44434" s="34"/>
      <c r="K44434" s="34"/>
      <c r="L44434" s="34"/>
    </row>
    <row r="44435" spans="6:12" x14ac:dyDescent="0.35">
      <c r="F44435" s="34"/>
      <c r="J44435" s="34"/>
      <c r="K44435" s="34"/>
      <c r="L44435" s="34"/>
    </row>
    <row r="44436" spans="6:12" x14ac:dyDescent="0.35">
      <c r="F44436" s="34"/>
      <c r="J44436" s="34"/>
      <c r="K44436" s="34"/>
      <c r="L44436" s="34"/>
    </row>
    <row r="44437" spans="6:12" x14ac:dyDescent="0.35">
      <c r="F44437" s="34"/>
      <c r="J44437" s="34"/>
      <c r="K44437" s="34"/>
      <c r="L44437" s="34"/>
    </row>
    <row r="44438" spans="6:12" x14ac:dyDescent="0.35">
      <c r="F44438" s="34"/>
      <c r="J44438" s="34"/>
      <c r="K44438" s="34"/>
      <c r="L44438" s="34"/>
    </row>
    <row r="44439" spans="6:12" x14ac:dyDescent="0.35">
      <c r="F44439" s="34"/>
      <c r="J44439" s="34"/>
      <c r="K44439" s="34"/>
      <c r="L44439" s="34"/>
    </row>
    <row r="44440" spans="6:12" x14ac:dyDescent="0.35">
      <c r="F44440" s="34"/>
      <c r="J44440" s="34"/>
      <c r="K44440" s="34"/>
      <c r="L44440" s="34"/>
    </row>
    <row r="44441" spans="6:12" x14ac:dyDescent="0.35">
      <c r="F44441" s="34"/>
      <c r="J44441" s="34"/>
      <c r="K44441" s="34"/>
      <c r="L44441" s="34"/>
    </row>
    <row r="44442" spans="6:12" x14ac:dyDescent="0.35">
      <c r="F44442" s="34"/>
      <c r="J44442" s="34"/>
      <c r="K44442" s="34"/>
      <c r="L44442" s="34"/>
    </row>
    <row r="44443" spans="6:12" x14ac:dyDescent="0.35">
      <c r="F44443" s="34"/>
      <c r="J44443" s="34"/>
      <c r="K44443" s="34"/>
      <c r="L44443" s="34"/>
    </row>
    <row r="44444" spans="6:12" x14ac:dyDescent="0.35">
      <c r="F44444" s="34"/>
      <c r="J44444" s="34"/>
      <c r="K44444" s="34"/>
      <c r="L44444" s="34"/>
    </row>
    <row r="44445" spans="6:12" x14ac:dyDescent="0.35">
      <c r="F44445" s="34"/>
      <c r="J44445" s="34"/>
      <c r="K44445" s="34"/>
      <c r="L44445" s="34"/>
    </row>
    <row r="44446" spans="6:12" x14ac:dyDescent="0.35">
      <c r="F44446" s="34"/>
      <c r="J44446" s="34"/>
      <c r="K44446" s="34"/>
      <c r="L44446" s="34"/>
    </row>
    <row r="44447" spans="6:12" x14ac:dyDescent="0.35">
      <c r="F44447" s="34"/>
      <c r="J44447" s="34"/>
      <c r="K44447" s="34"/>
      <c r="L44447" s="34"/>
    </row>
    <row r="44448" spans="6:12" x14ac:dyDescent="0.35">
      <c r="F44448" s="34"/>
      <c r="J44448" s="34"/>
      <c r="K44448" s="34"/>
      <c r="L44448" s="34"/>
    </row>
    <row r="44449" spans="6:12" x14ac:dyDescent="0.35">
      <c r="F44449" s="34"/>
      <c r="J44449" s="34"/>
      <c r="K44449" s="34"/>
      <c r="L44449" s="34"/>
    </row>
    <row r="44450" spans="6:12" x14ac:dyDescent="0.35">
      <c r="F44450" s="34"/>
      <c r="J44450" s="34"/>
      <c r="K44450" s="34"/>
      <c r="L44450" s="34"/>
    </row>
    <row r="44451" spans="6:12" x14ac:dyDescent="0.35">
      <c r="F44451" s="34"/>
      <c r="J44451" s="34"/>
      <c r="K44451" s="34"/>
      <c r="L44451" s="34"/>
    </row>
    <row r="44452" spans="6:12" x14ac:dyDescent="0.35">
      <c r="F44452" s="34"/>
      <c r="J44452" s="34"/>
      <c r="K44452" s="34"/>
      <c r="L44452" s="34"/>
    </row>
    <row r="44453" spans="6:12" x14ac:dyDescent="0.35">
      <c r="F44453" s="34"/>
      <c r="J44453" s="34"/>
      <c r="K44453" s="34"/>
      <c r="L44453" s="34"/>
    </row>
    <row r="44454" spans="6:12" x14ac:dyDescent="0.35">
      <c r="F44454" s="34"/>
      <c r="J44454" s="34"/>
      <c r="K44454" s="34"/>
      <c r="L44454" s="34"/>
    </row>
    <row r="44455" spans="6:12" x14ac:dyDescent="0.35">
      <c r="F44455" s="34"/>
      <c r="J44455" s="34"/>
      <c r="K44455" s="34"/>
      <c r="L44455" s="34"/>
    </row>
    <row r="44456" spans="6:12" x14ac:dyDescent="0.35">
      <c r="F44456" s="34"/>
      <c r="J44456" s="34"/>
      <c r="K44456" s="34"/>
      <c r="L44456" s="34"/>
    </row>
    <row r="44457" spans="6:12" x14ac:dyDescent="0.35">
      <c r="F44457" s="34"/>
      <c r="J44457" s="34"/>
      <c r="K44457" s="34"/>
      <c r="L44457" s="34"/>
    </row>
    <row r="44458" spans="6:12" x14ac:dyDescent="0.35">
      <c r="F44458" s="34"/>
      <c r="J44458" s="34"/>
      <c r="K44458" s="34"/>
      <c r="L44458" s="34"/>
    </row>
    <row r="44459" spans="6:12" x14ac:dyDescent="0.35">
      <c r="F44459" s="34"/>
      <c r="J44459" s="34"/>
      <c r="K44459" s="34"/>
      <c r="L44459" s="34"/>
    </row>
    <row r="44460" spans="6:12" x14ac:dyDescent="0.35">
      <c r="F44460" s="34"/>
      <c r="J44460" s="34"/>
      <c r="K44460" s="34"/>
      <c r="L44460" s="34"/>
    </row>
    <row r="44461" spans="6:12" x14ac:dyDescent="0.35">
      <c r="F44461" s="34"/>
      <c r="J44461" s="34"/>
      <c r="K44461" s="34"/>
      <c r="L44461" s="34"/>
    </row>
    <row r="44462" spans="6:12" x14ac:dyDescent="0.35">
      <c r="F44462" s="34"/>
      <c r="J44462" s="34"/>
      <c r="K44462" s="34"/>
      <c r="L44462" s="34"/>
    </row>
    <row r="44463" spans="6:12" x14ac:dyDescent="0.35">
      <c r="F44463" s="34"/>
      <c r="J44463" s="34"/>
      <c r="K44463" s="34"/>
      <c r="L44463" s="34"/>
    </row>
    <row r="44464" spans="6:12" x14ac:dyDescent="0.35">
      <c r="F44464" s="34"/>
      <c r="J44464" s="34"/>
      <c r="K44464" s="34"/>
      <c r="L44464" s="34"/>
    </row>
    <row r="44465" spans="6:12" x14ac:dyDescent="0.35">
      <c r="F44465" s="34"/>
      <c r="J44465" s="34"/>
      <c r="K44465" s="34"/>
      <c r="L44465" s="34"/>
    </row>
    <row r="44466" spans="6:12" x14ac:dyDescent="0.35">
      <c r="F44466" s="34"/>
      <c r="J44466" s="34"/>
      <c r="K44466" s="34"/>
      <c r="L44466" s="34"/>
    </row>
    <row r="44467" spans="6:12" x14ac:dyDescent="0.35">
      <c r="F44467" s="34"/>
      <c r="J44467" s="34"/>
      <c r="K44467" s="34"/>
      <c r="L44467" s="34"/>
    </row>
    <row r="44468" spans="6:12" x14ac:dyDescent="0.35">
      <c r="F44468" s="34"/>
      <c r="J44468" s="34"/>
      <c r="K44468" s="34"/>
      <c r="L44468" s="34"/>
    </row>
    <row r="44469" spans="6:12" x14ac:dyDescent="0.35">
      <c r="F44469" s="34"/>
      <c r="J44469" s="34"/>
      <c r="K44469" s="34"/>
      <c r="L44469" s="34"/>
    </row>
    <row r="44470" spans="6:12" x14ac:dyDescent="0.35">
      <c r="F44470" s="34"/>
      <c r="J44470" s="34"/>
      <c r="K44470" s="34"/>
      <c r="L44470" s="34"/>
    </row>
    <row r="44471" spans="6:12" x14ac:dyDescent="0.35">
      <c r="F44471" s="34"/>
      <c r="J44471" s="34"/>
      <c r="K44471" s="34"/>
      <c r="L44471" s="34"/>
    </row>
    <row r="44472" spans="6:12" x14ac:dyDescent="0.35">
      <c r="F44472" s="34"/>
      <c r="J44472" s="34"/>
      <c r="K44472" s="34"/>
      <c r="L44472" s="34"/>
    </row>
    <row r="44473" spans="6:12" x14ac:dyDescent="0.35">
      <c r="F44473" s="34"/>
      <c r="J44473" s="34"/>
      <c r="K44473" s="34"/>
      <c r="L44473" s="34"/>
    </row>
    <row r="44474" spans="6:12" x14ac:dyDescent="0.35">
      <c r="F44474" s="34"/>
      <c r="J44474" s="34"/>
      <c r="K44474" s="34"/>
      <c r="L44474" s="34"/>
    </row>
    <row r="44475" spans="6:12" x14ac:dyDescent="0.35">
      <c r="F44475" s="34"/>
      <c r="J44475" s="34"/>
      <c r="K44475" s="34"/>
      <c r="L44475" s="34"/>
    </row>
    <row r="44476" spans="6:12" x14ac:dyDescent="0.35">
      <c r="F44476" s="34"/>
      <c r="J44476" s="34"/>
      <c r="K44476" s="34"/>
      <c r="L44476" s="34"/>
    </row>
    <row r="44477" spans="6:12" x14ac:dyDescent="0.35">
      <c r="F44477" s="34"/>
      <c r="J44477" s="34"/>
      <c r="K44477" s="34"/>
      <c r="L44477" s="34"/>
    </row>
    <row r="44478" spans="6:12" x14ac:dyDescent="0.35">
      <c r="F44478" s="34"/>
      <c r="J44478" s="34"/>
      <c r="K44478" s="34"/>
      <c r="L44478" s="34"/>
    </row>
    <row r="44479" spans="6:12" x14ac:dyDescent="0.35">
      <c r="F44479" s="34"/>
      <c r="J44479" s="34"/>
      <c r="K44479" s="34"/>
      <c r="L44479" s="34"/>
    </row>
    <row r="44480" spans="6:12" x14ac:dyDescent="0.35">
      <c r="F44480" s="34"/>
      <c r="J44480" s="34"/>
      <c r="K44480" s="34"/>
      <c r="L44480" s="34"/>
    </row>
    <row r="44481" spans="6:12" x14ac:dyDescent="0.35">
      <c r="F44481" s="34"/>
      <c r="J44481" s="34"/>
      <c r="K44481" s="34"/>
      <c r="L44481" s="34"/>
    </row>
    <row r="44482" spans="6:12" x14ac:dyDescent="0.35">
      <c r="F44482" s="34"/>
      <c r="J44482" s="34"/>
      <c r="K44482" s="34"/>
      <c r="L44482" s="34"/>
    </row>
    <row r="44483" spans="6:12" x14ac:dyDescent="0.35">
      <c r="F44483" s="34"/>
      <c r="J44483" s="34"/>
      <c r="K44483" s="34"/>
      <c r="L44483" s="34"/>
    </row>
    <row r="44484" spans="6:12" x14ac:dyDescent="0.35">
      <c r="F44484" s="34"/>
      <c r="J44484" s="34"/>
      <c r="K44484" s="34"/>
      <c r="L44484" s="34"/>
    </row>
    <row r="44485" spans="6:12" x14ac:dyDescent="0.35">
      <c r="F44485" s="34"/>
      <c r="J44485" s="34"/>
      <c r="K44485" s="34"/>
      <c r="L44485" s="34"/>
    </row>
    <row r="44486" spans="6:12" x14ac:dyDescent="0.35">
      <c r="F44486" s="34"/>
      <c r="J44486" s="34"/>
      <c r="K44486" s="34"/>
      <c r="L44486" s="34"/>
    </row>
    <row r="44487" spans="6:12" x14ac:dyDescent="0.35">
      <c r="F44487" s="34"/>
      <c r="J44487" s="34"/>
      <c r="K44487" s="34"/>
      <c r="L44487" s="34"/>
    </row>
    <row r="44488" spans="6:12" x14ac:dyDescent="0.35">
      <c r="F44488" s="34"/>
      <c r="J44488" s="34"/>
      <c r="K44488" s="34"/>
      <c r="L44488" s="34"/>
    </row>
    <row r="44489" spans="6:12" x14ac:dyDescent="0.35">
      <c r="F44489" s="34"/>
      <c r="J44489" s="34"/>
      <c r="K44489" s="34"/>
      <c r="L44489" s="34"/>
    </row>
    <row r="44490" spans="6:12" x14ac:dyDescent="0.35">
      <c r="F44490" s="34"/>
      <c r="J44490" s="34"/>
      <c r="K44490" s="34"/>
      <c r="L44490" s="34"/>
    </row>
    <row r="44491" spans="6:12" x14ac:dyDescent="0.35">
      <c r="F44491" s="34"/>
      <c r="J44491" s="34"/>
      <c r="K44491" s="34"/>
      <c r="L44491" s="34"/>
    </row>
    <row r="44492" spans="6:12" x14ac:dyDescent="0.35">
      <c r="F44492" s="34"/>
      <c r="J44492" s="34"/>
      <c r="K44492" s="34"/>
      <c r="L44492" s="34"/>
    </row>
    <row r="44493" spans="6:12" x14ac:dyDescent="0.35">
      <c r="F44493" s="34"/>
      <c r="J44493" s="34"/>
      <c r="K44493" s="34"/>
      <c r="L44493" s="34"/>
    </row>
    <row r="44494" spans="6:12" x14ac:dyDescent="0.35">
      <c r="F44494" s="34"/>
      <c r="J44494" s="34"/>
      <c r="K44494" s="34"/>
      <c r="L44494" s="34"/>
    </row>
    <row r="44495" spans="6:12" x14ac:dyDescent="0.35">
      <c r="F44495" s="34"/>
      <c r="J44495" s="34"/>
      <c r="K44495" s="34"/>
      <c r="L44495" s="34"/>
    </row>
    <row r="44496" spans="6:12" x14ac:dyDescent="0.35">
      <c r="F44496" s="34"/>
      <c r="J44496" s="34"/>
      <c r="K44496" s="34"/>
      <c r="L44496" s="34"/>
    </row>
    <row r="44497" spans="6:12" x14ac:dyDescent="0.35">
      <c r="F44497" s="34"/>
      <c r="J44497" s="34"/>
      <c r="K44497" s="34"/>
      <c r="L44497" s="34"/>
    </row>
    <row r="44498" spans="6:12" x14ac:dyDescent="0.35">
      <c r="F44498" s="34"/>
      <c r="J44498" s="34"/>
      <c r="K44498" s="34"/>
      <c r="L44498" s="34"/>
    </row>
    <row r="44499" spans="6:12" x14ac:dyDescent="0.35">
      <c r="F44499" s="34"/>
      <c r="J44499" s="34"/>
      <c r="K44499" s="34"/>
      <c r="L44499" s="34"/>
    </row>
    <row r="44500" spans="6:12" x14ac:dyDescent="0.35">
      <c r="F44500" s="34"/>
      <c r="J44500" s="34"/>
      <c r="K44500" s="34"/>
      <c r="L44500" s="34"/>
    </row>
    <row r="44501" spans="6:12" x14ac:dyDescent="0.35">
      <c r="F44501" s="34"/>
      <c r="J44501" s="34"/>
      <c r="K44501" s="34"/>
      <c r="L44501" s="34"/>
    </row>
    <row r="44502" spans="6:12" x14ac:dyDescent="0.35">
      <c r="F44502" s="34"/>
      <c r="J44502" s="34"/>
      <c r="K44502" s="34"/>
      <c r="L44502" s="34"/>
    </row>
    <row r="44503" spans="6:12" x14ac:dyDescent="0.35">
      <c r="F44503" s="34"/>
      <c r="J44503" s="34"/>
      <c r="K44503" s="34"/>
      <c r="L44503" s="34"/>
    </row>
    <row r="44504" spans="6:12" x14ac:dyDescent="0.35">
      <c r="F44504" s="34"/>
      <c r="J44504" s="34"/>
      <c r="K44504" s="34"/>
      <c r="L44504" s="34"/>
    </row>
    <row r="44505" spans="6:12" x14ac:dyDescent="0.35">
      <c r="F44505" s="34"/>
      <c r="J44505" s="34"/>
      <c r="K44505" s="34"/>
      <c r="L44505" s="34"/>
    </row>
    <row r="44506" spans="6:12" x14ac:dyDescent="0.35">
      <c r="F44506" s="34"/>
      <c r="J44506" s="34"/>
      <c r="K44506" s="34"/>
      <c r="L44506" s="34"/>
    </row>
    <row r="44507" spans="6:12" x14ac:dyDescent="0.35">
      <c r="F44507" s="34"/>
      <c r="J44507" s="34"/>
      <c r="K44507" s="34"/>
      <c r="L44507" s="34"/>
    </row>
    <row r="44508" spans="6:12" x14ac:dyDescent="0.35">
      <c r="F44508" s="34"/>
      <c r="J44508" s="34"/>
      <c r="K44508" s="34"/>
      <c r="L44508" s="34"/>
    </row>
    <row r="44509" spans="6:12" x14ac:dyDescent="0.35">
      <c r="F44509" s="34"/>
      <c r="J44509" s="34"/>
      <c r="K44509" s="34"/>
      <c r="L44509" s="34"/>
    </row>
    <row r="44510" spans="6:12" x14ac:dyDescent="0.35">
      <c r="F44510" s="34"/>
      <c r="J44510" s="34"/>
      <c r="K44510" s="34"/>
      <c r="L44510" s="34"/>
    </row>
    <row r="44511" spans="6:12" x14ac:dyDescent="0.35">
      <c r="F44511" s="34"/>
      <c r="J44511" s="34"/>
      <c r="K44511" s="34"/>
      <c r="L44511" s="34"/>
    </row>
    <row r="44512" spans="6:12" x14ac:dyDescent="0.35">
      <c r="F44512" s="34"/>
      <c r="J44512" s="34"/>
      <c r="K44512" s="34"/>
      <c r="L44512" s="34"/>
    </row>
    <row r="44513" spans="6:12" x14ac:dyDescent="0.35">
      <c r="F44513" s="34"/>
      <c r="J44513" s="34"/>
      <c r="K44513" s="34"/>
      <c r="L44513" s="34"/>
    </row>
    <row r="44514" spans="6:12" x14ac:dyDescent="0.35">
      <c r="F44514" s="34"/>
      <c r="J44514" s="34"/>
      <c r="K44514" s="34"/>
      <c r="L44514" s="34"/>
    </row>
    <row r="44515" spans="6:12" x14ac:dyDescent="0.35">
      <c r="F44515" s="34"/>
      <c r="J44515" s="34"/>
      <c r="K44515" s="34"/>
      <c r="L44515" s="34"/>
    </row>
    <row r="44516" spans="6:12" x14ac:dyDescent="0.35">
      <c r="F44516" s="34"/>
      <c r="J44516" s="34"/>
      <c r="K44516" s="34"/>
      <c r="L44516" s="34"/>
    </row>
    <row r="44517" spans="6:12" x14ac:dyDescent="0.35">
      <c r="F44517" s="34"/>
      <c r="J44517" s="34"/>
      <c r="K44517" s="34"/>
      <c r="L44517" s="34"/>
    </row>
    <row r="44518" spans="6:12" x14ac:dyDescent="0.35">
      <c r="F44518" s="34"/>
      <c r="J44518" s="34"/>
      <c r="K44518" s="34"/>
      <c r="L44518" s="34"/>
    </row>
    <row r="44519" spans="6:12" x14ac:dyDescent="0.35">
      <c r="F44519" s="34"/>
      <c r="J44519" s="34"/>
      <c r="K44519" s="34"/>
      <c r="L44519" s="34"/>
    </row>
    <row r="44520" spans="6:12" x14ac:dyDescent="0.35">
      <c r="F44520" s="34"/>
      <c r="J44520" s="34"/>
      <c r="K44520" s="34"/>
      <c r="L44520" s="34"/>
    </row>
    <row r="44521" spans="6:12" x14ac:dyDescent="0.35">
      <c r="F44521" s="34"/>
      <c r="J44521" s="34"/>
      <c r="K44521" s="34"/>
      <c r="L44521" s="34"/>
    </row>
    <row r="44522" spans="6:12" x14ac:dyDescent="0.35">
      <c r="F44522" s="34"/>
      <c r="J44522" s="34"/>
      <c r="K44522" s="34"/>
      <c r="L44522" s="34"/>
    </row>
    <row r="44523" spans="6:12" x14ac:dyDescent="0.35">
      <c r="F44523" s="34"/>
      <c r="J44523" s="34"/>
      <c r="K44523" s="34"/>
      <c r="L44523" s="34"/>
    </row>
    <row r="44524" spans="6:12" x14ac:dyDescent="0.35">
      <c r="F44524" s="34"/>
      <c r="J44524" s="34"/>
      <c r="K44524" s="34"/>
      <c r="L44524" s="34"/>
    </row>
    <row r="44525" spans="6:12" x14ac:dyDescent="0.35">
      <c r="F44525" s="34"/>
      <c r="J44525" s="34"/>
      <c r="K44525" s="34"/>
      <c r="L44525" s="34"/>
    </row>
    <row r="44526" spans="6:12" x14ac:dyDescent="0.35">
      <c r="F44526" s="34"/>
      <c r="J44526" s="34"/>
      <c r="K44526" s="34"/>
      <c r="L44526" s="34"/>
    </row>
    <row r="44527" spans="6:12" x14ac:dyDescent="0.35">
      <c r="F44527" s="34"/>
      <c r="J44527" s="34"/>
      <c r="K44527" s="34"/>
      <c r="L44527" s="34"/>
    </row>
    <row r="44528" spans="6:12" x14ac:dyDescent="0.35">
      <c r="F44528" s="34"/>
      <c r="J44528" s="34"/>
      <c r="K44528" s="34"/>
      <c r="L44528" s="34"/>
    </row>
    <row r="44529" spans="6:12" x14ac:dyDescent="0.35">
      <c r="F44529" s="34"/>
      <c r="J44529" s="34"/>
      <c r="K44529" s="34"/>
      <c r="L44529" s="34"/>
    </row>
    <row r="44530" spans="6:12" x14ac:dyDescent="0.35">
      <c r="F44530" s="34"/>
      <c r="J44530" s="34"/>
      <c r="K44530" s="34"/>
      <c r="L44530" s="34"/>
    </row>
    <row r="44531" spans="6:12" x14ac:dyDescent="0.35">
      <c r="F44531" s="34"/>
      <c r="J44531" s="34"/>
      <c r="K44531" s="34"/>
      <c r="L44531" s="34"/>
    </row>
    <row r="44532" spans="6:12" x14ac:dyDescent="0.35">
      <c r="F44532" s="34"/>
      <c r="J44532" s="34"/>
      <c r="K44532" s="34"/>
      <c r="L44532" s="34"/>
    </row>
    <row r="44533" spans="6:12" x14ac:dyDescent="0.35">
      <c r="F44533" s="34"/>
      <c r="J44533" s="34"/>
      <c r="K44533" s="34"/>
      <c r="L44533" s="34"/>
    </row>
    <row r="44534" spans="6:12" x14ac:dyDescent="0.35">
      <c r="F44534" s="34"/>
      <c r="J44534" s="34"/>
      <c r="K44534" s="34"/>
      <c r="L44534" s="34"/>
    </row>
    <row r="44535" spans="6:12" x14ac:dyDescent="0.35">
      <c r="F44535" s="34"/>
      <c r="J44535" s="34"/>
      <c r="K44535" s="34"/>
      <c r="L44535" s="34"/>
    </row>
    <row r="44536" spans="6:12" x14ac:dyDescent="0.35">
      <c r="F44536" s="34"/>
      <c r="J44536" s="34"/>
      <c r="K44536" s="34"/>
      <c r="L44536" s="34"/>
    </row>
    <row r="44537" spans="6:12" x14ac:dyDescent="0.35">
      <c r="F44537" s="34"/>
      <c r="J44537" s="34"/>
      <c r="K44537" s="34"/>
      <c r="L44537" s="34"/>
    </row>
    <row r="44538" spans="6:12" x14ac:dyDescent="0.35">
      <c r="F44538" s="34"/>
      <c r="J44538" s="34"/>
      <c r="K44538" s="34"/>
      <c r="L44538" s="34"/>
    </row>
    <row r="44539" spans="6:12" x14ac:dyDescent="0.35">
      <c r="F44539" s="34"/>
      <c r="J44539" s="34"/>
      <c r="K44539" s="34"/>
      <c r="L44539" s="34"/>
    </row>
    <row r="44540" spans="6:12" x14ac:dyDescent="0.35">
      <c r="F44540" s="34"/>
      <c r="J44540" s="34"/>
      <c r="K44540" s="34"/>
      <c r="L44540" s="34"/>
    </row>
    <row r="44541" spans="6:12" x14ac:dyDescent="0.35">
      <c r="F44541" s="34"/>
      <c r="J44541" s="34"/>
      <c r="K44541" s="34"/>
      <c r="L44541" s="34"/>
    </row>
    <row r="44542" spans="6:12" x14ac:dyDescent="0.35">
      <c r="F44542" s="34"/>
      <c r="J44542" s="34"/>
      <c r="K44542" s="34"/>
      <c r="L44542" s="34"/>
    </row>
    <row r="44543" spans="6:12" x14ac:dyDescent="0.35">
      <c r="F44543" s="34"/>
      <c r="J44543" s="34"/>
      <c r="K44543" s="34"/>
      <c r="L44543" s="34"/>
    </row>
    <row r="44544" spans="6:12" x14ac:dyDescent="0.35">
      <c r="F44544" s="34"/>
      <c r="J44544" s="34"/>
      <c r="K44544" s="34"/>
      <c r="L44544" s="34"/>
    </row>
    <row r="44545" spans="6:12" x14ac:dyDescent="0.35">
      <c r="F44545" s="34"/>
      <c r="J44545" s="34"/>
      <c r="K44545" s="34"/>
      <c r="L44545" s="34"/>
    </row>
    <row r="44546" spans="6:12" x14ac:dyDescent="0.35">
      <c r="F44546" s="34"/>
      <c r="J44546" s="34"/>
      <c r="K44546" s="34"/>
      <c r="L44546" s="34"/>
    </row>
    <row r="44547" spans="6:12" x14ac:dyDescent="0.35">
      <c r="F44547" s="34"/>
      <c r="J44547" s="34"/>
      <c r="K44547" s="34"/>
      <c r="L44547" s="34"/>
    </row>
    <row r="44548" spans="6:12" x14ac:dyDescent="0.35">
      <c r="F44548" s="34"/>
      <c r="J44548" s="34"/>
      <c r="K44548" s="34"/>
      <c r="L44548" s="34"/>
    </row>
    <row r="44549" spans="6:12" x14ac:dyDescent="0.35">
      <c r="F44549" s="34"/>
      <c r="J44549" s="34"/>
      <c r="K44549" s="34"/>
      <c r="L44549" s="34"/>
    </row>
    <row r="44550" spans="6:12" x14ac:dyDescent="0.35">
      <c r="F44550" s="34"/>
      <c r="J44550" s="34"/>
      <c r="K44550" s="34"/>
      <c r="L44550" s="34"/>
    </row>
    <row r="44551" spans="6:12" x14ac:dyDescent="0.35">
      <c r="F44551" s="34"/>
      <c r="J44551" s="34"/>
      <c r="K44551" s="34"/>
      <c r="L44551" s="34"/>
    </row>
    <row r="44552" spans="6:12" x14ac:dyDescent="0.35">
      <c r="F44552" s="34"/>
      <c r="J44552" s="34"/>
      <c r="K44552" s="34"/>
      <c r="L44552" s="34"/>
    </row>
    <row r="44553" spans="6:12" x14ac:dyDescent="0.35">
      <c r="F44553" s="34"/>
      <c r="J44553" s="34"/>
      <c r="K44553" s="34"/>
      <c r="L44553" s="34"/>
    </row>
    <row r="44554" spans="6:12" x14ac:dyDescent="0.35">
      <c r="F44554" s="34"/>
      <c r="J44554" s="34"/>
      <c r="K44554" s="34"/>
      <c r="L44554" s="34"/>
    </row>
    <row r="44555" spans="6:12" x14ac:dyDescent="0.35">
      <c r="F44555" s="34"/>
      <c r="J44555" s="34"/>
      <c r="K44555" s="34"/>
      <c r="L44555" s="34"/>
    </row>
    <row r="44556" spans="6:12" x14ac:dyDescent="0.35">
      <c r="F44556" s="34"/>
      <c r="J44556" s="34"/>
      <c r="K44556" s="34"/>
      <c r="L44556" s="34"/>
    </row>
    <row r="44557" spans="6:12" x14ac:dyDescent="0.35">
      <c r="F44557" s="34"/>
      <c r="J44557" s="34"/>
      <c r="K44557" s="34"/>
      <c r="L44557" s="34"/>
    </row>
    <row r="44558" spans="6:12" x14ac:dyDescent="0.35">
      <c r="F44558" s="34"/>
      <c r="J44558" s="34"/>
      <c r="K44558" s="34"/>
      <c r="L44558" s="34"/>
    </row>
    <row r="44559" spans="6:12" x14ac:dyDescent="0.35">
      <c r="F44559" s="34"/>
      <c r="J44559" s="34"/>
      <c r="K44559" s="34"/>
      <c r="L44559" s="34"/>
    </row>
    <row r="44560" spans="6:12" x14ac:dyDescent="0.35">
      <c r="F44560" s="34"/>
      <c r="J44560" s="34"/>
      <c r="K44560" s="34"/>
      <c r="L44560" s="34"/>
    </row>
    <row r="44561" spans="6:12" x14ac:dyDescent="0.35">
      <c r="F44561" s="34"/>
      <c r="J44561" s="34"/>
      <c r="K44561" s="34"/>
      <c r="L44561" s="34"/>
    </row>
    <row r="44562" spans="6:12" x14ac:dyDescent="0.35">
      <c r="F44562" s="34"/>
      <c r="J44562" s="34"/>
      <c r="K44562" s="34"/>
      <c r="L44562" s="34"/>
    </row>
    <row r="44563" spans="6:12" x14ac:dyDescent="0.35">
      <c r="F44563" s="34"/>
      <c r="J44563" s="34"/>
      <c r="K44563" s="34"/>
      <c r="L44563" s="34"/>
    </row>
    <row r="44564" spans="6:12" x14ac:dyDescent="0.35">
      <c r="F44564" s="34"/>
      <c r="J44564" s="34"/>
      <c r="K44564" s="34"/>
      <c r="L44564" s="34"/>
    </row>
    <row r="44565" spans="6:12" x14ac:dyDescent="0.35">
      <c r="F44565" s="34"/>
      <c r="J44565" s="34"/>
      <c r="K44565" s="34"/>
      <c r="L44565" s="34"/>
    </row>
    <row r="44566" spans="6:12" x14ac:dyDescent="0.35">
      <c r="F44566" s="34"/>
      <c r="J44566" s="34"/>
      <c r="K44566" s="34"/>
      <c r="L44566" s="34"/>
    </row>
    <row r="44567" spans="6:12" x14ac:dyDescent="0.35">
      <c r="F44567" s="34"/>
      <c r="J44567" s="34"/>
      <c r="K44567" s="34"/>
      <c r="L44567" s="34"/>
    </row>
    <row r="44568" spans="6:12" x14ac:dyDescent="0.35">
      <c r="F44568" s="34"/>
      <c r="J44568" s="34"/>
      <c r="K44568" s="34"/>
      <c r="L44568" s="34"/>
    </row>
    <row r="44569" spans="6:12" x14ac:dyDescent="0.35">
      <c r="F44569" s="34"/>
      <c r="J44569" s="34"/>
      <c r="K44569" s="34"/>
      <c r="L44569" s="34"/>
    </row>
    <row r="44570" spans="6:12" x14ac:dyDescent="0.35">
      <c r="F44570" s="34"/>
      <c r="J44570" s="34"/>
      <c r="K44570" s="34"/>
      <c r="L44570" s="34"/>
    </row>
    <row r="44571" spans="6:12" x14ac:dyDescent="0.35">
      <c r="F44571" s="34"/>
      <c r="J44571" s="34"/>
      <c r="K44571" s="34"/>
      <c r="L44571" s="34"/>
    </row>
    <row r="44572" spans="6:12" x14ac:dyDescent="0.35">
      <c r="F44572" s="34"/>
      <c r="J44572" s="34"/>
      <c r="K44572" s="34"/>
      <c r="L44572" s="34"/>
    </row>
    <row r="44573" spans="6:12" x14ac:dyDescent="0.35">
      <c r="F44573" s="34"/>
      <c r="J44573" s="34"/>
      <c r="K44573" s="34"/>
      <c r="L44573" s="34"/>
    </row>
    <row r="44574" spans="6:12" x14ac:dyDescent="0.35">
      <c r="F44574" s="34"/>
      <c r="J44574" s="34"/>
      <c r="K44574" s="34"/>
      <c r="L44574" s="34"/>
    </row>
    <row r="44575" spans="6:12" x14ac:dyDescent="0.35">
      <c r="F44575" s="34"/>
      <c r="J44575" s="34"/>
      <c r="K44575" s="34"/>
      <c r="L44575" s="34"/>
    </row>
    <row r="44576" spans="6:12" x14ac:dyDescent="0.35">
      <c r="F44576" s="34"/>
      <c r="J44576" s="34"/>
      <c r="K44576" s="34"/>
      <c r="L44576" s="34"/>
    </row>
    <row r="44577" spans="6:12" x14ac:dyDescent="0.35">
      <c r="F44577" s="34"/>
      <c r="J44577" s="34"/>
      <c r="K44577" s="34"/>
      <c r="L44577" s="34"/>
    </row>
    <row r="44578" spans="6:12" x14ac:dyDescent="0.35">
      <c r="F44578" s="34"/>
      <c r="J44578" s="34"/>
      <c r="K44578" s="34"/>
      <c r="L44578" s="34"/>
    </row>
    <row r="44579" spans="6:12" x14ac:dyDescent="0.35">
      <c r="F44579" s="34"/>
      <c r="J44579" s="34"/>
      <c r="K44579" s="34"/>
      <c r="L44579" s="34"/>
    </row>
    <row r="44580" spans="6:12" x14ac:dyDescent="0.35">
      <c r="F44580" s="34"/>
      <c r="J44580" s="34"/>
      <c r="K44580" s="34"/>
      <c r="L44580" s="34"/>
    </row>
    <row r="44581" spans="6:12" x14ac:dyDescent="0.35">
      <c r="F44581" s="34"/>
      <c r="J44581" s="34"/>
      <c r="K44581" s="34"/>
      <c r="L44581" s="34"/>
    </row>
    <row r="44582" spans="6:12" x14ac:dyDescent="0.35">
      <c r="F44582" s="34"/>
      <c r="J44582" s="34"/>
      <c r="K44582" s="34"/>
      <c r="L44582" s="34"/>
    </row>
    <row r="44583" spans="6:12" x14ac:dyDescent="0.35">
      <c r="F44583" s="34"/>
      <c r="J44583" s="34"/>
      <c r="K44583" s="34"/>
      <c r="L44583" s="34"/>
    </row>
    <row r="44584" spans="6:12" x14ac:dyDescent="0.35">
      <c r="F44584" s="34"/>
      <c r="J44584" s="34"/>
      <c r="K44584" s="34"/>
      <c r="L44584" s="34"/>
    </row>
    <row r="44585" spans="6:12" x14ac:dyDescent="0.35">
      <c r="F44585" s="34"/>
      <c r="J44585" s="34"/>
      <c r="K44585" s="34"/>
      <c r="L44585" s="34"/>
    </row>
    <row r="44586" spans="6:12" x14ac:dyDescent="0.35">
      <c r="F44586" s="34"/>
      <c r="J44586" s="34"/>
      <c r="K44586" s="34"/>
      <c r="L44586" s="34"/>
    </row>
    <row r="44587" spans="6:12" x14ac:dyDescent="0.35">
      <c r="F44587" s="34"/>
      <c r="J44587" s="34"/>
      <c r="K44587" s="34"/>
      <c r="L44587" s="34"/>
    </row>
    <row r="44588" spans="6:12" x14ac:dyDescent="0.35">
      <c r="F44588" s="34"/>
      <c r="J44588" s="34"/>
      <c r="K44588" s="34"/>
      <c r="L44588" s="34"/>
    </row>
    <row r="44589" spans="6:12" x14ac:dyDescent="0.35">
      <c r="F44589" s="34"/>
      <c r="J44589" s="34"/>
      <c r="K44589" s="34"/>
      <c r="L44589" s="34"/>
    </row>
    <row r="44590" spans="6:12" x14ac:dyDescent="0.35">
      <c r="F44590" s="34"/>
      <c r="J44590" s="34"/>
      <c r="K44590" s="34"/>
      <c r="L44590" s="34"/>
    </row>
    <row r="44591" spans="6:12" x14ac:dyDescent="0.35">
      <c r="F44591" s="34"/>
      <c r="J44591" s="34"/>
      <c r="K44591" s="34"/>
      <c r="L44591" s="34"/>
    </row>
    <row r="44592" spans="6:12" x14ac:dyDescent="0.35">
      <c r="F44592" s="34"/>
      <c r="J44592" s="34"/>
      <c r="K44592" s="34"/>
      <c r="L44592" s="34"/>
    </row>
    <row r="44593" spans="6:12" x14ac:dyDescent="0.35">
      <c r="F44593" s="34"/>
      <c r="J44593" s="34"/>
      <c r="K44593" s="34"/>
      <c r="L44593" s="34"/>
    </row>
    <row r="44594" spans="6:12" x14ac:dyDescent="0.35">
      <c r="F44594" s="34"/>
      <c r="J44594" s="34"/>
      <c r="K44594" s="34"/>
      <c r="L44594" s="34"/>
    </row>
    <row r="44595" spans="6:12" x14ac:dyDescent="0.35">
      <c r="F44595" s="34"/>
      <c r="J44595" s="34"/>
      <c r="K44595" s="34"/>
      <c r="L44595" s="34"/>
    </row>
    <row r="44596" spans="6:12" x14ac:dyDescent="0.35">
      <c r="F44596" s="34"/>
      <c r="J44596" s="34"/>
      <c r="K44596" s="34"/>
      <c r="L44596" s="34"/>
    </row>
    <row r="44597" spans="6:12" x14ac:dyDescent="0.35">
      <c r="F44597" s="34"/>
      <c r="J44597" s="34"/>
      <c r="K44597" s="34"/>
      <c r="L44597" s="34"/>
    </row>
    <row r="44598" spans="6:12" x14ac:dyDescent="0.35">
      <c r="F44598" s="34"/>
      <c r="J44598" s="34"/>
      <c r="K44598" s="34"/>
      <c r="L44598" s="34"/>
    </row>
    <row r="44599" spans="6:12" x14ac:dyDescent="0.35">
      <c r="F44599" s="34"/>
      <c r="J44599" s="34"/>
      <c r="K44599" s="34"/>
      <c r="L44599" s="34"/>
    </row>
    <row r="44600" spans="6:12" x14ac:dyDescent="0.35">
      <c r="F44600" s="34"/>
      <c r="J44600" s="34"/>
      <c r="K44600" s="34"/>
      <c r="L44600" s="34"/>
    </row>
    <row r="44601" spans="6:12" x14ac:dyDescent="0.35">
      <c r="F44601" s="34"/>
      <c r="J44601" s="34"/>
      <c r="K44601" s="34"/>
      <c r="L44601" s="34"/>
    </row>
    <row r="44602" spans="6:12" x14ac:dyDescent="0.35">
      <c r="F44602" s="34"/>
      <c r="J44602" s="34"/>
      <c r="K44602" s="34"/>
      <c r="L44602" s="34"/>
    </row>
    <row r="44603" spans="6:12" x14ac:dyDescent="0.35">
      <c r="F44603" s="34"/>
      <c r="J44603" s="34"/>
      <c r="K44603" s="34"/>
      <c r="L44603" s="34"/>
    </row>
    <row r="44604" spans="6:12" x14ac:dyDescent="0.35">
      <c r="F44604" s="34"/>
      <c r="J44604" s="34"/>
      <c r="K44604" s="34"/>
      <c r="L44604" s="34"/>
    </row>
    <row r="44605" spans="6:12" x14ac:dyDescent="0.35">
      <c r="F44605" s="34"/>
      <c r="J44605" s="34"/>
      <c r="K44605" s="34"/>
      <c r="L44605" s="34"/>
    </row>
    <row r="44606" spans="6:12" x14ac:dyDescent="0.35">
      <c r="F44606" s="34"/>
      <c r="J44606" s="34"/>
      <c r="K44606" s="34"/>
      <c r="L44606" s="34"/>
    </row>
    <row r="44607" spans="6:12" x14ac:dyDescent="0.35">
      <c r="F44607" s="34"/>
      <c r="J44607" s="34"/>
      <c r="K44607" s="34"/>
      <c r="L44607" s="34"/>
    </row>
    <row r="44608" spans="6:12" x14ac:dyDescent="0.35">
      <c r="F44608" s="34"/>
      <c r="J44608" s="34"/>
      <c r="K44608" s="34"/>
      <c r="L44608" s="34"/>
    </row>
    <row r="44609" spans="6:12" x14ac:dyDescent="0.35">
      <c r="F44609" s="34"/>
      <c r="J44609" s="34"/>
      <c r="K44609" s="34"/>
      <c r="L44609" s="34"/>
    </row>
    <row r="44610" spans="6:12" x14ac:dyDescent="0.35">
      <c r="F44610" s="34"/>
      <c r="J44610" s="34"/>
      <c r="K44610" s="34"/>
      <c r="L44610" s="34"/>
    </row>
    <row r="44611" spans="6:12" x14ac:dyDescent="0.35">
      <c r="F44611" s="34"/>
      <c r="J44611" s="34"/>
      <c r="K44611" s="34"/>
      <c r="L44611" s="34"/>
    </row>
    <row r="44612" spans="6:12" x14ac:dyDescent="0.35">
      <c r="F44612" s="34"/>
      <c r="J44612" s="34"/>
      <c r="K44612" s="34"/>
      <c r="L44612" s="34"/>
    </row>
    <row r="44613" spans="6:12" x14ac:dyDescent="0.35">
      <c r="F44613" s="34"/>
      <c r="J44613" s="34"/>
      <c r="K44613" s="34"/>
      <c r="L44613" s="34"/>
    </row>
    <row r="44614" spans="6:12" x14ac:dyDescent="0.35">
      <c r="F44614" s="34"/>
      <c r="J44614" s="34"/>
      <c r="K44614" s="34"/>
      <c r="L44614" s="34"/>
    </row>
    <row r="44615" spans="6:12" x14ac:dyDescent="0.35">
      <c r="F44615" s="34"/>
      <c r="J44615" s="34"/>
      <c r="K44615" s="34"/>
      <c r="L44615" s="34"/>
    </row>
    <row r="44616" spans="6:12" x14ac:dyDescent="0.35">
      <c r="F44616" s="34"/>
      <c r="J44616" s="34"/>
      <c r="K44616" s="34"/>
      <c r="L44616" s="34"/>
    </row>
    <row r="44617" spans="6:12" x14ac:dyDescent="0.35">
      <c r="F44617" s="34"/>
      <c r="J44617" s="34"/>
      <c r="K44617" s="34"/>
      <c r="L44617" s="34"/>
    </row>
    <row r="44618" spans="6:12" x14ac:dyDescent="0.35">
      <c r="F44618" s="34"/>
      <c r="J44618" s="34"/>
      <c r="K44618" s="34"/>
      <c r="L44618" s="34"/>
    </row>
    <row r="44619" spans="6:12" x14ac:dyDescent="0.35">
      <c r="F44619" s="34"/>
      <c r="J44619" s="34"/>
      <c r="K44619" s="34"/>
      <c r="L44619" s="34"/>
    </row>
    <row r="44620" spans="6:12" x14ac:dyDescent="0.35">
      <c r="F44620" s="34"/>
      <c r="J44620" s="34"/>
      <c r="K44620" s="34"/>
      <c r="L44620" s="34"/>
    </row>
    <row r="44621" spans="6:12" x14ac:dyDescent="0.35">
      <c r="F44621" s="34"/>
      <c r="J44621" s="34"/>
      <c r="K44621" s="34"/>
      <c r="L44621" s="34"/>
    </row>
    <row r="44622" spans="6:12" x14ac:dyDescent="0.35">
      <c r="F44622" s="34"/>
      <c r="J44622" s="34"/>
      <c r="K44622" s="34"/>
      <c r="L44622" s="34"/>
    </row>
    <row r="44623" spans="6:12" x14ac:dyDescent="0.35">
      <c r="F44623" s="34"/>
      <c r="J44623" s="34"/>
      <c r="K44623" s="34"/>
      <c r="L44623" s="34"/>
    </row>
    <row r="44624" spans="6:12" x14ac:dyDescent="0.35">
      <c r="F44624" s="34"/>
      <c r="J44624" s="34"/>
      <c r="K44624" s="34"/>
      <c r="L44624" s="34"/>
    </row>
    <row r="44625" spans="6:12" x14ac:dyDescent="0.35">
      <c r="F44625" s="34"/>
      <c r="J44625" s="34"/>
      <c r="K44625" s="34"/>
      <c r="L44625" s="34"/>
    </row>
    <row r="44626" spans="6:12" x14ac:dyDescent="0.35">
      <c r="F44626" s="34"/>
      <c r="J44626" s="34"/>
      <c r="K44626" s="34"/>
      <c r="L44626" s="34"/>
    </row>
    <row r="44627" spans="6:12" x14ac:dyDescent="0.35">
      <c r="F44627" s="34"/>
      <c r="J44627" s="34"/>
      <c r="K44627" s="34"/>
      <c r="L44627" s="34"/>
    </row>
    <row r="44628" spans="6:12" x14ac:dyDescent="0.35">
      <c r="F44628" s="34"/>
      <c r="J44628" s="34"/>
      <c r="K44628" s="34"/>
      <c r="L44628" s="34"/>
    </row>
    <row r="44629" spans="6:12" x14ac:dyDescent="0.35">
      <c r="F44629" s="34"/>
      <c r="J44629" s="34"/>
      <c r="K44629" s="34"/>
      <c r="L44629" s="34"/>
    </row>
    <row r="44630" spans="6:12" x14ac:dyDescent="0.35">
      <c r="F44630" s="34"/>
      <c r="J44630" s="34"/>
      <c r="K44630" s="34"/>
      <c r="L44630" s="34"/>
    </row>
    <row r="44631" spans="6:12" x14ac:dyDescent="0.35">
      <c r="F44631" s="34"/>
      <c r="J44631" s="34"/>
      <c r="K44631" s="34"/>
      <c r="L44631" s="34"/>
    </row>
    <row r="44632" spans="6:12" x14ac:dyDescent="0.35">
      <c r="F44632" s="34"/>
      <c r="J44632" s="34"/>
      <c r="K44632" s="34"/>
      <c r="L44632" s="34"/>
    </row>
    <row r="44633" spans="6:12" x14ac:dyDescent="0.35">
      <c r="F44633" s="34"/>
      <c r="J44633" s="34"/>
      <c r="K44633" s="34"/>
      <c r="L44633" s="34"/>
    </row>
    <row r="44634" spans="6:12" x14ac:dyDescent="0.35">
      <c r="F44634" s="34"/>
      <c r="J44634" s="34"/>
      <c r="K44634" s="34"/>
      <c r="L44634" s="34"/>
    </row>
    <row r="44635" spans="6:12" x14ac:dyDescent="0.35">
      <c r="F44635" s="34"/>
      <c r="J44635" s="34"/>
      <c r="K44635" s="34"/>
      <c r="L44635" s="34"/>
    </row>
    <row r="44636" spans="6:12" x14ac:dyDescent="0.35">
      <c r="F44636" s="34"/>
      <c r="J44636" s="34"/>
      <c r="K44636" s="34"/>
      <c r="L44636" s="34"/>
    </row>
    <row r="44637" spans="6:12" x14ac:dyDescent="0.35">
      <c r="F44637" s="34"/>
      <c r="J44637" s="34"/>
      <c r="K44637" s="34"/>
      <c r="L44637" s="34"/>
    </row>
    <row r="44638" spans="6:12" x14ac:dyDescent="0.35">
      <c r="F44638" s="34"/>
      <c r="J44638" s="34"/>
      <c r="K44638" s="34"/>
      <c r="L44638" s="34"/>
    </row>
    <row r="44639" spans="6:12" x14ac:dyDescent="0.35">
      <c r="F44639" s="34"/>
      <c r="J44639" s="34"/>
      <c r="K44639" s="34"/>
      <c r="L44639" s="34"/>
    </row>
    <row r="44640" spans="6:12" x14ac:dyDescent="0.35">
      <c r="F44640" s="34"/>
      <c r="J44640" s="34"/>
      <c r="K44640" s="34"/>
      <c r="L44640" s="34"/>
    </row>
    <row r="44641" spans="6:12" x14ac:dyDescent="0.35">
      <c r="F44641" s="34"/>
      <c r="J44641" s="34"/>
      <c r="K44641" s="34"/>
      <c r="L44641" s="34"/>
    </row>
    <row r="44642" spans="6:12" x14ac:dyDescent="0.35">
      <c r="F44642" s="34"/>
      <c r="J44642" s="34"/>
      <c r="K44642" s="34"/>
      <c r="L44642" s="34"/>
    </row>
    <row r="44643" spans="6:12" x14ac:dyDescent="0.35">
      <c r="F44643" s="34"/>
      <c r="J44643" s="34"/>
      <c r="K44643" s="34"/>
      <c r="L44643" s="34"/>
    </row>
    <row r="44644" spans="6:12" x14ac:dyDescent="0.35">
      <c r="F44644" s="34"/>
      <c r="J44644" s="34"/>
      <c r="K44644" s="34"/>
      <c r="L44644" s="34"/>
    </row>
    <row r="44645" spans="6:12" x14ac:dyDescent="0.35">
      <c r="F44645" s="34"/>
      <c r="J44645" s="34"/>
      <c r="K44645" s="34"/>
      <c r="L44645" s="34"/>
    </row>
    <row r="44646" spans="6:12" x14ac:dyDescent="0.35">
      <c r="F44646" s="34"/>
      <c r="J44646" s="34"/>
      <c r="K44646" s="34"/>
      <c r="L44646" s="34"/>
    </row>
    <row r="44647" spans="6:12" x14ac:dyDescent="0.35">
      <c r="F44647" s="34"/>
      <c r="J44647" s="34"/>
      <c r="K44647" s="34"/>
      <c r="L44647" s="34"/>
    </row>
    <row r="44648" spans="6:12" x14ac:dyDescent="0.35">
      <c r="F44648" s="34"/>
      <c r="J44648" s="34"/>
      <c r="K44648" s="34"/>
      <c r="L44648" s="34"/>
    </row>
    <row r="44649" spans="6:12" x14ac:dyDescent="0.35">
      <c r="F44649" s="34"/>
      <c r="J44649" s="34"/>
      <c r="K44649" s="34"/>
      <c r="L44649" s="34"/>
    </row>
    <row r="44650" spans="6:12" x14ac:dyDescent="0.35">
      <c r="F44650" s="34"/>
      <c r="J44650" s="34"/>
      <c r="K44650" s="34"/>
      <c r="L44650" s="34"/>
    </row>
    <row r="44651" spans="6:12" x14ac:dyDescent="0.35">
      <c r="F44651" s="34"/>
      <c r="J44651" s="34"/>
      <c r="K44651" s="34"/>
      <c r="L44651" s="34"/>
    </row>
    <row r="44652" spans="6:12" x14ac:dyDescent="0.35">
      <c r="F44652" s="34"/>
      <c r="J44652" s="34"/>
      <c r="K44652" s="34"/>
      <c r="L44652" s="34"/>
    </row>
    <row r="44653" spans="6:12" x14ac:dyDescent="0.35">
      <c r="F44653" s="34"/>
      <c r="J44653" s="34"/>
      <c r="K44653" s="34"/>
      <c r="L44653" s="34"/>
    </row>
    <row r="44654" spans="6:12" x14ac:dyDescent="0.35">
      <c r="F44654" s="34"/>
      <c r="J44654" s="34"/>
      <c r="K44654" s="34"/>
      <c r="L44654" s="34"/>
    </row>
    <row r="44655" spans="6:12" x14ac:dyDescent="0.35">
      <c r="F44655" s="34"/>
      <c r="J44655" s="34"/>
      <c r="K44655" s="34"/>
      <c r="L44655" s="34"/>
    </row>
    <row r="44656" spans="6:12" x14ac:dyDescent="0.35">
      <c r="F44656" s="34"/>
      <c r="J44656" s="34"/>
      <c r="K44656" s="34"/>
      <c r="L44656" s="34"/>
    </row>
    <row r="44657" spans="6:12" x14ac:dyDescent="0.35">
      <c r="F44657" s="34"/>
      <c r="J44657" s="34"/>
      <c r="K44657" s="34"/>
      <c r="L44657" s="34"/>
    </row>
    <row r="44658" spans="6:12" x14ac:dyDescent="0.35">
      <c r="F44658" s="34"/>
      <c r="J44658" s="34"/>
      <c r="K44658" s="34"/>
      <c r="L44658" s="34"/>
    </row>
    <row r="44659" spans="6:12" x14ac:dyDescent="0.35">
      <c r="F44659" s="34"/>
      <c r="J44659" s="34"/>
      <c r="K44659" s="34"/>
      <c r="L44659" s="34"/>
    </row>
    <row r="44660" spans="6:12" x14ac:dyDescent="0.35">
      <c r="F44660" s="34"/>
      <c r="J44660" s="34"/>
      <c r="K44660" s="34"/>
      <c r="L44660" s="34"/>
    </row>
    <row r="44661" spans="6:12" x14ac:dyDescent="0.35">
      <c r="F44661" s="34"/>
      <c r="J44661" s="34"/>
      <c r="K44661" s="34"/>
      <c r="L44661" s="34"/>
    </row>
    <row r="44662" spans="6:12" x14ac:dyDescent="0.35">
      <c r="F44662" s="34"/>
      <c r="J44662" s="34"/>
      <c r="K44662" s="34"/>
      <c r="L44662" s="34"/>
    </row>
    <row r="44663" spans="6:12" x14ac:dyDescent="0.35">
      <c r="F44663" s="34"/>
      <c r="J44663" s="34"/>
      <c r="K44663" s="34"/>
      <c r="L44663" s="34"/>
    </row>
    <row r="44664" spans="6:12" x14ac:dyDescent="0.35">
      <c r="F44664" s="34"/>
      <c r="J44664" s="34"/>
      <c r="K44664" s="34"/>
      <c r="L44664" s="34"/>
    </row>
    <row r="44665" spans="6:12" x14ac:dyDescent="0.35">
      <c r="F44665" s="34"/>
      <c r="J44665" s="34"/>
      <c r="K44665" s="34"/>
      <c r="L44665" s="34"/>
    </row>
    <row r="44666" spans="6:12" x14ac:dyDescent="0.35">
      <c r="F44666" s="34"/>
      <c r="J44666" s="34"/>
      <c r="K44666" s="34"/>
      <c r="L44666" s="34"/>
    </row>
    <row r="44667" spans="6:12" x14ac:dyDescent="0.35">
      <c r="F44667" s="34"/>
      <c r="J44667" s="34"/>
      <c r="K44667" s="34"/>
      <c r="L44667" s="34"/>
    </row>
    <row r="44668" spans="6:12" x14ac:dyDescent="0.35">
      <c r="F44668" s="34"/>
      <c r="J44668" s="34"/>
      <c r="K44668" s="34"/>
      <c r="L44668" s="34"/>
    </row>
    <row r="44669" spans="6:12" x14ac:dyDescent="0.35">
      <c r="F44669" s="34"/>
      <c r="J44669" s="34"/>
      <c r="K44669" s="34"/>
      <c r="L44669" s="34"/>
    </row>
    <row r="44670" spans="6:12" x14ac:dyDescent="0.35">
      <c r="F44670" s="34"/>
      <c r="J44670" s="34"/>
      <c r="K44670" s="34"/>
      <c r="L44670" s="34"/>
    </row>
    <row r="44671" spans="6:12" x14ac:dyDescent="0.35">
      <c r="F44671" s="34"/>
      <c r="J44671" s="34"/>
      <c r="K44671" s="34"/>
      <c r="L44671" s="34"/>
    </row>
    <row r="44672" spans="6:12" x14ac:dyDescent="0.35">
      <c r="F44672" s="34"/>
      <c r="J44672" s="34"/>
      <c r="K44672" s="34"/>
      <c r="L44672" s="34"/>
    </row>
    <row r="44673" spans="6:12" x14ac:dyDescent="0.35">
      <c r="F44673" s="34"/>
      <c r="J44673" s="34"/>
      <c r="K44673" s="34"/>
      <c r="L44673" s="34"/>
    </row>
    <row r="44674" spans="6:12" x14ac:dyDescent="0.35">
      <c r="F44674" s="34"/>
      <c r="J44674" s="34"/>
      <c r="K44674" s="34"/>
      <c r="L44674" s="34"/>
    </row>
    <row r="44675" spans="6:12" x14ac:dyDescent="0.35">
      <c r="F44675" s="34"/>
      <c r="J44675" s="34"/>
      <c r="K44675" s="34"/>
      <c r="L44675" s="34"/>
    </row>
    <row r="44676" spans="6:12" x14ac:dyDescent="0.35">
      <c r="F44676" s="34"/>
      <c r="J44676" s="34"/>
      <c r="K44676" s="34"/>
      <c r="L44676" s="34"/>
    </row>
    <row r="44677" spans="6:12" x14ac:dyDescent="0.35">
      <c r="F44677" s="34"/>
      <c r="J44677" s="34"/>
      <c r="K44677" s="34"/>
      <c r="L44677" s="34"/>
    </row>
    <row r="44678" spans="6:12" x14ac:dyDescent="0.35">
      <c r="F44678" s="34"/>
      <c r="J44678" s="34"/>
      <c r="K44678" s="34"/>
      <c r="L44678" s="34"/>
    </row>
    <row r="44679" spans="6:12" x14ac:dyDescent="0.35">
      <c r="F44679" s="34"/>
      <c r="J44679" s="34"/>
      <c r="K44679" s="34"/>
      <c r="L44679" s="34"/>
    </row>
    <row r="44680" spans="6:12" x14ac:dyDescent="0.35">
      <c r="F44680" s="34"/>
      <c r="J44680" s="34"/>
      <c r="K44680" s="34"/>
      <c r="L44680" s="34"/>
    </row>
    <row r="44681" spans="6:12" x14ac:dyDescent="0.35">
      <c r="F44681" s="34"/>
      <c r="J44681" s="34"/>
      <c r="K44681" s="34"/>
      <c r="L44681" s="34"/>
    </row>
    <row r="44682" spans="6:12" x14ac:dyDescent="0.35">
      <c r="F44682" s="34"/>
      <c r="J44682" s="34"/>
      <c r="K44682" s="34"/>
      <c r="L44682" s="34"/>
    </row>
    <row r="44683" spans="6:12" x14ac:dyDescent="0.35">
      <c r="F44683" s="34"/>
      <c r="J44683" s="34"/>
      <c r="K44683" s="34"/>
      <c r="L44683" s="34"/>
    </row>
    <row r="44684" spans="6:12" x14ac:dyDescent="0.35">
      <c r="F44684" s="34"/>
      <c r="J44684" s="34"/>
      <c r="K44684" s="34"/>
      <c r="L44684" s="34"/>
    </row>
    <row r="44685" spans="6:12" x14ac:dyDescent="0.35">
      <c r="F44685" s="34"/>
      <c r="J44685" s="34"/>
      <c r="K44685" s="34"/>
      <c r="L44685" s="34"/>
    </row>
    <row r="44686" spans="6:12" x14ac:dyDescent="0.35">
      <c r="F44686" s="34"/>
      <c r="J44686" s="34"/>
      <c r="K44686" s="34"/>
      <c r="L44686" s="34"/>
    </row>
    <row r="44687" spans="6:12" x14ac:dyDescent="0.35">
      <c r="F44687" s="34"/>
      <c r="J44687" s="34"/>
      <c r="K44687" s="34"/>
      <c r="L44687" s="34"/>
    </row>
    <row r="44688" spans="6:12" x14ac:dyDescent="0.35">
      <c r="F44688" s="34"/>
      <c r="J44688" s="34"/>
      <c r="K44688" s="34"/>
      <c r="L44688" s="34"/>
    </row>
    <row r="44689" spans="6:12" x14ac:dyDescent="0.35">
      <c r="F44689" s="34"/>
      <c r="J44689" s="34"/>
      <c r="K44689" s="34"/>
      <c r="L44689" s="34"/>
    </row>
    <row r="44690" spans="6:12" x14ac:dyDescent="0.35">
      <c r="F44690" s="34"/>
      <c r="J44690" s="34"/>
      <c r="K44690" s="34"/>
      <c r="L44690" s="34"/>
    </row>
    <row r="44691" spans="6:12" x14ac:dyDescent="0.35">
      <c r="F44691" s="34"/>
      <c r="J44691" s="34"/>
      <c r="K44691" s="34"/>
      <c r="L44691" s="34"/>
    </row>
    <row r="44692" spans="6:12" x14ac:dyDescent="0.35">
      <c r="F44692" s="34"/>
      <c r="J44692" s="34"/>
      <c r="K44692" s="34"/>
      <c r="L44692" s="34"/>
    </row>
    <row r="44693" spans="6:12" x14ac:dyDescent="0.35">
      <c r="F44693" s="34"/>
      <c r="J44693" s="34"/>
      <c r="K44693" s="34"/>
      <c r="L44693" s="34"/>
    </row>
    <row r="44694" spans="6:12" x14ac:dyDescent="0.35">
      <c r="F44694" s="34"/>
      <c r="J44694" s="34"/>
      <c r="K44694" s="34"/>
      <c r="L44694" s="34"/>
    </row>
    <row r="44695" spans="6:12" x14ac:dyDescent="0.35">
      <c r="F44695" s="34"/>
      <c r="J44695" s="34"/>
      <c r="K44695" s="34"/>
      <c r="L44695" s="34"/>
    </row>
    <row r="44696" spans="6:12" x14ac:dyDescent="0.35">
      <c r="F44696" s="34"/>
      <c r="J44696" s="34"/>
      <c r="K44696" s="34"/>
      <c r="L44696" s="34"/>
    </row>
    <row r="44697" spans="6:12" x14ac:dyDescent="0.35">
      <c r="F44697" s="34"/>
      <c r="J44697" s="34"/>
      <c r="K44697" s="34"/>
      <c r="L44697" s="34"/>
    </row>
    <row r="44698" spans="6:12" x14ac:dyDescent="0.35">
      <c r="F44698" s="34"/>
      <c r="J44698" s="34"/>
      <c r="K44698" s="34"/>
      <c r="L44698" s="34"/>
    </row>
    <row r="44699" spans="6:12" x14ac:dyDescent="0.35">
      <c r="F44699" s="34"/>
      <c r="J44699" s="34"/>
      <c r="K44699" s="34"/>
      <c r="L44699" s="34"/>
    </row>
    <row r="44700" spans="6:12" x14ac:dyDescent="0.35">
      <c r="F44700" s="34"/>
      <c r="J44700" s="34"/>
      <c r="K44700" s="34"/>
      <c r="L44700" s="34"/>
    </row>
    <row r="44701" spans="6:12" x14ac:dyDescent="0.35">
      <c r="F44701" s="34"/>
      <c r="J44701" s="34"/>
      <c r="K44701" s="34"/>
      <c r="L44701" s="34"/>
    </row>
    <row r="44702" spans="6:12" x14ac:dyDescent="0.35">
      <c r="F44702" s="34"/>
      <c r="J44702" s="34"/>
      <c r="K44702" s="34"/>
      <c r="L44702" s="34"/>
    </row>
    <row r="44703" spans="6:12" x14ac:dyDescent="0.35">
      <c r="F44703" s="34"/>
      <c r="J44703" s="34"/>
      <c r="K44703" s="34"/>
      <c r="L44703" s="34"/>
    </row>
    <row r="44704" spans="6:12" x14ac:dyDescent="0.35">
      <c r="F44704" s="34"/>
      <c r="J44704" s="34"/>
      <c r="K44704" s="34"/>
      <c r="L44704" s="34"/>
    </row>
    <row r="44705" spans="6:12" x14ac:dyDescent="0.35">
      <c r="F44705" s="34"/>
      <c r="J44705" s="34"/>
      <c r="K44705" s="34"/>
      <c r="L44705" s="34"/>
    </row>
    <row r="44706" spans="6:12" x14ac:dyDescent="0.35">
      <c r="F44706" s="34"/>
      <c r="J44706" s="34"/>
      <c r="K44706" s="34"/>
      <c r="L44706" s="34"/>
    </row>
    <row r="44707" spans="6:12" x14ac:dyDescent="0.35">
      <c r="F44707" s="34"/>
      <c r="J44707" s="34"/>
      <c r="K44707" s="34"/>
      <c r="L44707" s="34"/>
    </row>
    <row r="44708" spans="6:12" x14ac:dyDescent="0.35">
      <c r="F44708" s="34"/>
      <c r="J44708" s="34"/>
      <c r="K44708" s="34"/>
      <c r="L44708" s="34"/>
    </row>
    <row r="44709" spans="6:12" x14ac:dyDescent="0.35">
      <c r="F44709" s="34"/>
      <c r="J44709" s="34"/>
      <c r="K44709" s="34"/>
      <c r="L44709" s="34"/>
    </row>
    <row r="44710" spans="6:12" x14ac:dyDescent="0.35">
      <c r="F44710" s="34"/>
      <c r="J44710" s="34"/>
      <c r="K44710" s="34"/>
      <c r="L44710" s="34"/>
    </row>
    <row r="44711" spans="6:12" x14ac:dyDescent="0.35">
      <c r="F44711" s="34"/>
      <c r="J44711" s="34"/>
      <c r="K44711" s="34"/>
      <c r="L44711" s="34"/>
    </row>
    <row r="44712" spans="6:12" x14ac:dyDescent="0.35">
      <c r="F44712" s="34"/>
      <c r="J44712" s="34"/>
      <c r="K44712" s="34"/>
      <c r="L44712" s="34"/>
    </row>
    <row r="44713" spans="6:12" x14ac:dyDescent="0.35">
      <c r="F44713" s="34"/>
      <c r="J44713" s="34"/>
      <c r="K44713" s="34"/>
      <c r="L44713" s="34"/>
    </row>
    <row r="44714" spans="6:12" x14ac:dyDescent="0.35">
      <c r="F44714" s="34"/>
      <c r="J44714" s="34"/>
      <c r="K44714" s="34"/>
      <c r="L44714" s="34"/>
    </row>
    <row r="44715" spans="6:12" x14ac:dyDescent="0.35">
      <c r="F44715" s="34"/>
      <c r="J44715" s="34"/>
      <c r="K44715" s="34"/>
      <c r="L44715" s="34"/>
    </row>
    <row r="44716" spans="6:12" x14ac:dyDescent="0.35">
      <c r="F44716" s="34"/>
      <c r="J44716" s="34"/>
      <c r="K44716" s="34"/>
      <c r="L44716" s="34"/>
    </row>
    <row r="44717" spans="6:12" x14ac:dyDescent="0.35">
      <c r="F44717" s="34"/>
      <c r="J44717" s="34"/>
      <c r="K44717" s="34"/>
      <c r="L44717" s="34"/>
    </row>
    <row r="44718" spans="6:12" x14ac:dyDescent="0.35">
      <c r="F44718" s="34"/>
      <c r="J44718" s="34"/>
      <c r="K44718" s="34"/>
      <c r="L44718" s="34"/>
    </row>
    <row r="44719" spans="6:12" x14ac:dyDescent="0.35">
      <c r="F44719" s="34"/>
      <c r="J44719" s="34"/>
      <c r="K44719" s="34"/>
      <c r="L44719" s="34"/>
    </row>
    <row r="44720" spans="6:12" x14ac:dyDescent="0.35">
      <c r="F44720" s="34"/>
      <c r="J44720" s="34"/>
      <c r="K44720" s="34"/>
      <c r="L44720" s="34"/>
    </row>
    <row r="44721" spans="6:12" x14ac:dyDescent="0.35">
      <c r="F44721" s="34"/>
      <c r="J44721" s="34"/>
      <c r="K44721" s="34"/>
      <c r="L44721" s="34"/>
    </row>
    <row r="44722" spans="6:12" x14ac:dyDescent="0.35">
      <c r="F44722" s="34"/>
      <c r="J44722" s="34"/>
      <c r="K44722" s="34"/>
      <c r="L44722" s="34"/>
    </row>
    <row r="44723" spans="6:12" x14ac:dyDescent="0.35">
      <c r="F44723" s="34"/>
      <c r="J44723" s="34"/>
      <c r="K44723" s="34"/>
      <c r="L44723" s="34"/>
    </row>
    <row r="44724" spans="6:12" x14ac:dyDescent="0.35">
      <c r="F44724" s="34"/>
      <c r="J44724" s="34"/>
      <c r="K44724" s="34"/>
      <c r="L44724" s="34"/>
    </row>
    <row r="44725" spans="6:12" x14ac:dyDescent="0.35">
      <c r="F44725" s="34"/>
      <c r="J44725" s="34"/>
      <c r="K44725" s="34"/>
      <c r="L44725" s="34"/>
    </row>
    <row r="44726" spans="6:12" x14ac:dyDescent="0.35">
      <c r="F44726" s="34"/>
      <c r="J44726" s="34"/>
      <c r="K44726" s="34"/>
      <c r="L44726" s="34"/>
    </row>
    <row r="44727" spans="6:12" x14ac:dyDescent="0.35">
      <c r="F44727" s="34"/>
      <c r="J44727" s="34"/>
      <c r="K44727" s="34"/>
      <c r="L44727" s="34"/>
    </row>
    <row r="44728" spans="6:12" x14ac:dyDescent="0.35">
      <c r="F44728" s="34"/>
      <c r="J44728" s="34"/>
      <c r="K44728" s="34"/>
      <c r="L44728" s="34"/>
    </row>
    <row r="44729" spans="6:12" x14ac:dyDescent="0.35">
      <c r="F44729" s="34"/>
      <c r="J44729" s="34"/>
      <c r="K44729" s="34"/>
      <c r="L44729" s="34"/>
    </row>
    <row r="44730" spans="6:12" x14ac:dyDescent="0.35">
      <c r="F44730" s="34"/>
      <c r="J44730" s="34"/>
      <c r="K44730" s="34"/>
      <c r="L44730" s="34"/>
    </row>
    <row r="44731" spans="6:12" x14ac:dyDescent="0.35">
      <c r="F44731" s="34"/>
      <c r="J44731" s="34"/>
      <c r="K44731" s="34"/>
      <c r="L44731" s="34"/>
    </row>
    <row r="44732" spans="6:12" x14ac:dyDescent="0.35">
      <c r="F44732" s="34"/>
      <c r="J44732" s="34"/>
      <c r="K44732" s="34"/>
      <c r="L44732" s="34"/>
    </row>
    <row r="44733" spans="6:12" x14ac:dyDescent="0.35">
      <c r="F44733" s="34"/>
      <c r="J44733" s="34"/>
      <c r="K44733" s="34"/>
      <c r="L44733" s="34"/>
    </row>
    <row r="44734" spans="6:12" x14ac:dyDescent="0.35">
      <c r="F44734" s="34"/>
      <c r="J44734" s="34"/>
      <c r="K44734" s="34"/>
      <c r="L44734" s="34"/>
    </row>
    <row r="44735" spans="6:12" x14ac:dyDescent="0.35">
      <c r="F44735" s="34"/>
      <c r="J44735" s="34"/>
      <c r="K44735" s="34"/>
      <c r="L44735" s="34"/>
    </row>
    <row r="44736" spans="6:12" x14ac:dyDescent="0.35">
      <c r="F44736" s="34"/>
      <c r="J44736" s="34"/>
      <c r="K44736" s="34"/>
      <c r="L44736" s="34"/>
    </row>
    <row r="44737" spans="6:12" x14ac:dyDescent="0.35">
      <c r="F44737" s="34"/>
      <c r="J44737" s="34"/>
      <c r="K44737" s="34"/>
      <c r="L44737" s="34"/>
    </row>
    <row r="44738" spans="6:12" x14ac:dyDescent="0.35">
      <c r="F44738" s="34"/>
      <c r="J44738" s="34"/>
      <c r="K44738" s="34"/>
      <c r="L44738" s="34"/>
    </row>
    <row r="44739" spans="6:12" x14ac:dyDescent="0.35">
      <c r="F44739" s="34"/>
      <c r="J44739" s="34"/>
      <c r="K44739" s="34"/>
      <c r="L44739" s="34"/>
    </row>
    <row r="44740" spans="6:12" x14ac:dyDescent="0.35">
      <c r="F44740" s="34"/>
      <c r="J44740" s="34"/>
      <c r="K44740" s="34"/>
      <c r="L44740" s="34"/>
    </row>
    <row r="44741" spans="6:12" x14ac:dyDescent="0.35">
      <c r="F44741" s="34"/>
      <c r="J44741" s="34"/>
      <c r="K44741" s="34"/>
      <c r="L44741" s="34"/>
    </row>
    <row r="44742" spans="6:12" x14ac:dyDescent="0.35">
      <c r="F44742" s="34"/>
      <c r="J44742" s="34"/>
      <c r="K44742" s="34"/>
      <c r="L44742" s="34"/>
    </row>
    <row r="44743" spans="6:12" x14ac:dyDescent="0.35">
      <c r="F44743" s="34"/>
      <c r="J44743" s="34"/>
      <c r="K44743" s="34"/>
      <c r="L44743" s="34"/>
    </row>
    <row r="44744" spans="6:12" x14ac:dyDescent="0.35">
      <c r="F44744" s="34"/>
      <c r="J44744" s="34"/>
      <c r="K44744" s="34"/>
      <c r="L44744" s="34"/>
    </row>
    <row r="44745" spans="6:12" x14ac:dyDescent="0.35">
      <c r="F44745" s="34"/>
      <c r="J44745" s="34"/>
      <c r="K44745" s="34"/>
      <c r="L44745" s="34"/>
    </row>
    <row r="44746" spans="6:12" x14ac:dyDescent="0.35">
      <c r="F44746" s="34"/>
      <c r="J44746" s="34"/>
      <c r="K44746" s="34"/>
      <c r="L44746" s="34"/>
    </row>
    <row r="44747" spans="6:12" x14ac:dyDescent="0.35">
      <c r="F44747" s="34"/>
      <c r="J44747" s="34"/>
      <c r="K44747" s="34"/>
      <c r="L44747" s="34"/>
    </row>
    <row r="44748" spans="6:12" x14ac:dyDescent="0.35">
      <c r="F44748" s="34"/>
      <c r="J44748" s="34"/>
      <c r="K44748" s="34"/>
      <c r="L44748" s="34"/>
    </row>
    <row r="44749" spans="6:12" x14ac:dyDescent="0.35">
      <c r="F44749" s="34"/>
      <c r="J44749" s="34"/>
      <c r="K44749" s="34"/>
      <c r="L44749" s="34"/>
    </row>
    <row r="44750" spans="6:12" x14ac:dyDescent="0.35">
      <c r="F44750" s="34"/>
      <c r="J44750" s="34"/>
      <c r="K44750" s="34"/>
      <c r="L44750" s="34"/>
    </row>
    <row r="44751" spans="6:12" x14ac:dyDescent="0.35">
      <c r="F44751" s="34"/>
      <c r="J44751" s="34"/>
      <c r="K44751" s="34"/>
      <c r="L44751" s="34"/>
    </row>
    <row r="44752" spans="6:12" x14ac:dyDescent="0.35">
      <c r="F44752" s="34"/>
      <c r="J44752" s="34"/>
      <c r="K44752" s="34"/>
      <c r="L44752" s="34"/>
    </row>
    <row r="44753" spans="6:12" x14ac:dyDescent="0.35">
      <c r="F44753" s="34"/>
      <c r="J44753" s="34"/>
      <c r="K44753" s="34"/>
      <c r="L44753" s="34"/>
    </row>
    <row r="44754" spans="6:12" x14ac:dyDescent="0.35">
      <c r="F44754" s="34"/>
      <c r="J44754" s="34"/>
      <c r="K44754" s="34"/>
      <c r="L44754" s="34"/>
    </row>
    <row r="44755" spans="6:12" x14ac:dyDescent="0.35">
      <c r="F44755" s="34"/>
      <c r="J44755" s="34"/>
      <c r="K44755" s="34"/>
      <c r="L44755" s="34"/>
    </row>
    <row r="44756" spans="6:12" x14ac:dyDescent="0.35">
      <c r="F44756" s="34"/>
      <c r="J44756" s="34"/>
      <c r="K44756" s="34"/>
      <c r="L44756" s="34"/>
    </row>
    <row r="44757" spans="6:12" x14ac:dyDescent="0.35">
      <c r="F44757" s="34"/>
      <c r="J44757" s="34"/>
      <c r="K44757" s="34"/>
      <c r="L44757" s="34"/>
    </row>
    <row r="44758" spans="6:12" x14ac:dyDescent="0.35">
      <c r="F44758" s="34"/>
      <c r="J44758" s="34"/>
      <c r="K44758" s="34"/>
      <c r="L44758" s="34"/>
    </row>
    <row r="44759" spans="6:12" x14ac:dyDescent="0.35">
      <c r="F44759" s="34"/>
      <c r="J44759" s="34"/>
      <c r="K44759" s="34"/>
      <c r="L44759" s="34"/>
    </row>
    <row r="44760" spans="6:12" x14ac:dyDescent="0.35">
      <c r="F44760" s="34"/>
      <c r="J44760" s="34"/>
      <c r="K44760" s="34"/>
      <c r="L44760" s="34"/>
    </row>
    <row r="44761" spans="6:12" x14ac:dyDescent="0.35">
      <c r="F44761" s="34"/>
      <c r="J44761" s="34"/>
      <c r="K44761" s="34"/>
      <c r="L44761" s="34"/>
    </row>
    <row r="44762" spans="6:12" x14ac:dyDescent="0.35">
      <c r="F44762" s="34"/>
      <c r="J44762" s="34"/>
      <c r="K44762" s="34"/>
      <c r="L44762" s="34"/>
    </row>
    <row r="44763" spans="6:12" x14ac:dyDescent="0.35">
      <c r="F44763" s="34"/>
      <c r="J44763" s="34"/>
      <c r="K44763" s="34"/>
      <c r="L44763" s="34"/>
    </row>
    <row r="44764" spans="6:12" x14ac:dyDescent="0.35">
      <c r="F44764" s="34"/>
      <c r="J44764" s="34"/>
      <c r="K44764" s="34"/>
      <c r="L44764" s="34"/>
    </row>
    <row r="44765" spans="6:12" x14ac:dyDescent="0.35">
      <c r="F44765" s="34"/>
      <c r="J44765" s="34"/>
      <c r="K44765" s="34"/>
      <c r="L44765" s="34"/>
    </row>
    <row r="44766" spans="6:12" x14ac:dyDescent="0.35">
      <c r="F44766" s="34"/>
      <c r="J44766" s="34"/>
      <c r="K44766" s="34"/>
      <c r="L44766" s="34"/>
    </row>
    <row r="44767" spans="6:12" x14ac:dyDescent="0.35">
      <c r="F44767" s="34"/>
      <c r="J44767" s="34"/>
      <c r="K44767" s="34"/>
      <c r="L44767" s="34"/>
    </row>
    <row r="44768" spans="6:12" x14ac:dyDescent="0.35">
      <c r="F44768" s="34"/>
      <c r="J44768" s="34"/>
      <c r="K44768" s="34"/>
      <c r="L44768" s="34"/>
    </row>
    <row r="44769" spans="6:12" x14ac:dyDescent="0.35">
      <c r="F44769" s="34"/>
      <c r="J44769" s="34"/>
      <c r="K44769" s="34"/>
      <c r="L44769" s="34"/>
    </row>
    <row r="44770" spans="6:12" x14ac:dyDescent="0.35">
      <c r="F44770" s="34"/>
      <c r="J44770" s="34"/>
      <c r="K44770" s="34"/>
      <c r="L44770" s="34"/>
    </row>
    <row r="44771" spans="6:12" x14ac:dyDescent="0.35">
      <c r="F44771" s="34"/>
      <c r="J44771" s="34"/>
      <c r="K44771" s="34"/>
      <c r="L44771" s="34"/>
    </row>
    <row r="44772" spans="6:12" x14ac:dyDescent="0.35">
      <c r="F44772" s="34"/>
      <c r="J44772" s="34"/>
      <c r="K44772" s="34"/>
      <c r="L44772" s="34"/>
    </row>
    <row r="44773" spans="6:12" x14ac:dyDescent="0.35">
      <c r="F44773" s="34"/>
      <c r="J44773" s="34"/>
      <c r="K44773" s="34"/>
      <c r="L44773" s="34"/>
    </row>
    <row r="44774" spans="6:12" x14ac:dyDescent="0.35">
      <c r="F44774" s="34"/>
      <c r="J44774" s="34"/>
      <c r="K44774" s="34"/>
      <c r="L44774" s="34"/>
    </row>
    <row r="44775" spans="6:12" x14ac:dyDescent="0.35">
      <c r="F44775" s="34"/>
      <c r="J44775" s="34"/>
      <c r="K44775" s="34"/>
      <c r="L44775" s="34"/>
    </row>
    <row r="44776" spans="6:12" x14ac:dyDescent="0.35">
      <c r="F44776" s="34"/>
      <c r="J44776" s="34"/>
      <c r="K44776" s="34"/>
      <c r="L44776" s="34"/>
    </row>
    <row r="44777" spans="6:12" x14ac:dyDescent="0.35">
      <c r="F44777" s="34"/>
      <c r="J44777" s="34"/>
      <c r="K44777" s="34"/>
      <c r="L44777" s="34"/>
    </row>
    <row r="44778" spans="6:12" x14ac:dyDescent="0.35">
      <c r="F44778" s="34"/>
      <c r="J44778" s="34"/>
      <c r="K44778" s="34"/>
      <c r="L44778" s="34"/>
    </row>
    <row r="44779" spans="6:12" x14ac:dyDescent="0.35">
      <c r="F44779" s="34"/>
      <c r="J44779" s="34"/>
      <c r="K44779" s="34"/>
      <c r="L44779" s="34"/>
    </row>
    <row r="44780" spans="6:12" x14ac:dyDescent="0.35">
      <c r="F44780" s="34"/>
      <c r="J44780" s="34"/>
      <c r="K44780" s="34"/>
      <c r="L44780" s="34"/>
    </row>
    <row r="44781" spans="6:12" x14ac:dyDescent="0.35">
      <c r="F44781" s="34"/>
      <c r="J44781" s="34"/>
      <c r="K44781" s="34"/>
      <c r="L44781" s="34"/>
    </row>
    <row r="44782" spans="6:12" x14ac:dyDescent="0.35">
      <c r="F44782" s="34"/>
      <c r="J44782" s="34"/>
      <c r="K44782" s="34"/>
      <c r="L44782" s="34"/>
    </row>
    <row r="44783" spans="6:12" x14ac:dyDescent="0.35">
      <c r="F44783" s="34"/>
      <c r="J44783" s="34"/>
      <c r="K44783" s="34"/>
      <c r="L44783" s="34"/>
    </row>
    <row r="44784" spans="6:12" x14ac:dyDescent="0.35">
      <c r="F44784" s="34"/>
      <c r="J44784" s="34"/>
      <c r="K44784" s="34"/>
      <c r="L44784" s="34"/>
    </row>
    <row r="44785" spans="6:12" x14ac:dyDescent="0.35">
      <c r="F44785" s="34"/>
      <c r="J44785" s="34"/>
      <c r="K44785" s="34"/>
      <c r="L44785" s="34"/>
    </row>
    <row r="44786" spans="6:12" x14ac:dyDescent="0.35">
      <c r="F44786" s="34"/>
      <c r="J44786" s="34"/>
      <c r="K44786" s="34"/>
      <c r="L44786" s="34"/>
    </row>
    <row r="44787" spans="6:12" x14ac:dyDescent="0.35">
      <c r="F44787" s="34"/>
      <c r="J44787" s="34"/>
      <c r="K44787" s="34"/>
      <c r="L44787" s="34"/>
    </row>
    <row r="44788" spans="6:12" x14ac:dyDescent="0.35">
      <c r="F44788" s="34"/>
      <c r="J44788" s="34"/>
      <c r="K44788" s="34"/>
      <c r="L44788" s="34"/>
    </row>
    <row r="44789" spans="6:12" x14ac:dyDescent="0.35">
      <c r="F44789" s="34"/>
      <c r="J44789" s="34"/>
      <c r="K44789" s="34"/>
      <c r="L44789" s="34"/>
    </row>
    <row r="44790" spans="6:12" x14ac:dyDescent="0.35">
      <c r="F44790" s="34"/>
      <c r="J44790" s="34"/>
      <c r="K44790" s="34"/>
      <c r="L44790" s="34"/>
    </row>
    <row r="44791" spans="6:12" x14ac:dyDescent="0.35">
      <c r="F44791" s="34"/>
      <c r="J44791" s="34"/>
      <c r="K44791" s="34"/>
      <c r="L44791" s="34"/>
    </row>
    <row r="44792" spans="6:12" x14ac:dyDescent="0.35">
      <c r="F44792" s="34"/>
      <c r="J44792" s="34"/>
      <c r="K44792" s="34"/>
      <c r="L44792" s="34"/>
    </row>
    <row r="44793" spans="6:12" x14ac:dyDescent="0.35">
      <c r="F44793" s="34"/>
      <c r="J44793" s="34"/>
      <c r="K44793" s="34"/>
      <c r="L44793" s="34"/>
    </row>
    <row r="44794" spans="6:12" x14ac:dyDescent="0.35">
      <c r="F44794" s="34"/>
      <c r="J44794" s="34"/>
      <c r="K44794" s="34"/>
      <c r="L44794" s="34"/>
    </row>
    <row r="44795" spans="6:12" x14ac:dyDescent="0.35">
      <c r="F44795" s="34"/>
      <c r="J44795" s="34"/>
      <c r="K44795" s="34"/>
      <c r="L44795" s="34"/>
    </row>
    <row r="44796" spans="6:12" x14ac:dyDescent="0.35">
      <c r="F44796" s="34"/>
      <c r="J44796" s="34"/>
      <c r="K44796" s="34"/>
      <c r="L44796" s="34"/>
    </row>
    <row r="44797" spans="6:12" x14ac:dyDescent="0.35">
      <c r="F44797" s="34"/>
      <c r="J44797" s="34"/>
      <c r="K44797" s="34"/>
      <c r="L44797" s="34"/>
    </row>
    <row r="44798" spans="6:12" x14ac:dyDescent="0.35">
      <c r="F44798" s="34"/>
      <c r="J44798" s="34"/>
      <c r="K44798" s="34"/>
      <c r="L44798" s="34"/>
    </row>
    <row r="44799" spans="6:12" x14ac:dyDescent="0.35">
      <c r="F44799" s="34"/>
      <c r="J44799" s="34"/>
      <c r="K44799" s="34"/>
      <c r="L44799" s="34"/>
    </row>
    <row r="44800" spans="6:12" x14ac:dyDescent="0.35">
      <c r="F44800" s="34"/>
      <c r="J44800" s="34"/>
      <c r="K44800" s="34"/>
      <c r="L44800" s="34"/>
    </row>
    <row r="44801" spans="6:12" x14ac:dyDescent="0.35">
      <c r="F44801" s="34"/>
      <c r="J44801" s="34"/>
      <c r="K44801" s="34"/>
      <c r="L44801" s="34"/>
    </row>
    <row r="44802" spans="6:12" x14ac:dyDescent="0.35">
      <c r="F44802" s="34"/>
      <c r="J44802" s="34"/>
      <c r="K44802" s="34"/>
      <c r="L44802" s="34"/>
    </row>
    <row r="44803" spans="6:12" x14ac:dyDescent="0.35">
      <c r="F44803" s="34"/>
      <c r="J44803" s="34"/>
      <c r="K44803" s="34"/>
      <c r="L44803" s="34"/>
    </row>
    <row r="44804" spans="6:12" x14ac:dyDescent="0.35">
      <c r="F44804" s="34"/>
      <c r="J44804" s="34"/>
      <c r="K44804" s="34"/>
      <c r="L44804" s="34"/>
    </row>
    <row r="44805" spans="6:12" x14ac:dyDescent="0.35">
      <c r="F44805" s="34"/>
      <c r="J44805" s="34"/>
      <c r="K44805" s="34"/>
      <c r="L44805" s="34"/>
    </row>
    <row r="44806" spans="6:12" x14ac:dyDescent="0.35">
      <c r="F44806" s="34"/>
      <c r="J44806" s="34"/>
      <c r="K44806" s="34"/>
      <c r="L44806" s="34"/>
    </row>
    <row r="44807" spans="6:12" x14ac:dyDescent="0.35">
      <c r="F44807" s="34"/>
      <c r="J44807" s="34"/>
      <c r="K44807" s="34"/>
      <c r="L44807" s="34"/>
    </row>
    <row r="44808" spans="6:12" x14ac:dyDescent="0.35">
      <c r="F44808" s="34"/>
      <c r="J44808" s="34"/>
      <c r="K44808" s="34"/>
      <c r="L44808" s="34"/>
    </row>
    <row r="44809" spans="6:12" x14ac:dyDescent="0.35">
      <c r="F44809" s="34"/>
      <c r="J44809" s="34"/>
      <c r="K44809" s="34"/>
      <c r="L44809" s="34"/>
    </row>
    <row r="44810" spans="6:12" x14ac:dyDescent="0.35">
      <c r="F44810" s="34"/>
      <c r="J44810" s="34"/>
      <c r="K44810" s="34"/>
      <c r="L44810" s="34"/>
    </row>
    <row r="44811" spans="6:12" x14ac:dyDescent="0.35">
      <c r="F44811" s="34"/>
      <c r="J44811" s="34"/>
      <c r="K44811" s="34"/>
      <c r="L44811" s="34"/>
    </row>
    <row r="44812" spans="6:12" x14ac:dyDescent="0.35">
      <c r="F44812" s="34"/>
      <c r="J44812" s="34"/>
      <c r="K44812" s="34"/>
      <c r="L44812" s="34"/>
    </row>
    <row r="44813" spans="6:12" x14ac:dyDescent="0.35">
      <c r="F44813" s="34"/>
      <c r="J44813" s="34"/>
      <c r="K44813" s="34"/>
      <c r="L44813" s="34"/>
    </row>
    <row r="44814" spans="6:12" x14ac:dyDescent="0.35">
      <c r="F44814" s="34"/>
      <c r="J44814" s="34"/>
      <c r="K44814" s="34"/>
      <c r="L44814" s="34"/>
    </row>
    <row r="44815" spans="6:12" x14ac:dyDescent="0.35">
      <c r="F44815" s="34"/>
      <c r="J44815" s="34"/>
      <c r="K44815" s="34"/>
      <c r="L44815" s="34"/>
    </row>
    <row r="44816" spans="6:12" x14ac:dyDescent="0.35">
      <c r="F44816" s="34"/>
      <c r="J44816" s="34"/>
      <c r="K44816" s="34"/>
      <c r="L44816" s="34"/>
    </row>
    <row r="44817" spans="6:12" x14ac:dyDescent="0.35">
      <c r="F44817" s="34"/>
      <c r="J44817" s="34"/>
      <c r="K44817" s="34"/>
      <c r="L44817" s="34"/>
    </row>
    <row r="44818" spans="6:12" x14ac:dyDescent="0.35">
      <c r="F44818" s="34"/>
      <c r="J44818" s="34"/>
      <c r="K44818" s="34"/>
      <c r="L44818" s="34"/>
    </row>
    <row r="44819" spans="6:12" x14ac:dyDescent="0.35">
      <c r="F44819" s="34"/>
      <c r="J44819" s="34"/>
      <c r="K44819" s="34"/>
      <c r="L44819" s="34"/>
    </row>
    <row r="44820" spans="6:12" x14ac:dyDescent="0.35">
      <c r="F44820" s="34"/>
      <c r="J44820" s="34"/>
      <c r="K44820" s="34"/>
      <c r="L44820" s="34"/>
    </row>
    <row r="44821" spans="6:12" x14ac:dyDescent="0.35">
      <c r="F44821" s="34"/>
      <c r="J44821" s="34"/>
      <c r="K44821" s="34"/>
      <c r="L44821" s="34"/>
    </row>
    <row r="44822" spans="6:12" x14ac:dyDescent="0.35">
      <c r="F44822" s="34"/>
      <c r="J44822" s="34"/>
      <c r="K44822" s="34"/>
      <c r="L44822" s="34"/>
    </row>
    <row r="44823" spans="6:12" x14ac:dyDescent="0.35">
      <c r="F44823" s="34"/>
      <c r="J44823" s="34"/>
      <c r="K44823" s="34"/>
      <c r="L44823" s="34"/>
    </row>
    <row r="44824" spans="6:12" x14ac:dyDescent="0.35">
      <c r="F44824" s="34"/>
      <c r="J44824" s="34"/>
      <c r="K44824" s="34"/>
      <c r="L44824" s="34"/>
    </row>
    <row r="44825" spans="6:12" x14ac:dyDescent="0.35">
      <c r="F44825" s="34"/>
      <c r="J44825" s="34"/>
      <c r="K44825" s="34"/>
      <c r="L44825" s="34"/>
    </row>
    <row r="44826" spans="6:12" x14ac:dyDescent="0.35">
      <c r="F44826" s="34"/>
      <c r="J44826" s="34"/>
      <c r="K44826" s="34"/>
      <c r="L44826" s="34"/>
    </row>
    <row r="44827" spans="6:12" x14ac:dyDescent="0.35">
      <c r="F44827" s="34"/>
      <c r="J44827" s="34"/>
      <c r="K44827" s="34"/>
      <c r="L44827" s="34"/>
    </row>
    <row r="44828" spans="6:12" x14ac:dyDescent="0.35">
      <c r="F44828" s="34"/>
      <c r="J44828" s="34"/>
      <c r="K44828" s="34"/>
      <c r="L44828" s="34"/>
    </row>
    <row r="44829" spans="6:12" x14ac:dyDescent="0.35">
      <c r="F44829" s="34"/>
      <c r="J44829" s="34"/>
      <c r="K44829" s="34"/>
      <c r="L44829" s="34"/>
    </row>
    <row r="44830" spans="6:12" x14ac:dyDescent="0.35">
      <c r="F44830" s="34"/>
      <c r="J44830" s="34"/>
      <c r="K44830" s="34"/>
      <c r="L44830" s="34"/>
    </row>
    <row r="44831" spans="6:12" x14ac:dyDescent="0.35">
      <c r="F44831" s="34"/>
      <c r="J44831" s="34"/>
      <c r="K44831" s="34"/>
      <c r="L44831" s="34"/>
    </row>
    <row r="44832" spans="6:12" x14ac:dyDescent="0.35">
      <c r="F44832" s="34"/>
      <c r="J44832" s="34"/>
      <c r="K44832" s="34"/>
      <c r="L44832" s="34"/>
    </row>
    <row r="44833" spans="6:12" x14ac:dyDescent="0.35">
      <c r="F44833" s="34"/>
      <c r="J44833" s="34"/>
      <c r="K44833" s="34"/>
      <c r="L44833" s="34"/>
    </row>
    <row r="44834" spans="6:12" x14ac:dyDescent="0.35">
      <c r="F44834" s="34"/>
      <c r="J44834" s="34"/>
      <c r="K44834" s="34"/>
      <c r="L44834" s="34"/>
    </row>
    <row r="44835" spans="6:12" x14ac:dyDescent="0.35">
      <c r="F44835" s="34"/>
      <c r="J44835" s="34"/>
      <c r="K44835" s="34"/>
      <c r="L44835" s="34"/>
    </row>
    <row r="44836" spans="6:12" x14ac:dyDescent="0.35">
      <c r="F44836" s="34"/>
      <c r="J44836" s="34"/>
      <c r="K44836" s="34"/>
      <c r="L44836" s="34"/>
    </row>
    <row r="44837" spans="6:12" x14ac:dyDescent="0.35">
      <c r="F44837" s="34"/>
      <c r="J44837" s="34"/>
      <c r="K44837" s="34"/>
      <c r="L44837" s="34"/>
    </row>
    <row r="44838" spans="6:12" x14ac:dyDescent="0.35">
      <c r="F44838" s="34"/>
      <c r="J44838" s="34"/>
      <c r="K44838" s="34"/>
      <c r="L44838" s="34"/>
    </row>
    <row r="44839" spans="6:12" x14ac:dyDescent="0.35">
      <c r="F44839" s="34"/>
      <c r="J44839" s="34"/>
      <c r="K44839" s="34"/>
      <c r="L44839" s="34"/>
    </row>
    <row r="44840" spans="6:12" x14ac:dyDescent="0.35">
      <c r="F44840" s="34"/>
      <c r="J44840" s="34"/>
      <c r="K44840" s="34"/>
      <c r="L44840" s="34"/>
    </row>
    <row r="44841" spans="6:12" x14ac:dyDescent="0.35">
      <c r="F44841" s="34"/>
      <c r="J44841" s="34"/>
      <c r="K44841" s="34"/>
      <c r="L44841" s="34"/>
    </row>
    <row r="44842" spans="6:12" x14ac:dyDescent="0.35">
      <c r="F44842" s="34"/>
      <c r="J44842" s="34"/>
      <c r="K44842" s="34"/>
      <c r="L44842" s="34"/>
    </row>
    <row r="44843" spans="6:12" x14ac:dyDescent="0.35">
      <c r="F44843" s="34"/>
      <c r="J44843" s="34"/>
      <c r="K44843" s="34"/>
      <c r="L44843" s="34"/>
    </row>
    <row r="44844" spans="6:12" x14ac:dyDescent="0.35">
      <c r="F44844" s="34"/>
      <c r="J44844" s="34"/>
      <c r="K44844" s="34"/>
      <c r="L44844" s="34"/>
    </row>
    <row r="44845" spans="6:12" x14ac:dyDescent="0.35">
      <c r="F44845" s="34"/>
      <c r="J44845" s="34"/>
      <c r="K44845" s="34"/>
      <c r="L44845" s="34"/>
    </row>
    <row r="44846" spans="6:12" x14ac:dyDescent="0.35">
      <c r="F44846" s="34"/>
      <c r="J44846" s="34"/>
      <c r="K44846" s="34"/>
      <c r="L44846" s="34"/>
    </row>
    <row r="44847" spans="6:12" x14ac:dyDescent="0.35">
      <c r="F44847" s="34"/>
      <c r="J44847" s="34"/>
      <c r="K44847" s="34"/>
      <c r="L44847" s="34"/>
    </row>
    <row r="44848" spans="6:12" x14ac:dyDescent="0.35">
      <c r="F44848" s="34"/>
      <c r="J44848" s="34"/>
      <c r="K44848" s="34"/>
      <c r="L44848" s="34"/>
    </row>
    <row r="44849" spans="6:12" x14ac:dyDescent="0.35">
      <c r="F44849" s="34"/>
      <c r="J44849" s="34"/>
      <c r="K44849" s="34"/>
      <c r="L44849" s="34"/>
    </row>
    <row r="44850" spans="6:12" x14ac:dyDescent="0.35">
      <c r="F44850" s="34"/>
      <c r="J44850" s="34"/>
      <c r="K44850" s="34"/>
      <c r="L44850" s="34"/>
    </row>
    <row r="44851" spans="6:12" x14ac:dyDescent="0.35">
      <c r="F44851" s="34"/>
      <c r="J44851" s="34"/>
      <c r="K44851" s="34"/>
      <c r="L44851" s="34"/>
    </row>
    <row r="44852" spans="6:12" x14ac:dyDescent="0.35">
      <c r="F44852" s="34"/>
      <c r="J44852" s="34"/>
      <c r="K44852" s="34"/>
      <c r="L44852" s="34"/>
    </row>
    <row r="44853" spans="6:12" x14ac:dyDescent="0.35">
      <c r="F44853" s="34"/>
      <c r="J44853" s="34"/>
      <c r="K44853" s="34"/>
      <c r="L44853" s="34"/>
    </row>
    <row r="44854" spans="6:12" x14ac:dyDescent="0.35">
      <c r="F44854" s="34"/>
      <c r="J44854" s="34"/>
      <c r="K44854" s="34"/>
      <c r="L44854" s="34"/>
    </row>
    <row r="44855" spans="6:12" x14ac:dyDescent="0.35">
      <c r="F44855" s="34"/>
      <c r="J44855" s="34"/>
      <c r="K44855" s="34"/>
      <c r="L44855" s="34"/>
    </row>
    <row r="44856" spans="6:12" x14ac:dyDescent="0.35">
      <c r="F44856" s="34"/>
      <c r="J44856" s="34"/>
      <c r="K44856" s="34"/>
      <c r="L44856" s="34"/>
    </row>
    <row r="44857" spans="6:12" x14ac:dyDescent="0.35">
      <c r="F44857" s="34"/>
      <c r="J44857" s="34"/>
      <c r="K44857" s="34"/>
      <c r="L44857" s="34"/>
    </row>
    <row r="44858" spans="6:12" x14ac:dyDescent="0.35">
      <c r="F44858" s="34"/>
      <c r="J44858" s="34"/>
      <c r="K44858" s="34"/>
      <c r="L44858" s="34"/>
    </row>
    <row r="44859" spans="6:12" x14ac:dyDescent="0.35">
      <c r="F44859" s="34"/>
      <c r="J44859" s="34"/>
      <c r="K44859" s="34"/>
      <c r="L44859" s="34"/>
    </row>
    <row r="44860" spans="6:12" x14ac:dyDescent="0.35">
      <c r="F44860" s="34"/>
      <c r="J44860" s="34"/>
      <c r="K44860" s="34"/>
      <c r="L44860" s="34"/>
    </row>
    <row r="44861" spans="6:12" x14ac:dyDescent="0.35">
      <c r="F44861" s="34"/>
      <c r="J44861" s="34"/>
      <c r="K44861" s="34"/>
      <c r="L44861" s="34"/>
    </row>
    <row r="44862" spans="6:12" x14ac:dyDescent="0.35">
      <c r="F44862" s="34"/>
      <c r="J44862" s="34"/>
      <c r="K44862" s="34"/>
      <c r="L44862" s="34"/>
    </row>
    <row r="44863" spans="6:12" x14ac:dyDescent="0.35">
      <c r="F44863" s="34"/>
      <c r="J44863" s="34"/>
      <c r="K44863" s="34"/>
      <c r="L44863" s="34"/>
    </row>
    <row r="44864" spans="6:12" x14ac:dyDescent="0.35">
      <c r="F44864" s="34"/>
      <c r="J44864" s="34"/>
      <c r="K44864" s="34"/>
      <c r="L44864" s="34"/>
    </row>
    <row r="44865" spans="6:12" x14ac:dyDescent="0.35">
      <c r="F44865" s="34"/>
      <c r="J44865" s="34"/>
      <c r="K44865" s="34"/>
      <c r="L44865" s="34"/>
    </row>
    <row r="44866" spans="6:12" x14ac:dyDescent="0.35">
      <c r="F44866" s="34"/>
      <c r="J44866" s="34"/>
      <c r="K44866" s="34"/>
      <c r="L44866" s="34"/>
    </row>
    <row r="44867" spans="6:12" x14ac:dyDescent="0.35">
      <c r="F44867" s="34"/>
      <c r="J44867" s="34"/>
      <c r="K44867" s="34"/>
      <c r="L44867" s="34"/>
    </row>
    <row r="44868" spans="6:12" x14ac:dyDescent="0.35">
      <c r="F44868" s="34"/>
      <c r="J44868" s="34"/>
      <c r="K44868" s="34"/>
      <c r="L44868" s="34"/>
    </row>
    <row r="44869" spans="6:12" x14ac:dyDescent="0.35">
      <c r="F44869" s="34"/>
      <c r="J44869" s="34"/>
      <c r="K44869" s="34"/>
      <c r="L44869" s="34"/>
    </row>
    <row r="44870" spans="6:12" x14ac:dyDescent="0.35">
      <c r="F44870" s="34"/>
      <c r="J44870" s="34"/>
      <c r="K44870" s="34"/>
      <c r="L44870" s="34"/>
    </row>
    <row r="44871" spans="6:12" x14ac:dyDescent="0.35">
      <c r="F44871" s="34"/>
      <c r="J44871" s="34"/>
      <c r="K44871" s="34"/>
      <c r="L44871" s="34"/>
    </row>
    <row r="44872" spans="6:12" x14ac:dyDescent="0.35">
      <c r="F44872" s="34"/>
      <c r="J44872" s="34"/>
      <c r="K44872" s="34"/>
      <c r="L44872" s="34"/>
    </row>
    <row r="44873" spans="6:12" x14ac:dyDescent="0.35">
      <c r="F44873" s="34"/>
      <c r="J44873" s="34"/>
      <c r="K44873" s="34"/>
      <c r="L44873" s="34"/>
    </row>
    <row r="44874" spans="6:12" x14ac:dyDescent="0.35">
      <c r="F44874" s="34"/>
      <c r="J44874" s="34"/>
      <c r="K44874" s="34"/>
      <c r="L44874" s="34"/>
    </row>
    <row r="44875" spans="6:12" x14ac:dyDescent="0.35">
      <c r="F44875" s="34"/>
      <c r="J44875" s="34"/>
      <c r="K44875" s="34"/>
      <c r="L44875" s="34"/>
    </row>
    <row r="44876" spans="6:12" x14ac:dyDescent="0.35">
      <c r="F44876" s="34"/>
      <c r="J44876" s="34"/>
      <c r="K44876" s="34"/>
      <c r="L44876" s="34"/>
    </row>
    <row r="44877" spans="6:12" x14ac:dyDescent="0.35">
      <c r="F44877" s="34"/>
      <c r="J44877" s="34"/>
      <c r="K44877" s="34"/>
      <c r="L44877" s="34"/>
    </row>
    <row r="44878" spans="6:12" x14ac:dyDescent="0.35">
      <c r="F44878" s="34"/>
      <c r="J44878" s="34"/>
      <c r="K44878" s="34"/>
      <c r="L44878" s="34"/>
    </row>
    <row r="44879" spans="6:12" x14ac:dyDescent="0.35">
      <c r="F44879" s="34"/>
      <c r="J44879" s="34"/>
      <c r="K44879" s="34"/>
      <c r="L44879" s="34"/>
    </row>
    <row r="44880" spans="6:12" x14ac:dyDescent="0.35">
      <c r="F44880" s="34"/>
      <c r="J44880" s="34"/>
      <c r="K44880" s="34"/>
      <c r="L44880" s="34"/>
    </row>
    <row r="44881" spans="6:12" x14ac:dyDescent="0.35">
      <c r="F44881" s="34"/>
      <c r="J44881" s="34"/>
      <c r="K44881" s="34"/>
      <c r="L44881" s="34"/>
    </row>
    <row r="44882" spans="6:12" x14ac:dyDescent="0.35">
      <c r="F44882" s="34"/>
      <c r="J44882" s="34"/>
      <c r="K44882" s="34"/>
      <c r="L44882" s="34"/>
    </row>
    <row r="44883" spans="6:12" x14ac:dyDescent="0.35">
      <c r="F44883" s="34"/>
      <c r="J44883" s="34"/>
      <c r="K44883" s="34"/>
      <c r="L44883" s="34"/>
    </row>
    <row r="44884" spans="6:12" x14ac:dyDescent="0.35">
      <c r="F44884" s="34"/>
      <c r="J44884" s="34"/>
      <c r="K44884" s="34"/>
      <c r="L44884" s="34"/>
    </row>
    <row r="44885" spans="6:12" x14ac:dyDescent="0.35">
      <c r="F44885" s="34"/>
      <c r="J44885" s="34"/>
      <c r="K44885" s="34"/>
      <c r="L44885" s="34"/>
    </row>
    <row r="44886" spans="6:12" x14ac:dyDescent="0.35">
      <c r="F44886" s="34"/>
      <c r="J44886" s="34"/>
      <c r="K44886" s="34"/>
      <c r="L44886" s="34"/>
    </row>
    <row r="44887" spans="6:12" x14ac:dyDescent="0.35">
      <c r="F44887" s="34"/>
      <c r="J44887" s="34"/>
      <c r="K44887" s="34"/>
      <c r="L44887" s="34"/>
    </row>
    <row r="44888" spans="6:12" x14ac:dyDescent="0.35">
      <c r="F44888" s="34"/>
      <c r="J44888" s="34"/>
      <c r="K44888" s="34"/>
      <c r="L44888" s="34"/>
    </row>
    <row r="44889" spans="6:12" x14ac:dyDescent="0.35">
      <c r="F44889" s="34"/>
      <c r="J44889" s="34"/>
      <c r="K44889" s="34"/>
      <c r="L44889" s="34"/>
    </row>
    <row r="44890" spans="6:12" x14ac:dyDescent="0.35">
      <c r="F44890" s="34"/>
      <c r="J44890" s="34"/>
      <c r="K44890" s="34"/>
      <c r="L44890" s="34"/>
    </row>
    <row r="44891" spans="6:12" x14ac:dyDescent="0.35">
      <c r="F44891" s="34"/>
      <c r="J44891" s="34"/>
      <c r="K44891" s="34"/>
      <c r="L44891" s="34"/>
    </row>
    <row r="44892" spans="6:12" x14ac:dyDescent="0.35">
      <c r="F44892" s="34"/>
      <c r="J44892" s="34"/>
      <c r="K44892" s="34"/>
      <c r="L44892" s="34"/>
    </row>
    <row r="44893" spans="6:12" x14ac:dyDescent="0.35">
      <c r="F44893" s="34"/>
      <c r="J44893" s="34"/>
      <c r="K44893" s="34"/>
      <c r="L44893" s="34"/>
    </row>
    <row r="44894" spans="6:12" x14ac:dyDescent="0.35">
      <c r="F44894" s="34"/>
      <c r="J44894" s="34"/>
      <c r="K44894" s="34"/>
      <c r="L44894" s="34"/>
    </row>
    <row r="44895" spans="6:12" x14ac:dyDescent="0.35">
      <c r="F44895" s="34"/>
      <c r="J44895" s="34"/>
      <c r="K44895" s="34"/>
      <c r="L44895" s="34"/>
    </row>
    <row r="44896" spans="6:12" x14ac:dyDescent="0.35">
      <c r="F44896" s="34"/>
      <c r="J44896" s="34"/>
      <c r="K44896" s="34"/>
      <c r="L44896" s="34"/>
    </row>
    <row r="44897" spans="6:12" x14ac:dyDescent="0.35">
      <c r="F44897" s="34"/>
      <c r="J44897" s="34"/>
      <c r="K44897" s="34"/>
      <c r="L44897" s="34"/>
    </row>
    <row r="44898" spans="6:12" x14ac:dyDescent="0.35">
      <c r="F44898" s="34"/>
      <c r="J44898" s="34"/>
      <c r="K44898" s="34"/>
      <c r="L44898" s="34"/>
    </row>
    <row r="44899" spans="6:12" x14ac:dyDescent="0.35">
      <c r="F44899" s="34"/>
      <c r="J44899" s="34"/>
      <c r="K44899" s="34"/>
      <c r="L44899" s="34"/>
    </row>
    <row r="44900" spans="6:12" x14ac:dyDescent="0.35">
      <c r="F44900" s="34"/>
      <c r="J44900" s="34"/>
      <c r="K44900" s="34"/>
      <c r="L44900" s="34"/>
    </row>
    <row r="44901" spans="6:12" x14ac:dyDescent="0.35">
      <c r="F44901" s="34"/>
      <c r="J44901" s="34"/>
      <c r="K44901" s="34"/>
      <c r="L44901" s="34"/>
    </row>
    <row r="44902" spans="6:12" x14ac:dyDescent="0.35">
      <c r="F44902" s="34"/>
      <c r="J44902" s="34"/>
      <c r="K44902" s="34"/>
      <c r="L44902" s="34"/>
    </row>
    <row r="44903" spans="6:12" x14ac:dyDescent="0.35">
      <c r="F44903" s="34"/>
      <c r="J44903" s="34"/>
      <c r="K44903" s="34"/>
      <c r="L44903" s="34"/>
    </row>
    <row r="44904" spans="6:12" x14ac:dyDescent="0.35">
      <c r="F44904" s="34"/>
      <c r="J44904" s="34"/>
      <c r="K44904" s="34"/>
      <c r="L44904" s="34"/>
    </row>
    <row r="44905" spans="6:12" x14ac:dyDescent="0.35">
      <c r="F44905" s="34"/>
      <c r="J44905" s="34"/>
      <c r="K44905" s="34"/>
      <c r="L44905" s="34"/>
    </row>
    <row r="44906" spans="6:12" x14ac:dyDescent="0.35">
      <c r="F44906" s="34"/>
      <c r="J44906" s="34"/>
      <c r="K44906" s="34"/>
      <c r="L44906" s="34"/>
    </row>
    <row r="44907" spans="6:12" x14ac:dyDescent="0.35">
      <c r="F44907" s="34"/>
      <c r="J44907" s="34"/>
      <c r="K44907" s="34"/>
      <c r="L44907" s="34"/>
    </row>
    <row r="44908" spans="6:12" x14ac:dyDescent="0.35">
      <c r="F44908" s="34"/>
      <c r="J44908" s="34"/>
      <c r="K44908" s="34"/>
      <c r="L44908" s="34"/>
    </row>
    <row r="44909" spans="6:12" x14ac:dyDescent="0.35">
      <c r="F44909" s="34"/>
      <c r="J44909" s="34"/>
      <c r="K44909" s="34"/>
      <c r="L44909" s="34"/>
    </row>
    <row r="44910" spans="6:12" x14ac:dyDescent="0.35">
      <c r="F44910" s="34"/>
      <c r="J44910" s="34"/>
      <c r="K44910" s="34"/>
      <c r="L44910" s="34"/>
    </row>
    <row r="44911" spans="6:12" x14ac:dyDescent="0.35">
      <c r="F44911" s="34"/>
      <c r="J44911" s="34"/>
      <c r="K44911" s="34"/>
      <c r="L44911" s="34"/>
    </row>
    <row r="44912" spans="6:12" x14ac:dyDescent="0.35">
      <c r="F44912" s="34"/>
      <c r="J44912" s="34"/>
      <c r="K44912" s="34"/>
      <c r="L44912" s="34"/>
    </row>
    <row r="44913" spans="6:12" x14ac:dyDescent="0.35">
      <c r="F44913" s="34"/>
      <c r="J44913" s="34"/>
      <c r="K44913" s="34"/>
      <c r="L44913" s="34"/>
    </row>
    <row r="44914" spans="6:12" x14ac:dyDescent="0.35">
      <c r="F44914" s="34"/>
      <c r="J44914" s="34"/>
      <c r="K44914" s="34"/>
      <c r="L44914" s="34"/>
    </row>
    <row r="44915" spans="6:12" x14ac:dyDescent="0.35">
      <c r="F44915" s="34"/>
      <c r="J44915" s="34"/>
      <c r="K44915" s="34"/>
      <c r="L44915" s="34"/>
    </row>
    <row r="44916" spans="6:12" x14ac:dyDescent="0.35">
      <c r="F44916" s="34"/>
      <c r="J44916" s="34"/>
      <c r="K44916" s="34"/>
      <c r="L44916" s="34"/>
    </row>
    <row r="44917" spans="6:12" x14ac:dyDescent="0.35">
      <c r="F44917" s="34"/>
      <c r="J44917" s="34"/>
      <c r="K44917" s="34"/>
      <c r="L44917" s="34"/>
    </row>
    <row r="44918" spans="6:12" x14ac:dyDescent="0.35">
      <c r="F44918" s="34"/>
      <c r="J44918" s="34"/>
      <c r="K44918" s="34"/>
      <c r="L44918" s="34"/>
    </row>
    <row r="44919" spans="6:12" x14ac:dyDescent="0.35">
      <c r="F44919" s="34"/>
      <c r="J44919" s="34"/>
      <c r="K44919" s="34"/>
      <c r="L44919" s="34"/>
    </row>
    <row r="44920" spans="6:12" x14ac:dyDescent="0.35">
      <c r="F44920" s="34"/>
      <c r="J44920" s="34"/>
      <c r="K44920" s="34"/>
      <c r="L44920" s="34"/>
    </row>
    <row r="44921" spans="6:12" x14ac:dyDescent="0.35">
      <c r="F44921" s="34"/>
      <c r="J44921" s="34"/>
      <c r="K44921" s="34"/>
      <c r="L44921" s="34"/>
    </row>
    <row r="44922" spans="6:12" x14ac:dyDescent="0.35">
      <c r="F44922" s="34"/>
      <c r="J44922" s="34"/>
      <c r="K44922" s="34"/>
      <c r="L44922" s="34"/>
    </row>
    <row r="44923" spans="6:12" x14ac:dyDescent="0.35">
      <c r="F44923" s="34"/>
      <c r="J44923" s="34"/>
      <c r="K44923" s="34"/>
      <c r="L44923" s="34"/>
    </row>
    <row r="44924" spans="6:12" x14ac:dyDescent="0.35">
      <c r="F44924" s="34"/>
      <c r="J44924" s="34"/>
      <c r="K44924" s="34"/>
      <c r="L44924" s="34"/>
    </row>
    <row r="44925" spans="6:12" x14ac:dyDescent="0.35">
      <c r="F44925" s="34"/>
      <c r="J44925" s="34"/>
      <c r="K44925" s="34"/>
      <c r="L44925" s="34"/>
    </row>
    <row r="44926" spans="6:12" x14ac:dyDescent="0.35">
      <c r="F44926" s="34"/>
      <c r="J44926" s="34"/>
      <c r="K44926" s="34"/>
      <c r="L44926" s="34"/>
    </row>
    <row r="44927" spans="6:12" x14ac:dyDescent="0.35">
      <c r="F44927" s="34"/>
      <c r="J44927" s="34"/>
      <c r="K44927" s="34"/>
      <c r="L44927" s="34"/>
    </row>
    <row r="44928" spans="6:12" x14ac:dyDescent="0.35">
      <c r="F44928" s="34"/>
      <c r="J44928" s="34"/>
      <c r="K44928" s="34"/>
      <c r="L44928" s="34"/>
    </row>
    <row r="44929" spans="6:12" x14ac:dyDescent="0.35">
      <c r="F44929" s="34"/>
      <c r="J44929" s="34"/>
      <c r="K44929" s="34"/>
      <c r="L44929" s="34"/>
    </row>
    <row r="44930" spans="6:12" x14ac:dyDescent="0.35">
      <c r="F44930" s="34"/>
      <c r="J44930" s="34"/>
      <c r="K44930" s="34"/>
      <c r="L44930" s="34"/>
    </row>
    <row r="44931" spans="6:12" x14ac:dyDescent="0.35">
      <c r="F44931" s="34"/>
      <c r="J44931" s="34"/>
      <c r="K44931" s="34"/>
      <c r="L44931" s="34"/>
    </row>
    <row r="44932" spans="6:12" x14ac:dyDescent="0.35">
      <c r="F44932" s="34"/>
      <c r="J44932" s="34"/>
      <c r="K44932" s="34"/>
      <c r="L44932" s="34"/>
    </row>
    <row r="44933" spans="6:12" x14ac:dyDescent="0.35">
      <c r="F44933" s="34"/>
      <c r="J44933" s="34"/>
      <c r="K44933" s="34"/>
      <c r="L44933" s="34"/>
    </row>
    <row r="44934" spans="6:12" x14ac:dyDescent="0.35">
      <c r="F44934" s="34"/>
      <c r="J44934" s="34"/>
      <c r="K44934" s="34"/>
      <c r="L44934" s="34"/>
    </row>
    <row r="44935" spans="6:12" x14ac:dyDescent="0.35">
      <c r="F44935" s="34"/>
      <c r="J44935" s="34"/>
      <c r="K44935" s="34"/>
      <c r="L44935" s="34"/>
    </row>
    <row r="44936" spans="6:12" x14ac:dyDescent="0.35">
      <c r="F44936" s="34"/>
      <c r="J44936" s="34"/>
      <c r="K44936" s="34"/>
      <c r="L44936" s="34"/>
    </row>
    <row r="44937" spans="6:12" x14ac:dyDescent="0.35">
      <c r="F44937" s="34"/>
      <c r="J44937" s="34"/>
      <c r="K44937" s="34"/>
      <c r="L44937" s="34"/>
    </row>
    <row r="44938" spans="6:12" x14ac:dyDescent="0.35">
      <c r="F44938" s="34"/>
      <c r="J44938" s="34"/>
      <c r="K44938" s="34"/>
      <c r="L44938" s="34"/>
    </row>
    <row r="44939" spans="6:12" x14ac:dyDescent="0.35">
      <c r="F44939" s="34"/>
      <c r="J44939" s="34"/>
      <c r="K44939" s="34"/>
      <c r="L44939" s="34"/>
    </row>
    <row r="44940" spans="6:12" x14ac:dyDescent="0.35">
      <c r="F44940" s="34"/>
      <c r="J44940" s="34"/>
      <c r="K44940" s="34"/>
      <c r="L44940" s="34"/>
    </row>
    <row r="44941" spans="6:12" x14ac:dyDescent="0.35">
      <c r="F44941" s="34"/>
      <c r="J44941" s="34"/>
      <c r="K44941" s="34"/>
      <c r="L44941" s="34"/>
    </row>
    <row r="44942" spans="6:12" x14ac:dyDescent="0.35">
      <c r="F44942" s="34"/>
      <c r="J44942" s="34"/>
      <c r="K44942" s="34"/>
      <c r="L44942" s="34"/>
    </row>
    <row r="44943" spans="6:12" x14ac:dyDescent="0.35">
      <c r="F44943" s="34"/>
      <c r="J44943" s="34"/>
      <c r="K44943" s="34"/>
      <c r="L44943" s="34"/>
    </row>
    <row r="44944" spans="6:12" x14ac:dyDescent="0.35">
      <c r="F44944" s="34"/>
      <c r="J44944" s="34"/>
      <c r="K44944" s="34"/>
      <c r="L44944" s="34"/>
    </row>
    <row r="44945" spans="6:12" x14ac:dyDescent="0.35">
      <c r="F44945" s="34"/>
      <c r="J44945" s="34"/>
      <c r="K44945" s="34"/>
      <c r="L44945" s="34"/>
    </row>
    <row r="44946" spans="6:12" x14ac:dyDescent="0.35">
      <c r="F44946" s="34"/>
      <c r="J44946" s="34"/>
      <c r="K44946" s="34"/>
      <c r="L44946" s="34"/>
    </row>
    <row r="44947" spans="6:12" x14ac:dyDescent="0.35">
      <c r="F44947" s="34"/>
      <c r="J44947" s="34"/>
      <c r="K44947" s="34"/>
      <c r="L44947" s="34"/>
    </row>
    <row r="44948" spans="6:12" x14ac:dyDescent="0.35">
      <c r="F44948" s="34"/>
      <c r="J44948" s="34"/>
      <c r="K44948" s="34"/>
      <c r="L44948" s="34"/>
    </row>
    <row r="44949" spans="6:12" x14ac:dyDescent="0.35">
      <c r="F44949" s="34"/>
      <c r="J44949" s="34"/>
      <c r="K44949" s="34"/>
      <c r="L44949" s="34"/>
    </row>
    <row r="44950" spans="6:12" x14ac:dyDescent="0.35">
      <c r="F44950" s="34"/>
      <c r="J44950" s="34"/>
      <c r="K44950" s="34"/>
      <c r="L44950" s="34"/>
    </row>
    <row r="44951" spans="6:12" x14ac:dyDescent="0.35">
      <c r="F44951" s="34"/>
      <c r="J44951" s="34"/>
      <c r="K44951" s="34"/>
      <c r="L44951" s="34"/>
    </row>
    <row r="44952" spans="6:12" x14ac:dyDescent="0.35">
      <c r="F44952" s="34"/>
      <c r="J44952" s="34"/>
      <c r="K44952" s="34"/>
      <c r="L44952" s="34"/>
    </row>
    <row r="44953" spans="6:12" x14ac:dyDescent="0.35">
      <c r="F44953" s="34"/>
      <c r="J44953" s="34"/>
      <c r="K44953" s="34"/>
      <c r="L44953" s="34"/>
    </row>
    <row r="44954" spans="6:12" x14ac:dyDescent="0.35">
      <c r="F44954" s="34"/>
      <c r="J44954" s="34"/>
      <c r="K44954" s="34"/>
      <c r="L44954" s="34"/>
    </row>
    <row r="44955" spans="6:12" x14ac:dyDescent="0.35">
      <c r="F44955" s="34"/>
      <c r="J44955" s="34"/>
      <c r="K44955" s="34"/>
      <c r="L44955" s="34"/>
    </row>
    <row r="44956" spans="6:12" x14ac:dyDescent="0.35">
      <c r="F44956" s="34"/>
      <c r="J44956" s="34"/>
      <c r="K44956" s="34"/>
      <c r="L44956" s="34"/>
    </row>
    <row r="44957" spans="6:12" x14ac:dyDescent="0.35">
      <c r="F44957" s="34"/>
      <c r="J44957" s="34"/>
      <c r="K44957" s="34"/>
      <c r="L44957" s="34"/>
    </row>
    <row r="44958" spans="6:12" x14ac:dyDescent="0.35">
      <c r="F44958" s="34"/>
      <c r="J44958" s="34"/>
      <c r="K44958" s="34"/>
      <c r="L44958" s="34"/>
    </row>
    <row r="44959" spans="6:12" x14ac:dyDescent="0.35">
      <c r="F44959" s="34"/>
      <c r="J44959" s="34"/>
      <c r="K44959" s="34"/>
      <c r="L44959" s="34"/>
    </row>
    <row r="44960" spans="6:12" x14ac:dyDescent="0.35">
      <c r="F44960" s="34"/>
      <c r="J44960" s="34"/>
      <c r="K44960" s="34"/>
      <c r="L44960" s="34"/>
    </row>
    <row r="44961" spans="6:12" x14ac:dyDescent="0.35">
      <c r="F44961" s="34"/>
      <c r="J44961" s="34"/>
      <c r="K44961" s="34"/>
      <c r="L44961" s="34"/>
    </row>
    <row r="44962" spans="6:12" x14ac:dyDescent="0.35">
      <c r="F44962" s="34"/>
      <c r="J44962" s="34"/>
      <c r="K44962" s="34"/>
      <c r="L44962" s="34"/>
    </row>
    <row r="44963" spans="6:12" x14ac:dyDescent="0.35">
      <c r="F44963" s="34"/>
      <c r="J44963" s="34"/>
      <c r="K44963" s="34"/>
      <c r="L44963" s="34"/>
    </row>
    <row r="44964" spans="6:12" x14ac:dyDescent="0.35">
      <c r="F44964" s="34"/>
      <c r="J44964" s="34"/>
      <c r="K44964" s="34"/>
      <c r="L44964" s="34"/>
    </row>
    <row r="44965" spans="6:12" x14ac:dyDescent="0.35">
      <c r="F44965" s="34"/>
      <c r="J44965" s="34"/>
      <c r="K44965" s="34"/>
      <c r="L44965" s="34"/>
    </row>
    <row r="44966" spans="6:12" x14ac:dyDescent="0.35">
      <c r="F44966" s="34"/>
      <c r="J44966" s="34"/>
      <c r="K44966" s="34"/>
      <c r="L44966" s="34"/>
    </row>
    <row r="44967" spans="6:12" x14ac:dyDescent="0.35">
      <c r="F44967" s="34"/>
      <c r="J44967" s="34"/>
      <c r="K44967" s="34"/>
      <c r="L44967" s="34"/>
    </row>
    <row r="44968" spans="6:12" x14ac:dyDescent="0.35">
      <c r="F44968" s="34"/>
      <c r="J44968" s="34"/>
      <c r="K44968" s="34"/>
      <c r="L44968" s="34"/>
    </row>
    <row r="44969" spans="6:12" x14ac:dyDescent="0.35">
      <c r="F44969" s="34"/>
      <c r="J44969" s="34"/>
      <c r="K44969" s="34"/>
      <c r="L44969" s="34"/>
    </row>
    <row r="44970" spans="6:12" x14ac:dyDescent="0.35">
      <c r="F44970" s="34"/>
      <c r="J44970" s="34"/>
      <c r="K44970" s="34"/>
      <c r="L44970" s="34"/>
    </row>
    <row r="44971" spans="6:12" x14ac:dyDescent="0.35">
      <c r="F44971" s="34"/>
      <c r="J44971" s="34"/>
      <c r="K44971" s="34"/>
      <c r="L44971" s="34"/>
    </row>
    <row r="44972" spans="6:12" x14ac:dyDescent="0.35">
      <c r="F44972" s="34"/>
      <c r="J44972" s="34"/>
      <c r="K44972" s="34"/>
      <c r="L44972" s="34"/>
    </row>
    <row r="44973" spans="6:12" x14ac:dyDescent="0.35">
      <c r="F44973" s="34"/>
      <c r="J44973" s="34"/>
      <c r="K44973" s="34"/>
      <c r="L44973" s="34"/>
    </row>
    <row r="44974" spans="6:12" x14ac:dyDescent="0.35">
      <c r="F44974" s="34"/>
      <c r="J44974" s="34"/>
      <c r="K44974" s="34"/>
      <c r="L44974" s="34"/>
    </row>
    <row r="44975" spans="6:12" x14ac:dyDescent="0.35">
      <c r="F44975" s="34"/>
      <c r="J44975" s="34"/>
      <c r="K44975" s="34"/>
      <c r="L44975" s="34"/>
    </row>
    <row r="44976" spans="6:12" x14ac:dyDescent="0.35">
      <c r="F44976" s="34"/>
      <c r="J44976" s="34"/>
      <c r="K44976" s="34"/>
      <c r="L44976" s="34"/>
    </row>
    <row r="44977" spans="6:12" x14ac:dyDescent="0.35">
      <c r="F44977" s="34"/>
      <c r="J44977" s="34"/>
      <c r="K44977" s="34"/>
      <c r="L44977" s="34"/>
    </row>
    <row r="44978" spans="6:12" x14ac:dyDescent="0.35">
      <c r="F44978" s="34"/>
      <c r="J44978" s="34"/>
      <c r="K44978" s="34"/>
      <c r="L44978" s="34"/>
    </row>
    <row r="44979" spans="6:12" x14ac:dyDescent="0.35">
      <c r="F44979" s="34"/>
      <c r="J44979" s="34"/>
      <c r="K44979" s="34"/>
      <c r="L44979" s="34"/>
    </row>
    <row r="44980" spans="6:12" x14ac:dyDescent="0.35">
      <c r="F44980" s="34"/>
      <c r="J44980" s="34"/>
      <c r="K44980" s="34"/>
      <c r="L44980" s="34"/>
    </row>
    <row r="44981" spans="6:12" x14ac:dyDescent="0.35">
      <c r="F44981" s="34"/>
      <c r="J44981" s="34"/>
      <c r="K44981" s="34"/>
      <c r="L44981" s="34"/>
    </row>
    <row r="44982" spans="6:12" x14ac:dyDescent="0.35">
      <c r="F44982" s="34"/>
      <c r="J44982" s="34"/>
      <c r="K44982" s="34"/>
      <c r="L44982" s="34"/>
    </row>
    <row r="44983" spans="6:12" x14ac:dyDescent="0.35">
      <c r="F44983" s="34"/>
      <c r="J44983" s="34"/>
      <c r="K44983" s="34"/>
      <c r="L44983" s="34"/>
    </row>
    <row r="44984" spans="6:12" x14ac:dyDescent="0.35">
      <c r="F44984" s="34"/>
      <c r="J44984" s="34"/>
      <c r="K44984" s="34"/>
      <c r="L44984" s="34"/>
    </row>
    <row r="44985" spans="6:12" x14ac:dyDescent="0.35">
      <c r="F44985" s="34"/>
      <c r="J44985" s="34"/>
      <c r="K44985" s="34"/>
      <c r="L44985" s="34"/>
    </row>
    <row r="44986" spans="6:12" x14ac:dyDescent="0.35">
      <c r="F44986" s="34"/>
      <c r="J44986" s="34"/>
      <c r="K44986" s="34"/>
      <c r="L44986" s="34"/>
    </row>
    <row r="44987" spans="6:12" x14ac:dyDescent="0.35">
      <c r="F44987" s="34"/>
      <c r="J44987" s="34"/>
      <c r="K44987" s="34"/>
      <c r="L44987" s="34"/>
    </row>
    <row r="44988" spans="6:12" x14ac:dyDescent="0.35">
      <c r="F44988" s="34"/>
      <c r="J44988" s="34"/>
      <c r="K44988" s="34"/>
      <c r="L44988" s="34"/>
    </row>
    <row r="44989" spans="6:12" x14ac:dyDescent="0.35">
      <c r="F44989" s="34"/>
      <c r="J44989" s="34"/>
      <c r="K44989" s="34"/>
      <c r="L44989" s="34"/>
    </row>
    <row r="44990" spans="6:12" x14ac:dyDescent="0.35">
      <c r="F44990" s="34"/>
      <c r="J44990" s="34"/>
      <c r="K44990" s="34"/>
      <c r="L44990" s="34"/>
    </row>
    <row r="44991" spans="6:12" x14ac:dyDescent="0.35">
      <c r="F44991" s="34"/>
      <c r="J44991" s="34"/>
      <c r="K44991" s="34"/>
      <c r="L44991" s="34"/>
    </row>
    <row r="44992" spans="6:12" x14ac:dyDescent="0.35">
      <c r="F44992" s="34"/>
      <c r="J44992" s="34"/>
      <c r="K44992" s="34"/>
      <c r="L44992" s="34"/>
    </row>
    <row r="44993" spans="6:12" x14ac:dyDescent="0.35">
      <c r="F44993" s="34"/>
      <c r="J44993" s="34"/>
      <c r="K44993" s="34"/>
      <c r="L44993" s="34"/>
    </row>
    <row r="44994" spans="6:12" x14ac:dyDescent="0.35">
      <c r="F44994" s="34"/>
      <c r="J44994" s="34"/>
      <c r="K44994" s="34"/>
      <c r="L44994" s="34"/>
    </row>
    <row r="44995" spans="6:12" x14ac:dyDescent="0.35">
      <c r="F44995" s="34"/>
      <c r="J44995" s="34"/>
      <c r="K44995" s="34"/>
      <c r="L44995" s="34"/>
    </row>
    <row r="44996" spans="6:12" x14ac:dyDescent="0.35">
      <c r="F44996" s="34"/>
      <c r="J44996" s="34"/>
      <c r="K44996" s="34"/>
      <c r="L44996" s="34"/>
    </row>
    <row r="44997" spans="6:12" x14ac:dyDescent="0.35">
      <c r="F44997" s="34"/>
      <c r="J44997" s="34"/>
      <c r="K44997" s="34"/>
      <c r="L44997" s="34"/>
    </row>
    <row r="44998" spans="6:12" x14ac:dyDescent="0.35">
      <c r="F44998" s="34"/>
      <c r="J44998" s="34"/>
      <c r="K44998" s="34"/>
      <c r="L44998" s="34"/>
    </row>
    <row r="44999" spans="6:12" x14ac:dyDescent="0.35">
      <c r="F44999" s="34"/>
      <c r="J44999" s="34"/>
      <c r="K44999" s="34"/>
      <c r="L44999" s="34"/>
    </row>
    <row r="45000" spans="6:12" x14ac:dyDescent="0.35">
      <c r="F45000" s="34"/>
      <c r="J45000" s="34"/>
      <c r="K45000" s="34"/>
      <c r="L45000" s="34"/>
    </row>
    <row r="45001" spans="6:12" x14ac:dyDescent="0.35">
      <c r="F45001" s="34"/>
      <c r="J45001" s="34"/>
      <c r="K45001" s="34"/>
      <c r="L45001" s="34"/>
    </row>
    <row r="45002" spans="6:12" x14ac:dyDescent="0.35">
      <c r="F45002" s="34"/>
      <c r="J45002" s="34"/>
      <c r="K45002" s="34"/>
      <c r="L45002" s="34"/>
    </row>
    <row r="45003" spans="6:12" x14ac:dyDescent="0.35">
      <c r="F45003" s="34"/>
      <c r="J45003" s="34"/>
      <c r="K45003" s="34"/>
      <c r="L45003" s="34"/>
    </row>
    <row r="45004" spans="6:12" x14ac:dyDescent="0.35">
      <c r="F45004" s="34"/>
      <c r="J45004" s="34"/>
      <c r="K45004" s="34"/>
      <c r="L45004" s="34"/>
    </row>
    <row r="45005" spans="6:12" x14ac:dyDescent="0.35">
      <c r="F45005" s="34"/>
      <c r="J45005" s="34"/>
      <c r="K45005" s="34"/>
      <c r="L45005" s="34"/>
    </row>
    <row r="45006" spans="6:12" x14ac:dyDescent="0.35">
      <c r="F45006" s="34"/>
      <c r="J45006" s="34"/>
      <c r="K45006" s="34"/>
      <c r="L45006" s="34"/>
    </row>
    <row r="45007" spans="6:12" x14ac:dyDescent="0.35">
      <c r="F45007" s="34"/>
      <c r="J45007" s="34"/>
      <c r="K45007" s="34"/>
      <c r="L45007" s="34"/>
    </row>
    <row r="45008" spans="6:12" x14ac:dyDescent="0.35">
      <c r="F45008" s="34"/>
      <c r="J45008" s="34"/>
      <c r="K45008" s="34"/>
      <c r="L45008" s="34"/>
    </row>
    <row r="45009" spans="6:12" x14ac:dyDescent="0.35">
      <c r="F45009" s="34"/>
      <c r="J45009" s="34"/>
      <c r="K45009" s="34"/>
      <c r="L45009" s="34"/>
    </row>
    <row r="45010" spans="6:12" x14ac:dyDescent="0.35">
      <c r="F45010" s="34"/>
      <c r="J45010" s="34"/>
      <c r="K45010" s="34"/>
      <c r="L45010" s="34"/>
    </row>
    <row r="45011" spans="6:12" x14ac:dyDescent="0.35">
      <c r="F45011" s="34"/>
      <c r="J45011" s="34"/>
      <c r="K45011" s="34"/>
      <c r="L45011" s="34"/>
    </row>
    <row r="45012" spans="6:12" x14ac:dyDescent="0.35">
      <c r="F45012" s="34"/>
      <c r="J45012" s="34"/>
      <c r="K45012" s="34"/>
      <c r="L45012" s="34"/>
    </row>
    <row r="45013" spans="6:12" x14ac:dyDescent="0.35">
      <c r="F45013" s="34"/>
      <c r="J45013" s="34"/>
      <c r="K45013" s="34"/>
      <c r="L45013" s="34"/>
    </row>
    <row r="45014" spans="6:12" x14ac:dyDescent="0.35">
      <c r="F45014" s="34"/>
      <c r="J45014" s="34"/>
      <c r="K45014" s="34"/>
      <c r="L45014" s="34"/>
    </row>
    <row r="45015" spans="6:12" x14ac:dyDescent="0.35">
      <c r="F45015" s="34"/>
      <c r="J45015" s="34"/>
      <c r="K45015" s="34"/>
      <c r="L45015" s="34"/>
    </row>
    <row r="45016" spans="6:12" x14ac:dyDescent="0.35">
      <c r="F45016" s="34"/>
      <c r="J45016" s="34"/>
      <c r="K45016" s="34"/>
      <c r="L45016" s="34"/>
    </row>
    <row r="45017" spans="6:12" x14ac:dyDescent="0.35">
      <c r="F45017" s="34"/>
      <c r="J45017" s="34"/>
      <c r="K45017" s="34"/>
      <c r="L45017" s="34"/>
    </row>
    <row r="45018" spans="6:12" x14ac:dyDescent="0.35">
      <c r="F45018" s="34"/>
      <c r="J45018" s="34"/>
      <c r="K45018" s="34"/>
      <c r="L45018" s="34"/>
    </row>
    <row r="45019" spans="6:12" x14ac:dyDescent="0.35">
      <c r="F45019" s="34"/>
      <c r="J45019" s="34"/>
      <c r="K45019" s="34"/>
      <c r="L45019" s="34"/>
    </row>
    <row r="45020" spans="6:12" x14ac:dyDescent="0.35">
      <c r="F45020" s="34"/>
      <c r="J45020" s="34"/>
      <c r="K45020" s="34"/>
      <c r="L45020" s="34"/>
    </row>
    <row r="45021" spans="6:12" x14ac:dyDescent="0.35">
      <c r="F45021" s="34"/>
      <c r="J45021" s="34"/>
      <c r="K45021" s="34"/>
      <c r="L45021" s="34"/>
    </row>
    <row r="45022" spans="6:12" x14ac:dyDescent="0.35">
      <c r="F45022" s="34"/>
      <c r="J45022" s="34"/>
      <c r="K45022" s="34"/>
      <c r="L45022" s="34"/>
    </row>
    <row r="45023" spans="6:12" x14ac:dyDescent="0.35">
      <c r="F45023" s="34"/>
      <c r="J45023" s="34"/>
      <c r="K45023" s="34"/>
      <c r="L45023" s="34"/>
    </row>
    <row r="45024" spans="6:12" x14ac:dyDescent="0.35">
      <c r="F45024" s="34"/>
      <c r="J45024" s="34"/>
      <c r="K45024" s="34"/>
      <c r="L45024" s="34"/>
    </row>
    <row r="45025" spans="6:12" x14ac:dyDescent="0.35">
      <c r="F45025" s="34"/>
      <c r="J45025" s="34"/>
      <c r="K45025" s="34"/>
      <c r="L45025" s="34"/>
    </row>
    <row r="45026" spans="6:12" x14ac:dyDescent="0.35">
      <c r="F45026" s="34"/>
      <c r="J45026" s="34"/>
      <c r="K45026" s="34"/>
      <c r="L45026" s="34"/>
    </row>
    <row r="45027" spans="6:12" x14ac:dyDescent="0.35">
      <c r="F45027" s="34"/>
      <c r="J45027" s="34"/>
      <c r="K45027" s="34"/>
      <c r="L45027" s="34"/>
    </row>
    <row r="45028" spans="6:12" x14ac:dyDescent="0.35">
      <c r="F45028" s="34"/>
      <c r="J45028" s="34"/>
      <c r="K45028" s="34"/>
      <c r="L45028" s="34"/>
    </row>
    <row r="45029" spans="6:12" x14ac:dyDescent="0.35">
      <c r="F45029" s="34"/>
      <c r="J45029" s="34"/>
      <c r="K45029" s="34"/>
      <c r="L45029" s="34"/>
    </row>
    <row r="45030" spans="6:12" x14ac:dyDescent="0.35">
      <c r="F45030" s="34"/>
      <c r="J45030" s="34"/>
      <c r="K45030" s="34"/>
      <c r="L45030" s="34"/>
    </row>
    <row r="45031" spans="6:12" x14ac:dyDescent="0.35">
      <c r="F45031" s="34"/>
      <c r="J45031" s="34"/>
      <c r="K45031" s="34"/>
      <c r="L45031" s="34"/>
    </row>
    <row r="45032" spans="6:12" x14ac:dyDescent="0.35">
      <c r="F45032" s="34"/>
      <c r="J45032" s="34"/>
      <c r="K45032" s="34"/>
      <c r="L45032" s="34"/>
    </row>
    <row r="45033" spans="6:12" x14ac:dyDescent="0.35">
      <c r="F45033" s="34"/>
      <c r="J45033" s="34"/>
      <c r="K45033" s="34"/>
      <c r="L45033" s="34"/>
    </row>
    <row r="45034" spans="6:12" x14ac:dyDescent="0.35">
      <c r="F45034" s="34"/>
      <c r="J45034" s="34"/>
      <c r="K45034" s="34"/>
      <c r="L45034" s="34"/>
    </row>
    <row r="45035" spans="6:12" x14ac:dyDescent="0.35">
      <c r="F45035" s="34"/>
      <c r="J45035" s="34"/>
      <c r="K45035" s="34"/>
      <c r="L45035" s="34"/>
    </row>
    <row r="45036" spans="6:12" x14ac:dyDescent="0.35">
      <c r="F45036" s="34"/>
      <c r="J45036" s="34"/>
      <c r="K45036" s="34"/>
      <c r="L45036" s="34"/>
    </row>
    <row r="45037" spans="6:12" x14ac:dyDescent="0.35">
      <c r="F45037" s="34"/>
      <c r="J45037" s="34"/>
      <c r="K45037" s="34"/>
      <c r="L45037" s="34"/>
    </row>
    <row r="45038" spans="6:12" x14ac:dyDescent="0.35">
      <c r="F45038" s="34"/>
      <c r="J45038" s="34"/>
      <c r="K45038" s="34"/>
      <c r="L45038" s="34"/>
    </row>
    <row r="45039" spans="6:12" x14ac:dyDescent="0.35">
      <c r="F45039" s="34"/>
      <c r="J45039" s="34"/>
      <c r="K45039" s="34"/>
      <c r="L45039" s="34"/>
    </row>
    <row r="45040" spans="6:12" x14ac:dyDescent="0.35">
      <c r="F45040" s="34"/>
      <c r="J45040" s="34"/>
      <c r="K45040" s="34"/>
      <c r="L45040" s="34"/>
    </row>
    <row r="45041" spans="6:12" x14ac:dyDescent="0.35">
      <c r="F45041" s="34"/>
      <c r="J45041" s="34"/>
      <c r="K45041" s="34"/>
      <c r="L45041" s="34"/>
    </row>
    <row r="45042" spans="6:12" x14ac:dyDescent="0.35">
      <c r="F45042" s="34"/>
      <c r="J45042" s="34"/>
      <c r="K45042" s="34"/>
      <c r="L45042" s="34"/>
    </row>
    <row r="45043" spans="6:12" x14ac:dyDescent="0.35">
      <c r="F45043" s="34"/>
      <c r="J45043" s="34"/>
      <c r="K45043" s="34"/>
      <c r="L45043" s="34"/>
    </row>
    <row r="45044" spans="6:12" x14ac:dyDescent="0.35">
      <c r="F45044" s="34"/>
      <c r="J45044" s="34"/>
      <c r="K45044" s="34"/>
      <c r="L45044" s="34"/>
    </row>
    <row r="45045" spans="6:12" x14ac:dyDescent="0.35">
      <c r="F45045" s="34"/>
      <c r="J45045" s="34"/>
      <c r="K45045" s="34"/>
      <c r="L45045" s="34"/>
    </row>
    <row r="45046" spans="6:12" x14ac:dyDescent="0.35">
      <c r="F45046" s="34"/>
      <c r="J45046" s="34"/>
      <c r="K45046" s="34"/>
      <c r="L45046" s="34"/>
    </row>
    <row r="45047" spans="6:12" x14ac:dyDescent="0.35">
      <c r="F45047" s="34"/>
      <c r="J45047" s="34"/>
      <c r="K45047" s="34"/>
      <c r="L45047" s="34"/>
    </row>
    <row r="45048" spans="6:12" x14ac:dyDescent="0.35">
      <c r="F45048" s="34"/>
      <c r="J45048" s="34"/>
      <c r="K45048" s="34"/>
      <c r="L45048" s="34"/>
    </row>
    <row r="45049" spans="6:12" x14ac:dyDescent="0.35">
      <c r="F45049" s="34"/>
      <c r="J45049" s="34"/>
      <c r="K45049" s="34"/>
      <c r="L45049" s="34"/>
    </row>
    <row r="45050" spans="6:12" x14ac:dyDescent="0.35">
      <c r="F45050" s="34"/>
      <c r="J45050" s="34"/>
      <c r="K45050" s="34"/>
      <c r="L45050" s="34"/>
    </row>
    <row r="45051" spans="6:12" x14ac:dyDescent="0.35">
      <c r="F45051" s="34"/>
      <c r="J45051" s="34"/>
      <c r="K45051" s="34"/>
      <c r="L45051" s="34"/>
    </row>
    <row r="45052" spans="6:12" x14ac:dyDescent="0.35">
      <c r="F45052" s="34"/>
      <c r="J45052" s="34"/>
      <c r="K45052" s="34"/>
      <c r="L45052" s="34"/>
    </row>
    <row r="45053" spans="6:12" x14ac:dyDescent="0.35">
      <c r="F45053" s="34"/>
      <c r="J45053" s="34"/>
      <c r="K45053" s="34"/>
      <c r="L45053" s="34"/>
    </row>
    <row r="45054" spans="6:12" x14ac:dyDescent="0.35">
      <c r="F45054" s="34"/>
      <c r="J45054" s="34"/>
      <c r="K45054" s="34"/>
      <c r="L45054" s="34"/>
    </row>
    <row r="45055" spans="6:12" x14ac:dyDescent="0.35">
      <c r="F45055" s="34"/>
      <c r="J45055" s="34"/>
      <c r="K45055" s="34"/>
      <c r="L45055" s="34"/>
    </row>
    <row r="45056" spans="6:12" x14ac:dyDescent="0.35">
      <c r="F45056" s="34"/>
      <c r="J45056" s="34"/>
      <c r="K45056" s="34"/>
      <c r="L45056" s="34"/>
    </row>
    <row r="45057" spans="6:12" x14ac:dyDescent="0.35">
      <c r="F45057" s="34"/>
      <c r="J45057" s="34"/>
      <c r="K45057" s="34"/>
      <c r="L45057" s="34"/>
    </row>
    <row r="45058" spans="6:12" x14ac:dyDescent="0.35">
      <c r="F45058" s="34"/>
      <c r="J45058" s="34"/>
      <c r="K45058" s="34"/>
      <c r="L45058" s="34"/>
    </row>
    <row r="45059" spans="6:12" x14ac:dyDescent="0.35">
      <c r="F45059" s="34"/>
      <c r="J45059" s="34"/>
      <c r="K45059" s="34"/>
      <c r="L45059" s="34"/>
    </row>
    <row r="45060" spans="6:12" x14ac:dyDescent="0.35">
      <c r="F45060" s="34"/>
      <c r="J45060" s="34"/>
      <c r="K45060" s="34"/>
      <c r="L45060" s="34"/>
    </row>
    <row r="45061" spans="6:12" x14ac:dyDescent="0.35">
      <c r="F45061" s="34"/>
      <c r="J45061" s="34"/>
      <c r="K45061" s="34"/>
      <c r="L45061" s="34"/>
    </row>
    <row r="45062" spans="6:12" x14ac:dyDescent="0.35">
      <c r="F45062" s="34"/>
      <c r="J45062" s="34"/>
      <c r="K45062" s="34"/>
      <c r="L45062" s="34"/>
    </row>
    <row r="45063" spans="6:12" x14ac:dyDescent="0.35">
      <c r="F45063" s="34"/>
      <c r="J45063" s="34"/>
      <c r="K45063" s="34"/>
      <c r="L45063" s="34"/>
    </row>
    <row r="45064" spans="6:12" x14ac:dyDescent="0.35">
      <c r="F45064" s="34"/>
      <c r="J45064" s="34"/>
      <c r="K45064" s="34"/>
      <c r="L45064" s="34"/>
    </row>
    <row r="45065" spans="6:12" x14ac:dyDescent="0.35">
      <c r="F45065" s="34"/>
      <c r="J45065" s="34"/>
      <c r="K45065" s="34"/>
      <c r="L45065" s="34"/>
    </row>
    <row r="45066" spans="6:12" x14ac:dyDescent="0.35">
      <c r="F45066" s="34"/>
      <c r="J45066" s="34"/>
      <c r="K45066" s="34"/>
      <c r="L45066" s="34"/>
    </row>
    <row r="45067" spans="6:12" x14ac:dyDescent="0.35">
      <c r="F45067" s="34"/>
      <c r="J45067" s="34"/>
      <c r="K45067" s="34"/>
      <c r="L45067" s="34"/>
    </row>
    <row r="45068" spans="6:12" x14ac:dyDescent="0.35">
      <c r="F45068" s="34"/>
      <c r="J45068" s="34"/>
      <c r="K45068" s="34"/>
      <c r="L45068" s="34"/>
    </row>
    <row r="45069" spans="6:12" x14ac:dyDescent="0.35">
      <c r="F45069" s="34"/>
      <c r="J45069" s="34"/>
      <c r="K45069" s="34"/>
      <c r="L45069" s="34"/>
    </row>
    <row r="45070" spans="6:12" x14ac:dyDescent="0.35">
      <c r="F45070" s="34"/>
      <c r="J45070" s="34"/>
      <c r="K45070" s="34"/>
      <c r="L45070" s="34"/>
    </row>
    <row r="45071" spans="6:12" x14ac:dyDescent="0.35">
      <c r="F45071" s="34"/>
      <c r="J45071" s="34"/>
      <c r="K45071" s="34"/>
      <c r="L45071" s="34"/>
    </row>
    <row r="45072" spans="6:12" x14ac:dyDescent="0.35">
      <c r="F45072" s="34"/>
      <c r="J45072" s="34"/>
      <c r="K45072" s="34"/>
      <c r="L45072" s="34"/>
    </row>
    <row r="45073" spans="6:12" x14ac:dyDescent="0.35">
      <c r="F45073" s="34"/>
      <c r="J45073" s="34"/>
      <c r="K45073" s="34"/>
      <c r="L45073" s="34"/>
    </row>
    <row r="45074" spans="6:12" x14ac:dyDescent="0.35">
      <c r="F45074" s="34"/>
      <c r="J45074" s="34"/>
      <c r="K45074" s="34"/>
      <c r="L45074" s="34"/>
    </row>
    <row r="45075" spans="6:12" x14ac:dyDescent="0.35">
      <c r="F45075" s="34"/>
      <c r="J45075" s="34"/>
      <c r="K45075" s="34"/>
      <c r="L45075" s="34"/>
    </row>
    <row r="45076" spans="6:12" x14ac:dyDescent="0.35">
      <c r="F45076" s="34"/>
      <c r="J45076" s="34"/>
      <c r="K45076" s="34"/>
      <c r="L45076" s="34"/>
    </row>
    <row r="45077" spans="6:12" x14ac:dyDescent="0.35">
      <c r="F45077" s="34"/>
      <c r="J45077" s="34"/>
      <c r="K45077" s="34"/>
      <c r="L45077" s="34"/>
    </row>
    <row r="45078" spans="6:12" x14ac:dyDescent="0.35">
      <c r="F45078" s="34"/>
      <c r="J45078" s="34"/>
      <c r="K45078" s="34"/>
      <c r="L45078" s="34"/>
    </row>
    <row r="45079" spans="6:12" x14ac:dyDescent="0.35">
      <c r="F45079" s="34"/>
      <c r="J45079" s="34"/>
      <c r="K45079" s="34"/>
      <c r="L45079" s="34"/>
    </row>
    <row r="45080" spans="6:12" x14ac:dyDescent="0.35">
      <c r="F45080" s="34"/>
      <c r="J45080" s="34"/>
      <c r="K45080" s="34"/>
      <c r="L45080" s="34"/>
    </row>
    <row r="45081" spans="6:12" x14ac:dyDescent="0.35">
      <c r="F45081" s="34"/>
      <c r="J45081" s="34"/>
      <c r="K45081" s="34"/>
      <c r="L45081" s="34"/>
    </row>
    <row r="45082" spans="6:12" x14ac:dyDescent="0.35">
      <c r="F45082" s="34"/>
      <c r="J45082" s="34"/>
      <c r="K45082" s="34"/>
      <c r="L45082" s="34"/>
    </row>
    <row r="45083" spans="6:12" x14ac:dyDescent="0.35">
      <c r="F45083" s="34"/>
      <c r="J45083" s="34"/>
      <c r="K45083" s="34"/>
      <c r="L45083" s="34"/>
    </row>
    <row r="45084" spans="6:12" x14ac:dyDescent="0.35">
      <c r="F45084" s="34"/>
      <c r="J45084" s="34"/>
      <c r="K45084" s="34"/>
      <c r="L45084" s="34"/>
    </row>
    <row r="45085" spans="6:12" x14ac:dyDescent="0.35">
      <c r="F45085" s="34"/>
      <c r="J45085" s="34"/>
      <c r="K45085" s="34"/>
      <c r="L45085" s="34"/>
    </row>
    <row r="45086" spans="6:12" x14ac:dyDescent="0.35">
      <c r="F45086" s="34"/>
      <c r="J45086" s="34"/>
      <c r="K45086" s="34"/>
      <c r="L45086" s="34"/>
    </row>
    <row r="45087" spans="6:12" x14ac:dyDescent="0.35">
      <c r="F45087" s="34"/>
      <c r="J45087" s="34"/>
      <c r="K45087" s="34"/>
      <c r="L45087" s="34"/>
    </row>
    <row r="45088" spans="6:12" x14ac:dyDescent="0.35">
      <c r="F45088" s="34"/>
      <c r="J45088" s="34"/>
      <c r="K45088" s="34"/>
      <c r="L45088" s="34"/>
    </row>
    <row r="45089" spans="6:12" x14ac:dyDescent="0.35">
      <c r="F45089" s="34"/>
      <c r="J45089" s="34"/>
      <c r="K45089" s="34"/>
      <c r="L45089" s="34"/>
    </row>
    <row r="45090" spans="6:12" x14ac:dyDescent="0.35">
      <c r="F45090" s="34"/>
      <c r="J45090" s="34"/>
      <c r="K45090" s="34"/>
      <c r="L45090" s="34"/>
    </row>
    <row r="45091" spans="6:12" x14ac:dyDescent="0.35">
      <c r="F45091" s="34"/>
      <c r="J45091" s="34"/>
      <c r="K45091" s="34"/>
      <c r="L45091" s="34"/>
    </row>
    <row r="45092" spans="6:12" x14ac:dyDescent="0.35">
      <c r="F45092" s="34"/>
      <c r="J45092" s="34"/>
      <c r="K45092" s="34"/>
      <c r="L45092" s="34"/>
    </row>
    <row r="45093" spans="6:12" x14ac:dyDescent="0.35">
      <c r="F45093" s="34"/>
      <c r="J45093" s="34"/>
      <c r="K45093" s="34"/>
      <c r="L45093" s="34"/>
    </row>
    <row r="45094" spans="6:12" x14ac:dyDescent="0.35">
      <c r="F45094" s="34"/>
      <c r="J45094" s="34"/>
      <c r="K45094" s="34"/>
      <c r="L45094" s="34"/>
    </row>
    <row r="45095" spans="6:12" x14ac:dyDescent="0.35">
      <c r="F45095" s="34"/>
      <c r="J45095" s="34"/>
      <c r="K45095" s="34"/>
      <c r="L45095" s="34"/>
    </row>
    <row r="45096" spans="6:12" x14ac:dyDescent="0.35">
      <c r="F45096" s="34"/>
      <c r="J45096" s="34"/>
      <c r="K45096" s="34"/>
      <c r="L45096" s="34"/>
    </row>
    <row r="45097" spans="6:12" x14ac:dyDescent="0.35">
      <c r="F45097" s="34"/>
      <c r="J45097" s="34"/>
      <c r="K45097" s="34"/>
      <c r="L45097" s="34"/>
    </row>
    <row r="45098" spans="6:12" x14ac:dyDescent="0.35">
      <c r="F45098" s="34"/>
      <c r="J45098" s="34"/>
      <c r="K45098" s="34"/>
      <c r="L45098" s="34"/>
    </row>
    <row r="45099" spans="6:12" x14ac:dyDescent="0.35">
      <c r="F45099" s="34"/>
      <c r="J45099" s="34"/>
      <c r="K45099" s="34"/>
      <c r="L45099" s="34"/>
    </row>
    <row r="45100" spans="6:12" x14ac:dyDescent="0.35">
      <c r="F45100" s="34"/>
      <c r="J45100" s="34"/>
      <c r="K45100" s="34"/>
      <c r="L45100" s="34"/>
    </row>
    <row r="45101" spans="6:12" x14ac:dyDescent="0.35">
      <c r="F45101" s="34"/>
      <c r="J45101" s="34"/>
      <c r="K45101" s="34"/>
      <c r="L45101" s="34"/>
    </row>
    <row r="45102" spans="6:12" x14ac:dyDescent="0.35">
      <c r="F45102" s="34"/>
      <c r="J45102" s="34"/>
      <c r="K45102" s="34"/>
      <c r="L45102" s="34"/>
    </row>
    <row r="45103" spans="6:12" x14ac:dyDescent="0.35">
      <c r="F45103" s="34"/>
      <c r="J45103" s="34"/>
      <c r="K45103" s="34"/>
      <c r="L45103" s="34"/>
    </row>
    <row r="45104" spans="6:12" x14ac:dyDescent="0.35">
      <c r="F45104" s="34"/>
      <c r="J45104" s="34"/>
      <c r="K45104" s="34"/>
      <c r="L45104" s="34"/>
    </row>
    <row r="45105" spans="6:12" x14ac:dyDescent="0.35">
      <c r="F45105" s="34"/>
      <c r="J45105" s="34"/>
      <c r="K45105" s="34"/>
      <c r="L45105" s="34"/>
    </row>
    <row r="45106" spans="6:12" x14ac:dyDescent="0.35">
      <c r="F45106" s="34"/>
      <c r="J45106" s="34"/>
      <c r="K45106" s="34"/>
      <c r="L45106" s="34"/>
    </row>
    <row r="45107" spans="6:12" x14ac:dyDescent="0.35">
      <c r="F45107" s="34"/>
      <c r="J45107" s="34"/>
      <c r="K45107" s="34"/>
      <c r="L45107" s="34"/>
    </row>
    <row r="45108" spans="6:12" x14ac:dyDescent="0.35">
      <c r="F45108" s="34"/>
      <c r="J45108" s="34"/>
      <c r="K45108" s="34"/>
      <c r="L45108" s="34"/>
    </row>
    <row r="45109" spans="6:12" x14ac:dyDescent="0.35">
      <c r="F45109" s="34"/>
      <c r="J45109" s="34"/>
      <c r="K45109" s="34"/>
      <c r="L45109" s="34"/>
    </row>
    <row r="45110" spans="6:12" x14ac:dyDescent="0.35">
      <c r="F45110" s="34"/>
      <c r="J45110" s="34"/>
      <c r="K45110" s="34"/>
      <c r="L45110" s="34"/>
    </row>
    <row r="45111" spans="6:12" x14ac:dyDescent="0.35">
      <c r="F45111" s="34"/>
      <c r="J45111" s="34"/>
      <c r="K45111" s="34"/>
      <c r="L45111" s="34"/>
    </row>
    <row r="45112" spans="6:12" x14ac:dyDescent="0.35">
      <c r="F45112" s="34"/>
      <c r="J45112" s="34"/>
      <c r="K45112" s="34"/>
      <c r="L45112" s="34"/>
    </row>
    <row r="45113" spans="6:12" x14ac:dyDescent="0.35">
      <c r="F45113" s="34"/>
      <c r="J45113" s="34"/>
      <c r="K45113" s="34"/>
      <c r="L45113" s="34"/>
    </row>
    <row r="45114" spans="6:12" x14ac:dyDescent="0.35">
      <c r="F45114" s="34"/>
      <c r="J45114" s="34"/>
      <c r="K45114" s="34"/>
      <c r="L45114" s="34"/>
    </row>
    <row r="45115" spans="6:12" x14ac:dyDescent="0.35">
      <c r="F45115" s="34"/>
      <c r="J45115" s="34"/>
      <c r="K45115" s="34"/>
      <c r="L45115" s="34"/>
    </row>
    <row r="45116" spans="6:12" x14ac:dyDescent="0.35">
      <c r="F45116" s="34"/>
      <c r="J45116" s="34"/>
      <c r="K45116" s="34"/>
      <c r="L45116" s="34"/>
    </row>
    <row r="45117" spans="6:12" x14ac:dyDescent="0.35">
      <c r="F45117" s="34"/>
      <c r="J45117" s="34"/>
      <c r="K45117" s="34"/>
      <c r="L45117" s="34"/>
    </row>
    <row r="45118" spans="6:12" x14ac:dyDescent="0.35">
      <c r="F45118" s="34"/>
      <c r="J45118" s="34"/>
      <c r="K45118" s="34"/>
      <c r="L45118" s="34"/>
    </row>
    <row r="45119" spans="6:12" x14ac:dyDescent="0.35">
      <c r="F45119" s="34"/>
      <c r="J45119" s="34"/>
      <c r="K45119" s="34"/>
      <c r="L45119" s="34"/>
    </row>
    <row r="45120" spans="6:12" x14ac:dyDescent="0.35">
      <c r="F45120" s="34"/>
      <c r="J45120" s="34"/>
      <c r="K45120" s="34"/>
      <c r="L45120" s="34"/>
    </row>
    <row r="45121" spans="6:12" x14ac:dyDescent="0.35">
      <c r="F45121" s="34"/>
      <c r="J45121" s="34"/>
      <c r="K45121" s="34"/>
      <c r="L45121" s="34"/>
    </row>
    <row r="45122" spans="6:12" x14ac:dyDescent="0.35">
      <c r="F45122" s="34"/>
      <c r="J45122" s="34"/>
      <c r="K45122" s="34"/>
      <c r="L45122" s="34"/>
    </row>
    <row r="45123" spans="6:12" x14ac:dyDescent="0.35">
      <c r="F45123" s="34"/>
      <c r="J45123" s="34"/>
      <c r="K45123" s="34"/>
      <c r="L45123" s="34"/>
    </row>
    <row r="45124" spans="6:12" x14ac:dyDescent="0.35">
      <c r="F45124" s="34"/>
      <c r="J45124" s="34"/>
      <c r="K45124" s="34"/>
      <c r="L45124" s="34"/>
    </row>
    <row r="45125" spans="6:12" x14ac:dyDescent="0.35">
      <c r="F45125" s="34"/>
      <c r="J45125" s="34"/>
      <c r="K45125" s="34"/>
      <c r="L45125" s="34"/>
    </row>
    <row r="45126" spans="6:12" x14ac:dyDescent="0.35">
      <c r="F45126" s="34"/>
      <c r="J45126" s="34"/>
      <c r="K45126" s="34"/>
      <c r="L45126" s="34"/>
    </row>
    <row r="45127" spans="6:12" x14ac:dyDescent="0.35">
      <c r="F45127" s="34"/>
      <c r="J45127" s="34"/>
      <c r="K45127" s="34"/>
      <c r="L45127" s="34"/>
    </row>
    <row r="45128" spans="6:12" x14ac:dyDescent="0.35">
      <c r="F45128" s="34"/>
      <c r="J45128" s="34"/>
      <c r="K45128" s="34"/>
      <c r="L45128" s="34"/>
    </row>
    <row r="45129" spans="6:12" x14ac:dyDescent="0.35">
      <c r="F45129" s="34"/>
      <c r="J45129" s="34"/>
      <c r="K45129" s="34"/>
      <c r="L45129" s="34"/>
    </row>
    <row r="45130" spans="6:12" x14ac:dyDescent="0.35">
      <c r="F45130" s="34"/>
      <c r="J45130" s="34"/>
      <c r="K45130" s="34"/>
      <c r="L45130" s="34"/>
    </row>
    <row r="45131" spans="6:12" x14ac:dyDescent="0.35">
      <c r="F45131" s="34"/>
      <c r="J45131" s="34"/>
      <c r="K45131" s="34"/>
      <c r="L45131" s="34"/>
    </row>
    <row r="45132" spans="6:12" x14ac:dyDescent="0.35">
      <c r="F45132" s="34"/>
      <c r="J45132" s="34"/>
      <c r="K45132" s="34"/>
      <c r="L45132" s="34"/>
    </row>
    <row r="45133" spans="6:12" x14ac:dyDescent="0.35">
      <c r="F45133" s="34"/>
      <c r="J45133" s="34"/>
      <c r="K45133" s="34"/>
      <c r="L45133" s="34"/>
    </row>
    <row r="45134" spans="6:12" x14ac:dyDescent="0.35">
      <c r="F45134" s="34"/>
      <c r="J45134" s="34"/>
      <c r="K45134" s="34"/>
      <c r="L45134" s="34"/>
    </row>
    <row r="45135" spans="6:12" x14ac:dyDescent="0.35">
      <c r="F45135" s="34"/>
      <c r="J45135" s="34"/>
      <c r="K45135" s="34"/>
      <c r="L45135" s="34"/>
    </row>
    <row r="45136" spans="6:12" x14ac:dyDescent="0.35">
      <c r="F45136" s="34"/>
      <c r="J45136" s="34"/>
      <c r="K45136" s="34"/>
      <c r="L45136" s="34"/>
    </row>
    <row r="45137" spans="6:12" x14ac:dyDescent="0.35">
      <c r="F45137" s="34"/>
      <c r="J45137" s="34"/>
      <c r="K45137" s="34"/>
      <c r="L45137" s="34"/>
    </row>
    <row r="45138" spans="6:12" x14ac:dyDescent="0.35">
      <c r="F45138" s="34"/>
      <c r="J45138" s="34"/>
      <c r="K45138" s="34"/>
      <c r="L45138" s="34"/>
    </row>
    <row r="45139" spans="6:12" x14ac:dyDescent="0.35">
      <c r="F45139" s="34"/>
      <c r="J45139" s="34"/>
      <c r="K45139" s="34"/>
      <c r="L45139" s="34"/>
    </row>
    <row r="45140" spans="6:12" x14ac:dyDescent="0.35">
      <c r="F45140" s="34"/>
      <c r="J45140" s="34"/>
      <c r="K45140" s="34"/>
      <c r="L45140" s="34"/>
    </row>
    <row r="45141" spans="6:12" x14ac:dyDescent="0.35">
      <c r="F45141" s="34"/>
      <c r="J45141" s="34"/>
      <c r="K45141" s="34"/>
      <c r="L45141" s="34"/>
    </row>
    <row r="45142" spans="6:12" x14ac:dyDescent="0.35">
      <c r="F45142" s="34"/>
      <c r="J45142" s="34"/>
      <c r="K45142" s="34"/>
      <c r="L45142" s="34"/>
    </row>
    <row r="45143" spans="6:12" x14ac:dyDescent="0.35">
      <c r="F45143" s="34"/>
      <c r="J45143" s="34"/>
      <c r="K45143" s="34"/>
      <c r="L45143" s="34"/>
    </row>
    <row r="45144" spans="6:12" x14ac:dyDescent="0.35">
      <c r="F45144" s="34"/>
      <c r="J45144" s="34"/>
      <c r="K45144" s="34"/>
      <c r="L45144" s="34"/>
    </row>
    <row r="45145" spans="6:12" x14ac:dyDescent="0.35">
      <c r="F45145" s="34"/>
      <c r="J45145" s="34"/>
      <c r="K45145" s="34"/>
      <c r="L45145" s="34"/>
    </row>
    <row r="45146" spans="6:12" x14ac:dyDescent="0.35">
      <c r="F45146" s="34"/>
      <c r="J45146" s="34"/>
      <c r="K45146" s="34"/>
      <c r="L45146" s="34"/>
    </row>
    <row r="45147" spans="6:12" x14ac:dyDescent="0.35">
      <c r="F45147" s="34"/>
      <c r="J45147" s="34"/>
      <c r="K45147" s="34"/>
      <c r="L45147" s="34"/>
    </row>
    <row r="45148" spans="6:12" x14ac:dyDescent="0.35">
      <c r="F45148" s="34"/>
      <c r="J45148" s="34"/>
      <c r="K45148" s="34"/>
      <c r="L45148" s="34"/>
    </row>
    <row r="45149" spans="6:12" x14ac:dyDescent="0.35">
      <c r="F45149" s="34"/>
      <c r="J45149" s="34"/>
      <c r="K45149" s="34"/>
      <c r="L45149" s="34"/>
    </row>
    <row r="45150" spans="6:12" x14ac:dyDescent="0.35">
      <c r="F45150" s="34"/>
      <c r="J45150" s="34"/>
      <c r="K45150" s="34"/>
      <c r="L45150" s="34"/>
    </row>
    <row r="45151" spans="6:12" x14ac:dyDescent="0.35">
      <c r="F45151" s="34"/>
      <c r="J45151" s="34"/>
      <c r="K45151" s="34"/>
      <c r="L45151" s="34"/>
    </row>
    <row r="45152" spans="6:12" x14ac:dyDescent="0.35">
      <c r="F45152" s="34"/>
      <c r="J45152" s="34"/>
      <c r="K45152" s="34"/>
      <c r="L45152" s="34"/>
    </row>
    <row r="45153" spans="6:12" x14ac:dyDescent="0.35">
      <c r="F45153" s="34"/>
      <c r="J45153" s="34"/>
      <c r="K45153" s="34"/>
      <c r="L45153" s="34"/>
    </row>
    <row r="45154" spans="6:12" x14ac:dyDescent="0.35">
      <c r="F45154" s="34"/>
      <c r="J45154" s="34"/>
      <c r="K45154" s="34"/>
      <c r="L45154" s="34"/>
    </row>
    <row r="45155" spans="6:12" x14ac:dyDescent="0.35">
      <c r="F45155" s="34"/>
      <c r="J45155" s="34"/>
      <c r="K45155" s="34"/>
      <c r="L45155" s="34"/>
    </row>
    <row r="45156" spans="6:12" x14ac:dyDescent="0.35">
      <c r="F45156" s="34"/>
      <c r="J45156" s="34"/>
      <c r="K45156" s="34"/>
      <c r="L45156" s="34"/>
    </row>
    <row r="45157" spans="6:12" x14ac:dyDescent="0.35">
      <c r="F45157" s="34"/>
      <c r="J45157" s="34"/>
      <c r="K45157" s="34"/>
      <c r="L45157" s="34"/>
    </row>
    <row r="45158" spans="6:12" x14ac:dyDescent="0.35">
      <c r="F45158" s="34"/>
      <c r="J45158" s="34"/>
      <c r="K45158" s="34"/>
      <c r="L45158" s="34"/>
    </row>
    <row r="45159" spans="6:12" x14ac:dyDescent="0.35">
      <c r="F45159" s="34"/>
      <c r="J45159" s="34"/>
      <c r="K45159" s="34"/>
      <c r="L45159" s="34"/>
    </row>
    <row r="45160" spans="6:12" x14ac:dyDescent="0.35">
      <c r="F45160" s="34"/>
      <c r="J45160" s="34"/>
      <c r="K45160" s="34"/>
      <c r="L45160" s="34"/>
    </row>
    <row r="45161" spans="6:12" x14ac:dyDescent="0.35">
      <c r="F45161" s="34"/>
      <c r="J45161" s="34"/>
      <c r="K45161" s="34"/>
      <c r="L45161" s="34"/>
    </row>
    <row r="45162" spans="6:12" x14ac:dyDescent="0.35">
      <c r="F45162" s="34"/>
      <c r="J45162" s="34"/>
      <c r="K45162" s="34"/>
      <c r="L45162" s="34"/>
    </row>
    <row r="45163" spans="6:12" x14ac:dyDescent="0.35">
      <c r="F45163" s="34"/>
      <c r="J45163" s="34"/>
      <c r="K45163" s="34"/>
      <c r="L45163" s="34"/>
    </row>
    <row r="45164" spans="6:12" x14ac:dyDescent="0.35">
      <c r="F45164" s="34"/>
      <c r="J45164" s="34"/>
      <c r="K45164" s="34"/>
      <c r="L45164" s="34"/>
    </row>
    <row r="45165" spans="6:12" x14ac:dyDescent="0.35">
      <c r="F45165" s="34"/>
      <c r="J45165" s="34"/>
      <c r="K45165" s="34"/>
      <c r="L45165" s="34"/>
    </row>
    <row r="45166" spans="6:12" x14ac:dyDescent="0.35">
      <c r="F45166" s="34"/>
      <c r="J45166" s="34"/>
      <c r="K45166" s="34"/>
      <c r="L45166" s="34"/>
    </row>
    <row r="45167" spans="6:12" x14ac:dyDescent="0.35">
      <c r="F45167" s="34"/>
      <c r="J45167" s="34"/>
      <c r="K45167" s="34"/>
      <c r="L45167" s="34"/>
    </row>
    <row r="45168" spans="6:12" x14ac:dyDescent="0.35">
      <c r="F45168" s="34"/>
      <c r="J45168" s="34"/>
      <c r="K45168" s="34"/>
      <c r="L45168" s="34"/>
    </row>
    <row r="45169" spans="6:12" x14ac:dyDescent="0.35">
      <c r="F45169" s="34"/>
      <c r="J45169" s="34"/>
      <c r="K45169" s="34"/>
      <c r="L45169" s="34"/>
    </row>
    <row r="45170" spans="6:12" x14ac:dyDescent="0.35">
      <c r="F45170" s="34"/>
      <c r="J45170" s="34"/>
      <c r="K45170" s="34"/>
      <c r="L45170" s="34"/>
    </row>
    <row r="45171" spans="6:12" x14ac:dyDescent="0.35">
      <c r="F45171" s="34"/>
      <c r="J45171" s="34"/>
      <c r="K45171" s="34"/>
      <c r="L45171" s="34"/>
    </row>
    <row r="45172" spans="6:12" x14ac:dyDescent="0.35">
      <c r="F45172" s="34"/>
      <c r="J45172" s="34"/>
      <c r="K45172" s="34"/>
      <c r="L45172" s="34"/>
    </row>
    <row r="45173" spans="6:12" x14ac:dyDescent="0.35">
      <c r="F45173" s="34"/>
      <c r="J45173" s="34"/>
      <c r="K45173" s="34"/>
      <c r="L45173" s="34"/>
    </row>
    <row r="45174" spans="6:12" x14ac:dyDescent="0.35">
      <c r="F45174" s="34"/>
      <c r="J45174" s="34"/>
      <c r="K45174" s="34"/>
      <c r="L45174" s="34"/>
    </row>
    <row r="45175" spans="6:12" x14ac:dyDescent="0.35">
      <c r="F45175" s="34"/>
      <c r="J45175" s="34"/>
      <c r="K45175" s="34"/>
      <c r="L45175" s="34"/>
    </row>
    <row r="45176" spans="6:12" x14ac:dyDescent="0.35">
      <c r="F45176" s="34"/>
      <c r="J45176" s="34"/>
      <c r="K45176" s="34"/>
      <c r="L45176" s="34"/>
    </row>
    <row r="45177" spans="6:12" x14ac:dyDescent="0.35">
      <c r="F45177" s="34"/>
      <c r="J45177" s="34"/>
      <c r="K45177" s="34"/>
      <c r="L45177" s="34"/>
    </row>
    <row r="45178" spans="6:12" x14ac:dyDescent="0.35">
      <c r="F45178" s="34"/>
      <c r="J45178" s="34"/>
      <c r="K45178" s="34"/>
      <c r="L45178" s="34"/>
    </row>
    <row r="45179" spans="6:12" x14ac:dyDescent="0.35">
      <c r="F45179" s="34"/>
      <c r="J45179" s="34"/>
      <c r="K45179" s="34"/>
      <c r="L45179" s="34"/>
    </row>
    <row r="45180" spans="6:12" x14ac:dyDescent="0.35">
      <c r="F45180" s="34"/>
      <c r="J45180" s="34"/>
      <c r="K45180" s="34"/>
      <c r="L45180" s="34"/>
    </row>
    <row r="45181" spans="6:12" x14ac:dyDescent="0.35">
      <c r="F45181" s="34"/>
      <c r="J45181" s="34"/>
      <c r="K45181" s="34"/>
      <c r="L45181" s="34"/>
    </row>
    <row r="45182" spans="6:12" x14ac:dyDescent="0.35">
      <c r="F45182" s="34"/>
      <c r="J45182" s="34"/>
      <c r="K45182" s="34"/>
      <c r="L45182" s="34"/>
    </row>
    <row r="45183" spans="6:12" x14ac:dyDescent="0.35">
      <c r="F45183" s="34"/>
      <c r="J45183" s="34"/>
      <c r="K45183" s="34"/>
      <c r="L45183" s="34"/>
    </row>
    <row r="45184" spans="6:12" x14ac:dyDescent="0.35">
      <c r="F45184" s="34"/>
      <c r="J45184" s="34"/>
      <c r="K45184" s="34"/>
      <c r="L45184" s="34"/>
    </row>
    <row r="45185" spans="6:12" x14ac:dyDescent="0.35">
      <c r="F45185" s="34"/>
      <c r="J45185" s="34"/>
      <c r="K45185" s="34"/>
      <c r="L45185" s="34"/>
    </row>
    <row r="45186" spans="6:12" x14ac:dyDescent="0.35">
      <c r="F45186" s="34"/>
      <c r="J45186" s="34"/>
      <c r="K45186" s="34"/>
      <c r="L45186" s="34"/>
    </row>
    <row r="45187" spans="6:12" x14ac:dyDescent="0.35">
      <c r="F45187" s="34"/>
      <c r="J45187" s="34"/>
      <c r="K45187" s="34"/>
      <c r="L45187" s="34"/>
    </row>
    <row r="45188" spans="6:12" x14ac:dyDescent="0.35">
      <c r="F45188" s="34"/>
      <c r="J45188" s="34"/>
      <c r="K45188" s="34"/>
      <c r="L45188" s="34"/>
    </row>
    <row r="45189" spans="6:12" x14ac:dyDescent="0.35">
      <c r="F45189" s="34"/>
      <c r="J45189" s="34"/>
      <c r="K45189" s="34"/>
      <c r="L45189" s="34"/>
    </row>
    <row r="45190" spans="6:12" x14ac:dyDescent="0.35">
      <c r="F45190" s="34"/>
      <c r="J45190" s="34"/>
      <c r="K45190" s="34"/>
      <c r="L45190" s="34"/>
    </row>
    <row r="45191" spans="6:12" x14ac:dyDescent="0.35">
      <c r="F45191" s="34"/>
      <c r="J45191" s="34"/>
      <c r="K45191" s="34"/>
      <c r="L45191" s="34"/>
    </row>
    <row r="45192" spans="6:12" x14ac:dyDescent="0.35">
      <c r="F45192" s="34"/>
      <c r="J45192" s="34"/>
      <c r="K45192" s="34"/>
      <c r="L45192" s="34"/>
    </row>
    <row r="45193" spans="6:12" x14ac:dyDescent="0.35">
      <c r="F45193" s="34"/>
      <c r="J45193" s="34"/>
      <c r="K45193" s="34"/>
      <c r="L45193" s="34"/>
    </row>
    <row r="45194" spans="6:12" x14ac:dyDescent="0.35">
      <c r="F45194" s="34"/>
      <c r="J45194" s="34"/>
      <c r="K45194" s="34"/>
      <c r="L45194" s="34"/>
    </row>
    <row r="45195" spans="6:12" x14ac:dyDescent="0.35">
      <c r="F45195" s="34"/>
      <c r="J45195" s="34"/>
      <c r="K45195" s="34"/>
      <c r="L45195" s="34"/>
    </row>
    <row r="45196" spans="6:12" x14ac:dyDescent="0.35">
      <c r="F45196" s="34"/>
      <c r="J45196" s="34"/>
      <c r="K45196" s="34"/>
      <c r="L45196" s="34"/>
    </row>
    <row r="45197" spans="6:12" x14ac:dyDescent="0.35">
      <c r="F45197" s="34"/>
      <c r="J45197" s="34"/>
      <c r="K45197" s="34"/>
      <c r="L45197" s="34"/>
    </row>
    <row r="45198" spans="6:12" x14ac:dyDescent="0.35">
      <c r="F45198" s="34"/>
      <c r="J45198" s="34"/>
      <c r="K45198" s="34"/>
      <c r="L45198" s="34"/>
    </row>
    <row r="45199" spans="6:12" x14ac:dyDescent="0.35">
      <c r="F45199" s="34"/>
      <c r="J45199" s="34"/>
      <c r="K45199" s="34"/>
      <c r="L45199" s="34"/>
    </row>
    <row r="45200" spans="6:12" x14ac:dyDescent="0.35">
      <c r="F45200" s="34"/>
      <c r="J45200" s="34"/>
      <c r="K45200" s="34"/>
      <c r="L45200" s="34"/>
    </row>
    <row r="45201" spans="6:12" x14ac:dyDescent="0.35">
      <c r="F45201" s="34"/>
      <c r="J45201" s="34"/>
      <c r="K45201" s="34"/>
      <c r="L45201" s="34"/>
    </row>
    <row r="45202" spans="6:12" x14ac:dyDescent="0.35">
      <c r="F45202" s="34"/>
      <c r="J45202" s="34"/>
      <c r="K45202" s="34"/>
      <c r="L45202" s="34"/>
    </row>
    <row r="45203" spans="6:12" x14ac:dyDescent="0.35">
      <c r="F45203" s="34"/>
      <c r="J45203" s="34"/>
      <c r="K45203" s="34"/>
      <c r="L45203" s="34"/>
    </row>
    <row r="45204" spans="6:12" x14ac:dyDescent="0.35">
      <c r="F45204" s="34"/>
      <c r="J45204" s="34"/>
      <c r="K45204" s="34"/>
      <c r="L45204" s="34"/>
    </row>
    <row r="45205" spans="6:12" x14ac:dyDescent="0.35">
      <c r="F45205" s="34"/>
      <c r="J45205" s="34"/>
      <c r="K45205" s="34"/>
      <c r="L45205" s="34"/>
    </row>
    <row r="45206" spans="6:12" x14ac:dyDescent="0.35">
      <c r="F45206" s="34"/>
      <c r="J45206" s="34"/>
      <c r="K45206" s="34"/>
      <c r="L45206" s="34"/>
    </row>
    <row r="45207" spans="6:12" x14ac:dyDescent="0.35">
      <c r="F45207" s="34"/>
      <c r="J45207" s="34"/>
      <c r="K45207" s="34"/>
      <c r="L45207" s="34"/>
    </row>
    <row r="45208" spans="6:12" x14ac:dyDescent="0.35">
      <c r="F45208" s="34"/>
      <c r="J45208" s="34"/>
      <c r="K45208" s="34"/>
      <c r="L45208" s="34"/>
    </row>
    <row r="45209" spans="6:12" x14ac:dyDescent="0.35">
      <c r="F45209" s="34"/>
      <c r="J45209" s="34"/>
      <c r="K45209" s="34"/>
      <c r="L45209" s="34"/>
    </row>
    <row r="45210" spans="6:12" x14ac:dyDescent="0.35">
      <c r="F45210" s="34"/>
      <c r="J45210" s="34"/>
      <c r="K45210" s="34"/>
      <c r="L45210" s="34"/>
    </row>
    <row r="45211" spans="6:12" x14ac:dyDescent="0.35">
      <c r="F45211" s="34"/>
      <c r="J45211" s="34"/>
      <c r="K45211" s="34"/>
      <c r="L45211" s="34"/>
    </row>
    <row r="45212" spans="6:12" x14ac:dyDescent="0.35">
      <c r="F45212" s="34"/>
      <c r="J45212" s="34"/>
      <c r="K45212" s="34"/>
      <c r="L45212" s="34"/>
    </row>
    <row r="45213" spans="6:12" x14ac:dyDescent="0.35">
      <c r="F45213" s="34"/>
      <c r="J45213" s="34"/>
      <c r="K45213" s="34"/>
      <c r="L45213" s="34"/>
    </row>
    <row r="45214" spans="6:12" x14ac:dyDescent="0.35">
      <c r="F45214" s="34"/>
      <c r="J45214" s="34"/>
      <c r="K45214" s="34"/>
      <c r="L45214" s="34"/>
    </row>
    <row r="45215" spans="6:12" x14ac:dyDescent="0.35">
      <c r="F45215" s="34"/>
      <c r="J45215" s="34"/>
      <c r="K45215" s="34"/>
      <c r="L45215" s="34"/>
    </row>
    <row r="45216" spans="6:12" x14ac:dyDescent="0.35">
      <c r="F45216" s="34"/>
      <c r="J45216" s="34"/>
      <c r="K45216" s="34"/>
      <c r="L45216" s="34"/>
    </row>
    <row r="45217" spans="6:12" x14ac:dyDescent="0.35">
      <c r="F45217" s="34"/>
      <c r="J45217" s="34"/>
      <c r="K45217" s="34"/>
      <c r="L45217" s="34"/>
    </row>
    <row r="45218" spans="6:12" x14ac:dyDescent="0.35">
      <c r="F45218" s="34"/>
      <c r="J45218" s="34"/>
      <c r="K45218" s="34"/>
      <c r="L45218" s="34"/>
    </row>
    <row r="45219" spans="6:12" x14ac:dyDescent="0.35">
      <c r="F45219" s="34"/>
      <c r="J45219" s="34"/>
      <c r="K45219" s="34"/>
      <c r="L45219" s="34"/>
    </row>
    <row r="45220" spans="6:12" x14ac:dyDescent="0.35">
      <c r="F45220" s="34"/>
      <c r="J45220" s="34"/>
      <c r="K45220" s="34"/>
      <c r="L45220" s="34"/>
    </row>
    <row r="45221" spans="6:12" x14ac:dyDescent="0.35">
      <c r="F45221" s="34"/>
      <c r="J45221" s="34"/>
      <c r="K45221" s="34"/>
      <c r="L45221" s="34"/>
    </row>
    <row r="45222" spans="6:12" x14ac:dyDescent="0.35">
      <c r="F45222" s="34"/>
      <c r="J45222" s="34"/>
      <c r="K45222" s="34"/>
      <c r="L45222" s="34"/>
    </row>
    <row r="45223" spans="6:12" x14ac:dyDescent="0.35">
      <c r="F45223" s="34"/>
      <c r="J45223" s="34"/>
      <c r="K45223" s="34"/>
      <c r="L45223" s="34"/>
    </row>
    <row r="45224" spans="6:12" x14ac:dyDescent="0.35">
      <c r="F45224" s="34"/>
      <c r="J45224" s="34"/>
      <c r="K45224" s="34"/>
      <c r="L45224" s="34"/>
    </row>
    <row r="45225" spans="6:12" x14ac:dyDescent="0.35">
      <c r="F45225" s="34"/>
      <c r="J45225" s="34"/>
      <c r="K45225" s="34"/>
      <c r="L45225" s="34"/>
    </row>
    <row r="45226" spans="6:12" x14ac:dyDescent="0.35">
      <c r="F45226" s="34"/>
      <c r="J45226" s="34"/>
      <c r="K45226" s="34"/>
      <c r="L45226" s="34"/>
    </row>
    <row r="45227" spans="6:12" x14ac:dyDescent="0.35">
      <c r="F45227" s="34"/>
      <c r="J45227" s="34"/>
      <c r="K45227" s="34"/>
      <c r="L45227" s="34"/>
    </row>
    <row r="45228" spans="6:12" x14ac:dyDescent="0.35">
      <c r="F45228" s="34"/>
      <c r="J45228" s="34"/>
      <c r="K45228" s="34"/>
      <c r="L45228" s="34"/>
    </row>
    <row r="45229" spans="6:12" x14ac:dyDescent="0.35">
      <c r="F45229" s="34"/>
      <c r="J45229" s="34"/>
      <c r="K45229" s="34"/>
      <c r="L45229" s="34"/>
    </row>
    <row r="45230" spans="6:12" x14ac:dyDescent="0.35">
      <c r="F45230" s="34"/>
      <c r="J45230" s="34"/>
      <c r="K45230" s="34"/>
      <c r="L45230" s="34"/>
    </row>
    <row r="45231" spans="6:12" x14ac:dyDescent="0.35">
      <c r="F45231" s="34"/>
      <c r="J45231" s="34"/>
      <c r="K45231" s="34"/>
      <c r="L45231" s="34"/>
    </row>
    <row r="45232" spans="6:12" x14ac:dyDescent="0.35">
      <c r="F45232" s="34"/>
      <c r="J45232" s="34"/>
      <c r="K45232" s="34"/>
      <c r="L45232" s="34"/>
    </row>
    <row r="45233" spans="6:12" x14ac:dyDescent="0.35">
      <c r="F45233" s="34"/>
      <c r="J45233" s="34"/>
      <c r="K45233" s="34"/>
      <c r="L45233" s="34"/>
    </row>
    <row r="45234" spans="6:12" x14ac:dyDescent="0.35">
      <c r="F45234" s="34"/>
      <c r="J45234" s="34"/>
      <c r="K45234" s="34"/>
      <c r="L45234" s="34"/>
    </row>
    <row r="45235" spans="6:12" x14ac:dyDescent="0.35">
      <c r="F45235" s="34"/>
      <c r="J45235" s="34"/>
      <c r="K45235" s="34"/>
      <c r="L45235" s="34"/>
    </row>
    <row r="45236" spans="6:12" x14ac:dyDescent="0.35">
      <c r="F45236" s="34"/>
      <c r="J45236" s="34"/>
      <c r="K45236" s="34"/>
      <c r="L45236" s="34"/>
    </row>
    <row r="45237" spans="6:12" x14ac:dyDescent="0.35">
      <c r="F45237" s="34"/>
      <c r="J45237" s="34"/>
      <c r="K45237" s="34"/>
      <c r="L45237" s="34"/>
    </row>
    <row r="45238" spans="6:12" x14ac:dyDescent="0.35">
      <c r="F45238" s="34"/>
      <c r="J45238" s="34"/>
      <c r="K45238" s="34"/>
      <c r="L45238" s="34"/>
    </row>
    <row r="45239" spans="6:12" x14ac:dyDescent="0.35">
      <c r="F45239" s="34"/>
      <c r="J45239" s="34"/>
      <c r="K45239" s="34"/>
      <c r="L45239" s="34"/>
    </row>
    <row r="45240" spans="6:12" x14ac:dyDescent="0.35">
      <c r="F45240" s="34"/>
      <c r="J45240" s="34"/>
      <c r="K45240" s="34"/>
      <c r="L45240" s="34"/>
    </row>
    <row r="45241" spans="6:12" x14ac:dyDescent="0.35">
      <c r="F45241" s="34"/>
      <c r="J45241" s="34"/>
      <c r="K45241" s="34"/>
      <c r="L45241" s="34"/>
    </row>
    <row r="45242" spans="6:12" x14ac:dyDescent="0.35">
      <c r="F45242" s="34"/>
      <c r="J45242" s="34"/>
      <c r="K45242" s="34"/>
      <c r="L45242" s="34"/>
    </row>
    <row r="45243" spans="6:12" x14ac:dyDescent="0.35">
      <c r="F45243" s="34"/>
      <c r="J45243" s="34"/>
      <c r="K45243" s="34"/>
      <c r="L45243" s="34"/>
    </row>
    <row r="45244" spans="6:12" x14ac:dyDescent="0.35">
      <c r="F45244" s="34"/>
      <c r="J45244" s="34"/>
      <c r="K45244" s="34"/>
      <c r="L45244" s="34"/>
    </row>
    <row r="45245" spans="6:12" x14ac:dyDescent="0.35">
      <c r="F45245" s="34"/>
      <c r="J45245" s="34"/>
      <c r="K45245" s="34"/>
      <c r="L45245" s="34"/>
    </row>
    <row r="45246" spans="6:12" x14ac:dyDescent="0.35">
      <c r="F45246" s="34"/>
      <c r="J45246" s="34"/>
      <c r="K45246" s="34"/>
      <c r="L45246" s="34"/>
    </row>
    <row r="45247" spans="6:12" x14ac:dyDescent="0.35">
      <c r="F45247" s="34"/>
      <c r="J45247" s="34"/>
      <c r="K45247" s="34"/>
      <c r="L45247" s="34"/>
    </row>
    <row r="45248" spans="6:12" x14ac:dyDescent="0.35">
      <c r="F45248" s="34"/>
      <c r="J45248" s="34"/>
      <c r="K45248" s="34"/>
      <c r="L45248" s="34"/>
    </row>
    <row r="45249" spans="6:12" x14ac:dyDescent="0.35">
      <c r="F45249" s="34"/>
      <c r="J45249" s="34"/>
      <c r="K45249" s="34"/>
      <c r="L45249" s="34"/>
    </row>
    <row r="45250" spans="6:12" x14ac:dyDescent="0.35">
      <c r="F45250" s="34"/>
      <c r="J45250" s="34"/>
      <c r="K45250" s="34"/>
      <c r="L45250" s="34"/>
    </row>
    <row r="45251" spans="6:12" x14ac:dyDescent="0.35">
      <c r="F45251" s="34"/>
      <c r="J45251" s="34"/>
      <c r="K45251" s="34"/>
      <c r="L45251" s="34"/>
    </row>
    <row r="45252" spans="6:12" x14ac:dyDescent="0.35">
      <c r="F45252" s="34"/>
      <c r="J45252" s="34"/>
      <c r="K45252" s="34"/>
      <c r="L45252" s="34"/>
    </row>
    <row r="45253" spans="6:12" x14ac:dyDescent="0.35">
      <c r="F45253" s="34"/>
      <c r="J45253" s="34"/>
      <c r="K45253" s="34"/>
      <c r="L45253" s="34"/>
    </row>
    <row r="45254" spans="6:12" x14ac:dyDescent="0.35">
      <c r="F45254" s="34"/>
      <c r="J45254" s="34"/>
      <c r="K45254" s="34"/>
      <c r="L45254" s="34"/>
    </row>
    <row r="45255" spans="6:12" x14ac:dyDescent="0.35">
      <c r="F45255" s="34"/>
      <c r="J45255" s="34"/>
      <c r="K45255" s="34"/>
      <c r="L45255" s="34"/>
    </row>
    <row r="45256" spans="6:12" x14ac:dyDescent="0.35">
      <c r="F45256" s="34"/>
      <c r="J45256" s="34"/>
      <c r="K45256" s="34"/>
      <c r="L45256" s="34"/>
    </row>
    <row r="45257" spans="6:12" x14ac:dyDescent="0.35">
      <c r="F45257" s="34"/>
      <c r="J45257" s="34"/>
      <c r="K45257" s="34"/>
      <c r="L45257" s="34"/>
    </row>
    <row r="45258" spans="6:12" x14ac:dyDescent="0.35">
      <c r="F45258" s="34"/>
      <c r="J45258" s="34"/>
      <c r="K45258" s="34"/>
      <c r="L45258" s="34"/>
    </row>
    <row r="45259" spans="6:12" x14ac:dyDescent="0.35">
      <c r="F45259" s="34"/>
      <c r="J45259" s="34"/>
      <c r="K45259" s="34"/>
      <c r="L45259" s="34"/>
    </row>
    <row r="45260" spans="6:12" x14ac:dyDescent="0.35">
      <c r="F45260" s="34"/>
      <c r="J45260" s="34"/>
      <c r="K45260" s="34"/>
      <c r="L45260" s="34"/>
    </row>
    <row r="45261" spans="6:12" x14ac:dyDescent="0.35">
      <c r="F45261" s="34"/>
      <c r="J45261" s="34"/>
      <c r="K45261" s="34"/>
      <c r="L45261" s="34"/>
    </row>
    <row r="45262" spans="6:12" x14ac:dyDescent="0.35">
      <c r="F45262" s="34"/>
      <c r="J45262" s="34"/>
      <c r="K45262" s="34"/>
      <c r="L45262" s="34"/>
    </row>
    <row r="45263" spans="6:12" x14ac:dyDescent="0.35">
      <c r="F45263" s="34"/>
      <c r="J45263" s="34"/>
      <c r="K45263" s="34"/>
      <c r="L45263" s="34"/>
    </row>
    <row r="45264" spans="6:12" x14ac:dyDescent="0.35">
      <c r="F45264" s="34"/>
      <c r="J45264" s="34"/>
      <c r="K45264" s="34"/>
      <c r="L45264" s="34"/>
    </row>
    <row r="45265" spans="6:12" x14ac:dyDescent="0.35">
      <c r="F45265" s="34"/>
      <c r="J45265" s="34"/>
      <c r="K45265" s="34"/>
      <c r="L45265" s="34"/>
    </row>
    <row r="45266" spans="6:12" x14ac:dyDescent="0.35">
      <c r="F45266" s="34"/>
      <c r="J45266" s="34"/>
      <c r="K45266" s="34"/>
      <c r="L45266" s="34"/>
    </row>
    <row r="45267" spans="6:12" x14ac:dyDescent="0.35">
      <c r="F45267" s="34"/>
      <c r="J45267" s="34"/>
      <c r="K45267" s="34"/>
      <c r="L45267" s="34"/>
    </row>
    <row r="45268" spans="6:12" x14ac:dyDescent="0.35">
      <c r="F45268" s="34"/>
      <c r="J45268" s="34"/>
      <c r="K45268" s="34"/>
      <c r="L45268" s="34"/>
    </row>
    <row r="45269" spans="6:12" x14ac:dyDescent="0.35">
      <c r="F45269" s="34"/>
      <c r="J45269" s="34"/>
      <c r="K45269" s="34"/>
      <c r="L45269" s="34"/>
    </row>
    <row r="45270" spans="6:12" x14ac:dyDescent="0.35">
      <c r="F45270" s="34"/>
      <c r="J45270" s="34"/>
      <c r="K45270" s="34"/>
      <c r="L45270" s="34"/>
    </row>
    <row r="45271" spans="6:12" x14ac:dyDescent="0.35">
      <c r="F45271" s="34"/>
      <c r="J45271" s="34"/>
      <c r="K45271" s="34"/>
      <c r="L45271" s="34"/>
    </row>
    <row r="45272" spans="6:12" x14ac:dyDescent="0.35">
      <c r="F45272" s="34"/>
      <c r="J45272" s="34"/>
      <c r="K45272" s="34"/>
      <c r="L45272" s="34"/>
    </row>
    <row r="45273" spans="6:12" x14ac:dyDescent="0.35">
      <c r="F45273" s="34"/>
      <c r="J45273" s="34"/>
      <c r="K45273" s="34"/>
      <c r="L45273" s="34"/>
    </row>
    <row r="45274" spans="6:12" x14ac:dyDescent="0.35">
      <c r="F45274" s="34"/>
      <c r="J45274" s="34"/>
      <c r="K45274" s="34"/>
      <c r="L45274" s="34"/>
    </row>
    <row r="45275" spans="6:12" x14ac:dyDescent="0.35">
      <c r="F45275" s="34"/>
      <c r="J45275" s="34"/>
      <c r="K45275" s="34"/>
      <c r="L45275" s="34"/>
    </row>
    <row r="45276" spans="6:12" x14ac:dyDescent="0.35">
      <c r="F45276" s="34"/>
      <c r="J45276" s="34"/>
      <c r="K45276" s="34"/>
      <c r="L45276" s="34"/>
    </row>
    <row r="45277" spans="6:12" x14ac:dyDescent="0.35">
      <c r="F45277" s="34"/>
      <c r="J45277" s="34"/>
      <c r="K45277" s="34"/>
      <c r="L45277" s="34"/>
    </row>
    <row r="45278" spans="6:12" x14ac:dyDescent="0.35">
      <c r="F45278" s="34"/>
      <c r="J45278" s="34"/>
      <c r="K45278" s="34"/>
      <c r="L45278" s="34"/>
    </row>
    <row r="45279" spans="6:12" x14ac:dyDescent="0.35">
      <c r="F45279" s="34"/>
      <c r="J45279" s="34"/>
      <c r="K45279" s="34"/>
      <c r="L45279" s="34"/>
    </row>
    <row r="45280" spans="6:12" x14ac:dyDescent="0.35">
      <c r="F45280" s="34"/>
      <c r="J45280" s="34"/>
      <c r="K45280" s="34"/>
      <c r="L45280" s="34"/>
    </row>
    <row r="45281" spans="6:12" x14ac:dyDescent="0.35">
      <c r="F45281" s="34"/>
      <c r="J45281" s="34"/>
      <c r="K45281" s="34"/>
      <c r="L45281" s="34"/>
    </row>
    <row r="45282" spans="6:12" x14ac:dyDescent="0.35">
      <c r="F45282" s="34"/>
      <c r="J45282" s="34"/>
      <c r="K45282" s="34"/>
      <c r="L45282" s="34"/>
    </row>
    <row r="45283" spans="6:12" x14ac:dyDescent="0.35">
      <c r="F45283" s="34"/>
      <c r="J45283" s="34"/>
      <c r="K45283" s="34"/>
      <c r="L45283" s="34"/>
    </row>
    <row r="45284" spans="6:12" x14ac:dyDescent="0.35">
      <c r="F45284" s="34"/>
      <c r="J45284" s="34"/>
      <c r="K45284" s="34"/>
      <c r="L45284" s="34"/>
    </row>
    <row r="45285" spans="6:12" x14ac:dyDescent="0.35">
      <c r="F45285" s="34"/>
      <c r="J45285" s="34"/>
      <c r="K45285" s="34"/>
      <c r="L45285" s="34"/>
    </row>
    <row r="45286" spans="6:12" x14ac:dyDescent="0.35">
      <c r="F45286" s="34"/>
      <c r="J45286" s="34"/>
      <c r="K45286" s="34"/>
      <c r="L45286" s="34"/>
    </row>
    <row r="45287" spans="6:12" x14ac:dyDescent="0.35">
      <c r="F45287" s="34"/>
      <c r="J45287" s="34"/>
      <c r="K45287" s="34"/>
      <c r="L45287" s="34"/>
    </row>
    <row r="45288" spans="6:12" x14ac:dyDescent="0.35">
      <c r="F45288" s="34"/>
      <c r="J45288" s="34"/>
      <c r="K45288" s="34"/>
      <c r="L45288" s="34"/>
    </row>
    <row r="45289" spans="6:12" x14ac:dyDescent="0.35">
      <c r="F45289" s="34"/>
      <c r="J45289" s="34"/>
      <c r="K45289" s="34"/>
      <c r="L45289" s="34"/>
    </row>
    <row r="45290" spans="6:12" x14ac:dyDescent="0.35">
      <c r="F45290" s="34"/>
      <c r="J45290" s="34"/>
      <c r="K45290" s="34"/>
      <c r="L45290" s="34"/>
    </row>
    <row r="45291" spans="6:12" x14ac:dyDescent="0.35">
      <c r="F45291" s="34"/>
      <c r="J45291" s="34"/>
      <c r="K45291" s="34"/>
      <c r="L45291" s="34"/>
    </row>
    <row r="45292" spans="6:12" x14ac:dyDescent="0.35">
      <c r="F45292" s="34"/>
      <c r="J45292" s="34"/>
      <c r="K45292" s="34"/>
      <c r="L45292" s="34"/>
    </row>
    <row r="45293" spans="6:12" x14ac:dyDescent="0.35">
      <c r="F45293" s="34"/>
      <c r="J45293" s="34"/>
      <c r="K45293" s="34"/>
      <c r="L45293" s="34"/>
    </row>
    <row r="45294" spans="6:12" x14ac:dyDescent="0.35">
      <c r="F45294" s="34"/>
      <c r="J45294" s="34"/>
      <c r="K45294" s="34"/>
      <c r="L45294" s="34"/>
    </row>
    <row r="45295" spans="6:12" x14ac:dyDescent="0.35">
      <c r="F45295" s="34"/>
      <c r="J45295" s="34"/>
      <c r="K45295" s="34"/>
      <c r="L45295" s="34"/>
    </row>
    <row r="45296" spans="6:12" x14ac:dyDescent="0.35">
      <c r="F45296" s="34"/>
      <c r="J45296" s="34"/>
      <c r="K45296" s="34"/>
      <c r="L45296" s="34"/>
    </row>
    <row r="45297" spans="6:12" x14ac:dyDescent="0.35">
      <c r="F45297" s="34"/>
      <c r="J45297" s="34"/>
      <c r="K45297" s="34"/>
      <c r="L45297" s="34"/>
    </row>
    <row r="45298" spans="6:12" x14ac:dyDescent="0.35">
      <c r="F45298" s="34"/>
      <c r="J45298" s="34"/>
      <c r="K45298" s="34"/>
      <c r="L45298" s="34"/>
    </row>
    <row r="45299" spans="6:12" x14ac:dyDescent="0.35">
      <c r="F45299" s="34"/>
      <c r="J45299" s="34"/>
      <c r="K45299" s="34"/>
      <c r="L45299" s="34"/>
    </row>
    <row r="45300" spans="6:12" x14ac:dyDescent="0.35">
      <c r="F45300" s="34"/>
      <c r="J45300" s="34"/>
      <c r="K45300" s="34"/>
      <c r="L45300" s="34"/>
    </row>
    <row r="45301" spans="6:12" x14ac:dyDescent="0.35">
      <c r="F45301" s="34"/>
      <c r="J45301" s="34"/>
      <c r="K45301" s="34"/>
      <c r="L45301" s="34"/>
    </row>
    <row r="45302" spans="6:12" x14ac:dyDescent="0.35">
      <c r="F45302" s="34"/>
      <c r="J45302" s="34"/>
      <c r="K45302" s="34"/>
      <c r="L45302" s="34"/>
    </row>
    <row r="45303" spans="6:12" x14ac:dyDescent="0.35">
      <c r="F45303" s="34"/>
      <c r="J45303" s="34"/>
      <c r="K45303" s="34"/>
      <c r="L45303" s="34"/>
    </row>
    <row r="45304" spans="6:12" x14ac:dyDescent="0.35">
      <c r="F45304" s="34"/>
      <c r="J45304" s="34"/>
      <c r="K45304" s="34"/>
      <c r="L45304" s="34"/>
    </row>
    <row r="45305" spans="6:12" x14ac:dyDescent="0.35">
      <c r="F45305" s="34"/>
      <c r="J45305" s="34"/>
      <c r="K45305" s="34"/>
      <c r="L45305" s="34"/>
    </row>
    <row r="45306" spans="6:12" x14ac:dyDescent="0.35">
      <c r="F45306" s="34"/>
      <c r="J45306" s="34"/>
      <c r="K45306" s="34"/>
      <c r="L45306" s="34"/>
    </row>
    <row r="45307" spans="6:12" x14ac:dyDescent="0.35">
      <c r="F45307" s="34"/>
      <c r="J45307" s="34"/>
      <c r="K45307" s="34"/>
      <c r="L45307" s="34"/>
    </row>
    <row r="45308" spans="6:12" x14ac:dyDescent="0.35">
      <c r="F45308" s="34"/>
      <c r="J45308" s="34"/>
      <c r="K45308" s="34"/>
      <c r="L45308" s="34"/>
    </row>
    <row r="45309" spans="6:12" x14ac:dyDescent="0.35">
      <c r="F45309" s="34"/>
      <c r="J45309" s="34"/>
      <c r="K45309" s="34"/>
      <c r="L45309" s="34"/>
    </row>
    <row r="45310" spans="6:12" x14ac:dyDescent="0.35">
      <c r="F45310" s="34"/>
      <c r="J45310" s="34"/>
      <c r="K45310" s="34"/>
      <c r="L45310" s="34"/>
    </row>
    <row r="45311" spans="6:12" x14ac:dyDescent="0.35">
      <c r="F45311" s="34"/>
      <c r="J45311" s="34"/>
      <c r="K45311" s="34"/>
      <c r="L45311" s="34"/>
    </row>
    <row r="45312" spans="6:12" x14ac:dyDescent="0.35">
      <c r="F45312" s="34"/>
      <c r="J45312" s="34"/>
      <c r="K45312" s="34"/>
      <c r="L45312" s="34"/>
    </row>
    <row r="45313" spans="6:12" x14ac:dyDescent="0.35">
      <c r="F45313" s="34"/>
      <c r="J45313" s="34"/>
      <c r="K45313" s="34"/>
      <c r="L45313" s="34"/>
    </row>
    <row r="45314" spans="6:12" x14ac:dyDescent="0.35">
      <c r="F45314" s="34"/>
      <c r="J45314" s="34"/>
      <c r="K45314" s="34"/>
      <c r="L45314" s="34"/>
    </row>
    <row r="45315" spans="6:12" x14ac:dyDescent="0.35">
      <c r="F45315" s="34"/>
      <c r="J45315" s="34"/>
      <c r="K45315" s="34"/>
      <c r="L45315" s="34"/>
    </row>
    <row r="45316" spans="6:12" x14ac:dyDescent="0.35">
      <c r="F45316" s="34"/>
      <c r="J45316" s="34"/>
      <c r="K45316" s="34"/>
      <c r="L45316" s="34"/>
    </row>
    <row r="45317" spans="6:12" x14ac:dyDescent="0.35">
      <c r="F45317" s="34"/>
      <c r="J45317" s="34"/>
      <c r="K45317" s="34"/>
      <c r="L45317" s="34"/>
    </row>
    <row r="45318" spans="6:12" x14ac:dyDescent="0.35">
      <c r="F45318" s="34"/>
      <c r="J45318" s="34"/>
      <c r="K45318" s="34"/>
      <c r="L45318" s="34"/>
    </row>
    <row r="45319" spans="6:12" x14ac:dyDescent="0.35">
      <c r="F45319" s="34"/>
      <c r="J45319" s="34"/>
      <c r="K45319" s="34"/>
      <c r="L45319" s="34"/>
    </row>
    <row r="45320" spans="6:12" x14ac:dyDescent="0.35">
      <c r="F45320" s="34"/>
      <c r="J45320" s="34"/>
      <c r="K45320" s="34"/>
      <c r="L45320" s="34"/>
    </row>
    <row r="45321" spans="6:12" x14ac:dyDescent="0.35">
      <c r="F45321" s="34"/>
      <c r="J45321" s="34"/>
      <c r="K45321" s="34"/>
      <c r="L45321" s="34"/>
    </row>
    <row r="45322" spans="6:12" x14ac:dyDescent="0.35">
      <c r="F45322" s="34"/>
      <c r="J45322" s="34"/>
      <c r="K45322" s="34"/>
      <c r="L45322" s="34"/>
    </row>
    <row r="45323" spans="6:12" x14ac:dyDescent="0.35">
      <c r="F45323" s="34"/>
      <c r="J45323" s="34"/>
      <c r="K45323" s="34"/>
      <c r="L45323" s="34"/>
    </row>
    <row r="45324" spans="6:12" x14ac:dyDescent="0.35">
      <c r="F45324" s="34"/>
      <c r="J45324" s="34"/>
      <c r="K45324" s="34"/>
      <c r="L45324" s="34"/>
    </row>
    <row r="45325" spans="6:12" x14ac:dyDescent="0.35">
      <c r="F45325" s="34"/>
      <c r="J45325" s="34"/>
      <c r="K45325" s="34"/>
      <c r="L45325" s="34"/>
    </row>
    <row r="45326" spans="6:12" x14ac:dyDescent="0.35">
      <c r="F45326" s="34"/>
      <c r="J45326" s="34"/>
      <c r="K45326" s="34"/>
      <c r="L45326" s="34"/>
    </row>
    <row r="45327" spans="6:12" x14ac:dyDescent="0.35">
      <c r="F45327" s="34"/>
      <c r="J45327" s="34"/>
      <c r="K45327" s="34"/>
      <c r="L45327" s="34"/>
    </row>
    <row r="45328" spans="6:12" x14ac:dyDescent="0.35">
      <c r="F45328" s="34"/>
      <c r="J45328" s="34"/>
      <c r="K45328" s="34"/>
      <c r="L45328" s="34"/>
    </row>
    <row r="45329" spans="6:12" x14ac:dyDescent="0.35">
      <c r="F45329" s="34"/>
      <c r="J45329" s="34"/>
      <c r="K45329" s="34"/>
      <c r="L45329" s="34"/>
    </row>
    <row r="45330" spans="6:12" x14ac:dyDescent="0.35">
      <c r="F45330" s="34"/>
      <c r="J45330" s="34"/>
      <c r="K45330" s="34"/>
      <c r="L45330" s="34"/>
    </row>
    <row r="45331" spans="6:12" x14ac:dyDescent="0.35">
      <c r="F45331" s="34"/>
      <c r="J45331" s="34"/>
      <c r="K45331" s="34"/>
      <c r="L45331" s="34"/>
    </row>
    <row r="45332" spans="6:12" x14ac:dyDescent="0.35">
      <c r="F45332" s="34"/>
      <c r="J45332" s="34"/>
      <c r="K45332" s="34"/>
      <c r="L45332" s="34"/>
    </row>
    <row r="45333" spans="6:12" x14ac:dyDescent="0.35">
      <c r="F45333" s="34"/>
      <c r="J45333" s="34"/>
      <c r="K45333" s="34"/>
      <c r="L45333" s="34"/>
    </row>
    <row r="45334" spans="6:12" x14ac:dyDescent="0.35">
      <c r="F45334" s="34"/>
      <c r="J45334" s="34"/>
      <c r="K45334" s="34"/>
      <c r="L45334" s="34"/>
    </row>
    <row r="45335" spans="6:12" x14ac:dyDescent="0.35">
      <c r="F45335" s="34"/>
      <c r="J45335" s="34"/>
      <c r="K45335" s="34"/>
      <c r="L45335" s="34"/>
    </row>
    <row r="45336" spans="6:12" x14ac:dyDescent="0.35">
      <c r="F45336" s="34"/>
      <c r="J45336" s="34"/>
      <c r="K45336" s="34"/>
      <c r="L45336" s="34"/>
    </row>
    <row r="45337" spans="6:12" x14ac:dyDescent="0.35">
      <c r="F45337" s="34"/>
      <c r="J45337" s="34"/>
      <c r="K45337" s="34"/>
      <c r="L45337" s="34"/>
    </row>
    <row r="45338" spans="6:12" x14ac:dyDescent="0.35">
      <c r="F45338" s="34"/>
      <c r="J45338" s="34"/>
      <c r="K45338" s="34"/>
      <c r="L45338" s="34"/>
    </row>
    <row r="45339" spans="6:12" x14ac:dyDescent="0.35">
      <c r="F45339" s="34"/>
      <c r="J45339" s="34"/>
      <c r="K45339" s="34"/>
      <c r="L45339" s="34"/>
    </row>
    <row r="45340" spans="6:12" x14ac:dyDescent="0.35">
      <c r="F45340" s="34"/>
      <c r="J45340" s="34"/>
      <c r="K45340" s="34"/>
      <c r="L45340" s="34"/>
    </row>
    <row r="45341" spans="6:12" x14ac:dyDescent="0.35">
      <c r="F45341" s="34"/>
      <c r="J45341" s="34"/>
      <c r="K45341" s="34"/>
      <c r="L45341" s="34"/>
    </row>
    <row r="45342" spans="6:12" x14ac:dyDescent="0.35">
      <c r="F45342" s="34"/>
      <c r="J45342" s="34"/>
      <c r="K45342" s="34"/>
      <c r="L45342" s="34"/>
    </row>
    <row r="45343" spans="6:12" x14ac:dyDescent="0.35">
      <c r="F45343" s="34"/>
      <c r="J45343" s="34"/>
      <c r="K45343" s="34"/>
      <c r="L45343" s="34"/>
    </row>
    <row r="45344" spans="6:12" x14ac:dyDescent="0.35">
      <c r="F45344" s="34"/>
      <c r="J45344" s="34"/>
      <c r="K45344" s="34"/>
      <c r="L45344" s="34"/>
    </row>
    <row r="45345" spans="6:12" x14ac:dyDescent="0.35">
      <c r="F45345" s="34"/>
      <c r="J45345" s="34"/>
      <c r="K45345" s="34"/>
      <c r="L45345" s="34"/>
    </row>
    <row r="45346" spans="6:12" x14ac:dyDescent="0.35">
      <c r="F45346" s="34"/>
      <c r="J45346" s="34"/>
      <c r="K45346" s="34"/>
      <c r="L45346" s="34"/>
    </row>
    <row r="45347" spans="6:12" x14ac:dyDescent="0.35">
      <c r="F45347" s="34"/>
      <c r="J45347" s="34"/>
      <c r="K45347" s="34"/>
      <c r="L45347" s="34"/>
    </row>
    <row r="45348" spans="6:12" x14ac:dyDescent="0.35">
      <c r="F45348" s="34"/>
      <c r="J45348" s="34"/>
      <c r="K45348" s="34"/>
      <c r="L45348" s="34"/>
    </row>
    <row r="45349" spans="6:12" x14ac:dyDescent="0.35">
      <c r="F45349" s="34"/>
      <c r="J45349" s="34"/>
      <c r="K45349" s="34"/>
      <c r="L45349" s="34"/>
    </row>
    <row r="45350" spans="6:12" x14ac:dyDescent="0.35">
      <c r="F45350" s="34"/>
      <c r="J45350" s="34"/>
      <c r="K45350" s="34"/>
      <c r="L45350" s="34"/>
    </row>
    <row r="45351" spans="6:12" x14ac:dyDescent="0.35">
      <c r="F45351" s="34"/>
      <c r="J45351" s="34"/>
      <c r="K45351" s="34"/>
      <c r="L45351" s="34"/>
    </row>
    <row r="45352" spans="6:12" x14ac:dyDescent="0.35">
      <c r="F45352" s="34"/>
      <c r="J45352" s="34"/>
      <c r="K45352" s="34"/>
      <c r="L45352" s="34"/>
    </row>
    <row r="45353" spans="6:12" x14ac:dyDescent="0.35">
      <c r="F45353" s="34"/>
      <c r="J45353" s="34"/>
      <c r="K45353" s="34"/>
      <c r="L45353" s="34"/>
    </row>
    <row r="45354" spans="6:12" x14ac:dyDescent="0.35">
      <c r="F45354" s="34"/>
      <c r="J45354" s="34"/>
      <c r="K45354" s="34"/>
      <c r="L45354" s="34"/>
    </row>
    <row r="45355" spans="6:12" x14ac:dyDescent="0.35">
      <c r="F45355" s="34"/>
      <c r="J45355" s="34"/>
      <c r="K45355" s="34"/>
      <c r="L45355" s="34"/>
    </row>
    <row r="45356" spans="6:12" x14ac:dyDescent="0.35">
      <c r="F45356" s="34"/>
      <c r="J45356" s="34"/>
      <c r="K45356" s="34"/>
      <c r="L45356" s="34"/>
    </row>
    <row r="45357" spans="6:12" x14ac:dyDescent="0.35">
      <c r="F45357" s="34"/>
      <c r="J45357" s="34"/>
      <c r="K45357" s="34"/>
      <c r="L45357" s="34"/>
    </row>
    <row r="45358" spans="6:12" x14ac:dyDescent="0.35">
      <c r="F45358" s="34"/>
      <c r="J45358" s="34"/>
      <c r="K45358" s="34"/>
      <c r="L45358" s="34"/>
    </row>
    <row r="45359" spans="6:12" x14ac:dyDescent="0.35">
      <c r="F45359" s="34"/>
      <c r="J45359" s="34"/>
      <c r="K45359" s="34"/>
      <c r="L45359" s="34"/>
    </row>
    <row r="45360" spans="6:12" x14ac:dyDescent="0.35">
      <c r="F45360" s="34"/>
      <c r="J45360" s="34"/>
      <c r="K45360" s="34"/>
      <c r="L45360" s="34"/>
    </row>
    <row r="45361" spans="6:12" x14ac:dyDescent="0.35">
      <c r="F45361" s="34"/>
      <c r="J45361" s="34"/>
      <c r="K45361" s="34"/>
      <c r="L45361" s="34"/>
    </row>
    <row r="45362" spans="6:12" x14ac:dyDescent="0.35">
      <c r="F45362" s="34"/>
      <c r="J45362" s="34"/>
      <c r="K45362" s="34"/>
      <c r="L45362" s="34"/>
    </row>
    <row r="45363" spans="6:12" x14ac:dyDescent="0.35">
      <c r="F45363" s="34"/>
      <c r="J45363" s="34"/>
      <c r="K45363" s="34"/>
      <c r="L45363" s="34"/>
    </row>
    <row r="45364" spans="6:12" x14ac:dyDescent="0.35">
      <c r="F45364" s="34"/>
      <c r="J45364" s="34"/>
      <c r="K45364" s="34"/>
      <c r="L45364" s="34"/>
    </row>
    <row r="45365" spans="6:12" x14ac:dyDescent="0.35">
      <c r="F45365" s="34"/>
      <c r="J45365" s="34"/>
      <c r="K45365" s="34"/>
      <c r="L45365" s="34"/>
    </row>
    <row r="45366" spans="6:12" x14ac:dyDescent="0.35">
      <c r="F45366" s="34"/>
      <c r="J45366" s="34"/>
      <c r="K45366" s="34"/>
      <c r="L45366" s="34"/>
    </row>
    <row r="45367" spans="6:12" x14ac:dyDescent="0.35">
      <c r="F45367" s="34"/>
      <c r="J45367" s="34"/>
      <c r="K45367" s="34"/>
      <c r="L45367" s="34"/>
    </row>
    <row r="45368" spans="6:12" x14ac:dyDescent="0.35">
      <c r="F45368" s="34"/>
      <c r="J45368" s="34"/>
      <c r="K45368" s="34"/>
      <c r="L45368" s="34"/>
    </row>
    <row r="45369" spans="6:12" x14ac:dyDescent="0.35">
      <c r="F45369" s="34"/>
      <c r="J45369" s="34"/>
      <c r="K45369" s="34"/>
      <c r="L45369" s="34"/>
    </row>
    <row r="45370" spans="6:12" x14ac:dyDescent="0.35">
      <c r="F45370" s="34"/>
      <c r="J45370" s="34"/>
      <c r="K45370" s="34"/>
      <c r="L45370" s="34"/>
    </row>
    <row r="45371" spans="6:12" x14ac:dyDescent="0.35">
      <c r="F45371" s="34"/>
      <c r="J45371" s="34"/>
      <c r="K45371" s="34"/>
      <c r="L45371" s="34"/>
    </row>
    <row r="45372" spans="6:12" x14ac:dyDescent="0.35">
      <c r="F45372" s="34"/>
      <c r="J45372" s="34"/>
      <c r="K45372" s="34"/>
      <c r="L45372" s="34"/>
    </row>
    <row r="45373" spans="6:12" x14ac:dyDescent="0.35">
      <c r="F45373" s="34"/>
      <c r="J45373" s="34"/>
      <c r="K45373" s="34"/>
      <c r="L45373" s="34"/>
    </row>
    <row r="45374" spans="6:12" x14ac:dyDescent="0.35">
      <c r="F45374" s="34"/>
      <c r="J45374" s="34"/>
      <c r="K45374" s="34"/>
      <c r="L45374" s="34"/>
    </row>
    <row r="45375" spans="6:12" x14ac:dyDescent="0.35">
      <c r="F45375" s="34"/>
      <c r="J45375" s="34"/>
      <c r="K45375" s="34"/>
      <c r="L45375" s="34"/>
    </row>
    <row r="45376" spans="6:12" x14ac:dyDescent="0.35">
      <c r="F45376" s="34"/>
      <c r="J45376" s="34"/>
      <c r="K45376" s="34"/>
      <c r="L45376" s="34"/>
    </row>
    <row r="45377" spans="6:12" x14ac:dyDescent="0.35">
      <c r="F45377" s="34"/>
      <c r="J45377" s="34"/>
      <c r="K45377" s="34"/>
      <c r="L45377" s="34"/>
    </row>
    <row r="45378" spans="6:12" x14ac:dyDescent="0.35">
      <c r="F45378" s="34"/>
      <c r="J45378" s="34"/>
      <c r="K45378" s="34"/>
      <c r="L45378" s="34"/>
    </row>
    <row r="45379" spans="6:12" x14ac:dyDescent="0.35">
      <c r="F45379" s="34"/>
      <c r="J45379" s="34"/>
      <c r="K45379" s="34"/>
      <c r="L45379" s="34"/>
    </row>
    <row r="45380" spans="6:12" x14ac:dyDescent="0.35">
      <c r="F45380" s="34"/>
      <c r="J45380" s="34"/>
      <c r="K45380" s="34"/>
      <c r="L45380" s="34"/>
    </row>
    <row r="45381" spans="6:12" x14ac:dyDescent="0.35">
      <c r="F45381" s="34"/>
      <c r="J45381" s="34"/>
      <c r="K45381" s="34"/>
      <c r="L45381" s="34"/>
    </row>
    <row r="45382" spans="6:12" x14ac:dyDescent="0.35">
      <c r="F45382" s="34"/>
      <c r="J45382" s="34"/>
      <c r="K45382" s="34"/>
      <c r="L45382" s="34"/>
    </row>
    <row r="45383" spans="6:12" x14ac:dyDescent="0.35">
      <c r="F45383" s="34"/>
      <c r="J45383" s="34"/>
      <c r="K45383" s="34"/>
      <c r="L45383" s="34"/>
    </row>
    <row r="45384" spans="6:12" x14ac:dyDescent="0.35">
      <c r="F45384" s="34"/>
      <c r="J45384" s="34"/>
      <c r="K45384" s="34"/>
      <c r="L45384" s="34"/>
    </row>
    <row r="45385" spans="6:12" x14ac:dyDescent="0.35">
      <c r="F45385" s="34"/>
      <c r="J45385" s="34"/>
      <c r="K45385" s="34"/>
      <c r="L45385" s="34"/>
    </row>
    <row r="45386" spans="6:12" x14ac:dyDescent="0.35">
      <c r="F45386" s="34"/>
      <c r="J45386" s="34"/>
      <c r="K45386" s="34"/>
      <c r="L45386" s="34"/>
    </row>
    <row r="45387" spans="6:12" x14ac:dyDescent="0.35">
      <c r="F45387" s="34"/>
      <c r="J45387" s="34"/>
      <c r="K45387" s="34"/>
      <c r="L45387" s="34"/>
    </row>
    <row r="45388" spans="6:12" x14ac:dyDescent="0.35">
      <c r="F45388" s="34"/>
      <c r="J45388" s="34"/>
      <c r="K45388" s="34"/>
      <c r="L45388" s="34"/>
    </row>
    <row r="45389" spans="6:12" x14ac:dyDescent="0.35">
      <c r="F45389" s="34"/>
      <c r="J45389" s="34"/>
      <c r="K45389" s="34"/>
      <c r="L45389" s="34"/>
    </row>
    <row r="45390" spans="6:12" x14ac:dyDescent="0.35">
      <c r="F45390" s="34"/>
      <c r="J45390" s="34"/>
      <c r="K45390" s="34"/>
      <c r="L45390" s="34"/>
    </row>
    <row r="45391" spans="6:12" x14ac:dyDescent="0.35">
      <c r="F45391" s="34"/>
      <c r="J45391" s="34"/>
      <c r="K45391" s="34"/>
      <c r="L45391" s="34"/>
    </row>
    <row r="45392" spans="6:12" x14ac:dyDescent="0.35">
      <c r="F45392" s="34"/>
      <c r="J45392" s="34"/>
      <c r="K45392" s="34"/>
      <c r="L45392" s="34"/>
    </row>
    <row r="45393" spans="6:12" x14ac:dyDescent="0.35">
      <c r="F45393" s="34"/>
      <c r="J45393" s="34"/>
      <c r="K45393" s="34"/>
      <c r="L45393" s="34"/>
    </row>
    <row r="45394" spans="6:12" x14ac:dyDescent="0.35">
      <c r="F45394" s="34"/>
      <c r="J45394" s="34"/>
      <c r="K45394" s="34"/>
      <c r="L45394" s="34"/>
    </row>
    <row r="45395" spans="6:12" x14ac:dyDescent="0.35">
      <c r="F45395" s="34"/>
      <c r="J45395" s="34"/>
      <c r="K45395" s="34"/>
      <c r="L45395" s="34"/>
    </row>
    <row r="45396" spans="6:12" x14ac:dyDescent="0.35">
      <c r="F45396" s="34"/>
      <c r="J45396" s="34"/>
      <c r="K45396" s="34"/>
      <c r="L45396" s="34"/>
    </row>
    <row r="45397" spans="6:12" x14ac:dyDescent="0.35">
      <c r="F45397" s="34"/>
      <c r="J45397" s="34"/>
      <c r="K45397" s="34"/>
      <c r="L45397" s="34"/>
    </row>
    <row r="45398" spans="6:12" x14ac:dyDescent="0.35">
      <c r="F45398" s="34"/>
      <c r="J45398" s="34"/>
      <c r="K45398" s="34"/>
      <c r="L45398" s="34"/>
    </row>
    <row r="45399" spans="6:12" x14ac:dyDescent="0.35">
      <c r="F45399" s="34"/>
      <c r="J45399" s="34"/>
      <c r="K45399" s="34"/>
      <c r="L45399" s="34"/>
    </row>
    <row r="45400" spans="6:12" x14ac:dyDescent="0.35">
      <c r="F45400" s="34"/>
      <c r="J45400" s="34"/>
      <c r="K45400" s="34"/>
      <c r="L45400" s="34"/>
    </row>
    <row r="45401" spans="6:12" x14ac:dyDescent="0.35">
      <c r="F45401" s="34"/>
      <c r="J45401" s="34"/>
      <c r="K45401" s="34"/>
      <c r="L45401" s="34"/>
    </row>
    <row r="45402" spans="6:12" x14ac:dyDescent="0.35">
      <c r="F45402" s="34"/>
      <c r="J45402" s="34"/>
      <c r="K45402" s="34"/>
      <c r="L45402" s="34"/>
    </row>
    <row r="45403" spans="6:12" x14ac:dyDescent="0.35">
      <c r="F45403" s="34"/>
      <c r="J45403" s="34"/>
      <c r="K45403" s="34"/>
      <c r="L45403" s="34"/>
    </row>
    <row r="45404" spans="6:12" x14ac:dyDescent="0.35">
      <c r="F45404" s="34"/>
      <c r="J45404" s="34"/>
      <c r="K45404" s="34"/>
      <c r="L45404" s="34"/>
    </row>
    <row r="45405" spans="6:12" x14ac:dyDescent="0.35">
      <c r="F45405" s="34"/>
      <c r="J45405" s="34"/>
      <c r="K45405" s="34"/>
      <c r="L45405" s="34"/>
    </row>
    <row r="45406" spans="6:12" x14ac:dyDescent="0.35">
      <c r="F45406" s="34"/>
      <c r="J45406" s="34"/>
      <c r="K45406" s="34"/>
      <c r="L45406" s="34"/>
    </row>
    <row r="45407" spans="6:12" x14ac:dyDescent="0.35">
      <c r="F45407" s="34"/>
      <c r="J45407" s="34"/>
      <c r="K45407" s="34"/>
      <c r="L45407" s="34"/>
    </row>
    <row r="45408" spans="6:12" x14ac:dyDescent="0.35">
      <c r="F45408" s="34"/>
      <c r="J45408" s="34"/>
      <c r="K45408" s="34"/>
      <c r="L45408" s="34"/>
    </row>
    <row r="45409" spans="6:12" x14ac:dyDescent="0.35">
      <c r="F45409" s="34"/>
      <c r="J45409" s="34"/>
      <c r="K45409" s="34"/>
      <c r="L45409" s="34"/>
    </row>
    <row r="45410" spans="6:12" x14ac:dyDescent="0.35">
      <c r="F45410" s="34"/>
      <c r="J45410" s="34"/>
      <c r="K45410" s="34"/>
      <c r="L45410" s="34"/>
    </row>
    <row r="45411" spans="6:12" x14ac:dyDescent="0.35">
      <c r="F45411" s="34"/>
      <c r="J45411" s="34"/>
      <c r="K45411" s="34"/>
      <c r="L45411" s="34"/>
    </row>
    <row r="45412" spans="6:12" x14ac:dyDescent="0.35">
      <c r="F45412" s="34"/>
      <c r="J45412" s="34"/>
      <c r="K45412" s="34"/>
      <c r="L45412" s="34"/>
    </row>
    <row r="45413" spans="6:12" x14ac:dyDescent="0.35">
      <c r="F45413" s="34"/>
      <c r="J45413" s="34"/>
      <c r="K45413" s="34"/>
      <c r="L45413" s="34"/>
    </row>
    <row r="45414" spans="6:12" x14ac:dyDescent="0.35">
      <c r="F45414" s="34"/>
      <c r="J45414" s="34"/>
      <c r="K45414" s="34"/>
      <c r="L45414" s="34"/>
    </row>
    <row r="45415" spans="6:12" x14ac:dyDescent="0.35">
      <c r="F45415" s="34"/>
      <c r="J45415" s="34"/>
      <c r="K45415" s="34"/>
      <c r="L45415" s="34"/>
    </row>
    <row r="45416" spans="6:12" x14ac:dyDescent="0.35">
      <c r="F45416" s="34"/>
      <c r="J45416" s="34"/>
      <c r="K45416" s="34"/>
      <c r="L45416" s="34"/>
    </row>
    <row r="45417" spans="6:12" x14ac:dyDescent="0.35">
      <c r="F45417" s="34"/>
      <c r="J45417" s="34"/>
      <c r="K45417" s="34"/>
      <c r="L45417" s="34"/>
    </row>
    <row r="45418" spans="6:12" x14ac:dyDescent="0.35">
      <c r="F45418" s="34"/>
      <c r="J45418" s="34"/>
      <c r="K45418" s="34"/>
      <c r="L45418" s="34"/>
    </row>
    <row r="45419" spans="6:12" x14ac:dyDescent="0.35">
      <c r="F45419" s="34"/>
      <c r="J45419" s="34"/>
      <c r="K45419" s="34"/>
      <c r="L45419" s="34"/>
    </row>
    <row r="45420" spans="6:12" x14ac:dyDescent="0.35">
      <c r="F45420" s="34"/>
      <c r="J45420" s="34"/>
      <c r="K45420" s="34"/>
      <c r="L45420" s="34"/>
    </row>
    <row r="45421" spans="6:12" x14ac:dyDescent="0.35">
      <c r="F45421" s="34"/>
      <c r="J45421" s="34"/>
      <c r="K45421" s="34"/>
      <c r="L45421" s="34"/>
    </row>
    <row r="45422" spans="6:12" x14ac:dyDescent="0.35">
      <c r="F45422" s="34"/>
      <c r="J45422" s="34"/>
      <c r="K45422" s="34"/>
      <c r="L45422" s="34"/>
    </row>
    <row r="45423" spans="6:12" x14ac:dyDescent="0.35">
      <c r="F45423" s="34"/>
      <c r="J45423" s="34"/>
      <c r="K45423" s="34"/>
      <c r="L45423" s="34"/>
    </row>
    <row r="45424" spans="6:12" x14ac:dyDescent="0.35">
      <c r="F45424" s="34"/>
      <c r="J45424" s="34"/>
      <c r="K45424" s="34"/>
      <c r="L45424" s="34"/>
    </row>
    <row r="45425" spans="6:12" x14ac:dyDescent="0.35">
      <c r="F45425" s="34"/>
      <c r="J45425" s="34"/>
      <c r="K45425" s="34"/>
      <c r="L45425" s="34"/>
    </row>
    <row r="45426" spans="6:12" x14ac:dyDescent="0.35">
      <c r="F45426" s="34"/>
      <c r="J45426" s="34"/>
      <c r="K45426" s="34"/>
      <c r="L45426" s="34"/>
    </row>
    <row r="45427" spans="6:12" x14ac:dyDescent="0.35">
      <c r="F45427" s="34"/>
      <c r="J45427" s="34"/>
      <c r="K45427" s="34"/>
      <c r="L45427" s="34"/>
    </row>
    <row r="45428" spans="6:12" x14ac:dyDescent="0.35">
      <c r="F45428" s="34"/>
      <c r="J45428" s="34"/>
      <c r="K45428" s="34"/>
      <c r="L45428" s="34"/>
    </row>
    <row r="45429" spans="6:12" x14ac:dyDescent="0.35">
      <c r="F45429" s="34"/>
      <c r="J45429" s="34"/>
      <c r="K45429" s="34"/>
      <c r="L45429" s="34"/>
    </row>
    <row r="45430" spans="6:12" x14ac:dyDescent="0.35">
      <c r="F45430" s="34"/>
      <c r="J45430" s="34"/>
      <c r="K45430" s="34"/>
      <c r="L45430" s="34"/>
    </row>
    <row r="45431" spans="6:12" x14ac:dyDescent="0.35">
      <c r="F45431" s="34"/>
      <c r="J45431" s="34"/>
      <c r="K45431" s="34"/>
      <c r="L45431" s="34"/>
    </row>
    <row r="45432" spans="6:12" x14ac:dyDescent="0.35">
      <c r="F45432" s="34"/>
      <c r="J45432" s="34"/>
      <c r="K45432" s="34"/>
      <c r="L45432" s="34"/>
    </row>
    <row r="45433" spans="6:12" x14ac:dyDescent="0.35">
      <c r="F45433" s="34"/>
      <c r="J45433" s="34"/>
      <c r="K45433" s="34"/>
      <c r="L45433" s="34"/>
    </row>
    <row r="45434" spans="6:12" x14ac:dyDescent="0.35">
      <c r="F45434" s="34"/>
      <c r="J45434" s="34"/>
      <c r="K45434" s="34"/>
      <c r="L45434" s="34"/>
    </row>
    <row r="45435" spans="6:12" x14ac:dyDescent="0.35">
      <c r="F45435" s="34"/>
      <c r="J45435" s="34"/>
      <c r="K45435" s="34"/>
      <c r="L45435" s="34"/>
    </row>
    <row r="45436" spans="6:12" x14ac:dyDescent="0.35">
      <c r="F45436" s="34"/>
      <c r="J45436" s="34"/>
      <c r="K45436" s="34"/>
      <c r="L45436" s="34"/>
    </row>
    <row r="45437" spans="6:12" x14ac:dyDescent="0.35">
      <c r="F45437" s="34"/>
      <c r="J45437" s="34"/>
      <c r="K45437" s="34"/>
      <c r="L45437" s="34"/>
    </row>
    <row r="45438" spans="6:12" x14ac:dyDescent="0.35">
      <c r="F45438" s="34"/>
      <c r="J45438" s="34"/>
      <c r="K45438" s="34"/>
      <c r="L45438" s="34"/>
    </row>
    <row r="45439" spans="6:12" x14ac:dyDescent="0.35">
      <c r="F45439" s="34"/>
      <c r="J45439" s="34"/>
      <c r="K45439" s="34"/>
      <c r="L45439" s="34"/>
    </row>
    <row r="45440" spans="6:12" x14ac:dyDescent="0.35">
      <c r="F45440" s="34"/>
      <c r="J45440" s="34"/>
      <c r="K45440" s="34"/>
      <c r="L45440" s="34"/>
    </row>
    <row r="45441" spans="6:12" x14ac:dyDescent="0.35">
      <c r="F45441" s="34"/>
      <c r="J45441" s="34"/>
      <c r="K45441" s="34"/>
      <c r="L45441" s="34"/>
    </row>
    <row r="45442" spans="6:12" x14ac:dyDescent="0.35">
      <c r="F45442" s="34"/>
      <c r="J45442" s="34"/>
      <c r="K45442" s="34"/>
      <c r="L45442" s="34"/>
    </row>
    <row r="45443" spans="6:12" x14ac:dyDescent="0.35">
      <c r="F45443" s="34"/>
      <c r="J45443" s="34"/>
      <c r="K45443" s="34"/>
      <c r="L45443" s="34"/>
    </row>
    <row r="45444" spans="6:12" x14ac:dyDescent="0.35">
      <c r="F45444" s="34"/>
      <c r="J45444" s="34"/>
      <c r="K45444" s="34"/>
      <c r="L45444" s="34"/>
    </row>
    <row r="45445" spans="6:12" x14ac:dyDescent="0.35">
      <c r="F45445" s="34"/>
      <c r="J45445" s="34"/>
      <c r="K45445" s="34"/>
      <c r="L45445" s="34"/>
    </row>
    <row r="45446" spans="6:12" x14ac:dyDescent="0.35">
      <c r="F45446" s="34"/>
      <c r="J45446" s="34"/>
      <c r="K45446" s="34"/>
      <c r="L45446" s="34"/>
    </row>
    <row r="45447" spans="6:12" x14ac:dyDescent="0.35">
      <c r="F45447" s="34"/>
      <c r="J45447" s="34"/>
      <c r="K45447" s="34"/>
      <c r="L45447" s="34"/>
    </row>
    <row r="45448" spans="6:12" x14ac:dyDescent="0.35">
      <c r="F45448" s="34"/>
      <c r="J45448" s="34"/>
      <c r="K45448" s="34"/>
      <c r="L45448" s="34"/>
    </row>
    <row r="45449" spans="6:12" x14ac:dyDescent="0.35">
      <c r="F45449" s="34"/>
      <c r="J45449" s="34"/>
      <c r="K45449" s="34"/>
      <c r="L45449" s="34"/>
    </row>
    <row r="45450" spans="6:12" x14ac:dyDescent="0.35">
      <c r="F45450" s="34"/>
      <c r="J45450" s="34"/>
      <c r="K45450" s="34"/>
      <c r="L45450" s="34"/>
    </row>
    <row r="45451" spans="6:12" x14ac:dyDescent="0.35">
      <c r="F45451" s="34"/>
      <c r="J45451" s="34"/>
      <c r="K45451" s="34"/>
      <c r="L45451" s="34"/>
    </row>
    <row r="45452" spans="6:12" x14ac:dyDescent="0.35">
      <c r="F45452" s="34"/>
      <c r="J45452" s="34"/>
      <c r="K45452" s="34"/>
      <c r="L45452" s="34"/>
    </row>
    <row r="45453" spans="6:12" x14ac:dyDescent="0.35">
      <c r="F45453" s="34"/>
      <c r="J45453" s="34"/>
      <c r="K45453" s="34"/>
      <c r="L45453" s="34"/>
    </row>
    <row r="45454" spans="6:12" x14ac:dyDescent="0.35">
      <c r="F45454" s="34"/>
      <c r="J45454" s="34"/>
      <c r="K45454" s="34"/>
      <c r="L45454" s="34"/>
    </row>
    <row r="45455" spans="6:12" x14ac:dyDescent="0.35">
      <c r="F45455" s="34"/>
      <c r="J45455" s="34"/>
      <c r="K45455" s="34"/>
      <c r="L45455" s="34"/>
    </row>
    <row r="45456" spans="6:12" x14ac:dyDescent="0.35">
      <c r="F45456" s="34"/>
      <c r="J45456" s="34"/>
      <c r="K45456" s="34"/>
      <c r="L45456" s="34"/>
    </row>
    <row r="45457" spans="6:12" x14ac:dyDescent="0.35">
      <c r="F45457" s="34"/>
      <c r="J45457" s="34"/>
      <c r="K45457" s="34"/>
      <c r="L45457" s="34"/>
    </row>
    <row r="45458" spans="6:12" x14ac:dyDescent="0.35">
      <c r="F45458" s="34"/>
      <c r="J45458" s="34"/>
      <c r="K45458" s="34"/>
      <c r="L45458" s="34"/>
    </row>
    <row r="45459" spans="6:12" x14ac:dyDescent="0.35">
      <c r="F45459" s="34"/>
      <c r="J45459" s="34"/>
      <c r="K45459" s="34"/>
      <c r="L45459" s="34"/>
    </row>
    <row r="45460" spans="6:12" x14ac:dyDescent="0.35">
      <c r="F45460" s="34"/>
      <c r="J45460" s="34"/>
      <c r="K45460" s="34"/>
      <c r="L45460" s="34"/>
    </row>
    <row r="45461" spans="6:12" x14ac:dyDescent="0.35">
      <c r="F45461" s="34"/>
      <c r="J45461" s="34"/>
      <c r="K45461" s="34"/>
      <c r="L45461" s="34"/>
    </row>
    <row r="45462" spans="6:12" x14ac:dyDescent="0.35">
      <c r="F45462" s="34"/>
      <c r="J45462" s="34"/>
      <c r="K45462" s="34"/>
      <c r="L45462" s="34"/>
    </row>
    <row r="45463" spans="6:12" x14ac:dyDescent="0.35">
      <c r="F45463" s="34"/>
      <c r="J45463" s="34"/>
      <c r="K45463" s="34"/>
      <c r="L45463" s="34"/>
    </row>
    <row r="45464" spans="6:12" x14ac:dyDescent="0.35">
      <c r="F45464" s="34"/>
      <c r="J45464" s="34"/>
      <c r="K45464" s="34"/>
      <c r="L45464" s="34"/>
    </row>
    <row r="45465" spans="6:12" x14ac:dyDescent="0.35">
      <c r="F45465" s="34"/>
      <c r="J45465" s="34"/>
      <c r="K45465" s="34"/>
      <c r="L45465" s="34"/>
    </row>
    <row r="45466" spans="6:12" x14ac:dyDescent="0.35">
      <c r="F45466" s="34"/>
      <c r="J45466" s="34"/>
      <c r="K45466" s="34"/>
      <c r="L45466" s="34"/>
    </row>
    <row r="45467" spans="6:12" x14ac:dyDescent="0.35">
      <c r="F45467" s="34"/>
      <c r="J45467" s="34"/>
      <c r="K45467" s="34"/>
      <c r="L45467" s="34"/>
    </row>
    <row r="45468" spans="6:12" x14ac:dyDescent="0.35">
      <c r="F45468" s="34"/>
      <c r="J45468" s="34"/>
      <c r="K45468" s="34"/>
      <c r="L45468" s="34"/>
    </row>
    <row r="45469" spans="6:12" x14ac:dyDescent="0.35">
      <c r="F45469" s="34"/>
      <c r="J45469" s="34"/>
      <c r="K45469" s="34"/>
      <c r="L45469" s="34"/>
    </row>
    <row r="45470" spans="6:12" x14ac:dyDescent="0.35">
      <c r="F45470" s="34"/>
      <c r="J45470" s="34"/>
      <c r="K45470" s="34"/>
      <c r="L45470" s="34"/>
    </row>
    <row r="45471" spans="6:12" x14ac:dyDescent="0.35">
      <c r="F45471" s="34"/>
      <c r="J45471" s="34"/>
      <c r="K45471" s="34"/>
      <c r="L45471" s="34"/>
    </row>
    <row r="45472" spans="6:12" x14ac:dyDescent="0.35">
      <c r="F45472" s="34"/>
      <c r="J45472" s="34"/>
      <c r="K45472" s="34"/>
      <c r="L45472" s="34"/>
    </row>
    <row r="45473" spans="6:12" x14ac:dyDescent="0.35">
      <c r="F45473" s="34"/>
      <c r="J45473" s="34"/>
      <c r="K45473" s="34"/>
      <c r="L45473" s="34"/>
    </row>
    <row r="45474" spans="6:12" x14ac:dyDescent="0.35">
      <c r="F45474" s="34"/>
      <c r="J45474" s="34"/>
      <c r="K45474" s="34"/>
      <c r="L45474" s="34"/>
    </row>
    <row r="45475" spans="6:12" x14ac:dyDescent="0.35">
      <c r="F45475" s="34"/>
      <c r="J45475" s="34"/>
      <c r="K45475" s="34"/>
      <c r="L45475" s="34"/>
    </row>
    <row r="45476" spans="6:12" x14ac:dyDescent="0.35">
      <c r="F45476" s="34"/>
      <c r="J45476" s="34"/>
      <c r="K45476" s="34"/>
      <c r="L45476" s="34"/>
    </row>
    <row r="45477" spans="6:12" x14ac:dyDescent="0.35">
      <c r="F45477" s="34"/>
      <c r="J45477" s="34"/>
      <c r="K45477" s="34"/>
      <c r="L45477" s="34"/>
    </row>
    <row r="45478" spans="6:12" x14ac:dyDescent="0.35">
      <c r="F45478" s="34"/>
      <c r="J45478" s="34"/>
      <c r="K45478" s="34"/>
      <c r="L45478" s="34"/>
    </row>
    <row r="45479" spans="6:12" x14ac:dyDescent="0.35">
      <c r="F45479" s="34"/>
      <c r="J45479" s="34"/>
      <c r="K45479" s="34"/>
      <c r="L45479" s="34"/>
    </row>
    <row r="45480" spans="6:12" x14ac:dyDescent="0.35">
      <c r="F45480" s="34"/>
      <c r="J45480" s="34"/>
      <c r="K45480" s="34"/>
      <c r="L45480" s="34"/>
    </row>
    <row r="45481" spans="6:12" x14ac:dyDescent="0.35">
      <c r="F45481" s="34"/>
      <c r="J45481" s="34"/>
      <c r="K45481" s="34"/>
      <c r="L45481" s="34"/>
    </row>
    <row r="45482" spans="6:12" x14ac:dyDescent="0.35">
      <c r="F45482" s="34"/>
      <c r="J45482" s="34"/>
      <c r="K45482" s="34"/>
      <c r="L45482" s="34"/>
    </row>
    <row r="45483" spans="6:12" x14ac:dyDescent="0.35">
      <c r="F45483" s="34"/>
      <c r="J45483" s="34"/>
      <c r="K45483" s="34"/>
      <c r="L45483" s="34"/>
    </row>
    <row r="45484" spans="6:12" x14ac:dyDescent="0.35">
      <c r="F45484" s="34"/>
      <c r="J45484" s="34"/>
      <c r="K45484" s="34"/>
      <c r="L45484" s="34"/>
    </row>
    <row r="45485" spans="6:12" x14ac:dyDescent="0.35">
      <c r="F45485" s="34"/>
      <c r="J45485" s="34"/>
      <c r="K45485" s="34"/>
      <c r="L45485" s="34"/>
    </row>
    <row r="45486" spans="6:12" x14ac:dyDescent="0.35">
      <c r="F45486" s="34"/>
      <c r="J45486" s="34"/>
      <c r="K45486" s="34"/>
      <c r="L45486" s="34"/>
    </row>
    <row r="45487" spans="6:12" x14ac:dyDescent="0.35">
      <c r="F45487" s="34"/>
      <c r="J45487" s="34"/>
      <c r="K45487" s="34"/>
      <c r="L45487" s="34"/>
    </row>
    <row r="45488" spans="6:12" x14ac:dyDescent="0.35">
      <c r="F45488" s="34"/>
      <c r="J45488" s="34"/>
      <c r="K45488" s="34"/>
      <c r="L45488" s="34"/>
    </row>
    <row r="45489" spans="6:12" x14ac:dyDescent="0.35">
      <c r="F45489" s="34"/>
      <c r="J45489" s="34"/>
      <c r="K45489" s="34"/>
      <c r="L45489" s="34"/>
    </row>
    <row r="45490" spans="6:12" x14ac:dyDescent="0.35">
      <c r="F45490" s="34"/>
      <c r="J45490" s="34"/>
      <c r="K45490" s="34"/>
      <c r="L45490" s="34"/>
    </row>
    <row r="45491" spans="6:12" x14ac:dyDescent="0.35">
      <c r="F45491" s="34"/>
      <c r="J45491" s="34"/>
      <c r="K45491" s="34"/>
      <c r="L45491" s="34"/>
    </row>
    <row r="45492" spans="6:12" x14ac:dyDescent="0.35">
      <c r="F45492" s="34"/>
      <c r="J45492" s="34"/>
      <c r="K45492" s="34"/>
      <c r="L45492" s="34"/>
    </row>
    <row r="45493" spans="6:12" x14ac:dyDescent="0.35">
      <c r="F45493" s="34"/>
      <c r="J45493" s="34"/>
      <c r="K45493" s="34"/>
      <c r="L45493" s="34"/>
    </row>
    <row r="45494" spans="6:12" x14ac:dyDescent="0.35">
      <c r="F45494" s="34"/>
      <c r="J45494" s="34"/>
      <c r="K45494" s="34"/>
      <c r="L45494" s="34"/>
    </row>
    <row r="45495" spans="6:12" x14ac:dyDescent="0.35">
      <c r="F45495" s="34"/>
      <c r="J45495" s="34"/>
      <c r="K45495" s="34"/>
      <c r="L45495" s="34"/>
    </row>
    <row r="45496" spans="6:12" x14ac:dyDescent="0.35">
      <c r="F45496" s="34"/>
      <c r="J45496" s="34"/>
      <c r="K45496" s="34"/>
      <c r="L45496" s="34"/>
    </row>
    <row r="45497" spans="6:12" x14ac:dyDescent="0.35">
      <c r="F45497" s="34"/>
      <c r="J45497" s="34"/>
      <c r="K45497" s="34"/>
      <c r="L45497" s="34"/>
    </row>
    <row r="45498" spans="6:12" x14ac:dyDescent="0.35">
      <c r="F45498" s="34"/>
      <c r="J45498" s="34"/>
      <c r="K45498" s="34"/>
      <c r="L45498" s="34"/>
    </row>
    <row r="45499" spans="6:12" x14ac:dyDescent="0.35">
      <c r="F45499" s="34"/>
      <c r="J45499" s="34"/>
      <c r="K45499" s="34"/>
      <c r="L45499" s="34"/>
    </row>
    <row r="45500" spans="6:12" x14ac:dyDescent="0.35">
      <c r="F45500" s="34"/>
      <c r="J45500" s="34"/>
      <c r="K45500" s="34"/>
      <c r="L45500" s="34"/>
    </row>
    <row r="45501" spans="6:12" x14ac:dyDescent="0.35">
      <c r="F45501" s="34"/>
      <c r="J45501" s="34"/>
      <c r="K45501" s="34"/>
      <c r="L45501" s="34"/>
    </row>
    <row r="45502" spans="6:12" x14ac:dyDescent="0.35">
      <c r="F45502" s="34"/>
      <c r="J45502" s="34"/>
      <c r="K45502" s="34"/>
      <c r="L45502" s="34"/>
    </row>
    <row r="45503" spans="6:12" x14ac:dyDescent="0.35">
      <c r="F45503" s="34"/>
      <c r="J45503" s="34"/>
      <c r="K45503" s="34"/>
      <c r="L45503" s="34"/>
    </row>
    <row r="45504" spans="6:12" x14ac:dyDescent="0.35">
      <c r="F45504" s="34"/>
      <c r="J45504" s="34"/>
      <c r="K45504" s="34"/>
      <c r="L45504" s="34"/>
    </row>
    <row r="45505" spans="6:12" x14ac:dyDescent="0.35">
      <c r="F45505" s="34"/>
      <c r="J45505" s="34"/>
      <c r="K45505" s="34"/>
      <c r="L45505" s="34"/>
    </row>
    <row r="45506" spans="6:12" x14ac:dyDescent="0.35">
      <c r="F45506" s="34"/>
      <c r="J45506" s="34"/>
      <c r="K45506" s="34"/>
      <c r="L45506" s="34"/>
    </row>
    <row r="45507" spans="6:12" x14ac:dyDescent="0.35">
      <c r="F45507" s="34"/>
      <c r="J45507" s="34"/>
      <c r="K45507" s="34"/>
      <c r="L45507" s="34"/>
    </row>
    <row r="45508" spans="6:12" x14ac:dyDescent="0.35">
      <c r="F45508" s="34"/>
      <c r="J45508" s="34"/>
      <c r="K45508" s="34"/>
      <c r="L45508" s="34"/>
    </row>
    <row r="45509" spans="6:12" x14ac:dyDescent="0.35">
      <c r="F45509" s="34"/>
      <c r="J45509" s="34"/>
      <c r="K45509" s="34"/>
      <c r="L45509" s="34"/>
    </row>
    <row r="45510" spans="6:12" x14ac:dyDescent="0.35">
      <c r="F45510" s="34"/>
      <c r="J45510" s="34"/>
      <c r="K45510" s="34"/>
      <c r="L45510" s="34"/>
    </row>
    <row r="45511" spans="6:12" x14ac:dyDescent="0.35">
      <c r="F45511" s="34"/>
      <c r="J45511" s="34"/>
      <c r="K45511" s="34"/>
      <c r="L45511" s="34"/>
    </row>
    <row r="45512" spans="6:12" x14ac:dyDescent="0.35">
      <c r="F45512" s="34"/>
      <c r="J45512" s="34"/>
      <c r="K45512" s="34"/>
      <c r="L45512" s="34"/>
    </row>
    <row r="45513" spans="6:12" x14ac:dyDescent="0.35">
      <c r="F45513" s="34"/>
      <c r="J45513" s="34"/>
      <c r="K45513" s="34"/>
      <c r="L45513" s="34"/>
    </row>
    <row r="45514" spans="6:12" x14ac:dyDescent="0.35">
      <c r="F45514" s="34"/>
      <c r="J45514" s="34"/>
      <c r="K45514" s="34"/>
      <c r="L45514" s="34"/>
    </row>
    <row r="45515" spans="6:12" x14ac:dyDescent="0.35">
      <c r="F45515" s="34"/>
      <c r="J45515" s="34"/>
      <c r="K45515" s="34"/>
      <c r="L45515" s="34"/>
    </row>
    <row r="45516" spans="6:12" x14ac:dyDescent="0.35">
      <c r="F45516" s="34"/>
      <c r="J45516" s="34"/>
      <c r="K45516" s="34"/>
      <c r="L45516" s="34"/>
    </row>
    <row r="45517" spans="6:12" x14ac:dyDescent="0.35">
      <c r="F45517" s="34"/>
      <c r="J45517" s="34"/>
      <c r="K45517" s="34"/>
      <c r="L45517" s="34"/>
    </row>
    <row r="45518" spans="6:12" x14ac:dyDescent="0.35">
      <c r="F45518" s="34"/>
      <c r="J45518" s="34"/>
      <c r="K45518" s="34"/>
      <c r="L45518" s="34"/>
    </row>
    <row r="45519" spans="6:12" x14ac:dyDescent="0.35">
      <c r="F45519" s="34"/>
      <c r="J45519" s="34"/>
      <c r="K45519" s="34"/>
      <c r="L45519" s="34"/>
    </row>
    <row r="45520" spans="6:12" x14ac:dyDescent="0.35">
      <c r="F45520" s="34"/>
      <c r="J45520" s="34"/>
      <c r="K45520" s="34"/>
      <c r="L45520" s="34"/>
    </row>
    <row r="45521" spans="6:12" x14ac:dyDescent="0.35">
      <c r="F45521" s="34"/>
      <c r="J45521" s="34"/>
      <c r="K45521" s="34"/>
      <c r="L45521" s="34"/>
    </row>
    <row r="45522" spans="6:12" x14ac:dyDescent="0.35">
      <c r="F45522" s="34"/>
      <c r="J45522" s="34"/>
      <c r="K45522" s="34"/>
      <c r="L45522" s="34"/>
    </row>
    <row r="45523" spans="6:12" x14ac:dyDescent="0.35">
      <c r="F45523" s="34"/>
      <c r="J45523" s="34"/>
      <c r="K45523" s="34"/>
      <c r="L45523" s="34"/>
    </row>
    <row r="45524" spans="6:12" x14ac:dyDescent="0.35">
      <c r="F45524" s="34"/>
      <c r="J45524" s="34"/>
      <c r="K45524" s="34"/>
      <c r="L45524" s="34"/>
    </row>
    <row r="45525" spans="6:12" x14ac:dyDescent="0.35">
      <c r="F45525" s="34"/>
      <c r="J45525" s="34"/>
      <c r="K45525" s="34"/>
      <c r="L45525" s="34"/>
    </row>
    <row r="45526" spans="6:12" x14ac:dyDescent="0.35">
      <c r="F45526" s="34"/>
      <c r="J45526" s="34"/>
      <c r="K45526" s="34"/>
      <c r="L45526" s="34"/>
    </row>
    <row r="45527" spans="6:12" x14ac:dyDescent="0.35">
      <c r="F45527" s="34"/>
      <c r="J45527" s="34"/>
      <c r="K45527" s="34"/>
      <c r="L45527" s="34"/>
    </row>
    <row r="45528" spans="6:12" x14ac:dyDescent="0.35">
      <c r="F45528" s="34"/>
      <c r="J45528" s="34"/>
      <c r="K45528" s="34"/>
      <c r="L45528" s="34"/>
    </row>
    <row r="45529" spans="6:12" x14ac:dyDescent="0.35">
      <c r="F45529" s="34"/>
      <c r="J45529" s="34"/>
      <c r="K45529" s="34"/>
      <c r="L45529" s="34"/>
    </row>
    <row r="45530" spans="6:12" x14ac:dyDescent="0.35">
      <c r="F45530" s="34"/>
      <c r="J45530" s="34"/>
      <c r="K45530" s="34"/>
      <c r="L45530" s="34"/>
    </row>
    <row r="45531" spans="6:12" x14ac:dyDescent="0.35">
      <c r="F45531" s="34"/>
      <c r="J45531" s="34"/>
      <c r="K45531" s="34"/>
      <c r="L45531" s="34"/>
    </row>
    <row r="45532" spans="6:12" x14ac:dyDescent="0.35">
      <c r="F45532" s="34"/>
      <c r="J45532" s="34"/>
      <c r="K45532" s="34"/>
      <c r="L45532" s="34"/>
    </row>
    <row r="45533" spans="6:12" x14ac:dyDescent="0.35">
      <c r="F45533" s="34"/>
      <c r="J45533" s="34"/>
      <c r="K45533" s="34"/>
      <c r="L45533" s="34"/>
    </row>
    <row r="45534" spans="6:12" x14ac:dyDescent="0.35">
      <c r="F45534" s="34"/>
      <c r="J45534" s="34"/>
      <c r="K45534" s="34"/>
      <c r="L45534" s="34"/>
    </row>
    <row r="45535" spans="6:12" x14ac:dyDescent="0.35">
      <c r="F45535" s="34"/>
      <c r="J45535" s="34"/>
      <c r="K45535" s="34"/>
      <c r="L45535" s="34"/>
    </row>
    <row r="45536" spans="6:12" x14ac:dyDescent="0.35">
      <c r="F45536" s="34"/>
      <c r="J45536" s="34"/>
      <c r="K45536" s="34"/>
      <c r="L45536" s="34"/>
    </row>
    <row r="45537" spans="6:12" x14ac:dyDescent="0.35">
      <c r="F45537" s="34"/>
      <c r="J45537" s="34"/>
      <c r="K45537" s="34"/>
      <c r="L45537" s="34"/>
    </row>
    <row r="45538" spans="6:12" x14ac:dyDescent="0.35">
      <c r="F45538" s="34"/>
      <c r="J45538" s="34"/>
      <c r="K45538" s="34"/>
      <c r="L45538" s="34"/>
    </row>
    <row r="45539" spans="6:12" x14ac:dyDescent="0.35">
      <c r="F45539" s="34"/>
      <c r="J45539" s="34"/>
      <c r="K45539" s="34"/>
      <c r="L45539" s="34"/>
    </row>
    <row r="45540" spans="6:12" x14ac:dyDescent="0.35">
      <c r="F45540" s="34"/>
      <c r="J45540" s="34"/>
      <c r="K45540" s="34"/>
      <c r="L45540" s="34"/>
    </row>
    <row r="45541" spans="6:12" x14ac:dyDescent="0.35">
      <c r="F45541" s="34"/>
      <c r="J45541" s="34"/>
      <c r="K45541" s="34"/>
      <c r="L45541" s="34"/>
    </row>
    <row r="45542" spans="6:12" x14ac:dyDescent="0.35">
      <c r="F45542" s="34"/>
      <c r="J45542" s="34"/>
      <c r="K45542" s="34"/>
      <c r="L45542" s="34"/>
    </row>
    <row r="45543" spans="6:12" x14ac:dyDescent="0.35">
      <c r="F45543" s="34"/>
      <c r="J45543" s="34"/>
      <c r="K45543" s="34"/>
      <c r="L45543" s="34"/>
    </row>
    <row r="45544" spans="6:12" x14ac:dyDescent="0.35">
      <c r="F45544" s="34"/>
      <c r="J45544" s="34"/>
      <c r="K45544" s="34"/>
      <c r="L45544" s="34"/>
    </row>
    <row r="45545" spans="6:12" x14ac:dyDescent="0.35">
      <c r="F45545" s="34"/>
      <c r="J45545" s="34"/>
      <c r="K45545" s="34"/>
      <c r="L45545" s="34"/>
    </row>
    <row r="45546" spans="6:12" x14ac:dyDescent="0.35">
      <c r="F45546" s="34"/>
      <c r="J45546" s="34"/>
      <c r="K45546" s="34"/>
      <c r="L45546" s="34"/>
    </row>
    <row r="45547" spans="6:12" x14ac:dyDescent="0.35">
      <c r="F45547" s="34"/>
      <c r="J45547" s="34"/>
      <c r="K45547" s="34"/>
      <c r="L45547" s="34"/>
    </row>
    <row r="45548" spans="6:12" x14ac:dyDescent="0.35">
      <c r="F45548" s="34"/>
      <c r="J45548" s="34"/>
      <c r="K45548" s="34"/>
      <c r="L45548" s="34"/>
    </row>
    <row r="45549" spans="6:12" x14ac:dyDescent="0.35">
      <c r="F45549" s="34"/>
      <c r="J45549" s="34"/>
      <c r="K45549" s="34"/>
      <c r="L45549" s="34"/>
    </row>
    <row r="45550" spans="6:12" x14ac:dyDescent="0.35">
      <c r="F45550" s="34"/>
      <c r="J45550" s="34"/>
      <c r="K45550" s="34"/>
      <c r="L45550" s="34"/>
    </row>
    <row r="45551" spans="6:12" x14ac:dyDescent="0.35">
      <c r="F45551" s="34"/>
      <c r="J45551" s="34"/>
      <c r="K45551" s="34"/>
      <c r="L45551" s="34"/>
    </row>
    <row r="45552" spans="6:12" x14ac:dyDescent="0.35">
      <c r="F45552" s="34"/>
      <c r="J45552" s="34"/>
      <c r="K45552" s="34"/>
      <c r="L45552" s="34"/>
    </row>
    <row r="45553" spans="6:12" x14ac:dyDescent="0.35">
      <c r="F45553" s="34"/>
      <c r="J45553" s="34"/>
      <c r="K45553" s="34"/>
      <c r="L45553" s="34"/>
    </row>
    <row r="45554" spans="6:12" x14ac:dyDescent="0.35">
      <c r="F45554" s="34"/>
      <c r="J45554" s="34"/>
      <c r="K45554" s="34"/>
      <c r="L45554" s="34"/>
    </row>
    <row r="45555" spans="6:12" x14ac:dyDescent="0.35">
      <c r="F45555" s="34"/>
      <c r="J45555" s="34"/>
      <c r="K45555" s="34"/>
      <c r="L45555" s="34"/>
    </row>
    <row r="45556" spans="6:12" x14ac:dyDescent="0.35">
      <c r="F45556" s="34"/>
      <c r="J45556" s="34"/>
      <c r="K45556" s="34"/>
      <c r="L45556" s="34"/>
    </row>
    <row r="45557" spans="6:12" x14ac:dyDescent="0.35">
      <c r="F45557" s="34"/>
      <c r="J45557" s="34"/>
      <c r="K45557" s="34"/>
      <c r="L45557" s="34"/>
    </row>
    <row r="45558" spans="6:12" x14ac:dyDescent="0.35">
      <c r="F45558" s="34"/>
      <c r="J45558" s="34"/>
      <c r="K45558" s="34"/>
      <c r="L45558" s="34"/>
    </row>
    <row r="45559" spans="6:12" x14ac:dyDescent="0.35">
      <c r="F45559" s="34"/>
      <c r="J45559" s="34"/>
      <c r="K45559" s="34"/>
      <c r="L45559" s="34"/>
    </row>
    <row r="45560" spans="6:12" x14ac:dyDescent="0.35">
      <c r="F45560" s="34"/>
      <c r="J45560" s="34"/>
      <c r="K45560" s="34"/>
      <c r="L45560" s="34"/>
    </row>
    <row r="45561" spans="6:12" x14ac:dyDescent="0.35">
      <c r="F45561" s="34"/>
      <c r="J45561" s="34"/>
      <c r="K45561" s="34"/>
      <c r="L45561" s="34"/>
    </row>
    <row r="45562" spans="6:12" x14ac:dyDescent="0.35">
      <c r="F45562" s="34"/>
      <c r="J45562" s="34"/>
      <c r="K45562" s="34"/>
      <c r="L45562" s="34"/>
    </row>
    <row r="45563" spans="6:12" x14ac:dyDescent="0.35">
      <c r="F45563" s="34"/>
      <c r="J45563" s="34"/>
      <c r="K45563" s="34"/>
      <c r="L45563" s="34"/>
    </row>
    <row r="45564" spans="6:12" x14ac:dyDescent="0.35">
      <c r="F45564" s="34"/>
      <c r="J45564" s="34"/>
      <c r="K45564" s="34"/>
      <c r="L45564" s="34"/>
    </row>
    <row r="45565" spans="6:12" x14ac:dyDescent="0.35">
      <c r="F45565" s="34"/>
      <c r="J45565" s="34"/>
      <c r="K45565" s="34"/>
      <c r="L45565" s="34"/>
    </row>
    <row r="45566" spans="6:12" x14ac:dyDescent="0.35">
      <c r="F45566" s="34"/>
      <c r="J45566" s="34"/>
      <c r="K45566" s="34"/>
      <c r="L45566" s="34"/>
    </row>
    <row r="45567" spans="6:12" x14ac:dyDescent="0.35">
      <c r="F45567" s="34"/>
      <c r="J45567" s="34"/>
      <c r="K45567" s="34"/>
      <c r="L45567" s="34"/>
    </row>
    <row r="45568" spans="6:12" x14ac:dyDescent="0.35">
      <c r="F45568" s="34"/>
      <c r="J45568" s="34"/>
      <c r="K45568" s="34"/>
      <c r="L45568" s="34"/>
    </row>
    <row r="45569" spans="6:12" x14ac:dyDescent="0.35">
      <c r="F45569" s="34"/>
      <c r="J45569" s="34"/>
      <c r="K45569" s="34"/>
      <c r="L45569" s="34"/>
    </row>
    <row r="45570" spans="6:12" x14ac:dyDescent="0.35">
      <c r="F45570" s="34"/>
      <c r="J45570" s="34"/>
      <c r="K45570" s="34"/>
      <c r="L45570" s="34"/>
    </row>
    <row r="45571" spans="6:12" x14ac:dyDescent="0.35">
      <c r="F45571" s="34"/>
      <c r="J45571" s="34"/>
      <c r="K45571" s="34"/>
      <c r="L45571" s="34"/>
    </row>
    <row r="45572" spans="6:12" x14ac:dyDescent="0.35">
      <c r="F45572" s="34"/>
      <c r="J45572" s="34"/>
      <c r="K45572" s="34"/>
      <c r="L45572" s="34"/>
    </row>
    <row r="45573" spans="6:12" x14ac:dyDescent="0.35">
      <c r="F45573" s="34"/>
      <c r="J45573" s="34"/>
      <c r="K45573" s="34"/>
      <c r="L45573" s="34"/>
    </row>
    <row r="45574" spans="6:12" x14ac:dyDescent="0.35">
      <c r="F45574" s="34"/>
      <c r="J45574" s="34"/>
      <c r="K45574" s="34"/>
      <c r="L45574" s="34"/>
    </row>
    <row r="45575" spans="6:12" x14ac:dyDescent="0.35">
      <c r="F45575" s="34"/>
      <c r="J45575" s="34"/>
      <c r="K45575" s="34"/>
      <c r="L45575" s="34"/>
    </row>
    <row r="45576" spans="6:12" x14ac:dyDescent="0.35">
      <c r="F45576" s="34"/>
      <c r="J45576" s="34"/>
      <c r="K45576" s="34"/>
      <c r="L45576" s="34"/>
    </row>
    <row r="45577" spans="6:12" x14ac:dyDescent="0.35">
      <c r="F45577" s="34"/>
      <c r="J45577" s="34"/>
      <c r="K45577" s="34"/>
      <c r="L45577" s="34"/>
    </row>
    <row r="45578" spans="6:12" x14ac:dyDescent="0.35">
      <c r="F45578" s="34"/>
      <c r="J45578" s="34"/>
      <c r="K45578" s="34"/>
      <c r="L45578" s="34"/>
    </row>
    <row r="45579" spans="6:12" x14ac:dyDescent="0.35">
      <c r="F45579" s="34"/>
      <c r="J45579" s="34"/>
      <c r="K45579" s="34"/>
      <c r="L45579" s="34"/>
    </row>
    <row r="45580" spans="6:12" x14ac:dyDescent="0.35">
      <c r="F45580" s="34"/>
      <c r="J45580" s="34"/>
      <c r="K45580" s="34"/>
      <c r="L45580" s="34"/>
    </row>
    <row r="45581" spans="6:12" x14ac:dyDescent="0.35">
      <c r="F45581" s="34"/>
      <c r="J45581" s="34"/>
      <c r="K45581" s="34"/>
      <c r="L45581" s="34"/>
    </row>
    <row r="45582" spans="6:12" x14ac:dyDescent="0.35">
      <c r="F45582" s="34"/>
      <c r="J45582" s="34"/>
      <c r="K45582" s="34"/>
      <c r="L45582" s="34"/>
    </row>
    <row r="45583" spans="6:12" x14ac:dyDescent="0.35">
      <c r="F45583" s="34"/>
      <c r="J45583" s="34"/>
      <c r="K45583" s="34"/>
      <c r="L45583" s="34"/>
    </row>
    <row r="45584" spans="6:12" x14ac:dyDescent="0.35">
      <c r="F45584" s="34"/>
      <c r="J45584" s="34"/>
      <c r="K45584" s="34"/>
      <c r="L45584" s="34"/>
    </row>
    <row r="45585" spans="6:12" x14ac:dyDescent="0.35">
      <c r="F45585" s="34"/>
      <c r="J45585" s="34"/>
      <c r="K45585" s="34"/>
      <c r="L45585" s="34"/>
    </row>
    <row r="45586" spans="6:12" x14ac:dyDescent="0.35">
      <c r="F45586" s="34"/>
      <c r="J45586" s="34"/>
      <c r="K45586" s="34"/>
      <c r="L45586" s="34"/>
    </row>
    <row r="45587" spans="6:12" x14ac:dyDescent="0.35">
      <c r="F45587" s="34"/>
      <c r="J45587" s="34"/>
      <c r="K45587" s="34"/>
      <c r="L45587" s="34"/>
    </row>
    <row r="45588" spans="6:12" x14ac:dyDescent="0.35">
      <c r="F45588" s="34"/>
      <c r="J45588" s="34"/>
      <c r="K45588" s="34"/>
      <c r="L45588" s="34"/>
    </row>
    <row r="45589" spans="6:12" x14ac:dyDescent="0.35">
      <c r="F45589" s="34"/>
      <c r="J45589" s="34"/>
      <c r="K45589" s="34"/>
      <c r="L45589" s="34"/>
    </row>
    <row r="45590" spans="6:12" x14ac:dyDescent="0.35">
      <c r="F45590" s="34"/>
      <c r="J45590" s="34"/>
      <c r="K45590" s="34"/>
      <c r="L45590" s="34"/>
    </row>
    <row r="45591" spans="6:12" x14ac:dyDescent="0.35">
      <c r="F45591" s="34"/>
      <c r="J45591" s="34"/>
      <c r="K45591" s="34"/>
      <c r="L45591" s="34"/>
    </row>
    <row r="45592" spans="6:12" x14ac:dyDescent="0.35">
      <c r="F45592" s="34"/>
      <c r="J45592" s="34"/>
      <c r="K45592" s="34"/>
      <c r="L45592" s="34"/>
    </row>
    <row r="45593" spans="6:12" x14ac:dyDescent="0.35">
      <c r="F45593" s="34"/>
      <c r="J45593" s="34"/>
      <c r="K45593" s="34"/>
      <c r="L45593" s="34"/>
    </row>
    <row r="45594" spans="6:12" x14ac:dyDescent="0.35">
      <c r="F45594" s="34"/>
      <c r="J45594" s="34"/>
      <c r="K45594" s="34"/>
      <c r="L45594" s="34"/>
    </row>
    <row r="45595" spans="6:12" x14ac:dyDescent="0.35">
      <c r="F45595" s="34"/>
      <c r="J45595" s="34"/>
      <c r="K45595" s="34"/>
      <c r="L45595" s="34"/>
    </row>
    <row r="45596" spans="6:12" x14ac:dyDescent="0.35">
      <c r="F45596" s="34"/>
      <c r="J45596" s="34"/>
      <c r="K45596" s="34"/>
      <c r="L45596" s="34"/>
    </row>
    <row r="45597" spans="6:12" x14ac:dyDescent="0.35">
      <c r="F45597" s="34"/>
      <c r="J45597" s="34"/>
      <c r="K45597" s="34"/>
      <c r="L45597" s="34"/>
    </row>
    <row r="45598" spans="6:12" x14ac:dyDescent="0.35">
      <c r="F45598" s="34"/>
      <c r="J45598" s="34"/>
      <c r="K45598" s="34"/>
      <c r="L45598" s="34"/>
    </row>
    <row r="45599" spans="6:12" x14ac:dyDescent="0.35">
      <c r="F45599" s="34"/>
      <c r="J45599" s="34"/>
      <c r="K45599" s="34"/>
      <c r="L45599" s="34"/>
    </row>
    <row r="45600" spans="6:12" x14ac:dyDescent="0.35">
      <c r="F45600" s="34"/>
      <c r="J45600" s="34"/>
      <c r="K45600" s="34"/>
      <c r="L45600" s="34"/>
    </row>
    <row r="45601" spans="6:12" x14ac:dyDescent="0.35">
      <c r="F45601" s="34"/>
      <c r="J45601" s="34"/>
      <c r="K45601" s="34"/>
      <c r="L45601" s="34"/>
    </row>
    <row r="45602" spans="6:12" x14ac:dyDescent="0.35">
      <c r="F45602" s="34"/>
      <c r="J45602" s="34"/>
      <c r="K45602" s="34"/>
      <c r="L45602" s="34"/>
    </row>
    <row r="45603" spans="6:12" x14ac:dyDescent="0.35">
      <c r="F45603" s="34"/>
      <c r="J45603" s="34"/>
      <c r="K45603" s="34"/>
      <c r="L45603" s="34"/>
    </row>
    <row r="45604" spans="6:12" x14ac:dyDescent="0.35">
      <c r="F45604" s="34"/>
      <c r="J45604" s="34"/>
      <c r="K45604" s="34"/>
      <c r="L45604" s="34"/>
    </row>
    <row r="45605" spans="6:12" x14ac:dyDescent="0.35">
      <c r="F45605" s="34"/>
      <c r="J45605" s="34"/>
      <c r="K45605" s="34"/>
      <c r="L45605" s="34"/>
    </row>
    <row r="45606" spans="6:12" x14ac:dyDescent="0.35">
      <c r="F45606" s="34"/>
      <c r="J45606" s="34"/>
      <c r="K45606" s="34"/>
      <c r="L45606" s="34"/>
    </row>
    <row r="45607" spans="6:12" x14ac:dyDescent="0.35">
      <c r="F45607" s="34"/>
      <c r="J45607" s="34"/>
      <c r="K45607" s="34"/>
      <c r="L45607" s="34"/>
    </row>
    <row r="45608" spans="6:12" x14ac:dyDescent="0.35">
      <c r="F45608" s="34"/>
      <c r="J45608" s="34"/>
      <c r="K45608" s="34"/>
      <c r="L45608" s="34"/>
    </row>
    <row r="45609" spans="6:12" x14ac:dyDescent="0.35">
      <c r="F45609" s="34"/>
      <c r="J45609" s="34"/>
      <c r="K45609" s="34"/>
      <c r="L45609" s="34"/>
    </row>
    <row r="45610" spans="6:12" x14ac:dyDescent="0.35">
      <c r="F45610" s="34"/>
      <c r="J45610" s="34"/>
      <c r="K45610" s="34"/>
      <c r="L45610" s="34"/>
    </row>
    <row r="45611" spans="6:12" x14ac:dyDescent="0.35">
      <c r="F45611" s="34"/>
      <c r="J45611" s="34"/>
      <c r="K45611" s="34"/>
      <c r="L45611" s="34"/>
    </row>
    <row r="45612" spans="6:12" x14ac:dyDescent="0.35">
      <c r="F45612" s="34"/>
      <c r="J45612" s="34"/>
      <c r="K45612" s="34"/>
      <c r="L45612" s="34"/>
    </row>
    <row r="45613" spans="6:12" x14ac:dyDescent="0.35">
      <c r="F45613" s="34"/>
      <c r="J45613" s="34"/>
      <c r="K45613" s="34"/>
      <c r="L45613" s="34"/>
    </row>
    <row r="45614" spans="6:12" x14ac:dyDescent="0.35">
      <c r="F45614" s="34"/>
      <c r="J45614" s="34"/>
      <c r="K45614" s="34"/>
      <c r="L45614" s="34"/>
    </row>
    <row r="45615" spans="6:12" x14ac:dyDescent="0.35">
      <c r="F45615" s="34"/>
      <c r="J45615" s="34"/>
      <c r="K45615" s="34"/>
      <c r="L45615" s="34"/>
    </row>
    <row r="45616" spans="6:12" x14ac:dyDescent="0.35">
      <c r="F45616" s="34"/>
      <c r="J45616" s="34"/>
      <c r="K45616" s="34"/>
      <c r="L45616" s="34"/>
    </row>
    <row r="45617" spans="6:12" x14ac:dyDescent="0.35">
      <c r="F45617" s="34"/>
      <c r="J45617" s="34"/>
      <c r="K45617" s="34"/>
      <c r="L45617" s="34"/>
    </row>
    <row r="45618" spans="6:12" x14ac:dyDescent="0.35">
      <c r="F45618" s="34"/>
      <c r="J45618" s="34"/>
      <c r="K45618" s="34"/>
      <c r="L45618" s="34"/>
    </row>
    <row r="45619" spans="6:12" x14ac:dyDescent="0.35">
      <c r="F45619" s="34"/>
      <c r="J45619" s="34"/>
      <c r="K45619" s="34"/>
      <c r="L45619" s="34"/>
    </row>
    <row r="45620" spans="6:12" x14ac:dyDescent="0.35">
      <c r="F45620" s="34"/>
      <c r="J45620" s="34"/>
      <c r="K45620" s="34"/>
      <c r="L45620" s="34"/>
    </row>
    <row r="45621" spans="6:12" x14ac:dyDescent="0.35">
      <c r="F45621" s="34"/>
      <c r="J45621" s="34"/>
      <c r="K45621" s="34"/>
      <c r="L45621" s="34"/>
    </row>
    <row r="45622" spans="6:12" x14ac:dyDescent="0.35">
      <c r="F45622" s="34"/>
      <c r="J45622" s="34"/>
      <c r="K45622" s="34"/>
      <c r="L45622" s="34"/>
    </row>
    <row r="45623" spans="6:12" x14ac:dyDescent="0.35">
      <c r="F45623" s="34"/>
      <c r="J45623" s="34"/>
      <c r="K45623" s="34"/>
      <c r="L45623" s="34"/>
    </row>
    <row r="45624" spans="6:12" x14ac:dyDescent="0.35">
      <c r="F45624" s="34"/>
      <c r="J45624" s="34"/>
      <c r="K45624" s="34"/>
      <c r="L45624" s="34"/>
    </row>
    <row r="45625" spans="6:12" x14ac:dyDescent="0.35">
      <c r="F45625" s="34"/>
      <c r="J45625" s="34"/>
      <c r="K45625" s="34"/>
      <c r="L45625" s="34"/>
    </row>
    <row r="45626" spans="6:12" x14ac:dyDescent="0.35">
      <c r="F45626" s="34"/>
      <c r="J45626" s="34"/>
      <c r="K45626" s="34"/>
      <c r="L45626" s="34"/>
    </row>
    <row r="45627" spans="6:12" x14ac:dyDescent="0.35">
      <c r="F45627" s="34"/>
      <c r="J45627" s="34"/>
      <c r="K45627" s="34"/>
      <c r="L45627" s="34"/>
    </row>
    <row r="45628" spans="6:12" x14ac:dyDescent="0.35">
      <c r="F45628" s="34"/>
      <c r="J45628" s="34"/>
      <c r="K45628" s="34"/>
      <c r="L45628" s="34"/>
    </row>
    <row r="45629" spans="6:12" x14ac:dyDescent="0.35">
      <c r="F45629" s="34"/>
      <c r="J45629" s="34"/>
      <c r="K45629" s="34"/>
      <c r="L45629" s="34"/>
    </row>
    <row r="45630" spans="6:12" x14ac:dyDescent="0.35">
      <c r="F45630" s="34"/>
      <c r="J45630" s="34"/>
      <c r="K45630" s="34"/>
      <c r="L45630" s="34"/>
    </row>
    <row r="45631" spans="6:12" x14ac:dyDescent="0.35">
      <c r="F45631" s="34"/>
      <c r="J45631" s="34"/>
      <c r="K45631" s="34"/>
      <c r="L45631" s="34"/>
    </row>
    <row r="45632" spans="6:12" x14ac:dyDescent="0.35">
      <c r="F45632" s="34"/>
      <c r="J45632" s="34"/>
      <c r="K45632" s="34"/>
      <c r="L45632" s="34"/>
    </row>
    <row r="45633" spans="6:12" x14ac:dyDescent="0.35">
      <c r="F45633" s="34"/>
      <c r="J45633" s="34"/>
      <c r="K45633" s="34"/>
      <c r="L45633" s="34"/>
    </row>
    <row r="45634" spans="6:12" x14ac:dyDescent="0.35">
      <c r="F45634" s="34"/>
      <c r="J45634" s="34"/>
      <c r="K45634" s="34"/>
      <c r="L45634" s="34"/>
    </row>
    <row r="45635" spans="6:12" x14ac:dyDescent="0.35">
      <c r="F45635" s="34"/>
      <c r="J45635" s="34"/>
      <c r="K45635" s="34"/>
      <c r="L45635" s="34"/>
    </row>
    <row r="45636" spans="6:12" x14ac:dyDescent="0.35">
      <c r="F45636" s="34"/>
      <c r="J45636" s="34"/>
      <c r="K45636" s="34"/>
      <c r="L45636" s="34"/>
    </row>
    <row r="45637" spans="6:12" x14ac:dyDescent="0.35">
      <c r="F45637" s="34"/>
      <c r="J45637" s="34"/>
      <c r="K45637" s="34"/>
      <c r="L45637" s="34"/>
    </row>
    <row r="45638" spans="6:12" x14ac:dyDescent="0.35">
      <c r="F45638" s="34"/>
      <c r="J45638" s="34"/>
      <c r="K45638" s="34"/>
      <c r="L45638" s="34"/>
    </row>
    <row r="45639" spans="6:12" x14ac:dyDescent="0.35">
      <c r="F45639" s="34"/>
      <c r="J45639" s="34"/>
      <c r="K45639" s="34"/>
      <c r="L45639" s="34"/>
    </row>
    <row r="45640" spans="6:12" x14ac:dyDescent="0.35">
      <c r="F45640" s="34"/>
      <c r="J45640" s="34"/>
      <c r="K45640" s="34"/>
      <c r="L45640" s="34"/>
    </row>
    <row r="45641" spans="6:12" x14ac:dyDescent="0.35">
      <c r="F45641" s="34"/>
      <c r="J45641" s="34"/>
      <c r="K45641" s="34"/>
      <c r="L45641" s="34"/>
    </row>
    <row r="45642" spans="6:12" x14ac:dyDescent="0.35">
      <c r="F45642" s="34"/>
      <c r="J45642" s="34"/>
      <c r="K45642" s="34"/>
      <c r="L45642" s="34"/>
    </row>
    <row r="45643" spans="6:12" x14ac:dyDescent="0.35">
      <c r="F45643" s="34"/>
      <c r="J45643" s="34"/>
      <c r="K45643" s="34"/>
      <c r="L45643" s="34"/>
    </row>
    <row r="45644" spans="6:12" x14ac:dyDescent="0.35">
      <c r="F45644" s="34"/>
      <c r="J45644" s="34"/>
      <c r="K45644" s="34"/>
      <c r="L45644" s="34"/>
    </row>
    <row r="45645" spans="6:12" x14ac:dyDescent="0.35">
      <c r="F45645" s="34"/>
      <c r="J45645" s="34"/>
      <c r="K45645" s="34"/>
      <c r="L45645" s="34"/>
    </row>
    <row r="45646" spans="6:12" x14ac:dyDescent="0.35">
      <c r="F45646" s="34"/>
      <c r="J45646" s="34"/>
      <c r="K45646" s="34"/>
      <c r="L45646" s="34"/>
    </row>
    <row r="45647" spans="6:12" x14ac:dyDescent="0.35">
      <c r="F45647" s="34"/>
      <c r="J45647" s="34"/>
      <c r="K45647" s="34"/>
      <c r="L45647" s="34"/>
    </row>
    <row r="45648" spans="6:12" x14ac:dyDescent="0.35">
      <c r="F45648" s="34"/>
      <c r="J45648" s="34"/>
      <c r="K45648" s="34"/>
      <c r="L45648" s="34"/>
    </row>
    <row r="45649" spans="6:12" x14ac:dyDescent="0.35">
      <c r="F45649" s="34"/>
      <c r="J45649" s="34"/>
      <c r="K45649" s="34"/>
      <c r="L45649" s="34"/>
    </row>
    <row r="45650" spans="6:12" x14ac:dyDescent="0.35">
      <c r="F45650" s="34"/>
      <c r="J45650" s="34"/>
      <c r="K45650" s="34"/>
      <c r="L45650" s="34"/>
    </row>
    <row r="45651" spans="6:12" x14ac:dyDescent="0.35">
      <c r="F45651" s="34"/>
      <c r="J45651" s="34"/>
      <c r="K45651" s="34"/>
      <c r="L45651" s="34"/>
    </row>
    <row r="45652" spans="6:12" x14ac:dyDescent="0.35">
      <c r="F45652" s="34"/>
      <c r="J45652" s="34"/>
      <c r="K45652" s="34"/>
      <c r="L45652" s="34"/>
    </row>
    <row r="45653" spans="6:12" x14ac:dyDescent="0.35">
      <c r="F45653" s="34"/>
      <c r="J45653" s="34"/>
      <c r="K45653" s="34"/>
      <c r="L45653" s="34"/>
    </row>
    <row r="45654" spans="6:12" x14ac:dyDescent="0.35">
      <c r="F45654" s="34"/>
      <c r="J45654" s="34"/>
      <c r="K45654" s="34"/>
      <c r="L45654" s="34"/>
    </row>
    <row r="45655" spans="6:12" x14ac:dyDescent="0.35">
      <c r="F45655" s="34"/>
      <c r="J45655" s="34"/>
      <c r="K45655" s="34"/>
      <c r="L45655" s="34"/>
    </row>
    <row r="45656" spans="6:12" x14ac:dyDescent="0.35">
      <c r="F45656" s="34"/>
      <c r="J45656" s="34"/>
      <c r="K45656" s="34"/>
      <c r="L45656" s="34"/>
    </row>
    <row r="45657" spans="6:12" x14ac:dyDescent="0.35">
      <c r="F45657" s="34"/>
      <c r="J45657" s="34"/>
      <c r="K45657" s="34"/>
      <c r="L45657" s="34"/>
    </row>
    <row r="45658" spans="6:12" x14ac:dyDescent="0.35">
      <c r="F45658" s="34"/>
      <c r="J45658" s="34"/>
      <c r="K45658" s="34"/>
      <c r="L45658" s="34"/>
    </row>
    <row r="45659" spans="6:12" x14ac:dyDescent="0.35">
      <c r="F45659" s="34"/>
      <c r="J45659" s="34"/>
      <c r="K45659" s="34"/>
      <c r="L45659" s="34"/>
    </row>
    <row r="45660" spans="6:12" x14ac:dyDescent="0.35">
      <c r="F45660" s="34"/>
      <c r="J45660" s="34"/>
      <c r="K45660" s="34"/>
      <c r="L45660" s="34"/>
    </row>
    <row r="45661" spans="6:12" x14ac:dyDescent="0.35">
      <c r="F45661" s="34"/>
      <c r="J45661" s="34"/>
      <c r="K45661" s="34"/>
      <c r="L45661" s="34"/>
    </row>
    <row r="45662" spans="6:12" x14ac:dyDescent="0.35">
      <c r="F45662" s="34"/>
      <c r="J45662" s="34"/>
      <c r="K45662" s="34"/>
      <c r="L45662" s="34"/>
    </row>
    <row r="45663" spans="6:12" x14ac:dyDescent="0.35">
      <c r="F45663" s="34"/>
      <c r="J45663" s="34"/>
      <c r="K45663" s="34"/>
      <c r="L45663" s="34"/>
    </row>
    <row r="45664" spans="6:12" x14ac:dyDescent="0.35">
      <c r="F45664" s="34"/>
      <c r="J45664" s="34"/>
      <c r="K45664" s="34"/>
      <c r="L45664" s="34"/>
    </row>
    <row r="45665" spans="6:12" x14ac:dyDescent="0.35">
      <c r="F45665" s="34"/>
      <c r="J45665" s="34"/>
      <c r="K45665" s="34"/>
      <c r="L45665" s="34"/>
    </row>
    <row r="45666" spans="6:12" x14ac:dyDescent="0.35">
      <c r="F45666" s="34"/>
      <c r="J45666" s="34"/>
      <c r="K45666" s="34"/>
      <c r="L45666" s="34"/>
    </row>
    <row r="45667" spans="6:12" x14ac:dyDescent="0.35">
      <c r="F45667" s="34"/>
      <c r="J45667" s="34"/>
      <c r="K45667" s="34"/>
      <c r="L45667" s="34"/>
    </row>
    <row r="45668" spans="6:12" x14ac:dyDescent="0.35">
      <c r="F45668" s="34"/>
      <c r="J45668" s="34"/>
      <c r="K45668" s="34"/>
      <c r="L45668" s="34"/>
    </row>
    <row r="45669" spans="6:12" x14ac:dyDescent="0.35">
      <c r="F45669" s="34"/>
      <c r="J45669" s="34"/>
      <c r="K45669" s="34"/>
      <c r="L45669" s="34"/>
    </row>
    <row r="45670" spans="6:12" x14ac:dyDescent="0.35">
      <c r="F45670" s="34"/>
      <c r="J45670" s="34"/>
      <c r="K45670" s="34"/>
      <c r="L45670" s="34"/>
    </row>
    <row r="45671" spans="6:12" x14ac:dyDescent="0.35">
      <c r="F45671" s="34"/>
      <c r="J45671" s="34"/>
      <c r="K45671" s="34"/>
      <c r="L45671" s="34"/>
    </row>
    <row r="45672" spans="6:12" x14ac:dyDescent="0.35">
      <c r="F45672" s="34"/>
      <c r="J45672" s="34"/>
      <c r="K45672" s="34"/>
      <c r="L45672" s="34"/>
    </row>
    <row r="45673" spans="6:12" x14ac:dyDescent="0.35">
      <c r="F45673" s="34"/>
      <c r="J45673" s="34"/>
      <c r="K45673" s="34"/>
      <c r="L45673" s="34"/>
    </row>
    <row r="45674" spans="6:12" x14ac:dyDescent="0.35">
      <c r="F45674" s="34"/>
      <c r="J45674" s="34"/>
      <c r="K45674" s="34"/>
      <c r="L45674" s="34"/>
    </row>
    <row r="45675" spans="6:12" x14ac:dyDescent="0.35">
      <c r="F45675" s="34"/>
      <c r="J45675" s="34"/>
      <c r="K45675" s="34"/>
      <c r="L45675" s="34"/>
    </row>
    <row r="45676" spans="6:12" x14ac:dyDescent="0.35">
      <c r="F45676" s="34"/>
      <c r="J45676" s="34"/>
      <c r="K45676" s="34"/>
      <c r="L45676" s="34"/>
    </row>
    <row r="45677" spans="6:12" x14ac:dyDescent="0.35">
      <c r="F45677" s="34"/>
      <c r="J45677" s="34"/>
      <c r="K45677" s="34"/>
      <c r="L45677" s="34"/>
    </row>
    <row r="45678" spans="6:12" x14ac:dyDescent="0.35">
      <c r="F45678" s="34"/>
      <c r="J45678" s="34"/>
      <c r="K45678" s="34"/>
      <c r="L45678" s="34"/>
    </row>
    <row r="45679" spans="6:12" x14ac:dyDescent="0.35">
      <c r="F45679" s="34"/>
      <c r="J45679" s="34"/>
      <c r="K45679" s="34"/>
      <c r="L45679" s="34"/>
    </row>
    <row r="45680" spans="6:12" x14ac:dyDescent="0.35">
      <c r="F45680" s="34"/>
      <c r="J45680" s="34"/>
      <c r="K45680" s="34"/>
      <c r="L45680" s="34"/>
    </row>
    <row r="45681" spans="6:12" x14ac:dyDescent="0.35">
      <c r="F45681" s="34"/>
      <c r="J45681" s="34"/>
      <c r="K45681" s="34"/>
      <c r="L45681" s="34"/>
    </row>
    <row r="45682" spans="6:12" x14ac:dyDescent="0.35">
      <c r="F45682" s="34"/>
      <c r="J45682" s="34"/>
      <c r="K45682" s="34"/>
      <c r="L45682" s="34"/>
    </row>
    <row r="45683" spans="6:12" x14ac:dyDescent="0.35">
      <c r="F45683" s="34"/>
      <c r="J45683" s="34"/>
      <c r="K45683" s="34"/>
      <c r="L45683" s="34"/>
    </row>
    <row r="45684" spans="6:12" x14ac:dyDescent="0.35">
      <c r="F45684" s="34"/>
      <c r="J45684" s="34"/>
      <c r="K45684" s="34"/>
      <c r="L45684" s="34"/>
    </row>
    <row r="45685" spans="6:12" x14ac:dyDescent="0.35">
      <c r="F45685" s="34"/>
      <c r="J45685" s="34"/>
      <c r="K45685" s="34"/>
      <c r="L45685" s="34"/>
    </row>
    <row r="45686" spans="6:12" x14ac:dyDescent="0.35">
      <c r="F45686" s="34"/>
      <c r="J45686" s="34"/>
      <c r="K45686" s="34"/>
      <c r="L45686" s="34"/>
    </row>
    <row r="45687" spans="6:12" x14ac:dyDescent="0.35">
      <c r="F45687" s="34"/>
      <c r="J45687" s="34"/>
      <c r="K45687" s="34"/>
      <c r="L45687" s="34"/>
    </row>
    <row r="45688" spans="6:12" x14ac:dyDescent="0.35">
      <c r="F45688" s="34"/>
      <c r="J45688" s="34"/>
      <c r="K45688" s="34"/>
      <c r="L45688" s="34"/>
    </row>
    <row r="45689" spans="6:12" x14ac:dyDescent="0.35">
      <c r="F45689" s="34"/>
      <c r="J45689" s="34"/>
      <c r="K45689" s="34"/>
      <c r="L45689" s="34"/>
    </row>
    <row r="45690" spans="6:12" x14ac:dyDescent="0.35">
      <c r="F45690" s="34"/>
      <c r="J45690" s="34"/>
      <c r="K45690" s="34"/>
      <c r="L45690" s="34"/>
    </row>
    <row r="45691" spans="6:12" x14ac:dyDescent="0.35">
      <c r="F45691" s="34"/>
      <c r="J45691" s="34"/>
      <c r="K45691" s="34"/>
      <c r="L45691" s="34"/>
    </row>
    <row r="45692" spans="6:12" x14ac:dyDescent="0.35">
      <c r="F45692" s="34"/>
      <c r="J45692" s="34"/>
      <c r="K45692" s="34"/>
      <c r="L45692" s="34"/>
    </row>
    <row r="45693" spans="6:12" x14ac:dyDescent="0.35">
      <c r="F45693" s="34"/>
      <c r="J45693" s="34"/>
      <c r="K45693" s="34"/>
      <c r="L45693" s="34"/>
    </row>
    <row r="45694" spans="6:12" x14ac:dyDescent="0.35">
      <c r="F45694" s="34"/>
      <c r="J45694" s="34"/>
      <c r="K45694" s="34"/>
      <c r="L45694" s="34"/>
    </row>
    <row r="45695" spans="6:12" x14ac:dyDescent="0.35">
      <c r="F45695" s="34"/>
      <c r="J45695" s="34"/>
      <c r="K45695" s="34"/>
      <c r="L45695" s="34"/>
    </row>
    <row r="45696" spans="6:12" x14ac:dyDescent="0.35">
      <c r="F45696" s="34"/>
      <c r="J45696" s="34"/>
      <c r="K45696" s="34"/>
      <c r="L45696" s="34"/>
    </row>
    <row r="45697" spans="6:12" x14ac:dyDescent="0.35">
      <c r="F45697" s="34"/>
      <c r="J45697" s="34"/>
      <c r="K45697" s="34"/>
      <c r="L45697" s="34"/>
    </row>
    <row r="45698" spans="6:12" x14ac:dyDescent="0.35">
      <c r="F45698" s="34"/>
      <c r="J45698" s="34"/>
      <c r="K45698" s="34"/>
      <c r="L45698" s="34"/>
    </row>
    <row r="45699" spans="6:12" x14ac:dyDescent="0.35">
      <c r="F45699" s="34"/>
      <c r="J45699" s="34"/>
      <c r="K45699" s="34"/>
      <c r="L45699" s="34"/>
    </row>
    <row r="45700" spans="6:12" x14ac:dyDescent="0.35">
      <c r="F45700" s="34"/>
      <c r="J45700" s="34"/>
      <c r="K45700" s="34"/>
      <c r="L45700" s="34"/>
    </row>
    <row r="45701" spans="6:12" x14ac:dyDescent="0.35">
      <c r="F45701" s="34"/>
      <c r="J45701" s="34"/>
      <c r="K45701" s="34"/>
      <c r="L45701" s="34"/>
    </row>
    <row r="45702" spans="6:12" x14ac:dyDescent="0.35">
      <c r="F45702" s="34"/>
      <c r="J45702" s="34"/>
      <c r="K45702" s="34"/>
      <c r="L45702" s="34"/>
    </row>
    <row r="45703" spans="6:12" x14ac:dyDescent="0.35">
      <c r="F45703" s="34"/>
      <c r="J45703" s="34"/>
      <c r="K45703" s="34"/>
      <c r="L45703" s="34"/>
    </row>
    <row r="45704" spans="6:12" x14ac:dyDescent="0.35">
      <c r="F45704" s="34"/>
      <c r="J45704" s="34"/>
      <c r="K45704" s="34"/>
      <c r="L45704" s="34"/>
    </row>
    <row r="45705" spans="6:12" x14ac:dyDescent="0.35">
      <c r="F45705" s="34"/>
      <c r="J45705" s="34"/>
      <c r="K45705" s="34"/>
      <c r="L45705" s="34"/>
    </row>
    <row r="45706" spans="6:12" x14ac:dyDescent="0.35">
      <c r="F45706" s="34"/>
      <c r="J45706" s="34"/>
      <c r="K45706" s="34"/>
      <c r="L45706" s="34"/>
    </row>
    <row r="45707" spans="6:12" x14ac:dyDescent="0.35">
      <c r="F45707" s="34"/>
      <c r="J45707" s="34"/>
      <c r="K45707" s="34"/>
      <c r="L45707" s="34"/>
    </row>
    <row r="45708" spans="6:12" x14ac:dyDescent="0.35">
      <c r="F45708" s="34"/>
      <c r="J45708" s="34"/>
      <c r="K45708" s="34"/>
      <c r="L45708" s="34"/>
    </row>
    <row r="45709" spans="6:12" x14ac:dyDescent="0.35">
      <c r="F45709" s="34"/>
      <c r="J45709" s="34"/>
      <c r="K45709" s="34"/>
      <c r="L45709" s="34"/>
    </row>
    <row r="45710" spans="6:12" x14ac:dyDescent="0.35">
      <c r="F45710" s="34"/>
      <c r="J45710" s="34"/>
      <c r="K45710" s="34"/>
      <c r="L45710" s="34"/>
    </row>
    <row r="45711" spans="6:12" x14ac:dyDescent="0.35">
      <c r="F45711" s="34"/>
      <c r="J45711" s="34"/>
      <c r="K45711" s="34"/>
      <c r="L45711" s="34"/>
    </row>
    <row r="45712" spans="6:12" x14ac:dyDescent="0.35">
      <c r="F45712" s="34"/>
      <c r="J45712" s="34"/>
      <c r="K45712" s="34"/>
      <c r="L45712" s="34"/>
    </row>
    <row r="45713" spans="6:12" x14ac:dyDescent="0.35">
      <c r="F45713" s="34"/>
      <c r="J45713" s="34"/>
      <c r="K45713" s="34"/>
      <c r="L45713" s="34"/>
    </row>
    <row r="45714" spans="6:12" x14ac:dyDescent="0.35">
      <c r="F45714" s="34"/>
      <c r="J45714" s="34"/>
      <c r="K45714" s="34"/>
      <c r="L45714" s="34"/>
    </row>
    <row r="45715" spans="6:12" x14ac:dyDescent="0.35">
      <c r="F45715" s="34"/>
      <c r="J45715" s="34"/>
      <c r="K45715" s="34"/>
      <c r="L45715" s="34"/>
    </row>
    <row r="45716" spans="6:12" x14ac:dyDescent="0.35">
      <c r="F45716" s="34"/>
      <c r="J45716" s="34"/>
      <c r="K45716" s="34"/>
      <c r="L45716" s="34"/>
    </row>
    <row r="45717" spans="6:12" x14ac:dyDescent="0.35">
      <c r="F45717" s="34"/>
      <c r="J45717" s="34"/>
      <c r="K45717" s="34"/>
      <c r="L45717" s="34"/>
    </row>
    <row r="45718" spans="6:12" x14ac:dyDescent="0.35">
      <c r="F45718" s="34"/>
      <c r="J45718" s="34"/>
      <c r="K45718" s="34"/>
      <c r="L45718" s="34"/>
    </row>
    <row r="45719" spans="6:12" x14ac:dyDescent="0.35">
      <c r="F45719" s="34"/>
      <c r="J45719" s="34"/>
      <c r="K45719" s="34"/>
      <c r="L45719" s="34"/>
    </row>
    <row r="45720" spans="6:12" x14ac:dyDescent="0.35">
      <c r="F45720" s="34"/>
      <c r="J45720" s="34"/>
      <c r="K45720" s="34"/>
      <c r="L45720" s="34"/>
    </row>
    <row r="45721" spans="6:12" x14ac:dyDescent="0.35">
      <c r="F45721" s="34"/>
      <c r="J45721" s="34"/>
      <c r="K45721" s="34"/>
      <c r="L45721" s="34"/>
    </row>
    <row r="45722" spans="6:12" x14ac:dyDescent="0.35">
      <c r="F45722" s="34"/>
      <c r="J45722" s="34"/>
      <c r="K45722" s="34"/>
      <c r="L45722" s="34"/>
    </row>
    <row r="45723" spans="6:12" x14ac:dyDescent="0.35">
      <c r="F45723" s="34"/>
      <c r="J45723" s="34"/>
      <c r="K45723" s="34"/>
      <c r="L45723" s="34"/>
    </row>
    <row r="45724" spans="6:12" x14ac:dyDescent="0.35">
      <c r="F45724" s="34"/>
      <c r="J45724" s="34"/>
      <c r="K45724" s="34"/>
      <c r="L45724" s="34"/>
    </row>
    <row r="45725" spans="6:12" x14ac:dyDescent="0.35">
      <c r="F45725" s="34"/>
      <c r="J45725" s="34"/>
      <c r="K45725" s="34"/>
      <c r="L45725" s="34"/>
    </row>
    <row r="45726" spans="6:12" x14ac:dyDescent="0.35">
      <c r="F45726" s="34"/>
      <c r="J45726" s="34"/>
      <c r="K45726" s="34"/>
      <c r="L45726" s="34"/>
    </row>
    <row r="45727" spans="6:12" x14ac:dyDescent="0.35">
      <c r="F45727" s="34"/>
      <c r="J45727" s="34"/>
      <c r="K45727" s="34"/>
      <c r="L45727" s="34"/>
    </row>
    <row r="45728" spans="6:12" x14ac:dyDescent="0.35">
      <c r="F45728" s="34"/>
      <c r="J45728" s="34"/>
      <c r="K45728" s="34"/>
      <c r="L45728" s="34"/>
    </row>
    <row r="45729" spans="6:12" x14ac:dyDescent="0.35">
      <c r="F45729" s="34"/>
      <c r="J45729" s="34"/>
      <c r="K45729" s="34"/>
      <c r="L45729" s="34"/>
    </row>
    <row r="45730" spans="6:12" x14ac:dyDescent="0.35">
      <c r="F45730" s="34"/>
      <c r="J45730" s="34"/>
      <c r="K45730" s="34"/>
      <c r="L45730" s="34"/>
    </row>
    <row r="45731" spans="6:12" x14ac:dyDescent="0.35">
      <c r="F45731" s="34"/>
      <c r="J45731" s="34"/>
      <c r="K45731" s="34"/>
      <c r="L45731" s="34"/>
    </row>
    <row r="45732" spans="6:12" x14ac:dyDescent="0.35">
      <c r="F45732" s="34"/>
      <c r="J45732" s="34"/>
      <c r="K45732" s="34"/>
      <c r="L45732" s="34"/>
    </row>
    <row r="45733" spans="6:12" x14ac:dyDescent="0.35">
      <c r="F45733" s="34"/>
      <c r="J45733" s="34"/>
      <c r="K45733" s="34"/>
      <c r="L45733" s="34"/>
    </row>
    <row r="45734" spans="6:12" x14ac:dyDescent="0.35">
      <c r="F45734" s="34"/>
      <c r="J45734" s="34"/>
      <c r="K45734" s="34"/>
      <c r="L45734" s="34"/>
    </row>
    <row r="45735" spans="6:12" x14ac:dyDescent="0.35">
      <c r="F45735" s="34"/>
      <c r="J45735" s="34"/>
      <c r="K45735" s="34"/>
      <c r="L45735" s="34"/>
    </row>
    <row r="45736" spans="6:12" x14ac:dyDescent="0.35">
      <c r="F45736" s="34"/>
      <c r="J45736" s="34"/>
      <c r="K45736" s="34"/>
      <c r="L45736" s="34"/>
    </row>
    <row r="45737" spans="6:12" x14ac:dyDescent="0.35">
      <c r="F45737" s="34"/>
      <c r="J45737" s="34"/>
      <c r="K45737" s="34"/>
      <c r="L45737" s="34"/>
    </row>
    <row r="45738" spans="6:12" x14ac:dyDescent="0.35">
      <c r="F45738" s="34"/>
      <c r="J45738" s="34"/>
      <c r="K45738" s="34"/>
      <c r="L45738" s="34"/>
    </row>
    <row r="45739" spans="6:12" x14ac:dyDescent="0.35">
      <c r="F45739" s="34"/>
      <c r="J45739" s="34"/>
      <c r="K45739" s="34"/>
      <c r="L45739" s="34"/>
    </row>
    <row r="45740" spans="6:12" x14ac:dyDescent="0.35">
      <c r="F45740" s="34"/>
      <c r="J45740" s="34"/>
      <c r="K45740" s="34"/>
      <c r="L45740" s="34"/>
    </row>
    <row r="45741" spans="6:12" x14ac:dyDescent="0.35">
      <c r="F45741" s="34"/>
      <c r="J45741" s="34"/>
      <c r="K45741" s="34"/>
      <c r="L45741" s="34"/>
    </row>
    <row r="45742" spans="6:12" x14ac:dyDescent="0.35">
      <c r="F45742" s="34"/>
      <c r="J45742" s="34"/>
      <c r="K45742" s="34"/>
      <c r="L45742" s="34"/>
    </row>
    <row r="45743" spans="6:12" x14ac:dyDescent="0.35">
      <c r="F45743" s="34"/>
      <c r="J45743" s="34"/>
      <c r="K45743" s="34"/>
      <c r="L45743" s="34"/>
    </row>
    <row r="45744" spans="6:12" x14ac:dyDescent="0.35">
      <c r="F45744" s="34"/>
      <c r="J45744" s="34"/>
      <c r="K45744" s="34"/>
      <c r="L45744" s="34"/>
    </row>
    <row r="45745" spans="6:12" x14ac:dyDescent="0.35">
      <c r="F45745" s="34"/>
      <c r="J45745" s="34"/>
      <c r="K45745" s="34"/>
      <c r="L45745" s="34"/>
    </row>
    <row r="45746" spans="6:12" x14ac:dyDescent="0.35">
      <c r="F45746" s="34"/>
      <c r="J45746" s="34"/>
      <c r="K45746" s="34"/>
      <c r="L45746" s="34"/>
    </row>
    <row r="45747" spans="6:12" x14ac:dyDescent="0.35">
      <c r="F45747" s="34"/>
      <c r="J45747" s="34"/>
      <c r="K45747" s="34"/>
      <c r="L45747" s="34"/>
    </row>
    <row r="45748" spans="6:12" x14ac:dyDescent="0.35">
      <c r="F45748" s="34"/>
      <c r="J45748" s="34"/>
      <c r="K45748" s="34"/>
      <c r="L45748" s="34"/>
    </row>
    <row r="45749" spans="6:12" x14ac:dyDescent="0.35">
      <c r="F45749" s="34"/>
      <c r="J45749" s="34"/>
      <c r="K45749" s="34"/>
      <c r="L45749" s="34"/>
    </row>
    <row r="45750" spans="6:12" x14ac:dyDescent="0.35">
      <c r="F45750" s="34"/>
      <c r="J45750" s="34"/>
      <c r="K45750" s="34"/>
      <c r="L45750" s="34"/>
    </row>
    <row r="45751" spans="6:12" x14ac:dyDescent="0.35">
      <c r="F45751" s="34"/>
      <c r="J45751" s="34"/>
      <c r="K45751" s="34"/>
      <c r="L45751" s="34"/>
    </row>
    <row r="45752" spans="6:12" x14ac:dyDescent="0.35">
      <c r="F45752" s="34"/>
      <c r="J45752" s="34"/>
      <c r="K45752" s="34"/>
      <c r="L45752" s="34"/>
    </row>
    <row r="45753" spans="6:12" x14ac:dyDescent="0.35">
      <c r="F45753" s="34"/>
      <c r="J45753" s="34"/>
      <c r="K45753" s="34"/>
      <c r="L45753" s="34"/>
    </row>
    <row r="45754" spans="6:12" x14ac:dyDescent="0.35">
      <c r="F45754" s="34"/>
      <c r="J45754" s="34"/>
      <c r="K45754" s="34"/>
      <c r="L45754" s="34"/>
    </row>
    <row r="45755" spans="6:12" x14ac:dyDescent="0.35">
      <c r="F45755" s="34"/>
      <c r="J45755" s="34"/>
      <c r="K45755" s="34"/>
      <c r="L45755" s="34"/>
    </row>
    <row r="45756" spans="6:12" x14ac:dyDescent="0.35">
      <c r="F45756" s="34"/>
      <c r="J45756" s="34"/>
      <c r="K45756" s="34"/>
      <c r="L45756" s="34"/>
    </row>
    <row r="45757" spans="6:12" x14ac:dyDescent="0.35">
      <c r="F45757" s="34"/>
      <c r="J45757" s="34"/>
      <c r="K45757" s="34"/>
      <c r="L45757" s="34"/>
    </row>
    <row r="45758" spans="6:12" x14ac:dyDescent="0.35">
      <c r="F45758" s="34"/>
      <c r="J45758" s="34"/>
      <c r="K45758" s="34"/>
      <c r="L45758" s="34"/>
    </row>
    <row r="45759" spans="6:12" x14ac:dyDescent="0.35">
      <c r="F45759" s="34"/>
      <c r="J45759" s="34"/>
      <c r="K45759" s="34"/>
      <c r="L45759" s="34"/>
    </row>
    <row r="45760" spans="6:12" x14ac:dyDescent="0.35">
      <c r="F45760" s="34"/>
      <c r="J45760" s="34"/>
      <c r="K45760" s="34"/>
      <c r="L45760" s="34"/>
    </row>
    <row r="45761" spans="6:12" x14ac:dyDescent="0.35">
      <c r="F45761" s="34"/>
      <c r="J45761" s="34"/>
      <c r="K45761" s="34"/>
      <c r="L45761" s="34"/>
    </row>
    <row r="45762" spans="6:12" x14ac:dyDescent="0.35">
      <c r="F45762" s="34"/>
      <c r="J45762" s="34"/>
      <c r="K45762" s="34"/>
      <c r="L45762" s="34"/>
    </row>
    <row r="45763" spans="6:12" x14ac:dyDescent="0.35">
      <c r="F45763" s="34"/>
      <c r="J45763" s="34"/>
      <c r="K45763" s="34"/>
      <c r="L45763" s="34"/>
    </row>
    <row r="45764" spans="6:12" x14ac:dyDescent="0.35">
      <c r="F45764" s="34"/>
      <c r="J45764" s="34"/>
      <c r="K45764" s="34"/>
      <c r="L45764" s="34"/>
    </row>
    <row r="45765" spans="6:12" x14ac:dyDescent="0.35">
      <c r="F45765" s="34"/>
      <c r="J45765" s="34"/>
      <c r="K45765" s="34"/>
      <c r="L45765" s="34"/>
    </row>
    <row r="45766" spans="6:12" x14ac:dyDescent="0.35">
      <c r="F45766" s="34"/>
      <c r="J45766" s="34"/>
      <c r="K45766" s="34"/>
      <c r="L45766" s="34"/>
    </row>
    <row r="45767" spans="6:12" x14ac:dyDescent="0.35">
      <c r="F45767" s="34"/>
      <c r="J45767" s="34"/>
      <c r="K45767" s="34"/>
      <c r="L45767" s="34"/>
    </row>
    <row r="45768" spans="6:12" x14ac:dyDescent="0.35">
      <c r="F45768" s="34"/>
      <c r="J45768" s="34"/>
      <c r="K45768" s="34"/>
      <c r="L45768" s="34"/>
    </row>
    <row r="45769" spans="6:12" x14ac:dyDescent="0.35">
      <c r="F45769" s="34"/>
      <c r="J45769" s="34"/>
      <c r="K45769" s="34"/>
      <c r="L45769" s="34"/>
    </row>
    <row r="45770" spans="6:12" x14ac:dyDescent="0.35">
      <c r="F45770" s="34"/>
      <c r="J45770" s="34"/>
      <c r="K45770" s="34"/>
      <c r="L45770" s="34"/>
    </row>
    <row r="45771" spans="6:12" x14ac:dyDescent="0.35">
      <c r="F45771" s="34"/>
      <c r="J45771" s="34"/>
      <c r="K45771" s="34"/>
      <c r="L45771" s="34"/>
    </row>
    <row r="45772" spans="6:12" x14ac:dyDescent="0.35">
      <c r="F45772" s="34"/>
      <c r="J45772" s="34"/>
      <c r="K45772" s="34"/>
      <c r="L45772" s="34"/>
    </row>
    <row r="45773" spans="6:12" x14ac:dyDescent="0.35">
      <c r="F45773" s="34"/>
      <c r="J45773" s="34"/>
      <c r="K45773" s="34"/>
      <c r="L45773" s="34"/>
    </row>
    <row r="45774" spans="6:12" x14ac:dyDescent="0.35">
      <c r="F45774" s="34"/>
      <c r="J45774" s="34"/>
      <c r="K45774" s="34"/>
      <c r="L45774" s="34"/>
    </row>
    <row r="45775" spans="6:12" x14ac:dyDescent="0.35">
      <c r="F45775" s="34"/>
      <c r="J45775" s="34"/>
      <c r="K45775" s="34"/>
      <c r="L45775" s="34"/>
    </row>
    <row r="45776" spans="6:12" x14ac:dyDescent="0.35">
      <c r="F45776" s="34"/>
      <c r="J45776" s="34"/>
      <c r="K45776" s="34"/>
      <c r="L45776" s="34"/>
    </row>
    <row r="45777" spans="6:12" x14ac:dyDescent="0.35">
      <c r="F45777" s="34"/>
      <c r="J45777" s="34"/>
      <c r="K45777" s="34"/>
      <c r="L45777" s="34"/>
    </row>
    <row r="45778" spans="6:12" x14ac:dyDescent="0.35">
      <c r="F45778" s="34"/>
      <c r="J45778" s="34"/>
      <c r="K45778" s="34"/>
      <c r="L45778" s="34"/>
    </row>
    <row r="45779" spans="6:12" x14ac:dyDescent="0.35">
      <c r="F45779" s="34"/>
      <c r="J45779" s="34"/>
      <c r="K45779" s="34"/>
      <c r="L45779" s="34"/>
    </row>
    <row r="45780" spans="6:12" x14ac:dyDescent="0.35">
      <c r="F45780" s="34"/>
      <c r="J45780" s="34"/>
      <c r="K45780" s="34"/>
      <c r="L45780" s="34"/>
    </row>
    <row r="45781" spans="6:12" x14ac:dyDescent="0.35">
      <c r="F45781" s="34"/>
      <c r="J45781" s="34"/>
      <c r="K45781" s="34"/>
      <c r="L45781" s="34"/>
    </row>
    <row r="45782" spans="6:12" x14ac:dyDescent="0.35">
      <c r="F45782" s="34"/>
      <c r="J45782" s="34"/>
      <c r="K45782" s="34"/>
      <c r="L45782" s="34"/>
    </row>
    <row r="45783" spans="6:12" x14ac:dyDescent="0.35">
      <c r="F45783" s="34"/>
      <c r="J45783" s="34"/>
      <c r="K45783" s="34"/>
      <c r="L45783" s="34"/>
    </row>
    <row r="45784" spans="6:12" x14ac:dyDescent="0.35">
      <c r="F45784" s="34"/>
      <c r="J45784" s="34"/>
      <c r="K45784" s="34"/>
      <c r="L45784" s="34"/>
    </row>
    <row r="45785" spans="6:12" x14ac:dyDescent="0.35">
      <c r="F45785" s="34"/>
      <c r="J45785" s="34"/>
      <c r="K45785" s="34"/>
      <c r="L45785" s="34"/>
    </row>
    <row r="45786" spans="6:12" x14ac:dyDescent="0.35">
      <c r="F45786" s="34"/>
      <c r="J45786" s="34"/>
      <c r="K45786" s="34"/>
      <c r="L45786" s="34"/>
    </row>
    <row r="45787" spans="6:12" x14ac:dyDescent="0.35">
      <c r="F45787" s="34"/>
      <c r="J45787" s="34"/>
      <c r="K45787" s="34"/>
      <c r="L45787" s="34"/>
    </row>
    <row r="45788" spans="6:12" x14ac:dyDescent="0.35">
      <c r="F45788" s="34"/>
      <c r="J45788" s="34"/>
      <c r="K45788" s="34"/>
      <c r="L45788" s="34"/>
    </row>
    <row r="45789" spans="6:12" x14ac:dyDescent="0.35">
      <c r="F45789" s="34"/>
      <c r="J45789" s="34"/>
      <c r="K45789" s="34"/>
      <c r="L45789" s="34"/>
    </row>
    <row r="45790" spans="6:12" x14ac:dyDescent="0.35">
      <c r="F45790" s="34"/>
      <c r="J45790" s="34"/>
      <c r="K45790" s="34"/>
      <c r="L45790" s="34"/>
    </row>
    <row r="45791" spans="6:12" x14ac:dyDescent="0.35">
      <c r="F45791" s="34"/>
      <c r="J45791" s="34"/>
      <c r="K45791" s="34"/>
      <c r="L45791" s="34"/>
    </row>
    <row r="45792" spans="6:12" x14ac:dyDescent="0.35">
      <c r="F45792" s="34"/>
      <c r="J45792" s="34"/>
      <c r="K45792" s="34"/>
      <c r="L45792" s="34"/>
    </row>
    <row r="45793" spans="6:12" x14ac:dyDescent="0.35">
      <c r="F45793" s="34"/>
      <c r="J45793" s="34"/>
      <c r="K45793" s="34"/>
      <c r="L45793" s="34"/>
    </row>
    <row r="45794" spans="6:12" x14ac:dyDescent="0.35">
      <c r="F45794" s="34"/>
      <c r="J45794" s="34"/>
      <c r="K45794" s="34"/>
      <c r="L45794" s="34"/>
    </row>
    <row r="45795" spans="6:12" x14ac:dyDescent="0.35">
      <c r="F45795" s="34"/>
      <c r="J45795" s="34"/>
      <c r="K45795" s="34"/>
      <c r="L45795" s="34"/>
    </row>
    <row r="45796" spans="6:12" x14ac:dyDescent="0.35">
      <c r="F45796" s="34"/>
      <c r="J45796" s="34"/>
      <c r="K45796" s="34"/>
      <c r="L45796" s="34"/>
    </row>
    <row r="45797" spans="6:12" x14ac:dyDescent="0.35">
      <c r="F45797" s="34"/>
      <c r="J45797" s="34"/>
      <c r="K45797" s="34"/>
      <c r="L45797" s="34"/>
    </row>
    <row r="45798" spans="6:12" x14ac:dyDescent="0.35">
      <c r="F45798" s="34"/>
      <c r="J45798" s="34"/>
      <c r="K45798" s="34"/>
      <c r="L45798" s="34"/>
    </row>
    <row r="45799" spans="6:12" x14ac:dyDescent="0.35">
      <c r="F45799" s="34"/>
      <c r="J45799" s="34"/>
      <c r="K45799" s="34"/>
      <c r="L45799" s="34"/>
    </row>
    <row r="45800" spans="6:12" x14ac:dyDescent="0.35">
      <c r="F45800" s="34"/>
      <c r="J45800" s="34"/>
      <c r="K45800" s="34"/>
      <c r="L45800" s="34"/>
    </row>
    <row r="45801" spans="6:12" x14ac:dyDescent="0.35">
      <c r="F45801" s="34"/>
      <c r="J45801" s="34"/>
      <c r="K45801" s="34"/>
      <c r="L45801" s="34"/>
    </row>
    <row r="45802" spans="6:12" x14ac:dyDescent="0.35">
      <c r="F45802" s="34"/>
      <c r="J45802" s="34"/>
      <c r="K45802" s="34"/>
      <c r="L45802" s="34"/>
    </row>
    <row r="45803" spans="6:12" x14ac:dyDescent="0.35">
      <c r="F45803" s="34"/>
      <c r="J45803" s="34"/>
      <c r="K45803" s="34"/>
      <c r="L45803" s="34"/>
    </row>
    <row r="45804" spans="6:12" x14ac:dyDescent="0.35">
      <c r="F45804" s="34"/>
      <c r="J45804" s="34"/>
      <c r="K45804" s="34"/>
      <c r="L45804" s="34"/>
    </row>
    <row r="45805" spans="6:12" x14ac:dyDescent="0.35">
      <c r="F45805" s="34"/>
      <c r="J45805" s="34"/>
      <c r="K45805" s="34"/>
      <c r="L45805" s="34"/>
    </row>
    <row r="45806" spans="6:12" x14ac:dyDescent="0.35">
      <c r="F45806" s="34"/>
      <c r="J45806" s="34"/>
      <c r="K45806" s="34"/>
      <c r="L45806" s="34"/>
    </row>
    <row r="45807" spans="6:12" x14ac:dyDescent="0.35">
      <c r="F45807" s="34"/>
      <c r="J45807" s="34"/>
      <c r="K45807" s="34"/>
      <c r="L45807" s="34"/>
    </row>
    <row r="45808" spans="6:12" x14ac:dyDescent="0.35">
      <c r="F45808" s="34"/>
      <c r="J45808" s="34"/>
      <c r="K45808" s="34"/>
      <c r="L45808" s="34"/>
    </row>
    <row r="45809" spans="6:12" x14ac:dyDescent="0.35">
      <c r="F45809" s="34"/>
      <c r="J45809" s="34"/>
      <c r="K45809" s="34"/>
      <c r="L45809" s="34"/>
    </row>
    <row r="45810" spans="6:12" x14ac:dyDescent="0.35">
      <c r="F45810" s="34"/>
      <c r="J45810" s="34"/>
      <c r="K45810" s="34"/>
      <c r="L45810" s="34"/>
    </row>
    <row r="45811" spans="6:12" x14ac:dyDescent="0.35">
      <c r="F45811" s="34"/>
      <c r="J45811" s="34"/>
      <c r="K45811" s="34"/>
      <c r="L45811" s="34"/>
    </row>
    <row r="45812" spans="6:12" x14ac:dyDescent="0.35">
      <c r="F45812" s="34"/>
      <c r="J45812" s="34"/>
      <c r="K45812" s="34"/>
      <c r="L45812" s="34"/>
    </row>
    <row r="45813" spans="6:12" x14ac:dyDescent="0.35">
      <c r="F45813" s="34"/>
      <c r="J45813" s="34"/>
      <c r="K45813" s="34"/>
      <c r="L45813" s="34"/>
    </row>
    <row r="45814" spans="6:12" x14ac:dyDescent="0.35">
      <c r="F45814" s="34"/>
      <c r="J45814" s="34"/>
      <c r="K45814" s="34"/>
      <c r="L45814" s="34"/>
    </row>
    <row r="45815" spans="6:12" x14ac:dyDescent="0.35">
      <c r="F45815" s="34"/>
      <c r="J45815" s="34"/>
      <c r="K45815" s="34"/>
      <c r="L45815" s="34"/>
    </row>
    <row r="45816" spans="6:12" x14ac:dyDescent="0.35">
      <c r="F45816" s="34"/>
      <c r="J45816" s="34"/>
      <c r="K45816" s="34"/>
      <c r="L45816" s="34"/>
    </row>
    <row r="45817" spans="6:12" x14ac:dyDescent="0.35">
      <c r="F45817" s="34"/>
      <c r="J45817" s="34"/>
      <c r="K45817" s="34"/>
      <c r="L45817" s="34"/>
    </row>
    <row r="45818" spans="6:12" x14ac:dyDescent="0.35">
      <c r="F45818" s="34"/>
      <c r="J45818" s="34"/>
      <c r="K45818" s="34"/>
      <c r="L45818" s="34"/>
    </row>
    <row r="45819" spans="6:12" x14ac:dyDescent="0.35">
      <c r="F45819" s="34"/>
      <c r="J45819" s="34"/>
      <c r="K45819" s="34"/>
      <c r="L45819" s="34"/>
    </row>
    <row r="45820" spans="6:12" x14ac:dyDescent="0.35">
      <c r="F45820" s="34"/>
      <c r="J45820" s="34"/>
      <c r="K45820" s="34"/>
      <c r="L45820" s="34"/>
    </row>
    <row r="45821" spans="6:12" x14ac:dyDescent="0.35">
      <c r="F45821" s="34"/>
      <c r="J45821" s="34"/>
      <c r="K45821" s="34"/>
      <c r="L45821" s="34"/>
    </row>
    <row r="45822" spans="6:12" x14ac:dyDescent="0.35">
      <c r="F45822" s="34"/>
      <c r="J45822" s="34"/>
      <c r="K45822" s="34"/>
      <c r="L45822" s="34"/>
    </row>
    <row r="45823" spans="6:12" x14ac:dyDescent="0.35">
      <c r="F45823" s="34"/>
      <c r="J45823" s="34"/>
      <c r="K45823" s="34"/>
      <c r="L45823" s="34"/>
    </row>
    <row r="45824" spans="6:12" x14ac:dyDescent="0.35">
      <c r="F45824" s="34"/>
      <c r="J45824" s="34"/>
      <c r="K45824" s="34"/>
      <c r="L45824" s="34"/>
    </row>
    <row r="45825" spans="6:12" x14ac:dyDescent="0.35">
      <c r="F45825" s="34"/>
      <c r="J45825" s="34"/>
      <c r="K45825" s="34"/>
      <c r="L45825" s="34"/>
    </row>
    <row r="45826" spans="6:12" x14ac:dyDescent="0.35">
      <c r="F45826" s="34"/>
      <c r="J45826" s="34"/>
      <c r="K45826" s="34"/>
      <c r="L45826" s="34"/>
    </row>
    <row r="45827" spans="6:12" x14ac:dyDescent="0.35">
      <c r="F45827" s="34"/>
      <c r="J45827" s="34"/>
      <c r="K45827" s="34"/>
      <c r="L45827" s="34"/>
    </row>
    <row r="45828" spans="6:12" x14ac:dyDescent="0.35">
      <c r="F45828" s="34"/>
      <c r="J45828" s="34"/>
      <c r="K45828" s="34"/>
      <c r="L45828" s="34"/>
    </row>
    <row r="45829" spans="6:12" x14ac:dyDescent="0.35">
      <c r="F45829" s="34"/>
      <c r="J45829" s="34"/>
      <c r="K45829" s="34"/>
      <c r="L45829" s="34"/>
    </row>
    <row r="45830" spans="6:12" x14ac:dyDescent="0.35">
      <c r="F45830" s="34"/>
      <c r="J45830" s="34"/>
      <c r="K45830" s="34"/>
      <c r="L45830" s="34"/>
    </row>
    <row r="45831" spans="6:12" x14ac:dyDescent="0.35">
      <c r="F45831" s="34"/>
      <c r="J45831" s="34"/>
      <c r="K45831" s="34"/>
      <c r="L45831" s="34"/>
    </row>
    <row r="45832" spans="6:12" x14ac:dyDescent="0.35">
      <c r="F45832" s="34"/>
      <c r="J45832" s="34"/>
      <c r="K45832" s="34"/>
      <c r="L45832" s="34"/>
    </row>
    <row r="45833" spans="6:12" x14ac:dyDescent="0.35">
      <c r="F45833" s="34"/>
      <c r="J45833" s="34"/>
      <c r="K45833" s="34"/>
      <c r="L45833" s="34"/>
    </row>
    <row r="45834" spans="6:12" x14ac:dyDescent="0.35">
      <c r="F45834" s="34"/>
      <c r="J45834" s="34"/>
      <c r="K45834" s="34"/>
      <c r="L45834" s="34"/>
    </row>
    <row r="45835" spans="6:12" x14ac:dyDescent="0.35">
      <c r="F45835" s="34"/>
      <c r="J45835" s="34"/>
      <c r="K45835" s="34"/>
      <c r="L45835" s="34"/>
    </row>
    <row r="45836" spans="6:12" x14ac:dyDescent="0.35">
      <c r="F45836" s="34"/>
      <c r="J45836" s="34"/>
      <c r="K45836" s="34"/>
      <c r="L45836" s="34"/>
    </row>
    <row r="45837" spans="6:12" x14ac:dyDescent="0.35">
      <c r="F45837" s="34"/>
      <c r="J45837" s="34"/>
      <c r="K45837" s="34"/>
      <c r="L45837" s="34"/>
    </row>
    <row r="45838" spans="6:12" x14ac:dyDescent="0.35">
      <c r="F45838" s="34"/>
      <c r="J45838" s="34"/>
      <c r="K45838" s="34"/>
      <c r="L45838" s="34"/>
    </row>
    <row r="45839" spans="6:12" x14ac:dyDescent="0.35">
      <c r="F45839" s="34"/>
      <c r="J45839" s="34"/>
      <c r="K45839" s="34"/>
      <c r="L45839" s="34"/>
    </row>
    <row r="45840" spans="6:12" x14ac:dyDescent="0.35">
      <c r="F45840" s="34"/>
      <c r="J45840" s="34"/>
      <c r="K45840" s="34"/>
      <c r="L45840" s="34"/>
    </row>
    <row r="45841" spans="6:12" x14ac:dyDescent="0.35">
      <c r="F45841" s="34"/>
      <c r="J45841" s="34"/>
      <c r="K45841" s="34"/>
      <c r="L45841" s="34"/>
    </row>
    <row r="45842" spans="6:12" x14ac:dyDescent="0.35">
      <c r="F45842" s="34"/>
      <c r="J45842" s="34"/>
      <c r="K45842" s="34"/>
      <c r="L45842" s="34"/>
    </row>
    <row r="45843" spans="6:12" x14ac:dyDescent="0.35">
      <c r="F45843" s="34"/>
      <c r="J45843" s="34"/>
      <c r="K45843" s="34"/>
      <c r="L45843" s="34"/>
    </row>
    <row r="45844" spans="6:12" x14ac:dyDescent="0.35">
      <c r="F45844" s="34"/>
      <c r="J45844" s="34"/>
      <c r="K45844" s="34"/>
      <c r="L45844" s="34"/>
    </row>
    <row r="45845" spans="6:12" x14ac:dyDescent="0.35">
      <c r="F45845" s="34"/>
      <c r="J45845" s="34"/>
      <c r="K45845" s="34"/>
      <c r="L45845" s="34"/>
    </row>
    <row r="45846" spans="6:12" x14ac:dyDescent="0.35">
      <c r="F45846" s="34"/>
      <c r="J45846" s="34"/>
      <c r="K45846" s="34"/>
      <c r="L45846" s="34"/>
    </row>
    <row r="45847" spans="6:12" x14ac:dyDescent="0.35">
      <c r="F45847" s="34"/>
      <c r="J45847" s="34"/>
      <c r="K45847" s="34"/>
      <c r="L45847" s="34"/>
    </row>
    <row r="45848" spans="6:12" x14ac:dyDescent="0.35">
      <c r="F45848" s="34"/>
      <c r="J45848" s="34"/>
      <c r="K45848" s="34"/>
      <c r="L45848" s="34"/>
    </row>
    <row r="45849" spans="6:12" x14ac:dyDescent="0.35">
      <c r="F45849" s="34"/>
      <c r="J45849" s="34"/>
      <c r="K45849" s="34"/>
      <c r="L45849" s="34"/>
    </row>
    <row r="45850" spans="6:12" x14ac:dyDescent="0.35">
      <c r="F45850" s="34"/>
      <c r="J45850" s="34"/>
      <c r="K45850" s="34"/>
      <c r="L45850" s="34"/>
    </row>
    <row r="45851" spans="6:12" x14ac:dyDescent="0.35">
      <c r="F45851" s="34"/>
      <c r="J45851" s="34"/>
      <c r="K45851" s="34"/>
      <c r="L45851" s="34"/>
    </row>
    <row r="45852" spans="6:12" x14ac:dyDescent="0.35">
      <c r="F45852" s="34"/>
      <c r="J45852" s="34"/>
      <c r="K45852" s="34"/>
      <c r="L45852" s="34"/>
    </row>
    <row r="45853" spans="6:12" x14ac:dyDescent="0.35">
      <c r="F45853" s="34"/>
      <c r="J45853" s="34"/>
      <c r="K45853" s="34"/>
      <c r="L45853" s="34"/>
    </row>
    <row r="45854" spans="6:12" x14ac:dyDescent="0.35">
      <c r="F45854" s="34"/>
      <c r="J45854" s="34"/>
      <c r="K45854" s="34"/>
      <c r="L45854" s="34"/>
    </row>
    <row r="45855" spans="6:12" x14ac:dyDescent="0.35">
      <c r="F45855" s="34"/>
      <c r="J45855" s="34"/>
      <c r="K45855" s="34"/>
      <c r="L45855" s="34"/>
    </row>
    <row r="45856" spans="6:12" x14ac:dyDescent="0.35">
      <c r="F45856" s="34"/>
      <c r="J45856" s="34"/>
      <c r="K45856" s="34"/>
      <c r="L45856" s="34"/>
    </row>
    <row r="45857" spans="6:12" x14ac:dyDescent="0.35">
      <c r="F45857" s="34"/>
      <c r="J45857" s="34"/>
      <c r="K45857" s="34"/>
      <c r="L45857" s="34"/>
    </row>
    <row r="45858" spans="6:12" x14ac:dyDescent="0.35">
      <c r="F45858" s="34"/>
      <c r="J45858" s="34"/>
      <c r="K45858" s="34"/>
      <c r="L45858" s="34"/>
    </row>
    <row r="45859" spans="6:12" x14ac:dyDescent="0.35">
      <c r="F45859" s="34"/>
      <c r="J45859" s="34"/>
      <c r="K45859" s="34"/>
      <c r="L45859" s="34"/>
    </row>
    <row r="45860" spans="6:12" x14ac:dyDescent="0.35">
      <c r="F45860" s="34"/>
      <c r="J45860" s="34"/>
      <c r="K45860" s="34"/>
      <c r="L45860" s="34"/>
    </row>
    <row r="45861" spans="6:12" x14ac:dyDescent="0.35">
      <c r="F45861" s="34"/>
      <c r="J45861" s="34"/>
      <c r="K45861" s="34"/>
      <c r="L45861" s="34"/>
    </row>
    <row r="45862" spans="6:12" x14ac:dyDescent="0.35">
      <c r="F45862" s="34"/>
      <c r="J45862" s="34"/>
      <c r="K45862" s="34"/>
      <c r="L45862" s="34"/>
    </row>
    <row r="45863" spans="6:12" x14ac:dyDescent="0.35">
      <c r="F45863" s="34"/>
      <c r="J45863" s="34"/>
      <c r="K45863" s="34"/>
      <c r="L45863" s="34"/>
    </row>
    <row r="45864" spans="6:12" x14ac:dyDescent="0.35">
      <c r="F45864" s="34"/>
      <c r="J45864" s="34"/>
      <c r="K45864" s="34"/>
      <c r="L45864" s="34"/>
    </row>
    <row r="45865" spans="6:12" x14ac:dyDescent="0.35">
      <c r="F45865" s="34"/>
      <c r="J45865" s="34"/>
      <c r="K45865" s="34"/>
      <c r="L45865" s="34"/>
    </row>
    <row r="45866" spans="6:12" x14ac:dyDescent="0.35">
      <c r="F45866" s="34"/>
      <c r="J45866" s="34"/>
      <c r="K45866" s="34"/>
      <c r="L45866" s="34"/>
    </row>
    <row r="45867" spans="6:12" x14ac:dyDescent="0.35">
      <c r="F45867" s="34"/>
      <c r="J45867" s="34"/>
      <c r="K45867" s="34"/>
      <c r="L45867" s="34"/>
    </row>
    <row r="45868" spans="6:12" x14ac:dyDescent="0.35">
      <c r="F45868" s="34"/>
      <c r="J45868" s="34"/>
      <c r="K45868" s="34"/>
      <c r="L45868" s="34"/>
    </row>
    <row r="45869" spans="6:12" x14ac:dyDescent="0.35">
      <c r="F45869" s="34"/>
      <c r="J45869" s="34"/>
      <c r="K45869" s="34"/>
      <c r="L45869" s="34"/>
    </row>
    <row r="45870" spans="6:12" x14ac:dyDescent="0.35">
      <c r="F45870" s="34"/>
      <c r="J45870" s="34"/>
      <c r="K45870" s="34"/>
      <c r="L45870" s="34"/>
    </row>
    <row r="45871" spans="6:12" x14ac:dyDescent="0.35">
      <c r="F45871" s="34"/>
      <c r="J45871" s="34"/>
      <c r="K45871" s="34"/>
      <c r="L45871" s="34"/>
    </row>
    <row r="45872" spans="6:12" x14ac:dyDescent="0.35">
      <c r="F45872" s="34"/>
      <c r="J45872" s="34"/>
      <c r="K45872" s="34"/>
      <c r="L45872" s="34"/>
    </row>
    <row r="45873" spans="6:12" x14ac:dyDescent="0.35">
      <c r="F45873" s="34"/>
      <c r="J45873" s="34"/>
      <c r="K45873" s="34"/>
      <c r="L45873" s="34"/>
    </row>
    <row r="45874" spans="6:12" x14ac:dyDescent="0.35">
      <c r="F45874" s="34"/>
      <c r="J45874" s="34"/>
      <c r="K45874" s="34"/>
      <c r="L45874" s="34"/>
    </row>
    <row r="45875" spans="6:12" x14ac:dyDescent="0.35">
      <c r="F45875" s="34"/>
      <c r="J45875" s="34"/>
      <c r="K45875" s="34"/>
      <c r="L45875" s="34"/>
    </row>
    <row r="45876" spans="6:12" x14ac:dyDescent="0.35">
      <c r="F45876" s="34"/>
      <c r="J45876" s="34"/>
      <c r="K45876" s="34"/>
      <c r="L45876" s="34"/>
    </row>
    <row r="45877" spans="6:12" x14ac:dyDescent="0.35">
      <c r="F45877" s="34"/>
      <c r="J45877" s="34"/>
      <c r="K45877" s="34"/>
      <c r="L45877" s="34"/>
    </row>
    <row r="45878" spans="6:12" x14ac:dyDescent="0.35">
      <c r="F45878" s="34"/>
      <c r="J45878" s="34"/>
      <c r="K45878" s="34"/>
      <c r="L45878" s="34"/>
    </row>
    <row r="45879" spans="6:12" x14ac:dyDescent="0.35">
      <c r="F45879" s="34"/>
      <c r="J45879" s="34"/>
      <c r="K45879" s="34"/>
      <c r="L45879" s="34"/>
    </row>
    <row r="45880" spans="6:12" x14ac:dyDescent="0.35">
      <c r="F45880" s="34"/>
      <c r="J45880" s="34"/>
      <c r="K45880" s="34"/>
      <c r="L45880" s="34"/>
    </row>
    <row r="45881" spans="6:12" x14ac:dyDescent="0.35">
      <c r="F45881" s="34"/>
      <c r="J45881" s="34"/>
      <c r="K45881" s="34"/>
      <c r="L45881" s="34"/>
    </row>
    <row r="45882" spans="6:12" x14ac:dyDescent="0.35">
      <c r="F45882" s="34"/>
      <c r="J45882" s="34"/>
      <c r="K45882" s="34"/>
      <c r="L45882" s="34"/>
    </row>
    <row r="45883" spans="6:12" x14ac:dyDescent="0.35">
      <c r="F45883" s="34"/>
      <c r="J45883" s="34"/>
      <c r="K45883" s="34"/>
      <c r="L45883" s="34"/>
    </row>
    <row r="45884" spans="6:12" x14ac:dyDescent="0.35">
      <c r="F45884" s="34"/>
      <c r="J45884" s="34"/>
      <c r="K45884" s="34"/>
      <c r="L45884" s="34"/>
    </row>
    <row r="45885" spans="6:12" x14ac:dyDescent="0.35">
      <c r="F45885" s="34"/>
      <c r="J45885" s="34"/>
      <c r="K45885" s="34"/>
      <c r="L45885" s="34"/>
    </row>
    <row r="45886" spans="6:12" x14ac:dyDescent="0.35">
      <c r="F45886" s="34"/>
      <c r="J45886" s="34"/>
      <c r="K45886" s="34"/>
      <c r="L45886" s="34"/>
    </row>
    <row r="45887" spans="6:12" x14ac:dyDescent="0.35">
      <c r="F45887" s="34"/>
      <c r="J45887" s="34"/>
      <c r="K45887" s="34"/>
      <c r="L45887" s="34"/>
    </row>
    <row r="45888" spans="6:12" x14ac:dyDescent="0.35">
      <c r="F45888" s="34"/>
      <c r="J45888" s="34"/>
      <c r="K45888" s="34"/>
      <c r="L45888" s="34"/>
    </row>
    <row r="45889" spans="6:12" x14ac:dyDescent="0.35">
      <c r="F45889" s="34"/>
      <c r="J45889" s="34"/>
      <c r="K45889" s="34"/>
      <c r="L45889" s="34"/>
    </row>
    <row r="45890" spans="6:12" x14ac:dyDescent="0.35">
      <c r="F45890" s="34"/>
      <c r="J45890" s="34"/>
      <c r="K45890" s="34"/>
      <c r="L45890" s="34"/>
    </row>
    <row r="45891" spans="6:12" x14ac:dyDescent="0.35">
      <c r="F45891" s="34"/>
      <c r="J45891" s="34"/>
      <c r="K45891" s="34"/>
      <c r="L45891" s="34"/>
    </row>
    <row r="45892" spans="6:12" x14ac:dyDescent="0.35">
      <c r="F45892" s="34"/>
      <c r="J45892" s="34"/>
      <c r="K45892" s="34"/>
      <c r="L45892" s="34"/>
    </row>
    <row r="45893" spans="6:12" x14ac:dyDescent="0.35">
      <c r="F45893" s="34"/>
      <c r="J45893" s="34"/>
      <c r="K45893" s="34"/>
      <c r="L45893" s="34"/>
    </row>
    <row r="45894" spans="6:12" x14ac:dyDescent="0.35">
      <c r="F45894" s="34"/>
      <c r="J45894" s="34"/>
      <c r="K45894" s="34"/>
      <c r="L45894" s="34"/>
    </row>
    <row r="45895" spans="6:12" x14ac:dyDescent="0.35">
      <c r="F45895" s="34"/>
      <c r="J45895" s="34"/>
      <c r="K45895" s="34"/>
      <c r="L45895" s="34"/>
    </row>
    <row r="45896" spans="6:12" x14ac:dyDescent="0.35">
      <c r="F45896" s="34"/>
      <c r="J45896" s="34"/>
      <c r="K45896" s="34"/>
      <c r="L45896" s="34"/>
    </row>
    <row r="45897" spans="6:12" x14ac:dyDescent="0.35">
      <c r="F45897" s="34"/>
      <c r="J45897" s="34"/>
      <c r="K45897" s="34"/>
      <c r="L45897" s="34"/>
    </row>
    <row r="45898" spans="6:12" x14ac:dyDescent="0.35">
      <c r="F45898" s="34"/>
      <c r="J45898" s="34"/>
      <c r="K45898" s="34"/>
      <c r="L45898" s="34"/>
    </row>
    <row r="45899" spans="6:12" x14ac:dyDescent="0.35">
      <c r="F45899" s="34"/>
      <c r="J45899" s="34"/>
      <c r="K45899" s="34"/>
      <c r="L45899" s="34"/>
    </row>
    <row r="45900" spans="6:12" x14ac:dyDescent="0.35">
      <c r="F45900" s="34"/>
      <c r="J45900" s="34"/>
      <c r="K45900" s="34"/>
      <c r="L45900" s="34"/>
    </row>
    <row r="45901" spans="6:12" x14ac:dyDescent="0.35">
      <c r="F45901" s="34"/>
      <c r="J45901" s="34"/>
      <c r="K45901" s="34"/>
      <c r="L45901" s="34"/>
    </row>
    <row r="45902" spans="6:12" x14ac:dyDescent="0.35">
      <c r="F45902" s="34"/>
      <c r="J45902" s="34"/>
      <c r="K45902" s="34"/>
      <c r="L45902" s="34"/>
    </row>
    <row r="45903" spans="6:12" x14ac:dyDescent="0.35">
      <c r="F45903" s="34"/>
      <c r="J45903" s="34"/>
      <c r="K45903" s="34"/>
      <c r="L45903" s="34"/>
    </row>
    <row r="45904" spans="6:12" x14ac:dyDescent="0.35">
      <c r="F45904" s="34"/>
      <c r="J45904" s="34"/>
      <c r="K45904" s="34"/>
      <c r="L45904" s="34"/>
    </row>
    <row r="45905" spans="6:12" x14ac:dyDescent="0.35">
      <c r="F45905" s="34"/>
      <c r="J45905" s="34"/>
      <c r="K45905" s="34"/>
      <c r="L45905" s="34"/>
    </row>
    <row r="45906" spans="6:12" x14ac:dyDescent="0.35">
      <c r="F45906" s="34"/>
      <c r="J45906" s="34"/>
      <c r="K45906" s="34"/>
      <c r="L45906" s="34"/>
    </row>
    <row r="45907" spans="6:12" x14ac:dyDescent="0.35">
      <c r="F45907" s="34"/>
      <c r="J45907" s="34"/>
      <c r="K45907" s="34"/>
      <c r="L45907" s="34"/>
    </row>
    <row r="45908" spans="6:12" x14ac:dyDescent="0.35">
      <c r="F45908" s="34"/>
      <c r="J45908" s="34"/>
      <c r="K45908" s="34"/>
      <c r="L45908" s="34"/>
    </row>
    <row r="45909" spans="6:12" x14ac:dyDescent="0.35">
      <c r="F45909" s="34"/>
      <c r="J45909" s="34"/>
      <c r="K45909" s="34"/>
      <c r="L45909" s="34"/>
    </row>
    <row r="45910" spans="6:12" x14ac:dyDescent="0.35">
      <c r="F45910" s="34"/>
      <c r="J45910" s="34"/>
      <c r="K45910" s="34"/>
      <c r="L45910" s="34"/>
    </row>
    <row r="45911" spans="6:12" x14ac:dyDescent="0.35">
      <c r="F45911" s="34"/>
      <c r="J45911" s="34"/>
      <c r="K45911" s="34"/>
      <c r="L45911" s="34"/>
    </row>
    <row r="45912" spans="6:12" x14ac:dyDescent="0.35">
      <c r="F45912" s="34"/>
      <c r="J45912" s="34"/>
      <c r="K45912" s="34"/>
      <c r="L45912" s="34"/>
    </row>
    <row r="45913" spans="6:12" x14ac:dyDescent="0.35">
      <c r="F45913" s="34"/>
      <c r="J45913" s="34"/>
      <c r="K45913" s="34"/>
      <c r="L45913" s="34"/>
    </row>
    <row r="45914" spans="6:12" x14ac:dyDescent="0.35">
      <c r="F45914" s="34"/>
      <c r="J45914" s="34"/>
      <c r="K45914" s="34"/>
      <c r="L45914" s="34"/>
    </row>
    <row r="45915" spans="6:12" x14ac:dyDescent="0.35">
      <c r="F45915" s="34"/>
      <c r="J45915" s="34"/>
      <c r="K45915" s="34"/>
      <c r="L45915" s="34"/>
    </row>
    <row r="45916" spans="6:12" x14ac:dyDescent="0.35">
      <c r="F45916" s="34"/>
      <c r="J45916" s="34"/>
      <c r="K45916" s="34"/>
      <c r="L45916" s="34"/>
    </row>
    <row r="45917" spans="6:12" x14ac:dyDescent="0.35">
      <c r="F45917" s="34"/>
      <c r="J45917" s="34"/>
      <c r="K45917" s="34"/>
      <c r="L45917" s="34"/>
    </row>
    <row r="45918" spans="6:12" x14ac:dyDescent="0.35">
      <c r="F45918" s="34"/>
      <c r="J45918" s="34"/>
      <c r="K45918" s="34"/>
      <c r="L45918" s="34"/>
    </row>
    <row r="45919" spans="6:12" x14ac:dyDescent="0.35">
      <c r="F45919" s="34"/>
      <c r="J45919" s="34"/>
      <c r="K45919" s="34"/>
      <c r="L45919" s="34"/>
    </row>
    <row r="45920" spans="6:12" x14ac:dyDescent="0.35">
      <c r="F45920" s="34"/>
      <c r="J45920" s="34"/>
      <c r="K45920" s="34"/>
      <c r="L45920" s="34"/>
    </row>
    <row r="45921" spans="6:12" x14ac:dyDescent="0.35">
      <c r="F45921" s="34"/>
      <c r="J45921" s="34"/>
      <c r="K45921" s="34"/>
      <c r="L45921" s="34"/>
    </row>
    <row r="45922" spans="6:12" x14ac:dyDescent="0.35">
      <c r="F45922" s="34"/>
      <c r="J45922" s="34"/>
      <c r="K45922" s="34"/>
      <c r="L45922" s="34"/>
    </row>
    <row r="45923" spans="6:12" x14ac:dyDescent="0.35">
      <c r="F45923" s="34"/>
      <c r="J45923" s="34"/>
      <c r="K45923" s="34"/>
      <c r="L45923" s="34"/>
    </row>
    <row r="45924" spans="6:12" x14ac:dyDescent="0.35">
      <c r="F45924" s="34"/>
      <c r="J45924" s="34"/>
      <c r="K45924" s="34"/>
      <c r="L45924" s="34"/>
    </row>
    <row r="45925" spans="6:12" x14ac:dyDescent="0.35">
      <c r="F45925" s="34"/>
      <c r="J45925" s="34"/>
      <c r="K45925" s="34"/>
      <c r="L45925" s="34"/>
    </row>
    <row r="45926" spans="6:12" x14ac:dyDescent="0.35">
      <c r="F45926" s="34"/>
      <c r="J45926" s="34"/>
      <c r="K45926" s="34"/>
      <c r="L45926" s="34"/>
    </row>
    <row r="45927" spans="6:12" x14ac:dyDescent="0.35">
      <c r="F45927" s="34"/>
      <c r="J45927" s="34"/>
      <c r="K45927" s="34"/>
      <c r="L45927" s="34"/>
    </row>
    <row r="45928" spans="6:12" x14ac:dyDescent="0.35">
      <c r="F45928" s="34"/>
      <c r="J45928" s="34"/>
      <c r="K45928" s="34"/>
      <c r="L45928" s="34"/>
    </row>
    <row r="45929" spans="6:12" x14ac:dyDescent="0.35">
      <c r="F45929" s="34"/>
      <c r="J45929" s="34"/>
      <c r="K45929" s="34"/>
      <c r="L45929" s="34"/>
    </row>
    <row r="45930" spans="6:12" x14ac:dyDescent="0.35">
      <c r="F45930" s="34"/>
      <c r="J45930" s="34"/>
      <c r="K45930" s="34"/>
      <c r="L45930" s="34"/>
    </row>
    <row r="45931" spans="6:12" x14ac:dyDescent="0.35">
      <c r="F45931" s="34"/>
      <c r="J45931" s="34"/>
      <c r="K45931" s="34"/>
      <c r="L45931" s="34"/>
    </row>
    <row r="45932" spans="6:12" x14ac:dyDescent="0.35">
      <c r="F45932" s="34"/>
      <c r="J45932" s="34"/>
      <c r="K45932" s="34"/>
      <c r="L45932" s="34"/>
    </row>
    <row r="45933" spans="6:12" x14ac:dyDescent="0.35">
      <c r="F45933" s="34"/>
      <c r="J45933" s="34"/>
      <c r="K45933" s="34"/>
      <c r="L45933" s="34"/>
    </row>
    <row r="45934" spans="6:12" x14ac:dyDescent="0.35">
      <c r="F45934" s="34"/>
      <c r="J45934" s="34"/>
      <c r="K45934" s="34"/>
      <c r="L45934" s="34"/>
    </row>
    <row r="45935" spans="6:12" x14ac:dyDescent="0.35">
      <c r="F45935" s="34"/>
      <c r="J45935" s="34"/>
      <c r="K45935" s="34"/>
      <c r="L45935" s="34"/>
    </row>
    <row r="45936" spans="6:12" x14ac:dyDescent="0.35">
      <c r="F45936" s="34"/>
      <c r="J45936" s="34"/>
      <c r="K45936" s="34"/>
      <c r="L45936" s="34"/>
    </row>
    <row r="45937" spans="6:12" x14ac:dyDescent="0.35">
      <c r="F45937" s="34"/>
      <c r="J45937" s="34"/>
      <c r="K45937" s="34"/>
      <c r="L45937" s="34"/>
    </row>
    <row r="45938" spans="6:12" x14ac:dyDescent="0.35">
      <c r="F45938" s="34"/>
      <c r="J45938" s="34"/>
      <c r="K45938" s="34"/>
      <c r="L45938" s="34"/>
    </row>
    <row r="45939" spans="6:12" x14ac:dyDescent="0.35">
      <c r="F45939" s="34"/>
      <c r="J45939" s="34"/>
      <c r="K45939" s="34"/>
      <c r="L45939" s="34"/>
    </row>
    <row r="45940" spans="6:12" x14ac:dyDescent="0.35">
      <c r="F45940" s="34"/>
      <c r="J45940" s="34"/>
      <c r="K45940" s="34"/>
      <c r="L45940" s="34"/>
    </row>
    <row r="45941" spans="6:12" x14ac:dyDescent="0.35">
      <c r="F45941" s="34"/>
      <c r="J45941" s="34"/>
      <c r="K45941" s="34"/>
      <c r="L45941" s="34"/>
    </row>
    <row r="45942" spans="6:12" x14ac:dyDescent="0.35">
      <c r="F45942" s="34"/>
      <c r="J45942" s="34"/>
      <c r="K45942" s="34"/>
      <c r="L45942" s="34"/>
    </row>
    <row r="45943" spans="6:12" x14ac:dyDescent="0.35">
      <c r="F45943" s="34"/>
      <c r="J45943" s="34"/>
      <c r="K45943" s="34"/>
      <c r="L45943" s="34"/>
    </row>
    <row r="45944" spans="6:12" x14ac:dyDescent="0.35">
      <c r="F45944" s="34"/>
      <c r="J45944" s="34"/>
      <c r="K45944" s="34"/>
      <c r="L45944" s="34"/>
    </row>
    <row r="45945" spans="6:12" x14ac:dyDescent="0.35">
      <c r="F45945" s="34"/>
      <c r="J45945" s="34"/>
      <c r="K45945" s="34"/>
      <c r="L45945" s="34"/>
    </row>
    <row r="45946" spans="6:12" x14ac:dyDescent="0.35">
      <c r="F45946" s="34"/>
      <c r="J45946" s="34"/>
      <c r="K45946" s="34"/>
      <c r="L45946" s="34"/>
    </row>
    <row r="45947" spans="6:12" x14ac:dyDescent="0.35">
      <c r="F45947" s="34"/>
      <c r="J45947" s="34"/>
      <c r="K45947" s="34"/>
      <c r="L45947" s="34"/>
    </row>
    <row r="45948" spans="6:12" x14ac:dyDescent="0.35">
      <c r="F45948" s="34"/>
      <c r="J45948" s="34"/>
      <c r="K45948" s="34"/>
      <c r="L45948" s="34"/>
    </row>
    <row r="45949" spans="6:12" x14ac:dyDescent="0.35">
      <c r="F45949" s="34"/>
      <c r="J45949" s="34"/>
      <c r="K45949" s="34"/>
      <c r="L45949" s="34"/>
    </row>
    <row r="45950" spans="6:12" x14ac:dyDescent="0.35">
      <c r="F45950" s="34"/>
      <c r="J45950" s="34"/>
      <c r="K45950" s="34"/>
      <c r="L45950" s="34"/>
    </row>
    <row r="45951" spans="6:12" x14ac:dyDescent="0.35">
      <c r="F45951" s="34"/>
      <c r="J45951" s="34"/>
      <c r="K45951" s="34"/>
      <c r="L45951" s="34"/>
    </row>
    <row r="45952" spans="6:12" x14ac:dyDescent="0.35">
      <c r="F45952" s="34"/>
      <c r="J45952" s="34"/>
      <c r="K45952" s="34"/>
      <c r="L45952" s="34"/>
    </row>
    <row r="45953" spans="6:12" x14ac:dyDescent="0.35">
      <c r="F45953" s="34"/>
      <c r="J45953" s="34"/>
      <c r="K45953" s="34"/>
      <c r="L45953" s="34"/>
    </row>
    <row r="45954" spans="6:12" x14ac:dyDescent="0.35">
      <c r="F45954" s="34"/>
      <c r="J45954" s="34"/>
      <c r="K45954" s="34"/>
      <c r="L45954" s="34"/>
    </row>
    <row r="45955" spans="6:12" x14ac:dyDescent="0.35">
      <c r="F45955" s="34"/>
      <c r="J45955" s="34"/>
      <c r="K45955" s="34"/>
      <c r="L45955" s="34"/>
    </row>
    <row r="45956" spans="6:12" x14ac:dyDescent="0.35">
      <c r="F45956" s="34"/>
      <c r="J45956" s="34"/>
      <c r="K45956" s="34"/>
      <c r="L45956" s="34"/>
    </row>
    <row r="45957" spans="6:12" x14ac:dyDescent="0.35">
      <c r="F45957" s="34"/>
      <c r="J45957" s="34"/>
      <c r="K45957" s="34"/>
      <c r="L45957" s="34"/>
    </row>
    <row r="45958" spans="6:12" x14ac:dyDescent="0.35">
      <c r="F45958" s="34"/>
      <c r="J45958" s="34"/>
      <c r="K45958" s="34"/>
      <c r="L45958" s="34"/>
    </row>
    <row r="45959" spans="6:12" x14ac:dyDescent="0.35">
      <c r="F45959" s="34"/>
      <c r="J45959" s="34"/>
      <c r="K45959" s="34"/>
      <c r="L45959" s="34"/>
    </row>
    <row r="45960" spans="6:12" x14ac:dyDescent="0.35">
      <c r="F45960" s="34"/>
      <c r="J45960" s="34"/>
      <c r="K45960" s="34"/>
      <c r="L45960" s="34"/>
    </row>
    <row r="45961" spans="6:12" x14ac:dyDescent="0.35">
      <c r="F45961" s="34"/>
      <c r="J45961" s="34"/>
      <c r="K45961" s="34"/>
      <c r="L45961" s="34"/>
    </row>
    <row r="45962" spans="6:12" x14ac:dyDescent="0.35">
      <c r="F45962" s="34"/>
      <c r="J45962" s="34"/>
      <c r="K45962" s="34"/>
      <c r="L45962" s="34"/>
    </row>
    <row r="45963" spans="6:12" x14ac:dyDescent="0.35">
      <c r="F45963" s="34"/>
      <c r="J45963" s="34"/>
      <c r="K45963" s="34"/>
      <c r="L45963" s="34"/>
    </row>
    <row r="45964" spans="6:12" x14ac:dyDescent="0.35">
      <c r="F45964" s="34"/>
      <c r="J45964" s="34"/>
      <c r="K45964" s="34"/>
      <c r="L45964" s="34"/>
    </row>
    <row r="45965" spans="6:12" x14ac:dyDescent="0.35">
      <c r="F45965" s="34"/>
      <c r="J45965" s="34"/>
      <c r="K45965" s="34"/>
      <c r="L45965" s="34"/>
    </row>
    <row r="45966" spans="6:12" x14ac:dyDescent="0.35">
      <c r="F45966" s="34"/>
      <c r="J45966" s="34"/>
      <c r="K45966" s="34"/>
      <c r="L45966" s="34"/>
    </row>
    <row r="45967" spans="6:12" x14ac:dyDescent="0.35">
      <c r="F45967" s="34"/>
      <c r="J45967" s="34"/>
      <c r="K45967" s="34"/>
      <c r="L45967" s="34"/>
    </row>
    <row r="45968" spans="6:12" x14ac:dyDescent="0.35">
      <c r="F45968" s="34"/>
      <c r="J45968" s="34"/>
      <c r="K45968" s="34"/>
      <c r="L45968" s="34"/>
    </row>
    <row r="45969" spans="6:12" x14ac:dyDescent="0.35">
      <c r="F45969" s="34"/>
      <c r="J45969" s="34"/>
      <c r="K45969" s="34"/>
      <c r="L45969" s="34"/>
    </row>
    <row r="45970" spans="6:12" x14ac:dyDescent="0.35">
      <c r="F45970" s="34"/>
      <c r="J45970" s="34"/>
      <c r="K45970" s="34"/>
      <c r="L45970" s="34"/>
    </row>
    <row r="45971" spans="6:12" x14ac:dyDescent="0.35">
      <c r="F45971" s="34"/>
      <c r="J45971" s="34"/>
      <c r="K45971" s="34"/>
      <c r="L45971" s="34"/>
    </row>
    <row r="45972" spans="6:12" x14ac:dyDescent="0.35">
      <c r="F45972" s="34"/>
      <c r="J45972" s="34"/>
      <c r="K45972" s="34"/>
      <c r="L45972" s="34"/>
    </row>
    <row r="45973" spans="6:12" x14ac:dyDescent="0.35">
      <c r="F45973" s="34"/>
      <c r="J45973" s="34"/>
      <c r="K45973" s="34"/>
      <c r="L45973" s="34"/>
    </row>
    <row r="45974" spans="6:12" x14ac:dyDescent="0.35">
      <c r="F45974" s="34"/>
      <c r="J45974" s="34"/>
      <c r="K45974" s="34"/>
      <c r="L45974" s="34"/>
    </row>
    <row r="45975" spans="6:12" x14ac:dyDescent="0.35">
      <c r="F45975" s="34"/>
      <c r="J45975" s="34"/>
      <c r="K45975" s="34"/>
      <c r="L45975" s="34"/>
    </row>
    <row r="45976" spans="6:12" x14ac:dyDescent="0.35">
      <c r="F45976" s="34"/>
      <c r="J45976" s="34"/>
      <c r="K45976" s="34"/>
      <c r="L45976" s="34"/>
    </row>
    <row r="45977" spans="6:12" x14ac:dyDescent="0.35">
      <c r="F45977" s="34"/>
      <c r="J45977" s="34"/>
      <c r="K45977" s="34"/>
      <c r="L45977" s="34"/>
    </row>
    <row r="45978" spans="6:12" x14ac:dyDescent="0.35">
      <c r="F45978" s="34"/>
      <c r="J45978" s="34"/>
      <c r="K45978" s="34"/>
      <c r="L45978" s="34"/>
    </row>
    <row r="45979" spans="6:12" x14ac:dyDescent="0.35">
      <c r="F45979" s="34"/>
      <c r="J45979" s="34"/>
      <c r="K45979" s="34"/>
      <c r="L45979" s="34"/>
    </row>
    <row r="45980" spans="6:12" x14ac:dyDescent="0.35">
      <c r="F45980" s="34"/>
      <c r="J45980" s="34"/>
      <c r="K45980" s="34"/>
      <c r="L45980" s="34"/>
    </row>
    <row r="45981" spans="6:12" x14ac:dyDescent="0.35">
      <c r="F45981" s="34"/>
      <c r="J45981" s="34"/>
      <c r="K45981" s="34"/>
      <c r="L45981" s="34"/>
    </row>
    <row r="45982" spans="6:12" x14ac:dyDescent="0.35">
      <c r="F45982" s="34"/>
      <c r="J45982" s="34"/>
      <c r="K45982" s="34"/>
      <c r="L45982" s="34"/>
    </row>
    <row r="45983" spans="6:12" x14ac:dyDescent="0.35">
      <c r="F45983" s="34"/>
      <c r="J45983" s="34"/>
      <c r="K45983" s="34"/>
      <c r="L45983" s="34"/>
    </row>
    <row r="45984" spans="6:12" x14ac:dyDescent="0.35">
      <c r="F45984" s="34"/>
      <c r="J45984" s="34"/>
      <c r="K45984" s="34"/>
      <c r="L45984" s="34"/>
    </row>
    <row r="45985" spans="6:12" x14ac:dyDescent="0.35">
      <c r="F45985" s="34"/>
      <c r="J45985" s="34"/>
      <c r="K45985" s="34"/>
      <c r="L45985" s="34"/>
    </row>
    <row r="45986" spans="6:12" x14ac:dyDescent="0.35">
      <c r="F45986" s="34"/>
      <c r="J45986" s="34"/>
      <c r="K45986" s="34"/>
      <c r="L45986" s="34"/>
    </row>
    <row r="45987" spans="6:12" x14ac:dyDescent="0.35">
      <c r="F45987" s="34"/>
      <c r="J45987" s="34"/>
      <c r="K45987" s="34"/>
      <c r="L45987" s="34"/>
    </row>
    <row r="45988" spans="6:12" x14ac:dyDescent="0.35">
      <c r="F45988" s="34"/>
      <c r="J45988" s="34"/>
      <c r="K45988" s="34"/>
      <c r="L45988" s="34"/>
    </row>
    <row r="45989" spans="6:12" x14ac:dyDescent="0.35">
      <c r="F45989" s="34"/>
      <c r="J45989" s="34"/>
      <c r="K45989" s="34"/>
      <c r="L45989" s="34"/>
    </row>
    <row r="45990" spans="6:12" x14ac:dyDescent="0.35">
      <c r="F45990" s="34"/>
      <c r="J45990" s="34"/>
      <c r="K45990" s="34"/>
      <c r="L45990" s="34"/>
    </row>
    <row r="45991" spans="6:12" x14ac:dyDescent="0.35">
      <c r="F45991" s="34"/>
      <c r="J45991" s="34"/>
      <c r="K45991" s="34"/>
      <c r="L45991" s="34"/>
    </row>
    <row r="45992" spans="6:12" x14ac:dyDescent="0.35">
      <c r="F45992" s="34"/>
      <c r="J45992" s="34"/>
      <c r="K45992" s="34"/>
      <c r="L45992" s="34"/>
    </row>
    <row r="45993" spans="6:12" x14ac:dyDescent="0.35">
      <c r="F45993" s="34"/>
      <c r="J45993" s="34"/>
      <c r="K45993" s="34"/>
      <c r="L45993" s="34"/>
    </row>
    <row r="45994" spans="6:12" x14ac:dyDescent="0.35">
      <c r="F45994" s="34"/>
      <c r="J45994" s="34"/>
      <c r="K45994" s="34"/>
      <c r="L45994" s="34"/>
    </row>
    <row r="45995" spans="6:12" x14ac:dyDescent="0.35">
      <c r="F45995" s="34"/>
      <c r="J45995" s="34"/>
      <c r="K45995" s="34"/>
      <c r="L45995" s="34"/>
    </row>
    <row r="45996" spans="6:12" x14ac:dyDescent="0.35">
      <c r="F45996" s="34"/>
      <c r="J45996" s="34"/>
      <c r="K45996" s="34"/>
      <c r="L45996" s="34"/>
    </row>
    <row r="45997" spans="6:12" x14ac:dyDescent="0.35">
      <c r="F45997" s="34"/>
      <c r="J45997" s="34"/>
      <c r="K45997" s="34"/>
      <c r="L45997" s="34"/>
    </row>
    <row r="45998" spans="6:12" x14ac:dyDescent="0.35">
      <c r="F45998" s="34"/>
      <c r="J45998" s="34"/>
      <c r="K45998" s="34"/>
      <c r="L45998" s="34"/>
    </row>
    <row r="45999" spans="6:12" x14ac:dyDescent="0.35">
      <c r="F45999" s="34"/>
      <c r="J45999" s="34"/>
      <c r="K45999" s="34"/>
      <c r="L45999" s="34"/>
    </row>
    <row r="46000" spans="6:12" x14ac:dyDescent="0.35">
      <c r="F46000" s="34"/>
      <c r="J46000" s="34"/>
      <c r="K46000" s="34"/>
      <c r="L46000" s="34"/>
    </row>
    <row r="46001" spans="6:12" x14ac:dyDescent="0.35">
      <c r="F46001" s="34"/>
      <c r="J46001" s="34"/>
      <c r="K46001" s="34"/>
      <c r="L46001" s="34"/>
    </row>
    <row r="46002" spans="6:12" x14ac:dyDescent="0.35">
      <c r="F46002" s="34"/>
      <c r="J46002" s="34"/>
      <c r="K46002" s="34"/>
      <c r="L46002" s="34"/>
    </row>
    <row r="46003" spans="6:12" x14ac:dyDescent="0.35">
      <c r="F46003" s="34"/>
      <c r="J46003" s="34"/>
      <c r="K46003" s="34"/>
      <c r="L46003" s="34"/>
    </row>
    <row r="46004" spans="6:12" x14ac:dyDescent="0.35">
      <c r="F46004" s="34"/>
      <c r="J46004" s="34"/>
      <c r="K46004" s="34"/>
      <c r="L46004" s="34"/>
    </row>
    <row r="46005" spans="6:12" x14ac:dyDescent="0.35">
      <c r="F46005" s="34"/>
      <c r="J46005" s="34"/>
      <c r="K46005" s="34"/>
      <c r="L46005" s="34"/>
    </row>
    <row r="46006" spans="6:12" x14ac:dyDescent="0.35">
      <c r="F46006" s="34"/>
      <c r="J46006" s="34"/>
      <c r="K46006" s="34"/>
      <c r="L46006" s="34"/>
    </row>
    <row r="46007" spans="6:12" x14ac:dyDescent="0.35">
      <c r="F46007" s="34"/>
      <c r="J46007" s="34"/>
      <c r="K46007" s="34"/>
      <c r="L46007" s="34"/>
    </row>
    <row r="46008" spans="6:12" x14ac:dyDescent="0.35">
      <c r="F46008" s="34"/>
      <c r="J46008" s="34"/>
      <c r="K46008" s="34"/>
      <c r="L46008" s="34"/>
    </row>
    <row r="46009" spans="6:12" x14ac:dyDescent="0.35">
      <c r="F46009" s="34"/>
      <c r="J46009" s="34"/>
      <c r="K46009" s="34"/>
      <c r="L46009" s="34"/>
    </row>
    <row r="46010" spans="6:12" x14ac:dyDescent="0.35">
      <c r="F46010" s="34"/>
      <c r="J46010" s="34"/>
      <c r="K46010" s="34"/>
      <c r="L46010" s="34"/>
    </row>
    <row r="46011" spans="6:12" x14ac:dyDescent="0.35">
      <c r="F46011" s="34"/>
      <c r="J46011" s="34"/>
      <c r="K46011" s="34"/>
      <c r="L46011" s="34"/>
    </row>
    <row r="46012" spans="6:12" x14ac:dyDescent="0.35">
      <c r="F46012" s="34"/>
      <c r="J46012" s="34"/>
      <c r="K46012" s="34"/>
      <c r="L46012" s="34"/>
    </row>
    <row r="46013" spans="6:12" x14ac:dyDescent="0.35">
      <c r="F46013" s="34"/>
      <c r="J46013" s="34"/>
      <c r="K46013" s="34"/>
      <c r="L46013" s="34"/>
    </row>
    <row r="46014" spans="6:12" x14ac:dyDescent="0.35">
      <c r="F46014" s="34"/>
      <c r="J46014" s="34"/>
      <c r="K46014" s="34"/>
      <c r="L46014" s="34"/>
    </row>
    <row r="46015" spans="6:12" x14ac:dyDescent="0.35">
      <c r="F46015" s="34"/>
      <c r="J46015" s="34"/>
      <c r="K46015" s="34"/>
      <c r="L46015" s="34"/>
    </row>
    <row r="46016" spans="6:12" x14ac:dyDescent="0.35">
      <c r="F46016" s="34"/>
      <c r="J46016" s="34"/>
      <c r="K46016" s="34"/>
      <c r="L46016" s="34"/>
    </row>
    <row r="46017" spans="6:12" x14ac:dyDescent="0.35">
      <c r="F46017" s="34"/>
      <c r="J46017" s="34"/>
      <c r="K46017" s="34"/>
      <c r="L46017" s="34"/>
    </row>
    <row r="46018" spans="6:12" x14ac:dyDescent="0.35">
      <c r="F46018" s="34"/>
      <c r="J46018" s="34"/>
      <c r="K46018" s="34"/>
      <c r="L46018" s="34"/>
    </row>
    <row r="46019" spans="6:12" x14ac:dyDescent="0.35">
      <c r="F46019" s="34"/>
      <c r="J46019" s="34"/>
      <c r="K46019" s="34"/>
      <c r="L46019" s="34"/>
    </row>
    <row r="46020" spans="6:12" x14ac:dyDescent="0.35">
      <c r="F46020" s="34"/>
      <c r="J46020" s="34"/>
      <c r="K46020" s="34"/>
      <c r="L46020" s="34"/>
    </row>
    <row r="46021" spans="6:12" x14ac:dyDescent="0.35">
      <c r="F46021" s="34"/>
      <c r="J46021" s="34"/>
      <c r="K46021" s="34"/>
      <c r="L46021" s="34"/>
    </row>
    <row r="46022" spans="6:12" x14ac:dyDescent="0.35">
      <c r="F46022" s="34"/>
      <c r="J46022" s="34"/>
      <c r="K46022" s="34"/>
      <c r="L46022" s="34"/>
    </row>
    <row r="46023" spans="6:12" x14ac:dyDescent="0.35">
      <c r="F46023" s="34"/>
      <c r="J46023" s="34"/>
      <c r="K46023" s="34"/>
      <c r="L46023" s="34"/>
    </row>
    <row r="46024" spans="6:12" x14ac:dyDescent="0.35">
      <c r="F46024" s="34"/>
      <c r="J46024" s="34"/>
      <c r="K46024" s="34"/>
      <c r="L46024" s="34"/>
    </row>
    <row r="46025" spans="6:12" x14ac:dyDescent="0.35">
      <c r="F46025" s="34"/>
      <c r="J46025" s="34"/>
      <c r="K46025" s="34"/>
      <c r="L46025" s="34"/>
    </row>
    <row r="46026" spans="6:12" x14ac:dyDescent="0.35">
      <c r="F46026" s="34"/>
      <c r="J46026" s="34"/>
      <c r="K46026" s="34"/>
      <c r="L46026" s="34"/>
    </row>
    <row r="46027" spans="6:12" x14ac:dyDescent="0.35">
      <c r="F46027" s="34"/>
      <c r="J46027" s="34"/>
      <c r="K46027" s="34"/>
      <c r="L46027" s="34"/>
    </row>
    <row r="46028" spans="6:12" x14ac:dyDescent="0.35">
      <c r="F46028" s="34"/>
      <c r="J46028" s="34"/>
      <c r="K46028" s="34"/>
      <c r="L46028" s="34"/>
    </row>
    <row r="46029" spans="6:12" x14ac:dyDescent="0.35">
      <c r="F46029" s="34"/>
      <c r="J46029" s="34"/>
      <c r="K46029" s="34"/>
      <c r="L46029" s="34"/>
    </row>
    <row r="46030" spans="6:12" x14ac:dyDescent="0.35">
      <c r="F46030" s="34"/>
      <c r="J46030" s="34"/>
      <c r="K46030" s="34"/>
      <c r="L46030" s="34"/>
    </row>
    <row r="46031" spans="6:12" x14ac:dyDescent="0.35">
      <c r="F46031" s="34"/>
      <c r="J46031" s="34"/>
      <c r="K46031" s="34"/>
      <c r="L46031" s="34"/>
    </row>
    <row r="46032" spans="6:12" x14ac:dyDescent="0.35">
      <c r="F46032" s="34"/>
      <c r="J46032" s="34"/>
      <c r="K46032" s="34"/>
      <c r="L46032" s="34"/>
    </row>
    <row r="46033" spans="6:12" x14ac:dyDescent="0.35">
      <c r="F46033" s="34"/>
      <c r="J46033" s="34"/>
      <c r="K46033" s="34"/>
      <c r="L46033" s="34"/>
    </row>
    <row r="46034" spans="6:12" x14ac:dyDescent="0.35">
      <c r="F46034" s="34"/>
      <c r="J46034" s="34"/>
      <c r="K46034" s="34"/>
      <c r="L46034" s="34"/>
    </row>
    <row r="46035" spans="6:12" x14ac:dyDescent="0.35">
      <c r="F46035" s="34"/>
      <c r="J46035" s="34"/>
      <c r="K46035" s="34"/>
      <c r="L46035" s="34"/>
    </row>
    <row r="46036" spans="6:12" x14ac:dyDescent="0.35">
      <c r="F46036" s="34"/>
      <c r="J46036" s="34"/>
      <c r="K46036" s="34"/>
      <c r="L46036" s="34"/>
    </row>
    <row r="46037" spans="6:12" x14ac:dyDescent="0.35">
      <c r="F46037" s="34"/>
      <c r="J46037" s="34"/>
      <c r="K46037" s="34"/>
      <c r="L46037" s="34"/>
    </row>
    <row r="46038" spans="6:12" x14ac:dyDescent="0.35">
      <c r="F46038" s="34"/>
      <c r="J46038" s="34"/>
      <c r="K46038" s="34"/>
      <c r="L46038" s="34"/>
    </row>
    <row r="46039" spans="6:12" x14ac:dyDescent="0.35">
      <c r="F46039" s="34"/>
      <c r="J46039" s="34"/>
      <c r="K46039" s="34"/>
      <c r="L46039" s="34"/>
    </row>
    <row r="46040" spans="6:12" x14ac:dyDescent="0.35">
      <c r="F46040" s="34"/>
      <c r="J46040" s="34"/>
      <c r="K46040" s="34"/>
      <c r="L46040" s="34"/>
    </row>
    <row r="46041" spans="6:12" x14ac:dyDescent="0.35">
      <c r="F46041" s="34"/>
      <c r="J46041" s="34"/>
      <c r="K46041" s="34"/>
      <c r="L46041" s="34"/>
    </row>
    <row r="46042" spans="6:12" x14ac:dyDescent="0.35">
      <c r="F46042" s="34"/>
      <c r="J46042" s="34"/>
      <c r="K46042" s="34"/>
      <c r="L46042" s="34"/>
    </row>
    <row r="46043" spans="6:12" x14ac:dyDescent="0.35">
      <c r="F46043" s="34"/>
      <c r="J46043" s="34"/>
      <c r="K46043" s="34"/>
      <c r="L46043" s="34"/>
    </row>
    <row r="46044" spans="6:12" x14ac:dyDescent="0.35">
      <c r="F46044" s="34"/>
      <c r="J46044" s="34"/>
      <c r="K46044" s="34"/>
      <c r="L46044" s="34"/>
    </row>
    <row r="46045" spans="6:12" x14ac:dyDescent="0.35">
      <c r="F46045" s="34"/>
      <c r="J46045" s="34"/>
      <c r="K46045" s="34"/>
      <c r="L46045" s="34"/>
    </row>
    <row r="46046" spans="6:12" x14ac:dyDescent="0.35">
      <c r="F46046" s="34"/>
      <c r="J46046" s="34"/>
      <c r="K46046" s="34"/>
      <c r="L46046" s="34"/>
    </row>
    <row r="46047" spans="6:12" x14ac:dyDescent="0.35">
      <c r="F46047" s="34"/>
      <c r="J46047" s="34"/>
      <c r="K46047" s="34"/>
      <c r="L46047" s="34"/>
    </row>
    <row r="46048" spans="6:12" x14ac:dyDescent="0.35">
      <c r="F46048" s="34"/>
      <c r="J46048" s="34"/>
      <c r="K46048" s="34"/>
      <c r="L46048" s="34"/>
    </row>
    <row r="46049" spans="6:12" x14ac:dyDescent="0.35">
      <c r="F46049" s="34"/>
      <c r="J46049" s="34"/>
      <c r="K46049" s="34"/>
      <c r="L46049" s="34"/>
    </row>
    <row r="46050" spans="6:12" x14ac:dyDescent="0.35">
      <c r="F46050" s="34"/>
      <c r="J46050" s="34"/>
      <c r="K46050" s="34"/>
      <c r="L46050" s="34"/>
    </row>
    <row r="46051" spans="6:12" x14ac:dyDescent="0.35">
      <c r="F46051" s="34"/>
      <c r="J46051" s="34"/>
      <c r="K46051" s="34"/>
      <c r="L46051" s="34"/>
    </row>
    <row r="46052" spans="6:12" x14ac:dyDescent="0.35">
      <c r="F46052" s="34"/>
      <c r="J46052" s="34"/>
      <c r="K46052" s="34"/>
      <c r="L46052" s="34"/>
    </row>
    <row r="46053" spans="6:12" x14ac:dyDescent="0.35">
      <c r="F46053" s="34"/>
      <c r="J46053" s="34"/>
      <c r="K46053" s="34"/>
      <c r="L46053" s="34"/>
    </row>
    <row r="46054" spans="6:12" x14ac:dyDescent="0.35">
      <c r="F46054" s="34"/>
      <c r="J46054" s="34"/>
      <c r="K46054" s="34"/>
      <c r="L46054" s="34"/>
    </row>
    <row r="46055" spans="6:12" x14ac:dyDescent="0.35">
      <c r="F46055" s="34"/>
      <c r="J46055" s="34"/>
      <c r="K46055" s="34"/>
      <c r="L46055" s="34"/>
    </row>
    <row r="46056" spans="6:12" x14ac:dyDescent="0.35">
      <c r="F46056" s="34"/>
      <c r="J46056" s="34"/>
      <c r="K46056" s="34"/>
      <c r="L46056" s="34"/>
    </row>
    <row r="46057" spans="6:12" x14ac:dyDescent="0.35">
      <c r="F46057" s="34"/>
      <c r="J46057" s="34"/>
      <c r="K46057" s="34"/>
      <c r="L46057" s="34"/>
    </row>
    <row r="46058" spans="6:12" x14ac:dyDescent="0.35">
      <c r="F46058" s="34"/>
      <c r="J46058" s="34"/>
      <c r="K46058" s="34"/>
      <c r="L46058" s="34"/>
    </row>
    <row r="46059" spans="6:12" x14ac:dyDescent="0.35">
      <c r="F46059" s="34"/>
      <c r="J46059" s="34"/>
      <c r="K46059" s="34"/>
      <c r="L46059" s="34"/>
    </row>
    <row r="46060" spans="6:12" x14ac:dyDescent="0.35">
      <c r="F46060" s="34"/>
      <c r="J46060" s="34"/>
      <c r="K46060" s="34"/>
      <c r="L46060" s="34"/>
    </row>
    <row r="46061" spans="6:12" x14ac:dyDescent="0.35">
      <c r="F46061" s="34"/>
      <c r="J46061" s="34"/>
      <c r="K46061" s="34"/>
      <c r="L46061" s="34"/>
    </row>
    <row r="46062" spans="6:12" x14ac:dyDescent="0.35">
      <c r="F46062" s="34"/>
      <c r="J46062" s="34"/>
      <c r="K46062" s="34"/>
      <c r="L46062" s="34"/>
    </row>
    <row r="46063" spans="6:12" x14ac:dyDescent="0.35">
      <c r="F46063" s="34"/>
      <c r="J46063" s="34"/>
      <c r="K46063" s="34"/>
      <c r="L46063" s="34"/>
    </row>
    <row r="46064" spans="6:12" x14ac:dyDescent="0.35">
      <c r="F46064" s="34"/>
      <c r="J46064" s="34"/>
      <c r="K46064" s="34"/>
      <c r="L46064" s="34"/>
    </row>
    <row r="46065" spans="6:12" x14ac:dyDescent="0.35">
      <c r="F46065" s="34"/>
      <c r="J46065" s="34"/>
      <c r="K46065" s="34"/>
      <c r="L46065" s="34"/>
    </row>
    <row r="46066" spans="6:12" x14ac:dyDescent="0.35">
      <c r="F46066" s="34"/>
      <c r="J46066" s="34"/>
      <c r="K46066" s="34"/>
      <c r="L46066" s="34"/>
    </row>
    <row r="46067" spans="6:12" x14ac:dyDescent="0.35">
      <c r="F46067" s="34"/>
      <c r="J46067" s="34"/>
      <c r="K46067" s="34"/>
      <c r="L46067" s="34"/>
    </row>
    <row r="46068" spans="6:12" x14ac:dyDescent="0.35">
      <c r="F46068" s="34"/>
      <c r="J46068" s="34"/>
      <c r="K46068" s="34"/>
      <c r="L46068" s="34"/>
    </row>
    <row r="46069" spans="6:12" x14ac:dyDescent="0.35">
      <c r="F46069" s="34"/>
      <c r="J46069" s="34"/>
      <c r="K46069" s="34"/>
      <c r="L46069" s="34"/>
    </row>
    <row r="46070" spans="6:12" x14ac:dyDescent="0.35">
      <c r="F46070" s="34"/>
      <c r="J46070" s="34"/>
      <c r="K46070" s="34"/>
      <c r="L46070" s="34"/>
    </row>
    <row r="46071" spans="6:12" x14ac:dyDescent="0.35">
      <c r="F46071" s="34"/>
      <c r="J46071" s="34"/>
      <c r="K46071" s="34"/>
      <c r="L46071" s="34"/>
    </row>
    <row r="46072" spans="6:12" x14ac:dyDescent="0.35">
      <c r="F46072" s="34"/>
      <c r="J46072" s="34"/>
      <c r="K46072" s="34"/>
      <c r="L46072" s="34"/>
    </row>
    <row r="46073" spans="6:12" x14ac:dyDescent="0.35">
      <c r="F46073" s="34"/>
      <c r="J46073" s="34"/>
      <c r="K46073" s="34"/>
      <c r="L46073" s="34"/>
    </row>
    <row r="46074" spans="6:12" x14ac:dyDescent="0.35">
      <c r="F46074" s="34"/>
      <c r="J46074" s="34"/>
      <c r="K46074" s="34"/>
      <c r="L46074" s="34"/>
    </row>
    <row r="46075" spans="6:12" x14ac:dyDescent="0.35">
      <c r="F46075" s="34"/>
      <c r="J46075" s="34"/>
      <c r="K46075" s="34"/>
      <c r="L46075" s="34"/>
    </row>
    <row r="46076" spans="6:12" x14ac:dyDescent="0.35">
      <c r="F46076" s="34"/>
      <c r="J46076" s="34"/>
      <c r="K46076" s="34"/>
      <c r="L46076" s="34"/>
    </row>
    <row r="46077" spans="6:12" x14ac:dyDescent="0.35">
      <c r="F46077" s="34"/>
      <c r="J46077" s="34"/>
      <c r="K46077" s="34"/>
      <c r="L46077" s="34"/>
    </row>
    <row r="46078" spans="6:12" x14ac:dyDescent="0.35">
      <c r="F46078" s="34"/>
      <c r="J46078" s="34"/>
      <c r="K46078" s="34"/>
      <c r="L46078" s="34"/>
    </row>
    <row r="46079" spans="6:12" x14ac:dyDescent="0.35">
      <c r="F46079" s="34"/>
      <c r="J46079" s="34"/>
      <c r="K46079" s="34"/>
      <c r="L46079" s="34"/>
    </row>
    <row r="46080" spans="6:12" x14ac:dyDescent="0.35">
      <c r="F46080" s="34"/>
      <c r="J46080" s="34"/>
      <c r="K46080" s="34"/>
      <c r="L46080" s="34"/>
    </row>
    <row r="46081" spans="6:12" x14ac:dyDescent="0.35">
      <c r="F46081" s="34"/>
      <c r="J46081" s="34"/>
      <c r="K46081" s="34"/>
      <c r="L46081" s="34"/>
    </row>
    <row r="46082" spans="6:12" x14ac:dyDescent="0.35">
      <c r="F46082" s="34"/>
      <c r="J46082" s="34"/>
      <c r="K46082" s="34"/>
      <c r="L46082" s="34"/>
    </row>
    <row r="46083" spans="6:12" x14ac:dyDescent="0.35">
      <c r="F46083" s="34"/>
      <c r="J46083" s="34"/>
      <c r="K46083" s="34"/>
      <c r="L46083" s="34"/>
    </row>
    <row r="46084" spans="6:12" x14ac:dyDescent="0.35">
      <c r="F46084" s="34"/>
      <c r="J46084" s="34"/>
      <c r="K46084" s="34"/>
      <c r="L46084" s="34"/>
    </row>
    <row r="46085" spans="6:12" x14ac:dyDescent="0.35">
      <c r="F46085" s="34"/>
      <c r="J46085" s="34"/>
      <c r="K46085" s="34"/>
      <c r="L46085" s="34"/>
    </row>
    <row r="46086" spans="6:12" x14ac:dyDescent="0.35">
      <c r="F46086" s="34"/>
      <c r="J46086" s="34"/>
      <c r="K46086" s="34"/>
      <c r="L46086" s="34"/>
    </row>
    <row r="46087" spans="6:12" x14ac:dyDescent="0.35">
      <c r="F46087" s="34"/>
      <c r="J46087" s="34"/>
      <c r="K46087" s="34"/>
      <c r="L46087" s="34"/>
    </row>
    <row r="46088" spans="6:12" x14ac:dyDescent="0.35">
      <c r="F46088" s="34"/>
      <c r="J46088" s="34"/>
      <c r="K46088" s="34"/>
      <c r="L46088" s="34"/>
    </row>
    <row r="46089" spans="6:12" x14ac:dyDescent="0.35">
      <c r="F46089" s="34"/>
      <c r="J46089" s="34"/>
      <c r="K46089" s="34"/>
      <c r="L46089" s="34"/>
    </row>
    <row r="46090" spans="6:12" x14ac:dyDescent="0.35">
      <c r="F46090" s="34"/>
      <c r="J46090" s="34"/>
      <c r="K46090" s="34"/>
      <c r="L46090" s="34"/>
    </row>
    <row r="46091" spans="6:12" x14ac:dyDescent="0.35">
      <c r="F46091" s="34"/>
      <c r="J46091" s="34"/>
      <c r="K46091" s="34"/>
      <c r="L46091" s="34"/>
    </row>
    <row r="46092" spans="6:12" x14ac:dyDescent="0.35">
      <c r="F46092" s="34"/>
      <c r="J46092" s="34"/>
      <c r="K46092" s="34"/>
      <c r="L46092" s="34"/>
    </row>
    <row r="46093" spans="6:12" x14ac:dyDescent="0.35">
      <c r="F46093" s="34"/>
      <c r="J46093" s="34"/>
      <c r="K46093" s="34"/>
      <c r="L46093" s="34"/>
    </row>
    <row r="46094" spans="6:12" x14ac:dyDescent="0.35">
      <c r="F46094" s="34"/>
      <c r="J46094" s="34"/>
      <c r="K46094" s="34"/>
      <c r="L46094" s="34"/>
    </row>
    <row r="46095" spans="6:12" x14ac:dyDescent="0.35">
      <c r="F46095" s="34"/>
      <c r="J46095" s="34"/>
      <c r="K46095" s="34"/>
      <c r="L46095" s="34"/>
    </row>
    <row r="46096" spans="6:12" x14ac:dyDescent="0.35">
      <c r="F46096" s="34"/>
      <c r="J46096" s="34"/>
      <c r="K46096" s="34"/>
      <c r="L46096" s="34"/>
    </row>
    <row r="46097" spans="6:12" x14ac:dyDescent="0.35">
      <c r="F46097" s="34"/>
      <c r="J46097" s="34"/>
      <c r="K46097" s="34"/>
      <c r="L46097" s="34"/>
    </row>
    <row r="46098" spans="6:12" x14ac:dyDescent="0.35">
      <c r="F46098" s="34"/>
      <c r="J46098" s="34"/>
      <c r="K46098" s="34"/>
      <c r="L46098" s="34"/>
    </row>
    <row r="46099" spans="6:12" x14ac:dyDescent="0.35">
      <c r="F46099" s="34"/>
      <c r="J46099" s="34"/>
      <c r="K46099" s="34"/>
      <c r="L46099" s="34"/>
    </row>
    <row r="46100" spans="6:12" x14ac:dyDescent="0.35">
      <c r="F46100" s="34"/>
      <c r="J46100" s="34"/>
      <c r="K46100" s="34"/>
      <c r="L46100" s="34"/>
    </row>
    <row r="46101" spans="6:12" x14ac:dyDescent="0.35">
      <c r="F46101" s="34"/>
      <c r="J46101" s="34"/>
      <c r="K46101" s="34"/>
      <c r="L46101" s="34"/>
    </row>
    <row r="46102" spans="6:12" x14ac:dyDescent="0.35">
      <c r="F46102" s="34"/>
      <c r="J46102" s="34"/>
      <c r="K46102" s="34"/>
      <c r="L46102" s="34"/>
    </row>
    <row r="46103" spans="6:12" x14ac:dyDescent="0.35">
      <c r="F46103" s="34"/>
      <c r="J46103" s="34"/>
      <c r="K46103" s="34"/>
      <c r="L46103" s="34"/>
    </row>
    <row r="46104" spans="6:12" x14ac:dyDescent="0.35">
      <c r="F46104" s="34"/>
      <c r="J46104" s="34"/>
      <c r="K46104" s="34"/>
      <c r="L46104" s="34"/>
    </row>
    <row r="46105" spans="6:12" x14ac:dyDescent="0.35">
      <c r="F46105" s="34"/>
      <c r="J46105" s="34"/>
      <c r="K46105" s="34"/>
      <c r="L46105" s="34"/>
    </row>
    <row r="46106" spans="6:12" x14ac:dyDescent="0.35">
      <c r="F46106" s="34"/>
      <c r="J46106" s="34"/>
      <c r="K46106" s="34"/>
      <c r="L46106" s="34"/>
    </row>
    <row r="46107" spans="6:12" x14ac:dyDescent="0.35">
      <c r="F46107" s="34"/>
      <c r="J46107" s="34"/>
      <c r="K46107" s="34"/>
      <c r="L46107" s="34"/>
    </row>
    <row r="46108" spans="6:12" x14ac:dyDescent="0.35">
      <c r="F46108" s="34"/>
      <c r="J46108" s="34"/>
      <c r="K46108" s="34"/>
      <c r="L46108" s="34"/>
    </row>
    <row r="46109" spans="6:12" x14ac:dyDescent="0.35">
      <c r="F46109" s="34"/>
      <c r="J46109" s="34"/>
      <c r="K46109" s="34"/>
      <c r="L46109" s="34"/>
    </row>
    <row r="46110" spans="6:12" x14ac:dyDescent="0.35">
      <c r="F46110" s="34"/>
      <c r="J46110" s="34"/>
      <c r="K46110" s="34"/>
      <c r="L46110" s="34"/>
    </row>
    <row r="46111" spans="6:12" x14ac:dyDescent="0.35">
      <c r="F46111" s="34"/>
      <c r="J46111" s="34"/>
      <c r="K46111" s="34"/>
      <c r="L46111" s="34"/>
    </row>
    <row r="46112" spans="6:12" x14ac:dyDescent="0.35">
      <c r="F46112" s="34"/>
      <c r="J46112" s="34"/>
      <c r="K46112" s="34"/>
      <c r="L46112" s="34"/>
    </row>
    <row r="46113" spans="6:12" x14ac:dyDescent="0.35">
      <c r="F46113" s="34"/>
      <c r="J46113" s="34"/>
      <c r="K46113" s="34"/>
      <c r="L46113" s="34"/>
    </row>
    <row r="46114" spans="6:12" x14ac:dyDescent="0.35">
      <c r="F46114" s="34"/>
      <c r="J46114" s="34"/>
      <c r="K46114" s="34"/>
      <c r="L46114" s="34"/>
    </row>
    <row r="46115" spans="6:12" x14ac:dyDescent="0.35">
      <c r="F46115" s="34"/>
      <c r="J46115" s="34"/>
      <c r="K46115" s="34"/>
      <c r="L46115" s="34"/>
    </row>
    <row r="46116" spans="6:12" x14ac:dyDescent="0.35">
      <c r="F46116" s="34"/>
      <c r="J46116" s="34"/>
      <c r="K46116" s="34"/>
      <c r="L46116" s="34"/>
    </row>
    <row r="46117" spans="6:12" x14ac:dyDescent="0.35">
      <c r="F46117" s="34"/>
      <c r="J46117" s="34"/>
      <c r="K46117" s="34"/>
      <c r="L46117" s="34"/>
    </row>
    <row r="46118" spans="6:12" x14ac:dyDescent="0.35">
      <c r="F46118" s="34"/>
      <c r="J46118" s="34"/>
      <c r="K46118" s="34"/>
      <c r="L46118" s="34"/>
    </row>
    <row r="46119" spans="6:12" x14ac:dyDescent="0.35">
      <c r="F46119" s="34"/>
      <c r="J46119" s="34"/>
      <c r="K46119" s="34"/>
      <c r="L46119" s="34"/>
    </row>
    <row r="46120" spans="6:12" x14ac:dyDescent="0.35">
      <c r="F46120" s="34"/>
      <c r="J46120" s="34"/>
      <c r="K46120" s="34"/>
      <c r="L46120" s="34"/>
    </row>
    <row r="46121" spans="6:12" x14ac:dyDescent="0.35">
      <c r="F46121" s="34"/>
      <c r="J46121" s="34"/>
      <c r="K46121" s="34"/>
      <c r="L46121" s="34"/>
    </row>
    <row r="46122" spans="6:12" x14ac:dyDescent="0.35">
      <c r="F46122" s="34"/>
      <c r="J46122" s="34"/>
      <c r="K46122" s="34"/>
      <c r="L46122" s="34"/>
    </row>
    <row r="46123" spans="6:12" x14ac:dyDescent="0.35">
      <c r="F46123" s="34"/>
      <c r="J46123" s="34"/>
      <c r="K46123" s="34"/>
      <c r="L46123" s="34"/>
    </row>
    <row r="46124" spans="6:12" x14ac:dyDescent="0.35">
      <c r="F46124" s="34"/>
      <c r="J46124" s="34"/>
      <c r="K46124" s="34"/>
      <c r="L46124" s="34"/>
    </row>
    <row r="46125" spans="6:12" x14ac:dyDescent="0.35">
      <c r="F46125" s="34"/>
      <c r="J46125" s="34"/>
      <c r="K46125" s="34"/>
      <c r="L46125" s="34"/>
    </row>
    <row r="46126" spans="6:12" x14ac:dyDescent="0.35">
      <c r="F46126" s="34"/>
      <c r="J46126" s="34"/>
      <c r="K46126" s="34"/>
      <c r="L46126" s="34"/>
    </row>
    <row r="46127" spans="6:12" x14ac:dyDescent="0.35">
      <c r="F46127" s="34"/>
      <c r="J46127" s="34"/>
      <c r="K46127" s="34"/>
      <c r="L46127" s="34"/>
    </row>
    <row r="46128" spans="6:12" x14ac:dyDescent="0.35">
      <c r="F46128" s="34"/>
      <c r="J46128" s="34"/>
      <c r="K46128" s="34"/>
      <c r="L46128" s="34"/>
    </row>
    <row r="46129" spans="6:12" x14ac:dyDescent="0.35">
      <c r="F46129" s="34"/>
      <c r="J46129" s="34"/>
      <c r="K46129" s="34"/>
      <c r="L46129" s="34"/>
    </row>
    <row r="46130" spans="6:12" x14ac:dyDescent="0.35">
      <c r="F46130" s="34"/>
      <c r="J46130" s="34"/>
      <c r="K46130" s="34"/>
      <c r="L46130" s="34"/>
    </row>
    <row r="46131" spans="6:12" x14ac:dyDescent="0.35">
      <c r="F46131" s="34"/>
      <c r="J46131" s="34"/>
      <c r="K46131" s="34"/>
      <c r="L46131" s="34"/>
    </row>
    <row r="46132" spans="6:12" x14ac:dyDescent="0.35">
      <c r="F46132" s="34"/>
      <c r="J46132" s="34"/>
      <c r="K46132" s="34"/>
      <c r="L46132" s="34"/>
    </row>
    <row r="46133" spans="6:12" x14ac:dyDescent="0.35">
      <c r="F46133" s="34"/>
      <c r="J46133" s="34"/>
      <c r="K46133" s="34"/>
      <c r="L46133" s="34"/>
    </row>
    <row r="46134" spans="6:12" x14ac:dyDescent="0.35">
      <c r="F46134" s="34"/>
      <c r="J46134" s="34"/>
      <c r="K46134" s="34"/>
      <c r="L46134" s="34"/>
    </row>
    <row r="46135" spans="6:12" x14ac:dyDescent="0.35">
      <c r="F46135" s="34"/>
      <c r="J46135" s="34"/>
      <c r="K46135" s="34"/>
      <c r="L46135" s="34"/>
    </row>
    <row r="46136" spans="6:12" x14ac:dyDescent="0.35">
      <c r="F46136" s="34"/>
      <c r="J46136" s="34"/>
      <c r="K46136" s="34"/>
      <c r="L46136" s="34"/>
    </row>
    <row r="46137" spans="6:12" x14ac:dyDescent="0.35">
      <c r="F46137" s="34"/>
      <c r="J46137" s="34"/>
      <c r="K46137" s="34"/>
      <c r="L46137" s="34"/>
    </row>
    <row r="46138" spans="6:12" x14ac:dyDescent="0.35">
      <c r="F46138" s="34"/>
      <c r="J46138" s="34"/>
      <c r="K46138" s="34"/>
      <c r="L46138" s="34"/>
    </row>
    <row r="46139" spans="6:12" x14ac:dyDescent="0.35">
      <c r="F46139" s="34"/>
      <c r="J46139" s="34"/>
      <c r="K46139" s="34"/>
      <c r="L46139" s="34"/>
    </row>
    <row r="46140" spans="6:12" x14ac:dyDescent="0.35">
      <c r="F46140" s="34"/>
      <c r="J46140" s="34"/>
      <c r="K46140" s="34"/>
      <c r="L46140" s="34"/>
    </row>
    <row r="46141" spans="6:12" x14ac:dyDescent="0.35">
      <c r="F46141" s="34"/>
      <c r="J46141" s="34"/>
      <c r="K46141" s="34"/>
      <c r="L46141" s="34"/>
    </row>
    <row r="46142" spans="6:12" x14ac:dyDescent="0.35">
      <c r="F46142" s="34"/>
      <c r="J46142" s="34"/>
      <c r="K46142" s="34"/>
      <c r="L46142" s="34"/>
    </row>
    <row r="46143" spans="6:12" x14ac:dyDescent="0.35">
      <c r="F46143" s="34"/>
      <c r="J46143" s="34"/>
      <c r="K46143" s="34"/>
      <c r="L46143" s="34"/>
    </row>
    <row r="46144" spans="6:12" x14ac:dyDescent="0.35">
      <c r="F46144" s="34"/>
      <c r="J46144" s="34"/>
      <c r="K46144" s="34"/>
      <c r="L46144" s="34"/>
    </row>
    <row r="46145" spans="6:12" x14ac:dyDescent="0.35">
      <c r="F46145" s="34"/>
      <c r="J46145" s="34"/>
      <c r="K46145" s="34"/>
      <c r="L46145" s="34"/>
    </row>
    <row r="46146" spans="6:12" x14ac:dyDescent="0.35">
      <c r="F46146" s="34"/>
      <c r="J46146" s="34"/>
      <c r="K46146" s="34"/>
      <c r="L46146" s="34"/>
    </row>
    <row r="46147" spans="6:12" x14ac:dyDescent="0.35">
      <c r="F46147" s="34"/>
      <c r="J46147" s="34"/>
      <c r="K46147" s="34"/>
      <c r="L46147" s="34"/>
    </row>
    <row r="46148" spans="6:12" x14ac:dyDescent="0.35">
      <c r="F46148" s="34"/>
      <c r="J46148" s="34"/>
      <c r="K46148" s="34"/>
      <c r="L46148" s="34"/>
    </row>
    <row r="46149" spans="6:12" x14ac:dyDescent="0.35">
      <c r="F46149" s="34"/>
      <c r="J46149" s="34"/>
      <c r="K46149" s="34"/>
      <c r="L46149" s="34"/>
    </row>
    <row r="46150" spans="6:12" x14ac:dyDescent="0.35">
      <c r="F46150" s="34"/>
      <c r="J46150" s="34"/>
      <c r="K46150" s="34"/>
      <c r="L46150" s="34"/>
    </row>
    <row r="46151" spans="6:12" x14ac:dyDescent="0.35">
      <c r="F46151" s="34"/>
      <c r="J46151" s="34"/>
      <c r="K46151" s="34"/>
      <c r="L46151" s="34"/>
    </row>
    <row r="46152" spans="6:12" x14ac:dyDescent="0.35">
      <c r="F46152" s="34"/>
      <c r="J46152" s="34"/>
      <c r="K46152" s="34"/>
      <c r="L46152" s="34"/>
    </row>
    <row r="46153" spans="6:12" x14ac:dyDescent="0.35">
      <c r="F46153" s="34"/>
      <c r="J46153" s="34"/>
      <c r="K46153" s="34"/>
      <c r="L46153" s="34"/>
    </row>
    <row r="46154" spans="6:12" x14ac:dyDescent="0.35">
      <c r="F46154" s="34"/>
      <c r="J46154" s="34"/>
      <c r="K46154" s="34"/>
      <c r="L46154" s="34"/>
    </row>
    <row r="46155" spans="6:12" x14ac:dyDescent="0.35">
      <c r="F46155" s="34"/>
      <c r="J46155" s="34"/>
      <c r="K46155" s="34"/>
      <c r="L46155" s="34"/>
    </row>
    <row r="46156" spans="6:12" x14ac:dyDescent="0.35">
      <c r="F46156" s="34"/>
      <c r="J46156" s="34"/>
      <c r="K46156" s="34"/>
      <c r="L46156" s="34"/>
    </row>
    <row r="46157" spans="6:12" x14ac:dyDescent="0.35">
      <c r="F46157" s="34"/>
      <c r="J46157" s="34"/>
      <c r="K46157" s="34"/>
      <c r="L46157" s="34"/>
    </row>
    <row r="46158" spans="6:12" x14ac:dyDescent="0.35">
      <c r="F46158" s="34"/>
      <c r="J46158" s="34"/>
      <c r="K46158" s="34"/>
      <c r="L46158" s="34"/>
    </row>
    <row r="46159" spans="6:12" x14ac:dyDescent="0.35">
      <c r="F46159" s="34"/>
      <c r="J46159" s="34"/>
      <c r="K46159" s="34"/>
      <c r="L46159" s="34"/>
    </row>
    <row r="46160" spans="6:12" x14ac:dyDescent="0.35">
      <c r="F46160" s="34"/>
      <c r="J46160" s="34"/>
      <c r="K46160" s="34"/>
      <c r="L46160" s="34"/>
    </row>
    <row r="46161" spans="6:12" x14ac:dyDescent="0.35">
      <c r="F46161" s="34"/>
      <c r="J46161" s="34"/>
      <c r="K46161" s="34"/>
      <c r="L46161" s="34"/>
    </row>
    <row r="46162" spans="6:12" x14ac:dyDescent="0.35">
      <c r="F46162" s="34"/>
      <c r="J46162" s="34"/>
      <c r="K46162" s="34"/>
      <c r="L46162" s="34"/>
    </row>
    <row r="46163" spans="6:12" x14ac:dyDescent="0.35">
      <c r="F46163" s="34"/>
      <c r="J46163" s="34"/>
      <c r="K46163" s="34"/>
      <c r="L46163" s="34"/>
    </row>
    <row r="46164" spans="6:12" x14ac:dyDescent="0.35">
      <c r="F46164" s="34"/>
      <c r="J46164" s="34"/>
      <c r="K46164" s="34"/>
      <c r="L46164" s="34"/>
    </row>
    <row r="46165" spans="6:12" x14ac:dyDescent="0.35">
      <c r="F46165" s="34"/>
      <c r="J46165" s="34"/>
      <c r="K46165" s="34"/>
      <c r="L46165" s="34"/>
    </row>
    <row r="46166" spans="6:12" x14ac:dyDescent="0.35">
      <c r="F46166" s="34"/>
      <c r="J46166" s="34"/>
      <c r="K46166" s="34"/>
      <c r="L46166" s="34"/>
    </row>
    <row r="46167" spans="6:12" x14ac:dyDescent="0.35">
      <c r="F46167" s="34"/>
      <c r="J46167" s="34"/>
      <c r="K46167" s="34"/>
      <c r="L46167" s="34"/>
    </row>
    <row r="46168" spans="6:12" x14ac:dyDescent="0.35">
      <c r="F46168" s="34"/>
      <c r="J46168" s="34"/>
      <c r="K46168" s="34"/>
      <c r="L46168" s="34"/>
    </row>
    <row r="46169" spans="6:12" x14ac:dyDescent="0.35">
      <c r="F46169" s="34"/>
      <c r="J46169" s="34"/>
      <c r="K46169" s="34"/>
      <c r="L46169" s="34"/>
    </row>
    <row r="46170" spans="6:12" x14ac:dyDescent="0.35">
      <c r="F46170" s="34"/>
      <c r="J46170" s="34"/>
      <c r="K46170" s="34"/>
      <c r="L46170" s="34"/>
    </row>
    <row r="46171" spans="6:12" x14ac:dyDescent="0.35">
      <c r="F46171" s="34"/>
      <c r="J46171" s="34"/>
      <c r="K46171" s="34"/>
      <c r="L46171" s="34"/>
    </row>
    <row r="46172" spans="6:12" x14ac:dyDescent="0.35">
      <c r="F46172" s="34"/>
      <c r="J46172" s="34"/>
      <c r="K46172" s="34"/>
      <c r="L46172" s="34"/>
    </row>
    <row r="46173" spans="6:12" x14ac:dyDescent="0.35">
      <c r="F46173" s="34"/>
      <c r="J46173" s="34"/>
      <c r="K46173" s="34"/>
      <c r="L46173" s="34"/>
    </row>
    <row r="46174" spans="6:12" x14ac:dyDescent="0.35">
      <c r="F46174" s="34"/>
      <c r="J46174" s="34"/>
      <c r="K46174" s="34"/>
      <c r="L46174" s="34"/>
    </row>
    <row r="46175" spans="6:12" x14ac:dyDescent="0.35">
      <c r="F46175" s="34"/>
      <c r="J46175" s="34"/>
      <c r="K46175" s="34"/>
      <c r="L46175" s="34"/>
    </row>
    <row r="46176" spans="6:12" x14ac:dyDescent="0.35">
      <c r="F46176" s="34"/>
      <c r="J46176" s="34"/>
      <c r="K46176" s="34"/>
      <c r="L46176" s="34"/>
    </row>
    <row r="46177" spans="6:12" x14ac:dyDescent="0.35">
      <c r="F46177" s="34"/>
      <c r="J46177" s="34"/>
      <c r="K46177" s="34"/>
      <c r="L46177" s="34"/>
    </row>
    <row r="46178" spans="6:12" x14ac:dyDescent="0.35">
      <c r="F46178" s="34"/>
      <c r="J46178" s="34"/>
      <c r="K46178" s="34"/>
      <c r="L46178" s="34"/>
    </row>
    <row r="46179" spans="6:12" x14ac:dyDescent="0.35">
      <c r="F46179" s="34"/>
      <c r="J46179" s="34"/>
      <c r="K46179" s="34"/>
      <c r="L46179" s="34"/>
    </row>
    <row r="46180" spans="6:12" x14ac:dyDescent="0.35">
      <c r="F46180" s="34"/>
      <c r="J46180" s="34"/>
      <c r="K46180" s="34"/>
      <c r="L46180" s="34"/>
    </row>
    <row r="46181" spans="6:12" x14ac:dyDescent="0.35">
      <c r="F46181" s="34"/>
      <c r="J46181" s="34"/>
      <c r="K46181" s="34"/>
      <c r="L46181" s="34"/>
    </row>
    <row r="46182" spans="6:12" x14ac:dyDescent="0.35">
      <c r="F46182" s="34"/>
      <c r="J46182" s="34"/>
      <c r="K46182" s="34"/>
      <c r="L46182" s="34"/>
    </row>
    <row r="46183" spans="6:12" x14ac:dyDescent="0.35">
      <c r="F46183" s="34"/>
      <c r="J46183" s="34"/>
      <c r="K46183" s="34"/>
      <c r="L46183" s="34"/>
    </row>
    <row r="46184" spans="6:12" x14ac:dyDescent="0.35">
      <c r="F46184" s="34"/>
      <c r="J46184" s="34"/>
      <c r="K46184" s="34"/>
      <c r="L46184" s="34"/>
    </row>
    <row r="46185" spans="6:12" x14ac:dyDescent="0.35">
      <c r="F46185" s="34"/>
      <c r="J46185" s="34"/>
      <c r="K46185" s="34"/>
      <c r="L46185" s="34"/>
    </row>
    <row r="46186" spans="6:12" x14ac:dyDescent="0.35">
      <c r="F46186" s="34"/>
      <c r="J46186" s="34"/>
      <c r="K46186" s="34"/>
      <c r="L46186" s="34"/>
    </row>
    <row r="46187" spans="6:12" x14ac:dyDescent="0.35">
      <c r="F46187" s="34"/>
      <c r="J46187" s="34"/>
      <c r="K46187" s="34"/>
      <c r="L46187" s="34"/>
    </row>
    <row r="46188" spans="6:12" x14ac:dyDescent="0.35">
      <c r="F46188" s="34"/>
      <c r="J46188" s="34"/>
      <c r="K46188" s="34"/>
      <c r="L46188" s="34"/>
    </row>
    <row r="46189" spans="6:12" x14ac:dyDescent="0.35">
      <c r="F46189" s="34"/>
      <c r="J46189" s="34"/>
      <c r="K46189" s="34"/>
      <c r="L46189" s="34"/>
    </row>
    <row r="46190" spans="6:12" x14ac:dyDescent="0.35">
      <c r="F46190" s="34"/>
      <c r="J46190" s="34"/>
      <c r="K46190" s="34"/>
      <c r="L46190" s="34"/>
    </row>
    <row r="46191" spans="6:12" x14ac:dyDescent="0.35">
      <c r="F46191" s="34"/>
      <c r="J46191" s="34"/>
      <c r="K46191" s="34"/>
      <c r="L46191" s="34"/>
    </row>
    <row r="46192" spans="6:12" x14ac:dyDescent="0.35">
      <c r="F46192" s="34"/>
      <c r="J46192" s="34"/>
      <c r="K46192" s="34"/>
      <c r="L46192" s="34"/>
    </row>
    <row r="46193" spans="6:12" x14ac:dyDescent="0.35">
      <c r="F46193" s="34"/>
      <c r="J46193" s="34"/>
      <c r="K46193" s="34"/>
      <c r="L46193" s="34"/>
    </row>
    <row r="46194" spans="6:12" x14ac:dyDescent="0.35">
      <c r="F46194" s="34"/>
      <c r="J46194" s="34"/>
      <c r="K46194" s="34"/>
      <c r="L46194" s="34"/>
    </row>
    <row r="46195" spans="6:12" x14ac:dyDescent="0.35">
      <c r="F46195" s="34"/>
      <c r="J46195" s="34"/>
      <c r="K46195" s="34"/>
      <c r="L46195" s="34"/>
    </row>
    <row r="46196" spans="6:12" x14ac:dyDescent="0.35">
      <c r="F46196" s="34"/>
      <c r="J46196" s="34"/>
      <c r="K46196" s="34"/>
      <c r="L46196" s="34"/>
    </row>
    <row r="46197" spans="6:12" x14ac:dyDescent="0.35">
      <c r="F46197" s="34"/>
      <c r="J46197" s="34"/>
      <c r="K46197" s="34"/>
      <c r="L46197" s="34"/>
    </row>
    <row r="46198" spans="6:12" x14ac:dyDescent="0.35">
      <c r="F46198" s="34"/>
      <c r="J46198" s="34"/>
      <c r="K46198" s="34"/>
      <c r="L46198" s="34"/>
    </row>
    <row r="46199" spans="6:12" x14ac:dyDescent="0.35">
      <c r="F46199" s="34"/>
      <c r="J46199" s="34"/>
      <c r="K46199" s="34"/>
      <c r="L46199" s="34"/>
    </row>
    <row r="46200" spans="6:12" x14ac:dyDescent="0.35">
      <c r="F46200" s="34"/>
      <c r="J46200" s="34"/>
      <c r="K46200" s="34"/>
      <c r="L46200" s="34"/>
    </row>
    <row r="46201" spans="6:12" x14ac:dyDescent="0.35">
      <c r="F46201" s="34"/>
      <c r="J46201" s="34"/>
      <c r="K46201" s="34"/>
      <c r="L46201" s="34"/>
    </row>
    <row r="46202" spans="6:12" x14ac:dyDescent="0.35">
      <c r="F46202" s="34"/>
      <c r="J46202" s="34"/>
      <c r="K46202" s="34"/>
      <c r="L46202" s="34"/>
    </row>
    <row r="46203" spans="6:12" x14ac:dyDescent="0.35">
      <c r="F46203" s="34"/>
      <c r="J46203" s="34"/>
      <c r="K46203" s="34"/>
      <c r="L46203" s="34"/>
    </row>
    <row r="46204" spans="6:12" x14ac:dyDescent="0.35">
      <c r="F46204" s="34"/>
      <c r="J46204" s="34"/>
      <c r="K46204" s="34"/>
      <c r="L46204" s="34"/>
    </row>
    <row r="46205" spans="6:12" x14ac:dyDescent="0.35">
      <c r="F46205" s="34"/>
      <c r="J46205" s="34"/>
      <c r="K46205" s="34"/>
      <c r="L46205" s="34"/>
    </row>
    <row r="46206" spans="6:12" x14ac:dyDescent="0.35">
      <c r="F46206" s="34"/>
      <c r="J46206" s="34"/>
      <c r="K46206" s="34"/>
      <c r="L46206" s="34"/>
    </row>
    <row r="46207" spans="6:12" x14ac:dyDescent="0.35">
      <c r="F46207" s="34"/>
      <c r="J46207" s="34"/>
      <c r="K46207" s="34"/>
      <c r="L46207" s="34"/>
    </row>
    <row r="46208" spans="6:12" x14ac:dyDescent="0.35">
      <c r="F46208" s="34"/>
      <c r="J46208" s="34"/>
      <c r="K46208" s="34"/>
      <c r="L46208" s="34"/>
    </row>
    <row r="46209" spans="6:12" x14ac:dyDescent="0.35">
      <c r="F46209" s="34"/>
      <c r="J46209" s="34"/>
      <c r="K46209" s="34"/>
      <c r="L46209" s="34"/>
    </row>
    <row r="46210" spans="6:12" x14ac:dyDescent="0.35">
      <c r="F46210" s="34"/>
      <c r="J46210" s="34"/>
      <c r="K46210" s="34"/>
      <c r="L46210" s="34"/>
    </row>
    <row r="46211" spans="6:12" x14ac:dyDescent="0.35">
      <c r="F46211" s="34"/>
      <c r="J46211" s="34"/>
      <c r="K46211" s="34"/>
      <c r="L46211" s="34"/>
    </row>
    <row r="46212" spans="6:12" x14ac:dyDescent="0.35">
      <c r="F46212" s="34"/>
      <c r="J46212" s="34"/>
      <c r="K46212" s="34"/>
      <c r="L46212" s="34"/>
    </row>
    <row r="46213" spans="6:12" x14ac:dyDescent="0.35">
      <c r="F46213" s="34"/>
      <c r="J46213" s="34"/>
      <c r="K46213" s="34"/>
      <c r="L46213" s="34"/>
    </row>
    <row r="46214" spans="6:12" x14ac:dyDescent="0.35">
      <c r="F46214" s="34"/>
      <c r="J46214" s="34"/>
      <c r="K46214" s="34"/>
      <c r="L46214" s="34"/>
    </row>
    <row r="46215" spans="6:12" x14ac:dyDescent="0.35">
      <c r="F46215" s="34"/>
      <c r="J46215" s="34"/>
      <c r="K46215" s="34"/>
      <c r="L46215" s="34"/>
    </row>
    <row r="46216" spans="6:12" x14ac:dyDescent="0.35">
      <c r="F46216" s="34"/>
      <c r="J46216" s="34"/>
      <c r="K46216" s="34"/>
      <c r="L46216" s="34"/>
    </row>
    <row r="46217" spans="6:12" x14ac:dyDescent="0.35">
      <c r="F46217" s="34"/>
      <c r="J46217" s="34"/>
      <c r="K46217" s="34"/>
      <c r="L46217" s="34"/>
    </row>
    <row r="46218" spans="6:12" x14ac:dyDescent="0.35">
      <c r="F46218" s="34"/>
      <c r="J46218" s="34"/>
      <c r="K46218" s="34"/>
      <c r="L46218" s="34"/>
    </row>
    <row r="46219" spans="6:12" x14ac:dyDescent="0.35">
      <c r="F46219" s="34"/>
      <c r="J46219" s="34"/>
      <c r="K46219" s="34"/>
      <c r="L46219" s="34"/>
    </row>
    <row r="46220" spans="6:12" x14ac:dyDescent="0.35">
      <c r="F46220" s="34"/>
      <c r="J46220" s="34"/>
      <c r="K46220" s="34"/>
      <c r="L46220" s="34"/>
    </row>
    <row r="46221" spans="6:12" x14ac:dyDescent="0.35">
      <c r="F46221" s="34"/>
      <c r="J46221" s="34"/>
      <c r="K46221" s="34"/>
      <c r="L46221" s="34"/>
    </row>
    <row r="46222" spans="6:12" x14ac:dyDescent="0.35">
      <c r="F46222" s="34"/>
      <c r="J46222" s="34"/>
      <c r="K46222" s="34"/>
      <c r="L46222" s="34"/>
    </row>
    <row r="46223" spans="6:12" x14ac:dyDescent="0.35">
      <c r="F46223" s="34"/>
      <c r="J46223" s="34"/>
      <c r="K46223" s="34"/>
      <c r="L46223" s="34"/>
    </row>
    <row r="46224" spans="6:12" x14ac:dyDescent="0.35">
      <c r="F46224" s="34"/>
      <c r="J46224" s="34"/>
      <c r="K46224" s="34"/>
      <c r="L46224" s="34"/>
    </row>
    <row r="46225" spans="6:12" x14ac:dyDescent="0.35">
      <c r="F46225" s="34"/>
      <c r="J46225" s="34"/>
      <c r="K46225" s="34"/>
      <c r="L46225" s="34"/>
    </row>
    <row r="46226" spans="6:12" x14ac:dyDescent="0.35">
      <c r="F46226" s="34"/>
      <c r="J46226" s="34"/>
      <c r="K46226" s="34"/>
      <c r="L46226" s="34"/>
    </row>
    <row r="46227" spans="6:12" x14ac:dyDescent="0.35">
      <c r="F46227" s="34"/>
      <c r="J46227" s="34"/>
      <c r="K46227" s="34"/>
      <c r="L46227" s="34"/>
    </row>
    <row r="46228" spans="6:12" x14ac:dyDescent="0.35">
      <c r="F46228" s="34"/>
      <c r="J46228" s="34"/>
      <c r="K46228" s="34"/>
      <c r="L46228" s="34"/>
    </row>
    <row r="46229" spans="6:12" x14ac:dyDescent="0.35">
      <c r="F46229" s="34"/>
      <c r="J46229" s="34"/>
      <c r="K46229" s="34"/>
      <c r="L46229" s="34"/>
    </row>
    <row r="46230" spans="6:12" x14ac:dyDescent="0.35">
      <c r="F46230" s="34"/>
      <c r="J46230" s="34"/>
      <c r="K46230" s="34"/>
      <c r="L46230" s="34"/>
    </row>
    <row r="46231" spans="6:12" x14ac:dyDescent="0.35">
      <c r="F46231" s="34"/>
      <c r="J46231" s="34"/>
      <c r="K46231" s="34"/>
      <c r="L46231" s="34"/>
    </row>
    <row r="46232" spans="6:12" x14ac:dyDescent="0.35">
      <c r="F46232" s="34"/>
      <c r="J46232" s="34"/>
      <c r="K46232" s="34"/>
      <c r="L46232" s="34"/>
    </row>
    <row r="46233" spans="6:12" x14ac:dyDescent="0.35">
      <c r="F46233" s="34"/>
      <c r="J46233" s="34"/>
      <c r="K46233" s="34"/>
      <c r="L46233" s="34"/>
    </row>
    <row r="46234" spans="6:12" x14ac:dyDescent="0.35">
      <c r="F46234" s="34"/>
      <c r="J46234" s="34"/>
      <c r="K46234" s="34"/>
      <c r="L46234" s="34"/>
    </row>
    <row r="46235" spans="6:12" x14ac:dyDescent="0.35">
      <c r="F46235" s="34"/>
      <c r="J46235" s="34"/>
      <c r="K46235" s="34"/>
      <c r="L46235" s="34"/>
    </row>
    <row r="46236" spans="6:12" x14ac:dyDescent="0.35">
      <c r="F46236" s="34"/>
      <c r="J46236" s="34"/>
      <c r="K46236" s="34"/>
      <c r="L46236" s="34"/>
    </row>
    <row r="46237" spans="6:12" x14ac:dyDescent="0.35">
      <c r="F46237" s="34"/>
      <c r="J46237" s="34"/>
      <c r="K46237" s="34"/>
      <c r="L46237" s="34"/>
    </row>
    <row r="46238" spans="6:12" x14ac:dyDescent="0.35">
      <c r="F46238" s="34"/>
      <c r="J46238" s="34"/>
      <c r="K46238" s="34"/>
      <c r="L46238" s="34"/>
    </row>
    <row r="46239" spans="6:12" x14ac:dyDescent="0.35">
      <c r="F46239" s="34"/>
      <c r="J46239" s="34"/>
      <c r="K46239" s="34"/>
      <c r="L46239" s="34"/>
    </row>
    <row r="46240" spans="6:12" x14ac:dyDescent="0.35">
      <c r="F46240" s="34"/>
      <c r="J46240" s="34"/>
      <c r="K46240" s="34"/>
      <c r="L46240" s="34"/>
    </row>
    <row r="46241" spans="6:12" x14ac:dyDescent="0.35">
      <c r="F46241" s="34"/>
      <c r="J46241" s="34"/>
      <c r="K46241" s="34"/>
      <c r="L46241" s="34"/>
    </row>
    <row r="46242" spans="6:12" x14ac:dyDescent="0.35">
      <c r="F46242" s="34"/>
      <c r="J46242" s="34"/>
      <c r="K46242" s="34"/>
      <c r="L46242" s="34"/>
    </row>
    <row r="46243" spans="6:12" x14ac:dyDescent="0.35">
      <c r="F46243" s="34"/>
      <c r="J46243" s="34"/>
      <c r="K46243" s="34"/>
      <c r="L46243" s="34"/>
    </row>
    <row r="46244" spans="6:12" x14ac:dyDescent="0.35">
      <c r="F46244" s="34"/>
      <c r="J46244" s="34"/>
      <c r="K46244" s="34"/>
      <c r="L46244" s="34"/>
    </row>
    <row r="46245" spans="6:12" x14ac:dyDescent="0.35">
      <c r="F46245" s="34"/>
      <c r="J46245" s="34"/>
      <c r="K46245" s="34"/>
      <c r="L46245" s="34"/>
    </row>
    <row r="46246" spans="6:12" x14ac:dyDescent="0.35">
      <c r="F46246" s="34"/>
      <c r="J46246" s="34"/>
      <c r="K46246" s="34"/>
      <c r="L46246" s="34"/>
    </row>
    <row r="46247" spans="6:12" x14ac:dyDescent="0.35">
      <c r="F46247" s="34"/>
      <c r="J46247" s="34"/>
      <c r="K46247" s="34"/>
      <c r="L46247" s="34"/>
    </row>
    <row r="46248" spans="6:12" x14ac:dyDescent="0.35">
      <c r="F46248" s="34"/>
      <c r="J46248" s="34"/>
      <c r="K46248" s="34"/>
      <c r="L46248" s="34"/>
    </row>
    <row r="46249" spans="6:12" x14ac:dyDescent="0.35">
      <c r="F46249" s="34"/>
      <c r="J46249" s="34"/>
      <c r="K46249" s="34"/>
      <c r="L46249" s="34"/>
    </row>
    <row r="46250" spans="6:12" x14ac:dyDescent="0.35">
      <c r="F46250" s="34"/>
      <c r="J46250" s="34"/>
      <c r="K46250" s="34"/>
      <c r="L46250" s="34"/>
    </row>
    <row r="46251" spans="6:12" x14ac:dyDescent="0.35">
      <c r="F46251" s="34"/>
      <c r="J46251" s="34"/>
      <c r="K46251" s="34"/>
      <c r="L46251" s="34"/>
    </row>
    <row r="46252" spans="6:12" x14ac:dyDescent="0.35">
      <c r="F46252" s="34"/>
      <c r="J46252" s="34"/>
      <c r="K46252" s="34"/>
      <c r="L46252" s="34"/>
    </row>
    <row r="46253" spans="6:12" x14ac:dyDescent="0.35">
      <c r="F46253" s="34"/>
      <c r="J46253" s="34"/>
      <c r="K46253" s="34"/>
      <c r="L46253" s="34"/>
    </row>
    <row r="46254" spans="6:12" x14ac:dyDescent="0.35">
      <c r="F46254" s="34"/>
      <c r="J46254" s="34"/>
      <c r="K46254" s="34"/>
      <c r="L46254" s="34"/>
    </row>
    <row r="46255" spans="6:12" x14ac:dyDescent="0.35">
      <c r="F46255" s="34"/>
      <c r="J46255" s="34"/>
      <c r="K46255" s="34"/>
      <c r="L46255" s="34"/>
    </row>
    <row r="46256" spans="6:12" x14ac:dyDescent="0.35">
      <c r="F46256" s="34"/>
      <c r="J46256" s="34"/>
      <c r="K46256" s="34"/>
      <c r="L46256" s="34"/>
    </row>
    <row r="46257" spans="6:12" x14ac:dyDescent="0.35">
      <c r="F46257" s="34"/>
      <c r="J46257" s="34"/>
      <c r="K46257" s="34"/>
      <c r="L46257" s="34"/>
    </row>
    <row r="46258" spans="6:12" x14ac:dyDescent="0.35">
      <c r="F46258" s="34"/>
      <c r="J46258" s="34"/>
      <c r="K46258" s="34"/>
      <c r="L46258" s="34"/>
    </row>
    <row r="46259" spans="6:12" x14ac:dyDescent="0.35">
      <c r="F46259" s="34"/>
      <c r="J46259" s="34"/>
      <c r="K46259" s="34"/>
      <c r="L46259" s="34"/>
    </row>
    <row r="46260" spans="6:12" x14ac:dyDescent="0.35">
      <c r="F46260" s="34"/>
      <c r="J46260" s="34"/>
      <c r="K46260" s="34"/>
      <c r="L46260" s="34"/>
    </row>
    <row r="46261" spans="6:12" x14ac:dyDescent="0.35">
      <c r="F46261" s="34"/>
      <c r="J46261" s="34"/>
      <c r="K46261" s="34"/>
      <c r="L46261" s="34"/>
    </row>
    <row r="46262" spans="6:12" x14ac:dyDescent="0.35">
      <c r="F46262" s="34"/>
      <c r="J46262" s="34"/>
      <c r="K46262" s="34"/>
      <c r="L46262" s="34"/>
    </row>
    <row r="46263" spans="6:12" x14ac:dyDescent="0.35">
      <c r="F46263" s="34"/>
      <c r="J46263" s="34"/>
      <c r="K46263" s="34"/>
      <c r="L46263" s="34"/>
    </row>
    <row r="46264" spans="6:12" x14ac:dyDescent="0.35">
      <c r="F46264" s="34"/>
      <c r="J46264" s="34"/>
      <c r="K46264" s="34"/>
      <c r="L46264" s="34"/>
    </row>
    <row r="46265" spans="6:12" x14ac:dyDescent="0.35">
      <c r="F46265" s="34"/>
      <c r="J46265" s="34"/>
      <c r="K46265" s="34"/>
      <c r="L46265" s="34"/>
    </row>
    <row r="46266" spans="6:12" x14ac:dyDescent="0.35">
      <c r="F46266" s="34"/>
      <c r="J46266" s="34"/>
      <c r="K46266" s="34"/>
      <c r="L46266" s="34"/>
    </row>
    <row r="46267" spans="6:12" x14ac:dyDescent="0.35">
      <c r="F46267" s="34"/>
      <c r="J46267" s="34"/>
      <c r="K46267" s="34"/>
      <c r="L46267" s="34"/>
    </row>
    <row r="46268" spans="6:12" x14ac:dyDescent="0.35">
      <c r="F46268" s="34"/>
      <c r="J46268" s="34"/>
      <c r="K46268" s="34"/>
      <c r="L46268" s="34"/>
    </row>
    <row r="46269" spans="6:12" x14ac:dyDescent="0.35">
      <c r="F46269" s="34"/>
      <c r="J46269" s="34"/>
      <c r="K46269" s="34"/>
      <c r="L46269" s="34"/>
    </row>
    <row r="46270" spans="6:12" x14ac:dyDescent="0.35">
      <c r="F46270" s="34"/>
      <c r="J46270" s="34"/>
      <c r="K46270" s="34"/>
      <c r="L46270" s="34"/>
    </row>
    <row r="46271" spans="6:12" x14ac:dyDescent="0.35">
      <c r="F46271" s="34"/>
      <c r="J46271" s="34"/>
      <c r="K46271" s="34"/>
      <c r="L46271" s="34"/>
    </row>
    <row r="46272" spans="6:12" x14ac:dyDescent="0.35">
      <c r="F46272" s="34"/>
      <c r="J46272" s="34"/>
      <c r="K46272" s="34"/>
      <c r="L46272" s="34"/>
    </row>
    <row r="46273" spans="6:12" x14ac:dyDescent="0.35">
      <c r="F46273" s="34"/>
      <c r="J46273" s="34"/>
      <c r="K46273" s="34"/>
      <c r="L46273" s="34"/>
    </row>
    <row r="46274" spans="6:12" x14ac:dyDescent="0.35">
      <c r="F46274" s="34"/>
      <c r="J46274" s="34"/>
      <c r="K46274" s="34"/>
      <c r="L46274" s="34"/>
    </row>
    <row r="46275" spans="6:12" x14ac:dyDescent="0.35">
      <c r="F46275" s="34"/>
      <c r="J46275" s="34"/>
      <c r="K46275" s="34"/>
      <c r="L46275" s="34"/>
    </row>
    <row r="46276" spans="6:12" x14ac:dyDescent="0.35">
      <c r="F46276" s="34"/>
      <c r="J46276" s="34"/>
      <c r="K46276" s="34"/>
      <c r="L46276" s="34"/>
    </row>
    <row r="46277" spans="6:12" x14ac:dyDescent="0.35">
      <c r="F46277" s="34"/>
      <c r="J46277" s="34"/>
      <c r="K46277" s="34"/>
      <c r="L46277" s="34"/>
    </row>
    <row r="46278" spans="6:12" x14ac:dyDescent="0.35">
      <c r="F46278" s="34"/>
      <c r="J46278" s="34"/>
      <c r="K46278" s="34"/>
      <c r="L46278" s="34"/>
    </row>
    <row r="46279" spans="6:12" x14ac:dyDescent="0.35">
      <c r="F46279" s="34"/>
      <c r="J46279" s="34"/>
      <c r="K46279" s="34"/>
      <c r="L46279" s="34"/>
    </row>
    <row r="46280" spans="6:12" x14ac:dyDescent="0.35">
      <c r="F46280" s="34"/>
      <c r="J46280" s="34"/>
      <c r="K46280" s="34"/>
      <c r="L46280" s="34"/>
    </row>
    <row r="46281" spans="6:12" x14ac:dyDescent="0.35">
      <c r="F46281" s="34"/>
      <c r="J46281" s="34"/>
      <c r="K46281" s="34"/>
      <c r="L46281" s="34"/>
    </row>
    <row r="46282" spans="6:12" x14ac:dyDescent="0.35">
      <c r="F46282" s="34"/>
      <c r="J46282" s="34"/>
      <c r="K46282" s="34"/>
      <c r="L46282" s="34"/>
    </row>
    <row r="46283" spans="6:12" x14ac:dyDescent="0.35">
      <c r="F46283" s="34"/>
      <c r="J46283" s="34"/>
      <c r="K46283" s="34"/>
      <c r="L46283" s="34"/>
    </row>
    <row r="46284" spans="6:12" x14ac:dyDescent="0.35">
      <c r="F46284" s="34"/>
      <c r="J46284" s="34"/>
      <c r="K46284" s="34"/>
      <c r="L46284" s="34"/>
    </row>
    <row r="46285" spans="6:12" x14ac:dyDescent="0.35">
      <c r="F46285" s="34"/>
      <c r="J46285" s="34"/>
      <c r="K46285" s="34"/>
      <c r="L46285" s="34"/>
    </row>
    <row r="46286" spans="6:12" x14ac:dyDescent="0.35">
      <c r="F46286" s="34"/>
      <c r="J46286" s="34"/>
      <c r="K46286" s="34"/>
      <c r="L46286" s="34"/>
    </row>
    <row r="46287" spans="6:12" x14ac:dyDescent="0.35">
      <c r="F46287" s="34"/>
      <c r="J46287" s="34"/>
      <c r="K46287" s="34"/>
      <c r="L46287" s="34"/>
    </row>
    <row r="46288" spans="6:12" x14ac:dyDescent="0.35">
      <c r="F46288" s="34"/>
      <c r="J46288" s="34"/>
      <c r="K46288" s="34"/>
      <c r="L46288" s="34"/>
    </row>
    <row r="46289" spans="6:12" x14ac:dyDescent="0.35">
      <c r="F46289" s="34"/>
      <c r="J46289" s="34"/>
      <c r="K46289" s="34"/>
      <c r="L46289" s="34"/>
    </row>
    <row r="46290" spans="6:12" x14ac:dyDescent="0.35">
      <c r="F46290" s="34"/>
      <c r="J46290" s="34"/>
      <c r="K46290" s="34"/>
      <c r="L46290" s="34"/>
    </row>
    <row r="46291" spans="6:12" x14ac:dyDescent="0.35">
      <c r="F46291" s="34"/>
      <c r="J46291" s="34"/>
      <c r="K46291" s="34"/>
      <c r="L46291" s="34"/>
    </row>
    <row r="46292" spans="6:12" x14ac:dyDescent="0.35">
      <c r="F46292" s="34"/>
      <c r="J46292" s="34"/>
      <c r="K46292" s="34"/>
      <c r="L46292" s="34"/>
    </row>
    <row r="46293" spans="6:12" x14ac:dyDescent="0.35">
      <c r="F46293" s="34"/>
      <c r="J46293" s="34"/>
      <c r="K46293" s="34"/>
      <c r="L46293" s="34"/>
    </row>
    <row r="46294" spans="6:12" x14ac:dyDescent="0.35">
      <c r="F46294" s="34"/>
      <c r="J46294" s="34"/>
      <c r="K46294" s="34"/>
      <c r="L46294" s="34"/>
    </row>
    <row r="46295" spans="6:12" x14ac:dyDescent="0.35">
      <c r="F46295" s="34"/>
      <c r="J46295" s="34"/>
      <c r="K46295" s="34"/>
      <c r="L46295" s="34"/>
    </row>
    <row r="46296" spans="6:12" x14ac:dyDescent="0.35">
      <c r="F46296" s="34"/>
      <c r="J46296" s="34"/>
      <c r="K46296" s="34"/>
      <c r="L46296" s="34"/>
    </row>
    <row r="46297" spans="6:12" x14ac:dyDescent="0.35">
      <c r="F46297" s="34"/>
      <c r="J46297" s="34"/>
      <c r="K46297" s="34"/>
      <c r="L46297" s="34"/>
    </row>
    <row r="46298" spans="6:12" x14ac:dyDescent="0.35">
      <c r="F46298" s="34"/>
      <c r="J46298" s="34"/>
      <c r="K46298" s="34"/>
      <c r="L46298" s="34"/>
    </row>
    <row r="46299" spans="6:12" x14ac:dyDescent="0.35">
      <c r="F46299" s="34"/>
      <c r="J46299" s="34"/>
      <c r="K46299" s="34"/>
      <c r="L46299" s="34"/>
    </row>
    <row r="46300" spans="6:12" x14ac:dyDescent="0.35">
      <c r="F46300" s="34"/>
      <c r="J46300" s="34"/>
      <c r="K46300" s="34"/>
      <c r="L46300" s="34"/>
    </row>
    <row r="46301" spans="6:12" x14ac:dyDescent="0.35">
      <c r="F46301" s="34"/>
      <c r="J46301" s="34"/>
      <c r="K46301" s="34"/>
      <c r="L46301" s="34"/>
    </row>
    <row r="46302" spans="6:12" x14ac:dyDescent="0.35">
      <c r="F46302" s="34"/>
      <c r="J46302" s="34"/>
      <c r="K46302" s="34"/>
      <c r="L46302" s="34"/>
    </row>
    <row r="46303" spans="6:12" x14ac:dyDescent="0.35">
      <c r="F46303" s="34"/>
      <c r="J46303" s="34"/>
      <c r="K46303" s="34"/>
      <c r="L46303" s="34"/>
    </row>
    <row r="46304" spans="6:12" x14ac:dyDescent="0.35">
      <c r="F46304" s="34"/>
      <c r="J46304" s="34"/>
      <c r="K46304" s="34"/>
      <c r="L46304" s="34"/>
    </row>
    <row r="46305" spans="6:12" x14ac:dyDescent="0.35">
      <c r="F46305" s="34"/>
      <c r="J46305" s="34"/>
      <c r="K46305" s="34"/>
      <c r="L46305" s="34"/>
    </row>
    <row r="46306" spans="6:12" x14ac:dyDescent="0.35">
      <c r="F46306" s="34"/>
      <c r="J46306" s="34"/>
      <c r="K46306" s="34"/>
      <c r="L46306" s="34"/>
    </row>
    <row r="46307" spans="6:12" x14ac:dyDescent="0.35">
      <c r="F46307" s="34"/>
      <c r="J46307" s="34"/>
      <c r="K46307" s="34"/>
      <c r="L46307" s="34"/>
    </row>
    <row r="46308" spans="6:12" x14ac:dyDescent="0.35">
      <c r="F46308" s="34"/>
      <c r="J46308" s="34"/>
      <c r="K46308" s="34"/>
      <c r="L46308" s="34"/>
    </row>
    <row r="46309" spans="6:12" x14ac:dyDescent="0.35">
      <c r="F46309" s="34"/>
      <c r="J46309" s="34"/>
      <c r="K46309" s="34"/>
      <c r="L46309" s="34"/>
    </row>
    <row r="46310" spans="6:12" x14ac:dyDescent="0.35">
      <c r="F46310" s="34"/>
      <c r="J46310" s="34"/>
      <c r="K46310" s="34"/>
      <c r="L46310" s="34"/>
    </row>
    <row r="46311" spans="6:12" x14ac:dyDescent="0.35">
      <c r="F46311" s="34"/>
      <c r="J46311" s="34"/>
      <c r="K46311" s="34"/>
      <c r="L46311" s="34"/>
    </row>
    <row r="46312" spans="6:12" x14ac:dyDescent="0.35">
      <c r="F46312" s="34"/>
      <c r="J46312" s="34"/>
      <c r="K46312" s="34"/>
      <c r="L46312" s="34"/>
    </row>
    <row r="46313" spans="6:12" x14ac:dyDescent="0.35">
      <c r="F46313" s="34"/>
      <c r="J46313" s="34"/>
      <c r="K46313" s="34"/>
      <c r="L46313" s="34"/>
    </row>
    <row r="46314" spans="6:12" x14ac:dyDescent="0.35">
      <c r="F46314" s="34"/>
      <c r="J46314" s="34"/>
      <c r="K46314" s="34"/>
      <c r="L46314" s="34"/>
    </row>
    <row r="46315" spans="6:12" x14ac:dyDescent="0.35">
      <c r="F46315" s="34"/>
      <c r="J46315" s="34"/>
      <c r="K46315" s="34"/>
      <c r="L46315" s="34"/>
    </row>
    <row r="46316" spans="6:12" x14ac:dyDescent="0.35">
      <c r="F46316" s="34"/>
      <c r="J46316" s="34"/>
      <c r="K46316" s="34"/>
      <c r="L46316" s="34"/>
    </row>
    <row r="46317" spans="6:12" x14ac:dyDescent="0.35">
      <c r="F46317" s="34"/>
      <c r="J46317" s="34"/>
      <c r="K46317" s="34"/>
      <c r="L46317" s="34"/>
    </row>
    <row r="46318" spans="6:12" x14ac:dyDescent="0.35">
      <c r="F46318" s="34"/>
      <c r="J46318" s="34"/>
      <c r="K46318" s="34"/>
      <c r="L46318" s="34"/>
    </row>
    <row r="46319" spans="6:12" x14ac:dyDescent="0.35">
      <c r="F46319" s="34"/>
      <c r="J46319" s="34"/>
      <c r="K46319" s="34"/>
      <c r="L46319" s="34"/>
    </row>
    <row r="46320" spans="6:12" x14ac:dyDescent="0.35">
      <c r="F46320" s="34"/>
      <c r="J46320" s="34"/>
      <c r="K46320" s="34"/>
      <c r="L46320" s="34"/>
    </row>
    <row r="46321" spans="6:12" x14ac:dyDescent="0.35">
      <c r="F46321" s="34"/>
      <c r="J46321" s="34"/>
      <c r="K46321" s="34"/>
      <c r="L46321" s="34"/>
    </row>
    <row r="46322" spans="6:12" x14ac:dyDescent="0.35">
      <c r="F46322" s="34"/>
      <c r="J46322" s="34"/>
      <c r="K46322" s="34"/>
      <c r="L46322" s="34"/>
    </row>
    <row r="46323" spans="6:12" x14ac:dyDescent="0.35">
      <c r="F46323" s="34"/>
      <c r="J46323" s="34"/>
      <c r="K46323" s="34"/>
      <c r="L46323" s="34"/>
    </row>
    <row r="46324" spans="6:12" x14ac:dyDescent="0.35">
      <c r="F46324" s="34"/>
      <c r="J46324" s="34"/>
      <c r="K46324" s="34"/>
      <c r="L46324" s="34"/>
    </row>
    <row r="46325" spans="6:12" x14ac:dyDescent="0.35">
      <c r="F46325" s="34"/>
      <c r="J46325" s="34"/>
      <c r="K46325" s="34"/>
      <c r="L46325" s="34"/>
    </row>
    <row r="46326" spans="6:12" x14ac:dyDescent="0.35">
      <c r="F46326" s="34"/>
      <c r="J46326" s="34"/>
      <c r="K46326" s="34"/>
      <c r="L46326" s="34"/>
    </row>
    <row r="46327" spans="6:12" x14ac:dyDescent="0.35">
      <c r="F46327" s="34"/>
      <c r="J46327" s="34"/>
      <c r="K46327" s="34"/>
      <c r="L46327" s="34"/>
    </row>
    <row r="46328" spans="6:12" x14ac:dyDescent="0.35">
      <c r="F46328" s="34"/>
      <c r="J46328" s="34"/>
      <c r="K46328" s="34"/>
      <c r="L46328" s="34"/>
    </row>
    <row r="46329" spans="6:12" x14ac:dyDescent="0.35">
      <c r="F46329" s="34"/>
      <c r="J46329" s="34"/>
      <c r="K46329" s="34"/>
      <c r="L46329" s="34"/>
    </row>
    <row r="46330" spans="6:12" x14ac:dyDescent="0.35">
      <c r="F46330" s="34"/>
      <c r="J46330" s="34"/>
      <c r="K46330" s="34"/>
      <c r="L46330" s="34"/>
    </row>
    <row r="46331" spans="6:12" x14ac:dyDescent="0.35">
      <c r="F46331" s="34"/>
      <c r="J46331" s="34"/>
      <c r="K46331" s="34"/>
      <c r="L46331" s="34"/>
    </row>
    <row r="46332" spans="6:12" x14ac:dyDescent="0.35">
      <c r="F46332" s="34"/>
      <c r="J46332" s="34"/>
      <c r="K46332" s="34"/>
      <c r="L46332" s="34"/>
    </row>
    <row r="46333" spans="6:12" x14ac:dyDescent="0.35">
      <c r="F46333" s="34"/>
      <c r="J46333" s="34"/>
      <c r="K46333" s="34"/>
      <c r="L46333" s="34"/>
    </row>
    <row r="46334" spans="6:12" x14ac:dyDescent="0.35">
      <c r="F46334" s="34"/>
      <c r="J46334" s="34"/>
      <c r="K46334" s="34"/>
      <c r="L46334" s="34"/>
    </row>
    <row r="46335" spans="6:12" x14ac:dyDescent="0.35">
      <c r="F46335" s="34"/>
      <c r="J46335" s="34"/>
      <c r="K46335" s="34"/>
      <c r="L46335" s="34"/>
    </row>
    <row r="46336" spans="6:12" x14ac:dyDescent="0.35">
      <c r="F46336" s="34"/>
      <c r="J46336" s="34"/>
      <c r="K46336" s="34"/>
      <c r="L46336" s="34"/>
    </row>
    <row r="46337" spans="6:12" x14ac:dyDescent="0.35">
      <c r="F46337" s="34"/>
      <c r="J46337" s="34"/>
      <c r="K46337" s="34"/>
      <c r="L46337" s="34"/>
    </row>
    <row r="46338" spans="6:12" x14ac:dyDescent="0.35">
      <c r="F46338" s="34"/>
      <c r="J46338" s="34"/>
      <c r="K46338" s="34"/>
      <c r="L46338" s="34"/>
    </row>
    <row r="46339" spans="6:12" x14ac:dyDescent="0.35">
      <c r="F46339" s="34"/>
      <c r="J46339" s="34"/>
      <c r="K46339" s="34"/>
      <c r="L46339" s="34"/>
    </row>
    <row r="46340" spans="6:12" x14ac:dyDescent="0.35">
      <c r="F46340" s="34"/>
      <c r="J46340" s="34"/>
      <c r="K46340" s="34"/>
      <c r="L46340" s="34"/>
    </row>
    <row r="46341" spans="6:12" x14ac:dyDescent="0.35">
      <c r="F46341" s="34"/>
      <c r="J46341" s="34"/>
      <c r="K46341" s="34"/>
      <c r="L46341" s="34"/>
    </row>
    <row r="46342" spans="6:12" x14ac:dyDescent="0.35">
      <c r="F46342" s="34"/>
      <c r="J46342" s="34"/>
      <c r="K46342" s="34"/>
      <c r="L46342" s="34"/>
    </row>
    <row r="46343" spans="6:12" x14ac:dyDescent="0.35">
      <c r="F46343" s="34"/>
      <c r="J46343" s="34"/>
      <c r="K46343" s="34"/>
      <c r="L46343" s="34"/>
    </row>
    <row r="46344" spans="6:12" x14ac:dyDescent="0.35">
      <c r="F46344" s="34"/>
      <c r="J46344" s="34"/>
      <c r="K46344" s="34"/>
      <c r="L46344" s="34"/>
    </row>
    <row r="46345" spans="6:12" x14ac:dyDescent="0.35">
      <c r="F46345" s="34"/>
      <c r="J46345" s="34"/>
      <c r="K46345" s="34"/>
      <c r="L46345" s="34"/>
    </row>
    <row r="46346" spans="6:12" x14ac:dyDescent="0.35">
      <c r="F46346" s="34"/>
      <c r="J46346" s="34"/>
      <c r="K46346" s="34"/>
      <c r="L46346" s="34"/>
    </row>
    <row r="46347" spans="6:12" x14ac:dyDescent="0.35">
      <c r="F46347" s="34"/>
      <c r="J46347" s="34"/>
      <c r="K46347" s="34"/>
      <c r="L46347" s="34"/>
    </row>
    <row r="46348" spans="6:12" x14ac:dyDescent="0.35">
      <c r="F46348" s="34"/>
      <c r="J46348" s="34"/>
      <c r="K46348" s="34"/>
      <c r="L46348" s="34"/>
    </row>
    <row r="46349" spans="6:12" x14ac:dyDescent="0.35">
      <c r="F46349" s="34"/>
      <c r="J46349" s="34"/>
      <c r="K46349" s="34"/>
      <c r="L46349" s="34"/>
    </row>
    <row r="46350" spans="6:12" x14ac:dyDescent="0.35">
      <c r="F46350" s="34"/>
      <c r="J46350" s="34"/>
      <c r="K46350" s="34"/>
      <c r="L46350" s="34"/>
    </row>
    <row r="46351" spans="6:12" x14ac:dyDescent="0.35">
      <c r="F46351" s="34"/>
      <c r="J46351" s="34"/>
      <c r="K46351" s="34"/>
      <c r="L46351" s="34"/>
    </row>
    <row r="46352" spans="6:12" x14ac:dyDescent="0.35">
      <c r="F46352" s="34"/>
      <c r="J46352" s="34"/>
      <c r="K46352" s="34"/>
      <c r="L46352" s="34"/>
    </row>
    <row r="46353" spans="6:12" x14ac:dyDescent="0.35">
      <c r="F46353" s="34"/>
      <c r="J46353" s="34"/>
      <c r="K46353" s="34"/>
      <c r="L46353" s="34"/>
    </row>
    <row r="46354" spans="6:12" x14ac:dyDescent="0.35">
      <c r="F46354" s="34"/>
      <c r="J46354" s="34"/>
      <c r="K46354" s="34"/>
      <c r="L46354" s="34"/>
    </row>
    <row r="46355" spans="6:12" x14ac:dyDescent="0.35">
      <c r="F46355" s="34"/>
      <c r="J46355" s="34"/>
      <c r="K46355" s="34"/>
      <c r="L46355" s="34"/>
    </row>
    <row r="46356" spans="6:12" x14ac:dyDescent="0.35">
      <c r="F46356" s="34"/>
      <c r="J46356" s="34"/>
      <c r="K46356" s="34"/>
      <c r="L46356" s="34"/>
    </row>
    <row r="46357" spans="6:12" x14ac:dyDescent="0.35">
      <c r="F46357" s="34"/>
      <c r="J46357" s="34"/>
      <c r="K46357" s="34"/>
      <c r="L46357" s="34"/>
    </row>
    <row r="46358" spans="6:12" x14ac:dyDescent="0.35">
      <c r="F46358" s="34"/>
      <c r="J46358" s="34"/>
      <c r="K46358" s="34"/>
      <c r="L46358" s="34"/>
    </row>
    <row r="46359" spans="6:12" x14ac:dyDescent="0.35">
      <c r="F46359" s="34"/>
      <c r="J46359" s="34"/>
      <c r="K46359" s="34"/>
      <c r="L46359" s="34"/>
    </row>
    <row r="46360" spans="6:12" x14ac:dyDescent="0.35">
      <c r="F46360" s="34"/>
      <c r="J46360" s="34"/>
      <c r="K46360" s="34"/>
      <c r="L46360" s="34"/>
    </row>
    <row r="46361" spans="6:12" x14ac:dyDescent="0.35">
      <c r="F46361" s="34"/>
      <c r="J46361" s="34"/>
      <c r="K46361" s="34"/>
      <c r="L46361" s="34"/>
    </row>
    <row r="46362" spans="6:12" x14ac:dyDescent="0.35">
      <c r="F46362" s="34"/>
      <c r="J46362" s="34"/>
      <c r="K46362" s="34"/>
      <c r="L46362" s="34"/>
    </row>
    <row r="46363" spans="6:12" x14ac:dyDescent="0.35">
      <c r="F46363" s="34"/>
      <c r="J46363" s="34"/>
      <c r="K46363" s="34"/>
      <c r="L46363" s="34"/>
    </row>
    <row r="46364" spans="6:12" x14ac:dyDescent="0.35">
      <c r="F46364" s="34"/>
      <c r="J46364" s="34"/>
      <c r="K46364" s="34"/>
      <c r="L46364" s="34"/>
    </row>
    <row r="46365" spans="6:12" x14ac:dyDescent="0.35">
      <c r="F46365" s="34"/>
      <c r="J46365" s="34"/>
      <c r="K46365" s="34"/>
      <c r="L46365" s="34"/>
    </row>
    <row r="46366" spans="6:12" x14ac:dyDescent="0.35">
      <c r="F46366" s="34"/>
      <c r="J46366" s="34"/>
      <c r="K46366" s="34"/>
      <c r="L46366" s="34"/>
    </row>
    <row r="46367" spans="6:12" x14ac:dyDescent="0.35">
      <c r="F46367" s="34"/>
      <c r="J46367" s="34"/>
      <c r="K46367" s="34"/>
      <c r="L46367" s="34"/>
    </row>
    <row r="46368" spans="6:12" x14ac:dyDescent="0.35">
      <c r="F46368" s="34"/>
      <c r="J46368" s="34"/>
      <c r="K46368" s="34"/>
      <c r="L46368" s="34"/>
    </row>
    <row r="46369" spans="6:12" x14ac:dyDescent="0.35">
      <c r="F46369" s="34"/>
      <c r="J46369" s="34"/>
      <c r="K46369" s="34"/>
      <c r="L46369" s="34"/>
    </row>
    <row r="46370" spans="6:12" x14ac:dyDescent="0.35">
      <c r="F46370" s="34"/>
      <c r="J46370" s="34"/>
      <c r="K46370" s="34"/>
      <c r="L46370" s="34"/>
    </row>
    <row r="46371" spans="6:12" x14ac:dyDescent="0.35">
      <c r="F46371" s="34"/>
      <c r="J46371" s="34"/>
      <c r="K46371" s="34"/>
      <c r="L46371" s="34"/>
    </row>
    <row r="46372" spans="6:12" x14ac:dyDescent="0.35">
      <c r="F46372" s="34"/>
      <c r="J46372" s="34"/>
      <c r="K46372" s="34"/>
      <c r="L46372" s="34"/>
    </row>
    <row r="46373" spans="6:12" x14ac:dyDescent="0.35">
      <c r="F46373" s="34"/>
      <c r="J46373" s="34"/>
      <c r="K46373" s="34"/>
      <c r="L46373" s="34"/>
    </row>
    <row r="46374" spans="6:12" x14ac:dyDescent="0.35">
      <c r="F46374" s="34"/>
      <c r="J46374" s="34"/>
      <c r="K46374" s="34"/>
      <c r="L46374" s="34"/>
    </row>
    <row r="46375" spans="6:12" x14ac:dyDescent="0.35">
      <c r="F46375" s="34"/>
      <c r="J46375" s="34"/>
      <c r="K46375" s="34"/>
      <c r="L46375" s="34"/>
    </row>
    <row r="46376" spans="6:12" x14ac:dyDescent="0.35">
      <c r="F46376" s="34"/>
      <c r="J46376" s="34"/>
      <c r="K46376" s="34"/>
      <c r="L46376" s="34"/>
    </row>
    <row r="46377" spans="6:12" x14ac:dyDescent="0.35">
      <c r="F46377" s="34"/>
      <c r="J46377" s="34"/>
      <c r="K46377" s="34"/>
      <c r="L46377" s="34"/>
    </row>
    <row r="46378" spans="6:12" x14ac:dyDescent="0.35">
      <c r="F46378" s="34"/>
      <c r="J46378" s="34"/>
      <c r="K46378" s="34"/>
      <c r="L46378" s="34"/>
    </row>
    <row r="46379" spans="6:12" x14ac:dyDescent="0.35">
      <c r="F46379" s="34"/>
      <c r="J46379" s="34"/>
      <c r="K46379" s="34"/>
      <c r="L46379" s="34"/>
    </row>
    <row r="46380" spans="6:12" x14ac:dyDescent="0.35">
      <c r="F46380" s="34"/>
      <c r="J46380" s="34"/>
      <c r="K46380" s="34"/>
      <c r="L46380" s="34"/>
    </row>
    <row r="46381" spans="6:12" x14ac:dyDescent="0.35">
      <c r="F46381" s="34"/>
      <c r="J46381" s="34"/>
      <c r="K46381" s="34"/>
      <c r="L46381" s="34"/>
    </row>
    <row r="46382" spans="6:12" x14ac:dyDescent="0.35">
      <c r="F46382" s="34"/>
      <c r="J46382" s="34"/>
      <c r="K46382" s="34"/>
      <c r="L46382" s="34"/>
    </row>
    <row r="46383" spans="6:12" x14ac:dyDescent="0.35">
      <c r="F46383" s="34"/>
      <c r="J46383" s="34"/>
      <c r="K46383" s="34"/>
      <c r="L46383" s="34"/>
    </row>
    <row r="46384" spans="6:12" x14ac:dyDescent="0.35">
      <c r="F46384" s="34"/>
      <c r="J46384" s="34"/>
      <c r="K46384" s="34"/>
      <c r="L46384" s="34"/>
    </row>
    <row r="46385" spans="6:12" x14ac:dyDescent="0.35">
      <c r="F46385" s="34"/>
      <c r="J46385" s="34"/>
      <c r="K46385" s="34"/>
      <c r="L46385" s="34"/>
    </row>
    <row r="46386" spans="6:12" x14ac:dyDescent="0.35">
      <c r="F46386" s="34"/>
      <c r="J46386" s="34"/>
      <c r="K46386" s="34"/>
      <c r="L46386" s="34"/>
    </row>
    <row r="46387" spans="6:12" x14ac:dyDescent="0.35">
      <c r="F46387" s="34"/>
      <c r="J46387" s="34"/>
      <c r="K46387" s="34"/>
      <c r="L46387" s="34"/>
    </row>
    <row r="46388" spans="6:12" x14ac:dyDescent="0.35">
      <c r="F46388" s="34"/>
      <c r="J46388" s="34"/>
      <c r="K46388" s="34"/>
      <c r="L46388" s="34"/>
    </row>
    <row r="46389" spans="6:12" x14ac:dyDescent="0.35">
      <c r="F46389" s="34"/>
      <c r="J46389" s="34"/>
      <c r="K46389" s="34"/>
      <c r="L46389" s="34"/>
    </row>
    <row r="46390" spans="6:12" x14ac:dyDescent="0.35">
      <c r="F46390" s="34"/>
      <c r="J46390" s="34"/>
      <c r="K46390" s="34"/>
      <c r="L46390" s="34"/>
    </row>
    <row r="46391" spans="6:12" x14ac:dyDescent="0.35">
      <c r="F46391" s="34"/>
      <c r="J46391" s="34"/>
      <c r="K46391" s="34"/>
      <c r="L46391" s="34"/>
    </row>
    <row r="46392" spans="6:12" x14ac:dyDescent="0.35">
      <c r="F46392" s="34"/>
      <c r="J46392" s="34"/>
      <c r="K46392" s="34"/>
      <c r="L46392" s="34"/>
    </row>
    <row r="46393" spans="6:12" x14ac:dyDescent="0.35">
      <c r="F46393" s="34"/>
      <c r="J46393" s="34"/>
      <c r="K46393" s="34"/>
      <c r="L46393" s="34"/>
    </row>
    <row r="46394" spans="6:12" x14ac:dyDescent="0.35">
      <c r="F46394" s="34"/>
      <c r="J46394" s="34"/>
      <c r="K46394" s="34"/>
      <c r="L46394" s="34"/>
    </row>
    <row r="46395" spans="6:12" x14ac:dyDescent="0.35">
      <c r="F46395" s="34"/>
      <c r="J46395" s="34"/>
      <c r="K46395" s="34"/>
      <c r="L46395" s="34"/>
    </row>
    <row r="46396" spans="6:12" x14ac:dyDescent="0.35">
      <c r="F46396" s="34"/>
      <c r="J46396" s="34"/>
      <c r="K46396" s="34"/>
      <c r="L46396" s="34"/>
    </row>
    <row r="46397" spans="6:12" x14ac:dyDescent="0.35">
      <c r="F46397" s="34"/>
      <c r="J46397" s="34"/>
      <c r="K46397" s="34"/>
      <c r="L46397" s="34"/>
    </row>
    <row r="46398" spans="6:12" x14ac:dyDescent="0.35">
      <c r="F46398" s="34"/>
      <c r="J46398" s="34"/>
      <c r="K46398" s="34"/>
      <c r="L46398" s="34"/>
    </row>
    <row r="46399" spans="6:12" x14ac:dyDescent="0.35">
      <c r="F46399" s="34"/>
      <c r="J46399" s="34"/>
      <c r="K46399" s="34"/>
      <c r="L46399" s="34"/>
    </row>
    <row r="46400" spans="6:12" x14ac:dyDescent="0.35">
      <c r="F46400" s="34"/>
      <c r="J46400" s="34"/>
      <c r="K46400" s="34"/>
      <c r="L46400" s="34"/>
    </row>
    <row r="46401" spans="6:12" x14ac:dyDescent="0.35">
      <c r="F46401" s="34"/>
      <c r="J46401" s="34"/>
      <c r="K46401" s="34"/>
      <c r="L46401" s="34"/>
    </row>
    <row r="46402" spans="6:12" x14ac:dyDescent="0.35">
      <c r="F46402" s="34"/>
      <c r="J46402" s="34"/>
      <c r="K46402" s="34"/>
      <c r="L46402" s="34"/>
    </row>
    <row r="46403" spans="6:12" x14ac:dyDescent="0.35">
      <c r="F46403" s="34"/>
      <c r="J46403" s="34"/>
      <c r="K46403" s="34"/>
      <c r="L46403" s="34"/>
    </row>
    <row r="46404" spans="6:12" x14ac:dyDescent="0.35">
      <c r="F46404" s="34"/>
      <c r="J46404" s="34"/>
      <c r="K46404" s="34"/>
      <c r="L46404" s="34"/>
    </row>
    <row r="46405" spans="6:12" x14ac:dyDescent="0.35">
      <c r="F46405" s="34"/>
      <c r="J46405" s="34"/>
      <c r="K46405" s="34"/>
      <c r="L46405" s="34"/>
    </row>
    <row r="46406" spans="6:12" x14ac:dyDescent="0.35">
      <c r="F46406" s="34"/>
      <c r="J46406" s="34"/>
      <c r="K46406" s="34"/>
      <c r="L46406" s="34"/>
    </row>
    <row r="46407" spans="6:12" x14ac:dyDescent="0.35">
      <c r="F46407" s="34"/>
      <c r="J46407" s="34"/>
      <c r="K46407" s="34"/>
      <c r="L46407" s="34"/>
    </row>
    <row r="46408" spans="6:12" x14ac:dyDescent="0.35">
      <c r="F46408" s="34"/>
      <c r="J46408" s="34"/>
      <c r="K46408" s="34"/>
      <c r="L46408" s="34"/>
    </row>
    <row r="46409" spans="6:12" x14ac:dyDescent="0.35">
      <c r="F46409" s="34"/>
      <c r="J46409" s="34"/>
      <c r="K46409" s="34"/>
      <c r="L46409" s="34"/>
    </row>
    <row r="46410" spans="6:12" x14ac:dyDescent="0.35">
      <c r="F46410" s="34"/>
      <c r="J46410" s="34"/>
      <c r="K46410" s="34"/>
      <c r="L46410" s="34"/>
    </row>
    <row r="46411" spans="6:12" x14ac:dyDescent="0.35">
      <c r="F46411" s="34"/>
      <c r="J46411" s="34"/>
      <c r="K46411" s="34"/>
      <c r="L46411" s="34"/>
    </row>
    <row r="46412" spans="6:12" x14ac:dyDescent="0.35">
      <c r="F46412" s="34"/>
      <c r="J46412" s="34"/>
      <c r="K46412" s="34"/>
      <c r="L46412" s="34"/>
    </row>
    <row r="46413" spans="6:12" x14ac:dyDescent="0.35">
      <c r="F46413" s="34"/>
      <c r="J46413" s="34"/>
      <c r="K46413" s="34"/>
      <c r="L46413" s="34"/>
    </row>
    <row r="46414" spans="6:12" x14ac:dyDescent="0.35">
      <c r="F46414" s="34"/>
      <c r="J46414" s="34"/>
      <c r="K46414" s="34"/>
      <c r="L46414" s="34"/>
    </row>
    <row r="46415" spans="6:12" x14ac:dyDescent="0.35">
      <c r="F46415" s="34"/>
      <c r="J46415" s="34"/>
      <c r="K46415" s="34"/>
      <c r="L46415" s="34"/>
    </row>
    <row r="46416" spans="6:12" x14ac:dyDescent="0.35">
      <c r="F46416" s="34"/>
      <c r="J46416" s="34"/>
      <c r="K46416" s="34"/>
      <c r="L46416" s="34"/>
    </row>
    <row r="46417" spans="6:12" x14ac:dyDescent="0.35">
      <c r="F46417" s="34"/>
      <c r="J46417" s="34"/>
      <c r="K46417" s="34"/>
      <c r="L46417" s="34"/>
    </row>
    <row r="46418" spans="6:12" x14ac:dyDescent="0.35">
      <c r="F46418" s="34"/>
      <c r="J46418" s="34"/>
      <c r="K46418" s="34"/>
      <c r="L46418" s="34"/>
    </row>
    <row r="46419" spans="6:12" x14ac:dyDescent="0.35">
      <c r="F46419" s="34"/>
      <c r="J46419" s="34"/>
      <c r="K46419" s="34"/>
      <c r="L46419" s="34"/>
    </row>
    <row r="46420" spans="6:12" x14ac:dyDescent="0.35">
      <c r="F46420" s="34"/>
      <c r="J46420" s="34"/>
      <c r="K46420" s="34"/>
      <c r="L46420" s="34"/>
    </row>
    <row r="46421" spans="6:12" x14ac:dyDescent="0.35">
      <c r="F46421" s="34"/>
      <c r="J46421" s="34"/>
      <c r="K46421" s="34"/>
      <c r="L46421" s="34"/>
    </row>
    <row r="46422" spans="6:12" x14ac:dyDescent="0.35">
      <c r="F46422" s="34"/>
      <c r="J46422" s="34"/>
      <c r="K46422" s="34"/>
      <c r="L46422" s="34"/>
    </row>
    <row r="46423" spans="6:12" x14ac:dyDescent="0.35">
      <c r="F46423" s="34"/>
      <c r="J46423" s="34"/>
      <c r="K46423" s="34"/>
      <c r="L46423" s="34"/>
    </row>
    <row r="46424" spans="6:12" x14ac:dyDescent="0.35">
      <c r="F46424" s="34"/>
      <c r="J46424" s="34"/>
      <c r="K46424" s="34"/>
      <c r="L46424" s="34"/>
    </row>
    <row r="46425" spans="6:12" x14ac:dyDescent="0.35">
      <c r="F46425" s="34"/>
      <c r="J46425" s="34"/>
      <c r="K46425" s="34"/>
      <c r="L46425" s="34"/>
    </row>
    <row r="46426" spans="6:12" x14ac:dyDescent="0.35">
      <c r="F46426" s="34"/>
      <c r="J46426" s="34"/>
      <c r="K46426" s="34"/>
      <c r="L46426" s="34"/>
    </row>
    <row r="46427" spans="6:12" x14ac:dyDescent="0.35">
      <c r="F46427" s="34"/>
      <c r="J46427" s="34"/>
      <c r="K46427" s="34"/>
      <c r="L46427" s="34"/>
    </row>
    <row r="46428" spans="6:12" x14ac:dyDescent="0.35">
      <c r="F46428" s="34"/>
      <c r="J46428" s="34"/>
      <c r="K46428" s="34"/>
      <c r="L46428" s="34"/>
    </row>
    <row r="46429" spans="6:12" x14ac:dyDescent="0.35">
      <c r="F46429" s="34"/>
      <c r="J46429" s="34"/>
      <c r="K46429" s="34"/>
      <c r="L46429" s="34"/>
    </row>
    <row r="46430" spans="6:12" x14ac:dyDescent="0.35">
      <c r="F46430" s="34"/>
      <c r="J46430" s="34"/>
      <c r="K46430" s="34"/>
      <c r="L46430" s="34"/>
    </row>
    <row r="46431" spans="6:12" x14ac:dyDescent="0.35">
      <c r="F46431" s="34"/>
      <c r="J46431" s="34"/>
      <c r="K46431" s="34"/>
      <c r="L46431" s="34"/>
    </row>
    <row r="46432" spans="6:12" x14ac:dyDescent="0.35">
      <c r="F46432" s="34"/>
      <c r="J46432" s="34"/>
      <c r="K46432" s="34"/>
      <c r="L46432" s="34"/>
    </row>
    <row r="46433" spans="6:12" x14ac:dyDescent="0.35">
      <c r="F46433" s="34"/>
      <c r="J46433" s="34"/>
      <c r="K46433" s="34"/>
      <c r="L46433" s="34"/>
    </row>
    <row r="46434" spans="6:12" x14ac:dyDescent="0.35">
      <c r="F46434" s="34"/>
      <c r="J46434" s="34"/>
      <c r="K46434" s="34"/>
      <c r="L46434" s="34"/>
    </row>
    <row r="46435" spans="6:12" x14ac:dyDescent="0.35">
      <c r="F46435" s="34"/>
      <c r="J46435" s="34"/>
      <c r="K46435" s="34"/>
      <c r="L46435" s="34"/>
    </row>
    <row r="46436" spans="6:12" x14ac:dyDescent="0.35">
      <c r="F46436" s="34"/>
      <c r="J46436" s="34"/>
      <c r="K46436" s="34"/>
      <c r="L46436" s="34"/>
    </row>
    <row r="46437" spans="6:12" x14ac:dyDescent="0.35">
      <c r="F46437" s="34"/>
      <c r="J46437" s="34"/>
      <c r="K46437" s="34"/>
      <c r="L46437" s="34"/>
    </row>
    <row r="46438" spans="6:12" x14ac:dyDescent="0.35">
      <c r="F46438" s="34"/>
      <c r="J46438" s="34"/>
      <c r="K46438" s="34"/>
      <c r="L46438" s="34"/>
    </row>
    <row r="46439" spans="6:12" x14ac:dyDescent="0.35">
      <c r="F46439" s="34"/>
      <c r="J46439" s="34"/>
      <c r="K46439" s="34"/>
      <c r="L46439" s="34"/>
    </row>
    <row r="46440" spans="6:12" x14ac:dyDescent="0.35">
      <c r="F46440" s="34"/>
      <c r="J46440" s="34"/>
      <c r="K46440" s="34"/>
      <c r="L46440" s="34"/>
    </row>
    <row r="46441" spans="6:12" x14ac:dyDescent="0.35">
      <c r="F46441" s="34"/>
      <c r="J46441" s="34"/>
      <c r="K46441" s="34"/>
      <c r="L46441" s="34"/>
    </row>
    <row r="46442" spans="6:12" x14ac:dyDescent="0.35">
      <c r="F46442" s="34"/>
      <c r="J46442" s="34"/>
      <c r="K46442" s="34"/>
      <c r="L46442" s="34"/>
    </row>
    <row r="46443" spans="6:12" x14ac:dyDescent="0.35">
      <c r="F46443" s="34"/>
      <c r="J46443" s="34"/>
      <c r="K46443" s="34"/>
      <c r="L46443" s="34"/>
    </row>
    <row r="46444" spans="6:12" x14ac:dyDescent="0.35">
      <c r="F46444" s="34"/>
      <c r="J46444" s="34"/>
      <c r="K46444" s="34"/>
      <c r="L46444" s="34"/>
    </row>
    <row r="46445" spans="6:12" x14ac:dyDescent="0.35">
      <c r="F46445" s="34"/>
      <c r="J46445" s="34"/>
      <c r="K46445" s="34"/>
      <c r="L46445" s="34"/>
    </row>
    <row r="46446" spans="6:12" x14ac:dyDescent="0.35">
      <c r="F46446" s="34"/>
      <c r="J46446" s="34"/>
      <c r="K46446" s="34"/>
      <c r="L46446" s="34"/>
    </row>
    <row r="46447" spans="6:12" x14ac:dyDescent="0.35">
      <c r="F46447" s="34"/>
      <c r="J46447" s="34"/>
      <c r="K46447" s="34"/>
      <c r="L46447" s="34"/>
    </row>
    <row r="46448" spans="6:12" x14ac:dyDescent="0.35">
      <c r="F46448" s="34"/>
      <c r="J46448" s="34"/>
      <c r="K46448" s="34"/>
      <c r="L46448" s="34"/>
    </row>
    <row r="46449" spans="6:12" x14ac:dyDescent="0.35">
      <c r="F46449" s="34"/>
      <c r="J46449" s="34"/>
      <c r="K46449" s="34"/>
      <c r="L46449" s="34"/>
    </row>
    <row r="46450" spans="6:12" x14ac:dyDescent="0.35">
      <c r="F46450" s="34"/>
      <c r="J46450" s="34"/>
      <c r="K46450" s="34"/>
      <c r="L46450" s="34"/>
    </row>
    <row r="46451" spans="6:12" x14ac:dyDescent="0.35">
      <c r="F46451" s="34"/>
      <c r="J46451" s="34"/>
      <c r="K46451" s="34"/>
      <c r="L46451" s="34"/>
    </row>
    <row r="46452" spans="6:12" x14ac:dyDescent="0.35">
      <c r="F46452" s="34"/>
      <c r="J46452" s="34"/>
      <c r="K46452" s="34"/>
      <c r="L46452" s="34"/>
    </row>
    <row r="46453" spans="6:12" x14ac:dyDescent="0.35">
      <c r="F46453" s="34"/>
      <c r="J46453" s="34"/>
      <c r="K46453" s="34"/>
      <c r="L46453" s="34"/>
    </row>
    <row r="46454" spans="6:12" x14ac:dyDescent="0.35">
      <c r="F46454" s="34"/>
      <c r="J46454" s="34"/>
      <c r="K46454" s="34"/>
      <c r="L46454" s="34"/>
    </row>
    <row r="46455" spans="6:12" x14ac:dyDescent="0.35">
      <c r="F46455" s="34"/>
      <c r="J46455" s="34"/>
      <c r="K46455" s="34"/>
      <c r="L46455" s="34"/>
    </row>
    <row r="46456" spans="6:12" x14ac:dyDescent="0.35">
      <c r="F46456" s="34"/>
      <c r="J46456" s="34"/>
      <c r="K46456" s="34"/>
      <c r="L46456" s="34"/>
    </row>
    <row r="46457" spans="6:12" x14ac:dyDescent="0.35">
      <c r="F46457" s="34"/>
      <c r="J46457" s="34"/>
      <c r="K46457" s="34"/>
      <c r="L46457" s="34"/>
    </row>
    <row r="46458" spans="6:12" x14ac:dyDescent="0.35">
      <c r="F46458" s="34"/>
      <c r="J46458" s="34"/>
      <c r="K46458" s="34"/>
      <c r="L46458" s="34"/>
    </row>
    <row r="46459" spans="6:12" x14ac:dyDescent="0.35">
      <c r="F46459" s="34"/>
      <c r="J46459" s="34"/>
      <c r="K46459" s="34"/>
      <c r="L46459" s="34"/>
    </row>
    <row r="46460" spans="6:12" x14ac:dyDescent="0.35">
      <c r="F46460" s="34"/>
      <c r="J46460" s="34"/>
      <c r="K46460" s="34"/>
      <c r="L46460" s="34"/>
    </row>
    <row r="46461" spans="6:12" x14ac:dyDescent="0.35">
      <c r="F46461" s="34"/>
      <c r="J46461" s="34"/>
      <c r="K46461" s="34"/>
      <c r="L46461" s="34"/>
    </row>
    <row r="46462" spans="6:12" x14ac:dyDescent="0.35">
      <c r="F46462" s="34"/>
      <c r="J46462" s="34"/>
      <c r="K46462" s="34"/>
      <c r="L46462" s="34"/>
    </row>
    <row r="46463" spans="6:12" x14ac:dyDescent="0.35">
      <c r="F46463" s="34"/>
      <c r="J46463" s="34"/>
      <c r="K46463" s="34"/>
      <c r="L46463" s="34"/>
    </row>
    <row r="46464" spans="6:12" x14ac:dyDescent="0.35">
      <c r="F46464" s="34"/>
      <c r="J46464" s="34"/>
      <c r="K46464" s="34"/>
      <c r="L46464" s="34"/>
    </row>
    <row r="46465" spans="6:12" x14ac:dyDescent="0.35">
      <c r="F46465" s="34"/>
      <c r="J46465" s="34"/>
      <c r="K46465" s="34"/>
      <c r="L46465" s="34"/>
    </row>
    <row r="46466" spans="6:12" x14ac:dyDescent="0.35">
      <c r="F46466" s="34"/>
      <c r="J46466" s="34"/>
      <c r="K46466" s="34"/>
      <c r="L46466" s="34"/>
    </row>
    <row r="46467" spans="6:12" x14ac:dyDescent="0.35">
      <c r="F46467" s="34"/>
      <c r="J46467" s="34"/>
      <c r="K46467" s="34"/>
      <c r="L46467" s="34"/>
    </row>
    <row r="46468" spans="6:12" x14ac:dyDescent="0.35">
      <c r="F46468" s="34"/>
      <c r="J46468" s="34"/>
      <c r="K46468" s="34"/>
      <c r="L46468" s="34"/>
    </row>
    <row r="46469" spans="6:12" x14ac:dyDescent="0.35">
      <c r="F46469" s="34"/>
      <c r="J46469" s="34"/>
      <c r="K46469" s="34"/>
      <c r="L46469" s="34"/>
    </row>
    <row r="46470" spans="6:12" x14ac:dyDescent="0.35">
      <c r="F46470" s="34"/>
      <c r="J46470" s="34"/>
      <c r="K46470" s="34"/>
      <c r="L46470" s="34"/>
    </row>
    <row r="46471" spans="6:12" x14ac:dyDescent="0.35">
      <c r="F46471" s="34"/>
      <c r="J46471" s="34"/>
      <c r="K46471" s="34"/>
      <c r="L46471" s="34"/>
    </row>
    <row r="46472" spans="6:12" x14ac:dyDescent="0.35">
      <c r="F46472" s="34"/>
      <c r="J46472" s="34"/>
      <c r="K46472" s="34"/>
      <c r="L46472" s="34"/>
    </row>
    <row r="46473" spans="6:12" x14ac:dyDescent="0.35">
      <c r="F46473" s="34"/>
      <c r="J46473" s="34"/>
      <c r="K46473" s="34"/>
      <c r="L46473" s="34"/>
    </row>
    <row r="46474" spans="6:12" x14ac:dyDescent="0.35">
      <c r="F46474" s="34"/>
      <c r="J46474" s="34"/>
      <c r="K46474" s="34"/>
      <c r="L46474" s="34"/>
    </row>
    <row r="46475" spans="6:12" x14ac:dyDescent="0.35">
      <c r="F46475" s="34"/>
      <c r="J46475" s="34"/>
      <c r="K46475" s="34"/>
      <c r="L46475" s="34"/>
    </row>
    <row r="46476" spans="6:12" x14ac:dyDescent="0.35">
      <c r="F46476" s="34"/>
      <c r="J46476" s="34"/>
      <c r="K46476" s="34"/>
      <c r="L46476" s="34"/>
    </row>
    <row r="46477" spans="6:12" x14ac:dyDescent="0.35">
      <c r="F46477" s="34"/>
      <c r="J46477" s="34"/>
      <c r="K46477" s="34"/>
      <c r="L46477" s="34"/>
    </row>
    <row r="46478" spans="6:12" x14ac:dyDescent="0.35">
      <c r="F46478" s="34"/>
      <c r="J46478" s="34"/>
      <c r="K46478" s="34"/>
      <c r="L46478" s="34"/>
    </row>
    <row r="46479" spans="6:12" x14ac:dyDescent="0.35">
      <c r="F46479" s="34"/>
      <c r="J46479" s="34"/>
      <c r="K46479" s="34"/>
      <c r="L46479" s="34"/>
    </row>
    <row r="46480" spans="6:12" x14ac:dyDescent="0.35">
      <c r="F46480" s="34"/>
      <c r="J46480" s="34"/>
      <c r="K46480" s="34"/>
      <c r="L46480" s="34"/>
    </row>
    <row r="46481" spans="6:12" x14ac:dyDescent="0.35">
      <c r="F46481" s="34"/>
      <c r="J46481" s="34"/>
      <c r="K46481" s="34"/>
      <c r="L46481" s="34"/>
    </row>
    <row r="46482" spans="6:12" x14ac:dyDescent="0.35">
      <c r="F46482" s="34"/>
      <c r="J46482" s="34"/>
      <c r="K46482" s="34"/>
      <c r="L46482" s="34"/>
    </row>
    <row r="46483" spans="6:12" x14ac:dyDescent="0.35">
      <c r="F46483" s="34"/>
      <c r="J46483" s="34"/>
      <c r="K46483" s="34"/>
      <c r="L46483" s="34"/>
    </row>
    <row r="46484" spans="6:12" x14ac:dyDescent="0.35">
      <c r="F46484" s="34"/>
      <c r="J46484" s="34"/>
      <c r="K46484" s="34"/>
      <c r="L46484" s="34"/>
    </row>
    <row r="46485" spans="6:12" x14ac:dyDescent="0.35">
      <c r="F46485" s="34"/>
      <c r="J46485" s="34"/>
      <c r="K46485" s="34"/>
      <c r="L46485" s="34"/>
    </row>
    <row r="46486" spans="6:12" x14ac:dyDescent="0.35">
      <c r="F46486" s="34"/>
      <c r="J46486" s="34"/>
      <c r="K46486" s="34"/>
      <c r="L46486" s="34"/>
    </row>
    <row r="46487" spans="6:12" x14ac:dyDescent="0.35">
      <c r="F46487" s="34"/>
      <c r="J46487" s="34"/>
      <c r="K46487" s="34"/>
      <c r="L46487" s="34"/>
    </row>
    <row r="46488" spans="6:12" x14ac:dyDescent="0.35">
      <c r="F46488" s="34"/>
      <c r="J46488" s="34"/>
      <c r="K46488" s="34"/>
      <c r="L46488" s="34"/>
    </row>
    <row r="46489" spans="6:12" x14ac:dyDescent="0.35">
      <c r="F46489" s="34"/>
      <c r="J46489" s="34"/>
      <c r="K46489" s="34"/>
      <c r="L46489" s="34"/>
    </row>
    <row r="46490" spans="6:12" x14ac:dyDescent="0.35">
      <c r="F46490" s="34"/>
      <c r="J46490" s="34"/>
      <c r="K46490" s="34"/>
      <c r="L46490" s="34"/>
    </row>
    <row r="46491" spans="6:12" x14ac:dyDescent="0.35">
      <c r="F46491" s="34"/>
      <c r="J46491" s="34"/>
      <c r="K46491" s="34"/>
      <c r="L46491" s="34"/>
    </row>
    <row r="46492" spans="6:12" x14ac:dyDescent="0.35">
      <c r="F46492" s="34"/>
      <c r="J46492" s="34"/>
      <c r="K46492" s="34"/>
      <c r="L46492" s="34"/>
    </row>
    <row r="46493" spans="6:12" x14ac:dyDescent="0.35">
      <c r="F46493" s="34"/>
      <c r="J46493" s="34"/>
      <c r="K46493" s="34"/>
      <c r="L46493" s="34"/>
    </row>
    <row r="46494" spans="6:12" x14ac:dyDescent="0.35">
      <c r="F46494" s="34"/>
      <c r="J46494" s="34"/>
      <c r="K46494" s="34"/>
      <c r="L46494" s="34"/>
    </row>
    <row r="46495" spans="6:12" x14ac:dyDescent="0.35">
      <c r="F46495" s="34"/>
      <c r="J46495" s="34"/>
      <c r="K46495" s="34"/>
      <c r="L46495" s="34"/>
    </row>
    <row r="46496" spans="6:12" x14ac:dyDescent="0.35">
      <c r="F46496" s="34"/>
      <c r="J46496" s="34"/>
      <c r="K46496" s="34"/>
      <c r="L46496" s="34"/>
    </row>
    <row r="46497" spans="6:12" x14ac:dyDescent="0.35">
      <c r="F46497" s="34"/>
      <c r="J46497" s="34"/>
      <c r="K46497" s="34"/>
      <c r="L46497" s="34"/>
    </row>
    <row r="46498" spans="6:12" x14ac:dyDescent="0.35">
      <c r="F46498" s="34"/>
      <c r="J46498" s="34"/>
      <c r="K46498" s="34"/>
      <c r="L46498" s="34"/>
    </row>
    <row r="46499" spans="6:12" x14ac:dyDescent="0.35">
      <c r="F46499" s="34"/>
      <c r="J46499" s="34"/>
      <c r="K46499" s="34"/>
      <c r="L46499" s="34"/>
    </row>
    <row r="46500" spans="6:12" x14ac:dyDescent="0.35">
      <c r="F46500" s="34"/>
      <c r="J46500" s="34"/>
      <c r="K46500" s="34"/>
      <c r="L46500" s="34"/>
    </row>
    <row r="46501" spans="6:12" x14ac:dyDescent="0.35">
      <c r="F46501" s="34"/>
      <c r="J46501" s="34"/>
      <c r="K46501" s="34"/>
      <c r="L46501" s="34"/>
    </row>
    <row r="46502" spans="6:12" x14ac:dyDescent="0.35">
      <c r="F46502" s="34"/>
      <c r="J46502" s="34"/>
      <c r="K46502" s="34"/>
      <c r="L46502" s="34"/>
    </row>
    <row r="46503" spans="6:12" x14ac:dyDescent="0.35">
      <c r="F46503" s="34"/>
      <c r="J46503" s="34"/>
      <c r="K46503" s="34"/>
      <c r="L46503" s="34"/>
    </row>
    <row r="46504" spans="6:12" x14ac:dyDescent="0.35">
      <c r="F46504" s="34"/>
      <c r="J46504" s="34"/>
      <c r="K46504" s="34"/>
      <c r="L46504" s="34"/>
    </row>
    <row r="46505" spans="6:12" x14ac:dyDescent="0.35">
      <c r="F46505" s="34"/>
      <c r="J46505" s="34"/>
      <c r="K46505" s="34"/>
      <c r="L46505" s="34"/>
    </row>
    <row r="46506" spans="6:12" x14ac:dyDescent="0.35">
      <c r="F46506" s="34"/>
      <c r="J46506" s="34"/>
      <c r="K46506" s="34"/>
      <c r="L46506" s="34"/>
    </row>
    <row r="46507" spans="6:12" x14ac:dyDescent="0.35">
      <c r="F46507" s="34"/>
      <c r="J46507" s="34"/>
      <c r="K46507" s="34"/>
      <c r="L46507" s="34"/>
    </row>
    <row r="46508" spans="6:12" x14ac:dyDescent="0.35">
      <c r="F46508" s="34"/>
      <c r="J46508" s="34"/>
      <c r="K46508" s="34"/>
      <c r="L46508" s="34"/>
    </row>
    <row r="46509" spans="6:12" x14ac:dyDescent="0.35">
      <c r="F46509" s="34"/>
      <c r="J46509" s="34"/>
      <c r="K46509" s="34"/>
      <c r="L46509" s="34"/>
    </row>
    <row r="46510" spans="6:12" x14ac:dyDescent="0.35">
      <c r="F46510" s="34"/>
      <c r="J46510" s="34"/>
      <c r="K46510" s="34"/>
      <c r="L46510" s="34"/>
    </row>
    <row r="46511" spans="6:12" x14ac:dyDescent="0.35">
      <c r="F46511" s="34"/>
      <c r="J46511" s="34"/>
      <c r="K46511" s="34"/>
      <c r="L46511" s="34"/>
    </row>
    <row r="46512" spans="6:12" x14ac:dyDescent="0.35">
      <c r="F46512" s="34"/>
      <c r="J46512" s="34"/>
      <c r="K46512" s="34"/>
      <c r="L46512" s="34"/>
    </row>
    <row r="46513" spans="6:12" x14ac:dyDescent="0.35">
      <c r="F46513" s="34"/>
      <c r="J46513" s="34"/>
      <c r="K46513" s="34"/>
      <c r="L46513" s="34"/>
    </row>
    <row r="46514" spans="6:12" x14ac:dyDescent="0.35">
      <c r="F46514" s="34"/>
      <c r="J46514" s="34"/>
      <c r="K46514" s="34"/>
      <c r="L46514" s="34"/>
    </row>
    <row r="46515" spans="6:12" x14ac:dyDescent="0.35">
      <c r="F46515" s="34"/>
      <c r="J46515" s="34"/>
      <c r="K46515" s="34"/>
      <c r="L46515" s="34"/>
    </row>
    <row r="46516" spans="6:12" x14ac:dyDescent="0.35">
      <c r="F46516" s="34"/>
      <c r="J46516" s="34"/>
      <c r="K46516" s="34"/>
      <c r="L46516" s="34"/>
    </row>
    <row r="46517" spans="6:12" x14ac:dyDescent="0.35">
      <c r="F46517" s="34"/>
      <c r="J46517" s="34"/>
      <c r="K46517" s="34"/>
      <c r="L46517" s="34"/>
    </row>
    <row r="46518" spans="6:12" x14ac:dyDescent="0.35">
      <c r="F46518" s="34"/>
      <c r="J46518" s="34"/>
      <c r="K46518" s="34"/>
      <c r="L46518" s="34"/>
    </row>
    <row r="46519" spans="6:12" x14ac:dyDescent="0.35">
      <c r="F46519" s="34"/>
      <c r="J46519" s="34"/>
      <c r="K46519" s="34"/>
      <c r="L46519" s="34"/>
    </row>
    <row r="46520" spans="6:12" x14ac:dyDescent="0.35">
      <c r="F46520" s="34"/>
      <c r="J46520" s="34"/>
      <c r="K46520" s="34"/>
      <c r="L46520" s="34"/>
    </row>
    <row r="46521" spans="6:12" x14ac:dyDescent="0.35">
      <c r="F46521" s="34"/>
      <c r="J46521" s="34"/>
      <c r="K46521" s="34"/>
      <c r="L46521" s="34"/>
    </row>
    <row r="46522" spans="6:12" x14ac:dyDescent="0.35">
      <c r="F46522" s="34"/>
      <c r="J46522" s="34"/>
      <c r="K46522" s="34"/>
      <c r="L46522" s="34"/>
    </row>
    <row r="46523" spans="6:12" x14ac:dyDescent="0.35">
      <c r="F46523" s="34"/>
      <c r="J46523" s="34"/>
      <c r="K46523" s="34"/>
      <c r="L46523" s="34"/>
    </row>
    <row r="46524" spans="6:12" x14ac:dyDescent="0.35">
      <c r="F46524" s="34"/>
      <c r="J46524" s="34"/>
      <c r="K46524" s="34"/>
      <c r="L46524" s="34"/>
    </row>
    <row r="46525" spans="6:12" x14ac:dyDescent="0.35">
      <c r="F46525" s="34"/>
      <c r="J46525" s="34"/>
      <c r="K46525" s="34"/>
      <c r="L46525" s="34"/>
    </row>
    <row r="46526" spans="6:12" x14ac:dyDescent="0.35">
      <c r="F46526" s="34"/>
      <c r="J46526" s="34"/>
      <c r="K46526" s="34"/>
      <c r="L46526" s="34"/>
    </row>
    <row r="46527" spans="6:12" x14ac:dyDescent="0.35">
      <c r="F46527" s="34"/>
      <c r="J46527" s="34"/>
      <c r="K46527" s="34"/>
      <c r="L46527" s="34"/>
    </row>
    <row r="46528" spans="6:12" x14ac:dyDescent="0.35">
      <c r="F46528" s="34"/>
      <c r="J46528" s="34"/>
      <c r="K46528" s="34"/>
      <c r="L46528" s="34"/>
    </row>
    <row r="46529" spans="6:12" x14ac:dyDescent="0.35">
      <c r="F46529" s="34"/>
      <c r="J46529" s="34"/>
      <c r="K46529" s="34"/>
      <c r="L46529" s="34"/>
    </row>
    <row r="46530" spans="6:12" x14ac:dyDescent="0.35">
      <c r="F46530" s="34"/>
      <c r="J46530" s="34"/>
      <c r="K46530" s="34"/>
      <c r="L46530" s="34"/>
    </row>
    <row r="46531" spans="6:12" x14ac:dyDescent="0.35">
      <c r="F46531" s="34"/>
      <c r="J46531" s="34"/>
      <c r="K46531" s="34"/>
      <c r="L46531" s="34"/>
    </row>
    <row r="46532" spans="6:12" x14ac:dyDescent="0.35">
      <c r="F46532" s="34"/>
      <c r="J46532" s="34"/>
      <c r="K46532" s="34"/>
      <c r="L46532" s="34"/>
    </row>
    <row r="46533" spans="6:12" x14ac:dyDescent="0.35">
      <c r="F46533" s="34"/>
      <c r="J46533" s="34"/>
      <c r="K46533" s="34"/>
      <c r="L46533" s="34"/>
    </row>
    <row r="46534" spans="6:12" x14ac:dyDescent="0.35">
      <c r="F46534" s="34"/>
      <c r="J46534" s="34"/>
      <c r="K46534" s="34"/>
      <c r="L46534" s="34"/>
    </row>
    <row r="46535" spans="6:12" x14ac:dyDescent="0.35">
      <c r="F46535" s="34"/>
      <c r="J46535" s="34"/>
      <c r="K46535" s="34"/>
      <c r="L46535" s="34"/>
    </row>
    <row r="46536" spans="6:12" x14ac:dyDescent="0.35">
      <c r="F46536" s="34"/>
      <c r="J46536" s="34"/>
      <c r="K46536" s="34"/>
      <c r="L46536" s="34"/>
    </row>
    <row r="46537" spans="6:12" x14ac:dyDescent="0.35">
      <c r="F46537" s="34"/>
      <c r="J46537" s="34"/>
      <c r="K46537" s="34"/>
      <c r="L46537" s="34"/>
    </row>
    <row r="46538" spans="6:12" x14ac:dyDescent="0.35">
      <c r="F46538" s="34"/>
      <c r="J46538" s="34"/>
      <c r="K46538" s="34"/>
      <c r="L46538" s="34"/>
    </row>
    <row r="46539" spans="6:12" x14ac:dyDescent="0.35">
      <c r="F46539" s="34"/>
      <c r="J46539" s="34"/>
      <c r="K46539" s="34"/>
      <c r="L46539" s="34"/>
    </row>
    <row r="46540" spans="6:12" x14ac:dyDescent="0.35">
      <c r="F46540" s="34"/>
      <c r="J46540" s="34"/>
      <c r="K46540" s="34"/>
      <c r="L46540" s="34"/>
    </row>
    <row r="46541" spans="6:12" x14ac:dyDescent="0.35">
      <c r="F46541" s="34"/>
      <c r="J46541" s="34"/>
      <c r="K46541" s="34"/>
      <c r="L46541" s="34"/>
    </row>
    <row r="46542" spans="6:12" x14ac:dyDescent="0.35">
      <c r="F46542" s="34"/>
      <c r="J46542" s="34"/>
      <c r="K46542" s="34"/>
      <c r="L46542" s="34"/>
    </row>
    <row r="46543" spans="6:12" x14ac:dyDescent="0.35">
      <c r="F46543" s="34"/>
      <c r="J46543" s="34"/>
      <c r="K46543" s="34"/>
      <c r="L46543" s="34"/>
    </row>
    <row r="46544" spans="6:12" x14ac:dyDescent="0.35">
      <c r="F46544" s="34"/>
      <c r="J46544" s="34"/>
      <c r="K46544" s="34"/>
      <c r="L46544" s="34"/>
    </row>
    <row r="46545" spans="6:12" x14ac:dyDescent="0.35">
      <c r="F46545" s="34"/>
      <c r="J46545" s="34"/>
      <c r="K46545" s="34"/>
      <c r="L46545" s="34"/>
    </row>
    <row r="46546" spans="6:12" x14ac:dyDescent="0.35">
      <c r="F46546" s="34"/>
      <c r="J46546" s="34"/>
      <c r="K46546" s="34"/>
      <c r="L46546" s="34"/>
    </row>
    <row r="46547" spans="6:12" x14ac:dyDescent="0.35">
      <c r="F46547" s="34"/>
      <c r="J46547" s="34"/>
      <c r="K46547" s="34"/>
      <c r="L46547" s="34"/>
    </row>
    <row r="46548" spans="6:12" x14ac:dyDescent="0.35">
      <c r="F46548" s="34"/>
      <c r="J46548" s="34"/>
      <c r="K46548" s="34"/>
      <c r="L46548" s="34"/>
    </row>
    <row r="46549" spans="6:12" x14ac:dyDescent="0.35">
      <c r="F46549" s="34"/>
      <c r="J46549" s="34"/>
      <c r="K46549" s="34"/>
      <c r="L46549" s="34"/>
    </row>
    <row r="46550" spans="6:12" x14ac:dyDescent="0.35">
      <c r="F46550" s="34"/>
      <c r="J46550" s="34"/>
      <c r="K46550" s="34"/>
      <c r="L46550" s="34"/>
    </row>
    <row r="46551" spans="6:12" x14ac:dyDescent="0.35">
      <c r="F46551" s="34"/>
      <c r="J46551" s="34"/>
      <c r="K46551" s="34"/>
      <c r="L46551" s="34"/>
    </row>
    <row r="46552" spans="6:12" x14ac:dyDescent="0.35">
      <c r="F46552" s="34"/>
      <c r="J46552" s="34"/>
      <c r="K46552" s="34"/>
      <c r="L46552" s="34"/>
    </row>
    <row r="46553" spans="6:12" x14ac:dyDescent="0.35">
      <c r="F46553" s="34"/>
      <c r="J46553" s="34"/>
      <c r="K46553" s="34"/>
      <c r="L46553" s="34"/>
    </row>
    <row r="46554" spans="6:12" x14ac:dyDescent="0.35">
      <c r="F46554" s="34"/>
      <c r="J46554" s="34"/>
      <c r="K46554" s="34"/>
      <c r="L46554" s="34"/>
    </row>
    <row r="46555" spans="6:12" x14ac:dyDescent="0.35">
      <c r="F46555" s="34"/>
      <c r="J46555" s="34"/>
      <c r="K46555" s="34"/>
      <c r="L46555" s="34"/>
    </row>
    <row r="46556" spans="6:12" x14ac:dyDescent="0.35">
      <c r="F46556" s="34"/>
      <c r="J46556" s="34"/>
      <c r="K46556" s="34"/>
      <c r="L46556" s="34"/>
    </row>
    <row r="46557" spans="6:12" x14ac:dyDescent="0.35">
      <c r="F46557" s="34"/>
      <c r="J46557" s="34"/>
      <c r="K46557" s="34"/>
      <c r="L46557" s="34"/>
    </row>
    <row r="46558" spans="6:12" x14ac:dyDescent="0.35">
      <c r="F46558" s="34"/>
      <c r="J46558" s="34"/>
      <c r="K46558" s="34"/>
      <c r="L46558" s="34"/>
    </row>
    <row r="46559" spans="6:12" x14ac:dyDescent="0.35">
      <c r="F46559" s="34"/>
      <c r="J46559" s="34"/>
      <c r="K46559" s="34"/>
      <c r="L46559" s="34"/>
    </row>
    <row r="46560" spans="6:12" x14ac:dyDescent="0.35">
      <c r="F46560" s="34"/>
      <c r="J46560" s="34"/>
      <c r="K46560" s="34"/>
      <c r="L46560" s="34"/>
    </row>
    <row r="46561" spans="6:12" x14ac:dyDescent="0.35">
      <c r="F46561" s="34"/>
      <c r="J46561" s="34"/>
      <c r="K46561" s="34"/>
      <c r="L46561" s="34"/>
    </row>
    <row r="46562" spans="6:12" x14ac:dyDescent="0.35">
      <c r="F46562" s="34"/>
      <c r="J46562" s="34"/>
      <c r="K46562" s="34"/>
      <c r="L46562" s="34"/>
    </row>
    <row r="46563" spans="6:12" x14ac:dyDescent="0.35">
      <c r="F46563" s="34"/>
      <c r="J46563" s="34"/>
      <c r="K46563" s="34"/>
      <c r="L46563" s="34"/>
    </row>
    <row r="46564" spans="6:12" x14ac:dyDescent="0.35">
      <c r="F46564" s="34"/>
      <c r="J46564" s="34"/>
      <c r="K46564" s="34"/>
      <c r="L46564" s="34"/>
    </row>
    <row r="46565" spans="6:12" x14ac:dyDescent="0.35">
      <c r="F46565" s="34"/>
      <c r="J46565" s="34"/>
      <c r="K46565" s="34"/>
      <c r="L46565" s="34"/>
    </row>
    <row r="46566" spans="6:12" x14ac:dyDescent="0.35">
      <c r="F46566" s="34"/>
      <c r="J46566" s="34"/>
      <c r="K46566" s="34"/>
      <c r="L46566" s="34"/>
    </row>
    <row r="46567" spans="6:12" x14ac:dyDescent="0.35">
      <c r="F46567" s="34"/>
      <c r="J46567" s="34"/>
      <c r="K46567" s="34"/>
      <c r="L46567" s="34"/>
    </row>
    <row r="46568" spans="6:12" x14ac:dyDescent="0.35">
      <c r="F46568" s="34"/>
      <c r="J46568" s="34"/>
      <c r="K46568" s="34"/>
      <c r="L46568" s="34"/>
    </row>
    <row r="46569" spans="6:12" x14ac:dyDescent="0.35">
      <c r="F46569" s="34"/>
      <c r="J46569" s="34"/>
      <c r="K46569" s="34"/>
      <c r="L46569" s="34"/>
    </row>
    <row r="46570" spans="6:12" x14ac:dyDescent="0.35">
      <c r="F46570" s="34"/>
      <c r="J46570" s="34"/>
      <c r="K46570" s="34"/>
      <c r="L46570" s="34"/>
    </row>
    <row r="46571" spans="6:12" x14ac:dyDescent="0.35">
      <c r="F46571" s="34"/>
      <c r="J46571" s="34"/>
      <c r="K46571" s="34"/>
      <c r="L46571" s="34"/>
    </row>
    <row r="46572" spans="6:12" x14ac:dyDescent="0.35">
      <c r="F46572" s="34"/>
      <c r="J46572" s="34"/>
      <c r="K46572" s="34"/>
      <c r="L46572" s="34"/>
    </row>
    <row r="46573" spans="6:12" x14ac:dyDescent="0.35">
      <c r="F46573" s="34"/>
      <c r="J46573" s="34"/>
      <c r="K46573" s="34"/>
      <c r="L46573" s="34"/>
    </row>
    <row r="46574" spans="6:12" x14ac:dyDescent="0.35">
      <c r="F46574" s="34"/>
      <c r="J46574" s="34"/>
      <c r="K46574" s="34"/>
      <c r="L46574" s="34"/>
    </row>
    <row r="46575" spans="6:12" x14ac:dyDescent="0.35">
      <c r="F46575" s="34"/>
      <c r="J46575" s="34"/>
      <c r="K46575" s="34"/>
      <c r="L46575" s="34"/>
    </row>
    <row r="46576" spans="6:12" x14ac:dyDescent="0.35">
      <c r="F46576" s="34"/>
      <c r="J46576" s="34"/>
      <c r="K46576" s="34"/>
      <c r="L46576" s="34"/>
    </row>
    <row r="46577" spans="6:12" x14ac:dyDescent="0.35">
      <c r="F46577" s="34"/>
      <c r="J46577" s="34"/>
      <c r="K46577" s="34"/>
      <c r="L46577" s="34"/>
    </row>
    <row r="46578" spans="6:12" x14ac:dyDescent="0.35">
      <c r="F46578" s="34"/>
      <c r="J46578" s="34"/>
      <c r="K46578" s="34"/>
      <c r="L46578" s="34"/>
    </row>
    <row r="46579" spans="6:12" x14ac:dyDescent="0.35">
      <c r="F46579" s="34"/>
      <c r="J46579" s="34"/>
      <c r="K46579" s="34"/>
      <c r="L46579" s="34"/>
    </row>
    <row r="46580" spans="6:12" x14ac:dyDescent="0.35">
      <c r="F46580" s="34"/>
      <c r="J46580" s="34"/>
      <c r="K46580" s="34"/>
      <c r="L46580" s="34"/>
    </row>
    <row r="46581" spans="6:12" x14ac:dyDescent="0.35">
      <c r="F46581" s="34"/>
      <c r="J46581" s="34"/>
      <c r="K46581" s="34"/>
      <c r="L46581" s="34"/>
    </row>
    <row r="46582" spans="6:12" x14ac:dyDescent="0.35">
      <c r="F46582" s="34"/>
      <c r="J46582" s="34"/>
      <c r="K46582" s="34"/>
      <c r="L46582" s="34"/>
    </row>
    <row r="46583" spans="6:12" x14ac:dyDescent="0.35">
      <c r="F46583" s="34"/>
      <c r="J46583" s="34"/>
      <c r="K46583" s="34"/>
      <c r="L46583" s="34"/>
    </row>
    <row r="46584" spans="6:12" x14ac:dyDescent="0.35">
      <c r="F46584" s="34"/>
      <c r="J46584" s="34"/>
      <c r="K46584" s="34"/>
      <c r="L46584" s="34"/>
    </row>
    <row r="46585" spans="6:12" x14ac:dyDescent="0.35">
      <c r="F46585" s="34"/>
      <c r="J46585" s="34"/>
      <c r="K46585" s="34"/>
      <c r="L46585" s="34"/>
    </row>
    <row r="46586" spans="6:12" x14ac:dyDescent="0.35">
      <c r="F46586" s="34"/>
      <c r="J46586" s="34"/>
      <c r="K46586" s="34"/>
      <c r="L46586" s="34"/>
    </row>
    <row r="46587" spans="6:12" x14ac:dyDescent="0.35">
      <c r="F46587" s="34"/>
      <c r="J46587" s="34"/>
      <c r="K46587" s="34"/>
      <c r="L46587" s="34"/>
    </row>
    <row r="46588" spans="6:12" x14ac:dyDescent="0.35">
      <c r="F46588" s="34"/>
      <c r="J46588" s="34"/>
      <c r="K46588" s="34"/>
      <c r="L46588" s="34"/>
    </row>
    <row r="46589" spans="6:12" x14ac:dyDescent="0.35">
      <c r="F46589" s="34"/>
      <c r="J46589" s="34"/>
      <c r="K46589" s="34"/>
      <c r="L46589" s="34"/>
    </row>
    <row r="46590" spans="6:12" x14ac:dyDescent="0.35">
      <c r="F46590" s="34"/>
      <c r="J46590" s="34"/>
      <c r="K46590" s="34"/>
      <c r="L46590" s="34"/>
    </row>
    <row r="46591" spans="6:12" x14ac:dyDescent="0.35">
      <c r="F46591" s="34"/>
      <c r="J46591" s="34"/>
      <c r="K46591" s="34"/>
      <c r="L46591" s="34"/>
    </row>
    <row r="46592" spans="6:12" x14ac:dyDescent="0.35">
      <c r="F46592" s="34"/>
      <c r="J46592" s="34"/>
      <c r="K46592" s="34"/>
      <c r="L46592" s="34"/>
    </row>
    <row r="46593" spans="6:12" x14ac:dyDescent="0.35">
      <c r="F46593" s="34"/>
      <c r="J46593" s="34"/>
      <c r="K46593" s="34"/>
      <c r="L46593" s="34"/>
    </row>
    <row r="46594" spans="6:12" x14ac:dyDescent="0.35">
      <c r="F46594" s="34"/>
      <c r="J46594" s="34"/>
      <c r="K46594" s="34"/>
      <c r="L46594" s="34"/>
    </row>
    <row r="46595" spans="6:12" x14ac:dyDescent="0.35">
      <c r="F46595" s="34"/>
      <c r="J46595" s="34"/>
      <c r="K46595" s="34"/>
      <c r="L46595" s="34"/>
    </row>
    <row r="46596" spans="6:12" x14ac:dyDescent="0.35">
      <c r="F46596" s="34"/>
      <c r="J46596" s="34"/>
      <c r="K46596" s="34"/>
      <c r="L46596" s="34"/>
    </row>
    <row r="46597" spans="6:12" x14ac:dyDescent="0.35">
      <c r="F46597" s="34"/>
      <c r="J46597" s="34"/>
      <c r="K46597" s="34"/>
      <c r="L46597" s="34"/>
    </row>
    <row r="46598" spans="6:12" x14ac:dyDescent="0.35">
      <c r="F46598" s="34"/>
      <c r="J46598" s="34"/>
      <c r="K46598" s="34"/>
      <c r="L46598" s="34"/>
    </row>
    <row r="46599" spans="6:12" x14ac:dyDescent="0.35">
      <c r="F46599" s="34"/>
      <c r="J46599" s="34"/>
      <c r="K46599" s="34"/>
      <c r="L46599" s="34"/>
    </row>
    <row r="46600" spans="6:12" x14ac:dyDescent="0.35">
      <c r="F46600" s="34"/>
      <c r="J46600" s="34"/>
      <c r="K46600" s="34"/>
      <c r="L46600" s="34"/>
    </row>
    <row r="46601" spans="6:12" x14ac:dyDescent="0.35">
      <c r="F46601" s="34"/>
      <c r="J46601" s="34"/>
      <c r="K46601" s="34"/>
      <c r="L46601" s="34"/>
    </row>
    <row r="46602" spans="6:12" x14ac:dyDescent="0.35">
      <c r="F46602" s="34"/>
      <c r="J46602" s="34"/>
      <c r="K46602" s="34"/>
      <c r="L46602" s="34"/>
    </row>
    <row r="46603" spans="6:12" x14ac:dyDescent="0.35">
      <c r="F46603" s="34"/>
      <c r="J46603" s="34"/>
      <c r="K46603" s="34"/>
      <c r="L46603" s="34"/>
    </row>
    <row r="46604" spans="6:12" x14ac:dyDescent="0.35">
      <c r="F46604" s="34"/>
      <c r="J46604" s="34"/>
      <c r="K46604" s="34"/>
      <c r="L46604" s="34"/>
    </row>
    <row r="46605" spans="6:12" x14ac:dyDescent="0.35">
      <c r="F46605" s="34"/>
      <c r="J46605" s="34"/>
      <c r="K46605" s="34"/>
      <c r="L46605" s="34"/>
    </row>
    <row r="46606" spans="6:12" x14ac:dyDescent="0.35">
      <c r="F46606" s="34"/>
      <c r="J46606" s="34"/>
      <c r="K46606" s="34"/>
      <c r="L46606" s="34"/>
    </row>
    <row r="46607" spans="6:12" x14ac:dyDescent="0.35">
      <c r="F46607" s="34"/>
      <c r="J46607" s="34"/>
      <c r="K46607" s="34"/>
      <c r="L46607" s="34"/>
    </row>
    <row r="46608" spans="6:12" x14ac:dyDescent="0.35">
      <c r="F46608" s="34"/>
      <c r="J46608" s="34"/>
      <c r="K46608" s="34"/>
      <c r="L46608" s="34"/>
    </row>
    <row r="46609" spans="6:12" x14ac:dyDescent="0.35">
      <c r="F46609" s="34"/>
      <c r="J46609" s="34"/>
      <c r="K46609" s="34"/>
      <c r="L46609" s="34"/>
    </row>
    <row r="46610" spans="6:12" x14ac:dyDescent="0.35">
      <c r="F46610" s="34"/>
      <c r="J46610" s="34"/>
      <c r="K46610" s="34"/>
      <c r="L46610" s="34"/>
    </row>
    <row r="46611" spans="6:12" x14ac:dyDescent="0.35">
      <c r="F46611" s="34"/>
      <c r="J46611" s="34"/>
      <c r="K46611" s="34"/>
      <c r="L46611" s="34"/>
    </row>
    <row r="46612" spans="6:12" x14ac:dyDescent="0.35">
      <c r="F46612" s="34"/>
      <c r="J46612" s="34"/>
      <c r="K46612" s="34"/>
      <c r="L46612" s="34"/>
    </row>
    <row r="46613" spans="6:12" x14ac:dyDescent="0.35">
      <c r="F46613" s="34"/>
      <c r="J46613" s="34"/>
      <c r="K46613" s="34"/>
      <c r="L46613" s="34"/>
    </row>
    <row r="46614" spans="6:12" x14ac:dyDescent="0.35">
      <c r="F46614" s="34"/>
      <c r="J46614" s="34"/>
      <c r="K46614" s="34"/>
      <c r="L46614" s="34"/>
    </row>
    <row r="46615" spans="6:12" x14ac:dyDescent="0.35">
      <c r="F46615" s="34"/>
      <c r="J46615" s="34"/>
      <c r="K46615" s="34"/>
      <c r="L46615" s="34"/>
    </row>
    <row r="46616" spans="6:12" x14ac:dyDescent="0.35">
      <c r="F46616" s="34"/>
      <c r="J46616" s="34"/>
      <c r="K46616" s="34"/>
      <c r="L46616" s="34"/>
    </row>
    <row r="46617" spans="6:12" x14ac:dyDescent="0.35">
      <c r="F46617" s="34"/>
      <c r="J46617" s="34"/>
      <c r="K46617" s="34"/>
      <c r="L46617" s="34"/>
    </row>
    <row r="46618" spans="6:12" x14ac:dyDescent="0.35">
      <c r="F46618" s="34"/>
      <c r="J46618" s="34"/>
      <c r="K46618" s="34"/>
      <c r="L46618" s="34"/>
    </row>
    <row r="46619" spans="6:12" x14ac:dyDescent="0.35">
      <c r="F46619" s="34"/>
      <c r="J46619" s="34"/>
      <c r="K46619" s="34"/>
      <c r="L46619" s="34"/>
    </row>
    <row r="46620" spans="6:12" x14ac:dyDescent="0.35">
      <c r="F46620" s="34"/>
      <c r="J46620" s="34"/>
      <c r="K46620" s="34"/>
      <c r="L46620" s="34"/>
    </row>
    <row r="46621" spans="6:12" x14ac:dyDescent="0.35">
      <c r="F46621" s="34"/>
      <c r="J46621" s="34"/>
      <c r="K46621" s="34"/>
      <c r="L46621" s="34"/>
    </row>
    <row r="46622" spans="6:12" x14ac:dyDescent="0.35">
      <c r="F46622" s="34"/>
      <c r="J46622" s="34"/>
      <c r="K46622" s="34"/>
      <c r="L46622" s="34"/>
    </row>
    <row r="46623" spans="6:12" x14ac:dyDescent="0.35">
      <c r="F46623" s="34"/>
      <c r="J46623" s="34"/>
      <c r="K46623" s="34"/>
      <c r="L46623" s="34"/>
    </row>
    <row r="46624" spans="6:12" x14ac:dyDescent="0.35">
      <c r="F46624" s="34"/>
      <c r="J46624" s="34"/>
      <c r="K46624" s="34"/>
      <c r="L46624" s="34"/>
    </row>
    <row r="46625" spans="6:12" x14ac:dyDescent="0.35">
      <c r="F46625" s="34"/>
      <c r="J46625" s="34"/>
      <c r="K46625" s="34"/>
      <c r="L46625" s="34"/>
    </row>
    <row r="46626" spans="6:12" x14ac:dyDescent="0.35">
      <c r="F46626" s="34"/>
      <c r="J46626" s="34"/>
      <c r="K46626" s="34"/>
      <c r="L46626" s="34"/>
    </row>
    <row r="46627" spans="6:12" x14ac:dyDescent="0.35">
      <c r="F46627" s="34"/>
      <c r="J46627" s="34"/>
      <c r="K46627" s="34"/>
      <c r="L46627" s="34"/>
    </row>
    <row r="46628" spans="6:12" x14ac:dyDescent="0.35">
      <c r="F46628" s="34"/>
      <c r="J46628" s="34"/>
      <c r="K46628" s="34"/>
      <c r="L46628" s="34"/>
    </row>
    <row r="46629" spans="6:12" x14ac:dyDescent="0.35">
      <c r="F46629" s="34"/>
      <c r="J46629" s="34"/>
      <c r="K46629" s="34"/>
      <c r="L46629" s="34"/>
    </row>
    <row r="46630" spans="6:12" x14ac:dyDescent="0.35">
      <c r="F46630" s="34"/>
      <c r="J46630" s="34"/>
      <c r="K46630" s="34"/>
      <c r="L46630" s="34"/>
    </row>
    <row r="46631" spans="6:12" x14ac:dyDescent="0.35">
      <c r="F46631" s="34"/>
      <c r="J46631" s="34"/>
      <c r="K46631" s="34"/>
      <c r="L46631" s="34"/>
    </row>
    <row r="46632" spans="6:12" x14ac:dyDescent="0.35">
      <c r="F46632" s="34"/>
      <c r="J46632" s="34"/>
      <c r="K46632" s="34"/>
      <c r="L46632" s="34"/>
    </row>
    <row r="46633" spans="6:12" x14ac:dyDescent="0.35">
      <c r="F46633" s="34"/>
      <c r="J46633" s="34"/>
      <c r="K46633" s="34"/>
      <c r="L46633" s="34"/>
    </row>
    <row r="46634" spans="6:12" x14ac:dyDescent="0.35">
      <c r="F46634" s="34"/>
      <c r="J46634" s="34"/>
      <c r="K46634" s="34"/>
      <c r="L46634" s="34"/>
    </row>
    <row r="46635" spans="6:12" x14ac:dyDescent="0.35">
      <c r="F46635" s="34"/>
      <c r="J46635" s="34"/>
      <c r="K46635" s="34"/>
      <c r="L46635" s="34"/>
    </row>
    <row r="46636" spans="6:12" x14ac:dyDescent="0.35">
      <c r="F46636" s="34"/>
      <c r="J46636" s="34"/>
      <c r="K46636" s="34"/>
      <c r="L46636" s="34"/>
    </row>
    <row r="46637" spans="6:12" x14ac:dyDescent="0.35">
      <c r="F46637" s="34"/>
      <c r="J46637" s="34"/>
      <c r="K46637" s="34"/>
      <c r="L46637" s="34"/>
    </row>
    <row r="46638" spans="6:12" x14ac:dyDescent="0.35">
      <c r="F46638" s="34"/>
      <c r="J46638" s="34"/>
      <c r="K46638" s="34"/>
      <c r="L46638" s="34"/>
    </row>
    <row r="46639" spans="6:12" x14ac:dyDescent="0.35">
      <c r="F46639" s="34"/>
      <c r="J46639" s="34"/>
      <c r="K46639" s="34"/>
      <c r="L46639" s="34"/>
    </row>
    <row r="46640" spans="6:12" x14ac:dyDescent="0.35">
      <c r="F46640" s="34"/>
      <c r="J46640" s="34"/>
      <c r="K46640" s="34"/>
      <c r="L46640" s="34"/>
    </row>
    <row r="46641" spans="6:12" x14ac:dyDescent="0.35">
      <c r="F46641" s="34"/>
      <c r="J46641" s="34"/>
      <c r="K46641" s="34"/>
      <c r="L46641" s="34"/>
    </row>
    <row r="46642" spans="6:12" x14ac:dyDescent="0.35">
      <c r="F46642" s="34"/>
      <c r="J46642" s="34"/>
      <c r="K46642" s="34"/>
      <c r="L46642" s="34"/>
    </row>
    <row r="46643" spans="6:12" x14ac:dyDescent="0.35">
      <c r="F46643" s="34"/>
      <c r="J46643" s="34"/>
      <c r="K46643" s="34"/>
      <c r="L46643" s="34"/>
    </row>
    <row r="46644" spans="6:12" x14ac:dyDescent="0.35">
      <c r="F46644" s="34"/>
      <c r="J46644" s="34"/>
      <c r="K46644" s="34"/>
      <c r="L46644" s="34"/>
    </row>
    <row r="46645" spans="6:12" x14ac:dyDescent="0.35">
      <c r="F46645" s="34"/>
      <c r="J46645" s="34"/>
      <c r="K46645" s="34"/>
      <c r="L46645" s="34"/>
    </row>
    <row r="46646" spans="6:12" x14ac:dyDescent="0.35">
      <c r="F46646" s="34"/>
      <c r="J46646" s="34"/>
      <c r="K46646" s="34"/>
      <c r="L46646" s="34"/>
    </row>
    <row r="46647" spans="6:12" x14ac:dyDescent="0.35">
      <c r="F46647" s="34"/>
      <c r="J46647" s="34"/>
      <c r="K46647" s="34"/>
      <c r="L46647" s="34"/>
    </row>
    <row r="46648" spans="6:12" x14ac:dyDescent="0.35">
      <c r="F46648" s="34"/>
      <c r="J46648" s="34"/>
      <c r="K46648" s="34"/>
      <c r="L46648" s="34"/>
    </row>
    <row r="46649" spans="6:12" x14ac:dyDescent="0.35">
      <c r="F46649" s="34"/>
      <c r="J46649" s="34"/>
      <c r="K46649" s="34"/>
      <c r="L46649" s="34"/>
    </row>
    <row r="46650" spans="6:12" x14ac:dyDescent="0.35">
      <c r="F46650" s="34"/>
      <c r="J46650" s="34"/>
      <c r="K46650" s="34"/>
      <c r="L46650" s="34"/>
    </row>
    <row r="46651" spans="6:12" x14ac:dyDescent="0.35">
      <c r="F46651" s="34"/>
      <c r="J46651" s="34"/>
      <c r="K46651" s="34"/>
      <c r="L46651" s="34"/>
    </row>
    <row r="46652" spans="6:12" x14ac:dyDescent="0.35">
      <c r="F46652" s="34"/>
      <c r="J46652" s="34"/>
      <c r="K46652" s="34"/>
      <c r="L46652" s="34"/>
    </row>
    <row r="46653" spans="6:12" x14ac:dyDescent="0.35">
      <c r="F46653" s="34"/>
      <c r="J46653" s="34"/>
      <c r="K46653" s="34"/>
      <c r="L46653" s="34"/>
    </row>
    <row r="46654" spans="6:12" x14ac:dyDescent="0.35">
      <c r="F46654" s="34"/>
      <c r="J46654" s="34"/>
      <c r="K46654" s="34"/>
      <c r="L46654" s="34"/>
    </row>
    <row r="46655" spans="6:12" x14ac:dyDescent="0.35">
      <c r="F46655" s="34"/>
      <c r="J46655" s="34"/>
      <c r="K46655" s="34"/>
      <c r="L46655" s="34"/>
    </row>
    <row r="46656" spans="6:12" x14ac:dyDescent="0.35">
      <c r="F46656" s="34"/>
      <c r="J46656" s="34"/>
      <c r="K46656" s="34"/>
      <c r="L46656" s="34"/>
    </row>
    <row r="46657" spans="6:12" x14ac:dyDescent="0.35">
      <c r="F46657" s="34"/>
      <c r="J46657" s="34"/>
      <c r="K46657" s="34"/>
      <c r="L46657" s="34"/>
    </row>
    <row r="46658" spans="6:12" x14ac:dyDescent="0.35">
      <c r="F46658" s="34"/>
      <c r="J46658" s="34"/>
      <c r="K46658" s="34"/>
      <c r="L46658" s="34"/>
    </row>
    <row r="46659" spans="6:12" x14ac:dyDescent="0.35">
      <c r="F46659" s="34"/>
      <c r="J46659" s="34"/>
      <c r="K46659" s="34"/>
      <c r="L46659" s="34"/>
    </row>
    <row r="46660" spans="6:12" x14ac:dyDescent="0.35">
      <c r="F46660" s="34"/>
      <c r="J46660" s="34"/>
      <c r="K46660" s="34"/>
      <c r="L46660" s="34"/>
    </row>
    <row r="46661" spans="6:12" x14ac:dyDescent="0.35">
      <c r="F46661" s="34"/>
      <c r="J46661" s="34"/>
      <c r="K46661" s="34"/>
      <c r="L46661" s="34"/>
    </row>
    <row r="46662" spans="6:12" x14ac:dyDescent="0.35">
      <c r="F46662" s="34"/>
      <c r="J46662" s="34"/>
      <c r="K46662" s="34"/>
      <c r="L46662" s="34"/>
    </row>
    <row r="46663" spans="6:12" x14ac:dyDescent="0.35">
      <c r="F46663" s="34"/>
      <c r="J46663" s="34"/>
      <c r="K46663" s="34"/>
      <c r="L46663" s="34"/>
    </row>
    <row r="46664" spans="6:12" x14ac:dyDescent="0.35">
      <c r="F46664" s="34"/>
      <c r="J46664" s="34"/>
      <c r="K46664" s="34"/>
      <c r="L46664" s="34"/>
    </row>
    <row r="46665" spans="6:12" x14ac:dyDescent="0.35">
      <c r="F46665" s="34"/>
      <c r="J46665" s="34"/>
      <c r="K46665" s="34"/>
      <c r="L46665" s="34"/>
    </row>
    <row r="46666" spans="6:12" x14ac:dyDescent="0.35">
      <c r="F46666" s="34"/>
      <c r="J46666" s="34"/>
      <c r="K46666" s="34"/>
      <c r="L46666" s="34"/>
    </row>
    <row r="46667" spans="6:12" x14ac:dyDescent="0.35">
      <c r="F46667" s="34"/>
      <c r="J46667" s="34"/>
      <c r="K46667" s="34"/>
      <c r="L46667" s="34"/>
    </row>
    <row r="46668" spans="6:12" x14ac:dyDescent="0.35">
      <c r="F46668" s="34"/>
      <c r="J46668" s="34"/>
      <c r="K46668" s="34"/>
      <c r="L46668" s="34"/>
    </row>
    <row r="46669" spans="6:12" x14ac:dyDescent="0.35">
      <c r="F46669" s="34"/>
      <c r="J46669" s="34"/>
      <c r="K46669" s="34"/>
      <c r="L46669" s="34"/>
    </row>
    <row r="46670" spans="6:12" x14ac:dyDescent="0.35">
      <c r="F46670" s="34"/>
      <c r="J46670" s="34"/>
      <c r="K46670" s="34"/>
      <c r="L46670" s="34"/>
    </row>
    <row r="46671" spans="6:12" x14ac:dyDescent="0.35">
      <c r="F46671" s="34"/>
      <c r="J46671" s="34"/>
      <c r="K46671" s="34"/>
      <c r="L46671" s="34"/>
    </row>
    <row r="46672" spans="6:12" x14ac:dyDescent="0.35">
      <c r="F46672" s="34"/>
      <c r="J46672" s="34"/>
      <c r="K46672" s="34"/>
      <c r="L46672" s="34"/>
    </row>
    <row r="46673" spans="6:12" x14ac:dyDescent="0.35">
      <c r="F46673" s="34"/>
      <c r="J46673" s="34"/>
      <c r="K46673" s="34"/>
      <c r="L46673" s="34"/>
    </row>
    <row r="46674" spans="6:12" x14ac:dyDescent="0.35">
      <c r="F46674" s="34"/>
      <c r="J46674" s="34"/>
      <c r="K46674" s="34"/>
      <c r="L46674" s="34"/>
    </row>
    <row r="46675" spans="6:12" x14ac:dyDescent="0.35">
      <c r="F46675" s="34"/>
      <c r="J46675" s="34"/>
      <c r="K46675" s="34"/>
      <c r="L46675" s="34"/>
    </row>
    <row r="46676" spans="6:12" x14ac:dyDescent="0.35">
      <c r="F46676" s="34"/>
      <c r="J46676" s="34"/>
      <c r="K46676" s="34"/>
      <c r="L46676" s="34"/>
    </row>
    <row r="46677" spans="6:12" x14ac:dyDescent="0.35">
      <c r="F46677" s="34"/>
      <c r="J46677" s="34"/>
      <c r="K46677" s="34"/>
      <c r="L46677" s="34"/>
    </row>
    <row r="46678" spans="6:12" x14ac:dyDescent="0.35">
      <c r="F46678" s="34"/>
      <c r="J46678" s="34"/>
      <c r="K46678" s="34"/>
      <c r="L46678" s="34"/>
    </row>
    <row r="46679" spans="6:12" x14ac:dyDescent="0.35">
      <c r="F46679" s="34"/>
      <c r="J46679" s="34"/>
      <c r="K46679" s="34"/>
      <c r="L46679" s="34"/>
    </row>
    <row r="46680" spans="6:12" x14ac:dyDescent="0.35">
      <c r="F46680" s="34"/>
      <c r="J46680" s="34"/>
      <c r="K46680" s="34"/>
      <c r="L46680" s="34"/>
    </row>
    <row r="46681" spans="6:12" x14ac:dyDescent="0.35">
      <c r="F46681" s="34"/>
      <c r="J46681" s="34"/>
      <c r="K46681" s="34"/>
      <c r="L46681" s="34"/>
    </row>
    <row r="46682" spans="6:12" x14ac:dyDescent="0.35">
      <c r="F46682" s="34"/>
      <c r="J46682" s="34"/>
      <c r="K46682" s="34"/>
      <c r="L46682" s="34"/>
    </row>
    <row r="46683" spans="6:12" x14ac:dyDescent="0.35">
      <c r="F46683" s="34"/>
      <c r="J46683" s="34"/>
      <c r="K46683" s="34"/>
      <c r="L46683" s="34"/>
    </row>
    <row r="46684" spans="6:12" x14ac:dyDescent="0.35">
      <c r="F46684" s="34"/>
      <c r="J46684" s="34"/>
      <c r="K46684" s="34"/>
      <c r="L46684" s="34"/>
    </row>
    <row r="46685" spans="6:12" x14ac:dyDescent="0.35">
      <c r="F46685" s="34"/>
      <c r="J46685" s="34"/>
      <c r="K46685" s="34"/>
      <c r="L46685" s="34"/>
    </row>
    <row r="46686" spans="6:12" x14ac:dyDescent="0.35">
      <c r="F46686" s="34"/>
      <c r="J46686" s="34"/>
      <c r="K46686" s="34"/>
      <c r="L46686" s="34"/>
    </row>
    <row r="46687" spans="6:12" x14ac:dyDescent="0.35">
      <c r="F46687" s="34"/>
      <c r="J46687" s="34"/>
      <c r="K46687" s="34"/>
      <c r="L46687" s="34"/>
    </row>
    <row r="46688" spans="6:12" x14ac:dyDescent="0.35">
      <c r="F46688" s="34"/>
      <c r="J46688" s="34"/>
      <c r="K46688" s="34"/>
      <c r="L46688" s="34"/>
    </row>
    <row r="46689" spans="6:12" x14ac:dyDescent="0.35">
      <c r="F46689" s="34"/>
      <c r="J46689" s="34"/>
      <c r="K46689" s="34"/>
      <c r="L46689" s="34"/>
    </row>
    <row r="46690" spans="6:12" x14ac:dyDescent="0.35">
      <c r="F46690" s="34"/>
      <c r="J46690" s="34"/>
      <c r="K46690" s="34"/>
      <c r="L46690" s="34"/>
    </row>
    <row r="46691" spans="6:12" x14ac:dyDescent="0.35">
      <c r="F46691" s="34"/>
      <c r="J46691" s="34"/>
      <c r="K46691" s="34"/>
      <c r="L46691" s="34"/>
    </row>
    <row r="46692" spans="6:12" x14ac:dyDescent="0.35">
      <c r="F46692" s="34"/>
      <c r="J46692" s="34"/>
      <c r="K46692" s="34"/>
      <c r="L46692" s="34"/>
    </row>
    <row r="46693" spans="6:12" x14ac:dyDescent="0.35">
      <c r="F46693" s="34"/>
      <c r="J46693" s="34"/>
      <c r="K46693" s="34"/>
      <c r="L46693" s="34"/>
    </row>
    <row r="46694" spans="6:12" x14ac:dyDescent="0.35">
      <c r="F46694" s="34"/>
      <c r="J46694" s="34"/>
      <c r="K46694" s="34"/>
      <c r="L46694" s="34"/>
    </row>
    <row r="46695" spans="6:12" x14ac:dyDescent="0.35">
      <c r="F46695" s="34"/>
      <c r="J46695" s="34"/>
      <c r="K46695" s="34"/>
      <c r="L46695" s="34"/>
    </row>
    <row r="46696" spans="6:12" x14ac:dyDescent="0.35">
      <c r="F46696" s="34"/>
      <c r="J46696" s="34"/>
      <c r="K46696" s="34"/>
      <c r="L46696" s="34"/>
    </row>
    <row r="46697" spans="6:12" x14ac:dyDescent="0.35">
      <c r="F46697" s="34"/>
      <c r="J46697" s="34"/>
      <c r="K46697" s="34"/>
      <c r="L46697" s="34"/>
    </row>
    <row r="46698" spans="6:12" x14ac:dyDescent="0.35">
      <c r="F46698" s="34"/>
      <c r="J46698" s="34"/>
      <c r="K46698" s="34"/>
      <c r="L46698" s="34"/>
    </row>
    <row r="46699" spans="6:12" x14ac:dyDescent="0.35">
      <c r="F46699" s="34"/>
      <c r="J46699" s="34"/>
      <c r="K46699" s="34"/>
      <c r="L46699" s="34"/>
    </row>
    <row r="46700" spans="6:12" x14ac:dyDescent="0.35">
      <c r="F46700" s="34"/>
      <c r="J46700" s="34"/>
      <c r="K46700" s="34"/>
      <c r="L46700" s="34"/>
    </row>
    <row r="46701" spans="6:12" x14ac:dyDescent="0.35">
      <c r="F46701" s="34"/>
      <c r="J46701" s="34"/>
      <c r="K46701" s="34"/>
      <c r="L46701" s="34"/>
    </row>
    <row r="46702" spans="6:12" x14ac:dyDescent="0.35">
      <c r="F46702" s="34"/>
      <c r="J46702" s="34"/>
      <c r="K46702" s="34"/>
      <c r="L46702" s="34"/>
    </row>
    <row r="46703" spans="6:12" x14ac:dyDescent="0.35">
      <c r="F46703" s="34"/>
      <c r="J46703" s="34"/>
      <c r="K46703" s="34"/>
      <c r="L46703" s="34"/>
    </row>
    <row r="46704" spans="6:12" x14ac:dyDescent="0.35">
      <c r="F46704" s="34"/>
      <c r="J46704" s="34"/>
      <c r="K46704" s="34"/>
      <c r="L46704" s="34"/>
    </row>
    <row r="46705" spans="6:12" x14ac:dyDescent="0.35">
      <c r="F46705" s="34"/>
      <c r="J46705" s="34"/>
      <c r="K46705" s="34"/>
      <c r="L46705" s="34"/>
    </row>
    <row r="46706" spans="6:12" x14ac:dyDescent="0.35">
      <c r="F46706" s="34"/>
      <c r="J46706" s="34"/>
      <c r="K46706" s="34"/>
      <c r="L46706" s="34"/>
    </row>
    <row r="46707" spans="6:12" x14ac:dyDescent="0.35">
      <c r="F46707" s="34"/>
      <c r="J46707" s="34"/>
      <c r="K46707" s="34"/>
      <c r="L46707" s="34"/>
    </row>
    <row r="46708" spans="6:12" x14ac:dyDescent="0.35">
      <c r="F46708" s="34"/>
      <c r="J46708" s="34"/>
      <c r="K46708" s="34"/>
      <c r="L46708" s="34"/>
    </row>
    <row r="46709" spans="6:12" x14ac:dyDescent="0.35">
      <c r="F46709" s="34"/>
      <c r="J46709" s="34"/>
      <c r="K46709" s="34"/>
      <c r="L46709" s="34"/>
    </row>
    <row r="46710" spans="6:12" x14ac:dyDescent="0.35">
      <c r="F46710" s="34"/>
      <c r="J46710" s="34"/>
      <c r="K46710" s="34"/>
      <c r="L46710" s="34"/>
    </row>
    <row r="46711" spans="6:12" x14ac:dyDescent="0.35">
      <c r="F46711" s="34"/>
      <c r="J46711" s="34"/>
      <c r="K46711" s="34"/>
      <c r="L46711" s="34"/>
    </row>
    <row r="46712" spans="6:12" x14ac:dyDescent="0.35">
      <c r="F46712" s="34"/>
      <c r="J46712" s="34"/>
      <c r="K46712" s="34"/>
      <c r="L46712" s="34"/>
    </row>
    <row r="46713" spans="6:12" x14ac:dyDescent="0.35">
      <c r="F46713" s="34"/>
      <c r="J46713" s="34"/>
      <c r="K46713" s="34"/>
      <c r="L46713" s="34"/>
    </row>
    <row r="46714" spans="6:12" x14ac:dyDescent="0.35">
      <c r="F46714" s="34"/>
      <c r="J46714" s="34"/>
      <c r="K46714" s="34"/>
      <c r="L46714" s="34"/>
    </row>
    <row r="46715" spans="6:12" x14ac:dyDescent="0.35">
      <c r="F46715" s="34"/>
      <c r="J46715" s="34"/>
      <c r="K46715" s="34"/>
      <c r="L46715" s="34"/>
    </row>
    <row r="46716" spans="6:12" x14ac:dyDescent="0.35">
      <c r="F46716" s="34"/>
      <c r="J46716" s="34"/>
      <c r="K46716" s="34"/>
      <c r="L46716" s="34"/>
    </row>
    <row r="46717" spans="6:12" x14ac:dyDescent="0.35">
      <c r="F46717" s="34"/>
      <c r="J46717" s="34"/>
      <c r="K46717" s="34"/>
      <c r="L46717" s="34"/>
    </row>
    <row r="46718" spans="6:12" x14ac:dyDescent="0.35">
      <c r="F46718" s="34"/>
      <c r="J46718" s="34"/>
      <c r="K46718" s="34"/>
      <c r="L46718" s="34"/>
    </row>
    <row r="46719" spans="6:12" x14ac:dyDescent="0.35">
      <c r="F46719" s="34"/>
      <c r="J46719" s="34"/>
      <c r="K46719" s="34"/>
      <c r="L46719" s="34"/>
    </row>
    <row r="46720" spans="6:12" x14ac:dyDescent="0.35">
      <c r="F46720" s="34"/>
      <c r="J46720" s="34"/>
      <c r="K46720" s="34"/>
      <c r="L46720" s="34"/>
    </row>
    <row r="46721" spans="6:12" x14ac:dyDescent="0.35">
      <c r="F46721" s="34"/>
      <c r="J46721" s="34"/>
      <c r="K46721" s="34"/>
      <c r="L46721" s="34"/>
    </row>
    <row r="46722" spans="6:12" x14ac:dyDescent="0.35">
      <c r="F46722" s="34"/>
      <c r="J46722" s="34"/>
      <c r="K46722" s="34"/>
      <c r="L46722" s="34"/>
    </row>
    <row r="46723" spans="6:12" x14ac:dyDescent="0.35">
      <c r="F46723" s="34"/>
      <c r="J46723" s="34"/>
      <c r="K46723" s="34"/>
      <c r="L46723" s="34"/>
    </row>
    <row r="46724" spans="6:12" x14ac:dyDescent="0.35">
      <c r="F46724" s="34"/>
      <c r="J46724" s="34"/>
      <c r="K46724" s="34"/>
      <c r="L46724" s="34"/>
    </row>
    <row r="46725" spans="6:12" x14ac:dyDescent="0.35">
      <c r="F46725" s="34"/>
      <c r="J46725" s="34"/>
      <c r="K46725" s="34"/>
      <c r="L46725" s="34"/>
    </row>
    <row r="46726" spans="6:12" x14ac:dyDescent="0.35">
      <c r="F46726" s="34"/>
      <c r="J46726" s="34"/>
      <c r="K46726" s="34"/>
      <c r="L46726" s="34"/>
    </row>
    <row r="46727" spans="6:12" x14ac:dyDescent="0.35">
      <c r="F46727" s="34"/>
      <c r="J46727" s="34"/>
      <c r="K46727" s="34"/>
      <c r="L46727" s="34"/>
    </row>
    <row r="46728" spans="6:12" x14ac:dyDescent="0.35">
      <c r="F46728" s="34"/>
      <c r="J46728" s="34"/>
      <c r="K46728" s="34"/>
      <c r="L46728" s="34"/>
    </row>
    <row r="46729" spans="6:12" x14ac:dyDescent="0.35">
      <c r="F46729" s="34"/>
      <c r="J46729" s="34"/>
      <c r="K46729" s="34"/>
      <c r="L46729" s="34"/>
    </row>
    <row r="46730" spans="6:12" x14ac:dyDescent="0.35">
      <c r="F46730" s="34"/>
      <c r="J46730" s="34"/>
      <c r="K46730" s="34"/>
      <c r="L46730" s="34"/>
    </row>
    <row r="46731" spans="6:12" x14ac:dyDescent="0.35">
      <c r="F46731" s="34"/>
      <c r="J46731" s="34"/>
      <c r="K46731" s="34"/>
      <c r="L46731" s="34"/>
    </row>
    <row r="46732" spans="6:12" x14ac:dyDescent="0.35">
      <c r="F46732" s="34"/>
      <c r="J46732" s="34"/>
      <c r="K46732" s="34"/>
      <c r="L46732" s="34"/>
    </row>
    <row r="46733" spans="6:12" x14ac:dyDescent="0.35">
      <c r="F46733" s="34"/>
      <c r="J46733" s="34"/>
      <c r="K46733" s="34"/>
      <c r="L46733" s="34"/>
    </row>
    <row r="46734" spans="6:12" x14ac:dyDescent="0.35">
      <c r="F46734" s="34"/>
      <c r="J46734" s="34"/>
      <c r="K46734" s="34"/>
      <c r="L46734" s="34"/>
    </row>
    <row r="46735" spans="6:12" x14ac:dyDescent="0.35">
      <c r="F46735" s="34"/>
      <c r="J46735" s="34"/>
      <c r="K46735" s="34"/>
      <c r="L46735" s="34"/>
    </row>
    <row r="46736" spans="6:12" x14ac:dyDescent="0.35">
      <c r="F46736" s="34"/>
      <c r="J46736" s="34"/>
      <c r="K46736" s="34"/>
      <c r="L46736" s="34"/>
    </row>
    <row r="46737" spans="6:12" x14ac:dyDescent="0.35">
      <c r="F46737" s="34"/>
      <c r="J46737" s="34"/>
      <c r="K46737" s="34"/>
      <c r="L46737" s="34"/>
    </row>
    <row r="46738" spans="6:12" x14ac:dyDescent="0.35">
      <c r="F46738" s="34"/>
      <c r="J46738" s="34"/>
      <c r="K46738" s="34"/>
      <c r="L46738" s="34"/>
    </row>
    <row r="46739" spans="6:12" x14ac:dyDescent="0.35">
      <c r="F46739" s="34"/>
      <c r="J46739" s="34"/>
      <c r="K46739" s="34"/>
      <c r="L46739" s="34"/>
    </row>
    <row r="46740" spans="6:12" x14ac:dyDescent="0.35">
      <c r="F46740" s="34"/>
      <c r="J46740" s="34"/>
      <c r="K46740" s="34"/>
      <c r="L46740" s="34"/>
    </row>
    <row r="46741" spans="6:12" x14ac:dyDescent="0.35">
      <c r="F46741" s="34"/>
      <c r="J46741" s="34"/>
      <c r="K46741" s="34"/>
      <c r="L46741" s="34"/>
    </row>
    <row r="46742" spans="6:12" x14ac:dyDescent="0.35">
      <c r="F46742" s="34"/>
      <c r="J46742" s="34"/>
      <c r="K46742" s="34"/>
      <c r="L46742" s="34"/>
    </row>
    <row r="46743" spans="6:12" x14ac:dyDescent="0.35">
      <c r="F46743" s="34"/>
      <c r="J46743" s="34"/>
      <c r="K46743" s="34"/>
      <c r="L46743" s="34"/>
    </row>
    <row r="46744" spans="6:12" x14ac:dyDescent="0.35">
      <c r="F46744" s="34"/>
      <c r="J46744" s="34"/>
      <c r="K46744" s="34"/>
      <c r="L46744" s="34"/>
    </row>
    <row r="46745" spans="6:12" x14ac:dyDescent="0.35">
      <c r="F46745" s="34"/>
      <c r="J46745" s="34"/>
      <c r="K46745" s="34"/>
      <c r="L46745" s="34"/>
    </row>
    <row r="46746" spans="6:12" x14ac:dyDescent="0.35">
      <c r="F46746" s="34"/>
      <c r="J46746" s="34"/>
      <c r="K46746" s="34"/>
      <c r="L46746" s="34"/>
    </row>
    <row r="46747" spans="6:12" x14ac:dyDescent="0.35">
      <c r="F46747" s="34"/>
      <c r="J46747" s="34"/>
      <c r="K46747" s="34"/>
      <c r="L46747" s="34"/>
    </row>
    <row r="46748" spans="6:12" x14ac:dyDescent="0.35">
      <c r="F46748" s="34"/>
      <c r="J46748" s="34"/>
      <c r="K46748" s="34"/>
      <c r="L46748" s="34"/>
    </row>
    <row r="46749" spans="6:12" x14ac:dyDescent="0.35">
      <c r="F46749" s="34"/>
      <c r="J46749" s="34"/>
      <c r="K46749" s="34"/>
      <c r="L46749" s="34"/>
    </row>
    <row r="46750" spans="6:12" x14ac:dyDescent="0.35">
      <c r="F46750" s="34"/>
      <c r="J46750" s="34"/>
      <c r="K46750" s="34"/>
      <c r="L46750" s="34"/>
    </row>
    <row r="46751" spans="6:12" x14ac:dyDescent="0.35">
      <c r="F46751" s="34"/>
      <c r="J46751" s="34"/>
      <c r="K46751" s="34"/>
      <c r="L46751" s="34"/>
    </row>
    <row r="46752" spans="6:12" x14ac:dyDescent="0.35">
      <c r="F46752" s="34"/>
      <c r="J46752" s="34"/>
      <c r="K46752" s="34"/>
      <c r="L46752" s="34"/>
    </row>
    <row r="46753" spans="6:12" x14ac:dyDescent="0.35">
      <c r="F46753" s="34"/>
      <c r="J46753" s="34"/>
      <c r="K46753" s="34"/>
      <c r="L46753" s="34"/>
    </row>
    <row r="46754" spans="6:12" x14ac:dyDescent="0.35">
      <c r="F46754" s="34"/>
      <c r="J46754" s="34"/>
      <c r="K46754" s="34"/>
      <c r="L46754" s="34"/>
    </row>
    <row r="46755" spans="6:12" x14ac:dyDescent="0.35">
      <c r="F46755" s="34"/>
      <c r="J46755" s="34"/>
      <c r="K46755" s="34"/>
      <c r="L46755" s="34"/>
    </row>
    <row r="46756" spans="6:12" x14ac:dyDescent="0.35">
      <c r="F46756" s="34"/>
      <c r="J46756" s="34"/>
      <c r="K46756" s="34"/>
      <c r="L46756" s="34"/>
    </row>
    <row r="46757" spans="6:12" x14ac:dyDescent="0.35">
      <c r="F46757" s="34"/>
      <c r="J46757" s="34"/>
      <c r="K46757" s="34"/>
      <c r="L46757" s="34"/>
    </row>
    <row r="46758" spans="6:12" x14ac:dyDescent="0.35">
      <c r="F46758" s="34"/>
      <c r="J46758" s="34"/>
      <c r="K46758" s="34"/>
      <c r="L46758" s="34"/>
    </row>
    <row r="46759" spans="6:12" x14ac:dyDescent="0.35">
      <c r="F46759" s="34"/>
      <c r="J46759" s="34"/>
      <c r="K46759" s="34"/>
      <c r="L46759" s="34"/>
    </row>
    <row r="46760" spans="6:12" x14ac:dyDescent="0.35">
      <c r="F46760" s="34"/>
      <c r="J46760" s="34"/>
      <c r="K46760" s="34"/>
      <c r="L46760" s="34"/>
    </row>
    <row r="46761" spans="6:12" x14ac:dyDescent="0.35">
      <c r="F46761" s="34"/>
      <c r="J46761" s="34"/>
      <c r="K46761" s="34"/>
      <c r="L46761" s="34"/>
    </row>
    <row r="46762" spans="6:12" x14ac:dyDescent="0.35">
      <c r="F46762" s="34"/>
      <c r="J46762" s="34"/>
      <c r="K46762" s="34"/>
      <c r="L46762" s="34"/>
    </row>
    <row r="46763" spans="6:12" x14ac:dyDescent="0.35">
      <c r="F46763" s="34"/>
      <c r="J46763" s="34"/>
      <c r="K46763" s="34"/>
      <c r="L46763" s="34"/>
    </row>
    <row r="46764" spans="6:12" x14ac:dyDescent="0.35">
      <c r="F46764" s="34"/>
      <c r="J46764" s="34"/>
      <c r="K46764" s="34"/>
      <c r="L46764" s="34"/>
    </row>
    <row r="46765" spans="6:12" x14ac:dyDescent="0.35">
      <c r="F46765" s="34"/>
      <c r="J46765" s="34"/>
      <c r="K46765" s="34"/>
      <c r="L46765" s="34"/>
    </row>
    <row r="46766" spans="6:12" x14ac:dyDescent="0.35">
      <c r="F46766" s="34"/>
      <c r="J46766" s="34"/>
      <c r="K46766" s="34"/>
      <c r="L46766" s="34"/>
    </row>
    <row r="46767" spans="6:12" x14ac:dyDescent="0.35">
      <c r="F46767" s="34"/>
      <c r="J46767" s="34"/>
      <c r="K46767" s="34"/>
      <c r="L46767" s="34"/>
    </row>
    <row r="46768" spans="6:12" x14ac:dyDescent="0.35">
      <c r="F46768" s="34"/>
      <c r="J46768" s="34"/>
      <c r="K46768" s="34"/>
      <c r="L46768" s="34"/>
    </row>
    <row r="46769" spans="6:12" x14ac:dyDescent="0.35">
      <c r="F46769" s="34"/>
      <c r="J46769" s="34"/>
      <c r="K46769" s="34"/>
      <c r="L46769" s="34"/>
    </row>
    <row r="46770" spans="6:12" x14ac:dyDescent="0.35">
      <c r="F46770" s="34"/>
      <c r="J46770" s="34"/>
      <c r="K46770" s="34"/>
      <c r="L46770" s="34"/>
    </row>
    <row r="46771" spans="6:12" x14ac:dyDescent="0.35">
      <c r="F46771" s="34"/>
      <c r="J46771" s="34"/>
      <c r="K46771" s="34"/>
      <c r="L46771" s="34"/>
    </row>
    <row r="46772" spans="6:12" x14ac:dyDescent="0.35">
      <c r="F46772" s="34"/>
      <c r="J46772" s="34"/>
      <c r="K46772" s="34"/>
      <c r="L46772" s="34"/>
    </row>
    <row r="46773" spans="6:12" x14ac:dyDescent="0.35">
      <c r="F46773" s="34"/>
      <c r="J46773" s="34"/>
      <c r="K46773" s="34"/>
      <c r="L46773" s="34"/>
    </row>
    <row r="46774" spans="6:12" x14ac:dyDescent="0.35">
      <c r="F46774" s="34"/>
      <c r="J46774" s="34"/>
      <c r="K46774" s="34"/>
      <c r="L46774" s="34"/>
    </row>
    <row r="46775" spans="6:12" x14ac:dyDescent="0.35">
      <c r="F46775" s="34"/>
      <c r="J46775" s="34"/>
      <c r="K46775" s="34"/>
      <c r="L46775" s="34"/>
    </row>
    <row r="46776" spans="6:12" x14ac:dyDescent="0.35">
      <c r="F46776" s="34"/>
      <c r="J46776" s="34"/>
      <c r="K46776" s="34"/>
      <c r="L46776" s="34"/>
    </row>
    <row r="46777" spans="6:12" x14ac:dyDescent="0.35">
      <c r="F46777" s="34"/>
      <c r="J46777" s="34"/>
      <c r="K46777" s="34"/>
      <c r="L46777" s="34"/>
    </row>
    <row r="46778" spans="6:12" x14ac:dyDescent="0.35">
      <c r="F46778" s="34"/>
      <c r="J46778" s="34"/>
      <c r="K46778" s="34"/>
      <c r="L46778" s="34"/>
    </row>
    <row r="46779" spans="6:12" x14ac:dyDescent="0.35">
      <c r="F46779" s="34"/>
      <c r="J46779" s="34"/>
      <c r="K46779" s="34"/>
      <c r="L46779" s="34"/>
    </row>
    <row r="46780" spans="6:12" x14ac:dyDescent="0.35">
      <c r="F46780" s="34"/>
      <c r="J46780" s="34"/>
      <c r="K46780" s="34"/>
      <c r="L46780" s="34"/>
    </row>
    <row r="46781" spans="6:12" x14ac:dyDescent="0.35">
      <c r="F46781" s="34"/>
      <c r="J46781" s="34"/>
      <c r="K46781" s="34"/>
      <c r="L46781" s="34"/>
    </row>
    <row r="46782" spans="6:12" x14ac:dyDescent="0.35">
      <c r="F46782" s="34"/>
      <c r="J46782" s="34"/>
      <c r="K46782" s="34"/>
      <c r="L46782" s="34"/>
    </row>
    <row r="46783" spans="6:12" x14ac:dyDescent="0.35">
      <c r="F46783" s="34"/>
      <c r="J46783" s="34"/>
      <c r="K46783" s="34"/>
      <c r="L46783" s="34"/>
    </row>
    <row r="46784" spans="6:12" x14ac:dyDescent="0.35">
      <c r="F46784" s="34"/>
      <c r="J46784" s="34"/>
      <c r="K46784" s="34"/>
      <c r="L46784" s="34"/>
    </row>
    <row r="46785" spans="6:12" x14ac:dyDescent="0.35">
      <c r="F46785" s="34"/>
      <c r="J46785" s="34"/>
      <c r="K46785" s="34"/>
      <c r="L46785" s="34"/>
    </row>
    <row r="46786" spans="6:12" x14ac:dyDescent="0.35">
      <c r="F46786" s="34"/>
      <c r="J46786" s="34"/>
      <c r="K46786" s="34"/>
      <c r="L46786" s="34"/>
    </row>
    <row r="46787" spans="6:12" x14ac:dyDescent="0.35">
      <c r="F46787" s="34"/>
      <c r="J46787" s="34"/>
      <c r="K46787" s="34"/>
      <c r="L46787" s="34"/>
    </row>
    <row r="46788" spans="6:12" x14ac:dyDescent="0.35">
      <c r="F46788" s="34"/>
      <c r="J46788" s="34"/>
      <c r="K46788" s="34"/>
      <c r="L46788" s="34"/>
    </row>
    <row r="46789" spans="6:12" x14ac:dyDescent="0.35">
      <c r="F46789" s="34"/>
      <c r="J46789" s="34"/>
      <c r="K46789" s="34"/>
      <c r="L46789" s="34"/>
    </row>
    <row r="46790" spans="6:12" x14ac:dyDescent="0.35">
      <c r="F46790" s="34"/>
      <c r="J46790" s="34"/>
      <c r="K46790" s="34"/>
      <c r="L46790" s="34"/>
    </row>
    <row r="46791" spans="6:12" x14ac:dyDescent="0.35">
      <c r="F46791" s="34"/>
      <c r="J46791" s="34"/>
      <c r="K46791" s="34"/>
      <c r="L46791" s="34"/>
    </row>
    <row r="46792" spans="6:12" x14ac:dyDescent="0.35">
      <c r="F46792" s="34"/>
      <c r="J46792" s="34"/>
      <c r="K46792" s="34"/>
      <c r="L46792" s="34"/>
    </row>
    <row r="46793" spans="6:12" x14ac:dyDescent="0.35">
      <c r="F46793" s="34"/>
      <c r="J46793" s="34"/>
      <c r="K46793" s="34"/>
      <c r="L46793" s="34"/>
    </row>
    <row r="46794" spans="6:12" x14ac:dyDescent="0.35">
      <c r="F46794" s="34"/>
      <c r="J46794" s="34"/>
      <c r="K46794" s="34"/>
      <c r="L46794" s="34"/>
    </row>
    <row r="46795" spans="6:12" x14ac:dyDescent="0.35">
      <c r="F46795" s="34"/>
      <c r="J46795" s="34"/>
      <c r="K46795" s="34"/>
      <c r="L46795" s="34"/>
    </row>
    <row r="46796" spans="6:12" x14ac:dyDescent="0.35">
      <c r="F46796" s="34"/>
      <c r="J46796" s="34"/>
      <c r="K46796" s="34"/>
      <c r="L46796" s="34"/>
    </row>
    <row r="46797" spans="6:12" x14ac:dyDescent="0.35">
      <c r="F46797" s="34"/>
      <c r="J46797" s="34"/>
      <c r="K46797" s="34"/>
      <c r="L46797" s="34"/>
    </row>
    <row r="46798" spans="6:12" x14ac:dyDescent="0.35">
      <c r="F46798" s="34"/>
      <c r="J46798" s="34"/>
      <c r="K46798" s="34"/>
      <c r="L46798" s="34"/>
    </row>
    <row r="46799" spans="6:12" x14ac:dyDescent="0.35">
      <c r="F46799" s="34"/>
      <c r="J46799" s="34"/>
      <c r="K46799" s="34"/>
      <c r="L46799" s="34"/>
    </row>
    <row r="46800" spans="6:12" x14ac:dyDescent="0.35">
      <c r="F46800" s="34"/>
      <c r="J46800" s="34"/>
      <c r="K46800" s="34"/>
      <c r="L46800" s="34"/>
    </row>
    <row r="46801" spans="6:12" x14ac:dyDescent="0.35">
      <c r="F46801" s="34"/>
      <c r="J46801" s="34"/>
      <c r="K46801" s="34"/>
      <c r="L46801" s="34"/>
    </row>
    <row r="46802" spans="6:12" x14ac:dyDescent="0.35">
      <c r="F46802" s="34"/>
      <c r="J46802" s="34"/>
      <c r="K46802" s="34"/>
      <c r="L46802" s="34"/>
    </row>
    <row r="46803" spans="6:12" x14ac:dyDescent="0.35">
      <c r="F46803" s="34"/>
      <c r="J46803" s="34"/>
      <c r="K46803" s="34"/>
      <c r="L46803" s="34"/>
    </row>
    <row r="46804" spans="6:12" x14ac:dyDescent="0.35">
      <c r="F46804" s="34"/>
      <c r="J46804" s="34"/>
      <c r="K46804" s="34"/>
      <c r="L46804" s="34"/>
    </row>
    <row r="46805" spans="6:12" x14ac:dyDescent="0.35">
      <c r="F46805" s="34"/>
      <c r="J46805" s="34"/>
      <c r="K46805" s="34"/>
      <c r="L46805" s="34"/>
    </row>
    <row r="46806" spans="6:12" x14ac:dyDescent="0.35">
      <c r="F46806" s="34"/>
      <c r="J46806" s="34"/>
      <c r="K46806" s="34"/>
      <c r="L46806" s="34"/>
    </row>
    <row r="46807" spans="6:12" x14ac:dyDescent="0.35">
      <c r="F46807" s="34"/>
      <c r="J46807" s="34"/>
      <c r="K46807" s="34"/>
      <c r="L46807" s="34"/>
    </row>
    <row r="46808" spans="6:12" x14ac:dyDescent="0.35">
      <c r="F46808" s="34"/>
      <c r="J46808" s="34"/>
      <c r="K46808" s="34"/>
      <c r="L46808" s="34"/>
    </row>
    <row r="46809" spans="6:12" x14ac:dyDescent="0.35">
      <c r="F46809" s="34"/>
      <c r="J46809" s="34"/>
      <c r="K46809" s="34"/>
      <c r="L46809" s="34"/>
    </row>
    <row r="46810" spans="6:12" x14ac:dyDescent="0.35">
      <c r="F46810" s="34"/>
      <c r="J46810" s="34"/>
      <c r="K46810" s="34"/>
      <c r="L46810" s="34"/>
    </row>
    <row r="46811" spans="6:12" x14ac:dyDescent="0.35">
      <c r="F46811" s="34"/>
      <c r="J46811" s="34"/>
      <c r="K46811" s="34"/>
      <c r="L46811" s="34"/>
    </row>
    <row r="46812" spans="6:12" x14ac:dyDescent="0.35">
      <c r="F46812" s="34"/>
      <c r="J46812" s="34"/>
      <c r="K46812" s="34"/>
      <c r="L46812" s="34"/>
    </row>
    <row r="46813" spans="6:12" x14ac:dyDescent="0.35">
      <c r="F46813" s="34"/>
      <c r="J46813" s="34"/>
      <c r="K46813" s="34"/>
      <c r="L46813" s="34"/>
    </row>
    <row r="46814" spans="6:12" x14ac:dyDescent="0.35">
      <c r="F46814" s="34"/>
      <c r="J46814" s="34"/>
      <c r="K46814" s="34"/>
      <c r="L46814" s="34"/>
    </row>
    <row r="46815" spans="6:12" x14ac:dyDescent="0.35">
      <c r="F46815" s="34"/>
      <c r="J46815" s="34"/>
      <c r="K46815" s="34"/>
      <c r="L46815" s="34"/>
    </row>
    <row r="46816" spans="6:12" x14ac:dyDescent="0.35">
      <c r="F46816" s="34"/>
      <c r="J46816" s="34"/>
      <c r="K46816" s="34"/>
      <c r="L46816" s="34"/>
    </row>
    <row r="46817" spans="6:12" x14ac:dyDescent="0.35">
      <c r="F46817" s="34"/>
      <c r="J46817" s="34"/>
      <c r="K46817" s="34"/>
      <c r="L46817" s="34"/>
    </row>
    <row r="46818" spans="6:12" x14ac:dyDescent="0.35">
      <c r="F46818" s="34"/>
      <c r="J46818" s="34"/>
      <c r="K46818" s="34"/>
      <c r="L46818" s="34"/>
    </row>
    <row r="46819" spans="6:12" x14ac:dyDescent="0.35">
      <c r="F46819" s="34"/>
      <c r="J46819" s="34"/>
      <c r="K46819" s="34"/>
      <c r="L46819" s="34"/>
    </row>
    <row r="46820" spans="6:12" x14ac:dyDescent="0.35">
      <c r="F46820" s="34"/>
      <c r="J46820" s="34"/>
      <c r="K46820" s="34"/>
      <c r="L46820" s="34"/>
    </row>
    <row r="46821" spans="6:12" x14ac:dyDescent="0.35">
      <c r="F46821" s="34"/>
      <c r="J46821" s="34"/>
      <c r="K46821" s="34"/>
      <c r="L46821" s="34"/>
    </row>
    <row r="46822" spans="6:12" x14ac:dyDescent="0.35">
      <c r="F46822" s="34"/>
      <c r="J46822" s="34"/>
      <c r="K46822" s="34"/>
      <c r="L46822" s="34"/>
    </row>
    <row r="46823" spans="6:12" x14ac:dyDescent="0.35">
      <c r="F46823" s="34"/>
      <c r="J46823" s="34"/>
      <c r="K46823" s="34"/>
      <c r="L46823" s="34"/>
    </row>
    <row r="46824" spans="6:12" x14ac:dyDescent="0.35">
      <c r="F46824" s="34"/>
      <c r="J46824" s="34"/>
      <c r="K46824" s="34"/>
      <c r="L46824" s="34"/>
    </row>
    <row r="46825" spans="6:12" x14ac:dyDescent="0.35">
      <c r="F46825" s="34"/>
      <c r="J46825" s="34"/>
      <c r="K46825" s="34"/>
      <c r="L46825" s="34"/>
    </row>
    <row r="46826" spans="6:12" x14ac:dyDescent="0.35">
      <c r="F46826" s="34"/>
      <c r="J46826" s="34"/>
      <c r="K46826" s="34"/>
      <c r="L46826" s="34"/>
    </row>
    <row r="46827" spans="6:12" x14ac:dyDescent="0.35">
      <c r="F46827" s="34"/>
      <c r="J46827" s="34"/>
      <c r="K46827" s="34"/>
      <c r="L46827" s="34"/>
    </row>
    <row r="46828" spans="6:12" x14ac:dyDescent="0.35">
      <c r="F46828" s="34"/>
      <c r="J46828" s="34"/>
      <c r="K46828" s="34"/>
      <c r="L46828" s="34"/>
    </row>
    <row r="46829" spans="6:12" x14ac:dyDescent="0.35">
      <c r="F46829" s="34"/>
      <c r="J46829" s="34"/>
      <c r="K46829" s="34"/>
      <c r="L46829" s="34"/>
    </row>
    <row r="46830" spans="6:12" x14ac:dyDescent="0.35">
      <c r="F46830" s="34"/>
      <c r="J46830" s="34"/>
      <c r="K46830" s="34"/>
      <c r="L46830" s="34"/>
    </row>
    <row r="46831" spans="6:12" x14ac:dyDescent="0.35">
      <c r="F46831" s="34"/>
      <c r="J46831" s="34"/>
      <c r="K46831" s="34"/>
      <c r="L46831" s="34"/>
    </row>
    <row r="46832" spans="6:12" x14ac:dyDescent="0.35">
      <c r="F46832" s="34"/>
      <c r="J46832" s="34"/>
      <c r="K46832" s="34"/>
      <c r="L46832" s="34"/>
    </row>
    <row r="46833" spans="6:12" x14ac:dyDescent="0.35">
      <c r="F46833" s="34"/>
      <c r="J46833" s="34"/>
      <c r="K46833" s="34"/>
      <c r="L46833" s="34"/>
    </row>
    <row r="46834" spans="6:12" x14ac:dyDescent="0.35">
      <c r="F46834" s="34"/>
      <c r="J46834" s="34"/>
      <c r="K46834" s="34"/>
      <c r="L46834" s="34"/>
    </row>
    <row r="46835" spans="6:12" x14ac:dyDescent="0.35">
      <c r="F46835" s="34"/>
      <c r="J46835" s="34"/>
      <c r="K46835" s="34"/>
      <c r="L46835" s="34"/>
    </row>
    <row r="46836" spans="6:12" x14ac:dyDescent="0.35">
      <c r="F46836" s="34"/>
      <c r="J46836" s="34"/>
      <c r="K46836" s="34"/>
      <c r="L46836" s="34"/>
    </row>
    <row r="46837" spans="6:12" x14ac:dyDescent="0.35">
      <c r="F46837" s="34"/>
      <c r="J46837" s="34"/>
      <c r="K46837" s="34"/>
      <c r="L46837" s="34"/>
    </row>
    <row r="46838" spans="6:12" x14ac:dyDescent="0.35">
      <c r="F46838" s="34"/>
      <c r="J46838" s="34"/>
      <c r="K46838" s="34"/>
      <c r="L46838" s="34"/>
    </row>
    <row r="46839" spans="6:12" x14ac:dyDescent="0.35">
      <c r="F46839" s="34"/>
      <c r="J46839" s="34"/>
      <c r="K46839" s="34"/>
      <c r="L46839" s="34"/>
    </row>
    <row r="46840" spans="6:12" x14ac:dyDescent="0.35">
      <c r="F46840" s="34"/>
      <c r="J46840" s="34"/>
      <c r="K46840" s="34"/>
      <c r="L46840" s="34"/>
    </row>
    <row r="46841" spans="6:12" x14ac:dyDescent="0.35">
      <c r="F46841" s="34"/>
      <c r="J46841" s="34"/>
      <c r="K46841" s="34"/>
      <c r="L46841" s="34"/>
    </row>
    <row r="46842" spans="6:12" x14ac:dyDescent="0.35">
      <c r="F46842" s="34"/>
      <c r="J46842" s="34"/>
      <c r="K46842" s="34"/>
      <c r="L46842" s="34"/>
    </row>
    <row r="46843" spans="6:12" x14ac:dyDescent="0.35">
      <c r="F46843" s="34"/>
      <c r="J46843" s="34"/>
      <c r="K46843" s="34"/>
      <c r="L46843" s="34"/>
    </row>
    <row r="46844" spans="6:12" x14ac:dyDescent="0.35">
      <c r="F46844" s="34"/>
      <c r="J46844" s="34"/>
      <c r="K46844" s="34"/>
      <c r="L46844" s="34"/>
    </row>
    <row r="46845" spans="6:12" x14ac:dyDescent="0.35">
      <c r="F46845" s="34"/>
      <c r="J46845" s="34"/>
      <c r="K46845" s="34"/>
      <c r="L46845" s="34"/>
    </row>
    <row r="46846" spans="6:12" x14ac:dyDescent="0.35">
      <c r="F46846" s="34"/>
      <c r="J46846" s="34"/>
      <c r="K46846" s="34"/>
      <c r="L46846" s="34"/>
    </row>
    <row r="46847" spans="6:12" x14ac:dyDescent="0.35">
      <c r="F46847" s="34"/>
      <c r="J46847" s="34"/>
      <c r="K46847" s="34"/>
      <c r="L46847" s="34"/>
    </row>
    <row r="46848" spans="6:12" x14ac:dyDescent="0.35">
      <c r="F46848" s="34"/>
      <c r="J46848" s="34"/>
      <c r="K46848" s="34"/>
      <c r="L46848" s="34"/>
    </row>
    <row r="46849" spans="6:12" x14ac:dyDescent="0.35">
      <c r="F46849" s="34"/>
      <c r="J46849" s="34"/>
      <c r="K46849" s="34"/>
      <c r="L46849" s="34"/>
    </row>
    <row r="46850" spans="6:12" x14ac:dyDescent="0.35">
      <c r="F46850" s="34"/>
      <c r="J46850" s="34"/>
      <c r="K46850" s="34"/>
      <c r="L46850" s="34"/>
    </row>
    <row r="46851" spans="6:12" x14ac:dyDescent="0.35">
      <c r="F46851" s="34"/>
      <c r="J46851" s="34"/>
      <c r="K46851" s="34"/>
      <c r="L46851" s="34"/>
    </row>
    <row r="46852" spans="6:12" x14ac:dyDescent="0.35">
      <c r="F46852" s="34"/>
      <c r="J46852" s="34"/>
      <c r="K46852" s="34"/>
      <c r="L46852" s="34"/>
    </row>
    <row r="46853" spans="6:12" x14ac:dyDescent="0.35">
      <c r="F46853" s="34"/>
      <c r="J46853" s="34"/>
      <c r="K46853" s="34"/>
      <c r="L46853" s="34"/>
    </row>
    <row r="46854" spans="6:12" x14ac:dyDescent="0.35">
      <c r="F46854" s="34"/>
      <c r="J46854" s="34"/>
      <c r="K46854" s="34"/>
      <c r="L46854" s="34"/>
    </row>
    <row r="46855" spans="6:12" x14ac:dyDescent="0.35">
      <c r="F46855" s="34"/>
      <c r="J46855" s="34"/>
      <c r="K46855" s="34"/>
      <c r="L46855" s="34"/>
    </row>
    <row r="46856" spans="6:12" x14ac:dyDescent="0.35">
      <c r="F46856" s="34"/>
      <c r="J46856" s="34"/>
      <c r="K46856" s="34"/>
      <c r="L46856" s="34"/>
    </row>
    <row r="46857" spans="6:12" x14ac:dyDescent="0.35">
      <c r="F46857" s="34"/>
      <c r="J46857" s="34"/>
      <c r="K46857" s="34"/>
      <c r="L46857" s="34"/>
    </row>
    <row r="46858" spans="6:12" x14ac:dyDescent="0.35">
      <c r="F46858" s="34"/>
      <c r="J46858" s="34"/>
      <c r="K46858" s="34"/>
      <c r="L46858" s="34"/>
    </row>
    <row r="46859" spans="6:12" x14ac:dyDescent="0.35">
      <c r="F46859" s="34"/>
      <c r="J46859" s="34"/>
      <c r="K46859" s="34"/>
      <c r="L46859" s="34"/>
    </row>
    <row r="46860" spans="6:12" x14ac:dyDescent="0.35">
      <c r="F46860" s="34"/>
      <c r="J46860" s="34"/>
      <c r="K46860" s="34"/>
      <c r="L46860" s="34"/>
    </row>
    <row r="46861" spans="6:12" x14ac:dyDescent="0.35">
      <c r="F46861" s="34"/>
      <c r="J46861" s="34"/>
      <c r="K46861" s="34"/>
      <c r="L46861" s="34"/>
    </row>
    <row r="46862" spans="6:12" x14ac:dyDescent="0.35">
      <c r="F46862" s="34"/>
      <c r="J46862" s="34"/>
      <c r="K46862" s="34"/>
      <c r="L46862" s="34"/>
    </row>
    <row r="46863" spans="6:12" x14ac:dyDescent="0.35">
      <c r="F46863" s="34"/>
      <c r="J46863" s="34"/>
      <c r="K46863" s="34"/>
      <c r="L46863" s="34"/>
    </row>
    <row r="46864" spans="6:12" x14ac:dyDescent="0.35">
      <c r="F46864" s="34"/>
      <c r="J46864" s="34"/>
      <c r="K46864" s="34"/>
      <c r="L46864" s="34"/>
    </row>
    <row r="46865" spans="6:12" x14ac:dyDescent="0.35">
      <c r="F46865" s="34"/>
      <c r="J46865" s="34"/>
      <c r="K46865" s="34"/>
      <c r="L46865" s="34"/>
    </row>
    <row r="46866" spans="6:12" x14ac:dyDescent="0.35">
      <c r="F46866" s="34"/>
      <c r="J46866" s="34"/>
      <c r="K46866" s="34"/>
      <c r="L46866" s="34"/>
    </row>
    <row r="46867" spans="6:12" x14ac:dyDescent="0.35">
      <c r="F46867" s="34"/>
      <c r="J46867" s="34"/>
      <c r="K46867" s="34"/>
      <c r="L46867" s="34"/>
    </row>
    <row r="46868" spans="6:12" x14ac:dyDescent="0.35">
      <c r="F46868" s="34"/>
      <c r="J46868" s="34"/>
      <c r="K46868" s="34"/>
      <c r="L46868" s="34"/>
    </row>
    <row r="46869" spans="6:12" x14ac:dyDescent="0.35">
      <c r="F46869" s="34"/>
      <c r="J46869" s="34"/>
      <c r="K46869" s="34"/>
      <c r="L46869" s="34"/>
    </row>
    <row r="46870" spans="6:12" x14ac:dyDescent="0.35">
      <c r="F46870" s="34"/>
      <c r="J46870" s="34"/>
      <c r="K46870" s="34"/>
      <c r="L46870" s="34"/>
    </row>
    <row r="46871" spans="6:12" x14ac:dyDescent="0.35">
      <c r="F46871" s="34"/>
      <c r="J46871" s="34"/>
      <c r="K46871" s="34"/>
      <c r="L46871" s="34"/>
    </row>
    <row r="46872" spans="6:12" x14ac:dyDescent="0.35">
      <c r="F46872" s="34"/>
      <c r="J46872" s="34"/>
      <c r="K46872" s="34"/>
      <c r="L46872" s="34"/>
    </row>
    <row r="46873" spans="6:12" x14ac:dyDescent="0.35">
      <c r="F46873" s="34"/>
      <c r="J46873" s="34"/>
      <c r="K46873" s="34"/>
      <c r="L46873" s="34"/>
    </row>
    <row r="46874" spans="6:12" x14ac:dyDescent="0.35">
      <c r="F46874" s="34"/>
      <c r="J46874" s="34"/>
      <c r="K46874" s="34"/>
      <c r="L46874" s="34"/>
    </row>
    <row r="46875" spans="6:12" x14ac:dyDescent="0.35">
      <c r="F46875" s="34"/>
      <c r="J46875" s="34"/>
      <c r="K46875" s="34"/>
      <c r="L46875" s="34"/>
    </row>
    <row r="46876" spans="6:12" x14ac:dyDescent="0.35">
      <c r="F46876" s="34"/>
      <c r="J46876" s="34"/>
      <c r="K46876" s="34"/>
      <c r="L46876" s="34"/>
    </row>
    <row r="46877" spans="6:12" x14ac:dyDescent="0.35">
      <c r="F46877" s="34"/>
      <c r="J46877" s="34"/>
      <c r="K46877" s="34"/>
      <c r="L46877" s="34"/>
    </row>
    <row r="46878" spans="6:12" x14ac:dyDescent="0.35">
      <c r="F46878" s="34"/>
      <c r="J46878" s="34"/>
      <c r="K46878" s="34"/>
      <c r="L46878" s="34"/>
    </row>
    <row r="46879" spans="6:12" x14ac:dyDescent="0.35">
      <c r="F46879" s="34"/>
      <c r="J46879" s="34"/>
      <c r="K46879" s="34"/>
      <c r="L46879" s="34"/>
    </row>
    <row r="46880" spans="6:12" x14ac:dyDescent="0.35">
      <c r="F46880" s="34"/>
      <c r="J46880" s="34"/>
      <c r="K46880" s="34"/>
      <c r="L46880" s="34"/>
    </row>
    <row r="46881" spans="6:12" x14ac:dyDescent="0.35">
      <c r="F46881" s="34"/>
      <c r="J46881" s="34"/>
      <c r="K46881" s="34"/>
      <c r="L46881" s="34"/>
    </row>
    <row r="46882" spans="6:12" x14ac:dyDescent="0.35">
      <c r="F46882" s="34"/>
      <c r="J46882" s="34"/>
      <c r="K46882" s="34"/>
      <c r="L46882" s="34"/>
    </row>
    <row r="46883" spans="6:12" x14ac:dyDescent="0.35">
      <c r="F46883" s="34"/>
      <c r="J46883" s="34"/>
      <c r="K46883" s="34"/>
      <c r="L46883" s="34"/>
    </row>
    <row r="46884" spans="6:12" x14ac:dyDescent="0.35">
      <c r="F46884" s="34"/>
      <c r="J46884" s="34"/>
      <c r="K46884" s="34"/>
      <c r="L46884" s="34"/>
    </row>
    <row r="46885" spans="6:12" x14ac:dyDescent="0.35">
      <c r="F46885" s="34"/>
      <c r="J46885" s="34"/>
      <c r="K46885" s="34"/>
      <c r="L46885" s="34"/>
    </row>
    <row r="46886" spans="6:12" x14ac:dyDescent="0.35">
      <c r="F46886" s="34"/>
      <c r="J46886" s="34"/>
      <c r="K46886" s="34"/>
      <c r="L46886" s="34"/>
    </row>
    <row r="46887" spans="6:12" x14ac:dyDescent="0.35">
      <c r="F46887" s="34"/>
      <c r="J46887" s="34"/>
      <c r="K46887" s="34"/>
      <c r="L46887" s="34"/>
    </row>
    <row r="46888" spans="6:12" x14ac:dyDescent="0.35">
      <c r="F46888" s="34"/>
      <c r="J46888" s="34"/>
      <c r="K46888" s="34"/>
      <c r="L46888" s="34"/>
    </row>
    <row r="46889" spans="6:12" x14ac:dyDescent="0.35">
      <c r="F46889" s="34"/>
      <c r="J46889" s="34"/>
      <c r="K46889" s="34"/>
      <c r="L46889" s="34"/>
    </row>
    <row r="46890" spans="6:12" x14ac:dyDescent="0.35">
      <c r="F46890" s="34"/>
      <c r="J46890" s="34"/>
      <c r="K46890" s="34"/>
      <c r="L46890" s="34"/>
    </row>
    <row r="46891" spans="6:12" x14ac:dyDescent="0.35">
      <c r="F46891" s="34"/>
      <c r="J46891" s="34"/>
      <c r="K46891" s="34"/>
      <c r="L46891" s="34"/>
    </row>
    <row r="46892" spans="6:12" x14ac:dyDescent="0.35">
      <c r="F46892" s="34"/>
      <c r="J46892" s="34"/>
      <c r="K46892" s="34"/>
      <c r="L46892" s="34"/>
    </row>
    <row r="46893" spans="6:12" x14ac:dyDescent="0.35">
      <c r="F46893" s="34"/>
      <c r="J46893" s="34"/>
      <c r="K46893" s="34"/>
      <c r="L46893" s="34"/>
    </row>
    <row r="46894" spans="6:12" x14ac:dyDescent="0.35">
      <c r="F46894" s="34"/>
      <c r="J46894" s="34"/>
      <c r="K46894" s="34"/>
      <c r="L46894" s="34"/>
    </row>
    <row r="46895" spans="6:12" x14ac:dyDescent="0.35">
      <c r="F46895" s="34"/>
      <c r="J46895" s="34"/>
      <c r="K46895" s="34"/>
      <c r="L46895" s="34"/>
    </row>
    <row r="46896" spans="6:12" x14ac:dyDescent="0.35">
      <c r="F46896" s="34"/>
      <c r="J46896" s="34"/>
      <c r="K46896" s="34"/>
      <c r="L46896" s="34"/>
    </row>
    <row r="46897" spans="6:12" x14ac:dyDescent="0.35">
      <c r="F46897" s="34"/>
      <c r="J46897" s="34"/>
      <c r="K46897" s="34"/>
      <c r="L46897" s="34"/>
    </row>
    <row r="46898" spans="6:12" x14ac:dyDescent="0.35">
      <c r="F46898" s="34"/>
      <c r="J46898" s="34"/>
      <c r="K46898" s="34"/>
      <c r="L46898" s="34"/>
    </row>
    <row r="46899" spans="6:12" x14ac:dyDescent="0.35">
      <c r="F46899" s="34"/>
      <c r="J46899" s="34"/>
      <c r="K46899" s="34"/>
      <c r="L46899" s="34"/>
    </row>
    <row r="46900" spans="6:12" x14ac:dyDescent="0.35">
      <c r="F46900" s="34"/>
      <c r="J46900" s="34"/>
      <c r="K46900" s="34"/>
      <c r="L46900" s="34"/>
    </row>
    <row r="46901" spans="6:12" x14ac:dyDescent="0.35">
      <c r="F46901" s="34"/>
      <c r="J46901" s="34"/>
      <c r="K46901" s="34"/>
      <c r="L46901" s="34"/>
    </row>
    <row r="46902" spans="6:12" x14ac:dyDescent="0.35">
      <c r="F46902" s="34"/>
      <c r="J46902" s="34"/>
      <c r="K46902" s="34"/>
      <c r="L46902" s="34"/>
    </row>
    <row r="46903" spans="6:12" x14ac:dyDescent="0.35">
      <c r="F46903" s="34"/>
      <c r="J46903" s="34"/>
      <c r="K46903" s="34"/>
      <c r="L46903" s="34"/>
    </row>
    <row r="46904" spans="6:12" x14ac:dyDescent="0.35">
      <c r="F46904" s="34"/>
      <c r="J46904" s="34"/>
      <c r="K46904" s="34"/>
      <c r="L46904" s="34"/>
    </row>
    <row r="46905" spans="6:12" x14ac:dyDescent="0.35">
      <c r="F46905" s="34"/>
      <c r="J46905" s="34"/>
      <c r="K46905" s="34"/>
      <c r="L46905" s="34"/>
    </row>
    <row r="46906" spans="6:12" x14ac:dyDescent="0.35">
      <c r="F46906" s="34"/>
      <c r="J46906" s="34"/>
      <c r="K46906" s="34"/>
      <c r="L46906" s="34"/>
    </row>
    <row r="46907" spans="6:12" x14ac:dyDescent="0.35">
      <c r="F46907" s="34"/>
      <c r="J46907" s="34"/>
      <c r="K46907" s="34"/>
      <c r="L46907" s="34"/>
    </row>
    <row r="46908" spans="6:12" x14ac:dyDescent="0.35">
      <c r="F46908" s="34"/>
      <c r="J46908" s="34"/>
      <c r="K46908" s="34"/>
      <c r="L46908" s="34"/>
    </row>
    <row r="46909" spans="6:12" x14ac:dyDescent="0.35">
      <c r="F46909" s="34"/>
      <c r="J46909" s="34"/>
      <c r="K46909" s="34"/>
      <c r="L46909" s="34"/>
    </row>
    <row r="46910" spans="6:12" x14ac:dyDescent="0.35">
      <c r="F46910" s="34"/>
      <c r="J46910" s="34"/>
      <c r="K46910" s="34"/>
      <c r="L46910" s="34"/>
    </row>
    <row r="46911" spans="6:12" x14ac:dyDescent="0.35">
      <c r="F46911" s="34"/>
      <c r="J46911" s="34"/>
      <c r="K46911" s="34"/>
      <c r="L46911" s="34"/>
    </row>
    <row r="46912" spans="6:12" x14ac:dyDescent="0.35">
      <c r="F46912" s="34"/>
      <c r="J46912" s="34"/>
      <c r="K46912" s="34"/>
      <c r="L46912" s="34"/>
    </row>
    <row r="46913" spans="6:12" x14ac:dyDescent="0.35">
      <c r="F46913" s="34"/>
      <c r="J46913" s="34"/>
      <c r="K46913" s="34"/>
      <c r="L46913" s="34"/>
    </row>
    <row r="46914" spans="6:12" x14ac:dyDescent="0.35">
      <c r="F46914" s="34"/>
      <c r="J46914" s="34"/>
      <c r="K46914" s="34"/>
      <c r="L46914" s="34"/>
    </row>
    <row r="46915" spans="6:12" x14ac:dyDescent="0.35">
      <c r="F46915" s="34"/>
      <c r="J46915" s="34"/>
      <c r="K46915" s="34"/>
      <c r="L46915" s="34"/>
    </row>
    <row r="46916" spans="6:12" x14ac:dyDescent="0.35">
      <c r="F46916" s="34"/>
      <c r="J46916" s="34"/>
      <c r="K46916" s="34"/>
      <c r="L46916" s="34"/>
    </row>
    <row r="46917" spans="6:12" x14ac:dyDescent="0.35">
      <c r="F46917" s="34"/>
      <c r="J46917" s="34"/>
      <c r="K46917" s="34"/>
      <c r="L46917" s="34"/>
    </row>
    <row r="46918" spans="6:12" x14ac:dyDescent="0.35">
      <c r="F46918" s="34"/>
      <c r="J46918" s="34"/>
      <c r="K46918" s="34"/>
      <c r="L46918" s="34"/>
    </row>
    <row r="46919" spans="6:12" x14ac:dyDescent="0.35">
      <c r="F46919" s="34"/>
      <c r="J46919" s="34"/>
      <c r="K46919" s="34"/>
      <c r="L46919" s="34"/>
    </row>
    <row r="46920" spans="6:12" x14ac:dyDescent="0.35">
      <c r="F46920" s="34"/>
      <c r="J46920" s="34"/>
      <c r="K46920" s="34"/>
      <c r="L46920" s="34"/>
    </row>
    <row r="46921" spans="6:12" x14ac:dyDescent="0.35">
      <c r="F46921" s="34"/>
      <c r="J46921" s="34"/>
      <c r="K46921" s="34"/>
      <c r="L46921" s="34"/>
    </row>
    <row r="46922" spans="6:12" x14ac:dyDescent="0.35">
      <c r="F46922" s="34"/>
      <c r="J46922" s="34"/>
      <c r="K46922" s="34"/>
      <c r="L46922" s="34"/>
    </row>
    <row r="46923" spans="6:12" x14ac:dyDescent="0.35">
      <c r="F46923" s="34"/>
      <c r="J46923" s="34"/>
      <c r="K46923" s="34"/>
      <c r="L46923" s="34"/>
    </row>
    <row r="46924" spans="6:12" x14ac:dyDescent="0.35">
      <c r="F46924" s="34"/>
      <c r="J46924" s="34"/>
      <c r="K46924" s="34"/>
      <c r="L46924" s="34"/>
    </row>
    <row r="46925" spans="6:12" x14ac:dyDescent="0.35">
      <c r="F46925" s="34"/>
      <c r="J46925" s="34"/>
      <c r="K46925" s="34"/>
      <c r="L46925" s="34"/>
    </row>
    <row r="46926" spans="6:12" x14ac:dyDescent="0.35">
      <c r="F46926" s="34"/>
      <c r="J46926" s="34"/>
      <c r="K46926" s="34"/>
      <c r="L46926" s="34"/>
    </row>
    <row r="46927" spans="6:12" x14ac:dyDescent="0.35">
      <c r="F46927" s="34"/>
      <c r="J46927" s="34"/>
      <c r="K46927" s="34"/>
      <c r="L46927" s="34"/>
    </row>
    <row r="46928" spans="6:12" x14ac:dyDescent="0.35">
      <c r="F46928" s="34"/>
      <c r="J46928" s="34"/>
      <c r="K46928" s="34"/>
      <c r="L46928" s="34"/>
    </row>
    <row r="46929" spans="6:12" x14ac:dyDescent="0.35">
      <c r="F46929" s="34"/>
      <c r="J46929" s="34"/>
      <c r="K46929" s="34"/>
      <c r="L46929" s="34"/>
    </row>
    <row r="46930" spans="6:12" x14ac:dyDescent="0.35">
      <c r="F46930" s="34"/>
      <c r="J46930" s="34"/>
      <c r="K46930" s="34"/>
      <c r="L46930" s="34"/>
    </row>
    <row r="46931" spans="6:12" x14ac:dyDescent="0.35">
      <c r="F46931" s="34"/>
      <c r="J46931" s="34"/>
      <c r="K46931" s="34"/>
      <c r="L46931" s="34"/>
    </row>
    <row r="46932" spans="6:12" x14ac:dyDescent="0.35">
      <c r="F46932" s="34"/>
      <c r="J46932" s="34"/>
      <c r="K46932" s="34"/>
      <c r="L46932" s="34"/>
    </row>
    <row r="46933" spans="6:12" x14ac:dyDescent="0.35">
      <c r="F46933" s="34"/>
      <c r="J46933" s="34"/>
      <c r="K46933" s="34"/>
      <c r="L46933" s="34"/>
    </row>
    <row r="46934" spans="6:12" x14ac:dyDescent="0.35">
      <c r="F46934" s="34"/>
      <c r="J46934" s="34"/>
      <c r="K46934" s="34"/>
      <c r="L46934" s="34"/>
    </row>
    <row r="46935" spans="6:12" x14ac:dyDescent="0.35">
      <c r="F46935" s="34"/>
      <c r="J46935" s="34"/>
      <c r="K46935" s="34"/>
      <c r="L46935" s="34"/>
    </row>
    <row r="46936" spans="6:12" x14ac:dyDescent="0.35">
      <c r="F46936" s="34"/>
      <c r="J46936" s="34"/>
      <c r="K46936" s="34"/>
      <c r="L46936" s="34"/>
    </row>
    <row r="46937" spans="6:12" x14ac:dyDescent="0.35">
      <c r="F46937" s="34"/>
      <c r="J46937" s="34"/>
      <c r="K46937" s="34"/>
      <c r="L46937" s="34"/>
    </row>
    <row r="46938" spans="6:12" x14ac:dyDescent="0.35">
      <c r="F46938" s="34"/>
      <c r="J46938" s="34"/>
      <c r="K46938" s="34"/>
      <c r="L46938" s="34"/>
    </row>
    <row r="46939" spans="6:12" x14ac:dyDescent="0.35">
      <c r="F46939" s="34"/>
      <c r="J46939" s="34"/>
      <c r="K46939" s="34"/>
      <c r="L46939" s="34"/>
    </row>
    <row r="46940" spans="6:12" x14ac:dyDescent="0.35">
      <c r="F46940" s="34"/>
      <c r="J46940" s="34"/>
      <c r="K46940" s="34"/>
      <c r="L46940" s="34"/>
    </row>
    <row r="46941" spans="6:12" x14ac:dyDescent="0.35">
      <c r="F46941" s="34"/>
      <c r="J46941" s="34"/>
      <c r="K46941" s="34"/>
      <c r="L46941" s="34"/>
    </row>
    <row r="46942" spans="6:12" x14ac:dyDescent="0.35">
      <c r="F46942" s="34"/>
      <c r="J46942" s="34"/>
      <c r="K46942" s="34"/>
      <c r="L46942" s="34"/>
    </row>
    <row r="46943" spans="6:12" x14ac:dyDescent="0.35">
      <c r="F46943" s="34"/>
      <c r="J46943" s="34"/>
      <c r="K46943" s="34"/>
      <c r="L46943" s="34"/>
    </row>
    <row r="46944" spans="6:12" x14ac:dyDescent="0.35">
      <c r="F46944" s="34"/>
      <c r="J46944" s="34"/>
      <c r="K46944" s="34"/>
      <c r="L46944" s="34"/>
    </row>
    <row r="46945" spans="6:12" x14ac:dyDescent="0.35">
      <c r="F46945" s="34"/>
      <c r="J46945" s="34"/>
      <c r="K46945" s="34"/>
      <c r="L46945" s="34"/>
    </row>
    <row r="46946" spans="6:12" x14ac:dyDescent="0.35">
      <c r="F46946" s="34"/>
      <c r="J46946" s="34"/>
      <c r="K46946" s="34"/>
      <c r="L46946" s="34"/>
    </row>
    <row r="46947" spans="6:12" x14ac:dyDescent="0.35">
      <c r="F46947" s="34"/>
      <c r="J46947" s="34"/>
      <c r="K46947" s="34"/>
      <c r="L46947" s="34"/>
    </row>
    <row r="46948" spans="6:12" x14ac:dyDescent="0.35">
      <c r="F46948" s="34"/>
      <c r="J46948" s="34"/>
      <c r="K46948" s="34"/>
      <c r="L46948" s="34"/>
    </row>
    <row r="46949" spans="6:12" x14ac:dyDescent="0.35">
      <c r="F46949" s="34"/>
      <c r="J46949" s="34"/>
      <c r="K46949" s="34"/>
      <c r="L46949" s="34"/>
    </row>
    <row r="46950" spans="6:12" x14ac:dyDescent="0.35">
      <c r="F46950" s="34"/>
      <c r="J46950" s="34"/>
      <c r="K46950" s="34"/>
      <c r="L46950" s="34"/>
    </row>
    <row r="46951" spans="6:12" x14ac:dyDescent="0.35">
      <c r="F46951" s="34"/>
      <c r="J46951" s="34"/>
      <c r="K46951" s="34"/>
      <c r="L46951" s="34"/>
    </row>
    <row r="46952" spans="6:12" x14ac:dyDescent="0.35">
      <c r="F46952" s="34"/>
      <c r="J46952" s="34"/>
      <c r="K46952" s="34"/>
      <c r="L46952" s="34"/>
    </row>
    <row r="46953" spans="6:12" x14ac:dyDescent="0.35">
      <c r="F46953" s="34"/>
      <c r="J46953" s="34"/>
      <c r="K46953" s="34"/>
      <c r="L46953" s="34"/>
    </row>
    <row r="46954" spans="6:12" x14ac:dyDescent="0.35">
      <c r="F46954" s="34"/>
      <c r="J46954" s="34"/>
      <c r="K46954" s="34"/>
      <c r="L46954" s="34"/>
    </row>
    <row r="46955" spans="6:12" x14ac:dyDescent="0.35">
      <c r="F46955" s="34"/>
      <c r="J46955" s="34"/>
      <c r="K46955" s="34"/>
      <c r="L46955" s="34"/>
    </row>
    <row r="46956" spans="6:12" x14ac:dyDescent="0.35">
      <c r="F46956" s="34"/>
      <c r="J46956" s="34"/>
      <c r="K46956" s="34"/>
      <c r="L46956" s="34"/>
    </row>
    <row r="46957" spans="6:12" x14ac:dyDescent="0.35">
      <c r="F46957" s="34"/>
      <c r="J46957" s="34"/>
      <c r="K46957" s="34"/>
      <c r="L46957" s="34"/>
    </row>
    <row r="46958" spans="6:12" x14ac:dyDescent="0.35">
      <c r="F46958" s="34"/>
      <c r="J46958" s="34"/>
      <c r="K46958" s="34"/>
      <c r="L46958" s="34"/>
    </row>
    <row r="46959" spans="6:12" x14ac:dyDescent="0.35">
      <c r="F46959" s="34"/>
      <c r="J46959" s="34"/>
      <c r="K46959" s="34"/>
      <c r="L46959" s="34"/>
    </row>
    <row r="46960" spans="6:12" x14ac:dyDescent="0.35">
      <c r="F46960" s="34"/>
      <c r="J46960" s="34"/>
      <c r="K46960" s="34"/>
      <c r="L46960" s="34"/>
    </row>
    <row r="46961" spans="6:12" x14ac:dyDescent="0.35">
      <c r="F46961" s="34"/>
      <c r="J46961" s="34"/>
      <c r="K46961" s="34"/>
      <c r="L46961" s="34"/>
    </row>
    <row r="46962" spans="6:12" x14ac:dyDescent="0.35">
      <c r="F46962" s="34"/>
      <c r="J46962" s="34"/>
      <c r="K46962" s="34"/>
      <c r="L46962" s="34"/>
    </row>
    <row r="46963" spans="6:12" x14ac:dyDescent="0.35">
      <c r="F46963" s="34"/>
      <c r="J46963" s="34"/>
      <c r="K46963" s="34"/>
      <c r="L46963" s="34"/>
    </row>
    <row r="46964" spans="6:12" x14ac:dyDescent="0.35">
      <c r="F46964" s="34"/>
      <c r="J46964" s="34"/>
      <c r="K46964" s="34"/>
      <c r="L46964" s="34"/>
    </row>
    <row r="46965" spans="6:12" x14ac:dyDescent="0.35">
      <c r="F46965" s="34"/>
      <c r="J46965" s="34"/>
      <c r="K46965" s="34"/>
      <c r="L46965" s="34"/>
    </row>
    <row r="46966" spans="6:12" x14ac:dyDescent="0.35">
      <c r="F46966" s="34"/>
      <c r="J46966" s="34"/>
      <c r="K46966" s="34"/>
      <c r="L46966" s="34"/>
    </row>
    <row r="46967" spans="6:12" x14ac:dyDescent="0.35">
      <c r="F46967" s="34"/>
      <c r="J46967" s="34"/>
      <c r="K46967" s="34"/>
      <c r="L46967" s="34"/>
    </row>
    <row r="46968" spans="6:12" x14ac:dyDescent="0.35">
      <c r="F46968" s="34"/>
      <c r="J46968" s="34"/>
      <c r="K46968" s="34"/>
      <c r="L46968" s="34"/>
    </row>
    <row r="46969" spans="6:12" x14ac:dyDescent="0.35">
      <c r="F46969" s="34"/>
      <c r="J46969" s="34"/>
      <c r="K46969" s="34"/>
      <c r="L46969" s="34"/>
    </row>
    <row r="46970" spans="6:12" x14ac:dyDescent="0.35">
      <c r="F46970" s="34"/>
      <c r="J46970" s="34"/>
      <c r="K46970" s="34"/>
      <c r="L46970" s="34"/>
    </row>
    <row r="46971" spans="6:12" x14ac:dyDescent="0.35">
      <c r="F46971" s="34"/>
      <c r="J46971" s="34"/>
      <c r="K46971" s="34"/>
      <c r="L46971" s="34"/>
    </row>
    <row r="46972" spans="6:12" x14ac:dyDescent="0.35">
      <c r="F46972" s="34"/>
      <c r="J46972" s="34"/>
      <c r="K46972" s="34"/>
      <c r="L46972" s="34"/>
    </row>
    <row r="46973" spans="6:12" x14ac:dyDescent="0.35">
      <c r="F46973" s="34"/>
      <c r="J46973" s="34"/>
      <c r="K46973" s="34"/>
      <c r="L46973" s="34"/>
    </row>
    <row r="46974" spans="6:12" x14ac:dyDescent="0.35">
      <c r="F46974" s="34"/>
      <c r="J46974" s="34"/>
      <c r="K46974" s="34"/>
      <c r="L46974" s="34"/>
    </row>
    <row r="46975" spans="6:12" x14ac:dyDescent="0.35">
      <c r="F46975" s="34"/>
      <c r="J46975" s="34"/>
      <c r="K46975" s="34"/>
      <c r="L46975" s="34"/>
    </row>
    <row r="46976" spans="6:12" x14ac:dyDescent="0.35">
      <c r="F46976" s="34"/>
      <c r="J46976" s="34"/>
      <c r="K46976" s="34"/>
      <c r="L46976" s="34"/>
    </row>
    <row r="46977" spans="6:12" x14ac:dyDescent="0.35">
      <c r="F46977" s="34"/>
      <c r="J46977" s="34"/>
      <c r="K46977" s="34"/>
      <c r="L46977" s="34"/>
    </row>
    <row r="46978" spans="6:12" x14ac:dyDescent="0.35">
      <c r="F46978" s="34"/>
      <c r="J46978" s="34"/>
      <c r="K46978" s="34"/>
      <c r="L46978" s="34"/>
    </row>
    <row r="46979" spans="6:12" x14ac:dyDescent="0.35">
      <c r="F46979" s="34"/>
      <c r="J46979" s="34"/>
      <c r="K46979" s="34"/>
      <c r="L46979" s="34"/>
    </row>
    <row r="46980" spans="6:12" x14ac:dyDescent="0.35">
      <c r="F46980" s="34"/>
      <c r="J46980" s="34"/>
      <c r="K46980" s="34"/>
      <c r="L46980" s="34"/>
    </row>
    <row r="46981" spans="6:12" x14ac:dyDescent="0.35">
      <c r="F46981" s="34"/>
      <c r="J46981" s="34"/>
      <c r="K46981" s="34"/>
      <c r="L46981" s="34"/>
    </row>
    <row r="46982" spans="6:12" x14ac:dyDescent="0.35">
      <c r="F46982" s="34"/>
      <c r="J46982" s="34"/>
      <c r="K46982" s="34"/>
      <c r="L46982" s="34"/>
    </row>
    <row r="46983" spans="6:12" x14ac:dyDescent="0.35">
      <c r="F46983" s="34"/>
      <c r="J46983" s="34"/>
      <c r="K46983" s="34"/>
      <c r="L46983" s="34"/>
    </row>
    <row r="46984" spans="6:12" x14ac:dyDescent="0.35">
      <c r="F46984" s="34"/>
      <c r="J46984" s="34"/>
      <c r="K46984" s="34"/>
      <c r="L46984" s="34"/>
    </row>
    <row r="46985" spans="6:12" x14ac:dyDescent="0.35">
      <c r="F46985" s="34"/>
      <c r="J46985" s="34"/>
      <c r="K46985" s="34"/>
      <c r="L46985" s="34"/>
    </row>
    <row r="46986" spans="6:12" x14ac:dyDescent="0.35">
      <c r="F46986" s="34"/>
      <c r="J46986" s="34"/>
      <c r="K46986" s="34"/>
      <c r="L46986" s="34"/>
    </row>
    <row r="46987" spans="6:12" x14ac:dyDescent="0.35">
      <c r="F46987" s="34"/>
      <c r="J46987" s="34"/>
      <c r="K46987" s="34"/>
      <c r="L46987" s="34"/>
    </row>
    <row r="46988" spans="6:12" x14ac:dyDescent="0.35">
      <c r="F46988" s="34"/>
      <c r="J46988" s="34"/>
      <c r="K46988" s="34"/>
      <c r="L46988" s="34"/>
    </row>
    <row r="46989" spans="6:12" x14ac:dyDescent="0.35">
      <c r="F46989" s="34"/>
      <c r="J46989" s="34"/>
      <c r="K46989" s="34"/>
      <c r="L46989" s="34"/>
    </row>
    <row r="46990" spans="6:12" x14ac:dyDescent="0.35">
      <c r="F46990" s="34"/>
      <c r="J46990" s="34"/>
      <c r="K46990" s="34"/>
      <c r="L46990" s="34"/>
    </row>
    <row r="46991" spans="6:12" x14ac:dyDescent="0.35">
      <c r="F46991" s="34"/>
      <c r="J46991" s="34"/>
      <c r="K46991" s="34"/>
      <c r="L46991" s="34"/>
    </row>
    <row r="46992" spans="6:12" x14ac:dyDescent="0.35">
      <c r="F46992" s="34"/>
      <c r="J46992" s="34"/>
      <c r="K46992" s="34"/>
      <c r="L46992" s="34"/>
    </row>
    <row r="46993" spans="6:12" x14ac:dyDescent="0.35">
      <c r="F46993" s="34"/>
      <c r="J46993" s="34"/>
      <c r="K46993" s="34"/>
      <c r="L46993" s="34"/>
    </row>
    <row r="46994" spans="6:12" x14ac:dyDescent="0.35">
      <c r="F46994" s="34"/>
      <c r="J46994" s="34"/>
      <c r="K46994" s="34"/>
      <c r="L46994" s="34"/>
    </row>
    <row r="46995" spans="6:12" x14ac:dyDescent="0.35">
      <c r="F46995" s="34"/>
      <c r="J46995" s="34"/>
      <c r="K46995" s="34"/>
      <c r="L46995" s="34"/>
    </row>
    <row r="46996" spans="6:12" x14ac:dyDescent="0.35">
      <c r="F46996" s="34"/>
      <c r="J46996" s="34"/>
      <c r="K46996" s="34"/>
      <c r="L46996" s="34"/>
    </row>
    <row r="46997" spans="6:12" x14ac:dyDescent="0.35">
      <c r="F46997" s="34"/>
      <c r="J46997" s="34"/>
      <c r="K46997" s="34"/>
      <c r="L46997" s="34"/>
    </row>
    <row r="46998" spans="6:12" x14ac:dyDescent="0.35">
      <c r="F46998" s="34"/>
      <c r="J46998" s="34"/>
      <c r="K46998" s="34"/>
      <c r="L46998" s="34"/>
    </row>
    <row r="46999" spans="6:12" x14ac:dyDescent="0.35">
      <c r="F46999" s="34"/>
      <c r="J46999" s="34"/>
      <c r="K46999" s="34"/>
      <c r="L46999" s="34"/>
    </row>
    <row r="47000" spans="6:12" x14ac:dyDescent="0.35">
      <c r="F47000" s="34"/>
      <c r="J47000" s="34"/>
      <c r="K47000" s="34"/>
      <c r="L47000" s="34"/>
    </row>
    <row r="47001" spans="6:12" x14ac:dyDescent="0.35">
      <c r="F47001" s="34"/>
      <c r="J47001" s="34"/>
      <c r="K47001" s="34"/>
      <c r="L47001" s="34"/>
    </row>
    <row r="47002" spans="6:12" x14ac:dyDescent="0.35">
      <c r="F47002" s="34"/>
      <c r="J47002" s="34"/>
      <c r="K47002" s="34"/>
      <c r="L47002" s="34"/>
    </row>
    <row r="47003" spans="6:12" x14ac:dyDescent="0.35">
      <c r="F47003" s="34"/>
      <c r="J47003" s="34"/>
      <c r="K47003" s="34"/>
      <c r="L47003" s="34"/>
    </row>
    <row r="47004" spans="6:12" x14ac:dyDescent="0.35">
      <c r="F47004" s="34"/>
      <c r="J47004" s="34"/>
      <c r="K47004" s="34"/>
      <c r="L47004" s="34"/>
    </row>
    <row r="47005" spans="6:12" x14ac:dyDescent="0.35">
      <c r="F47005" s="34"/>
      <c r="J47005" s="34"/>
      <c r="K47005" s="34"/>
      <c r="L47005" s="34"/>
    </row>
    <row r="47006" spans="6:12" x14ac:dyDescent="0.35">
      <c r="F47006" s="34"/>
      <c r="J47006" s="34"/>
      <c r="K47006" s="34"/>
      <c r="L47006" s="34"/>
    </row>
    <row r="47007" spans="6:12" x14ac:dyDescent="0.35">
      <c r="F47007" s="34"/>
      <c r="J47007" s="34"/>
      <c r="K47007" s="34"/>
      <c r="L47007" s="34"/>
    </row>
    <row r="47008" spans="6:12" x14ac:dyDescent="0.35">
      <c r="F47008" s="34"/>
      <c r="J47008" s="34"/>
      <c r="K47008" s="34"/>
      <c r="L47008" s="34"/>
    </row>
    <row r="47009" spans="6:12" x14ac:dyDescent="0.35">
      <c r="F47009" s="34"/>
      <c r="J47009" s="34"/>
      <c r="K47009" s="34"/>
      <c r="L47009" s="34"/>
    </row>
    <row r="47010" spans="6:12" x14ac:dyDescent="0.35">
      <c r="F47010" s="34"/>
      <c r="J47010" s="34"/>
      <c r="K47010" s="34"/>
      <c r="L47010" s="34"/>
    </row>
    <row r="47011" spans="6:12" x14ac:dyDescent="0.35">
      <c r="F47011" s="34"/>
      <c r="J47011" s="34"/>
      <c r="K47011" s="34"/>
      <c r="L47011" s="34"/>
    </row>
    <row r="47012" spans="6:12" x14ac:dyDescent="0.35">
      <c r="F47012" s="34"/>
      <c r="J47012" s="34"/>
      <c r="K47012" s="34"/>
      <c r="L47012" s="34"/>
    </row>
    <row r="47013" spans="6:12" x14ac:dyDescent="0.35">
      <c r="F47013" s="34"/>
      <c r="J47013" s="34"/>
      <c r="K47013" s="34"/>
      <c r="L47013" s="34"/>
    </row>
    <row r="47014" spans="6:12" x14ac:dyDescent="0.35">
      <c r="F47014" s="34"/>
      <c r="J47014" s="34"/>
      <c r="K47014" s="34"/>
      <c r="L47014" s="34"/>
    </row>
    <row r="47015" spans="6:12" x14ac:dyDescent="0.35">
      <c r="F47015" s="34"/>
      <c r="J47015" s="34"/>
      <c r="K47015" s="34"/>
      <c r="L47015" s="34"/>
    </row>
    <row r="47016" spans="6:12" x14ac:dyDescent="0.35">
      <c r="F47016" s="34"/>
      <c r="J47016" s="34"/>
      <c r="K47016" s="34"/>
      <c r="L47016" s="34"/>
    </row>
    <row r="47017" spans="6:12" x14ac:dyDescent="0.35">
      <c r="F47017" s="34"/>
      <c r="J47017" s="34"/>
      <c r="K47017" s="34"/>
      <c r="L47017" s="34"/>
    </row>
    <row r="47018" spans="6:12" x14ac:dyDescent="0.35">
      <c r="F47018" s="34"/>
      <c r="J47018" s="34"/>
      <c r="K47018" s="34"/>
      <c r="L47018" s="34"/>
    </row>
    <row r="47019" spans="6:12" x14ac:dyDescent="0.35">
      <c r="F47019" s="34"/>
      <c r="J47019" s="34"/>
      <c r="K47019" s="34"/>
      <c r="L47019" s="34"/>
    </row>
    <row r="47020" spans="6:12" x14ac:dyDescent="0.35">
      <c r="F47020" s="34"/>
      <c r="J47020" s="34"/>
      <c r="K47020" s="34"/>
      <c r="L47020" s="34"/>
    </row>
    <row r="47021" spans="6:12" x14ac:dyDescent="0.35">
      <c r="F47021" s="34"/>
      <c r="J47021" s="34"/>
      <c r="K47021" s="34"/>
      <c r="L47021" s="34"/>
    </row>
    <row r="47022" spans="6:12" x14ac:dyDescent="0.35">
      <c r="F47022" s="34"/>
      <c r="J47022" s="34"/>
      <c r="K47022" s="34"/>
      <c r="L47022" s="34"/>
    </row>
    <row r="47023" spans="6:12" x14ac:dyDescent="0.35">
      <c r="F47023" s="34"/>
      <c r="J47023" s="34"/>
      <c r="K47023" s="34"/>
      <c r="L47023" s="34"/>
    </row>
    <row r="47024" spans="6:12" x14ac:dyDescent="0.35">
      <c r="F47024" s="34"/>
      <c r="J47024" s="34"/>
      <c r="K47024" s="34"/>
      <c r="L47024" s="34"/>
    </row>
    <row r="47025" spans="6:12" x14ac:dyDescent="0.35">
      <c r="F47025" s="34"/>
      <c r="J47025" s="34"/>
      <c r="K47025" s="34"/>
      <c r="L47025" s="34"/>
    </row>
    <row r="47026" spans="6:12" x14ac:dyDescent="0.35">
      <c r="F47026" s="34"/>
      <c r="J47026" s="34"/>
      <c r="K47026" s="34"/>
      <c r="L47026" s="34"/>
    </row>
    <row r="47027" spans="6:12" x14ac:dyDescent="0.35">
      <c r="F47027" s="34"/>
      <c r="J47027" s="34"/>
      <c r="K47027" s="34"/>
      <c r="L47027" s="34"/>
    </row>
    <row r="47028" spans="6:12" x14ac:dyDescent="0.35">
      <c r="F47028" s="34"/>
      <c r="J47028" s="34"/>
      <c r="K47028" s="34"/>
      <c r="L47028" s="34"/>
    </row>
    <row r="47029" spans="6:12" x14ac:dyDescent="0.35">
      <c r="F47029" s="34"/>
      <c r="J47029" s="34"/>
      <c r="K47029" s="34"/>
      <c r="L47029" s="34"/>
    </row>
    <row r="47030" spans="6:12" x14ac:dyDescent="0.35">
      <c r="F47030" s="34"/>
      <c r="J47030" s="34"/>
      <c r="K47030" s="34"/>
      <c r="L47030" s="34"/>
    </row>
    <row r="47031" spans="6:12" x14ac:dyDescent="0.35">
      <c r="F47031" s="34"/>
      <c r="J47031" s="34"/>
      <c r="K47031" s="34"/>
      <c r="L47031" s="34"/>
    </row>
    <row r="47032" spans="6:12" x14ac:dyDescent="0.35">
      <c r="F47032" s="34"/>
      <c r="J47032" s="34"/>
      <c r="K47032" s="34"/>
      <c r="L47032" s="34"/>
    </row>
    <row r="47033" spans="6:12" x14ac:dyDescent="0.35">
      <c r="F47033" s="34"/>
      <c r="J47033" s="34"/>
      <c r="K47033" s="34"/>
      <c r="L47033" s="34"/>
    </row>
    <row r="47034" spans="6:12" x14ac:dyDescent="0.35">
      <c r="F47034" s="34"/>
      <c r="J47034" s="34"/>
      <c r="K47034" s="34"/>
      <c r="L47034" s="34"/>
    </row>
    <row r="47035" spans="6:12" x14ac:dyDescent="0.35">
      <c r="F47035" s="34"/>
      <c r="J47035" s="34"/>
      <c r="K47035" s="34"/>
      <c r="L47035" s="34"/>
    </row>
    <row r="47036" spans="6:12" x14ac:dyDescent="0.35">
      <c r="F47036" s="34"/>
      <c r="J47036" s="34"/>
      <c r="K47036" s="34"/>
      <c r="L47036" s="34"/>
    </row>
    <row r="47037" spans="6:12" x14ac:dyDescent="0.35">
      <c r="F47037" s="34"/>
      <c r="J47037" s="34"/>
      <c r="K47037" s="34"/>
      <c r="L47037" s="34"/>
    </row>
    <row r="47038" spans="6:12" x14ac:dyDescent="0.35">
      <c r="F47038" s="34"/>
      <c r="J47038" s="34"/>
      <c r="K47038" s="34"/>
      <c r="L47038" s="34"/>
    </row>
    <row r="47039" spans="6:12" x14ac:dyDescent="0.35">
      <c r="F47039" s="34"/>
      <c r="J47039" s="34"/>
      <c r="K47039" s="34"/>
      <c r="L47039" s="34"/>
    </row>
    <row r="47040" spans="6:12" x14ac:dyDescent="0.35">
      <c r="F47040" s="34"/>
      <c r="J47040" s="34"/>
      <c r="K47040" s="34"/>
      <c r="L47040" s="34"/>
    </row>
    <row r="47041" spans="6:12" x14ac:dyDescent="0.35">
      <c r="F47041" s="34"/>
      <c r="J47041" s="34"/>
      <c r="K47041" s="34"/>
      <c r="L47041" s="34"/>
    </row>
    <row r="47042" spans="6:12" x14ac:dyDescent="0.35">
      <c r="F47042" s="34"/>
      <c r="J47042" s="34"/>
      <c r="K47042" s="34"/>
      <c r="L47042" s="34"/>
    </row>
    <row r="47043" spans="6:12" x14ac:dyDescent="0.35">
      <c r="F47043" s="34"/>
      <c r="J47043" s="34"/>
      <c r="K47043" s="34"/>
      <c r="L47043" s="34"/>
    </row>
    <row r="47044" spans="6:12" x14ac:dyDescent="0.35">
      <c r="F47044" s="34"/>
      <c r="J47044" s="34"/>
      <c r="K47044" s="34"/>
      <c r="L47044" s="34"/>
    </row>
    <row r="47045" spans="6:12" x14ac:dyDescent="0.35">
      <c r="F47045" s="34"/>
      <c r="J47045" s="34"/>
      <c r="K47045" s="34"/>
      <c r="L47045" s="34"/>
    </row>
    <row r="47046" spans="6:12" x14ac:dyDescent="0.35">
      <c r="F47046" s="34"/>
      <c r="J47046" s="34"/>
      <c r="K47046" s="34"/>
      <c r="L47046" s="34"/>
    </row>
    <row r="47047" spans="6:12" x14ac:dyDescent="0.35">
      <c r="F47047" s="34"/>
      <c r="J47047" s="34"/>
      <c r="K47047" s="34"/>
      <c r="L47047" s="34"/>
    </row>
    <row r="47048" spans="6:12" x14ac:dyDescent="0.35">
      <c r="F47048" s="34"/>
      <c r="J47048" s="34"/>
      <c r="K47048" s="34"/>
      <c r="L47048" s="34"/>
    </row>
    <row r="47049" spans="6:12" x14ac:dyDescent="0.35">
      <c r="F47049" s="34"/>
      <c r="J47049" s="34"/>
      <c r="K47049" s="34"/>
      <c r="L47049" s="34"/>
    </row>
    <row r="47050" spans="6:12" x14ac:dyDescent="0.35">
      <c r="F47050" s="34"/>
      <c r="J47050" s="34"/>
      <c r="K47050" s="34"/>
      <c r="L47050" s="34"/>
    </row>
    <row r="47051" spans="6:12" x14ac:dyDescent="0.35">
      <c r="F47051" s="34"/>
      <c r="J47051" s="34"/>
      <c r="K47051" s="34"/>
      <c r="L47051" s="34"/>
    </row>
    <row r="47052" spans="6:12" x14ac:dyDescent="0.35">
      <c r="F47052" s="34"/>
      <c r="J47052" s="34"/>
      <c r="K47052" s="34"/>
      <c r="L47052" s="34"/>
    </row>
    <row r="47053" spans="6:12" x14ac:dyDescent="0.35">
      <c r="F47053" s="34"/>
      <c r="J47053" s="34"/>
      <c r="K47053" s="34"/>
      <c r="L47053" s="34"/>
    </row>
    <row r="47054" spans="6:12" x14ac:dyDescent="0.35">
      <c r="F47054" s="34"/>
      <c r="J47054" s="34"/>
      <c r="K47054" s="34"/>
      <c r="L47054" s="34"/>
    </row>
    <row r="47055" spans="6:12" x14ac:dyDescent="0.35">
      <c r="F47055" s="34"/>
      <c r="J47055" s="34"/>
      <c r="K47055" s="34"/>
      <c r="L47055" s="34"/>
    </row>
    <row r="47056" spans="6:12" x14ac:dyDescent="0.35">
      <c r="F47056" s="34"/>
      <c r="J47056" s="34"/>
      <c r="K47056" s="34"/>
      <c r="L47056" s="34"/>
    </row>
    <row r="47057" spans="6:12" x14ac:dyDescent="0.35">
      <c r="F47057" s="34"/>
      <c r="J47057" s="34"/>
      <c r="K47057" s="34"/>
      <c r="L47057" s="34"/>
    </row>
    <row r="47058" spans="6:12" x14ac:dyDescent="0.35">
      <c r="F47058" s="34"/>
      <c r="J47058" s="34"/>
      <c r="K47058" s="34"/>
      <c r="L47058" s="34"/>
    </row>
    <row r="47059" spans="6:12" x14ac:dyDescent="0.35">
      <c r="F47059" s="34"/>
      <c r="J47059" s="34"/>
      <c r="K47059" s="34"/>
      <c r="L47059" s="34"/>
    </row>
    <row r="47060" spans="6:12" x14ac:dyDescent="0.35">
      <c r="F47060" s="34"/>
      <c r="J47060" s="34"/>
      <c r="K47060" s="34"/>
      <c r="L47060" s="34"/>
    </row>
    <row r="47061" spans="6:12" x14ac:dyDescent="0.35">
      <c r="F47061" s="34"/>
      <c r="J47061" s="34"/>
      <c r="K47061" s="34"/>
      <c r="L47061" s="34"/>
    </row>
    <row r="47062" spans="6:12" x14ac:dyDescent="0.35">
      <c r="F47062" s="34"/>
      <c r="J47062" s="34"/>
      <c r="K47062" s="34"/>
      <c r="L47062" s="34"/>
    </row>
    <row r="47063" spans="6:12" x14ac:dyDescent="0.35">
      <c r="F47063" s="34"/>
      <c r="J47063" s="34"/>
      <c r="K47063" s="34"/>
      <c r="L47063" s="34"/>
    </row>
    <row r="47064" spans="6:12" x14ac:dyDescent="0.35">
      <c r="F47064" s="34"/>
      <c r="J47064" s="34"/>
      <c r="K47064" s="34"/>
      <c r="L47064" s="34"/>
    </row>
    <row r="47065" spans="6:12" x14ac:dyDescent="0.35">
      <c r="F47065" s="34"/>
      <c r="J47065" s="34"/>
      <c r="K47065" s="34"/>
      <c r="L47065" s="34"/>
    </row>
    <row r="47066" spans="6:12" x14ac:dyDescent="0.35">
      <c r="F47066" s="34"/>
      <c r="J47066" s="34"/>
      <c r="K47066" s="34"/>
      <c r="L47066" s="34"/>
    </row>
    <row r="47067" spans="6:12" x14ac:dyDescent="0.35">
      <c r="F47067" s="34"/>
      <c r="J47067" s="34"/>
      <c r="K47067" s="34"/>
      <c r="L47067" s="34"/>
    </row>
    <row r="47068" spans="6:12" x14ac:dyDescent="0.35">
      <c r="F47068" s="34"/>
      <c r="J47068" s="34"/>
      <c r="K47068" s="34"/>
      <c r="L47068" s="34"/>
    </row>
    <row r="47069" spans="6:12" x14ac:dyDescent="0.35">
      <c r="F47069" s="34"/>
      <c r="J47069" s="34"/>
      <c r="K47069" s="34"/>
      <c r="L47069" s="34"/>
    </row>
    <row r="47070" spans="6:12" x14ac:dyDescent="0.35">
      <c r="F47070" s="34"/>
      <c r="J47070" s="34"/>
      <c r="K47070" s="34"/>
      <c r="L47070" s="34"/>
    </row>
    <row r="47071" spans="6:12" x14ac:dyDescent="0.35">
      <c r="F47071" s="34"/>
      <c r="J47071" s="34"/>
      <c r="K47071" s="34"/>
      <c r="L47071" s="34"/>
    </row>
    <row r="47072" spans="6:12" x14ac:dyDescent="0.35">
      <c r="F47072" s="34"/>
      <c r="J47072" s="34"/>
      <c r="K47072" s="34"/>
      <c r="L47072" s="34"/>
    </row>
    <row r="47073" spans="6:12" x14ac:dyDescent="0.35">
      <c r="F47073" s="34"/>
      <c r="J47073" s="34"/>
      <c r="K47073" s="34"/>
      <c r="L47073" s="34"/>
    </row>
    <row r="47074" spans="6:12" x14ac:dyDescent="0.35">
      <c r="F47074" s="34"/>
      <c r="J47074" s="34"/>
      <c r="K47074" s="34"/>
      <c r="L47074" s="34"/>
    </row>
    <row r="47075" spans="6:12" x14ac:dyDescent="0.35">
      <c r="F47075" s="34"/>
      <c r="J47075" s="34"/>
      <c r="K47075" s="34"/>
      <c r="L47075" s="34"/>
    </row>
    <row r="47076" spans="6:12" x14ac:dyDescent="0.35">
      <c r="F47076" s="34"/>
      <c r="J47076" s="34"/>
      <c r="K47076" s="34"/>
      <c r="L47076" s="34"/>
    </row>
    <row r="47077" spans="6:12" x14ac:dyDescent="0.35">
      <c r="F47077" s="34"/>
      <c r="J47077" s="34"/>
      <c r="K47077" s="34"/>
      <c r="L47077" s="34"/>
    </row>
    <row r="47078" spans="6:12" x14ac:dyDescent="0.35">
      <c r="F47078" s="34"/>
      <c r="J47078" s="34"/>
      <c r="K47078" s="34"/>
      <c r="L47078" s="34"/>
    </row>
    <row r="47079" spans="6:12" x14ac:dyDescent="0.35">
      <c r="F47079" s="34"/>
      <c r="J47079" s="34"/>
      <c r="K47079" s="34"/>
      <c r="L47079" s="34"/>
    </row>
    <row r="47080" spans="6:12" x14ac:dyDescent="0.35">
      <c r="F47080" s="34"/>
      <c r="J47080" s="34"/>
      <c r="K47080" s="34"/>
      <c r="L47080" s="34"/>
    </row>
    <row r="47081" spans="6:12" x14ac:dyDescent="0.35">
      <c r="F47081" s="34"/>
      <c r="J47081" s="34"/>
      <c r="K47081" s="34"/>
      <c r="L47081" s="34"/>
    </row>
    <row r="47082" spans="6:12" x14ac:dyDescent="0.35">
      <c r="F47082" s="34"/>
      <c r="J47082" s="34"/>
      <c r="K47082" s="34"/>
      <c r="L47082" s="34"/>
    </row>
    <row r="47083" spans="6:12" x14ac:dyDescent="0.35">
      <c r="F47083" s="34"/>
      <c r="J47083" s="34"/>
      <c r="K47083" s="34"/>
      <c r="L47083" s="34"/>
    </row>
    <row r="47084" spans="6:12" x14ac:dyDescent="0.35">
      <c r="F47084" s="34"/>
      <c r="J47084" s="34"/>
      <c r="K47084" s="34"/>
      <c r="L47084" s="34"/>
    </row>
    <row r="47085" spans="6:12" x14ac:dyDescent="0.35">
      <c r="F47085" s="34"/>
      <c r="J47085" s="34"/>
      <c r="K47085" s="34"/>
      <c r="L47085" s="34"/>
    </row>
    <row r="47086" spans="6:12" x14ac:dyDescent="0.35">
      <c r="F47086" s="34"/>
      <c r="J47086" s="34"/>
      <c r="K47086" s="34"/>
      <c r="L47086" s="34"/>
    </row>
    <row r="47087" spans="6:12" x14ac:dyDescent="0.35">
      <c r="F47087" s="34"/>
      <c r="J47087" s="34"/>
      <c r="K47087" s="34"/>
      <c r="L47087" s="34"/>
    </row>
    <row r="47088" spans="6:12" x14ac:dyDescent="0.35">
      <c r="F47088" s="34"/>
      <c r="J47088" s="34"/>
      <c r="K47088" s="34"/>
      <c r="L47088" s="34"/>
    </row>
    <row r="47089" spans="6:12" x14ac:dyDescent="0.35">
      <c r="F47089" s="34"/>
      <c r="J47089" s="34"/>
      <c r="K47089" s="34"/>
      <c r="L47089" s="34"/>
    </row>
    <row r="47090" spans="6:12" x14ac:dyDescent="0.35">
      <c r="F47090" s="34"/>
      <c r="J47090" s="34"/>
      <c r="K47090" s="34"/>
      <c r="L47090" s="34"/>
    </row>
    <row r="47091" spans="6:12" x14ac:dyDescent="0.35">
      <c r="F47091" s="34"/>
      <c r="J47091" s="34"/>
      <c r="K47091" s="34"/>
      <c r="L47091" s="34"/>
    </row>
    <row r="47092" spans="6:12" x14ac:dyDescent="0.35">
      <c r="F47092" s="34"/>
      <c r="J47092" s="34"/>
      <c r="K47092" s="34"/>
      <c r="L47092" s="34"/>
    </row>
    <row r="47093" spans="6:12" x14ac:dyDescent="0.35">
      <c r="F47093" s="34"/>
      <c r="J47093" s="34"/>
      <c r="K47093" s="34"/>
      <c r="L47093" s="34"/>
    </row>
    <row r="47094" spans="6:12" x14ac:dyDescent="0.35">
      <c r="F47094" s="34"/>
      <c r="J47094" s="34"/>
      <c r="K47094" s="34"/>
      <c r="L47094" s="34"/>
    </row>
    <row r="47095" spans="6:12" x14ac:dyDescent="0.35">
      <c r="F47095" s="34"/>
      <c r="J47095" s="34"/>
      <c r="K47095" s="34"/>
      <c r="L47095" s="34"/>
    </row>
    <row r="47096" spans="6:12" x14ac:dyDescent="0.35">
      <c r="F47096" s="34"/>
      <c r="J47096" s="34"/>
      <c r="K47096" s="34"/>
      <c r="L47096" s="34"/>
    </row>
    <row r="47097" spans="6:12" x14ac:dyDescent="0.35">
      <c r="F47097" s="34"/>
      <c r="J47097" s="34"/>
      <c r="K47097" s="34"/>
      <c r="L47097" s="34"/>
    </row>
    <row r="47098" spans="6:12" x14ac:dyDescent="0.35">
      <c r="F47098" s="34"/>
      <c r="J47098" s="34"/>
      <c r="K47098" s="34"/>
      <c r="L47098" s="34"/>
    </row>
    <row r="47099" spans="6:12" x14ac:dyDescent="0.35">
      <c r="F47099" s="34"/>
      <c r="J47099" s="34"/>
      <c r="K47099" s="34"/>
      <c r="L47099" s="34"/>
    </row>
    <row r="47100" spans="6:12" x14ac:dyDescent="0.35">
      <c r="F47100" s="34"/>
      <c r="J47100" s="34"/>
      <c r="K47100" s="34"/>
      <c r="L47100" s="34"/>
    </row>
    <row r="47101" spans="6:12" x14ac:dyDescent="0.35">
      <c r="F47101" s="34"/>
      <c r="J47101" s="34"/>
      <c r="K47101" s="34"/>
      <c r="L47101" s="34"/>
    </row>
    <row r="47102" spans="6:12" x14ac:dyDescent="0.35">
      <c r="F47102" s="34"/>
      <c r="J47102" s="34"/>
      <c r="K47102" s="34"/>
      <c r="L47102" s="34"/>
    </row>
    <row r="47103" spans="6:12" x14ac:dyDescent="0.35">
      <c r="F47103" s="34"/>
      <c r="J47103" s="34"/>
      <c r="K47103" s="34"/>
      <c r="L47103" s="34"/>
    </row>
    <row r="47104" spans="6:12" x14ac:dyDescent="0.35">
      <c r="F47104" s="34"/>
      <c r="J47104" s="34"/>
      <c r="K47104" s="34"/>
      <c r="L47104" s="34"/>
    </row>
    <row r="47105" spans="6:12" x14ac:dyDescent="0.35">
      <c r="F47105" s="34"/>
      <c r="J47105" s="34"/>
      <c r="K47105" s="34"/>
      <c r="L47105" s="34"/>
    </row>
    <row r="47106" spans="6:12" x14ac:dyDescent="0.35">
      <c r="F47106" s="34"/>
      <c r="J47106" s="34"/>
      <c r="K47106" s="34"/>
      <c r="L47106" s="34"/>
    </row>
    <row r="47107" spans="6:12" x14ac:dyDescent="0.35">
      <c r="F47107" s="34"/>
      <c r="J47107" s="34"/>
      <c r="K47107" s="34"/>
      <c r="L47107" s="34"/>
    </row>
    <row r="47108" spans="6:12" x14ac:dyDescent="0.35">
      <c r="F47108" s="34"/>
      <c r="J47108" s="34"/>
      <c r="K47108" s="34"/>
      <c r="L47108" s="34"/>
    </row>
    <row r="47109" spans="6:12" x14ac:dyDescent="0.35">
      <c r="F47109" s="34"/>
      <c r="J47109" s="34"/>
      <c r="K47109" s="34"/>
      <c r="L47109" s="34"/>
    </row>
    <row r="47110" spans="6:12" x14ac:dyDescent="0.35">
      <c r="F47110" s="34"/>
      <c r="J47110" s="34"/>
      <c r="K47110" s="34"/>
      <c r="L47110" s="34"/>
    </row>
    <row r="47111" spans="6:12" x14ac:dyDescent="0.35">
      <c r="F47111" s="34"/>
      <c r="J47111" s="34"/>
      <c r="K47111" s="34"/>
      <c r="L47111" s="34"/>
    </row>
    <row r="47112" spans="6:12" x14ac:dyDescent="0.35">
      <c r="F47112" s="34"/>
      <c r="J47112" s="34"/>
      <c r="K47112" s="34"/>
      <c r="L47112" s="34"/>
    </row>
    <row r="47113" spans="6:12" x14ac:dyDescent="0.35">
      <c r="F47113" s="34"/>
      <c r="J47113" s="34"/>
      <c r="K47113" s="34"/>
      <c r="L47113" s="34"/>
    </row>
    <row r="47114" spans="6:12" x14ac:dyDescent="0.35">
      <c r="F47114" s="34"/>
      <c r="J47114" s="34"/>
      <c r="K47114" s="34"/>
      <c r="L47114" s="34"/>
    </row>
    <row r="47115" spans="6:12" x14ac:dyDescent="0.35">
      <c r="F47115" s="34"/>
      <c r="J47115" s="34"/>
      <c r="K47115" s="34"/>
      <c r="L47115" s="34"/>
    </row>
    <row r="47116" spans="6:12" x14ac:dyDescent="0.35">
      <c r="F47116" s="34"/>
      <c r="J47116" s="34"/>
      <c r="K47116" s="34"/>
      <c r="L47116" s="34"/>
    </row>
    <row r="47117" spans="6:12" x14ac:dyDescent="0.35">
      <c r="F47117" s="34"/>
      <c r="J47117" s="34"/>
      <c r="K47117" s="34"/>
      <c r="L47117" s="34"/>
    </row>
    <row r="47118" spans="6:12" x14ac:dyDescent="0.35">
      <c r="F47118" s="34"/>
      <c r="J47118" s="34"/>
      <c r="K47118" s="34"/>
      <c r="L47118" s="34"/>
    </row>
    <row r="47119" spans="6:12" x14ac:dyDescent="0.35">
      <c r="F47119" s="34"/>
      <c r="J47119" s="34"/>
      <c r="K47119" s="34"/>
      <c r="L47119" s="34"/>
    </row>
    <row r="47120" spans="6:12" x14ac:dyDescent="0.35">
      <c r="F47120" s="34"/>
      <c r="J47120" s="34"/>
      <c r="K47120" s="34"/>
      <c r="L47120" s="34"/>
    </row>
    <row r="47121" spans="6:12" x14ac:dyDescent="0.35">
      <c r="F47121" s="34"/>
      <c r="J47121" s="34"/>
      <c r="K47121" s="34"/>
      <c r="L47121" s="34"/>
    </row>
    <row r="47122" spans="6:12" x14ac:dyDescent="0.35">
      <c r="F47122" s="34"/>
      <c r="J47122" s="34"/>
      <c r="K47122" s="34"/>
      <c r="L47122" s="34"/>
    </row>
    <row r="47123" spans="6:12" x14ac:dyDescent="0.35">
      <c r="F47123" s="34"/>
      <c r="J47123" s="34"/>
      <c r="K47123" s="34"/>
      <c r="L47123" s="34"/>
    </row>
    <row r="47124" spans="6:12" x14ac:dyDescent="0.35">
      <c r="F47124" s="34"/>
      <c r="J47124" s="34"/>
      <c r="K47124" s="34"/>
      <c r="L47124" s="34"/>
    </row>
    <row r="47125" spans="6:12" x14ac:dyDescent="0.35">
      <c r="F47125" s="34"/>
      <c r="J47125" s="34"/>
      <c r="K47125" s="34"/>
      <c r="L47125" s="34"/>
    </row>
    <row r="47126" spans="6:12" x14ac:dyDescent="0.35">
      <c r="F47126" s="34"/>
      <c r="J47126" s="34"/>
      <c r="K47126" s="34"/>
      <c r="L47126" s="34"/>
    </row>
    <row r="47127" spans="6:12" x14ac:dyDescent="0.35">
      <c r="F47127" s="34"/>
      <c r="J47127" s="34"/>
      <c r="K47127" s="34"/>
      <c r="L47127" s="34"/>
    </row>
    <row r="47128" spans="6:12" x14ac:dyDescent="0.35">
      <c r="F47128" s="34"/>
      <c r="J47128" s="34"/>
      <c r="K47128" s="34"/>
      <c r="L47128" s="34"/>
    </row>
    <row r="47129" spans="6:12" x14ac:dyDescent="0.35">
      <c r="F47129" s="34"/>
      <c r="J47129" s="34"/>
      <c r="K47129" s="34"/>
      <c r="L47129" s="34"/>
    </row>
    <row r="47130" spans="6:12" x14ac:dyDescent="0.35">
      <c r="F47130" s="34"/>
      <c r="J47130" s="34"/>
      <c r="K47130" s="34"/>
      <c r="L47130" s="34"/>
    </row>
    <row r="47131" spans="6:12" x14ac:dyDescent="0.35">
      <c r="F47131" s="34"/>
      <c r="J47131" s="34"/>
      <c r="K47131" s="34"/>
      <c r="L47131" s="34"/>
    </row>
    <row r="47132" spans="6:12" x14ac:dyDescent="0.35">
      <c r="F47132" s="34"/>
      <c r="J47132" s="34"/>
      <c r="K47132" s="34"/>
      <c r="L47132" s="34"/>
    </row>
    <row r="47133" spans="6:12" x14ac:dyDescent="0.35">
      <c r="F47133" s="34"/>
      <c r="J47133" s="34"/>
      <c r="K47133" s="34"/>
      <c r="L47133" s="34"/>
    </row>
    <row r="47134" spans="6:12" x14ac:dyDescent="0.35">
      <c r="F47134" s="34"/>
      <c r="J47134" s="34"/>
      <c r="K47134" s="34"/>
      <c r="L47134" s="34"/>
    </row>
    <row r="47135" spans="6:12" x14ac:dyDescent="0.35">
      <c r="F47135" s="34"/>
      <c r="J47135" s="34"/>
      <c r="K47135" s="34"/>
      <c r="L47135" s="34"/>
    </row>
    <row r="47136" spans="6:12" x14ac:dyDescent="0.35">
      <c r="F47136" s="34"/>
      <c r="J47136" s="34"/>
      <c r="K47136" s="34"/>
      <c r="L47136" s="34"/>
    </row>
    <row r="47137" spans="6:12" x14ac:dyDescent="0.35">
      <c r="F47137" s="34"/>
      <c r="J47137" s="34"/>
      <c r="K47137" s="34"/>
      <c r="L47137" s="34"/>
    </row>
    <row r="47138" spans="6:12" x14ac:dyDescent="0.35">
      <c r="F47138" s="34"/>
      <c r="J47138" s="34"/>
      <c r="K47138" s="34"/>
      <c r="L47138" s="34"/>
    </row>
    <row r="47139" spans="6:12" x14ac:dyDescent="0.35">
      <c r="F47139" s="34"/>
      <c r="J47139" s="34"/>
      <c r="K47139" s="34"/>
      <c r="L47139" s="34"/>
    </row>
    <row r="47140" spans="6:12" x14ac:dyDescent="0.35">
      <c r="F47140" s="34"/>
      <c r="J47140" s="34"/>
      <c r="K47140" s="34"/>
      <c r="L47140" s="34"/>
    </row>
    <row r="47141" spans="6:12" x14ac:dyDescent="0.35">
      <c r="F47141" s="34"/>
      <c r="J47141" s="34"/>
      <c r="K47141" s="34"/>
      <c r="L47141" s="34"/>
    </row>
    <row r="47142" spans="6:12" x14ac:dyDescent="0.35">
      <c r="F47142" s="34"/>
      <c r="J47142" s="34"/>
      <c r="K47142" s="34"/>
      <c r="L47142" s="34"/>
    </row>
    <row r="47143" spans="6:12" x14ac:dyDescent="0.35">
      <c r="F47143" s="34"/>
      <c r="J47143" s="34"/>
      <c r="K47143" s="34"/>
      <c r="L47143" s="34"/>
    </row>
    <row r="47144" spans="6:12" x14ac:dyDescent="0.35">
      <c r="F47144" s="34"/>
      <c r="J47144" s="34"/>
      <c r="K47144" s="34"/>
      <c r="L47144" s="34"/>
    </row>
    <row r="47145" spans="6:12" x14ac:dyDescent="0.35">
      <c r="F47145" s="34"/>
      <c r="J47145" s="34"/>
      <c r="K47145" s="34"/>
      <c r="L47145" s="34"/>
    </row>
    <row r="47146" spans="6:12" x14ac:dyDescent="0.35">
      <c r="F47146" s="34"/>
      <c r="J47146" s="34"/>
      <c r="K47146" s="34"/>
      <c r="L47146" s="34"/>
    </row>
    <row r="47147" spans="6:12" x14ac:dyDescent="0.35">
      <c r="F47147" s="34"/>
      <c r="J47147" s="34"/>
      <c r="K47147" s="34"/>
      <c r="L47147" s="34"/>
    </row>
    <row r="47148" spans="6:12" x14ac:dyDescent="0.35">
      <c r="F47148" s="34"/>
      <c r="J47148" s="34"/>
      <c r="K47148" s="34"/>
      <c r="L47148" s="34"/>
    </row>
    <row r="47149" spans="6:12" x14ac:dyDescent="0.35">
      <c r="F47149" s="34"/>
      <c r="J47149" s="34"/>
      <c r="K47149" s="34"/>
      <c r="L47149" s="34"/>
    </row>
    <row r="47150" spans="6:12" x14ac:dyDescent="0.35">
      <c r="F47150" s="34"/>
      <c r="J47150" s="34"/>
      <c r="K47150" s="34"/>
      <c r="L47150" s="34"/>
    </row>
    <row r="47151" spans="6:12" x14ac:dyDescent="0.35">
      <c r="F47151" s="34"/>
      <c r="J47151" s="34"/>
      <c r="K47151" s="34"/>
      <c r="L47151" s="34"/>
    </row>
    <row r="47152" spans="6:12" x14ac:dyDescent="0.35">
      <c r="F47152" s="34"/>
      <c r="J47152" s="34"/>
      <c r="K47152" s="34"/>
      <c r="L47152" s="34"/>
    </row>
    <row r="47153" spans="6:12" x14ac:dyDescent="0.35">
      <c r="F47153" s="34"/>
      <c r="J47153" s="34"/>
      <c r="K47153" s="34"/>
      <c r="L47153" s="34"/>
    </row>
    <row r="47154" spans="6:12" x14ac:dyDescent="0.35">
      <c r="F47154" s="34"/>
      <c r="J47154" s="34"/>
      <c r="K47154" s="34"/>
      <c r="L47154" s="34"/>
    </row>
    <row r="47155" spans="6:12" x14ac:dyDescent="0.35">
      <c r="F47155" s="34"/>
      <c r="J47155" s="34"/>
      <c r="K47155" s="34"/>
      <c r="L47155" s="34"/>
    </row>
    <row r="47156" spans="6:12" x14ac:dyDescent="0.35">
      <c r="F47156" s="34"/>
      <c r="J47156" s="34"/>
      <c r="K47156" s="34"/>
      <c r="L47156" s="34"/>
    </row>
    <row r="47157" spans="6:12" x14ac:dyDescent="0.35">
      <c r="F47157" s="34"/>
      <c r="J47157" s="34"/>
      <c r="K47157" s="34"/>
      <c r="L47157" s="34"/>
    </row>
    <row r="47158" spans="6:12" x14ac:dyDescent="0.35">
      <c r="F47158" s="34"/>
      <c r="J47158" s="34"/>
      <c r="K47158" s="34"/>
      <c r="L47158" s="34"/>
    </row>
    <row r="47159" spans="6:12" x14ac:dyDescent="0.35">
      <c r="F47159" s="34"/>
      <c r="J47159" s="34"/>
      <c r="K47159" s="34"/>
      <c r="L47159" s="34"/>
    </row>
    <row r="47160" spans="6:12" x14ac:dyDescent="0.35">
      <c r="F47160" s="34"/>
      <c r="J47160" s="34"/>
      <c r="K47160" s="34"/>
      <c r="L47160" s="34"/>
    </row>
    <row r="47161" spans="6:12" x14ac:dyDescent="0.35">
      <c r="F47161" s="34"/>
      <c r="J47161" s="34"/>
      <c r="K47161" s="34"/>
      <c r="L47161" s="34"/>
    </row>
    <row r="47162" spans="6:12" x14ac:dyDescent="0.35">
      <c r="F47162" s="34"/>
      <c r="J47162" s="34"/>
      <c r="K47162" s="34"/>
      <c r="L47162" s="34"/>
    </row>
    <row r="47163" spans="6:12" x14ac:dyDescent="0.35">
      <c r="F47163" s="34"/>
      <c r="J47163" s="34"/>
      <c r="K47163" s="34"/>
      <c r="L47163" s="34"/>
    </row>
    <row r="47164" spans="6:12" x14ac:dyDescent="0.35">
      <c r="F47164" s="34"/>
      <c r="J47164" s="34"/>
      <c r="K47164" s="34"/>
      <c r="L47164" s="34"/>
    </row>
    <row r="47165" spans="6:12" x14ac:dyDescent="0.35">
      <c r="F47165" s="34"/>
      <c r="J47165" s="34"/>
      <c r="K47165" s="34"/>
      <c r="L47165" s="34"/>
    </row>
    <row r="47166" spans="6:12" x14ac:dyDescent="0.35">
      <c r="F47166" s="34"/>
      <c r="J47166" s="34"/>
      <c r="K47166" s="34"/>
      <c r="L47166" s="34"/>
    </row>
    <row r="47167" spans="6:12" x14ac:dyDescent="0.35">
      <c r="F47167" s="34"/>
      <c r="J47167" s="34"/>
      <c r="K47167" s="34"/>
      <c r="L47167" s="34"/>
    </row>
    <row r="47168" spans="6:12" x14ac:dyDescent="0.35">
      <c r="F47168" s="34"/>
      <c r="J47168" s="34"/>
      <c r="K47168" s="34"/>
      <c r="L47168" s="34"/>
    </row>
    <row r="47169" spans="6:12" x14ac:dyDescent="0.35">
      <c r="F47169" s="34"/>
      <c r="J47169" s="34"/>
      <c r="K47169" s="34"/>
      <c r="L47169" s="34"/>
    </row>
    <row r="47170" spans="6:12" x14ac:dyDescent="0.35">
      <c r="F47170" s="34"/>
      <c r="J47170" s="34"/>
      <c r="K47170" s="34"/>
      <c r="L47170" s="34"/>
    </row>
    <row r="47171" spans="6:12" x14ac:dyDescent="0.35">
      <c r="F47171" s="34"/>
      <c r="J47171" s="34"/>
      <c r="K47171" s="34"/>
      <c r="L47171" s="34"/>
    </row>
    <row r="47172" spans="6:12" x14ac:dyDescent="0.35">
      <c r="F47172" s="34"/>
      <c r="J47172" s="34"/>
      <c r="K47172" s="34"/>
      <c r="L47172" s="34"/>
    </row>
    <row r="47173" spans="6:12" x14ac:dyDescent="0.35">
      <c r="F47173" s="34"/>
      <c r="J47173" s="34"/>
      <c r="K47173" s="34"/>
      <c r="L47173" s="34"/>
    </row>
    <row r="47174" spans="6:12" x14ac:dyDescent="0.35">
      <c r="F47174" s="34"/>
      <c r="J47174" s="34"/>
      <c r="K47174" s="34"/>
      <c r="L47174" s="34"/>
    </row>
    <row r="47175" spans="6:12" x14ac:dyDescent="0.35">
      <c r="F47175" s="34"/>
      <c r="J47175" s="34"/>
      <c r="K47175" s="34"/>
      <c r="L47175" s="34"/>
    </row>
    <row r="47176" spans="6:12" x14ac:dyDescent="0.35">
      <c r="F47176" s="34"/>
      <c r="J47176" s="34"/>
      <c r="K47176" s="34"/>
      <c r="L47176" s="34"/>
    </row>
    <row r="47177" spans="6:12" x14ac:dyDescent="0.35">
      <c r="F47177" s="34"/>
      <c r="J47177" s="34"/>
      <c r="K47177" s="34"/>
      <c r="L47177" s="34"/>
    </row>
    <row r="47178" spans="6:12" x14ac:dyDescent="0.35">
      <c r="F47178" s="34"/>
      <c r="J47178" s="34"/>
      <c r="K47178" s="34"/>
      <c r="L47178" s="34"/>
    </row>
    <row r="47179" spans="6:12" x14ac:dyDescent="0.35">
      <c r="F47179" s="34"/>
      <c r="J47179" s="34"/>
      <c r="K47179" s="34"/>
      <c r="L47179" s="34"/>
    </row>
    <row r="47180" spans="6:12" x14ac:dyDescent="0.35">
      <c r="F47180" s="34"/>
      <c r="J47180" s="34"/>
      <c r="K47180" s="34"/>
      <c r="L47180" s="34"/>
    </row>
    <row r="47181" spans="6:12" x14ac:dyDescent="0.35">
      <c r="F47181" s="34"/>
      <c r="J47181" s="34"/>
      <c r="K47181" s="34"/>
      <c r="L47181" s="34"/>
    </row>
    <row r="47182" spans="6:12" x14ac:dyDescent="0.35">
      <c r="F47182" s="34"/>
      <c r="J47182" s="34"/>
      <c r="K47182" s="34"/>
      <c r="L47182" s="34"/>
    </row>
    <row r="47183" spans="6:12" x14ac:dyDescent="0.35">
      <c r="F47183" s="34"/>
      <c r="J47183" s="34"/>
      <c r="K47183" s="34"/>
      <c r="L47183" s="34"/>
    </row>
    <row r="47184" spans="6:12" x14ac:dyDescent="0.35">
      <c r="F47184" s="34"/>
      <c r="J47184" s="34"/>
      <c r="K47184" s="34"/>
      <c r="L47184" s="34"/>
    </row>
    <row r="47185" spans="6:12" x14ac:dyDescent="0.35">
      <c r="F47185" s="34"/>
      <c r="J47185" s="34"/>
      <c r="K47185" s="34"/>
      <c r="L47185" s="34"/>
    </row>
    <row r="47186" spans="6:12" x14ac:dyDescent="0.35">
      <c r="F47186" s="34"/>
      <c r="J47186" s="34"/>
      <c r="K47186" s="34"/>
      <c r="L47186" s="34"/>
    </row>
    <row r="47187" spans="6:12" x14ac:dyDescent="0.35">
      <c r="F47187" s="34"/>
      <c r="J47187" s="34"/>
      <c r="K47187" s="34"/>
      <c r="L47187" s="34"/>
    </row>
    <row r="47188" spans="6:12" x14ac:dyDescent="0.35">
      <c r="F47188" s="34"/>
      <c r="J47188" s="34"/>
      <c r="K47188" s="34"/>
      <c r="L47188" s="34"/>
    </row>
    <row r="47189" spans="6:12" x14ac:dyDescent="0.35">
      <c r="F47189" s="34"/>
      <c r="J47189" s="34"/>
      <c r="K47189" s="34"/>
      <c r="L47189" s="34"/>
    </row>
    <row r="47190" spans="6:12" x14ac:dyDescent="0.35">
      <c r="F47190" s="34"/>
      <c r="J47190" s="34"/>
      <c r="K47190" s="34"/>
      <c r="L47190" s="34"/>
    </row>
    <row r="47191" spans="6:12" x14ac:dyDescent="0.35">
      <c r="F47191" s="34"/>
      <c r="J47191" s="34"/>
      <c r="K47191" s="34"/>
      <c r="L47191" s="34"/>
    </row>
    <row r="47192" spans="6:12" x14ac:dyDescent="0.35">
      <c r="F47192" s="34"/>
      <c r="J47192" s="34"/>
      <c r="K47192" s="34"/>
      <c r="L47192" s="34"/>
    </row>
    <row r="47193" spans="6:12" x14ac:dyDescent="0.35">
      <c r="F47193" s="34"/>
      <c r="J47193" s="34"/>
      <c r="K47193" s="34"/>
      <c r="L47193" s="34"/>
    </row>
    <row r="47194" spans="6:12" x14ac:dyDescent="0.35">
      <c r="F47194" s="34"/>
      <c r="J47194" s="34"/>
      <c r="K47194" s="34"/>
      <c r="L47194" s="34"/>
    </row>
    <row r="47195" spans="6:12" x14ac:dyDescent="0.35">
      <c r="F47195" s="34"/>
      <c r="J47195" s="34"/>
      <c r="K47195" s="34"/>
      <c r="L47195" s="34"/>
    </row>
    <row r="47196" spans="6:12" x14ac:dyDescent="0.35">
      <c r="F47196" s="34"/>
      <c r="J47196" s="34"/>
      <c r="K47196" s="34"/>
      <c r="L47196" s="34"/>
    </row>
    <row r="47197" spans="6:12" x14ac:dyDescent="0.35">
      <c r="F47197" s="34"/>
      <c r="J47197" s="34"/>
      <c r="K47197" s="34"/>
      <c r="L47197" s="34"/>
    </row>
    <row r="47198" spans="6:12" x14ac:dyDescent="0.35">
      <c r="F47198" s="34"/>
      <c r="J47198" s="34"/>
      <c r="K47198" s="34"/>
      <c r="L47198" s="34"/>
    </row>
    <row r="47199" spans="6:12" x14ac:dyDescent="0.35">
      <c r="F47199" s="34"/>
      <c r="J47199" s="34"/>
      <c r="K47199" s="34"/>
      <c r="L47199" s="34"/>
    </row>
    <row r="47200" spans="6:12" x14ac:dyDescent="0.35">
      <c r="F47200" s="34"/>
      <c r="J47200" s="34"/>
      <c r="K47200" s="34"/>
      <c r="L47200" s="34"/>
    </row>
    <row r="47201" spans="6:12" x14ac:dyDescent="0.35">
      <c r="F47201" s="34"/>
      <c r="J47201" s="34"/>
      <c r="K47201" s="34"/>
      <c r="L47201" s="34"/>
    </row>
    <row r="47202" spans="6:12" x14ac:dyDescent="0.35">
      <c r="F47202" s="34"/>
      <c r="J47202" s="34"/>
      <c r="K47202" s="34"/>
      <c r="L47202" s="34"/>
    </row>
    <row r="47203" spans="6:12" x14ac:dyDescent="0.35">
      <c r="F47203" s="34"/>
      <c r="J47203" s="34"/>
      <c r="K47203" s="34"/>
      <c r="L47203" s="34"/>
    </row>
    <row r="47204" spans="6:12" x14ac:dyDescent="0.35">
      <c r="F47204" s="34"/>
      <c r="J47204" s="34"/>
      <c r="K47204" s="34"/>
      <c r="L47204" s="34"/>
    </row>
    <row r="47205" spans="6:12" x14ac:dyDescent="0.35">
      <c r="F47205" s="34"/>
      <c r="J47205" s="34"/>
      <c r="K47205" s="34"/>
      <c r="L47205" s="34"/>
    </row>
    <row r="47206" spans="6:12" x14ac:dyDescent="0.35">
      <c r="F47206" s="34"/>
      <c r="J47206" s="34"/>
      <c r="K47206" s="34"/>
      <c r="L47206" s="34"/>
    </row>
    <row r="47207" spans="6:12" x14ac:dyDescent="0.35">
      <c r="F47207" s="34"/>
      <c r="J47207" s="34"/>
      <c r="K47207" s="34"/>
      <c r="L47207" s="34"/>
    </row>
    <row r="47208" spans="6:12" x14ac:dyDescent="0.35">
      <c r="F47208" s="34"/>
      <c r="J47208" s="34"/>
      <c r="K47208" s="34"/>
      <c r="L47208" s="34"/>
    </row>
    <row r="47209" spans="6:12" x14ac:dyDescent="0.35">
      <c r="F47209" s="34"/>
      <c r="J47209" s="34"/>
      <c r="K47209" s="34"/>
      <c r="L47209" s="34"/>
    </row>
    <row r="47210" spans="6:12" x14ac:dyDescent="0.35">
      <c r="F47210" s="34"/>
      <c r="J47210" s="34"/>
      <c r="K47210" s="34"/>
      <c r="L47210" s="34"/>
    </row>
    <row r="47211" spans="6:12" x14ac:dyDescent="0.35">
      <c r="F47211" s="34"/>
      <c r="J47211" s="34"/>
      <c r="K47211" s="34"/>
      <c r="L47211" s="34"/>
    </row>
    <row r="47212" spans="6:12" x14ac:dyDescent="0.35">
      <c r="F47212" s="34"/>
      <c r="J47212" s="34"/>
      <c r="K47212" s="34"/>
      <c r="L47212" s="34"/>
    </row>
    <row r="47213" spans="6:12" x14ac:dyDescent="0.35">
      <c r="F47213" s="34"/>
      <c r="J47213" s="34"/>
      <c r="K47213" s="34"/>
      <c r="L47213" s="34"/>
    </row>
    <row r="47214" spans="6:12" x14ac:dyDescent="0.35">
      <c r="F47214" s="34"/>
      <c r="J47214" s="34"/>
      <c r="K47214" s="34"/>
      <c r="L47214" s="34"/>
    </row>
    <row r="47215" spans="6:12" x14ac:dyDescent="0.35">
      <c r="F47215" s="34"/>
      <c r="J47215" s="34"/>
      <c r="K47215" s="34"/>
      <c r="L47215" s="34"/>
    </row>
    <row r="47216" spans="6:12" x14ac:dyDescent="0.35">
      <c r="F47216" s="34"/>
      <c r="J47216" s="34"/>
      <c r="K47216" s="34"/>
      <c r="L47216" s="34"/>
    </row>
    <row r="47217" spans="6:12" x14ac:dyDescent="0.35">
      <c r="F47217" s="34"/>
      <c r="J47217" s="34"/>
      <c r="K47217" s="34"/>
      <c r="L47217" s="34"/>
    </row>
    <row r="47218" spans="6:12" x14ac:dyDescent="0.35">
      <c r="F47218" s="34"/>
      <c r="J47218" s="34"/>
      <c r="K47218" s="34"/>
      <c r="L47218" s="34"/>
    </row>
    <row r="47219" spans="6:12" x14ac:dyDescent="0.35">
      <c r="F47219" s="34"/>
      <c r="J47219" s="34"/>
      <c r="K47219" s="34"/>
      <c r="L47219" s="34"/>
    </row>
    <row r="47220" spans="6:12" x14ac:dyDescent="0.35">
      <c r="F47220" s="34"/>
      <c r="J47220" s="34"/>
      <c r="K47220" s="34"/>
      <c r="L47220" s="34"/>
    </row>
    <row r="47221" spans="6:12" x14ac:dyDescent="0.35">
      <c r="F47221" s="34"/>
      <c r="J47221" s="34"/>
      <c r="K47221" s="34"/>
      <c r="L47221" s="34"/>
    </row>
    <row r="47222" spans="6:12" x14ac:dyDescent="0.35">
      <c r="F47222" s="34"/>
      <c r="J47222" s="34"/>
      <c r="K47222" s="34"/>
      <c r="L47222" s="34"/>
    </row>
    <row r="47223" spans="6:12" x14ac:dyDescent="0.35">
      <c r="F47223" s="34"/>
      <c r="J47223" s="34"/>
      <c r="K47223" s="34"/>
      <c r="L47223" s="34"/>
    </row>
    <row r="47224" spans="6:12" x14ac:dyDescent="0.35">
      <c r="F47224" s="34"/>
      <c r="J47224" s="34"/>
      <c r="K47224" s="34"/>
      <c r="L47224" s="34"/>
    </row>
    <row r="47225" spans="6:12" x14ac:dyDescent="0.35">
      <c r="F47225" s="34"/>
      <c r="J47225" s="34"/>
      <c r="K47225" s="34"/>
      <c r="L47225" s="34"/>
    </row>
    <row r="47226" spans="6:12" x14ac:dyDescent="0.35">
      <c r="F47226" s="34"/>
      <c r="J47226" s="34"/>
      <c r="K47226" s="34"/>
      <c r="L47226" s="34"/>
    </row>
    <row r="47227" spans="6:12" x14ac:dyDescent="0.35">
      <c r="F47227" s="34"/>
      <c r="J47227" s="34"/>
      <c r="K47227" s="34"/>
      <c r="L47227" s="34"/>
    </row>
    <row r="47228" spans="6:12" x14ac:dyDescent="0.35">
      <c r="F47228" s="34"/>
      <c r="J47228" s="34"/>
      <c r="K47228" s="34"/>
      <c r="L47228" s="34"/>
    </row>
    <row r="47229" spans="6:12" x14ac:dyDescent="0.35">
      <c r="F47229" s="34"/>
      <c r="J47229" s="34"/>
      <c r="K47229" s="34"/>
      <c r="L47229" s="34"/>
    </row>
    <row r="47230" spans="6:12" x14ac:dyDescent="0.35">
      <c r="F47230" s="34"/>
      <c r="J47230" s="34"/>
      <c r="K47230" s="34"/>
      <c r="L47230" s="34"/>
    </row>
    <row r="47231" spans="6:12" x14ac:dyDescent="0.35">
      <c r="F47231" s="34"/>
      <c r="J47231" s="34"/>
      <c r="K47231" s="34"/>
      <c r="L47231" s="34"/>
    </row>
    <row r="47232" spans="6:12" x14ac:dyDescent="0.35">
      <c r="F47232" s="34"/>
      <c r="J47232" s="34"/>
      <c r="K47232" s="34"/>
      <c r="L47232" s="34"/>
    </row>
    <row r="47233" spans="6:12" x14ac:dyDescent="0.35">
      <c r="F47233" s="34"/>
      <c r="J47233" s="34"/>
      <c r="K47233" s="34"/>
      <c r="L47233" s="34"/>
    </row>
    <row r="47234" spans="6:12" x14ac:dyDescent="0.35">
      <c r="F47234" s="34"/>
      <c r="J47234" s="34"/>
      <c r="K47234" s="34"/>
      <c r="L47234" s="34"/>
    </row>
    <row r="47235" spans="6:12" x14ac:dyDescent="0.35">
      <c r="F47235" s="34"/>
      <c r="J47235" s="34"/>
      <c r="K47235" s="34"/>
      <c r="L47235" s="34"/>
    </row>
    <row r="47236" spans="6:12" x14ac:dyDescent="0.35">
      <c r="F47236" s="34"/>
      <c r="J47236" s="34"/>
      <c r="K47236" s="34"/>
      <c r="L47236" s="34"/>
    </row>
    <row r="47237" spans="6:12" x14ac:dyDescent="0.35">
      <c r="F47237" s="34"/>
      <c r="J47237" s="34"/>
      <c r="K47237" s="34"/>
      <c r="L47237" s="34"/>
    </row>
    <row r="47238" spans="6:12" x14ac:dyDescent="0.35">
      <c r="F47238" s="34"/>
      <c r="J47238" s="34"/>
      <c r="K47238" s="34"/>
      <c r="L47238" s="34"/>
    </row>
    <row r="47239" spans="6:12" x14ac:dyDescent="0.35">
      <c r="F47239" s="34"/>
      <c r="J47239" s="34"/>
      <c r="K47239" s="34"/>
      <c r="L47239" s="34"/>
    </row>
    <row r="47240" spans="6:12" x14ac:dyDescent="0.35">
      <c r="F47240" s="34"/>
      <c r="J47240" s="34"/>
      <c r="K47240" s="34"/>
      <c r="L47240" s="34"/>
    </row>
    <row r="47241" spans="6:12" x14ac:dyDescent="0.35">
      <c r="F47241" s="34"/>
      <c r="J47241" s="34"/>
      <c r="K47241" s="34"/>
      <c r="L47241" s="34"/>
    </row>
    <row r="47242" spans="6:12" x14ac:dyDescent="0.35">
      <c r="F47242" s="34"/>
      <c r="J47242" s="34"/>
      <c r="K47242" s="34"/>
      <c r="L47242" s="34"/>
    </row>
    <row r="47243" spans="6:12" x14ac:dyDescent="0.35">
      <c r="F47243" s="34"/>
      <c r="J47243" s="34"/>
      <c r="K47243" s="34"/>
      <c r="L47243" s="34"/>
    </row>
    <row r="47244" spans="6:12" x14ac:dyDescent="0.35">
      <c r="F47244" s="34"/>
      <c r="J47244" s="34"/>
      <c r="K47244" s="34"/>
      <c r="L47244" s="34"/>
    </row>
    <row r="47245" spans="6:12" x14ac:dyDescent="0.35">
      <c r="F47245" s="34"/>
      <c r="J47245" s="34"/>
      <c r="K47245" s="34"/>
      <c r="L47245" s="34"/>
    </row>
    <row r="47246" spans="6:12" x14ac:dyDescent="0.35">
      <c r="F47246" s="34"/>
      <c r="J47246" s="34"/>
      <c r="K47246" s="34"/>
      <c r="L47246" s="34"/>
    </row>
    <row r="47247" spans="6:12" x14ac:dyDescent="0.35">
      <c r="F47247" s="34"/>
      <c r="J47247" s="34"/>
      <c r="K47247" s="34"/>
      <c r="L47247" s="34"/>
    </row>
    <row r="47248" spans="6:12" x14ac:dyDescent="0.35">
      <c r="F47248" s="34"/>
      <c r="J47248" s="34"/>
      <c r="K47248" s="34"/>
      <c r="L47248" s="34"/>
    </row>
    <row r="47249" spans="6:12" x14ac:dyDescent="0.35">
      <c r="F47249" s="34"/>
      <c r="J47249" s="34"/>
      <c r="K47249" s="34"/>
      <c r="L47249" s="34"/>
    </row>
    <row r="47250" spans="6:12" x14ac:dyDescent="0.35">
      <c r="F47250" s="34"/>
      <c r="J47250" s="34"/>
      <c r="K47250" s="34"/>
      <c r="L47250" s="34"/>
    </row>
    <row r="47251" spans="6:12" x14ac:dyDescent="0.35">
      <c r="F47251" s="34"/>
      <c r="J47251" s="34"/>
      <c r="K47251" s="34"/>
      <c r="L47251" s="34"/>
    </row>
    <row r="47252" spans="6:12" x14ac:dyDescent="0.35">
      <c r="F47252" s="34"/>
      <c r="J47252" s="34"/>
      <c r="K47252" s="34"/>
      <c r="L47252" s="34"/>
    </row>
    <row r="47253" spans="6:12" x14ac:dyDescent="0.35">
      <c r="F47253" s="34"/>
      <c r="J47253" s="34"/>
      <c r="K47253" s="34"/>
      <c r="L47253" s="34"/>
    </row>
    <row r="47254" spans="6:12" x14ac:dyDescent="0.35">
      <c r="F47254" s="34"/>
      <c r="J47254" s="34"/>
      <c r="K47254" s="34"/>
      <c r="L47254" s="34"/>
    </row>
    <row r="47255" spans="6:12" x14ac:dyDescent="0.35">
      <c r="F47255" s="34"/>
      <c r="J47255" s="34"/>
      <c r="K47255" s="34"/>
      <c r="L47255" s="34"/>
    </row>
    <row r="47256" spans="6:12" x14ac:dyDescent="0.35">
      <c r="F47256" s="34"/>
      <c r="J47256" s="34"/>
      <c r="K47256" s="34"/>
      <c r="L47256" s="34"/>
    </row>
    <row r="47257" spans="6:12" x14ac:dyDescent="0.35">
      <c r="F47257" s="34"/>
      <c r="J47257" s="34"/>
      <c r="K47257" s="34"/>
      <c r="L47257" s="34"/>
    </row>
    <row r="47258" spans="6:12" x14ac:dyDescent="0.35">
      <c r="F47258" s="34"/>
      <c r="J47258" s="34"/>
      <c r="K47258" s="34"/>
      <c r="L47258" s="34"/>
    </row>
    <row r="47259" spans="6:12" x14ac:dyDescent="0.35">
      <c r="F47259" s="34"/>
      <c r="J47259" s="34"/>
      <c r="K47259" s="34"/>
      <c r="L47259" s="34"/>
    </row>
    <row r="47260" spans="6:12" x14ac:dyDescent="0.35">
      <c r="F47260" s="34"/>
      <c r="J47260" s="34"/>
      <c r="K47260" s="34"/>
      <c r="L47260" s="34"/>
    </row>
    <row r="47261" spans="6:12" x14ac:dyDescent="0.35">
      <c r="F47261" s="34"/>
      <c r="J47261" s="34"/>
      <c r="K47261" s="34"/>
      <c r="L47261" s="34"/>
    </row>
    <row r="47262" spans="6:12" x14ac:dyDescent="0.35">
      <c r="F47262" s="34"/>
      <c r="J47262" s="34"/>
      <c r="K47262" s="34"/>
      <c r="L47262" s="34"/>
    </row>
    <row r="47263" spans="6:12" x14ac:dyDescent="0.35">
      <c r="F47263" s="34"/>
      <c r="J47263" s="34"/>
      <c r="K47263" s="34"/>
      <c r="L47263" s="34"/>
    </row>
    <row r="47264" spans="6:12" x14ac:dyDescent="0.35">
      <c r="F47264" s="34"/>
      <c r="J47264" s="34"/>
      <c r="K47264" s="34"/>
      <c r="L47264" s="34"/>
    </row>
    <row r="47265" spans="6:12" x14ac:dyDescent="0.35">
      <c r="F47265" s="34"/>
      <c r="J47265" s="34"/>
      <c r="K47265" s="34"/>
      <c r="L47265" s="34"/>
    </row>
    <row r="47266" spans="6:12" x14ac:dyDescent="0.35">
      <c r="F47266" s="34"/>
      <c r="J47266" s="34"/>
      <c r="K47266" s="34"/>
      <c r="L47266" s="34"/>
    </row>
    <row r="47267" spans="6:12" x14ac:dyDescent="0.35">
      <c r="F47267" s="34"/>
      <c r="J47267" s="34"/>
      <c r="K47267" s="34"/>
      <c r="L47267" s="34"/>
    </row>
    <row r="47268" spans="6:12" x14ac:dyDescent="0.35">
      <c r="F47268" s="34"/>
      <c r="J47268" s="34"/>
      <c r="K47268" s="34"/>
      <c r="L47268" s="34"/>
    </row>
    <row r="47269" spans="6:12" x14ac:dyDescent="0.35">
      <c r="F47269" s="34"/>
      <c r="J47269" s="34"/>
      <c r="K47269" s="34"/>
      <c r="L47269" s="34"/>
    </row>
    <row r="47270" spans="6:12" x14ac:dyDescent="0.35">
      <c r="F47270" s="34"/>
      <c r="J47270" s="34"/>
      <c r="K47270" s="34"/>
      <c r="L47270" s="34"/>
    </row>
    <row r="47271" spans="6:12" x14ac:dyDescent="0.35">
      <c r="F47271" s="34"/>
      <c r="J47271" s="34"/>
      <c r="K47271" s="34"/>
      <c r="L47271" s="34"/>
    </row>
    <row r="47272" spans="6:12" x14ac:dyDescent="0.35">
      <c r="F47272" s="34"/>
      <c r="J47272" s="34"/>
      <c r="K47272" s="34"/>
      <c r="L47272" s="34"/>
    </row>
    <row r="47273" spans="6:12" x14ac:dyDescent="0.35">
      <c r="F47273" s="34"/>
      <c r="J47273" s="34"/>
      <c r="K47273" s="34"/>
      <c r="L47273" s="34"/>
    </row>
    <row r="47274" spans="6:12" x14ac:dyDescent="0.35">
      <c r="F47274" s="34"/>
      <c r="J47274" s="34"/>
      <c r="K47274" s="34"/>
      <c r="L47274" s="34"/>
    </row>
    <row r="47275" spans="6:12" x14ac:dyDescent="0.35">
      <c r="F47275" s="34"/>
      <c r="J47275" s="34"/>
      <c r="K47275" s="34"/>
      <c r="L47275" s="34"/>
    </row>
    <row r="47276" spans="6:12" x14ac:dyDescent="0.35">
      <c r="F47276" s="34"/>
      <c r="J47276" s="34"/>
      <c r="K47276" s="34"/>
      <c r="L47276" s="34"/>
    </row>
    <row r="47277" spans="6:12" x14ac:dyDescent="0.35">
      <c r="F47277" s="34"/>
      <c r="J47277" s="34"/>
      <c r="K47277" s="34"/>
      <c r="L47277" s="34"/>
    </row>
    <row r="47278" spans="6:12" x14ac:dyDescent="0.35">
      <c r="F47278" s="34"/>
      <c r="J47278" s="34"/>
      <c r="K47278" s="34"/>
      <c r="L47278" s="34"/>
    </row>
    <row r="47279" spans="6:12" x14ac:dyDescent="0.35">
      <c r="F47279" s="34"/>
      <c r="J47279" s="34"/>
      <c r="K47279" s="34"/>
      <c r="L47279" s="34"/>
    </row>
    <row r="47280" spans="6:12" x14ac:dyDescent="0.35">
      <c r="F47280" s="34"/>
      <c r="J47280" s="34"/>
      <c r="K47280" s="34"/>
      <c r="L47280" s="34"/>
    </row>
    <row r="47281" spans="6:12" x14ac:dyDescent="0.35">
      <c r="F47281" s="34"/>
      <c r="J47281" s="34"/>
      <c r="K47281" s="34"/>
      <c r="L47281" s="34"/>
    </row>
    <row r="47282" spans="6:12" x14ac:dyDescent="0.35">
      <c r="F47282" s="34"/>
      <c r="J47282" s="34"/>
      <c r="K47282" s="34"/>
      <c r="L47282" s="34"/>
    </row>
    <row r="47283" spans="6:12" x14ac:dyDescent="0.35">
      <c r="F47283" s="34"/>
      <c r="J47283" s="34"/>
      <c r="K47283" s="34"/>
      <c r="L47283" s="34"/>
    </row>
    <row r="47284" spans="6:12" x14ac:dyDescent="0.35">
      <c r="F47284" s="34"/>
      <c r="J47284" s="34"/>
      <c r="K47284" s="34"/>
      <c r="L47284" s="34"/>
    </row>
    <row r="47285" spans="6:12" x14ac:dyDescent="0.35">
      <c r="F47285" s="34"/>
      <c r="J47285" s="34"/>
      <c r="K47285" s="34"/>
      <c r="L47285" s="34"/>
    </row>
    <row r="47286" spans="6:12" x14ac:dyDescent="0.35">
      <c r="F47286" s="34"/>
      <c r="J47286" s="34"/>
      <c r="K47286" s="34"/>
      <c r="L47286" s="34"/>
    </row>
    <row r="47287" spans="6:12" x14ac:dyDescent="0.35">
      <c r="F47287" s="34"/>
      <c r="J47287" s="34"/>
      <c r="K47287" s="34"/>
      <c r="L47287" s="34"/>
    </row>
    <row r="47288" spans="6:12" x14ac:dyDescent="0.35">
      <c r="F47288" s="34"/>
      <c r="J47288" s="34"/>
      <c r="K47288" s="34"/>
      <c r="L47288" s="34"/>
    </row>
    <row r="47289" spans="6:12" x14ac:dyDescent="0.35">
      <c r="F47289" s="34"/>
      <c r="J47289" s="34"/>
      <c r="K47289" s="34"/>
      <c r="L47289" s="34"/>
    </row>
    <row r="47290" spans="6:12" x14ac:dyDescent="0.35">
      <c r="F47290" s="34"/>
      <c r="J47290" s="34"/>
      <c r="K47290" s="34"/>
      <c r="L47290" s="34"/>
    </row>
    <row r="47291" spans="6:12" x14ac:dyDescent="0.35">
      <c r="F47291" s="34"/>
      <c r="J47291" s="34"/>
      <c r="K47291" s="34"/>
      <c r="L47291" s="34"/>
    </row>
    <row r="47292" spans="6:12" x14ac:dyDescent="0.35">
      <c r="F47292" s="34"/>
      <c r="J47292" s="34"/>
      <c r="K47292" s="34"/>
      <c r="L47292" s="34"/>
    </row>
    <row r="47293" spans="6:12" x14ac:dyDescent="0.35">
      <c r="F47293" s="34"/>
      <c r="J47293" s="34"/>
      <c r="K47293" s="34"/>
      <c r="L47293" s="34"/>
    </row>
    <row r="47294" spans="6:12" x14ac:dyDescent="0.35">
      <c r="F47294" s="34"/>
      <c r="J47294" s="34"/>
      <c r="K47294" s="34"/>
      <c r="L47294" s="34"/>
    </row>
    <row r="47295" spans="6:12" x14ac:dyDescent="0.35">
      <c r="F47295" s="34"/>
      <c r="J47295" s="34"/>
      <c r="K47295" s="34"/>
      <c r="L47295" s="34"/>
    </row>
    <row r="47296" spans="6:12" x14ac:dyDescent="0.35">
      <c r="F47296" s="34"/>
      <c r="J47296" s="34"/>
      <c r="K47296" s="34"/>
      <c r="L47296" s="34"/>
    </row>
    <row r="47297" spans="6:12" x14ac:dyDescent="0.35">
      <c r="F47297" s="34"/>
      <c r="J47297" s="34"/>
      <c r="K47297" s="34"/>
      <c r="L47297" s="34"/>
    </row>
    <row r="47298" spans="6:12" x14ac:dyDescent="0.35">
      <c r="F47298" s="34"/>
      <c r="J47298" s="34"/>
      <c r="K47298" s="34"/>
      <c r="L47298" s="34"/>
    </row>
    <row r="47299" spans="6:12" x14ac:dyDescent="0.35">
      <c r="F47299" s="34"/>
      <c r="J47299" s="34"/>
      <c r="K47299" s="34"/>
      <c r="L47299" s="34"/>
    </row>
    <row r="47300" spans="6:12" x14ac:dyDescent="0.35">
      <c r="F47300" s="34"/>
      <c r="J47300" s="34"/>
      <c r="K47300" s="34"/>
      <c r="L47300" s="34"/>
    </row>
    <row r="47301" spans="6:12" x14ac:dyDescent="0.35">
      <c r="F47301" s="34"/>
      <c r="J47301" s="34"/>
      <c r="K47301" s="34"/>
      <c r="L47301" s="34"/>
    </row>
    <row r="47302" spans="6:12" x14ac:dyDescent="0.35">
      <c r="F47302" s="34"/>
      <c r="J47302" s="34"/>
      <c r="K47302" s="34"/>
      <c r="L47302" s="34"/>
    </row>
    <row r="47303" spans="6:12" x14ac:dyDescent="0.35">
      <c r="F47303" s="34"/>
      <c r="J47303" s="34"/>
      <c r="K47303" s="34"/>
      <c r="L47303" s="34"/>
    </row>
    <row r="47304" spans="6:12" x14ac:dyDescent="0.35">
      <c r="F47304" s="34"/>
      <c r="J47304" s="34"/>
      <c r="K47304" s="34"/>
      <c r="L47304" s="34"/>
    </row>
    <row r="47305" spans="6:12" x14ac:dyDescent="0.35">
      <c r="F47305" s="34"/>
      <c r="J47305" s="34"/>
      <c r="K47305" s="34"/>
      <c r="L47305" s="34"/>
    </row>
    <row r="47306" spans="6:12" x14ac:dyDescent="0.35">
      <c r="F47306" s="34"/>
      <c r="J47306" s="34"/>
      <c r="K47306" s="34"/>
      <c r="L47306" s="34"/>
    </row>
    <row r="47307" spans="6:12" x14ac:dyDescent="0.35">
      <c r="F47307" s="34"/>
      <c r="J47307" s="34"/>
      <c r="K47307" s="34"/>
      <c r="L47307" s="34"/>
    </row>
    <row r="47308" spans="6:12" x14ac:dyDescent="0.35">
      <c r="F47308" s="34"/>
      <c r="J47308" s="34"/>
      <c r="K47308" s="34"/>
      <c r="L47308" s="34"/>
    </row>
    <row r="47309" spans="6:12" x14ac:dyDescent="0.35">
      <c r="F47309" s="34"/>
      <c r="J47309" s="34"/>
      <c r="K47309" s="34"/>
      <c r="L47309" s="34"/>
    </row>
    <row r="47310" spans="6:12" x14ac:dyDescent="0.35">
      <c r="F47310" s="34"/>
      <c r="J47310" s="34"/>
      <c r="K47310" s="34"/>
      <c r="L47310" s="34"/>
    </row>
    <row r="47311" spans="6:12" x14ac:dyDescent="0.35">
      <c r="F47311" s="34"/>
      <c r="J47311" s="34"/>
      <c r="K47311" s="34"/>
      <c r="L47311" s="34"/>
    </row>
    <row r="47312" spans="6:12" x14ac:dyDescent="0.35">
      <c r="F47312" s="34"/>
      <c r="J47312" s="34"/>
      <c r="K47312" s="34"/>
      <c r="L47312" s="34"/>
    </row>
    <row r="47313" spans="6:12" x14ac:dyDescent="0.35">
      <c r="F47313" s="34"/>
      <c r="J47313" s="34"/>
      <c r="K47313" s="34"/>
      <c r="L47313" s="34"/>
    </row>
    <row r="47314" spans="6:12" x14ac:dyDescent="0.35">
      <c r="F47314" s="34"/>
      <c r="J47314" s="34"/>
      <c r="K47314" s="34"/>
      <c r="L47314" s="34"/>
    </row>
    <row r="47315" spans="6:12" x14ac:dyDescent="0.35">
      <c r="F47315" s="34"/>
      <c r="J47315" s="34"/>
      <c r="K47315" s="34"/>
      <c r="L47315" s="34"/>
    </row>
    <row r="47316" spans="6:12" x14ac:dyDescent="0.35">
      <c r="F47316" s="34"/>
      <c r="J47316" s="34"/>
      <c r="K47316" s="34"/>
      <c r="L47316" s="34"/>
    </row>
    <row r="47317" spans="6:12" x14ac:dyDescent="0.35">
      <c r="F47317" s="34"/>
      <c r="J47317" s="34"/>
      <c r="K47317" s="34"/>
      <c r="L47317" s="34"/>
    </row>
    <row r="47318" spans="6:12" x14ac:dyDescent="0.35">
      <c r="F47318" s="34"/>
      <c r="J47318" s="34"/>
      <c r="K47318" s="34"/>
      <c r="L47318" s="34"/>
    </row>
    <row r="47319" spans="6:12" x14ac:dyDescent="0.35">
      <c r="F47319" s="34"/>
      <c r="J47319" s="34"/>
      <c r="K47319" s="34"/>
      <c r="L47319" s="34"/>
    </row>
    <row r="47320" spans="6:12" x14ac:dyDescent="0.35">
      <c r="F47320" s="34"/>
      <c r="J47320" s="34"/>
      <c r="K47320" s="34"/>
      <c r="L47320" s="34"/>
    </row>
    <row r="47321" spans="6:12" x14ac:dyDescent="0.35">
      <c r="F47321" s="34"/>
      <c r="J47321" s="34"/>
      <c r="K47321" s="34"/>
      <c r="L47321" s="34"/>
    </row>
    <row r="47322" spans="6:12" x14ac:dyDescent="0.35">
      <c r="F47322" s="34"/>
      <c r="J47322" s="34"/>
      <c r="K47322" s="34"/>
      <c r="L47322" s="34"/>
    </row>
    <row r="47323" spans="6:12" x14ac:dyDescent="0.35">
      <c r="F47323" s="34"/>
      <c r="J47323" s="34"/>
      <c r="K47323" s="34"/>
      <c r="L47323" s="34"/>
    </row>
    <row r="47324" spans="6:12" x14ac:dyDescent="0.35">
      <c r="F47324" s="34"/>
      <c r="J47324" s="34"/>
      <c r="K47324" s="34"/>
      <c r="L47324" s="34"/>
    </row>
    <row r="47325" spans="6:12" x14ac:dyDescent="0.35">
      <c r="F47325" s="34"/>
      <c r="J47325" s="34"/>
      <c r="K47325" s="34"/>
      <c r="L47325" s="34"/>
    </row>
    <row r="47326" spans="6:12" x14ac:dyDescent="0.35">
      <c r="F47326" s="34"/>
      <c r="J47326" s="34"/>
      <c r="K47326" s="34"/>
      <c r="L47326" s="34"/>
    </row>
    <row r="47327" spans="6:12" x14ac:dyDescent="0.35">
      <c r="F47327" s="34"/>
      <c r="J47327" s="34"/>
      <c r="K47327" s="34"/>
      <c r="L47327" s="34"/>
    </row>
    <row r="47328" spans="6:12" x14ac:dyDescent="0.35">
      <c r="F47328" s="34"/>
      <c r="J47328" s="34"/>
      <c r="K47328" s="34"/>
      <c r="L47328" s="34"/>
    </row>
    <row r="47329" spans="6:12" x14ac:dyDescent="0.35">
      <c r="F47329" s="34"/>
      <c r="J47329" s="34"/>
      <c r="K47329" s="34"/>
      <c r="L47329" s="34"/>
    </row>
    <row r="47330" spans="6:12" x14ac:dyDescent="0.35">
      <c r="F47330" s="34"/>
      <c r="J47330" s="34"/>
      <c r="K47330" s="34"/>
      <c r="L47330" s="34"/>
    </row>
    <row r="47331" spans="6:12" x14ac:dyDescent="0.35">
      <c r="F47331" s="34"/>
      <c r="J47331" s="34"/>
      <c r="K47331" s="34"/>
      <c r="L47331" s="34"/>
    </row>
    <row r="47332" spans="6:12" x14ac:dyDescent="0.35">
      <c r="F47332" s="34"/>
      <c r="J47332" s="34"/>
      <c r="K47332" s="34"/>
      <c r="L47332" s="34"/>
    </row>
    <row r="47333" spans="6:12" x14ac:dyDescent="0.35">
      <c r="F47333" s="34"/>
      <c r="J47333" s="34"/>
      <c r="K47333" s="34"/>
      <c r="L47333" s="34"/>
    </row>
    <row r="47334" spans="6:12" x14ac:dyDescent="0.35">
      <c r="F47334" s="34"/>
      <c r="J47334" s="34"/>
      <c r="K47334" s="34"/>
      <c r="L47334" s="34"/>
    </row>
    <row r="47335" spans="6:12" x14ac:dyDescent="0.35">
      <c r="F47335" s="34"/>
      <c r="J47335" s="34"/>
      <c r="K47335" s="34"/>
      <c r="L47335" s="34"/>
    </row>
    <row r="47336" spans="6:12" x14ac:dyDescent="0.35">
      <c r="F47336" s="34"/>
      <c r="J47336" s="34"/>
      <c r="K47336" s="34"/>
      <c r="L47336" s="34"/>
    </row>
    <row r="47337" spans="6:12" x14ac:dyDescent="0.35">
      <c r="F47337" s="34"/>
      <c r="J47337" s="34"/>
      <c r="K47337" s="34"/>
      <c r="L47337" s="34"/>
    </row>
    <row r="47338" spans="6:12" x14ac:dyDescent="0.35">
      <c r="F47338" s="34"/>
      <c r="J47338" s="34"/>
      <c r="K47338" s="34"/>
      <c r="L47338" s="34"/>
    </row>
    <row r="47339" spans="6:12" x14ac:dyDescent="0.35">
      <c r="F47339" s="34"/>
      <c r="J47339" s="34"/>
      <c r="K47339" s="34"/>
      <c r="L47339" s="34"/>
    </row>
    <row r="47340" spans="6:12" x14ac:dyDescent="0.35">
      <c r="F47340" s="34"/>
      <c r="J47340" s="34"/>
      <c r="K47340" s="34"/>
      <c r="L47340" s="34"/>
    </row>
    <row r="47341" spans="6:12" x14ac:dyDescent="0.35">
      <c r="F47341" s="34"/>
      <c r="J47341" s="34"/>
      <c r="K47341" s="34"/>
      <c r="L47341" s="34"/>
    </row>
    <row r="47342" spans="6:12" x14ac:dyDescent="0.35">
      <c r="F47342" s="34"/>
      <c r="J47342" s="34"/>
      <c r="K47342" s="34"/>
      <c r="L47342" s="34"/>
    </row>
    <row r="47343" spans="6:12" x14ac:dyDescent="0.35">
      <c r="F47343" s="34"/>
      <c r="J47343" s="34"/>
      <c r="K47343" s="34"/>
      <c r="L47343" s="34"/>
    </row>
    <row r="47344" spans="6:12" x14ac:dyDescent="0.35">
      <c r="F47344" s="34"/>
      <c r="J47344" s="34"/>
      <c r="K47344" s="34"/>
      <c r="L47344" s="34"/>
    </row>
    <row r="47345" spans="6:12" x14ac:dyDescent="0.35">
      <c r="F47345" s="34"/>
      <c r="J47345" s="34"/>
      <c r="K47345" s="34"/>
      <c r="L47345" s="34"/>
    </row>
    <row r="47346" spans="6:12" x14ac:dyDescent="0.35">
      <c r="F47346" s="34"/>
      <c r="J47346" s="34"/>
      <c r="K47346" s="34"/>
      <c r="L47346" s="34"/>
    </row>
    <row r="47347" spans="6:12" x14ac:dyDescent="0.35">
      <c r="F47347" s="34"/>
      <c r="J47347" s="34"/>
      <c r="K47347" s="34"/>
      <c r="L47347" s="34"/>
    </row>
    <row r="47348" spans="6:12" x14ac:dyDescent="0.35">
      <c r="F47348" s="34"/>
      <c r="J47348" s="34"/>
      <c r="K47348" s="34"/>
      <c r="L47348" s="34"/>
    </row>
    <row r="47349" spans="6:12" x14ac:dyDescent="0.35">
      <c r="F47349" s="34"/>
      <c r="J47349" s="34"/>
      <c r="K47349" s="34"/>
      <c r="L47349" s="34"/>
    </row>
    <row r="47350" spans="6:12" x14ac:dyDescent="0.35">
      <c r="F47350" s="34"/>
      <c r="J47350" s="34"/>
      <c r="K47350" s="34"/>
      <c r="L47350" s="34"/>
    </row>
    <row r="47351" spans="6:12" x14ac:dyDescent="0.35">
      <c r="F47351" s="34"/>
      <c r="J47351" s="34"/>
      <c r="K47351" s="34"/>
      <c r="L47351" s="34"/>
    </row>
    <row r="47352" spans="6:12" x14ac:dyDescent="0.35">
      <c r="F47352" s="34"/>
      <c r="J47352" s="34"/>
      <c r="K47352" s="34"/>
      <c r="L47352" s="34"/>
    </row>
    <row r="47353" spans="6:12" x14ac:dyDescent="0.35">
      <c r="F47353" s="34"/>
      <c r="J47353" s="34"/>
      <c r="K47353" s="34"/>
      <c r="L47353" s="34"/>
    </row>
    <row r="47354" spans="6:12" x14ac:dyDescent="0.35">
      <c r="F47354" s="34"/>
      <c r="J47354" s="34"/>
      <c r="K47354" s="34"/>
      <c r="L47354" s="34"/>
    </row>
    <row r="47355" spans="6:12" x14ac:dyDescent="0.35">
      <c r="F47355" s="34"/>
      <c r="J47355" s="34"/>
      <c r="K47355" s="34"/>
      <c r="L47355" s="34"/>
    </row>
    <row r="47356" spans="6:12" x14ac:dyDescent="0.35">
      <c r="F47356" s="34"/>
      <c r="J47356" s="34"/>
      <c r="K47356" s="34"/>
      <c r="L47356" s="34"/>
    </row>
    <row r="47357" spans="6:12" x14ac:dyDescent="0.35">
      <c r="F47357" s="34"/>
      <c r="J47357" s="34"/>
      <c r="K47357" s="34"/>
      <c r="L47357" s="34"/>
    </row>
    <row r="47358" spans="6:12" x14ac:dyDescent="0.35">
      <c r="F47358" s="34"/>
      <c r="J47358" s="34"/>
      <c r="K47358" s="34"/>
      <c r="L47358" s="34"/>
    </row>
    <row r="47359" spans="6:12" x14ac:dyDescent="0.35">
      <c r="F47359" s="34"/>
      <c r="J47359" s="34"/>
      <c r="K47359" s="34"/>
      <c r="L47359" s="34"/>
    </row>
    <row r="47360" spans="6:12" x14ac:dyDescent="0.35">
      <c r="F47360" s="34"/>
      <c r="J47360" s="34"/>
      <c r="K47360" s="34"/>
      <c r="L47360" s="34"/>
    </row>
    <row r="47361" spans="6:12" x14ac:dyDescent="0.35">
      <c r="F47361" s="34"/>
      <c r="J47361" s="34"/>
      <c r="K47361" s="34"/>
      <c r="L47361" s="34"/>
    </row>
    <row r="47362" spans="6:12" x14ac:dyDescent="0.35">
      <c r="F47362" s="34"/>
      <c r="J47362" s="34"/>
      <c r="K47362" s="34"/>
      <c r="L47362" s="34"/>
    </row>
    <row r="47363" spans="6:12" x14ac:dyDescent="0.35">
      <c r="F47363" s="34"/>
      <c r="J47363" s="34"/>
      <c r="K47363" s="34"/>
      <c r="L47363" s="34"/>
    </row>
    <row r="47364" spans="6:12" x14ac:dyDescent="0.35">
      <c r="F47364" s="34"/>
      <c r="J47364" s="34"/>
      <c r="K47364" s="34"/>
      <c r="L47364" s="34"/>
    </row>
    <row r="47365" spans="6:12" x14ac:dyDescent="0.35">
      <c r="F47365" s="34"/>
      <c r="J47365" s="34"/>
      <c r="K47365" s="34"/>
      <c r="L47365" s="34"/>
    </row>
    <row r="47366" spans="6:12" x14ac:dyDescent="0.35">
      <c r="F47366" s="34"/>
      <c r="J47366" s="34"/>
      <c r="K47366" s="34"/>
      <c r="L47366" s="34"/>
    </row>
    <row r="47367" spans="6:12" x14ac:dyDescent="0.35">
      <c r="F47367" s="34"/>
      <c r="J47367" s="34"/>
      <c r="K47367" s="34"/>
      <c r="L47367" s="34"/>
    </row>
    <row r="47368" spans="6:12" x14ac:dyDescent="0.35">
      <c r="F47368" s="34"/>
      <c r="J47368" s="34"/>
      <c r="K47368" s="34"/>
      <c r="L47368" s="34"/>
    </row>
    <row r="47369" spans="6:12" x14ac:dyDescent="0.35">
      <c r="F47369" s="34"/>
      <c r="J47369" s="34"/>
      <c r="K47369" s="34"/>
      <c r="L47369" s="34"/>
    </row>
    <row r="47370" spans="6:12" x14ac:dyDescent="0.35">
      <c r="F47370" s="34"/>
      <c r="J47370" s="34"/>
      <c r="K47370" s="34"/>
      <c r="L47370" s="34"/>
    </row>
    <row r="47371" spans="6:12" x14ac:dyDescent="0.35">
      <c r="F47371" s="34"/>
      <c r="J47371" s="34"/>
      <c r="K47371" s="34"/>
      <c r="L47371" s="34"/>
    </row>
    <row r="47372" spans="6:12" x14ac:dyDescent="0.35">
      <c r="F47372" s="34"/>
      <c r="J47372" s="34"/>
      <c r="K47372" s="34"/>
      <c r="L47372" s="34"/>
    </row>
    <row r="47373" spans="6:12" x14ac:dyDescent="0.35">
      <c r="F47373" s="34"/>
      <c r="J47373" s="34"/>
      <c r="K47373" s="34"/>
      <c r="L47373" s="34"/>
    </row>
    <row r="47374" spans="6:12" x14ac:dyDescent="0.35">
      <c r="F47374" s="34"/>
      <c r="J47374" s="34"/>
      <c r="K47374" s="34"/>
      <c r="L47374" s="34"/>
    </row>
    <row r="47375" spans="6:12" x14ac:dyDescent="0.35">
      <c r="F47375" s="34"/>
      <c r="J47375" s="34"/>
      <c r="K47375" s="34"/>
      <c r="L47375" s="34"/>
    </row>
    <row r="47376" spans="6:12" x14ac:dyDescent="0.35">
      <c r="F47376" s="34"/>
      <c r="J47376" s="34"/>
      <c r="K47376" s="34"/>
      <c r="L47376" s="34"/>
    </row>
    <row r="47377" spans="6:12" x14ac:dyDescent="0.35">
      <c r="F47377" s="34"/>
      <c r="J47377" s="34"/>
      <c r="K47377" s="34"/>
      <c r="L47377" s="34"/>
    </row>
    <row r="47378" spans="6:12" x14ac:dyDescent="0.35">
      <c r="F47378" s="34"/>
      <c r="J47378" s="34"/>
      <c r="K47378" s="34"/>
      <c r="L47378" s="34"/>
    </row>
    <row r="47379" spans="6:12" x14ac:dyDescent="0.35">
      <c r="F47379" s="34"/>
      <c r="J47379" s="34"/>
      <c r="K47379" s="34"/>
      <c r="L47379" s="34"/>
    </row>
    <row r="47380" spans="6:12" x14ac:dyDescent="0.35">
      <c r="F47380" s="34"/>
      <c r="J47380" s="34"/>
      <c r="K47380" s="34"/>
      <c r="L47380" s="34"/>
    </row>
    <row r="47381" spans="6:12" x14ac:dyDescent="0.35">
      <c r="F47381" s="34"/>
      <c r="J47381" s="34"/>
      <c r="K47381" s="34"/>
      <c r="L47381" s="34"/>
    </row>
    <row r="47382" spans="6:12" x14ac:dyDescent="0.35">
      <c r="F47382" s="34"/>
      <c r="J47382" s="34"/>
      <c r="K47382" s="34"/>
      <c r="L47382" s="34"/>
    </row>
    <row r="47383" spans="6:12" x14ac:dyDescent="0.35">
      <c r="F47383" s="34"/>
      <c r="J47383" s="34"/>
      <c r="K47383" s="34"/>
      <c r="L47383" s="34"/>
    </row>
    <row r="47384" spans="6:12" x14ac:dyDescent="0.35">
      <c r="F47384" s="34"/>
      <c r="J47384" s="34"/>
      <c r="K47384" s="34"/>
      <c r="L47384" s="34"/>
    </row>
    <row r="47385" spans="6:12" x14ac:dyDescent="0.35">
      <c r="F47385" s="34"/>
      <c r="J47385" s="34"/>
      <c r="K47385" s="34"/>
      <c r="L47385" s="34"/>
    </row>
    <row r="47386" spans="6:12" x14ac:dyDescent="0.35">
      <c r="F47386" s="34"/>
      <c r="J47386" s="34"/>
      <c r="K47386" s="34"/>
      <c r="L47386" s="34"/>
    </row>
    <row r="47387" spans="6:12" x14ac:dyDescent="0.35">
      <c r="F47387" s="34"/>
      <c r="J47387" s="34"/>
      <c r="K47387" s="34"/>
      <c r="L47387" s="34"/>
    </row>
    <row r="47388" spans="6:12" x14ac:dyDescent="0.35">
      <c r="F47388" s="34"/>
      <c r="J47388" s="34"/>
      <c r="K47388" s="34"/>
      <c r="L47388" s="34"/>
    </row>
    <row r="47389" spans="6:12" x14ac:dyDescent="0.35">
      <c r="F47389" s="34"/>
      <c r="J47389" s="34"/>
      <c r="K47389" s="34"/>
      <c r="L47389" s="34"/>
    </row>
    <row r="47390" spans="6:12" x14ac:dyDescent="0.35">
      <c r="F47390" s="34"/>
      <c r="J47390" s="34"/>
      <c r="K47390" s="34"/>
      <c r="L47390" s="34"/>
    </row>
    <row r="47391" spans="6:12" x14ac:dyDescent="0.35">
      <c r="F47391" s="34"/>
      <c r="J47391" s="34"/>
      <c r="K47391" s="34"/>
      <c r="L47391" s="34"/>
    </row>
    <row r="47392" spans="6:12" x14ac:dyDescent="0.35">
      <c r="F47392" s="34"/>
      <c r="J47392" s="34"/>
      <c r="K47392" s="34"/>
      <c r="L47392" s="34"/>
    </row>
    <row r="47393" spans="6:12" x14ac:dyDescent="0.35">
      <c r="F47393" s="34"/>
      <c r="J47393" s="34"/>
      <c r="K47393" s="34"/>
      <c r="L47393" s="34"/>
    </row>
    <row r="47394" spans="6:12" x14ac:dyDescent="0.35">
      <c r="F47394" s="34"/>
      <c r="J47394" s="34"/>
      <c r="K47394" s="34"/>
      <c r="L47394" s="34"/>
    </row>
    <row r="47395" spans="6:12" x14ac:dyDescent="0.35">
      <c r="F47395" s="34"/>
      <c r="J47395" s="34"/>
      <c r="K47395" s="34"/>
      <c r="L47395" s="34"/>
    </row>
    <row r="47396" spans="6:12" x14ac:dyDescent="0.35">
      <c r="F47396" s="34"/>
      <c r="J47396" s="34"/>
      <c r="K47396" s="34"/>
      <c r="L47396" s="34"/>
    </row>
    <row r="47397" spans="6:12" x14ac:dyDescent="0.35">
      <c r="F47397" s="34"/>
      <c r="J47397" s="34"/>
      <c r="K47397" s="34"/>
      <c r="L47397" s="34"/>
    </row>
    <row r="47398" spans="6:12" x14ac:dyDescent="0.35">
      <c r="F47398" s="34"/>
      <c r="J47398" s="34"/>
      <c r="K47398" s="34"/>
      <c r="L47398" s="34"/>
    </row>
    <row r="47399" spans="6:12" x14ac:dyDescent="0.35">
      <c r="F47399" s="34"/>
      <c r="J47399" s="34"/>
      <c r="K47399" s="34"/>
      <c r="L47399" s="34"/>
    </row>
    <row r="47400" spans="6:12" x14ac:dyDescent="0.35">
      <c r="F47400" s="34"/>
      <c r="J47400" s="34"/>
      <c r="K47400" s="34"/>
      <c r="L47400" s="34"/>
    </row>
    <row r="47401" spans="6:12" x14ac:dyDescent="0.35">
      <c r="F47401" s="34"/>
      <c r="J47401" s="34"/>
      <c r="K47401" s="34"/>
      <c r="L47401" s="34"/>
    </row>
    <row r="47402" spans="6:12" x14ac:dyDescent="0.35">
      <c r="F47402" s="34"/>
      <c r="J47402" s="34"/>
      <c r="K47402" s="34"/>
      <c r="L47402" s="34"/>
    </row>
    <row r="47403" spans="6:12" x14ac:dyDescent="0.35">
      <c r="F47403" s="34"/>
      <c r="J47403" s="34"/>
      <c r="K47403" s="34"/>
      <c r="L47403" s="34"/>
    </row>
    <row r="47404" spans="6:12" x14ac:dyDescent="0.35">
      <c r="F47404" s="34"/>
      <c r="J47404" s="34"/>
      <c r="K47404" s="34"/>
      <c r="L47404" s="34"/>
    </row>
    <row r="47405" spans="6:12" x14ac:dyDescent="0.35">
      <c r="F47405" s="34"/>
      <c r="J47405" s="34"/>
      <c r="K47405" s="34"/>
      <c r="L47405" s="34"/>
    </row>
    <row r="47406" spans="6:12" x14ac:dyDescent="0.35">
      <c r="F47406" s="34"/>
      <c r="J47406" s="34"/>
      <c r="K47406" s="34"/>
      <c r="L47406" s="34"/>
    </row>
    <row r="47407" spans="6:12" x14ac:dyDescent="0.35">
      <c r="F47407" s="34"/>
      <c r="J47407" s="34"/>
      <c r="K47407" s="34"/>
      <c r="L47407" s="34"/>
    </row>
    <row r="47408" spans="6:12" x14ac:dyDescent="0.35">
      <c r="F47408" s="34"/>
      <c r="J47408" s="34"/>
      <c r="K47408" s="34"/>
      <c r="L47408" s="34"/>
    </row>
    <row r="47409" spans="6:12" x14ac:dyDescent="0.35">
      <c r="F47409" s="34"/>
      <c r="J47409" s="34"/>
      <c r="K47409" s="34"/>
      <c r="L47409" s="34"/>
    </row>
    <row r="47410" spans="6:12" x14ac:dyDescent="0.35">
      <c r="F47410" s="34"/>
      <c r="J47410" s="34"/>
      <c r="K47410" s="34"/>
      <c r="L47410" s="34"/>
    </row>
    <row r="47411" spans="6:12" x14ac:dyDescent="0.35">
      <c r="F47411" s="34"/>
      <c r="J47411" s="34"/>
      <c r="K47411" s="34"/>
      <c r="L47411" s="34"/>
    </row>
    <row r="47412" spans="6:12" x14ac:dyDescent="0.35">
      <c r="F47412" s="34"/>
      <c r="J47412" s="34"/>
      <c r="K47412" s="34"/>
      <c r="L47412" s="34"/>
    </row>
    <row r="47413" spans="6:12" x14ac:dyDescent="0.35">
      <c r="F47413" s="34"/>
      <c r="J47413" s="34"/>
      <c r="K47413" s="34"/>
      <c r="L47413" s="34"/>
    </row>
    <row r="47414" spans="6:12" x14ac:dyDescent="0.35">
      <c r="F47414" s="34"/>
      <c r="J47414" s="34"/>
      <c r="K47414" s="34"/>
      <c r="L47414" s="34"/>
    </row>
    <row r="47415" spans="6:12" x14ac:dyDescent="0.35">
      <c r="F47415" s="34"/>
      <c r="J47415" s="34"/>
      <c r="K47415" s="34"/>
      <c r="L47415" s="34"/>
    </row>
    <row r="47416" spans="6:12" x14ac:dyDescent="0.35">
      <c r="F47416" s="34"/>
      <c r="J47416" s="34"/>
      <c r="K47416" s="34"/>
      <c r="L47416" s="34"/>
    </row>
    <row r="47417" spans="6:12" x14ac:dyDescent="0.35">
      <c r="F47417" s="34"/>
      <c r="J47417" s="34"/>
      <c r="K47417" s="34"/>
      <c r="L47417" s="34"/>
    </row>
    <row r="47418" spans="6:12" x14ac:dyDescent="0.35">
      <c r="F47418" s="34"/>
      <c r="J47418" s="34"/>
      <c r="K47418" s="34"/>
      <c r="L47418" s="34"/>
    </row>
    <row r="47419" spans="6:12" x14ac:dyDescent="0.35">
      <c r="F47419" s="34"/>
      <c r="J47419" s="34"/>
      <c r="K47419" s="34"/>
      <c r="L47419" s="34"/>
    </row>
    <row r="47420" spans="6:12" x14ac:dyDescent="0.35">
      <c r="F47420" s="34"/>
      <c r="J47420" s="34"/>
      <c r="K47420" s="34"/>
      <c r="L47420" s="34"/>
    </row>
    <row r="47421" spans="6:12" x14ac:dyDescent="0.35">
      <c r="F47421" s="34"/>
      <c r="J47421" s="34"/>
      <c r="K47421" s="34"/>
      <c r="L47421" s="34"/>
    </row>
    <row r="47422" spans="6:12" x14ac:dyDescent="0.35">
      <c r="F47422" s="34"/>
      <c r="J47422" s="34"/>
      <c r="K47422" s="34"/>
      <c r="L47422" s="34"/>
    </row>
    <row r="47423" spans="6:12" x14ac:dyDescent="0.35">
      <c r="F47423" s="34"/>
      <c r="J47423" s="34"/>
      <c r="K47423" s="34"/>
      <c r="L47423" s="34"/>
    </row>
    <row r="47424" spans="6:12" x14ac:dyDescent="0.35">
      <c r="F47424" s="34"/>
      <c r="J47424" s="34"/>
      <c r="K47424" s="34"/>
      <c r="L47424" s="34"/>
    </row>
    <row r="47425" spans="6:12" x14ac:dyDescent="0.35">
      <c r="F47425" s="34"/>
      <c r="J47425" s="34"/>
      <c r="K47425" s="34"/>
      <c r="L47425" s="34"/>
    </row>
    <row r="47426" spans="6:12" x14ac:dyDescent="0.35">
      <c r="F47426" s="34"/>
      <c r="J47426" s="34"/>
      <c r="K47426" s="34"/>
      <c r="L47426" s="34"/>
    </row>
    <row r="47427" spans="6:12" x14ac:dyDescent="0.35">
      <c r="F47427" s="34"/>
      <c r="J47427" s="34"/>
      <c r="K47427" s="34"/>
      <c r="L47427" s="34"/>
    </row>
    <row r="47428" spans="6:12" x14ac:dyDescent="0.35">
      <c r="F47428" s="34"/>
      <c r="J47428" s="34"/>
      <c r="K47428" s="34"/>
      <c r="L47428" s="34"/>
    </row>
    <row r="47429" spans="6:12" x14ac:dyDescent="0.35">
      <c r="F47429" s="34"/>
      <c r="J47429" s="34"/>
      <c r="K47429" s="34"/>
      <c r="L47429" s="34"/>
    </row>
    <row r="47430" spans="6:12" x14ac:dyDescent="0.35">
      <c r="F47430" s="34"/>
      <c r="J47430" s="34"/>
      <c r="K47430" s="34"/>
      <c r="L47430" s="34"/>
    </row>
    <row r="47431" spans="6:12" x14ac:dyDescent="0.35">
      <c r="F47431" s="34"/>
      <c r="J47431" s="34"/>
      <c r="K47431" s="34"/>
      <c r="L47431" s="34"/>
    </row>
    <row r="47432" spans="6:12" x14ac:dyDescent="0.35">
      <c r="F47432" s="34"/>
      <c r="J47432" s="34"/>
      <c r="K47432" s="34"/>
      <c r="L47432" s="34"/>
    </row>
    <row r="47433" spans="6:12" x14ac:dyDescent="0.35">
      <c r="F47433" s="34"/>
      <c r="J47433" s="34"/>
      <c r="K47433" s="34"/>
      <c r="L47433" s="34"/>
    </row>
    <row r="47434" spans="6:12" x14ac:dyDescent="0.35">
      <c r="F47434" s="34"/>
      <c r="J47434" s="34"/>
      <c r="K47434" s="34"/>
      <c r="L47434" s="34"/>
    </row>
    <row r="47435" spans="6:12" x14ac:dyDescent="0.35">
      <c r="F47435" s="34"/>
      <c r="J47435" s="34"/>
      <c r="K47435" s="34"/>
      <c r="L47435" s="34"/>
    </row>
    <row r="47436" spans="6:12" x14ac:dyDescent="0.35">
      <c r="F47436" s="34"/>
      <c r="J47436" s="34"/>
      <c r="K47436" s="34"/>
      <c r="L47436" s="34"/>
    </row>
    <row r="47437" spans="6:12" x14ac:dyDescent="0.35">
      <c r="F47437" s="34"/>
      <c r="J47437" s="34"/>
      <c r="K47437" s="34"/>
      <c r="L47437" s="34"/>
    </row>
    <row r="47438" spans="6:12" x14ac:dyDescent="0.35">
      <c r="F47438" s="34"/>
      <c r="J47438" s="34"/>
      <c r="K47438" s="34"/>
      <c r="L47438" s="34"/>
    </row>
    <row r="47439" spans="6:12" x14ac:dyDescent="0.35">
      <c r="F47439" s="34"/>
      <c r="J47439" s="34"/>
      <c r="K47439" s="34"/>
      <c r="L47439" s="34"/>
    </row>
    <row r="47440" spans="6:12" x14ac:dyDescent="0.35">
      <c r="F47440" s="34"/>
      <c r="J47440" s="34"/>
      <c r="K47440" s="34"/>
      <c r="L47440" s="34"/>
    </row>
    <row r="47441" spans="6:12" x14ac:dyDescent="0.35">
      <c r="F47441" s="34"/>
      <c r="J47441" s="34"/>
      <c r="K47441" s="34"/>
      <c r="L47441" s="34"/>
    </row>
    <row r="47442" spans="6:12" x14ac:dyDescent="0.35">
      <c r="F47442" s="34"/>
      <c r="J47442" s="34"/>
      <c r="K47442" s="34"/>
      <c r="L47442" s="34"/>
    </row>
    <row r="47443" spans="6:12" x14ac:dyDescent="0.35">
      <c r="F47443" s="34"/>
      <c r="J47443" s="34"/>
      <c r="K47443" s="34"/>
      <c r="L47443" s="34"/>
    </row>
    <row r="47444" spans="6:12" x14ac:dyDescent="0.35">
      <c r="F47444" s="34"/>
      <c r="J47444" s="34"/>
      <c r="K47444" s="34"/>
      <c r="L47444" s="34"/>
    </row>
    <row r="47445" spans="6:12" x14ac:dyDescent="0.35">
      <c r="F47445" s="34"/>
      <c r="J47445" s="34"/>
      <c r="K47445" s="34"/>
      <c r="L47445" s="34"/>
    </row>
    <row r="47446" spans="6:12" x14ac:dyDescent="0.35">
      <c r="F47446" s="34"/>
      <c r="J47446" s="34"/>
      <c r="K47446" s="34"/>
      <c r="L47446" s="34"/>
    </row>
    <row r="47447" spans="6:12" x14ac:dyDescent="0.35">
      <c r="F47447" s="34"/>
      <c r="J47447" s="34"/>
      <c r="K47447" s="34"/>
      <c r="L47447" s="34"/>
    </row>
    <row r="47448" spans="6:12" x14ac:dyDescent="0.35">
      <c r="F47448" s="34"/>
      <c r="J47448" s="34"/>
      <c r="K47448" s="34"/>
      <c r="L47448" s="34"/>
    </row>
    <row r="47449" spans="6:12" x14ac:dyDescent="0.35">
      <c r="F47449" s="34"/>
      <c r="J47449" s="34"/>
      <c r="K47449" s="34"/>
      <c r="L47449" s="34"/>
    </row>
    <row r="47450" spans="6:12" x14ac:dyDescent="0.35">
      <c r="F47450" s="34"/>
      <c r="J47450" s="34"/>
      <c r="K47450" s="34"/>
      <c r="L47450" s="34"/>
    </row>
    <row r="47451" spans="6:12" x14ac:dyDescent="0.35">
      <c r="F47451" s="34"/>
      <c r="J47451" s="34"/>
      <c r="K47451" s="34"/>
      <c r="L47451" s="34"/>
    </row>
    <row r="47452" spans="6:12" x14ac:dyDescent="0.35">
      <c r="F47452" s="34"/>
      <c r="J47452" s="34"/>
      <c r="K47452" s="34"/>
      <c r="L47452" s="34"/>
    </row>
    <row r="47453" spans="6:12" x14ac:dyDescent="0.35">
      <c r="F47453" s="34"/>
      <c r="J47453" s="34"/>
      <c r="K47453" s="34"/>
      <c r="L47453" s="34"/>
    </row>
    <row r="47454" spans="6:12" x14ac:dyDescent="0.35">
      <c r="F47454" s="34"/>
      <c r="J47454" s="34"/>
      <c r="K47454" s="34"/>
      <c r="L47454" s="34"/>
    </row>
    <row r="47455" spans="6:12" x14ac:dyDescent="0.35">
      <c r="F47455" s="34"/>
      <c r="J47455" s="34"/>
      <c r="K47455" s="34"/>
      <c r="L47455" s="34"/>
    </row>
    <row r="47456" spans="6:12" x14ac:dyDescent="0.35">
      <c r="F47456" s="34"/>
      <c r="J47456" s="34"/>
      <c r="K47456" s="34"/>
      <c r="L47456" s="34"/>
    </row>
    <row r="47457" spans="6:12" x14ac:dyDescent="0.35">
      <c r="F47457" s="34"/>
      <c r="J47457" s="34"/>
      <c r="K47457" s="34"/>
      <c r="L47457" s="34"/>
    </row>
    <row r="47458" spans="6:12" x14ac:dyDescent="0.35">
      <c r="F47458" s="34"/>
      <c r="J47458" s="34"/>
      <c r="K47458" s="34"/>
      <c r="L47458" s="34"/>
    </row>
    <row r="47459" spans="6:12" x14ac:dyDescent="0.35">
      <c r="F47459" s="34"/>
      <c r="J47459" s="34"/>
      <c r="K47459" s="34"/>
      <c r="L47459" s="34"/>
    </row>
    <row r="47460" spans="6:12" x14ac:dyDescent="0.35">
      <c r="F47460" s="34"/>
      <c r="J47460" s="34"/>
      <c r="K47460" s="34"/>
      <c r="L47460" s="34"/>
    </row>
    <row r="47461" spans="6:12" x14ac:dyDescent="0.35">
      <c r="F47461" s="34"/>
      <c r="J47461" s="34"/>
      <c r="K47461" s="34"/>
      <c r="L47461" s="34"/>
    </row>
    <row r="47462" spans="6:12" x14ac:dyDescent="0.35">
      <c r="F47462" s="34"/>
      <c r="J47462" s="34"/>
      <c r="K47462" s="34"/>
      <c r="L47462" s="34"/>
    </row>
    <row r="47463" spans="6:12" x14ac:dyDescent="0.35">
      <c r="F47463" s="34"/>
      <c r="J47463" s="34"/>
      <c r="K47463" s="34"/>
      <c r="L47463" s="34"/>
    </row>
    <row r="47464" spans="6:12" x14ac:dyDescent="0.35">
      <c r="F47464" s="34"/>
      <c r="J47464" s="34"/>
      <c r="K47464" s="34"/>
      <c r="L47464" s="34"/>
    </row>
    <row r="47465" spans="6:12" x14ac:dyDescent="0.35">
      <c r="F47465" s="34"/>
      <c r="J47465" s="34"/>
      <c r="K47465" s="34"/>
      <c r="L47465" s="34"/>
    </row>
    <row r="47466" spans="6:12" x14ac:dyDescent="0.35">
      <c r="F47466" s="34"/>
      <c r="J47466" s="34"/>
      <c r="K47466" s="34"/>
      <c r="L47466" s="34"/>
    </row>
    <row r="47467" spans="6:12" x14ac:dyDescent="0.35">
      <c r="F47467" s="34"/>
      <c r="J47467" s="34"/>
      <c r="K47467" s="34"/>
      <c r="L47467" s="34"/>
    </row>
    <row r="47468" spans="6:12" x14ac:dyDescent="0.35">
      <c r="F47468" s="34"/>
      <c r="J47468" s="34"/>
      <c r="K47468" s="34"/>
      <c r="L47468" s="34"/>
    </row>
    <row r="47469" spans="6:12" x14ac:dyDescent="0.35">
      <c r="F47469" s="34"/>
      <c r="J47469" s="34"/>
      <c r="K47469" s="34"/>
      <c r="L47469" s="34"/>
    </row>
    <row r="47470" spans="6:12" x14ac:dyDescent="0.35">
      <c r="F47470" s="34"/>
      <c r="J47470" s="34"/>
      <c r="K47470" s="34"/>
      <c r="L47470" s="34"/>
    </row>
    <row r="47471" spans="6:12" x14ac:dyDescent="0.35">
      <c r="F47471" s="34"/>
      <c r="J47471" s="34"/>
      <c r="K47471" s="34"/>
      <c r="L47471" s="34"/>
    </row>
    <row r="47472" spans="6:12" x14ac:dyDescent="0.35">
      <c r="F47472" s="34"/>
      <c r="J47472" s="34"/>
      <c r="K47472" s="34"/>
      <c r="L47472" s="34"/>
    </row>
    <row r="47473" spans="6:12" x14ac:dyDescent="0.35">
      <c r="F47473" s="34"/>
      <c r="J47473" s="34"/>
      <c r="K47473" s="34"/>
      <c r="L47473" s="34"/>
    </row>
    <row r="47474" spans="6:12" x14ac:dyDescent="0.35">
      <c r="F47474" s="34"/>
      <c r="J47474" s="34"/>
      <c r="K47474" s="34"/>
      <c r="L47474" s="34"/>
    </row>
    <row r="47475" spans="6:12" x14ac:dyDescent="0.35">
      <c r="F47475" s="34"/>
      <c r="J47475" s="34"/>
      <c r="K47475" s="34"/>
      <c r="L47475" s="34"/>
    </row>
    <row r="47476" spans="6:12" x14ac:dyDescent="0.35">
      <c r="F47476" s="34"/>
      <c r="J47476" s="34"/>
      <c r="K47476" s="34"/>
      <c r="L47476" s="34"/>
    </row>
    <row r="47477" spans="6:12" x14ac:dyDescent="0.35">
      <c r="F47477" s="34"/>
      <c r="J47477" s="34"/>
      <c r="K47477" s="34"/>
      <c r="L47477" s="34"/>
    </row>
    <row r="47478" spans="6:12" x14ac:dyDescent="0.35">
      <c r="F47478" s="34"/>
      <c r="J47478" s="34"/>
      <c r="K47478" s="34"/>
      <c r="L47478" s="34"/>
    </row>
    <row r="47479" spans="6:12" x14ac:dyDescent="0.35">
      <c r="F47479" s="34"/>
      <c r="J47479" s="34"/>
      <c r="K47479" s="34"/>
      <c r="L47479" s="34"/>
    </row>
    <row r="47480" spans="6:12" x14ac:dyDescent="0.35">
      <c r="F47480" s="34"/>
      <c r="J47480" s="34"/>
      <c r="K47480" s="34"/>
      <c r="L47480" s="34"/>
    </row>
    <row r="47481" spans="6:12" x14ac:dyDescent="0.35">
      <c r="F47481" s="34"/>
      <c r="J47481" s="34"/>
      <c r="K47481" s="34"/>
      <c r="L47481" s="34"/>
    </row>
    <row r="47482" spans="6:12" x14ac:dyDescent="0.35">
      <c r="F47482" s="34"/>
      <c r="J47482" s="34"/>
      <c r="K47482" s="34"/>
      <c r="L47482" s="34"/>
    </row>
    <row r="47483" spans="6:12" x14ac:dyDescent="0.35">
      <c r="F47483" s="34"/>
      <c r="J47483" s="34"/>
      <c r="K47483" s="34"/>
      <c r="L47483" s="34"/>
    </row>
    <row r="47484" spans="6:12" x14ac:dyDescent="0.35">
      <c r="F47484" s="34"/>
      <c r="J47484" s="34"/>
      <c r="K47484" s="34"/>
      <c r="L47484" s="34"/>
    </row>
    <row r="47485" spans="6:12" x14ac:dyDescent="0.35">
      <c r="F47485" s="34"/>
      <c r="J47485" s="34"/>
      <c r="K47485" s="34"/>
      <c r="L47485" s="34"/>
    </row>
    <row r="47486" spans="6:12" x14ac:dyDescent="0.35">
      <c r="F47486" s="34"/>
      <c r="J47486" s="34"/>
      <c r="K47486" s="34"/>
      <c r="L47486" s="34"/>
    </row>
    <row r="47487" spans="6:12" x14ac:dyDescent="0.35">
      <c r="F47487" s="34"/>
      <c r="J47487" s="34"/>
      <c r="K47487" s="34"/>
      <c r="L47487" s="34"/>
    </row>
    <row r="47488" spans="6:12" x14ac:dyDescent="0.35">
      <c r="F47488" s="34"/>
      <c r="J47488" s="34"/>
      <c r="K47488" s="34"/>
      <c r="L47488" s="34"/>
    </row>
    <row r="47489" spans="6:12" x14ac:dyDescent="0.35">
      <c r="F47489" s="34"/>
      <c r="J47489" s="34"/>
      <c r="K47489" s="34"/>
      <c r="L47489" s="34"/>
    </row>
    <row r="47490" spans="6:12" x14ac:dyDescent="0.35">
      <c r="F47490" s="34"/>
      <c r="J47490" s="34"/>
      <c r="K47490" s="34"/>
      <c r="L47490" s="34"/>
    </row>
    <row r="47491" spans="6:12" x14ac:dyDescent="0.35">
      <c r="F47491" s="34"/>
      <c r="J47491" s="34"/>
      <c r="K47491" s="34"/>
      <c r="L47491" s="34"/>
    </row>
    <row r="47492" spans="6:12" x14ac:dyDescent="0.35">
      <c r="F47492" s="34"/>
      <c r="J47492" s="34"/>
      <c r="K47492" s="34"/>
      <c r="L47492" s="34"/>
    </row>
    <row r="47493" spans="6:12" x14ac:dyDescent="0.35">
      <c r="F47493" s="34"/>
      <c r="J47493" s="34"/>
      <c r="K47493" s="34"/>
      <c r="L47493" s="34"/>
    </row>
    <row r="47494" spans="6:12" x14ac:dyDescent="0.35">
      <c r="F47494" s="34"/>
      <c r="J47494" s="34"/>
      <c r="K47494" s="34"/>
      <c r="L47494" s="34"/>
    </row>
    <row r="47495" spans="6:12" x14ac:dyDescent="0.35">
      <c r="F47495" s="34"/>
      <c r="J47495" s="34"/>
      <c r="K47495" s="34"/>
      <c r="L47495" s="34"/>
    </row>
    <row r="47496" spans="6:12" x14ac:dyDescent="0.35">
      <c r="F47496" s="34"/>
      <c r="J47496" s="34"/>
      <c r="K47496" s="34"/>
      <c r="L47496" s="34"/>
    </row>
    <row r="47497" spans="6:12" x14ac:dyDescent="0.35">
      <c r="F47497" s="34"/>
      <c r="J47497" s="34"/>
      <c r="K47497" s="34"/>
      <c r="L47497" s="34"/>
    </row>
    <row r="47498" spans="6:12" x14ac:dyDescent="0.35">
      <c r="F47498" s="34"/>
      <c r="J47498" s="34"/>
      <c r="K47498" s="34"/>
      <c r="L47498" s="34"/>
    </row>
    <row r="47499" spans="6:12" x14ac:dyDescent="0.35">
      <c r="F47499" s="34"/>
      <c r="J47499" s="34"/>
      <c r="K47499" s="34"/>
      <c r="L47499" s="34"/>
    </row>
    <row r="47500" spans="6:12" x14ac:dyDescent="0.35">
      <c r="F47500" s="34"/>
      <c r="J47500" s="34"/>
      <c r="K47500" s="34"/>
      <c r="L47500" s="34"/>
    </row>
    <row r="47501" spans="6:12" x14ac:dyDescent="0.35">
      <c r="F47501" s="34"/>
      <c r="J47501" s="34"/>
      <c r="K47501" s="34"/>
      <c r="L47501" s="34"/>
    </row>
    <row r="47502" spans="6:12" x14ac:dyDescent="0.35">
      <c r="F47502" s="34"/>
      <c r="J47502" s="34"/>
      <c r="K47502" s="34"/>
      <c r="L47502" s="34"/>
    </row>
    <row r="47503" spans="6:12" x14ac:dyDescent="0.35">
      <c r="F47503" s="34"/>
      <c r="J47503" s="34"/>
      <c r="K47503" s="34"/>
      <c r="L47503" s="34"/>
    </row>
    <row r="47504" spans="6:12" x14ac:dyDescent="0.35">
      <c r="F47504" s="34"/>
      <c r="J47504" s="34"/>
      <c r="K47504" s="34"/>
      <c r="L47504" s="34"/>
    </row>
    <row r="47505" spans="6:12" x14ac:dyDescent="0.35">
      <c r="F47505" s="34"/>
      <c r="J47505" s="34"/>
      <c r="K47505" s="34"/>
      <c r="L47505" s="34"/>
    </row>
    <row r="47506" spans="6:12" x14ac:dyDescent="0.35">
      <c r="F47506" s="34"/>
      <c r="J47506" s="34"/>
      <c r="K47506" s="34"/>
      <c r="L47506" s="34"/>
    </row>
    <row r="47507" spans="6:12" x14ac:dyDescent="0.35">
      <c r="F47507" s="34"/>
      <c r="J47507" s="34"/>
      <c r="K47507" s="34"/>
      <c r="L47507" s="34"/>
    </row>
    <row r="47508" spans="6:12" x14ac:dyDescent="0.35">
      <c r="F47508" s="34"/>
      <c r="J47508" s="34"/>
      <c r="K47508" s="34"/>
      <c r="L47508" s="34"/>
    </row>
    <row r="47509" spans="6:12" x14ac:dyDescent="0.35">
      <c r="F47509" s="34"/>
      <c r="J47509" s="34"/>
      <c r="K47509" s="34"/>
      <c r="L47509" s="34"/>
    </row>
    <row r="47510" spans="6:12" x14ac:dyDescent="0.35">
      <c r="F47510" s="34"/>
      <c r="J47510" s="34"/>
      <c r="K47510" s="34"/>
      <c r="L47510" s="34"/>
    </row>
    <row r="47511" spans="6:12" x14ac:dyDescent="0.35">
      <c r="F47511" s="34"/>
      <c r="J47511" s="34"/>
      <c r="K47511" s="34"/>
      <c r="L47511" s="34"/>
    </row>
    <row r="47512" spans="6:12" x14ac:dyDescent="0.35">
      <c r="F47512" s="34"/>
      <c r="J47512" s="34"/>
      <c r="K47512" s="34"/>
      <c r="L47512" s="34"/>
    </row>
    <row r="47513" spans="6:12" x14ac:dyDescent="0.35">
      <c r="F47513" s="34"/>
      <c r="J47513" s="34"/>
      <c r="K47513" s="34"/>
      <c r="L47513" s="34"/>
    </row>
    <row r="47514" spans="6:12" x14ac:dyDescent="0.35">
      <c r="F47514" s="34"/>
      <c r="J47514" s="34"/>
      <c r="K47514" s="34"/>
      <c r="L47514" s="34"/>
    </row>
    <row r="47515" spans="6:12" x14ac:dyDescent="0.35">
      <c r="F47515" s="34"/>
      <c r="J47515" s="34"/>
      <c r="K47515" s="34"/>
      <c r="L47515" s="34"/>
    </row>
    <row r="47516" spans="6:12" x14ac:dyDescent="0.35">
      <c r="F47516" s="34"/>
      <c r="J47516" s="34"/>
      <c r="K47516" s="34"/>
      <c r="L47516" s="34"/>
    </row>
    <row r="47517" spans="6:12" x14ac:dyDescent="0.35">
      <c r="F47517" s="34"/>
      <c r="J47517" s="34"/>
      <c r="K47517" s="34"/>
      <c r="L47517" s="34"/>
    </row>
    <row r="47518" spans="6:12" x14ac:dyDescent="0.35">
      <c r="F47518" s="34"/>
      <c r="J47518" s="34"/>
      <c r="K47518" s="34"/>
      <c r="L47518" s="34"/>
    </row>
    <row r="47519" spans="6:12" x14ac:dyDescent="0.35">
      <c r="F47519" s="34"/>
      <c r="J47519" s="34"/>
      <c r="K47519" s="34"/>
      <c r="L47519" s="34"/>
    </row>
    <row r="47520" spans="6:12" x14ac:dyDescent="0.35">
      <c r="F47520" s="34"/>
      <c r="J47520" s="34"/>
      <c r="K47520" s="34"/>
      <c r="L47520" s="34"/>
    </row>
    <row r="47521" spans="6:12" x14ac:dyDescent="0.35">
      <c r="F47521" s="34"/>
      <c r="J47521" s="34"/>
      <c r="K47521" s="34"/>
      <c r="L47521" s="34"/>
    </row>
    <row r="47522" spans="6:12" x14ac:dyDescent="0.35">
      <c r="F47522" s="34"/>
      <c r="J47522" s="34"/>
      <c r="K47522" s="34"/>
      <c r="L47522" s="34"/>
    </row>
    <row r="47523" spans="6:12" x14ac:dyDescent="0.35">
      <c r="F47523" s="34"/>
      <c r="J47523" s="34"/>
      <c r="K47523" s="34"/>
      <c r="L47523" s="34"/>
    </row>
    <row r="47524" spans="6:12" x14ac:dyDescent="0.35">
      <c r="F47524" s="34"/>
      <c r="J47524" s="34"/>
      <c r="K47524" s="34"/>
      <c r="L47524" s="34"/>
    </row>
    <row r="47525" spans="6:12" x14ac:dyDescent="0.35">
      <c r="F47525" s="34"/>
      <c r="J47525" s="34"/>
      <c r="K47525" s="34"/>
      <c r="L47525" s="34"/>
    </row>
    <row r="47526" spans="6:12" x14ac:dyDescent="0.35">
      <c r="F47526" s="34"/>
      <c r="J47526" s="34"/>
      <c r="K47526" s="34"/>
      <c r="L47526" s="34"/>
    </row>
    <row r="47527" spans="6:12" x14ac:dyDescent="0.35">
      <c r="F47527" s="34"/>
      <c r="J47527" s="34"/>
      <c r="K47527" s="34"/>
      <c r="L47527" s="34"/>
    </row>
    <row r="47528" spans="6:12" x14ac:dyDescent="0.35">
      <c r="F47528" s="34"/>
      <c r="J47528" s="34"/>
      <c r="K47528" s="34"/>
      <c r="L47528" s="34"/>
    </row>
    <row r="47529" spans="6:12" x14ac:dyDescent="0.35">
      <c r="F47529" s="34"/>
      <c r="J47529" s="34"/>
      <c r="K47529" s="34"/>
      <c r="L47529" s="34"/>
    </row>
    <row r="47530" spans="6:12" x14ac:dyDescent="0.35">
      <c r="F47530" s="34"/>
      <c r="J47530" s="34"/>
      <c r="K47530" s="34"/>
      <c r="L47530" s="34"/>
    </row>
    <row r="47531" spans="6:12" x14ac:dyDescent="0.35">
      <c r="F47531" s="34"/>
      <c r="J47531" s="34"/>
      <c r="K47531" s="34"/>
      <c r="L47531" s="34"/>
    </row>
    <row r="47532" spans="6:12" x14ac:dyDescent="0.35">
      <c r="F47532" s="34"/>
      <c r="J47532" s="34"/>
      <c r="K47532" s="34"/>
      <c r="L47532" s="34"/>
    </row>
    <row r="47533" spans="6:12" x14ac:dyDescent="0.35">
      <c r="F47533" s="34"/>
      <c r="J47533" s="34"/>
      <c r="K47533" s="34"/>
      <c r="L47533" s="34"/>
    </row>
    <row r="47534" spans="6:12" x14ac:dyDescent="0.35">
      <c r="F47534" s="34"/>
      <c r="J47534" s="34"/>
      <c r="K47534" s="34"/>
      <c r="L47534" s="34"/>
    </row>
    <row r="47535" spans="6:12" x14ac:dyDescent="0.35">
      <c r="F47535" s="34"/>
      <c r="J47535" s="34"/>
      <c r="K47535" s="34"/>
      <c r="L47535" s="34"/>
    </row>
    <row r="47536" spans="6:12" x14ac:dyDescent="0.35">
      <c r="F47536" s="34"/>
      <c r="J47536" s="34"/>
      <c r="K47536" s="34"/>
      <c r="L47536" s="34"/>
    </row>
    <row r="47537" spans="6:12" x14ac:dyDescent="0.35">
      <c r="F47537" s="34"/>
      <c r="J47537" s="34"/>
      <c r="K47537" s="34"/>
      <c r="L47537" s="34"/>
    </row>
    <row r="47538" spans="6:12" x14ac:dyDescent="0.35">
      <c r="F47538" s="34"/>
      <c r="J47538" s="34"/>
      <c r="K47538" s="34"/>
      <c r="L47538" s="34"/>
    </row>
    <row r="47539" spans="6:12" x14ac:dyDescent="0.35">
      <c r="F47539" s="34"/>
      <c r="J47539" s="34"/>
      <c r="K47539" s="34"/>
      <c r="L47539" s="34"/>
    </row>
    <row r="47540" spans="6:12" x14ac:dyDescent="0.35">
      <c r="F47540" s="34"/>
      <c r="J47540" s="34"/>
      <c r="K47540" s="34"/>
      <c r="L47540" s="34"/>
    </row>
    <row r="47541" spans="6:12" x14ac:dyDescent="0.35">
      <c r="F47541" s="34"/>
      <c r="J47541" s="34"/>
      <c r="K47541" s="34"/>
      <c r="L47541" s="34"/>
    </row>
    <row r="47542" spans="6:12" x14ac:dyDescent="0.35">
      <c r="F47542" s="34"/>
      <c r="J47542" s="34"/>
      <c r="K47542" s="34"/>
      <c r="L47542" s="34"/>
    </row>
    <row r="47543" spans="6:12" x14ac:dyDescent="0.35">
      <c r="F47543" s="34"/>
      <c r="J47543" s="34"/>
      <c r="K47543" s="34"/>
      <c r="L47543" s="34"/>
    </row>
    <row r="47544" spans="6:12" x14ac:dyDescent="0.35">
      <c r="F47544" s="34"/>
      <c r="J47544" s="34"/>
      <c r="K47544" s="34"/>
      <c r="L47544" s="34"/>
    </row>
    <row r="47545" spans="6:12" x14ac:dyDescent="0.35">
      <c r="F47545" s="34"/>
      <c r="J47545" s="34"/>
      <c r="K47545" s="34"/>
      <c r="L47545" s="34"/>
    </row>
    <row r="47546" spans="6:12" x14ac:dyDescent="0.35">
      <c r="F47546" s="34"/>
      <c r="J47546" s="34"/>
      <c r="K47546" s="34"/>
      <c r="L47546" s="34"/>
    </row>
    <row r="47547" spans="6:12" x14ac:dyDescent="0.35">
      <c r="F47547" s="34"/>
      <c r="J47547" s="34"/>
      <c r="K47547" s="34"/>
      <c r="L47547" s="34"/>
    </row>
    <row r="47548" spans="6:12" x14ac:dyDescent="0.35">
      <c r="F47548" s="34"/>
      <c r="J47548" s="34"/>
      <c r="K47548" s="34"/>
      <c r="L47548" s="34"/>
    </row>
    <row r="47549" spans="6:12" x14ac:dyDescent="0.35">
      <c r="F47549" s="34"/>
      <c r="J47549" s="34"/>
      <c r="K47549" s="34"/>
      <c r="L47549" s="34"/>
    </row>
    <row r="47550" spans="6:12" x14ac:dyDescent="0.35">
      <c r="F47550" s="34"/>
      <c r="J47550" s="34"/>
      <c r="K47550" s="34"/>
      <c r="L47550" s="34"/>
    </row>
    <row r="47551" spans="6:12" x14ac:dyDescent="0.35">
      <c r="F47551" s="34"/>
      <c r="J47551" s="34"/>
      <c r="K47551" s="34"/>
      <c r="L47551" s="34"/>
    </row>
    <row r="47552" spans="6:12" x14ac:dyDescent="0.35">
      <c r="F47552" s="34"/>
      <c r="J47552" s="34"/>
      <c r="K47552" s="34"/>
      <c r="L47552" s="34"/>
    </row>
    <row r="47553" spans="6:12" x14ac:dyDescent="0.35">
      <c r="F47553" s="34"/>
      <c r="J47553" s="34"/>
      <c r="K47553" s="34"/>
      <c r="L47553" s="34"/>
    </row>
    <row r="47554" spans="6:12" x14ac:dyDescent="0.35">
      <c r="F47554" s="34"/>
      <c r="J47554" s="34"/>
      <c r="K47554" s="34"/>
      <c r="L47554" s="34"/>
    </row>
    <row r="47555" spans="6:12" x14ac:dyDescent="0.35">
      <c r="F47555" s="34"/>
      <c r="J47555" s="34"/>
      <c r="K47555" s="34"/>
      <c r="L47555" s="34"/>
    </row>
    <row r="47556" spans="6:12" x14ac:dyDescent="0.35">
      <c r="F47556" s="34"/>
      <c r="J47556" s="34"/>
      <c r="K47556" s="34"/>
      <c r="L47556" s="34"/>
    </row>
    <row r="47557" spans="6:12" x14ac:dyDescent="0.35">
      <c r="F47557" s="34"/>
      <c r="J47557" s="34"/>
      <c r="K47557" s="34"/>
      <c r="L47557" s="34"/>
    </row>
    <row r="47558" spans="6:12" x14ac:dyDescent="0.35">
      <c r="F47558" s="34"/>
      <c r="J47558" s="34"/>
      <c r="K47558" s="34"/>
      <c r="L47558" s="34"/>
    </row>
    <row r="47559" spans="6:12" x14ac:dyDescent="0.35">
      <c r="F47559" s="34"/>
      <c r="J47559" s="34"/>
      <c r="K47559" s="34"/>
      <c r="L47559" s="34"/>
    </row>
    <row r="47560" spans="6:12" x14ac:dyDescent="0.35">
      <c r="F47560" s="34"/>
      <c r="J47560" s="34"/>
      <c r="K47560" s="34"/>
      <c r="L47560" s="34"/>
    </row>
    <row r="47561" spans="6:12" x14ac:dyDescent="0.35">
      <c r="F47561" s="34"/>
      <c r="J47561" s="34"/>
      <c r="K47561" s="34"/>
      <c r="L47561" s="34"/>
    </row>
    <row r="47562" spans="6:12" x14ac:dyDescent="0.35">
      <c r="F47562" s="34"/>
      <c r="J47562" s="34"/>
      <c r="K47562" s="34"/>
      <c r="L47562" s="34"/>
    </row>
    <row r="47563" spans="6:12" x14ac:dyDescent="0.35">
      <c r="F47563" s="34"/>
      <c r="J47563" s="34"/>
      <c r="K47563" s="34"/>
      <c r="L47563" s="34"/>
    </row>
    <row r="47564" spans="6:12" x14ac:dyDescent="0.35">
      <c r="F47564" s="34"/>
      <c r="J47564" s="34"/>
      <c r="K47564" s="34"/>
      <c r="L47564" s="34"/>
    </row>
    <row r="47565" spans="6:12" x14ac:dyDescent="0.35">
      <c r="F47565" s="34"/>
      <c r="J47565" s="34"/>
      <c r="K47565" s="34"/>
      <c r="L47565" s="34"/>
    </row>
    <row r="47566" spans="6:12" x14ac:dyDescent="0.35">
      <c r="F47566" s="34"/>
      <c r="J47566" s="34"/>
      <c r="K47566" s="34"/>
      <c r="L47566" s="34"/>
    </row>
    <row r="47567" spans="6:12" x14ac:dyDescent="0.35">
      <c r="F47567" s="34"/>
      <c r="J47567" s="34"/>
      <c r="K47567" s="34"/>
      <c r="L47567" s="34"/>
    </row>
    <row r="47568" spans="6:12" x14ac:dyDescent="0.35">
      <c r="F47568" s="34"/>
      <c r="J47568" s="34"/>
      <c r="K47568" s="34"/>
      <c r="L47568" s="34"/>
    </row>
    <row r="47569" spans="6:12" x14ac:dyDescent="0.35">
      <c r="F47569" s="34"/>
      <c r="J47569" s="34"/>
      <c r="K47569" s="34"/>
      <c r="L47569" s="34"/>
    </row>
    <row r="47570" spans="6:12" x14ac:dyDescent="0.35">
      <c r="F47570" s="34"/>
      <c r="J47570" s="34"/>
      <c r="K47570" s="34"/>
      <c r="L47570" s="34"/>
    </row>
    <row r="47571" spans="6:12" x14ac:dyDescent="0.35">
      <c r="F47571" s="34"/>
      <c r="J47571" s="34"/>
      <c r="K47571" s="34"/>
      <c r="L47571" s="34"/>
    </row>
    <row r="47572" spans="6:12" x14ac:dyDescent="0.35">
      <c r="F47572" s="34"/>
      <c r="J47572" s="34"/>
      <c r="K47572" s="34"/>
      <c r="L47572" s="34"/>
    </row>
    <row r="47573" spans="6:12" x14ac:dyDescent="0.35">
      <c r="F47573" s="34"/>
      <c r="J47573" s="34"/>
      <c r="K47573" s="34"/>
      <c r="L47573" s="34"/>
    </row>
    <row r="47574" spans="6:12" x14ac:dyDescent="0.35">
      <c r="F47574" s="34"/>
      <c r="J47574" s="34"/>
      <c r="K47574" s="34"/>
      <c r="L47574" s="34"/>
    </row>
    <row r="47575" spans="6:12" x14ac:dyDescent="0.35">
      <c r="F47575" s="34"/>
      <c r="J47575" s="34"/>
      <c r="K47575" s="34"/>
      <c r="L47575" s="34"/>
    </row>
    <row r="47576" spans="6:12" x14ac:dyDescent="0.35">
      <c r="F47576" s="34"/>
      <c r="J47576" s="34"/>
      <c r="K47576" s="34"/>
      <c r="L47576" s="34"/>
    </row>
    <row r="47577" spans="6:12" x14ac:dyDescent="0.35">
      <c r="F47577" s="34"/>
      <c r="J47577" s="34"/>
      <c r="K47577" s="34"/>
      <c r="L47577" s="34"/>
    </row>
    <row r="47578" spans="6:12" x14ac:dyDescent="0.35">
      <c r="F47578" s="34"/>
      <c r="J47578" s="34"/>
      <c r="K47578" s="34"/>
      <c r="L47578" s="34"/>
    </row>
    <row r="47579" spans="6:12" x14ac:dyDescent="0.35">
      <c r="F47579" s="34"/>
      <c r="J47579" s="34"/>
      <c r="K47579" s="34"/>
      <c r="L47579" s="34"/>
    </row>
    <row r="47580" spans="6:12" x14ac:dyDescent="0.35">
      <c r="F47580" s="34"/>
      <c r="J47580" s="34"/>
      <c r="K47580" s="34"/>
      <c r="L47580" s="34"/>
    </row>
    <row r="47581" spans="6:12" x14ac:dyDescent="0.35">
      <c r="F47581" s="34"/>
      <c r="J47581" s="34"/>
      <c r="K47581" s="34"/>
      <c r="L47581" s="34"/>
    </row>
    <row r="47582" spans="6:12" x14ac:dyDescent="0.35">
      <c r="F47582" s="34"/>
      <c r="J47582" s="34"/>
      <c r="K47582" s="34"/>
      <c r="L47582" s="34"/>
    </row>
    <row r="47583" spans="6:12" x14ac:dyDescent="0.35">
      <c r="F47583" s="34"/>
      <c r="J47583" s="34"/>
      <c r="K47583" s="34"/>
      <c r="L47583" s="34"/>
    </row>
    <row r="47584" spans="6:12" x14ac:dyDescent="0.35">
      <c r="F47584" s="34"/>
      <c r="J47584" s="34"/>
      <c r="K47584" s="34"/>
      <c r="L47584" s="34"/>
    </row>
    <row r="47585" spans="6:12" x14ac:dyDescent="0.35">
      <c r="F47585" s="34"/>
      <c r="J47585" s="34"/>
      <c r="K47585" s="34"/>
      <c r="L47585" s="34"/>
    </row>
    <row r="47586" spans="6:12" x14ac:dyDescent="0.35">
      <c r="F47586" s="34"/>
      <c r="J47586" s="34"/>
      <c r="K47586" s="34"/>
      <c r="L47586" s="34"/>
    </row>
    <row r="47587" spans="6:12" x14ac:dyDescent="0.35">
      <c r="F47587" s="34"/>
      <c r="J47587" s="34"/>
      <c r="K47587" s="34"/>
      <c r="L47587" s="34"/>
    </row>
    <row r="47588" spans="6:12" x14ac:dyDescent="0.35">
      <c r="F47588" s="34"/>
      <c r="J47588" s="34"/>
      <c r="K47588" s="34"/>
      <c r="L47588" s="34"/>
    </row>
    <row r="47589" spans="6:12" x14ac:dyDescent="0.35">
      <c r="F47589" s="34"/>
      <c r="J47589" s="34"/>
      <c r="K47589" s="34"/>
      <c r="L47589" s="34"/>
    </row>
    <row r="47590" spans="6:12" x14ac:dyDescent="0.35">
      <c r="F47590" s="34"/>
      <c r="J47590" s="34"/>
      <c r="K47590" s="34"/>
      <c r="L47590" s="34"/>
    </row>
    <row r="47591" spans="6:12" x14ac:dyDescent="0.35">
      <c r="F47591" s="34"/>
      <c r="J47591" s="34"/>
      <c r="K47591" s="34"/>
      <c r="L47591" s="34"/>
    </row>
    <row r="47592" spans="6:12" x14ac:dyDescent="0.35">
      <c r="F47592" s="34"/>
      <c r="J47592" s="34"/>
      <c r="K47592" s="34"/>
      <c r="L47592" s="34"/>
    </row>
    <row r="47593" spans="6:12" x14ac:dyDescent="0.35">
      <c r="F47593" s="34"/>
      <c r="J47593" s="34"/>
      <c r="K47593" s="34"/>
      <c r="L47593" s="34"/>
    </row>
    <row r="47594" spans="6:12" x14ac:dyDescent="0.35">
      <c r="F47594" s="34"/>
      <c r="J47594" s="34"/>
      <c r="K47594" s="34"/>
      <c r="L47594" s="34"/>
    </row>
    <row r="47595" spans="6:12" x14ac:dyDescent="0.35">
      <c r="F47595" s="34"/>
      <c r="J47595" s="34"/>
      <c r="K47595" s="34"/>
      <c r="L47595" s="34"/>
    </row>
    <row r="47596" spans="6:12" x14ac:dyDescent="0.35">
      <c r="F47596" s="34"/>
      <c r="J47596" s="34"/>
      <c r="K47596" s="34"/>
      <c r="L47596" s="34"/>
    </row>
    <row r="47597" spans="6:12" x14ac:dyDescent="0.35">
      <c r="F47597" s="34"/>
      <c r="J47597" s="34"/>
      <c r="K47597" s="34"/>
      <c r="L47597" s="34"/>
    </row>
    <row r="47598" spans="6:12" x14ac:dyDescent="0.35">
      <c r="F47598" s="34"/>
      <c r="J47598" s="34"/>
      <c r="K47598" s="34"/>
      <c r="L47598" s="34"/>
    </row>
    <row r="47599" spans="6:12" x14ac:dyDescent="0.35">
      <c r="F47599" s="34"/>
      <c r="J47599" s="34"/>
      <c r="K47599" s="34"/>
      <c r="L47599" s="34"/>
    </row>
    <row r="47600" spans="6:12" x14ac:dyDescent="0.35">
      <c r="F47600" s="34"/>
      <c r="J47600" s="34"/>
      <c r="K47600" s="34"/>
      <c r="L47600" s="34"/>
    </row>
    <row r="47601" spans="6:12" x14ac:dyDescent="0.35">
      <c r="F47601" s="34"/>
      <c r="J47601" s="34"/>
      <c r="K47601" s="34"/>
      <c r="L47601" s="34"/>
    </row>
    <row r="47602" spans="6:12" x14ac:dyDescent="0.35">
      <c r="F47602" s="34"/>
      <c r="J47602" s="34"/>
      <c r="K47602" s="34"/>
      <c r="L47602" s="34"/>
    </row>
    <row r="47603" spans="6:12" x14ac:dyDescent="0.35">
      <c r="F47603" s="34"/>
      <c r="J47603" s="34"/>
      <c r="K47603" s="34"/>
      <c r="L47603" s="34"/>
    </row>
    <row r="47604" spans="6:12" x14ac:dyDescent="0.35">
      <c r="F47604" s="34"/>
      <c r="J47604" s="34"/>
      <c r="K47604" s="34"/>
      <c r="L47604" s="34"/>
    </row>
    <row r="47605" spans="6:12" x14ac:dyDescent="0.35">
      <c r="F47605" s="34"/>
      <c r="J47605" s="34"/>
      <c r="K47605" s="34"/>
      <c r="L47605" s="34"/>
    </row>
    <row r="47606" spans="6:12" x14ac:dyDescent="0.35">
      <c r="F47606" s="34"/>
      <c r="J47606" s="34"/>
      <c r="K47606" s="34"/>
      <c r="L47606" s="34"/>
    </row>
    <row r="47607" spans="6:12" x14ac:dyDescent="0.35">
      <c r="F47607" s="34"/>
      <c r="J47607" s="34"/>
      <c r="K47607" s="34"/>
      <c r="L47607" s="34"/>
    </row>
    <row r="47608" spans="6:12" x14ac:dyDescent="0.35">
      <c r="F47608" s="34"/>
      <c r="J47608" s="34"/>
      <c r="K47608" s="34"/>
      <c r="L47608" s="34"/>
    </row>
    <row r="47609" spans="6:12" x14ac:dyDescent="0.35">
      <c r="F47609" s="34"/>
      <c r="J47609" s="34"/>
      <c r="K47609" s="34"/>
      <c r="L47609" s="34"/>
    </row>
    <row r="47610" spans="6:12" x14ac:dyDescent="0.35">
      <c r="F47610" s="34"/>
      <c r="J47610" s="34"/>
      <c r="K47610" s="34"/>
      <c r="L47610" s="34"/>
    </row>
    <row r="47611" spans="6:12" x14ac:dyDescent="0.35">
      <c r="F47611" s="34"/>
      <c r="J47611" s="34"/>
      <c r="K47611" s="34"/>
      <c r="L47611" s="34"/>
    </row>
    <row r="47612" spans="6:12" x14ac:dyDescent="0.35">
      <c r="F47612" s="34"/>
      <c r="J47612" s="34"/>
      <c r="K47612" s="34"/>
      <c r="L47612" s="34"/>
    </row>
    <row r="47613" spans="6:12" x14ac:dyDescent="0.35">
      <c r="F47613" s="34"/>
      <c r="J47613" s="34"/>
      <c r="K47613" s="34"/>
      <c r="L47613" s="34"/>
    </row>
    <row r="47614" spans="6:12" x14ac:dyDescent="0.35">
      <c r="F47614" s="34"/>
      <c r="J47614" s="34"/>
      <c r="K47614" s="34"/>
      <c r="L47614" s="34"/>
    </row>
    <row r="47615" spans="6:12" x14ac:dyDescent="0.35">
      <c r="F47615" s="34"/>
      <c r="J47615" s="34"/>
      <c r="K47615" s="34"/>
      <c r="L47615" s="34"/>
    </row>
    <row r="47616" spans="6:12" x14ac:dyDescent="0.35">
      <c r="F47616" s="34"/>
      <c r="J47616" s="34"/>
      <c r="K47616" s="34"/>
      <c r="L47616" s="34"/>
    </row>
    <row r="47617" spans="6:12" x14ac:dyDescent="0.35">
      <c r="F47617" s="34"/>
      <c r="J47617" s="34"/>
      <c r="K47617" s="34"/>
      <c r="L47617" s="34"/>
    </row>
    <row r="47618" spans="6:12" x14ac:dyDescent="0.35">
      <c r="F47618" s="34"/>
      <c r="J47618" s="34"/>
      <c r="K47618" s="34"/>
      <c r="L47618" s="34"/>
    </row>
    <row r="47619" spans="6:12" x14ac:dyDescent="0.35">
      <c r="F47619" s="34"/>
      <c r="J47619" s="34"/>
      <c r="K47619" s="34"/>
      <c r="L47619" s="34"/>
    </row>
    <row r="47620" spans="6:12" x14ac:dyDescent="0.35">
      <c r="F47620" s="34"/>
      <c r="J47620" s="34"/>
      <c r="K47620" s="34"/>
      <c r="L47620" s="34"/>
    </row>
    <row r="47621" spans="6:12" x14ac:dyDescent="0.35">
      <c r="F47621" s="34"/>
      <c r="J47621" s="34"/>
      <c r="K47621" s="34"/>
      <c r="L47621" s="34"/>
    </row>
    <row r="47622" spans="6:12" x14ac:dyDescent="0.35">
      <c r="F47622" s="34"/>
      <c r="J47622" s="34"/>
      <c r="K47622" s="34"/>
      <c r="L47622" s="34"/>
    </row>
    <row r="47623" spans="6:12" x14ac:dyDescent="0.35">
      <c r="F47623" s="34"/>
      <c r="J47623" s="34"/>
      <c r="K47623" s="34"/>
      <c r="L47623" s="34"/>
    </row>
    <row r="47624" spans="6:12" x14ac:dyDescent="0.35">
      <c r="F47624" s="34"/>
      <c r="J47624" s="34"/>
      <c r="K47624" s="34"/>
      <c r="L47624" s="34"/>
    </row>
    <row r="47625" spans="6:12" x14ac:dyDescent="0.35">
      <c r="F47625" s="34"/>
      <c r="J47625" s="34"/>
      <c r="K47625" s="34"/>
      <c r="L47625" s="34"/>
    </row>
    <row r="47626" spans="6:12" x14ac:dyDescent="0.35">
      <c r="F47626" s="34"/>
      <c r="J47626" s="34"/>
      <c r="K47626" s="34"/>
      <c r="L47626" s="34"/>
    </row>
    <row r="47627" spans="6:12" x14ac:dyDescent="0.35">
      <c r="F47627" s="34"/>
      <c r="J47627" s="34"/>
      <c r="K47627" s="34"/>
      <c r="L47627" s="34"/>
    </row>
    <row r="47628" spans="6:12" x14ac:dyDescent="0.35">
      <c r="F47628" s="34"/>
      <c r="J47628" s="34"/>
      <c r="K47628" s="34"/>
      <c r="L47628" s="34"/>
    </row>
    <row r="47629" spans="6:12" x14ac:dyDescent="0.35">
      <c r="F47629" s="34"/>
      <c r="J47629" s="34"/>
      <c r="K47629" s="34"/>
      <c r="L47629" s="34"/>
    </row>
    <row r="47630" spans="6:12" x14ac:dyDescent="0.35">
      <c r="F47630" s="34"/>
      <c r="J47630" s="34"/>
      <c r="K47630" s="34"/>
      <c r="L47630" s="34"/>
    </row>
    <row r="47631" spans="6:12" x14ac:dyDescent="0.35">
      <c r="F47631" s="34"/>
      <c r="J47631" s="34"/>
      <c r="K47631" s="34"/>
      <c r="L47631" s="34"/>
    </row>
    <row r="47632" spans="6:12" x14ac:dyDescent="0.35">
      <c r="F47632" s="34"/>
      <c r="J47632" s="34"/>
      <c r="K47632" s="34"/>
      <c r="L47632" s="34"/>
    </row>
    <row r="47633" spans="6:12" x14ac:dyDescent="0.35">
      <c r="F47633" s="34"/>
      <c r="J47633" s="34"/>
      <c r="K47633" s="34"/>
      <c r="L47633" s="34"/>
    </row>
    <row r="47634" spans="6:12" x14ac:dyDescent="0.35">
      <c r="F47634" s="34"/>
      <c r="J47634" s="34"/>
      <c r="K47634" s="34"/>
      <c r="L47634" s="34"/>
    </row>
    <row r="47635" spans="6:12" x14ac:dyDescent="0.35">
      <c r="F47635" s="34"/>
      <c r="J47635" s="34"/>
      <c r="K47635" s="34"/>
      <c r="L47635" s="34"/>
    </row>
    <row r="47636" spans="6:12" x14ac:dyDescent="0.35">
      <c r="F47636" s="34"/>
      <c r="J47636" s="34"/>
      <c r="K47636" s="34"/>
      <c r="L47636" s="34"/>
    </row>
    <row r="47637" spans="6:12" x14ac:dyDescent="0.35">
      <c r="F47637" s="34"/>
      <c r="J47637" s="34"/>
      <c r="K47637" s="34"/>
      <c r="L47637" s="34"/>
    </row>
    <row r="47638" spans="6:12" x14ac:dyDescent="0.35">
      <c r="F47638" s="34"/>
      <c r="J47638" s="34"/>
      <c r="K47638" s="34"/>
      <c r="L47638" s="34"/>
    </row>
    <row r="47639" spans="6:12" x14ac:dyDescent="0.35">
      <c r="F47639" s="34"/>
      <c r="J47639" s="34"/>
      <c r="K47639" s="34"/>
      <c r="L47639" s="34"/>
    </row>
    <row r="47640" spans="6:12" x14ac:dyDescent="0.35">
      <c r="F47640" s="34"/>
      <c r="J47640" s="34"/>
      <c r="K47640" s="34"/>
      <c r="L47640" s="34"/>
    </row>
    <row r="47641" spans="6:12" x14ac:dyDescent="0.35">
      <c r="F47641" s="34"/>
      <c r="J47641" s="34"/>
      <c r="K47641" s="34"/>
      <c r="L47641" s="34"/>
    </row>
    <row r="47642" spans="6:12" x14ac:dyDescent="0.35">
      <c r="F47642" s="34"/>
      <c r="J47642" s="34"/>
      <c r="K47642" s="34"/>
      <c r="L47642" s="34"/>
    </row>
    <row r="47643" spans="6:12" x14ac:dyDescent="0.35">
      <c r="F47643" s="34"/>
      <c r="J47643" s="34"/>
      <c r="K47643" s="34"/>
      <c r="L47643" s="34"/>
    </row>
    <row r="47644" spans="6:12" x14ac:dyDescent="0.35">
      <c r="F47644" s="34"/>
      <c r="J47644" s="34"/>
      <c r="K47644" s="34"/>
      <c r="L47644" s="34"/>
    </row>
    <row r="47645" spans="6:12" x14ac:dyDescent="0.35">
      <c r="F47645" s="34"/>
      <c r="J47645" s="34"/>
      <c r="K47645" s="34"/>
      <c r="L47645" s="34"/>
    </row>
    <row r="47646" spans="6:12" x14ac:dyDescent="0.35">
      <c r="F47646" s="34"/>
      <c r="J47646" s="34"/>
      <c r="K47646" s="34"/>
      <c r="L47646" s="34"/>
    </row>
    <row r="47647" spans="6:12" x14ac:dyDescent="0.35">
      <c r="F47647" s="34"/>
      <c r="J47647" s="34"/>
      <c r="K47647" s="34"/>
      <c r="L47647" s="34"/>
    </row>
    <row r="47648" spans="6:12" x14ac:dyDescent="0.35">
      <c r="F47648" s="34"/>
      <c r="J47648" s="34"/>
      <c r="K47648" s="34"/>
      <c r="L47648" s="34"/>
    </row>
    <row r="47649" spans="6:12" x14ac:dyDescent="0.35">
      <c r="F47649" s="34"/>
      <c r="J47649" s="34"/>
      <c r="K47649" s="34"/>
      <c r="L47649" s="34"/>
    </row>
    <row r="47650" spans="6:12" x14ac:dyDescent="0.35">
      <c r="F47650" s="34"/>
      <c r="J47650" s="34"/>
      <c r="K47650" s="34"/>
      <c r="L47650" s="34"/>
    </row>
    <row r="47651" spans="6:12" x14ac:dyDescent="0.35">
      <c r="F47651" s="34"/>
      <c r="J47651" s="34"/>
      <c r="K47651" s="34"/>
      <c r="L47651" s="34"/>
    </row>
    <row r="47652" spans="6:12" x14ac:dyDescent="0.35">
      <c r="F47652" s="34"/>
      <c r="J47652" s="34"/>
      <c r="K47652" s="34"/>
      <c r="L47652" s="34"/>
    </row>
    <row r="47653" spans="6:12" x14ac:dyDescent="0.35">
      <c r="F47653" s="34"/>
      <c r="J47653" s="34"/>
      <c r="K47653" s="34"/>
      <c r="L47653" s="34"/>
    </row>
    <row r="47654" spans="6:12" x14ac:dyDescent="0.35">
      <c r="F47654" s="34"/>
      <c r="J47654" s="34"/>
      <c r="K47654" s="34"/>
      <c r="L47654" s="34"/>
    </row>
    <row r="47655" spans="6:12" x14ac:dyDescent="0.35">
      <c r="F47655" s="34"/>
      <c r="J47655" s="34"/>
      <c r="K47655" s="34"/>
      <c r="L47655" s="34"/>
    </row>
    <row r="47656" spans="6:12" x14ac:dyDescent="0.35">
      <c r="F47656" s="34"/>
      <c r="J47656" s="34"/>
      <c r="K47656" s="34"/>
      <c r="L47656" s="34"/>
    </row>
    <row r="47657" spans="6:12" x14ac:dyDescent="0.35">
      <c r="F47657" s="34"/>
      <c r="J47657" s="34"/>
      <c r="K47657" s="34"/>
      <c r="L47657" s="34"/>
    </row>
    <row r="47658" spans="6:12" x14ac:dyDescent="0.35">
      <c r="F47658" s="34"/>
      <c r="J47658" s="34"/>
      <c r="K47658" s="34"/>
      <c r="L47658" s="34"/>
    </row>
    <row r="47659" spans="6:12" x14ac:dyDescent="0.35">
      <c r="F47659" s="34"/>
      <c r="J47659" s="34"/>
      <c r="K47659" s="34"/>
      <c r="L47659" s="34"/>
    </row>
    <row r="47660" spans="6:12" x14ac:dyDescent="0.35">
      <c r="F47660" s="34"/>
      <c r="J47660" s="34"/>
      <c r="K47660" s="34"/>
      <c r="L47660" s="34"/>
    </row>
    <row r="47661" spans="6:12" x14ac:dyDescent="0.35">
      <c r="F47661" s="34"/>
      <c r="J47661" s="34"/>
      <c r="K47661" s="34"/>
      <c r="L47661" s="34"/>
    </row>
    <row r="47662" spans="6:12" x14ac:dyDescent="0.35">
      <c r="F47662" s="34"/>
      <c r="J47662" s="34"/>
      <c r="K47662" s="34"/>
      <c r="L47662" s="34"/>
    </row>
    <row r="47663" spans="6:12" x14ac:dyDescent="0.35">
      <c r="F47663" s="34"/>
      <c r="J47663" s="34"/>
      <c r="K47663" s="34"/>
      <c r="L47663" s="34"/>
    </row>
    <row r="47664" spans="6:12" x14ac:dyDescent="0.35">
      <c r="F47664" s="34"/>
      <c r="J47664" s="34"/>
      <c r="K47664" s="34"/>
      <c r="L47664" s="34"/>
    </row>
    <row r="47665" spans="6:12" x14ac:dyDescent="0.35">
      <c r="F47665" s="34"/>
      <c r="J47665" s="34"/>
      <c r="K47665" s="34"/>
      <c r="L47665" s="34"/>
    </row>
    <row r="47666" spans="6:12" x14ac:dyDescent="0.35">
      <c r="F47666" s="34"/>
      <c r="J47666" s="34"/>
      <c r="K47666" s="34"/>
      <c r="L47666" s="34"/>
    </row>
    <row r="47667" spans="6:12" x14ac:dyDescent="0.35">
      <c r="F47667" s="34"/>
      <c r="J47667" s="34"/>
      <c r="K47667" s="34"/>
      <c r="L47667" s="34"/>
    </row>
    <row r="47668" spans="6:12" x14ac:dyDescent="0.35">
      <c r="F47668" s="34"/>
      <c r="J47668" s="34"/>
      <c r="K47668" s="34"/>
      <c r="L47668" s="34"/>
    </row>
    <row r="47669" spans="6:12" x14ac:dyDescent="0.35">
      <c r="F47669" s="34"/>
      <c r="J47669" s="34"/>
      <c r="K47669" s="34"/>
      <c r="L47669" s="34"/>
    </row>
    <row r="47670" spans="6:12" x14ac:dyDescent="0.35">
      <c r="F47670" s="34"/>
      <c r="J47670" s="34"/>
      <c r="K47670" s="34"/>
      <c r="L47670" s="34"/>
    </row>
    <row r="47671" spans="6:12" x14ac:dyDescent="0.35">
      <c r="F47671" s="34"/>
      <c r="J47671" s="34"/>
      <c r="K47671" s="34"/>
      <c r="L47671" s="34"/>
    </row>
    <row r="47672" spans="6:12" x14ac:dyDescent="0.35">
      <c r="F47672" s="34"/>
      <c r="J47672" s="34"/>
      <c r="K47672" s="34"/>
      <c r="L47672" s="34"/>
    </row>
    <row r="47673" spans="6:12" x14ac:dyDescent="0.35">
      <c r="F47673" s="34"/>
      <c r="J47673" s="34"/>
      <c r="K47673" s="34"/>
      <c r="L47673" s="34"/>
    </row>
    <row r="47674" spans="6:12" x14ac:dyDescent="0.35">
      <c r="F47674" s="34"/>
      <c r="J47674" s="34"/>
      <c r="K47674" s="34"/>
      <c r="L47674" s="34"/>
    </row>
    <row r="47675" spans="6:12" x14ac:dyDescent="0.35">
      <c r="F47675" s="34"/>
      <c r="J47675" s="34"/>
      <c r="K47675" s="34"/>
      <c r="L47675" s="34"/>
    </row>
    <row r="47676" spans="6:12" x14ac:dyDescent="0.35">
      <c r="F47676" s="34"/>
      <c r="J47676" s="34"/>
      <c r="K47676" s="34"/>
      <c r="L47676" s="34"/>
    </row>
    <row r="47677" spans="6:12" x14ac:dyDescent="0.35">
      <c r="F47677" s="34"/>
      <c r="J47677" s="34"/>
      <c r="K47677" s="34"/>
      <c r="L47677" s="34"/>
    </row>
    <row r="47678" spans="6:12" x14ac:dyDescent="0.35">
      <c r="F47678" s="34"/>
      <c r="J47678" s="34"/>
      <c r="K47678" s="34"/>
      <c r="L47678" s="34"/>
    </row>
    <row r="47679" spans="6:12" x14ac:dyDescent="0.35">
      <c r="F47679" s="34"/>
      <c r="J47679" s="34"/>
      <c r="K47679" s="34"/>
      <c r="L47679" s="34"/>
    </row>
    <row r="47680" spans="6:12" x14ac:dyDescent="0.35">
      <c r="F47680" s="34"/>
      <c r="J47680" s="34"/>
      <c r="K47680" s="34"/>
      <c r="L47680" s="34"/>
    </row>
    <row r="47681" spans="6:12" x14ac:dyDescent="0.35">
      <c r="F47681" s="34"/>
      <c r="J47681" s="34"/>
      <c r="K47681" s="34"/>
      <c r="L47681" s="34"/>
    </row>
    <row r="47682" spans="6:12" x14ac:dyDescent="0.35">
      <c r="F47682" s="34"/>
      <c r="J47682" s="34"/>
      <c r="K47682" s="34"/>
      <c r="L47682" s="34"/>
    </row>
    <row r="47683" spans="6:12" x14ac:dyDescent="0.35">
      <c r="F47683" s="34"/>
      <c r="J47683" s="34"/>
      <c r="K47683" s="34"/>
      <c r="L47683" s="34"/>
    </row>
    <row r="47684" spans="6:12" x14ac:dyDescent="0.35">
      <c r="F47684" s="34"/>
      <c r="J47684" s="34"/>
      <c r="K47684" s="34"/>
      <c r="L47684" s="34"/>
    </row>
    <row r="47685" spans="6:12" x14ac:dyDescent="0.35">
      <c r="F47685" s="34"/>
      <c r="J47685" s="34"/>
      <c r="K47685" s="34"/>
      <c r="L47685" s="34"/>
    </row>
    <row r="47686" spans="6:12" x14ac:dyDescent="0.35">
      <c r="F47686" s="34"/>
      <c r="J47686" s="34"/>
      <c r="K47686" s="34"/>
      <c r="L47686" s="34"/>
    </row>
    <row r="47687" spans="6:12" x14ac:dyDescent="0.35">
      <c r="F47687" s="34"/>
      <c r="J47687" s="34"/>
      <c r="K47687" s="34"/>
      <c r="L47687" s="34"/>
    </row>
    <row r="47688" spans="6:12" x14ac:dyDescent="0.35">
      <c r="F47688" s="34"/>
      <c r="J47688" s="34"/>
      <c r="K47688" s="34"/>
      <c r="L47688" s="34"/>
    </row>
    <row r="47689" spans="6:12" x14ac:dyDescent="0.35">
      <c r="F47689" s="34"/>
      <c r="J47689" s="34"/>
      <c r="K47689" s="34"/>
      <c r="L47689" s="34"/>
    </row>
    <row r="47690" spans="6:12" x14ac:dyDescent="0.35">
      <c r="F47690" s="34"/>
      <c r="J47690" s="34"/>
      <c r="K47690" s="34"/>
      <c r="L47690" s="34"/>
    </row>
    <row r="47691" spans="6:12" x14ac:dyDescent="0.35">
      <c r="F47691" s="34"/>
      <c r="J47691" s="34"/>
      <c r="K47691" s="34"/>
      <c r="L47691" s="34"/>
    </row>
    <row r="47692" spans="6:12" x14ac:dyDescent="0.35">
      <c r="F47692" s="34"/>
      <c r="J47692" s="34"/>
      <c r="K47692" s="34"/>
      <c r="L47692" s="34"/>
    </row>
    <row r="47693" spans="6:12" x14ac:dyDescent="0.35">
      <c r="F47693" s="34"/>
      <c r="J47693" s="34"/>
      <c r="K47693" s="34"/>
      <c r="L47693" s="34"/>
    </row>
    <row r="47694" spans="6:12" x14ac:dyDescent="0.35">
      <c r="F47694" s="34"/>
      <c r="J47694" s="34"/>
      <c r="K47694" s="34"/>
      <c r="L47694" s="34"/>
    </row>
    <row r="47695" spans="6:12" x14ac:dyDescent="0.35">
      <c r="F47695" s="34"/>
      <c r="J47695" s="34"/>
      <c r="K47695" s="34"/>
      <c r="L47695" s="34"/>
    </row>
    <row r="47696" spans="6:12" x14ac:dyDescent="0.35">
      <c r="F47696" s="34"/>
      <c r="J47696" s="34"/>
      <c r="K47696" s="34"/>
      <c r="L47696" s="34"/>
    </row>
    <row r="47697" spans="6:12" x14ac:dyDescent="0.35">
      <c r="F47697" s="34"/>
      <c r="J47697" s="34"/>
      <c r="K47697" s="34"/>
      <c r="L47697" s="34"/>
    </row>
    <row r="47698" spans="6:12" x14ac:dyDescent="0.35">
      <c r="F47698" s="34"/>
      <c r="J47698" s="34"/>
      <c r="K47698" s="34"/>
      <c r="L47698" s="34"/>
    </row>
    <row r="47699" spans="6:12" x14ac:dyDescent="0.35">
      <c r="F47699" s="34"/>
      <c r="J47699" s="34"/>
      <c r="K47699" s="34"/>
      <c r="L47699" s="34"/>
    </row>
    <row r="47700" spans="6:12" x14ac:dyDescent="0.35">
      <c r="F47700" s="34"/>
      <c r="J47700" s="34"/>
      <c r="K47700" s="34"/>
      <c r="L47700" s="34"/>
    </row>
    <row r="47701" spans="6:12" x14ac:dyDescent="0.35">
      <c r="F47701" s="34"/>
      <c r="J47701" s="34"/>
      <c r="K47701" s="34"/>
      <c r="L47701" s="34"/>
    </row>
    <row r="47702" spans="6:12" x14ac:dyDescent="0.35">
      <c r="F47702" s="34"/>
      <c r="J47702" s="34"/>
      <c r="K47702" s="34"/>
      <c r="L47702" s="34"/>
    </row>
    <row r="47703" spans="6:12" x14ac:dyDescent="0.35">
      <c r="F47703" s="34"/>
      <c r="J47703" s="34"/>
      <c r="K47703" s="34"/>
      <c r="L47703" s="34"/>
    </row>
    <row r="47704" spans="6:12" x14ac:dyDescent="0.35">
      <c r="F47704" s="34"/>
      <c r="J47704" s="34"/>
      <c r="K47704" s="34"/>
      <c r="L47704" s="34"/>
    </row>
    <row r="47705" spans="6:12" x14ac:dyDescent="0.35">
      <c r="F47705" s="34"/>
      <c r="J47705" s="34"/>
      <c r="K47705" s="34"/>
      <c r="L47705" s="34"/>
    </row>
    <row r="47706" spans="6:12" x14ac:dyDescent="0.35">
      <c r="F47706" s="34"/>
      <c r="J47706" s="34"/>
      <c r="K47706" s="34"/>
      <c r="L47706" s="34"/>
    </row>
    <row r="47707" spans="6:12" x14ac:dyDescent="0.35">
      <c r="F47707" s="34"/>
      <c r="J47707" s="34"/>
      <c r="K47707" s="34"/>
      <c r="L47707" s="34"/>
    </row>
    <row r="47708" spans="6:12" x14ac:dyDescent="0.35">
      <c r="F47708" s="34"/>
      <c r="J47708" s="34"/>
      <c r="K47708" s="34"/>
      <c r="L47708" s="34"/>
    </row>
    <row r="47709" spans="6:12" x14ac:dyDescent="0.35">
      <c r="F47709" s="34"/>
      <c r="J47709" s="34"/>
      <c r="K47709" s="34"/>
      <c r="L47709" s="34"/>
    </row>
    <row r="47710" spans="6:12" x14ac:dyDescent="0.35">
      <c r="F47710" s="34"/>
      <c r="J47710" s="34"/>
      <c r="K47710" s="34"/>
      <c r="L47710" s="34"/>
    </row>
    <row r="47711" spans="6:12" x14ac:dyDescent="0.35">
      <c r="F47711" s="34"/>
      <c r="J47711" s="34"/>
      <c r="K47711" s="34"/>
      <c r="L47711" s="34"/>
    </row>
    <row r="47712" spans="6:12" x14ac:dyDescent="0.35">
      <c r="F47712" s="34"/>
      <c r="J47712" s="34"/>
      <c r="K47712" s="34"/>
      <c r="L47712" s="34"/>
    </row>
    <row r="47713" spans="6:12" x14ac:dyDescent="0.35">
      <c r="F47713" s="34"/>
      <c r="J47713" s="34"/>
      <c r="K47713" s="34"/>
      <c r="L47713" s="34"/>
    </row>
    <row r="47714" spans="6:12" x14ac:dyDescent="0.35">
      <c r="F47714" s="34"/>
      <c r="J47714" s="34"/>
      <c r="K47714" s="34"/>
      <c r="L47714" s="34"/>
    </row>
    <row r="47715" spans="6:12" x14ac:dyDescent="0.35">
      <c r="F47715" s="34"/>
      <c r="J47715" s="34"/>
      <c r="K47715" s="34"/>
      <c r="L47715" s="34"/>
    </row>
    <row r="47716" spans="6:12" x14ac:dyDescent="0.35">
      <c r="F47716" s="34"/>
      <c r="J47716" s="34"/>
      <c r="K47716" s="34"/>
      <c r="L47716" s="34"/>
    </row>
    <row r="47717" spans="6:12" x14ac:dyDescent="0.35">
      <c r="F47717" s="34"/>
      <c r="J47717" s="34"/>
      <c r="K47717" s="34"/>
      <c r="L47717" s="34"/>
    </row>
    <row r="47718" spans="6:12" x14ac:dyDescent="0.35">
      <c r="F47718" s="34"/>
      <c r="J47718" s="34"/>
      <c r="K47718" s="34"/>
      <c r="L47718" s="34"/>
    </row>
    <row r="47719" spans="6:12" x14ac:dyDescent="0.35">
      <c r="F47719" s="34"/>
      <c r="J47719" s="34"/>
      <c r="K47719" s="34"/>
      <c r="L47719" s="34"/>
    </row>
    <row r="47720" spans="6:12" x14ac:dyDescent="0.35">
      <c r="F47720" s="34"/>
      <c r="J47720" s="34"/>
      <c r="K47720" s="34"/>
      <c r="L47720" s="34"/>
    </row>
    <row r="47721" spans="6:12" x14ac:dyDescent="0.35">
      <c r="F47721" s="34"/>
      <c r="J47721" s="34"/>
      <c r="K47721" s="34"/>
      <c r="L47721" s="34"/>
    </row>
    <row r="47722" spans="6:12" x14ac:dyDescent="0.35">
      <c r="F47722" s="34"/>
      <c r="J47722" s="34"/>
      <c r="K47722" s="34"/>
      <c r="L47722" s="34"/>
    </row>
    <row r="47723" spans="6:12" x14ac:dyDescent="0.35">
      <c r="F47723" s="34"/>
      <c r="J47723" s="34"/>
      <c r="K47723" s="34"/>
      <c r="L47723" s="34"/>
    </row>
    <row r="47724" spans="6:12" x14ac:dyDescent="0.35">
      <c r="F47724" s="34"/>
      <c r="J47724" s="34"/>
      <c r="K47724" s="34"/>
      <c r="L47724" s="34"/>
    </row>
    <row r="47725" spans="6:12" x14ac:dyDescent="0.35">
      <c r="F47725" s="34"/>
      <c r="J47725" s="34"/>
      <c r="K47725" s="34"/>
      <c r="L47725" s="34"/>
    </row>
    <row r="47726" spans="6:12" x14ac:dyDescent="0.35">
      <c r="F47726" s="34"/>
      <c r="J47726" s="34"/>
      <c r="K47726" s="34"/>
      <c r="L47726" s="34"/>
    </row>
    <row r="47727" spans="6:12" x14ac:dyDescent="0.35">
      <c r="F47727" s="34"/>
      <c r="J47727" s="34"/>
      <c r="K47727" s="34"/>
      <c r="L47727" s="34"/>
    </row>
    <row r="47728" spans="6:12" x14ac:dyDescent="0.35">
      <c r="F47728" s="34"/>
      <c r="J47728" s="34"/>
      <c r="K47728" s="34"/>
      <c r="L47728" s="34"/>
    </row>
    <row r="47729" spans="6:12" x14ac:dyDescent="0.35">
      <c r="F47729" s="34"/>
      <c r="J47729" s="34"/>
      <c r="K47729" s="34"/>
      <c r="L47729" s="34"/>
    </row>
    <row r="47730" spans="6:12" x14ac:dyDescent="0.35">
      <c r="F47730" s="34"/>
      <c r="J47730" s="34"/>
      <c r="K47730" s="34"/>
      <c r="L47730" s="34"/>
    </row>
    <row r="47731" spans="6:12" x14ac:dyDescent="0.35">
      <c r="F47731" s="34"/>
      <c r="J47731" s="34"/>
      <c r="K47731" s="34"/>
      <c r="L47731" s="34"/>
    </row>
    <row r="47732" spans="6:12" x14ac:dyDescent="0.35">
      <c r="F47732" s="34"/>
      <c r="J47732" s="34"/>
      <c r="K47732" s="34"/>
      <c r="L47732" s="34"/>
    </row>
    <row r="47733" spans="6:12" x14ac:dyDescent="0.35">
      <c r="F47733" s="34"/>
      <c r="J47733" s="34"/>
      <c r="K47733" s="34"/>
      <c r="L47733" s="34"/>
    </row>
    <row r="47734" spans="6:12" x14ac:dyDescent="0.35">
      <c r="F47734" s="34"/>
      <c r="J47734" s="34"/>
      <c r="K47734" s="34"/>
      <c r="L47734" s="34"/>
    </row>
    <row r="47735" spans="6:12" x14ac:dyDescent="0.35">
      <c r="F47735" s="34"/>
      <c r="J47735" s="34"/>
      <c r="K47735" s="34"/>
      <c r="L47735" s="34"/>
    </row>
    <row r="47736" spans="6:12" x14ac:dyDescent="0.35">
      <c r="F47736" s="34"/>
      <c r="J47736" s="34"/>
      <c r="K47736" s="34"/>
      <c r="L47736" s="34"/>
    </row>
    <row r="47737" spans="6:12" x14ac:dyDescent="0.35">
      <c r="F47737" s="34"/>
      <c r="J47737" s="34"/>
      <c r="K47737" s="34"/>
      <c r="L47737" s="34"/>
    </row>
    <row r="47738" spans="6:12" x14ac:dyDescent="0.35">
      <c r="F47738" s="34"/>
      <c r="J47738" s="34"/>
      <c r="K47738" s="34"/>
      <c r="L47738" s="34"/>
    </row>
    <row r="47739" spans="6:12" x14ac:dyDescent="0.35">
      <c r="F47739" s="34"/>
      <c r="J47739" s="34"/>
      <c r="K47739" s="34"/>
      <c r="L47739" s="34"/>
    </row>
    <row r="47740" spans="6:12" x14ac:dyDescent="0.35">
      <c r="F47740" s="34"/>
      <c r="J47740" s="34"/>
      <c r="K47740" s="34"/>
      <c r="L47740" s="34"/>
    </row>
    <row r="47741" spans="6:12" x14ac:dyDescent="0.35">
      <c r="F47741" s="34"/>
      <c r="J47741" s="34"/>
      <c r="K47741" s="34"/>
      <c r="L47741" s="34"/>
    </row>
    <row r="47742" spans="6:12" x14ac:dyDescent="0.35">
      <c r="F47742" s="34"/>
      <c r="J47742" s="34"/>
      <c r="K47742" s="34"/>
      <c r="L47742" s="34"/>
    </row>
    <row r="47743" spans="6:12" x14ac:dyDescent="0.35">
      <c r="F47743" s="34"/>
      <c r="J47743" s="34"/>
      <c r="K47743" s="34"/>
      <c r="L47743" s="34"/>
    </row>
    <row r="47744" spans="6:12" x14ac:dyDescent="0.35">
      <c r="F47744" s="34"/>
      <c r="J47744" s="34"/>
      <c r="K47744" s="34"/>
      <c r="L47744" s="34"/>
    </row>
    <row r="47745" spans="6:12" x14ac:dyDescent="0.35">
      <c r="F47745" s="34"/>
      <c r="J47745" s="34"/>
      <c r="K47745" s="34"/>
      <c r="L47745" s="34"/>
    </row>
    <row r="47746" spans="6:12" x14ac:dyDescent="0.35">
      <c r="F47746" s="34"/>
      <c r="J47746" s="34"/>
      <c r="K47746" s="34"/>
      <c r="L47746" s="34"/>
    </row>
    <row r="47747" spans="6:12" x14ac:dyDescent="0.35">
      <c r="F47747" s="34"/>
      <c r="J47747" s="34"/>
      <c r="K47747" s="34"/>
      <c r="L47747" s="34"/>
    </row>
    <row r="47748" spans="6:12" x14ac:dyDescent="0.35">
      <c r="F47748" s="34"/>
      <c r="J47748" s="34"/>
      <c r="K47748" s="34"/>
      <c r="L47748" s="34"/>
    </row>
    <row r="47749" spans="6:12" x14ac:dyDescent="0.35">
      <c r="F47749" s="34"/>
      <c r="J47749" s="34"/>
      <c r="K47749" s="34"/>
      <c r="L47749" s="34"/>
    </row>
    <row r="47750" spans="6:12" x14ac:dyDescent="0.35">
      <c r="F47750" s="34"/>
      <c r="J47750" s="34"/>
      <c r="K47750" s="34"/>
      <c r="L47750" s="34"/>
    </row>
    <row r="47751" spans="6:12" x14ac:dyDescent="0.35">
      <c r="F47751" s="34"/>
      <c r="J47751" s="34"/>
      <c r="K47751" s="34"/>
      <c r="L47751" s="34"/>
    </row>
    <row r="47752" spans="6:12" x14ac:dyDescent="0.35">
      <c r="F47752" s="34"/>
      <c r="J47752" s="34"/>
      <c r="K47752" s="34"/>
      <c r="L47752" s="34"/>
    </row>
    <row r="47753" spans="6:12" x14ac:dyDescent="0.35">
      <c r="F47753" s="34"/>
      <c r="J47753" s="34"/>
      <c r="K47753" s="34"/>
      <c r="L47753" s="34"/>
    </row>
    <row r="47754" spans="6:12" x14ac:dyDescent="0.35">
      <c r="F47754" s="34"/>
      <c r="J47754" s="34"/>
      <c r="K47754" s="34"/>
      <c r="L47754" s="34"/>
    </row>
    <row r="47755" spans="6:12" x14ac:dyDescent="0.35">
      <c r="F47755" s="34"/>
      <c r="J47755" s="34"/>
      <c r="K47755" s="34"/>
      <c r="L47755" s="34"/>
    </row>
    <row r="47756" spans="6:12" x14ac:dyDescent="0.35">
      <c r="F47756" s="34"/>
      <c r="J47756" s="34"/>
      <c r="K47756" s="34"/>
      <c r="L47756" s="34"/>
    </row>
    <row r="47757" spans="6:12" x14ac:dyDescent="0.35">
      <c r="F47757" s="34"/>
      <c r="J47757" s="34"/>
      <c r="K47757" s="34"/>
      <c r="L47757" s="34"/>
    </row>
    <row r="47758" spans="6:12" x14ac:dyDescent="0.35">
      <c r="F47758" s="34"/>
      <c r="J47758" s="34"/>
      <c r="K47758" s="34"/>
      <c r="L47758" s="34"/>
    </row>
    <row r="47759" spans="6:12" x14ac:dyDescent="0.35">
      <c r="F47759" s="34"/>
      <c r="J47759" s="34"/>
      <c r="K47759" s="34"/>
      <c r="L47759" s="34"/>
    </row>
    <row r="47760" spans="6:12" x14ac:dyDescent="0.35">
      <c r="F47760" s="34"/>
      <c r="J47760" s="34"/>
      <c r="K47760" s="34"/>
      <c r="L47760" s="34"/>
    </row>
    <row r="47761" spans="6:12" x14ac:dyDescent="0.35">
      <c r="F47761" s="34"/>
      <c r="J47761" s="34"/>
      <c r="K47761" s="34"/>
      <c r="L47761" s="34"/>
    </row>
    <row r="47762" spans="6:12" x14ac:dyDescent="0.35">
      <c r="F47762" s="34"/>
      <c r="J47762" s="34"/>
      <c r="K47762" s="34"/>
      <c r="L47762" s="34"/>
    </row>
    <row r="47763" spans="6:12" x14ac:dyDescent="0.35">
      <c r="F47763" s="34"/>
      <c r="J47763" s="34"/>
      <c r="K47763" s="34"/>
      <c r="L47763" s="34"/>
    </row>
    <row r="47764" spans="6:12" x14ac:dyDescent="0.35">
      <c r="F47764" s="34"/>
      <c r="J47764" s="34"/>
      <c r="K47764" s="34"/>
      <c r="L47764" s="34"/>
    </row>
    <row r="47765" spans="6:12" x14ac:dyDescent="0.35">
      <c r="F47765" s="34"/>
      <c r="J47765" s="34"/>
      <c r="K47765" s="34"/>
      <c r="L47765" s="34"/>
    </row>
    <row r="47766" spans="6:12" x14ac:dyDescent="0.35">
      <c r="F47766" s="34"/>
      <c r="J47766" s="34"/>
      <c r="K47766" s="34"/>
      <c r="L47766" s="34"/>
    </row>
    <row r="47767" spans="6:12" x14ac:dyDescent="0.35">
      <c r="F47767" s="34"/>
      <c r="J47767" s="34"/>
      <c r="K47767" s="34"/>
      <c r="L47767" s="34"/>
    </row>
    <row r="47768" spans="6:12" x14ac:dyDescent="0.35">
      <c r="F47768" s="34"/>
      <c r="J47768" s="34"/>
      <c r="K47768" s="34"/>
      <c r="L47768" s="34"/>
    </row>
    <row r="47769" spans="6:12" x14ac:dyDescent="0.35">
      <c r="F47769" s="34"/>
      <c r="J47769" s="34"/>
      <c r="K47769" s="34"/>
      <c r="L47769" s="34"/>
    </row>
    <row r="47770" spans="6:12" x14ac:dyDescent="0.35">
      <c r="F47770" s="34"/>
      <c r="J47770" s="34"/>
      <c r="K47770" s="34"/>
      <c r="L47770" s="34"/>
    </row>
    <row r="47771" spans="6:12" x14ac:dyDescent="0.35">
      <c r="F47771" s="34"/>
      <c r="J47771" s="34"/>
      <c r="K47771" s="34"/>
      <c r="L47771" s="34"/>
    </row>
    <row r="47772" spans="6:12" x14ac:dyDescent="0.35">
      <c r="F47772" s="34"/>
      <c r="J47772" s="34"/>
      <c r="K47772" s="34"/>
      <c r="L47772" s="34"/>
    </row>
    <row r="47773" spans="6:12" x14ac:dyDescent="0.35">
      <c r="F47773" s="34"/>
      <c r="J47773" s="34"/>
      <c r="K47773" s="34"/>
      <c r="L47773" s="34"/>
    </row>
    <row r="47774" spans="6:12" x14ac:dyDescent="0.35">
      <c r="F47774" s="34"/>
      <c r="J47774" s="34"/>
      <c r="K47774" s="34"/>
      <c r="L47774" s="34"/>
    </row>
    <row r="47775" spans="6:12" x14ac:dyDescent="0.35">
      <c r="F47775" s="34"/>
      <c r="J47775" s="34"/>
      <c r="K47775" s="34"/>
      <c r="L47775" s="34"/>
    </row>
    <row r="47776" spans="6:12" x14ac:dyDescent="0.35">
      <c r="F47776" s="34"/>
      <c r="J47776" s="34"/>
      <c r="K47776" s="34"/>
      <c r="L47776" s="34"/>
    </row>
    <row r="47777" spans="6:12" x14ac:dyDescent="0.35">
      <c r="F47777" s="34"/>
      <c r="J47777" s="34"/>
      <c r="K47777" s="34"/>
      <c r="L47777" s="34"/>
    </row>
    <row r="47778" spans="6:12" x14ac:dyDescent="0.35">
      <c r="F47778" s="34"/>
      <c r="J47778" s="34"/>
      <c r="K47778" s="34"/>
      <c r="L47778" s="34"/>
    </row>
    <row r="47779" spans="6:12" x14ac:dyDescent="0.35">
      <c r="F47779" s="34"/>
      <c r="J47779" s="34"/>
      <c r="K47779" s="34"/>
      <c r="L47779" s="34"/>
    </row>
    <row r="47780" spans="6:12" x14ac:dyDescent="0.35">
      <c r="F47780" s="34"/>
      <c r="J47780" s="34"/>
      <c r="K47780" s="34"/>
      <c r="L47780" s="34"/>
    </row>
    <row r="47781" spans="6:12" x14ac:dyDescent="0.35">
      <c r="F47781" s="34"/>
      <c r="J47781" s="34"/>
      <c r="K47781" s="34"/>
      <c r="L47781" s="34"/>
    </row>
    <row r="47782" spans="6:12" x14ac:dyDescent="0.35">
      <c r="F47782" s="34"/>
      <c r="J47782" s="34"/>
      <c r="K47782" s="34"/>
      <c r="L47782" s="34"/>
    </row>
    <row r="47783" spans="6:12" x14ac:dyDescent="0.35">
      <c r="F47783" s="34"/>
      <c r="J47783" s="34"/>
      <c r="K47783" s="34"/>
      <c r="L47783" s="34"/>
    </row>
    <row r="47784" spans="6:12" x14ac:dyDescent="0.35">
      <c r="F47784" s="34"/>
      <c r="J47784" s="34"/>
      <c r="K47784" s="34"/>
      <c r="L47784" s="34"/>
    </row>
    <row r="47785" spans="6:12" x14ac:dyDescent="0.35">
      <c r="F47785" s="34"/>
      <c r="J47785" s="34"/>
      <c r="K47785" s="34"/>
      <c r="L47785" s="34"/>
    </row>
    <row r="47786" spans="6:12" x14ac:dyDescent="0.35">
      <c r="F47786" s="34"/>
      <c r="J47786" s="34"/>
      <c r="K47786" s="34"/>
      <c r="L47786" s="34"/>
    </row>
    <row r="47787" spans="6:12" x14ac:dyDescent="0.35">
      <c r="F47787" s="34"/>
      <c r="J47787" s="34"/>
      <c r="K47787" s="34"/>
      <c r="L47787" s="34"/>
    </row>
    <row r="47788" spans="6:12" x14ac:dyDescent="0.35">
      <c r="F47788" s="34"/>
      <c r="J47788" s="34"/>
      <c r="K47788" s="34"/>
      <c r="L47788" s="34"/>
    </row>
    <row r="47789" spans="6:12" x14ac:dyDescent="0.35">
      <c r="F47789" s="34"/>
      <c r="J47789" s="34"/>
      <c r="K47789" s="34"/>
      <c r="L47789" s="34"/>
    </row>
    <row r="47790" spans="6:12" x14ac:dyDescent="0.35">
      <c r="F47790" s="34"/>
      <c r="J47790" s="34"/>
      <c r="K47790" s="34"/>
      <c r="L47790" s="34"/>
    </row>
    <row r="47791" spans="6:12" x14ac:dyDescent="0.35">
      <c r="F47791" s="34"/>
      <c r="J47791" s="34"/>
      <c r="K47791" s="34"/>
      <c r="L47791" s="34"/>
    </row>
    <row r="47792" spans="6:12" x14ac:dyDescent="0.35">
      <c r="F47792" s="34"/>
      <c r="J47792" s="34"/>
      <c r="K47792" s="34"/>
      <c r="L47792" s="34"/>
    </row>
    <row r="47793" spans="6:12" x14ac:dyDescent="0.35">
      <c r="F47793" s="34"/>
      <c r="J47793" s="34"/>
      <c r="K47793" s="34"/>
      <c r="L47793" s="34"/>
    </row>
    <row r="47794" spans="6:12" x14ac:dyDescent="0.35">
      <c r="F47794" s="34"/>
      <c r="J47794" s="34"/>
      <c r="K47794" s="34"/>
      <c r="L47794" s="34"/>
    </row>
    <row r="47795" spans="6:12" x14ac:dyDescent="0.35">
      <c r="F47795" s="34"/>
      <c r="J47795" s="34"/>
      <c r="K47795" s="34"/>
      <c r="L47795" s="34"/>
    </row>
    <row r="47796" spans="6:12" x14ac:dyDescent="0.35">
      <c r="F47796" s="34"/>
      <c r="J47796" s="34"/>
      <c r="K47796" s="34"/>
      <c r="L47796" s="34"/>
    </row>
    <row r="47797" spans="6:12" x14ac:dyDescent="0.35">
      <c r="F47797" s="34"/>
      <c r="J47797" s="34"/>
      <c r="K47797" s="34"/>
      <c r="L47797" s="34"/>
    </row>
    <row r="47798" spans="6:12" x14ac:dyDescent="0.35">
      <c r="F47798" s="34"/>
      <c r="J47798" s="34"/>
      <c r="K47798" s="34"/>
      <c r="L47798" s="34"/>
    </row>
    <row r="47799" spans="6:12" x14ac:dyDescent="0.35">
      <c r="F47799" s="34"/>
      <c r="J47799" s="34"/>
      <c r="K47799" s="34"/>
      <c r="L47799" s="34"/>
    </row>
    <row r="47800" spans="6:12" x14ac:dyDescent="0.35">
      <c r="F47800" s="34"/>
      <c r="J47800" s="34"/>
      <c r="K47800" s="34"/>
      <c r="L47800" s="34"/>
    </row>
    <row r="47801" spans="6:12" x14ac:dyDescent="0.35">
      <c r="F47801" s="34"/>
      <c r="J47801" s="34"/>
      <c r="K47801" s="34"/>
      <c r="L47801" s="34"/>
    </row>
    <row r="47802" spans="6:12" x14ac:dyDescent="0.35">
      <c r="F47802" s="34"/>
      <c r="J47802" s="34"/>
      <c r="K47802" s="34"/>
      <c r="L47802" s="34"/>
    </row>
    <row r="47803" spans="6:12" x14ac:dyDescent="0.35">
      <c r="F47803" s="34"/>
      <c r="J47803" s="34"/>
      <c r="K47803" s="34"/>
      <c r="L47803" s="34"/>
    </row>
    <row r="47804" spans="6:12" x14ac:dyDescent="0.35">
      <c r="F47804" s="34"/>
      <c r="J47804" s="34"/>
      <c r="K47804" s="34"/>
      <c r="L47804" s="34"/>
    </row>
    <row r="47805" spans="6:12" x14ac:dyDescent="0.35">
      <c r="F47805" s="34"/>
      <c r="J47805" s="34"/>
      <c r="K47805" s="34"/>
      <c r="L47805" s="34"/>
    </row>
    <row r="47806" spans="6:12" x14ac:dyDescent="0.35">
      <c r="F47806" s="34"/>
      <c r="J47806" s="34"/>
      <c r="K47806" s="34"/>
      <c r="L47806" s="34"/>
    </row>
    <row r="47807" spans="6:12" x14ac:dyDescent="0.35">
      <c r="F47807" s="34"/>
      <c r="J47807" s="34"/>
      <c r="K47807" s="34"/>
      <c r="L47807" s="34"/>
    </row>
    <row r="47808" spans="6:12" x14ac:dyDescent="0.35">
      <c r="F47808" s="34"/>
      <c r="J47808" s="34"/>
      <c r="K47808" s="34"/>
      <c r="L47808" s="34"/>
    </row>
    <row r="47809" spans="6:12" x14ac:dyDescent="0.35">
      <c r="F47809" s="34"/>
      <c r="J47809" s="34"/>
      <c r="K47809" s="34"/>
      <c r="L47809" s="34"/>
    </row>
    <row r="47810" spans="6:12" x14ac:dyDescent="0.35">
      <c r="F47810" s="34"/>
      <c r="J47810" s="34"/>
      <c r="K47810" s="34"/>
      <c r="L47810" s="34"/>
    </row>
    <row r="47811" spans="6:12" x14ac:dyDescent="0.35">
      <c r="F47811" s="34"/>
      <c r="J47811" s="34"/>
      <c r="K47811" s="34"/>
      <c r="L47811" s="34"/>
    </row>
    <row r="47812" spans="6:12" x14ac:dyDescent="0.35">
      <c r="F47812" s="34"/>
      <c r="J47812" s="34"/>
      <c r="K47812" s="34"/>
      <c r="L47812" s="34"/>
    </row>
    <row r="47813" spans="6:12" x14ac:dyDescent="0.35">
      <c r="F47813" s="34"/>
      <c r="J47813" s="34"/>
      <c r="K47813" s="34"/>
      <c r="L47813" s="34"/>
    </row>
    <row r="47814" spans="6:12" x14ac:dyDescent="0.35">
      <c r="F47814" s="34"/>
      <c r="J47814" s="34"/>
      <c r="K47814" s="34"/>
      <c r="L47814" s="34"/>
    </row>
    <row r="47815" spans="6:12" x14ac:dyDescent="0.35">
      <c r="F47815" s="34"/>
      <c r="J47815" s="34"/>
      <c r="K47815" s="34"/>
      <c r="L47815" s="34"/>
    </row>
    <row r="47816" spans="6:12" x14ac:dyDescent="0.35">
      <c r="F47816" s="34"/>
      <c r="J47816" s="34"/>
      <c r="K47816" s="34"/>
      <c r="L47816" s="34"/>
    </row>
    <row r="47817" spans="6:12" x14ac:dyDescent="0.35">
      <c r="F47817" s="34"/>
      <c r="J47817" s="34"/>
      <c r="K47817" s="34"/>
      <c r="L47817" s="34"/>
    </row>
    <row r="47818" spans="6:12" x14ac:dyDescent="0.35">
      <c r="F47818" s="34"/>
      <c r="J47818" s="34"/>
      <c r="K47818" s="34"/>
      <c r="L47818" s="34"/>
    </row>
    <row r="47819" spans="6:12" x14ac:dyDescent="0.35">
      <c r="F47819" s="34"/>
      <c r="J47819" s="34"/>
      <c r="K47819" s="34"/>
      <c r="L47819" s="34"/>
    </row>
    <row r="47820" spans="6:12" x14ac:dyDescent="0.35">
      <c r="F47820" s="34"/>
      <c r="J47820" s="34"/>
      <c r="K47820" s="34"/>
      <c r="L47820" s="34"/>
    </row>
    <row r="47821" spans="6:12" x14ac:dyDescent="0.35">
      <c r="F47821" s="34"/>
      <c r="J47821" s="34"/>
      <c r="K47821" s="34"/>
      <c r="L47821" s="34"/>
    </row>
    <row r="47822" spans="6:12" x14ac:dyDescent="0.35">
      <c r="F47822" s="34"/>
      <c r="J47822" s="34"/>
      <c r="K47822" s="34"/>
      <c r="L47822" s="34"/>
    </row>
    <row r="47823" spans="6:12" x14ac:dyDescent="0.35">
      <c r="F47823" s="34"/>
      <c r="J47823" s="34"/>
      <c r="K47823" s="34"/>
      <c r="L47823" s="34"/>
    </row>
    <row r="47824" spans="6:12" x14ac:dyDescent="0.35">
      <c r="F47824" s="34"/>
      <c r="J47824" s="34"/>
      <c r="K47824" s="34"/>
      <c r="L47824" s="34"/>
    </row>
    <row r="47825" spans="6:12" x14ac:dyDescent="0.35">
      <c r="F47825" s="34"/>
      <c r="J47825" s="34"/>
      <c r="K47825" s="34"/>
      <c r="L47825" s="34"/>
    </row>
    <row r="47826" spans="6:12" x14ac:dyDescent="0.35">
      <c r="F47826" s="34"/>
      <c r="J47826" s="34"/>
      <c r="K47826" s="34"/>
      <c r="L47826" s="34"/>
    </row>
    <row r="47827" spans="6:12" x14ac:dyDescent="0.35">
      <c r="F47827" s="34"/>
      <c r="J47827" s="34"/>
      <c r="K47827" s="34"/>
      <c r="L47827" s="34"/>
    </row>
    <row r="47828" spans="6:12" x14ac:dyDescent="0.35">
      <c r="F47828" s="34"/>
      <c r="J47828" s="34"/>
      <c r="K47828" s="34"/>
      <c r="L47828" s="34"/>
    </row>
    <row r="47829" spans="6:12" x14ac:dyDescent="0.35">
      <c r="F47829" s="34"/>
      <c r="J47829" s="34"/>
      <c r="K47829" s="34"/>
      <c r="L47829" s="34"/>
    </row>
    <row r="47830" spans="6:12" x14ac:dyDescent="0.35">
      <c r="F47830" s="34"/>
      <c r="J47830" s="34"/>
      <c r="K47830" s="34"/>
      <c r="L47830" s="34"/>
    </row>
    <row r="47831" spans="6:12" x14ac:dyDescent="0.35">
      <c r="F47831" s="34"/>
      <c r="J47831" s="34"/>
      <c r="K47831" s="34"/>
      <c r="L47831" s="34"/>
    </row>
    <row r="47832" spans="6:12" x14ac:dyDescent="0.35">
      <c r="F47832" s="34"/>
      <c r="J47832" s="34"/>
      <c r="K47832" s="34"/>
      <c r="L47832" s="34"/>
    </row>
    <row r="47833" spans="6:12" x14ac:dyDescent="0.35">
      <c r="F47833" s="34"/>
      <c r="J47833" s="34"/>
      <c r="K47833" s="34"/>
      <c r="L47833" s="34"/>
    </row>
    <row r="47834" spans="6:12" x14ac:dyDescent="0.35">
      <c r="F47834" s="34"/>
      <c r="J47834" s="34"/>
      <c r="K47834" s="34"/>
      <c r="L47834" s="34"/>
    </row>
    <row r="47835" spans="6:12" x14ac:dyDescent="0.35">
      <c r="F47835" s="34"/>
      <c r="J47835" s="34"/>
      <c r="K47835" s="34"/>
      <c r="L47835" s="34"/>
    </row>
    <row r="47836" spans="6:12" x14ac:dyDescent="0.35">
      <c r="F47836" s="34"/>
      <c r="J47836" s="34"/>
      <c r="K47836" s="34"/>
      <c r="L47836" s="34"/>
    </row>
    <row r="47837" spans="6:12" x14ac:dyDescent="0.35">
      <c r="F47837" s="34"/>
      <c r="J47837" s="34"/>
      <c r="K47837" s="34"/>
      <c r="L47837" s="34"/>
    </row>
    <row r="47838" spans="6:12" x14ac:dyDescent="0.35">
      <c r="F47838" s="34"/>
      <c r="J47838" s="34"/>
      <c r="K47838" s="34"/>
      <c r="L47838" s="34"/>
    </row>
    <row r="47839" spans="6:12" x14ac:dyDescent="0.35">
      <c r="F47839" s="34"/>
      <c r="J47839" s="34"/>
      <c r="K47839" s="34"/>
      <c r="L47839" s="34"/>
    </row>
    <row r="47840" spans="6:12" x14ac:dyDescent="0.35">
      <c r="F47840" s="34"/>
      <c r="J47840" s="34"/>
      <c r="K47840" s="34"/>
      <c r="L47840" s="34"/>
    </row>
    <row r="47841" spans="6:12" x14ac:dyDescent="0.35">
      <c r="F47841" s="34"/>
      <c r="J47841" s="34"/>
      <c r="K47841" s="34"/>
      <c r="L47841" s="34"/>
    </row>
    <row r="47842" spans="6:12" x14ac:dyDescent="0.35">
      <c r="F47842" s="34"/>
      <c r="J47842" s="34"/>
      <c r="K47842" s="34"/>
      <c r="L47842" s="34"/>
    </row>
    <row r="47843" spans="6:12" x14ac:dyDescent="0.35">
      <c r="F47843" s="34"/>
      <c r="J47843" s="34"/>
      <c r="K47843" s="34"/>
      <c r="L47843" s="34"/>
    </row>
    <row r="47844" spans="6:12" x14ac:dyDescent="0.35">
      <c r="F47844" s="34"/>
      <c r="J47844" s="34"/>
      <c r="K47844" s="34"/>
      <c r="L47844" s="34"/>
    </row>
    <row r="47845" spans="6:12" x14ac:dyDescent="0.35">
      <c r="F47845" s="34"/>
      <c r="J47845" s="34"/>
      <c r="K47845" s="34"/>
      <c r="L47845" s="34"/>
    </row>
    <row r="47846" spans="6:12" x14ac:dyDescent="0.35">
      <c r="F47846" s="34"/>
      <c r="J47846" s="34"/>
      <c r="K47846" s="34"/>
      <c r="L47846" s="34"/>
    </row>
    <row r="47847" spans="6:12" x14ac:dyDescent="0.35">
      <c r="F47847" s="34"/>
      <c r="J47847" s="34"/>
      <c r="K47847" s="34"/>
      <c r="L47847" s="34"/>
    </row>
    <row r="47848" spans="6:12" x14ac:dyDescent="0.35">
      <c r="F47848" s="34"/>
      <c r="J47848" s="34"/>
      <c r="K47848" s="34"/>
      <c r="L47848" s="34"/>
    </row>
    <row r="47849" spans="6:12" x14ac:dyDescent="0.35">
      <c r="F47849" s="34"/>
      <c r="J47849" s="34"/>
      <c r="K47849" s="34"/>
      <c r="L47849" s="34"/>
    </row>
    <row r="47850" spans="6:12" x14ac:dyDescent="0.35">
      <c r="F47850" s="34"/>
      <c r="J47850" s="34"/>
      <c r="K47850" s="34"/>
      <c r="L47850" s="34"/>
    </row>
    <row r="47851" spans="6:12" x14ac:dyDescent="0.35">
      <c r="F47851" s="34"/>
      <c r="J47851" s="34"/>
      <c r="K47851" s="34"/>
      <c r="L47851" s="34"/>
    </row>
    <row r="47852" spans="6:12" x14ac:dyDescent="0.35">
      <c r="F47852" s="34"/>
      <c r="J47852" s="34"/>
      <c r="K47852" s="34"/>
      <c r="L47852" s="34"/>
    </row>
    <row r="47853" spans="6:12" x14ac:dyDescent="0.35">
      <c r="F47853" s="34"/>
      <c r="J47853" s="34"/>
      <c r="K47853" s="34"/>
      <c r="L47853" s="34"/>
    </row>
    <row r="47854" spans="6:12" x14ac:dyDescent="0.35">
      <c r="F47854" s="34"/>
      <c r="J47854" s="34"/>
      <c r="K47854" s="34"/>
      <c r="L47854" s="34"/>
    </row>
    <row r="47855" spans="6:12" x14ac:dyDescent="0.35">
      <c r="F47855" s="34"/>
      <c r="J47855" s="34"/>
      <c r="K47855" s="34"/>
      <c r="L47855" s="34"/>
    </row>
    <row r="47856" spans="6:12" x14ac:dyDescent="0.35">
      <c r="F47856" s="34"/>
      <c r="J47856" s="34"/>
      <c r="K47856" s="34"/>
      <c r="L47856" s="34"/>
    </row>
    <row r="47857" spans="6:12" x14ac:dyDescent="0.35">
      <c r="F47857" s="34"/>
      <c r="J47857" s="34"/>
      <c r="K47857" s="34"/>
      <c r="L47857" s="34"/>
    </row>
    <row r="47858" spans="6:12" x14ac:dyDescent="0.35">
      <c r="F47858" s="34"/>
      <c r="J47858" s="34"/>
      <c r="K47858" s="34"/>
      <c r="L47858" s="34"/>
    </row>
    <row r="47859" spans="6:12" x14ac:dyDescent="0.35">
      <c r="F47859" s="34"/>
      <c r="J47859" s="34"/>
      <c r="K47859" s="34"/>
      <c r="L47859" s="34"/>
    </row>
    <row r="47860" spans="6:12" x14ac:dyDescent="0.35">
      <c r="F47860" s="34"/>
      <c r="J47860" s="34"/>
      <c r="K47860" s="34"/>
      <c r="L47860" s="34"/>
    </row>
    <row r="47861" spans="6:12" x14ac:dyDescent="0.35">
      <c r="F47861" s="34"/>
      <c r="J47861" s="34"/>
      <c r="K47861" s="34"/>
      <c r="L47861" s="34"/>
    </row>
    <row r="47862" spans="6:12" x14ac:dyDescent="0.35">
      <c r="F47862" s="34"/>
      <c r="J47862" s="34"/>
      <c r="K47862" s="34"/>
      <c r="L47862" s="34"/>
    </row>
    <row r="47863" spans="6:12" x14ac:dyDescent="0.35">
      <c r="F47863" s="34"/>
      <c r="J47863" s="34"/>
      <c r="K47863" s="34"/>
      <c r="L47863" s="34"/>
    </row>
    <row r="47864" spans="6:12" x14ac:dyDescent="0.35">
      <c r="F47864" s="34"/>
      <c r="J47864" s="34"/>
      <c r="K47864" s="34"/>
      <c r="L47864" s="34"/>
    </row>
    <row r="47865" spans="6:12" x14ac:dyDescent="0.35">
      <c r="F47865" s="34"/>
      <c r="J47865" s="34"/>
      <c r="K47865" s="34"/>
      <c r="L47865" s="34"/>
    </row>
    <row r="47866" spans="6:12" x14ac:dyDescent="0.35">
      <c r="F47866" s="34"/>
      <c r="J47866" s="34"/>
      <c r="K47866" s="34"/>
      <c r="L47866" s="34"/>
    </row>
    <row r="47867" spans="6:12" x14ac:dyDescent="0.35">
      <c r="F47867" s="34"/>
      <c r="J47867" s="34"/>
      <c r="K47867" s="34"/>
      <c r="L47867" s="34"/>
    </row>
    <row r="47868" spans="6:12" x14ac:dyDescent="0.35">
      <c r="F47868" s="34"/>
      <c r="J47868" s="34"/>
      <c r="K47868" s="34"/>
      <c r="L47868" s="34"/>
    </row>
    <row r="47869" spans="6:12" x14ac:dyDescent="0.35">
      <c r="F47869" s="34"/>
      <c r="J47869" s="34"/>
      <c r="K47869" s="34"/>
      <c r="L47869" s="34"/>
    </row>
    <row r="47870" spans="6:12" x14ac:dyDescent="0.35">
      <c r="F47870" s="34"/>
      <c r="J47870" s="34"/>
      <c r="K47870" s="34"/>
      <c r="L47870" s="34"/>
    </row>
    <row r="47871" spans="6:12" x14ac:dyDescent="0.35">
      <c r="F47871" s="34"/>
      <c r="J47871" s="34"/>
      <c r="K47871" s="34"/>
      <c r="L47871" s="34"/>
    </row>
    <row r="47872" spans="6:12" x14ac:dyDescent="0.35">
      <c r="F47872" s="34"/>
      <c r="J47872" s="34"/>
      <c r="K47872" s="34"/>
      <c r="L47872" s="34"/>
    </row>
    <row r="47873" spans="6:12" x14ac:dyDescent="0.35">
      <c r="F47873" s="34"/>
      <c r="J47873" s="34"/>
      <c r="K47873" s="34"/>
      <c r="L47873" s="34"/>
    </row>
    <row r="47874" spans="6:12" x14ac:dyDescent="0.35">
      <c r="F47874" s="34"/>
      <c r="J47874" s="34"/>
      <c r="K47874" s="34"/>
      <c r="L47874" s="34"/>
    </row>
    <row r="47875" spans="6:12" x14ac:dyDescent="0.35">
      <c r="F47875" s="34"/>
      <c r="J47875" s="34"/>
      <c r="K47875" s="34"/>
      <c r="L47875" s="34"/>
    </row>
    <row r="47876" spans="6:12" x14ac:dyDescent="0.35">
      <c r="F47876" s="34"/>
      <c r="J47876" s="34"/>
      <c r="K47876" s="34"/>
      <c r="L47876" s="34"/>
    </row>
    <row r="47877" spans="6:12" x14ac:dyDescent="0.35">
      <c r="F47877" s="34"/>
      <c r="J47877" s="34"/>
      <c r="K47877" s="34"/>
      <c r="L47877" s="34"/>
    </row>
    <row r="47878" spans="6:12" x14ac:dyDescent="0.35">
      <c r="F47878" s="34"/>
      <c r="J47878" s="34"/>
      <c r="K47878" s="34"/>
      <c r="L47878" s="34"/>
    </row>
    <row r="47879" spans="6:12" x14ac:dyDescent="0.35">
      <c r="F47879" s="34"/>
      <c r="J47879" s="34"/>
      <c r="K47879" s="34"/>
      <c r="L47879" s="34"/>
    </row>
    <row r="47880" spans="6:12" x14ac:dyDescent="0.35">
      <c r="F47880" s="34"/>
      <c r="J47880" s="34"/>
      <c r="K47880" s="34"/>
      <c r="L47880" s="34"/>
    </row>
    <row r="47881" spans="6:12" x14ac:dyDescent="0.35">
      <c r="F47881" s="34"/>
      <c r="J47881" s="34"/>
      <c r="K47881" s="34"/>
      <c r="L47881" s="34"/>
    </row>
    <row r="47882" spans="6:12" x14ac:dyDescent="0.35">
      <c r="F47882" s="34"/>
      <c r="J47882" s="34"/>
      <c r="K47882" s="34"/>
      <c r="L47882" s="34"/>
    </row>
    <row r="47883" spans="6:12" x14ac:dyDescent="0.35">
      <c r="F47883" s="34"/>
      <c r="J47883" s="34"/>
      <c r="K47883" s="34"/>
      <c r="L47883" s="34"/>
    </row>
    <row r="47884" spans="6:12" x14ac:dyDescent="0.35">
      <c r="F47884" s="34"/>
      <c r="J47884" s="34"/>
      <c r="K47884" s="34"/>
      <c r="L47884" s="34"/>
    </row>
    <row r="47885" spans="6:12" x14ac:dyDescent="0.35">
      <c r="F47885" s="34"/>
      <c r="J47885" s="34"/>
      <c r="K47885" s="34"/>
      <c r="L47885" s="34"/>
    </row>
    <row r="47886" spans="6:12" x14ac:dyDescent="0.35">
      <c r="F47886" s="34"/>
      <c r="J47886" s="34"/>
      <c r="K47886" s="34"/>
      <c r="L47886" s="34"/>
    </row>
    <row r="47887" spans="6:12" x14ac:dyDescent="0.35">
      <c r="F47887" s="34"/>
      <c r="J47887" s="34"/>
      <c r="K47887" s="34"/>
      <c r="L47887" s="34"/>
    </row>
    <row r="47888" spans="6:12" x14ac:dyDescent="0.35">
      <c r="F47888" s="34"/>
      <c r="J47888" s="34"/>
      <c r="K47888" s="34"/>
      <c r="L47888" s="34"/>
    </row>
    <row r="47889" spans="6:12" x14ac:dyDescent="0.35">
      <c r="F47889" s="34"/>
      <c r="J47889" s="34"/>
      <c r="K47889" s="34"/>
      <c r="L47889" s="34"/>
    </row>
    <row r="47890" spans="6:12" x14ac:dyDescent="0.35">
      <c r="F47890" s="34"/>
      <c r="J47890" s="34"/>
      <c r="K47890" s="34"/>
      <c r="L47890" s="34"/>
    </row>
    <row r="47891" spans="6:12" x14ac:dyDescent="0.35">
      <c r="F47891" s="34"/>
      <c r="J47891" s="34"/>
      <c r="K47891" s="34"/>
      <c r="L47891" s="34"/>
    </row>
    <row r="47892" spans="6:12" x14ac:dyDescent="0.35">
      <c r="F47892" s="34"/>
      <c r="J47892" s="34"/>
      <c r="K47892" s="34"/>
      <c r="L47892" s="34"/>
    </row>
    <row r="47893" spans="6:12" x14ac:dyDescent="0.35">
      <c r="F47893" s="34"/>
      <c r="J47893" s="34"/>
      <c r="K47893" s="34"/>
      <c r="L47893" s="34"/>
    </row>
    <row r="47894" spans="6:12" x14ac:dyDescent="0.35">
      <c r="F47894" s="34"/>
      <c r="J47894" s="34"/>
      <c r="K47894" s="34"/>
      <c r="L47894" s="34"/>
    </row>
    <row r="47895" spans="6:12" x14ac:dyDescent="0.35">
      <c r="F47895" s="34"/>
      <c r="J47895" s="34"/>
      <c r="K47895" s="34"/>
      <c r="L47895" s="34"/>
    </row>
    <row r="47896" spans="6:12" x14ac:dyDescent="0.35">
      <c r="F47896" s="34"/>
      <c r="J47896" s="34"/>
      <c r="K47896" s="34"/>
      <c r="L47896" s="34"/>
    </row>
    <row r="47897" spans="6:12" x14ac:dyDescent="0.35">
      <c r="F47897" s="34"/>
      <c r="J47897" s="34"/>
      <c r="K47897" s="34"/>
      <c r="L47897" s="34"/>
    </row>
    <row r="47898" spans="6:12" x14ac:dyDescent="0.35">
      <c r="F47898" s="34"/>
      <c r="J47898" s="34"/>
      <c r="K47898" s="34"/>
      <c r="L47898" s="34"/>
    </row>
    <row r="47899" spans="6:12" x14ac:dyDescent="0.35">
      <c r="F47899" s="34"/>
      <c r="J47899" s="34"/>
      <c r="K47899" s="34"/>
      <c r="L47899" s="34"/>
    </row>
    <row r="47900" spans="6:12" x14ac:dyDescent="0.35">
      <c r="F47900" s="34"/>
      <c r="J47900" s="34"/>
      <c r="K47900" s="34"/>
      <c r="L47900" s="34"/>
    </row>
    <row r="47901" spans="6:12" x14ac:dyDescent="0.35">
      <c r="F47901" s="34"/>
      <c r="J47901" s="34"/>
      <c r="K47901" s="34"/>
      <c r="L47901" s="34"/>
    </row>
    <row r="47902" spans="6:12" x14ac:dyDescent="0.35">
      <c r="F47902" s="34"/>
      <c r="J47902" s="34"/>
      <c r="K47902" s="34"/>
      <c r="L47902" s="34"/>
    </row>
    <row r="47903" spans="6:12" x14ac:dyDescent="0.35">
      <c r="F47903" s="34"/>
      <c r="J47903" s="34"/>
      <c r="K47903" s="34"/>
      <c r="L47903" s="34"/>
    </row>
    <row r="47904" spans="6:12" x14ac:dyDescent="0.35">
      <c r="F47904" s="34"/>
      <c r="J47904" s="34"/>
      <c r="K47904" s="34"/>
      <c r="L47904" s="34"/>
    </row>
    <row r="47905" spans="6:12" x14ac:dyDescent="0.35">
      <c r="F47905" s="34"/>
      <c r="J47905" s="34"/>
      <c r="K47905" s="34"/>
      <c r="L47905" s="34"/>
    </row>
    <row r="47906" spans="6:12" x14ac:dyDescent="0.35">
      <c r="F47906" s="34"/>
      <c r="J47906" s="34"/>
      <c r="K47906" s="34"/>
      <c r="L47906" s="34"/>
    </row>
    <row r="47907" spans="6:12" x14ac:dyDescent="0.35">
      <c r="F47907" s="34"/>
      <c r="J47907" s="34"/>
      <c r="K47907" s="34"/>
      <c r="L47907" s="34"/>
    </row>
    <row r="47908" spans="6:12" x14ac:dyDescent="0.35">
      <c r="F47908" s="34"/>
      <c r="J47908" s="34"/>
      <c r="K47908" s="34"/>
      <c r="L47908" s="34"/>
    </row>
    <row r="47909" spans="6:12" x14ac:dyDescent="0.35">
      <c r="F47909" s="34"/>
      <c r="J47909" s="34"/>
      <c r="K47909" s="34"/>
      <c r="L47909" s="34"/>
    </row>
    <row r="47910" spans="6:12" x14ac:dyDescent="0.35">
      <c r="F47910" s="34"/>
      <c r="J47910" s="34"/>
      <c r="K47910" s="34"/>
      <c r="L47910" s="34"/>
    </row>
    <row r="47911" spans="6:12" x14ac:dyDescent="0.35">
      <c r="F47911" s="34"/>
      <c r="J47911" s="34"/>
      <c r="K47911" s="34"/>
      <c r="L47911" s="34"/>
    </row>
    <row r="47912" spans="6:12" x14ac:dyDescent="0.35">
      <c r="F47912" s="34"/>
      <c r="J47912" s="34"/>
      <c r="K47912" s="34"/>
      <c r="L47912" s="34"/>
    </row>
    <row r="47913" spans="6:12" x14ac:dyDescent="0.35">
      <c r="F47913" s="34"/>
      <c r="J47913" s="34"/>
      <c r="K47913" s="34"/>
      <c r="L47913" s="34"/>
    </row>
    <row r="47914" spans="6:12" x14ac:dyDescent="0.35">
      <c r="F47914" s="34"/>
      <c r="J47914" s="34"/>
      <c r="K47914" s="34"/>
      <c r="L47914" s="34"/>
    </row>
    <row r="47915" spans="6:12" x14ac:dyDescent="0.35">
      <c r="F47915" s="34"/>
      <c r="J47915" s="34"/>
      <c r="K47915" s="34"/>
      <c r="L47915" s="34"/>
    </row>
    <row r="47916" spans="6:12" x14ac:dyDescent="0.35">
      <c r="F47916" s="34"/>
      <c r="J47916" s="34"/>
      <c r="K47916" s="34"/>
      <c r="L47916" s="34"/>
    </row>
    <row r="47917" spans="6:12" x14ac:dyDescent="0.35">
      <c r="F47917" s="34"/>
      <c r="J47917" s="34"/>
      <c r="K47917" s="34"/>
      <c r="L47917" s="34"/>
    </row>
    <row r="47918" spans="6:12" x14ac:dyDescent="0.35">
      <c r="F47918" s="34"/>
      <c r="J47918" s="34"/>
      <c r="K47918" s="34"/>
      <c r="L47918" s="34"/>
    </row>
    <row r="47919" spans="6:12" x14ac:dyDescent="0.35">
      <c r="F47919" s="34"/>
      <c r="J47919" s="34"/>
      <c r="K47919" s="34"/>
      <c r="L47919" s="34"/>
    </row>
    <row r="47920" spans="6:12" x14ac:dyDescent="0.35">
      <c r="F47920" s="34"/>
      <c r="J47920" s="34"/>
      <c r="K47920" s="34"/>
      <c r="L47920" s="34"/>
    </row>
    <row r="47921" spans="6:12" x14ac:dyDescent="0.35">
      <c r="F47921" s="34"/>
      <c r="J47921" s="34"/>
      <c r="K47921" s="34"/>
      <c r="L47921" s="34"/>
    </row>
    <row r="47922" spans="6:12" x14ac:dyDescent="0.35">
      <c r="F47922" s="34"/>
      <c r="J47922" s="34"/>
      <c r="K47922" s="34"/>
      <c r="L47922" s="34"/>
    </row>
    <row r="47923" spans="6:12" x14ac:dyDescent="0.35">
      <c r="F47923" s="34"/>
      <c r="J47923" s="34"/>
      <c r="K47923" s="34"/>
      <c r="L47923" s="34"/>
    </row>
    <row r="47924" spans="6:12" x14ac:dyDescent="0.35">
      <c r="F47924" s="34"/>
      <c r="J47924" s="34"/>
      <c r="K47924" s="34"/>
      <c r="L47924" s="34"/>
    </row>
    <row r="47925" spans="6:12" x14ac:dyDescent="0.35">
      <c r="F47925" s="34"/>
      <c r="J47925" s="34"/>
      <c r="K47925" s="34"/>
      <c r="L47925" s="34"/>
    </row>
    <row r="47926" spans="6:12" x14ac:dyDescent="0.35">
      <c r="F47926" s="34"/>
      <c r="J47926" s="34"/>
      <c r="K47926" s="34"/>
      <c r="L47926" s="34"/>
    </row>
    <row r="47927" spans="6:12" x14ac:dyDescent="0.35">
      <c r="F47927" s="34"/>
      <c r="J47927" s="34"/>
      <c r="K47927" s="34"/>
      <c r="L47927" s="34"/>
    </row>
    <row r="47928" spans="6:12" x14ac:dyDescent="0.35">
      <c r="F47928" s="34"/>
      <c r="J47928" s="34"/>
      <c r="K47928" s="34"/>
      <c r="L47928" s="34"/>
    </row>
    <row r="47929" spans="6:12" x14ac:dyDescent="0.35">
      <c r="F47929" s="34"/>
      <c r="J47929" s="34"/>
      <c r="K47929" s="34"/>
      <c r="L47929" s="34"/>
    </row>
    <row r="47930" spans="6:12" x14ac:dyDescent="0.35">
      <c r="F47930" s="34"/>
      <c r="J47930" s="34"/>
      <c r="K47930" s="34"/>
      <c r="L47930" s="34"/>
    </row>
    <row r="47931" spans="6:12" x14ac:dyDescent="0.35">
      <c r="F47931" s="34"/>
      <c r="J47931" s="34"/>
      <c r="K47931" s="34"/>
      <c r="L47931" s="34"/>
    </row>
    <row r="47932" spans="6:12" x14ac:dyDescent="0.35">
      <c r="F47932" s="34"/>
      <c r="J47932" s="34"/>
      <c r="K47932" s="34"/>
      <c r="L47932" s="34"/>
    </row>
    <row r="47933" spans="6:12" x14ac:dyDescent="0.35">
      <c r="F47933" s="34"/>
      <c r="J47933" s="34"/>
      <c r="K47933" s="34"/>
      <c r="L47933" s="34"/>
    </row>
    <row r="47934" spans="6:12" x14ac:dyDescent="0.35">
      <c r="F47934" s="34"/>
      <c r="J47934" s="34"/>
      <c r="K47934" s="34"/>
      <c r="L47934" s="34"/>
    </row>
    <row r="47935" spans="6:12" x14ac:dyDescent="0.35">
      <c r="F47935" s="34"/>
      <c r="J47935" s="34"/>
      <c r="K47935" s="34"/>
      <c r="L47935" s="34"/>
    </row>
    <row r="47936" spans="6:12" x14ac:dyDescent="0.35">
      <c r="F47936" s="34"/>
      <c r="J47936" s="34"/>
      <c r="K47936" s="34"/>
      <c r="L47936" s="34"/>
    </row>
    <row r="47937" spans="6:12" x14ac:dyDescent="0.35">
      <c r="F47937" s="34"/>
      <c r="J47937" s="34"/>
      <c r="K47937" s="34"/>
      <c r="L47937" s="34"/>
    </row>
    <row r="47938" spans="6:12" x14ac:dyDescent="0.35">
      <c r="F47938" s="34"/>
      <c r="J47938" s="34"/>
      <c r="K47938" s="34"/>
      <c r="L47938" s="34"/>
    </row>
    <row r="47939" spans="6:12" x14ac:dyDescent="0.35">
      <c r="F47939" s="34"/>
      <c r="J47939" s="34"/>
      <c r="K47939" s="34"/>
      <c r="L47939" s="34"/>
    </row>
    <row r="47940" spans="6:12" x14ac:dyDescent="0.35">
      <c r="F47940" s="34"/>
      <c r="J47940" s="34"/>
      <c r="K47940" s="34"/>
      <c r="L47940" s="34"/>
    </row>
    <row r="47941" spans="6:12" x14ac:dyDescent="0.35">
      <c r="F47941" s="34"/>
      <c r="J47941" s="34"/>
      <c r="K47941" s="34"/>
      <c r="L47941" s="34"/>
    </row>
    <row r="47942" spans="6:12" x14ac:dyDescent="0.35">
      <c r="F47942" s="34"/>
      <c r="J47942" s="34"/>
      <c r="K47942" s="34"/>
      <c r="L47942" s="34"/>
    </row>
    <row r="47943" spans="6:12" x14ac:dyDescent="0.35">
      <c r="F47943" s="34"/>
      <c r="J47943" s="34"/>
      <c r="K47943" s="34"/>
      <c r="L47943" s="34"/>
    </row>
    <row r="47944" spans="6:12" x14ac:dyDescent="0.35">
      <c r="F47944" s="34"/>
      <c r="J47944" s="34"/>
      <c r="K47944" s="34"/>
      <c r="L47944" s="34"/>
    </row>
    <row r="47945" spans="6:12" x14ac:dyDescent="0.35">
      <c r="F47945" s="34"/>
      <c r="J47945" s="34"/>
      <c r="K47945" s="34"/>
      <c r="L47945" s="34"/>
    </row>
    <row r="47946" spans="6:12" x14ac:dyDescent="0.35">
      <c r="F47946" s="34"/>
      <c r="J47946" s="34"/>
      <c r="K47946" s="34"/>
      <c r="L47946" s="34"/>
    </row>
    <row r="47947" spans="6:12" x14ac:dyDescent="0.35">
      <c r="F47947" s="34"/>
      <c r="J47947" s="34"/>
      <c r="K47947" s="34"/>
      <c r="L47947" s="34"/>
    </row>
    <row r="47948" spans="6:12" x14ac:dyDescent="0.35">
      <c r="F47948" s="34"/>
      <c r="J47948" s="34"/>
      <c r="K47948" s="34"/>
      <c r="L47948" s="34"/>
    </row>
    <row r="47949" spans="6:12" x14ac:dyDescent="0.35">
      <c r="F47949" s="34"/>
      <c r="J47949" s="34"/>
      <c r="K47949" s="34"/>
      <c r="L47949" s="34"/>
    </row>
    <row r="47950" spans="6:12" x14ac:dyDescent="0.35">
      <c r="F47950" s="34"/>
      <c r="J47950" s="34"/>
      <c r="K47950" s="34"/>
      <c r="L47950" s="34"/>
    </row>
    <row r="47951" spans="6:12" x14ac:dyDescent="0.35">
      <c r="F47951" s="34"/>
      <c r="J47951" s="34"/>
      <c r="K47951" s="34"/>
      <c r="L47951" s="34"/>
    </row>
    <row r="47952" spans="6:12" x14ac:dyDescent="0.35">
      <c r="F47952" s="34"/>
      <c r="J47952" s="34"/>
      <c r="K47952" s="34"/>
      <c r="L47952" s="34"/>
    </row>
    <row r="47953" spans="6:12" x14ac:dyDescent="0.35">
      <c r="F47953" s="34"/>
      <c r="J47953" s="34"/>
      <c r="K47953" s="34"/>
      <c r="L47953" s="34"/>
    </row>
    <row r="47954" spans="6:12" x14ac:dyDescent="0.35">
      <c r="F47954" s="34"/>
      <c r="J47954" s="34"/>
      <c r="K47954" s="34"/>
      <c r="L47954" s="34"/>
    </row>
    <row r="47955" spans="6:12" x14ac:dyDescent="0.35">
      <c r="F47955" s="34"/>
      <c r="J47955" s="34"/>
      <c r="K47955" s="34"/>
      <c r="L47955" s="34"/>
    </row>
    <row r="47956" spans="6:12" x14ac:dyDescent="0.35">
      <c r="F47956" s="34"/>
      <c r="J47956" s="34"/>
      <c r="K47956" s="34"/>
      <c r="L47956" s="34"/>
    </row>
    <row r="47957" spans="6:12" x14ac:dyDescent="0.35">
      <c r="F47957" s="34"/>
      <c r="J47957" s="34"/>
      <c r="K47957" s="34"/>
      <c r="L47957" s="34"/>
    </row>
    <row r="47958" spans="6:12" x14ac:dyDescent="0.35">
      <c r="F47958" s="34"/>
      <c r="J47958" s="34"/>
      <c r="K47958" s="34"/>
      <c r="L47958" s="34"/>
    </row>
    <row r="47959" spans="6:12" x14ac:dyDescent="0.35">
      <c r="F47959" s="34"/>
      <c r="J47959" s="34"/>
      <c r="K47959" s="34"/>
      <c r="L47959" s="34"/>
    </row>
    <row r="47960" spans="6:12" x14ac:dyDescent="0.35">
      <c r="F47960" s="34"/>
      <c r="J47960" s="34"/>
      <c r="K47960" s="34"/>
      <c r="L47960" s="34"/>
    </row>
    <row r="47961" spans="6:12" x14ac:dyDescent="0.35">
      <c r="F47961" s="34"/>
      <c r="J47961" s="34"/>
      <c r="K47961" s="34"/>
      <c r="L47961" s="34"/>
    </row>
    <row r="47962" spans="6:12" x14ac:dyDescent="0.35">
      <c r="F47962" s="34"/>
      <c r="J47962" s="34"/>
      <c r="K47962" s="34"/>
      <c r="L47962" s="34"/>
    </row>
    <row r="47963" spans="6:12" x14ac:dyDescent="0.35">
      <c r="F47963" s="34"/>
      <c r="J47963" s="34"/>
      <c r="K47963" s="34"/>
      <c r="L47963" s="34"/>
    </row>
    <row r="47964" spans="6:12" x14ac:dyDescent="0.35">
      <c r="F47964" s="34"/>
      <c r="J47964" s="34"/>
      <c r="K47964" s="34"/>
      <c r="L47964" s="34"/>
    </row>
    <row r="47965" spans="6:12" x14ac:dyDescent="0.35">
      <c r="F47965" s="34"/>
      <c r="J47965" s="34"/>
      <c r="K47965" s="34"/>
      <c r="L47965" s="34"/>
    </row>
    <row r="47966" spans="6:12" x14ac:dyDescent="0.35">
      <c r="F47966" s="34"/>
      <c r="J47966" s="34"/>
      <c r="K47966" s="34"/>
      <c r="L47966" s="34"/>
    </row>
    <row r="47967" spans="6:12" x14ac:dyDescent="0.35">
      <c r="F47967" s="34"/>
      <c r="J47967" s="34"/>
      <c r="K47967" s="34"/>
      <c r="L47967" s="34"/>
    </row>
    <row r="47968" spans="6:12" x14ac:dyDescent="0.35">
      <c r="F47968" s="34"/>
      <c r="J47968" s="34"/>
      <c r="K47968" s="34"/>
      <c r="L47968" s="34"/>
    </row>
    <row r="47969" spans="6:12" x14ac:dyDescent="0.35">
      <c r="F47969" s="34"/>
      <c r="J47969" s="34"/>
      <c r="K47969" s="34"/>
      <c r="L47969" s="34"/>
    </row>
    <row r="47970" spans="6:12" x14ac:dyDescent="0.35">
      <c r="F47970" s="34"/>
      <c r="J47970" s="34"/>
      <c r="K47970" s="34"/>
      <c r="L47970" s="34"/>
    </row>
    <row r="47971" spans="6:12" x14ac:dyDescent="0.35">
      <c r="F47971" s="34"/>
      <c r="J47971" s="34"/>
      <c r="K47971" s="34"/>
      <c r="L47971" s="34"/>
    </row>
    <row r="47972" spans="6:12" x14ac:dyDescent="0.35">
      <c r="F47972" s="34"/>
      <c r="J47972" s="34"/>
      <c r="K47972" s="34"/>
      <c r="L47972" s="34"/>
    </row>
    <row r="47973" spans="6:12" x14ac:dyDescent="0.35">
      <c r="F47973" s="34"/>
      <c r="J47973" s="34"/>
      <c r="K47973" s="34"/>
      <c r="L47973" s="34"/>
    </row>
    <row r="47974" spans="6:12" x14ac:dyDescent="0.35">
      <c r="F47974" s="34"/>
      <c r="J47974" s="34"/>
      <c r="K47974" s="34"/>
      <c r="L47974" s="34"/>
    </row>
    <row r="47975" spans="6:12" x14ac:dyDescent="0.35">
      <c r="F47975" s="34"/>
      <c r="J47975" s="34"/>
      <c r="K47975" s="34"/>
      <c r="L47975" s="34"/>
    </row>
    <row r="47976" spans="6:12" x14ac:dyDescent="0.35">
      <c r="F47976" s="34"/>
      <c r="J47976" s="34"/>
      <c r="K47976" s="34"/>
      <c r="L47976" s="34"/>
    </row>
    <row r="47977" spans="6:12" x14ac:dyDescent="0.35">
      <c r="F47977" s="34"/>
      <c r="J47977" s="34"/>
      <c r="K47977" s="34"/>
      <c r="L47977" s="34"/>
    </row>
    <row r="47978" spans="6:12" x14ac:dyDescent="0.35">
      <c r="F47978" s="34"/>
      <c r="J47978" s="34"/>
      <c r="K47978" s="34"/>
      <c r="L47978" s="34"/>
    </row>
    <row r="47979" spans="6:12" x14ac:dyDescent="0.35">
      <c r="F47979" s="34"/>
      <c r="J47979" s="34"/>
      <c r="K47979" s="34"/>
      <c r="L47979" s="34"/>
    </row>
    <row r="47980" spans="6:12" x14ac:dyDescent="0.35">
      <c r="F47980" s="34"/>
      <c r="J47980" s="34"/>
      <c r="K47980" s="34"/>
      <c r="L47980" s="34"/>
    </row>
    <row r="47981" spans="6:12" x14ac:dyDescent="0.35">
      <c r="F47981" s="34"/>
      <c r="J47981" s="34"/>
      <c r="K47981" s="34"/>
      <c r="L47981" s="34"/>
    </row>
    <row r="47982" spans="6:12" x14ac:dyDescent="0.35">
      <c r="F47982" s="34"/>
      <c r="J47982" s="34"/>
      <c r="K47982" s="34"/>
      <c r="L47982" s="34"/>
    </row>
    <row r="47983" spans="6:12" x14ac:dyDescent="0.35">
      <c r="F47983" s="34"/>
      <c r="J47983" s="34"/>
      <c r="K47983" s="34"/>
      <c r="L47983" s="34"/>
    </row>
    <row r="47984" spans="6:12" x14ac:dyDescent="0.35">
      <c r="F47984" s="34"/>
      <c r="J47984" s="34"/>
      <c r="K47984" s="34"/>
      <c r="L47984" s="34"/>
    </row>
    <row r="47985" spans="6:12" x14ac:dyDescent="0.35">
      <c r="F47985" s="34"/>
      <c r="J47985" s="34"/>
      <c r="K47985" s="34"/>
      <c r="L47985" s="34"/>
    </row>
    <row r="47986" spans="6:12" x14ac:dyDescent="0.35">
      <c r="F47986" s="34"/>
      <c r="J47986" s="34"/>
      <c r="K47986" s="34"/>
      <c r="L47986" s="34"/>
    </row>
    <row r="47987" spans="6:12" x14ac:dyDescent="0.35">
      <c r="F47987" s="34"/>
      <c r="J47987" s="34"/>
      <c r="K47987" s="34"/>
      <c r="L47987" s="34"/>
    </row>
    <row r="47988" spans="6:12" x14ac:dyDescent="0.35">
      <c r="F47988" s="34"/>
      <c r="J47988" s="34"/>
      <c r="K47988" s="34"/>
      <c r="L47988" s="34"/>
    </row>
    <row r="47989" spans="6:12" x14ac:dyDescent="0.35">
      <c r="F47989" s="34"/>
      <c r="J47989" s="34"/>
      <c r="K47989" s="34"/>
      <c r="L47989" s="34"/>
    </row>
    <row r="47990" spans="6:12" x14ac:dyDescent="0.35">
      <c r="F47990" s="34"/>
      <c r="J47990" s="34"/>
      <c r="K47990" s="34"/>
      <c r="L47990" s="34"/>
    </row>
    <row r="47991" spans="6:12" x14ac:dyDescent="0.35">
      <c r="F47991" s="34"/>
      <c r="J47991" s="34"/>
      <c r="K47991" s="34"/>
      <c r="L47991" s="34"/>
    </row>
    <row r="47992" spans="6:12" x14ac:dyDescent="0.35">
      <c r="F47992" s="34"/>
      <c r="J47992" s="34"/>
      <c r="K47992" s="34"/>
      <c r="L47992" s="34"/>
    </row>
    <row r="47993" spans="6:12" x14ac:dyDescent="0.35">
      <c r="F47993" s="34"/>
      <c r="J47993" s="34"/>
      <c r="K47993" s="34"/>
      <c r="L47993" s="34"/>
    </row>
    <row r="47994" spans="6:12" x14ac:dyDescent="0.35">
      <c r="F47994" s="34"/>
      <c r="J47994" s="34"/>
      <c r="K47994" s="34"/>
      <c r="L47994" s="34"/>
    </row>
    <row r="47995" spans="6:12" x14ac:dyDescent="0.35">
      <c r="F47995" s="34"/>
      <c r="J47995" s="34"/>
      <c r="K47995" s="34"/>
      <c r="L47995" s="34"/>
    </row>
    <row r="47996" spans="6:12" x14ac:dyDescent="0.35">
      <c r="F47996" s="34"/>
      <c r="J47996" s="34"/>
      <c r="K47996" s="34"/>
      <c r="L47996" s="34"/>
    </row>
    <row r="47997" spans="6:12" x14ac:dyDescent="0.35">
      <c r="F47997" s="34"/>
      <c r="J47997" s="34"/>
      <c r="K47997" s="34"/>
      <c r="L47997" s="34"/>
    </row>
    <row r="47998" spans="6:12" x14ac:dyDescent="0.35">
      <c r="F47998" s="34"/>
      <c r="J47998" s="34"/>
      <c r="K47998" s="34"/>
      <c r="L47998" s="34"/>
    </row>
    <row r="47999" spans="6:12" x14ac:dyDescent="0.35">
      <c r="F47999" s="34"/>
      <c r="J47999" s="34"/>
      <c r="K47999" s="34"/>
      <c r="L47999" s="34"/>
    </row>
    <row r="48000" spans="6:12" x14ac:dyDescent="0.35">
      <c r="F48000" s="34"/>
      <c r="J48000" s="34"/>
      <c r="K48000" s="34"/>
      <c r="L48000" s="34"/>
    </row>
    <row r="48001" spans="6:12" x14ac:dyDescent="0.35">
      <c r="F48001" s="34"/>
      <c r="J48001" s="34"/>
      <c r="K48001" s="34"/>
      <c r="L48001" s="34"/>
    </row>
    <row r="48002" spans="6:12" x14ac:dyDescent="0.35">
      <c r="F48002" s="34"/>
      <c r="J48002" s="34"/>
      <c r="K48002" s="34"/>
      <c r="L48002" s="34"/>
    </row>
    <row r="48003" spans="6:12" x14ac:dyDescent="0.35">
      <c r="F48003" s="34"/>
      <c r="J48003" s="34"/>
      <c r="K48003" s="34"/>
      <c r="L48003" s="34"/>
    </row>
    <row r="48004" spans="6:12" x14ac:dyDescent="0.35">
      <c r="F48004" s="34"/>
      <c r="J48004" s="34"/>
      <c r="K48004" s="34"/>
      <c r="L48004" s="34"/>
    </row>
    <row r="48005" spans="6:12" x14ac:dyDescent="0.35">
      <c r="F48005" s="34"/>
      <c r="J48005" s="34"/>
      <c r="K48005" s="34"/>
      <c r="L48005" s="34"/>
    </row>
    <row r="48006" spans="6:12" x14ac:dyDescent="0.35">
      <c r="F48006" s="34"/>
      <c r="J48006" s="34"/>
      <c r="K48006" s="34"/>
      <c r="L48006" s="34"/>
    </row>
    <row r="48007" spans="6:12" x14ac:dyDescent="0.35">
      <c r="F48007" s="34"/>
      <c r="J48007" s="34"/>
      <c r="K48007" s="34"/>
      <c r="L48007" s="34"/>
    </row>
    <row r="48008" spans="6:12" x14ac:dyDescent="0.35">
      <c r="F48008" s="34"/>
      <c r="J48008" s="34"/>
      <c r="K48008" s="34"/>
      <c r="L48008" s="34"/>
    </row>
    <row r="48009" spans="6:12" x14ac:dyDescent="0.35">
      <c r="F48009" s="34"/>
      <c r="J48009" s="34"/>
      <c r="K48009" s="34"/>
      <c r="L48009" s="34"/>
    </row>
    <row r="48010" spans="6:12" x14ac:dyDescent="0.35">
      <c r="F48010" s="34"/>
      <c r="J48010" s="34"/>
      <c r="K48010" s="34"/>
      <c r="L48010" s="34"/>
    </row>
    <row r="48011" spans="6:12" x14ac:dyDescent="0.35">
      <c r="F48011" s="34"/>
      <c r="J48011" s="34"/>
      <c r="K48011" s="34"/>
      <c r="L48011" s="34"/>
    </row>
    <row r="48012" spans="6:12" x14ac:dyDescent="0.35">
      <c r="F48012" s="34"/>
      <c r="J48012" s="34"/>
      <c r="K48012" s="34"/>
      <c r="L48012" s="34"/>
    </row>
    <row r="48013" spans="6:12" x14ac:dyDescent="0.35">
      <c r="F48013" s="34"/>
      <c r="J48013" s="34"/>
      <c r="K48013" s="34"/>
      <c r="L48013" s="34"/>
    </row>
    <row r="48014" spans="6:12" x14ac:dyDescent="0.35">
      <c r="F48014" s="34"/>
      <c r="J48014" s="34"/>
      <c r="K48014" s="34"/>
      <c r="L48014" s="34"/>
    </row>
    <row r="48015" spans="6:12" x14ac:dyDescent="0.35">
      <c r="F48015" s="34"/>
      <c r="J48015" s="34"/>
      <c r="K48015" s="34"/>
      <c r="L48015" s="34"/>
    </row>
    <row r="48016" spans="6:12" x14ac:dyDescent="0.35">
      <c r="F48016" s="34"/>
      <c r="J48016" s="34"/>
      <c r="K48016" s="34"/>
      <c r="L48016" s="34"/>
    </row>
    <row r="48017" spans="6:12" x14ac:dyDescent="0.35">
      <c r="F48017" s="34"/>
      <c r="J48017" s="34"/>
      <c r="K48017" s="34"/>
      <c r="L48017" s="34"/>
    </row>
    <row r="48018" spans="6:12" x14ac:dyDescent="0.35">
      <c r="F48018" s="34"/>
      <c r="J48018" s="34"/>
      <c r="K48018" s="34"/>
      <c r="L48018" s="34"/>
    </row>
    <row r="48019" spans="6:12" x14ac:dyDescent="0.35">
      <c r="F48019" s="34"/>
      <c r="J48019" s="34"/>
      <c r="K48019" s="34"/>
      <c r="L48019" s="34"/>
    </row>
    <row r="48020" spans="6:12" x14ac:dyDescent="0.35">
      <c r="F48020" s="34"/>
      <c r="J48020" s="34"/>
      <c r="K48020" s="34"/>
      <c r="L48020" s="34"/>
    </row>
    <row r="48021" spans="6:12" x14ac:dyDescent="0.35">
      <c r="F48021" s="34"/>
      <c r="J48021" s="34"/>
      <c r="K48021" s="34"/>
      <c r="L48021" s="34"/>
    </row>
    <row r="48022" spans="6:12" x14ac:dyDescent="0.35">
      <c r="F48022" s="34"/>
      <c r="J48022" s="34"/>
      <c r="K48022" s="34"/>
      <c r="L48022" s="34"/>
    </row>
    <row r="48023" spans="6:12" x14ac:dyDescent="0.35">
      <c r="F48023" s="34"/>
      <c r="J48023" s="34"/>
      <c r="K48023" s="34"/>
      <c r="L48023" s="34"/>
    </row>
    <row r="48024" spans="6:12" x14ac:dyDescent="0.35">
      <c r="F48024" s="34"/>
      <c r="J48024" s="34"/>
      <c r="K48024" s="34"/>
      <c r="L48024" s="34"/>
    </row>
    <row r="48025" spans="6:12" x14ac:dyDescent="0.35">
      <c r="F48025" s="34"/>
      <c r="J48025" s="34"/>
      <c r="K48025" s="34"/>
      <c r="L48025" s="34"/>
    </row>
    <row r="48026" spans="6:12" x14ac:dyDescent="0.35">
      <c r="F48026" s="34"/>
      <c r="J48026" s="34"/>
      <c r="K48026" s="34"/>
      <c r="L48026" s="34"/>
    </row>
    <row r="48027" spans="6:12" x14ac:dyDescent="0.35">
      <c r="F48027" s="34"/>
      <c r="J48027" s="34"/>
      <c r="K48027" s="34"/>
      <c r="L48027" s="34"/>
    </row>
    <row r="48028" spans="6:12" x14ac:dyDescent="0.35">
      <c r="F48028" s="34"/>
      <c r="J48028" s="34"/>
      <c r="K48028" s="34"/>
      <c r="L48028" s="34"/>
    </row>
    <row r="48029" spans="6:12" x14ac:dyDescent="0.35">
      <c r="F48029" s="34"/>
      <c r="J48029" s="34"/>
      <c r="K48029" s="34"/>
      <c r="L48029" s="34"/>
    </row>
    <row r="48030" spans="6:12" x14ac:dyDescent="0.35">
      <c r="F48030" s="34"/>
      <c r="J48030" s="34"/>
      <c r="K48030" s="34"/>
      <c r="L48030" s="34"/>
    </row>
    <row r="48031" spans="6:12" x14ac:dyDescent="0.35">
      <c r="F48031" s="34"/>
      <c r="J48031" s="34"/>
      <c r="K48031" s="34"/>
      <c r="L48031" s="34"/>
    </row>
    <row r="48032" spans="6:12" x14ac:dyDescent="0.35">
      <c r="F48032" s="34"/>
      <c r="J48032" s="34"/>
      <c r="K48032" s="34"/>
      <c r="L48032" s="34"/>
    </row>
    <row r="48033" spans="6:12" x14ac:dyDescent="0.35">
      <c r="F48033" s="34"/>
      <c r="J48033" s="34"/>
      <c r="K48033" s="34"/>
      <c r="L48033" s="34"/>
    </row>
    <row r="48034" spans="6:12" x14ac:dyDescent="0.35">
      <c r="F48034" s="34"/>
      <c r="J48034" s="34"/>
      <c r="K48034" s="34"/>
      <c r="L48034" s="34"/>
    </row>
    <row r="48035" spans="6:12" x14ac:dyDescent="0.35">
      <c r="F48035" s="34"/>
      <c r="J48035" s="34"/>
      <c r="K48035" s="34"/>
      <c r="L48035" s="34"/>
    </row>
    <row r="48036" spans="6:12" x14ac:dyDescent="0.35">
      <c r="F48036" s="34"/>
      <c r="J48036" s="34"/>
      <c r="K48036" s="34"/>
      <c r="L48036" s="34"/>
    </row>
    <row r="48037" spans="6:12" x14ac:dyDescent="0.35">
      <c r="F48037" s="34"/>
      <c r="J48037" s="34"/>
      <c r="K48037" s="34"/>
      <c r="L48037" s="34"/>
    </row>
    <row r="48038" spans="6:12" x14ac:dyDescent="0.35">
      <c r="F48038" s="34"/>
      <c r="J48038" s="34"/>
      <c r="K48038" s="34"/>
      <c r="L48038" s="34"/>
    </row>
    <row r="48039" spans="6:12" x14ac:dyDescent="0.35">
      <c r="F48039" s="34"/>
      <c r="J48039" s="34"/>
      <c r="K48039" s="34"/>
      <c r="L48039" s="34"/>
    </row>
    <row r="48040" spans="6:12" x14ac:dyDescent="0.35">
      <c r="F48040" s="34"/>
      <c r="J48040" s="34"/>
      <c r="K48040" s="34"/>
      <c r="L48040" s="34"/>
    </row>
    <row r="48041" spans="6:12" x14ac:dyDescent="0.35">
      <c r="F48041" s="34"/>
      <c r="J48041" s="34"/>
      <c r="K48041" s="34"/>
      <c r="L48041" s="34"/>
    </row>
    <row r="48042" spans="6:12" x14ac:dyDescent="0.35">
      <c r="F48042" s="34"/>
      <c r="J48042" s="34"/>
      <c r="K48042" s="34"/>
      <c r="L48042" s="34"/>
    </row>
    <row r="48043" spans="6:12" x14ac:dyDescent="0.35">
      <c r="F48043" s="34"/>
      <c r="J48043" s="34"/>
      <c r="K48043" s="34"/>
      <c r="L48043" s="34"/>
    </row>
    <row r="48044" spans="6:12" x14ac:dyDescent="0.35">
      <c r="F48044" s="34"/>
      <c r="J48044" s="34"/>
      <c r="K48044" s="34"/>
      <c r="L48044" s="34"/>
    </row>
    <row r="48045" spans="6:12" x14ac:dyDescent="0.35">
      <c r="F48045" s="34"/>
      <c r="J48045" s="34"/>
      <c r="K48045" s="34"/>
      <c r="L48045" s="34"/>
    </row>
    <row r="48046" spans="6:12" x14ac:dyDescent="0.35">
      <c r="F48046" s="34"/>
      <c r="J48046" s="34"/>
      <c r="K48046" s="34"/>
      <c r="L48046" s="34"/>
    </row>
    <row r="48047" spans="6:12" x14ac:dyDescent="0.35">
      <c r="F48047" s="34"/>
      <c r="J48047" s="34"/>
      <c r="K48047" s="34"/>
      <c r="L48047" s="34"/>
    </row>
    <row r="48048" spans="6:12" x14ac:dyDescent="0.35">
      <c r="F48048" s="34"/>
      <c r="J48048" s="34"/>
      <c r="K48048" s="34"/>
      <c r="L48048" s="34"/>
    </row>
    <row r="48049" spans="6:12" x14ac:dyDescent="0.35">
      <c r="F48049" s="34"/>
      <c r="J48049" s="34"/>
      <c r="K48049" s="34"/>
      <c r="L48049" s="34"/>
    </row>
    <row r="48050" spans="6:12" x14ac:dyDescent="0.35">
      <c r="F48050" s="34"/>
      <c r="J48050" s="34"/>
      <c r="K48050" s="34"/>
      <c r="L48050" s="34"/>
    </row>
    <row r="48051" spans="6:12" x14ac:dyDescent="0.35">
      <c r="F48051" s="34"/>
      <c r="J48051" s="34"/>
      <c r="K48051" s="34"/>
      <c r="L48051" s="34"/>
    </row>
    <row r="48052" spans="6:12" x14ac:dyDescent="0.35">
      <c r="F48052" s="34"/>
      <c r="J48052" s="34"/>
      <c r="K48052" s="34"/>
      <c r="L48052" s="34"/>
    </row>
    <row r="48053" spans="6:12" x14ac:dyDescent="0.35">
      <c r="F48053" s="34"/>
      <c r="J48053" s="34"/>
      <c r="K48053" s="34"/>
      <c r="L48053" s="34"/>
    </row>
    <row r="48054" spans="6:12" x14ac:dyDescent="0.35">
      <c r="F48054" s="34"/>
      <c r="J48054" s="34"/>
      <c r="K48054" s="34"/>
      <c r="L48054" s="34"/>
    </row>
    <row r="48055" spans="6:12" x14ac:dyDescent="0.35">
      <c r="F48055" s="34"/>
      <c r="J48055" s="34"/>
      <c r="K48055" s="34"/>
      <c r="L48055" s="34"/>
    </row>
    <row r="48056" spans="6:12" x14ac:dyDescent="0.35">
      <c r="F48056" s="34"/>
      <c r="J48056" s="34"/>
      <c r="K48056" s="34"/>
      <c r="L48056" s="34"/>
    </row>
    <row r="48057" spans="6:12" x14ac:dyDescent="0.35">
      <c r="F48057" s="34"/>
      <c r="J48057" s="34"/>
      <c r="K48057" s="34"/>
      <c r="L48057" s="34"/>
    </row>
    <row r="48058" spans="6:12" x14ac:dyDescent="0.35">
      <c r="F48058" s="34"/>
      <c r="J48058" s="34"/>
      <c r="K48058" s="34"/>
      <c r="L48058" s="34"/>
    </row>
    <row r="48059" spans="6:12" x14ac:dyDescent="0.35">
      <c r="F48059" s="34"/>
      <c r="J48059" s="34"/>
      <c r="K48059" s="34"/>
      <c r="L48059" s="34"/>
    </row>
    <row r="48060" spans="6:12" x14ac:dyDescent="0.35">
      <c r="F48060" s="34"/>
      <c r="J48060" s="34"/>
      <c r="K48060" s="34"/>
      <c r="L48060" s="34"/>
    </row>
    <row r="48061" spans="6:12" x14ac:dyDescent="0.35">
      <c r="F48061" s="34"/>
      <c r="J48061" s="34"/>
      <c r="K48061" s="34"/>
      <c r="L48061" s="34"/>
    </row>
    <row r="48062" spans="6:12" x14ac:dyDescent="0.35">
      <c r="F48062" s="34"/>
      <c r="J48062" s="34"/>
      <c r="K48062" s="34"/>
      <c r="L48062" s="34"/>
    </row>
    <row r="48063" spans="6:12" x14ac:dyDescent="0.35">
      <c r="F48063" s="34"/>
      <c r="J48063" s="34"/>
      <c r="K48063" s="34"/>
      <c r="L48063" s="34"/>
    </row>
    <row r="48064" spans="6:12" x14ac:dyDescent="0.35">
      <c r="F48064" s="34"/>
      <c r="J48064" s="34"/>
      <c r="K48064" s="34"/>
      <c r="L48064" s="34"/>
    </row>
    <row r="48065" spans="6:12" x14ac:dyDescent="0.35">
      <c r="F48065" s="34"/>
      <c r="J48065" s="34"/>
      <c r="K48065" s="34"/>
      <c r="L48065" s="34"/>
    </row>
    <row r="48066" spans="6:12" x14ac:dyDescent="0.35">
      <c r="F48066" s="34"/>
      <c r="J48066" s="34"/>
      <c r="K48066" s="34"/>
      <c r="L48066" s="34"/>
    </row>
    <row r="48067" spans="6:12" x14ac:dyDescent="0.35">
      <c r="F48067" s="34"/>
      <c r="J48067" s="34"/>
      <c r="K48067" s="34"/>
      <c r="L48067" s="34"/>
    </row>
    <row r="48068" spans="6:12" x14ac:dyDescent="0.35">
      <c r="F48068" s="34"/>
      <c r="J48068" s="34"/>
      <c r="K48068" s="34"/>
      <c r="L48068" s="34"/>
    </row>
    <row r="48069" spans="6:12" x14ac:dyDescent="0.35">
      <c r="F48069" s="34"/>
      <c r="J48069" s="34"/>
      <c r="K48069" s="34"/>
      <c r="L48069" s="34"/>
    </row>
    <row r="48070" spans="6:12" x14ac:dyDescent="0.35">
      <c r="F48070" s="34"/>
      <c r="J48070" s="34"/>
      <c r="K48070" s="34"/>
      <c r="L48070" s="34"/>
    </row>
    <row r="48071" spans="6:12" x14ac:dyDescent="0.35">
      <c r="F48071" s="34"/>
      <c r="J48071" s="34"/>
      <c r="K48071" s="34"/>
      <c r="L48071" s="34"/>
    </row>
    <row r="48072" spans="6:12" x14ac:dyDescent="0.35">
      <c r="F48072" s="34"/>
      <c r="J48072" s="34"/>
      <c r="K48072" s="34"/>
      <c r="L48072" s="34"/>
    </row>
    <row r="48073" spans="6:12" x14ac:dyDescent="0.35">
      <c r="F48073" s="34"/>
      <c r="J48073" s="34"/>
      <c r="K48073" s="34"/>
      <c r="L48073" s="34"/>
    </row>
    <row r="48074" spans="6:12" x14ac:dyDescent="0.35">
      <c r="F48074" s="34"/>
      <c r="J48074" s="34"/>
      <c r="K48074" s="34"/>
      <c r="L48074" s="34"/>
    </row>
    <row r="48075" spans="6:12" x14ac:dyDescent="0.35">
      <c r="F48075" s="34"/>
      <c r="J48075" s="34"/>
      <c r="K48075" s="34"/>
      <c r="L48075" s="34"/>
    </row>
    <row r="48076" spans="6:12" x14ac:dyDescent="0.35">
      <c r="F48076" s="34"/>
      <c r="J48076" s="34"/>
      <c r="K48076" s="34"/>
      <c r="L48076" s="34"/>
    </row>
    <row r="48077" spans="6:12" x14ac:dyDescent="0.35">
      <c r="F48077" s="34"/>
      <c r="J48077" s="34"/>
      <c r="K48077" s="34"/>
      <c r="L48077" s="34"/>
    </row>
    <row r="48078" spans="6:12" x14ac:dyDescent="0.35">
      <c r="F48078" s="34"/>
      <c r="J48078" s="34"/>
      <c r="K48078" s="34"/>
      <c r="L48078" s="34"/>
    </row>
    <row r="48079" spans="6:12" x14ac:dyDescent="0.35">
      <c r="F48079" s="34"/>
      <c r="J48079" s="34"/>
      <c r="K48079" s="34"/>
      <c r="L48079" s="34"/>
    </row>
    <row r="48080" spans="6:12" x14ac:dyDescent="0.35">
      <c r="F48080" s="34"/>
      <c r="J48080" s="34"/>
      <c r="K48080" s="34"/>
      <c r="L48080" s="34"/>
    </row>
    <row r="48081" spans="6:12" x14ac:dyDescent="0.35">
      <c r="F48081" s="34"/>
      <c r="J48081" s="34"/>
      <c r="K48081" s="34"/>
      <c r="L48081" s="34"/>
    </row>
    <row r="48082" spans="6:12" x14ac:dyDescent="0.35">
      <c r="F48082" s="34"/>
      <c r="J48082" s="34"/>
      <c r="K48082" s="34"/>
      <c r="L48082" s="34"/>
    </row>
    <row r="48083" spans="6:12" x14ac:dyDescent="0.35">
      <c r="F48083" s="34"/>
      <c r="J48083" s="34"/>
      <c r="K48083" s="34"/>
      <c r="L48083" s="34"/>
    </row>
    <row r="48084" spans="6:12" x14ac:dyDescent="0.35">
      <c r="F48084" s="34"/>
      <c r="J48084" s="34"/>
      <c r="K48084" s="34"/>
      <c r="L48084" s="34"/>
    </row>
    <row r="48085" spans="6:12" x14ac:dyDescent="0.35">
      <c r="F48085" s="34"/>
      <c r="J48085" s="34"/>
      <c r="K48085" s="34"/>
      <c r="L48085" s="34"/>
    </row>
    <row r="48086" spans="6:12" x14ac:dyDescent="0.35">
      <c r="F48086" s="34"/>
      <c r="J48086" s="34"/>
      <c r="K48086" s="34"/>
      <c r="L48086" s="34"/>
    </row>
    <row r="48087" spans="6:12" x14ac:dyDescent="0.35">
      <c r="F48087" s="34"/>
      <c r="J48087" s="34"/>
      <c r="K48087" s="34"/>
      <c r="L48087" s="34"/>
    </row>
    <row r="48088" spans="6:12" x14ac:dyDescent="0.35">
      <c r="F48088" s="34"/>
      <c r="J48088" s="34"/>
      <c r="K48088" s="34"/>
      <c r="L48088" s="34"/>
    </row>
    <row r="48089" spans="6:12" x14ac:dyDescent="0.35">
      <c r="F48089" s="34"/>
      <c r="J48089" s="34"/>
      <c r="K48089" s="34"/>
      <c r="L48089" s="34"/>
    </row>
    <row r="48090" spans="6:12" x14ac:dyDescent="0.35">
      <c r="F48090" s="34"/>
      <c r="J48090" s="34"/>
      <c r="K48090" s="34"/>
      <c r="L48090" s="34"/>
    </row>
    <row r="48091" spans="6:12" x14ac:dyDescent="0.35">
      <c r="F48091" s="34"/>
      <c r="J48091" s="34"/>
      <c r="K48091" s="34"/>
      <c r="L48091" s="34"/>
    </row>
    <row r="48092" spans="6:12" x14ac:dyDescent="0.35">
      <c r="F48092" s="34"/>
      <c r="J48092" s="34"/>
      <c r="K48092" s="34"/>
      <c r="L48092" s="34"/>
    </row>
    <row r="48093" spans="6:12" x14ac:dyDescent="0.35">
      <c r="F48093" s="34"/>
      <c r="J48093" s="34"/>
      <c r="K48093" s="34"/>
      <c r="L48093" s="34"/>
    </row>
    <row r="48094" spans="6:12" x14ac:dyDescent="0.35">
      <c r="F48094" s="34"/>
      <c r="J48094" s="34"/>
      <c r="K48094" s="34"/>
      <c r="L48094" s="34"/>
    </row>
    <row r="48095" spans="6:12" x14ac:dyDescent="0.35">
      <c r="F48095" s="34"/>
      <c r="J48095" s="34"/>
      <c r="K48095" s="34"/>
      <c r="L48095" s="34"/>
    </row>
    <row r="48096" spans="6:12" x14ac:dyDescent="0.35">
      <c r="F48096" s="34"/>
      <c r="J48096" s="34"/>
      <c r="K48096" s="34"/>
      <c r="L48096" s="34"/>
    </row>
    <row r="48097" spans="6:12" x14ac:dyDescent="0.35">
      <c r="F48097" s="34"/>
      <c r="J48097" s="34"/>
      <c r="K48097" s="34"/>
      <c r="L48097" s="34"/>
    </row>
    <row r="48098" spans="6:12" x14ac:dyDescent="0.35">
      <c r="F48098" s="34"/>
      <c r="J48098" s="34"/>
      <c r="K48098" s="34"/>
      <c r="L48098" s="34"/>
    </row>
    <row r="48099" spans="6:12" x14ac:dyDescent="0.35">
      <c r="F48099" s="34"/>
      <c r="J48099" s="34"/>
      <c r="K48099" s="34"/>
      <c r="L48099" s="34"/>
    </row>
    <row r="48100" spans="6:12" x14ac:dyDescent="0.35">
      <c r="F48100" s="34"/>
      <c r="J48100" s="34"/>
      <c r="K48100" s="34"/>
      <c r="L48100" s="34"/>
    </row>
    <row r="48101" spans="6:12" x14ac:dyDescent="0.35">
      <c r="F48101" s="34"/>
      <c r="J48101" s="34"/>
      <c r="K48101" s="34"/>
      <c r="L48101" s="34"/>
    </row>
    <row r="48102" spans="6:12" x14ac:dyDescent="0.35">
      <c r="F48102" s="34"/>
      <c r="J48102" s="34"/>
      <c r="K48102" s="34"/>
      <c r="L48102" s="34"/>
    </row>
    <row r="48103" spans="6:12" x14ac:dyDescent="0.35">
      <c r="F48103" s="34"/>
      <c r="J48103" s="34"/>
      <c r="K48103" s="34"/>
      <c r="L48103" s="34"/>
    </row>
    <row r="48104" spans="6:12" x14ac:dyDescent="0.35">
      <c r="F48104" s="34"/>
      <c r="J48104" s="34"/>
      <c r="K48104" s="34"/>
      <c r="L48104" s="34"/>
    </row>
    <row r="48105" spans="6:12" x14ac:dyDescent="0.35">
      <c r="F48105" s="34"/>
      <c r="J48105" s="34"/>
      <c r="K48105" s="34"/>
      <c r="L48105" s="34"/>
    </row>
    <row r="48106" spans="6:12" x14ac:dyDescent="0.35">
      <c r="F48106" s="34"/>
      <c r="J48106" s="34"/>
      <c r="K48106" s="34"/>
      <c r="L48106" s="34"/>
    </row>
    <row r="48107" spans="6:12" x14ac:dyDescent="0.35">
      <c r="F48107" s="34"/>
      <c r="J48107" s="34"/>
      <c r="K48107" s="34"/>
      <c r="L48107" s="34"/>
    </row>
    <row r="48108" spans="6:12" x14ac:dyDescent="0.35">
      <c r="F48108" s="34"/>
      <c r="J48108" s="34"/>
      <c r="K48108" s="34"/>
      <c r="L48108" s="34"/>
    </row>
    <row r="48109" spans="6:12" x14ac:dyDescent="0.35">
      <c r="F48109" s="34"/>
      <c r="J48109" s="34"/>
      <c r="K48109" s="34"/>
      <c r="L48109" s="34"/>
    </row>
    <row r="48110" spans="6:12" x14ac:dyDescent="0.35">
      <c r="F48110" s="34"/>
      <c r="J48110" s="34"/>
      <c r="K48110" s="34"/>
      <c r="L48110" s="34"/>
    </row>
    <row r="48111" spans="6:12" x14ac:dyDescent="0.35">
      <c r="F48111" s="34"/>
      <c r="J48111" s="34"/>
      <c r="K48111" s="34"/>
      <c r="L48111" s="34"/>
    </row>
    <row r="48112" spans="6:12" x14ac:dyDescent="0.35">
      <c r="F48112" s="34"/>
      <c r="J48112" s="34"/>
      <c r="K48112" s="34"/>
      <c r="L48112" s="34"/>
    </row>
    <row r="48113" spans="6:12" x14ac:dyDescent="0.35">
      <c r="F48113" s="34"/>
      <c r="J48113" s="34"/>
      <c r="K48113" s="34"/>
      <c r="L48113" s="34"/>
    </row>
    <row r="48114" spans="6:12" x14ac:dyDescent="0.35">
      <c r="F48114" s="34"/>
      <c r="J48114" s="34"/>
      <c r="K48114" s="34"/>
      <c r="L48114" s="34"/>
    </row>
    <row r="48115" spans="6:12" x14ac:dyDescent="0.35">
      <c r="F48115" s="34"/>
      <c r="J48115" s="34"/>
      <c r="K48115" s="34"/>
      <c r="L48115" s="34"/>
    </row>
    <row r="48116" spans="6:12" x14ac:dyDescent="0.35">
      <c r="F48116" s="34"/>
      <c r="J48116" s="34"/>
      <c r="K48116" s="34"/>
      <c r="L48116" s="34"/>
    </row>
    <row r="48117" spans="6:12" x14ac:dyDescent="0.35">
      <c r="F48117" s="34"/>
      <c r="J48117" s="34"/>
      <c r="K48117" s="34"/>
      <c r="L48117" s="34"/>
    </row>
    <row r="48118" spans="6:12" x14ac:dyDescent="0.35">
      <c r="F48118" s="34"/>
      <c r="J48118" s="34"/>
      <c r="K48118" s="34"/>
      <c r="L48118" s="34"/>
    </row>
    <row r="48119" spans="6:12" x14ac:dyDescent="0.35">
      <c r="F48119" s="34"/>
      <c r="J48119" s="34"/>
      <c r="K48119" s="34"/>
      <c r="L48119" s="34"/>
    </row>
    <row r="48120" spans="6:12" x14ac:dyDescent="0.35">
      <c r="F48120" s="34"/>
      <c r="J48120" s="34"/>
      <c r="K48120" s="34"/>
      <c r="L48120" s="34"/>
    </row>
    <row r="48121" spans="6:12" x14ac:dyDescent="0.35">
      <c r="F48121" s="34"/>
      <c r="J48121" s="34"/>
      <c r="K48121" s="34"/>
      <c r="L48121" s="34"/>
    </row>
    <row r="48122" spans="6:12" x14ac:dyDescent="0.35">
      <c r="F48122" s="34"/>
      <c r="J48122" s="34"/>
      <c r="K48122" s="34"/>
      <c r="L48122" s="34"/>
    </row>
    <row r="48123" spans="6:12" x14ac:dyDescent="0.35">
      <c r="F48123" s="34"/>
      <c r="J48123" s="34"/>
      <c r="K48123" s="34"/>
      <c r="L48123" s="34"/>
    </row>
    <row r="48124" spans="6:12" x14ac:dyDescent="0.35">
      <c r="F48124" s="34"/>
      <c r="J48124" s="34"/>
      <c r="K48124" s="34"/>
      <c r="L48124" s="34"/>
    </row>
    <row r="48125" spans="6:12" x14ac:dyDescent="0.35">
      <c r="F48125" s="34"/>
      <c r="J48125" s="34"/>
      <c r="K48125" s="34"/>
      <c r="L48125" s="34"/>
    </row>
    <row r="48126" spans="6:12" x14ac:dyDescent="0.35">
      <c r="F48126" s="34"/>
      <c r="J48126" s="34"/>
      <c r="K48126" s="34"/>
      <c r="L48126" s="34"/>
    </row>
    <row r="48127" spans="6:12" x14ac:dyDescent="0.35">
      <c r="F48127" s="34"/>
      <c r="J48127" s="34"/>
      <c r="K48127" s="34"/>
      <c r="L48127" s="34"/>
    </row>
    <row r="48128" spans="6:12" x14ac:dyDescent="0.35">
      <c r="F48128" s="34"/>
      <c r="J48128" s="34"/>
      <c r="K48128" s="34"/>
      <c r="L48128" s="34"/>
    </row>
    <row r="48129" spans="6:12" x14ac:dyDescent="0.35">
      <c r="F48129" s="34"/>
      <c r="J48129" s="34"/>
      <c r="K48129" s="34"/>
      <c r="L48129" s="34"/>
    </row>
    <row r="48130" spans="6:12" x14ac:dyDescent="0.35">
      <c r="F48130" s="34"/>
      <c r="J48130" s="34"/>
      <c r="K48130" s="34"/>
      <c r="L48130" s="34"/>
    </row>
    <row r="48131" spans="6:12" x14ac:dyDescent="0.35">
      <c r="F48131" s="34"/>
      <c r="J48131" s="34"/>
      <c r="K48131" s="34"/>
      <c r="L48131" s="34"/>
    </row>
    <row r="48132" spans="6:12" x14ac:dyDescent="0.35">
      <c r="F48132" s="34"/>
      <c r="J48132" s="34"/>
      <c r="K48132" s="34"/>
      <c r="L48132" s="34"/>
    </row>
    <row r="48133" spans="6:12" x14ac:dyDescent="0.35">
      <c r="F48133" s="34"/>
      <c r="J48133" s="34"/>
      <c r="K48133" s="34"/>
      <c r="L48133" s="34"/>
    </row>
    <row r="48134" spans="6:12" x14ac:dyDescent="0.35">
      <c r="F48134" s="34"/>
      <c r="J48134" s="34"/>
      <c r="K48134" s="34"/>
      <c r="L48134" s="34"/>
    </row>
    <row r="48135" spans="6:12" x14ac:dyDescent="0.35">
      <c r="F48135" s="34"/>
      <c r="J48135" s="34"/>
      <c r="K48135" s="34"/>
      <c r="L48135" s="34"/>
    </row>
    <row r="48136" spans="6:12" x14ac:dyDescent="0.35">
      <c r="F48136" s="34"/>
      <c r="J48136" s="34"/>
      <c r="K48136" s="34"/>
      <c r="L48136" s="34"/>
    </row>
    <row r="48137" spans="6:12" x14ac:dyDescent="0.35">
      <c r="F48137" s="34"/>
      <c r="J48137" s="34"/>
      <c r="K48137" s="34"/>
      <c r="L48137" s="34"/>
    </row>
    <row r="48138" spans="6:12" x14ac:dyDescent="0.35">
      <c r="F48138" s="34"/>
      <c r="J48138" s="34"/>
      <c r="K48138" s="34"/>
      <c r="L48138" s="34"/>
    </row>
    <row r="48139" spans="6:12" x14ac:dyDescent="0.35">
      <c r="F48139" s="34"/>
      <c r="J48139" s="34"/>
      <c r="K48139" s="34"/>
      <c r="L48139" s="34"/>
    </row>
    <row r="48140" spans="6:12" x14ac:dyDescent="0.35">
      <c r="F48140" s="34"/>
      <c r="J48140" s="34"/>
      <c r="K48140" s="34"/>
      <c r="L48140" s="34"/>
    </row>
    <row r="48141" spans="6:12" x14ac:dyDescent="0.35">
      <c r="F48141" s="34"/>
      <c r="J48141" s="34"/>
      <c r="K48141" s="34"/>
      <c r="L48141" s="34"/>
    </row>
    <row r="48142" spans="6:12" x14ac:dyDescent="0.35">
      <c r="F48142" s="34"/>
      <c r="J48142" s="34"/>
      <c r="K48142" s="34"/>
      <c r="L48142" s="34"/>
    </row>
    <row r="48143" spans="6:12" x14ac:dyDescent="0.35">
      <c r="F48143" s="34"/>
      <c r="J48143" s="34"/>
      <c r="K48143" s="34"/>
      <c r="L48143" s="34"/>
    </row>
    <row r="48144" spans="6:12" x14ac:dyDescent="0.35">
      <c r="F48144" s="34"/>
      <c r="J48144" s="34"/>
      <c r="K48144" s="34"/>
      <c r="L48144" s="34"/>
    </row>
    <row r="48145" spans="6:12" x14ac:dyDescent="0.35">
      <c r="F48145" s="34"/>
      <c r="J48145" s="34"/>
      <c r="K48145" s="34"/>
      <c r="L48145" s="34"/>
    </row>
    <row r="48146" spans="6:12" x14ac:dyDescent="0.35">
      <c r="F48146" s="34"/>
      <c r="J48146" s="34"/>
      <c r="K48146" s="34"/>
      <c r="L48146" s="34"/>
    </row>
    <row r="48147" spans="6:12" x14ac:dyDescent="0.35">
      <c r="F48147" s="34"/>
      <c r="J48147" s="34"/>
      <c r="K48147" s="34"/>
      <c r="L48147" s="34"/>
    </row>
    <row r="48148" spans="6:12" x14ac:dyDescent="0.35">
      <c r="F48148" s="34"/>
      <c r="J48148" s="34"/>
      <c r="K48148" s="34"/>
      <c r="L48148" s="34"/>
    </row>
    <row r="48149" spans="6:12" x14ac:dyDescent="0.35">
      <c r="F48149" s="34"/>
      <c r="J48149" s="34"/>
      <c r="K48149" s="34"/>
      <c r="L48149" s="34"/>
    </row>
    <row r="48150" spans="6:12" x14ac:dyDescent="0.35">
      <c r="F48150" s="34"/>
      <c r="J48150" s="34"/>
      <c r="K48150" s="34"/>
      <c r="L48150" s="34"/>
    </row>
    <row r="48151" spans="6:12" x14ac:dyDescent="0.35">
      <c r="F48151" s="34"/>
      <c r="J48151" s="34"/>
      <c r="K48151" s="34"/>
      <c r="L48151" s="34"/>
    </row>
    <row r="48152" spans="6:12" x14ac:dyDescent="0.35">
      <c r="F48152" s="34"/>
      <c r="J48152" s="34"/>
      <c r="K48152" s="34"/>
      <c r="L48152" s="34"/>
    </row>
    <row r="48153" spans="6:12" x14ac:dyDescent="0.35">
      <c r="F48153" s="34"/>
      <c r="J48153" s="34"/>
      <c r="K48153" s="34"/>
      <c r="L48153" s="34"/>
    </row>
    <row r="48154" spans="6:12" x14ac:dyDescent="0.35">
      <c r="F48154" s="34"/>
      <c r="J48154" s="34"/>
      <c r="K48154" s="34"/>
      <c r="L48154" s="34"/>
    </row>
    <row r="48155" spans="6:12" x14ac:dyDescent="0.35">
      <c r="F48155" s="34"/>
      <c r="J48155" s="34"/>
      <c r="K48155" s="34"/>
      <c r="L48155" s="34"/>
    </row>
    <row r="48156" spans="6:12" x14ac:dyDescent="0.35">
      <c r="F48156" s="34"/>
      <c r="J48156" s="34"/>
      <c r="K48156" s="34"/>
      <c r="L48156" s="34"/>
    </row>
    <row r="48157" spans="6:12" x14ac:dyDescent="0.35">
      <c r="F48157" s="34"/>
      <c r="J48157" s="34"/>
      <c r="K48157" s="34"/>
      <c r="L48157" s="34"/>
    </row>
    <row r="48158" spans="6:12" x14ac:dyDescent="0.35">
      <c r="F48158" s="34"/>
      <c r="J48158" s="34"/>
      <c r="K48158" s="34"/>
      <c r="L48158" s="34"/>
    </row>
    <row r="48159" spans="6:12" x14ac:dyDescent="0.35">
      <c r="F48159" s="34"/>
      <c r="J48159" s="34"/>
      <c r="K48159" s="34"/>
      <c r="L48159" s="34"/>
    </row>
    <row r="48160" spans="6:12" x14ac:dyDescent="0.35">
      <c r="F48160" s="34"/>
      <c r="J48160" s="34"/>
      <c r="K48160" s="34"/>
      <c r="L48160" s="34"/>
    </row>
    <row r="48161" spans="6:12" x14ac:dyDescent="0.35">
      <c r="F48161" s="34"/>
      <c r="J48161" s="34"/>
      <c r="K48161" s="34"/>
      <c r="L48161" s="34"/>
    </row>
    <row r="48162" spans="6:12" x14ac:dyDescent="0.35">
      <c r="F48162" s="34"/>
      <c r="J48162" s="34"/>
      <c r="K48162" s="34"/>
      <c r="L48162" s="34"/>
    </row>
    <row r="48163" spans="6:12" x14ac:dyDescent="0.35">
      <c r="F48163" s="34"/>
      <c r="J48163" s="34"/>
      <c r="K48163" s="34"/>
      <c r="L48163" s="34"/>
    </row>
    <row r="48164" spans="6:12" x14ac:dyDescent="0.35">
      <c r="F48164" s="34"/>
      <c r="J48164" s="34"/>
      <c r="K48164" s="34"/>
      <c r="L48164" s="34"/>
    </row>
    <row r="48165" spans="6:12" x14ac:dyDescent="0.35">
      <c r="F48165" s="34"/>
      <c r="J48165" s="34"/>
      <c r="K48165" s="34"/>
      <c r="L48165" s="34"/>
    </row>
    <row r="48166" spans="6:12" x14ac:dyDescent="0.35">
      <c r="F48166" s="34"/>
      <c r="J48166" s="34"/>
      <c r="K48166" s="34"/>
      <c r="L48166" s="34"/>
    </row>
    <row r="48167" spans="6:12" x14ac:dyDescent="0.35">
      <c r="F48167" s="34"/>
      <c r="J48167" s="34"/>
      <c r="K48167" s="34"/>
      <c r="L48167" s="34"/>
    </row>
    <row r="48168" spans="6:12" x14ac:dyDescent="0.35">
      <c r="F48168" s="34"/>
      <c r="J48168" s="34"/>
      <c r="K48168" s="34"/>
      <c r="L48168" s="34"/>
    </row>
    <row r="48169" spans="6:12" x14ac:dyDescent="0.35">
      <c r="F48169" s="34"/>
      <c r="J48169" s="34"/>
      <c r="K48169" s="34"/>
      <c r="L48169" s="34"/>
    </row>
    <row r="48170" spans="6:12" x14ac:dyDescent="0.35">
      <c r="F48170" s="34"/>
      <c r="J48170" s="34"/>
      <c r="K48170" s="34"/>
      <c r="L48170" s="34"/>
    </row>
    <row r="48171" spans="6:12" x14ac:dyDescent="0.35">
      <c r="F48171" s="34"/>
      <c r="J48171" s="34"/>
      <c r="K48171" s="34"/>
      <c r="L48171" s="34"/>
    </row>
    <row r="48172" spans="6:12" x14ac:dyDescent="0.35">
      <c r="F48172" s="34"/>
      <c r="J48172" s="34"/>
      <c r="K48172" s="34"/>
      <c r="L48172" s="34"/>
    </row>
    <row r="48173" spans="6:12" x14ac:dyDescent="0.35">
      <c r="F48173" s="34"/>
      <c r="J48173" s="34"/>
      <c r="K48173" s="34"/>
      <c r="L48173" s="34"/>
    </row>
    <row r="48174" spans="6:12" x14ac:dyDescent="0.35">
      <c r="F48174" s="34"/>
      <c r="J48174" s="34"/>
      <c r="K48174" s="34"/>
      <c r="L48174" s="34"/>
    </row>
    <row r="48175" spans="6:12" x14ac:dyDescent="0.35">
      <c r="F48175" s="34"/>
      <c r="J48175" s="34"/>
      <c r="K48175" s="34"/>
      <c r="L48175" s="34"/>
    </row>
    <row r="48176" spans="6:12" x14ac:dyDescent="0.35">
      <c r="F48176" s="34"/>
      <c r="J48176" s="34"/>
      <c r="K48176" s="34"/>
      <c r="L48176" s="34"/>
    </row>
    <row r="48177" spans="6:12" x14ac:dyDescent="0.35">
      <c r="F48177" s="34"/>
      <c r="J48177" s="34"/>
      <c r="K48177" s="34"/>
      <c r="L48177" s="34"/>
    </row>
    <row r="48178" spans="6:12" x14ac:dyDescent="0.35">
      <c r="F48178" s="34"/>
      <c r="J48178" s="34"/>
      <c r="K48178" s="34"/>
      <c r="L48178" s="34"/>
    </row>
    <row r="48179" spans="6:12" x14ac:dyDescent="0.35">
      <c r="F48179" s="34"/>
      <c r="J48179" s="34"/>
      <c r="K48179" s="34"/>
      <c r="L48179" s="34"/>
    </row>
    <row r="48180" spans="6:12" x14ac:dyDescent="0.35">
      <c r="F48180" s="34"/>
      <c r="J48180" s="34"/>
      <c r="K48180" s="34"/>
      <c r="L48180" s="34"/>
    </row>
    <row r="48181" spans="6:12" x14ac:dyDescent="0.35">
      <c r="F48181" s="34"/>
      <c r="J48181" s="34"/>
      <c r="K48181" s="34"/>
      <c r="L48181" s="34"/>
    </row>
    <row r="48182" spans="6:12" x14ac:dyDescent="0.35">
      <c r="F48182" s="34"/>
      <c r="J48182" s="34"/>
      <c r="K48182" s="34"/>
      <c r="L48182" s="34"/>
    </row>
    <row r="48183" spans="6:12" x14ac:dyDescent="0.35">
      <c r="F48183" s="34"/>
      <c r="J48183" s="34"/>
      <c r="K48183" s="34"/>
      <c r="L48183" s="34"/>
    </row>
    <row r="48184" spans="6:12" x14ac:dyDescent="0.35">
      <c r="F48184" s="34"/>
      <c r="J48184" s="34"/>
      <c r="K48184" s="34"/>
      <c r="L48184" s="34"/>
    </row>
    <row r="48185" spans="6:12" x14ac:dyDescent="0.35">
      <c r="F48185" s="34"/>
      <c r="J48185" s="34"/>
      <c r="K48185" s="34"/>
      <c r="L48185" s="34"/>
    </row>
    <row r="48186" spans="6:12" x14ac:dyDescent="0.35">
      <c r="F48186" s="34"/>
      <c r="J48186" s="34"/>
      <c r="K48186" s="34"/>
      <c r="L48186" s="34"/>
    </row>
    <row r="48187" spans="6:12" x14ac:dyDescent="0.35">
      <c r="F48187" s="34"/>
      <c r="J48187" s="34"/>
      <c r="K48187" s="34"/>
      <c r="L48187" s="34"/>
    </row>
    <row r="48188" spans="6:12" x14ac:dyDescent="0.35">
      <c r="F48188" s="34"/>
      <c r="J48188" s="34"/>
      <c r="K48188" s="34"/>
      <c r="L48188" s="34"/>
    </row>
    <row r="48189" spans="6:12" x14ac:dyDescent="0.35">
      <c r="F48189" s="34"/>
      <c r="J48189" s="34"/>
      <c r="K48189" s="34"/>
      <c r="L48189" s="34"/>
    </row>
    <row r="48190" spans="6:12" x14ac:dyDescent="0.35">
      <c r="F48190" s="34"/>
      <c r="J48190" s="34"/>
      <c r="K48190" s="34"/>
      <c r="L48190" s="34"/>
    </row>
    <row r="48191" spans="6:12" x14ac:dyDescent="0.35">
      <c r="F48191" s="34"/>
      <c r="J48191" s="34"/>
      <c r="K48191" s="34"/>
      <c r="L48191" s="34"/>
    </row>
    <row r="48192" spans="6:12" x14ac:dyDescent="0.35">
      <c r="F48192" s="34"/>
      <c r="J48192" s="34"/>
      <c r="K48192" s="34"/>
      <c r="L48192" s="34"/>
    </row>
    <row r="48193" spans="6:12" x14ac:dyDescent="0.35">
      <c r="F48193" s="34"/>
      <c r="J48193" s="34"/>
      <c r="K48193" s="34"/>
      <c r="L48193" s="34"/>
    </row>
    <row r="48194" spans="6:12" x14ac:dyDescent="0.35">
      <c r="F48194" s="34"/>
      <c r="J48194" s="34"/>
      <c r="K48194" s="34"/>
      <c r="L48194" s="34"/>
    </row>
    <row r="48195" spans="6:12" x14ac:dyDescent="0.35">
      <c r="F48195" s="34"/>
      <c r="J48195" s="34"/>
      <c r="K48195" s="34"/>
      <c r="L48195" s="34"/>
    </row>
    <row r="48196" spans="6:12" x14ac:dyDescent="0.35">
      <c r="F48196" s="34"/>
      <c r="J48196" s="34"/>
      <c r="K48196" s="34"/>
      <c r="L48196" s="34"/>
    </row>
    <row r="48197" spans="6:12" x14ac:dyDescent="0.35">
      <c r="F48197" s="34"/>
      <c r="J48197" s="34"/>
      <c r="K48197" s="34"/>
      <c r="L48197" s="34"/>
    </row>
    <row r="48198" spans="6:12" x14ac:dyDescent="0.35">
      <c r="F48198" s="34"/>
      <c r="J48198" s="34"/>
      <c r="K48198" s="34"/>
      <c r="L48198" s="34"/>
    </row>
    <row r="48199" spans="6:12" x14ac:dyDescent="0.35">
      <c r="F48199" s="34"/>
      <c r="J48199" s="34"/>
      <c r="K48199" s="34"/>
      <c r="L48199" s="34"/>
    </row>
    <row r="48200" spans="6:12" x14ac:dyDescent="0.35">
      <c r="F48200" s="34"/>
      <c r="J48200" s="34"/>
      <c r="K48200" s="34"/>
      <c r="L48200" s="34"/>
    </row>
    <row r="48201" spans="6:12" x14ac:dyDescent="0.35">
      <c r="F48201" s="34"/>
      <c r="J48201" s="34"/>
      <c r="K48201" s="34"/>
      <c r="L48201" s="34"/>
    </row>
    <row r="48202" spans="6:12" x14ac:dyDescent="0.35">
      <c r="F48202" s="34"/>
      <c r="J48202" s="34"/>
      <c r="K48202" s="34"/>
      <c r="L48202" s="34"/>
    </row>
    <row r="48203" spans="6:12" x14ac:dyDescent="0.35">
      <c r="F48203" s="34"/>
      <c r="J48203" s="34"/>
      <c r="K48203" s="34"/>
      <c r="L48203" s="34"/>
    </row>
    <row r="48204" spans="6:12" x14ac:dyDescent="0.35">
      <c r="F48204" s="34"/>
      <c r="J48204" s="34"/>
      <c r="K48204" s="34"/>
      <c r="L48204" s="34"/>
    </row>
    <row r="48205" spans="6:12" x14ac:dyDescent="0.35">
      <c r="F48205" s="34"/>
      <c r="J48205" s="34"/>
      <c r="K48205" s="34"/>
      <c r="L48205" s="34"/>
    </row>
    <row r="48206" spans="6:12" x14ac:dyDescent="0.35">
      <c r="F48206" s="34"/>
      <c r="J48206" s="34"/>
      <c r="K48206" s="34"/>
      <c r="L48206" s="34"/>
    </row>
    <row r="48207" spans="6:12" x14ac:dyDescent="0.35">
      <c r="F48207" s="34"/>
      <c r="J48207" s="34"/>
      <c r="K48207" s="34"/>
      <c r="L48207" s="34"/>
    </row>
    <row r="48208" spans="6:12" x14ac:dyDescent="0.35">
      <c r="F48208" s="34"/>
      <c r="J48208" s="34"/>
      <c r="K48208" s="34"/>
      <c r="L48208" s="34"/>
    </row>
    <row r="48209" spans="6:12" x14ac:dyDescent="0.35">
      <c r="F48209" s="34"/>
      <c r="J48209" s="34"/>
      <c r="K48209" s="34"/>
      <c r="L48209" s="34"/>
    </row>
    <row r="48210" spans="6:12" x14ac:dyDescent="0.35">
      <c r="F48210" s="34"/>
      <c r="J48210" s="34"/>
      <c r="K48210" s="34"/>
      <c r="L48210" s="34"/>
    </row>
    <row r="48211" spans="6:12" x14ac:dyDescent="0.35">
      <c r="F48211" s="34"/>
      <c r="J48211" s="34"/>
      <c r="K48211" s="34"/>
      <c r="L48211" s="34"/>
    </row>
    <row r="48212" spans="6:12" x14ac:dyDescent="0.35">
      <c r="F48212" s="34"/>
      <c r="J48212" s="34"/>
      <c r="K48212" s="34"/>
      <c r="L48212" s="34"/>
    </row>
    <row r="48213" spans="6:12" x14ac:dyDescent="0.35">
      <c r="F48213" s="34"/>
      <c r="J48213" s="34"/>
      <c r="K48213" s="34"/>
      <c r="L48213" s="34"/>
    </row>
    <row r="48214" spans="6:12" x14ac:dyDescent="0.35">
      <c r="F48214" s="34"/>
      <c r="J48214" s="34"/>
      <c r="K48214" s="34"/>
      <c r="L48214" s="34"/>
    </row>
    <row r="48215" spans="6:12" x14ac:dyDescent="0.35">
      <c r="F48215" s="34"/>
      <c r="J48215" s="34"/>
      <c r="K48215" s="34"/>
      <c r="L48215" s="34"/>
    </row>
    <row r="48216" spans="6:12" x14ac:dyDescent="0.35">
      <c r="F48216" s="34"/>
      <c r="J48216" s="34"/>
      <c r="K48216" s="34"/>
      <c r="L48216" s="34"/>
    </row>
    <row r="48217" spans="6:12" x14ac:dyDescent="0.35">
      <c r="F48217" s="34"/>
      <c r="J48217" s="34"/>
      <c r="K48217" s="34"/>
      <c r="L48217" s="34"/>
    </row>
    <row r="48218" spans="6:12" x14ac:dyDescent="0.35">
      <c r="F48218" s="34"/>
      <c r="J48218" s="34"/>
      <c r="K48218" s="34"/>
      <c r="L48218" s="34"/>
    </row>
    <row r="48219" spans="6:12" x14ac:dyDescent="0.35">
      <c r="F48219" s="34"/>
      <c r="J48219" s="34"/>
      <c r="K48219" s="34"/>
      <c r="L48219" s="34"/>
    </row>
    <row r="48220" spans="6:12" x14ac:dyDescent="0.35">
      <c r="F48220" s="34"/>
      <c r="J48220" s="34"/>
      <c r="K48220" s="34"/>
      <c r="L48220" s="34"/>
    </row>
    <row r="48221" spans="6:12" x14ac:dyDescent="0.35">
      <c r="F48221" s="34"/>
      <c r="J48221" s="34"/>
      <c r="K48221" s="34"/>
      <c r="L48221" s="34"/>
    </row>
    <row r="48222" spans="6:12" x14ac:dyDescent="0.35">
      <c r="F48222" s="34"/>
      <c r="J48222" s="34"/>
      <c r="K48222" s="34"/>
      <c r="L48222" s="34"/>
    </row>
    <row r="48223" spans="6:12" x14ac:dyDescent="0.35">
      <c r="F48223" s="34"/>
      <c r="J48223" s="34"/>
      <c r="K48223" s="34"/>
      <c r="L48223" s="34"/>
    </row>
    <row r="48224" spans="6:12" x14ac:dyDescent="0.35">
      <c r="F48224" s="34"/>
      <c r="J48224" s="34"/>
      <c r="K48224" s="34"/>
      <c r="L48224" s="34"/>
    </row>
    <row r="48225" spans="6:12" x14ac:dyDescent="0.35">
      <c r="F48225" s="34"/>
      <c r="J48225" s="34"/>
      <c r="K48225" s="34"/>
      <c r="L48225" s="34"/>
    </row>
    <row r="48226" spans="6:12" x14ac:dyDescent="0.35">
      <c r="F48226" s="34"/>
      <c r="J48226" s="34"/>
      <c r="K48226" s="34"/>
      <c r="L48226" s="34"/>
    </row>
    <row r="48227" spans="6:12" x14ac:dyDescent="0.35">
      <c r="F48227" s="34"/>
      <c r="J48227" s="34"/>
      <c r="K48227" s="34"/>
      <c r="L48227" s="34"/>
    </row>
    <row r="48228" spans="6:12" x14ac:dyDescent="0.35">
      <c r="F48228" s="34"/>
      <c r="J48228" s="34"/>
      <c r="K48228" s="34"/>
      <c r="L48228" s="34"/>
    </row>
    <row r="48229" spans="6:12" x14ac:dyDescent="0.35">
      <c r="F48229" s="34"/>
      <c r="J48229" s="34"/>
      <c r="K48229" s="34"/>
      <c r="L48229" s="34"/>
    </row>
    <row r="48230" spans="6:12" x14ac:dyDescent="0.35">
      <c r="F48230" s="34"/>
      <c r="J48230" s="34"/>
      <c r="K48230" s="34"/>
      <c r="L48230" s="34"/>
    </row>
    <row r="48231" spans="6:12" x14ac:dyDescent="0.35">
      <c r="F48231" s="34"/>
      <c r="J48231" s="34"/>
      <c r="K48231" s="34"/>
      <c r="L48231" s="34"/>
    </row>
    <row r="48232" spans="6:12" x14ac:dyDescent="0.35">
      <c r="F48232" s="34"/>
      <c r="J48232" s="34"/>
      <c r="K48232" s="34"/>
      <c r="L48232" s="34"/>
    </row>
    <row r="48233" spans="6:12" x14ac:dyDescent="0.35">
      <c r="F48233" s="34"/>
      <c r="J48233" s="34"/>
      <c r="K48233" s="34"/>
      <c r="L48233" s="34"/>
    </row>
    <row r="48234" spans="6:12" x14ac:dyDescent="0.35">
      <c r="F48234" s="34"/>
      <c r="J48234" s="34"/>
      <c r="K48234" s="34"/>
      <c r="L48234" s="34"/>
    </row>
    <row r="48235" spans="6:12" x14ac:dyDescent="0.35">
      <c r="F48235" s="34"/>
      <c r="J48235" s="34"/>
      <c r="K48235" s="34"/>
      <c r="L48235" s="34"/>
    </row>
    <row r="48236" spans="6:12" x14ac:dyDescent="0.35">
      <c r="F48236" s="34"/>
      <c r="J48236" s="34"/>
      <c r="K48236" s="34"/>
      <c r="L48236" s="34"/>
    </row>
    <row r="48237" spans="6:12" x14ac:dyDescent="0.35">
      <c r="F48237" s="34"/>
      <c r="J48237" s="34"/>
      <c r="K48237" s="34"/>
      <c r="L48237" s="34"/>
    </row>
    <row r="48238" spans="6:12" x14ac:dyDescent="0.35">
      <c r="F48238" s="34"/>
      <c r="J48238" s="34"/>
      <c r="K48238" s="34"/>
      <c r="L48238" s="34"/>
    </row>
    <row r="48239" spans="6:12" x14ac:dyDescent="0.35">
      <c r="F48239" s="34"/>
      <c r="J48239" s="34"/>
      <c r="K48239" s="34"/>
      <c r="L48239" s="34"/>
    </row>
    <row r="48240" spans="6:12" x14ac:dyDescent="0.35">
      <c r="F48240" s="34"/>
      <c r="J48240" s="34"/>
      <c r="K48240" s="34"/>
      <c r="L48240" s="34"/>
    </row>
    <row r="48241" spans="6:12" x14ac:dyDescent="0.35">
      <c r="F48241" s="34"/>
      <c r="J48241" s="34"/>
      <c r="K48241" s="34"/>
      <c r="L48241" s="34"/>
    </row>
    <row r="48242" spans="6:12" x14ac:dyDescent="0.35">
      <c r="F48242" s="34"/>
      <c r="J48242" s="34"/>
      <c r="K48242" s="34"/>
      <c r="L48242" s="34"/>
    </row>
    <row r="48243" spans="6:12" x14ac:dyDescent="0.35">
      <c r="F48243" s="34"/>
      <c r="J48243" s="34"/>
      <c r="K48243" s="34"/>
      <c r="L48243" s="34"/>
    </row>
    <row r="48244" spans="6:12" x14ac:dyDescent="0.35">
      <c r="F48244" s="34"/>
      <c r="J48244" s="34"/>
      <c r="K48244" s="34"/>
      <c r="L48244" s="34"/>
    </row>
    <row r="48245" spans="6:12" x14ac:dyDescent="0.35">
      <c r="F48245" s="34"/>
      <c r="J48245" s="34"/>
      <c r="K48245" s="34"/>
      <c r="L48245" s="34"/>
    </row>
    <row r="48246" spans="6:12" x14ac:dyDescent="0.35">
      <c r="F48246" s="34"/>
      <c r="J48246" s="34"/>
      <c r="K48246" s="34"/>
      <c r="L48246" s="34"/>
    </row>
    <row r="48247" spans="6:12" x14ac:dyDescent="0.35">
      <c r="F48247" s="34"/>
      <c r="J48247" s="34"/>
      <c r="K48247" s="34"/>
      <c r="L48247" s="34"/>
    </row>
    <row r="48248" spans="6:12" x14ac:dyDescent="0.35">
      <c r="F48248" s="34"/>
      <c r="J48248" s="34"/>
      <c r="K48248" s="34"/>
      <c r="L48248" s="34"/>
    </row>
    <row r="48249" spans="6:12" x14ac:dyDescent="0.35">
      <c r="F48249" s="34"/>
      <c r="J48249" s="34"/>
      <c r="K48249" s="34"/>
      <c r="L48249" s="34"/>
    </row>
    <row r="48250" spans="6:12" x14ac:dyDescent="0.35">
      <c r="F48250" s="34"/>
      <c r="J48250" s="34"/>
      <c r="K48250" s="34"/>
      <c r="L48250" s="34"/>
    </row>
    <row r="48251" spans="6:12" x14ac:dyDescent="0.35">
      <c r="F48251" s="34"/>
      <c r="J48251" s="34"/>
      <c r="K48251" s="34"/>
      <c r="L48251" s="34"/>
    </row>
    <row r="48252" spans="6:12" x14ac:dyDescent="0.35">
      <c r="F48252" s="34"/>
      <c r="J48252" s="34"/>
      <c r="K48252" s="34"/>
      <c r="L48252" s="34"/>
    </row>
    <row r="48253" spans="6:12" x14ac:dyDescent="0.35">
      <c r="F48253" s="34"/>
      <c r="J48253" s="34"/>
      <c r="K48253" s="34"/>
      <c r="L48253" s="34"/>
    </row>
    <row r="48254" spans="6:12" x14ac:dyDescent="0.35">
      <c r="F48254" s="34"/>
      <c r="J48254" s="34"/>
      <c r="K48254" s="34"/>
      <c r="L48254" s="34"/>
    </row>
    <row r="48255" spans="6:12" x14ac:dyDescent="0.35">
      <c r="F48255" s="34"/>
      <c r="J48255" s="34"/>
      <c r="K48255" s="34"/>
      <c r="L48255" s="34"/>
    </row>
    <row r="48256" spans="6:12" x14ac:dyDescent="0.35">
      <c r="F48256" s="34"/>
      <c r="J48256" s="34"/>
      <c r="K48256" s="34"/>
      <c r="L48256" s="34"/>
    </row>
    <row r="48257" spans="6:12" x14ac:dyDescent="0.35">
      <c r="F48257" s="34"/>
      <c r="J48257" s="34"/>
      <c r="K48257" s="34"/>
      <c r="L48257" s="34"/>
    </row>
    <row r="48258" spans="6:12" x14ac:dyDescent="0.35">
      <c r="F48258" s="34"/>
      <c r="J48258" s="34"/>
      <c r="K48258" s="34"/>
      <c r="L48258" s="34"/>
    </row>
    <row r="48259" spans="6:12" x14ac:dyDescent="0.35">
      <c r="F48259" s="34"/>
      <c r="J48259" s="34"/>
      <c r="K48259" s="34"/>
      <c r="L48259" s="34"/>
    </row>
    <row r="48260" spans="6:12" x14ac:dyDescent="0.35">
      <c r="F48260" s="34"/>
      <c r="J48260" s="34"/>
      <c r="K48260" s="34"/>
      <c r="L48260" s="34"/>
    </row>
    <row r="48261" spans="6:12" x14ac:dyDescent="0.35">
      <c r="F48261" s="34"/>
      <c r="J48261" s="34"/>
      <c r="K48261" s="34"/>
      <c r="L48261" s="34"/>
    </row>
    <row r="48262" spans="6:12" x14ac:dyDescent="0.35">
      <c r="F48262" s="34"/>
      <c r="J48262" s="34"/>
      <c r="K48262" s="34"/>
      <c r="L48262" s="34"/>
    </row>
    <row r="48263" spans="6:12" x14ac:dyDescent="0.35">
      <c r="F48263" s="34"/>
      <c r="J48263" s="34"/>
      <c r="K48263" s="34"/>
      <c r="L48263" s="34"/>
    </row>
    <row r="48264" spans="6:12" x14ac:dyDescent="0.35">
      <c r="F48264" s="34"/>
      <c r="J48264" s="34"/>
      <c r="K48264" s="34"/>
      <c r="L48264" s="34"/>
    </row>
    <row r="48265" spans="6:12" x14ac:dyDescent="0.35">
      <c r="F48265" s="34"/>
      <c r="J48265" s="34"/>
      <c r="K48265" s="34"/>
      <c r="L48265" s="34"/>
    </row>
    <row r="48266" spans="6:12" x14ac:dyDescent="0.35">
      <c r="F48266" s="34"/>
      <c r="J48266" s="34"/>
      <c r="K48266" s="34"/>
      <c r="L48266" s="34"/>
    </row>
    <row r="48267" spans="6:12" x14ac:dyDescent="0.35">
      <c r="F48267" s="34"/>
      <c r="J48267" s="34"/>
      <c r="K48267" s="34"/>
      <c r="L48267" s="34"/>
    </row>
    <row r="48268" spans="6:12" x14ac:dyDescent="0.35">
      <c r="F48268" s="34"/>
      <c r="J48268" s="34"/>
      <c r="K48268" s="34"/>
      <c r="L48268" s="34"/>
    </row>
    <row r="48269" spans="6:12" x14ac:dyDescent="0.35">
      <c r="F48269" s="34"/>
      <c r="J48269" s="34"/>
      <c r="K48269" s="34"/>
      <c r="L48269" s="34"/>
    </row>
    <row r="48270" spans="6:12" x14ac:dyDescent="0.35">
      <c r="F48270" s="34"/>
      <c r="J48270" s="34"/>
      <c r="K48270" s="34"/>
      <c r="L48270" s="34"/>
    </row>
    <row r="48271" spans="6:12" x14ac:dyDescent="0.35">
      <c r="F48271" s="34"/>
      <c r="J48271" s="34"/>
      <c r="K48271" s="34"/>
      <c r="L48271" s="34"/>
    </row>
    <row r="48272" spans="6:12" x14ac:dyDescent="0.35">
      <c r="F48272" s="34"/>
      <c r="J48272" s="34"/>
      <c r="K48272" s="34"/>
      <c r="L48272" s="34"/>
    </row>
    <row r="48273" spans="6:12" x14ac:dyDescent="0.35">
      <c r="F48273" s="34"/>
      <c r="J48273" s="34"/>
      <c r="K48273" s="34"/>
      <c r="L48273" s="34"/>
    </row>
    <row r="48274" spans="6:12" x14ac:dyDescent="0.35">
      <c r="F48274" s="34"/>
      <c r="J48274" s="34"/>
      <c r="K48274" s="34"/>
      <c r="L48274" s="34"/>
    </row>
    <row r="48275" spans="6:12" x14ac:dyDescent="0.35">
      <c r="F48275" s="34"/>
      <c r="J48275" s="34"/>
      <c r="K48275" s="34"/>
      <c r="L48275" s="34"/>
    </row>
    <row r="48276" spans="6:12" x14ac:dyDescent="0.35">
      <c r="F48276" s="34"/>
      <c r="J48276" s="34"/>
      <c r="K48276" s="34"/>
      <c r="L48276" s="34"/>
    </row>
    <row r="48277" spans="6:12" x14ac:dyDescent="0.35">
      <c r="F48277" s="34"/>
      <c r="J48277" s="34"/>
      <c r="K48277" s="34"/>
      <c r="L48277" s="34"/>
    </row>
    <row r="48278" spans="6:12" x14ac:dyDescent="0.35">
      <c r="F48278" s="34"/>
      <c r="J48278" s="34"/>
      <c r="K48278" s="34"/>
      <c r="L48278" s="34"/>
    </row>
    <row r="48279" spans="6:12" x14ac:dyDescent="0.35">
      <c r="F48279" s="34"/>
      <c r="J48279" s="34"/>
      <c r="K48279" s="34"/>
      <c r="L48279" s="34"/>
    </row>
    <row r="48280" spans="6:12" x14ac:dyDescent="0.35">
      <c r="F48280" s="34"/>
      <c r="J48280" s="34"/>
      <c r="K48280" s="34"/>
      <c r="L48280" s="34"/>
    </row>
    <row r="48281" spans="6:12" x14ac:dyDescent="0.35">
      <c r="F48281" s="34"/>
      <c r="J48281" s="34"/>
      <c r="K48281" s="34"/>
      <c r="L48281" s="34"/>
    </row>
    <row r="48282" spans="6:12" x14ac:dyDescent="0.35">
      <c r="F48282" s="34"/>
      <c r="J48282" s="34"/>
      <c r="K48282" s="34"/>
      <c r="L48282" s="34"/>
    </row>
    <row r="48283" spans="6:12" x14ac:dyDescent="0.35">
      <c r="F48283" s="34"/>
      <c r="J48283" s="34"/>
      <c r="K48283" s="34"/>
      <c r="L48283" s="34"/>
    </row>
    <row r="48284" spans="6:12" x14ac:dyDescent="0.35">
      <c r="F48284" s="34"/>
      <c r="J48284" s="34"/>
      <c r="K48284" s="34"/>
      <c r="L48284" s="34"/>
    </row>
    <row r="48285" spans="6:12" x14ac:dyDescent="0.35">
      <c r="F48285" s="34"/>
      <c r="J48285" s="34"/>
      <c r="K48285" s="34"/>
      <c r="L48285" s="34"/>
    </row>
    <row r="48286" spans="6:12" x14ac:dyDescent="0.35">
      <c r="F48286" s="34"/>
      <c r="J48286" s="34"/>
      <c r="K48286" s="34"/>
      <c r="L48286" s="34"/>
    </row>
    <row r="48287" spans="6:12" x14ac:dyDescent="0.35">
      <c r="F48287" s="34"/>
      <c r="J48287" s="34"/>
      <c r="K48287" s="34"/>
      <c r="L48287" s="34"/>
    </row>
    <row r="48288" spans="6:12" x14ac:dyDescent="0.35">
      <c r="F48288" s="34"/>
      <c r="J48288" s="34"/>
      <c r="K48288" s="34"/>
      <c r="L48288" s="34"/>
    </row>
    <row r="48289" spans="6:12" x14ac:dyDescent="0.35">
      <c r="F48289" s="34"/>
      <c r="J48289" s="34"/>
      <c r="K48289" s="34"/>
      <c r="L48289" s="34"/>
    </row>
    <row r="48290" spans="6:12" x14ac:dyDescent="0.35">
      <c r="F48290" s="34"/>
      <c r="J48290" s="34"/>
      <c r="K48290" s="34"/>
      <c r="L48290" s="34"/>
    </row>
    <row r="48291" spans="6:12" x14ac:dyDescent="0.35">
      <c r="F48291" s="34"/>
      <c r="J48291" s="34"/>
      <c r="K48291" s="34"/>
      <c r="L48291" s="34"/>
    </row>
    <row r="48292" spans="6:12" x14ac:dyDescent="0.35">
      <c r="F48292" s="34"/>
      <c r="J48292" s="34"/>
      <c r="K48292" s="34"/>
      <c r="L48292" s="34"/>
    </row>
    <row r="48293" spans="6:12" x14ac:dyDescent="0.35">
      <c r="F48293" s="34"/>
      <c r="J48293" s="34"/>
      <c r="K48293" s="34"/>
      <c r="L48293" s="34"/>
    </row>
    <row r="48294" spans="6:12" x14ac:dyDescent="0.35">
      <c r="F48294" s="34"/>
      <c r="J48294" s="34"/>
      <c r="K48294" s="34"/>
      <c r="L48294" s="34"/>
    </row>
    <row r="48295" spans="6:12" x14ac:dyDescent="0.35">
      <c r="F48295" s="34"/>
      <c r="J48295" s="34"/>
      <c r="K48295" s="34"/>
      <c r="L48295" s="34"/>
    </row>
    <row r="48296" spans="6:12" x14ac:dyDescent="0.35">
      <c r="F48296" s="34"/>
      <c r="J48296" s="34"/>
      <c r="K48296" s="34"/>
      <c r="L48296" s="34"/>
    </row>
    <row r="48297" spans="6:12" x14ac:dyDescent="0.35">
      <c r="F48297" s="34"/>
      <c r="J48297" s="34"/>
      <c r="K48297" s="34"/>
      <c r="L48297" s="34"/>
    </row>
    <row r="48298" spans="6:12" x14ac:dyDescent="0.35">
      <c r="F48298" s="34"/>
      <c r="J48298" s="34"/>
      <c r="K48298" s="34"/>
      <c r="L48298" s="34"/>
    </row>
    <row r="48299" spans="6:12" x14ac:dyDescent="0.35">
      <c r="F48299" s="34"/>
      <c r="J48299" s="34"/>
      <c r="K48299" s="34"/>
      <c r="L48299" s="34"/>
    </row>
    <row r="48300" spans="6:12" x14ac:dyDescent="0.35">
      <c r="F48300" s="34"/>
      <c r="J48300" s="34"/>
      <c r="K48300" s="34"/>
      <c r="L48300" s="34"/>
    </row>
    <row r="48301" spans="6:12" x14ac:dyDescent="0.35">
      <c r="F48301" s="34"/>
      <c r="J48301" s="34"/>
      <c r="K48301" s="34"/>
      <c r="L48301" s="34"/>
    </row>
    <row r="48302" spans="6:12" x14ac:dyDescent="0.35">
      <c r="F48302" s="34"/>
      <c r="J48302" s="34"/>
      <c r="K48302" s="34"/>
      <c r="L48302" s="34"/>
    </row>
    <row r="48303" spans="6:12" x14ac:dyDescent="0.35">
      <c r="F48303" s="34"/>
      <c r="J48303" s="34"/>
      <c r="K48303" s="34"/>
      <c r="L48303" s="34"/>
    </row>
    <row r="48304" spans="6:12" x14ac:dyDescent="0.35">
      <c r="F48304" s="34"/>
      <c r="J48304" s="34"/>
      <c r="K48304" s="34"/>
      <c r="L48304" s="34"/>
    </row>
    <row r="48305" spans="6:12" x14ac:dyDescent="0.35">
      <c r="F48305" s="34"/>
      <c r="J48305" s="34"/>
      <c r="K48305" s="34"/>
      <c r="L48305" s="34"/>
    </row>
    <row r="48306" spans="6:12" x14ac:dyDescent="0.35">
      <c r="F48306" s="34"/>
      <c r="J48306" s="34"/>
      <c r="K48306" s="34"/>
      <c r="L48306" s="34"/>
    </row>
    <row r="48307" spans="6:12" x14ac:dyDescent="0.35">
      <c r="F48307" s="34"/>
      <c r="J48307" s="34"/>
      <c r="K48307" s="34"/>
      <c r="L48307" s="34"/>
    </row>
    <row r="48308" spans="6:12" x14ac:dyDescent="0.35">
      <c r="F48308" s="34"/>
      <c r="J48308" s="34"/>
      <c r="K48308" s="34"/>
      <c r="L48308" s="34"/>
    </row>
    <row r="48309" spans="6:12" x14ac:dyDescent="0.35">
      <c r="F48309" s="34"/>
      <c r="J48309" s="34"/>
      <c r="K48309" s="34"/>
      <c r="L48309" s="34"/>
    </row>
    <row r="48310" spans="6:12" x14ac:dyDescent="0.35">
      <c r="F48310" s="34"/>
      <c r="J48310" s="34"/>
      <c r="K48310" s="34"/>
      <c r="L48310" s="34"/>
    </row>
    <row r="48311" spans="6:12" x14ac:dyDescent="0.35">
      <c r="F48311" s="34"/>
      <c r="J48311" s="34"/>
      <c r="K48311" s="34"/>
      <c r="L48311" s="34"/>
    </row>
    <row r="48312" spans="6:12" x14ac:dyDescent="0.35">
      <c r="F48312" s="34"/>
      <c r="J48312" s="34"/>
      <c r="K48312" s="34"/>
      <c r="L48312" s="34"/>
    </row>
    <row r="48313" spans="6:12" x14ac:dyDescent="0.35">
      <c r="F48313" s="34"/>
      <c r="J48313" s="34"/>
      <c r="K48313" s="34"/>
      <c r="L48313" s="34"/>
    </row>
    <row r="48314" spans="6:12" x14ac:dyDescent="0.35">
      <c r="F48314" s="34"/>
      <c r="J48314" s="34"/>
      <c r="K48314" s="34"/>
      <c r="L48314" s="34"/>
    </row>
    <row r="48315" spans="6:12" x14ac:dyDescent="0.35">
      <c r="F48315" s="34"/>
      <c r="J48315" s="34"/>
      <c r="K48315" s="34"/>
      <c r="L48315" s="34"/>
    </row>
    <row r="48316" spans="6:12" x14ac:dyDescent="0.35">
      <c r="F48316" s="34"/>
      <c r="J48316" s="34"/>
      <c r="K48316" s="34"/>
      <c r="L48316" s="34"/>
    </row>
    <row r="48317" spans="6:12" x14ac:dyDescent="0.35">
      <c r="F48317" s="34"/>
      <c r="J48317" s="34"/>
      <c r="K48317" s="34"/>
      <c r="L48317" s="34"/>
    </row>
    <row r="48318" spans="6:12" x14ac:dyDescent="0.35">
      <c r="F48318" s="34"/>
      <c r="J48318" s="34"/>
      <c r="K48318" s="34"/>
      <c r="L48318" s="34"/>
    </row>
    <row r="48319" spans="6:12" x14ac:dyDescent="0.35">
      <c r="F48319" s="34"/>
      <c r="J48319" s="34"/>
      <c r="K48319" s="34"/>
      <c r="L48319" s="34"/>
    </row>
    <row r="48320" spans="6:12" x14ac:dyDescent="0.35">
      <c r="F48320" s="34"/>
      <c r="J48320" s="34"/>
      <c r="K48320" s="34"/>
      <c r="L48320" s="34"/>
    </row>
    <row r="48321" spans="6:12" x14ac:dyDescent="0.35">
      <c r="F48321" s="34"/>
      <c r="J48321" s="34"/>
      <c r="K48321" s="34"/>
      <c r="L48321" s="34"/>
    </row>
    <row r="48322" spans="6:12" x14ac:dyDescent="0.35">
      <c r="F48322" s="34"/>
      <c r="J48322" s="34"/>
      <c r="K48322" s="34"/>
      <c r="L48322" s="34"/>
    </row>
    <row r="48323" spans="6:12" x14ac:dyDescent="0.35">
      <c r="F48323" s="34"/>
      <c r="J48323" s="34"/>
      <c r="K48323" s="34"/>
      <c r="L48323" s="34"/>
    </row>
    <row r="48324" spans="6:12" x14ac:dyDescent="0.35">
      <c r="F48324" s="34"/>
      <c r="J48324" s="34"/>
      <c r="K48324" s="34"/>
      <c r="L48324" s="34"/>
    </row>
    <row r="48325" spans="6:12" x14ac:dyDescent="0.35">
      <c r="F48325" s="34"/>
      <c r="J48325" s="34"/>
      <c r="K48325" s="34"/>
      <c r="L48325" s="34"/>
    </row>
    <row r="48326" spans="6:12" x14ac:dyDescent="0.35">
      <c r="F48326" s="34"/>
      <c r="J48326" s="34"/>
      <c r="K48326" s="34"/>
      <c r="L48326" s="34"/>
    </row>
    <row r="48327" spans="6:12" x14ac:dyDescent="0.35">
      <c r="F48327" s="34"/>
      <c r="J48327" s="34"/>
      <c r="K48327" s="34"/>
      <c r="L48327" s="34"/>
    </row>
    <row r="48328" spans="6:12" x14ac:dyDescent="0.35">
      <c r="F48328" s="34"/>
      <c r="J48328" s="34"/>
      <c r="K48328" s="34"/>
      <c r="L48328" s="34"/>
    </row>
    <row r="48329" spans="6:12" x14ac:dyDescent="0.35">
      <c r="F48329" s="34"/>
      <c r="J48329" s="34"/>
      <c r="K48329" s="34"/>
      <c r="L48329" s="34"/>
    </row>
    <row r="48330" spans="6:12" x14ac:dyDescent="0.35">
      <c r="F48330" s="34"/>
      <c r="J48330" s="34"/>
      <c r="K48330" s="34"/>
      <c r="L48330" s="34"/>
    </row>
    <row r="48331" spans="6:12" x14ac:dyDescent="0.35">
      <c r="F48331" s="34"/>
      <c r="J48331" s="34"/>
      <c r="K48331" s="34"/>
      <c r="L48331" s="34"/>
    </row>
    <row r="48332" spans="6:12" x14ac:dyDescent="0.35">
      <c r="F48332" s="34"/>
      <c r="J48332" s="34"/>
      <c r="K48332" s="34"/>
      <c r="L48332" s="34"/>
    </row>
    <row r="48333" spans="6:12" x14ac:dyDescent="0.35">
      <c r="F48333" s="34"/>
      <c r="J48333" s="34"/>
      <c r="K48333" s="34"/>
      <c r="L48333" s="34"/>
    </row>
    <row r="48334" spans="6:12" x14ac:dyDescent="0.35">
      <c r="F48334" s="34"/>
      <c r="J48334" s="34"/>
      <c r="K48334" s="34"/>
      <c r="L48334" s="34"/>
    </row>
    <row r="48335" spans="6:12" x14ac:dyDescent="0.35">
      <c r="F48335" s="34"/>
      <c r="J48335" s="34"/>
      <c r="K48335" s="34"/>
      <c r="L48335" s="34"/>
    </row>
    <row r="48336" spans="6:12" x14ac:dyDescent="0.35">
      <c r="F48336" s="34"/>
      <c r="J48336" s="34"/>
      <c r="K48336" s="34"/>
      <c r="L48336" s="34"/>
    </row>
    <row r="48337" spans="6:12" x14ac:dyDescent="0.35">
      <c r="F48337" s="34"/>
      <c r="J48337" s="34"/>
      <c r="K48337" s="34"/>
      <c r="L48337" s="34"/>
    </row>
    <row r="48338" spans="6:12" x14ac:dyDescent="0.35">
      <c r="F48338" s="34"/>
      <c r="J48338" s="34"/>
      <c r="K48338" s="34"/>
      <c r="L48338" s="34"/>
    </row>
    <row r="48339" spans="6:12" x14ac:dyDescent="0.35">
      <c r="F48339" s="34"/>
      <c r="J48339" s="34"/>
      <c r="K48339" s="34"/>
      <c r="L48339" s="34"/>
    </row>
    <row r="48340" spans="6:12" x14ac:dyDescent="0.35">
      <c r="F48340" s="34"/>
      <c r="J48340" s="34"/>
      <c r="K48340" s="34"/>
      <c r="L48340" s="34"/>
    </row>
    <row r="48341" spans="6:12" x14ac:dyDescent="0.35">
      <c r="F48341" s="34"/>
      <c r="J48341" s="34"/>
      <c r="K48341" s="34"/>
      <c r="L48341" s="34"/>
    </row>
    <row r="48342" spans="6:12" x14ac:dyDescent="0.35">
      <c r="F48342" s="34"/>
      <c r="J48342" s="34"/>
      <c r="K48342" s="34"/>
      <c r="L48342" s="34"/>
    </row>
    <row r="48343" spans="6:12" x14ac:dyDescent="0.35">
      <c r="F48343" s="34"/>
      <c r="J48343" s="34"/>
      <c r="K48343" s="34"/>
      <c r="L48343" s="34"/>
    </row>
    <row r="48344" spans="6:12" x14ac:dyDescent="0.35">
      <c r="F48344" s="34"/>
      <c r="J48344" s="34"/>
      <c r="K48344" s="34"/>
      <c r="L48344" s="34"/>
    </row>
    <row r="48345" spans="6:12" x14ac:dyDescent="0.35">
      <c r="F48345" s="34"/>
      <c r="J48345" s="34"/>
      <c r="K48345" s="34"/>
      <c r="L48345" s="34"/>
    </row>
    <row r="48346" spans="6:12" x14ac:dyDescent="0.35">
      <c r="F48346" s="34"/>
      <c r="J48346" s="34"/>
      <c r="K48346" s="34"/>
      <c r="L48346" s="34"/>
    </row>
    <row r="48347" spans="6:12" x14ac:dyDescent="0.35">
      <c r="F48347" s="34"/>
      <c r="J48347" s="34"/>
      <c r="K48347" s="34"/>
      <c r="L48347" s="34"/>
    </row>
    <row r="48348" spans="6:12" x14ac:dyDescent="0.35">
      <c r="F48348" s="34"/>
      <c r="J48348" s="34"/>
      <c r="K48348" s="34"/>
      <c r="L48348" s="34"/>
    </row>
    <row r="48349" spans="6:12" x14ac:dyDescent="0.35">
      <c r="F48349" s="34"/>
      <c r="J48349" s="34"/>
      <c r="K48349" s="34"/>
      <c r="L48349" s="34"/>
    </row>
    <row r="48350" spans="6:12" x14ac:dyDescent="0.35">
      <c r="F48350" s="34"/>
      <c r="J48350" s="34"/>
      <c r="K48350" s="34"/>
      <c r="L48350" s="34"/>
    </row>
    <row r="48351" spans="6:12" x14ac:dyDescent="0.35">
      <c r="F48351" s="34"/>
      <c r="J48351" s="34"/>
      <c r="K48351" s="34"/>
      <c r="L48351" s="34"/>
    </row>
    <row r="48352" spans="6:12" x14ac:dyDescent="0.35">
      <c r="F48352" s="34"/>
      <c r="J48352" s="34"/>
      <c r="K48352" s="34"/>
      <c r="L48352" s="34"/>
    </row>
    <row r="48353" spans="6:12" x14ac:dyDescent="0.35">
      <c r="F48353" s="34"/>
      <c r="J48353" s="34"/>
      <c r="K48353" s="34"/>
      <c r="L48353" s="34"/>
    </row>
    <row r="48354" spans="6:12" x14ac:dyDescent="0.35">
      <c r="F48354" s="34"/>
      <c r="J48354" s="34"/>
      <c r="K48354" s="34"/>
      <c r="L48354" s="34"/>
    </row>
    <row r="48355" spans="6:12" x14ac:dyDescent="0.35">
      <c r="F48355" s="34"/>
      <c r="J48355" s="34"/>
      <c r="K48355" s="34"/>
      <c r="L48355" s="34"/>
    </row>
    <row r="48356" spans="6:12" x14ac:dyDescent="0.35">
      <c r="F48356" s="34"/>
      <c r="J48356" s="34"/>
      <c r="K48356" s="34"/>
      <c r="L48356" s="34"/>
    </row>
    <row r="48357" spans="6:12" x14ac:dyDescent="0.35">
      <c r="F48357" s="34"/>
      <c r="J48357" s="34"/>
      <c r="K48357" s="34"/>
      <c r="L48357" s="34"/>
    </row>
    <row r="48358" spans="6:12" x14ac:dyDescent="0.35">
      <c r="F48358" s="34"/>
      <c r="J48358" s="34"/>
      <c r="K48358" s="34"/>
      <c r="L48358" s="34"/>
    </row>
    <row r="48359" spans="6:12" x14ac:dyDescent="0.35">
      <c r="F48359" s="34"/>
      <c r="J48359" s="34"/>
      <c r="K48359" s="34"/>
      <c r="L48359" s="34"/>
    </row>
    <row r="48360" spans="6:12" x14ac:dyDescent="0.35">
      <c r="F48360" s="34"/>
      <c r="J48360" s="34"/>
      <c r="K48360" s="34"/>
      <c r="L48360" s="34"/>
    </row>
    <row r="48361" spans="6:12" x14ac:dyDescent="0.35">
      <c r="F48361" s="34"/>
      <c r="J48361" s="34"/>
      <c r="K48361" s="34"/>
      <c r="L48361" s="34"/>
    </row>
    <row r="48362" spans="6:12" x14ac:dyDescent="0.35">
      <c r="F48362" s="34"/>
      <c r="J48362" s="34"/>
      <c r="K48362" s="34"/>
      <c r="L48362" s="34"/>
    </row>
    <row r="48363" spans="6:12" x14ac:dyDescent="0.35">
      <c r="F48363" s="34"/>
      <c r="J48363" s="34"/>
      <c r="K48363" s="34"/>
      <c r="L48363" s="34"/>
    </row>
    <row r="48364" spans="6:12" x14ac:dyDescent="0.35">
      <c r="F48364" s="34"/>
      <c r="J48364" s="34"/>
      <c r="K48364" s="34"/>
      <c r="L48364" s="34"/>
    </row>
    <row r="48365" spans="6:12" x14ac:dyDescent="0.35">
      <c r="F48365" s="34"/>
      <c r="J48365" s="34"/>
      <c r="K48365" s="34"/>
      <c r="L48365" s="34"/>
    </row>
    <row r="48366" spans="6:12" x14ac:dyDescent="0.35">
      <c r="F48366" s="34"/>
      <c r="J48366" s="34"/>
      <c r="K48366" s="34"/>
      <c r="L48366" s="34"/>
    </row>
    <row r="48367" spans="6:12" x14ac:dyDescent="0.35">
      <c r="F48367" s="34"/>
      <c r="J48367" s="34"/>
      <c r="K48367" s="34"/>
      <c r="L48367" s="34"/>
    </row>
    <row r="48368" spans="6:12" x14ac:dyDescent="0.35">
      <c r="F48368" s="34"/>
      <c r="J48368" s="34"/>
      <c r="K48368" s="34"/>
      <c r="L48368" s="34"/>
    </row>
    <row r="48369" spans="6:12" x14ac:dyDescent="0.35">
      <c r="F48369" s="34"/>
      <c r="J48369" s="34"/>
      <c r="K48369" s="34"/>
      <c r="L48369" s="34"/>
    </row>
    <row r="48370" spans="6:12" x14ac:dyDescent="0.35">
      <c r="F48370" s="34"/>
      <c r="J48370" s="34"/>
      <c r="K48370" s="34"/>
      <c r="L48370" s="34"/>
    </row>
    <row r="48371" spans="6:12" x14ac:dyDescent="0.35">
      <c r="F48371" s="34"/>
      <c r="J48371" s="34"/>
      <c r="K48371" s="34"/>
      <c r="L48371" s="34"/>
    </row>
    <row r="48372" spans="6:12" x14ac:dyDescent="0.35">
      <c r="F48372" s="34"/>
      <c r="J48372" s="34"/>
      <c r="K48372" s="34"/>
      <c r="L48372" s="34"/>
    </row>
    <row r="48373" spans="6:12" x14ac:dyDescent="0.35">
      <c r="F48373" s="34"/>
      <c r="J48373" s="34"/>
      <c r="K48373" s="34"/>
      <c r="L48373" s="34"/>
    </row>
    <row r="48374" spans="6:12" x14ac:dyDescent="0.35">
      <c r="F48374" s="34"/>
      <c r="J48374" s="34"/>
      <c r="K48374" s="34"/>
      <c r="L48374" s="34"/>
    </row>
    <row r="48375" spans="6:12" x14ac:dyDescent="0.35">
      <c r="F48375" s="34"/>
      <c r="J48375" s="34"/>
      <c r="K48375" s="34"/>
      <c r="L48375" s="34"/>
    </row>
    <row r="48376" spans="6:12" x14ac:dyDescent="0.35">
      <c r="F48376" s="34"/>
      <c r="J48376" s="34"/>
      <c r="K48376" s="34"/>
      <c r="L48376" s="34"/>
    </row>
    <row r="48377" spans="6:12" x14ac:dyDescent="0.35">
      <c r="F48377" s="34"/>
      <c r="J48377" s="34"/>
      <c r="K48377" s="34"/>
      <c r="L48377" s="34"/>
    </row>
    <row r="48378" spans="6:12" x14ac:dyDescent="0.35">
      <c r="F48378" s="34"/>
      <c r="J48378" s="34"/>
      <c r="K48378" s="34"/>
      <c r="L48378" s="34"/>
    </row>
    <row r="48379" spans="6:12" x14ac:dyDescent="0.35">
      <c r="F48379" s="34"/>
      <c r="J48379" s="34"/>
      <c r="K48379" s="34"/>
      <c r="L48379" s="34"/>
    </row>
    <row r="48380" spans="6:12" x14ac:dyDescent="0.35">
      <c r="F48380" s="34"/>
      <c r="J48380" s="34"/>
      <c r="K48380" s="34"/>
      <c r="L48380" s="34"/>
    </row>
    <row r="48381" spans="6:12" x14ac:dyDescent="0.35">
      <c r="F48381" s="34"/>
      <c r="J48381" s="34"/>
      <c r="K48381" s="34"/>
      <c r="L48381" s="34"/>
    </row>
    <row r="48382" spans="6:12" x14ac:dyDescent="0.35">
      <c r="F48382" s="34"/>
      <c r="J48382" s="34"/>
      <c r="K48382" s="34"/>
      <c r="L48382" s="34"/>
    </row>
    <row r="48383" spans="6:12" x14ac:dyDescent="0.35">
      <c r="F48383" s="34"/>
      <c r="J48383" s="34"/>
      <c r="K48383" s="34"/>
      <c r="L48383" s="34"/>
    </row>
    <row r="48384" spans="6:12" x14ac:dyDescent="0.35">
      <c r="F48384" s="34"/>
      <c r="J48384" s="34"/>
      <c r="K48384" s="34"/>
      <c r="L48384" s="34"/>
    </row>
    <row r="48385" spans="6:12" x14ac:dyDescent="0.35">
      <c r="F48385" s="34"/>
      <c r="J48385" s="34"/>
      <c r="K48385" s="34"/>
      <c r="L48385" s="34"/>
    </row>
    <row r="48386" spans="6:12" x14ac:dyDescent="0.35">
      <c r="F48386" s="34"/>
      <c r="J48386" s="34"/>
      <c r="K48386" s="34"/>
      <c r="L48386" s="34"/>
    </row>
    <row r="48387" spans="6:12" x14ac:dyDescent="0.35">
      <c r="F48387" s="34"/>
      <c r="J48387" s="34"/>
      <c r="K48387" s="34"/>
      <c r="L48387" s="34"/>
    </row>
    <row r="48388" spans="6:12" x14ac:dyDescent="0.35">
      <c r="F48388" s="34"/>
      <c r="J48388" s="34"/>
      <c r="K48388" s="34"/>
      <c r="L48388" s="34"/>
    </row>
    <row r="48389" spans="6:12" x14ac:dyDescent="0.35">
      <c r="F48389" s="34"/>
      <c r="J48389" s="34"/>
      <c r="K48389" s="34"/>
      <c r="L48389" s="34"/>
    </row>
    <row r="48390" spans="6:12" x14ac:dyDescent="0.35">
      <c r="F48390" s="34"/>
      <c r="J48390" s="34"/>
      <c r="K48390" s="34"/>
      <c r="L48390" s="34"/>
    </row>
    <row r="48391" spans="6:12" x14ac:dyDescent="0.35">
      <c r="F48391" s="34"/>
      <c r="J48391" s="34"/>
      <c r="K48391" s="34"/>
      <c r="L48391" s="34"/>
    </row>
    <row r="48392" spans="6:12" x14ac:dyDescent="0.35">
      <c r="F48392" s="34"/>
      <c r="J48392" s="34"/>
      <c r="K48392" s="34"/>
      <c r="L48392" s="34"/>
    </row>
    <row r="48393" spans="6:12" x14ac:dyDescent="0.35">
      <c r="F48393" s="34"/>
      <c r="J48393" s="34"/>
      <c r="K48393" s="34"/>
      <c r="L48393" s="34"/>
    </row>
    <row r="48394" spans="6:12" x14ac:dyDescent="0.35">
      <c r="F48394" s="34"/>
      <c r="J48394" s="34"/>
      <c r="K48394" s="34"/>
      <c r="L48394" s="34"/>
    </row>
    <row r="48395" spans="6:12" x14ac:dyDescent="0.35">
      <c r="F48395" s="34"/>
      <c r="J48395" s="34"/>
      <c r="K48395" s="34"/>
      <c r="L48395" s="34"/>
    </row>
    <row r="48396" spans="6:12" x14ac:dyDescent="0.35">
      <c r="F48396" s="34"/>
      <c r="J48396" s="34"/>
      <c r="K48396" s="34"/>
      <c r="L48396" s="34"/>
    </row>
    <row r="48397" spans="6:12" x14ac:dyDescent="0.35">
      <c r="F48397" s="34"/>
      <c r="J48397" s="34"/>
      <c r="K48397" s="34"/>
      <c r="L48397" s="34"/>
    </row>
    <row r="48398" spans="6:12" x14ac:dyDescent="0.35">
      <c r="F48398" s="34"/>
      <c r="J48398" s="34"/>
      <c r="K48398" s="34"/>
      <c r="L48398" s="34"/>
    </row>
    <row r="48399" spans="6:12" x14ac:dyDescent="0.35">
      <c r="F48399" s="34"/>
      <c r="J48399" s="34"/>
      <c r="K48399" s="34"/>
      <c r="L48399" s="34"/>
    </row>
    <row r="48400" spans="6:12" x14ac:dyDescent="0.35">
      <c r="F48400" s="34"/>
      <c r="J48400" s="34"/>
      <c r="K48400" s="34"/>
      <c r="L48400" s="34"/>
    </row>
    <row r="48401" spans="6:12" x14ac:dyDescent="0.35">
      <c r="F48401" s="34"/>
      <c r="J48401" s="34"/>
      <c r="K48401" s="34"/>
      <c r="L48401" s="34"/>
    </row>
    <row r="48402" spans="6:12" x14ac:dyDescent="0.35">
      <c r="F48402" s="34"/>
      <c r="J48402" s="34"/>
      <c r="K48402" s="34"/>
      <c r="L48402" s="34"/>
    </row>
    <row r="48403" spans="6:12" x14ac:dyDescent="0.35">
      <c r="F48403" s="34"/>
      <c r="J48403" s="34"/>
      <c r="K48403" s="34"/>
      <c r="L48403" s="34"/>
    </row>
    <row r="48404" spans="6:12" x14ac:dyDescent="0.35">
      <c r="F48404" s="34"/>
      <c r="J48404" s="34"/>
      <c r="K48404" s="34"/>
      <c r="L48404" s="34"/>
    </row>
    <row r="48405" spans="6:12" x14ac:dyDescent="0.35">
      <c r="F48405" s="34"/>
      <c r="J48405" s="34"/>
      <c r="K48405" s="34"/>
      <c r="L48405" s="34"/>
    </row>
    <row r="48406" spans="6:12" x14ac:dyDescent="0.35">
      <c r="F48406" s="34"/>
      <c r="J48406" s="34"/>
      <c r="K48406" s="34"/>
      <c r="L48406" s="34"/>
    </row>
    <row r="48407" spans="6:12" x14ac:dyDescent="0.35">
      <c r="F48407" s="34"/>
      <c r="J48407" s="34"/>
      <c r="K48407" s="34"/>
      <c r="L48407" s="34"/>
    </row>
    <row r="48408" spans="6:12" x14ac:dyDescent="0.35">
      <c r="F48408" s="34"/>
      <c r="J48408" s="34"/>
      <c r="K48408" s="34"/>
      <c r="L48408" s="34"/>
    </row>
    <row r="48409" spans="6:12" x14ac:dyDescent="0.35">
      <c r="F48409" s="34"/>
      <c r="J48409" s="34"/>
      <c r="K48409" s="34"/>
      <c r="L48409" s="34"/>
    </row>
    <row r="48410" spans="6:12" x14ac:dyDescent="0.35">
      <c r="F48410" s="34"/>
      <c r="J48410" s="34"/>
      <c r="K48410" s="34"/>
      <c r="L48410" s="34"/>
    </row>
    <row r="48411" spans="6:12" x14ac:dyDescent="0.35">
      <c r="F48411" s="34"/>
      <c r="J48411" s="34"/>
      <c r="K48411" s="34"/>
      <c r="L48411" s="34"/>
    </row>
    <row r="48412" spans="6:12" x14ac:dyDescent="0.35">
      <c r="F48412" s="34"/>
      <c r="J48412" s="34"/>
      <c r="K48412" s="34"/>
      <c r="L48412" s="34"/>
    </row>
    <row r="48413" spans="6:12" x14ac:dyDescent="0.35">
      <c r="F48413" s="34"/>
      <c r="J48413" s="34"/>
      <c r="K48413" s="34"/>
      <c r="L48413" s="34"/>
    </row>
    <row r="48414" spans="6:12" x14ac:dyDescent="0.35">
      <c r="F48414" s="34"/>
      <c r="J48414" s="34"/>
      <c r="K48414" s="34"/>
      <c r="L48414" s="34"/>
    </row>
    <row r="48415" spans="6:12" x14ac:dyDescent="0.35">
      <c r="F48415" s="34"/>
      <c r="J48415" s="34"/>
      <c r="K48415" s="34"/>
      <c r="L48415" s="34"/>
    </row>
    <row r="48416" spans="6:12" x14ac:dyDescent="0.35">
      <c r="F48416" s="34"/>
      <c r="J48416" s="34"/>
      <c r="K48416" s="34"/>
      <c r="L48416" s="34"/>
    </row>
    <row r="48417" spans="6:12" x14ac:dyDescent="0.35">
      <c r="F48417" s="34"/>
      <c r="J48417" s="34"/>
      <c r="K48417" s="34"/>
      <c r="L48417" s="34"/>
    </row>
    <row r="48418" spans="6:12" x14ac:dyDescent="0.35">
      <c r="F48418" s="34"/>
      <c r="J48418" s="34"/>
      <c r="K48418" s="34"/>
      <c r="L48418" s="34"/>
    </row>
    <row r="48419" spans="6:12" x14ac:dyDescent="0.35">
      <c r="F48419" s="34"/>
      <c r="J48419" s="34"/>
      <c r="K48419" s="34"/>
      <c r="L48419" s="34"/>
    </row>
    <row r="48420" spans="6:12" x14ac:dyDescent="0.35">
      <c r="F48420" s="34"/>
      <c r="J48420" s="34"/>
      <c r="K48420" s="34"/>
      <c r="L48420" s="34"/>
    </row>
    <row r="48421" spans="6:12" x14ac:dyDescent="0.35">
      <c r="F48421" s="34"/>
      <c r="J48421" s="34"/>
      <c r="K48421" s="34"/>
      <c r="L48421" s="34"/>
    </row>
    <row r="48422" spans="6:12" x14ac:dyDescent="0.35">
      <c r="F48422" s="34"/>
      <c r="J48422" s="34"/>
      <c r="K48422" s="34"/>
      <c r="L48422" s="34"/>
    </row>
    <row r="48423" spans="6:12" x14ac:dyDescent="0.35">
      <c r="F48423" s="34"/>
      <c r="J48423" s="34"/>
      <c r="K48423" s="34"/>
      <c r="L48423" s="34"/>
    </row>
    <row r="48424" spans="6:12" x14ac:dyDescent="0.35">
      <c r="F48424" s="34"/>
      <c r="J48424" s="34"/>
      <c r="K48424" s="34"/>
      <c r="L48424" s="34"/>
    </row>
    <row r="48425" spans="6:12" x14ac:dyDescent="0.35">
      <c r="F48425" s="34"/>
      <c r="J48425" s="34"/>
      <c r="K48425" s="34"/>
      <c r="L48425" s="34"/>
    </row>
    <row r="48426" spans="6:12" x14ac:dyDescent="0.35">
      <c r="F48426" s="34"/>
      <c r="J48426" s="34"/>
      <c r="K48426" s="34"/>
      <c r="L48426" s="34"/>
    </row>
    <row r="48427" spans="6:12" x14ac:dyDescent="0.35">
      <c r="F48427" s="34"/>
      <c r="J48427" s="34"/>
      <c r="K48427" s="34"/>
      <c r="L48427" s="34"/>
    </row>
    <row r="48428" spans="6:12" x14ac:dyDescent="0.35">
      <c r="F48428" s="34"/>
      <c r="J48428" s="34"/>
      <c r="K48428" s="34"/>
      <c r="L48428" s="34"/>
    </row>
    <row r="48429" spans="6:12" x14ac:dyDescent="0.35">
      <c r="F48429" s="34"/>
      <c r="J48429" s="34"/>
      <c r="K48429" s="34"/>
      <c r="L48429" s="34"/>
    </row>
    <row r="48430" spans="6:12" x14ac:dyDescent="0.35">
      <c r="F48430" s="34"/>
      <c r="J48430" s="34"/>
      <c r="K48430" s="34"/>
      <c r="L48430" s="34"/>
    </row>
    <row r="48431" spans="6:12" x14ac:dyDescent="0.35">
      <c r="F48431" s="34"/>
      <c r="J48431" s="34"/>
      <c r="K48431" s="34"/>
      <c r="L48431" s="34"/>
    </row>
    <row r="48432" spans="6:12" x14ac:dyDescent="0.35">
      <c r="F48432" s="34"/>
      <c r="J48432" s="34"/>
      <c r="K48432" s="34"/>
      <c r="L48432" s="34"/>
    </row>
    <row r="48433" spans="6:12" x14ac:dyDescent="0.35">
      <c r="F48433" s="34"/>
      <c r="J48433" s="34"/>
      <c r="K48433" s="34"/>
      <c r="L48433" s="34"/>
    </row>
    <row r="48434" spans="6:12" x14ac:dyDescent="0.35">
      <c r="F48434" s="34"/>
      <c r="J48434" s="34"/>
      <c r="K48434" s="34"/>
      <c r="L48434" s="34"/>
    </row>
    <row r="48435" spans="6:12" x14ac:dyDescent="0.35">
      <c r="F48435" s="34"/>
      <c r="J48435" s="34"/>
      <c r="K48435" s="34"/>
      <c r="L48435" s="34"/>
    </row>
    <row r="48436" spans="6:12" x14ac:dyDescent="0.35">
      <c r="F48436" s="34"/>
      <c r="J48436" s="34"/>
      <c r="K48436" s="34"/>
      <c r="L48436" s="34"/>
    </row>
    <row r="48437" spans="6:12" x14ac:dyDescent="0.35">
      <c r="F48437" s="34"/>
      <c r="J48437" s="34"/>
      <c r="K48437" s="34"/>
      <c r="L48437" s="34"/>
    </row>
    <row r="48438" spans="6:12" x14ac:dyDescent="0.35">
      <c r="F48438" s="34"/>
      <c r="J48438" s="34"/>
      <c r="K48438" s="34"/>
      <c r="L48438" s="34"/>
    </row>
    <row r="48439" spans="6:12" x14ac:dyDescent="0.35">
      <c r="F48439" s="34"/>
      <c r="J48439" s="34"/>
      <c r="K48439" s="34"/>
      <c r="L48439" s="34"/>
    </row>
    <row r="48440" spans="6:12" x14ac:dyDescent="0.35">
      <c r="F48440" s="34"/>
      <c r="J48440" s="34"/>
      <c r="K48440" s="34"/>
      <c r="L48440" s="34"/>
    </row>
    <row r="48441" spans="6:12" x14ac:dyDescent="0.35">
      <c r="F48441" s="34"/>
      <c r="J48441" s="34"/>
      <c r="K48441" s="34"/>
      <c r="L48441" s="34"/>
    </row>
    <row r="48442" spans="6:12" x14ac:dyDescent="0.35">
      <c r="F48442" s="34"/>
      <c r="J48442" s="34"/>
      <c r="K48442" s="34"/>
      <c r="L48442" s="34"/>
    </row>
    <row r="48443" spans="6:12" x14ac:dyDescent="0.35">
      <c r="F48443" s="34"/>
      <c r="J48443" s="34"/>
      <c r="K48443" s="34"/>
      <c r="L48443" s="34"/>
    </row>
    <row r="48444" spans="6:12" x14ac:dyDescent="0.35">
      <c r="F48444" s="34"/>
      <c r="J48444" s="34"/>
      <c r="K48444" s="34"/>
      <c r="L48444" s="34"/>
    </row>
    <row r="48445" spans="6:12" x14ac:dyDescent="0.35">
      <c r="F48445" s="34"/>
      <c r="J48445" s="34"/>
      <c r="K48445" s="34"/>
      <c r="L48445" s="34"/>
    </row>
    <row r="48446" spans="6:12" x14ac:dyDescent="0.35">
      <c r="F48446" s="34"/>
      <c r="J48446" s="34"/>
      <c r="K48446" s="34"/>
      <c r="L48446" s="34"/>
    </row>
    <row r="48447" spans="6:12" x14ac:dyDescent="0.35">
      <c r="F48447" s="34"/>
      <c r="J48447" s="34"/>
      <c r="K48447" s="34"/>
      <c r="L48447" s="34"/>
    </row>
    <row r="48448" spans="6:12" x14ac:dyDescent="0.35">
      <c r="F48448" s="34"/>
      <c r="J48448" s="34"/>
      <c r="K48448" s="34"/>
      <c r="L48448" s="34"/>
    </row>
    <row r="48449" spans="6:12" x14ac:dyDescent="0.35">
      <c r="F48449" s="34"/>
      <c r="J48449" s="34"/>
      <c r="K48449" s="34"/>
      <c r="L48449" s="34"/>
    </row>
    <row r="48450" spans="6:12" x14ac:dyDescent="0.35">
      <c r="F48450" s="34"/>
      <c r="J48450" s="34"/>
      <c r="K48450" s="34"/>
      <c r="L48450" s="34"/>
    </row>
    <row r="48451" spans="6:12" x14ac:dyDescent="0.35">
      <c r="F48451" s="34"/>
      <c r="J48451" s="34"/>
      <c r="K48451" s="34"/>
      <c r="L48451" s="34"/>
    </row>
    <row r="48452" spans="6:12" x14ac:dyDescent="0.35">
      <c r="F48452" s="34"/>
      <c r="J48452" s="34"/>
      <c r="K48452" s="34"/>
      <c r="L48452" s="34"/>
    </row>
    <row r="48453" spans="6:12" x14ac:dyDescent="0.35">
      <c r="F48453" s="34"/>
      <c r="J48453" s="34"/>
      <c r="K48453" s="34"/>
      <c r="L48453" s="34"/>
    </row>
    <row r="48454" spans="6:12" x14ac:dyDescent="0.35">
      <c r="F48454" s="34"/>
      <c r="J48454" s="34"/>
      <c r="K48454" s="34"/>
      <c r="L48454" s="34"/>
    </row>
    <row r="48455" spans="6:12" x14ac:dyDescent="0.35">
      <c r="F48455" s="34"/>
      <c r="J48455" s="34"/>
      <c r="K48455" s="34"/>
      <c r="L48455" s="34"/>
    </row>
    <row r="48456" spans="6:12" x14ac:dyDescent="0.35">
      <c r="F48456" s="34"/>
      <c r="J48456" s="34"/>
      <c r="K48456" s="34"/>
      <c r="L48456" s="34"/>
    </row>
    <row r="48457" spans="6:12" x14ac:dyDescent="0.35">
      <c r="F48457" s="34"/>
      <c r="J48457" s="34"/>
      <c r="K48457" s="34"/>
      <c r="L48457" s="34"/>
    </row>
    <row r="48458" spans="6:12" x14ac:dyDescent="0.35">
      <c r="F48458" s="34"/>
      <c r="J48458" s="34"/>
      <c r="K48458" s="34"/>
      <c r="L48458" s="34"/>
    </row>
    <row r="48459" spans="6:12" x14ac:dyDescent="0.35">
      <c r="F48459" s="34"/>
      <c r="J48459" s="34"/>
      <c r="K48459" s="34"/>
      <c r="L48459" s="34"/>
    </row>
    <row r="48460" spans="6:12" x14ac:dyDescent="0.35">
      <c r="F48460" s="34"/>
      <c r="J48460" s="34"/>
      <c r="K48460" s="34"/>
      <c r="L48460" s="34"/>
    </row>
    <row r="48461" spans="6:12" x14ac:dyDescent="0.35">
      <c r="F48461" s="34"/>
      <c r="J48461" s="34"/>
      <c r="K48461" s="34"/>
      <c r="L48461" s="34"/>
    </row>
    <row r="48462" spans="6:12" x14ac:dyDescent="0.35">
      <c r="F48462" s="34"/>
      <c r="J48462" s="34"/>
      <c r="K48462" s="34"/>
      <c r="L48462" s="34"/>
    </row>
    <row r="48463" spans="6:12" x14ac:dyDescent="0.35">
      <c r="F48463" s="34"/>
      <c r="J48463" s="34"/>
      <c r="K48463" s="34"/>
      <c r="L48463" s="34"/>
    </row>
    <row r="48464" spans="6:12" x14ac:dyDescent="0.35">
      <c r="F48464" s="34"/>
      <c r="J48464" s="34"/>
      <c r="K48464" s="34"/>
      <c r="L48464" s="34"/>
    </row>
    <row r="48465" spans="6:12" x14ac:dyDescent="0.35">
      <c r="F48465" s="34"/>
      <c r="J48465" s="34"/>
      <c r="K48465" s="34"/>
      <c r="L48465" s="34"/>
    </row>
    <row r="48466" spans="6:12" x14ac:dyDescent="0.35">
      <c r="F48466" s="34"/>
      <c r="J48466" s="34"/>
      <c r="K48466" s="34"/>
      <c r="L48466" s="34"/>
    </row>
    <row r="48467" spans="6:12" x14ac:dyDescent="0.35">
      <c r="F48467" s="34"/>
      <c r="J48467" s="34"/>
      <c r="K48467" s="34"/>
      <c r="L48467" s="34"/>
    </row>
    <row r="48468" spans="6:12" x14ac:dyDescent="0.35">
      <c r="F48468" s="34"/>
      <c r="J48468" s="34"/>
      <c r="K48468" s="34"/>
      <c r="L48468" s="34"/>
    </row>
    <row r="48469" spans="6:12" x14ac:dyDescent="0.35">
      <c r="F48469" s="34"/>
      <c r="J48469" s="34"/>
      <c r="K48469" s="34"/>
      <c r="L48469" s="34"/>
    </row>
    <row r="48470" spans="6:12" x14ac:dyDescent="0.35">
      <c r="F48470" s="34"/>
      <c r="J48470" s="34"/>
      <c r="K48470" s="34"/>
      <c r="L48470" s="34"/>
    </row>
    <row r="48471" spans="6:12" x14ac:dyDescent="0.35">
      <c r="F48471" s="34"/>
      <c r="J48471" s="34"/>
      <c r="K48471" s="34"/>
      <c r="L48471" s="34"/>
    </row>
    <row r="48472" spans="6:12" x14ac:dyDescent="0.35">
      <c r="F48472" s="34"/>
      <c r="J48472" s="34"/>
      <c r="K48472" s="34"/>
      <c r="L48472" s="34"/>
    </row>
    <row r="48473" spans="6:12" x14ac:dyDescent="0.35">
      <c r="F48473" s="34"/>
      <c r="J48473" s="34"/>
      <c r="K48473" s="34"/>
      <c r="L48473" s="34"/>
    </row>
    <row r="48474" spans="6:12" x14ac:dyDescent="0.35">
      <c r="F48474" s="34"/>
      <c r="J48474" s="34"/>
      <c r="K48474" s="34"/>
      <c r="L48474" s="34"/>
    </row>
    <row r="48475" spans="6:12" x14ac:dyDescent="0.35">
      <c r="F48475" s="34"/>
      <c r="J48475" s="34"/>
      <c r="K48475" s="34"/>
      <c r="L48475" s="34"/>
    </row>
    <row r="48476" spans="6:12" x14ac:dyDescent="0.35">
      <c r="F48476" s="34"/>
      <c r="J48476" s="34"/>
      <c r="K48476" s="34"/>
      <c r="L48476" s="34"/>
    </row>
    <row r="48477" spans="6:12" x14ac:dyDescent="0.35">
      <c r="F48477" s="34"/>
      <c r="J48477" s="34"/>
      <c r="K48477" s="34"/>
      <c r="L48477" s="34"/>
    </row>
    <row r="48478" spans="6:12" x14ac:dyDescent="0.35">
      <c r="F48478" s="34"/>
      <c r="J48478" s="34"/>
      <c r="K48478" s="34"/>
      <c r="L48478" s="34"/>
    </row>
    <row r="48479" spans="6:12" x14ac:dyDescent="0.35">
      <c r="F48479" s="34"/>
      <c r="J48479" s="34"/>
      <c r="K48479" s="34"/>
      <c r="L48479" s="34"/>
    </row>
    <row r="48480" spans="6:12" x14ac:dyDescent="0.35">
      <c r="F48480" s="34"/>
      <c r="J48480" s="34"/>
      <c r="K48480" s="34"/>
      <c r="L48480" s="34"/>
    </row>
    <row r="48481" spans="6:12" x14ac:dyDescent="0.35">
      <c r="F48481" s="34"/>
      <c r="J48481" s="34"/>
      <c r="K48481" s="34"/>
      <c r="L48481" s="34"/>
    </row>
    <row r="48482" spans="6:12" x14ac:dyDescent="0.35">
      <c r="F48482" s="34"/>
      <c r="J48482" s="34"/>
      <c r="K48482" s="34"/>
      <c r="L48482" s="34"/>
    </row>
    <row r="48483" spans="6:12" x14ac:dyDescent="0.35">
      <c r="F48483" s="34"/>
      <c r="J48483" s="34"/>
      <c r="K48483" s="34"/>
      <c r="L48483" s="34"/>
    </row>
    <row r="48484" spans="6:12" x14ac:dyDescent="0.35">
      <c r="F48484" s="34"/>
      <c r="J48484" s="34"/>
      <c r="K48484" s="34"/>
      <c r="L48484" s="34"/>
    </row>
    <row r="48485" spans="6:12" x14ac:dyDescent="0.35">
      <c r="F48485" s="34"/>
      <c r="J48485" s="34"/>
      <c r="K48485" s="34"/>
      <c r="L48485" s="34"/>
    </row>
    <row r="48486" spans="6:12" x14ac:dyDescent="0.35">
      <c r="F48486" s="34"/>
      <c r="J48486" s="34"/>
      <c r="K48486" s="34"/>
      <c r="L48486" s="34"/>
    </row>
    <row r="48487" spans="6:12" x14ac:dyDescent="0.35">
      <c r="F48487" s="34"/>
      <c r="J48487" s="34"/>
      <c r="K48487" s="34"/>
      <c r="L48487" s="34"/>
    </row>
    <row r="48488" spans="6:12" x14ac:dyDescent="0.35">
      <c r="F48488" s="34"/>
      <c r="J48488" s="34"/>
      <c r="K48488" s="34"/>
      <c r="L48488" s="34"/>
    </row>
    <row r="48489" spans="6:12" x14ac:dyDescent="0.35">
      <c r="F48489" s="34"/>
      <c r="J48489" s="34"/>
      <c r="K48489" s="34"/>
      <c r="L48489" s="34"/>
    </row>
    <row r="48490" spans="6:12" x14ac:dyDescent="0.35">
      <c r="F48490" s="34"/>
      <c r="J48490" s="34"/>
      <c r="K48490" s="34"/>
      <c r="L48490" s="34"/>
    </row>
    <row r="48491" spans="6:12" x14ac:dyDescent="0.35">
      <c r="F48491" s="34"/>
      <c r="J48491" s="34"/>
      <c r="K48491" s="34"/>
      <c r="L48491" s="34"/>
    </row>
    <row r="48492" spans="6:12" x14ac:dyDescent="0.35">
      <c r="F48492" s="34"/>
      <c r="J48492" s="34"/>
      <c r="K48492" s="34"/>
      <c r="L48492" s="34"/>
    </row>
    <row r="48493" spans="6:12" x14ac:dyDescent="0.35">
      <c r="F48493" s="34"/>
      <c r="J48493" s="34"/>
      <c r="K48493" s="34"/>
      <c r="L48493" s="34"/>
    </row>
    <row r="48494" spans="6:12" x14ac:dyDescent="0.35">
      <c r="F48494" s="34"/>
      <c r="J48494" s="34"/>
      <c r="K48494" s="34"/>
      <c r="L48494" s="34"/>
    </row>
    <row r="48495" spans="6:12" x14ac:dyDescent="0.35">
      <c r="F48495" s="34"/>
      <c r="J48495" s="34"/>
      <c r="K48495" s="34"/>
      <c r="L48495" s="34"/>
    </row>
    <row r="48496" spans="6:12" x14ac:dyDescent="0.35">
      <c r="F48496" s="34"/>
      <c r="J48496" s="34"/>
      <c r="K48496" s="34"/>
      <c r="L48496" s="34"/>
    </row>
    <row r="48497" spans="6:12" x14ac:dyDescent="0.35">
      <c r="F48497" s="34"/>
      <c r="J48497" s="34"/>
      <c r="K48497" s="34"/>
      <c r="L48497" s="34"/>
    </row>
    <row r="48498" spans="6:12" x14ac:dyDescent="0.35">
      <c r="F48498" s="34"/>
      <c r="J48498" s="34"/>
      <c r="K48498" s="34"/>
      <c r="L48498" s="34"/>
    </row>
    <row r="48499" spans="6:12" x14ac:dyDescent="0.35">
      <c r="F48499" s="34"/>
      <c r="J48499" s="34"/>
      <c r="K48499" s="34"/>
      <c r="L48499" s="34"/>
    </row>
    <row r="48500" spans="6:12" x14ac:dyDescent="0.35">
      <c r="F48500" s="34"/>
      <c r="J48500" s="34"/>
      <c r="K48500" s="34"/>
      <c r="L48500" s="34"/>
    </row>
    <row r="48501" spans="6:12" x14ac:dyDescent="0.35">
      <c r="F48501" s="34"/>
      <c r="J48501" s="34"/>
      <c r="K48501" s="34"/>
      <c r="L48501" s="34"/>
    </row>
    <row r="48502" spans="6:12" x14ac:dyDescent="0.35">
      <c r="F48502" s="34"/>
      <c r="J48502" s="34"/>
      <c r="K48502" s="34"/>
      <c r="L48502" s="34"/>
    </row>
    <row r="48503" spans="6:12" x14ac:dyDescent="0.35">
      <c r="F48503" s="34"/>
      <c r="J48503" s="34"/>
      <c r="K48503" s="34"/>
      <c r="L48503" s="34"/>
    </row>
    <row r="48504" spans="6:12" x14ac:dyDescent="0.35">
      <c r="F48504" s="34"/>
      <c r="J48504" s="34"/>
      <c r="K48504" s="34"/>
      <c r="L48504" s="34"/>
    </row>
    <row r="48505" spans="6:12" x14ac:dyDescent="0.35">
      <c r="F48505" s="34"/>
      <c r="J48505" s="34"/>
      <c r="K48505" s="34"/>
      <c r="L48505" s="34"/>
    </row>
    <row r="48506" spans="6:12" x14ac:dyDescent="0.35">
      <c r="F48506" s="34"/>
      <c r="J48506" s="34"/>
      <c r="K48506" s="34"/>
      <c r="L48506" s="34"/>
    </row>
    <row r="48507" spans="6:12" x14ac:dyDescent="0.35">
      <c r="F48507" s="34"/>
      <c r="J48507" s="34"/>
      <c r="K48507" s="34"/>
      <c r="L48507" s="34"/>
    </row>
    <row r="48508" spans="6:12" x14ac:dyDescent="0.35">
      <c r="F48508" s="34"/>
      <c r="J48508" s="34"/>
      <c r="K48508" s="34"/>
      <c r="L48508" s="34"/>
    </row>
    <row r="48509" spans="6:12" x14ac:dyDescent="0.35">
      <c r="F48509" s="34"/>
      <c r="J48509" s="34"/>
      <c r="K48509" s="34"/>
      <c r="L48509" s="34"/>
    </row>
    <row r="48510" spans="6:12" x14ac:dyDescent="0.35">
      <c r="F48510" s="34"/>
      <c r="J48510" s="34"/>
      <c r="K48510" s="34"/>
      <c r="L48510" s="34"/>
    </row>
    <row r="48511" spans="6:12" x14ac:dyDescent="0.35">
      <c r="F48511" s="34"/>
      <c r="J48511" s="34"/>
      <c r="K48511" s="34"/>
      <c r="L48511" s="34"/>
    </row>
    <row r="48512" spans="6:12" x14ac:dyDescent="0.35">
      <c r="F48512" s="34"/>
      <c r="J48512" s="34"/>
      <c r="K48512" s="34"/>
      <c r="L48512" s="34"/>
    </row>
    <row r="48513" spans="6:12" x14ac:dyDescent="0.35">
      <c r="F48513" s="34"/>
      <c r="J48513" s="34"/>
      <c r="K48513" s="34"/>
      <c r="L48513" s="34"/>
    </row>
    <row r="48514" spans="6:12" x14ac:dyDescent="0.35">
      <c r="F48514" s="34"/>
      <c r="J48514" s="34"/>
      <c r="K48514" s="34"/>
      <c r="L48514" s="34"/>
    </row>
    <row r="48515" spans="6:12" x14ac:dyDescent="0.35">
      <c r="F48515" s="34"/>
      <c r="J48515" s="34"/>
      <c r="K48515" s="34"/>
      <c r="L48515" s="34"/>
    </row>
    <row r="48516" spans="6:12" x14ac:dyDescent="0.35">
      <c r="F48516" s="34"/>
      <c r="J48516" s="34"/>
      <c r="K48516" s="34"/>
      <c r="L48516" s="34"/>
    </row>
    <row r="48517" spans="6:12" x14ac:dyDescent="0.35">
      <c r="F48517" s="34"/>
      <c r="J48517" s="34"/>
      <c r="K48517" s="34"/>
      <c r="L48517" s="34"/>
    </row>
    <row r="48518" spans="6:12" x14ac:dyDescent="0.35">
      <c r="F48518" s="34"/>
      <c r="J48518" s="34"/>
      <c r="K48518" s="34"/>
      <c r="L48518" s="34"/>
    </row>
    <row r="48519" spans="6:12" x14ac:dyDescent="0.35">
      <c r="F48519" s="34"/>
      <c r="J48519" s="34"/>
      <c r="K48519" s="34"/>
      <c r="L48519" s="34"/>
    </row>
    <row r="48520" spans="6:12" x14ac:dyDescent="0.35">
      <c r="F48520" s="34"/>
      <c r="J48520" s="34"/>
      <c r="K48520" s="34"/>
      <c r="L48520" s="34"/>
    </row>
    <row r="48521" spans="6:12" x14ac:dyDescent="0.35">
      <c r="F48521" s="34"/>
      <c r="J48521" s="34"/>
      <c r="K48521" s="34"/>
      <c r="L48521" s="34"/>
    </row>
    <row r="48522" spans="6:12" x14ac:dyDescent="0.35">
      <c r="F48522" s="34"/>
      <c r="J48522" s="34"/>
      <c r="K48522" s="34"/>
      <c r="L48522" s="34"/>
    </row>
    <row r="48523" spans="6:12" x14ac:dyDescent="0.35">
      <c r="F48523" s="34"/>
      <c r="J48523" s="34"/>
      <c r="K48523" s="34"/>
      <c r="L48523" s="34"/>
    </row>
    <row r="48524" spans="6:12" x14ac:dyDescent="0.35">
      <c r="F48524" s="34"/>
      <c r="J48524" s="34"/>
      <c r="K48524" s="34"/>
      <c r="L48524" s="34"/>
    </row>
    <row r="48525" spans="6:12" x14ac:dyDescent="0.35">
      <c r="F48525" s="34"/>
      <c r="J48525" s="34"/>
      <c r="K48525" s="34"/>
      <c r="L48525" s="34"/>
    </row>
    <row r="48526" spans="6:12" x14ac:dyDescent="0.35">
      <c r="F48526" s="34"/>
      <c r="J48526" s="34"/>
      <c r="K48526" s="34"/>
      <c r="L48526" s="34"/>
    </row>
    <row r="48527" spans="6:12" x14ac:dyDescent="0.35">
      <c r="F48527" s="34"/>
      <c r="J48527" s="34"/>
      <c r="K48527" s="34"/>
      <c r="L48527" s="34"/>
    </row>
    <row r="48528" spans="6:12" x14ac:dyDescent="0.35">
      <c r="F48528" s="34"/>
      <c r="J48528" s="34"/>
      <c r="K48528" s="34"/>
      <c r="L48528" s="34"/>
    </row>
    <row r="48529" spans="6:12" x14ac:dyDescent="0.35">
      <c r="F48529" s="34"/>
      <c r="J48529" s="34"/>
      <c r="K48529" s="34"/>
      <c r="L48529" s="34"/>
    </row>
    <row r="48530" spans="6:12" x14ac:dyDescent="0.35">
      <c r="F48530" s="34"/>
      <c r="J48530" s="34"/>
      <c r="K48530" s="34"/>
      <c r="L48530" s="34"/>
    </row>
    <row r="48531" spans="6:12" x14ac:dyDescent="0.35">
      <c r="F48531" s="34"/>
      <c r="J48531" s="34"/>
      <c r="K48531" s="34"/>
      <c r="L48531" s="34"/>
    </row>
    <row r="48532" spans="6:12" x14ac:dyDescent="0.35">
      <c r="F48532" s="34"/>
      <c r="J48532" s="34"/>
      <c r="K48532" s="34"/>
      <c r="L48532" s="34"/>
    </row>
    <row r="48533" spans="6:12" x14ac:dyDescent="0.35">
      <c r="F48533" s="34"/>
      <c r="J48533" s="34"/>
      <c r="K48533" s="34"/>
      <c r="L48533" s="34"/>
    </row>
    <row r="48534" spans="6:12" x14ac:dyDescent="0.35">
      <c r="F48534" s="34"/>
      <c r="J48534" s="34"/>
      <c r="K48534" s="34"/>
      <c r="L48534" s="34"/>
    </row>
    <row r="48535" spans="6:12" x14ac:dyDescent="0.35">
      <c r="F48535" s="34"/>
      <c r="J48535" s="34"/>
      <c r="K48535" s="34"/>
      <c r="L48535" s="34"/>
    </row>
    <row r="48536" spans="6:12" x14ac:dyDescent="0.35">
      <c r="F48536" s="34"/>
      <c r="J48536" s="34"/>
      <c r="K48536" s="34"/>
      <c r="L48536" s="34"/>
    </row>
    <row r="48537" spans="6:12" x14ac:dyDescent="0.35">
      <c r="F48537" s="34"/>
      <c r="J48537" s="34"/>
      <c r="K48537" s="34"/>
      <c r="L48537" s="34"/>
    </row>
    <row r="48538" spans="6:12" x14ac:dyDescent="0.35">
      <c r="F48538" s="34"/>
      <c r="J48538" s="34"/>
      <c r="K48538" s="34"/>
      <c r="L48538" s="34"/>
    </row>
    <row r="48539" spans="6:12" x14ac:dyDescent="0.35">
      <c r="F48539" s="34"/>
      <c r="J48539" s="34"/>
      <c r="K48539" s="34"/>
      <c r="L48539" s="34"/>
    </row>
    <row r="48540" spans="6:12" x14ac:dyDescent="0.35">
      <c r="F48540" s="34"/>
      <c r="J48540" s="34"/>
      <c r="K48540" s="34"/>
      <c r="L48540" s="34"/>
    </row>
    <row r="48541" spans="6:12" x14ac:dyDescent="0.35">
      <c r="F48541" s="34"/>
      <c r="J48541" s="34"/>
      <c r="K48541" s="34"/>
      <c r="L48541" s="34"/>
    </row>
    <row r="48542" spans="6:12" x14ac:dyDescent="0.35">
      <c r="F48542" s="34"/>
      <c r="J48542" s="34"/>
      <c r="K48542" s="34"/>
      <c r="L48542" s="34"/>
    </row>
    <row r="48543" spans="6:12" x14ac:dyDescent="0.35">
      <c r="F48543" s="34"/>
      <c r="J48543" s="34"/>
      <c r="K48543" s="34"/>
      <c r="L48543" s="34"/>
    </row>
    <row r="48544" spans="6:12" x14ac:dyDescent="0.35">
      <c r="F48544" s="34"/>
      <c r="J48544" s="34"/>
      <c r="K48544" s="34"/>
      <c r="L48544" s="34"/>
    </row>
    <row r="48545" spans="6:12" x14ac:dyDescent="0.35">
      <c r="F48545" s="34"/>
      <c r="J48545" s="34"/>
      <c r="K48545" s="34"/>
      <c r="L48545" s="34"/>
    </row>
    <row r="48546" spans="6:12" x14ac:dyDescent="0.35">
      <c r="F48546" s="34"/>
      <c r="J48546" s="34"/>
      <c r="K48546" s="34"/>
      <c r="L48546" s="34"/>
    </row>
    <row r="48547" spans="6:12" x14ac:dyDescent="0.35">
      <c r="F48547" s="34"/>
      <c r="J48547" s="34"/>
      <c r="K48547" s="34"/>
      <c r="L48547" s="34"/>
    </row>
    <row r="48548" spans="6:12" x14ac:dyDescent="0.35">
      <c r="F48548" s="34"/>
      <c r="J48548" s="34"/>
      <c r="K48548" s="34"/>
      <c r="L48548" s="34"/>
    </row>
    <row r="48549" spans="6:12" x14ac:dyDescent="0.35">
      <c r="F48549" s="34"/>
      <c r="J48549" s="34"/>
      <c r="K48549" s="34"/>
      <c r="L48549" s="34"/>
    </row>
    <row r="48550" spans="6:12" x14ac:dyDescent="0.35">
      <c r="F48550" s="34"/>
      <c r="J48550" s="34"/>
      <c r="K48550" s="34"/>
      <c r="L48550" s="34"/>
    </row>
    <row r="48551" spans="6:12" x14ac:dyDescent="0.35">
      <c r="F48551" s="34"/>
      <c r="J48551" s="34"/>
      <c r="K48551" s="34"/>
      <c r="L48551" s="34"/>
    </row>
    <row r="48552" spans="6:12" x14ac:dyDescent="0.35">
      <c r="F48552" s="34"/>
      <c r="J48552" s="34"/>
      <c r="K48552" s="34"/>
      <c r="L48552" s="34"/>
    </row>
    <row r="48553" spans="6:12" x14ac:dyDescent="0.35">
      <c r="F48553" s="34"/>
      <c r="J48553" s="34"/>
      <c r="K48553" s="34"/>
      <c r="L48553" s="34"/>
    </row>
    <row r="48554" spans="6:12" x14ac:dyDescent="0.35">
      <c r="F48554" s="34"/>
      <c r="J48554" s="34"/>
      <c r="K48554" s="34"/>
      <c r="L48554" s="34"/>
    </row>
    <row r="48555" spans="6:12" x14ac:dyDescent="0.35">
      <c r="F48555" s="34"/>
      <c r="J48555" s="34"/>
      <c r="K48555" s="34"/>
      <c r="L48555" s="34"/>
    </row>
    <row r="48556" spans="6:12" x14ac:dyDescent="0.35">
      <c r="F48556" s="34"/>
      <c r="J48556" s="34"/>
      <c r="K48556" s="34"/>
      <c r="L48556" s="34"/>
    </row>
    <row r="48557" spans="6:12" x14ac:dyDescent="0.35">
      <c r="F48557" s="34"/>
      <c r="J48557" s="34"/>
      <c r="K48557" s="34"/>
      <c r="L48557" s="34"/>
    </row>
    <row r="48558" spans="6:12" x14ac:dyDescent="0.35">
      <c r="F48558" s="34"/>
      <c r="J48558" s="34"/>
      <c r="K48558" s="34"/>
      <c r="L48558" s="34"/>
    </row>
    <row r="48559" spans="6:12" x14ac:dyDescent="0.35">
      <c r="F48559" s="34"/>
      <c r="J48559" s="34"/>
      <c r="K48559" s="34"/>
      <c r="L48559" s="34"/>
    </row>
    <row r="48560" spans="6:12" x14ac:dyDescent="0.35">
      <c r="F48560" s="34"/>
      <c r="J48560" s="34"/>
      <c r="K48560" s="34"/>
      <c r="L48560" s="34"/>
    </row>
    <row r="48561" spans="6:12" x14ac:dyDescent="0.35">
      <c r="F48561" s="34"/>
      <c r="J48561" s="34"/>
      <c r="K48561" s="34"/>
      <c r="L48561" s="34"/>
    </row>
    <row r="48562" spans="6:12" x14ac:dyDescent="0.35">
      <c r="F48562" s="34"/>
      <c r="J48562" s="34"/>
      <c r="K48562" s="34"/>
      <c r="L48562" s="34"/>
    </row>
    <row r="48563" spans="6:12" x14ac:dyDescent="0.35">
      <c r="F48563" s="34"/>
      <c r="J48563" s="34"/>
      <c r="K48563" s="34"/>
      <c r="L48563" s="34"/>
    </row>
    <row r="48564" spans="6:12" x14ac:dyDescent="0.35">
      <c r="F48564" s="34"/>
      <c r="J48564" s="34"/>
      <c r="K48564" s="34"/>
      <c r="L48564" s="34"/>
    </row>
    <row r="48565" spans="6:12" x14ac:dyDescent="0.35">
      <c r="F48565" s="34"/>
      <c r="J48565" s="34"/>
      <c r="K48565" s="34"/>
      <c r="L48565" s="34"/>
    </row>
    <row r="48566" spans="6:12" x14ac:dyDescent="0.35">
      <c r="F48566" s="34"/>
      <c r="J48566" s="34"/>
      <c r="K48566" s="34"/>
      <c r="L48566" s="34"/>
    </row>
    <row r="48567" spans="6:12" x14ac:dyDescent="0.35">
      <c r="F48567" s="34"/>
      <c r="J48567" s="34"/>
      <c r="K48567" s="34"/>
      <c r="L48567" s="34"/>
    </row>
    <row r="48568" spans="6:12" x14ac:dyDescent="0.35">
      <c r="F48568" s="34"/>
      <c r="J48568" s="34"/>
      <c r="K48568" s="34"/>
      <c r="L48568" s="34"/>
    </row>
    <row r="48569" spans="6:12" x14ac:dyDescent="0.35">
      <c r="F48569" s="34"/>
      <c r="J48569" s="34"/>
      <c r="K48569" s="34"/>
      <c r="L48569" s="34"/>
    </row>
    <row r="48570" spans="6:12" x14ac:dyDescent="0.35">
      <c r="F48570" s="34"/>
      <c r="J48570" s="34"/>
      <c r="K48570" s="34"/>
      <c r="L48570" s="34"/>
    </row>
    <row r="48571" spans="6:12" x14ac:dyDescent="0.35">
      <c r="F48571" s="34"/>
      <c r="J48571" s="34"/>
      <c r="K48571" s="34"/>
      <c r="L48571" s="34"/>
    </row>
    <row r="48572" spans="6:12" x14ac:dyDescent="0.35">
      <c r="F48572" s="34"/>
      <c r="J48572" s="34"/>
      <c r="K48572" s="34"/>
      <c r="L48572" s="34"/>
    </row>
    <row r="48573" spans="6:12" x14ac:dyDescent="0.35">
      <c r="F48573" s="34"/>
      <c r="J48573" s="34"/>
      <c r="K48573" s="34"/>
      <c r="L48573" s="34"/>
    </row>
    <row r="48574" spans="6:12" x14ac:dyDescent="0.35">
      <c r="F48574" s="34"/>
      <c r="J48574" s="34"/>
      <c r="K48574" s="34"/>
      <c r="L48574" s="34"/>
    </row>
    <row r="48575" spans="6:12" x14ac:dyDescent="0.35">
      <c r="F48575" s="34"/>
      <c r="J48575" s="34"/>
      <c r="K48575" s="34"/>
      <c r="L48575" s="34"/>
    </row>
    <row r="48576" spans="6:12" x14ac:dyDescent="0.35">
      <c r="F48576" s="34"/>
      <c r="J48576" s="34"/>
      <c r="K48576" s="34"/>
      <c r="L48576" s="34"/>
    </row>
    <row r="48577" spans="6:12" x14ac:dyDescent="0.35">
      <c r="F48577" s="34"/>
      <c r="J48577" s="34"/>
      <c r="K48577" s="34"/>
      <c r="L48577" s="34"/>
    </row>
    <row r="48578" spans="6:12" x14ac:dyDescent="0.35">
      <c r="F48578" s="34"/>
      <c r="J48578" s="34"/>
      <c r="K48578" s="34"/>
      <c r="L48578" s="34"/>
    </row>
    <row r="48579" spans="6:12" x14ac:dyDescent="0.35">
      <c r="F48579" s="34"/>
      <c r="J48579" s="34"/>
      <c r="K48579" s="34"/>
      <c r="L48579" s="34"/>
    </row>
    <row r="48580" spans="6:12" x14ac:dyDescent="0.35">
      <c r="F48580" s="34"/>
      <c r="J48580" s="34"/>
      <c r="K48580" s="34"/>
      <c r="L48580" s="34"/>
    </row>
    <row r="48581" spans="6:12" x14ac:dyDescent="0.35">
      <c r="F48581" s="34"/>
      <c r="J48581" s="34"/>
      <c r="K48581" s="34"/>
      <c r="L48581" s="34"/>
    </row>
    <row r="48582" spans="6:12" x14ac:dyDescent="0.35">
      <c r="F48582" s="34"/>
      <c r="J48582" s="34"/>
      <c r="K48582" s="34"/>
      <c r="L48582" s="34"/>
    </row>
    <row r="48583" spans="6:12" x14ac:dyDescent="0.35">
      <c r="F48583" s="34"/>
      <c r="J48583" s="34"/>
      <c r="K48583" s="34"/>
      <c r="L48583" s="34"/>
    </row>
    <row r="48584" spans="6:12" x14ac:dyDescent="0.35">
      <c r="F48584" s="34"/>
      <c r="J48584" s="34"/>
      <c r="K48584" s="34"/>
      <c r="L48584" s="34"/>
    </row>
    <row r="48585" spans="6:12" x14ac:dyDescent="0.35">
      <c r="F48585" s="34"/>
      <c r="J48585" s="34"/>
      <c r="K48585" s="34"/>
      <c r="L48585" s="34"/>
    </row>
    <row r="48586" spans="6:12" x14ac:dyDescent="0.35">
      <c r="F48586" s="34"/>
      <c r="J48586" s="34"/>
      <c r="K48586" s="34"/>
      <c r="L48586" s="34"/>
    </row>
    <row r="48587" spans="6:12" x14ac:dyDescent="0.35">
      <c r="F48587" s="34"/>
      <c r="J48587" s="34"/>
      <c r="K48587" s="34"/>
      <c r="L48587" s="34"/>
    </row>
    <row r="48588" spans="6:12" x14ac:dyDescent="0.35">
      <c r="F48588" s="34"/>
      <c r="J48588" s="34"/>
      <c r="K48588" s="34"/>
      <c r="L48588" s="34"/>
    </row>
    <row r="48589" spans="6:12" x14ac:dyDescent="0.35">
      <c r="F48589" s="34"/>
      <c r="J48589" s="34"/>
      <c r="K48589" s="34"/>
      <c r="L48589" s="34"/>
    </row>
    <row r="48590" spans="6:12" x14ac:dyDescent="0.35">
      <c r="F48590" s="34"/>
      <c r="J48590" s="34"/>
      <c r="K48590" s="34"/>
      <c r="L48590" s="34"/>
    </row>
    <row r="48591" spans="6:12" x14ac:dyDescent="0.35">
      <c r="F48591" s="34"/>
      <c r="J48591" s="34"/>
      <c r="K48591" s="34"/>
      <c r="L48591" s="34"/>
    </row>
    <row r="48592" spans="6:12" x14ac:dyDescent="0.35">
      <c r="F48592" s="34"/>
      <c r="J48592" s="34"/>
      <c r="K48592" s="34"/>
      <c r="L48592" s="34"/>
    </row>
    <row r="48593" spans="6:12" x14ac:dyDescent="0.35">
      <c r="F48593" s="34"/>
      <c r="J48593" s="34"/>
      <c r="K48593" s="34"/>
      <c r="L48593" s="34"/>
    </row>
    <row r="48594" spans="6:12" x14ac:dyDescent="0.35">
      <c r="F48594" s="34"/>
      <c r="J48594" s="34"/>
      <c r="K48594" s="34"/>
      <c r="L48594" s="34"/>
    </row>
    <row r="48595" spans="6:12" x14ac:dyDescent="0.35">
      <c r="F48595" s="34"/>
      <c r="J48595" s="34"/>
      <c r="K48595" s="34"/>
      <c r="L48595" s="34"/>
    </row>
    <row r="48596" spans="6:12" x14ac:dyDescent="0.35">
      <c r="F48596" s="34"/>
      <c r="J48596" s="34"/>
      <c r="K48596" s="34"/>
      <c r="L48596" s="34"/>
    </row>
    <row r="48597" spans="6:12" x14ac:dyDescent="0.35">
      <c r="F48597" s="34"/>
      <c r="J48597" s="34"/>
      <c r="K48597" s="34"/>
      <c r="L48597" s="34"/>
    </row>
    <row r="48598" spans="6:12" x14ac:dyDescent="0.35">
      <c r="F48598" s="34"/>
      <c r="J48598" s="34"/>
      <c r="K48598" s="34"/>
      <c r="L48598" s="34"/>
    </row>
    <row r="48599" spans="6:12" x14ac:dyDescent="0.35">
      <c r="F48599" s="34"/>
      <c r="J48599" s="34"/>
      <c r="K48599" s="34"/>
      <c r="L48599" s="34"/>
    </row>
    <row r="48600" spans="6:12" x14ac:dyDescent="0.35">
      <c r="F48600" s="34"/>
      <c r="J48600" s="34"/>
      <c r="K48600" s="34"/>
      <c r="L48600" s="34"/>
    </row>
    <row r="48601" spans="6:12" x14ac:dyDescent="0.35">
      <c r="F48601" s="34"/>
      <c r="J48601" s="34"/>
      <c r="K48601" s="34"/>
      <c r="L48601" s="34"/>
    </row>
    <row r="48602" spans="6:12" x14ac:dyDescent="0.35">
      <c r="F48602" s="34"/>
      <c r="J48602" s="34"/>
      <c r="K48602" s="34"/>
      <c r="L48602" s="34"/>
    </row>
    <row r="48603" spans="6:12" x14ac:dyDescent="0.35">
      <c r="F48603" s="34"/>
      <c r="J48603" s="34"/>
      <c r="K48603" s="34"/>
      <c r="L48603" s="34"/>
    </row>
    <row r="48604" spans="6:12" x14ac:dyDescent="0.35">
      <c r="F48604" s="34"/>
      <c r="J48604" s="34"/>
      <c r="K48604" s="34"/>
      <c r="L48604" s="34"/>
    </row>
    <row r="48605" spans="6:12" x14ac:dyDescent="0.35">
      <c r="F48605" s="34"/>
      <c r="J48605" s="34"/>
      <c r="K48605" s="34"/>
      <c r="L48605" s="34"/>
    </row>
    <row r="48606" spans="6:12" x14ac:dyDescent="0.35">
      <c r="F48606" s="34"/>
      <c r="J48606" s="34"/>
      <c r="K48606" s="34"/>
      <c r="L48606" s="34"/>
    </row>
    <row r="48607" spans="6:12" x14ac:dyDescent="0.35">
      <c r="F48607" s="34"/>
      <c r="J48607" s="34"/>
      <c r="K48607" s="34"/>
      <c r="L48607" s="34"/>
    </row>
    <row r="48608" spans="6:12" x14ac:dyDescent="0.35">
      <c r="F48608" s="34"/>
      <c r="J48608" s="34"/>
      <c r="K48608" s="34"/>
      <c r="L48608" s="34"/>
    </row>
    <row r="48609" spans="6:12" x14ac:dyDescent="0.35">
      <c r="F48609" s="34"/>
      <c r="J48609" s="34"/>
      <c r="K48609" s="34"/>
      <c r="L48609" s="34"/>
    </row>
    <row r="48610" spans="6:12" x14ac:dyDescent="0.35">
      <c r="F48610" s="34"/>
      <c r="J48610" s="34"/>
      <c r="K48610" s="34"/>
      <c r="L48610" s="34"/>
    </row>
    <row r="48611" spans="6:12" x14ac:dyDescent="0.35">
      <c r="F48611" s="34"/>
      <c r="J48611" s="34"/>
      <c r="K48611" s="34"/>
      <c r="L48611" s="34"/>
    </row>
    <row r="48612" spans="6:12" x14ac:dyDescent="0.35">
      <c r="F48612" s="34"/>
      <c r="J48612" s="34"/>
      <c r="K48612" s="34"/>
      <c r="L48612" s="34"/>
    </row>
    <row r="48613" spans="6:12" x14ac:dyDescent="0.35">
      <c r="F48613" s="34"/>
      <c r="J48613" s="34"/>
      <c r="K48613" s="34"/>
      <c r="L48613" s="34"/>
    </row>
    <row r="48614" spans="6:12" x14ac:dyDescent="0.35">
      <c r="F48614" s="34"/>
      <c r="J48614" s="34"/>
      <c r="K48614" s="34"/>
      <c r="L48614" s="34"/>
    </row>
    <row r="48615" spans="6:12" x14ac:dyDescent="0.35">
      <c r="F48615" s="34"/>
      <c r="J48615" s="34"/>
      <c r="K48615" s="34"/>
      <c r="L48615" s="34"/>
    </row>
    <row r="48616" spans="6:12" x14ac:dyDescent="0.35">
      <c r="F48616" s="34"/>
      <c r="J48616" s="34"/>
      <c r="K48616" s="34"/>
      <c r="L48616" s="34"/>
    </row>
    <row r="48617" spans="6:12" x14ac:dyDescent="0.35">
      <c r="F48617" s="34"/>
      <c r="J48617" s="34"/>
      <c r="K48617" s="34"/>
      <c r="L48617" s="34"/>
    </row>
    <row r="48618" spans="6:12" x14ac:dyDescent="0.35">
      <c r="F48618" s="34"/>
      <c r="J48618" s="34"/>
      <c r="K48618" s="34"/>
      <c r="L48618" s="34"/>
    </row>
    <row r="48619" spans="6:12" x14ac:dyDescent="0.35">
      <c r="F48619" s="34"/>
      <c r="J48619" s="34"/>
      <c r="K48619" s="34"/>
      <c r="L48619" s="34"/>
    </row>
    <row r="48620" spans="6:12" x14ac:dyDescent="0.35">
      <c r="F48620" s="34"/>
      <c r="J48620" s="34"/>
      <c r="K48620" s="34"/>
      <c r="L48620" s="34"/>
    </row>
    <row r="48621" spans="6:12" x14ac:dyDescent="0.35">
      <c r="F48621" s="34"/>
      <c r="J48621" s="34"/>
      <c r="K48621" s="34"/>
      <c r="L48621" s="34"/>
    </row>
    <row r="48622" spans="6:12" x14ac:dyDescent="0.35">
      <c r="F48622" s="34"/>
      <c r="J48622" s="34"/>
      <c r="K48622" s="34"/>
      <c r="L48622" s="34"/>
    </row>
    <row r="48623" spans="6:12" x14ac:dyDescent="0.35">
      <c r="F48623" s="34"/>
      <c r="J48623" s="34"/>
      <c r="K48623" s="34"/>
      <c r="L48623" s="34"/>
    </row>
    <row r="48624" spans="6:12" x14ac:dyDescent="0.35">
      <c r="F48624" s="34"/>
      <c r="J48624" s="34"/>
      <c r="K48624" s="34"/>
      <c r="L48624" s="34"/>
    </row>
    <row r="48625" spans="6:12" x14ac:dyDescent="0.35">
      <c r="F48625" s="34"/>
      <c r="J48625" s="34"/>
      <c r="K48625" s="34"/>
      <c r="L48625" s="34"/>
    </row>
    <row r="48626" spans="6:12" x14ac:dyDescent="0.35">
      <c r="F48626" s="34"/>
      <c r="J48626" s="34"/>
      <c r="K48626" s="34"/>
      <c r="L48626" s="34"/>
    </row>
    <row r="48627" spans="6:12" x14ac:dyDescent="0.35">
      <c r="F48627" s="34"/>
      <c r="J48627" s="34"/>
      <c r="K48627" s="34"/>
      <c r="L48627" s="34"/>
    </row>
    <row r="48628" spans="6:12" x14ac:dyDescent="0.35">
      <c r="F48628" s="34"/>
      <c r="J48628" s="34"/>
      <c r="K48628" s="34"/>
      <c r="L48628" s="34"/>
    </row>
    <row r="48629" spans="6:12" x14ac:dyDescent="0.35">
      <c r="F48629" s="34"/>
      <c r="J48629" s="34"/>
      <c r="K48629" s="34"/>
      <c r="L48629" s="34"/>
    </row>
    <row r="48630" spans="6:12" x14ac:dyDescent="0.35">
      <c r="F48630" s="34"/>
      <c r="J48630" s="34"/>
      <c r="K48630" s="34"/>
      <c r="L48630" s="34"/>
    </row>
    <row r="48631" spans="6:12" x14ac:dyDescent="0.35">
      <c r="F48631" s="34"/>
      <c r="J48631" s="34"/>
      <c r="K48631" s="34"/>
      <c r="L48631" s="34"/>
    </row>
    <row r="48632" spans="6:12" x14ac:dyDescent="0.35">
      <c r="F48632" s="34"/>
      <c r="J48632" s="34"/>
      <c r="K48632" s="34"/>
      <c r="L48632" s="34"/>
    </row>
    <row r="48633" spans="6:12" x14ac:dyDescent="0.35">
      <c r="F48633" s="34"/>
      <c r="J48633" s="34"/>
      <c r="K48633" s="34"/>
      <c r="L48633" s="34"/>
    </row>
    <row r="48634" spans="6:12" x14ac:dyDescent="0.35">
      <c r="F48634" s="34"/>
      <c r="J48634" s="34"/>
      <c r="K48634" s="34"/>
      <c r="L48634" s="34"/>
    </row>
    <row r="48635" spans="6:12" x14ac:dyDescent="0.35">
      <c r="F48635" s="34"/>
      <c r="J48635" s="34"/>
      <c r="K48635" s="34"/>
      <c r="L48635" s="34"/>
    </row>
    <row r="48636" spans="6:12" x14ac:dyDescent="0.35">
      <c r="F48636" s="34"/>
      <c r="J48636" s="34"/>
      <c r="K48636" s="34"/>
      <c r="L48636" s="34"/>
    </row>
    <row r="48637" spans="6:12" x14ac:dyDescent="0.35">
      <c r="F48637" s="34"/>
      <c r="J48637" s="34"/>
      <c r="K48637" s="34"/>
      <c r="L48637" s="34"/>
    </row>
    <row r="48638" spans="6:12" x14ac:dyDescent="0.35">
      <c r="F48638" s="34"/>
      <c r="J48638" s="34"/>
      <c r="K48638" s="34"/>
      <c r="L48638" s="34"/>
    </row>
    <row r="48639" spans="6:12" x14ac:dyDescent="0.35">
      <c r="F48639" s="34"/>
      <c r="J48639" s="34"/>
      <c r="K48639" s="34"/>
      <c r="L48639" s="34"/>
    </row>
    <row r="48640" spans="6:12" x14ac:dyDescent="0.35">
      <c r="F48640" s="34"/>
      <c r="J48640" s="34"/>
      <c r="K48640" s="34"/>
      <c r="L48640" s="34"/>
    </row>
    <row r="48641" spans="6:12" x14ac:dyDescent="0.35">
      <c r="F48641" s="34"/>
      <c r="J48641" s="34"/>
      <c r="K48641" s="34"/>
      <c r="L48641" s="34"/>
    </row>
    <row r="48642" spans="6:12" x14ac:dyDescent="0.35">
      <c r="F48642" s="34"/>
      <c r="J48642" s="34"/>
      <c r="K48642" s="34"/>
      <c r="L48642" s="34"/>
    </row>
    <row r="48643" spans="6:12" x14ac:dyDescent="0.35">
      <c r="F48643" s="34"/>
      <c r="J48643" s="34"/>
      <c r="K48643" s="34"/>
      <c r="L48643" s="34"/>
    </row>
    <row r="48644" spans="6:12" x14ac:dyDescent="0.35">
      <c r="F48644" s="34"/>
      <c r="J48644" s="34"/>
      <c r="K48644" s="34"/>
      <c r="L48644" s="34"/>
    </row>
    <row r="48645" spans="6:12" x14ac:dyDescent="0.35">
      <c r="F48645" s="34"/>
      <c r="J48645" s="34"/>
      <c r="K48645" s="34"/>
      <c r="L48645" s="34"/>
    </row>
    <row r="48646" spans="6:12" x14ac:dyDescent="0.35">
      <c r="F48646" s="34"/>
      <c r="J48646" s="34"/>
      <c r="K48646" s="34"/>
      <c r="L48646" s="34"/>
    </row>
    <row r="48647" spans="6:12" x14ac:dyDescent="0.35">
      <c r="F48647" s="34"/>
      <c r="J48647" s="34"/>
      <c r="K48647" s="34"/>
      <c r="L48647" s="34"/>
    </row>
    <row r="48648" spans="6:12" x14ac:dyDescent="0.35">
      <c r="F48648" s="34"/>
      <c r="J48648" s="34"/>
      <c r="K48648" s="34"/>
      <c r="L48648" s="34"/>
    </row>
    <row r="48649" spans="6:12" x14ac:dyDescent="0.35">
      <c r="F48649" s="34"/>
      <c r="J48649" s="34"/>
      <c r="K48649" s="34"/>
      <c r="L48649" s="34"/>
    </row>
    <row r="48650" spans="6:12" x14ac:dyDescent="0.35">
      <c r="F48650" s="34"/>
      <c r="J48650" s="34"/>
      <c r="K48650" s="34"/>
      <c r="L48650" s="34"/>
    </row>
    <row r="48651" spans="6:12" x14ac:dyDescent="0.35">
      <c r="F48651" s="34"/>
      <c r="J48651" s="34"/>
      <c r="K48651" s="34"/>
      <c r="L48651" s="34"/>
    </row>
    <row r="48652" spans="6:12" x14ac:dyDescent="0.35">
      <c r="F48652" s="34"/>
      <c r="J48652" s="34"/>
      <c r="K48652" s="34"/>
      <c r="L48652" s="34"/>
    </row>
    <row r="48653" spans="6:12" x14ac:dyDescent="0.35">
      <c r="F48653" s="34"/>
      <c r="J48653" s="34"/>
      <c r="K48653" s="34"/>
      <c r="L48653" s="34"/>
    </row>
    <row r="48654" spans="6:12" x14ac:dyDescent="0.35">
      <c r="F48654" s="34"/>
      <c r="J48654" s="34"/>
      <c r="K48654" s="34"/>
      <c r="L48654" s="34"/>
    </row>
    <row r="48655" spans="6:12" x14ac:dyDescent="0.35">
      <c r="F48655" s="34"/>
      <c r="J48655" s="34"/>
      <c r="K48655" s="34"/>
      <c r="L48655" s="34"/>
    </row>
    <row r="48656" spans="6:12" x14ac:dyDescent="0.35">
      <c r="F48656" s="34"/>
      <c r="J48656" s="34"/>
      <c r="K48656" s="34"/>
      <c r="L48656" s="34"/>
    </row>
    <row r="48657" spans="6:12" x14ac:dyDescent="0.35">
      <c r="F48657" s="34"/>
      <c r="J48657" s="34"/>
      <c r="K48657" s="34"/>
      <c r="L48657" s="34"/>
    </row>
    <row r="48658" spans="6:12" x14ac:dyDescent="0.35">
      <c r="F48658" s="34"/>
      <c r="J48658" s="34"/>
      <c r="K48658" s="34"/>
      <c r="L48658" s="34"/>
    </row>
    <row r="48659" spans="6:12" x14ac:dyDescent="0.35">
      <c r="F48659" s="34"/>
      <c r="J48659" s="34"/>
      <c r="K48659" s="34"/>
      <c r="L48659" s="34"/>
    </row>
    <row r="48660" spans="6:12" x14ac:dyDescent="0.35">
      <c r="F48660" s="34"/>
      <c r="J48660" s="34"/>
      <c r="K48660" s="34"/>
      <c r="L48660" s="34"/>
    </row>
    <row r="48661" spans="6:12" x14ac:dyDescent="0.35">
      <c r="F48661" s="34"/>
      <c r="J48661" s="34"/>
      <c r="K48661" s="34"/>
      <c r="L48661" s="34"/>
    </row>
    <row r="48662" spans="6:12" x14ac:dyDescent="0.35">
      <c r="F48662" s="34"/>
      <c r="J48662" s="34"/>
      <c r="K48662" s="34"/>
      <c r="L48662" s="34"/>
    </row>
    <row r="48663" spans="6:12" x14ac:dyDescent="0.35">
      <c r="F48663" s="34"/>
      <c r="J48663" s="34"/>
      <c r="K48663" s="34"/>
      <c r="L48663" s="34"/>
    </row>
    <row r="48664" spans="6:12" x14ac:dyDescent="0.35">
      <c r="F48664" s="34"/>
      <c r="J48664" s="34"/>
      <c r="K48664" s="34"/>
      <c r="L48664" s="34"/>
    </row>
    <row r="48665" spans="6:12" x14ac:dyDescent="0.35">
      <c r="F48665" s="34"/>
      <c r="J48665" s="34"/>
      <c r="K48665" s="34"/>
      <c r="L48665" s="34"/>
    </row>
    <row r="48666" spans="6:12" x14ac:dyDescent="0.35">
      <c r="F48666" s="34"/>
      <c r="J48666" s="34"/>
      <c r="K48666" s="34"/>
      <c r="L48666" s="34"/>
    </row>
    <row r="48667" spans="6:12" x14ac:dyDescent="0.35">
      <c r="F48667" s="34"/>
      <c r="J48667" s="34"/>
      <c r="K48667" s="34"/>
      <c r="L48667" s="34"/>
    </row>
    <row r="48668" spans="6:12" x14ac:dyDescent="0.35">
      <c r="F48668" s="34"/>
      <c r="J48668" s="34"/>
      <c r="K48668" s="34"/>
      <c r="L48668" s="34"/>
    </row>
    <row r="48669" spans="6:12" x14ac:dyDescent="0.35">
      <c r="F48669" s="34"/>
      <c r="J48669" s="34"/>
      <c r="K48669" s="34"/>
      <c r="L48669" s="34"/>
    </row>
    <row r="48670" spans="6:12" x14ac:dyDescent="0.35">
      <c r="F48670" s="34"/>
      <c r="J48670" s="34"/>
      <c r="K48670" s="34"/>
      <c r="L48670" s="34"/>
    </row>
    <row r="48671" spans="6:12" x14ac:dyDescent="0.35">
      <c r="F48671" s="34"/>
      <c r="J48671" s="34"/>
      <c r="K48671" s="34"/>
      <c r="L48671" s="34"/>
    </row>
    <row r="48672" spans="6:12" x14ac:dyDescent="0.35">
      <c r="F48672" s="34"/>
      <c r="J48672" s="34"/>
      <c r="K48672" s="34"/>
      <c r="L48672" s="34"/>
    </row>
    <row r="48673" spans="6:12" x14ac:dyDescent="0.35">
      <c r="F48673" s="34"/>
      <c r="J48673" s="34"/>
      <c r="K48673" s="34"/>
      <c r="L48673" s="34"/>
    </row>
    <row r="48674" spans="6:12" x14ac:dyDescent="0.35">
      <c r="F48674" s="34"/>
      <c r="J48674" s="34"/>
      <c r="K48674" s="34"/>
      <c r="L48674" s="34"/>
    </row>
    <row r="48675" spans="6:12" x14ac:dyDescent="0.35">
      <c r="F48675" s="34"/>
      <c r="J48675" s="34"/>
      <c r="K48675" s="34"/>
      <c r="L48675" s="34"/>
    </row>
    <row r="48676" spans="6:12" x14ac:dyDescent="0.35">
      <c r="F48676" s="34"/>
      <c r="J48676" s="34"/>
      <c r="K48676" s="34"/>
      <c r="L48676" s="34"/>
    </row>
    <row r="48677" spans="6:12" x14ac:dyDescent="0.35">
      <c r="F48677" s="34"/>
      <c r="J48677" s="34"/>
      <c r="K48677" s="34"/>
      <c r="L48677" s="34"/>
    </row>
    <row r="48678" spans="6:12" x14ac:dyDescent="0.35">
      <c r="F48678" s="34"/>
      <c r="J48678" s="34"/>
      <c r="K48678" s="34"/>
      <c r="L48678" s="34"/>
    </row>
    <row r="48679" spans="6:12" x14ac:dyDescent="0.35">
      <c r="F48679" s="34"/>
      <c r="J48679" s="34"/>
      <c r="K48679" s="34"/>
      <c r="L48679" s="34"/>
    </row>
    <row r="48680" spans="6:12" x14ac:dyDescent="0.35">
      <c r="F48680" s="34"/>
      <c r="J48680" s="34"/>
      <c r="K48680" s="34"/>
      <c r="L48680" s="34"/>
    </row>
    <row r="48681" spans="6:12" x14ac:dyDescent="0.35">
      <c r="F48681" s="34"/>
      <c r="J48681" s="34"/>
      <c r="K48681" s="34"/>
      <c r="L48681" s="34"/>
    </row>
    <row r="48682" spans="6:12" x14ac:dyDescent="0.35">
      <c r="F48682" s="34"/>
      <c r="J48682" s="34"/>
      <c r="K48682" s="34"/>
      <c r="L48682" s="34"/>
    </row>
    <row r="48683" spans="6:12" x14ac:dyDescent="0.35">
      <c r="F48683" s="34"/>
      <c r="J48683" s="34"/>
      <c r="K48683" s="34"/>
      <c r="L48683" s="34"/>
    </row>
    <row r="48684" spans="6:12" x14ac:dyDescent="0.35">
      <c r="F48684" s="34"/>
      <c r="J48684" s="34"/>
      <c r="K48684" s="34"/>
      <c r="L48684" s="34"/>
    </row>
    <row r="48685" spans="6:12" x14ac:dyDescent="0.35">
      <c r="F48685" s="34"/>
      <c r="J48685" s="34"/>
      <c r="K48685" s="34"/>
      <c r="L48685" s="34"/>
    </row>
    <row r="48686" spans="6:12" x14ac:dyDescent="0.35">
      <c r="F48686" s="34"/>
      <c r="J48686" s="34"/>
      <c r="K48686" s="34"/>
      <c r="L48686" s="34"/>
    </row>
    <row r="48687" spans="6:12" x14ac:dyDescent="0.35">
      <c r="F48687" s="34"/>
      <c r="J48687" s="34"/>
      <c r="K48687" s="34"/>
      <c r="L48687" s="34"/>
    </row>
    <row r="48688" spans="6:12" x14ac:dyDescent="0.35">
      <c r="F48688" s="34"/>
      <c r="J48688" s="34"/>
      <c r="K48688" s="34"/>
      <c r="L48688" s="34"/>
    </row>
    <row r="48689" spans="6:12" x14ac:dyDescent="0.35">
      <c r="F48689" s="34"/>
      <c r="J48689" s="34"/>
      <c r="K48689" s="34"/>
      <c r="L48689" s="34"/>
    </row>
    <row r="48690" spans="6:12" x14ac:dyDescent="0.35">
      <c r="F48690" s="34"/>
      <c r="J48690" s="34"/>
      <c r="K48690" s="34"/>
      <c r="L48690" s="34"/>
    </row>
    <row r="48691" spans="6:12" x14ac:dyDescent="0.35">
      <c r="F48691" s="34"/>
      <c r="J48691" s="34"/>
      <c r="K48691" s="34"/>
      <c r="L48691" s="34"/>
    </row>
    <row r="48692" spans="6:12" x14ac:dyDescent="0.35">
      <c r="F48692" s="34"/>
      <c r="J48692" s="34"/>
      <c r="K48692" s="34"/>
      <c r="L48692" s="34"/>
    </row>
    <row r="48693" spans="6:12" x14ac:dyDescent="0.35">
      <c r="F48693" s="34"/>
      <c r="J48693" s="34"/>
      <c r="K48693" s="34"/>
      <c r="L48693" s="34"/>
    </row>
    <row r="48694" spans="6:12" x14ac:dyDescent="0.35">
      <c r="F48694" s="34"/>
      <c r="J48694" s="34"/>
      <c r="K48694" s="34"/>
      <c r="L48694" s="34"/>
    </row>
    <row r="48695" spans="6:12" x14ac:dyDescent="0.35">
      <c r="F48695" s="34"/>
      <c r="J48695" s="34"/>
      <c r="K48695" s="34"/>
      <c r="L48695" s="34"/>
    </row>
    <row r="48696" spans="6:12" x14ac:dyDescent="0.35">
      <c r="F48696" s="34"/>
      <c r="J48696" s="34"/>
      <c r="K48696" s="34"/>
      <c r="L48696" s="34"/>
    </row>
    <row r="48697" spans="6:12" x14ac:dyDescent="0.35">
      <c r="F48697" s="34"/>
      <c r="J48697" s="34"/>
      <c r="K48697" s="34"/>
      <c r="L48697" s="34"/>
    </row>
    <row r="48698" spans="6:12" x14ac:dyDescent="0.35">
      <c r="F48698" s="34"/>
      <c r="J48698" s="34"/>
      <c r="K48698" s="34"/>
      <c r="L48698" s="34"/>
    </row>
    <row r="48699" spans="6:12" x14ac:dyDescent="0.35">
      <c r="F48699" s="34"/>
      <c r="J48699" s="34"/>
      <c r="K48699" s="34"/>
      <c r="L48699" s="34"/>
    </row>
    <row r="48700" spans="6:12" x14ac:dyDescent="0.35">
      <c r="F48700" s="34"/>
      <c r="J48700" s="34"/>
      <c r="K48700" s="34"/>
      <c r="L48700" s="34"/>
    </row>
    <row r="48701" spans="6:12" x14ac:dyDescent="0.35">
      <c r="F48701" s="34"/>
      <c r="J48701" s="34"/>
      <c r="K48701" s="34"/>
      <c r="L48701" s="34"/>
    </row>
    <row r="48702" spans="6:12" x14ac:dyDescent="0.35">
      <c r="F48702" s="34"/>
      <c r="J48702" s="34"/>
      <c r="K48702" s="34"/>
      <c r="L48702" s="34"/>
    </row>
    <row r="48703" spans="6:12" x14ac:dyDescent="0.35">
      <c r="F48703" s="34"/>
      <c r="J48703" s="34"/>
      <c r="K48703" s="34"/>
      <c r="L48703" s="34"/>
    </row>
    <row r="48704" spans="6:12" x14ac:dyDescent="0.35">
      <c r="F48704" s="34"/>
      <c r="J48704" s="34"/>
      <c r="K48704" s="34"/>
      <c r="L48704" s="34"/>
    </row>
    <row r="48705" spans="6:12" x14ac:dyDescent="0.35">
      <c r="F48705" s="34"/>
      <c r="J48705" s="34"/>
      <c r="K48705" s="34"/>
      <c r="L48705" s="34"/>
    </row>
    <row r="48706" spans="6:12" x14ac:dyDescent="0.35">
      <c r="F48706" s="34"/>
      <c r="J48706" s="34"/>
      <c r="K48706" s="34"/>
      <c r="L48706" s="34"/>
    </row>
    <row r="48707" spans="6:12" x14ac:dyDescent="0.35">
      <c r="F48707" s="34"/>
      <c r="J48707" s="34"/>
      <c r="K48707" s="34"/>
      <c r="L48707" s="34"/>
    </row>
    <row r="48708" spans="6:12" x14ac:dyDescent="0.35">
      <c r="F48708" s="34"/>
      <c r="J48708" s="34"/>
      <c r="K48708" s="34"/>
      <c r="L48708" s="34"/>
    </row>
    <row r="48709" spans="6:12" x14ac:dyDescent="0.35">
      <c r="F48709" s="34"/>
      <c r="J48709" s="34"/>
      <c r="K48709" s="34"/>
      <c r="L48709" s="34"/>
    </row>
    <row r="48710" spans="6:12" x14ac:dyDescent="0.35">
      <c r="F48710" s="34"/>
      <c r="J48710" s="34"/>
      <c r="K48710" s="34"/>
      <c r="L48710" s="34"/>
    </row>
    <row r="48711" spans="6:12" x14ac:dyDescent="0.35">
      <c r="F48711" s="34"/>
      <c r="J48711" s="34"/>
      <c r="K48711" s="34"/>
      <c r="L48711" s="34"/>
    </row>
    <row r="48712" spans="6:12" x14ac:dyDescent="0.35">
      <c r="F48712" s="34"/>
      <c r="J48712" s="34"/>
      <c r="K48712" s="34"/>
      <c r="L48712" s="34"/>
    </row>
    <row r="48713" spans="6:12" x14ac:dyDescent="0.35">
      <c r="F48713" s="34"/>
      <c r="J48713" s="34"/>
      <c r="K48713" s="34"/>
      <c r="L48713" s="34"/>
    </row>
    <row r="48714" spans="6:12" x14ac:dyDescent="0.35">
      <c r="F48714" s="34"/>
      <c r="J48714" s="34"/>
      <c r="K48714" s="34"/>
      <c r="L48714" s="34"/>
    </row>
    <row r="48715" spans="6:12" x14ac:dyDescent="0.35">
      <c r="F48715" s="34"/>
      <c r="J48715" s="34"/>
      <c r="K48715" s="34"/>
      <c r="L48715" s="34"/>
    </row>
    <row r="48716" spans="6:12" x14ac:dyDescent="0.35">
      <c r="F48716" s="34"/>
      <c r="J48716" s="34"/>
      <c r="K48716" s="34"/>
      <c r="L48716" s="34"/>
    </row>
    <row r="48717" spans="6:12" x14ac:dyDescent="0.35">
      <c r="F48717" s="34"/>
      <c r="J48717" s="34"/>
      <c r="K48717" s="34"/>
      <c r="L48717" s="34"/>
    </row>
    <row r="48718" spans="6:12" x14ac:dyDescent="0.35">
      <c r="F48718" s="34"/>
      <c r="J48718" s="34"/>
      <c r="K48718" s="34"/>
      <c r="L48718" s="34"/>
    </row>
    <row r="48719" spans="6:12" x14ac:dyDescent="0.35">
      <c r="F48719" s="34"/>
      <c r="J48719" s="34"/>
      <c r="K48719" s="34"/>
      <c r="L48719" s="34"/>
    </row>
    <row r="48720" spans="6:12" x14ac:dyDescent="0.35">
      <c r="F48720" s="34"/>
      <c r="J48720" s="34"/>
      <c r="K48720" s="34"/>
      <c r="L48720" s="34"/>
    </row>
    <row r="48721" spans="6:12" x14ac:dyDescent="0.35">
      <c r="F48721" s="34"/>
      <c r="J48721" s="34"/>
      <c r="K48721" s="34"/>
      <c r="L48721" s="34"/>
    </row>
    <row r="48722" spans="6:12" x14ac:dyDescent="0.35">
      <c r="F48722" s="34"/>
      <c r="J48722" s="34"/>
      <c r="K48722" s="34"/>
      <c r="L48722" s="34"/>
    </row>
    <row r="48723" spans="6:12" x14ac:dyDescent="0.35">
      <c r="F48723" s="34"/>
      <c r="J48723" s="34"/>
      <c r="K48723" s="34"/>
      <c r="L48723" s="34"/>
    </row>
    <row r="48724" spans="6:12" x14ac:dyDescent="0.35">
      <c r="F48724" s="34"/>
      <c r="J48724" s="34"/>
      <c r="K48724" s="34"/>
      <c r="L48724" s="34"/>
    </row>
    <row r="48725" spans="6:12" x14ac:dyDescent="0.35">
      <c r="F48725" s="34"/>
      <c r="J48725" s="34"/>
      <c r="K48725" s="34"/>
      <c r="L48725" s="34"/>
    </row>
    <row r="48726" spans="6:12" x14ac:dyDescent="0.35">
      <c r="F48726" s="34"/>
      <c r="J48726" s="34"/>
      <c r="K48726" s="34"/>
      <c r="L48726" s="34"/>
    </row>
    <row r="48727" spans="6:12" x14ac:dyDescent="0.35">
      <c r="F48727" s="34"/>
      <c r="J48727" s="34"/>
      <c r="K48727" s="34"/>
      <c r="L48727" s="34"/>
    </row>
    <row r="48728" spans="6:12" x14ac:dyDescent="0.35">
      <c r="F48728" s="34"/>
      <c r="J48728" s="34"/>
      <c r="K48728" s="34"/>
      <c r="L48728" s="34"/>
    </row>
    <row r="48729" spans="6:12" x14ac:dyDescent="0.35">
      <c r="F48729" s="34"/>
      <c r="J48729" s="34"/>
      <c r="K48729" s="34"/>
      <c r="L48729" s="34"/>
    </row>
    <row r="48730" spans="6:12" x14ac:dyDescent="0.35">
      <c r="F48730" s="34"/>
      <c r="J48730" s="34"/>
      <c r="K48730" s="34"/>
      <c r="L48730" s="34"/>
    </row>
    <row r="48731" spans="6:12" x14ac:dyDescent="0.35">
      <c r="F48731" s="34"/>
      <c r="J48731" s="34"/>
      <c r="K48731" s="34"/>
      <c r="L48731" s="34"/>
    </row>
    <row r="48732" spans="6:12" x14ac:dyDescent="0.35">
      <c r="F48732" s="34"/>
      <c r="J48732" s="34"/>
      <c r="K48732" s="34"/>
      <c r="L48732" s="34"/>
    </row>
    <row r="48733" spans="6:12" x14ac:dyDescent="0.35">
      <c r="F48733" s="34"/>
      <c r="J48733" s="34"/>
      <c r="K48733" s="34"/>
      <c r="L48733" s="34"/>
    </row>
    <row r="48734" spans="6:12" x14ac:dyDescent="0.35">
      <c r="F48734" s="34"/>
      <c r="J48734" s="34"/>
      <c r="K48734" s="34"/>
      <c r="L48734" s="34"/>
    </row>
    <row r="48735" spans="6:12" x14ac:dyDescent="0.35">
      <c r="F48735" s="34"/>
      <c r="J48735" s="34"/>
      <c r="K48735" s="34"/>
      <c r="L48735" s="34"/>
    </row>
    <row r="48736" spans="6:12" x14ac:dyDescent="0.35">
      <c r="F48736" s="34"/>
      <c r="J48736" s="34"/>
      <c r="K48736" s="34"/>
      <c r="L48736" s="34"/>
    </row>
    <row r="48737" spans="6:12" x14ac:dyDescent="0.35">
      <c r="F48737" s="34"/>
      <c r="J48737" s="34"/>
      <c r="K48737" s="34"/>
      <c r="L48737" s="34"/>
    </row>
    <row r="48738" spans="6:12" x14ac:dyDescent="0.35">
      <c r="F48738" s="34"/>
      <c r="J48738" s="34"/>
      <c r="K48738" s="34"/>
      <c r="L48738" s="34"/>
    </row>
    <row r="48739" spans="6:12" x14ac:dyDescent="0.35">
      <c r="F48739" s="34"/>
      <c r="J48739" s="34"/>
      <c r="K48739" s="34"/>
      <c r="L48739" s="34"/>
    </row>
    <row r="48740" spans="6:12" x14ac:dyDescent="0.35">
      <c r="F48740" s="34"/>
      <c r="J48740" s="34"/>
      <c r="K48740" s="34"/>
      <c r="L48740" s="34"/>
    </row>
    <row r="48741" spans="6:12" x14ac:dyDescent="0.35">
      <c r="F48741" s="34"/>
      <c r="J48741" s="34"/>
      <c r="K48741" s="34"/>
      <c r="L48741" s="34"/>
    </row>
    <row r="48742" spans="6:12" x14ac:dyDescent="0.35">
      <c r="F48742" s="34"/>
      <c r="J48742" s="34"/>
      <c r="K48742" s="34"/>
      <c r="L48742" s="34"/>
    </row>
    <row r="48743" spans="6:12" x14ac:dyDescent="0.35">
      <c r="F48743" s="34"/>
      <c r="J48743" s="34"/>
      <c r="K48743" s="34"/>
      <c r="L48743" s="34"/>
    </row>
    <row r="48744" spans="6:12" x14ac:dyDescent="0.35">
      <c r="F48744" s="34"/>
      <c r="J48744" s="34"/>
      <c r="K48744" s="34"/>
      <c r="L48744" s="34"/>
    </row>
    <row r="48745" spans="6:12" x14ac:dyDescent="0.35">
      <c r="F48745" s="34"/>
      <c r="J48745" s="34"/>
      <c r="K48745" s="34"/>
      <c r="L48745" s="34"/>
    </row>
    <row r="48746" spans="6:12" x14ac:dyDescent="0.35">
      <c r="F48746" s="34"/>
      <c r="J48746" s="34"/>
      <c r="K48746" s="34"/>
      <c r="L48746" s="34"/>
    </row>
    <row r="48747" spans="6:12" x14ac:dyDescent="0.35">
      <c r="F48747" s="34"/>
      <c r="J48747" s="34"/>
      <c r="K48747" s="34"/>
      <c r="L48747" s="34"/>
    </row>
    <row r="48748" spans="6:12" x14ac:dyDescent="0.35">
      <c r="F48748" s="34"/>
      <c r="J48748" s="34"/>
      <c r="K48748" s="34"/>
      <c r="L48748" s="34"/>
    </row>
    <row r="48749" spans="6:12" x14ac:dyDescent="0.35">
      <c r="F48749" s="34"/>
      <c r="J48749" s="34"/>
      <c r="K48749" s="34"/>
      <c r="L48749" s="34"/>
    </row>
    <row r="48750" spans="6:12" x14ac:dyDescent="0.35">
      <c r="F48750" s="34"/>
      <c r="J48750" s="34"/>
      <c r="K48750" s="34"/>
      <c r="L48750" s="34"/>
    </row>
    <row r="48751" spans="6:12" x14ac:dyDescent="0.35">
      <c r="F48751" s="34"/>
      <c r="J48751" s="34"/>
      <c r="K48751" s="34"/>
      <c r="L48751" s="34"/>
    </row>
    <row r="48752" spans="6:12" x14ac:dyDescent="0.35">
      <c r="F48752" s="34"/>
      <c r="J48752" s="34"/>
      <c r="K48752" s="34"/>
      <c r="L48752" s="34"/>
    </row>
    <row r="48753" spans="6:12" x14ac:dyDescent="0.35">
      <c r="F48753" s="34"/>
      <c r="J48753" s="34"/>
      <c r="K48753" s="34"/>
      <c r="L48753" s="34"/>
    </row>
    <row r="48754" spans="6:12" x14ac:dyDescent="0.35">
      <c r="F48754" s="34"/>
      <c r="J48754" s="34"/>
      <c r="K48754" s="34"/>
      <c r="L48754" s="34"/>
    </row>
    <row r="48755" spans="6:12" x14ac:dyDescent="0.35">
      <c r="F48755" s="34"/>
      <c r="J48755" s="34"/>
      <c r="K48755" s="34"/>
      <c r="L48755" s="34"/>
    </row>
    <row r="48756" spans="6:12" x14ac:dyDescent="0.35">
      <c r="F48756" s="34"/>
      <c r="J48756" s="34"/>
      <c r="K48756" s="34"/>
      <c r="L48756" s="34"/>
    </row>
    <row r="48757" spans="6:12" x14ac:dyDescent="0.35">
      <c r="F48757" s="34"/>
      <c r="J48757" s="34"/>
      <c r="K48757" s="34"/>
      <c r="L48757" s="34"/>
    </row>
    <row r="48758" spans="6:12" x14ac:dyDescent="0.35">
      <c r="F48758" s="34"/>
      <c r="J48758" s="34"/>
      <c r="K48758" s="34"/>
      <c r="L48758" s="34"/>
    </row>
    <row r="48759" spans="6:12" x14ac:dyDescent="0.35">
      <c r="F48759" s="34"/>
      <c r="J48759" s="34"/>
      <c r="K48759" s="34"/>
      <c r="L48759" s="34"/>
    </row>
    <row r="48760" spans="6:12" x14ac:dyDescent="0.35">
      <c r="F48760" s="34"/>
      <c r="J48760" s="34"/>
      <c r="K48760" s="34"/>
      <c r="L48760" s="34"/>
    </row>
    <row r="48761" spans="6:12" x14ac:dyDescent="0.35">
      <c r="F48761" s="34"/>
      <c r="J48761" s="34"/>
      <c r="K48761" s="34"/>
      <c r="L48761" s="34"/>
    </row>
    <row r="48762" spans="6:12" x14ac:dyDescent="0.35">
      <c r="F48762" s="34"/>
      <c r="J48762" s="34"/>
      <c r="K48762" s="34"/>
      <c r="L48762" s="34"/>
    </row>
    <row r="48763" spans="6:12" x14ac:dyDescent="0.35">
      <c r="F48763" s="34"/>
      <c r="J48763" s="34"/>
      <c r="K48763" s="34"/>
      <c r="L48763" s="34"/>
    </row>
    <row r="48764" spans="6:12" x14ac:dyDescent="0.35">
      <c r="F48764" s="34"/>
      <c r="J48764" s="34"/>
      <c r="K48764" s="34"/>
      <c r="L48764" s="34"/>
    </row>
    <row r="48765" spans="6:12" x14ac:dyDescent="0.35">
      <c r="F48765" s="34"/>
      <c r="J48765" s="34"/>
      <c r="K48765" s="34"/>
      <c r="L48765" s="34"/>
    </row>
    <row r="48766" spans="6:12" x14ac:dyDescent="0.35">
      <c r="F48766" s="34"/>
      <c r="J48766" s="34"/>
      <c r="K48766" s="34"/>
      <c r="L48766" s="34"/>
    </row>
    <row r="48767" spans="6:12" x14ac:dyDescent="0.35">
      <c r="F48767" s="34"/>
      <c r="J48767" s="34"/>
      <c r="K48767" s="34"/>
      <c r="L48767" s="34"/>
    </row>
    <row r="48768" spans="6:12" x14ac:dyDescent="0.35">
      <c r="F48768" s="34"/>
      <c r="J48768" s="34"/>
      <c r="K48768" s="34"/>
      <c r="L48768" s="34"/>
    </row>
    <row r="48769" spans="6:12" x14ac:dyDescent="0.35">
      <c r="F48769" s="34"/>
      <c r="J48769" s="34"/>
      <c r="K48769" s="34"/>
      <c r="L48769" s="34"/>
    </row>
    <row r="48770" spans="6:12" x14ac:dyDescent="0.35">
      <c r="F48770" s="34"/>
      <c r="J48770" s="34"/>
      <c r="K48770" s="34"/>
      <c r="L48770" s="34"/>
    </row>
    <row r="48771" spans="6:12" x14ac:dyDescent="0.35">
      <c r="F48771" s="34"/>
      <c r="J48771" s="34"/>
      <c r="K48771" s="34"/>
      <c r="L48771" s="34"/>
    </row>
    <row r="48772" spans="6:12" x14ac:dyDescent="0.35">
      <c r="F48772" s="34"/>
      <c r="J48772" s="34"/>
      <c r="K48772" s="34"/>
      <c r="L48772" s="34"/>
    </row>
    <row r="48773" spans="6:12" x14ac:dyDescent="0.35">
      <c r="F48773" s="34"/>
      <c r="J48773" s="34"/>
      <c r="K48773" s="34"/>
      <c r="L48773" s="34"/>
    </row>
    <row r="48774" spans="6:12" x14ac:dyDescent="0.35">
      <c r="F48774" s="34"/>
      <c r="J48774" s="34"/>
      <c r="K48774" s="34"/>
      <c r="L48774" s="34"/>
    </row>
    <row r="48775" spans="6:12" x14ac:dyDescent="0.35">
      <c r="F48775" s="34"/>
      <c r="J48775" s="34"/>
      <c r="K48775" s="34"/>
      <c r="L48775" s="34"/>
    </row>
    <row r="48776" spans="6:12" x14ac:dyDescent="0.35">
      <c r="F48776" s="34"/>
      <c r="J48776" s="34"/>
      <c r="K48776" s="34"/>
      <c r="L48776" s="34"/>
    </row>
    <row r="48777" spans="6:12" x14ac:dyDescent="0.35">
      <c r="F48777" s="34"/>
      <c r="J48777" s="34"/>
      <c r="K48777" s="34"/>
      <c r="L48777" s="34"/>
    </row>
    <row r="48778" spans="6:12" x14ac:dyDescent="0.35">
      <c r="F48778" s="34"/>
      <c r="J48778" s="34"/>
      <c r="K48778" s="34"/>
      <c r="L48778" s="34"/>
    </row>
    <row r="48779" spans="6:12" x14ac:dyDescent="0.35">
      <c r="F48779" s="34"/>
      <c r="J48779" s="34"/>
      <c r="K48779" s="34"/>
      <c r="L48779" s="34"/>
    </row>
    <row r="48780" spans="6:12" x14ac:dyDescent="0.35">
      <c r="F48780" s="34"/>
      <c r="J48780" s="34"/>
      <c r="K48780" s="34"/>
      <c r="L48780" s="34"/>
    </row>
    <row r="48781" spans="6:12" x14ac:dyDescent="0.35">
      <c r="F48781" s="34"/>
      <c r="J48781" s="34"/>
      <c r="K48781" s="34"/>
      <c r="L48781" s="34"/>
    </row>
    <row r="48782" spans="6:12" x14ac:dyDescent="0.35">
      <c r="F48782" s="34"/>
      <c r="J48782" s="34"/>
      <c r="K48782" s="34"/>
      <c r="L48782" s="34"/>
    </row>
    <row r="48783" spans="6:12" x14ac:dyDescent="0.35">
      <c r="F48783" s="34"/>
      <c r="J48783" s="34"/>
      <c r="K48783" s="34"/>
      <c r="L48783" s="34"/>
    </row>
    <row r="48784" spans="6:12" x14ac:dyDescent="0.35">
      <c r="F48784" s="34"/>
      <c r="J48784" s="34"/>
      <c r="K48784" s="34"/>
      <c r="L48784" s="34"/>
    </row>
    <row r="48785" spans="6:12" x14ac:dyDescent="0.35">
      <c r="F48785" s="34"/>
      <c r="J48785" s="34"/>
      <c r="K48785" s="34"/>
      <c r="L48785" s="34"/>
    </row>
    <row r="48786" spans="6:12" x14ac:dyDescent="0.35">
      <c r="F48786" s="34"/>
      <c r="J48786" s="34"/>
      <c r="K48786" s="34"/>
      <c r="L48786" s="34"/>
    </row>
    <row r="48787" spans="6:12" x14ac:dyDescent="0.35">
      <c r="F48787" s="34"/>
      <c r="J48787" s="34"/>
      <c r="K48787" s="34"/>
      <c r="L48787" s="34"/>
    </row>
    <row r="48788" spans="6:12" x14ac:dyDescent="0.35">
      <c r="F48788" s="34"/>
      <c r="J48788" s="34"/>
      <c r="K48788" s="34"/>
      <c r="L48788" s="34"/>
    </row>
    <row r="48789" spans="6:12" x14ac:dyDescent="0.35">
      <c r="F48789" s="34"/>
      <c r="J48789" s="34"/>
      <c r="K48789" s="34"/>
      <c r="L48789" s="34"/>
    </row>
    <row r="48790" spans="6:12" x14ac:dyDescent="0.35">
      <c r="F48790" s="34"/>
      <c r="J48790" s="34"/>
      <c r="K48790" s="34"/>
      <c r="L48790" s="34"/>
    </row>
    <row r="48791" spans="6:12" x14ac:dyDescent="0.35">
      <c r="F48791" s="34"/>
      <c r="J48791" s="34"/>
      <c r="K48791" s="34"/>
      <c r="L48791" s="34"/>
    </row>
    <row r="48792" spans="6:12" x14ac:dyDescent="0.35">
      <c r="F48792" s="34"/>
      <c r="J48792" s="34"/>
      <c r="K48792" s="34"/>
      <c r="L48792" s="34"/>
    </row>
    <row r="48793" spans="6:12" x14ac:dyDescent="0.35">
      <c r="F48793" s="34"/>
      <c r="J48793" s="34"/>
      <c r="K48793" s="34"/>
      <c r="L48793" s="34"/>
    </row>
    <row r="48794" spans="6:12" x14ac:dyDescent="0.35">
      <c r="F48794" s="34"/>
      <c r="J48794" s="34"/>
      <c r="K48794" s="34"/>
      <c r="L48794" s="34"/>
    </row>
    <row r="48795" spans="6:12" x14ac:dyDescent="0.35">
      <c r="F48795" s="34"/>
      <c r="J48795" s="34"/>
      <c r="K48795" s="34"/>
      <c r="L48795" s="34"/>
    </row>
    <row r="48796" spans="6:12" x14ac:dyDescent="0.35">
      <c r="F48796" s="34"/>
      <c r="J48796" s="34"/>
      <c r="K48796" s="34"/>
      <c r="L48796" s="34"/>
    </row>
    <row r="48797" spans="6:12" x14ac:dyDescent="0.35">
      <c r="F48797" s="34"/>
      <c r="J48797" s="34"/>
      <c r="K48797" s="34"/>
      <c r="L48797" s="34"/>
    </row>
    <row r="48798" spans="6:12" x14ac:dyDescent="0.35">
      <c r="F48798" s="34"/>
      <c r="J48798" s="34"/>
      <c r="K48798" s="34"/>
      <c r="L48798" s="34"/>
    </row>
    <row r="48799" spans="6:12" x14ac:dyDescent="0.35">
      <c r="F48799" s="34"/>
      <c r="J48799" s="34"/>
      <c r="K48799" s="34"/>
      <c r="L48799" s="34"/>
    </row>
    <row r="48800" spans="6:12" x14ac:dyDescent="0.35">
      <c r="F48800" s="34"/>
      <c r="J48800" s="34"/>
      <c r="K48800" s="34"/>
      <c r="L48800" s="34"/>
    </row>
    <row r="48801" spans="6:12" x14ac:dyDescent="0.35">
      <c r="F48801" s="34"/>
      <c r="J48801" s="34"/>
      <c r="K48801" s="34"/>
      <c r="L48801" s="34"/>
    </row>
    <row r="48802" spans="6:12" x14ac:dyDescent="0.35">
      <c r="F48802" s="34"/>
      <c r="J48802" s="34"/>
      <c r="K48802" s="34"/>
      <c r="L48802" s="34"/>
    </row>
    <row r="48803" spans="6:12" x14ac:dyDescent="0.35">
      <c r="F48803" s="34"/>
      <c r="J48803" s="34"/>
      <c r="K48803" s="34"/>
      <c r="L48803" s="34"/>
    </row>
    <row r="48804" spans="6:12" x14ac:dyDescent="0.35">
      <c r="F48804" s="34"/>
      <c r="J48804" s="34"/>
      <c r="K48804" s="34"/>
      <c r="L48804" s="34"/>
    </row>
    <row r="48805" spans="6:12" x14ac:dyDescent="0.35">
      <c r="F48805" s="34"/>
      <c r="J48805" s="34"/>
      <c r="K48805" s="34"/>
      <c r="L48805" s="34"/>
    </row>
    <row r="48806" spans="6:12" x14ac:dyDescent="0.35">
      <c r="F48806" s="34"/>
      <c r="J48806" s="34"/>
      <c r="K48806" s="34"/>
      <c r="L48806" s="34"/>
    </row>
    <row r="48807" spans="6:12" x14ac:dyDescent="0.35">
      <c r="F48807" s="34"/>
      <c r="J48807" s="34"/>
      <c r="K48807" s="34"/>
      <c r="L48807" s="34"/>
    </row>
    <row r="48808" spans="6:12" x14ac:dyDescent="0.35">
      <c r="F48808" s="34"/>
      <c r="J48808" s="34"/>
      <c r="K48808" s="34"/>
      <c r="L48808" s="34"/>
    </row>
    <row r="48809" spans="6:12" x14ac:dyDescent="0.35">
      <c r="F48809" s="34"/>
      <c r="J48809" s="34"/>
      <c r="K48809" s="34"/>
      <c r="L48809" s="34"/>
    </row>
    <row r="48810" spans="6:12" x14ac:dyDescent="0.35">
      <c r="F48810" s="34"/>
      <c r="J48810" s="34"/>
      <c r="K48810" s="34"/>
      <c r="L48810" s="34"/>
    </row>
    <row r="48811" spans="6:12" x14ac:dyDescent="0.35">
      <c r="F48811" s="34"/>
      <c r="J48811" s="34"/>
      <c r="K48811" s="34"/>
      <c r="L48811" s="34"/>
    </row>
    <row r="48812" spans="6:12" x14ac:dyDescent="0.35">
      <c r="F48812" s="34"/>
      <c r="J48812" s="34"/>
      <c r="K48812" s="34"/>
      <c r="L48812" s="34"/>
    </row>
    <row r="48813" spans="6:12" x14ac:dyDescent="0.35">
      <c r="F48813" s="34"/>
      <c r="J48813" s="34"/>
      <c r="K48813" s="34"/>
      <c r="L48813" s="34"/>
    </row>
    <row r="48814" spans="6:12" x14ac:dyDescent="0.35">
      <c r="F48814" s="34"/>
      <c r="J48814" s="34"/>
      <c r="K48814" s="34"/>
      <c r="L48814" s="34"/>
    </row>
    <row r="48815" spans="6:12" x14ac:dyDescent="0.35">
      <c r="F48815" s="34"/>
      <c r="J48815" s="34"/>
      <c r="K48815" s="34"/>
      <c r="L48815" s="34"/>
    </row>
    <row r="48816" spans="6:12" x14ac:dyDescent="0.35">
      <c r="F48816" s="34"/>
      <c r="J48816" s="34"/>
      <c r="K48816" s="34"/>
      <c r="L48816" s="34"/>
    </row>
    <row r="48817" spans="6:12" x14ac:dyDescent="0.35">
      <c r="F48817" s="34"/>
      <c r="J48817" s="34"/>
      <c r="K48817" s="34"/>
      <c r="L48817" s="34"/>
    </row>
    <row r="48818" spans="6:12" x14ac:dyDescent="0.35">
      <c r="F48818" s="34"/>
      <c r="J48818" s="34"/>
      <c r="K48818" s="34"/>
      <c r="L48818" s="34"/>
    </row>
    <row r="48819" spans="6:12" x14ac:dyDescent="0.35">
      <c r="F48819" s="34"/>
      <c r="J48819" s="34"/>
      <c r="K48819" s="34"/>
      <c r="L48819" s="34"/>
    </row>
    <row r="48820" spans="6:12" x14ac:dyDescent="0.35">
      <c r="F48820" s="34"/>
      <c r="J48820" s="34"/>
      <c r="K48820" s="34"/>
      <c r="L48820" s="34"/>
    </row>
    <row r="48821" spans="6:12" x14ac:dyDescent="0.35">
      <c r="F48821" s="34"/>
      <c r="J48821" s="34"/>
      <c r="K48821" s="34"/>
      <c r="L48821" s="34"/>
    </row>
    <row r="48822" spans="6:12" x14ac:dyDescent="0.35">
      <c r="F48822" s="34"/>
      <c r="J48822" s="34"/>
      <c r="K48822" s="34"/>
      <c r="L48822" s="34"/>
    </row>
    <row r="48823" spans="6:12" x14ac:dyDescent="0.35">
      <c r="F48823" s="34"/>
      <c r="J48823" s="34"/>
      <c r="K48823" s="34"/>
      <c r="L48823" s="34"/>
    </row>
    <row r="48824" spans="6:12" x14ac:dyDescent="0.35">
      <c r="F48824" s="34"/>
      <c r="J48824" s="34"/>
      <c r="K48824" s="34"/>
      <c r="L48824" s="34"/>
    </row>
    <row r="48825" spans="6:12" x14ac:dyDescent="0.35">
      <c r="F48825" s="34"/>
      <c r="J48825" s="34"/>
      <c r="K48825" s="34"/>
      <c r="L48825" s="34"/>
    </row>
    <row r="48826" spans="6:12" x14ac:dyDescent="0.35">
      <c r="F48826" s="34"/>
      <c r="J48826" s="34"/>
      <c r="K48826" s="34"/>
      <c r="L48826" s="34"/>
    </row>
    <row r="48827" spans="6:12" x14ac:dyDescent="0.35">
      <c r="F48827" s="34"/>
      <c r="J48827" s="34"/>
      <c r="K48827" s="34"/>
      <c r="L48827" s="34"/>
    </row>
    <row r="48828" spans="6:12" x14ac:dyDescent="0.35">
      <c r="F48828" s="34"/>
      <c r="J48828" s="34"/>
      <c r="K48828" s="34"/>
      <c r="L48828" s="34"/>
    </row>
    <row r="48829" spans="6:12" x14ac:dyDescent="0.35">
      <c r="F48829" s="34"/>
      <c r="J48829" s="34"/>
      <c r="K48829" s="34"/>
      <c r="L48829" s="34"/>
    </row>
    <row r="48830" spans="6:12" x14ac:dyDescent="0.35">
      <c r="F48830" s="34"/>
      <c r="J48830" s="34"/>
      <c r="K48830" s="34"/>
      <c r="L48830" s="34"/>
    </row>
    <row r="48831" spans="6:12" x14ac:dyDescent="0.35">
      <c r="F48831" s="34"/>
      <c r="J48831" s="34"/>
      <c r="K48831" s="34"/>
      <c r="L48831" s="34"/>
    </row>
    <row r="48832" spans="6:12" x14ac:dyDescent="0.35">
      <c r="F48832" s="34"/>
      <c r="J48832" s="34"/>
      <c r="K48832" s="34"/>
      <c r="L48832" s="34"/>
    </row>
    <row r="48833" spans="6:12" x14ac:dyDescent="0.35">
      <c r="F48833" s="34"/>
      <c r="J48833" s="34"/>
      <c r="K48833" s="34"/>
      <c r="L48833" s="34"/>
    </row>
    <row r="48834" spans="6:12" x14ac:dyDescent="0.35">
      <c r="F48834" s="34"/>
      <c r="J48834" s="34"/>
      <c r="K48834" s="34"/>
      <c r="L48834" s="34"/>
    </row>
    <row r="48835" spans="6:12" x14ac:dyDescent="0.35">
      <c r="F48835" s="34"/>
      <c r="J48835" s="34"/>
      <c r="K48835" s="34"/>
      <c r="L48835" s="34"/>
    </row>
    <row r="48836" spans="6:12" x14ac:dyDescent="0.35">
      <c r="F48836" s="34"/>
      <c r="J48836" s="34"/>
      <c r="K48836" s="34"/>
      <c r="L48836" s="34"/>
    </row>
    <row r="48837" spans="6:12" x14ac:dyDescent="0.35">
      <c r="F48837" s="34"/>
      <c r="J48837" s="34"/>
      <c r="K48837" s="34"/>
      <c r="L48837" s="34"/>
    </row>
    <row r="48838" spans="6:12" x14ac:dyDescent="0.35">
      <c r="F48838" s="34"/>
      <c r="J48838" s="34"/>
      <c r="K48838" s="34"/>
      <c r="L48838" s="34"/>
    </row>
    <row r="48839" spans="6:12" x14ac:dyDescent="0.35">
      <c r="F48839" s="34"/>
      <c r="J48839" s="34"/>
      <c r="K48839" s="34"/>
      <c r="L48839" s="34"/>
    </row>
    <row r="48840" spans="6:12" x14ac:dyDescent="0.35">
      <c r="F48840" s="34"/>
      <c r="J48840" s="34"/>
      <c r="K48840" s="34"/>
      <c r="L48840" s="34"/>
    </row>
    <row r="48841" spans="6:12" x14ac:dyDescent="0.35">
      <c r="F48841" s="34"/>
      <c r="J48841" s="34"/>
      <c r="K48841" s="34"/>
      <c r="L48841" s="34"/>
    </row>
    <row r="48842" spans="6:12" x14ac:dyDescent="0.35">
      <c r="F48842" s="34"/>
      <c r="J48842" s="34"/>
      <c r="K48842" s="34"/>
      <c r="L48842" s="34"/>
    </row>
    <row r="48843" spans="6:12" x14ac:dyDescent="0.35">
      <c r="F48843" s="34"/>
      <c r="J48843" s="34"/>
      <c r="K48843" s="34"/>
      <c r="L48843" s="34"/>
    </row>
    <row r="48844" spans="6:12" x14ac:dyDescent="0.35">
      <c r="F48844" s="34"/>
      <c r="J48844" s="34"/>
      <c r="K48844" s="34"/>
      <c r="L48844" s="34"/>
    </row>
    <row r="48845" spans="6:12" x14ac:dyDescent="0.35">
      <c r="F48845" s="34"/>
      <c r="J48845" s="34"/>
      <c r="K48845" s="34"/>
      <c r="L48845" s="34"/>
    </row>
    <row r="48846" spans="6:12" x14ac:dyDescent="0.35">
      <c r="F48846" s="34"/>
      <c r="J48846" s="34"/>
      <c r="K48846" s="34"/>
      <c r="L48846" s="34"/>
    </row>
    <row r="48847" spans="6:12" x14ac:dyDescent="0.35">
      <c r="F48847" s="34"/>
      <c r="J48847" s="34"/>
      <c r="K48847" s="34"/>
      <c r="L48847" s="34"/>
    </row>
    <row r="48848" spans="6:12" x14ac:dyDescent="0.35">
      <c r="F48848" s="34"/>
      <c r="J48848" s="34"/>
      <c r="K48848" s="34"/>
      <c r="L48848" s="34"/>
    </row>
    <row r="48849" spans="6:12" x14ac:dyDescent="0.35">
      <c r="F48849" s="34"/>
      <c r="J48849" s="34"/>
      <c r="K48849" s="34"/>
      <c r="L48849" s="34"/>
    </row>
    <row r="48850" spans="6:12" x14ac:dyDescent="0.35">
      <c r="F48850" s="34"/>
      <c r="J48850" s="34"/>
      <c r="K48850" s="34"/>
      <c r="L48850" s="34"/>
    </row>
    <row r="48851" spans="6:12" x14ac:dyDescent="0.35">
      <c r="F48851" s="34"/>
      <c r="J48851" s="34"/>
      <c r="K48851" s="34"/>
      <c r="L48851" s="34"/>
    </row>
    <row r="48852" spans="6:12" x14ac:dyDescent="0.35">
      <c r="F48852" s="34"/>
      <c r="J48852" s="34"/>
      <c r="K48852" s="34"/>
      <c r="L48852" s="34"/>
    </row>
    <row r="48853" spans="6:12" x14ac:dyDescent="0.35">
      <c r="F48853" s="34"/>
      <c r="J48853" s="34"/>
      <c r="K48853" s="34"/>
      <c r="L48853" s="34"/>
    </row>
    <row r="48854" spans="6:12" x14ac:dyDescent="0.35">
      <c r="F48854" s="34"/>
      <c r="J48854" s="34"/>
      <c r="K48854" s="34"/>
      <c r="L48854" s="34"/>
    </row>
    <row r="48855" spans="6:12" x14ac:dyDescent="0.35">
      <c r="F48855" s="34"/>
      <c r="J48855" s="34"/>
      <c r="K48855" s="34"/>
      <c r="L48855" s="34"/>
    </row>
    <row r="48856" spans="6:12" x14ac:dyDescent="0.35">
      <c r="F48856" s="34"/>
      <c r="J48856" s="34"/>
      <c r="K48856" s="34"/>
      <c r="L48856" s="34"/>
    </row>
    <row r="48857" spans="6:12" x14ac:dyDescent="0.35">
      <c r="F48857" s="34"/>
      <c r="J48857" s="34"/>
      <c r="K48857" s="34"/>
      <c r="L48857" s="34"/>
    </row>
    <row r="48858" spans="6:12" x14ac:dyDescent="0.35">
      <c r="F48858" s="34"/>
      <c r="J48858" s="34"/>
      <c r="K48858" s="34"/>
      <c r="L48858" s="34"/>
    </row>
    <row r="48859" spans="6:12" x14ac:dyDescent="0.35">
      <c r="F48859" s="34"/>
      <c r="J48859" s="34"/>
      <c r="K48859" s="34"/>
      <c r="L48859" s="34"/>
    </row>
    <row r="48860" spans="6:12" x14ac:dyDescent="0.35">
      <c r="F48860" s="34"/>
      <c r="J48860" s="34"/>
      <c r="K48860" s="34"/>
      <c r="L48860" s="34"/>
    </row>
    <row r="48861" spans="6:12" x14ac:dyDescent="0.35">
      <c r="F48861" s="34"/>
      <c r="J48861" s="34"/>
      <c r="K48861" s="34"/>
      <c r="L48861" s="34"/>
    </row>
    <row r="48862" spans="6:12" x14ac:dyDescent="0.35">
      <c r="F48862" s="34"/>
      <c r="J48862" s="34"/>
      <c r="K48862" s="34"/>
      <c r="L48862" s="34"/>
    </row>
    <row r="48863" spans="6:12" x14ac:dyDescent="0.35">
      <c r="F48863" s="34"/>
      <c r="J48863" s="34"/>
      <c r="K48863" s="34"/>
      <c r="L48863" s="34"/>
    </row>
    <row r="48864" spans="6:12" x14ac:dyDescent="0.35">
      <c r="F48864" s="34"/>
      <c r="J48864" s="34"/>
      <c r="K48864" s="34"/>
      <c r="L48864" s="34"/>
    </row>
    <row r="48865" spans="6:12" x14ac:dyDescent="0.35">
      <c r="F48865" s="34"/>
      <c r="J48865" s="34"/>
      <c r="K48865" s="34"/>
      <c r="L48865" s="34"/>
    </row>
    <row r="48866" spans="6:12" x14ac:dyDescent="0.35">
      <c r="F48866" s="34"/>
      <c r="J48866" s="34"/>
      <c r="K48866" s="34"/>
      <c r="L48866" s="34"/>
    </row>
    <row r="48867" spans="6:12" x14ac:dyDescent="0.35">
      <c r="F48867" s="34"/>
      <c r="J48867" s="34"/>
      <c r="K48867" s="34"/>
      <c r="L48867" s="34"/>
    </row>
    <row r="48868" spans="6:12" x14ac:dyDescent="0.35">
      <c r="F48868" s="34"/>
      <c r="J48868" s="34"/>
      <c r="K48868" s="34"/>
      <c r="L48868" s="34"/>
    </row>
    <row r="48869" spans="6:12" x14ac:dyDescent="0.35">
      <c r="F48869" s="34"/>
      <c r="J48869" s="34"/>
      <c r="K48869" s="34"/>
      <c r="L48869" s="34"/>
    </row>
    <row r="48870" spans="6:12" x14ac:dyDescent="0.35">
      <c r="F48870" s="34"/>
      <c r="J48870" s="34"/>
      <c r="K48870" s="34"/>
      <c r="L48870" s="34"/>
    </row>
    <row r="48871" spans="6:12" x14ac:dyDescent="0.35">
      <c r="F48871" s="34"/>
      <c r="J48871" s="34"/>
      <c r="K48871" s="34"/>
      <c r="L48871" s="34"/>
    </row>
    <row r="48872" spans="6:12" x14ac:dyDescent="0.35">
      <c r="F48872" s="34"/>
      <c r="J48872" s="34"/>
      <c r="K48872" s="34"/>
      <c r="L48872" s="34"/>
    </row>
    <row r="48873" spans="6:12" x14ac:dyDescent="0.35">
      <c r="F48873" s="34"/>
      <c r="J48873" s="34"/>
      <c r="K48873" s="34"/>
      <c r="L48873" s="34"/>
    </row>
    <row r="48874" spans="6:12" x14ac:dyDescent="0.35">
      <c r="F48874" s="34"/>
      <c r="J48874" s="34"/>
      <c r="K48874" s="34"/>
      <c r="L48874" s="34"/>
    </row>
    <row r="48875" spans="6:12" x14ac:dyDescent="0.35">
      <c r="F48875" s="34"/>
      <c r="J48875" s="34"/>
      <c r="K48875" s="34"/>
      <c r="L48875" s="34"/>
    </row>
    <row r="48876" spans="6:12" x14ac:dyDescent="0.35">
      <c r="F48876" s="34"/>
      <c r="J48876" s="34"/>
      <c r="K48876" s="34"/>
      <c r="L48876" s="34"/>
    </row>
    <row r="48877" spans="6:12" x14ac:dyDescent="0.35">
      <c r="F48877" s="34"/>
      <c r="J48877" s="34"/>
      <c r="K48877" s="34"/>
      <c r="L48877" s="34"/>
    </row>
    <row r="48878" spans="6:12" x14ac:dyDescent="0.35">
      <c r="F48878" s="34"/>
      <c r="J48878" s="34"/>
      <c r="K48878" s="34"/>
      <c r="L48878" s="34"/>
    </row>
    <row r="48879" spans="6:12" x14ac:dyDescent="0.35">
      <c r="F48879" s="34"/>
      <c r="J48879" s="34"/>
      <c r="K48879" s="34"/>
      <c r="L48879" s="34"/>
    </row>
    <row r="48880" spans="6:12" x14ac:dyDescent="0.35">
      <c r="F48880" s="34"/>
      <c r="J48880" s="34"/>
      <c r="K48880" s="34"/>
      <c r="L48880" s="34"/>
    </row>
    <row r="48881" spans="6:12" x14ac:dyDescent="0.35">
      <c r="F48881" s="34"/>
      <c r="J48881" s="34"/>
      <c r="K48881" s="34"/>
      <c r="L48881" s="34"/>
    </row>
    <row r="48882" spans="6:12" x14ac:dyDescent="0.35">
      <c r="F48882" s="34"/>
      <c r="J48882" s="34"/>
      <c r="K48882" s="34"/>
      <c r="L48882" s="34"/>
    </row>
    <row r="48883" spans="6:12" x14ac:dyDescent="0.35">
      <c r="F48883" s="34"/>
      <c r="J48883" s="34"/>
      <c r="K48883" s="34"/>
      <c r="L48883" s="34"/>
    </row>
    <row r="48884" spans="6:12" x14ac:dyDescent="0.35">
      <c r="F48884" s="34"/>
      <c r="J48884" s="34"/>
      <c r="K48884" s="34"/>
      <c r="L48884" s="34"/>
    </row>
    <row r="48885" spans="6:12" x14ac:dyDescent="0.35">
      <c r="F48885" s="34"/>
      <c r="J48885" s="34"/>
      <c r="K48885" s="34"/>
      <c r="L48885" s="34"/>
    </row>
    <row r="48886" spans="6:12" x14ac:dyDescent="0.35">
      <c r="F48886" s="34"/>
      <c r="J48886" s="34"/>
      <c r="K48886" s="34"/>
      <c r="L48886" s="34"/>
    </row>
    <row r="48887" spans="6:12" x14ac:dyDescent="0.35">
      <c r="F48887" s="34"/>
      <c r="J48887" s="34"/>
      <c r="K48887" s="34"/>
      <c r="L48887" s="34"/>
    </row>
    <row r="48888" spans="6:12" x14ac:dyDescent="0.35">
      <c r="F48888" s="34"/>
      <c r="J48888" s="34"/>
      <c r="K48888" s="34"/>
      <c r="L48888" s="34"/>
    </row>
    <row r="48889" spans="6:12" x14ac:dyDescent="0.35">
      <c r="F48889" s="34"/>
      <c r="J48889" s="34"/>
      <c r="K48889" s="34"/>
      <c r="L48889" s="34"/>
    </row>
    <row r="48890" spans="6:12" x14ac:dyDescent="0.35">
      <c r="F48890" s="34"/>
      <c r="J48890" s="34"/>
      <c r="K48890" s="34"/>
      <c r="L48890" s="34"/>
    </row>
    <row r="48891" spans="6:12" x14ac:dyDescent="0.35">
      <c r="F48891" s="34"/>
      <c r="J48891" s="34"/>
      <c r="K48891" s="34"/>
      <c r="L48891" s="34"/>
    </row>
    <row r="48892" spans="6:12" x14ac:dyDescent="0.35">
      <c r="F48892" s="34"/>
      <c r="J48892" s="34"/>
      <c r="K48892" s="34"/>
      <c r="L48892" s="34"/>
    </row>
    <row r="48893" spans="6:12" x14ac:dyDescent="0.35">
      <c r="F48893" s="34"/>
      <c r="J48893" s="34"/>
      <c r="K48893" s="34"/>
      <c r="L48893" s="34"/>
    </row>
    <row r="48894" spans="6:12" x14ac:dyDescent="0.35">
      <c r="F48894" s="34"/>
      <c r="J48894" s="34"/>
      <c r="K48894" s="34"/>
      <c r="L48894" s="34"/>
    </row>
    <row r="48895" spans="6:12" x14ac:dyDescent="0.35">
      <c r="F48895" s="34"/>
      <c r="J48895" s="34"/>
      <c r="K48895" s="34"/>
      <c r="L48895" s="34"/>
    </row>
    <row r="48896" spans="6:12" x14ac:dyDescent="0.35">
      <c r="F48896" s="34"/>
      <c r="J48896" s="34"/>
      <c r="K48896" s="34"/>
      <c r="L48896" s="34"/>
    </row>
    <row r="48897" spans="6:12" x14ac:dyDescent="0.35">
      <c r="F48897" s="34"/>
      <c r="J48897" s="34"/>
      <c r="K48897" s="34"/>
      <c r="L48897" s="34"/>
    </row>
    <row r="48898" spans="6:12" x14ac:dyDescent="0.35">
      <c r="F48898" s="34"/>
      <c r="J48898" s="34"/>
      <c r="K48898" s="34"/>
      <c r="L48898" s="34"/>
    </row>
    <row r="48899" spans="6:12" x14ac:dyDescent="0.35">
      <c r="F48899" s="34"/>
      <c r="J48899" s="34"/>
      <c r="K48899" s="34"/>
      <c r="L48899" s="34"/>
    </row>
    <row r="48900" spans="6:12" x14ac:dyDescent="0.35">
      <c r="F48900" s="34"/>
      <c r="J48900" s="34"/>
      <c r="K48900" s="34"/>
      <c r="L48900" s="34"/>
    </row>
    <row r="48901" spans="6:12" x14ac:dyDescent="0.35">
      <c r="F48901" s="34"/>
      <c r="J48901" s="34"/>
      <c r="K48901" s="34"/>
      <c r="L48901" s="34"/>
    </row>
    <row r="48902" spans="6:12" x14ac:dyDescent="0.35">
      <c r="F48902" s="34"/>
      <c r="J48902" s="34"/>
      <c r="K48902" s="34"/>
      <c r="L48902" s="34"/>
    </row>
    <row r="48903" spans="6:12" x14ac:dyDescent="0.35">
      <c r="F48903" s="34"/>
      <c r="J48903" s="34"/>
      <c r="K48903" s="34"/>
      <c r="L48903" s="34"/>
    </row>
    <row r="48904" spans="6:12" x14ac:dyDescent="0.35">
      <c r="F48904" s="34"/>
      <c r="J48904" s="34"/>
      <c r="K48904" s="34"/>
      <c r="L48904" s="34"/>
    </row>
    <row r="48905" spans="6:12" x14ac:dyDescent="0.35">
      <c r="F48905" s="34"/>
      <c r="J48905" s="34"/>
      <c r="K48905" s="34"/>
      <c r="L48905" s="34"/>
    </row>
    <row r="48906" spans="6:12" x14ac:dyDescent="0.35">
      <c r="F48906" s="34"/>
      <c r="J48906" s="34"/>
      <c r="K48906" s="34"/>
      <c r="L48906" s="34"/>
    </row>
    <row r="48907" spans="6:12" x14ac:dyDescent="0.35">
      <c r="F48907" s="34"/>
      <c r="J48907" s="34"/>
      <c r="K48907" s="34"/>
      <c r="L48907" s="34"/>
    </row>
    <row r="48908" spans="6:12" x14ac:dyDescent="0.35">
      <c r="F48908" s="34"/>
      <c r="J48908" s="34"/>
      <c r="K48908" s="34"/>
      <c r="L48908" s="34"/>
    </row>
    <row r="48909" spans="6:12" x14ac:dyDescent="0.35">
      <c r="F48909" s="34"/>
      <c r="J48909" s="34"/>
      <c r="K48909" s="34"/>
      <c r="L48909" s="34"/>
    </row>
    <row r="48910" spans="6:12" x14ac:dyDescent="0.35">
      <c r="F48910" s="34"/>
      <c r="J48910" s="34"/>
      <c r="K48910" s="34"/>
      <c r="L48910" s="34"/>
    </row>
    <row r="48911" spans="6:12" x14ac:dyDescent="0.35">
      <c r="F48911" s="34"/>
      <c r="J48911" s="34"/>
      <c r="K48911" s="34"/>
      <c r="L48911" s="34"/>
    </row>
    <row r="48912" spans="6:12" x14ac:dyDescent="0.35">
      <c r="F48912" s="34"/>
      <c r="J48912" s="34"/>
      <c r="K48912" s="34"/>
      <c r="L48912" s="34"/>
    </row>
    <row r="48913" spans="6:12" x14ac:dyDescent="0.35">
      <c r="F48913" s="34"/>
      <c r="J48913" s="34"/>
      <c r="K48913" s="34"/>
      <c r="L48913" s="34"/>
    </row>
    <row r="48914" spans="6:12" x14ac:dyDescent="0.35">
      <c r="F48914" s="34"/>
      <c r="J48914" s="34"/>
      <c r="K48914" s="34"/>
      <c r="L48914" s="34"/>
    </row>
    <row r="48915" spans="6:12" x14ac:dyDescent="0.35">
      <c r="F48915" s="34"/>
      <c r="J48915" s="34"/>
      <c r="K48915" s="34"/>
      <c r="L48915" s="34"/>
    </row>
    <row r="48916" spans="6:12" x14ac:dyDescent="0.35">
      <c r="F48916" s="34"/>
      <c r="J48916" s="34"/>
      <c r="K48916" s="34"/>
      <c r="L48916" s="34"/>
    </row>
    <row r="48917" spans="6:12" x14ac:dyDescent="0.35">
      <c r="F48917" s="34"/>
      <c r="J48917" s="34"/>
      <c r="K48917" s="34"/>
      <c r="L48917" s="34"/>
    </row>
    <row r="48918" spans="6:12" x14ac:dyDescent="0.35">
      <c r="F48918" s="34"/>
      <c r="J48918" s="34"/>
      <c r="K48918" s="34"/>
      <c r="L48918" s="34"/>
    </row>
    <row r="48919" spans="6:12" x14ac:dyDescent="0.35">
      <c r="F48919" s="34"/>
      <c r="J48919" s="34"/>
      <c r="K48919" s="34"/>
      <c r="L48919" s="34"/>
    </row>
    <row r="48920" spans="6:12" x14ac:dyDescent="0.35">
      <c r="F48920" s="34"/>
      <c r="J48920" s="34"/>
      <c r="K48920" s="34"/>
      <c r="L48920" s="34"/>
    </row>
    <row r="48921" spans="6:12" x14ac:dyDescent="0.35">
      <c r="F48921" s="34"/>
      <c r="J48921" s="34"/>
      <c r="K48921" s="34"/>
      <c r="L48921" s="34"/>
    </row>
    <row r="48922" spans="6:12" x14ac:dyDescent="0.35">
      <c r="F48922" s="34"/>
      <c r="J48922" s="34"/>
      <c r="K48922" s="34"/>
      <c r="L48922" s="34"/>
    </row>
    <row r="48923" spans="6:12" x14ac:dyDescent="0.35">
      <c r="F48923" s="34"/>
      <c r="J48923" s="34"/>
      <c r="K48923" s="34"/>
      <c r="L48923" s="34"/>
    </row>
    <row r="48924" spans="6:12" x14ac:dyDescent="0.35">
      <c r="F48924" s="34"/>
      <c r="J48924" s="34"/>
      <c r="K48924" s="34"/>
      <c r="L48924" s="34"/>
    </row>
    <row r="48925" spans="6:12" x14ac:dyDescent="0.35">
      <c r="F48925" s="34"/>
      <c r="J48925" s="34"/>
      <c r="K48925" s="34"/>
      <c r="L48925" s="34"/>
    </row>
    <row r="48926" spans="6:12" x14ac:dyDescent="0.35">
      <c r="F48926" s="34"/>
      <c r="J48926" s="34"/>
      <c r="K48926" s="34"/>
      <c r="L48926" s="34"/>
    </row>
    <row r="48927" spans="6:12" x14ac:dyDescent="0.35">
      <c r="F48927" s="34"/>
      <c r="J48927" s="34"/>
      <c r="K48927" s="34"/>
      <c r="L48927" s="34"/>
    </row>
    <row r="48928" spans="6:12" x14ac:dyDescent="0.35">
      <c r="F48928" s="34"/>
      <c r="J48928" s="34"/>
      <c r="K48928" s="34"/>
      <c r="L48928" s="34"/>
    </row>
    <row r="48929" spans="6:12" x14ac:dyDescent="0.35">
      <c r="F48929" s="34"/>
      <c r="J48929" s="34"/>
      <c r="K48929" s="34"/>
      <c r="L48929" s="34"/>
    </row>
    <row r="48930" spans="6:12" x14ac:dyDescent="0.35">
      <c r="F48930" s="34"/>
      <c r="J48930" s="34"/>
      <c r="K48930" s="34"/>
      <c r="L48930" s="34"/>
    </row>
    <row r="48931" spans="6:12" x14ac:dyDescent="0.35">
      <c r="F48931" s="34"/>
      <c r="J48931" s="34"/>
      <c r="K48931" s="34"/>
      <c r="L48931" s="34"/>
    </row>
    <row r="48932" spans="6:12" x14ac:dyDescent="0.35">
      <c r="F48932" s="34"/>
      <c r="J48932" s="34"/>
      <c r="K48932" s="34"/>
      <c r="L48932" s="34"/>
    </row>
    <row r="48933" spans="6:12" x14ac:dyDescent="0.35">
      <c r="F48933" s="34"/>
      <c r="J48933" s="34"/>
      <c r="K48933" s="34"/>
      <c r="L48933" s="34"/>
    </row>
    <row r="48934" spans="6:12" x14ac:dyDescent="0.35">
      <c r="F48934" s="34"/>
      <c r="J48934" s="34"/>
      <c r="K48934" s="34"/>
      <c r="L48934" s="34"/>
    </row>
    <row r="48935" spans="6:12" x14ac:dyDescent="0.35">
      <c r="F48935" s="34"/>
      <c r="J48935" s="34"/>
      <c r="K48935" s="34"/>
      <c r="L48935" s="34"/>
    </row>
    <row r="48936" spans="6:12" x14ac:dyDescent="0.35">
      <c r="F48936" s="34"/>
      <c r="J48936" s="34"/>
      <c r="K48936" s="34"/>
      <c r="L48936" s="34"/>
    </row>
    <row r="48937" spans="6:12" x14ac:dyDescent="0.35">
      <c r="F48937" s="34"/>
      <c r="J48937" s="34"/>
      <c r="K48937" s="34"/>
      <c r="L48937" s="34"/>
    </row>
    <row r="48938" spans="6:12" x14ac:dyDescent="0.35">
      <c r="F48938" s="34"/>
      <c r="J48938" s="34"/>
      <c r="K48938" s="34"/>
      <c r="L48938" s="34"/>
    </row>
    <row r="48939" spans="6:12" x14ac:dyDescent="0.35">
      <c r="F48939" s="34"/>
      <c r="J48939" s="34"/>
      <c r="K48939" s="34"/>
      <c r="L48939" s="34"/>
    </row>
    <row r="48940" spans="6:12" x14ac:dyDescent="0.35">
      <c r="F48940" s="34"/>
      <c r="J48940" s="34"/>
      <c r="K48940" s="34"/>
      <c r="L48940" s="34"/>
    </row>
    <row r="48941" spans="6:12" x14ac:dyDescent="0.35">
      <c r="F48941" s="34"/>
      <c r="J48941" s="34"/>
      <c r="K48941" s="34"/>
      <c r="L48941" s="34"/>
    </row>
    <row r="48942" spans="6:12" x14ac:dyDescent="0.35">
      <c r="F48942" s="34"/>
      <c r="J48942" s="34"/>
      <c r="K48942" s="34"/>
      <c r="L48942" s="34"/>
    </row>
    <row r="48943" spans="6:12" x14ac:dyDescent="0.35">
      <c r="F48943" s="34"/>
      <c r="J48943" s="34"/>
      <c r="K48943" s="34"/>
      <c r="L48943" s="34"/>
    </row>
    <row r="48944" spans="6:12" x14ac:dyDescent="0.35">
      <c r="F48944" s="34"/>
      <c r="J48944" s="34"/>
      <c r="K48944" s="34"/>
      <c r="L48944" s="34"/>
    </row>
    <row r="48945" spans="6:12" x14ac:dyDescent="0.35">
      <c r="F48945" s="34"/>
      <c r="J48945" s="34"/>
      <c r="K48945" s="34"/>
      <c r="L48945" s="34"/>
    </row>
    <row r="48946" spans="6:12" x14ac:dyDescent="0.35">
      <c r="F48946" s="34"/>
      <c r="J48946" s="34"/>
      <c r="K48946" s="34"/>
      <c r="L48946" s="34"/>
    </row>
    <row r="48947" spans="6:12" x14ac:dyDescent="0.35">
      <c r="F48947" s="34"/>
      <c r="J48947" s="34"/>
      <c r="K48947" s="34"/>
      <c r="L48947" s="34"/>
    </row>
    <row r="48948" spans="6:12" x14ac:dyDescent="0.35">
      <c r="F48948" s="34"/>
      <c r="J48948" s="34"/>
      <c r="K48948" s="34"/>
      <c r="L48948" s="34"/>
    </row>
    <row r="48949" spans="6:12" x14ac:dyDescent="0.35">
      <c r="F48949" s="34"/>
      <c r="J48949" s="34"/>
      <c r="K48949" s="34"/>
      <c r="L48949" s="34"/>
    </row>
    <row r="48950" spans="6:12" x14ac:dyDescent="0.35">
      <c r="F48950" s="34"/>
      <c r="J48950" s="34"/>
      <c r="K48950" s="34"/>
      <c r="L48950" s="34"/>
    </row>
    <row r="48951" spans="6:12" x14ac:dyDescent="0.35">
      <c r="F48951" s="34"/>
      <c r="J48951" s="34"/>
      <c r="K48951" s="34"/>
      <c r="L48951" s="34"/>
    </row>
    <row r="48952" spans="6:12" x14ac:dyDescent="0.35">
      <c r="F48952" s="34"/>
      <c r="J48952" s="34"/>
      <c r="K48952" s="34"/>
      <c r="L48952" s="34"/>
    </row>
    <row r="48953" spans="6:12" x14ac:dyDescent="0.35">
      <c r="F48953" s="34"/>
      <c r="J48953" s="34"/>
      <c r="K48953" s="34"/>
      <c r="L48953" s="34"/>
    </row>
    <row r="48954" spans="6:12" x14ac:dyDescent="0.35">
      <c r="F48954" s="34"/>
      <c r="J48954" s="34"/>
      <c r="K48954" s="34"/>
      <c r="L48954" s="34"/>
    </row>
    <row r="48955" spans="6:12" x14ac:dyDescent="0.35">
      <c r="F48955" s="34"/>
      <c r="J48955" s="34"/>
      <c r="K48955" s="34"/>
      <c r="L48955" s="34"/>
    </row>
    <row r="48956" spans="6:12" x14ac:dyDescent="0.35">
      <c r="F48956" s="34"/>
      <c r="J48956" s="34"/>
      <c r="K48956" s="34"/>
      <c r="L48956" s="34"/>
    </row>
    <row r="48957" spans="6:12" x14ac:dyDescent="0.35">
      <c r="F48957" s="34"/>
      <c r="J48957" s="34"/>
      <c r="K48957" s="34"/>
      <c r="L48957" s="34"/>
    </row>
    <row r="48958" spans="6:12" x14ac:dyDescent="0.35">
      <c r="F48958" s="34"/>
      <c r="J48958" s="34"/>
      <c r="K48958" s="34"/>
      <c r="L48958" s="34"/>
    </row>
    <row r="48959" spans="6:12" x14ac:dyDescent="0.35">
      <c r="F48959" s="34"/>
      <c r="J48959" s="34"/>
      <c r="K48959" s="34"/>
      <c r="L48959" s="34"/>
    </row>
    <row r="48960" spans="6:12" x14ac:dyDescent="0.35">
      <c r="F48960" s="34"/>
      <c r="J48960" s="34"/>
      <c r="K48960" s="34"/>
      <c r="L48960" s="34"/>
    </row>
    <row r="48961" spans="6:12" x14ac:dyDescent="0.35">
      <c r="F48961" s="34"/>
      <c r="J48961" s="34"/>
      <c r="K48961" s="34"/>
      <c r="L48961" s="34"/>
    </row>
    <row r="48962" spans="6:12" x14ac:dyDescent="0.35">
      <c r="F48962" s="34"/>
      <c r="J48962" s="34"/>
      <c r="K48962" s="34"/>
      <c r="L48962" s="34"/>
    </row>
    <row r="48963" spans="6:12" x14ac:dyDescent="0.35">
      <c r="F48963" s="34"/>
      <c r="J48963" s="34"/>
      <c r="K48963" s="34"/>
      <c r="L48963" s="34"/>
    </row>
    <row r="48964" spans="6:12" x14ac:dyDescent="0.35">
      <c r="F48964" s="34"/>
      <c r="J48964" s="34"/>
      <c r="K48964" s="34"/>
      <c r="L48964" s="34"/>
    </row>
    <row r="48965" spans="6:12" x14ac:dyDescent="0.35">
      <c r="F48965" s="34"/>
      <c r="J48965" s="34"/>
      <c r="K48965" s="34"/>
      <c r="L48965" s="34"/>
    </row>
    <row r="48966" spans="6:12" x14ac:dyDescent="0.35">
      <c r="F48966" s="34"/>
      <c r="J48966" s="34"/>
      <c r="K48966" s="34"/>
      <c r="L48966" s="34"/>
    </row>
    <row r="48967" spans="6:12" x14ac:dyDescent="0.35">
      <c r="F48967" s="34"/>
      <c r="J48967" s="34"/>
      <c r="K48967" s="34"/>
      <c r="L48967" s="34"/>
    </row>
    <row r="48968" spans="6:12" x14ac:dyDescent="0.35">
      <c r="F48968" s="34"/>
      <c r="J48968" s="34"/>
      <c r="K48968" s="34"/>
      <c r="L48968" s="34"/>
    </row>
    <row r="48969" spans="6:12" x14ac:dyDescent="0.35">
      <c r="F48969" s="34"/>
      <c r="J48969" s="34"/>
      <c r="K48969" s="34"/>
      <c r="L48969" s="34"/>
    </row>
    <row r="48970" spans="6:12" x14ac:dyDescent="0.35">
      <c r="F48970" s="34"/>
      <c r="J48970" s="34"/>
      <c r="K48970" s="34"/>
      <c r="L48970" s="34"/>
    </row>
    <row r="48971" spans="6:12" x14ac:dyDescent="0.35">
      <c r="F48971" s="34"/>
      <c r="J48971" s="34"/>
      <c r="K48971" s="34"/>
      <c r="L48971" s="34"/>
    </row>
    <row r="48972" spans="6:12" x14ac:dyDescent="0.35">
      <c r="F48972" s="34"/>
      <c r="J48972" s="34"/>
      <c r="K48972" s="34"/>
      <c r="L48972" s="34"/>
    </row>
    <row r="48973" spans="6:12" x14ac:dyDescent="0.35">
      <c r="F48973" s="34"/>
      <c r="J48973" s="34"/>
      <c r="K48973" s="34"/>
      <c r="L48973" s="34"/>
    </row>
    <row r="48974" spans="6:12" x14ac:dyDescent="0.35">
      <c r="F48974" s="34"/>
      <c r="J48974" s="34"/>
      <c r="K48974" s="34"/>
      <c r="L48974" s="34"/>
    </row>
    <row r="48975" spans="6:12" x14ac:dyDescent="0.35">
      <c r="F48975" s="34"/>
      <c r="J48975" s="34"/>
      <c r="K48975" s="34"/>
      <c r="L48975" s="34"/>
    </row>
    <row r="48976" spans="6:12" x14ac:dyDescent="0.35">
      <c r="F48976" s="34"/>
      <c r="J48976" s="34"/>
      <c r="K48976" s="34"/>
      <c r="L48976" s="34"/>
    </row>
    <row r="48977" spans="6:12" x14ac:dyDescent="0.35">
      <c r="F48977" s="34"/>
      <c r="J48977" s="34"/>
      <c r="K48977" s="34"/>
      <c r="L48977" s="34"/>
    </row>
    <row r="48978" spans="6:12" x14ac:dyDescent="0.35">
      <c r="F48978" s="34"/>
      <c r="J48978" s="34"/>
      <c r="K48978" s="34"/>
      <c r="L48978" s="34"/>
    </row>
    <row r="48979" spans="6:12" x14ac:dyDescent="0.35">
      <c r="F48979" s="34"/>
      <c r="J48979" s="34"/>
      <c r="K48979" s="34"/>
      <c r="L48979" s="34"/>
    </row>
    <row r="48980" spans="6:12" x14ac:dyDescent="0.35">
      <c r="F48980" s="34"/>
      <c r="J48980" s="34"/>
      <c r="K48980" s="34"/>
      <c r="L48980" s="34"/>
    </row>
    <row r="48981" spans="6:12" x14ac:dyDescent="0.35">
      <c r="F48981" s="34"/>
      <c r="J48981" s="34"/>
      <c r="K48981" s="34"/>
      <c r="L48981" s="34"/>
    </row>
    <row r="48982" spans="6:12" x14ac:dyDescent="0.35">
      <c r="F48982" s="34"/>
      <c r="J48982" s="34"/>
      <c r="K48982" s="34"/>
      <c r="L48982" s="34"/>
    </row>
    <row r="48983" spans="6:12" x14ac:dyDescent="0.35">
      <c r="F48983" s="34"/>
      <c r="J48983" s="34"/>
      <c r="K48983" s="34"/>
      <c r="L48983" s="34"/>
    </row>
    <row r="48984" spans="6:12" x14ac:dyDescent="0.35">
      <c r="F48984" s="34"/>
      <c r="J48984" s="34"/>
      <c r="K48984" s="34"/>
      <c r="L48984" s="34"/>
    </row>
    <row r="48985" spans="6:12" x14ac:dyDescent="0.35">
      <c r="F48985" s="34"/>
      <c r="J48985" s="34"/>
      <c r="K48985" s="34"/>
      <c r="L48985" s="34"/>
    </row>
    <row r="48986" spans="6:12" x14ac:dyDescent="0.35">
      <c r="F48986" s="34"/>
      <c r="J48986" s="34"/>
      <c r="K48986" s="34"/>
      <c r="L48986" s="34"/>
    </row>
    <row r="48987" spans="6:12" x14ac:dyDescent="0.35">
      <c r="F48987" s="34"/>
      <c r="J48987" s="34"/>
      <c r="K48987" s="34"/>
      <c r="L48987" s="34"/>
    </row>
    <row r="48988" spans="6:12" x14ac:dyDescent="0.35">
      <c r="F48988" s="34"/>
      <c r="J48988" s="34"/>
      <c r="K48988" s="34"/>
      <c r="L48988" s="34"/>
    </row>
    <row r="48989" spans="6:12" x14ac:dyDescent="0.35">
      <c r="F48989" s="34"/>
      <c r="J48989" s="34"/>
      <c r="K48989" s="34"/>
      <c r="L48989" s="34"/>
    </row>
    <row r="48990" spans="6:12" x14ac:dyDescent="0.35">
      <c r="F48990" s="34"/>
      <c r="J48990" s="34"/>
      <c r="K48990" s="34"/>
      <c r="L48990" s="34"/>
    </row>
    <row r="48991" spans="6:12" x14ac:dyDescent="0.35">
      <c r="F48991" s="34"/>
      <c r="J48991" s="34"/>
      <c r="K48991" s="34"/>
      <c r="L48991" s="34"/>
    </row>
    <row r="48992" spans="6:12" x14ac:dyDescent="0.35">
      <c r="F48992" s="34"/>
      <c r="J48992" s="34"/>
      <c r="K48992" s="34"/>
      <c r="L48992" s="34"/>
    </row>
    <row r="48993" spans="6:12" x14ac:dyDescent="0.35">
      <c r="F48993" s="34"/>
      <c r="J48993" s="34"/>
      <c r="K48993" s="34"/>
      <c r="L48993" s="34"/>
    </row>
    <row r="48994" spans="6:12" x14ac:dyDescent="0.35">
      <c r="F48994" s="34"/>
      <c r="J48994" s="34"/>
      <c r="K48994" s="34"/>
      <c r="L48994" s="34"/>
    </row>
    <row r="48995" spans="6:12" x14ac:dyDescent="0.35">
      <c r="F48995" s="34"/>
      <c r="J48995" s="34"/>
      <c r="K48995" s="34"/>
      <c r="L48995" s="34"/>
    </row>
    <row r="48996" spans="6:12" x14ac:dyDescent="0.35">
      <c r="F48996" s="34"/>
      <c r="J48996" s="34"/>
      <c r="K48996" s="34"/>
      <c r="L48996" s="34"/>
    </row>
    <row r="48997" spans="6:12" x14ac:dyDescent="0.35">
      <c r="F48997" s="34"/>
      <c r="J48997" s="34"/>
      <c r="K48997" s="34"/>
      <c r="L48997" s="34"/>
    </row>
    <row r="48998" spans="6:12" x14ac:dyDescent="0.35">
      <c r="F48998" s="34"/>
      <c r="J48998" s="34"/>
      <c r="K48998" s="34"/>
      <c r="L48998" s="34"/>
    </row>
    <row r="48999" spans="6:12" x14ac:dyDescent="0.35">
      <c r="F48999" s="34"/>
      <c r="J48999" s="34"/>
      <c r="K48999" s="34"/>
      <c r="L48999" s="34"/>
    </row>
    <row r="49000" spans="6:12" x14ac:dyDescent="0.35">
      <c r="F49000" s="34"/>
      <c r="J49000" s="34"/>
      <c r="K49000" s="34"/>
      <c r="L49000" s="34"/>
    </row>
    <row r="49001" spans="6:12" x14ac:dyDescent="0.35">
      <c r="F49001" s="34"/>
      <c r="J49001" s="34"/>
      <c r="K49001" s="34"/>
      <c r="L49001" s="34"/>
    </row>
    <row r="49002" spans="6:12" x14ac:dyDescent="0.35">
      <c r="F49002" s="34"/>
      <c r="J49002" s="34"/>
      <c r="K49002" s="34"/>
      <c r="L49002" s="34"/>
    </row>
    <row r="49003" spans="6:12" x14ac:dyDescent="0.35">
      <c r="F49003" s="34"/>
      <c r="J49003" s="34"/>
      <c r="K49003" s="34"/>
      <c r="L49003" s="34"/>
    </row>
    <row r="49004" spans="6:12" x14ac:dyDescent="0.35">
      <c r="F49004" s="34"/>
      <c r="J49004" s="34"/>
      <c r="K49004" s="34"/>
      <c r="L49004" s="34"/>
    </row>
    <row r="49005" spans="6:12" x14ac:dyDescent="0.35">
      <c r="F49005" s="34"/>
      <c r="J49005" s="34"/>
      <c r="K49005" s="34"/>
      <c r="L49005" s="34"/>
    </row>
    <row r="49006" spans="6:12" x14ac:dyDescent="0.35">
      <c r="F49006" s="34"/>
      <c r="J49006" s="34"/>
      <c r="K49006" s="34"/>
      <c r="L49006" s="34"/>
    </row>
    <row r="49007" spans="6:12" x14ac:dyDescent="0.35">
      <c r="F49007" s="34"/>
      <c r="J49007" s="34"/>
      <c r="K49007" s="34"/>
      <c r="L49007" s="34"/>
    </row>
    <row r="49008" spans="6:12" x14ac:dyDescent="0.35">
      <c r="F49008" s="34"/>
      <c r="J49008" s="34"/>
      <c r="K49008" s="34"/>
      <c r="L49008" s="34"/>
    </row>
    <row r="49009" spans="6:12" x14ac:dyDescent="0.35">
      <c r="F49009" s="34"/>
      <c r="J49009" s="34"/>
      <c r="K49009" s="34"/>
      <c r="L49009" s="34"/>
    </row>
    <row r="49010" spans="6:12" x14ac:dyDescent="0.35">
      <c r="F49010" s="34"/>
      <c r="J49010" s="34"/>
      <c r="K49010" s="34"/>
      <c r="L49010" s="34"/>
    </row>
    <row r="49011" spans="6:12" x14ac:dyDescent="0.35">
      <c r="F49011" s="34"/>
      <c r="J49011" s="34"/>
      <c r="K49011" s="34"/>
      <c r="L49011" s="34"/>
    </row>
    <row r="49012" spans="6:12" x14ac:dyDescent="0.35">
      <c r="F49012" s="34"/>
      <c r="J49012" s="34"/>
      <c r="K49012" s="34"/>
      <c r="L49012" s="34"/>
    </row>
    <row r="49013" spans="6:12" x14ac:dyDescent="0.35">
      <c r="F49013" s="34"/>
      <c r="J49013" s="34"/>
      <c r="K49013" s="34"/>
      <c r="L49013" s="34"/>
    </row>
    <row r="49014" spans="6:12" x14ac:dyDescent="0.35">
      <c r="F49014" s="34"/>
      <c r="J49014" s="34"/>
      <c r="K49014" s="34"/>
      <c r="L49014" s="34"/>
    </row>
    <row r="49015" spans="6:12" x14ac:dyDescent="0.35">
      <c r="F49015" s="34"/>
      <c r="J49015" s="34"/>
      <c r="K49015" s="34"/>
      <c r="L49015" s="34"/>
    </row>
    <row r="49016" spans="6:12" x14ac:dyDescent="0.35">
      <c r="F49016" s="34"/>
      <c r="J49016" s="34"/>
      <c r="K49016" s="34"/>
      <c r="L49016" s="34"/>
    </row>
    <row r="49017" spans="6:12" x14ac:dyDescent="0.35">
      <c r="F49017" s="34"/>
      <c r="J49017" s="34"/>
      <c r="K49017" s="34"/>
      <c r="L49017" s="34"/>
    </row>
    <row r="49018" spans="6:12" x14ac:dyDescent="0.35">
      <c r="F49018" s="34"/>
      <c r="J49018" s="34"/>
      <c r="K49018" s="34"/>
      <c r="L49018" s="34"/>
    </row>
    <row r="49019" spans="6:12" x14ac:dyDescent="0.35">
      <c r="F49019" s="34"/>
      <c r="J49019" s="34"/>
      <c r="K49019" s="34"/>
      <c r="L49019" s="34"/>
    </row>
    <row r="49020" spans="6:12" x14ac:dyDescent="0.35">
      <c r="F49020" s="34"/>
      <c r="J49020" s="34"/>
      <c r="K49020" s="34"/>
      <c r="L49020" s="34"/>
    </row>
    <row r="49021" spans="6:12" x14ac:dyDescent="0.35">
      <c r="F49021" s="34"/>
      <c r="J49021" s="34"/>
      <c r="K49021" s="34"/>
      <c r="L49021" s="34"/>
    </row>
    <row r="49022" spans="6:12" x14ac:dyDescent="0.35">
      <c r="F49022" s="34"/>
      <c r="J49022" s="34"/>
      <c r="K49022" s="34"/>
      <c r="L49022" s="34"/>
    </row>
    <row r="49023" spans="6:12" x14ac:dyDescent="0.35">
      <c r="F49023" s="34"/>
      <c r="J49023" s="34"/>
      <c r="K49023" s="34"/>
      <c r="L49023" s="34"/>
    </row>
    <row r="49024" spans="6:12" x14ac:dyDescent="0.35">
      <c r="F49024" s="34"/>
      <c r="J49024" s="34"/>
      <c r="K49024" s="34"/>
      <c r="L49024" s="34"/>
    </row>
    <row r="49025" spans="6:12" x14ac:dyDescent="0.35">
      <c r="F49025" s="34"/>
      <c r="J49025" s="34"/>
      <c r="K49025" s="34"/>
      <c r="L49025" s="34"/>
    </row>
    <row r="49026" spans="6:12" x14ac:dyDescent="0.35">
      <c r="F49026" s="34"/>
      <c r="J49026" s="34"/>
      <c r="K49026" s="34"/>
      <c r="L49026" s="34"/>
    </row>
    <row r="49027" spans="6:12" x14ac:dyDescent="0.35">
      <c r="F49027" s="34"/>
      <c r="J49027" s="34"/>
      <c r="K49027" s="34"/>
      <c r="L49027" s="34"/>
    </row>
    <row r="49028" spans="6:12" x14ac:dyDescent="0.35">
      <c r="F49028" s="34"/>
      <c r="J49028" s="34"/>
      <c r="K49028" s="34"/>
      <c r="L49028" s="34"/>
    </row>
    <row r="49029" spans="6:12" x14ac:dyDescent="0.35">
      <c r="F49029" s="34"/>
      <c r="J49029" s="34"/>
      <c r="K49029" s="34"/>
      <c r="L49029" s="34"/>
    </row>
    <row r="49030" spans="6:12" x14ac:dyDescent="0.35">
      <c r="F49030" s="34"/>
      <c r="J49030" s="34"/>
      <c r="K49030" s="34"/>
      <c r="L49030" s="34"/>
    </row>
    <row r="49031" spans="6:12" x14ac:dyDescent="0.35">
      <c r="F49031" s="34"/>
      <c r="J49031" s="34"/>
      <c r="K49031" s="34"/>
      <c r="L49031" s="34"/>
    </row>
    <row r="49032" spans="6:12" x14ac:dyDescent="0.35">
      <c r="F49032" s="34"/>
      <c r="J49032" s="34"/>
      <c r="K49032" s="34"/>
      <c r="L49032" s="34"/>
    </row>
    <row r="49033" spans="6:12" x14ac:dyDescent="0.35">
      <c r="F49033" s="34"/>
      <c r="J49033" s="34"/>
      <c r="K49033" s="34"/>
      <c r="L49033" s="34"/>
    </row>
    <row r="49034" spans="6:12" x14ac:dyDescent="0.35">
      <c r="F49034" s="34"/>
      <c r="J49034" s="34"/>
      <c r="K49034" s="34"/>
      <c r="L49034" s="34"/>
    </row>
    <row r="49035" spans="6:12" x14ac:dyDescent="0.35">
      <c r="F49035" s="34"/>
      <c r="J49035" s="34"/>
      <c r="K49035" s="34"/>
      <c r="L49035" s="34"/>
    </row>
    <row r="49036" spans="6:12" x14ac:dyDescent="0.35">
      <c r="F49036" s="34"/>
      <c r="J49036" s="34"/>
      <c r="K49036" s="34"/>
      <c r="L49036" s="34"/>
    </row>
    <row r="49037" spans="6:12" x14ac:dyDescent="0.35">
      <c r="F49037" s="34"/>
      <c r="J49037" s="34"/>
      <c r="K49037" s="34"/>
      <c r="L49037" s="34"/>
    </row>
    <row r="49038" spans="6:12" x14ac:dyDescent="0.35">
      <c r="F49038" s="34"/>
      <c r="J49038" s="34"/>
      <c r="K49038" s="34"/>
      <c r="L49038" s="34"/>
    </row>
    <row r="49039" spans="6:12" x14ac:dyDescent="0.35">
      <c r="F49039" s="34"/>
      <c r="J49039" s="34"/>
      <c r="K49039" s="34"/>
      <c r="L49039" s="34"/>
    </row>
    <row r="49040" spans="6:12" x14ac:dyDescent="0.35">
      <c r="F49040" s="34"/>
      <c r="J49040" s="34"/>
      <c r="K49040" s="34"/>
      <c r="L49040" s="34"/>
    </row>
    <row r="49041" spans="6:12" x14ac:dyDescent="0.35">
      <c r="F49041" s="34"/>
      <c r="J49041" s="34"/>
      <c r="K49041" s="34"/>
      <c r="L49041" s="34"/>
    </row>
    <row r="49042" spans="6:12" x14ac:dyDescent="0.35">
      <c r="F49042" s="34"/>
      <c r="J49042" s="34"/>
      <c r="K49042" s="34"/>
      <c r="L49042" s="34"/>
    </row>
    <row r="49043" spans="6:12" x14ac:dyDescent="0.35">
      <c r="F49043" s="34"/>
      <c r="J49043" s="34"/>
      <c r="K49043" s="34"/>
      <c r="L49043" s="34"/>
    </row>
    <row r="49044" spans="6:12" x14ac:dyDescent="0.35">
      <c r="F49044" s="34"/>
      <c r="J49044" s="34"/>
      <c r="K49044" s="34"/>
      <c r="L49044" s="34"/>
    </row>
    <row r="49045" spans="6:12" x14ac:dyDescent="0.35">
      <c r="F49045" s="34"/>
      <c r="J49045" s="34"/>
      <c r="K49045" s="34"/>
      <c r="L49045" s="34"/>
    </row>
    <row r="49046" spans="6:12" x14ac:dyDescent="0.35">
      <c r="F49046" s="34"/>
      <c r="J49046" s="34"/>
      <c r="K49046" s="34"/>
      <c r="L49046" s="34"/>
    </row>
    <row r="49047" spans="6:12" x14ac:dyDescent="0.35">
      <c r="F49047" s="34"/>
      <c r="J49047" s="34"/>
      <c r="K49047" s="34"/>
      <c r="L49047" s="34"/>
    </row>
    <row r="49048" spans="6:12" x14ac:dyDescent="0.35">
      <c r="F49048" s="34"/>
      <c r="J49048" s="34"/>
      <c r="K49048" s="34"/>
      <c r="L49048" s="34"/>
    </row>
    <row r="49049" spans="6:12" x14ac:dyDescent="0.35">
      <c r="F49049" s="34"/>
      <c r="J49049" s="34"/>
      <c r="K49049" s="34"/>
      <c r="L49049" s="34"/>
    </row>
    <row r="49050" spans="6:12" x14ac:dyDescent="0.35">
      <c r="F49050" s="34"/>
      <c r="J49050" s="34"/>
      <c r="K49050" s="34"/>
      <c r="L49050" s="34"/>
    </row>
    <row r="49051" spans="6:12" x14ac:dyDescent="0.35">
      <c r="F49051" s="34"/>
      <c r="J49051" s="34"/>
      <c r="K49051" s="34"/>
      <c r="L49051" s="34"/>
    </row>
    <row r="49052" spans="6:12" x14ac:dyDescent="0.35">
      <c r="F49052" s="34"/>
      <c r="J49052" s="34"/>
      <c r="K49052" s="34"/>
      <c r="L49052" s="34"/>
    </row>
    <row r="49053" spans="6:12" x14ac:dyDescent="0.35">
      <c r="F49053" s="34"/>
      <c r="J49053" s="34"/>
      <c r="K49053" s="34"/>
      <c r="L49053" s="34"/>
    </row>
    <row r="49054" spans="6:12" x14ac:dyDescent="0.35">
      <c r="F49054" s="34"/>
      <c r="J49054" s="34"/>
      <c r="K49054" s="34"/>
      <c r="L49054" s="34"/>
    </row>
    <row r="49055" spans="6:12" x14ac:dyDescent="0.35">
      <c r="F49055" s="34"/>
      <c r="J49055" s="34"/>
      <c r="K49055" s="34"/>
      <c r="L49055" s="34"/>
    </row>
    <row r="49056" spans="6:12" x14ac:dyDescent="0.35">
      <c r="F49056" s="34"/>
      <c r="J49056" s="34"/>
      <c r="K49056" s="34"/>
      <c r="L49056" s="34"/>
    </row>
    <row r="49057" spans="6:12" x14ac:dyDescent="0.35">
      <c r="F49057" s="34"/>
      <c r="J49057" s="34"/>
      <c r="K49057" s="34"/>
      <c r="L49057" s="34"/>
    </row>
    <row r="49058" spans="6:12" x14ac:dyDescent="0.35">
      <c r="F49058" s="34"/>
      <c r="J49058" s="34"/>
      <c r="K49058" s="34"/>
      <c r="L49058" s="34"/>
    </row>
    <row r="49059" spans="6:12" x14ac:dyDescent="0.35">
      <c r="F49059" s="34"/>
      <c r="J49059" s="34"/>
      <c r="K49059" s="34"/>
      <c r="L49059" s="34"/>
    </row>
    <row r="49060" spans="6:12" x14ac:dyDescent="0.35">
      <c r="F49060" s="34"/>
      <c r="J49060" s="34"/>
      <c r="K49060" s="34"/>
      <c r="L49060" s="34"/>
    </row>
    <row r="49061" spans="6:12" x14ac:dyDescent="0.35">
      <c r="F49061" s="34"/>
      <c r="J49061" s="34"/>
      <c r="K49061" s="34"/>
      <c r="L49061" s="34"/>
    </row>
    <row r="49062" spans="6:12" x14ac:dyDescent="0.35">
      <c r="F49062" s="34"/>
      <c r="J49062" s="34"/>
      <c r="K49062" s="34"/>
      <c r="L49062" s="34"/>
    </row>
    <row r="49063" spans="6:12" x14ac:dyDescent="0.35">
      <c r="F49063" s="34"/>
      <c r="J49063" s="34"/>
      <c r="K49063" s="34"/>
      <c r="L49063" s="34"/>
    </row>
    <row r="49064" spans="6:12" x14ac:dyDescent="0.35">
      <c r="F49064" s="34"/>
      <c r="J49064" s="34"/>
      <c r="K49064" s="34"/>
      <c r="L49064" s="34"/>
    </row>
    <row r="49065" spans="6:12" x14ac:dyDescent="0.35">
      <c r="F49065" s="34"/>
      <c r="J49065" s="34"/>
      <c r="K49065" s="34"/>
      <c r="L49065" s="34"/>
    </row>
    <row r="49066" spans="6:12" x14ac:dyDescent="0.35">
      <c r="F49066" s="34"/>
      <c r="J49066" s="34"/>
      <c r="K49066" s="34"/>
      <c r="L49066" s="34"/>
    </row>
    <row r="49067" spans="6:12" x14ac:dyDescent="0.35">
      <c r="F49067" s="34"/>
      <c r="J49067" s="34"/>
      <c r="K49067" s="34"/>
      <c r="L49067" s="34"/>
    </row>
    <row r="49068" spans="6:12" x14ac:dyDescent="0.35">
      <c r="F49068" s="34"/>
      <c r="J49068" s="34"/>
      <c r="K49068" s="34"/>
      <c r="L49068" s="34"/>
    </row>
    <row r="49069" spans="6:12" x14ac:dyDescent="0.35">
      <c r="F49069" s="34"/>
      <c r="J49069" s="34"/>
      <c r="K49069" s="34"/>
      <c r="L49069" s="34"/>
    </row>
    <row r="49070" spans="6:12" x14ac:dyDescent="0.35">
      <c r="F49070" s="34"/>
      <c r="J49070" s="34"/>
      <c r="K49070" s="34"/>
      <c r="L49070" s="34"/>
    </row>
    <row r="49071" spans="6:12" x14ac:dyDescent="0.35">
      <c r="F49071" s="34"/>
      <c r="J49071" s="34"/>
      <c r="K49071" s="34"/>
      <c r="L49071" s="34"/>
    </row>
    <row r="49072" spans="6:12" x14ac:dyDescent="0.35">
      <c r="F49072" s="34"/>
      <c r="J49072" s="34"/>
      <c r="K49072" s="34"/>
      <c r="L49072" s="34"/>
    </row>
    <row r="49073" spans="6:12" x14ac:dyDescent="0.35">
      <c r="F49073" s="34"/>
      <c r="J49073" s="34"/>
      <c r="K49073" s="34"/>
      <c r="L49073" s="34"/>
    </row>
    <row r="49074" spans="6:12" x14ac:dyDescent="0.35">
      <c r="F49074" s="34"/>
      <c r="J49074" s="34"/>
      <c r="K49074" s="34"/>
      <c r="L49074" s="34"/>
    </row>
    <row r="49075" spans="6:12" x14ac:dyDescent="0.35">
      <c r="F49075" s="34"/>
      <c r="J49075" s="34"/>
      <c r="K49075" s="34"/>
      <c r="L49075" s="34"/>
    </row>
    <row r="49076" spans="6:12" x14ac:dyDescent="0.35">
      <c r="F49076" s="34"/>
      <c r="J49076" s="34"/>
      <c r="K49076" s="34"/>
      <c r="L49076" s="34"/>
    </row>
    <row r="49077" spans="6:12" x14ac:dyDescent="0.35">
      <c r="F49077" s="34"/>
      <c r="J49077" s="34"/>
      <c r="K49077" s="34"/>
      <c r="L49077" s="34"/>
    </row>
    <row r="49078" spans="6:12" x14ac:dyDescent="0.35">
      <c r="F49078" s="34"/>
      <c r="J49078" s="34"/>
      <c r="K49078" s="34"/>
      <c r="L49078" s="34"/>
    </row>
    <row r="49079" spans="6:12" x14ac:dyDescent="0.35">
      <c r="F49079" s="34"/>
      <c r="J49079" s="34"/>
      <c r="K49079" s="34"/>
      <c r="L49079" s="34"/>
    </row>
    <row r="49080" spans="6:12" x14ac:dyDescent="0.35">
      <c r="F49080" s="34"/>
      <c r="J49080" s="34"/>
      <c r="K49080" s="34"/>
      <c r="L49080" s="34"/>
    </row>
    <row r="49081" spans="6:12" x14ac:dyDescent="0.35">
      <c r="F49081" s="34"/>
      <c r="J49081" s="34"/>
      <c r="K49081" s="34"/>
      <c r="L49081" s="34"/>
    </row>
    <row r="49082" spans="6:12" x14ac:dyDescent="0.35">
      <c r="F49082" s="34"/>
      <c r="J49082" s="34"/>
      <c r="K49082" s="34"/>
      <c r="L49082" s="34"/>
    </row>
    <row r="49083" spans="6:12" x14ac:dyDescent="0.35">
      <c r="F49083" s="34"/>
      <c r="J49083" s="34"/>
      <c r="K49083" s="34"/>
      <c r="L49083" s="34"/>
    </row>
    <row r="49084" spans="6:12" x14ac:dyDescent="0.35">
      <c r="F49084" s="34"/>
      <c r="J49084" s="34"/>
      <c r="K49084" s="34"/>
      <c r="L49084" s="34"/>
    </row>
    <row r="49085" spans="6:12" x14ac:dyDescent="0.35">
      <c r="F49085" s="34"/>
      <c r="J49085" s="34"/>
      <c r="K49085" s="34"/>
      <c r="L49085" s="34"/>
    </row>
    <row r="49086" spans="6:12" x14ac:dyDescent="0.35">
      <c r="F49086" s="34"/>
      <c r="J49086" s="34"/>
      <c r="K49086" s="34"/>
      <c r="L49086" s="34"/>
    </row>
    <row r="49087" spans="6:12" x14ac:dyDescent="0.35">
      <c r="F49087" s="34"/>
      <c r="J49087" s="34"/>
      <c r="K49087" s="34"/>
      <c r="L49087" s="34"/>
    </row>
    <row r="49088" spans="6:12" x14ac:dyDescent="0.35">
      <c r="F49088" s="34"/>
      <c r="J49088" s="34"/>
      <c r="K49088" s="34"/>
      <c r="L49088" s="34"/>
    </row>
    <row r="49089" spans="6:12" x14ac:dyDescent="0.35">
      <c r="F49089" s="34"/>
      <c r="J49089" s="34"/>
      <c r="K49089" s="34"/>
      <c r="L49089" s="34"/>
    </row>
    <row r="49090" spans="6:12" x14ac:dyDescent="0.35">
      <c r="F49090" s="34"/>
      <c r="J49090" s="34"/>
      <c r="K49090" s="34"/>
      <c r="L49090" s="34"/>
    </row>
    <row r="49091" spans="6:12" x14ac:dyDescent="0.35">
      <c r="F49091" s="34"/>
      <c r="J49091" s="34"/>
      <c r="K49091" s="34"/>
      <c r="L49091" s="34"/>
    </row>
    <row r="49092" spans="6:12" x14ac:dyDescent="0.35">
      <c r="F49092" s="34"/>
      <c r="J49092" s="34"/>
      <c r="K49092" s="34"/>
      <c r="L49092" s="34"/>
    </row>
    <row r="49093" spans="6:12" x14ac:dyDescent="0.35">
      <c r="F49093" s="34"/>
      <c r="J49093" s="34"/>
      <c r="K49093" s="34"/>
      <c r="L49093" s="34"/>
    </row>
    <row r="49094" spans="6:12" x14ac:dyDescent="0.35">
      <c r="F49094" s="34"/>
      <c r="J49094" s="34"/>
      <c r="K49094" s="34"/>
      <c r="L49094" s="34"/>
    </row>
    <row r="49095" spans="6:12" x14ac:dyDescent="0.35">
      <c r="F49095" s="34"/>
      <c r="J49095" s="34"/>
      <c r="K49095" s="34"/>
      <c r="L49095" s="34"/>
    </row>
    <row r="49096" spans="6:12" x14ac:dyDescent="0.35">
      <c r="F49096" s="34"/>
      <c r="J49096" s="34"/>
      <c r="K49096" s="34"/>
      <c r="L49096" s="34"/>
    </row>
    <row r="49097" spans="6:12" x14ac:dyDescent="0.35">
      <c r="F49097" s="34"/>
      <c r="J49097" s="34"/>
      <c r="K49097" s="34"/>
      <c r="L49097" s="34"/>
    </row>
    <row r="49098" spans="6:12" x14ac:dyDescent="0.35">
      <c r="F49098" s="34"/>
      <c r="J49098" s="34"/>
      <c r="K49098" s="34"/>
      <c r="L49098" s="34"/>
    </row>
    <row r="49099" spans="6:12" x14ac:dyDescent="0.35">
      <c r="F49099" s="34"/>
      <c r="J49099" s="34"/>
      <c r="K49099" s="34"/>
      <c r="L49099" s="34"/>
    </row>
    <row r="49100" spans="6:12" x14ac:dyDescent="0.35">
      <c r="F49100" s="34"/>
      <c r="J49100" s="34"/>
      <c r="K49100" s="34"/>
      <c r="L49100" s="34"/>
    </row>
    <row r="49101" spans="6:12" x14ac:dyDescent="0.35">
      <c r="F49101" s="34"/>
      <c r="J49101" s="34"/>
      <c r="K49101" s="34"/>
      <c r="L49101" s="34"/>
    </row>
    <row r="49102" spans="6:12" x14ac:dyDescent="0.35">
      <c r="F49102" s="34"/>
      <c r="J49102" s="34"/>
      <c r="K49102" s="34"/>
      <c r="L49102" s="34"/>
    </row>
    <row r="49103" spans="6:12" x14ac:dyDescent="0.35">
      <c r="F49103" s="34"/>
      <c r="J49103" s="34"/>
      <c r="K49103" s="34"/>
      <c r="L49103" s="34"/>
    </row>
    <row r="49104" spans="6:12" x14ac:dyDescent="0.35">
      <c r="F49104" s="34"/>
      <c r="J49104" s="34"/>
      <c r="K49104" s="34"/>
      <c r="L49104" s="34"/>
    </row>
    <row r="49105" spans="6:12" x14ac:dyDescent="0.35">
      <c r="F49105" s="34"/>
      <c r="J49105" s="34"/>
      <c r="K49105" s="34"/>
      <c r="L49105" s="34"/>
    </row>
    <row r="49106" spans="6:12" x14ac:dyDescent="0.35">
      <c r="F49106" s="34"/>
      <c r="J49106" s="34"/>
      <c r="K49106" s="34"/>
      <c r="L49106" s="34"/>
    </row>
    <row r="49107" spans="6:12" x14ac:dyDescent="0.35">
      <c r="F49107" s="34"/>
      <c r="J49107" s="34"/>
      <c r="K49107" s="34"/>
      <c r="L49107" s="34"/>
    </row>
    <row r="49108" spans="6:12" x14ac:dyDescent="0.35">
      <c r="F49108" s="34"/>
      <c r="J49108" s="34"/>
      <c r="K49108" s="34"/>
      <c r="L49108" s="34"/>
    </row>
    <row r="49109" spans="6:12" x14ac:dyDescent="0.35">
      <c r="F49109" s="34"/>
      <c r="J49109" s="34"/>
      <c r="K49109" s="34"/>
      <c r="L49109" s="34"/>
    </row>
    <row r="49110" spans="6:12" x14ac:dyDescent="0.35">
      <c r="F49110" s="34"/>
      <c r="J49110" s="34"/>
      <c r="K49110" s="34"/>
      <c r="L49110" s="34"/>
    </row>
    <row r="49111" spans="6:12" x14ac:dyDescent="0.35">
      <c r="F49111" s="34"/>
      <c r="J49111" s="34"/>
      <c r="K49111" s="34"/>
      <c r="L49111" s="34"/>
    </row>
    <row r="49112" spans="6:12" x14ac:dyDescent="0.35">
      <c r="F49112" s="34"/>
      <c r="J49112" s="34"/>
      <c r="K49112" s="34"/>
      <c r="L49112" s="34"/>
    </row>
    <row r="49113" spans="6:12" x14ac:dyDescent="0.35">
      <c r="F49113" s="34"/>
      <c r="J49113" s="34"/>
      <c r="K49113" s="34"/>
      <c r="L49113" s="34"/>
    </row>
    <row r="49114" spans="6:12" x14ac:dyDescent="0.35">
      <c r="F49114" s="34"/>
      <c r="J49114" s="34"/>
      <c r="K49114" s="34"/>
      <c r="L49114" s="34"/>
    </row>
    <row r="49115" spans="6:12" x14ac:dyDescent="0.35">
      <c r="F49115" s="34"/>
      <c r="J49115" s="34"/>
      <c r="K49115" s="34"/>
      <c r="L49115" s="34"/>
    </row>
    <row r="49116" spans="6:12" x14ac:dyDescent="0.35">
      <c r="F49116" s="34"/>
      <c r="J49116" s="34"/>
      <c r="K49116" s="34"/>
      <c r="L49116" s="34"/>
    </row>
    <row r="49117" spans="6:12" x14ac:dyDescent="0.35">
      <c r="F49117" s="34"/>
      <c r="J49117" s="34"/>
      <c r="K49117" s="34"/>
      <c r="L49117" s="34"/>
    </row>
    <row r="49118" spans="6:12" x14ac:dyDescent="0.35">
      <c r="F49118" s="34"/>
      <c r="J49118" s="34"/>
      <c r="K49118" s="34"/>
      <c r="L49118" s="34"/>
    </row>
    <row r="49119" spans="6:12" x14ac:dyDescent="0.35">
      <c r="F49119" s="34"/>
      <c r="J49119" s="34"/>
      <c r="K49119" s="34"/>
      <c r="L49119" s="34"/>
    </row>
    <row r="49120" spans="6:12" x14ac:dyDescent="0.35">
      <c r="F49120" s="34"/>
      <c r="J49120" s="34"/>
      <c r="K49120" s="34"/>
      <c r="L49120" s="34"/>
    </row>
    <row r="49121" spans="6:12" x14ac:dyDescent="0.35">
      <c r="F49121" s="34"/>
      <c r="J49121" s="34"/>
      <c r="K49121" s="34"/>
      <c r="L49121" s="34"/>
    </row>
    <row r="49122" spans="6:12" x14ac:dyDescent="0.35">
      <c r="F49122" s="34"/>
      <c r="J49122" s="34"/>
      <c r="K49122" s="34"/>
      <c r="L49122" s="34"/>
    </row>
    <row r="49123" spans="6:12" x14ac:dyDescent="0.35">
      <c r="F49123" s="34"/>
      <c r="J49123" s="34"/>
      <c r="K49123" s="34"/>
      <c r="L49123" s="34"/>
    </row>
    <row r="49124" spans="6:12" x14ac:dyDescent="0.35">
      <c r="F49124" s="34"/>
      <c r="J49124" s="34"/>
      <c r="K49124" s="34"/>
      <c r="L49124" s="34"/>
    </row>
    <row r="49125" spans="6:12" x14ac:dyDescent="0.35">
      <c r="F49125" s="34"/>
      <c r="J49125" s="34"/>
      <c r="K49125" s="34"/>
      <c r="L49125" s="34"/>
    </row>
    <row r="49126" spans="6:12" x14ac:dyDescent="0.35">
      <c r="F49126" s="34"/>
      <c r="J49126" s="34"/>
      <c r="K49126" s="34"/>
      <c r="L49126" s="34"/>
    </row>
    <row r="49127" spans="6:12" x14ac:dyDescent="0.35">
      <c r="F49127" s="34"/>
      <c r="J49127" s="34"/>
      <c r="K49127" s="34"/>
      <c r="L49127" s="34"/>
    </row>
    <row r="49128" spans="6:12" x14ac:dyDescent="0.35">
      <c r="F49128" s="34"/>
      <c r="J49128" s="34"/>
      <c r="K49128" s="34"/>
      <c r="L49128" s="34"/>
    </row>
    <row r="49129" spans="6:12" x14ac:dyDescent="0.35">
      <c r="F49129" s="34"/>
      <c r="J49129" s="34"/>
      <c r="K49129" s="34"/>
      <c r="L49129" s="34"/>
    </row>
    <row r="49130" spans="6:12" x14ac:dyDescent="0.35">
      <c r="F49130" s="34"/>
      <c r="J49130" s="34"/>
      <c r="K49130" s="34"/>
      <c r="L49130" s="34"/>
    </row>
    <row r="49131" spans="6:12" x14ac:dyDescent="0.35">
      <c r="F49131" s="34"/>
      <c r="J49131" s="34"/>
      <c r="K49131" s="34"/>
      <c r="L49131" s="34"/>
    </row>
    <row r="49132" spans="6:12" x14ac:dyDescent="0.35">
      <c r="F49132" s="34"/>
      <c r="J49132" s="34"/>
      <c r="K49132" s="34"/>
      <c r="L49132" s="34"/>
    </row>
    <row r="49133" spans="6:12" x14ac:dyDescent="0.35">
      <c r="F49133" s="34"/>
      <c r="J49133" s="34"/>
      <c r="K49133" s="34"/>
      <c r="L49133" s="34"/>
    </row>
    <row r="49134" spans="6:12" x14ac:dyDescent="0.35">
      <c r="F49134" s="34"/>
      <c r="J49134" s="34"/>
      <c r="K49134" s="34"/>
      <c r="L49134" s="34"/>
    </row>
    <row r="49135" spans="6:12" x14ac:dyDescent="0.35">
      <c r="F49135" s="34"/>
      <c r="J49135" s="34"/>
      <c r="K49135" s="34"/>
      <c r="L49135" s="34"/>
    </row>
    <row r="49136" spans="6:12" x14ac:dyDescent="0.35">
      <c r="F49136" s="34"/>
      <c r="J49136" s="34"/>
      <c r="K49136" s="34"/>
      <c r="L49136" s="34"/>
    </row>
    <row r="49137" spans="6:12" x14ac:dyDescent="0.35">
      <c r="F49137" s="34"/>
      <c r="J49137" s="34"/>
      <c r="K49137" s="34"/>
      <c r="L49137" s="34"/>
    </row>
    <row r="49138" spans="6:12" x14ac:dyDescent="0.35">
      <c r="F49138" s="34"/>
      <c r="J49138" s="34"/>
      <c r="K49138" s="34"/>
      <c r="L49138" s="34"/>
    </row>
    <row r="49139" spans="6:12" x14ac:dyDescent="0.35">
      <c r="F49139" s="34"/>
      <c r="J49139" s="34"/>
      <c r="K49139" s="34"/>
      <c r="L49139" s="34"/>
    </row>
    <row r="49140" spans="6:12" x14ac:dyDescent="0.35">
      <c r="F49140" s="34"/>
      <c r="J49140" s="34"/>
      <c r="K49140" s="34"/>
      <c r="L49140" s="34"/>
    </row>
    <row r="49141" spans="6:12" x14ac:dyDescent="0.35">
      <c r="F49141" s="34"/>
      <c r="J49141" s="34"/>
      <c r="K49141" s="34"/>
      <c r="L49141" s="34"/>
    </row>
    <row r="49142" spans="6:12" x14ac:dyDescent="0.35">
      <c r="F49142" s="34"/>
      <c r="J49142" s="34"/>
      <c r="K49142" s="34"/>
      <c r="L49142" s="34"/>
    </row>
    <row r="49143" spans="6:12" x14ac:dyDescent="0.35">
      <c r="F49143" s="34"/>
      <c r="J49143" s="34"/>
      <c r="K49143" s="34"/>
      <c r="L49143" s="34"/>
    </row>
    <row r="49144" spans="6:12" x14ac:dyDescent="0.35">
      <c r="F49144" s="34"/>
      <c r="J49144" s="34"/>
      <c r="K49144" s="34"/>
      <c r="L49144" s="34"/>
    </row>
    <row r="49145" spans="6:12" x14ac:dyDescent="0.35">
      <c r="F49145" s="34"/>
      <c r="J49145" s="34"/>
      <c r="K49145" s="34"/>
      <c r="L49145" s="34"/>
    </row>
    <row r="49146" spans="6:12" x14ac:dyDescent="0.35">
      <c r="F49146" s="34"/>
      <c r="J49146" s="34"/>
      <c r="K49146" s="34"/>
      <c r="L49146" s="34"/>
    </row>
    <row r="49147" spans="6:12" x14ac:dyDescent="0.35">
      <c r="F49147" s="34"/>
      <c r="J49147" s="34"/>
      <c r="K49147" s="34"/>
      <c r="L49147" s="34"/>
    </row>
    <row r="49148" spans="6:12" x14ac:dyDescent="0.35">
      <c r="F49148" s="34"/>
      <c r="J49148" s="34"/>
      <c r="K49148" s="34"/>
      <c r="L49148" s="34"/>
    </row>
    <row r="49149" spans="6:12" x14ac:dyDescent="0.35">
      <c r="F49149" s="34"/>
      <c r="J49149" s="34"/>
      <c r="K49149" s="34"/>
      <c r="L49149" s="34"/>
    </row>
    <row r="49150" spans="6:12" x14ac:dyDescent="0.35">
      <c r="F49150" s="34"/>
      <c r="J49150" s="34"/>
      <c r="K49150" s="34"/>
      <c r="L49150" s="34"/>
    </row>
    <row r="49151" spans="6:12" x14ac:dyDescent="0.35">
      <c r="F49151" s="34"/>
      <c r="J49151" s="34"/>
      <c r="K49151" s="34"/>
      <c r="L49151" s="34"/>
    </row>
    <row r="49152" spans="6:12" x14ac:dyDescent="0.35">
      <c r="F49152" s="34"/>
      <c r="J49152" s="34"/>
      <c r="K49152" s="34"/>
      <c r="L49152" s="34"/>
    </row>
    <row r="49153" spans="6:12" x14ac:dyDescent="0.35">
      <c r="F49153" s="34"/>
      <c r="J49153" s="34"/>
      <c r="K49153" s="34"/>
      <c r="L49153" s="34"/>
    </row>
    <row r="49154" spans="6:12" x14ac:dyDescent="0.35">
      <c r="F49154" s="34"/>
      <c r="J49154" s="34"/>
      <c r="K49154" s="34"/>
      <c r="L49154" s="34"/>
    </row>
    <row r="49155" spans="6:12" x14ac:dyDescent="0.35">
      <c r="F49155" s="34"/>
      <c r="J49155" s="34"/>
      <c r="K49155" s="34"/>
      <c r="L49155" s="34"/>
    </row>
    <row r="49156" spans="6:12" x14ac:dyDescent="0.35">
      <c r="F49156" s="34"/>
      <c r="J49156" s="34"/>
      <c r="K49156" s="34"/>
      <c r="L49156" s="34"/>
    </row>
    <row r="49157" spans="6:12" x14ac:dyDescent="0.35">
      <c r="F49157" s="34"/>
      <c r="J49157" s="34"/>
      <c r="K49157" s="34"/>
      <c r="L49157" s="34"/>
    </row>
    <row r="49158" spans="6:12" x14ac:dyDescent="0.35">
      <c r="F49158" s="34"/>
      <c r="J49158" s="34"/>
      <c r="K49158" s="34"/>
      <c r="L49158" s="34"/>
    </row>
    <row r="49159" spans="6:12" x14ac:dyDescent="0.35">
      <c r="F49159" s="34"/>
      <c r="J49159" s="34"/>
      <c r="K49159" s="34"/>
      <c r="L49159" s="34"/>
    </row>
    <row r="49160" spans="6:12" x14ac:dyDescent="0.35">
      <c r="F49160" s="34"/>
      <c r="J49160" s="34"/>
      <c r="K49160" s="34"/>
      <c r="L49160" s="34"/>
    </row>
    <row r="49161" spans="6:12" x14ac:dyDescent="0.35">
      <c r="F49161" s="34"/>
      <c r="J49161" s="34"/>
      <c r="K49161" s="34"/>
      <c r="L49161" s="34"/>
    </row>
    <row r="49162" spans="6:12" x14ac:dyDescent="0.35">
      <c r="F49162" s="34"/>
      <c r="J49162" s="34"/>
      <c r="K49162" s="34"/>
      <c r="L49162" s="34"/>
    </row>
    <row r="49163" spans="6:12" x14ac:dyDescent="0.35">
      <c r="F49163" s="34"/>
      <c r="J49163" s="34"/>
      <c r="K49163" s="34"/>
      <c r="L49163" s="34"/>
    </row>
    <row r="49164" spans="6:12" x14ac:dyDescent="0.35">
      <c r="F49164" s="34"/>
      <c r="J49164" s="34"/>
      <c r="K49164" s="34"/>
      <c r="L49164" s="34"/>
    </row>
    <row r="49165" spans="6:12" x14ac:dyDescent="0.35">
      <c r="F49165" s="34"/>
      <c r="J49165" s="34"/>
      <c r="K49165" s="34"/>
      <c r="L49165" s="34"/>
    </row>
    <row r="49166" spans="6:12" x14ac:dyDescent="0.35">
      <c r="F49166" s="34"/>
      <c r="J49166" s="34"/>
      <c r="K49166" s="34"/>
      <c r="L49166" s="34"/>
    </row>
    <row r="49167" spans="6:12" x14ac:dyDescent="0.35">
      <c r="F49167" s="34"/>
      <c r="J49167" s="34"/>
      <c r="K49167" s="34"/>
      <c r="L49167" s="34"/>
    </row>
    <row r="49168" spans="6:12" x14ac:dyDescent="0.35">
      <c r="F49168" s="34"/>
      <c r="J49168" s="34"/>
      <c r="K49168" s="34"/>
      <c r="L49168" s="34"/>
    </row>
    <row r="49169" spans="6:12" x14ac:dyDescent="0.35">
      <c r="F49169" s="34"/>
      <c r="J49169" s="34"/>
      <c r="K49169" s="34"/>
      <c r="L49169" s="34"/>
    </row>
    <row r="49170" spans="6:12" x14ac:dyDescent="0.35">
      <c r="F49170" s="34"/>
      <c r="J49170" s="34"/>
      <c r="K49170" s="34"/>
      <c r="L49170" s="34"/>
    </row>
    <row r="49171" spans="6:12" x14ac:dyDescent="0.35">
      <c r="F49171" s="34"/>
      <c r="J49171" s="34"/>
      <c r="K49171" s="34"/>
      <c r="L49171" s="34"/>
    </row>
    <row r="49172" spans="6:12" x14ac:dyDescent="0.35">
      <c r="F49172" s="34"/>
      <c r="J49172" s="34"/>
      <c r="K49172" s="34"/>
      <c r="L49172" s="34"/>
    </row>
    <row r="49173" spans="6:12" x14ac:dyDescent="0.35">
      <c r="F49173" s="34"/>
      <c r="J49173" s="34"/>
      <c r="K49173" s="34"/>
      <c r="L49173" s="34"/>
    </row>
    <row r="49174" spans="6:12" x14ac:dyDescent="0.35">
      <c r="F49174" s="34"/>
      <c r="J49174" s="34"/>
      <c r="K49174" s="34"/>
      <c r="L49174" s="34"/>
    </row>
    <row r="49175" spans="6:12" x14ac:dyDescent="0.35">
      <c r="F49175" s="34"/>
      <c r="J49175" s="34"/>
      <c r="K49175" s="34"/>
      <c r="L49175" s="34"/>
    </row>
    <row r="49176" spans="6:12" x14ac:dyDescent="0.35">
      <c r="F49176" s="34"/>
      <c r="J49176" s="34"/>
      <c r="K49176" s="34"/>
      <c r="L49176" s="34"/>
    </row>
    <row r="49177" spans="6:12" x14ac:dyDescent="0.35">
      <c r="F49177" s="34"/>
      <c r="J49177" s="34"/>
      <c r="K49177" s="34"/>
      <c r="L49177" s="34"/>
    </row>
    <row r="49178" spans="6:12" x14ac:dyDescent="0.35">
      <c r="F49178" s="34"/>
      <c r="J49178" s="34"/>
      <c r="K49178" s="34"/>
      <c r="L49178" s="34"/>
    </row>
    <row r="49179" spans="6:12" x14ac:dyDescent="0.35">
      <c r="F49179" s="34"/>
      <c r="J49179" s="34"/>
      <c r="K49179" s="34"/>
      <c r="L49179" s="34"/>
    </row>
    <row r="49180" spans="6:12" x14ac:dyDescent="0.35">
      <c r="F49180" s="34"/>
      <c r="J49180" s="34"/>
      <c r="K49180" s="34"/>
      <c r="L49180" s="34"/>
    </row>
    <row r="49181" spans="6:12" x14ac:dyDescent="0.35">
      <c r="F49181" s="34"/>
      <c r="J49181" s="34"/>
      <c r="K49181" s="34"/>
      <c r="L49181" s="34"/>
    </row>
    <row r="49182" spans="6:12" x14ac:dyDescent="0.35">
      <c r="F49182" s="34"/>
      <c r="J49182" s="34"/>
      <c r="K49182" s="34"/>
      <c r="L49182" s="34"/>
    </row>
    <row r="49183" spans="6:12" x14ac:dyDescent="0.35">
      <c r="F49183" s="34"/>
      <c r="J49183" s="34"/>
      <c r="K49183" s="34"/>
      <c r="L49183" s="34"/>
    </row>
    <row r="49184" spans="6:12" x14ac:dyDescent="0.35">
      <c r="F49184" s="34"/>
      <c r="J49184" s="34"/>
      <c r="K49184" s="34"/>
      <c r="L49184" s="34"/>
    </row>
    <row r="49185" spans="6:12" x14ac:dyDescent="0.35">
      <c r="F49185" s="34"/>
      <c r="J49185" s="34"/>
      <c r="K49185" s="34"/>
      <c r="L49185" s="34"/>
    </row>
    <row r="49186" spans="6:12" x14ac:dyDescent="0.35">
      <c r="F49186" s="34"/>
      <c r="J49186" s="34"/>
      <c r="K49186" s="34"/>
      <c r="L49186" s="34"/>
    </row>
    <row r="49187" spans="6:12" x14ac:dyDescent="0.35">
      <c r="F49187" s="34"/>
      <c r="J49187" s="34"/>
      <c r="K49187" s="34"/>
      <c r="L49187" s="34"/>
    </row>
    <row r="49188" spans="6:12" x14ac:dyDescent="0.35">
      <c r="F49188" s="34"/>
      <c r="J49188" s="34"/>
      <c r="K49188" s="34"/>
      <c r="L49188" s="34"/>
    </row>
    <row r="49189" spans="6:12" x14ac:dyDescent="0.35">
      <c r="F49189" s="34"/>
      <c r="J49189" s="34"/>
      <c r="K49189" s="34"/>
      <c r="L49189" s="34"/>
    </row>
    <row r="49190" spans="6:12" x14ac:dyDescent="0.35">
      <c r="F49190" s="34"/>
      <c r="J49190" s="34"/>
      <c r="K49190" s="34"/>
      <c r="L49190" s="34"/>
    </row>
    <row r="49191" spans="6:12" x14ac:dyDescent="0.35">
      <c r="F49191" s="34"/>
      <c r="J49191" s="34"/>
      <c r="K49191" s="34"/>
      <c r="L49191" s="34"/>
    </row>
    <row r="49192" spans="6:12" x14ac:dyDescent="0.35">
      <c r="F49192" s="34"/>
      <c r="J49192" s="34"/>
      <c r="K49192" s="34"/>
      <c r="L49192" s="34"/>
    </row>
    <row r="49193" spans="6:12" x14ac:dyDescent="0.35">
      <c r="F49193" s="34"/>
      <c r="J49193" s="34"/>
      <c r="K49193" s="34"/>
      <c r="L49193" s="34"/>
    </row>
    <row r="49194" spans="6:12" x14ac:dyDescent="0.35">
      <c r="F49194" s="34"/>
      <c r="J49194" s="34"/>
      <c r="K49194" s="34"/>
      <c r="L49194" s="34"/>
    </row>
    <row r="49195" spans="6:12" x14ac:dyDescent="0.35">
      <c r="F49195" s="34"/>
      <c r="J49195" s="34"/>
      <c r="K49195" s="34"/>
      <c r="L49195" s="34"/>
    </row>
    <row r="49196" spans="6:12" x14ac:dyDescent="0.35">
      <c r="F49196" s="34"/>
      <c r="J49196" s="34"/>
      <c r="K49196" s="34"/>
      <c r="L49196" s="34"/>
    </row>
    <row r="49197" spans="6:12" x14ac:dyDescent="0.35">
      <c r="F49197" s="34"/>
      <c r="J49197" s="34"/>
      <c r="K49197" s="34"/>
      <c r="L49197" s="34"/>
    </row>
    <row r="49198" spans="6:12" x14ac:dyDescent="0.35">
      <c r="F49198" s="34"/>
      <c r="J49198" s="34"/>
      <c r="K49198" s="34"/>
      <c r="L49198" s="34"/>
    </row>
    <row r="49199" spans="6:12" x14ac:dyDescent="0.35">
      <c r="F49199" s="34"/>
      <c r="J49199" s="34"/>
      <c r="K49199" s="34"/>
      <c r="L49199" s="34"/>
    </row>
    <row r="49200" spans="6:12" x14ac:dyDescent="0.35">
      <c r="F49200" s="34"/>
      <c r="J49200" s="34"/>
      <c r="K49200" s="34"/>
      <c r="L49200" s="34"/>
    </row>
    <row r="49201" spans="6:12" x14ac:dyDescent="0.35">
      <c r="F49201" s="34"/>
      <c r="J49201" s="34"/>
      <c r="K49201" s="34"/>
      <c r="L49201" s="34"/>
    </row>
    <row r="49202" spans="6:12" x14ac:dyDescent="0.35">
      <c r="F49202" s="34"/>
      <c r="J49202" s="34"/>
      <c r="K49202" s="34"/>
      <c r="L49202" s="34"/>
    </row>
    <row r="49203" spans="6:12" x14ac:dyDescent="0.35">
      <c r="F49203" s="34"/>
      <c r="J49203" s="34"/>
      <c r="K49203" s="34"/>
      <c r="L49203" s="34"/>
    </row>
    <row r="49204" spans="6:12" x14ac:dyDescent="0.35">
      <c r="F49204" s="34"/>
      <c r="J49204" s="34"/>
      <c r="K49204" s="34"/>
      <c r="L49204" s="34"/>
    </row>
    <row r="49205" spans="6:12" x14ac:dyDescent="0.35">
      <c r="F49205" s="34"/>
      <c r="J49205" s="34"/>
      <c r="K49205" s="34"/>
      <c r="L49205" s="34"/>
    </row>
    <row r="49206" spans="6:12" x14ac:dyDescent="0.35">
      <c r="F49206" s="34"/>
      <c r="J49206" s="34"/>
      <c r="K49206" s="34"/>
      <c r="L49206" s="34"/>
    </row>
    <row r="49207" spans="6:12" x14ac:dyDescent="0.35">
      <c r="F49207" s="34"/>
      <c r="J49207" s="34"/>
      <c r="K49207" s="34"/>
      <c r="L49207" s="34"/>
    </row>
    <row r="49208" spans="6:12" x14ac:dyDescent="0.35">
      <c r="F49208" s="34"/>
      <c r="J49208" s="34"/>
      <c r="K49208" s="34"/>
      <c r="L49208" s="34"/>
    </row>
    <row r="49209" spans="6:12" x14ac:dyDescent="0.35">
      <c r="F49209" s="34"/>
      <c r="J49209" s="34"/>
      <c r="K49209" s="34"/>
      <c r="L49209" s="34"/>
    </row>
    <row r="49210" spans="6:12" x14ac:dyDescent="0.35">
      <c r="F49210" s="34"/>
      <c r="J49210" s="34"/>
      <c r="K49210" s="34"/>
      <c r="L49210" s="34"/>
    </row>
    <row r="49211" spans="6:12" x14ac:dyDescent="0.35">
      <c r="F49211" s="34"/>
      <c r="J49211" s="34"/>
      <c r="K49211" s="34"/>
      <c r="L49211" s="34"/>
    </row>
    <row r="49212" spans="6:12" x14ac:dyDescent="0.35">
      <c r="F49212" s="34"/>
      <c r="J49212" s="34"/>
      <c r="K49212" s="34"/>
      <c r="L49212" s="34"/>
    </row>
    <row r="49213" spans="6:12" x14ac:dyDescent="0.35">
      <c r="F49213" s="34"/>
      <c r="J49213" s="34"/>
      <c r="K49213" s="34"/>
      <c r="L49213" s="34"/>
    </row>
    <row r="49214" spans="6:12" x14ac:dyDescent="0.35">
      <c r="F49214" s="34"/>
      <c r="J49214" s="34"/>
      <c r="K49214" s="34"/>
      <c r="L49214" s="34"/>
    </row>
    <row r="49215" spans="6:12" x14ac:dyDescent="0.35">
      <c r="F49215" s="34"/>
      <c r="J49215" s="34"/>
      <c r="K49215" s="34"/>
      <c r="L49215" s="34"/>
    </row>
    <row r="49216" spans="6:12" x14ac:dyDescent="0.35">
      <c r="F49216" s="34"/>
      <c r="J49216" s="34"/>
      <c r="K49216" s="34"/>
      <c r="L49216" s="34"/>
    </row>
    <row r="49217" spans="6:12" x14ac:dyDescent="0.35">
      <c r="F49217" s="34"/>
      <c r="J49217" s="34"/>
      <c r="K49217" s="34"/>
      <c r="L49217" s="34"/>
    </row>
    <row r="49218" spans="6:12" x14ac:dyDescent="0.35">
      <c r="F49218" s="34"/>
      <c r="J49218" s="34"/>
      <c r="K49218" s="34"/>
      <c r="L49218" s="34"/>
    </row>
    <row r="49219" spans="6:12" x14ac:dyDescent="0.35">
      <c r="F49219" s="34"/>
      <c r="J49219" s="34"/>
      <c r="K49219" s="34"/>
      <c r="L49219" s="34"/>
    </row>
    <row r="49220" spans="6:12" x14ac:dyDescent="0.35">
      <c r="F49220" s="34"/>
      <c r="J49220" s="34"/>
      <c r="K49220" s="34"/>
      <c r="L49220" s="34"/>
    </row>
    <row r="49221" spans="6:12" x14ac:dyDescent="0.35">
      <c r="F49221" s="34"/>
      <c r="J49221" s="34"/>
      <c r="K49221" s="34"/>
      <c r="L49221" s="34"/>
    </row>
    <row r="49222" spans="6:12" x14ac:dyDescent="0.35">
      <c r="F49222" s="34"/>
      <c r="J49222" s="34"/>
      <c r="K49222" s="34"/>
      <c r="L49222" s="34"/>
    </row>
    <row r="49223" spans="6:12" x14ac:dyDescent="0.35">
      <c r="F49223" s="34"/>
      <c r="J49223" s="34"/>
      <c r="K49223" s="34"/>
      <c r="L49223" s="34"/>
    </row>
    <row r="49224" spans="6:12" x14ac:dyDescent="0.35">
      <c r="F49224" s="34"/>
      <c r="J49224" s="34"/>
      <c r="K49224" s="34"/>
      <c r="L49224" s="34"/>
    </row>
    <row r="49225" spans="6:12" x14ac:dyDescent="0.35">
      <c r="F49225" s="34"/>
      <c r="J49225" s="34"/>
      <c r="K49225" s="34"/>
      <c r="L49225" s="34"/>
    </row>
    <row r="49226" spans="6:12" x14ac:dyDescent="0.35">
      <c r="F49226" s="34"/>
      <c r="J49226" s="34"/>
      <c r="K49226" s="34"/>
      <c r="L49226" s="34"/>
    </row>
    <row r="49227" spans="6:12" x14ac:dyDescent="0.35">
      <c r="F49227" s="34"/>
      <c r="J49227" s="34"/>
      <c r="K49227" s="34"/>
      <c r="L49227" s="34"/>
    </row>
    <row r="49228" spans="6:12" x14ac:dyDescent="0.35">
      <c r="F49228" s="34"/>
      <c r="J49228" s="34"/>
      <c r="K49228" s="34"/>
      <c r="L49228" s="34"/>
    </row>
    <row r="49229" spans="6:12" x14ac:dyDescent="0.35">
      <c r="F49229" s="34"/>
      <c r="J49229" s="34"/>
      <c r="K49229" s="34"/>
      <c r="L49229" s="34"/>
    </row>
    <row r="49230" spans="6:12" x14ac:dyDescent="0.35">
      <c r="F49230" s="34"/>
      <c r="J49230" s="34"/>
      <c r="K49230" s="34"/>
      <c r="L49230" s="34"/>
    </row>
    <row r="49231" spans="6:12" x14ac:dyDescent="0.35">
      <c r="F49231" s="34"/>
      <c r="J49231" s="34"/>
      <c r="K49231" s="34"/>
      <c r="L49231" s="34"/>
    </row>
    <row r="49232" spans="6:12" x14ac:dyDescent="0.35">
      <c r="F49232" s="34"/>
      <c r="J49232" s="34"/>
      <c r="K49232" s="34"/>
      <c r="L49232" s="34"/>
    </row>
    <row r="49233" spans="6:12" x14ac:dyDescent="0.35">
      <c r="F49233" s="34"/>
      <c r="J49233" s="34"/>
      <c r="K49233" s="34"/>
      <c r="L49233" s="34"/>
    </row>
    <row r="49234" spans="6:12" x14ac:dyDescent="0.35">
      <c r="F49234" s="34"/>
      <c r="J49234" s="34"/>
      <c r="K49234" s="34"/>
      <c r="L49234" s="34"/>
    </row>
    <row r="49235" spans="6:12" x14ac:dyDescent="0.35">
      <c r="F49235" s="34"/>
      <c r="J49235" s="34"/>
      <c r="K49235" s="34"/>
      <c r="L49235" s="34"/>
    </row>
    <row r="49236" spans="6:12" x14ac:dyDescent="0.35">
      <c r="F49236" s="34"/>
      <c r="J49236" s="34"/>
      <c r="K49236" s="34"/>
      <c r="L49236" s="34"/>
    </row>
    <row r="49237" spans="6:12" x14ac:dyDescent="0.35">
      <c r="F49237" s="34"/>
      <c r="J49237" s="34"/>
      <c r="K49237" s="34"/>
      <c r="L49237" s="34"/>
    </row>
    <row r="49238" spans="6:12" x14ac:dyDescent="0.35">
      <c r="F49238" s="34"/>
      <c r="J49238" s="34"/>
      <c r="K49238" s="34"/>
      <c r="L49238" s="34"/>
    </row>
    <row r="49239" spans="6:12" x14ac:dyDescent="0.35">
      <c r="F49239" s="34"/>
      <c r="J49239" s="34"/>
      <c r="K49239" s="34"/>
      <c r="L49239" s="34"/>
    </row>
    <row r="49240" spans="6:12" x14ac:dyDescent="0.35">
      <c r="F49240" s="34"/>
      <c r="J49240" s="34"/>
      <c r="K49240" s="34"/>
      <c r="L49240" s="34"/>
    </row>
    <row r="49241" spans="6:12" x14ac:dyDescent="0.35">
      <c r="F49241" s="34"/>
      <c r="J49241" s="34"/>
      <c r="K49241" s="34"/>
      <c r="L49241" s="34"/>
    </row>
    <row r="49242" spans="6:12" x14ac:dyDescent="0.35">
      <c r="F49242" s="34"/>
      <c r="J49242" s="34"/>
      <c r="K49242" s="34"/>
      <c r="L49242" s="34"/>
    </row>
    <row r="49243" spans="6:12" x14ac:dyDescent="0.35">
      <c r="F49243" s="34"/>
      <c r="J49243" s="34"/>
      <c r="K49243" s="34"/>
      <c r="L49243" s="34"/>
    </row>
    <row r="49244" spans="6:12" x14ac:dyDescent="0.35">
      <c r="F49244" s="34"/>
      <c r="J49244" s="34"/>
      <c r="K49244" s="34"/>
      <c r="L49244" s="34"/>
    </row>
    <row r="49245" spans="6:12" x14ac:dyDescent="0.35">
      <c r="F49245" s="34"/>
      <c r="J49245" s="34"/>
      <c r="K49245" s="34"/>
      <c r="L49245" s="34"/>
    </row>
    <row r="49246" spans="6:12" x14ac:dyDescent="0.35">
      <c r="F49246" s="34"/>
      <c r="J49246" s="34"/>
      <c r="K49246" s="34"/>
      <c r="L49246" s="34"/>
    </row>
    <row r="49247" spans="6:12" x14ac:dyDescent="0.35">
      <c r="F49247" s="34"/>
      <c r="J49247" s="34"/>
      <c r="K49247" s="34"/>
      <c r="L49247" s="34"/>
    </row>
    <row r="49248" spans="6:12" x14ac:dyDescent="0.35">
      <c r="F49248" s="34"/>
      <c r="J49248" s="34"/>
      <c r="K49248" s="34"/>
      <c r="L49248" s="34"/>
    </row>
    <row r="49249" spans="6:12" x14ac:dyDescent="0.35">
      <c r="F49249" s="34"/>
      <c r="J49249" s="34"/>
      <c r="K49249" s="34"/>
      <c r="L49249" s="34"/>
    </row>
    <row r="49250" spans="6:12" x14ac:dyDescent="0.35">
      <c r="F49250" s="34"/>
      <c r="J49250" s="34"/>
      <c r="K49250" s="34"/>
      <c r="L49250" s="34"/>
    </row>
    <row r="49251" spans="6:12" x14ac:dyDescent="0.35">
      <c r="F49251" s="34"/>
      <c r="J49251" s="34"/>
      <c r="K49251" s="34"/>
      <c r="L49251" s="34"/>
    </row>
    <row r="49252" spans="6:12" x14ac:dyDescent="0.35">
      <c r="F49252" s="34"/>
      <c r="J49252" s="34"/>
      <c r="K49252" s="34"/>
      <c r="L49252" s="34"/>
    </row>
    <row r="49253" spans="6:12" x14ac:dyDescent="0.35">
      <c r="F49253" s="34"/>
      <c r="J49253" s="34"/>
      <c r="K49253" s="34"/>
      <c r="L49253" s="34"/>
    </row>
    <row r="49254" spans="6:12" x14ac:dyDescent="0.35">
      <c r="F49254" s="34"/>
      <c r="J49254" s="34"/>
      <c r="K49254" s="34"/>
      <c r="L49254" s="34"/>
    </row>
    <row r="49255" spans="6:12" x14ac:dyDescent="0.35">
      <c r="F49255" s="34"/>
      <c r="J49255" s="34"/>
      <c r="K49255" s="34"/>
      <c r="L49255" s="34"/>
    </row>
    <row r="49256" spans="6:12" x14ac:dyDescent="0.35">
      <c r="F49256" s="34"/>
      <c r="J49256" s="34"/>
      <c r="K49256" s="34"/>
      <c r="L49256" s="34"/>
    </row>
    <row r="49257" spans="6:12" x14ac:dyDescent="0.35">
      <c r="F49257" s="34"/>
      <c r="J49257" s="34"/>
      <c r="K49257" s="34"/>
      <c r="L49257" s="34"/>
    </row>
    <row r="49258" spans="6:12" x14ac:dyDescent="0.35">
      <c r="F49258" s="34"/>
      <c r="J49258" s="34"/>
      <c r="K49258" s="34"/>
      <c r="L49258" s="34"/>
    </row>
    <row r="49259" spans="6:12" x14ac:dyDescent="0.35">
      <c r="F49259" s="34"/>
      <c r="J49259" s="34"/>
      <c r="K49259" s="34"/>
      <c r="L49259" s="34"/>
    </row>
    <row r="49260" spans="6:12" x14ac:dyDescent="0.35">
      <c r="F49260" s="34"/>
      <c r="J49260" s="34"/>
      <c r="K49260" s="34"/>
      <c r="L49260" s="34"/>
    </row>
    <row r="49261" spans="6:12" x14ac:dyDescent="0.35">
      <c r="F49261" s="34"/>
      <c r="J49261" s="34"/>
      <c r="K49261" s="34"/>
      <c r="L49261" s="34"/>
    </row>
    <row r="49262" spans="6:12" x14ac:dyDescent="0.35">
      <c r="F49262" s="34"/>
      <c r="J49262" s="34"/>
      <c r="K49262" s="34"/>
      <c r="L49262" s="34"/>
    </row>
    <row r="49263" spans="6:12" x14ac:dyDescent="0.35">
      <c r="F49263" s="34"/>
      <c r="J49263" s="34"/>
      <c r="K49263" s="34"/>
      <c r="L49263" s="34"/>
    </row>
    <row r="49264" spans="6:12" x14ac:dyDescent="0.35">
      <c r="F49264" s="34"/>
      <c r="J49264" s="34"/>
      <c r="K49264" s="34"/>
      <c r="L49264" s="34"/>
    </row>
    <row r="49265" spans="6:12" x14ac:dyDescent="0.35">
      <c r="F49265" s="34"/>
      <c r="J49265" s="34"/>
      <c r="K49265" s="34"/>
      <c r="L49265" s="34"/>
    </row>
    <row r="49266" spans="6:12" x14ac:dyDescent="0.35">
      <c r="F49266" s="34"/>
      <c r="J49266" s="34"/>
      <c r="K49266" s="34"/>
      <c r="L49266" s="34"/>
    </row>
    <row r="49267" spans="6:12" x14ac:dyDescent="0.35">
      <c r="F49267" s="34"/>
      <c r="J49267" s="34"/>
      <c r="K49267" s="34"/>
      <c r="L49267" s="34"/>
    </row>
    <row r="49268" spans="6:12" x14ac:dyDescent="0.35">
      <c r="F49268" s="34"/>
      <c r="J49268" s="34"/>
      <c r="K49268" s="34"/>
      <c r="L49268" s="34"/>
    </row>
    <row r="49269" spans="6:12" x14ac:dyDescent="0.35">
      <c r="F49269" s="34"/>
      <c r="J49269" s="34"/>
      <c r="K49269" s="34"/>
      <c r="L49269" s="34"/>
    </row>
    <row r="49270" spans="6:12" x14ac:dyDescent="0.35">
      <c r="F49270" s="34"/>
      <c r="J49270" s="34"/>
      <c r="K49270" s="34"/>
      <c r="L49270" s="34"/>
    </row>
    <row r="49271" spans="6:12" x14ac:dyDescent="0.35">
      <c r="F49271" s="34"/>
      <c r="J49271" s="34"/>
      <c r="K49271" s="34"/>
      <c r="L49271" s="34"/>
    </row>
    <row r="49272" spans="6:12" x14ac:dyDescent="0.35">
      <c r="F49272" s="34"/>
      <c r="J49272" s="34"/>
      <c r="K49272" s="34"/>
      <c r="L49272" s="34"/>
    </row>
    <row r="49273" spans="6:12" x14ac:dyDescent="0.35">
      <c r="F49273" s="34"/>
      <c r="J49273" s="34"/>
      <c r="K49273" s="34"/>
      <c r="L49273" s="34"/>
    </row>
    <row r="49274" spans="6:12" x14ac:dyDescent="0.35">
      <c r="F49274" s="34"/>
      <c r="J49274" s="34"/>
      <c r="K49274" s="34"/>
      <c r="L49274" s="34"/>
    </row>
    <row r="49275" spans="6:12" x14ac:dyDescent="0.35">
      <c r="F49275" s="34"/>
      <c r="J49275" s="34"/>
      <c r="K49275" s="34"/>
      <c r="L49275" s="34"/>
    </row>
    <row r="49276" spans="6:12" x14ac:dyDescent="0.35">
      <c r="F49276" s="34"/>
      <c r="J49276" s="34"/>
      <c r="K49276" s="34"/>
      <c r="L49276" s="34"/>
    </row>
    <row r="49277" spans="6:12" x14ac:dyDescent="0.35">
      <c r="F49277" s="34"/>
      <c r="J49277" s="34"/>
      <c r="K49277" s="34"/>
      <c r="L49277" s="34"/>
    </row>
    <row r="49278" spans="6:12" x14ac:dyDescent="0.35">
      <c r="F49278" s="34"/>
      <c r="J49278" s="34"/>
      <c r="K49278" s="34"/>
      <c r="L49278" s="34"/>
    </row>
    <row r="49279" spans="6:12" x14ac:dyDescent="0.35">
      <c r="F49279" s="34"/>
      <c r="J49279" s="34"/>
      <c r="K49279" s="34"/>
      <c r="L49279" s="34"/>
    </row>
    <row r="49280" spans="6:12" x14ac:dyDescent="0.35">
      <c r="F49280" s="34"/>
      <c r="J49280" s="34"/>
      <c r="K49280" s="34"/>
      <c r="L49280" s="34"/>
    </row>
    <row r="49281" spans="6:12" x14ac:dyDescent="0.35">
      <c r="F49281" s="34"/>
      <c r="J49281" s="34"/>
      <c r="K49281" s="34"/>
      <c r="L49281" s="34"/>
    </row>
    <row r="49282" spans="6:12" x14ac:dyDescent="0.35">
      <c r="F49282" s="34"/>
      <c r="J49282" s="34"/>
      <c r="K49282" s="34"/>
      <c r="L49282" s="34"/>
    </row>
    <row r="49283" spans="6:12" x14ac:dyDescent="0.35">
      <c r="F49283" s="34"/>
      <c r="J49283" s="34"/>
      <c r="K49283" s="34"/>
      <c r="L49283" s="34"/>
    </row>
    <row r="49284" spans="6:12" x14ac:dyDescent="0.35">
      <c r="F49284" s="34"/>
      <c r="J49284" s="34"/>
      <c r="K49284" s="34"/>
      <c r="L49284" s="34"/>
    </row>
    <row r="49285" spans="6:12" x14ac:dyDescent="0.35">
      <c r="F49285" s="34"/>
      <c r="J49285" s="34"/>
      <c r="K49285" s="34"/>
      <c r="L49285" s="34"/>
    </row>
    <row r="49286" spans="6:12" x14ac:dyDescent="0.35">
      <c r="F49286" s="34"/>
      <c r="J49286" s="34"/>
      <c r="K49286" s="34"/>
      <c r="L49286" s="34"/>
    </row>
    <row r="49287" spans="6:12" x14ac:dyDescent="0.35">
      <c r="F49287" s="34"/>
      <c r="J49287" s="34"/>
      <c r="K49287" s="34"/>
      <c r="L49287" s="34"/>
    </row>
    <row r="49288" spans="6:12" x14ac:dyDescent="0.35">
      <c r="F49288" s="34"/>
      <c r="J49288" s="34"/>
      <c r="K49288" s="34"/>
      <c r="L49288" s="34"/>
    </row>
    <row r="49289" spans="6:12" x14ac:dyDescent="0.35">
      <c r="F49289" s="34"/>
      <c r="J49289" s="34"/>
      <c r="K49289" s="34"/>
      <c r="L49289" s="34"/>
    </row>
    <row r="49290" spans="6:12" x14ac:dyDescent="0.35">
      <c r="F49290" s="34"/>
      <c r="J49290" s="34"/>
      <c r="K49290" s="34"/>
      <c r="L49290" s="34"/>
    </row>
    <row r="49291" spans="6:12" x14ac:dyDescent="0.35">
      <c r="F49291" s="34"/>
      <c r="J49291" s="34"/>
      <c r="K49291" s="34"/>
      <c r="L49291" s="34"/>
    </row>
    <row r="49292" spans="6:12" x14ac:dyDescent="0.35">
      <c r="F49292" s="34"/>
      <c r="J49292" s="34"/>
      <c r="K49292" s="34"/>
      <c r="L49292" s="34"/>
    </row>
    <row r="49293" spans="6:12" x14ac:dyDescent="0.35">
      <c r="F49293" s="34"/>
      <c r="J49293" s="34"/>
      <c r="K49293" s="34"/>
      <c r="L49293" s="34"/>
    </row>
    <row r="49294" spans="6:12" x14ac:dyDescent="0.35">
      <c r="F49294" s="34"/>
      <c r="J49294" s="34"/>
      <c r="K49294" s="34"/>
      <c r="L49294" s="34"/>
    </row>
    <row r="49295" spans="6:12" x14ac:dyDescent="0.35">
      <c r="F49295" s="34"/>
      <c r="J49295" s="34"/>
      <c r="K49295" s="34"/>
      <c r="L49295" s="34"/>
    </row>
    <row r="49296" spans="6:12" x14ac:dyDescent="0.35">
      <c r="F49296" s="34"/>
      <c r="J49296" s="34"/>
      <c r="K49296" s="34"/>
      <c r="L49296" s="34"/>
    </row>
    <row r="49297" spans="6:12" x14ac:dyDescent="0.35">
      <c r="F49297" s="34"/>
      <c r="J49297" s="34"/>
      <c r="K49297" s="34"/>
      <c r="L49297" s="34"/>
    </row>
    <row r="49298" spans="6:12" x14ac:dyDescent="0.35">
      <c r="F49298" s="34"/>
      <c r="J49298" s="34"/>
      <c r="K49298" s="34"/>
      <c r="L49298" s="34"/>
    </row>
    <row r="49299" spans="6:12" x14ac:dyDescent="0.35">
      <c r="F49299" s="34"/>
      <c r="J49299" s="34"/>
      <c r="K49299" s="34"/>
      <c r="L49299" s="34"/>
    </row>
    <row r="49300" spans="6:12" x14ac:dyDescent="0.35">
      <c r="F49300" s="34"/>
      <c r="J49300" s="34"/>
      <c r="K49300" s="34"/>
      <c r="L49300" s="34"/>
    </row>
    <row r="49301" spans="6:12" x14ac:dyDescent="0.35">
      <c r="F49301" s="34"/>
      <c r="J49301" s="34"/>
      <c r="K49301" s="34"/>
      <c r="L49301" s="34"/>
    </row>
    <row r="49302" spans="6:12" x14ac:dyDescent="0.35">
      <c r="F49302" s="34"/>
      <c r="J49302" s="34"/>
      <c r="K49302" s="34"/>
      <c r="L49302" s="34"/>
    </row>
    <row r="49303" spans="6:12" x14ac:dyDescent="0.35">
      <c r="F49303" s="34"/>
      <c r="J49303" s="34"/>
      <c r="K49303" s="34"/>
      <c r="L49303" s="34"/>
    </row>
    <row r="49304" spans="6:12" x14ac:dyDescent="0.35">
      <c r="F49304" s="34"/>
      <c r="J49304" s="34"/>
      <c r="K49304" s="34"/>
      <c r="L49304" s="34"/>
    </row>
    <row r="49305" spans="6:12" x14ac:dyDescent="0.35">
      <c r="F49305" s="34"/>
      <c r="J49305" s="34"/>
      <c r="K49305" s="34"/>
      <c r="L49305" s="34"/>
    </row>
    <row r="49306" spans="6:12" x14ac:dyDescent="0.35">
      <c r="F49306" s="34"/>
      <c r="J49306" s="34"/>
      <c r="K49306" s="34"/>
      <c r="L49306" s="34"/>
    </row>
    <row r="49307" spans="6:12" x14ac:dyDescent="0.35">
      <c r="F49307" s="34"/>
      <c r="J49307" s="34"/>
      <c r="K49307" s="34"/>
      <c r="L49307" s="34"/>
    </row>
    <row r="49308" spans="6:12" x14ac:dyDescent="0.35">
      <c r="F49308" s="34"/>
      <c r="J49308" s="34"/>
      <c r="K49308" s="34"/>
      <c r="L49308" s="34"/>
    </row>
    <row r="49309" spans="6:12" x14ac:dyDescent="0.35">
      <c r="F49309" s="34"/>
      <c r="J49309" s="34"/>
      <c r="K49309" s="34"/>
      <c r="L49309" s="34"/>
    </row>
    <row r="49310" spans="6:12" x14ac:dyDescent="0.35">
      <c r="F49310" s="34"/>
      <c r="J49310" s="34"/>
      <c r="K49310" s="34"/>
      <c r="L49310" s="34"/>
    </row>
    <row r="49311" spans="6:12" x14ac:dyDescent="0.35">
      <c r="F49311" s="34"/>
      <c r="J49311" s="34"/>
      <c r="K49311" s="34"/>
      <c r="L49311" s="34"/>
    </row>
    <row r="49312" spans="6:12" x14ac:dyDescent="0.35">
      <c r="F49312" s="34"/>
      <c r="J49312" s="34"/>
      <c r="K49312" s="34"/>
      <c r="L49312" s="34"/>
    </row>
    <row r="49313" spans="6:12" x14ac:dyDescent="0.35">
      <c r="F49313" s="34"/>
      <c r="J49313" s="34"/>
      <c r="K49313" s="34"/>
      <c r="L49313" s="34"/>
    </row>
    <row r="49314" spans="6:12" x14ac:dyDescent="0.35">
      <c r="F49314" s="34"/>
      <c r="J49314" s="34"/>
      <c r="K49314" s="34"/>
      <c r="L49314" s="34"/>
    </row>
    <row r="49315" spans="6:12" x14ac:dyDescent="0.35">
      <c r="F49315" s="34"/>
      <c r="J49315" s="34"/>
      <c r="K49315" s="34"/>
      <c r="L49315" s="34"/>
    </row>
    <row r="49316" spans="6:12" x14ac:dyDescent="0.35">
      <c r="F49316" s="34"/>
      <c r="J49316" s="34"/>
      <c r="K49316" s="34"/>
      <c r="L49316" s="34"/>
    </row>
    <row r="49317" spans="6:12" x14ac:dyDescent="0.35">
      <c r="F49317" s="34"/>
      <c r="J49317" s="34"/>
      <c r="K49317" s="34"/>
      <c r="L49317" s="34"/>
    </row>
    <row r="49318" spans="6:12" x14ac:dyDescent="0.35">
      <c r="F49318" s="34"/>
      <c r="J49318" s="34"/>
      <c r="K49318" s="34"/>
      <c r="L49318" s="34"/>
    </row>
    <row r="49319" spans="6:12" x14ac:dyDescent="0.35">
      <c r="F49319" s="34"/>
      <c r="J49319" s="34"/>
      <c r="K49319" s="34"/>
      <c r="L49319" s="34"/>
    </row>
    <row r="49320" spans="6:12" x14ac:dyDescent="0.35">
      <c r="F49320" s="34"/>
      <c r="J49320" s="34"/>
      <c r="K49320" s="34"/>
      <c r="L49320" s="34"/>
    </row>
    <row r="49321" spans="6:12" x14ac:dyDescent="0.35">
      <c r="F49321" s="34"/>
      <c r="J49321" s="34"/>
      <c r="K49321" s="34"/>
      <c r="L49321" s="34"/>
    </row>
    <row r="49322" spans="6:12" x14ac:dyDescent="0.35">
      <c r="F49322" s="34"/>
      <c r="J49322" s="34"/>
      <c r="K49322" s="34"/>
      <c r="L49322" s="34"/>
    </row>
    <row r="49323" spans="6:12" x14ac:dyDescent="0.35">
      <c r="F49323" s="34"/>
      <c r="J49323" s="34"/>
      <c r="K49323" s="34"/>
      <c r="L49323" s="34"/>
    </row>
    <row r="49324" spans="6:12" x14ac:dyDescent="0.35">
      <c r="F49324" s="34"/>
      <c r="J49324" s="34"/>
      <c r="K49324" s="34"/>
      <c r="L49324" s="34"/>
    </row>
    <row r="49325" spans="6:12" x14ac:dyDescent="0.35">
      <c r="F49325" s="34"/>
      <c r="J49325" s="34"/>
      <c r="K49325" s="34"/>
      <c r="L49325" s="34"/>
    </row>
    <row r="49326" spans="6:12" x14ac:dyDescent="0.35">
      <c r="F49326" s="34"/>
      <c r="J49326" s="34"/>
      <c r="K49326" s="34"/>
      <c r="L49326" s="34"/>
    </row>
    <row r="49327" spans="6:12" x14ac:dyDescent="0.35">
      <c r="F49327" s="34"/>
      <c r="J49327" s="34"/>
      <c r="K49327" s="34"/>
      <c r="L49327" s="34"/>
    </row>
    <row r="49328" spans="6:12" x14ac:dyDescent="0.35">
      <c r="F49328" s="34"/>
      <c r="J49328" s="34"/>
      <c r="K49328" s="34"/>
      <c r="L49328" s="34"/>
    </row>
    <row r="49329" spans="6:12" x14ac:dyDescent="0.35">
      <c r="F49329" s="34"/>
      <c r="J49329" s="34"/>
      <c r="K49329" s="34"/>
      <c r="L49329" s="34"/>
    </row>
    <row r="49330" spans="6:12" x14ac:dyDescent="0.35">
      <c r="F49330" s="34"/>
      <c r="J49330" s="34"/>
      <c r="K49330" s="34"/>
      <c r="L49330" s="34"/>
    </row>
    <row r="49331" spans="6:12" x14ac:dyDescent="0.35">
      <c r="F49331" s="34"/>
      <c r="J49331" s="34"/>
      <c r="K49331" s="34"/>
      <c r="L49331" s="34"/>
    </row>
    <row r="49332" spans="6:12" x14ac:dyDescent="0.35">
      <c r="F49332" s="34"/>
      <c r="J49332" s="34"/>
      <c r="K49332" s="34"/>
      <c r="L49332" s="34"/>
    </row>
    <row r="49333" spans="6:12" x14ac:dyDescent="0.35">
      <c r="F49333" s="34"/>
      <c r="J49333" s="34"/>
      <c r="K49333" s="34"/>
      <c r="L49333" s="34"/>
    </row>
    <row r="49334" spans="6:12" x14ac:dyDescent="0.35">
      <c r="F49334" s="34"/>
      <c r="J49334" s="34"/>
      <c r="K49334" s="34"/>
      <c r="L49334" s="34"/>
    </row>
    <row r="49335" spans="6:12" x14ac:dyDescent="0.35">
      <c r="F49335" s="34"/>
      <c r="J49335" s="34"/>
      <c r="K49335" s="34"/>
      <c r="L49335" s="34"/>
    </row>
    <row r="49336" spans="6:12" x14ac:dyDescent="0.35">
      <c r="F49336" s="34"/>
      <c r="J49336" s="34"/>
      <c r="K49336" s="34"/>
      <c r="L49336" s="34"/>
    </row>
    <row r="49337" spans="6:12" x14ac:dyDescent="0.35">
      <c r="F49337" s="34"/>
      <c r="J49337" s="34"/>
      <c r="K49337" s="34"/>
      <c r="L49337" s="34"/>
    </row>
    <row r="49338" spans="6:12" x14ac:dyDescent="0.35">
      <c r="F49338" s="34"/>
      <c r="J49338" s="34"/>
      <c r="K49338" s="34"/>
      <c r="L49338" s="34"/>
    </row>
    <row r="49339" spans="6:12" x14ac:dyDescent="0.35">
      <c r="F49339" s="34"/>
      <c r="J49339" s="34"/>
      <c r="K49339" s="34"/>
      <c r="L49339" s="34"/>
    </row>
    <row r="49340" spans="6:12" x14ac:dyDescent="0.35">
      <c r="F49340" s="34"/>
      <c r="J49340" s="34"/>
      <c r="K49340" s="34"/>
      <c r="L49340" s="34"/>
    </row>
    <row r="49341" spans="6:12" x14ac:dyDescent="0.35">
      <c r="F49341" s="34"/>
      <c r="J49341" s="34"/>
      <c r="K49341" s="34"/>
      <c r="L49341" s="34"/>
    </row>
    <row r="49342" spans="6:12" x14ac:dyDescent="0.35">
      <c r="F49342" s="34"/>
      <c r="J49342" s="34"/>
      <c r="K49342" s="34"/>
      <c r="L49342" s="34"/>
    </row>
    <row r="49343" spans="6:12" x14ac:dyDescent="0.35">
      <c r="F49343" s="34"/>
      <c r="J49343" s="34"/>
      <c r="K49343" s="34"/>
      <c r="L49343" s="34"/>
    </row>
    <row r="49344" spans="6:12" x14ac:dyDescent="0.35">
      <c r="F49344" s="34"/>
      <c r="J49344" s="34"/>
      <c r="K49344" s="34"/>
      <c r="L49344" s="34"/>
    </row>
    <row r="49345" spans="6:12" x14ac:dyDescent="0.35">
      <c r="F49345" s="34"/>
      <c r="J49345" s="34"/>
      <c r="K49345" s="34"/>
      <c r="L49345" s="34"/>
    </row>
    <row r="49346" spans="6:12" x14ac:dyDescent="0.35">
      <c r="F49346" s="34"/>
      <c r="J49346" s="34"/>
      <c r="K49346" s="34"/>
      <c r="L49346" s="34"/>
    </row>
    <row r="49347" spans="6:12" x14ac:dyDescent="0.35">
      <c r="F49347" s="34"/>
      <c r="J49347" s="34"/>
      <c r="K49347" s="34"/>
      <c r="L49347" s="34"/>
    </row>
    <row r="49348" spans="6:12" x14ac:dyDescent="0.35">
      <c r="F49348" s="34"/>
      <c r="J49348" s="34"/>
      <c r="K49348" s="34"/>
      <c r="L49348" s="34"/>
    </row>
    <row r="49349" spans="6:12" x14ac:dyDescent="0.35">
      <c r="F49349" s="34"/>
      <c r="J49349" s="34"/>
      <c r="K49349" s="34"/>
      <c r="L49349" s="34"/>
    </row>
    <row r="49350" spans="6:12" x14ac:dyDescent="0.35">
      <c r="F49350" s="34"/>
      <c r="J49350" s="34"/>
      <c r="K49350" s="34"/>
      <c r="L49350" s="34"/>
    </row>
    <row r="49351" spans="6:12" x14ac:dyDescent="0.35">
      <c r="F49351" s="34"/>
      <c r="J49351" s="34"/>
      <c r="K49351" s="34"/>
      <c r="L49351" s="34"/>
    </row>
    <row r="49352" spans="6:12" x14ac:dyDescent="0.35">
      <c r="F49352" s="34"/>
      <c r="J49352" s="34"/>
      <c r="K49352" s="34"/>
      <c r="L49352" s="34"/>
    </row>
    <row r="49353" spans="6:12" x14ac:dyDescent="0.35">
      <c r="F49353" s="34"/>
      <c r="J49353" s="34"/>
      <c r="K49353" s="34"/>
      <c r="L49353" s="34"/>
    </row>
    <row r="49354" spans="6:12" x14ac:dyDescent="0.35">
      <c r="F49354" s="34"/>
      <c r="J49354" s="34"/>
      <c r="K49354" s="34"/>
      <c r="L49354" s="34"/>
    </row>
    <row r="49355" spans="6:12" x14ac:dyDescent="0.35">
      <c r="F49355" s="34"/>
      <c r="J49355" s="34"/>
      <c r="K49355" s="34"/>
      <c r="L49355" s="34"/>
    </row>
    <row r="49356" spans="6:12" x14ac:dyDescent="0.35">
      <c r="F49356" s="34"/>
      <c r="J49356" s="34"/>
      <c r="K49356" s="34"/>
      <c r="L49356" s="34"/>
    </row>
    <row r="49357" spans="6:12" x14ac:dyDescent="0.35">
      <c r="F49357" s="34"/>
      <c r="J49357" s="34"/>
      <c r="K49357" s="34"/>
      <c r="L49357" s="34"/>
    </row>
    <row r="49358" spans="6:12" x14ac:dyDescent="0.35">
      <c r="F49358" s="34"/>
      <c r="J49358" s="34"/>
      <c r="K49358" s="34"/>
      <c r="L49358" s="34"/>
    </row>
    <row r="49359" spans="6:12" x14ac:dyDescent="0.35">
      <c r="F49359" s="34"/>
      <c r="J49359" s="34"/>
      <c r="K49359" s="34"/>
      <c r="L49359" s="34"/>
    </row>
    <row r="49360" spans="6:12" x14ac:dyDescent="0.35">
      <c r="F49360" s="34"/>
      <c r="J49360" s="34"/>
      <c r="K49360" s="34"/>
      <c r="L49360" s="34"/>
    </row>
    <row r="49361" spans="6:12" x14ac:dyDescent="0.35">
      <c r="F49361" s="34"/>
      <c r="J49361" s="34"/>
      <c r="K49361" s="34"/>
      <c r="L49361" s="34"/>
    </row>
    <row r="49362" spans="6:12" x14ac:dyDescent="0.35">
      <c r="F49362" s="34"/>
      <c r="J49362" s="34"/>
      <c r="K49362" s="34"/>
      <c r="L49362" s="34"/>
    </row>
    <row r="49363" spans="6:12" x14ac:dyDescent="0.35">
      <c r="F49363" s="34"/>
      <c r="J49363" s="34"/>
      <c r="K49363" s="34"/>
      <c r="L49363" s="34"/>
    </row>
    <row r="49364" spans="6:12" x14ac:dyDescent="0.35">
      <c r="F49364" s="34"/>
      <c r="J49364" s="34"/>
      <c r="K49364" s="34"/>
      <c r="L49364" s="34"/>
    </row>
    <row r="49365" spans="6:12" x14ac:dyDescent="0.35">
      <c r="F49365" s="34"/>
      <c r="J49365" s="34"/>
      <c r="K49365" s="34"/>
      <c r="L49365" s="34"/>
    </row>
    <row r="49366" spans="6:12" x14ac:dyDescent="0.35">
      <c r="F49366" s="34"/>
      <c r="J49366" s="34"/>
      <c r="K49366" s="34"/>
      <c r="L49366" s="34"/>
    </row>
    <row r="49367" spans="6:12" x14ac:dyDescent="0.35">
      <c r="F49367" s="34"/>
      <c r="J49367" s="34"/>
      <c r="K49367" s="34"/>
      <c r="L49367" s="34"/>
    </row>
    <row r="49368" spans="6:12" x14ac:dyDescent="0.35">
      <c r="F49368" s="34"/>
      <c r="J49368" s="34"/>
      <c r="K49368" s="34"/>
      <c r="L49368" s="34"/>
    </row>
    <row r="49369" spans="6:12" x14ac:dyDescent="0.35">
      <c r="F49369" s="34"/>
      <c r="J49369" s="34"/>
      <c r="K49369" s="34"/>
      <c r="L49369" s="34"/>
    </row>
    <row r="49370" spans="6:12" x14ac:dyDescent="0.35">
      <c r="F49370" s="34"/>
      <c r="J49370" s="34"/>
      <c r="K49370" s="34"/>
      <c r="L49370" s="34"/>
    </row>
    <row r="49371" spans="6:12" x14ac:dyDescent="0.35">
      <c r="F49371" s="34"/>
      <c r="J49371" s="34"/>
      <c r="K49371" s="34"/>
      <c r="L49371" s="34"/>
    </row>
    <row r="49372" spans="6:12" x14ac:dyDescent="0.35">
      <c r="F49372" s="34"/>
      <c r="J49372" s="34"/>
      <c r="K49372" s="34"/>
      <c r="L49372" s="34"/>
    </row>
    <row r="49373" spans="6:12" x14ac:dyDescent="0.35">
      <c r="F49373" s="34"/>
      <c r="J49373" s="34"/>
      <c r="K49373" s="34"/>
      <c r="L49373" s="34"/>
    </row>
    <row r="49374" spans="6:12" x14ac:dyDescent="0.35">
      <c r="F49374" s="34"/>
      <c r="J49374" s="34"/>
      <c r="K49374" s="34"/>
      <c r="L49374" s="34"/>
    </row>
    <row r="49375" spans="6:12" x14ac:dyDescent="0.35">
      <c r="F49375" s="34"/>
      <c r="J49375" s="34"/>
      <c r="K49375" s="34"/>
      <c r="L49375" s="34"/>
    </row>
    <row r="49376" spans="6:12" x14ac:dyDescent="0.35">
      <c r="F49376" s="34"/>
      <c r="J49376" s="34"/>
      <c r="K49376" s="34"/>
      <c r="L49376" s="34"/>
    </row>
    <row r="49377" spans="6:12" x14ac:dyDescent="0.35">
      <c r="F49377" s="34"/>
      <c r="J49377" s="34"/>
      <c r="K49377" s="34"/>
      <c r="L49377" s="34"/>
    </row>
    <row r="49378" spans="6:12" x14ac:dyDescent="0.35">
      <c r="F49378" s="34"/>
      <c r="J49378" s="34"/>
      <c r="K49378" s="34"/>
      <c r="L49378" s="34"/>
    </row>
    <row r="49379" spans="6:12" x14ac:dyDescent="0.35">
      <c r="F49379" s="34"/>
      <c r="J49379" s="34"/>
      <c r="K49379" s="34"/>
      <c r="L49379" s="34"/>
    </row>
    <row r="49380" spans="6:12" x14ac:dyDescent="0.35">
      <c r="F49380" s="34"/>
      <c r="J49380" s="34"/>
      <c r="K49380" s="34"/>
      <c r="L49380" s="34"/>
    </row>
    <row r="49381" spans="6:12" x14ac:dyDescent="0.35">
      <c r="F49381" s="34"/>
      <c r="J49381" s="34"/>
      <c r="K49381" s="34"/>
      <c r="L49381" s="34"/>
    </row>
    <row r="49382" spans="6:12" x14ac:dyDescent="0.35">
      <c r="F49382" s="34"/>
      <c r="J49382" s="34"/>
      <c r="K49382" s="34"/>
      <c r="L49382" s="34"/>
    </row>
    <row r="49383" spans="6:12" x14ac:dyDescent="0.35">
      <c r="F49383" s="34"/>
      <c r="J49383" s="34"/>
      <c r="K49383" s="34"/>
      <c r="L49383" s="34"/>
    </row>
    <row r="49384" spans="6:12" x14ac:dyDescent="0.35">
      <c r="F49384" s="34"/>
      <c r="J49384" s="34"/>
      <c r="K49384" s="34"/>
      <c r="L49384" s="34"/>
    </row>
    <row r="49385" spans="6:12" x14ac:dyDescent="0.35">
      <c r="F49385" s="34"/>
      <c r="J49385" s="34"/>
      <c r="K49385" s="34"/>
      <c r="L49385" s="34"/>
    </row>
    <row r="49386" spans="6:12" x14ac:dyDescent="0.35">
      <c r="F49386" s="34"/>
      <c r="J49386" s="34"/>
      <c r="K49386" s="34"/>
      <c r="L49386" s="34"/>
    </row>
    <row r="49387" spans="6:12" x14ac:dyDescent="0.35">
      <c r="F49387" s="34"/>
      <c r="J49387" s="34"/>
      <c r="K49387" s="34"/>
      <c r="L49387" s="34"/>
    </row>
    <row r="49388" spans="6:12" x14ac:dyDescent="0.35">
      <c r="F49388" s="34"/>
      <c r="J49388" s="34"/>
      <c r="K49388" s="34"/>
      <c r="L49388" s="34"/>
    </row>
    <row r="49389" spans="6:12" x14ac:dyDescent="0.35">
      <c r="F49389" s="34"/>
      <c r="J49389" s="34"/>
      <c r="K49389" s="34"/>
      <c r="L49389" s="34"/>
    </row>
    <row r="49390" spans="6:12" x14ac:dyDescent="0.35">
      <c r="F49390" s="34"/>
      <c r="J49390" s="34"/>
      <c r="K49390" s="34"/>
      <c r="L49390" s="34"/>
    </row>
    <row r="49391" spans="6:12" x14ac:dyDescent="0.35">
      <c r="F49391" s="34"/>
      <c r="J49391" s="34"/>
      <c r="K49391" s="34"/>
      <c r="L49391" s="34"/>
    </row>
    <row r="49392" spans="6:12" x14ac:dyDescent="0.35">
      <c r="F49392" s="34"/>
      <c r="J49392" s="34"/>
      <c r="K49392" s="34"/>
      <c r="L49392" s="34"/>
    </row>
    <row r="49393" spans="6:12" x14ac:dyDescent="0.35">
      <c r="F49393" s="34"/>
      <c r="J49393" s="34"/>
      <c r="K49393" s="34"/>
      <c r="L49393" s="34"/>
    </row>
    <row r="49394" spans="6:12" x14ac:dyDescent="0.35">
      <c r="F49394" s="34"/>
      <c r="J49394" s="34"/>
      <c r="K49394" s="34"/>
      <c r="L49394" s="34"/>
    </row>
    <row r="49395" spans="6:12" x14ac:dyDescent="0.35">
      <c r="F49395" s="34"/>
      <c r="J49395" s="34"/>
      <c r="K49395" s="34"/>
      <c r="L49395" s="34"/>
    </row>
    <row r="49396" spans="6:12" x14ac:dyDescent="0.35">
      <c r="F49396" s="34"/>
      <c r="J49396" s="34"/>
      <c r="K49396" s="34"/>
      <c r="L49396" s="34"/>
    </row>
    <row r="49397" spans="6:12" x14ac:dyDescent="0.35">
      <c r="F49397" s="34"/>
      <c r="J49397" s="34"/>
      <c r="K49397" s="34"/>
      <c r="L49397" s="34"/>
    </row>
    <row r="49398" spans="6:12" x14ac:dyDescent="0.35">
      <c r="F49398" s="34"/>
      <c r="J49398" s="34"/>
      <c r="K49398" s="34"/>
      <c r="L49398" s="34"/>
    </row>
    <row r="49399" spans="6:12" x14ac:dyDescent="0.35">
      <c r="F49399" s="34"/>
      <c r="J49399" s="34"/>
      <c r="K49399" s="34"/>
      <c r="L49399" s="34"/>
    </row>
    <row r="49400" spans="6:12" x14ac:dyDescent="0.35">
      <c r="F49400" s="34"/>
      <c r="J49400" s="34"/>
      <c r="K49400" s="34"/>
      <c r="L49400" s="34"/>
    </row>
    <row r="49401" spans="6:12" x14ac:dyDescent="0.35">
      <c r="F49401" s="34"/>
      <c r="J49401" s="34"/>
      <c r="K49401" s="34"/>
      <c r="L49401" s="34"/>
    </row>
    <row r="49402" spans="6:12" x14ac:dyDescent="0.35">
      <c r="F49402" s="34"/>
      <c r="J49402" s="34"/>
      <c r="K49402" s="34"/>
      <c r="L49402" s="34"/>
    </row>
    <row r="49403" spans="6:12" x14ac:dyDescent="0.35">
      <c r="F49403" s="34"/>
      <c r="J49403" s="34"/>
      <c r="K49403" s="34"/>
      <c r="L49403" s="34"/>
    </row>
    <row r="49404" spans="6:12" x14ac:dyDescent="0.35">
      <c r="F49404" s="34"/>
      <c r="J49404" s="34"/>
      <c r="K49404" s="34"/>
      <c r="L49404" s="34"/>
    </row>
    <row r="49405" spans="6:12" x14ac:dyDescent="0.35">
      <c r="F49405" s="34"/>
      <c r="J49405" s="34"/>
      <c r="K49405" s="34"/>
      <c r="L49405" s="34"/>
    </row>
    <row r="49406" spans="6:12" x14ac:dyDescent="0.35">
      <c r="F49406" s="34"/>
      <c r="J49406" s="34"/>
      <c r="K49406" s="34"/>
      <c r="L49406" s="34"/>
    </row>
    <row r="49407" spans="6:12" x14ac:dyDescent="0.35">
      <c r="F49407" s="34"/>
      <c r="J49407" s="34"/>
      <c r="K49407" s="34"/>
      <c r="L49407" s="34"/>
    </row>
    <row r="49408" spans="6:12" x14ac:dyDescent="0.35">
      <c r="F49408" s="34"/>
      <c r="J49408" s="34"/>
      <c r="K49408" s="34"/>
      <c r="L49408" s="34"/>
    </row>
    <row r="49409" spans="6:12" x14ac:dyDescent="0.35">
      <c r="F49409" s="34"/>
      <c r="J49409" s="34"/>
      <c r="K49409" s="34"/>
      <c r="L49409" s="34"/>
    </row>
    <row r="49410" spans="6:12" x14ac:dyDescent="0.35">
      <c r="F49410" s="34"/>
      <c r="J49410" s="34"/>
      <c r="K49410" s="34"/>
      <c r="L49410" s="34"/>
    </row>
    <row r="49411" spans="6:12" x14ac:dyDescent="0.35">
      <c r="F49411" s="34"/>
      <c r="J49411" s="34"/>
      <c r="K49411" s="34"/>
      <c r="L49411" s="34"/>
    </row>
    <row r="49412" spans="6:12" x14ac:dyDescent="0.35">
      <c r="F49412" s="34"/>
      <c r="J49412" s="34"/>
      <c r="K49412" s="34"/>
      <c r="L49412" s="34"/>
    </row>
    <row r="49413" spans="6:12" x14ac:dyDescent="0.35">
      <c r="F49413" s="34"/>
      <c r="J49413" s="34"/>
      <c r="K49413" s="34"/>
      <c r="L49413" s="34"/>
    </row>
    <row r="49414" spans="6:12" x14ac:dyDescent="0.35">
      <c r="F49414" s="34"/>
      <c r="J49414" s="34"/>
      <c r="K49414" s="34"/>
      <c r="L49414" s="34"/>
    </row>
    <row r="49415" spans="6:12" x14ac:dyDescent="0.35">
      <c r="F49415" s="34"/>
      <c r="J49415" s="34"/>
      <c r="K49415" s="34"/>
      <c r="L49415" s="34"/>
    </row>
    <row r="49416" spans="6:12" x14ac:dyDescent="0.35">
      <c r="F49416" s="34"/>
      <c r="J49416" s="34"/>
      <c r="K49416" s="34"/>
      <c r="L49416" s="34"/>
    </row>
    <row r="49417" spans="6:12" x14ac:dyDescent="0.35">
      <c r="F49417" s="34"/>
      <c r="J49417" s="34"/>
      <c r="K49417" s="34"/>
      <c r="L49417" s="34"/>
    </row>
    <row r="49418" spans="6:12" x14ac:dyDescent="0.35">
      <c r="F49418" s="34"/>
      <c r="J49418" s="34"/>
      <c r="K49418" s="34"/>
      <c r="L49418" s="34"/>
    </row>
    <row r="49419" spans="6:12" x14ac:dyDescent="0.35">
      <c r="F49419" s="34"/>
      <c r="J49419" s="34"/>
      <c r="K49419" s="34"/>
      <c r="L49419" s="34"/>
    </row>
    <row r="49420" spans="6:12" x14ac:dyDescent="0.35">
      <c r="F49420" s="34"/>
      <c r="J49420" s="34"/>
      <c r="K49420" s="34"/>
      <c r="L49420" s="34"/>
    </row>
    <row r="49421" spans="6:12" x14ac:dyDescent="0.35">
      <c r="F49421" s="34"/>
      <c r="J49421" s="34"/>
      <c r="K49421" s="34"/>
      <c r="L49421" s="34"/>
    </row>
    <row r="49422" spans="6:12" x14ac:dyDescent="0.35">
      <c r="F49422" s="34"/>
      <c r="J49422" s="34"/>
      <c r="K49422" s="34"/>
      <c r="L49422" s="34"/>
    </row>
    <row r="49423" spans="6:12" x14ac:dyDescent="0.35">
      <c r="F49423" s="34"/>
      <c r="J49423" s="34"/>
      <c r="K49423" s="34"/>
      <c r="L49423" s="34"/>
    </row>
    <row r="49424" spans="6:12" x14ac:dyDescent="0.35">
      <c r="F49424" s="34"/>
      <c r="J49424" s="34"/>
      <c r="K49424" s="34"/>
      <c r="L49424" s="34"/>
    </row>
    <row r="49425" spans="6:12" x14ac:dyDescent="0.35">
      <c r="F49425" s="34"/>
      <c r="J49425" s="34"/>
      <c r="K49425" s="34"/>
      <c r="L49425" s="34"/>
    </row>
    <row r="49426" spans="6:12" x14ac:dyDescent="0.35">
      <c r="F49426" s="34"/>
      <c r="J49426" s="34"/>
      <c r="K49426" s="34"/>
      <c r="L49426" s="34"/>
    </row>
    <row r="49427" spans="6:12" x14ac:dyDescent="0.35">
      <c r="F49427" s="34"/>
      <c r="J49427" s="34"/>
      <c r="K49427" s="34"/>
      <c r="L49427" s="34"/>
    </row>
    <row r="49428" spans="6:12" x14ac:dyDescent="0.35">
      <c r="F49428" s="34"/>
      <c r="J49428" s="34"/>
      <c r="K49428" s="34"/>
      <c r="L49428" s="34"/>
    </row>
    <row r="49429" spans="6:12" x14ac:dyDescent="0.35">
      <c r="F49429" s="34"/>
      <c r="J49429" s="34"/>
      <c r="K49429" s="34"/>
      <c r="L49429" s="34"/>
    </row>
    <row r="49430" spans="6:12" x14ac:dyDescent="0.35">
      <c r="F49430" s="34"/>
      <c r="J49430" s="34"/>
      <c r="K49430" s="34"/>
      <c r="L49430" s="34"/>
    </row>
    <row r="49431" spans="6:12" x14ac:dyDescent="0.35">
      <c r="F49431" s="34"/>
      <c r="J49431" s="34"/>
      <c r="K49431" s="34"/>
      <c r="L49431" s="34"/>
    </row>
    <row r="49432" spans="6:12" x14ac:dyDescent="0.35">
      <c r="F49432" s="34"/>
      <c r="J49432" s="34"/>
      <c r="K49432" s="34"/>
      <c r="L49432" s="34"/>
    </row>
    <row r="49433" spans="6:12" x14ac:dyDescent="0.35">
      <c r="F49433" s="34"/>
      <c r="J49433" s="34"/>
      <c r="K49433" s="34"/>
      <c r="L49433" s="34"/>
    </row>
    <row r="49434" spans="6:12" x14ac:dyDescent="0.35">
      <c r="F49434" s="34"/>
      <c r="J49434" s="34"/>
      <c r="K49434" s="34"/>
      <c r="L49434" s="34"/>
    </row>
    <row r="49435" spans="6:12" x14ac:dyDescent="0.35">
      <c r="F49435" s="34"/>
      <c r="J49435" s="34"/>
      <c r="K49435" s="34"/>
      <c r="L49435" s="34"/>
    </row>
    <row r="49436" spans="6:12" x14ac:dyDescent="0.35">
      <c r="F49436" s="34"/>
      <c r="J49436" s="34"/>
      <c r="K49436" s="34"/>
      <c r="L49436" s="34"/>
    </row>
    <row r="49437" spans="6:12" x14ac:dyDescent="0.35">
      <c r="F49437" s="34"/>
      <c r="J49437" s="34"/>
      <c r="K49437" s="34"/>
      <c r="L49437" s="34"/>
    </row>
    <row r="49438" spans="6:12" x14ac:dyDescent="0.35">
      <c r="F49438" s="34"/>
      <c r="J49438" s="34"/>
      <c r="K49438" s="34"/>
      <c r="L49438" s="34"/>
    </row>
    <row r="49439" spans="6:12" x14ac:dyDescent="0.35">
      <c r="F49439" s="34"/>
      <c r="J49439" s="34"/>
      <c r="K49439" s="34"/>
      <c r="L49439" s="34"/>
    </row>
    <row r="49440" spans="6:12" x14ac:dyDescent="0.35">
      <c r="F49440" s="34"/>
      <c r="J49440" s="34"/>
      <c r="K49440" s="34"/>
      <c r="L49440" s="34"/>
    </row>
    <row r="49441" spans="6:12" x14ac:dyDescent="0.35">
      <c r="F49441" s="34"/>
      <c r="J49441" s="34"/>
      <c r="K49441" s="34"/>
      <c r="L49441" s="34"/>
    </row>
    <row r="49442" spans="6:12" x14ac:dyDescent="0.35">
      <c r="F49442" s="34"/>
      <c r="J49442" s="34"/>
      <c r="K49442" s="34"/>
      <c r="L49442" s="34"/>
    </row>
    <row r="49443" spans="6:12" x14ac:dyDescent="0.35">
      <c r="F49443" s="34"/>
      <c r="J49443" s="34"/>
      <c r="K49443" s="34"/>
      <c r="L49443" s="34"/>
    </row>
    <row r="49444" spans="6:12" x14ac:dyDescent="0.35">
      <c r="F49444" s="34"/>
      <c r="J49444" s="34"/>
      <c r="K49444" s="34"/>
      <c r="L49444" s="34"/>
    </row>
    <row r="49445" spans="6:12" x14ac:dyDescent="0.35">
      <c r="F49445" s="34"/>
      <c r="J49445" s="34"/>
      <c r="K49445" s="34"/>
      <c r="L49445" s="34"/>
    </row>
    <row r="49446" spans="6:12" x14ac:dyDescent="0.35">
      <c r="F49446" s="34"/>
      <c r="J49446" s="34"/>
      <c r="K49446" s="34"/>
      <c r="L49446" s="34"/>
    </row>
    <row r="49447" spans="6:12" x14ac:dyDescent="0.35">
      <c r="F49447" s="34"/>
      <c r="J49447" s="34"/>
      <c r="K49447" s="34"/>
      <c r="L49447" s="34"/>
    </row>
    <row r="49448" spans="6:12" x14ac:dyDescent="0.35">
      <c r="F49448" s="34"/>
      <c r="J49448" s="34"/>
      <c r="K49448" s="34"/>
      <c r="L49448" s="34"/>
    </row>
    <row r="49449" spans="6:12" x14ac:dyDescent="0.35">
      <c r="F49449" s="34"/>
      <c r="J49449" s="34"/>
      <c r="K49449" s="34"/>
      <c r="L49449" s="34"/>
    </row>
    <row r="49450" spans="6:12" x14ac:dyDescent="0.35">
      <c r="F49450" s="34"/>
      <c r="J49450" s="34"/>
      <c r="K49450" s="34"/>
      <c r="L49450" s="34"/>
    </row>
    <row r="49451" spans="6:12" x14ac:dyDescent="0.35">
      <c r="F49451" s="34"/>
      <c r="J49451" s="34"/>
      <c r="K49451" s="34"/>
      <c r="L49451" s="34"/>
    </row>
    <row r="49452" spans="6:12" x14ac:dyDescent="0.35">
      <c r="F49452" s="34"/>
      <c r="J49452" s="34"/>
      <c r="K49452" s="34"/>
      <c r="L49452" s="34"/>
    </row>
    <row r="49453" spans="6:12" x14ac:dyDescent="0.35">
      <c r="F49453" s="34"/>
      <c r="J49453" s="34"/>
      <c r="K49453" s="34"/>
      <c r="L49453" s="34"/>
    </row>
    <row r="49454" spans="6:12" x14ac:dyDescent="0.35">
      <c r="F49454" s="34"/>
      <c r="J49454" s="34"/>
      <c r="K49454" s="34"/>
      <c r="L49454" s="34"/>
    </row>
    <row r="49455" spans="6:12" x14ac:dyDescent="0.35">
      <c r="F49455" s="34"/>
      <c r="J49455" s="34"/>
      <c r="K49455" s="34"/>
      <c r="L49455" s="34"/>
    </row>
    <row r="49456" spans="6:12" x14ac:dyDescent="0.35">
      <c r="F49456" s="34"/>
      <c r="J49456" s="34"/>
      <c r="K49456" s="34"/>
      <c r="L49456" s="34"/>
    </row>
    <row r="49457" spans="6:12" x14ac:dyDescent="0.35">
      <c r="F49457" s="34"/>
      <c r="J49457" s="34"/>
      <c r="K49457" s="34"/>
      <c r="L49457" s="34"/>
    </row>
    <row r="49458" spans="6:12" x14ac:dyDescent="0.35">
      <c r="F49458" s="34"/>
      <c r="J49458" s="34"/>
      <c r="K49458" s="34"/>
      <c r="L49458" s="34"/>
    </row>
    <row r="49459" spans="6:12" x14ac:dyDescent="0.35">
      <c r="F49459" s="34"/>
      <c r="J49459" s="34"/>
      <c r="K49459" s="34"/>
      <c r="L49459" s="34"/>
    </row>
    <row r="49460" spans="6:12" x14ac:dyDescent="0.35">
      <c r="F49460" s="34"/>
      <c r="J49460" s="34"/>
      <c r="K49460" s="34"/>
      <c r="L49460" s="34"/>
    </row>
    <row r="49461" spans="6:12" x14ac:dyDescent="0.35">
      <c r="F49461" s="34"/>
      <c r="J49461" s="34"/>
      <c r="K49461" s="34"/>
      <c r="L49461" s="34"/>
    </row>
    <row r="49462" spans="6:12" x14ac:dyDescent="0.35">
      <c r="F49462" s="34"/>
      <c r="J49462" s="34"/>
      <c r="K49462" s="34"/>
      <c r="L49462" s="34"/>
    </row>
    <row r="49463" spans="6:12" x14ac:dyDescent="0.35">
      <c r="F49463" s="34"/>
      <c r="J49463" s="34"/>
      <c r="K49463" s="34"/>
      <c r="L49463" s="34"/>
    </row>
    <row r="49464" spans="6:12" x14ac:dyDescent="0.35">
      <c r="F49464" s="34"/>
      <c r="J49464" s="34"/>
      <c r="K49464" s="34"/>
      <c r="L49464" s="34"/>
    </row>
    <row r="49465" spans="6:12" x14ac:dyDescent="0.35">
      <c r="F49465" s="34"/>
      <c r="J49465" s="34"/>
      <c r="K49465" s="34"/>
      <c r="L49465" s="34"/>
    </row>
    <row r="49466" spans="6:12" x14ac:dyDescent="0.35">
      <c r="F49466" s="34"/>
      <c r="J49466" s="34"/>
      <c r="K49466" s="34"/>
      <c r="L49466" s="34"/>
    </row>
    <row r="49467" spans="6:12" x14ac:dyDescent="0.35">
      <c r="F49467" s="34"/>
      <c r="J49467" s="34"/>
      <c r="K49467" s="34"/>
      <c r="L49467" s="34"/>
    </row>
    <row r="49468" spans="6:12" x14ac:dyDescent="0.35">
      <c r="F49468" s="34"/>
      <c r="J49468" s="34"/>
      <c r="K49468" s="34"/>
      <c r="L49468" s="34"/>
    </row>
    <row r="49469" spans="6:12" x14ac:dyDescent="0.35">
      <c r="F49469" s="34"/>
      <c r="J49469" s="34"/>
      <c r="K49469" s="34"/>
      <c r="L49469" s="34"/>
    </row>
    <row r="49470" spans="6:12" x14ac:dyDescent="0.35">
      <c r="F49470" s="34"/>
      <c r="J49470" s="34"/>
      <c r="K49470" s="34"/>
      <c r="L49470" s="34"/>
    </row>
    <row r="49471" spans="6:12" x14ac:dyDescent="0.35">
      <c r="F49471" s="34"/>
      <c r="J49471" s="34"/>
      <c r="K49471" s="34"/>
      <c r="L49471" s="34"/>
    </row>
    <row r="49472" spans="6:12" x14ac:dyDescent="0.35">
      <c r="F49472" s="34"/>
      <c r="J49472" s="34"/>
      <c r="K49472" s="34"/>
      <c r="L49472" s="34"/>
    </row>
    <row r="49473" spans="6:12" x14ac:dyDescent="0.35">
      <c r="F49473" s="34"/>
      <c r="J49473" s="34"/>
      <c r="K49473" s="34"/>
      <c r="L49473" s="34"/>
    </row>
    <row r="49474" spans="6:12" x14ac:dyDescent="0.35">
      <c r="F49474" s="34"/>
      <c r="J49474" s="34"/>
      <c r="K49474" s="34"/>
      <c r="L49474" s="34"/>
    </row>
    <row r="49475" spans="6:12" x14ac:dyDescent="0.35">
      <c r="F49475" s="34"/>
      <c r="J49475" s="34"/>
      <c r="K49475" s="34"/>
      <c r="L49475" s="34"/>
    </row>
    <row r="49476" spans="6:12" x14ac:dyDescent="0.35">
      <c r="F49476" s="34"/>
      <c r="J49476" s="34"/>
      <c r="K49476" s="34"/>
      <c r="L49476" s="34"/>
    </row>
    <row r="49477" spans="6:12" x14ac:dyDescent="0.35">
      <c r="F49477" s="34"/>
      <c r="J49477" s="34"/>
      <c r="K49477" s="34"/>
      <c r="L49477" s="34"/>
    </row>
    <row r="49478" spans="6:12" x14ac:dyDescent="0.35">
      <c r="F49478" s="34"/>
      <c r="J49478" s="34"/>
      <c r="K49478" s="34"/>
      <c r="L49478" s="34"/>
    </row>
    <row r="49479" spans="6:12" x14ac:dyDescent="0.35">
      <c r="F49479" s="34"/>
      <c r="J49479" s="34"/>
      <c r="K49479" s="34"/>
      <c r="L49479" s="34"/>
    </row>
    <row r="49480" spans="6:12" x14ac:dyDescent="0.35">
      <c r="F49480" s="34"/>
      <c r="J49480" s="34"/>
      <c r="K49480" s="34"/>
      <c r="L49480" s="34"/>
    </row>
    <row r="49481" spans="6:12" x14ac:dyDescent="0.35">
      <c r="F49481" s="34"/>
      <c r="J49481" s="34"/>
      <c r="K49481" s="34"/>
      <c r="L49481" s="34"/>
    </row>
    <row r="49482" spans="6:12" x14ac:dyDescent="0.35">
      <c r="F49482" s="34"/>
      <c r="J49482" s="34"/>
      <c r="K49482" s="34"/>
      <c r="L49482" s="34"/>
    </row>
    <row r="49483" spans="6:12" x14ac:dyDescent="0.35">
      <c r="F49483" s="34"/>
      <c r="J49483" s="34"/>
      <c r="K49483" s="34"/>
      <c r="L49483" s="34"/>
    </row>
    <row r="49484" spans="6:12" x14ac:dyDescent="0.35">
      <c r="F49484" s="34"/>
      <c r="J49484" s="34"/>
      <c r="K49484" s="34"/>
      <c r="L49484" s="34"/>
    </row>
    <row r="49485" spans="6:12" x14ac:dyDescent="0.35">
      <c r="F49485" s="34"/>
      <c r="J49485" s="34"/>
      <c r="K49485" s="34"/>
      <c r="L49485" s="34"/>
    </row>
    <row r="49486" spans="6:12" x14ac:dyDescent="0.35">
      <c r="F49486" s="34"/>
      <c r="J49486" s="34"/>
      <c r="K49486" s="34"/>
      <c r="L49486" s="34"/>
    </row>
    <row r="49487" spans="6:12" x14ac:dyDescent="0.35">
      <c r="F49487" s="34"/>
      <c r="J49487" s="34"/>
      <c r="K49487" s="34"/>
      <c r="L49487" s="34"/>
    </row>
    <row r="49488" spans="6:12" x14ac:dyDescent="0.35">
      <c r="F49488" s="34"/>
      <c r="J49488" s="34"/>
      <c r="K49488" s="34"/>
      <c r="L49488" s="34"/>
    </row>
    <row r="49489" spans="6:12" x14ac:dyDescent="0.35">
      <c r="F49489" s="34"/>
      <c r="J49489" s="34"/>
      <c r="K49489" s="34"/>
      <c r="L49489" s="34"/>
    </row>
    <row r="49490" spans="6:12" x14ac:dyDescent="0.35">
      <c r="F49490" s="34"/>
      <c r="J49490" s="34"/>
      <c r="K49490" s="34"/>
      <c r="L49490" s="34"/>
    </row>
    <row r="49491" spans="6:12" x14ac:dyDescent="0.35">
      <c r="F49491" s="34"/>
      <c r="J49491" s="34"/>
      <c r="K49491" s="34"/>
      <c r="L49491" s="34"/>
    </row>
    <row r="49492" spans="6:12" x14ac:dyDescent="0.35">
      <c r="F49492" s="34"/>
      <c r="J49492" s="34"/>
      <c r="K49492" s="34"/>
      <c r="L49492" s="34"/>
    </row>
    <row r="49493" spans="6:12" x14ac:dyDescent="0.35">
      <c r="F49493" s="34"/>
      <c r="J49493" s="34"/>
      <c r="K49493" s="34"/>
      <c r="L49493" s="34"/>
    </row>
    <row r="49494" spans="6:12" x14ac:dyDescent="0.35">
      <c r="F49494" s="34"/>
      <c r="J49494" s="34"/>
      <c r="K49494" s="34"/>
      <c r="L49494" s="34"/>
    </row>
    <row r="49495" spans="6:12" x14ac:dyDescent="0.35">
      <c r="F49495" s="34"/>
      <c r="J49495" s="34"/>
      <c r="K49495" s="34"/>
      <c r="L49495" s="34"/>
    </row>
    <row r="49496" spans="6:12" x14ac:dyDescent="0.35">
      <c r="F49496" s="34"/>
      <c r="J49496" s="34"/>
      <c r="K49496" s="34"/>
      <c r="L49496" s="34"/>
    </row>
    <row r="49497" spans="6:12" x14ac:dyDescent="0.35">
      <c r="F49497" s="34"/>
      <c r="J49497" s="34"/>
      <c r="K49497" s="34"/>
      <c r="L49497" s="34"/>
    </row>
    <row r="49498" spans="6:12" x14ac:dyDescent="0.35">
      <c r="F49498" s="34"/>
      <c r="J49498" s="34"/>
      <c r="K49498" s="34"/>
      <c r="L49498" s="34"/>
    </row>
    <row r="49499" spans="6:12" x14ac:dyDescent="0.35">
      <c r="F49499" s="34"/>
      <c r="J49499" s="34"/>
      <c r="K49499" s="34"/>
      <c r="L49499" s="34"/>
    </row>
    <row r="49500" spans="6:12" x14ac:dyDescent="0.35">
      <c r="F49500" s="34"/>
      <c r="J49500" s="34"/>
      <c r="K49500" s="34"/>
      <c r="L49500" s="34"/>
    </row>
    <row r="49501" spans="6:12" x14ac:dyDescent="0.35">
      <c r="F49501" s="34"/>
      <c r="J49501" s="34"/>
      <c r="K49501" s="34"/>
      <c r="L49501" s="34"/>
    </row>
    <row r="49502" spans="6:12" x14ac:dyDescent="0.35">
      <c r="F49502" s="34"/>
      <c r="J49502" s="34"/>
      <c r="K49502" s="34"/>
      <c r="L49502" s="34"/>
    </row>
    <row r="49503" spans="6:12" x14ac:dyDescent="0.35">
      <c r="F49503" s="34"/>
      <c r="J49503" s="34"/>
      <c r="K49503" s="34"/>
      <c r="L49503" s="34"/>
    </row>
    <row r="49504" spans="6:12" x14ac:dyDescent="0.35">
      <c r="F49504" s="34"/>
      <c r="J49504" s="34"/>
      <c r="K49504" s="34"/>
      <c r="L49504" s="34"/>
    </row>
    <row r="49505" spans="6:12" x14ac:dyDescent="0.35">
      <c r="F49505" s="34"/>
      <c r="J49505" s="34"/>
      <c r="K49505" s="34"/>
      <c r="L49505" s="34"/>
    </row>
    <row r="49506" spans="6:12" x14ac:dyDescent="0.35">
      <c r="F49506" s="34"/>
      <c r="J49506" s="34"/>
      <c r="K49506" s="34"/>
      <c r="L49506" s="34"/>
    </row>
    <row r="49507" spans="6:12" x14ac:dyDescent="0.35">
      <c r="F49507" s="34"/>
      <c r="J49507" s="34"/>
      <c r="K49507" s="34"/>
      <c r="L49507" s="34"/>
    </row>
    <row r="49508" spans="6:12" x14ac:dyDescent="0.35">
      <c r="F49508" s="34"/>
      <c r="J49508" s="34"/>
      <c r="K49508" s="34"/>
      <c r="L49508" s="34"/>
    </row>
    <row r="49509" spans="6:12" x14ac:dyDescent="0.35">
      <c r="F49509" s="34"/>
      <c r="J49509" s="34"/>
      <c r="K49509" s="34"/>
      <c r="L49509" s="34"/>
    </row>
    <row r="49510" spans="6:12" x14ac:dyDescent="0.35">
      <c r="F49510" s="34"/>
      <c r="J49510" s="34"/>
      <c r="K49510" s="34"/>
      <c r="L49510" s="34"/>
    </row>
    <row r="49511" spans="6:12" x14ac:dyDescent="0.35">
      <c r="F49511" s="34"/>
      <c r="J49511" s="34"/>
      <c r="K49511" s="34"/>
      <c r="L49511" s="34"/>
    </row>
    <row r="49512" spans="6:12" x14ac:dyDescent="0.35">
      <c r="F49512" s="34"/>
      <c r="J49512" s="34"/>
      <c r="K49512" s="34"/>
      <c r="L49512" s="34"/>
    </row>
    <row r="49513" spans="6:12" x14ac:dyDescent="0.35">
      <c r="F49513" s="34"/>
      <c r="J49513" s="34"/>
      <c r="K49513" s="34"/>
      <c r="L49513" s="34"/>
    </row>
    <row r="49514" spans="6:12" x14ac:dyDescent="0.35">
      <c r="F49514" s="34"/>
      <c r="J49514" s="34"/>
      <c r="K49514" s="34"/>
      <c r="L49514" s="34"/>
    </row>
    <row r="49515" spans="6:12" x14ac:dyDescent="0.35">
      <c r="F49515" s="34"/>
      <c r="J49515" s="34"/>
      <c r="K49515" s="34"/>
      <c r="L49515" s="34"/>
    </row>
    <row r="49516" spans="6:12" x14ac:dyDescent="0.35">
      <c r="F49516" s="34"/>
      <c r="J49516" s="34"/>
      <c r="K49516" s="34"/>
      <c r="L49516" s="34"/>
    </row>
    <row r="49517" spans="6:12" x14ac:dyDescent="0.35">
      <c r="F49517" s="34"/>
      <c r="J49517" s="34"/>
      <c r="K49517" s="34"/>
      <c r="L49517" s="34"/>
    </row>
    <row r="49518" spans="6:12" x14ac:dyDescent="0.35">
      <c r="F49518" s="34"/>
      <c r="J49518" s="34"/>
      <c r="K49518" s="34"/>
      <c r="L49518" s="34"/>
    </row>
    <row r="49519" spans="6:12" x14ac:dyDescent="0.35">
      <c r="F49519" s="34"/>
      <c r="J49519" s="34"/>
      <c r="K49519" s="34"/>
      <c r="L49519" s="34"/>
    </row>
    <row r="49520" spans="6:12" x14ac:dyDescent="0.35">
      <c r="F49520" s="34"/>
      <c r="J49520" s="34"/>
      <c r="K49520" s="34"/>
      <c r="L49520" s="34"/>
    </row>
    <row r="49521" spans="6:12" x14ac:dyDescent="0.35">
      <c r="F49521" s="34"/>
      <c r="J49521" s="34"/>
      <c r="K49521" s="34"/>
      <c r="L49521" s="34"/>
    </row>
    <row r="49522" spans="6:12" x14ac:dyDescent="0.35">
      <c r="F49522" s="34"/>
      <c r="J49522" s="34"/>
      <c r="K49522" s="34"/>
      <c r="L49522" s="34"/>
    </row>
    <row r="49523" spans="6:12" x14ac:dyDescent="0.35">
      <c r="F49523" s="34"/>
      <c r="J49523" s="34"/>
      <c r="K49523" s="34"/>
      <c r="L49523" s="34"/>
    </row>
    <row r="49524" spans="6:12" x14ac:dyDescent="0.35">
      <c r="F49524" s="34"/>
      <c r="J49524" s="34"/>
      <c r="K49524" s="34"/>
      <c r="L49524" s="34"/>
    </row>
    <row r="49525" spans="6:12" x14ac:dyDescent="0.35">
      <c r="F49525" s="34"/>
      <c r="J49525" s="34"/>
      <c r="K49525" s="34"/>
      <c r="L49525" s="34"/>
    </row>
    <row r="49526" spans="6:12" x14ac:dyDescent="0.35">
      <c r="F49526" s="34"/>
      <c r="J49526" s="34"/>
      <c r="K49526" s="34"/>
      <c r="L49526" s="34"/>
    </row>
    <row r="49527" spans="6:12" x14ac:dyDescent="0.35">
      <c r="F49527" s="34"/>
      <c r="J49527" s="34"/>
      <c r="K49527" s="34"/>
      <c r="L49527" s="34"/>
    </row>
    <row r="49528" spans="6:12" x14ac:dyDescent="0.35">
      <c r="F49528" s="34"/>
      <c r="J49528" s="34"/>
      <c r="K49528" s="34"/>
      <c r="L49528" s="34"/>
    </row>
    <row r="49529" spans="6:12" x14ac:dyDescent="0.35">
      <c r="F49529" s="34"/>
      <c r="J49529" s="34"/>
      <c r="K49529" s="34"/>
      <c r="L49529" s="34"/>
    </row>
    <row r="49530" spans="6:12" x14ac:dyDescent="0.35">
      <c r="F49530" s="34"/>
      <c r="J49530" s="34"/>
      <c r="K49530" s="34"/>
      <c r="L49530" s="34"/>
    </row>
    <row r="49531" spans="6:12" x14ac:dyDescent="0.35">
      <c r="F49531" s="34"/>
      <c r="J49531" s="34"/>
      <c r="K49531" s="34"/>
      <c r="L49531" s="34"/>
    </row>
    <row r="49532" spans="6:12" x14ac:dyDescent="0.35">
      <c r="F49532" s="34"/>
      <c r="J49532" s="34"/>
      <c r="K49532" s="34"/>
      <c r="L49532" s="34"/>
    </row>
    <row r="49533" spans="6:12" x14ac:dyDescent="0.35">
      <c r="F49533" s="34"/>
      <c r="J49533" s="34"/>
      <c r="K49533" s="34"/>
      <c r="L49533" s="34"/>
    </row>
    <row r="49534" spans="6:12" x14ac:dyDescent="0.35">
      <c r="F49534" s="34"/>
      <c r="J49534" s="34"/>
      <c r="K49534" s="34"/>
      <c r="L49534" s="34"/>
    </row>
    <row r="49535" spans="6:12" x14ac:dyDescent="0.35">
      <c r="F49535" s="34"/>
      <c r="J49535" s="34"/>
      <c r="K49535" s="34"/>
      <c r="L49535" s="34"/>
    </row>
    <row r="49536" spans="6:12" x14ac:dyDescent="0.35">
      <c r="F49536" s="34"/>
      <c r="J49536" s="34"/>
      <c r="K49536" s="34"/>
      <c r="L49536" s="34"/>
    </row>
    <row r="49537" spans="6:12" x14ac:dyDescent="0.35">
      <c r="F49537" s="34"/>
      <c r="J49537" s="34"/>
      <c r="K49537" s="34"/>
      <c r="L49537" s="34"/>
    </row>
    <row r="49538" spans="6:12" x14ac:dyDescent="0.35">
      <c r="F49538" s="34"/>
      <c r="J49538" s="34"/>
      <c r="K49538" s="34"/>
      <c r="L49538" s="34"/>
    </row>
    <row r="49539" spans="6:12" x14ac:dyDescent="0.35">
      <c r="F49539" s="34"/>
      <c r="J49539" s="34"/>
      <c r="K49539" s="34"/>
      <c r="L49539" s="34"/>
    </row>
    <row r="49540" spans="6:12" x14ac:dyDescent="0.35">
      <c r="F49540" s="34"/>
      <c r="J49540" s="34"/>
      <c r="K49540" s="34"/>
      <c r="L49540" s="34"/>
    </row>
    <row r="49541" spans="6:12" x14ac:dyDescent="0.35">
      <c r="F49541" s="34"/>
      <c r="J49541" s="34"/>
      <c r="K49541" s="34"/>
      <c r="L49541" s="34"/>
    </row>
    <row r="49542" spans="6:12" x14ac:dyDescent="0.35">
      <c r="F49542" s="34"/>
      <c r="J49542" s="34"/>
      <c r="K49542" s="34"/>
      <c r="L49542" s="34"/>
    </row>
    <row r="49543" spans="6:12" x14ac:dyDescent="0.35">
      <c r="F49543" s="34"/>
      <c r="J49543" s="34"/>
      <c r="K49543" s="34"/>
      <c r="L49543" s="34"/>
    </row>
    <row r="49544" spans="6:12" x14ac:dyDescent="0.35">
      <c r="F49544" s="34"/>
      <c r="J49544" s="34"/>
      <c r="K49544" s="34"/>
      <c r="L49544" s="34"/>
    </row>
    <row r="49545" spans="6:12" x14ac:dyDescent="0.35">
      <c r="F49545" s="34"/>
      <c r="J49545" s="34"/>
      <c r="K49545" s="34"/>
      <c r="L49545" s="34"/>
    </row>
    <row r="49546" spans="6:12" x14ac:dyDescent="0.35">
      <c r="F49546" s="34"/>
      <c r="J49546" s="34"/>
      <c r="K49546" s="34"/>
      <c r="L49546" s="34"/>
    </row>
    <row r="49547" spans="6:12" x14ac:dyDescent="0.35">
      <c r="F49547" s="34"/>
      <c r="J49547" s="34"/>
      <c r="K49547" s="34"/>
      <c r="L49547" s="34"/>
    </row>
    <row r="49548" spans="6:12" x14ac:dyDescent="0.35">
      <c r="F49548" s="34"/>
      <c r="J49548" s="34"/>
      <c r="K49548" s="34"/>
      <c r="L49548" s="34"/>
    </row>
    <row r="49549" spans="6:12" x14ac:dyDescent="0.35">
      <c r="F49549" s="34"/>
      <c r="J49549" s="34"/>
      <c r="K49549" s="34"/>
      <c r="L49549" s="34"/>
    </row>
    <row r="49550" spans="6:12" x14ac:dyDescent="0.35">
      <c r="F49550" s="34"/>
      <c r="J49550" s="34"/>
      <c r="K49550" s="34"/>
      <c r="L49550" s="34"/>
    </row>
    <row r="49551" spans="6:12" x14ac:dyDescent="0.35">
      <c r="F49551" s="34"/>
      <c r="J49551" s="34"/>
      <c r="K49551" s="34"/>
      <c r="L49551" s="34"/>
    </row>
    <row r="49552" spans="6:12" x14ac:dyDescent="0.35">
      <c r="F49552" s="34"/>
      <c r="J49552" s="34"/>
      <c r="K49552" s="34"/>
      <c r="L49552" s="34"/>
    </row>
    <row r="49553" spans="6:12" x14ac:dyDescent="0.35">
      <c r="F49553" s="34"/>
      <c r="J49553" s="34"/>
      <c r="K49553" s="34"/>
      <c r="L49553" s="34"/>
    </row>
    <row r="49554" spans="6:12" x14ac:dyDescent="0.35">
      <c r="F49554" s="34"/>
      <c r="J49554" s="34"/>
      <c r="K49554" s="34"/>
      <c r="L49554" s="34"/>
    </row>
    <row r="49555" spans="6:12" x14ac:dyDescent="0.35">
      <c r="F49555" s="34"/>
      <c r="J49555" s="34"/>
      <c r="K49555" s="34"/>
      <c r="L49555" s="34"/>
    </row>
    <row r="49556" spans="6:12" x14ac:dyDescent="0.35">
      <c r="F49556" s="34"/>
      <c r="J49556" s="34"/>
      <c r="K49556" s="34"/>
      <c r="L49556" s="34"/>
    </row>
    <row r="49557" spans="6:12" x14ac:dyDescent="0.35">
      <c r="F49557" s="34"/>
      <c r="J49557" s="34"/>
      <c r="K49557" s="34"/>
      <c r="L49557" s="34"/>
    </row>
    <row r="49558" spans="6:12" x14ac:dyDescent="0.35">
      <c r="F49558" s="34"/>
      <c r="J49558" s="34"/>
      <c r="K49558" s="34"/>
      <c r="L49558" s="34"/>
    </row>
    <row r="49559" spans="6:12" x14ac:dyDescent="0.35">
      <c r="F49559" s="34"/>
      <c r="J49559" s="34"/>
      <c r="K49559" s="34"/>
      <c r="L49559" s="34"/>
    </row>
    <row r="49560" spans="6:12" x14ac:dyDescent="0.35">
      <c r="F49560" s="34"/>
      <c r="J49560" s="34"/>
      <c r="K49560" s="34"/>
      <c r="L49560" s="34"/>
    </row>
    <row r="49561" spans="6:12" x14ac:dyDescent="0.35">
      <c r="F49561" s="34"/>
      <c r="J49561" s="34"/>
      <c r="K49561" s="34"/>
      <c r="L49561" s="34"/>
    </row>
    <row r="49562" spans="6:12" x14ac:dyDescent="0.35">
      <c r="F49562" s="34"/>
      <c r="J49562" s="34"/>
      <c r="K49562" s="34"/>
      <c r="L49562" s="34"/>
    </row>
    <row r="49563" spans="6:12" x14ac:dyDescent="0.35">
      <c r="F49563" s="34"/>
      <c r="J49563" s="34"/>
      <c r="K49563" s="34"/>
      <c r="L49563" s="34"/>
    </row>
    <row r="49564" spans="6:12" x14ac:dyDescent="0.35">
      <c r="F49564" s="34"/>
      <c r="J49564" s="34"/>
      <c r="K49564" s="34"/>
      <c r="L49564" s="34"/>
    </row>
    <row r="49565" spans="6:12" x14ac:dyDescent="0.35">
      <c r="F49565" s="34"/>
      <c r="J49565" s="34"/>
      <c r="K49565" s="34"/>
      <c r="L49565" s="34"/>
    </row>
    <row r="49566" spans="6:12" x14ac:dyDescent="0.35">
      <c r="F49566" s="34"/>
      <c r="J49566" s="34"/>
      <c r="K49566" s="34"/>
      <c r="L49566" s="34"/>
    </row>
    <row r="49567" spans="6:12" x14ac:dyDescent="0.35">
      <c r="F49567" s="34"/>
      <c r="J49567" s="34"/>
      <c r="K49567" s="34"/>
      <c r="L49567" s="34"/>
    </row>
    <row r="49568" spans="6:12" x14ac:dyDescent="0.35">
      <c r="F49568" s="34"/>
      <c r="J49568" s="34"/>
      <c r="K49568" s="34"/>
      <c r="L49568" s="34"/>
    </row>
    <row r="49569" spans="6:12" x14ac:dyDescent="0.35">
      <c r="F49569" s="34"/>
      <c r="J49569" s="34"/>
      <c r="K49569" s="34"/>
      <c r="L49569" s="34"/>
    </row>
    <row r="49570" spans="6:12" x14ac:dyDescent="0.35">
      <c r="F49570" s="34"/>
      <c r="J49570" s="34"/>
      <c r="K49570" s="34"/>
      <c r="L49570" s="34"/>
    </row>
    <row r="49571" spans="6:12" x14ac:dyDescent="0.35">
      <c r="F49571" s="34"/>
      <c r="J49571" s="34"/>
      <c r="K49571" s="34"/>
      <c r="L49571" s="34"/>
    </row>
    <row r="49572" spans="6:12" x14ac:dyDescent="0.35">
      <c r="F49572" s="34"/>
      <c r="J49572" s="34"/>
      <c r="K49572" s="34"/>
      <c r="L49572" s="34"/>
    </row>
    <row r="49573" spans="6:12" x14ac:dyDescent="0.35">
      <c r="F49573" s="34"/>
      <c r="J49573" s="34"/>
      <c r="K49573" s="34"/>
      <c r="L49573" s="34"/>
    </row>
    <row r="49574" spans="6:12" x14ac:dyDescent="0.35">
      <c r="F49574" s="34"/>
      <c r="J49574" s="34"/>
      <c r="K49574" s="34"/>
      <c r="L49574" s="34"/>
    </row>
    <row r="49575" spans="6:12" x14ac:dyDescent="0.35">
      <c r="F49575" s="34"/>
      <c r="J49575" s="34"/>
      <c r="K49575" s="34"/>
      <c r="L49575" s="34"/>
    </row>
    <row r="49576" spans="6:12" x14ac:dyDescent="0.35">
      <c r="F49576" s="34"/>
      <c r="J49576" s="34"/>
      <c r="K49576" s="34"/>
      <c r="L49576" s="34"/>
    </row>
    <row r="49577" spans="6:12" x14ac:dyDescent="0.35">
      <c r="F49577" s="34"/>
      <c r="J49577" s="34"/>
      <c r="K49577" s="34"/>
      <c r="L49577" s="34"/>
    </row>
    <row r="49578" spans="6:12" x14ac:dyDescent="0.35">
      <c r="F49578" s="34"/>
      <c r="J49578" s="34"/>
      <c r="K49578" s="34"/>
      <c r="L49578" s="34"/>
    </row>
    <row r="49579" spans="6:12" x14ac:dyDescent="0.35">
      <c r="F49579" s="34"/>
      <c r="J49579" s="34"/>
      <c r="K49579" s="34"/>
      <c r="L49579" s="34"/>
    </row>
    <row r="49580" spans="6:12" x14ac:dyDescent="0.35">
      <c r="F49580" s="34"/>
      <c r="J49580" s="34"/>
      <c r="K49580" s="34"/>
      <c r="L49580" s="34"/>
    </row>
    <row r="49581" spans="6:12" x14ac:dyDescent="0.35">
      <c r="F49581" s="34"/>
      <c r="J49581" s="34"/>
      <c r="K49581" s="34"/>
      <c r="L49581" s="34"/>
    </row>
    <row r="49582" spans="6:12" x14ac:dyDescent="0.35">
      <c r="F49582" s="34"/>
      <c r="J49582" s="34"/>
      <c r="K49582" s="34"/>
      <c r="L49582" s="34"/>
    </row>
    <row r="49583" spans="6:12" x14ac:dyDescent="0.35">
      <c r="F49583" s="34"/>
      <c r="J49583" s="34"/>
      <c r="K49583" s="34"/>
      <c r="L49583" s="34"/>
    </row>
    <row r="49584" spans="6:12" x14ac:dyDescent="0.35">
      <c r="F49584" s="34"/>
      <c r="J49584" s="34"/>
      <c r="K49584" s="34"/>
      <c r="L49584" s="34"/>
    </row>
    <row r="49585" spans="6:12" x14ac:dyDescent="0.35">
      <c r="F49585" s="34"/>
      <c r="J49585" s="34"/>
      <c r="K49585" s="34"/>
      <c r="L49585" s="34"/>
    </row>
    <row r="49586" spans="6:12" x14ac:dyDescent="0.35">
      <c r="F49586" s="34"/>
      <c r="J49586" s="34"/>
      <c r="K49586" s="34"/>
      <c r="L49586" s="34"/>
    </row>
    <row r="49587" spans="6:12" x14ac:dyDescent="0.35">
      <c r="F49587" s="34"/>
      <c r="J49587" s="34"/>
      <c r="K49587" s="34"/>
      <c r="L49587" s="34"/>
    </row>
    <row r="49588" spans="6:12" x14ac:dyDescent="0.35">
      <c r="F49588" s="34"/>
      <c r="J49588" s="34"/>
      <c r="K49588" s="34"/>
      <c r="L49588" s="34"/>
    </row>
    <row r="49589" spans="6:12" x14ac:dyDescent="0.35">
      <c r="F49589" s="34"/>
      <c r="J49589" s="34"/>
      <c r="K49589" s="34"/>
      <c r="L49589" s="34"/>
    </row>
    <row r="49590" spans="6:12" x14ac:dyDescent="0.35">
      <c r="F49590" s="34"/>
      <c r="J49590" s="34"/>
      <c r="K49590" s="34"/>
      <c r="L49590" s="34"/>
    </row>
    <row r="49591" spans="6:12" x14ac:dyDescent="0.35">
      <c r="F49591" s="34"/>
      <c r="J49591" s="34"/>
      <c r="K49591" s="34"/>
      <c r="L49591" s="34"/>
    </row>
    <row r="49592" spans="6:12" x14ac:dyDescent="0.35">
      <c r="F49592" s="34"/>
      <c r="J49592" s="34"/>
      <c r="K49592" s="34"/>
      <c r="L49592" s="34"/>
    </row>
    <row r="49593" spans="6:12" x14ac:dyDescent="0.35">
      <c r="F49593" s="34"/>
      <c r="J49593" s="34"/>
      <c r="K49593" s="34"/>
      <c r="L49593" s="34"/>
    </row>
    <row r="49594" spans="6:12" x14ac:dyDescent="0.35">
      <c r="F49594" s="34"/>
      <c r="J49594" s="34"/>
      <c r="K49594" s="34"/>
      <c r="L49594" s="34"/>
    </row>
    <row r="49595" spans="6:12" x14ac:dyDescent="0.35">
      <c r="F49595" s="34"/>
      <c r="J49595" s="34"/>
      <c r="K49595" s="34"/>
      <c r="L49595" s="34"/>
    </row>
    <row r="49596" spans="6:12" x14ac:dyDescent="0.35">
      <c r="F49596" s="34"/>
      <c r="J49596" s="34"/>
      <c r="K49596" s="34"/>
      <c r="L49596" s="34"/>
    </row>
    <row r="49597" spans="6:12" x14ac:dyDescent="0.35">
      <c r="F49597" s="34"/>
      <c r="J49597" s="34"/>
      <c r="K49597" s="34"/>
      <c r="L49597" s="34"/>
    </row>
    <row r="49598" spans="6:12" x14ac:dyDescent="0.35">
      <c r="F49598" s="34"/>
      <c r="J49598" s="34"/>
      <c r="K49598" s="34"/>
      <c r="L49598" s="34"/>
    </row>
    <row r="49599" spans="6:12" x14ac:dyDescent="0.35">
      <c r="F49599" s="34"/>
      <c r="J49599" s="34"/>
      <c r="K49599" s="34"/>
      <c r="L49599" s="34"/>
    </row>
    <row r="49600" spans="6:12" x14ac:dyDescent="0.35">
      <c r="F49600" s="34"/>
      <c r="J49600" s="34"/>
      <c r="K49600" s="34"/>
      <c r="L49600" s="34"/>
    </row>
    <row r="49601" spans="6:12" x14ac:dyDescent="0.35">
      <c r="F49601" s="34"/>
      <c r="J49601" s="34"/>
      <c r="K49601" s="34"/>
      <c r="L49601" s="34"/>
    </row>
    <row r="49602" spans="6:12" x14ac:dyDescent="0.35">
      <c r="F49602" s="34"/>
      <c r="J49602" s="34"/>
      <c r="K49602" s="34"/>
      <c r="L49602" s="34"/>
    </row>
    <row r="49603" spans="6:12" x14ac:dyDescent="0.35">
      <c r="F49603" s="34"/>
      <c r="J49603" s="34"/>
      <c r="K49603" s="34"/>
      <c r="L49603" s="34"/>
    </row>
    <row r="49604" spans="6:12" x14ac:dyDescent="0.35">
      <c r="F49604" s="34"/>
      <c r="J49604" s="34"/>
      <c r="K49604" s="34"/>
      <c r="L49604" s="34"/>
    </row>
    <row r="49605" spans="6:12" x14ac:dyDescent="0.35">
      <c r="F49605" s="34"/>
      <c r="J49605" s="34"/>
      <c r="K49605" s="34"/>
      <c r="L49605" s="34"/>
    </row>
    <row r="49606" spans="6:12" x14ac:dyDescent="0.35">
      <c r="F49606" s="34"/>
      <c r="J49606" s="34"/>
      <c r="K49606" s="34"/>
      <c r="L49606" s="34"/>
    </row>
    <row r="49607" spans="6:12" x14ac:dyDescent="0.35">
      <c r="F49607" s="34"/>
      <c r="J49607" s="34"/>
      <c r="K49607" s="34"/>
      <c r="L49607" s="34"/>
    </row>
    <row r="49608" spans="6:12" x14ac:dyDescent="0.35">
      <c r="F49608" s="34"/>
      <c r="J49608" s="34"/>
      <c r="K49608" s="34"/>
      <c r="L49608" s="34"/>
    </row>
    <row r="49609" spans="6:12" x14ac:dyDescent="0.35">
      <c r="F49609" s="34"/>
      <c r="J49609" s="34"/>
      <c r="K49609" s="34"/>
      <c r="L49609" s="34"/>
    </row>
    <row r="49610" spans="6:12" x14ac:dyDescent="0.35">
      <c r="F49610" s="34"/>
      <c r="J49610" s="34"/>
      <c r="K49610" s="34"/>
      <c r="L49610" s="34"/>
    </row>
    <row r="49611" spans="6:12" x14ac:dyDescent="0.35">
      <c r="F49611" s="34"/>
      <c r="J49611" s="34"/>
      <c r="K49611" s="34"/>
      <c r="L49611" s="34"/>
    </row>
    <row r="49612" spans="6:12" x14ac:dyDescent="0.35">
      <c r="F49612" s="34"/>
      <c r="J49612" s="34"/>
      <c r="K49612" s="34"/>
      <c r="L49612" s="34"/>
    </row>
    <row r="49613" spans="6:12" x14ac:dyDescent="0.35">
      <c r="F49613" s="34"/>
      <c r="J49613" s="34"/>
      <c r="K49613" s="34"/>
      <c r="L49613" s="34"/>
    </row>
    <row r="49614" spans="6:12" x14ac:dyDescent="0.35">
      <c r="F49614" s="34"/>
      <c r="J49614" s="34"/>
      <c r="K49614" s="34"/>
      <c r="L49614" s="34"/>
    </row>
    <row r="49615" spans="6:12" x14ac:dyDescent="0.35">
      <c r="F49615" s="34"/>
      <c r="J49615" s="34"/>
      <c r="K49615" s="34"/>
      <c r="L49615" s="34"/>
    </row>
    <row r="49616" spans="6:12" x14ac:dyDescent="0.35">
      <c r="F49616" s="34"/>
      <c r="J49616" s="34"/>
      <c r="K49616" s="34"/>
      <c r="L49616" s="34"/>
    </row>
    <row r="49617" spans="6:12" x14ac:dyDescent="0.35">
      <c r="F49617" s="34"/>
      <c r="J49617" s="34"/>
      <c r="K49617" s="34"/>
      <c r="L49617" s="34"/>
    </row>
    <row r="49618" spans="6:12" x14ac:dyDescent="0.35">
      <c r="F49618" s="34"/>
      <c r="J49618" s="34"/>
      <c r="K49618" s="34"/>
      <c r="L49618" s="34"/>
    </row>
    <row r="49619" spans="6:12" x14ac:dyDescent="0.35">
      <c r="F49619" s="34"/>
      <c r="J49619" s="34"/>
      <c r="K49619" s="34"/>
      <c r="L49619" s="34"/>
    </row>
    <row r="49620" spans="6:12" x14ac:dyDescent="0.35">
      <c r="F49620" s="34"/>
      <c r="J49620" s="34"/>
      <c r="K49620" s="34"/>
      <c r="L49620" s="34"/>
    </row>
    <row r="49621" spans="6:12" x14ac:dyDescent="0.35">
      <c r="F49621" s="34"/>
      <c r="J49621" s="34"/>
      <c r="K49621" s="34"/>
      <c r="L49621" s="34"/>
    </row>
    <row r="49622" spans="6:12" x14ac:dyDescent="0.35">
      <c r="F49622" s="34"/>
      <c r="J49622" s="34"/>
      <c r="K49622" s="34"/>
      <c r="L49622" s="34"/>
    </row>
    <row r="49623" spans="6:12" x14ac:dyDescent="0.35">
      <c r="F49623" s="34"/>
      <c r="J49623" s="34"/>
      <c r="K49623" s="34"/>
      <c r="L49623" s="34"/>
    </row>
    <row r="49624" spans="6:12" x14ac:dyDescent="0.35">
      <c r="F49624" s="34"/>
      <c r="J49624" s="34"/>
      <c r="K49624" s="34"/>
      <c r="L49624" s="34"/>
    </row>
    <row r="49625" spans="6:12" x14ac:dyDescent="0.35">
      <c r="F49625" s="34"/>
      <c r="J49625" s="34"/>
      <c r="K49625" s="34"/>
      <c r="L49625" s="34"/>
    </row>
    <row r="49626" spans="6:12" x14ac:dyDescent="0.35">
      <c r="F49626" s="34"/>
      <c r="J49626" s="34"/>
      <c r="K49626" s="34"/>
      <c r="L49626" s="34"/>
    </row>
    <row r="49627" spans="6:12" x14ac:dyDescent="0.35">
      <c r="F49627" s="34"/>
      <c r="J49627" s="34"/>
      <c r="K49627" s="34"/>
      <c r="L49627" s="34"/>
    </row>
    <row r="49628" spans="6:12" x14ac:dyDescent="0.35">
      <c r="F49628" s="34"/>
      <c r="J49628" s="34"/>
      <c r="K49628" s="34"/>
      <c r="L49628" s="34"/>
    </row>
    <row r="49629" spans="6:12" x14ac:dyDescent="0.35">
      <c r="F49629" s="34"/>
      <c r="J49629" s="34"/>
      <c r="K49629" s="34"/>
      <c r="L49629" s="34"/>
    </row>
    <row r="49630" spans="6:12" x14ac:dyDescent="0.35">
      <c r="F49630" s="34"/>
      <c r="J49630" s="34"/>
      <c r="K49630" s="34"/>
      <c r="L49630" s="34"/>
    </row>
    <row r="49631" spans="6:12" x14ac:dyDescent="0.35">
      <c r="F49631" s="34"/>
      <c r="J49631" s="34"/>
      <c r="K49631" s="34"/>
      <c r="L49631" s="34"/>
    </row>
    <row r="49632" spans="6:12" x14ac:dyDescent="0.35">
      <c r="F49632" s="34"/>
      <c r="J49632" s="34"/>
      <c r="K49632" s="34"/>
      <c r="L49632" s="34"/>
    </row>
    <row r="49633" spans="6:12" x14ac:dyDescent="0.35">
      <c r="F49633" s="34"/>
      <c r="J49633" s="34"/>
      <c r="K49633" s="34"/>
      <c r="L49633" s="34"/>
    </row>
    <row r="49634" spans="6:12" x14ac:dyDescent="0.35">
      <c r="F49634" s="34"/>
      <c r="J49634" s="34"/>
      <c r="K49634" s="34"/>
      <c r="L49634" s="34"/>
    </row>
    <row r="49635" spans="6:12" x14ac:dyDescent="0.35">
      <c r="F49635" s="34"/>
      <c r="J49635" s="34"/>
      <c r="K49635" s="34"/>
      <c r="L49635" s="34"/>
    </row>
    <row r="49636" spans="6:12" x14ac:dyDescent="0.35">
      <c r="F49636" s="34"/>
      <c r="J49636" s="34"/>
      <c r="K49636" s="34"/>
      <c r="L49636" s="34"/>
    </row>
    <row r="49637" spans="6:12" x14ac:dyDescent="0.35">
      <c r="F49637" s="34"/>
      <c r="J49637" s="34"/>
      <c r="K49637" s="34"/>
      <c r="L49637" s="34"/>
    </row>
    <row r="49638" spans="6:12" x14ac:dyDescent="0.35">
      <c r="F49638" s="34"/>
      <c r="J49638" s="34"/>
      <c r="K49638" s="34"/>
      <c r="L49638" s="34"/>
    </row>
    <row r="49639" spans="6:12" x14ac:dyDescent="0.35">
      <c r="F49639" s="34"/>
      <c r="J49639" s="34"/>
      <c r="K49639" s="34"/>
      <c r="L49639" s="34"/>
    </row>
    <row r="49640" spans="6:12" x14ac:dyDescent="0.35">
      <c r="F49640" s="34"/>
      <c r="J49640" s="34"/>
      <c r="K49640" s="34"/>
      <c r="L49640" s="34"/>
    </row>
    <row r="49641" spans="6:12" x14ac:dyDescent="0.35">
      <c r="F49641" s="34"/>
      <c r="J49641" s="34"/>
      <c r="K49641" s="34"/>
      <c r="L49641" s="34"/>
    </row>
    <row r="49642" spans="6:12" x14ac:dyDescent="0.35">
      <c r="F49642" s="34"/>
      <c r="J49642" s="34"/>
      <c r="K49642" s="34"/>
      <c r="L49642" s="34"/>
    </row>
    <row r="49643" spans="6:12" x14ac:dyDescent="0.35">
      <c r="F49643" s="34"/>
      <c r="J49643" s="34"/>
      <c r="K49643" s="34"/>
      <c r="L49643" s="34"/>
    </row>
    <row r="49644" spans="6:12" x14ac:dyDescent="0.35">
      <c r="F49644" s="34"/>
      <c r="J49644" s="34"/>
      <c r="K49644" s="34"/>
      <c r="L49644" s="34"/>
    </row>
    <row r="49645" spans="6:12" x14ac:dyDescent="0.35">
      <c r="F49645" s="34"/>
      <c r="J49645" s="34"/>
      <c r="K49645" s="34"/>
      <c r="L49645" s="34"/>
    </row>
    <row r="49646" spans="6:12" x14ac:dyDescent="0.35">
      <c r="F49646" s="34"/>
      <c r="J49646" s="34"/>
      <c r="K49646" s="34"/>
      <c r="L49646" s="34"/>
    </row>
    <row r="49647" spans="6:12" x14ac:dyDescent="0.35">
      <c r="F49647" s="34"/>
      <c r="J49647" s="34"/>
      <c r="K49647" s="34"/>
      <c r="L49647" s="34"/>
    </row>
    <row r="49648" spans="6:12" x14ac:dyDescent="0.35">
      <c r="F49648" s="34"/>
      <c r="J49648" s="34"/>
      <c r="K49648" s="34"/>
      <c r="L49648" s="34"/>
    </row>
    <row r="49649" spans="6:12" x14ac:dyDescent="0.35">
      <c r="F49649" s="34"/>
      <c r="J49649" s="34"/>
      <c r="K49649" s="34"/>
      <c r="L49649" s="34"/>
    </row>
    <row r="49650" spans="6:12" x14ac:dyDescent="0.35">
      <c r="F49650" s="34"/>
      <c r="J49650" s="34"/>
      <c r="K49650" s="34"/>
      <c r="L49650" s="34"/>
    </row>
    <row r="49651" spans="6:12" x14ac:dyDescent="0.35">
      <c r="F49651" s="34"/>
      <c r="J49651" s="34"/>
      <c r="K49651" s="34"/>
      <c r="L49651" s="34"/>
    </row>
    <row r="49652" spans="6:12" x14ac:dyDescent="0.35">
      <c r="F49652" s="34"/>
      <c r="J49652" s="34"/>
      <c r="K49652" s="34"/>
      <c r="L49652" s="34"/>
    </row>
    <row r="49653" spans="6:12" x14ac:dyDescent="0.35">
      <c r="F49653" s="34"/>
      <c r="J49653" s="34"/>
      <c r="K49653" s="34"/>
      <c r="L49653" s="34"/>
    </row>
    <row r="49654" spans="6:12" x14ac:dyDescent="0.35">
      <c r="F49654" s="34"/>
      <c r="J49654" s="34"/>
      <c r="K49654" s="34"/>
      <c r="L49654" s="34"/>
    </row>
    <row r="49655" spans="6:12" x14ac:dyDescent="0.35">
      <c r="F49655" s="34"/>
      <c r="J49655" s="34"/>
      <c r="K49655" s="34"/>
      <c r="L49655" s="34"/>
    </row>
    <row r="49656" spans="6:12" x14ac:dyDescent="0.35">
      <c r="F49656" s="34"/>
      <c r="J49656" s="34"/>
      <c r="K49656" s="34"/>
      <c r="L49656" s="34"/>
    </row>
    <row r="49657" spans="6:12" x14ac:dyDescent="0.35">
      <c r="F49657" s="34"/>
      <c r="J49657" s="34"/>
      <c r="K49657" s="34"/>
      <c r="L49657" s="34"/>
    </row>
    <row r="49658" spans="6:12" x14ac:dyDescent="0.35">
      <c r="F49658" s="34"/>
      <c r="J49658" s="34"/>
      <c r="K49658" s="34"/>
      <c r="L49658" s="34"/>
    </row>
    <row r="49659" spans="6:12" x14ac:dyDescent="0.35">
      <c r="F49659" s="34"/>
      <c r="J49659" s="34"/>
      <c r="K49659" s="34"/>
      <c r="L49659" s="34"/>
    </row>
    <row r="49660" spans="6:12" x14ac:dyDescent="0.35">
      <c r="F49660" s="34"/>
      <c r="J49660" s="34"/>
      <c r="K49660" s="34"/>
      <c r="L49660" s="34"/>
    </row>
    <row r="49661" spans="6:12" x14ac:dyDescent="0.35">
      <c r="F49661" s="34"/>
      <c r="J49661" s="34"/>
      <c r="K49661" s="34"/>
      <c r="L49661" s="34"/>
    </row>
    <row r="49662" spans="6:12" x14ac:dyDescent="0.35">
      <c r="F49662" s="34"/>
      <c r="J49662" s="34"/>
      <c r="K49662" s="34"/>
      <c r="L49662" s="34"/>
    </row>
    <row r="49663" spans="6:12" x14ac:dyDescent="0.35">
      <c r="F49663" s="34"/>
      <c r="J49663" s="34"/>
      <c r="K49663" s="34"/>
      <c r="L49663" s="34"/>
    </row>
    <row r="49664" spans="6:12" x14ac:dyDescent="0.35">
      <c r="F49664" s="34"/>
      <c r="J49664" s="34"/>
      <c r="K49664" s="34"/>
      <c r="L49664" s="34"/>
    </row>
    <row r="49665" spans="6:12" x14ac:dyDescent="0.35">
      <c r="F49665" s="34"/>
      <c r="J49665" s="34"/>
      <c r="K49665" s="34"/>
      <c r="L49665" s="34"/>
    </row>
    <row r="49666" spans="6:12" x14ac:dyDescent="0.35">
      <c r="F49666" s="34"/>
      <c r="J49666" s="34"/>
      <c r="K49666" s="34"/>
      <c r="L49666" s="34"/>
    </row>
    <row r="49667" spans="6:12" x14ac:dyDescent="0.35">
      <c r="F49667" s="34"/>
      <c r="J49667" s="34"/>
      <c r="K49667" s="34"/>
      <c r="L49667" s="34"/>
    </row>
    <row r="49668" spans="6:12" x14ac:dyDescent="0.35">
      <c r="F49668" s="34"/>
      <c r="J49668" s="34"/>
      <c r="K49668" s="34"/>
      <c r="L49668" s="34"/>
    </row>
    <row r="49669" spans="6:12" x14ac:dyDescent="0.35">
      <c r="F49669" s="34"/>
      <c r="J49669" s="34"/>
      <c r="K49669" s="34"/>
      <c r="L49669" s="34"/>
    </row>
    <row r="49670" spans="6:12" x14ac:dyDescent="0.35">
      <c r="F49670" s="34"/>
      <c r="J49670" s="34"/>
      <c r="K49670" s="34"/>
      <c r="L49670" s="34"/>
    </row>
    <row r="49671" spans="6:12" x14ac:dyDescent="0.35">
      <c r="F49671" s="34"/>
      <c r="J49671" s="34"/>
      <c r="K49671" s="34"/>
      <c r="L49671" s="34"/>
    </row>
    <row r="49672" spans="6:12" x14ac:dyDescent="0.35">
      <c r="F49672" s="34"/>
      <c r="J49672" s="34"/>
      <c r="K49672" s="34"/>
      <c r="L49672" s="34"/>
    </row>
    <row r="49673" spans="6:12" x14ac:dyDescent="0.35">
      <c r="F49673" s="34"/>
      <c r="J49673" s="34"/>
      <c r="K49673" s="34"/>
      <c r="L49673" s="34"/>
    </row>
    <row r="49674" spans="6:12" x14ac:dyDescent="0.35">
      <c r="F49674" s="34"/>
      <c r="J49674" s="34"/>
      <c r="K49674" s="34"/>
      <c r="L49674" s="34"/>
    </row>
    <row r="49675" spans="6:12" x14ac:dyDescent="0.35">
      <c r="F49675" s="34"/>
      <c r="J49675" s="34"/>
      <c r="K49675" s="34"/>
      <c r="L49675" s="34"/>
    </row>
    <row r="49676" spans="6:12" x14ac:dyDescent="0.35">
      <c r="F49676" s="34"/>
      <c r="J49676" s="34"/>
      <c r="K49676" s="34"/>
      <c r="L49676" s="34"/>
    </row>
    <row r="49677" spans="6:12" x14ac:dyDescent="0.35">
      <c r="F49677" s="34"/>
      <c r="J49677" s="34"/>
      <c r="K49677" s="34"/>
      <c r="L49677" s="34"/>
    </row>
    <row r="49678" spans="6:12" x14ac:dyDescent="0.35">
      <c r="F49678" s="34"/>
      <c r="J49678" s="34"/>
      <c r="K49678" s="34"/>
      <c r="L49678" s="34"/>
    </row>
    <row r="49679" spans="6:12" x14ac:dyDescent="0.35">
      <c r="F49679" s="34"/>
      <c r="J49679" s="34"/>
      <c r="K49679" s="34"/>
      <c r="L49679" s="34"/>
    </row>
    <row r="49680" spans="6:12" x14ac:dyDescent="0.35">
      <c r="F49680" s="34"/>
      <c r="J49680" s="34"/>
      <c r="K49680" s="34"/>
      <c r="L49680" s="34"/>
    </row>
    <row r="49681" spans="6:12" x14ac:dyDescent="0.35">
      <c r="F49681" s="34"/>
      <c r="J49681" s="34"/>
      <c r="K49681" s="34"/>
      <c r="L49681" s="34"/>
    </row>
    <row r="49682" spans="6:12" x14ac:dyDescent="0.35">
      <c r="F49682" s="34"/>
      <c r="J49682" s="34"/>
      <c r="K49682" s="34"/>
      <c r="L49682" s="34"/>
    </row>
    <row r="49683" spans="6:12" x14ac:dyDescent="0.35">
      <c r="F49683" s="34"/>
      <c r="J49683" s="34"/>
      <c r="K49683" s="34"/>
      <c r="L49683" s="34"/>
    </row>
    <row r="49684" spans="6:12" x14ac:dyDescent="0.35">
      <c r="F49684" s="34"/>
      <c r="J49684" s="34"/>
      <c r="K49684" s="34"/>
      <c r="L49684" s="34"/>
    </row>
    <row r="49685" spans="6:12" x14ac:dyDescent="0.35">
      <c r="F49685" s="34"/>
      <c r="J49685" s="34"/>
      <c r="K49685" s="34"/>
      <c r="L49685" s="34"/>
    </row>
    <row r="49686" spans="6:12" x14ac:dyDescent="0.35">
      <c r="F49686" s="34"/>
      <c r="J49686" s="34"/>
      <c r="K49686" s="34"/>
      <c r="L49686" s="34"/>
    </row>
    <row r="49687" spans="6:12" x14ac:dyDescent="0.35">
      <c r="F49687" s="34"/>
      <c r="J49687" s="34"/>
      <c r="K49687" s="34"/>
      <c r="L49687" s="34"/>
    </row>
    <row r="49688" spans="6:12" x14ac:dyDescent="0.35">
      <c r="F49688" s="34"/>
      <c r="J49688" s="34"/>
      <c r="K49688" s="34"/>
      <c r="L49688" s="34"/>
    </row>
    <row r="49689" spans="6:12" x14ac:dyDescent="0.35">
      <c r="F49689" s="34"/>
      <c r="J49689" s="34"/>
      <c r="K49689" s="34"/>
      <c r="L49689" s="34"/>
    </row>
    <row r="49690" spans="6:12" x14ac:dyDescent="0.35">
      <c r="F49690" s="34"/>
      <c r="J49690" s="34"/>
      <c r="K49690" s="34"/>
      <c r="L49690" s="34"/>
    </row>
    <row r="49691" spans="6:12" x14ac:dyDescent="0.35">
      <c r="F49691" s="34"/>
      <c r="J49691" s="34"/>
      <c r="K49691" s="34"/>
      <c r="L49691" s="34"/>
    </row>
    <row r="49692" spans="6:12" x14ac:dyDescent="0.35">
      <c r="F49692" s="34"/>
      <c r="J49692" s="34"/>
      <c r="K49692" s="34"/>
      <c r="L49692" s="34"/>
    </row>
    <row r="49693" spans="6:12" x14ac:dyDescent="0.35">
      <c r="F49693" s="34"/>
      <c r="J49693" s="34"/>
      <c r="K49693" s="34"/>
      <c r="L49693" s="34"/>
    </row>
    <row r="49694" spans="6:12" x14ac:dyDescent="0.35">
      <c r="F49694" s="34"/>
      <c r="J49694" s="34"/>
      <c r="K49694" s="34"/>
      <c r="L49694" s="34"/>
    </row>
    <row r="49695" spans="6:12" x14ac:dyDescent="0.35">
      <c r="F49695" s="34"/>
      <c r="J49695" s="34"/>
      <c r="K49695" s="34"/>
      <c r="L49695" s="34"/>
    </row>
    <row r="49696" spans="6:12" x14ac:dyDescent="0.35">
      <c r="F49696" s="34"/>
      <c r="J49696" s="34"/>
      <c r="K49696" s="34"/>
      <c r="L49696" s="34"/>
    </row>
    <row r="49697" spans="6:12" x14ac:dyDescent="0.35">
      <c r="F49697" s="34"/>
      <c r="J49697" s="34"/>
      <c r="K49697" s="34"/>
      <c r="L49697" s="34"/>
    </row>
    <row r="49698" spans="6:12" x14ac:dyDescent="0.35">
      <c r="F49698" s="34"/>
      <c r="J49698" s="34"/>
      <c r="K49698" s="34"/>
      <c r="L49698" s="34"/>
    </row>
    <row r="49699" spans="6:12" x14ac:dyDescent="0.35">
      <c r="F49699" s="34"/>
      <c r="J49699" s="34"/>
      <c r="K49699" s="34"/>
      <c r="L49699" s="34"/>
    </row>
    <row r="49700" spans="6:12" x14ac:dyDescent="0.35">
      <c r="F49700" s="34"/>
      <c r="J49700" s="34"/>
      <c r="K49700" s="34"/>
      <c r="L49700" s="34"/>
    </row>
    <row r="49701" spans="6:12" x14ac:dyDescent="0.35">
      <c r="F49701" s="34"/>
      <c r="J49701" s="34"/>
      <c r="K49701" s="34"/>
      <c r="L49701" s="34"/>
    </row>
    <row r="49702" spans="6:12" x14ac:dyDescent="0.35">
      <c r="F49702" s="34"/>
      <c r="J49702" s="34"/>
      <c r="K49702" s="34"/>
      <c r="L49702" s="34"/>
    </row>
    <row r="49703" spans="6:12" x14ac:dyDescent="0.35">
      <c r="F49703" s="34"/>
      <c r="J49703" s="34"/>
      <c r="K49703" s="34"/>
      <c r="L49703" s="34"/>
    </row>
    <row r="49704" spans="6:12" x14ac:dyDescent="0.35">
      <c r="F49704" s="34"/>
      <c r="J49704" s="34"/>
      <c r="K49704" s="34"/>
      <c r="L49704" s="34"/>
    </row>
    <row r="49705" spans="6:12" x14ac:dyDescent="0.35">
      <c r="F49705" s="34"/>
      <c r="J49705" s="34"/>
      <c r="K49705" s="34"/>
      <c r="L49705" s="34"/>
    </row>
    <row r="49706" spans="6:12" x14ac:dyDescent="0.35">
      <c r="F49706" s="34"/>
      <c r="J49706" s="34"/>
      <c r="K49706" s="34"/>
      <c r="L49706" s="34"/>
    </row>
    <row r="49707" spans="6:12" x14ac:dyDescent="0.35">
      <c r="F49707" s="34"/>
      <c r="J49707" s="34"/>
      <c r="K49707" s="34"/>
      <c r="L49707" s="34"/>
    </row>
    <row r="49708" spans="6:12" x14ac:dyDescent="0.35">
      <c r="F49708" s="34"/>
      <c r="J49708" s="34"/>
      <c r="K49708" s="34"/>
      <c r="L49708" s="34"/>
    </row>
    <row r="49709" spans="6:12" x14ac:dyDescent="0.35">
      <c r="F49709" s="34"/>
      <c r="J49709" s="34"/>
      <c r="K49709" s="34"/>
      <c r="L49709" s="34"/>
    </row>
    <row r="49710" spans="6:12" x14ac:dyDescent="0.35">
      <c r="F49710" s="34"/>
      <c r="J49710" s="34"/>
      <c r="K49710" s="34"/>
      <c r="L49710" s="34"/>
    </row>
    <row r="49711" spans="6:12" x14ac:dyDescent="0.35">
      <c r="F49711" s="34"/>
      <c r="J49711" s="34"/>
      <c r="K49711" s="34"/>
      <c r="L49711" s="34"/>
    </row>
    <row r="49712" spans="6:12" x14ac:dyDescent="0.35">
      <c r="F49712" s="34"/>
      <c r="J49712" s="34"/>
      <c r="K49712" s="34"/>
      <c r="L49712" s="34"/>
    </row>
    <row r="49713" spans="6:12" x14ac:dyDescent="0.35">
      <c r="F49713" s="34"/>
      <c r="J49713" s="34"/>
      <c r="K49713" s="34"/>
      <c r="L49713" s="34"/>
    </row>
    <row r="49714" spans="6:12" x14ac:dyDescent="0.35">
      <c r="F49714" s="34"/>
      <c r="J49714" s="34"/>
      <c r="K49714" s="34"/>
      <c r="L49714" s="34"/>
    </row>
    <row r="49715" spans="6:12" x14ac:dyDescent="0.35">
      <c r="F49715" s="34"/>
      <c r="J49715" s="34"/>
      <c r="K49715" s="34"/>
      <c r="L49715" s="34"/>
    </row>
    <row r="49716" spans="6:12" x14ac:dyDescent="0.35">
      <c r="F49716" s="34"/>
      <c r="J49716" s="34"/>
      <c r="K49716" s="34"/>
      <c r="L49716" s="34"/>
    </row>
    <row r="49717" spans="6:12" x14ac:dyDescent="0.35">
      <c r="F49717" s="34"/>
      <c r="J49717" s="34"/>
      <c r="K49717" s="34"/>
      <c r="L49717" s="34"/>
    </row>
    <row r="49718" spans="6:12" x14ac:dyDescent="0.35">
      <c r="F49718" s="34"/>
      <c r="J49718" s="34"/>
      <c r="K49718" s="34"/>
      <c r="L49718" s="34"/>
    </row>
    <row r="49719" spans="6:12" x14ac:dyDescent="0.35">
      <c r="F49719" s="34"/>
      <c r="J49719" s="34"/>
      <c r="K49719" s="34"/>
      <c r="L49719" s="34"/>
    </row>
    <row r="49720" spans="6:12" x14ac:dyDescent="0.35">
      <c r="F49720" s="34"/>
      <c r="J49720" s="34"/>
      <c r="K49720" s="34"/>
      <c r="L49720" s="34"/>
    </row>
    <row r="49721" spans="6:12" x14ac:dyDescent="0.35">
      <c r="F49721" s="34"/>
      <c r="J49721" s="34"/>
      <c r="K49721" s="34"/>
      <c r="L49721" s="34"/>
    </row>
    <row r="49722" spans="6:12" x14ac:dyDescent="0.35">
      <c r="F49722" s="34"/>
      <c r="J49722" s="34"/>
      <c r="K49722" s="34"/>
      <c r="L49722" s="34"/>
    </row>
    <row r="49723" spans="6:12" x14ac:dyDescent="0.35">
      <c r="F49723" s="34"/>
      <c r="J49723" s="34"/>
      <c r="K49723" s="34"/>
      <c r="L49723" s="34"/>
    </row>
    <row r="49724" spans="6:12" x14ac:dyDescent="0.35">
      <c r="F49724" s="34"/>
      <c r="J49724" s="34"/>
      <c r="K49724" s="34"/>
      <c r="L49724" s="34"/>
    </row>
    <row r="49725" spans="6:12" x14ac:dyDescent="0.35">
      <c r="F49725" s="34"/>
      <c r="J49725" s="34"/>
      <c r="K49725" s="34"/>
      <c r="L49725" s="34"/>
    </row>
    <row r="49726" spans="6:12" x14ac:dyDescent="0.35">
      <c r="F49726" s="34"/>
      <c r="J49726" s="34"/>
      <c r="K49726" s="34"/>
      <c r="L49726" s="34"/>
    </row>
    <row r="49727" spans="6:12" x14ac:dyDescent="0.35">
      <c r="F49727" s="34"/>
      <c r="J49727" s="34"/>
      <c r="K49727" s="34"/>
      <c r="L49727" s="34"/>
    </row>
    <row r="49728" spans="6:12" x14ac:dyDescent="0.35">
      <c r="F49728" s="34"/>
      <c r="J49728" s="34"/>
      <c r="K49728" s="34"/>
      <c r="L49728" s="34"/>
    </row>
    <row r="49729" spans="6:12" x14ac:dyDescent="0.35">
      <c r="F49729" s="34"/>
      <c r="J49729" s="34"/>
      <c r="K49729" s="34"/>
      <c r="L49729" s="34"/>
    </row>
    <row r="49730" spans="6:12" x14ac:dyDescent="0.35">
      <c r="F49730" s="34"/>
      <c r="J49730" s="34"/>
      <c r="K49730" s="34"/>
      <c r="L49730" s="34"/>
    </row>
    <row r="49731" spans="6:12" x14ac:dyDescent="0.35">
      <c r="F49731" s="34"/>
      <c r="J49731" s="34"/>
      <c r="K49731" s="34"/>
      <c r="L49731" s="34"/>
    </row>
    <row r="49732" spans="6:12" x14ac:dyDescent="0.35">
      <c r="F49732" s="34"/>
      <c r="J49732" s="34"/>
      <c r="K49732" s="34"/>
      <c r="L49732" s="34"/>
    </row>
    <row r="49733" spans="6:12" x14ac:dyDescent="0.35">
      <c r="F49733" s="34"/>
      <c r="J49733" s="34"/>
      <c r="K49733" s="34"/>
      <c r="L49733" s="34"/>
    </row>
    <row r="49734" spans="6:12" x14ac:dyDescent="0.35">
      <c r="F49734" s="34"/>
      <c r="J49734" s="34"/>
      <c r="K49734" s="34"/>
      <c r="L49734" s="34"/>
    </row>
    <row r="49735" spans="6:12" x14ac:dyDescent="0.35">
      <c r="F49735" s="34"/>
      <c r="J49735" s="34"/>
      <c r="K49735" s="34"/>
      <c r="L49735" s="34"/>
    </row>
    <row r="49736" spans="6:12" x14ac:dyDescent="0.35">
      <c r="F49736" s="34"/>
      <c r="J49736" s="34"/>
      <c r="K49736" s="34"/>
      <c r="L49736" s="34"/>
    </row>
    <row r="49737" spans="6:12" x14ac:dyDescent="0.35">
      <c r="F49737" s="34"/>
      <c r="J49737" s="34"/>
      <c r="K49737" s="34"/>
      <c r="L49737" s="34"/>
    </row>
    <row r="49738" spans="6:12" x14ac:dyDescent="0.35">
      <c r="F49738" s="34"/>
      <c r="J49738" s="34"/>
      <c r="K49738" s="34"/>
      <c r="L49738" s="34"/>
    </row>
    <row r="49739" spans="6:12" x14ac:dyDescent="0.35">
      <c r="F49739" s="34"/>
      <c r="J49739" s="34"/>
      <c r="K49739" s="34"/>
      <c r="L49739" s="34"/>
    </row>
    <row r="49740" spans="6:12" x14ac:dyDescent="0.35">
      <c r="F49740" s="34"/>
      <c r="J49740" s="34"/>
      <c r="K49740" s="34"/>
      <c r="L49740" s="34"/>
    </row>
    <row r="49741" spans="6:12" x14ac:dyDescent="0.35">
      <c r="F49741" s="34"/>
      <c r="J49741" s="34"/>
      <c r="K49741" s="34"/>
      <c r="L49741" s="34"/>
    </row>
    <row r="49742" spans="6:12" x14ac:dyDescent="0.35">
      <c r="F49742" s="34"/>
      <c r="J49742" s="34"/>
      <c r="K49742" s="34"/>
      <c r="L49742" s="34"/>
    </row>
    <row r="49743" spans="6:12" x14ac:dyDescent="0.35">
      <c r="F49743" s="34"/>
      <c r="J49743" s="34"/>
      <c r="K49743" s="34"/>
      <c r="L49743" s="34"/>
    </row>
    <row r="49744" spans="6:12" x14ac:dyDescent="0.35">
      <c r="F49744" s="34"/>
      <c r="J49744" s="34"/>
      <c r="K49744" s="34"/>
      <c r="L49744" s="34"/>
    </row>
    <row r="49745" spans="6:12" x14ac:dyDescent="0.35">
      <c r="F49745" s="34"/>
      <c r="J49745" s="34"/>
      <c r="K49745" s="34"/>
      <c r="L49745" s="34"/>
    </row>
    <row r="49746" spans="6:12" x14ac:dyDescent="0.35">
      <c r="F49746" s="34"/>
      <c r="J49746" s="34"/>
      <c r="K49746" s="34"/>
      <c r="L49746" s="34"/>
    </row>
    <row r="49747" spans="6:12" x14ac:dyDescent="0.35">
      <c r="F49747" s="34"/>
      <c r="J49747" s="34"/>
      <c r="K49747" s="34"/>
      <c r="L49747" s="34"/>
    </row>
    <row r="49748" spans="6:12" x14ac:dyDescent="0.35">
      <c r="F49748" s="34"/>
      <c r="J49748" s="34"/>
      <c r="K49748" s="34"/>
      <c r="L49748" s="34"/>
    </row>
    <row r="49749" spans="6:12" x14ac:dyDescent="0.35">
      <c r="F49749" s="34"/>
      <c r="J49749" s="34"/>
      <c r="K49749" s="34"/>
      <c r="L49749" s="34"/>
    </row>
    <row r="49750" spans="6:12" x14ac:dyDescent="0.35">
      <c r="F49750" s="34"/>
      <c r="J49750" s="34"/>
      <c r="K49750" s="34"/>
      <c r="L49750" s="34"/>
    </row>
    <row r="49751" spans="6:12" x14ac:dyDescent="0.35">
      <c r="F49751" s="34"/>
      <c r="J49751" s="34"/>
      <c r="K49751" s="34"/>
      <c r="L49751" s="34"/>
    </row>
    <row r="49752" spans="6:12" x14ac:dyDescent="0.35">
      <c r="F49752" s="34"/>
      <c r="J49752" s="34"/>
      <c r="K49752" s="34"/>
      <c r="L49752" s="34"/>
    </row>
    <row r="49753" spans="6:12" x14ac:dyDescent="0.35">
      <c r="F49753" s="34"/>
      <c r="J49753" s="34"/>
      <c r="K49753" s="34"/>
      <c r="L49753" s="34"/>
    </row>
    <row r="49754" spans="6:12" x14ac:dyDescent="0.35">
      <c r="F49754" s="34"/>
      <c r="J49754" s="34"/>
      <c r="K49754" s="34"/>
      <c r="L49754" s="34"/>
    </row>
    <row r="49755" spans="6:12" x14ac:dyDescent="0.35">
      <c r="F49755" s="34"/>
      <c r="J49755" s="34"/>
      <c r="K49755" s="34"/>
      <c r="L49755" s="34"/>
    </row>
    <row r="49756" spans="6:12" x14ac:dyDescent="0.35">
      <c r="F49756" s="34"/>
      <c r="J49756" s="34"/>
      <c r="K49756" s="34"/>
      <c r="L49756" s="34"/>
    </row>
    <row r="49757" spans="6:12" x14ac:dyDescent="0.35">
      <c r="F49757" s="34"/>
      <c r="J49757" s="34"/>
      <c r="K49757" s="34"/>
      <c r="L49757" s="34"/>
    </row>
    <row r="49758" spans="6:12" x14ac:dyDescent="0.35">
      <c r="F49758" s="34"/>
      <c r="J49758" s="34"/>
      <c r="K49758" s="34"/>
      <c r="L49758" s="34"/>
    </row>
    <row r="49759" spans="6:12" x14ac:dyDescent="0.35">
      <c r="F49759" s="34"/>
      <c r="J49759" s="34"/>
      <c r="K49759" s="34"/>
      <c r="L49759" s="34"/>
    </row>
    <row r="49760" spans="6:12" x14ac:dyDescent="0.35">
      <c r="F49760" s="34"/>
      <c r="J49760" s="34"/>
      <c r="K49760" s="34"/>
      <c r="L49760" s="34"/>
    </row>
    <row r="49761" spans="6:12" x14ac:dyDescent="0.35">
      <c r="F49761" s="34"/>
      <c r="J49761" s="34"/>
      <c r="K49761" s="34"/>
      <c r="L49761" s="34"/>
    </row>
    <row r="49762" spans="6:12" x14ac:dyDescent="0.35">
      <c r="F49762" s="34"/>
      <c r="J49762" s="34"/>
      <c r="K49762" s="34"/>
      <c r="L49762" s="34"/>
    </row>
    <row r="49763" spans="6:12" x14ac:dyDescent="0.35">
      <c r="F49763" s="34"/>
      <c r="J49763" s="34"/>
      <c r="K49763" s="34"/>
      <c r="L49763" s="34"/>
    </row>
    <row r="49764" spans="6:12" x14ac:dyDescent="0.35">
      <c r="F49764" s="34"/>
      <c r="J49764" s="34"/>
      <c r="K49764" s="34"/>
      <c r="L49764" s="34"/>
    </row>
    <row r="49765" spans="6:12" x14ac:dyDescent="0.35">
      <c r="F49765" s="34"/>
      <c r="J49765" s="34"/>
      <c r="K49765" s="34"/>
      <c r="L49765" s="34"/>
    </row>
    <row r="49766" spans="6:12" x14ac:dyDescent="0.35">
      <c r="F49766" s="34"/>
      <c r="J49766" s="34"/>
      <c r="K49766" s="34"/>
      <c r="L49766" s="34"/>
    </row>
    <row r="49767" spans="6:12" x14ac:dyDescent="0.35">
      <c r="F49767" s="34"/>
      <c r="J49767" s="34"/>
      <c r="K49767" s="34"/>
      <c r="L49767" s="34"/>
    </row>
    <row r="49768" spans="6:12" x14ac:dyDescent="0.35">
      <c r="F49768" s="34"/>
      <c r="J49768" s="34"/>
      <c r="K49768" s="34"/>
      <c r="L49768" s="34"/>
    </row>
    <row r="49769" spans="6:12" x14ac:dyDescent="0.35">
      <c r="F49769" s="34"/>
      <c r="J49769" s="34"/>
      <c r="K49769" s="34"/>
      <c r="L49769" s="34"/>
    </row>
    <row r="49770" spans="6:12" x14ac:dyDescent="0.35">
      <c r="F49770" s="34"/>
      <c r="J49770" s="34"/>
      <c r="K49770" s="34"/>
      <c r="L49770" s="34"/>
    </row>
    <row r="49771" spans="6:12" x14ac:dyDescent="0.35">
      <c r="F49771" s="34"/>
      <c r="J49771" s="34"/>
      <c r="K49771" s="34"/>
      <c r="L49771" s="34"/>
    </row>
    <row r="49772" spans="6:12" x14ac:dyDescent="0.35">
      <c r="F49772" s="34"/>
      <c r="J49772" s="34"/>
      <c r="K49772" s="34"/>
      <c r="L49772" s="34"/>
    </row>
    <row r="49773" spans="6:12" x14ac:dyDescent="0.35">
      <c r="F49773" s="34"/>
      <c r="J49773" s="34"/>
      <c r="K49773" s="34"/>
      <c r="L49773" s="34"/>
    </row>
    <row r="49774" spans="6:12" x14ac:dyDescent="0.35">
      <c r="F49774" s="34"/>
      <c r="J49774" s="34"/>
      <c r="K49774" s="34"/>
      <c r="L49774" s="34"/>
    </row>
    <row r="49775" spans="6:12" x14ac:dyDescent="0.35">
      <c r="F49775" s="34"/>
      <c r="J49775" s="34"/>
      <c r="K49775" s="34"/>
      <c r="L49775" s="34"/>
    </row>
    <row r="49776" spans="6:12" x14ac:dyDescent="0.35">
      <c r="F49776" s="34"/>
      <c r="J49776" s="34"/>
      <c r="K49776" s="34"/>
      <c r="L49776" s="34"/>
    </row>
    <row r="49777" spans="6:12" x14ac:dyDescent="0.35">
      <c r="F49777" s="34"/>
      <c r="J49777" s="34"/>
      <c r="K49777" s="34"/>
      <c r="L49777" s="34"/>
    </row>
    <row r="49778" spans="6:12" x14ac:dyDescent="0.35">
      <c r="F49778" s="34"/>
      <c r="J49778" s="34"/>
      <c r="K49778" s="34"/>
      <c r="L49778" s="34"/>
    </row>
    <row r="49779" spans="6:12" x14ac:dyDescent="0.35">
      <c r="F49779" s="34"/>
      <c r="J49779" s="34"/>
      <c r="K49779" s="34"/>
      <c r="L49779" s="34"/>
    </row>
    <row r="49780" spans="6:12" x14ac:dyDescent="0.35">
      <c r="F49780" s="34"/>
      <c r="J49780" s="34"/>
      <c r="K49780" s="34"/>
      <c r="L49780" s="34"/>
    </row>
    <row r="49781" spans="6:12" x14ac:dyDescent="0.35">
      <c r="F49781" s="34"/>
      <c r="J49781" s="34"/>
      <c r="K49781" s="34"/>
      <c r="L49781" s="34"/>
    </row>
    <row r="49782" spans="6:12" x14ac:dyDescent="0.35">
      <c r="F49782" s="34"/>
      <c r="J49782" s="34"/>
      <c r="K49782" s="34"/>
      <c r="L49782" s="34"/>
    </row>
    <row r="49783" spans="6:12" x14ac:dyDescent="0.35">
      <c r="F49783" s="34"/>
      <c r="J49783" s="34"/>
      <c r="K49783" s="34"/>
      <c r="L49783" s="34"/>
    </row>
    <row r="49784" spans="6:12" x14ac:dyDescent="0.35">
      <c r="F49784" s="34"/>
      <c r="J49784" s="34"/>
      <c r="K49784" s="34"/>
      <c r="L49784" s="34"/>
    </row>
    <row r="49785" spans="6:12" x14ac:dyDescent="0.35">
      <c r="F49785" s="34"/>
      <c r="J49785" s="34"/>
      <c r="K49785" s="34"/>
      <c r="L49785" s="34"/>
    </row>
    <row r="49786" spans="6:12" x14ac:dyDescent="0.35">
      <c r="F49786" s="34"/>
      <c r="J49786" s="34"/>
      <c r="K49786" s="34"/>
      <c r="L49786" s="34"/>
    </row>
    <row r="49787" spans="6:12" x14ac:dyDescent="0.35">
      <c r="F49787" s="34"/>
      <c r="J49787" s="34"/>
      <c r="K49787" s="34"/>
      <c r="L49787" s="34"/>
    </row>
    <row r="49788" spans="6:12" x14ac:dyDescent="0.35">
      <c r="F49788" s="34"/>
      <c r="J49788" s="34"/>
      <c r="K49788" s="34"/>
      <c r="L49788" s="34"/>
    </row>
    <row r="49789" spans="6:12" x14ac:dyDescent="0.35">
      <c r="F49789" s="34"/>
      <c r="J49789" s="34"/>
      <c r="K49789" s="34"/>
      <c r="L49789" s="34"/>
    </row>
    <row r="49790" spans="6:12" x14ac:dyDescent="0.35">
      <c r="F49790" s="34"/>
      <c r="J49790" s="34"/>
      <c r="K49790" s="34"/>
      <c r="L49790" s="34"/>
    </row>
    <row r="49791" spans="6:12" x14ac:dyDescent="0.35">
      <c r="F49791" s="34"/>
      <c r="J49791" s="34"/>
      <c r="K49791" s="34"/>
      <c r="L49791" s="34"/>
    </row>
    <row r="49792" spans="6:12" x14ac:dyDescent="0.35">
      <c r="F49792" s="34"/>
      <c r="J49792" s="34"/>
      <c r="K49792" s="34"/>
      <c r="L49792" s="34"/>
    </row>
    <row r="49793" spans="6:12" x14ac:dyDescent="0.35">
      <c r="F49793" s="34"/>
      <c r="J49793" s="34"/>
      <c r="K49793" s="34"/>
      <c r="L49793" s="34"/>
    </row>
    <row r="49794" spans="6:12" x14ac:dyDescent="0.35">
      <c r="F49794" s="34"/>
      <c r="J49794" s="34"/>
      <c r="K49794" s="34"/>
      <c r="L49794" s="34"/>
    </row>
    <row r="49795" spans="6:12" x14ac:dyDescent="0.35">
      <c r="F49795" s="34"/>
      <c r="J49795" s="34"/>
      <c r="K49795" s="34"/>
      <c r="L49795" s="34"/>
    </row>
    <row r="49796" spans="6:12" x14ac:dyDescent="0.35">
      <c r="F49796" s="34"/>
      <c r="J49796" s="34"/>
      <c r="K49796" s="34"/>
      <c r="L49796" s="34"/>
    </row>
    <row r="49797" spans="6:12" x14ac:dyDescent="0.35">
      <c r="F49797" s="34"/>
      <c r="J49797" s="34"/>
      <c r="K49797" s="34"/>
      <c r="L49797" s="34"/>
    </row>
    <row r="49798" spans="6:12" x14ac:dyDescent="0.35">
      <c r="F49798" s="34"/>
      <c r="J49798" s="34"/>
      <c r="K49798" s="34"/>
      <c r="L49798" s="34"/>
    </row>
    <row r="49799" spans="6:12" x14ac:dyDescent="0.35">
      <c r="F49799" s="34"/>
      <c r="J49799" s="34"/>
      <c r="K49799" s="34"/>
      <c r="L49799" s="34"/>
    </row>
    <row r="49800" spans="6:12" x14ac:dyDescent="0.35">
      <c r="F49800" s="34"/>
      <c r="J49800" s="34"/>
      <c r="K49800" s="34"/>
      <c r="L49800" s="34"/>
    </row>
    <row r="49801" spans="6:12" x14ac:dyDescent="0.35">
      <c r="F49801" s="34"/>
      <c r="J49801" s="34"/>
      <c r="K49801" s="34"/>
      <c r="L49801" s="34"/>
    </row>
    <row r="49802" spans="6:12" x14ac:dyDescent="0.35">
      <c r="F49802" s="34"/>
      <c r="J49802" s="34"/>
      <c r="K49802" s="34"/>
      <c r="L49802" s="34"/>
    </row>
    <row r="49803" spans="6:12" x14ac:dyDescent="0.35">
      <c r="F49803" s="34"/>
      <c r="J49803" s="34"/>
      <c r="K49803" s="34"/>
      <c r="L49803" s="34"/>
    </row>
    <row r="49804" spans="6:12" x14ac:dyDescent="0.35">
      <c r="F49804" s="34"/>
      <c r="J49804" s="34"/>
      <c r="K49804" s="34"/>
      <c r="L49804" s="34"/>
    </row>
    <row r="49805" spans="6:12" x14ac:dyDescent="0.35">
      <c r="F49805" s="34"/>
      <c r="J49805" s="34"/>
      <c r="K49805" s="34"/>
      <c r="L49805" s="34"/>
    </row>
    <row r="49806" spans="6:12" x14ac:dyDescent="0.35">
      <c r="F49806" s="34"/>
      <c r="J49806" s="34"/>
      <c r="K49806" s="34"/>
      <c r="L49806" s="34"/>
    </row>
    <row r="49807" spans="6:12" x14ac:dyDescent="0.35">
      <c r="F49807" s="34"/>
      <c r="J49807" s="34"/>
      <c r="K49807" s="34"/>
      <c r="L49807" s="34"/>
    </row>
    <row r="49808" spans="6:12" x14ac:dyDescent="0.35">
      <c r="F49808" s="34"/>
      <c r="J49808" s="34"/>
      <c r="K49808" s="34"/>
      <c r="L49808" s="34"/>
    </row>
    <row r="49809" spans="6:12" x14ac:dyDescent="0.35">
      <c r="F49809" s="34"/>
      <c r="J49809" s="34"/>
      <c r="K49809" s="34"/>
      <c r="L49809" s="34"/>
    </row>
    <row r="49810" spans="6:12" x14ac:dyDescent="0.35">
      <c r="F49810" s="34"/>
      <c r="J49810" s="34"/>
      <c r="K49810" s="34"/>
      <c r="L49810" s="34"/>
    </row>
    <row r="49811" spans="6:12" x14ac:dyDescent="0.35">
      <c r="F49811" s="34"/>
      <c r="J49811" s="34"/>
      <c r="K49811" s="34"/>
      <c r="L49811" s="34"/>
    </row>
    <row r="49812" spans="6:12" x14ac:dyDescent="0.35">
      <c r="F49812" s="34"/>
      <c r="J49812" s="34"/>
      <c r="K49812" s="34"/>
      <c r="L49812" s="34"/>
    </row>
    <row r="49813" spans="6:12" x14ac:dyDescent="0.35">
      <c r="F49813" s="34"/>
      <c r="J49813" s="34"/>
      <c r="K49813" s="34"/>
      <c r="L49813" s="34"/>
    </row>
    <row r="49814" spans="6:12" x14ac:dyDescent="0.35">
      <c r="F49814" s="34"/>
      <c r="J49814" s="34"/>
      <c r="K49814" s="34"/>
      <c r="L49814" s="34"/>
    </row>
    <row r="49815" spans="6:12" x14ac:dyDescent="0.35">
      <c r="F49815" s="34"/>
      <c r="J49815" s="34"/>
      <c r="K49815" s="34"/>
      <c r="L49815" s="34"/>
    </row>
    <row r="49816" spans="6:12" x14ac:dyDescent="0.35">
      <c r="F49816" s="34"/>
      <c r="J49816" s="34"/>
      <c r="K49816" s="34"/>
      <c r="L49816" s="34"/>
    </row>
    <row r="49817" spans="6:12" x14ac:dyDescent="0.35">
      <c r="F49817" s="34"/>
      <c r="J49817" s="34"/>
      <c r="K49817" s="34"/>
      <c r="L49817" s="34"/>
    </row>
    <row r="49818" spans="6:12" x14ac:dyDescent="0.35">
      <c r="F49818" s="34"/>
      <c r="J49818" s="34"/>
      <c r="K49818" s="34"/>
      <c r="L49818" s="34"/>
    </row>
    <row r="49819" spans="6:12" x14ac:dyDescent="0.35">
      <c r="F49819" s="34"/>
      <c r="J49819" s="34"/>
      <c r="K49819" s="34"/>
      <c r="L49819" s="34"/>
    </row>
    <row r="49820" spans="6:12" x14ac:dyDescent="0.35">
      <c r="F49820" s="34"/>
      <c r="J49820" s="34"/>
      <c r="K49820" s="34"/>
      <c r="L49820" s="34"/>
    </row>
    <row r="49821" spans="6:12" x14ac:dyDescent="0.35">
      <c r="F49821" s="34"/>
      <c r="J49821" s="34"/>
      <c r="K49821" s="34"/>
      <c r="L49821" s="34"/>
    </row>
    <row r="49822" spans="6:12" x14ac:dyDescent="0.35">
      <c r="F49822" s="34"/>
      <c r="J49822" s="34"/>
      <c r="K49822" s="34"/>
      <c r="L49822" s="34"/>
    </row>
    <row r="49823" spans="6:12" x14ac:dyDescent="0.35">
      <c r="F49823" s="34"/>
      <c r="J49823" s="34"/>
      <c r="K49823" s="34"/>
      <c r="L49823" s="34"/>
    </row>
    <row r="49824" spans="6:12" x14ac:dyDescent="0.35">
      <c r="F49824" s="34"/>
      <c r="J49824" s="34"/>
      <c r="K49824" s="34"/>
      <c r="L49824" s="34"/>
    </row>
    <row r="49825" spans="6:12" x14ac:dyDescent="0.35">
      <c r="F49825" s="34"/>
      <c r="J49825" s="34"/>
      <c r="K49825" s="34"/>
      <c r="L49825" s="34"/>
    </row>
    <row r="49826" spans="6:12" x14ac:dyDescent="0.35">
      <c r="F49826" s="34"/>
      <c r="J49826" s="34"/>
      <c r="K49826" s="34"/>
      <c r="L49826" s="34"/>
    </row>
    <row r="49827" spans="6:12" x14ac:dyDescent="0.35">
      <c r="F49827" s="34"/>
      <c r="J49827" s="34"/>
      <c r="K49827" s="34"/>
      <c r="L49827" s="34"/>
    </row>
    <row r="49828" spans="6:12" x14ac:dyDescent="0.35">
      <c r="F49828" s="34"/>
      <c r="J49828" s="34"/>
      <c r="K49828" s="34"/>
      <c r="L49828" s="34"/>
    </row>
    <row r="49829" spans="6:12" x14ac:dyDescent="0.35">
      <c r="F49829" s="34"/>
      <c r="J49829" s="34"/>
      <c r="K49829" s="34"/>
      <c r="L49829" s="34"/>
    </row>
    <row r="49830" spans="6:12" x14ac:dyDescent="0.35">
      <c r="F49830" s="34"/>
      <c r="J49830" s="34"/>
      <c r="K49830" s="34"/>
      <c r="L49830" s="34"/>
    </row>
    <row r="49831" spans="6:12" x14ac:dyDescent="0.35">
      <c r="F49831" s="34"/>
      <c r="J49831" s="34"/>
      <c r="K49831" s="34"/>
      <c r="L49831" s="34"/>
    </row>
    <row r="49832" spans="6:12" x14ac:dyDescent="0.35">
      <c r="F49832" s="34"/>
      <c r="J49832" s="34"/>
      <c r="K49832" s="34"/>
      <c r="L49832" s="34"/>
    </row>
    <row r="49833" spans="6:12" x14ac:dyDescent="0.35">
      <c r="F49833" s="34"/>
      <c r="J49833" s="34"/>
      <c r="K49833" s="34"/>
      <c r="L49833" s="34"/>
    </row>
    <row r="49834" spans="6:12" x14ac:dyDescent="0.35">
      <c r="F49834" s="34"/>
      <c r="J49834" s="34"/>
      <c r="K49834" s="34"/>
      <c r="L49834" s="34"/>
    </row>
    <row r="49835" spans="6:12" x14ac:dyDescent="0.35">
      <c r="F49835" s="34"/>
      <c r="J49835" s="34"/>
      <c r="K49835" s="34"/>
      <c r="L49835" s="34"/>
    </row>
    <row r="49836" spans="6:12" x14ac:dyDescent="0.35">
      <c r="F49836" s="34"/>
      <c r="J49836" s="34"/>
      <c r="K49836" s="34"/>
      <c r="L49836" s="34"/>
    </row>
    <row r="49837" spans="6:12" x14ac:dyDescent="0.35">
      <c r="F49837" s="34"/>
      <c r="J49837" s="34"/>
      <c r="K49837" s="34"/>
      <c r="L49837" s="34"/>
    </row>
    <row r="49838" spans="6:12" x14ac:dyDescent="0.35">
      <c r="F49838" s="34"/>
      <c r="J49838" s="34"/>
      <c r="K49838" s="34"/>
      <c r="L49838" s="34"/>
    </row>
    <row r="49839" spans="6:12" x14ac:dyDescent="0.35">
      <c r="F49839" s="34"/>
      <c r="J49839" s="34"/>
      <c r="K49839" s="34"/>
      <c r="L49839" s="34"/>
    </row>
    <row r="49840" spans="6:12" x14ac:dyDescent="0.35">
      <c r="F49840" s="34"/>
      <c r="J49840" s="34"/>
      <c r="K49840" s="34"/>
      <c r="L49840" s="34"/>
    </row>
    <row r="49841" spans="6:12" x14ac:dyDescent="0.35">
      <c r="F49841" s="34"/>
      <c r="J49841" s="34"/>
      <c r="K49841" s="34"/>
      <c r="L49841" s="34"/>
    </row>
    <row r="49842" spans="6:12" x14ac:dyDescent="0.35">
      <c r="F49842" s="34"/>
      <c r="J49842" s="34"/>
      <c r="K49842" s="34"/>
      <c r="L49842" s="34"/>
    </row>
    <row r="49843" spans="6:12" x14ac:dyDescent="0.35">
      <c r="F49843" s="34"/>
      <c r="J49843" s="34"/>
      <c r="K49843" s="34"/>
      <c r="L49843" s="34"/>
    </row>
    <row r="49844" spans="6:12" x14ac:dyDescent="0.35">
      <c r="F49844" s="34"/>
      <c r="J49844" s="34"/>
      <c r="K49844" s="34"/>
      <c r="L49844" s="34"/>
    </row>
    <row r="49845" spans="6:12" x14ac:dyDescent="0.35">
      <c r="F49845" s="34"/>
      <c r="J49845" s="34"/>
      <c r="K49845" s="34"/>
      <c r="L49845" s="34"/>
    </row>
    <row r="49846" spans="6:12" x14ac:dyDescent="0.35">
      <c r="F49846" s="34"/>
      <c r="J49846" s="34"/>
      <c r="K49846" s="34"/>
      <c r="L49846" s="34"/>
    </row>
    <row r="49847" spans="6:12" x14ac:dyDescent="0.35">
      <c r="F49847" s="34"/>
      <c r="J49847" s="34"/>
      <c r="K49847" s="34"/>
      <c r="L49847" s="34"/>
    </row>
    <row r="49848" spans="6:12" x14ac:dyDescent="0.35">
      <c r="F49848" s="34"/>
      <c r="J49848" s="34"/>
      <c r="K49848" s="34"/>
      <c r="L49848" s="34"/>
    </row>
    <row r="49849" spans="6:12" x14ac:dyDescent="0.35">
      <c r="F49849" s="34"/>
      <c r="J49849" s="34"/>
      <c r="K49849" s="34"/>
      <c r="L49849" s="34"/>
    </row>
    <row r="49850" spans="6:12" x14ac:dyDescent="0.35">
      <c r="F49850" s="34"/>
      <c r="J49850" s="34"/>
      <c r="K49850" s="34"/>
      <c r="L49850" s="34"/>
    </row>
    <row r="49851" spans="6:12" x14ac:dyDescent="0.35">
      <c r="F49851" s="34"/>
      <c r="J49851" s="34"/>
      <c r="K49851" s="34"/>
      <c r="L49851" s="34"/>
    </row>
    <row r="49852" spans="6:12" x14ac:dyDescent="0.35">
      <c r="F49852" s="34"/>
      <c r="J49852" s="34"/>
      <c r="K49852" s="34"/>
      <c r="L49852" s="34"/>
    </row>
    <row r="49853" spans="6:12" x14ac:dyDescent="0.35">
      <c r="F49853" s="34"/>
      <c r="J49853" s="34"/>
      <c r="K49853" s="34"/>
      <c r="L49853" s="34"/>
    </row>
    <row r="49854" spans="6:12" x14ac:dyDescent="0.35">
      <c r="F49854" s="34"/>
      <c r="J49854" s="34"/>
      <c r="K49854" s="34"/>
      <c r="L49854" s="34"/>
    </row>
    <row r="49855" spans="6:12" x14ac:dyDescent="0.35">
      <c r="F49855" s="34"/>
      <c r="J49855" s="34"/>
      <c r="K49855" s="34"/>
      <c r="L49855" s="34"/>
    </row>
    <row r="49856" spans="6:12" x14ac:dyDescent="0.35">
      <c r="F49856" s="34"/>
      <c r="J49856" s="34"/>
      <c r="K49856" s="34"/>
      <c r="L49856" s="34"/>
    </row>
    <row r="49857" spans="6:12" x14ac:dyDescent="0.35">
      <c r="F49857" s="34"/>
      <c r="J49857" s="34"/>
      <c r="K49857" s="34"/>
      <c r="L49857" s="34"/>
    </row>
    <row r="49858" spans="6:12" x14ac:dyDescent="0.35">
      <c r="F49858" s="34"/>
      <c r="J49858" s="34"/>
      <c r="K49858" s="34"/>
      <c r="L49858" s="34"/>
    </row>
    <row r="49859" spans="6:12" x14ac:dyDescent="0.35">
      <c r="F49859" s="34"/>
      <c r="J49859" s="34"/>
      <c r="K49859" s="34"/>
      <c r="L49859" s="34"/>
    </row>
    <row r="49860" spans="6:12" x14ac:dyDescent="0.35">
      <c r="F49860" s="34"/>
      <c r="J49860" s="34"/>
      <c r="K49860" s="34"/>
      <c r="L49860" s="34"/>
    </row>
    <row r="49861" spans="6:12" x14ac:dyDescent="0.35">
      <c r="F49861" s="34"/>
      <c r="J49861" s="34"/>
      <c r="K49861" s="34"/>
      <c r="L49861" s="34"/>
    </row>
    <row r="49862" spans="6:12" x14ac:dyDescent="0.35">
      <c r="F49862" s="34"/>
      <c r="J49862" s="34"/>
      <c r="K49862" s="34"/>
      <c r="L49862" s="34"/>
    </row>
    <row r="49863" spans="6:12" x14ac:dyDescent="0.35">
      <c r="F49863" s="34"/>
      <c r="J49863" s="34"/>
      <c r="K49863" s="34"/>
      <c r="L49863" s="34"/>
    </row>
    <row r="49864" spans="6:12" x14ac:dyDescent="0.35">
      <c r="F49864" s="34"/>
      <c r="J49864" s="34"/>
      <c r="K49864" s="34"/>
      <c r="L49864" s="34"/>
    </row>
    <row r="49865" spans="6:12" x14ac:dyDescent="0.35">
      <c r="F49865" s="34"/>
      <c r="J49865" s="34"/>
      <c r="K49865" s="34"/>
      <c r="L49865" s="34"/>
    </row>
    <row r="49866" spans="6:12" x14ac:dyDescent="0.35">
      <c r="F49866" s="34"/>
      <c r="J49866" s="34"/>
      <c r="K49866" s="34"/>
      <c r="L49866" s="34"/>
    </row>
    <row r="49867" spans="6:12" x14ac:dyDescent="0.35">
      <c r="F49867" s="34"/>
      <c r="J49867" s="34"/>
      <c r="K49867" s="34"/>
      <c r="L49867" s="34"/>
    </row>
    <row r="49868" spans="6:12" x14ac:dyDescent="0.35">
      <c r="F49868" s="34"/>
      <c r="J49868" s="34"/>
      <c r="K49868" s="34"/>
      <c r="L49868" s="34"/>
    </row>
    <row r="49869" spans="6:12" x14ac:dyDescent="0.35">
      <c r="F49869" s="34"/>
      <c r="J49869" s="34"/>
      <c r="K49869" s="34"/>
      <c r="L49869" s="34"/>
    </row>
    <row r="49870" spans="6:12" x14ac:dyDescent="0.35">
      <c r="F49870" s="34"/>
      <c r="J49870" s="34"/>
      <c r="K49870" s="34"/>
      <c r="L49870" s="34"/>
    </row>
    <row r="49871" spans="6:12" x14ac:dyDescent="0.35">
      <c r="F49871" s="34"/>
      <c r="J49871" s="34"/>
      <c r="K49871" s="34"/>
      <c r="L49871" s="34"/>
    </row>
    <row r="49872" spans="6:12" x14ac:dyDescent="0.35">
      <c r="F49872" s="34"/>
      <c r="J49872" s="34"/>
      <c r="K49872" s="34"/>
      <c r="L49872" s="34"/>
    </row>
    <row r="49873" spans="6:12" x14ac:dyDescent="0.35">
      <c r="F49873" s="34"/>
      <c r="J49873" s="34"/>
      <c r="K49873" s="34"/>
      <c r="L49873" s="34"/>
    </row>
    <row r="49874" spans="6:12" x14ac:dyDescent="0.35">
      <c r="F49874" s="34"/>
      <c r="J49874" s="34"/>
      <c r="K49874" s="34"/>
      <c r="L49874" s="34"/>
    </row>
    <row r="49875" spans="6:12" x14ac:dyDescent="0.35">
      <c r="F49875" s="34"/>
      <c r="J49875" s="34"/>
      <c r="K49875" s="34"/>
      <c r="L49875" s="34"/>
    </row>
    <row r="49876" spans="6:12" x14ac:dyDescent="0.35">
      <c r="F49876" s="34"/>
      <c r="J49876" s="34"/>
      <c r="K49876" s="34"/>
      <c r="L49876" s="34"/>
    </row>
    <row r="49877" spans="6:12" x14ac:dyDescent="0.35">
      <c r="F49877" s="34"/>
      <c r="J49877" s="34"/>
      <c r="K49877" s="34"/>
      <c r="L49877" s="34"/>
    </row>
    <row r="49878" spans="6:12" x14ac:dyDescent="0.35">
      <c r="F49878" s="34"/>
      <c r="J49878" s="34"/>
      <c r="K49878" s="34"/>
      <c r="L49878" s="34"/>
    </row>
    <row r="49879" spans="6:12" x14ac:dyDescent="0.35">
      <c r="F49879" s="34"/>
      <c r="J49879" s="34"/>
      <c r="K49879" s="34"/>
      <c r="L49879" s="34"/>
    </row>
    <row r="49880" spans="6:12" x14ac:dyDescent="0.35">
      <c r="F49880" s="34"/>
      <c r="J49880" s="34"/>
      <c r="K49880" s="34"/>
      <c r="L49880" s="34"/>
    </row>
    <row r="49881" spans="6:12" x14ac:dyDescent="0.35">
      <c r="F49881" s="34"/>
      <c r="J49881" s="34"/>
      <c r="K49881" s="34"/>
      <c r="L49881" s="34"/>
    </row>
    <row r="49882" spans="6:12" x14ac:dyDescent="0.35">
      <c r="F49882" s="34"/>
      <c r="J49882" s="34"/>
      <c r="K49882" s="34"/>
      <c r="L49882" s="34"/>
    </row>
    <row r="49883" spans="6:12" x14ac:dyDescent="0.35">
      <c r="F49883" s="34"/>
      <c r="J49883" s="34"/>
      <c r="K49883" s="34"/>
      <c r="L49883" s="34"/>
    </row>
    <row r="49884" spans="6:12" x14ac:dyDescent="0.35">
      <c r="F49884" s="34"/>
      <c r="J49884" s="34"/>
      <c r="K49884" s="34"/>
      <c r="L49884" s="34"/>
    </row>
    <row r="49885" spans="6:12" x14ac:dyDescent="0.35">
      <c r="F49885" s="34"/>
      <c r="J49885" s="34"/>
      <c r="K49885" s="34"/>
      <c r="L49885" s="34"/>
    </row>
    <row r="49886" spans="6:12" x14ac:dyDescent="0.35">
      <c r="F49886" s="34"/>
      <c r="J49886" s="34"/>
      <c r="K49886" s="34"/>
      <c r="L49886" s="34"/>
    </row>
    <row r="49887" spans="6:12" x14ac:dyDescent="0.35">
      <c r="F49887" s="34"/>
      <c r="J49887" s="34"/>
      <c r="K49887" s="34"/>
      <c r="L49887" s="34"/>
    </row>
    <row r="49888" spans="6:12" x14ac:dyDescent="0.35">
      <c r="F49888" s="34"/>
      <c r="J49888" s="34"/>
      <c r="K49888" s="34"/>
      <c r="L49888" s="34"/>
    </row>
    <row r="49889" spans="6:12" x14ac:dyDescent="0.35">
      <c r="F49889" s="34"/>
      <c r="J49889" s="34"/>
      <c r="K49889" s="34"/>
      <c r="L49889" s="34"/>
    </row>
    <row r="49890" spans="6:12" x14ac:dyDescent="0.35">
      <c r="F49890" s="34"/>
      <c r="J49890" s="34"/>
      <c r="K49890" s="34"/>
      <c r="L49890" s="34"/>
    </row>
    <row r="49891" spans="6:12" x14ac:dyDescent="0.35">
      <c r="F49891" s="34"/>
      <c r="J49891" s="34"/>
      <c r="K49891" s="34"/>
      <c r="L49891" s="34"/>
    </row>
    <row r="49892" spans="6:12" x14ac:dyDescent="0.35">
      <c r="F49892" s="34"/>
      <c r="J49892" s="34"/>
      <c r="K49892" s="34"/>
      <c r="L49892" s="34"/>
    </row>
    <row r="49893" spans="6:12" x14ac:dyDescent="0.35">
      <c r="F49893" s="34"/>
      <c r="J49893" s="34"/>
      <c r="K49893" s="34"/>
      <c r="L49893" s="34"/>
    </row>
    <row r="49894" spans="6:12" x14ac:dyDescent="0.35">
      <c r="F49894" s="34"/>
      <c r="J49894" s="34"/>
      <c r="K49894" s="34"/>
      <c r="L49894" s="34"/>
    </row>
    <row r="49895" spans="6:12" x14ac:dyDescent="0.35">
      <c r="F49895" s="34"/>
      <c r="J49895" s="34"/>
      <c r="K49895" s="34"/>
      <c r="L49895" s="34"/>
    </row>
    <row r="49896" spans="6:12" x14ac:dyDescent="0.35">
      <c r="F49896" s="34"/>
      <c r="J49896" s="34"/>
      <c r="K49896" s="34"/>
      <c r="L49896" s="34"/>
    </row>
    <row r="49897" spans="6:12" x14ac:dyDescent="0.35">
      <c r="F49897" s="34"/>
      <c r="J49897" s="34"/>
      <c r="K49897" s="34"/>
      <c r="L49897" s="34"/>
    </row>
    <row r="49898" spans="6:12" x14ac:dyDescent="0.35">
      <c r="F49898" s="34"/>
      <c r="J49898" s="34"/>
      <c r="K49898" s="34"/>
      <c r="L49898" s="34"/>
    </row>
    <row r="49899" spans="6:12" x14ac:dyDescent="0.35">
      <c r="F49899" s="34"/>
      <c r="J49899" s="34"/>
      <c r="K49899" s="34"/>
      <c r="L49899" s="34"/>
    </row>
    <row r="49900" spans="6:12" x14ac:dyDescent="0.35">
      <c r="F49900" s="34"/>
      <c r="J49900" s="34"/>
      <c r="K49900" s="34"/>
      <c r="L49900" s="34"/>
    </row>
    <row r="49901" spans="6:12" x14ac:dyDescent="0.35">
      <c r="F49901" s="34"/>
      <c r="J49901" s="34"/>
      <c r="K49901" s="34"/>
      <c r="L49901" s="34"/>
    </row>
    <row r="49902" spans="6:12" x14ac:dyDescent="0.35">
      <c r="F49902" s="34"/>
      <c r="J49902" s="34"/>
      <c r="K49902" s="34"/>
      <c r="L49902" s="34"/>
    </row>
    <row r="49903" spans="6:12" x14ac:dyDescent="0.35">
      <c r="F49903" s="34"/>
      <c r="J49903" s="34"/>
      <c r="K49903" s="34"/>
      <c r="L49903" s="34"/>
    </row>
    <row r="49904" spans="6:12" x14ac:dyDescent="0.35">
      <c r="F49904" s="34"/>
      <c r="J49904" s="34"/>
      <c r="K49904" s="34"/>
      <c r="L49904" s="34"/>
    </row>
    <row r="49905" spans="6:12" x14ac:dyDescent="0.35">
      <c r="F49905" s="34"/>
      <c r="J49905" s="34"/>
      <c r="K49905" s="34"/>
      <c r="L49905" s="34"/>
    </row>
    <row r="49906" spans="6:12" x14ac:dyDescent="0.35">
      <c r="F49906" s="34"/>
      <c r="J49906" s="34"/>
      <c r="K49906" s="34"/>
      <c r="L49906" s="34"/>
    </row>
    <row r="49907" spans="6:12" x14ac:dyDescent="0.35">
      <c r="F49907" s="34"/>
      <c r="J49907" s="34"/>
      <c r="K49907" s="34"/>
      <c r="L49907" s="34"/>
    </row>
    <row r="49908" spans="6:12" x14ac:dyDescent="0.35">
      <c r="F49908" s="34"/>
      <c r="J49908" s="34"/>
      <c r="K49908" s="34"/>
      <c r="L49908" s="34"/>
    </row>
    <row r="49909" spans="6:12" x14ac:dyDescent="0.35">
      <c r="F49909" s="34"/>
      <c r="J49909" s="34"/>
      <c r="K49909" s="34"/>
      <c r="L49909" s="34"/>
    </row>
    <row r="49910" spans="6:12" x14ac:dyDescent="0.35">
      <c r="F49910" s="34"/>
      <c r="J49910" s="34"/>
      <c r="K49910" s="34"/>
      <c r="L49910" s="34"/>
    </row>
    <row r="49911" spans="6:12" x14ac:dyDescent="0.35">
      <c r="F49911" s="34"/>
      <c r="J49911" s="34"/>
      <c r="K49911" s="34"/>
      <c r="L49911" s="34"/>
    </row>
    <row r="49912" spans="6:12" x14ac:dyDescent="0.35">
      <c r="F49912" s="34"/>
      <c r="J49912" s="34"/>
      <c r="K49912" s="34"/>
      <c r="L49912" s="34"/>
    </row>
    <row r="49913" spans="6:12" x14ac:dyDescent="0.35">
      <c r="F49913" s="34"/>
      <c r="J49913" s="34"/>
      <c r="K49913" s="34"/>
      <c r="L49913" s="34"/>
    </row>
    <row r="49914" spans="6:12" x14ac:dyDescent="0.35">
      <c r="F49914" s="34"/>
      <c r="J49914" s="34"/>
      <c r="K49914" s="34"/>
      <c r="L49914" s="34"/>
    </row>
    <row r="49915" spans="6:12" x14ac:dyDescent="0.35">
      <c r="F49915" s="34"/>
      <c r="J49915" s="34"/>
      <c r="K49915" s="34"/>
      <c r="L49915" s="34"/>
    </row>
    <row r="49916" spans="6:12" x14ac:dyDescent="0.35">
      <c r="F49916" s="34"/>
      <c r="J49916" s="34"/>
      <c r="K49916" s="34"/>
      <c r="L49916" s="34"/>
    </row>
    <row r="49917" spans="6:12" x14ac:dyDescent="0.35">
      <c r="F49917" s="34"/>
      <c r="J49917" s="34"/>
      <c r="K49917" s="34"/>
      <c r="L49917" s="34"/>
    </row>
    <row r="49918" spans="6:12" x14ac:dyDescent="0.35">
      <c r="F49918" s="34"/>
      <c r="J49918" s="34"/>
      <c r="K49918" s="34"/>
      <c r="L49918" s="34"/>
    </row>
    <row r="49919" spans="6:12" x14ac:dyDescent="0.35">
      <c r="F49919" s="34"/>
      <c r="J49919" s="34"/>
      <c r="K49919" s="34"/>
      <c r="L49919" s="34"/>
    </row>
    <row r="49920" spans="6:12" x14ac:dyDescent="0.35">
      <c r="F49920" s="34"/>
      <c r="J49920" s="34"/>
      <c r="K49920" s="34"/>
      <c r="L49920" s="34"/>
    </row>
    <row r="49921" spans="6:12" x14ac:dyDescent="0.35">
      <c r="F49921" s="34"/>
      <c r="J49921" s="34"/>
      <c r="K49921" s="34"/>
      <c r="L49921" s="34"/>
    </row>
    <row r="49922" spans="6:12" x14ac:dyDescent="0.35">
      <c r="F49922" s="34"/>
      <c r="J49922" s="34"/>
      <c r="K49922" s="34"/>
      <c r="L49922" s="34"/>
    </row>
    <row r="49923" spans="6:12" x14ac:dyDescent="0.35">
      <c r="F49923" s="34"/>
      <c r="J49923" s="34"/>
      <c r="K49923" s="34"/>
      <c r="L49923" s="34"/>
    </row>
    <row r="49924" spans="6:12" x14ac:dyDescent="0.35">
      <c r="F49924" s="34"/>
      <c r="J49924" s="34"/>
      <c r="K49924" s="34"/>
      <c r="L49924" s="34"/>
    </row>
    <row r="49925" spans="6:12" x14ac:dyDescent="0.35">
      <c r="F49925" s="34"/>
      <c r="J49925" s="34"/>
      <c r="K49925" s="34"/>
      <c r="L49925" s="34"/>
    </row>
    <row r="49926" spans="6:12" x14ac:dyDescent="0.35">
      <c r="F49926" s="34"/>
      <c r="J49926" s="34"/>
      <c r="K49926" s="34"/>
      <c r="L49926" s="34"/>
    </row>
    <row r="49927" spans="6:12" x14ac:dyDescent="0.35">
      <c r="F49927" s="34"/>
      <c r="J49927" s="34"/>
      <c r="K49927" s="34"/>
      <c r="L49927" s="34"/>
    </row>
    <row r="49928" spans="6:12" x14ac:dyDescent="0.35">
      <c r="F49928" s="34"/>
      <c r="J49928" s="34"/>
      <c r="K49928" s="34"/>
      <c r="L49928" s="34"/>
    </row>
    <row r="49929" spans="6:12" x14ac:dyDescent="0.35">
      <c r="F49929" s="34"/>
      <c r="J49929" s="34"/>
      <c r="K49929" s="34"/>
      <c r="L49929" s="34"/>
    </row>
    <row r="49930" spans="6:12" x14ac:dyDescent="0.35">
      <c r="F49930" s="34"/>
      <c r="J49930" s="34"/>
      <c r="K49930" s="34"/>
      <c r="L49930" s="34"/>
    </row>
    <row r="49931" spans="6:12" x14ac:dyDescent="0.35">
      <c r="F49931" s="34"/>
      <c r="J49931" s="34"/>
      <c r="K49931" s="34"/>
      <c r="L49931" s="34"/>
    </row>
    <row r="49932" spans="6:12" x14ac:dyDescent="0.35">
      <c r="F49932" s="34"/>
      <c r="J49932" s="34"/>
      <c r="K49932" s="34"/>
      <c r="L49932" s="34"/>
    </row>
    <row r="49933" spans="6:12" x14ac:dyDescent="0.35">
      <c r="F49933" s="34"/>
      <c r="J49933" s="34"/>
      <c r="K49933" s="34"/>
      <c r="L49933" s="34"/>
    </row>
    <row r="49934" spans="6:12" x14ac:dyDescent="0.35">
      <c r="F49934" s="34"/>
      <c r="J49934" s="34"/>
      <c r="K49934" s="34"/>
      <c r="L49934" s="34"/>
    </row>
    <row r="49935" spans="6:12" x14ac:dyDescent="0.35">
      <c r="F49935" s="34"/>
      <c r="J49935" s="34"/>
      <c r="K49935" s="34"/>
      <c r="L49935" s="34"/>
    </row>
    <row r="49936" spans="6:12" x14ac:dyDescent="0.35">
      <c r="F49936" s="34"/>
      <c r="J49936" s="34"/>
      <c r="K49936" s="34"/>
      <c r="L49936" s="34"/>
    </row>
    <row r="49937" spans="6:12" x14ac:dyDescent="0.35">
      <c r="F49937" s="34"/>
      <c r="J49937" s="34"/>
      <c r="K49937" s="34"/>
      <c r="L49937" s="34"/>
    </row>
    <row r="49938" spans="6:12" x14ac:dyDescent="0.35">
      <c r="F49938" s="34"/>
      <c r="J49938" s="34"/>
      <c r="K49938" s="34"/>
      <c r="L49938" s="34"/>
    </row>
    <row r="49939" spans="6:12" x14ac:dyDescent="0.35">
      <c r="F49939" s="34"/>
      <c r="J49939" s="34"/>
      <c r="K49939" s="34"/>
      <c r="L49939" s="34"/>
    </row>
    <row r="49940" spans="6:12" x14ac:dyDescent="0.35">
      <c r="F49940" s="34"/>
      <c r="J49940" s="34"/>
      <c r="K49940" s="34"/>
      <c r="L49940" s="34"/>
    </row>
    <row r="49941" spans="6:12" x14ac:dyDescent="0.35">
      <c r="F49941" s="34"/>
      <c r="J49941" s="34"/>
      <c r="K49941" s="34"/>
      <c r="L49941" s="34"/>
    </row>
    <row r="49942" spans="6:12" x14ac:dyDescent="0.35">
      <c r="F49942" s="34"/>
      <c r="J49942" s="34"/>
      <c r="K49942" s="34"/>
      <c r="L49942" s="34"/>
    </row>
    <row r="49943" spans="6:12" x14ac:dyDescent="0.35">
      <c r="F49943" s="34"/>
      <c r="J49943" s="34"/>
      <c r="K49943" s="34"/>
      <c r="L49943" s="34"/>
    </row>
    <row r="49944" spans="6:12" x14ac:dyDescent="0.35">
      <c r="F49944" s="34"/>
      <c r="J49944" s="34"/>
      <c r="K49944" s="34"/>
      <c r="L49944" s="34"/>
    </row>
    <row r="49945" spans="6:12" x14ac:dyDescent="0.35">
      <c r="F49945" s="34"/>
      <c r="J49945" s="34"/>
      <c r="K49945" s="34"/>
      <c r="L49945" s="34"/>
    </row>
    <row r="49946" spans="6:12" x14ac:dyDescent="0.35">
      <c r="F49946" s="34"/>
      <c r="J49946" s="34"/>
      <c r="K49946" s="34"/>
      <c r="L49946" s="34"/>
    </row>
    <row r="49947" spans="6:12" x14ac:dyDescent="0.35">
      <c r="F49947" s="34"/>
      <c r="J49947" s="34"/>
      <c r="K49947" s="34"/>
      <c r="L49947" s="34"/>
    </row>
    <row r="49948" spans="6:12" x14ac:dyDescent="0.35">
      <c r="F49948" s="34"/>
      <c r="J49948" s="34"/>
      <c r="K49948" s="34"/>
      <c r="L49948" s="34"/>
    </row>
    <row r="49949" spans="6:12" x14ac:dyDescent="0.35">
      <c r="F49949" s="34"/>
      <c r="J49949" s="34"/>
      <c r="K49949" s="34"/>
      <c r="L49949" s="34"/>
    </row>
    <row r="49950" spans="6:12" x14ac:dyDescent="0.35">
      <c r="F49950" s="34"/>
      <c r="J49950" s="34"/>
      <c r="K49950" s="34"/>
      <c r="L49950" s="34"/>
    </row>
    <row r="49951" spans="6:12" x14ac:dyDescent="0.35">
      <c r="F49951" s="34"/>
      <c r="J49951" s="34"/>
      <c r="K49951" s="34"/>
      <c r="L49951" s="34"/>
    </row>
    <row r="49952" spans="6:12" x14ac:dyDescent="0.35">
      <c r="F49952" s="34"/>
      <c r="J49952" s="34"/>
      <c r="K49952" s="34"/>
      <c r="L49952" s="34"/>
    </row>
    <row r="49953" spans="6:12" x14ac:dyDescent="0.35">
      <c r="F49953" s="34"/>
      <c r="J49953" s="34"/>
      <c r="K49953" s="34"/>
      <c r="L49953" s="34"/>
    </row>
    <row r="49954" spans="6:12" x14ac:dyDescent="0.35">
      <c r="F49954" s="34"/>
      <c r="J49954" s="34"/>
      <c r="K49954" s="34"/>
      <c r="L49954" s="34"/>
    </row>
    <row r="49955" spans="6:12" x14ac:dyDescent="0.35">
      <c r="F49955" s="34"/>
      <c r="J49955" s="34"/>
      <c r="K49955" s="34"/>
      <c r="L49955" s="34"/>
    </row>
    <row r="49956" spans="6:12" x14ac:dyDescent="0.35">
      <c r="F49956" s="34"/>
      <c r="J49956" s="34"/>
      <c r="K49956" s="34"/>
      <c r="L49956" s="34"/>
    </row>
    <row r="49957" spans="6:12" x14ac:dyDescent="0.35">
      <c r="F49957" s="34"/>
      <c r="J49957" s="34"/>
      <c r="K49957" s="34"/>
      <c r="L49957" s="34"/>
    </row>
    <row r="49958" spans="6:12" x14ac:dyDescent="0.35">
      <c r="F49958" s="34"/>
      <c r="J49958" s="34"/>
      <c r="K49958" s="34"/>
      <c r="L49958" s="34"/>
    </row>
    <row r="49959" spans="6:12" x14ac:dyDescent="0.35">
      <c r="F49959" s="34"/>
      <c r="J49959" s="34"/>
      <c r="K49959" s="34"/>
      <c r="L49959" s="34"/>
    </row>
    <row r="49960" spans="6:12" x14ac:dyDescent="0.35">
      <c r="F49960" s="34"/>
      <c r="J49960" s="34"/>
      <c r="K49960" s="34"/>
      <c r="L49960" s="34"/>
    </row>
    <row r="49961" spans="6:12" x14ac:dyDescent="0.35">
      <c r="F49961" s="34"/>
      <c r="J49961" s="34"/>
      <c r="K49961" s="34"/>
      <c r="L49961" s="34"/>
    </row>
    <row r="49962" spans="6:12" x14ac:dyDescent="0.35">
      <c r="F49962" s="34"/>
      <c r="J49962" s="34"/>
      <c r="K49962" s="34"/>
      <c r="L49962" s="34"/>
    </row>
    <row r="49963" spans="6:12" x14ac:dyDescent="0.35">
      <c r="F49963" s="34"/>
      <c r="J49963" s="34"/>
      <c r="K49963" s="34"/>
      <c r="L49963" s="34"/>
    </row>
    <row r="49964" spans="6:12" x14ac:dyDescent="0.35">
      <c r="F49964" s="34"/>
      <c r="J49964" s="34"/>
      <c r="K49964" s="34"/>
      <c r="L49964" s="34"/>
    </row>
    <row r="49965" spans="6:12" x14ac:dyDescent="0.35">
      <c r="F49965" s="34"/>
      <c r="J49965" s="34"/>
      <c r="K49965" s="34"/>
      <c r="L49965" s="34"/>
    </row>
    <row r="49966" spans="6:12" x14ac:dyDescent="0.35">
      <c r="F49966" s="34"/>
      <c r="J49966" s="34"/>
      <c r="K49966" s="34"/>
      <c r="L49966" s="34"/>
    </row>
    <row r="49967" spans="6:12" x14ac:dyDescent="0.35">
      <c r="F49967" s="34"/>
      <c r="J49967" s="34"/>
      <c r="K49967" s="34"/>
      <c r="L49967" s="34"/>
    </row>
    <row r="49968" spans="6:12" x14ac:dyDescent="0.35">
      <c r="F49968" s="34"/>
      <c r="J49968" s="34"/>
      <c r="K49968" s="34"/>
      <c r="L49968" s="34"/>
    </row>
    <row r="49969" spans="6:12" x14ac:dyDescent="0.35">
      <c r="F49969" s="34"/>
      <c r="J49969" s="34"/>
      <c r="K49969" s="34"/>
      <c r="L49969" s="34"/>
    </row>
    <row r="49970" spans="6:12" x14ac:dyDescent="0.35">
      <c r="F49970" s="34"/>
      <c r="J49970" s="34"/>
      <c r="K49970" s="34"/>
      <c r="L49970" s="34"/>
    </row>
    <row r="49971" spans="6:12" x14ac:dyDescent="0.35">
      <c r="F49971" s="34"/>
      <c r="J49971" s="34"/>
      <c r="K49971" s="34"/>
      <c r="L49971" s="34"/>
    </row>
    <row r="49972" spans="6:12" x14ac:dyDescent="0.35">
      <c r="F49972" s="34"/>
      <c r="J49972" s="34"/>
      <c r="K49972" s="34"/>
      <c r="L49972" s="34"/>
    </row>
    <row r="49973" spans="6:12" x14ac:dyDescent="0.35">
      <c r="F49973" s="34"/>
      <c r="J49973" s="34"/>
      <c r="K49973" s="34"/>
      <c r="L49973" s="34"/>
    </row>
    <row r="49974" spans="6:12" x14ac:dyDescent="0.35">
      <c r="F49974" s="34"/>
      <c r="J49974" s="34"/>
      <c r="K49974" s="34"/>
      <c r="L49974" s="34"/>
    </row>
    <row r="49975" spans="6:12" x14ac:dyDescent="0.35">
      <c r="F49975" s="34"/>
      <c r="J49975" s="34"/>
      <c r="K49975" s="34"/>
      <c r="L49975" s="34"/>
    </row>
    <row r="49976" spans="6:12" x14ac:dyDescent="0.35">
      <c r="F49976" s="34"/>
      <c r="J49976" s="34"/>
      <c r="K49976" s="34"/>
      <c r="L49976" s="34"/>
    </row>
    <row r="49977" spans="6:12" x14ac:dyDescent="0.35">
      <c r="F49977" s="34"/>
      <c r="J49977" s="34"/>
      <c r="K49977" s="34"/>
      <c r="L49977" s="34"/>
    </row>
    <row r="49978" spans="6:12" x14ac:dyDescent="0.35">
      <c r="F49978" s="34"/>
      <c r="J49978" s="34"/>
      <c r="K49978" s="34"/>
      <c r="L49978" s="34"/>
    </row>
    <row r="49979" spans="6:12" x14ac:dyDescent="0.35">
      <c r="F49979" s="34"/>
      <c r="J49979" s="34"/>
      <c r="K49979" s="34"/>
      <c r="L49979" s="34"/>
    </row>
    <row r="49980" spans="6:12" x14ac:dyDescent="0.35">
      <c r="F49980" s="34"/>
      <c r="J49980" s="34"/>
      <c r="K49980" s="34"/>
      <c r="L49980" s="34"/>
    </row>
    <row r="49981" spans="6:12" x14ac:dyDescent="0.35">
      <c r="F49981" s="34"/>
      <c r="J49981" s="34"/>
      <c r="K49981" s="34"/>
      <c r="L49981" s="34"/>
    </row>
    <row r="49982" spans="6:12" x14ac:dyDescent="0.35">
      <c r="F49982" s="34"/>
      <c r="J49982" s="34"/>
      <c r="K49982" s="34"/>
      <c r="L49982" s="34"/>
    </row>
    <row r="49983" spans="6:12" x14ac:dyDescent="0.35">
      <c r="F49983" s="34"/>
      <c r="J49983" s="34"/>
      <c r="K49983" s="34"/>
      <c r="L49983" s="34"/>
    </row>
    <row r="49984" spans="6:12" x14ac:dyDescent="0.35">
      <c r="F49984" s="34"/>
      <c r="J49984" s="34"/>
      <c r="K49984" s="34"/>
      <c r="L49984" s="34"/>
    </row>
    <row r="49985" spans="6:12" x14ac:dyDescent="0.35">
      <c r="F49985" s="34"/>
      <c r="J49985" s="34"/>
      <c r="K49985" s="34"/>
      <c r="L49985" s="34"/>
    </row>
    <row r="49986" spans="6:12" x14ac:dyDescent="0.35">
      <c r="F49986" s="34"/>
      <c r="J49986" s="34"/>
      <c r="K49986" s="34"/>
      <c r="L49986" s="34"/>
    </row>
    <row r="49987" spans="6:12" x14ac:dyDescent="0.35">
      <c r="F49987" s="34"/>
      <c r="J49987" s="34"/>
      <c r="K49987" s="34"/>
      <c r="L49987" s="34"/>
    </row>
    <row r="49988" spans="6:12" x14ac:dyDescent="0.35">
      <c r="F49988" s="34"/>
      <c r="J49988" s="34"/>
      <c r="K49988" s="34"/>
      <c r="L49988" s="34"/>
    </row>
    <row r="49989" spans="6:12" x14ac:dyDescent="0.35">
      <c r="F49989" s="34"/>
      <c r="J49989" s="34"/>
      <c r="K49989" s="34"/>
      <c r="L49989" s="34"/>
    </row>
    <row r="49990" spans="6:12" x14ac:dyDescent="0.35">
      <c r="F49990" s="34"/>
      <c r="J49990" s="34"/>
      <c r="K49990" s="34"/>
      <c r="L49990" s="34"/>
    </row>
    <row r="49991" spans="6:12" x14ac:dyDescent="0.35">
      <c r="F49991" s="34"/>
      <c r="J49991" s="34"/>
      <c r="K49991" s="34"/>
      <c r="L49991" s="34"/>
    </row>
    <row r="49992" spans="6:12" x14ac:dyDescent="0.35">
      <c r="F49992" s="34"/>
      <c r="J49992" s="34"/>
      <c r="K49992" s="34"/>
      <c r="L49992" s="34"/>
    </row>
    <row r="49993" spans="6:12" x14ac:dyDescent="0.35">
      <c r="F49993" s="34"/>
      <c r="J49993" s="34"/>
      <c r="K49993" s="34"/>
      <c r="L49993" s="34"/>
    </row>
    <row r="49994" spans="6:12" x14ac:dyDescent="0.35">
      <c r="F49994" s="34"/>
      <c r="J49994" s="34"/>
      <c r="K49994" s="34"/>
      <c r="L49994" s="34"/>
    </row>
    <row r="49995" spans="6:12" x14ac:dyDescent="0.35">
      <c r="F49995" s="34"/>
      <c r="J49995" s="34"/>
      <c r="K49995" s="34"/>
      <c r="L49995" s="34"/>
    </row>
    <row r="49996" spans="6:12" x14ac:dyDescent="0.35">
      <c r="F49996" s="34"/>
      <c r="J49996" s="34"/>
      <c r="K49996" s="34"/>
      <c r="L49996" s="34"/>
    </row>
    <row r="49997" spans="6:12" x14ac:dyDescent="0.35">
      <c r="F49997" s="34"/>
      <c r="J49997" s="34"/>
      <c r="K49997" s="34"/>
      <c r="L49997" s="34"/>
    </row>
    <row r="49998" spans="6:12" x14ac:dyDescent="0.35">
      <c r="F49998" s="34"/>
      <c r="J49998" s="34"/>
      <c r="K49998" s="34"/>
      <c r="L49998" s="34"/>
    </row>
    <row r="49999" spans="6:12" x14ac:dyDescent="0.35">
      <c r="F49999" s="34"/>
      <c r="J49999" s="34"/>
      <c r="K49999" s="34"/>
      <c r="L49999" s="34"/>
    </row>
    <row r="50000" spans="6:12" x14ac:dyDescent="0.35">
      <c r="F50000" s="34"/>
      <c r="J50000" s="34"/>
      <c r="K50000" s="34"/>
      <c r="L50000" s="34"/>
    </row>
    <row r="50001" spans="6:12" x14ac:dyDescent="0.35">
      <c r="F50001" s="34"/>
      <c r="J50001" s="34"/>
      <c r="K50001" s="34"/>
      <c r="L50001" s="34"/>
    </row>
    <row r="50002" spans="6:12" x14ac:dyDescent="0.35">
      <c r="F50002" s="34"/>
      <c r="J50002" s="34"/>
      <c r="K50002" s="34"/>
      <c r="L50002" s="34"/>
    </row>
    <row r="50003" spans="6:12" x14ac:dyDescent="0.35">
      <c r="F50003" s="34"/>
      <c r="J50003" s="34"/>
      <c r="K50003" s="34"/>
      <c r="L50003" s="34"/>
    </row>
    <row r="50004" spans="6:12" x14ac:dyDescent="0.35">
      <c r="F50004" s="34"/>
      <c r="J50004" s="34"/>
      <c r="K50004" s="34"/>
      <c r="L50004" s="34"/>
    </row>
    <row r="50005" spans="6:12" x14ac:dyDescent="0.35">
      <c r="F50005" s="34"/>
      <c r="J50005" s="34"/>
      <c r="K50005" s="34"/>
      <c r="L50005" s="34"/>
    </row>
    <row r="50006" spans="6:12" x14ac:dyDescent="0.35">
      <c r="F50006" s="34"/>
      <c r="J50006" s="34"/>
      <c r="K50006" s="34"/>
      <c r="L50006" s="34"/>
    </row>
    <row r="50007" spans="6:12" x14ac:dyDescent="0.35">
      <c r="F50007" s="34"/>
      <c r="J50007" s="34"/>
      <c r="K50007" s="34"/>
      <c r="L50007" s="34"/>
    </row>
    <row r="50008" spans="6:12" x14ac:dyDescent="0.35">
      <c r="F50008" s="34"/>
      <c r="J50008" s="34"/>
      <c r="K50008" s="34"/>
      <c r="L50008" s="34"/>
    </row>
    <row r="50009" spans="6:12" x14ac:dyDescent="0.35">
      <c r="F50009" s="34"/>
      <c r="J50009" s="34"/>
      <c r="K50009" s="34"/>
      <c r="L50009" s="34"/>
    </row>
    <row r="50010" spans="6:12" x14ac:dyDescent="0.35">
      <c r="F50010" s="34"/>
      <c r="J50010" s="34"/>
      <c r="K50010" s="34"/>
      <c r="L50010" s="34"/>
    </row>
    <row r="50011" spans="6:12" x14ac:dyDescent="0.35">
      <c r="F50011" s="34"/>
      <c r="J50011" s="34"/>
      <c r="K50011" s="34"/>
      <c r="L50011" s="34"/>
    </row>
    <row r="50012" spans="6:12" x14ac:dyDescent="0.35">
      <c r="F50012" s="34"/>
      <c r="J50012" s="34"/>
      <c r="K50012" s="34"/>
      <c r="L50012" s="34"/>
    </row>
    <row r="50013" spans="6:12" x14ac:dyDescent="0.35">
      <c r="F50013" s="34"/>
      <c r="J50013" s="34"/>
      <c r="K50013" s="34"/>
      <c r="L50013" s="34"/>
    </row>
    <row r="50014" spans="6:12" x14ac:dyDescent="0.35">
      <c r="F50014" s="34"/>
      <c r="J50014" s="34"/>
      <c r="K50014" s="34"/>
      <c r="L50014" s="34"/>
    </row>
    <row r="50015" spans="6:12" x14ac:dyDescent="0.35">
      <c r="F50015" s="34"/>
      <c r="J50015" s="34"/>
      <c r="K50015" s="34"/>
      <c r="L50015" s="34"/>
    </row>
    <row r="50016" spans="6:12" x14ac:dyDescent="0.35">
      <c r="F50016" s="34"/>
      <c r="J50016" s="34"/>
      <c r="K50016" s="34"/>
      <c r="L50016" s="34"/>
    </row>
    <row r="50017" spans="6:12" x14ac:dyDescent="0.35">
      <c r="F50017" s="34"/>
      <c r="J50017" s="34"/>
      <c r="K50017" s="34"/>
      <c r="L50017" s="34"/>
    </row>
    <row r="50018" spans="6:12" x14ac:dyDescent="0.35">
      <c r="F50018" s="34"/>
      <c r="J50018" s="34"/>
      <c r="K50018" s="34"/>
      <c r="L50018" s="34"/>
    </row>
    <row r="50019" spans="6:12" x14ac:dyDescent="0.35">
      <c r="F50019" s="34"/>
      <c r="J50019" s="34"/>
      <c r="K50019" s="34"/>
      <c r="L50019" s="34"/>
    </row>
    <row r="50020" spans="6:12" x14ac:dyDescent="0.35">
      <c r="F50020" s="34"/>
      <c r="J50020" s="34"/>
      <c r="K50020" s="34"/>
      <c r="L50020" s="34"/>
    </row>
    <row r="50021" spans="6:12" x14ac:dyDescent="0.35">
      <c r="F50021" s="34"/>
      <c r="J50021" s="34"/>
      <c r="K50021" s="34"/>
      <c r="L50021" s="34"/>
    </row>
    <row r="50022" spans="6:12" x14ac:dyDescent="0.35">
      <c r="F50022" s="34"/>
      <c r="J50022" s="34"/>
      <c r="K50022" s="34"/>
      <c r="L50022" s="34"/>
    </row>
    <row r="50023" spans="6:12" x14ac:dyDescent="0.35">
      <c r="F50023" s="34"/>
      <c r="J50023" s="34"/>
      <c r="K50023" s="34"/>
      <c r="L50023" s="34"/>
    </row>
    <row r="50024" spans="6:12" x14ac:dyDescent="0.35">
      <c r="F50024" s="34"/>
      <c r="J50024" s="34"/>
      <c r="K50024" s="34"/>
      <c r="L50024" s="34"/>
    </row>
    <row r="50025" spans="6:12" x14ac:dyDescent="0.35">
      <c r="F50025" s="34"/>
      <c r="J50025" s="34"/>
      <c r="K50025" s="34"/>
      <c r="L50025" s="34"/>
    </row>
    <row r="50026" spans="6:12" x14ac:dyDescent="0.35">
      <c r="F50026" s="34"/>
      <c r="J50026" s="34"/>
      <c r="K50026" s="34"/>
      <c r="L50026" s="34"/>
    </row>
    <row r="50027" spans="6:12" x14ac:dyDescent="0.35">
      <c r="F50027" s="34"/>
      <c r="J50027" s="34"/>
      <c r="K50027" s="34"/>
      <c r="L50027" s="34"/>
    </row>
    <row r="50028" spans="6:12" x14ac:dyDescent="0.35">
      <c r="F50028" s="34"/>
      <c r="J50028" s="34"/>
      <c r="K50028" s="34"/>
      <c r="L50028" s="34"/>
    </row>
    <row r="50029" spans="6:12" x14ac:dyDescent="0.35">
      <c r="F50029" s="34"/>
      <c r="J50029" s="34"/>
      <c r="K50029" s="34"/>
      <c r="L50029" s="34"/>
    </row>
    <row r="50030" spans="6:12" x14ac:dyDescent="0.35">
      <c r="F50030" s="34"/>
      <c r="J50030" s="34"/>
      <c r="K50030" s="34"/>
      <c r="L50030" s="34"/>
    </row>
    <row r="50031" spans="6:12" x14ac:dyDescent="0.35">
      <c r="F50031" s="34"/>
      <c r="J50031" s="34"/>
      <c r="K50031" s="34"/>
      <c r="L50031" s="34"/>
    </row>
    <row r="50032" spans="6:12" x14ac:dyDescent="0.35">
      <c r="F50032" s="34"/>
      <c r="J50032" s="34"/>
      <c r="K50032" s="34"/>
      <c r="L50032" s="34"/>
    </row>
    <row r="50033" spans="6:12" x14ac:dyDescent="0.35">
      <c r="F50033" s="34"/>
      <c r="J50033" s="34"/>
      <c r="K50033" s="34"/>
      <c r="L50033" s="34"/>
    </row>
    <row r="50034" spans="6:12" x14ac:dyDescent="0.35">
      <c r="F50034" s="34"/>
      <c r="J50034" s="34"/>
      <c r="K50034" s="34"/>
      <c r="L50034" s="34"/>
    </row>
    <row r="50035" spans="6:12" x14ac:dyDescent="0.35">
      <c r="F50035" s="34"/>
      <c r="J50035" s="34"/>
      <c r="K50035" s="34"/>
      <c r="L50035" s="34"/>
    </row>
    <row r="50036" spans="6:12" x14ac:dyDescent="0.35">
      <c r="F50036" s="34"/>
      <c r="J50036" s="34"/>
      <c r="K50036" s="34"/>
      <c r="L50036" s="34"/>
    </row>
    <row r="50037" spans="6:12" x14ac:dyDescent="0.35">
      <c r="F50037" s="34"/>
      <c r="J50037" s="34"/>
      <c r="K50037" s="34"/>
      <c r="L50037" s="34"/>
    </row>
    <row r="50038" spans="6:12" x14ac:dyDescent="0.35">
      <c r="F50038" s="34"/>
      <c r="J50038" s="34"/>
      <c r="K50038" s="34"/>
      <c r="L50038" s="34"/>
    </row>
    <row r="50039" spans="6:12" x14ac:dyDescent="0.35">
      <c r="F50039" s="34"/>
      <c r="J50039" s="34"/>
      <c r="K50039" s="34"/>
      <c r="L50039" s="34"/>
    </row>
    <row r="50040" spans="6:12" x14ac:dyDescent="0.35">
      <c r="F50040" s="34"/>
      <c r="J50040" s="34"/>
      <c r="K50040" s="34"/>
      <c r="L50040" s="34"/>
    </row>
    <row r="50041" spans="6:12" x14ac:dyDescent="0.35">
      <c r="F50041" s="34"/>
      <c r="J50041" s="34"/>
      <c r="K50041" s="34"/>
      <c r="L50041" s="34"/>
    </row>
    <row r="50042" spans="6:12" x14ac:dyDescent="0.35">
      <c r="F50042" s="34"/>
      <c r="J50042" s="34"/>
      <c r="K50042" s="34"/>
      <c r="L50042" s="34"/>
    </row>
    <row r="50043" spans="6:12" x14ac:dyDescent="0.35">
      <c r="F50043" s="34"/>
      <c r="J50043" s="34"/>
      <c r="K50043" s="34"/>
      <c r="L50043" s="34"/>
    </row>
    <row r="50044" spans="6:12" x14ac:dyDescent="0.35">
      <c r="F50044" s="34"/>
      <c r="J50044" s="34"/>
      <c r="K50044" s="34"/>
      <c r="L50044" s="34"/>
    </row>
    <row r="50045" spans="6:12" x14ac:dyDescent="0.35">
      <c r="F50045" s="34"/>
      <c r="J50045" s="34"/>
      <c r="K50045" s="34"/>
      <c r="L50045" s="34"/>
    </row>
    <row r="50046" spans="6:12" x14ac:dyDescent="0.35">
      <c r="F50046" s="34"/>
      <c r="J50046" s="34"/>
      <c r="K50046" s="34"/>
      <c r="L50046" s="34"/>
    </row>
    <row r="50047" spans="6:12" x14ac:dyDescent="0.35">
      <c r="F50047" s="34"/>
      <c r="J50047" s="34"/>
      <c r="K50047" s="34"/>
      <c r="L50047" s="34"/>
    </row>
    <row r="50048" spans="6:12" x14ac:dyDescent="0.35">
      <c r="F50048" s="34"/>
      <c r="J50048" s="34"/>
      <c r="K50048" s="34"/>
      <c r="L50048" s="34"/>
    </row>
    <row r="50049" spans="6:12" x14ac:dyDescent="0.35">
      <c r="F50049" s="34"/>
      <c r="J50049" s="34"/>
      <c r="K50049" s="34"/>
      <c r="L50049" s="34"/>
    </row>
    <row r="50050" spans="6:12" x14ac:dyDescent="0.35">
      <c r="F50050" s="34"/>
      <c r="J50050" s="34"/>
      <c r="K50050" s="34"/>
      <c r="L50050" s="34"/>
    </row>
    <row r="50051" spans="6:12" x14ac:dyDescent="0.35">
      <c r="F50051" s="34"/>
      <c r="J50051" s="34"/>
      <c r="K50051" s="34"/>
      <c r="L50051" s="34"/>
    </row>
    <row r="50052" spans="6:12" x14ac:dyDescent="0.35">
      <c r="F50052" s="34"/>
      <c r="J50052" s="34"/>
      <c r="K50052" s="34"/>
      <c r="L50052" s="34"/>
    </row>
    <row r="50053" spans="6:12" x14ac:dyDescent="0.35">
      <c r="F50053" s="34"/>
      <c r="J50053" s="34"/>
      <c r="K50053" s="34"/>
      <c r="L50053" s="34"/>
    </row>
    <row r="50054" spans="6:12" x14ac:dyDescent="0.35">
      <c r="F50054" s="34"/>
      <c r="J50054" s="34"/>
      <c r="K50054" s="34"/>
      <c r="L50054" s="34"/>
    </row>
    <row r="50055" spans="6:12" x14ac:dyDescent="0.35">
      <c r="F50055" s="34"/>
      <c r="J50055" s="34"/>
      <c r="K50055" s="34"/>
      <c r="L50055" s="34"/>
    </row>
    <row r="50056" spans="6:12" x14ac:dyDescent="0.35">
      <c r="F50056" s="34"/>
      <c r="J50056" s="34"/>
      <c r="K50056" s="34"/>
      <c r="L50056" s="34"/>
    </row>
    <row r="50057" spans="6:12" x14ac:dyDescent="0.35">
      <c r="F50057" s="34"/>
      <c r="J50057" s="34"/>
      <c r="K50057" s="34"/>
      <c r="L50057" s="34"/>
    </row>
    <row r="50058" spans="6:12" x14ac:dyDescent="0.35">
      <c r="F50058" s="34"/>
      <c r="J50058" s="34"/>
      <c r="K50058" s="34"/>
      <c r="L50058" s="34"/>
    </row>
    <row r="50059" spans="6:12" x14ac:dyDescent="0.35">
      <c r="F50059" s="34"/>
      <c r="J50059" s="34"/>
      <c r="K50059" s="34"/>
      <c r="L50059" s="34"/>
    </row>
    <row r="50060" spans="6:12" x14ac:dyDescent="0.35">
      <c r="F50060" s="34"/>
      <c r="J50060" s="34"/>
      <c r="K50060" s="34"/>
      <c r="L50060" s="34"/>
    </row>
    <row r="50061" spans="6:12" x14ac:dyDescent="0.35">
      <c r="F50061" s="34"/>
      <c r="J50061" s="34"/>
      <c r="K50061" s="34"/>
      <c r="L50061" s="34"/>
    </row>
    <row r="50062" spans="6:12" x14ac:dyDescent="0.35">
      <c r="F50062" s="34"/>
      <c r="J50062" s="34"/>
      <c r="K50062" s="34"/>
      <c r="L50062" s="34"/>
    </row>
    <row r="50063" spans="6:12" x14ac:dyDescent="0.35">
      <c r="F50063" s="34"/>
      <c r="J50063" s="34"/>
      <c r="K50063" s="34"/>
      <c r="L50063" s="34"/>
    </row>
    <row r="50064" spans="6:12" x14ac:dyDescent="0.35">
      <c r="F50064" s="34"/>
      <c r="J50064" s="34"/>
      <c r="K50064" s="34"/>
      <c r="L50064" s="34"/>
    </row>
    <row r="50065" spans="6:12" x14ac:dyDescent="0.35">
      <c r="F50065" s="34"/>
      <c r="J50065" s="34"/>
      <c r="K50065" s="34"/>
      <c r="L50065" s="34"/>
    </row>
    <row r="50066" spans="6:12" x14ac:dyDescent="0.35">
      <c r="F50066" s="34"/>
      <c r="J50066" s="34"/>
      <c r="K50066" s="34"/>
      <c r="L50066" s="34"/>
    </row>
    <row r="50067" spans="6:12" x14ac:dyDescent="0.35">
      <c r="F50067" s="34"/>
      <c r="J50067" s="34"/>
      <c r="K50067" s="34"/>
      <c r="L50067" s="34"/>
    </row>
    <row r="50068" spans="6:12" x14ac:dyDescent="0.35">
      <c r="F50068" s="34"/>
      <c r="J50068" s="34"/>
      <c r="K50068" s="34"/>
      <c r="L50068" s="34"/>
    </row>
    <row r="50069" spans="6:12" x14ac:dyDescent="0.35">
      <c r="F50069" s="34"/>
      <c r="J50069" s="34"/>
      <c r="K50069" s="34"/>
      <c r="L50069" s="34"/>
    </row>
    <row r="50070" spans="6:12" x14ac:dyDescent="0.35">
      <c r="F50070" s="34"/>
      <c r="J50070" s="34"/>
      <c r="K50070" s="34"/>
      <c r="L50070" s="34"/>
    </row>
    <row r="50071" spans="6:12" x14ac:dyDescent="0.35">
      <c r="F50071" s="34"/>
      <c r="J50071" s="34"/>
      <c r="K50071" s="34"/>
      <c r="L50071" s="34"/>
    </row>
    <row r="50072" spans="6:12" x14ac:dyDescent="0.35">
      <c r="F50072" s="34"/>
      <c r="J50072" s="34"/>
      <c r="K50072" s="34"/>
      <c r="L50072" s="34"/>
    </row>
    <row r="50073" spans="6:12" x14ac:dyDescent="0.35">
      <c r="F50073" s="34"/>
      <c r="J50073" s="34"/>
      <c r="K50073" s="34"/>
      <c r="L50073" s="34"/>
    </row>
    <row r="50074" spans="6:12" x14ac:dyDescent="0.35">
      <c r="F50074" s="34"/>
      <c r="J50074" s="34"/>
      <c r="K50074" s="34"/>
      <c r="L50074" s="34"/>
    </row>
    <row r="50075" spans="6:12" x14ac:dyDescent="0.35">
      <c r="F50075" s="34"/>
      <c r="J50075" s="34"/>
      <c r="K50075" s="34"/>
      <c r="L50075" s="34"/>
    </row>
    <row r="50076" spans="6:12" x14ac:dyDescent="0.35">
      <c r="F50076" s="34"/>
      <c r="J50076" s="34"/>
      <c r="K50076" s="34"/>
      <c r="L50076" s="34"/>
    </row>
    <row r="50077" spans="6:12" x14ac:dyDescent="0.35">
      <c r="F50077" s="34"/>
      <c r="J50077" s="34"/>
      <c r="K50077" s="34"/>
      <c r="L50077" s="34"/>
    </row>
    <row r="50078" spans="6:12" x14ac:dyDescent="0.35">
      <c r="F50078" s="34"/>
      <c r="J50078" s="34"/>
      <c r="K50078" s="34"/>
      <c r="L50078" s="34"/>
    </row>
    <row r="50079" spans="6:12" x14ac:dyDescent="0.35">
      <c r="F50079" s="34"/>
      <c r="J50079" s="34"/>
      <c r="K50079" s="34"/>
      <c r="L50079" s="34"/>
    </row>
    <row r="50080" spans="6:12" x14ac:dyDescent="0.35">
      <c r="F50080" s="34"/>
      <c r="J50080" s="34"/>
      <c r="K50080" s="34"/>
      <c r="L50080" s="34"/>
    </row>
    <row r="50081" spans="6:12" x14ac:dyDescent="0.35">
      <c r="F50081" s="34"/>
      <c r="J50081" s="34"/>
      <c r="K50081" s="34"/>
      <c r="L50081" s="34"/>
    </row>
    <row r="50082" spans="6:12" x14ac:dyDescent="0.35">
      <c r="F50082" s="34"/>
      <c r="J50082" s="34"/>
      <c r="K50082" s="34"/>
      <c r="L50082" s="34"/>
    </row>
    <row r="50083" spans="6:12" x14ac:dyDescent="0.35">
      <c r="F50083" s="34"/>
      <c r="J50083" s="34"/>
      <c r="K50083" s="34"/>
      <c r="L50083" s="34"/>
    </row>
    <row r="50084" spans="6:12" x14ac:dyDescent="0.35">
      <c r="F50084" s="34"/>
      <c r="J50084" s="34"/>
      <c r="K50084" s="34"/>
      <c r="L50084" s="34"/>
    </row>
    <row r="50085" spans="6:12" x14ac:dyDescent="0.35">
      <c r="F50085" s="34"/>
      <c r="J50085" s="34"/>
      <c r="K50085" s="34"/>
      <c r="L50085" s="34"/>
    </row>
    <row r="50086" spans="6:12" x14ac:dyDescent="0.35">
      <c r="F50086" s="34"/>
      <c r="J50086" s="34"/>
      <c r="K50086" s="34"/>
      <c r="L50086" s="34"/>
    </row>
    <row r="50087" spans="6:12" x14ac:dyDescent="0.35">
      <c r="F50087" s="34"/>
      <c r="J50087" s="34"/>
      <c r="K50087" s="34"/>
      <c r="L50087" s="34"/>
    </row>
    <row r="50088" spans="6:12" x14ac:dyDescent="0.35">
      <c r="F50088" s="34"/>
      <c r="J50088" s="34"/>
      <c r="K50088" s="34"/>
      <c r="L50088" s="34"/>
    </row>
    <row r="50089" spans="6:12" x14ac:dyDescent="0.35">
      <c r="F50089" s="34"/>
      <c r="J50089" s="34"/>
      <c r="K50089" s="34"/>
      <c r="L50089" s="34"/>
    </row>
    <row r="50090" spans="6:12" x14ac:dyDescent="0.35">
      <c r="F50090" s="34"/>
      <c r="J50090" s="34"/>
      <c r="K50090" s="34"/>
      <c r="L50090" s="34"/>
    </row>
    <row r="50091" spans="6:12" x14ac:dyDescent="0.35">
      <c r="F50091" s="34"/>
      <c r="J50091" s="34"/>
      <c r="K50091" s="34"/>
      <c r="L50091" s="34"/>
    </row>
    <row r="50092" spans="6:12" x14ac:dyDescent="0.35">
      <c r="F50092" s="34"/>
      <c r="J50092" s="34"/>
      <c r="K50092" s="34"/>
      <c r="L50092" s="34"/>
    </row>
    <row r="50093" spans="6:12" x14ac:dyDescent="0.35">
      <c r="F50093" s="34"/>
      <c r="J50093" s="34"/>
      <c r="K50093" s="34"/>
      <c r="L50093" s="34"/>
    </row>
    <row r="50094" spans="6:12" x14ac:dyDescent="0.35">
      <c r="F50094" s="34"/>
      <c r="J50094" s="34"/>
      <c r="K50094" s="34"/>
      <c r="L50094" s="34"/>
    </row>
    <row r="50095" spans="6:12" x14ac:dyDescent="0.35">
      <c r="F50095" s="34"/>
      <c r="J50095" s="34"/>
      <c r="K50095" s="34"/>
      <c r="L50095" s="34"/>
    </row>
    <row r="50096" spans="6:12" x14ac:dyDescent="0.35">
      <c r="F50096" s="34"/>
      <c r="J50096" s="34"/>
      <c r="K50096" s="34"/>
      <c r="L50096" s="34"/>
    </row>
    <row r="50097" spans="6:12" x14ac:dyDescent="0.35">
      <c r="F50097" s="34"/>
      <c r="J50097" s="34"/>
      <c r="K50097" s="34"/>
      <c r="L50097" s="34"/>
    </row>
    <row r="50098" spans="6:12" x14ac:dyDescent="0.35">
      <c r="F50098" s="34"/>
      <c r="J50098" s="34"/>
      <c r="K50098" s="34"/>
      <c r="L50098" s="34"/>
    </row>
    <row r="50099" spans="6:12" x14ac:dyDescent="0.35">
      <c r="F50099" s="34"/>
      <c r="J50099" s="34"/>
      <c r="K50099" s="34"/>
      <c r="L50099" s="34"/>
    </row>
    <row r="50100" spans="6:12" x14ac:dyDescent="0.35">
      <c r="F50100" s="34"/>
      <c r="J50100" s="34"/>
      <c r="K50100" s="34"/>
      <c r="L50100" s="34"/>
    </row>
    <row r="50101" spans="6:12" x14ac:dyDescent="0.35">
      <c r="F50101" s="34"/>
      <c r="J50101" s="34"/>
      <c r="K50101" s="34"/>
      <c r="L50101" s="34"/>
    </row>
    <row r="50102" spans="6:12" x14ac:dyDescent="0.35">
      <c r="F50102" s="34"/>
      <c r="J50102" s="34"/>
      <c r="K50102" s="34"/>
      <c r="L50102" s="34"/>
    </row>
    <row r="50103" spans="6:12" x14ac:dyDescent="0.35">
      <c r="F50103" s="34"/>
      <c r="J50103" s="34"/>
      <c r="K50103" s="34"/>
      <c r="L50103" s="34"/>
    </row>
    <row r="50104" spans="6:12" x14ac:dyDescent="0.35">
      <c r="F50104" s="34"/>
      <c r="J50104" s="34"/>
      <c r="K50104" s="34"/>
      <c r="L50104" s="34"/>
    </row>
    <row r="50105" spans="6:12" x14ac:dyDescent="0.35">
      <c r="F50105" s="34"/>
      <c r="J50105" s="34"/>
      <c r="K50105" s="34"/>
      <c r="L50105" s="34"/>
    </row>
    <row r="50106" spans="6:12" x14ac:dyDescent="0.35">
      <c r="F50106" s="34"/>
      <c r="J50106" s="34"/>
      <c r="K50106" s="34"/>
      <c r="L50106" s="34"/>
    </row>
    <row r="50107" spans="6:12" x14ac:dyDescent="0.35">
      <c r="F50107" s="34"/>
      <c r="J50107" s="34"/>
      <c r="K50107" s="34"/>
      <c r="L50107" s="34"/>
    </row>
    <row r="50108" spans="6:12" x14ac:dyDescent="0.35">
      <c r="F50108" s="34"/>
      <c r="J50108" s="34"/>
      <c r="K50108" s="34"/>
      <c r="L50108" s="34"/>
    </row>
    <row r="50109" spans="6:12" x14ac:dyDescent="0.35">
      <c r="F50109" s="34"/>
      <c r="J50109" s="34"/>
      <c r="K50109" s="34"/>
      <c r="L50109" s="34"/>
    </row>
    <row r="50110" spans="6:12" x14ac:dyDescent="0.35">
      <c r="F50110" s="34"/>
      <c r="J50110" s="34"/>
      <c r="K50110" s="34"/>
      <c r="L50110" s="34"/>
    </row>
    <row r="50111" spans="6:12" x14ac:dyDescent="0.35">
      <c r="F50111" s="34"/>
      <c r="J50111" s="34"/>
      <c r="K50111" s="34"/>
      <c r="L50111" s="34"/>
    </row>
    <row r="50112" spans="6:12" x14ac:dyDescent="0.35">
      <c r="F50112" s="34"/>
      <c r="J50112" s="34"/>
      <c r="K50112" s="34"/>
      <c r="L50112" s="34"/>
    </row>
    <row r="50113" spans="6:12" x14ac:dyDescent="0.35">
      <c r="F50113" s="34"/>
      <c r="J50113" s="34"/>
      <c r="K50113" s="34"/>
      <c r="L50113" s="34"/>
    </row>
    <row r="50114" spans="6:12" x14ac:dyDescent="0.35">
      <c r="F50114" s="34"/>
      <c r="J50114" s="34"/>
      <c r="K50114" s="34"/>
      <c r="L50114" s="34"/>
    </row>
    <row r="50115" spans="6:12" x14ac:dyDescent="0.35">
      <c r="F50115" s="34"/>
      <c r="J50115" s="34"/>
      <c r="K50115" s="34"/>
      <c r="L50115" s="34"/>
    </row>
    <row r="50116" spans="6:12" x14ac:dyDescent="0.35">
      <c r="F50116" s="34"/>
      <c r="J50116" s="34"/>
      <c r="K50116" s="34"/>
      <c r="L50116" s="34"/>
    </row>
    <row r="50117" spans="6:12" x14ac:dyDescent="0.35">
      <c r="F50117" s="34"/>
      <c r="J50117" s="34"/>
      <c r="K50117" s="34"/>
      <c r="L50117" s="34"/>
    </row>
    <row r="50118" spans="6:12" x14ac:dyDescent="0.35">
      <c r="F50118" s="34"/>
      <c r="J50118" s="34"/>
      <c r="K50118" s="34"/>
      <c r="L50118" s="34"/>
    </row>
    <row r="50119" spans="6:12" x14ac:dyDescent="0.35">
      <c r="F50119" s="34"/>
      <c r="J50119" s="34"/>
      <c r="K50119" s="34"/>
      <c r="L50119" s="34"/>
    </row>
    <row r="50120" spans="6:12" x14ac:dyDescent="0.35">
      <c r="F50120" s="34"/>
      <c r="J50120" s="34"/>
      <c r="K50120" s="34"/>
      <c r="L50120" s="34"/>
    </row>
    <row r="50121" spans="6:12" x14ac:dyDescent="0.35">
      <c r="F50121" s="34"/>
      <c r="J50121" s="34"/>
      <c r="K50121" s="34"/>
      <c r="L50121" s="34"/>
    </row>
    <row r="50122" spans="6:12" x14ac:dyDescent="0.35">
      <c r="F50122" s="34"/>
      <c r="J50122" s="34"/>
      <c r="K50122" s="34"/>
      <c r="L50122" s="34"/>
    </row>
    <row r="50123" spans="6:12" x14ac:dyDescent="0.35">
      <c r="F50123" s="34"/>
      <c r="J50123" s="34"/>
      <c r="K50123" s="34"/>
      <c r="L50123" s="34"/>
    </row>
    <row r="50124" spans="6:12" x14ac:dyDescent="0.35">
      <c r="F50124" s="34"/>
      <c r="J50124" s="34"/>
      <c r="K50124" s="34"/>
      <c r="L50124" s="34"/>
    </row>
    <row r="50125" spans="6:12" x14ac:dyDescent="0.35">
      <c r="F50125" s="34"/>
      <c r="J50125" s="34"/>
      <c r="K50125" s="34"/>
      <c r="L50125" s="34"/>
    </row>
    <row r="50126" spans="6:12" x14ac:dyDescent="0.35">
      <c r="F50126" s="34"/>
      <c r="J50126" s="34"/>
      <c r="K50126" s="34"/>
      <c r="L50126" s="34"/>
    </row>
    <row r="50127" spans="6:12" x14ac:dyDescent="0.35">
      <c r="F50127" s="34"/>
      <c r="J50127" s="34"/>
      <c r="K50127" s="34"/>
      <c r="L50127" s="34"/>
    </row>
    <row r="50128" spans="6:12" x14ac:dyDescent="0.35">
      <c r="F50128" s="34"/>
      <c r="J50128" s="34"/>
      <c r="K50128" s="34"/>
      <c r="L50128" s="34"/>
    </row>
    <row r="50129" spans="6:12" x14ac:dyDescent="0.35">
      <c r="F50129" s="34"/>
      <c r="J50129" s="34"/>
      <c r="K50129" s="34"/>
      <c r="L50129" s="34"/>
    </row>
    <row r="50130" spans="6:12" x14ac:dyDescent="0.35">
      <c r="F50130" s="34"/>
      <c r="J50130" s="34"/>
      <c r="K50130" s="34"/>
      <c r="L50130" s="34"/>
    </row>
    <row r="50131" spans="6:12" x14ac:dyDescent="0.35">
      <c r="F50131" s="34"/>
      <c r="J50131" s="34"/>
      <c r="K50131" s="34"/>
      <c r="L50131" s="34"/>
    </row>
    <row r="50132" spans="6:12" x14ac:dyDescent="0.35">
      <c r="F50132" s="34"/>
      <c r="J50132" s="34"/>
      <c r="K50132" s="34"/>
      <c r="L50132" s="34"/>
    </row>
    <row r="50133" spans="6:12" x14ac:dyDescent="0.35">
      <c r="F50133" s="34"/>
      <c r="J50133" s="34"/>
      <c r="K50133" s="34"/>
      <c r="L50133" s="34"/>
    </row>
    <row r="50134" spans="6:12" x14ac:dyDescent="0.35">
      <c r="F50134" s="34"/>
      <c r="J50134" s="34"/>
      <c r="K50134" s="34"/>
      <c r="L50134" s="34"/>
    </row>
    <row r="50135" spans="6:12" x14ac:dyDescent="0.35">
      <c r="F50135" s="34"/>
      <c r="J50135" s="34"/>
      <c r="K50135" s="34"/>
      <c r="L50135" s="34"/>
    </row>
    <row r="50136" spans="6:12" x14ac:dyDescent="0.35">
      <c r="F50136" s="34"/>
      <c r="J50136" s="34"/>
      <c r="K50136" s="34"/>
      <c r="L50136" s="34"/>
    </row>
    <row r="50137" spans="6:12" x14ac:dyDescent="0.35">
      <c r="F50137" s="34"/>
      <c r="J50137" s="34"/>
      <c r="K50137" s="34"/>
      <c r="L50137" s="34"/>
    </row>
    <row r="50138" spans="6:12" x14ac:dyDescent="0.35">
      <c r="F50138" s="34"/>
      <c r="J50138" s="34"/>
      <c r="K50138" s="34"/>
      <c r="L50138" s="34"/>
    </row>
    <row r="50139" spans="6:12" x14ac:dyDescent="0.35">
      <c r="F50139" s="34"/>
      <c r="J50139" s="34"/>
      <c r="K50139" s="34"/>
      <c r="L50139" s="34"/>
    </row>
    <row r="50140" spans="6:12" x14ac:dyDescent="0.35">
      <c r="F50140" s="34"/>
      <c r="J50140" s="34"/>
      <c r="K50140" s="34"/>
      <c r="L50140" s="34"/>
    </row>
    <row r="50141" spans="6:12" x14ac:dyDescent="0.35">
      <c r="F50141" s="34"/>
      <c r="J50141" s="34"/>
      <c r="K50141" s="34"/>
      <c r="L50141" s="34"/>
    </row>
    <row r="50142" spans="6:12" x14ac:dyDescent="0.35">
      <c r="F50142" s="34"/>
      <c r="J50142" s="34"/>
      <c r="K50142" s="34"/>
      <c r="L50142" s="34"/>
    </row>
    <row r="50143" spans="6:12" x14ac:dyDescent="0.35">
      <c r="F50143" s="34"/>
      <c r="J50143" s="34"/>
      <c r="K50143" s="34"/>
      <c r="L50143" s="34"/>
    </row>
    <row r="50144" spans="6:12" x14ac:dyDescent="0.35">
      <c r="F50144" s="34"/>
      <c r="J50144" s="34"/>
      <c r="K50144" s="34"/>
      <c r="L50144" s="34"/>
    </row>
    <row r="50145" spans="6:12" x14ac:dyDescent="0.35">
      <c r="F50145" s="34"/>
      <c r="J50145" s="34"/>
      <c r="K50145" s="34"/>
      <c r="L50145" s="34"/>
    </row>
    <row r="50146" spans="6:12" x14ac:dyDescent="0.35">
      <c r="F50146" s="34"/>
      <c r="J50146" s="34"/>
      <c r="K50146" s="34"/>
      <c r="L50146" s="34"/>
    </row>
    <row r="50147" spans="6:12" x14ac:dyDescent="0.35">
      <c r="F50147" s="34"/>
      <c r="J50147" s="34"/>
      <c r="K50147" s="34"/>
      <c r="L50147" s="34"/>
    </row>
    <row r="50148" spans="6:12" x14ac:dyDescent="0.35">
      <c r="F50148" s="34"/>
      <c r="J50148" s="34"/>
      <c r="K50148" s="34"/>
      <c r="L50148" s="34"/>
    </row>
    <row r="50149" spans="6:12" x14ac:dyDescent="0.35">
      <c r="F50149" s="34"/>
      <c r="J50149" s="34"/>
      <c r="K50149" s="34"/>
      <c r="L50149" s="34"/>
    </row>
    <row r="50150" spans="6:12" x14ac:dyDescent="0.35">
      <c r="F50150" s="34"/>
      <c r="J50150" s="34"/>
      <c r="K50150" s="34"/>
      <c r="L50150" s="34"/>
    </row>
    <row r="50151" spans="6:12" x14ac:dyDescent="0.35">
      <c r="F50151" s="34"/>
      <c r="J50151" s="34"/>
      <c r="K50151" s="34"/>
      <c r="L50151" s="34"/>
    </row>
    <row r="50152" spans="6:12" x14ac:dyDescent="0.35">
      <c r="F50152" s="34"/>
      <c r="J50152" s="34"/>
      <c r="K50152" s="34"/>
      <c r="L50152" s="34"/>
    </row>
    <row r="50153" spans="6:12" x14ac:dyDescent="0.35">
      <c r="F50153" s="34"/>
      <c r="J50153" s="34"/>
      <c r="K50153" s="34"/>
      <c r="L50153" s="34"/>
    </row>
    <row r="50154" spans="6:12" x14ac:dyDescent="0.35">
      <c r="F50154" s="34"/>
      <c r="J50154" s="34"/>
      <c r="K50154" s="34"/>
      <c r="L50154" s="34"/>
    </row>
    <row r="50155" spans="6:12" x14ac:dyDescent="0.35">
      <c r="F50155" s="34"/>
      <c r="J50155" s="34"/>
      <c r="K50155" s="34"/>
      <c r="L50155" s="34"/>
    </row>
    <row r="50156" spans="6:12" x14ac:dyDescent="0.35">
      <c r="F50156" s="34"/>
      <c r="J50156" s="34"/>
      <c r="K50156" s="34"/>
      <c r="L50156" s="34"/>
    </row>
    <row r="50157" spans="6:12" x14ac:dyDescent="0.35">
      <c r="F50157" s="34"/>
      <c r="J50157" s="34"/>
      <c r="K50157" s="34"/>
      <c r="L50157" s="34"/>
    </row>
    <row r="50158" spans="6:12" x14ac:dyDescent="0.35">
      <c r="F50158" s="34"/>
      <c r="J50158" s="34"/>
      <c r="K50158" s="34"/>
      <c r="L50158" s="34"/>
    </row>
    <row r="50159" spans="6:12" x14ac:dyDescent="0.35">
      <c r="F50159" s="34"/>
      <c r="J50159" s="34"/>
      <c r="K50159" s="34"/>
      <c r="L50159" s="34"/>
    </row>
    <row r="50160" spans="6:12" x14ac:dyDescent="0.35">
      <c r="F50160" s="34"/>
      <c r="J50160" s="34"/>
      <c r="K50160" s="34"/>
      <c r="L50160" s="34"/>
    </row>
    <row r="50161" spans="6:12" x14ac:dyDescent="0.35">
      <c r="F50161" s="34"/>
      <c r="J50161" s="34"/>
      <c r="K50161" s="34"/>
      <c r="L50161" s="34"/>
    </row>
    <row r="50162" spans="6:12" x14ac:dyDescent="0.35">
      <c r="F50162" s="34"/>
      <c r="J50162" s="34"/>
      <c r="K50162" s="34"/>
      <c r="L50162" s="34"/>
    </row>
    <row r="50163" spans="6:12" x14ac:dyDescent="0.35">
      <c r="F50163" s="34"/>
      <c r="J50163" s="34"/>
      <c r="K50163" s="34"/>
      <c r="L50163" s="34"/>
    </row>
    <row r="50164" spans="6:12" x14ac:dyDescent="0.35">
      <c r="F50164" s="34"/>
      <c r="J50164" s="34"/>
      <c r="K50164" s="34"/>
      <c r="L50164" s="34"/>
    </row>
    <row r="50165" spans="6:12" x14ac:dyDescent="0.35">
      <c r="F50165" s="34"/>
      <c r="J50165" s="34"/>
      <c r="K50165" s="34"/>
      <c r="L50165" s="34"/>
    </row>
    <row r="50166" spans="6:12" x14ac:dyDescent="0.35">
      <c r="F50166" s="34"/>
      <c r="J50166" s="34"/>
      <c r="K50166" s="34"/>
      <c r="L50166" s="34"/>
    </row>
    <row r="50167" spans="6:12" x14ac:dyDescent="0.35">
      <c r="F50167" s="34"/>
      <c r="J50167" s="34"/>
      <c r="K50167" s="34"/>
      <c r="L50167" s="34"/>
    </row>
    <row r="50168" spans="6:12" x14ac:dyDescent="0.35">
      <c r="F50168" s="34"/>
      <c r="J50168" s="34"/>
      <c r="K50168" s="34"/>
      <c r="L50168" s="34"/>
    </row>
    <row r="50169" spans="6:12" x14ac:dyDescent="0.35">
      <c r="F50169" s="34"/>
      <c r="J50169" s="34"/>
      <c r="K50169" s="34"/>
      <c r="L50169" s="34"/>
    </row>
    <row r="50170" spans="6:12" x14ac:dyDescent="0.35">
      <c r="F50170" s="34"/>
      <c r="J50170" s="34"/>
      <c r="K50170" s="34"/>
      <c r="L50170" s="34"/>
    </row>
    <row r="50171" spans="6:12" x14ac:dyDescent="0.35">
      <c r="F50171" s="34"/>
      <c r="J50171" s="34"/>
      <c r="K50171" s="34"/>
      <c r="L50171" s="34"/>
    </row>
    <row r="50172" spans="6:12" x14ac:dyDescent="0.35">
      <c r="F50172" s="34"/>
      <c r="J50172" s="34"/>
      <c r="K50172" s="34"/>
      <c r="L50172" s="34"/>
    </row>
    <row r="50173" spans="6:12" x14ac:dyDescent="0.35">
      <c r="F50173" s="34"/>
      <c r="J50173" s="34"/>
      <c r="K50173" s="34"/>
      <c r="L50173" s="34"/>
    </row>
    <row r="50174" spans="6:12" x14ac:dyDescent="0.35">
      <c r="F50174" s="34"/>
      <c r="J50174" s="34"/>
      <c r="K50174" s="34"/>
      <c r="L50174" s="34"/>
    </row>
    <row r="50175" spans="6:12" x14ac:dyDescent="0.35">
      <c r="F50175" s="34"/>
      <c r="J50175" s="34"/>
      <c r="K50175" s="34"/>
      <c r="L50175" s="34"/>
    </row>
    <row r="50176" spans="6:12" x14ac:dyDescent="0.35">
      <c r="F50176" s="34"/>
      <c r="J50176" s="34"/>
      <c r="K50176" s="34"/>
      <c r="L50176" s="34"/>
    </row>
    <row r="50177" spans="6:12" x14ac:dyDescent="0.35">
      <c r="F50177" s="34"/>
      <c r="J50177" s="34"/>
      <c r="K50177" s="34"/>
      <c r="L50177" s="34"/>
    </row>
    <row r="50178" spans="6:12" x14ac:dyDescent="0.35">
      <c r="F50178" s="34"/>
      <c r="J50178" s="34"/>
      <c r="K50178" s="34"/>
      <c r="L50178" s="34"/>
    </row>
    <row r="50179" spans="6:12" x14ac:dyDescent="0.35">
      <c r="F50179" s="34"/>
      <c r="J50179" s="34"/>
      <c r="K50179" s="34"/>
      <c r="L50179" s="34"/>
    </row>
    <row r="50180" spans="6:12" x14ac:dyDescent="0.35">
      <c r="F50180" s="34"/>
      <c r="J50180" s="34"/>
      <c r="K50180" s="34"/>
      <c r="L50180" s="34"/>
    </row>
    <row r="50181" spans="6:12" x14ac:dyDescent="0.35">
      <c r="F50181" s="34"/>
      <c r="J50181" s="34"/>
      <c r="K50181" s="34"/>
      <c r="L50181" s="34"/>
    </row>
    <row r="50182" spans="6:12" x14ac:dyDescent="0.35">
      <c r="F50182" s="34"/>
      <c r="J50182" s="34"/>
      <c r="K50182" s="34"/>
      <c r="L50182" s="34"/>
    </row>
    <row r="50183" spans="6:12" x14ac:dyDescent="0.35">
      <c r="F50183" s="34"/>
      <c r="J50183" s="34"/>
      <c r="K50183" s="34"/>
      <c r="L50183" s="34"/>
    </row>
    <row r="50184" spans="6:12" x14ac:dyDescent="0.35">
      <c r="F50184" s="34"/>
      <c r="J50184" s="34"/>
      <c r="K50184" s="34"/>
      <c r="L50184" s="34"/>
    </row>
    <row r="50185" spans="6:12" x14ac:dyDescent="0.35">
      <c r="F50185" s="34"/>
      <c r="J50185" s="34"/>
      <c r="K50185" s="34"/>
      <c r="L50185" s="34"/>
    </row>
    <row r="50186" spans="6:12" x14ac:dyDescent="0.35">
      <c r="F50186" s="34"/>
      <c r="J50186" s="34"/>
      <c r="K50186" s="34"/>
      <c r="L50186" s="34"/>
    </row>
    <row r="50187" spans="6:12" x14ac:dyDescent="0.35">
      <c r="F50187" s="34"/>
      <c r="J50187" s="34"/>
      <c r="K50187" s="34"/>
      <c r="L50187" s="34"/>
    </row>
    <row r="50188" spans="6:12" x14ac:dyDescent="0.35">
      <c r="F50188" s="34"/>
      <c r="J50188" s="34"/>
      <c r="K50188" s="34"/>
      <c r="L50188" s="34"/>
    </row>
    <row r="50189" spans="6:12" x14ac:dyDescent="0.35">
      <c r="F50189" s="34"/>
      <c r="J50189" s="34"/>
      <c r="K50189" s="34"/>
      <c r="L50189" s="34"/>
    </row>
    <row r="50190" spans="6:12" x14ac:dyDescent="0.35">
      <c r="F50190" s="34"/>
      <c r="J50190" s="34"/>
      <c r="K50190" s="34"/>
      <c r="L50190" s="34"/>
    </row>
    <row r="50191" spans="6:12" x14ac:dyDescent="0.35">
      <c r="F50191" s="34"/>
      <c r="J50191" s="34"/>
      <c r="K50191" s="34"/>
      <c r="L50191" s="34"/>
    </row>
    <row r="50192" spans="6:12" x14ac:dyDescent="0.35">
      <c r="F50192" s="34"/>
      <c r="J50192" s="34"/>
      <c r="K50192" s="34"/>
      <c r="L50192" s="34"/>
    </row>
    <row r="50193" spans="6:12" x14ac:dyDescent="0.35">
      <c r="F50193" s="34"/>
      <c r="J50193" s="34"/>
      <c r="K50193" s="34"/>
      <c r="L50193" s="34"/>
    </row>
    <row r="50194" spans="6:12" x14ac:dyDescent="0.35">
      <c r="F50194" s="34"/>
      <c r="J50194" s="34"/>
      <c r="K50194" s="34"/>
      <c r="L50194" s="34"/>
    </row>
    <row r="50195" spans="6:12" x14ac:dyDescent="0.35">
      <c r="F50195" s="34"/>
      <c r="J50195" s="34"/>
      <c r="K50195" s="34"/>
      <c r="L50195" s="34"/>
    </row>
    <row r="50196" spans="6:12" x14ac:dyDescent="0.35">
      <c r="F50196" s="34"/>
      <c r="J50196" s="34"/>
      <c r="K50196" s="34"/>
      <c r="L50196" s="34"/>
    </row>
    <row r="50197" spans="6:12" x14ac:dyDescent="0.35">
      <c r="F50197" s="34"/>
      <c r="J50197" s="34"/>
      <c r="K50197" s="34"/>
      <c r="L50197" s="34"/>
    </row>
    <row r="50198" spans="6:12" x14ac:dyDescent="0.35">
      <c r="F50198" s="34"/>
      <c r="J50198" s="34"/>
      <c r="K50198" s="34"/>
      <c r="L50198" s="34"/>
    </row>
    <row r="50199" spans="6:12" x14ac:dyDescent="0.35">
      <c r="F50199" s="34"/>
      <c r="J50199" s="34"/>
      <c r="K50199" s="34"/>
      <c r="L50199" s="34"/>
    </row>
    <row r="50200" spans="6:12" x14ac:dyDescent="0.35">
      <c r="F50200" s="34"/>
      <c r="J50200" s="34"/>
      <c r="K50200" s="34"/>
      <c r="L50200" s="34"/>
    </row>
    <row r="50201" spans="6:12" x14ac:dyDescent="0.35">
      <c r="F50201" s="34"/>
      <c r="J50201" s="34"/>
      <c r="K50201" s="34"/>
      <c r="L50201" s="34"/>
    </row>
    <row r="50202" spans="6:12" x14ac:dyDescent="0.35">
      <c r="F50202" s="34"/>
      <c r="J50202" s="34"/>
      <c r="K50202" s="34"/>
      <c r="L50202" s="34"/>
    </row>
    <row r="50203" spans="6:12" x14ac:dyDescent="0.35">
      <c r="F50203" s="34"/>
      <c r="J50203" s="34"/>
      <c r="K50203" s="34"/>
      <c r="L50203" s="34"/>
    </row>
    <row r="50204" spans="6:12" x14ac:dyDescent="0.35">
      <c r="F50204" s="34"/>
      <c r="J50204" s="34"/>
      <c r="K50204" s="34"/>
      <c r="L50204" s="34"/>
    </row>
    <row r="50205" spans="6:12" x14ac:dyDescent="0.35">
      <c r="F50205" s="34"/>
      <c r="J50205" s="34"/>
      <c r="K50205" s="34"/>
      <c r="L50205" s="34"/>
    </row>
    <row r="50206" spans="6:12" x14ac:dyDescent="0.35">
      <c r="F50206" s="34"/>
      <c r="J50206" s="34"/>
      <c r="K50206" s="34"/>
      <c r="L50206" s="34"/>
    </row>
    <row r="50207" spans="6:12" x14ac:dyDescent="0.35">
      <c r="F50207" s="34"/>
      <c r="J50207" s="34"/>
      <c r="K50207" s="34"/>
      <c r="L50207" s="34"/>
    </row>
    <row r="50208" spans="6:12" x14ac:dyDescent="0.35">
      <c r="F50208" s="34"/>
      <c r="J50208" s="34"/>
      <c r="K50208" s="34"/>
      <c r="L50208" s="34"/>
    </row>
    <row r="50209" spans="6:12" x14ac:dyDescent="0.35">
      <c r="F50209" s="34"/>
      <c r="J50209" s="34"/>
      <c r="K50209" s="34"/>
      <c r="L50209" s="34"/>
    </row>
    <row r="50210" spans="6:12" x14ac:dyDescent="0.35">
      <c r="F50210" s="34"/>
      <c r="J50210" s="34"/>
      <c r="K50210" s="34"/>
      <c r="L50210" s="34"/>
    </row>
    <row r="50211" spans="6:12" x14ac:dyDescent="0.35">
      <c r="F50211" s="34"/>
      <c r="J50211" s="34"/>
      <c r="K50211" s="34"/>
      <c r="L50211" s="34"/>
    </row>
    <row r="50212" spans="6:12" x14ac:dyDescent="0.35">
      <c r="F50212" s="34"/>
      <c r="J50212" s="34"/>
      <c r="K50212" s="34"/>
      <c r="L50212" s="34"/>
    </row>
    <row r="50213" spans="6:12" x14ac:dyDescent="0.35">
      <c r="F50213" s="34"/>
      <c r="J50213" s="34"/>
      <c r="K50213" s="34"/>
      <c r="L50213" s="34"/>
    </row>
    <row r="50214" spans="6:12" x14ac:dyDescent="0.35">
      <c r="F50214" s="34"/>
      <c r="J50214" s="34"/>
      <c r="K50214" s="34"/>
      <c r="L50214" s="34"/>
    </row>
    <row r="50215" spans="6:12" x14ac:dyDescent="0.35">
      <c r="F50215" s="34"/>
      <c r="J50215" s="34"/>
      <c r="K50215" s="34"/>
      <c r="L50215" s="34"/>
    </row>
    <row r="50216" spans="6:12" x14ac:dyDescent="0.35">
      <c r="F50216" s="34"/>
      <c r="J50216" s="34"/>
      <c r="K50216" s="34"/>
      <c r="L50216" s="34"/>
    </row>
    <row r="50217" spans="6:12" x14ac:dyDescent="0.35">
      <c r="F50217" s="34"/>
      <c r="J50217" s="34"/>
      <c r="K50217" s="34"/>
      <c r="L50217" s="34"/>
    </row>
    <row r="50218" spans="6:12" x14ac:dyDescent="0.35">
      <c r="F50218" s="34"/>
      <c r="J50218" s="34"/>
      <c r="K50218" s="34"/>
      <c r="L50218" s="34"/>
    </row>
    <row r="50219" spans="6:12" x14ac:dyDescent="0.35">
      <c r="F50219" s="34"/>
      <c r="J50219" s="34"/>
      <c r="K50219" s="34"/>
      <c r="L50219" s="34"/>
    </row>
    <row r="50220" spans="6:12" x14ac:dyDescent="0.35">
      <c r="F50220" s="34"/>
      <c r="J50220" s="34"/>
      <c r="K50220" s="34"/>
      <c r="L50220" s="34"/>
    </row>
    <row r="50221" spans="6:12" x14ac:dyDescent="0.35">
      <c r="F50221" s="34"/>
      <c r="J50221" s="34"/>
      <c r="K50221" s="34"/>
      <c r="L50221" s="34"/>
    </row>
    <row r="50222" spans="6:12" x14ac:dyDescent="0.35">
      <c r="F50222" s="34"/>
      <c r="J50222" s="34"/>
      <c r="K50222" s="34"/>
      <c r="L50222" s="34"/>
    </row>
    <row r="50223" spans="6:12" x14ac:dyDescent="0.35">
      <c r="F50223" s="34"/>
      <c r="J50223" s="34"/>
      <c r="K50223" s="34"/>
      <c r="L50223" s="34"/>
    </row>
    <row r="50224" spans="6:12" x14ac:dyDescent="0.35">
      <c r="F50224" s="34"/>
      <c r="J50224" s="34"/>
      <c r="K50224" s="34"/>
      <c r="L50224" s="34"/>
    </row>
    <row r="50225" spans="6:12" x14ac:dyDescent="0.35">
      <c r="F50225" s="34"/>
      <c r="J50225" s="34"/>
      <c r="K50225" s="34"/>
      <c r="L50225" s="34"/>
    </row>
    <row r="50226" spans="6:12" x14ac:dyDescent="0.35">
      <c r="F50226" s="34"/>
      <c r="J50226" s="34"/>
      <c r="K50226" s="34"/>
      <c r="L50226" s="34"/>
    </row>
    <row r="50227" spans="6:12" x14ac:dyDescent="0.35">
      <c r="F50227" s="34"/>
      <c r="J50227" s="34"/>
      <c r="K50227" s="34"/>
      <c r="L50227" s="34"/>
    </row>
    <row r="50228" spans="6:12" x14ac:dyDescent="0.35">
      <c r="F50228" s="34"/>
      <c r="J50228" s="34"/>
      <c r="K50228" s="34"/>
      <c r="L50228" s="34"/>
    </row>
    <row r="50229" spans="6:12" x14ac:dyDescent="0.35">
      <c r="F50229" s="34"/>
      <c r="J50229" s="34"/>
      <c r="K50229" s="34"/>
      <c r="L50229" s="34"/>
    </row>
    <row r="50230" spans="6:12" x14ac:dyDescent="0.35">
      <c r="F50230" s="34"/>
      <c r="J50230" s="34"/>
      <c r="K50230" s="34"/>
      <c r="L50230" s="34"/>
    </row>
    <row r="50231" spans="6:12" x14ac:dyDescent="0.35">
      <c r="F50231" s="34"/>
      <c r="J50231" s="34"/>
      <c r="K50231" s="34"/>
      <c r="L50231" s="34"/>
    </row>
    <row r="50232" spans="6:12" x14ac:dyDescent="0.35">
      <c r="F50232" s="34"/>
      <c r="J50232" s="34"/>
      <c r="K50232" s="34"/>
      <c r="L50232" s="34"/>
    </row>
    <row r="50233" spans="6:12" x14ac:dyDescent="0.35">
      <c r="F50233" s="34"/>
      <c r="J50233" s="34"/>
      <c r="K50233" s="34"/>
      <c r="L50233" s="34"/>
    </row>
    <row r="50234" spans="6:12" x14ac:dyDescent="0.35">
      <c r="F50234" s="34"/>
      <c r="J50234" s="34"/>
      <c r="K50234" s="34"/>
      <c r="L50234" s="34"/>
    </row>
    <row r="50235" spans="6:12" x14ac:dyDescent="0.35">
      <c r="F50235" s="34"/>
      <c r="J50235" s="34"/>
      <c r="K50235" s="34"/>
      <c r="L50235" s="34"/>
    </row>
    <row r="50236" spans="6:12" x14ac:dyDescent="0.35">
      <c r="F50236" s="34"/>
      <c r="J50236" s="34"/>
      <c r="K50236" s="34"/>
      <c r="L50236" s="34"/>
    </row>
    <row r="50237" spans="6:12" x14ac:dyDescent="0.35">
      <c r="F50237" s="34"/>
      <c r="J50237" s="34"/>
      <c r="K50237" s="34"/>
      <c r="L50237" s="34"/>
    </row>
    <row r="50238" spans="6:12" x14ac:dyDescent="0.35">
      <c r="F50238" s="34"/>
      <c r="J50238" s="34"/>
      <c r="K50238" s="34"/>
      <c r="L50238" s="34"/>
    </row>
    <row r="50239" spans="6:12" x14ac:dyDescent="0.35">
      <c r="F50239" s="34"/>
      <c r="J50239" s="34"/>
      <c r="K50239" s="34"/>
      <c r="L50239" s="34"/>
    </row>
    <row r="50240" spans="6:12" x14ac:dyDescent="0.35">
      <c r="F50240" s="34"/>
      <c r="J50240" s="34"/>
      <c r="K50240" s="34"/>
      <c r="L50240" s="34"/>
    </row>
    <row r="50241" spans="6:12" x14ac:dyDescent="0.35">
      <c r="F50241" s="34"/>
      <c r="J50241" s="34"/>
      <c r="K50241" s="34"/>
      <c r="L50241" s="34"/>
    </row>
    <row r="50242" spans="6:12" x14ac:dyDescent="0.35">
      <c r="F50242" s="34"/>
      <c r="J50242" s="34"/>
      <c r="K50242" s="34"/>
      <c r="L50242" s="34"/>
    </row>
    <row r="50243" spans="6:12" x14ac:dyDescent="0.35">
      <c r="F50243" s="34"/>
      <c r="J50243" s="34"/>
      <c r="K50243" s="34"/>
      <c r="L50243" s="34"/>
    </row>
    <row r="50244" spans="6:12" x14ac:dyDescent="0.35">
      <c r="F50244" s="34"/>
      <c r="J50244" s="34"/>
      <c r="K50244" s="34"/>
      <c r="L50244" s="34"/>
    </row>
    <row r="50245" spans="6:12" x14ac:dyDescent="0.35">
      <c r="F50245" s="34"/>
      <c r="J50245" s="34"/>
      <c r="K50245" s="34"/>
      <c r="L50245" s="34"/>
    </row>
    <row r="50246" spans="6:12" x14ac:dyDescent="0.35">
      <c r="F50246" s="34"/>
      <c r="J50246" s="34"/>
      <c r="K50246" s="34"/>
      <c r="L50246" s="34"/>
    </row>
    <row r="50247" spans="6:12" x14ac:dyDescent="0.35">
      <c r="F50247" s="34"/>
      <c r="J50247" s="34"/>
      <c r="K50247" s="34"/>
      <c r="L50247" s="34"/>
    </row>
    <row r="50248" spans="6:12" x14ac:dyDescent="0.35">
      <c r="F50248" s="34"/>
      <c r="J50248" s="34"/>
      <c r="K50248" s="34"/>
      <c r="L50248" s="34"/>
    </row>
    <row r="50249" spans="6:12" x14ac:dyDescent="0.35">
      <c r="F50249" s="34"/>
      <c r="J50249" s="34"/>
      <c r="K50249" s="34"/>
      <c r="L50249" s="34"/>
    </row>
    <row r="50250" spans="6:12" x14ac:dyDescent="0.35">
      <c r="F50250" s="34"/>
      <c r="J50250" s="34"/>
      <c r="K50250" s="34"/>
      <c r="L50250" s="34"/>
    </row>
    <row r="50251" spans="6:12" x14ac:dyDescent="0.35">
      <c r="F50251" s="34"/>
      <c r="J50251" s="34"/>
      <c r="K50251" s="34"/>
      <c r="L50251" s="34"/>
    </row>
    <row r="50252" spans="6:12" x14ac:dyDescent="0.35">
      <c r="F50252" s="34"/>
      <c r="J50252" s="34"/>
      <c r="K50252" s="34"/>
      <c r="L50252" s="34"/>
    </row>
    <row r="50253" spans="6:12" x14ac:dyDescent="0.35">
      <c r="F50253" s="34"/>
      <c r="J50253" s="34"/>
      <c r="K50253" s="34"/>
      <c r="L50253" s="34"/>
    </row>
    <row r="50254" spans="6:12" x14ac:dyDescent="0.35">
      <c r="F50254" s="34"/>
      <c r="J50254" s="34"/>
      <c r="K50254" s="34"/>
      <c r="L50254" s="34"/>
    </row>
    <row r="50255" spans="6:12" x14ac:dyDescent="0.35">
      <c r="F50255" s="34"/>
      <c r="J50255" s="34"/>
      <c r="K50255" s="34"/>
      <c r="L50255" s="34"/>
    </row>
    <row r="50256" spans="6:12" x14ac:dyDescent="0.35">
      <c r="F50256" s="34"/>
      <c r="J50256" s="34"/>
      <c r="K50256" s="34"/>
      <c r="L50256" s="34"/>
    </row>
    <row r="50257" spans="6:12" x14ac:dyDescent="0.35">
      <c r="F50257" s="34"/>
      <c r="J50257" s="34"/>
      <c r="K50257" s="34"/>
      <c r="L50257" s="34"/>
    </row>
    <row r="50258" spans="6:12" x14ac:dyDescent="0.35">
      <c r="F50258" s="34"/>
      <c r="J50258" s="34"/>
      <c r="K50258" s="34"/>
      <c r="L50258" s="34"/>
    </row>
    <row r="50259" spans="6:12" x14ac:dyDescent="0.35">
      <c r="F50259" s="34"/>
      <c r="J50259" s="34"/>
      <c r="K50259" s="34"/>
      <c r="L50259" s="34"/>
    </row>
    <row r="50260" spans="6:12" x14ac:dyDescent="0.35">
      <c r="F50260" s="34"/>
      <c r="J50260" s="34"/>
      <c r="K50260" s="34"/>
      <c r="L50260" s="34"/>
    </row>
    <row r="50261" spans="6:12" x14ac:dyDescent="0.35">
      <c r="F50261" s="34"/>
      <c r="J50261" s="34"/>
      <c r="K50261" s="34"/>
      <c r="L50261" s="34"/>
    </row>
    <row r="50262" spans="6:12" x14ac:dyDescent="0.35">
      <c r="F50262" s="34"/>
      <c r="J50262" s="34"/>
      <c r="K50262" s="34"/>
      <c r="L50262" s="34"/>
    </row>
    <row r="50263" spans="6:12" x14ac:dyDescent="0.35">
      <c r="F50263" s="34"/>
      <c r="J50263" s="34"/>
      <c r="K50263" s="34"/>
      <c r="L50263" s="34"/>
    </row>
    <row r="50264" spans="6:12" x14ac:dyDescent="0.35">
      <c r="F50264" s="34"/>
      <c r="J50264" s="34"/>
      <c r="K50264" s="34"/>
      <c r="L50264" s="34"/>
    </row>
    <row r="50265" spans="6:12" x14ac:dyDescent="0.35">
      <c r="F50265" s="34"/>
      <c r="J50265" s="34"/>
      <c r="K50265" s="34"/>
      <c r="L50265" s="34"/>
    </row>
    <row r="50266" spans="6:12" x14ac:dyDescent="0.35">
      <c r="F50266" s="34"/>
      <c r="J50266" s="34"/>
      <c r="K50266" s="34"/>
      <c r="L50266" s="34"/>
    </row>
    <row r="50267" spans="6:12" x14ac:dyDescent="0.35">
      <c r="F50267" s="34"/>
      <c r="J50267" s="34"/>
      <c r="K50267" s="34"/>
      <c r="L50267" s="34"/>
    </row>
    <row r="50268" spans="6:12" x14ac:dyDescent="0.35">
      <c r="F50268" s="34"/>
      <c r="J50268" s="34"/>
      <c r="K50268" s="34"/>
      <c r="L50268" s="34"/>
    </row>
    <row r="50269" spans="6:12" x14ac:dyDescent="0.35">
      <c r="F50269" s="34"/>
      <c r="J50269" s="34"/>
      <c r="K50269" s="34"/>
      <c r="L50269" s="34"/>
    </row>
    <row r="50270" spans="6:12" x14ac:dyDescent="0.35">
      <c r="F50270" s="34"/>
      <c r="J50270" s="34"/>
      <c r="K50270" s="34"/>
      <c r="L50270" s="34"/>
    </row>
    <row r="50271" spans="6:12" x14ac:dyDescent="0.35">
      <c r="F50271" s="34"/>
      <c r="J50271" s="34"/>
      <c r="K50271" s="34"/>
      <c r="L50271" s="34"/>
    </row>
    <row r="50272" spans="6:12" x14ac:dyDescent="0.35">
      <c r="F50272" s="34"/>
      <c r="J50272" s="34"/>
      <c r="K50272" s="34"/>
      <c r="L50272" s="34"/>
    </row>
    <row r="50273" spans="6:12" x14ac:dyDescent="0.35">
      <c r="F50273" s="34"/>
      <c r="J50273" s="34"/>
      <c r="K50273" s="34"/>
      <c r="L50273" s="34"/>
    </row>
    <row r="50274" spans="6:12" x14ac:dyDescent="0.35">
      <c r="F50274" s="34"/>
      <c r="J50274" s="34"/>
      <c r="K50274" s="34"/>
      <c r="L50274" s="34"/>
    </row>
    <row r="50275" spans="6:12" x14ac:dyDescent="0.35">
      <c r="F50275" s="34"/>
      <c r="J50275" s="34"/>
      <c r="K50275" s="34"/>
      <c r="L50275" s="34"/>
    </row>
    <row r="50276" spans="6:12" x14ac:dyDescent="0.35">
      <c r="F50276" s="34"/>
      <c r="J50276" s="34"/>
      <c r="K50276" s="34"/>
      <c r="L50276" s="34"/>
    </row>
    <row r="50277" spans="6:12" x14ac:dyDescent="0.35">
      <c r="F50277" s="34"/>
      <c r="J50277" s="34"/>
      <c r="K50277" s="34"/>
      <c r="L50277" s="34"/>
    </row>
    <row r="50278" spans="6:12" x14ac:dyDescent="0.35">
      <c r="F50278" s="34"/>
      <c r="J50278" s="34"/>
      <c r="K50278" s="34"/>
      <c r="L50278" s="34"/>
    </row>
    <row r="50279" spans="6:12" x14ac:dyDescent="0.35">
      <c r="F50279" s="34"/>
      <c r="J50279" s="34"/>
      <c r="K50279" s="34"/>
      <c r="L50279" s="34"/>
    </row>
    <row r="50280" spans="6:12" x14ac:dyDescent="0.35">
      <c r="F50280" s="34"/>
      <c r="J50280" s="34"/>
      <c r="K50280" s="34"/>
      <c r="L50280" s="34"/>
    </row>
    <row r="50281" spans="6:12" x14ac:dyDescent="0.35">
      <c r="F50281" s="34"/>
      <c r="J50281" s="34"/>
      <c r="K50281" s="34"/>
      <c r="L50281" s="34"/>
    </row>
    <row r="50282" spans="6:12" x14ac:dyDescent="0.35">
      <c r="F50282" s="34"/>
      <c r="J50282" s="34"/>
      <c r="K50282" s="34"/>
      <c r="L50282" s="34"/>
    </row>
    <row r="50283" spans="6:12" x14ac:dyDescent="0.35">
      <c r="F50283" s="34"/>
      <c r="J50283" s="34"/>
      <c r="K50283" s="34"/>
      <c r="L50283" s="34"/>
    </row>
    <row r="50284" spans="6:12" x14ac:dyDescent="0.35">
      <c r="F50284" s="34"/>
      <c r="J50284" s="34"/>
      <c r="K50284" s="34"/>
      <c r="L50284" s="34"/>
    </row>
    <row r="50285" spans="6:12" x14ac:dyDescent="0.35">
      <c r="F50285" s="34"/>
      <c r="J50285" s="34"/>
      <c r="K50285" s="34"/>
      <c r="L50285" s="34"/>
    </row>
    <row r="50286" spans="6:12" x14ac:dyDescent="0.35">
      <c r="F50286" s="34"/>
      <c r="J50286" s="34"/>
      <c r="K50286" s="34"/>
      <c r="L50286" s="34"/>
    </row>
    <row r="50287" spans="6:12" x14ac:dyDescent="0.35">
      <c r="F50287" s="34"/>
      <c r="J50287" s="34"/>
      <c r="K50287" s="34"/>
      <c r="L50287" s="34"/>
    </row>
    <row r="50288" spans="6:12" x14ac:dyDescent="0.35">
      <c r="F50288" s="34"/>
      <c r="J50288" s="34"/>
      <c r="K50288" s="34"/>
      <c r="L50288" s="34"/>
    </row>
    <row r="50289" spans="6:12" x14ac:dyDescent="0.35">
      <c r="F50289" s="34"/>
      <c r="J50289" s="34"/>
      <c r="K50289" s="34"/>
      <c r="L50289" s="34"/>
    </row>
    <row r="50290" spans="6:12" x14ac:dyDescent="0.35">
      <c r="F50290" s="34"/>
      <c r="J50290" s="34"/>
      <c r="K50290" s="34"/>
      <c r="L50290" s="34"/>
    </row>
    <row r="50291" spans="6:12" x14ac:dyDescent="0.35">
      <c r="F50291" s="34"/>
      <c r="J50291" s="34"/>
      <c r="K50291" s="34"/>
      <c r="L50291" s="34"/>
    </row>
    <row r="50292" spans="6:12" x14ac:dyDescent="0.35">
      <c r="F50292" s="34"/>
      <c r="J50292" s="34"/>
      <c r="K50292" s="34"/>
      <c r="L50292" s="34"/>
    </row>
    <row r="50293" spans="6:12" x14ac:dyDescent="0.35">
      <c r="F50293" s="34"/>
      <c r="J50293" s="34"/>
      <c r="K50293" s="34"/>
      <c r="L50293" s="34"/>
    </row>
    <row r="50294" spans="6:12" x14ac:dyDescent="0.35">
      <c r="F50294" s="34"/>
      <c r="J50294" s="34"/>
      <c r="K50294" s="34"/>
      <c r="L50294" s="34"/>
    </row>
    <row r="50295" spans="6:12" x14ac:dyDescent="0.35">
      <c r="F50295" s="34"/>
      <c r="J50295" s="34"/>
      <c r="K50295" s="34"/>
      <c r="L50295" s="34"/>
    </row>
    <row r="50296" spans="6:12" x14ac:dyDescent="0.35">
      <c r="F50296" s="34"/>
      <c r="J50296" s="34"/>
      <c r="K50296" s="34"/>
      <c r="L50296" s="34"/>
    </row>
    <row r="50297" spans="6:12" x14ac:dyDescent="0.35">
      <c r="F50297" s="34"/>
      <c r="J50297" s="34"/>
      <c r="K50297" s="34"/>
      <c r="L50297" s="34"/>
    </row>
    <row r="50298" spans="6:12" x14ac:dyDescent="0.35">
      <c r="F50298" s="34"/>
      <c r="J50298" s="34"/>
      <c r="K50298" s="34"/>
      <c r="L50298" s="34"/>
    </row>
    <row r="50299" spans="6:12" x14ac:dyDescent="0.35">
      <c r="F50299" s="34"/>
      <c r="J50299" s="34"/>
      <c r="K50299" s="34"/>
      <c r="L50299" s="34"/>
    </row>
    <row r="50300" spans="6:12" x14ac:dyDescent="0.35">
      <c r="F50300" s="34"/>
      <c r="J50300" s="34"/>
      <c r="K50300" s="34"/>
      <c r="L50300" s="34"/>
    </row>
    <row r="50301" spans="6:12" x14ac:dyDescent="0.35">
      <c r="F50301" s="34"/>
      <c r="J50301" s="34"/>
      <c r="K50301" s="34"/>
      <c r="L50301" s="34"/>
    </row>
    <row r="50302" spans="6:12" x14ac:dyDescent="0.35">
      <c r="F50302" s="34"/>
      <c r="J50302" s="34"/>
      <c r="K50302" s="34"/>
      <c r="L50302" s="34"/>
    </row>
    <row r="50303" spans="6:12" x14ac:dyDescent="0.35">
      <c r="F50303" s="34"/>
      <c r="J50303" s="34"/>
      <c r="K50303" s="34"/>
      <c r="L50303" s="34"/>
    </row>
    <row r="50304" spans="6:12" x14ac:dyDescent="0.35">
      <c r="F50304" s="34"/>
      <c r="J50304" s="34"/>
      <c r="K50304" s="34"/>
      <c r="L50304" s="34"/>
    </row>
    <row r="50305" spans="6:12" x14ac:dyDescent="0.35">
      <c r="F50305" s="34"/>
      <c r="J50305" s="34"/>
      <c r="K50305" s="34"/>
      <c r="L50305" s="34"/>
    </row>
    <row r="50306" spans="6:12" x14ac:dyDescent="0.35">
      <c r="F50306" s="34"/>
      <c r="J50306" s="34"/>
      <c r="K50306" s="34"/>
      <c r="L50306" s="34"/>
    </row>
    <row r="50307" spans="6:12" x14ac:dyDescent="0.35">
      <c r="F50307" s="34"/>
      <c r="J50307" s="34"/>
      <c r="K50307" s="34"/>
      <c r="L50307" s="34"/>
    </row>
    <row r="50308" spans="6:12" x14ac:dyDescent="0.35">
      <c r="F50308" s="34"/>
      <c r="J50308" s="34"/>
      <c r="K50308" s="34"/>
      <c r="L50308" s="34"/>
    </row>
    <row r="50309" spans="6:12" x14ac:dyDescent="0.35">
      <c r="F50309" s="34"/>
      <c r="J50309" s="34"/>
      <c r="K50309" s="34"/>
      <c r="L50309" s="34"/>
    </row>
    <row r="50310" spans="6:12" x14ac:dyDescent="0.35">
      <c r="F50310" s="34"/>
      <c r="J50310" s="34"/>
      <c r="K50310" s="34"/>
      <c r="L50310" s="34"/>
    </row>
    <row r="50311" spans="6:12" x14ac:dyDescent="0.35">
      <c r="F50311" s="34"/>
      <c r="J50311" s="34"/>
      <c r="K50311" s="34"/>
      <c r="L50311" s="34"/>
    </row>
    <row r="50312" spans="6:12" x14ac:dyDescent="0.35">
      <c r="F50312" s="34"/>
      <c r="J50312" s="34"/>
      <c r="K50312" s="34"/>
      <c r="L50312" s="34"/>
    </row>
    <row r="50313" spans="6:12" x14ac:dyDescent="0.35">
      <c r="F50313" s="34"/>
      <c r="J50313" s="34"/>
      <c r="K50313" s="34"/>
      <c r="L50313" s="34"/>
    </row>
    <row r="50314" spans="6:12" x14ac:dyDescent="0.35">
      <c r="F50314" s="34"/>
      <c r="J50314" s="34"/>
      <c r="K50314" s="34"/>
      <c r="L50314" s="34"/>
    </row>
    <row r="50315" spans="6:12" x14ac:dyDescent="0.35">
      <c r="F50315" s="34"/>
      <c r="J50315" s="34"/>
      <c r="K50315" s="34"/>
      <c r="L50315" s="34"/>
    </row>
    <row r="50316" spans="6:12" x14ac:dyDescent="0.35">
      <c r="F50316" s="34"/>
      <c r="J50316" s="34"/>
      <c r="K50316" s="34"/>
      <c r="L50316" s="34"/>
    </row>
    <row r="50317" spans="6:12" x14ac:dyDescent="0.35">
      <c r="F50317" s="34"/>
      <c r="J50317" s="34"/>
      <c r="K50317" s="34"/>
      <c r="L50317" s="34"/>
    </row>
    <row r="50318" spans="6:12" x14ac:dyDescent="0.35">
      <c r="F50318" s="34"/>
      <c r="J50318" s="34"/>
      <c r="K50318" s="34"/>
      <c r="L50318" s="34"/>
    </row>
    <row r="50319" spans="6:12" x14ac:dyDescent="0.35">
      <c r="F50319" s="34"/>
      <c r="J50319" s="34"/>
      <c r="K50319" s="34"/>
      <c r="L50319" s="34"/>
    </row>
    <row r="50320" spans="6:12" x14ac:dyDescent="0.35">
      <c r="F50320" s="34"/>
      <c r="J50320" s="34"/>
      <c r="K50320" s="34"/>
      <c r="L50320" s="34"/>
    </row>
    <row r="50321" spans="6:12" x14ac:dyDescent="0.35">
      <c r="F50321" s="34"/>
      <c r="J50321" s="34"/>
      <c r="K50321" s="34"/>
      <c r="L50321" s="34"/>
    </row>
    <row r="50322" spans="6:12" x14ac:dyDescent="0.35">
      <c r="F50322" s="34"/>
      <c r="J50322" s="34"/>
      <c r="K50322" s="34"/>
      <c r="L50322" s="34"/>
    </row>
    <row r="50323" spans="6:12" x14ac:dyDescent="0.35">
      <c r="F50323" s="34"/>
      <c r="J50323" s="34"/>
      <c r="K50323" s="34"/>
      <c r="L50323" s="34"/>
    </row>
    <row r="50324" spans="6:12" x14ac:dyDescent="0.35">
      <c r="F50324" s="34"/>
      <c r="J50324" s="34"/>
      <c r="K50324" s="34"/>
      <c r="L50324" s="34"/>
    </row>
    <row r="50325" spans="6:12" x14ac:dyDescent="0.35">
      <c r="F50325" s="34"/>
      <c r="J50325" s="34"/>
      <c r="K50325" s="34"/>
      <c r="L50325" s="34"/>
    </row>
    <row r="50326" spans="6:12" x14ac:dyDescent="0.35">
      <c r="F50326" s="34"/>
      <c r="J50326" s="34"/>
      <c r="K50326" s="34"/>
      <c r="L50326" s="34"/>
    </row>
    <row r="50327" spans="6:12" x14ac:dyDescent="0.35">
      <c r="F50327" s="34"/>
      <c r="J50327" s="34"/>
      <c r="K50327" s="34"/>
      <c r="L50327" s="34"/>
    </row>
    <row r="50328" spans="6:12" x14ac:dyDescent="0.35">
      <c r="F50328" s="34"/>
      <c r="J50328" s="34"/>
      <c r="K50328" s="34"/>
      <c r="L50328" s="34"/>
    </row>
    <row r="50329" spans="6:12" x14ac:dyDescent="0.35">
      <c r="F50329" s="34"/>
      <c r="J50329" s="34"/>
      <c r="K50329" s="34"/>
      <c r="L50329" s="34"/>
    </row>
    <row r="50330" spans="6:12" x14ac:dyDescent="0.35">
      <c r="F50330" s="34"/>
      <c r="J50330" s="34"/>
      <c r="K50330" s="34"/>
      <c r="L50330" s="34"/>
    </row>
    <row r="50331" spans="6:12" x14ac:dyDescent="0.35">
      <c r="F50331" s="34"/>
      <c r="J50331" s="34"/>
      <c r="K50331" s="34"/>
      <c r="L50331" s="34"/>
    </row>
    <row r="50332" spans="6:12" x14ac:dyDescent="0.35">
      <c r="F50332" s="34"/>
      <c r="J50332" s="34"/>
      <c r="K50332" s="34"/>
      <c r="L50332" s="34"/>
    </row>
    <row r="50333" spans="6:12" x14ac:dyDescent="0.35">
      <c r="F50333" s="34"/>
      <c r="J50333" s="34"/>
      <c r="K50333" s="34"/>
      <c r="L50333" s="34"/>
    </row>
    <row r="50334" spans="6:12" x14ac:dyDescent="0.35">
      <c r="F50334" s="34"/>
      <c r="J50334" s="34"/>
      <c r="K50334" s="34"/>
      <c r="L50334" s="34"/>
    </row>
    <row r="50335" spans="6:12" x14ac:dyDescent="0.35">
      <c r="F50335" s="34"/>
      <c r="J50335" s="34"/>
      <c r="K50335" s="34"/>
      <c r="L50335" s="34"/>
    </row>
    <row r="50336" spans="6:12" x14ac:dyDescent="0.35">
      <c r="F50336" s="34"/>
      <c r="J50336" s="34"/>
      <c r="K50336" s="34"/>
      <c r="L50336" s="34"/>
    </row>
    <row r="50337" spans="6:12" x14ac:dyDescent="0.35">
      <c r="F50337" s="34"/>
      <c r="J50337" s="34"/>
      <c r="K50337" s="34"/>
      <c r="L50337" s="34"/>
    </row>
    <row r="50338" spans="6:12" x14ac:dyDescent="0.35">
      <c r="F50338" s="34"/>
      <c r="J50338" s="34"/>
      <c r="K50338" s="34"/>
      <c r="L50338" s="34"/>
    </row>
    <row r="50339" spans="6:12" x14ac:dyDescent="0.35">
      <c r="F50339" s="34"/>
      <c r="J50339" s="34"/>
      <c r="K50339" s="34"/>
      <c r="L50339" s="34"/>
    </row>
    <row r="50340" spans="6:12" x14ac:dyDescent="0.35">
      <c r="F50340" s="34"/>
      <c r="J50340" s="34"/>
      <c r="K50340" s="34"/>
      <c r="L50340" s="34"/>
    </row>
    <row r="50341" spans="6:12" x14ac:dyDescent="0.35">
      <c r="F50341" s="34"/>
      <c r="J50341" s="34"/>
      <c r="K50341" s="34"/>
      <c r="L50341" s="34"/>
    </row>
    <row r="50342" spans="6:12" x14ac:dyDescent="0.35">
      <c r="F50342" s="34"/>
      <c r="J50342" s="34"/>
      <c r="K50342" s="34"/>
      <c r="L50342" s="34"/>
    </row>
    <row r="50343" spans="6:12" x14ac:dyDescent="0.35">
      <c r="F50343" s="34"/>
      <c r="J50343" s="34"/>
      <c r="K50343" s="34"/>
      <c r="L50343" s="34"/>
    </row>
    <row r="50344" spans="6:12" x14ac:dyDescent="0.35">
      <c r="F50344" s="34"/>
      <c r="J50344" s="34"/>
      <c r="K50344" s="34"/>
      <c r="L50344" s="34"/>
    </row>
    <row r="50345" spans="6:12" x14ac:dyDescent="0.35">
      <c r="F50345" s="34"/>
      <c r="J50345" s="34"/>
      <c r="K50345" s="34"/>
      <c r="L50345" s="34"/>
    </row>
    <row r="50346" spans="6:12" x14ac:dyDescent="0.35">
      <c r="F50346" s="34"/>
      <c r="J50346" s="34"/>
      <c r="K50346" s="34"/>
      <c r="L50346" s="34"/>
    </row>
    <row r="50347" spans="6:12" x14ac:dyDescent="0.35">
      <c r="F50347" s="34"/>
      <c r="J50347" s="34"/>
      <c r="K50347" s="34"/>
      <c r="L50347" s="34"/>
    </row>
    <row r="50348" spans="6:12" x14ac:dyDescent="0.35">
      <c r="F50348" s="34"/>
      <c r="J50348" s="34"/>
      <c r="K50348" s="34"/>
      <c r="L50348" s="34"/>
    </row>
    <row r="50349" spans="6:12" x14ac:dyDescent="0.35">
      <c r="F50349" s="34"/>
      <c r="J50349" s="34"/>
      <c r="K50349" s="34"/>
      <c r="L50349" s="34"/>
    </row>
    <row r="50350" spans="6:12" x14ac:dyDescent="0.35">
      <c r="F50350" s="34"/>
      <c r="J50350" s="34"/>
      <c r="K50350" s="34"/>
      <c r="L50350" s="34"/>
    </row>
    <row r="50351" spans="6:12" x14ac:dyDescent="0.35">
      <c r="F50351" s="34"/>
      <c r="J50351" s="34"/>
      <c r="K50351" s="34"/>
      <c r="L50351" s="34"/>
    </row>
    <row r="50352" spans="6:12" x14ac:dyDescent="0.35">
      <c r="F50352" s="34"/>
      <c r="J50352" s="34"/>
      <c r="K50352" s="34"/>
      <c r="L50352" s="34"/>
    </row>
    <row r="50353" spans="6:12" x14ac:dyDescent="0.35">
      <c r="F50353" s="34"/>
      <c r="J50353" s="34"/>
      <c r="K50353" s="34"/>
      <c r="L50353" s="34"/>
    </row>
    <row r="50354" spans="6:12" x14ac:dyDescent="0.35">
      <c r="F50354" s="34"/>
      <c r="J50354" s="34"/>
      <c r="K50354" s="34"/>
      <c r="L50354" s="34"/>
    </row>
    <row r="50355" spans="6:12" x14ac:dyDescent="0.35">
      <c r="F50355" s="34"/>
      <c r="J50355" s="34"/>
      <c r="K50355" s="34"/>
      <c r="L50355" s="34"/>
    </row>
    <row r="50356" spans="6:12" x14ac:dyDescent="0.35">
      <c r="F50356" s="34"/>
      <c r="J50356" s="34"/>
      <c r="K50356" s="34"/>
      <c r="L50356" s="34"/>
    </row>
    <row r="50357" spans="6:12" x14ac:dyDescent="0.35">
      <c r="F50357" s="34"/>
      <c r="J50357" s="34"/>
      <c r="K50357" s="34"/>
      <c r="L50357" s="34"/>
    </row>
    <row r="50358" spans="6:12" x14ac:dyDescent="0.35">
      <c r="F50358" s="34"/>
      <c r="J50358" s="34"/>
      <c r="K50358" s="34"/>
      <c r="L50358" s="34"/>
    </row>
    <row r="50359" spans="6:12" x14ac:dyDescent="0.35">
      <c r="F50359" s="34"/>
      <c r="J50359" s="34"/>
      <c r="K50359" s="34"/>
      <c r="L50359" s="34"/>
    </row>
    <row r="50360" spans="6:12" x14ac:dyDescent="0.35">
      <c r="F50360" s="34"/>
      <c r="J50360" s="34"/>
      <c r="K50360" s="34"/>
      <c r="L50360" s="34"/>
    </row>
    <row r="50361" spans="6:12" x14ac:dyDescent="0.35">
      <c r="F50361" s="34"/>
      <c r="J50361" s="34"/>
      <c r="K50361" s="34"/>
      <c r="L50361" s="34"/>
    </row>
    <row r="50362" spans="6:12" x14ac:dyDescent="0.35">
      <c r="F50362" s="34"/>
      <c r="J50362" s="34"/>
      <c r="K50362" s="34"/>
      <c r="L50362" s="34"/>
    </row>
    <row r="50363" spans="6:12" x14ac:dyDescent="0.35">
      <c r="F50363" s="34"/>
      <c r="J50363" s="34"/>
      <c r="K50363" s="34"/>
      <c r="L50363" s="34"/>
    </row>
    <row r="50364" spans="6:12" x14ac:dyDescent="0.35">
      <c r="F50364" s="34"/>
      <c r="J50364" s="34"/>
      <c r="K50364" s="34"/>
      <c r="L50364" s="34"/>
    </row>
    <row r="50365" spans="6:12" x14ac:dyDescent="0.35">
      <c r="F50365" s="34"/>
      <c r="J50365" s="34"/>
      <c r="K50365" s="34"/>
      <c r="L50365" s="34"/>
    </row>
    <row r="50366" spans="6:12" x14ac:dyDescent="0.35">
      <c r="F50366" s="34"/>
      <c r="J50366" s="34"/>
      <c r="K50366" s="34"/>
      <c r="L50366" s="34"/>
    </row>
    <row r="50367" spans="6:12" x14ac:dyDescent="0.35">
      <c r="F50367" s="34"/>
      <c r="J50367" s="34"/>
      <c r="K50367" s="34"/>
      <c r="L50367" s="34"/>
    </row>
    <row r="50368" spans="6:12" x14ac:dyDescent="0.35">
      <c r="F50368" s="34"/>
      <c r="J50368" s="34"/>
      <c r="K50368" s="34"/>
      <c r="L50368" s="34"/>
    </row>
    <row r="50369" spans="6:12" x14ac:dyDescent="0.35">
      <c r="F50369" s="34"/>
      <c r="J50369" s="34"/>
      <c r="K50369" s="34"/>
      <c r="L50369" s="34"/>
    </row>
    <row r="50370" spans="6:12" x14ac:dyDescent="0.35">
      <c r="F50370" s="34"/>
      <c r="J50370" s="34"/>
      <c r="K50370" s="34"/>
      <c r="L50370" s="34"/>
    </row>
    <row r="50371" spans="6:12" x14ac:dyDescent="0.35">
      <c r="F50371" s="34"/>
      <c r="J50371" s="34"/>
      <c r="K50371" s="34"/>
      <c r="L50371" s="34"/>
    </row>
    <row r="50372" spans="6:12" x14ac:dyDescent="0.35">
      <c r="F50372" s="34"/>
      <c r="J50372" s="34"/>
      <c r="K50372" s="34"/>
      <c r="L50372" s="34"/>
    </row>
    <row r="50373" spans="6:12" x14ac:dyDescent="0.35">
      <c r="F50373" s="34"/>
      <c r="J50373" s="34"/>
      <c r="K50373" s="34"/>
      <c r="L50373" s="34"/>
    </row>
    <row r="50374" spans="6:12" x14ac:dyDescent="0.35">
      <c r="F50374" s="34"/>
      <c r="J50374" s="34"/>
      <c r="K50374" s="34"/>
      <c r="L50374" s="34"/>
    </row>
    <row r="50375" spans="6:12" x14ac:dyDescent="0.35">
      <c r="F50375" s="34"/>
      <c r="J50375" s="34"/>
      <c r="K50375" s="34"/>
      <c r="L50375" s="34"/>
    </row>
    <row r="50376" spans="6:12" x14ac:dyDescent="0.35">
      <c r="F50376" s="34"/>
      <c r="J50376" s="34"/>
      <c r="K50376" s="34"/>
      <c r="L50376" s="34"/>
    </row>
    <row r="50377" spans="6:12" x14ac:dyDescent="0.35">
      <c r="F50377" s="34"/>
      <c r="J50377" s="34"/>
      <c r="K50377" s="34"/>
      <c r="L50377" s="34"/>
    </row>
    <row r="50378" spans="6:12" x14ac:dyDescent="0.35">
      <c r="F50378" s="34"/>
      <c r="J50378" s="34"/>
      <c r="K50378" s="34"/>
      <c r="L50378" s="34"/>
    </row>
    <row r="50379" spans="6:12" x14ac:dyDescent="0.35">
      <c r="F50379" s="34"/>
      <c r="J50379" s="34"/>
      <c r="K50379" s="34"/>
      <c r="L50379" s="34"/>
    </row>
    <row r="50380" spans="6:12" x14ac:dyDescent="0.35">
      <c r="F50380" s="34"/>
      <c r="J50380" s="34"/>
      <c r="K50380" s="34"/>
      <c r="L50380" s="34"/>
    </row>
    <row r="50381" spans="6:12" x14ac:dyDescent="0.35">
      <c r="F50381" s="34"/>
      <c r="J50381" s="34"/>
      <c r="K50381" s="34"/>
      <c r="L50381" s="34"/>
    </row>
    <row r="50382" spans="6:12" x14ac:dyDescent="0.35">
      <c r="F50382" s="34"/>
      <c r="J50382" s="34"/>
      <c r="K50382" s="34"/>
      <c r="L50382" s="34"/>
    </row>
    <row r="50383" spans="6:12" x14ac:dyDescent="0.35">
      <c r="F50383" s="34"/>
      <c r="J50383" s="34"/>
      <c r="K50383" s="34"/>
      <c r="L50383" s="34"/>
    </row>
    <row r="50384" spans="6:12" x14ac:dyDescent="0.35">
      <c r="F50384" s="34"/>
      <c r="J50384" s="34"/>
      <c r="K50384" s="34"/>
      <c r="L50384" s="34"/>
    </row>
    <row r="50385" spans="6:12" x14ac:dyDescent="0.35">
      <c r="F50385" s="34"/>
      <c r="J50385" s="34"/>
      <c r="K50385" s="34"/>
      <c r="L50385" s="34"/>
    </row>
    <row r="50386" spans="6:12" x14ac:dyDescent="0.35">
      <c r="F50386" s="34"/>
      <c r="J50386" s="34"/>
      <c r="K50386" s="34"/>
      <c r="L50386" s="34"/>
    </row>
    <row r="50387" spans="6:12" x14ac:dyDescent="0.35">
      <c r="F50387" s="34"/>
      <c r="J50387" s="34"/>
      <c r="K50387" s="34"/>
      <c r="L50387" s="34"/>
    </row>
    <row r="50388" spans="6:12" x14ac:dyDescent="0.35">
      <c r="F50388" s="34"/>
      <c r="J50388" s="34"/>
      <c r="K50388" s="34"/>
      <c r="L50388" s="34"/>
    </row>
    <row r="50389" spans="6:12" x14ac:dyDescent="0.35">
      <c r="F50389" s="34"/>
      <c r="J50389" s="34"/>
      <c r="K50389" s="34"/>
      <c r="L50389" s="34"/>
    </row>
    <row r="50390" spans="6:12" x14ac:dyDescent="0.35">
      <c r="F50390" s="34"/>
      <c r="J50390" s="34"/>
      <c r="K50390" s="34"/>
      <c r="L50390" s="34"/>
    </row>
    <row r="50391" spans="6:12" x14ac:dyDescent="0.35">
      <c r="F50391" s="34"/>
      <c r="J50391" s="34"/>
      <c r="K50391" s="34"/>
      <c r="L50391" s="34"/>
    </row>
    <row r="50392" spans="6:12" x14ac:dyDescent="0.35">
      <c r="F50392" s="34"/>
      <c r="J50392" s="34"/>
      <c r="K50392" s="34"/>
      <c r="L50392" s="34"/>
    </row>
    <row r="50393" spans="6:12" x14ac:dyDescent="0.35">
      <c r="F50393" s="34"/>
      <c r="J50393" s="34"/>
      <c r="K50393" s="34"/>
      <c r="L50393" s="34"/>
    </row>
    <row r="50394" spans="6:12" x14ac:dyDescent="0.35">
      <c r="F50394" s="34"/>
      <c r="J50394" s="34"/>
      <c r="K50394" s="34"/>
      <c r="L50394" s="34"/>
    </row>
    <row r="50395" spans="6:12" x14ac:dyDescent="0.35">
      <c r="F50395" s="34"/>
      <c r="J50395" s="34"/>
      <c r="K50395" s="34"/>
      <c r="L50395" s="34"/>
    </row>
    <row r="50396" spans="6:12" x14ac:dyDescent="0.35">
      <c r="F50396" s="34"/>
      <c r="J50396" s="34"/>
      <c r="K50396" s="34"/>
      <c r="L50396" s="34"/>
    </row>
    <row r="50397" spans="6:12" x14ac:dyDescent="0.35">
      <c r="F50397" s="34"/>
      <c r="J50397" s="34"/>
      <c r="K50397" s="34"/>
      <c r="L50397" s="34"/>
    </row>
    <row r="50398" spans="6:12" x14ac:dyDescent="0.35">
      <c r="F50398" s="34"/>
      <c r="J50398" s="34"/>
      <c r="K50398" s="34"/>
      <c r="L50398" s="34"/>
    </row>
    <row r="50399" spans="6:12" x14ac:dyDescent="0.35">
      <c r="F50399" s="34"/>
      <c r="J50399" s="34"/>
      <c r="K50399" s="34"/>
      <c r="L50399" s="34"/>
    </row>
    <row r="50400" spans="6:12" x14ac:dyDescent="0.35">
      <c r="F50400" s="34"/>
      <c r="J50400" s="34"/>
      <c r="K50400" s="34"/>
      <c r="L50400" s="34"/>
    </row>
    <row r="50401" spans="6:12" x14ac:dyDescent="0.35">
      <c r="F50401" s="34"/>
      <c r="J50401" s="34"/>
      <c r="K50401" s="34"/>
      <c r="L50401" s="34"/>
    </row>
    <row r="50402" spans="6:12" x14ac:dyDescent="0.35">
      <c r="F50402" s="34"/>
      <c r="J50402" s="34"/>
      <c r="K50402" s="34"/>
      <c r="L50402" s="34"/>
    </row>
    <row r="50403" spans="6:12" x14ac:dyDescent="0.35">
      <c r="F50403" s="34"/>
      <c r="J50403" s="34"/>
      <c r="K50403" s="34"/>
      <c r="L50403" s="34"/>
    </row>
    <row r="50404" spans="6:12" x14ac:dyDescent="0.35">
      <c r="F50404" s="34"/>
      <c r="J50404" s="34"/>
      <c r="K50404" s="34"/>
      <c r="L50404" s="34"/>
    </row>
    <row r="50405" spans="6:12" x14ac:dyDescent="0.35">
      <c r="F50405" s="34"/>
      <c r="J50405" s="34"/>
      <c r="K50405" s="34"/>
      <c r="L50405" s="34"/>
    </row>
    <row r="50406" spans="6:12" x14ac:dyDescent="0.35">
      <c r="F50406" s="34"/>
      <c r="J50406" s="34"/>
      <c r="K50406" s="34"/>
      <c r="L50406" s="34"/>
    </row>
    <row r="50407" spans="6:12" x14ac:dyDescent="0.35">
      <c r="F50407" s="34"/>
      <c r="J50407" s="34"/>
      <c r="K50407" s="34"/>
      <c r="L50407" s="34"/>
    </row>
    <row r="50408" spans="6:12" x14ac:dyDescent="0.35">
      <c r="F50408" s="34"/>
      <c r="J50408" s="34"/>
      <c r="K50408" s="34"/>
      <c r="L50408" s="34"/>
    </row>
    <row r="50409" spans="6:12" x14ac:dyDescent="0.35">
      <c r="F50409" s="34"/>
      <c r="J50409" s="34"/>
      <c r="K50409" s="34"/>
      <c r="L50409" s="34"/>
    </row>
    <row r="50410" spans="6:12" x14ac:dyDescent="0.35">
      <c r="F50410" s="34"/>
      <c r="J50410" s="34"/>
      <c r="K50410" s="34"/>
      <c r="L50410" s="34"/>
    </row>
    <row r="50411" spans="6:12" x14ac:dyDescent="0.35">
      <c r="F50411" s="34"/>
      <c r="J50411" s="34"/>
      <c r="K50411" s="34"/>
      <c r="L50411" s="34"/>
    </row>
    <row r="50412" spans="6:12" x14ac:dyDescent="0.35">
      <c r="F50412" s="34"/>
      <c r="J50412" s="34"/>
      <c r="K50412" s="34"/>
      <c r="L50412" s="34"/>
    </row>
    <row r="50413" spans="6:12" x14ac:dyDescent="0.35">
      <c r="F50413" s="34"/>
      <c r="J50413" s="34"/>
      <c r="K50413" s="34"/>
      <c r="L50413" s="34"/>
    </row>
    <row r="50414" spans="6:12" x14ac:dyDescent="0.35">
      <c r="F50414" s="34"/>
      <c r="J50414" s="34"/>
      <c r="K50414" s="34"/>
      <c r="L50414" s="34"/>
    </row>
    <row r="50415" spans="6:12" x14ac:dyDescent="0.35">
      <c r="F50415" s="34"/>
      <c r="J50415" s="34"/>
      <c r="K50415" s="34"/>
      <c r="L50415" s="34"/>
    </row>
    <row r="50416" spans="6:12" x14ac:dyDescent="0.35">
      <c r="F50416" s="34"/>
      <c r="J50416" s="34"/>
      <c r="K50416" s="34"/>
      <c r="L50416" s="34"/>
    </row>
    <row r="50417" spans="6:12" x14ac:dyDescent="0.35">
      <c r="F50417" s="34"/>
      <c r="J50417" s="34"/>
      <c r="K50417" s="34"/>
      <c r="L50417" s="34"/>
    </row>
    <row r="50418" spans="6:12" x14ac:dyDescent="0.35">
      <c r="F50418" s="34"/>
      <c r="J50418" s="34"/>
      <c r="K50418" s="34"/>
      <c r="L50418" s="34"/>
    </row>
    <row r="50419" spans="6:12" x14ac:dyDescent="0.35">
      <c r="F50419" s="34"/>
      <c r="J50419" s="34"/>
      <c r="K50419" s="34"/>
      <c r="L50419" s="34"/>
    </row>
    <row r="50420" spans="6:12" x14ac:dyDescent="0.35">
      <c r="F50420" s="34"/>
      <c r="J50420" s="34"/>
      <c r="K50420" s="34"/>
      <c r="L50420" s="34"/>
    </row>
    <row r="50421" spans="6:12" x14ac:dyDescent="0.35">
      <c r="F50421" s="34"/>
      <c r="J50421" s="34"/>
      <c r="K50421" s="34"/>
      <c r="L50421" s="34"/>
    </row>
    <row r="50422" spans="6:12" x14ac:dyDescent="0.35">
      <c r="F50422" s="34"/>
      <c r="J50422" s="34"/>
      <c r="K50422" s="34"/>
      <c r="L50422" s="34"/>
    </row>
    <row r="50423" spans="6:12" x14ac:dyDescent="0.35">
      <c r="F50423" s="34"/>
      <c r="J50423" s="34"/>
      <c r="K50423" s="34"/>
      <c r="L50423" s="34"/>
    </row>
    <row r="50424" spans="6:12" x14ac:dyDescent="0.35">
      <c r="F50424" s="34"/>
      <c r="J50424" s="34"/>
      <c r="K50424" s="34"/>
      <c r="L50424" s="34"/>
    </row>
    <row r="50425" spans="6:12" x14ac:dyDescent="0.35">
      <c r="F50425" s="34"/>
      <c r="J50425" s="34"/>
      <c r="K50425" s="34"/>
      <c r="L50425" s="34"/>
    </row>
    <row r="50426" spans="6:12" x14ac:dyDescent="0.35">
      <c r="F50426" s="34"/>
      <c r="J50426" s="34"/>
      <c r="K50426" s="34"/>
      <c r="L50426" s="34"/>
    </row>
    <row r="50427" spans="6:12" x14ac:dyDescent="0.35">
      <c r="F50427" s="34"/>
      <c r="J50427" s="34"/>
      <c r="K50427" s="34"/>
      <c r="L50427" s="34"/>
    </row>
    <row r="50428" spans="6:12" x14ac:dyDescent="0.35">
      <c r="F50428" s="34"/>
      <c r="J50428" s="34"/>
      <c r="K50428" s="34"/>
      <c r="L50428" s="34"/>
    </row>
    <row r="50429" spans="6:12" x14ac:dyDescent="0.35">
      <c r="F50429" s="34"/>
      <c r="J50429" s="34"/>
      <c r="K50429" s="34"/>
      <c r="L50429" s="34"/>
    </row>
    <row r="50430" spans="6:12" x14ac:dyDescent="0.35">
      <c r="F50430" s="34"/>
      <c r="J50430" s="34"/>
      <c r="K50430" s="34"/>
      <c r="L50430" s="34"/>
    </row>
    <row r="50431" spans="6:12" x14ac:dyDescent="0.35">
      <c r="F50431" s="34"/>
      <c r="J50431" s="34"/>
      <c r="K50431" s="34"/>
      <c r="L50431" s="34"/>
    </row>
    <row r="50432" spans="6:12" x14ac:dyDescent="0.35">
      <c r="F50432" s="34"/>
      <c r="J50432" s="34"/>
      <c r="K50432" s="34"/>
      <c r="L50432" s="34"/>
    </row>
    <row r="50433" spans="6:12" x14ac:dyDescent="0.35">
      <c r="F50433" s="34"/>
      <c r="J50433" s="34"/>
      <c r="K50433" s="34"/>
      <c r="L50433" s="34"/>
    </row>
    <row r="50434" spans="6:12" x14ac:dyDescent="0.35">
      <c r="F50434" s="34"/>
      <c r="J50434" s="34"/>
      <c r="K50434" s="34"/>
      <c r="L50434" s="34"/>
    </row>
    <row r="50435" spans="6:12" x14ac:dyDescent="0.35">
      <c r="F50435" s="34"/>
      <c r="J50435" s="34"/>
      <c r="K50435" s="34"/>
      <c r="L50435" s="34"/>
    </row>
    <row r="50436" spans="6:12" x14ac:dyDescent="0.35">
      <c r="F50436" s="34"/>
      <c r="J50436" s="34"/>
      <c r="K50436" s="34"/>
      <c r="L50436" s="34"/>
    </row>
    <row r="50437" spans="6:12" x14ac:dyDescent="0.35">
      <c r="F50437" s="34"/>
      <c r="J50437" s="34"/>
      <c r="K50437" s="34"/>
      <c r="L50437" s="34"/>
    </row>
    <row r="50438" spans="6:12" x14ac:dyDescent="0.35">
      <c r="F50438" s="34"/>
      <c r="J50438" s="34"/>
      <c r="K50438" s="34"/>
      <c r="L50438" s="34"/>
    </row>
    <row r="50439" spans="6:12" x14ac:dyDescent="0.35">
      <c r="F50439" s="34"/>
      <c r="J50439" s="34"/>
      <c r="K50439" s="34"/>
      <c r="L50439" s="34"/>
    </row>
    <row r="50440" spans="6:12" x14ac:dyDescent="0.35">
      <c r="F50440" s="34"/>
      <c r="J50440" s="34"/>
      <c r="K50440" s="34"/>
      <c r="L50440" s="34"/>
    </row>
    <row r="50441" spans="6:12" x14ac:dyDescent="0.35">
      <c r="F50441" s="34"/>
      <c r="J50441" s="34"/>
      <c r="K50441" s="34"/>
      <c r="L50441" s="34"/>
    </row>
    <row r="50442" spans="6:12" x14ac:dyDescent="0.35">
      <c r="F50442" s="34"/>
      <c r="J50442" s="34"/>
      <c r="K50442" s="34"/>
      <c r="L50442" s="34"/>
    </row>
    <row r="50443" spans="6:12" x14ac:dyDescent="0.35">
      <c r="F50443" s="34"/>
      <c r="J50443" s="34"/>
      <c r="K50443" s="34"/>
      <c r="L50443" s="34"/>
    </row>
    <row r="50444" spans="6:12" x14ac:dyDescent="0.35">
      <c r="F50444" s="34"/>
      <c r="J50444" s="34"/>
      <c r="K50444" s="34"/>
      <c r="L50444" s="34"/>
    </row>
    <row r="50445" spans="6:12" x14ac:dyDescent="0.35">
      <c r="F50445" s="34"/>
      <c r="J50445" s="34"/>
      <c r="K50445" s="34"/>
      <c r="L50445" s="34"/>
    </row>
    <row r="50446" spans="6:12" x14ac:dyDescent="0.35">
      <c r="F50446" s="34"/>
      <c r="J50446" s="34"/>
      <c r="K50446" s="34"/>
      <c r="L50446" s="34"/>
    </row>
    <row r="50447" spans="6:12" x14ac:dyDescent="0.35">
      <c r="F50447" s="34"/>
      <c r="J50447" s="34"/>
      <c r="K50447" s="34"/>
      <c r="L50447" s="34"/>
    </row>
    <row r="50448" spans="6:12" x14ac:dyDescent="0.35">
      <c r="F50448" s="34"/>
      <c r="J50448" s="34"/>
      <c r="K50448" s="34"/>
      <c r="L50448" s="34"/>
    </row>
    <row r="50449" spans="6:12" x14ac:dyDescent="0.35">
      <c r="F50449" s="34"/>
      <c r="J50449" s="34"/>
      <c r="K50449" s="34"/>
      <c r="L50449" s="34"/>
    </row>
    <row r="50450" spans="6:12" x14ac:dyDescent="0.35">
      <c r="F50450" s="34"/>
      <c r="J50450" s="34"/>
      <c r="K50450" s="34"/>
      <c r="L50450" s="34"/>
    </row>
    <row r="50451" spans="6:12" x14ac:dyDescent="0.35">
      <c r="F50451" s="34"/>
      <c r="J50451" s="34"/>
      <c r="K50451" s="34"/>
      <c r="L50451" s="34"/>
    </row>
    <row r="50452" spans="6:12" x14ac:dyDescent="0.35">
      <c r="F50452" s="34"/>
      <c r="J50452" s="34"/>
      <c r="K50452" s="34"/>
      <c r="L50452" s="34"/>
    </row>
    <row r="50453" spans="6:12" x14ac:dyDescent="0.35">
      <c r="F50453" s="34"/>
      <c r="J50453" s="34"/>
      <c r="K50453" s="34"/>
      <c r="L50453" s="34"/>
    </row>
    <row r="50454" spans="6:12" x14ac:dyDescent="0.35">
      <c r="F50454" s="34"/>
      <c r="J50454" s="34"/>
      <c r="K50454" s="34"/>
      <c r="L50454" s="34"/>
    </row>
    <row r="50455" spans="6:12" x14ac:dyDescent="0.35">
      <c r="F50455" s="34"/>
      <c r="J50455" s="34"/>
      <c r="K50455" s="34"/>
      <c r="L50455" s="34"/>
    </row>
    <row r="50456" spans="6:12" x14ac:dyDescent="0.35">
      <c r="F50456" s="34"/>
      <c r="J50456" s="34"/>
      <c r="K50456" s="34"/>
      <c r="L50456" s="34"/>
    </row>
    <row r="50457" spans="6:12" x14ac:dyDescent="0.35">
      <c r="F50457" s="34"/>
      <c r="J50457" s="34"/>
      <c r="K50457" s="34"/>
      <c r="L50457" s="34"/>
    </row>
    <row r="50458" spans="6:12" x14ac:dyDescent="0.35">
      <c r="F50458" s="34"/>
      <c r="J50458" s="34"/>
      <c r="K50458" s="34"/>
      <c r="L50458" s="34"/>
    </row>
    <row r="50459" spans="6:12" x14ac:dyDescent="0.35">
      <c r="F50459" s="34"/>
      <c r="J50459" s="34"/>
      <c r="K50459" s="34"/>
      <c r="L50459" s="34"/>
    </row>
    <row r="50460" spans="6:12" x14ac:dyDescent="0.35">
      <c r="F50460" s="34"/>
      <c r="J50460" s="34"/>
      <c r="K50460" s="34"/>
      <c r="L50460" s="34"/>
    </row>
    <row r="50461" spans="6:12" x14ac:dyDescent="0.35">
      <c r="F50461" s="34"/>
      <c r="J50461" s="34"/>
      <c r="K50461" s="34"/>
      <c r="L50461" s="34"/>
    </row>
    <row r="50462" spans="6:12" x14ac:dyDescent="0.35">
      <c r="F50462" s="34"/>
      <c r="J50462" s="34"/>
      <c r="K50462" s="34"/>
      <c r="L50462" s="34"/>
    </row>
    <row r="50463" spans="6:12" x14ac:dyDescent="0.35">
      <c r="F50463" s="34"/>
      <c r="J50463" s="34"/>
      <c r="K50463" s="34"/>
      <c r="L50463" s="34"/>
    </row>
    <row r="50464" spans="6:12" x14ac:dyDescent="0.35">
      <c r="F50464" s="34"/>
      <c r="J50464" s="34"/>
      <c r="K50464" s="34"/>
      <c r="L50464" s="34"/>
    </row>
    <row r="50465" spans="6:12" x14ac:dyDescent="0.35">
      <c r="F50465" s="34"/>
      <c r="J50465" s="34"/>
      <c r="K50465" s="34"/>
      <c r="L50465" s="34"/>
    </row>
    <row r="50466" spans="6:12" x14ac:dyDescent="0.35">
      <c r="F50466" s="34"/>
      <c r="J50466" s="34"/>
      <c r="K50466" s="34"/>
      <c r="L50466" s="34"/>
    </row>
    <row r="50467" spans="6:12" x14ac:dyDescent="0.35">
      <c r="F50467" s="34"/>
      <c r="J50467" s="34"/>
      <c r="K50467" s="34"/>
      <c r="L50467" s="34"/>
    </row>
    <row r="50468" spans="6:12" x14ac:dyDescent="0.35">
      <c r="F50468" s="34"/>
      <c r="J50468" s="34"/>
      <c r="K50468" s="34"/>
      <c r="L50468" s="34"/>
    </row>
    <row r="50469" spans="6:12" x14ac:dyDescent="0.35">
      <c r="F50469" s="34"/>
      <c r="J50469" s="34"/>
      <c r="K50469" s="34"/>
      <c r="L50469" s="34"/>
    </row>
    <row r="50470" spans="6:12" x14ac:dyDescent="0.35">
      <c r="F50470" s="34"/>
      <c r="J50470" s="34"/>
      <c r="K50470" s="34"/>
      <c r="L50470" s="34"/>
    </row>
    <row r="50471" spans="6:12" x14ac:dyDescent="0.35">
      <c r="F50471" s="34"/>
      <c r="J50471" s="34"/>
      <c r="K50471" s="34"/>
      <c r="L50471" s="34"/>
    </row>
    <row r="50472" spans="6:12" x14ac:dyDescent="0.35">
      <c r="F50472" s="34"/>
      <c r="J50472" s="34"/>
      <c r="K50472" s="34"/>
      <c r="L50472" s="34"/>
    </row>
    <row r="50473" spans="6:12" x14ac:dyDescent="0.35">
      <c r="F50473" s="34"/>
      <c r="J50473" s="34"/>
      <c r="K50473" s="34"/>
      <c r="L50473" s="34"/>
    </row>
    <row r="50474" spans="6:12" x14ac:dyDescent="0.35">
      <c r="F50474" s="34"/>
      <c r="J50474" s="34"/>
      <c r="K50474" s="34"/>
      <c r="L50474" s="34"/>
    </row>
    <row r="50475" spans="6:12" x14ac:dyDescent="0.35">
      <c r="F50475" s="34"/>
      <c r="J50475" s="34"/>
      <c r="K50475" s="34"/>
      <c r="L50475" s="34"/>
    </row>
    <row r="50476" spans="6:12" x14ac:dyDescent="0.35">
      <c r="F50476" s="34"/>
      <c r="J50476" s="34"/>
      <c r="K50476" s="34"/>
      <c r="L50476" s="34"/>
    </row>
    <row r="50477" spans="6:12" x14ac:dyDescent="0.35">
      <c r="F50477" s="34"/>
      <c r="J50477" s="34"/>
      <c r="K50477" s="34"/>
      <c r="L50477" s="34"/>
    </row>
    <row r="50478" spans="6:12" x14ac:dyDescent="0.35">
      <c r="F50478" s="34"/>
      <c r="J50478" s="34"/>
      <c r="K50478" s="34"/>
      <c r="L50478" s="34"/>
    </row>
    <row r="50479" spans="6:12" x14ac:dyDescent="0.35">
      <c r="F50479" s="34"/>
      <c r="J50479" s="34"/>
      <c r="K50479" s="34"/>
      <c r="L50479" s="34"/>
    </row>
    <row r="50480" spans="6:12" x14ac:dyDescent="0.35">
      <c r="F50480" s="34"/>
      <c r="J50480" s="34"/>
      <c r="K50480" s="34"/>
      <c r="L50480" s="34"/>
    </row>
    <row r="50481" spans="6:12" x14ac:dyDescent="0.35">
      <c r="F50481" s="34"/>
      <c r="J50481" s="34"/>
      <c r="K50481" s="34"/>
      <c r="L50481" s="34"/>
    </row>
    <row r="50482" spans="6:12" x14ac:dyDescent="0.35">
      <c r="F50482" s="34"/>
      <c r="J50482" s="34"/>
      <c r="K50482" s="34"/>
      <c r="L50482" s="34"/>
    </row>
    <row r="50483" spans="6:12" x14ac:dyDescent="0.35">
      <c r="F50483" s="34"/>
      <c r="J50483" s="34"/>
      <c r="K50483" s="34"/>
      <c r="L50483" s="34"/>
    </row>
    <row r="50484" spans="6:12" x14ac:dyDescent="0.35">
      <c r="F50484" s="34"/>
      <c r="J50484" s="34"/>
      <c r="K50484" s="34"/>
      <c r="L50484" s="34"/>
    </row>
    <row r="50485" spans="6:12" x14ac:dyDescent="0.35">
      <c r="F50485" s="34"/>
      <c r="J50485" s="34"/>
      <c r="K50485" s="34"/>
      <c r="L50485" s="34"/>
    </row>
    <row r="50486" spans="6:12" x14ac:dyDescent="0.35">
      <c r="F50486" s="34"/>
      <c r="J50486" s="34"/>
      <c r="K50486" s="34"/>
      <c r="L50486" s="34"/>
    </row>
    <row r="50487" spans="6:12" x14ac:dyDescent="0.35">
      <c r="F50487" s="34"/>
      <c r="J50487" s="34"/>
      <c r="K50487" s="34"/>
      <c r="L50487" s="34"/>
    </row>
    <row r="50488" spans="6:12" x14ac:dyDescent="0.35">
      <c r="F50488" s="34"/>
      <c r="J50488" s="34"/>
      <c r="K50488" s="34"/>
      <c r="L50488" s="34"/>
    </row>
    <row r="50489" spans="6:12" x14ac:dyDescent="0.35">
      <c r="F50489" s="34"/>
      <c r="J50489" s="34"/>
      <c r="K50489" s="34"/>
      <c r="L50489" s="34"/>
    </row>
    <row r="50490" spans="6:12" x14ac:dyDescent="0.35">
      <c r="F50490" s="34"/>
      <c r="J50490" s="34"/>
      <c r="K50490" s="34"/>
      <c r="L50490" s="34"/>
    </row>
    <row r="50491" spans="6:12" x14ac:dyDescent="0.35">
      <c r="F50491" s="34"/>
      <c r="J50491" s="34"/>
      <c r="K50491" s="34"/>
      <c r="L50491" s="34"/>
    </row>
    <row r="50492" spans="6:12" x14ac:dyDescent="0.35">
      <c r="F50492" s="34"/>
      <c r="J50492" s="34"/>
      <c r="K50492" s="34"/>
      <c r="L50492" s="34"/>
    </row>
    <row r="50493" spans="6:12" x14ac:dyDescent="0.35">
      <c r="F50493" s="34"/>
      <c r="J50493" s="34"/>
      <c r="K50493" s="34"/>
      <c r="L50493" s="34"/>
    </row>
    <row r="50494" spans="6:12" x14ac:dyDescent="0.35">
      <c r="F50494" s="34"/>
      <c r="J50494" s="34"/>
      <c r="K50494" s="34"/>
      <c r="L50494" s="34"/>
    </row>
    <row r="50495" spans="6:12" x14ac:dyDescent="0.35">
      <c r="F50495" s="34"/>
      <c r="J50495" s="34"/>
      <c r="K50495" s="34"/>
      <c r="L50495" s="34"/>
    </row>
    <row r="50496" spans="6:12" x14ac:dyDescent="0.35">
      <c r="F50496" s="34"/>
      <c r="J50496" s="34"/>
      <c r="K50496" s="34"/>
      <c r="L50496" s="34"/>
    </row>
    <row r="50497" spans="6:12" x14ac:dyDescent="0.35">
      <c r="F50497" s="34"/>
      <c r="J50497" s="34"/>
      <c r="K50497" s="34"/>
      <c r="L50497" s="34"/>
    </row>
    <row r="50498" spans="6:12" x14ac:dyDescent="0.35">
      <c r="F50498" s="34"/>
      <c r="J50498" s="34"/>
      <c r="K50498" s="34"/>
      <c r="L50498" s="34"/>
    </row>
    <row r="50499" spans="6:12" x14ac:dyDescent="0.35">
      <c r="F50499" s="34"/>
      <c r="J50499" s="34"/>
      <c r="K50499" s="34"/>
      <c r="L50499" s="34"/>
    </row>
    <row r="50500" spans="6:12" x14ac:dyDescent="0.35">
      <c r="F50500" s="34"/>
      <c r="J50500" s="34"/>
      <c r="K50500" s="34"/>
      <c r="L50500" s="34"/>
    </row>
    <row r="50501" spans="6:12" x14ac:dyDescent="0.35">
      <c r="F50501" s="34"/>
      <c r="J50501" s="34"/>
      <c r="K50501" s="34"/>
      <c r="L50501" s="34"/>
    </row>
    <row r="50502" spans="6:12" x14ac:dyDescent="0.35">
      <c r="F50502" s="34"/>
      <c r="J50502" s="34"/>
      <c r="K50502" s="34"/>
      <c r="L50502" s="34"/>
    </row>
    <row r="50503" spans="6:12" x14ac:dyDescent="0.35">
      <c r="F50503" s="34"/>
      <c r="J50503" s="34"/>
      <c r="K50503" s="34"/>
      <c r="L50503" s="34"/>
    </row>
    <row r="50504" spans="6:12" x14ac:dyDescent="0.35">
      <c r="F50504" s="34"/>
      <c r="J50504" s="34"/>
      <c r="K50504" s="34"/>
      <c r="L50504" s="34"/>
    </row>
    <row r="50505" spans="6:12" x14ac:dyDescent="0.35">
      <c r="F50505" s="34"/>
      <c r="J50505" s="34"/>
      <c r="K50505" s="34"/>
      <c r="L50505" s="34"/>
    </row>
    <row r="50506" spans="6:12" x14ac:dyDescent="0.35">
      <c r="F50506" s="34"/>
      <c r="J50506" s="34"/>
      <c r="K50506" s="34"/>
      <c r="L50506" s="34"/>
    </row>
    <row r="50507" spans="6:12" x14ac:dyDescent="0.35">
      <c r="F50507" s="34"/>
      <c r="J50507" s="34"/>
      <c r="K50507" s="34"/>
      <c r="L50507" s="34"/>
    </row>
    <row r="50508" spans="6:12" x14ac:dyDescent="0.35">
      <c r="F50508" s="34"/>
      <c r="J50508" s="34"/>
      <c r="K50508" s="34"/>
      <c r="L50508" s="34"/>
    </row>
    <row r="50509" spans="6:12" x14ac:dyDescent="0.35">
      <c r="F50509" s="34"/>
      <c r="J50509" s="34"/>
      <c r="K50509" s="34"/>
      <c r="L50509" s="34"/>
    </row>
    <row r="50510" spans="6:12" x14ac:dyDescent="0.35">
      <c r="F50510" s="34"/>
      <c r="J50510" s="34"/>
      <c r="K50510" s="34"/>
      <c r="L50510" s="34"/>
    </row>
    <row r="50511" spans="6:12" x14ac:dyDescent="0.35">
      <c r="F50511" s="34"/>
      <c r="J50511" s="34"/>
      <c r="K50511" s="34"/>
      <c r="L50511" s="34"/>
    </row>
    <row r="50512" spans="6:12" x14ac:dyDescent="0.35">
      <c r="F50512" s="34"/>
      <c r="J50512" s="34"/>
      <c r="K50512" s="34"/>
      <c r="L50512" s="34"/>
    </row>
    <row r="50513" spans="6:12" x14ac:dyDescent="0.35">
      <c r="F50513" s="34"/>
      <c r="J50513" s="34"/>
      <c r="K50513" s="34"/>
      <c r="L50513" s="34"/>
    </row>
    <row r="50514" spans="6:12" x14ac:dyDescent="0.35">
      <c r="F50514" s="34"/>
      <c r="J50514" s="34"/>
      <c r="K50514" s="34"/>
      <c r="L50514" s="34"/>
    </row>
    <row r="50515" spans="6:12" x14ac:dyDescent="0.35">
      <c r="F50515" s="34"/>
      <c r="J50515" s="34"/>
      <c r="K50515" s="34"/>
      <c r="L50515" s="34"/>
    </row>
    <row r="50516" spans="6:12" x14ac:dyDescent="0.35">
      <c r="F50516" s="34"/>
      <c r="J50516" s="34"/>
      <c r="K50516" s="34"/>
      <c r="L50516" s="34"/>
    </row>
    <row r="50517" spans="6:12" x14ac:dyDescent="0.35">
      <c r="F50517" s="34"/>
      <c r="J50517" s="34"/>
      <c r="K50517" s="34"/>
      <c r="L50517" s="34"/>
    </row>
    <row r="50518" spans="6:12" x14ac:dyDescent="0.35">
      <c r="F50518" s="34"/>
      <c r="J50518" s="34"/>
      <c r="K50518" s="34"/>
      <c r="L50518" s="34"/>
    </row>
    <row r="50519" spans="6:12" x14ac:dyDescent="0.35">
      <c r="F50519" s="34"/>
      <c r="J50519" s="34"/>
      <c r="K50519" s="34"/>
      <c r="L50519" s="34"/>
    </row>
    <row r="50520" spans="6:12" x14ac:dyDescent="0.35">
      <c r="F50520" s="34"/>
      <c r="J50520" s="34"/>
      <c r="K50520" s="34"/>
      <c r="L50520" s="34"/>
    </row>
    <row r="50521" spans="6:12" x14ac:dyDescent="0.35">
      <c r="F50521" s="34"/>
      <c r="J50521" s="34"/>
      <c r="K50521" s="34"/>
      <c r="L50521" s="34"/>
    </row>
    <row r="50522" spans="6:12" x14ac:dyDescent="0.35">
      <c r="F50522" s="34"/>
      <c r="J50522" s="34"/>
      <c r="K50522" s="34"/>
      <c r="L50522" s="34"/>
    </row>
    <row r="50523" spans="6:12" x14ac:dyDescent="0.35">
      <c r="F50523" s="34"/>
      <c r="J50523" s="34"/>
      <c r="K50523" s="34"/>
      <c r="L50523" s="34"/>
    </row>
    <row r="50524" spans="6:12" x14ac:dyDescent="0.35">
      <c r="F50524" s="34"/>
      <c r="J50524" s="34"/>
      <c r="K50524" s="34"/>
      <c r="L50524" s="34"/>
    </row>
    <row r="50525" spans="6:12" x14ac:dyDescent="0.35">
      <c r="F50525" s="34"/>
      <c r="J50525" s="34"/>
      <c r="K50525" s="34"/>
      <c r="L50525" s="34"/>
    </row>
    <row r="50526" spans="6:12" x14ac:dyDescent="0.35">
      <c r="F50526" s="34"/>
      <c r="J50526" s="34"/>
      <c r="K50526" s="34"/>
      <c r="L50526" s="34"/>
    </row>
    <row r="50527" spans="6:12" x14ac:dyDescent="0.35">
      <c r="F50527" s="34"/>
      <c r="J50527" s="34"/>
      <c r="K50527" s="34"/>
      <c r="L50527" s="34"/>
    </row>
    <row r="50528" spans="6:12" x14ac:dyDescent="0.35">
      <c r="F50528" s="34"/>
      <c r="J50528" s="34"/>
      <c r="K50528" s="34"/>
      <c r="L50528" s="34"/>
    </row>
    <row r="50529" spans="6:12" x14ac:dyDescent="0.35">
      <c r="F50529" s="34"/>
      <c r="J50529" s="34"/>
      <c r="K50529" s="34"/>
      <c r="L50529" s="34"/>
    </row>
    <row r="50530" spans="6:12" x14ac:dyDescent="0.35">
      <c r="F50530" s="34"/>
      <c r="J50530" s="34"/>
      <c r="K50530" s="34"/>
      <c r="L50530" s="34"/>
    </row>
    <row r="50531" spans="6:12" x14ac:dyDescent="0.35">
      <c r="F50531" s="34"/>
      <c r="J50531" s="34"/>
      <c r="K50531" s="34"/>
      <c r="L50531" s="34"/>
    </row>
    <row r="50532" spans="6:12" x14ac:dyDescent="0.35">
      <c r="F50532" s="34"/>
      <c r="J50532" s="34"/>
      <c r="K50532" s="34"/>
      <c r="L50532" s="34"/>
    </row>
    <row r="50533" spans="6:12" x14ac:dyDescent="0.35">
      <c r="F50533" s="34"/>
      <c r="J50533" s="34"/>
      <c r="K50533" s="34"/>
      <c r="L50533" s="34"/>
    </row>
    <row r="50534" spans="6:12" x14ac:dyDescent="0.35">
      <c r="F50534" s="34"/>
      <c r="J50534" s="34"/>
      <c r="K50534" s="34"/>
      <c r="L50534" s="34"/>
    </row>
    <row r="50535" spans="6:12" x14ac:dyDescent="0.35">
      <c r="F50535" s="34"/>
      <c r="J50535" s="34"/>
      <c r="K50535" s="34"/>
      <c r="L50535" s="34"/>
    </row>
    <row r="50536" spans="6:12" x14ac:dyDescent="0.35">
      <c r="F50536" s="34"/>
      <c r="J50536" s="34"/>
      <c r="K50536" s="34"/>
      <c r="L50536" s="34"/>
    </row>
    <row r="50537" spans="6:12" x14ac:dyDescent="0.35">
      <c r="F50537" s="34"/>
      <c r="J50537" s="34"/>
      <c r="K50537" s="34"/>
      <c r="L50537" s="34"/>
    </row>
    <row r="50538" spans="6:12" x14ac:dyDescent="0.35">
      <c r="F50538" s="34"/>
      <c r="J50538" s="34"/>
      <c r="K50538" s="34"/>
      <c r="L50538" s="34"/>
    </row>
    <row r="50539" spans="6:12" x14ac:dyDescent="0.35">
      <c r="F50539" s="34"/>
      <c r="J50539" s="34"/>
      <c r="K50539" s="34"/>
      <c r="L50539" s="34"/>
    </row>
    <row r="50540" spans="6:12" x14ac:dyDescent="0.35">
      <c r="F50540" s="34"/>
      <c r="J50540" s="34"/>
      <c r="K50540" s="34"/>
      <c r="L50540" s="34"/>
    </row>
    <row r="50541" spans="6:12" x14ac:dyDescent="0.35">
      <c r="F50541" s="34"/>
      <c r="J50541" s="34"/>
      <c r="K50541" s="34"/>
      <c r="L50541" s="34"/>
    </row>
    <row r="50542" spans="6:12" x14ac:dyDescent="0.35">
      <c r="F50542" s="34"/>
      <c r="J50542" s="34"/>
      <c r="K50542" s="34"/>
      <c r="L50542" s="34"/>
    </row>
    <row r="50543" spans="6:12" x14ac:dyDescent="0.35">
      <c r="F50543" s="34"/>
      <c r="J50543" s="34"/>
      <c r="K50543" s="34"/>
      <c r="L50543" s="34"/>
    </row>
    <row r="50544" spans="6:12" x14ac:dyDescent="0.35">
      <c r="F50544" s="34"/>
      <c r="J50544" s="34"/>
      <c r="K50544" s="34"/>
      <c r="L50544" s="34"/>
    </row>
    <row r="50545" spans="6:12" x14ac:dyDescent="0.35">
      <c r="F50545" s="34"/>
      <c r="J50545" s="34"/>
      <c r="K50545" s="34"/>
      <c r="L50545" s="34"/>
    </row>
    <row r="50546" spans="6:12" x14ac:dyDescent="0.35">
      <c r="F50546" s="34"/>
      <c r="J50546" s="34"/>
      <c r="K50546" s="34"/>
      <c r="L50546" s="34"/>
    </row>
    <row r="50547" spans="6:12" x14ac:dyDescent="0.35">
      <c r="F50547" s="34"/>
      <c r="J50547" s="34"/>
      <c r="K50547" s="34"/>
      <c r="L50547" s="34"/>
    </row>
    <row r="50548" spans="6:12" x14ac:dyDescent="0.35">
      <c r="F50548" s="34"/>
      <c r="J50548" s="34"/>
      <c r="K50548" s="34"/>
      <c r="L50548" s="34"/>
    </row>
    <row r="50549" spans="6:12" x14ac:dyDescent="0.35">
      <c r="F50549" s="34"/>
      <c r="J50549" s="34"/>
      <c r="K50549" s="34"/>
      <c r="L50549" s="34"/>
    </row>
    <row r="50550" spans="6:12" x14ac:dyDescent="0.35">
      <c r="F50550" s="34"/>
      <c r="J50550" s="34"/>
      <c r="K50550" s="34"/>
      <c r="L50550" s="34"/>
    </row>
    <row r="50551" spans="6:12" x14ac:dyDescent="0.35">
      <c r="F50551" s="34"/>
      <c r="J50551" s="34"/>
      <c r="K50551" s="34"/>
      <c r="L50551" s="34"/>
    </row>
    <row r="50552" spans="6:12" x14ac:dyDescent="0.35">
      <c r="F50552" s="34"/>
      <c r="J50552" s="34"/>
      <c r="K50552" s="34"/>
      <c r="L50552" s="34"/>
    </row>
    <row r="50553" spans="6:12" x14ac:dyDescent="0.35">
      <c r="F50553" s="34"/>
      <c r="J50553" s="34"/>
      <c r="K50553" s="34"/>
      <c r="L50553" s="34"/>
    </row>
    <row r="50554" spans="6:12" x14ac:dyDescent="0.35">
      <c r="F50554" s="34"/>
      <c r="J50554" s="34"/>
      <c r="K50554" s="34"/>
      <c r="L50554" s="34"/>
    </row>
    <row r="50555" spans="6:12" x14ac:dyDescent="0.35">
      <c r="F50555" s="34"/>
      <c r="J50555" s="34"/>
      <c r="K50555" s="34"/>
      <c r="L50555" s="34"/>
    </row>
    <row r="50556" spans="6:12" x14ac:dyDescent="0.35">
      <c r="F50556" s="34"/>
      <c r="J50556" s="34"/>
      <c r="K50556" s="34"/>
      <c r="L50556" s="34"/>
    </row>
    <row r="50557" spans="6:12" x14ac:dyDescent="0.35">
      <c r="F50557" s="34"/>
      <c r="J50557" s="34"/>
      <c r="K50557" s="34"/>
      <c r="L50557" s="34"/>
    </row>
    <row r="50558" spans="6:12" x14ac:dyDescent="0.35">
      <c r="F50558" s="34"/>
      <c r="J50558" s="34"/>
      <c r="K50558" s="34"/>
      <c r="L50558" s="34"/>
    </row>
    <row r="50559" spans="6:12" x14ac:dyDescent="0.35">
      <c r="F50559" s="34"/>
      <c r="J50559" s="34"/>
      <c r="K50559" s="34"/>
      <c r="L50559" s="34"/>
    </row>
    <row r="50560" spans="6:12" x14ac:dyDescent="0.35">
      <c r="F50560" s="34"/>
      <c r="J50560" s="34"/>
      <c r="K50560" s="34"/>
      <c r="L50560" s="34"/>
    </row>
    <row r="50561" spans="6:12" x14ac:dyDescent="0.35">
      <c r="F50561" s="34"/>
      <c r="J50561" s="34"/>
      <c r="K50561" s="34"/>
      <c r="L50561" s="34"/>
    </row>
    <row r="50562" spans="6:12" x14ac:dyDescent="0.35">
      <c r="F50562" s="34"/>
      <c r="J50562" s="34"/>
      <c r="K50562" s="34"/>
      <c r="L50562" s="34"/>
    </row>
    <row r="50563" spans="6:12" x14ac:dyDescent="0.35">
      <c r="F50563" s="34"/>
      <c r="J50563" s="34"/>
      <c r="K50563" s="34"/>
      <c r="L50563" s="34"/>
    </row>
    <row r="50564" spans="6:12" x14ac:dyDescent="0.35">
      <c r="F50564" s="34"/>
      <c r="J50564" s="34"/>
      <c r="K50564" s="34"/>
      <c r="L50564" s="34"/>
    </row>
    <row r="50565" spans="6:12" x14ac:dyDescent="0.35">
      <c r="F50565" s="34"/>
      <c r="J50565" s="34"/>
      <c r="K50565" s="34"/>
      <c r="L50565" s="34"/>
    </row>
    <row r="50566" spans="6:12" x14ac:dyDescent="0.35">
      <c r="F50566" s="34"/>
      <c r="J50566" s="34"/>
      <c r="K50566" s="34"/>
      <c r="L50566" s="34"/>
    </row>
    <row r="50567" spans="6:12" x14ac:dyDescent="0.35">
      <c r="F50567" s="34"/>
      <c r="J50567" s="34"/>
      <c r="K50567" s="34"/>
      <c r="L50567" s="34"/>
    </row>
    <row r="50568" spans="6:12" x14ac:dyDescent="0.35">
      <c r="F50568" s="34"/>
      <c r="J50568" s="34"/>
      <c r="K50568" s="34"/>
      <c r="L50568" s="34"/>
    </row>
    <row r="50569" spans="6:12" x14ac:dyDescent="0.35">
      <c r="F50569" s="34"/>
      <c r="J50569" s="34"/>
      <c r="K50569" s="34"/>
      <c r="L50569" s="34"/>
    </row>
    <row r="50570" spans="6:12" x14ac:dyDescent="0.35">
      <c r="F50570" s="34"/>
      <c r="J50570" s="34"/>
      <c r="K50570" s="34"/>
      <c r="L50570" s="34"/>
    </row>
    <row r="50571" spans="6:12" x14ac:dyDescent="0.35">
      <c r="F50571" s="34"/>
      <c r="J50571" s="34"/>
      <c r="K50571" s="34"/>
      <c r="L50571" s="34"/>
    </row>
    <row r="50572" spans="6:12" x14ac:dyDescent="0.35">
      <c r="F50572" s="34"/>
      <c r="J50572" s="34"/>
      <c r="K50572" s="34"/>
      <c r="L50572" s="34"/>
    </row>
    <row r="50573" spans="6:12" x14ac:dyDescent="0.35">
      <c r="F50573" s="34"/>
      <c r="J50573" s="34"/>
      <c r="K50573" s="34"/>
      <c r="L50573" s="34"/>
    </row>
    <row r="50574" spans="6:12" x14ac:dyDescent="0.35">
      <c r="F50574" s="34"/>
      <c r="J50574" s="34"/>
      <c r="K50574" s="34"/>
      <c r="L50574" s="34"/>
    </row>
    <row r="50575" spans="6:12" x14ac:dyDescent="0.35">
      <c r="F50575" s="34"/>
      <c r="J50575" s="34"/>
      <c r="K50575" s="34"/>
      <c r="L50575" s="34"/>
    </row>
    <row r="50576" spans="6:12" x14ac:dyDescent="0.35">
      <c r="F50576" s="34"/>
      <c r="J50576" s="34"/>
      <c r="K50576" s="34"/>
      <c r="L50576" s="34"/>
    </row>
    <row r="50577" spans="6:12" x14ac:dyDescent="0.35">
      <c r="F50577" s="34"/>
      <c r="J50577" s="34"/>
      <c r="K50577" s="34"/>
      <c r="L50577" s="34"/>
    </row>
    <row r="50578" spans="6:12" x14ac:dyDescent="0.35">
      <c r="F50578" s="34"/>
      <c r="J50578" s="34"/>
      <c r="K50578" s="34"/>
      <c r="L50578" s="34"/>
    </row>
    <row r="50579" spans="6:12" x14ac:dyDescent="0.35">
      <c r="F50579" s="34"/>
      <c r="J50579" s="34"/>
      <c r="K50579" s="34"/>
      <c r="L50579" s="34"/>
    </row>
    <row r="50580" spans="6:12" x14ac:dyDescent="0.35">
      <c r="F50580" s="34"/>
      <c r="J50580" s="34"/>
      <c r="K50580" s="34"/>
      <c r="L50580" s="34"/>
    </row>
    <row r="50581" spans="6:12" x14ac:dyDescent="0.35">
      <c r="F50581" s="34"/>
      <c r="J50581" s="34"/>
      <c r="K50581" s="34"/>
      <c r="L50581" s="34"/>
    </row>
    <row r="50582" spans="6:12" x14ac:dyDescent="0.35">
      <c r="F50582" s="34"/>
      <c r="J50582" s="34"/>
      <c r="K50582" s="34"/>
      <c r="L50582" s="34"/>
    </row>
    <row r="50583" spans="6:12" x14ac:dyDescent="0.35">
      <c r="F50583" s="34"/>
      <c r="J50583" s="34"/>
      <c r="K50583" s="34"/>
      <c r="L50583" s="34"/>
    </row>
    <row r="50584" spans="6:12" x14ac:dyDescent="0.35">
      <c r="F50584" s="34"/>
      <c r="J50584" s="34"/>
      <c r="K50584" s="34"/>
      <c r="L50584" s="34"/>
    </row>
    <row r="50585" spans="6:12" x14ac:dyDescent="0.35">
      <c r="F50585" s="34"/>
      <c r="J50585" s="34"/>
      <c r="K50585" s="34"/>
      <c r="L50585" s="34"/>
    </row>
    <row r="50586" spans="6:12" x14ac:dyDescent="0.35">
      <c r="F50586" s="34"/>
      <c r="J50586" s="34"/>
      <c r="K50586" s="34"/>
      <c r="L50586" s="34"/>
    </row>
    <row r="50587" spans="6:12" x14ac:dyDescent="0.35">
      <c r="F50587" s="34"/>
      <c r="J50587" s="34"/>
      <c r="K50587" s="34"/>
      <c r="L50587" s="34"/>
    </row>
    <row r="50588" spans="6:12" x14ac:dyDescent="0.35">
      <c r="F50588" s="34"/>
      <c r="J50588" s="34"/>
      <c r="K50588" s="34"/>
      <c r="L50588" s="34"/>
    </row>
    <row r="50589" spans="6:12" x14ac:dyDescent="0.35">
      <c r="F50589" s="34"/>
      <c r="J50589" s="34"/>
      <c r="K50589" s="34"/>
      <c r="L50589" s="34"/>
    </row>
    <row r="50590" spans="6:12" x14ac:dyDescent="0.35">
      <c r="F50590" s="34"/>
      <c r="J50590" s="34"/>
      <c r="K50590" s="34"/>
      <c r="L50590" s="34"/>
    </row>
    <row r="50591" spans="6:12" x14ac:dyDescent="0.35">
      <c r="F50591" s="34"/>
      <c r="J50591" s="34"/>
      <c r="K50591" s="34"/>
      <c r="L50591" s="34"/>
    </row>
    <row r="50592" spans="6:12" x14ac:dyDescent="0.35">
      <c r="F50592" s="34"/>
      <c r="J50592" s="34"/>
      <c r="K50592" s="34"/>
      <c r="L50592" s="34"/>
    </row>
    <row r="50593" spans="6:12" x14ac:dyDescent="0.35">
      <c r="F50593" s="34"/>
      <c r="J50593" s="34"/>
      <c r="K50593" s="34"/>
      <c r="L50593" s="34"/>
    </row>
    <row r="50594" spans="6:12" x14ac:dyDescent="0.35">
      <c r="F50594" s="34"/>
      <c r="J50594" s="34"/>
      <c r="K50594" s="34"/>
      <c r="L50594" s="34"/>
    </row>
    <row r="50595" spans="6:12" x14ac:dyDescent="0.35">
      <c r="F50595" s="34"/>
      <c r="J50595" s="34"/>
      <c r="K50595" s="34"/>
      <c r="L50595" s="34"/>
    </row>
    <row r="50596" spans="6:12" x14ac:dyDescent="0.35">
      <c r="F50596" s="34"/>
      <c r="J50596" s="34"/>
      <c r="K50596" s="34"/>
      <c r="L50596" s="34"/>
    </row>
    <row r="50597" spans="6:12" x14ac:dyDescent="0.35">
      <c r="F50597" s="34"/>
      <c r="J50597" s="34"/>
      <c r="K50597" s="34"/>
      <c r="L50597" s="34"/>
    </row>
    <row r="50598" spans="6:12" x14ac:dyDescent="0.35">
      <c r="F50598" s="34"/>
      <c r="J50598" s="34"/>
      <c r="K50598" s="34"/>
      <c r="L50598" s="34"/>
    </row>
    <row r="50599" spans="6:12" x14ac:dyDescent="0.35">
      <c r="F50599" s="34"/>
      <c r="J50599" s="34"/>
      <c r="K50599" s="34"/>
      <c r="L50599" s="34"/>
    </row>
    <row r="50600" spans="6:12" x14ac:dyDescent="0.35">
      <c r="F50600" s="34"/>
      <c r="J50600" s="34"/>
      <c r="K50600" s="34"/>
      <c r="L50600" s="34"/>
    </row>
    <row r="50601" spans="6:12" x14ac:dyDescent="0.35">
      <c r="F50601" s="34"/>
      <c r="J50601" s="34"/>
      <c r="K50601" s="34"/>
      <c r="L50601" s="34"/>
    </row>
    <row r="50602" spans="6:12" x14ac:dyDescent="0.35">
      <c r="F50602" s="34"/>
      <c r="J50602" s="34"/>
      <c r="K50602" s="34"/>
      <c r="L50602" s="34"/>
    </row>
    <row r="50603" spans="6:12" x14ac:dyDescent="0.35">
      <c r="F50603" s="34"/>
      <c r="J50603" s="34"/>
      <c r="K50603" s="34"/>
      <c r="L50603" s="34"/>
    </row>
    <row r="50604" spans="6:12" x14ac:dyDescent="0.35">
      <c r="F50604" s="34"/>
      <c r="J50604" s="34"/>
      <c r="K50604" s="34"/>
      <c r="L50604" s="34"/>
    </row>
    <row r="50605" spans="6:12" x14ac:dyDescent="0.35">
      <c r="F50605" s="34"/>
      <c r="J50605" s="34"/>
      <c r="K50605" s="34"/>
      <c r="L50605" s="34"/>
    </row>
    <row r="50606" spans="6:12" x14ac:dyDescent="0.35">
      <c r="F50606" s="34"/>
      <c r="J50606" s="34"/>
      <c r="K50606" s="34"/>
      <c r="L50606" s="34"/>
    </row>
    <row r="50607" spans="6:12" x14ac:dyDescent="0.35">
      <c r="F50607" s="34"/>
      <c r="J50607" s="34"/>
      <c r="K50607" s="34"/>
      <c r="L50607" s="34"/>
    </row>
    <row r="50608" spans="6:12" x14ac:dyDescent="0.35">
      <c r="F50608" s="34"/>
      <c r="J50608" s="34"/>
      <c r="K50608" s="34"/>
      <c r="L50608" s="34"/>
    </row>
    <row r="50609" spans="6:12" x14ac:dyDescent="0.35">
      <c r="F50609" s="34"/>
      <c r="J50609" s="34"/>
      <c r="K50609" s="34"/>
      <c r="L50609" s="34"/>
    </row>
    <row r="50610" spans="6:12" x14ac:dyDescent="0.35">
      <c r="F50610" s="34"/>
      <c r="J50610" s="34"/>
      <c r="K50610" s="34"/>
      <c r="L50610" s="34"/>
    </row>
    <row r="50611" spans="6:12" x14ac:dyDescent="0.35">
      <c r="F50611" s="34"/>
      <c r="J50611" s="34"/>
      <c r="K50611" s="34"/>
      <c r="L50611" s="34"/>
    </row>
    <row r="50612" spans="6:12" x14ac:dyDescent="0.35">
      <c r="F50612" s="34"/>
      <c r="J50612" s="34"/>
      <c r="K50612" s="34"/>
      <c r="L50612" s="34"/>
    </row>
    <row r="50613" spans="6:12" x14ac:dyDescent="0.35">
      <c r="F50613" s="34"/>
      <c r="J50613" s="34"/>
      <c r="K50613" s="34"/>
      <c r="L50613" s="34"/>
    </row>
    <row r="50614" spans="6:12" x14ac:dyDescent="0.35">
      <c r="F50614" s="34"/>
      <c r="J50614" s="34"/>
      <c r="K50614" s="34"/>
      <c r="L50614" s="34"/>
    </row>
    <row r="50615" spans="6:12" x14ac:dyDescent="0.35">
      <c r="F50615" s="34"/>
      <c r="J50615" s="34"/>
      <c r="K50615" s="34"/>
      <c r="L50615" s="34"/>
    </row>
    <row r="50616" spans="6:12" x14ac:dyDescent="0.35">
      <c r="F50616" s="34"/>
      <c r="J50616" s="34"/>
      <c r="K50616" s="34"/>
      <c r="L50616" s="34"/>
    </row>
    <row r="50617" spans="6:12" x14ac:dyDescent="0.35">
      <c r="F50617" s="34"/>
      <c r="J50617" s="34"/>
      <c r="K50617" s="34"/>
      <c r="L50617" s="34"/>
    </row>
    <row r="50618" spans="6:12" x14ac:dyDescent="0.35">
      <c r="F50618" s="34"/>
      <c r="J50618" s="34"/>
      <c r="K50618" s="34"/>
      <c r="L50618" s="34"/>
    </row>
    <row r="50619" spans="6:12" x14ac:dyDescent="0.35">
      <c r="F50619" s="34"/>
      <c r="J50619" s="34"/>
      <c r="K50619" s="34"/>
      <c r="L50619" s="34"/>
    </row>
    <row r="50620" spans="6:12" x14ac:dyDescent="0.35">
      <c r="F50620" s="34"/>
      <c r="J50620" s="34"/>
      <c r="K50620" s="34"/>
      <c r="L50620" s="34"/>
    </row>
    <row r="50621" spans="6:12" x14ac:dyDescent="0.35">
      <c r="F50621" s="34"/>
      <c r="J50621" s="34"/>
      <c r="K50621" s="34"/>
      <c r="L50621" s="34"/>
    </row>
    <row r="50622" spans="6:12" x14ac:dyDescent="0.35">
      <c r="F50622" s="34"/>
      <c r="J50622" s="34"/>
      <c r="K50622" s="34"/>
      <c r="L50622" s="34"/>
    </row>
    <row r="50623" spans="6:12" x14ac:dyDescent="0.35">
      <c r="F50623" s="34"/>
      <c r="J50623" s="34"/>
      <c r="K50623" s="34"/>
      <c r="L50623" s="34"/>
    </row>
    <row r="50624" spans="6:12" x14ac:dyDescent="0.35">
      <c r="F50624" s="34"/>
      <c r="J50624" s="34"/>
      <c r="K50624" s="34"/>
      <c r="L50624" s="34"/>
    </row>
    <row r="50625" spans="6:12" x14ac:dyDescent="0.35">
      <c r="F50625" s="34"/>
      <c r="J50625" s="34"/>
      <c r="K50625" s="34"/>
      <c r="L50625" s="34"/>
    </row>
    <row r="50626" spans="6:12" x14ac:dyDescent="0.35">
      <c r="F50626" s="34"/>
      <c r="J50626" s="34"/>
      <c r="K50626" s="34"/>
      <c r="L50626" s="34"/>
    </row>
    <row r="50627" spans="6:12" x14ac:dyDescent="0.35">
      <c r="F50627" s="34"/>
      <c r="J50627" s="34"/>
      <c r="K50627" s="34"/>
      <c r="L50627" s="34"/>
    </row>
    <row r="50628" spans="6:12" x14ac:dyDescent="0.35">
      <c r="F50628" s="34"/>
      <c r="J50628" s="34"/>
      <c r="K50628" s="34"/>
      <c r="L50628" s="34"/>
    </row>
    <row r="50629" spans="6:12" x14ac:dyDescent="0.35">
      <c r="F50629" s="34"/>
      <c r="J50629" s="34"/>
      <c r="K50629" s="34"/>
      <c r="L50629" s="34"/>
    </row>
    <row r="50630" spans="6:12" x14ac:dyDescent="0.35">
      <c r="F50630" s="34"/>
      <c r="J50630" s="34"/>
      <c r="K50630" s="34"/>
      <c r="L50630" s="34"/>
    </row>
    <row r="50631" spans="6:12" x14ac:dyDescent="0.35">
      <c r="F50631" s="34"/>
      <c r="J50631" s="34"/>
      <c r="K50631" s="34"/>
      <c r="L50631" s="34"/>
    </row>
    <row r="50632" spans="6:12" x14ac:dyDescent="0.35">
      <c r="F50632" s="34"/>
      <c r="J50632" s="34"/>
      <c r="K50632" s="34"/>
      <c r="L50632" s="34"/>
    </row>
    <row r="50633" spans="6:12" x14ac:dyDescent="0.35">
      <c r="F50633" s="34"/>
      <c r="J50633" s="34"/>
      <c r="K50633" s="34"/>
      <c r="L50633" s="34"/>
    </row>
    <row r="50634" spans="6:12" x14ac:dyDescent="0.35">
      <c r="F50634" s="34"/>
      <c r="J50634" s="34"/>
      <c r="K50634" s="34"/>
      <c r="L50634" s="34"/>
    </row>
    <row r="50635" spans="6:12" x14ac:dyDescent="0.35">
      <c r="F50635" s="34"/>
      <c r="J50635" s="34"/>
      <c r="K50635" s="34"/>
      <c r="L50635" s="34"/>
    </row>
    <row r="50636" spans="6:12" x14ac:dyDescent="0.35">
      <c r="F50636" s="34"/>
      <c r="J50636" s="34"/>
      <c r="K50636" s="34"/>
      <c r="L50636" s="34"/>
    </row>
    <row r="50637" spans="6:12" x14ac:dyDescent="0.35">
      <c r="F50637" s="34"/>
      <c r="J50637" s="34"/>
      <c r="K50637" s="34"/>
      <c r="L50637" s="34"/>
    </row>
    <row r="50638" spans="6:12" x14ac:dyDescent="0.35">
      <c r="F50638" s="34"/>
      <c r="J50638" s="34"/>
      <c r="K50638" s="34"/>
      <c r="L50638" s="34"/>
    </row>
    <row r="50639" spans="6:12" x14ac:dyDescent="0.35">
      <c r="F50639" s="34"/>
      <c r="J50639" s="34"/>
      <c r="K50639" s="34"/>
      <c r="L50639" s="34"/>
    </row>
    <row r="50640" spans="6:12" x14ac:dyDescent="0.35">
      <c r="F50640" s="34"/>
      <c r="J50640" s="34"/>
      <c r="K50640" s="34"/>
      <c r="L50640" s="34"/>
    </row>
    <row r="50641" spans="6:12" x14ac:dyDescent="0.35">
      <c r="F50641" s="34"/>
      <c r="J50641" s="34"/>
      <c r="K50641" s="34"/>
      <c r="L50641" s="34"/>
    </row>
    <row r="50642" spans="6:12" x14ac:dyDescent="0.35">
      <c r="F50642" s="34"/>
      <c r="J50642" s="34"/>
      <c r="K50642" s="34"/>
      <c r="L50642" s="34"/>
    </row>
    <row r="50643" spans="6:12" x14ac:dyDescent="0.35">
      <c r="F50643" s="34"/>
      <c r="J50643" s="34"/>
      <c r="K50643" s="34"/>
      <c r="L50643" s="34"/>
    </row>
    <row r="50644" spans="6:12" x14ac:dyDescent="0.35">
      <c r="F50644" s="34"/>
      <c r="J50644" s="34"/>
      <c r="K50644" s="34"/>
      <c r="L50644" s="34"/>
    </row>
    <row r="50645" spans="6:12" x14ac:dyDescent="0.35">
      <c r="F50645" s="34"/>
      <c r="J50645" s="34"/>
      <c r="K50645" s="34"/>
      <c r="L50645" s="34"/>
    </row>
    <row r="50646" spans="6:12" x14ac:dyDescent="0.35">
      <c r="F50646" s="34"/>
      <c r="J50646" s="34"/>
      <c r="K50646" s="34"/>
      <c r="L50646" s="34"/>
    </row>
    <row r="50647" spans="6:12" x14ac:dyDescent="0.35">
      <c r="F50647" s="34"/>
      <c r="J50647" s="34"/>
      <c r="K50647" s="34"/>
      <c r="L50647" s="34"/>
    </row>
    <row r="50648" spans="6:12" x14ac:dyDescent="0.35">
      <c r="F50648" s="34"/>
      <c r="J50648" s="34"/>
      <c r="K50648" s="34"/>
      <c r="L50648" s="34"/>
    </row>
    <row r="50649" spans="6:12" x14ac:dyDescent="0.35">
      <c r="F50649" s="34"/>
      <c r="J50649" s="34"/>
      <c r="K50649" s="34"/>
      <c r="L50649" s="34"/>
    </row>
    <row r="50650" spans="6:12" x14ac:dyDescent="0.35">
      <c r="F50650" s="34"/>
      <c r="J50650" s="34"/>
      <c r="K50650" s="34"/>
      <c r="L50650" s="34"/>
    </row>
    <row r="50651" spans="6:12" x14ac:dyDescent="0.35">
      <c r="F50651" s="34"/>
      <c r="J50651" s="34"/>
      <c r="K50651" s="34"/>
      <c r="L50651" s="34"/>
    </row>
    <row r="50652" spans="6:12" x14ac:dyDescent="0.35">
      <c r="F50652" s="34"/>
      <c r="J50652" s="34"/>
      <c r="K50652" s="34"/>
      <c r="L50652" s="34"/>
    </row>
    <row r="50653" spans="6:12" x14ac:dyDescent="0.35">
      <c r="F50653" s="34"/>
      <c r="J50653" s="34"/>
      <c r="K50653" s="34"/>
      <c r="L50653" s="34"/>
    </row>
    <row r="50654" spans="6:12" x14ac:dyDescent="0.35">
      <c r="F50654" s="34"/>
      <c r="J50654" s="34"/>
      <c r="K50654" s="34"/>
      <c r="L50654" s="34"/>
    </row>
    <row r="50655" spans="6:12" x14ac:dyDescent="0.35">
      <c r="F50655" s="34"/>
      <c r="J50655" s="34"/>
      <c r="K50655" s="34"/>
      <c r="L50655" s="34"/>
    </row>
    <row r="50656" spans="6:12" x14ac:dyDescent="0.35">
      <c r="F50656" s="34"/>
      <c r="J50656" s="34"/>
      <c r="K50656" s="34"/>
      <c r="L50656" s="34"/>
    </row>
    <row r="50657" spans="6:12" x14ac:dyDescent="0.35">
      <c r="F50657" s="34"/>
      <c r="J50657" s="34"/>
      <c r="K50657" s="34"/>
      <c r="L50657" s="34"/>
    </row>
    <row r="50658" spans="6:12" x14ac:dyDescent="0.35">
      <c r="F50658" s="34"/>
      <c r="J50658" s="34"/>
      <c r="K50658" s="34"/>
      <c r="L50658" s="34"/>
    </row>
    <row r="50659" spans="6:12" x14ac:dyDescent="0.35">
      <c r="F50659" s="34"/>
      <c r="J50659" s="34"/>
      <c r="K50659" s="34"/>
      <c r="L50659" s="34"/>
    </row>
    <row r="50660" spans="6:12" x14ac:dyDescent="0.35">
      <c r="F50660" s="34"/>
      <c r="J50660" s="34"/>
      <c r="K50660" s="34"/>
      <c r="L50660" s="34"/>
    </row>
    <row r="50661" spans="6:12" x14ac:dyDescent="0.35">
      <c r="F50661" s="34"/>
      <c r="J50661" s="34"/>
      <c r="K50661" s="34"/>
      <c r="L50661" s="34"/>
    </row>
    <row r="50662" spans="6:12" x14ac:dyDescent="0.35">
      <c r="F50662" s="34"/>
      <c r="J50662" s="34"/>
      <c r="K50662" s="34"/>
      <c r="L50662" s="34"/>
    </row>
    <row r="50663" spans="6:12" x14ac:dyDescent="0.35">
      <c r="F50663" s="34"/>
      <c r="J50663" s="34"/>
      <c r="K50663" s="34"/>
      <c r="L50663" s="34"/>
    </row>
    <row r="50664" spans="6:12" x14ac:dyDescent="0.35">
      <c r="F50664" s="34"/>
      <c r="J50664" s="34"/>
      <c r="K50664" s="34"/>
      <c r="L50664" s="34"/>
    </row>
    <row r="50665" spans="6:12" x14ac:dyDescent="0.35">
      <c r="F50665" s="34"/>
      <c r="J50665" s="34"/>
      <c r="K50665" s="34"/>
      <c r="L50665" s="34"/>
    </row>
    <row r="50666" spans="6:12" x14ac:dyDescent="0.35">
      <c r="F50666" s="34"/>
      <c r="J50666" s="34"/>
      <c r="K50666" s="34"/>
      <c r="L50666" s="34"/>
    </row>
    <row r="50667" spans="6:12" x14ac:dyDescent="0.35">
      <c r="F50667" s="34"/>
      <c r="J50667" s="34"/>
      <c r="K50667" s="34"/>
      <c r="L50667" s="34"/>
    </row>
    <row r="50668" spans="6:12" x14ac:dyDescent="0.35">
      <c r="F50668" s="34"/>
      <c r="J50668" s="34"/>
      <c r="K50668" s="34"/>
      <c r="L50668" s="34"/>
    </row>
    <row r="50669" spans="6:12" x14ac:dyDescent="0.35">
      <c r="F50669" s="34"/>
      <c r="J50669" s="34"/>
      <c r="K50669" s="34"/>
      <c r="L50669" s="34"/>
    </row>
    <row r="50670" spans="6:12" x14ac:dyDescent="0.35">
      <c r="F50670" s="34"/>
      <c r="J50670" s="34"/>
      <c r="K50670" s="34"/>
      <c r="L50670" s="34"/>
    </row>
    <row r="50671" spans="6:12" x14ac:dyDescent="0.35">
      <c r="F50671" s="34"/>
      <c r="J50671" s="34"/>
      <c r="K50671" s="34"/>
      <c r="L50671" s="34"/>
    </row>
    <row r="50672" spans="6:12" x14ac:dyDescent="0.35">
      <c r="F50672" s="34"/>
      <c r="J50672" s="34"/>
      <c r="K50672" s="34"/>
      <c r="L50672" s="34"/>
    </row>
    <row r="50673" spans="6:12" x14ac:dyDescent="0.35">
      <c r="F50673" s="34"/>
      <c r="J50673" s="34"/>
      <c r="K50673" s="34"/>
      <c r="L50673" s="34"/>
    </row>
    <row r="50674" spans="6:12" x14ac:dyDescent="0.35">
      <c r="F50674" s="34"/>
      <c r="J50674" s="34"/>
      <c r="K50674" s="34"/>
      <c r="L50674" s="34"/>
    </row>
    <row r="50675" spans="6:12" x14ac:dyDescent="0.35">
      <c r="F50675" s="34"/>
      <c r="J50675" s="34"/>
      <c r="K50675" s="34"/>
      <c r="L50675" s="34"/>
    </row>
    <row r="50676" spans="6:12" x14ac:dyDescent="0.35">
      <c r="F50676" s="34"/>
      <c r="J50676" s="34"/>
      <c r="K50676" s="34"/>
      <c r="L50676" s="34"/>
    </row>
    <row r="50677" spans="6:12" x14ac:dyDescent="0.35">
      <c r="F50677" s="34"/>
      <c r="J50677" s="34"/>
      <c r="K50677" s="34"/>
      <c r="L50677" s="34"/>
    </row>
    <row r="50678" spans="6:12" x14ac:dyDescent="0.35">
      <c r="F50678" s="34"/>
      <c r="J50678" s="34"/>
      <c r="K50678" s="34"/>
      <c r="L50678" s="34"/>
    </row>
    <row r="50679" spans="6:12" x14ac:dyDescent="0.35">
      <c r="F50679" s="34"/>
      <c r="J50679" s="34"/>
      <c r="K50679" s="34"/>
      <c r="L50679" s="34"/>
    </row>
    <row r="50680" spans="6:12" x14ac:dyDescent="0.35">
      <c r="F50680" s="34"/>
      <c r="J50680" s="34"/>
      <c r="K50680" s="34"/>
      <c r="L50680" s="34"/>
    </row>
    <row r="50681" spans="6:12" x14ac:dyDescent="0.35">
      <c r="F50681" s="34"/>
      <c r="J50681" s="34"/>
      <c r="K50681" s="34"/>
      <c r="L50681" s="34"/>
    </row>
    <row r="50682" spans="6:12" x14ac:dyDescent="0.35">
      <c r="F50682" s="34"/>
      <c r="J50682" s="34"/>
      <c r="K50682" s="34"/>
      <c r="L50682" s="34"/>
    </row>
    <row r="50683" spans="6:12" x14ac:dyDescent="0.35">
      <c r="F50683" s="34"/>
      <c r="J50683" s="34"/>
      <c r="K50683" s="34"/>
      <c r="L50683" s="34"/>
    </row>
    <row r="50684" spans="6:12" x14ac:dyDescent="0.35">
      <c r="F50684" s="34"/>
      <c r="J50684" s="34"/>
      <c r="K50684" s="34"/>
      <c r="L50684" s="34"/>
    </row>
    <row r="50685" spans="6:12" x14ac:dyDescent="0.35">
      <c r="F50685" s="34"/>
      <c r="J50685" s="34"/>
      <c r="K50685" s="34"/>
      <c r="L50685" s="34"/>
    </row>
    <row r="50686" spans="6:12" x14ac:dyDescent="0.35">
      <c r="F50686" s="34"/>
      <c r="J50686" s="34"/>
      <c r="K50686" s="34"/>
      <c r="L50686" s="34"/>
    </row>
    <row r="50687" spans="6:12" x14ac:dyDescent="0.35">
      <c r="F50687" s="34"/>
      <c r="J50687" s="34"/>
      <c r="K50687" s="34"/>
      <c r="L50687" s="34"/>
    </row>
    <row r="50688" spans="6:12" x14ac:dyDescent="0.35">
      <c r="F50688" s="34"/>
      <c r="J50688" s="34"/>
      <c r="K50688" s="34"/>
      <c r="L50688" s="34"/>
    </row>
    <row r="50689" spans="6:12" x14ac:dyDescent="0.35">
      <c r="F50689" s="34"/>
      <c r="J50689" s="34"/>
      <c r="K50689" s="34"/>
      <c r="L50689" s="34"/>
    </row>
    <row r="50690" spans="6:12" x14ac:dyDescent="0.35">
      <c r="F50690" s="34"/>
      <c r="J50690" s="34"/>
      <c r="K50690" s="34"/>
      <c r="L50690" s="34"/>
    </row>
    <row r="50691" spans="6:12" x14ac:dyDescent="0.35">
      <c r="F50691" s="34"/>
      <c r="J50691" s="34"/>
      <c r="K50691" s="34"/>
      <c r="L50691" s="34"/>
    </row>
    <row r="50692" spans="6:12" x14ac:dyDescent="0.35">
      <c r="F50692" s="34"/>
      <c r="J50692" s="34"/>
      <c r="K50692" s="34"/>
      <c r="L50692" s="34"/>
    </row>
    <row r="50693" spans="6:12" x14ac:dyDescent="0.35">
      <c r="F50693" s="34"/>
      <c r="J50693" s="34"/>
      <c r="K50693" s="34"/>
      <c r="L50693" s="34"/>
    </row>
    <row r="50694" spans="6:12" x14ac:dyDescent="0.35">
      <c r="F50694" s="34"/>
      <c r="J50694" s="34"/>
      <c r="K50694" s="34"/>
      <c r="L50694" s="34"/>
    </row>
    <row r="50695" spans="6:12" x14ac:dyDescent="0.35">
      <c r="F50695" s="34"/>
      <c r="J50695" s="34"/>
      <c r="K50695" s="34"/>
      <c r="L50695" s="34"/>
    </row>
    <row r="50696" spans="6:12" x14ac:dyDescent="0.35">
      <c r="F50696" s="34"/>
      <c r="J50696" s="34"/>
      <c r="K50696" s="34"/>
      <c r="L50696" s="34"/>
    </row>
    <row r="50697" spans="6:12" x14ac:dyDescent="0.35">
      <c r="F50697" s="34"/>
      <c r="J50697" s="34"/>
      <c r="K50697" s="34"/>
      <c r="L50697" s="34"/>
    </row>
    <row r="50698" spans="6:12" x14ac:dyDescent="0.35">
      <c r="F50698" s="34"/>
      <c r="J50698" s="34"/>
      <c r="K50698" s="34"/>
      <c r="L50698" s="34"/>
    </row>
    <row r="50699" spans="6:12" x14ac:dyDescent="0.35">
      <c r="F50699" s="34"/>
      <c r="J50699" s="34"/>
      <c r="K50699" s="34"/>
      <c r="L50699" s="34"/>
    </row>
    <row r="50700" spans="6:12" x14ac:dyDescent="0.35">
      <c r="F50700" s="34"/>
      <c r="J50700" s="34"/>
      <c r="K50700" s="34"/>
      <c r="L50700" s="34"/>
    </row>
    <row r="50701" spans="6:12" x14ac:dyDescent="0.35">
      <c r="F50701" s="34"/>
      <c r="J50701" s="34"/>
      <c r="K50701" s="34"/>
      <c r="L50701" s="34"/>
    </row>
    <row r="50702" spans="6:12" x14ac:dyDescent="0.35">
      <c r="F50702" s="34"/>
      <c r="J50702" s="34"/>
      <c r="K50702" s="34"/>
      <c r="L50702" s="34"/>
    </row>
    <row r="50703" spans="6:12" x14ac:dyDescent="0.35">
      <c r="F50703" s="34"/>
      <c r="J50703" s="34"/>
      <c r="K50703" s="34"/>
      <c r="L50703" s="34"/>
    </row>
    <row r="50704" spans="6:12" x14ac:dyDescent="0.35">
      <c r="F50704" s="34"/>
      <c r="J50704" s="34"/>
      <c r="K50704" s="34"/>
      <c r="L50704" s="34"/>
    </row>
    <row r="50705" spans="6:12" x14ac:dyDescent="0.35">
      <c r="F50705" s="34"/>
      <c r="J50705" s="34"/>
      <c r="K50705" s="34"/>
      <c r="L50705" s="34"/>
    </row>
    <row r="50706" spans="6:12" x14ac:dyDescent="0.35">
      <c r="F50706" s="34"/>
      <c r="J50706" s="34"/>
      <c r="K50706" s="34"/>
      <c r="L50706" s="34"/>
    </row>
    <row r="50707" spans="6:12" x14ac:dyDescent="0.35">
      <c r="F50707" s="34"/>
      <c r="J50707" s="34"/>
      <c r="K50707" s="34"/>
      <c r="L50707" s="34"/>
    </row>
    <row r="50708" spans="6:12" x14ac:dyDescent="0.35">
      <c r="F50708" s="34"/>
      <c r="J50708" s="34"/>
      <c r="K50708" s="34"/>
      <c r="L50708" s="34"/>
    </row>
    <row r="50709" spans="6:12" x14ac:dyDescent="0.35">
      <c r="F50709" s="34"/>
      <c r="J50709" s="34"/>
      <c r="K50709" s="34"/>
      <c r="L50709" s="34"/>
    </row>
    <row r="50710" spans="6:12" x14ac:dyDescent="0.35">
      <c r="F50710" s="34"/>
      <c r="J50710" s="34"/>
      <c r="K50710" s="34"/>
      <c r="L50710" s="34"/>
    </row>
    <row r="50711" spans="6:12" x14ac:dyDescent="0.35">
      <c r="F50711" s="34"/>
      <c r="J50711" s="34"/>
      <c r="K50711" s="34"/>
      <c r="L50711" s="34"/>
    </row>
    <row r="50712" spans="6:12" x14ac:dyDescent="0.35">
      <c r="F50712" s="34"/>
      <c r="J50712" s="34"/>
      <c r="K50712" s="34"/>
      <c r="L50712" s="34"/>
    </row>
    <row r="50713" spans="6:12" x14ac:dyDescent="0.35">
      <c r="F50713" s="34"/>
      <c r="J50713" s="34"/>
      <c r="K50713" s="34"/>
      <c r="L50713" s="34"/>
    </row>
    <row r="50714" spans="6:12" x14ac:dyDescent="0.35">
      <c r="F50714" s="34"/>
      <c r="J50714" s="34"/>
      <c r="K50714" s="34"/>
      <c r="L50714" s="34"/>
    </row>
    <row r="50715" spans="6:12" x14ac:dyDescent="0.35">
      <c r="F50715" s="34"/>
      <c r="J50715" s="34"/>
      <c r="K50715" s="34"/>
      <c r="L50715" s="34"/>
    </row>
    <row r="50716" spans="6:12" x14ac:dyDescent="0.35">
      <c r="F50716" s="34"/>
      <c r="J50716" s="34"/>
      <c r="K50716" s="34"/>
      <c r="L50716" s="34"/>
    </row>
    <row r="50717" spans="6:12" x14ac:dyDescent="0.35">
      <c r="F50717" s="34"/>
      <c r="J50717" s="34"/>
      <c r="K50717" s="34"/>
      <c r="L50717" s="34"/>
    </row>
    <row r="50718" spans="6:12" x14ac:dyDescent="0.35">
      <c r="F50718" s="34"/>
      <c r="J50718" s="34"/>
      <c r="K50718" s="34"/>
      <c r="L50718" s="34"/>
    </row>
    <row r="50719" spans="6:12" x14ac:dyDescent="0.35">
      <c r="F50719" s="34"/>
      <c r="J50719" s="34"/>
      <c r="K50719" s="34"/>
      <c r="L50719" s="34"/>
    </row>
    <row r="50720" spans="6:12" x14ac:dyDescent="0.35">
      <c r="F50720" s="34"/>
      <c r="J50720" s="34"/>
      <c r="K50720" s="34"/>
      <c r="L50720" s="34"/>
    </row>
    <row r="50721" spans="6:12" x14ac:dyDescent="0.35">
      <c r="F50721" s="34"/>
      <c r="J50721" s="34"/>
      <c r="K50721" s="34"/>
      <c r="L50721" s="34"/>
    </row>
    <row r="50722" spans="6:12" x14ac:dyDescent="0.35">
      <c r="F50722" s="34"/>
      <c r="J50722" s="34"/>
      <c r="K50722" s="34"/>
      <c r="L50722" s="34"/>
    </row>
    <row r="50723" spans="6:12" x14ac:dyDescent="0.35">
      <c r="F50723" s="34"/>
      <c r="J50723" s="34"/>
      <c r="K50723" s="34"/>
      <c r="L50723" s="34"/>
    </row>
    <row r="50724" spans="6:12" x14ac:dyDescent="0.35">
      <c r="F50724" s="34"/>
      <c r="J50724" s="34"/>
      <c r="K50724" s="34"/>
      <c r="L50724" s="34"/>
    </row>
    <row r="50725" spans="6:12" x14ac:dyDescent="0.35">
      <c r="F50725" s="34"/>
      <c r="J50725" s="34"/>
      <c r="K50725" s="34"/>
      <c r="L50725" s="34"/>
    </row>
    <row r="50726" spans="6:12" x14ac:dyDescent="0.35">
      <c r="F50726" s="34"/>
      <c r="J50726" s="34"/>
      <c r="K50726" s="34"/>
      <c r="L50726" s="34"/>
    </row>
    <row r="50727" spans="6:12" x14ac:dyDescent="0.35">
      <c r="F50727" s="34"/>
      <c r="J50727" s="34"/>
      <c r="K50727" s="34"/>
      <c r="L50727" s="34"/>
    </row>
    <row r="50728" spans="6:12" x14ac:dyDescent="0.35">
      <c r="F50728" s="34"/>
      <c r="J50728" s="34"/>
      <c r="K50728" s="34"/>
      <c r="L50728" s="34"/>
    </row>
    <row r="50729" spans="6:12" x14ac:dyDescent="0.35">
      <c r="F50729" s="34"/>
      <c r="J50729" s="34"/>
      <c r="K50729" s="34"/>
      <c r="L50729" s="34"/>
    </row>
    <row r="50730" spans="6:12" x14ac:dyDescent="0.35">
      <c r="F50730" s="34"/>
      <c r="J50730" s="34"/>
      <c r="K50730" s="34"/>
      <c r="L50730" s="34"/>
    </row>
    <row r="50731" spans="6:12" x14ac:dyDescent="0.35">
      <c r="F50731" s="34"/>
      <c r="J50731" s="34"/>
      <c r="K50731" s="34"/>
      <c r="L50731" s="34"/>
    </row>
    <row r="50732" spans="6:12" x14ac:dyDescent="0.35">
      <c r="F50732" s="34"/>
      <c r="J50732" s="34"/>
      <c r="K50732" s="34"/>
      <c r="L50732" s="34"/>
    </row>
    <row r="50733" spans="6:12" x14ac:dyDescent="0.35">
      <c r="F50733" s="34"/>
      <c r="J50733" s="34"/>
      <c r="K50733" s="34"/>
      <c r="L50733" s="34"/>
    </row>
    <row r="50734" spans="6:12" x14ac:dyDescent="0.35">
      <c r="F50734" s="34"/>
      <c r="J50734" s="34"/>
      <c r="K50734" s="34"/>
      <c r="L50734" s="34"/>
    </row>
    <row r="50735" spans="6:12" x14ac:dyDescent="0.35">
      <c r="F50735" s="34"/>
      <c r="J50735" s="34"/>
      <c r="K50735" s="34"/>
      <c r="L50735" s="34"/>
    </row>
    <row r="50736" spans="6:12" x14ac:dyDescent="0.35">
      <c r="F50736" s="34"/>
      <c r="J50736" s="34"/>
      <c r="K50736" s="34"/>
      <c r="L50736" s="34"/>
    </row>
    <row r="50737" spans="6:12" x14ac:dyDescent="0.35">
      <c r="F50737" s="34"/>
      <c r="J50737" s="34"/>
      <c r="K50737" s="34"/>
      <c r="L50737" s="34"/>
    </row>
    <row r="50738" spans="6:12" x14ac:dyDescent="0.35">
      <c r="F50738" s="34"/>
      <c r="J50738" s="34"/>
      <c r="K50738" s="34"/>
      <c r="L50738" s="34"/>
    </row>
    <row r="50739" spans="6:12" x14ac:dyDescent="0.35">
      <c r="F50739" s="34"/>
      <c r="J50739" s="34"/>
      <c r="K50739" s="34"/>
      <c r="L50739" s="34"/>
    </row>
    <row r="50740" spans="6:12" x14ac:dyDescent="0.35">
      <c r="F50740" s="34"/>
      <c r="J50740" s="34"/>
      <c r="K50740" s="34"/>
      <c r="L50740" s="34"/>
    </row>
    <row r="50741" spans="6:12" x14ac:dyDescent="0.35">
      <c r="F50741" s="34"/>
      <c r="J50741" s="34"/>
      <c r="K50741" s="34"/>
      <c r="L50741" s="34"/>
    </row>
    <row r="50742" spans="6:12" x14ac:dyDescent="0.35">
      <c r="F50742" s="34"/>
      <c r="J50742" s="34"/>
      <c r="K50742" s="34"/>
      <c r="L50742" s="34"/>
    </row>
    <row r="50743" spans="6:12" x14ac:dyDescent="0.35">
      <c r="F50743" s="34"/>
      <c r="J50743" s="34"/>
      <c r="K50743" s="34"/>
      <c r="L50743" s="34"/>
    </row>
    <row r="50744" spans="6:12" x14ac:dyDescent="0.35">
      <c r="F50744" s="34"/>
      <c r="J50744" s="34"/>
      <c r="K50744" s="34"/>
      <c r="L50744" s="34"/>
    </row>
    <row r="50745" spans="6:12" x14ac:dyDescent="0.35">
      <c r="F50745" s="34"/>
      <c r="J50745" s="34"/>
      <c r="K50745" s="34"/>
      <c r="L50745" s="34"/>
    </row>
    <row r="50746" spans="6:12" x14ac:dyDescent="0.35">
      <c r="F50746" s="34"/>
      <c r="J50746" s="34"/>
      <c r="K50746" s="34"/>
      <c r="L50746" s="34"/>
    </row>
    <row r="50747" spans="6:12" x14ac:dyDescent="0.35">
      <c r="F50747" s="34"/>
      <c r="J50747" s="34"/>
      <c r="K50747" s="34"/>
      <c r="L50747" s="34"/>
    </row>
    <row r="50748" spans="6:12" x14ac:dyDescent="0.35">
      <c r="F50748" s="34"/>
      <c r="J50748" s="34"/>
      <c r="K50748" s="34"/>
      <c r="L50748" s="34"/>
    </row>
    <row r="50749" spans="6:12" x14ac:dyDescent="0.35">
      <c r="F50749" s="34"/>
      <c r="J50749" s="34"/>
      <c r="K50749" s="34"/>
      <c r="L50749" s="34"/>
    </row>
    <row r="50750" spans="6:12" x14ac:dyDescent="0.35">
      <c r="F50750" s="34"/>
      <c r="J50750" s="34"/>
      <c r="K50750" s="34"/>
      <c r="L50750" s="34"/>
    </row>
    <row r="50751" spans="6:12" x14ac:dyDescent="0.35">
      <c r="F50751" s="34"/>
      <c r="J50751" s="34"/>
      <c r="K50751" s="34"/>
      <c r="L50751" s="34"/>
    </row>
    <row r="50752" spans="6:12" x14ac:dyDescent="0.35">
      <c r="F50752" s="34"/>
      <c r="J50752" s="34"/>
      <c r="K50752" s="34"/>
      <c r="L50752" s="34"/>
    </row>
    <row r="50753" spans="6:12" x14ac:dyDescent="0.35">
      <c r="F50753" s="34"/>
      <c r="J50753" s="34"/>
      <c r="K50753" s="34"/>
      <c r="L50753" s="34"/>
    </row>
    <row r="50754" spans="6:12" x14ac:dyDescent="0.35">
      <c r="F50754" s="34"/>
      <c r="J50754" s="34"/>
      <c r="K50754" s="34"/>
      <c r="L50754" s="34"/>
    </row>
    <row r="50755" spans="6:12" x14ac:dyDescent="0.35">
      <c r="F50755" s="34"/>
      <c r="J50755" s="34"/>
      <c r="K50755" s="34"/>
      <c r="L50755" s="34"/>
    </row>
    <row r="50756" spans="6:12" x14ac:dyDescent="0.35">
      <c r="F50756" s="34"/>
      <c r="J50756" s="34"/>
      <c r="K50756" s="34"/>
      <c r="L50756" s="34"/>
    </row>
    <row r="50757" spans="6:12" x14ac:dyDescent="0.35">
      <c r="F50757" s="34"/>
      <c r="J50757" s="34"/>
      <c r="K50757" s="34"/>
      <c r="L50757" s="34"/>
    </row>
    <row r="50758" spans="6:12" x14ac:dyDescent="0.35">
      <c r="F50758" s="34"/>
      <c r="J50758" s="34"/>
      <c r="K50758" s="34"/>
      <c r="L50758" s="34"/>
    </row>
    <row r="50759" spans="6:12" x14ac:dyDescent="0.35">
      <c r="F50759" s="34"/>
      <c r="J50759" s="34"/>
      <c r="K50759" s="34"/>
      <c r="L50759" s="34"/>
    </row>
    <row r="50760" spans="6:12" x14ac:dyDescent="0.35">
      <c r="F50760" s="34"/>
      <c r="J50760" s="34"/>
      <c r="K50760" s="34"/>
      <c r="L50760" s="34"/>
    </row>
    <row r="50761" spans="6:12" x14ac:dyDescent="0.35">
      <c r="F50761" s="34"/>
      <c r="J50761" s="34"/>
      <c r="K50761" s="34"/>
      <c r="L50761" s="34"/>
    </row>
    <row r="50762" spans="6:12" x14ac:dyDescent="0.35">
      <c r="F50762" s="34"/>
      <c r="J50762" s="34"/>
      <c r="K50762" s="34"/>
      <c r="L50762" s="34"/>
    </row>
    <row r="50763" spans="6:12" x14ac:dyDescent="0.35">
      <c r="F50763" s="34"/>
      <c r="J50763" s="34"/>
      <c r="K50763" s="34"/>
      <c r="L50763" s="34"/>
    </row>
    <row r="50764" spans="6:12" x14ac:dyDescent="0.35">
      <c r="F50764" s="34"/>
      <c r="J50764" s="34"/>
      <c r="K50764" s="34"/>
      <c r="L50764" s="34"/>
    </row>
    <row r="50765" spans="6:12" x14ac:dyDescent="0.35">
      <c r="F50765" s="34"/>
      <c r="J50765" s="34"/>
      <c r="K50765" s="34"/>
      <c r="L50765" s="34"/>
    </row>
    <row r="50766" spans="6:12" x14ac:dyDescent="0.35">
      <c r="F50766" s="34"/>
      <c r="J50766" s="34"/>
      <c r="K50766" s="34"/>
      <c r="L50766" s="34"/>
    </row>
    <row r="50767" spans="6:12" x14ac:dyDescent="0.35">
      <c r="F50767" s="34"/>
      <c r="J50767" s="34"/>
      <c r="K50767" s="34"/>
      <c r="L50767" s="34"/>
    </row>
    <row r="50768" spans="6:12" x14ac:dyDescent="0.35">
      <c r="F50768" s="34"/>
      <c r="J50768" s="34"/>
      <c r="K50768" s="34"/>
      <c r="L50768" s="34"/>
    </row>
    <row r="50769" spans="6:12" x14ac:dyDescent="0.35">
      <c r="F50769" s="34"/>
      <c r="J50769" s="34"/>
      <c r="K50769" s="34"/>
      <c r="L50769" s="34"/>
    </row>
    <row r="50770" spans="6:12" x14ac:dyDescent="0.35">
      <c r="F50770" s="34"/>
      <c r="J50770" s="34"/>
      <c r="K50770" s="34"/>
      <c r="L50770" s="34"/>
    </row>
    <row r="50771" spans="6:12" x14ac:dyDescent="0.35">
      <c r="F50771" s="34"/>
      <c r="J50771" s="34"/>
      <c r="K50771" s="34"/>
      <c r="L50771" s="34"/>
    </row>
    <row r="50772" spans="6:12" x14ac:dyDescent="0.35">
      <c r="F50772" s="34"/>
      <c r="J50772" s="34"/>
      <c r="K50772" s="34"/>
      <c r="L50772" s="34"/>
    </row>
    <row r="50773" spans="6:12" x14ac:dyDescent="0.35">
      <c r="F50773" s="34"/>
      <c r="J50773" s="34"/>
      <c r="K50773" s="34"/>
      <c r="L50773" s="34"/>
    </row>
    <row r="50774" spans="6:12" x14ac:dyDescent="0.35">
      <c r="F50774" s="34"/>
      <c r="J50774" s="34"/>
      <c r="K50774" s="34"/>
      <c r="L50774" s="34"/>
    </row>
    <row r="50775" spans="6:12" x14ac:dyDescent="0.35">
      <c r="F50775" s="34"/>
      <c r="J50775" s="34"/>
      <c r="K50775" s="34"/>
      <c r="L50775" s="34"/>
    </row>
    <row r="50776" spans="6:12" x14ac:dyDescent="0.35">
      <c r="F50776" s="34"/>
      <c r="J50776" s="34"/>
      <c r="K50776" s="34"/>
      <c r="L50776" s="34"/>
    </row>
    <row r="50777" spans="6:12" x14ac:dyDescent="0.35">
      <c r="F50777" s="34"/>
      <c r="J50777" s="34"/>
      <c r="K50777" s="34"/>
      <c r="L50777" s="34"/>
    </row>
    <row r="50778" spans="6:12" x14ac:dyDescent="0.35">
      <c r="F50778" s="34"/>
      <c r="J50778" s="34"/>
      <c r="K50778" s="34"/>
      <c r="L50778" s="34"/>
    </row>
    <row r="50779" spans="6:12" x14ac:dyDescent="0.35">
      <c r="F50779" s="34"/>
      <c r="J50779" s="34"/>
      <c r="K50779" s="34"/>
      <c r="L50779" s="34"/>
    </row>
    <row r="50780" spans="6:12" x14ac:dyDescent="0.35">
      <c r="F50780" s="34"/>
      <c r="J50780" s="34"/>
      <c r="K50780" s="34"/>
      <c r="L50780" s="34"/>
    </row>
    <row r="50781" spans="6:12" x14ac:dyDescent="0.35">
      <c r="F50781" s="34"/>
      <c r="J50781" s="34"/>
      <c r="K50781" s="34"/>
      <c r="L50781" s="34"/>
    </row>
    <row r="50782" spans="6:12" x14ac:dyDescent="0.35">
      <c r="F50782" s="34"/>
      <c r="J50782" s="34"/>
      <c r="K50782" s="34"/>
      <c r="L50782" s="34"/>
    </row>
    <row r="50783" spans="6:12" x14ac:dyDescent="0.35">
      <c r="F50783" s="34"/>
      <c r="J50783" s="34"/>
      <c r="K50783" s="34"/>
      <c r="L50783" s="34"/>
    </row>
    <row r="50784" spans="6:12" x14ac:dyDescent="0.35">
      <c r="F50784" s="34"/>
      <c r="J50784" s="34"/>
      <c r="K50784" s="34"/>
      <c r="L50784" s="34"/>
    </row>
    <row r="50785" spans="6:12" x14ac:dyDescent="0.35">
      <c r="F50785" s="34"/>
      <c r="J50785" s="34"/>
      <c r="K50785" s="34"/>
      <c r="L50785" s="34"/>
    </row>
    <row r="50786" spans="6:12" x14ac:dyDescent="0.35">
      <c r="F50786" s="34"/>
      <c r="J50786" s="34"/>
      <c r="K50786" s="34"/>
      <c r="L50786" s="34"/>
    </row>
    <row r="50787" spans="6:12" x14ac:dyDescent="0.35">
      <c r="F50787" s="34"/>
      <c r="J50787" s="34"/>
      <c r="K50787" s="34"/>
      <c r="L50787" s="34"/>
    </row>
    <row r="50788" spans="6:12" x14ac:dyDescent="0.35">
      <c r="F50788" s="34"/>
      <c r="J50788" s="34"/>
      <c r="K50788" s="34"/>
      <c r="L50788" s="34"/>
    </row>
    <row r="50789" spans="6:12" x14ac:dyDescent="0.35">
      <c r="F50789" s="34"/>
      <c r="J50789" s="34"/>
      <c r="K50789" s="34"/>
      <c r="L50789" s="34"/>
    </row>
    <row r="50790" spans="6:12" x14ac:dyDescent="0.35">
      <c r="F50790" s="34"/>
      <c r="J50790" s="34"/>
      <c r="K50790" s="34"/>
      <c r="L50790" s="34"/>
    </row>
    <row r="50791" spans="6:12" x14ac:dyDescent="0.35">
      <c r="F50791" s="34"/>
      <c r="J50791" s="34"/>
      <c r="K50791" s="34"/>
      <c r="L50791" s="34"/>
    </row>
    <row r="50792" spans="6:12" x14ac:dyDescent="0.35">
      <c r="F50792" s="34"/>
      <c r="J50792" s="34"/>
      <c r="K50792" s="34"/>
      <c r="L50792" s="34"/>
    </row>
    <row r="50793" spans="6:12" x14ac:dyDescent="0.35">
      <c r="F50793" s="34"/>
      <c r="J50793" s="34"/>
      <c r="K50793" s="34"/>
      <c r="L50793" s="34"/>
    </row>
    <row r="50794" spans="6:12" x14ac:dyDescent="0.35">
      <c r="F50794" s="34"/>
      <c r="J50794" s="34"/>
      <c r="K50794" s="34"/>
      <c r="L50794" s="34"/>
    </row>
    <row r="50795" spans="6:12" x14ac:dyDescent="0.35">
      <c r="F50795" s="34"/>
      <c r="J50795" s="34"/>
      <c r="K50795" s="34"/>
      <c r="L50795" s="34"/>
    </row>
    <row r="50796" spans="6:12" x14ac:dyDescent="0.35">
      <c r="F50796" s="34"/>
      <c r="J50796" s="34"/>
      <c r="K50796" s="34"/>
      <c r="L50796" s="34"/>
    </row>
    <row r="50797" spans="6:12" x14ac:dyDescent="0.35">
      <c r="F50797" s="34"/>
      <c r="J50797" s="34"/>
      <c r="K50797" s="34"/>
      <c r="L50797" s="34"/>
    </row>
    <row r="50798" spans="6:12" x14ac:dyDescent="0.35">
      <c r="F50798" s="34"/>
      <c r="J50798" s="34"/>
      <c r="K50798" s="34"/>
      <c r="L50798" s="34"/>
    </row>
    <row r="50799" spans="6:12" x14ac:dyDescent="0.35">
      <c r="F50799" s="34"/>
      <c r="J50799" s="34"/>
      <c r="K50799" s="34"/>
      <c r="L50799" s="34"/>
    </row>
    <row r="50800" spans="6:12" x14ac:dyDescent="0.35">
      <c r="F50800" s="34"/>
      <c r="J50800" s="34"/>
      <c r="K50800" s="34"/>
      <c r="L50800" s="34"/>
    </row>
    <row r="50801" spans="6:12" x14ac:dyDescent="0.35">
      <c r="F50801" s="34"/>
      <c r="J50801" s="34"/>
      <c r="K50801" s="34"/>
      <c r="L50801" s="34"/>
    </row>
    <row r="50802" spans="6:12" x14ac:dyDescent="0.35">
      <c r="F50802" s="34"/>
      <c r="J50802" s="34"/>
      <c r="K50802" s="34"/>
      <c r="L50802" s="34"/>
    </row>
    <row r="50803" spans="6:12" x14ac:dyDescent="0.35">
      <c r="F50803" s="34"/>
      <c r="J50803" s="34"/>
      <c r="K50803" s="34"/>
      <c r="L50803" s="34"/>
    </row>
    <row r="50804" spans="6:12" x14ac:dyDescent="0.35">
      <c r="F50804" s="34"/>
      <c r="J50804" s="34"/>
      <c r="K50804" s="34"/>
      <c r="L50804" s="34"/>
    </row>
    <row r="50805" spans="6:12" x14ac:dyDescent="0.35">
      <c r="F50805" s="34"/>
      <c r="J50805" s="34"/>
      <c r="K50805" s="34"/>
      <c r="L50805" s="34"/>
    </row>
    <row r="50806" spans="6:12" x14ac:dyDescent="0.35">
      <c r="F50806" s="34"/>
      <c r="J50806" s="34"/>
      <c r="K50806" s="34"/>
      <c r="L50806" s="34"/>
    </row>
    <row r="50807" spans="6:12" x14ac:dyDescent="0.35">
      <c r="F50807" s="34"/>
      <c r="J50807" s="34"/>
      <c r="K50807" s="34"/>
      <c r="L50807" s="34"/>
    </row>
    <row r="50808" spans="6:12" x14ac:dyDescent="0.35">
      <c r="F50808" s="34"/>
      <c r="J50808" s="34"/>
      <c r="K50808" s="34"/>
      <c r="L50808" s="34"/>
    </row>
    <row r="50809" spans="6:12" x14ac:dyDescent="0.35">
      <c r="F50809" s="34"/>
      <c r="J50809" s="34"/>
      <c r="K50809" s="34"/>
      <c r="L50809" s="34"/>
    </row>
    <row r="50810" spans="6:12" x14ac:dyDescent="0.35">
      <c r="F50810" s="34"/>
      <c r="J50810" s="34"/>
      <c r="K50810" s="34"/>
      <c r="L50810" s="34"/>
    </row>
    <row r="50811" spans="6:12" x14ac:dyDescent="0.35">
      <c r="F50811" s="34"/>
      <c r="J50811" s="34"/>
      <c r="K50811" s="34"/>
      <c r="L50811" s="34"/>
    </row>
    <row r="50812" spans="6:12" x14ac:dyDescent="0.35">
      <c r="F50812" s="34"/>
      <c r="J50812" s="34"/>
      <c r="K50812" s="34"/>
      <c r="L50812" s="34"/>
    </row>
    <row r="50813" spans="6:12" x14ac:dyDescent="0.35">
      <c r="F50813" s="34"/>
      <c r="J50813" s="34"/>
      <c r="K50813" s="34"/>
      <c r="L50813" s="34"/>
    </row>
    <row r="50814" spans="6:12" x14ac:dyDescent="0.35">
      <c r="F50814" s="34"/>
      <c r="J50814" s="34"/>
      <c r="K50814" s="34"/>
      <c r="L50814" s="34"/>
    </row>
    <row r="50815" spans="6:12" x14ac:dyDescent="0.35">
      <c r="F50815" s="34"/>
      <c r="J50815" s="34"/>
      <c r="K50815" s="34"/>
      <c r="L50815" s="34"/>
    </row>
    <row r="50816" spans="6:12" x14ac:dyDescent="0.35">
      <c r="F50816" s="34"/>
      <c r="J50816" s="34"/>
      <c r="K50816" s="34"/>
      <c r="L50816" s="34"/>
    </row>
    <row r="50817" spans="6:12" x14ac:dyDescent="0.35">
      <c r="F50817" s="34"/>
      <c r="J50817" s="34"/>
      <c r="K50817" s="34"/>
      <c r="L50817" s="34"/>
    </row>
    <row r="50818" spans="6:12" x14ac:dyDescent="0.35">
      <c r="F50818" s="34"/>
      <c r="J50818" s="34"/>
      <c r="K50818" s="34"/>
      <c r="L50818" s="34"/>
    </row>
    <row r="50819" spans="6:12" x14ac:dyDescent="0.35">
      <c r="F50819" s="34"/>
      <c r="J50819" s="34"/>
      <c r="K50819" s="34"/>
      <c r="L50819" s="34"/>
    </row>
    <row r="50820" spans="6:12" x14ac:dyDescent="0.35">
      <c r="F50820" s="34"/>
      <c r="J50820" s="34"/>
      <c r="K50820" s="34"/>
      <c r="L50820" s="34"/>
    </row>
    <row r="50821" spans="6:12" x14ac:dyDescent="0.35">
      <c r="F50821" s="34"/>
      <c r="J50821" s="34"/>
      <c r="K50821" s="34"/>
      <c r="L50821" s="34"/>
    </row>
    <row r="50822" spans="6:12" x14ac:dyDescent="0.35">
      <c r="F50822" s="34"/>
      <c r="J50822" s="34"/>
      <c r="K50822" s="34"/>
      <c r="L50822" s="34"/>
    </row>
    <row r="50823" spans="6:12" x14ac:dyDescent="0.35">
      <c r="F50823" s="34"/>
      <c r="J50823" s="34"/>
      <c r="K50823" s="34"/>
      <c r="L50823" s="34"/>
    </row>
    <row r="50824" spans="6:12" x14ac:dyDescent="0.35">
      <c r="F50824" s="34"/>
      <c r="J50824" s="34"/>
      <c r="K50824" s="34"/>
      <c r="L50824" s="34"/>
    </row>
    <row r="50825" spans="6:12" x14ac:dyDescent="0.35">
      <c r="F50825" s="34"/>
      <c r="J50825" s="34"/>
      <c r="K50825" s="34"/>
      <c r="L50825" s="34"/>
    </row>
    <row r="50826" spans="6:12" x14ac:dyDescent="0.35">
      <c r="F50826" s="34"/>
      <c r="J50826" s="34"/>
      <c r="K50826" s="34"/>
      <c r="L50826" s="34"/>
    </row>
    <row r="50827" spans="6:12" x14ac:dyDescent="0.35">
      <c r="F50827" s="34"/>
      <c r="J50827" s="34"/>
      <c r="K50827" s="34"/>
      <c r="L50827" s="34"/>
    </row>
    <row r="50828" spans="6:12" x14ac:dyDescent="0.35">
      <c r="F50828" s="34"/>
      <c r="J50828" s="34"/>
      <c r="K50828" s="34"/>
      <c r="L50828" s="34"/>
    </row>
    <row r="50829" spans="6:12" x14ac:dyDescent="0.35">
      <c r="F50829" s="34"/>
      <c r="J50829" s="34"/>
      <c r="K50829" s="34"/>
      <c r="L50829" s="34"/>
    </row>
    <row r="50830" spans="6:12" x14ac:dyDescent="0.35">
      <c r="F50830" s="34"/>
      <c r="J50830" s="34"/>
      <c r="K50830" s="34"/>
      <c r="L50830" s="34"/>
    </row>
    <row r="50831" spans="6:12" x14ac:dyDescent="0.35">
      <c r="F50831" s="34"/>
      <c r="J50831" s="34"/>
      <c r="K50831" s="34"/>
      <c r="L50831" s="34"/>
    </row>
    <row r="50832" spans="6:12" x14ac:dyDescent="0.35">
      <c r="F50832" s="34"/>
      <c r="J50832" s="34"/>
      <c r="K50832" s="34"/>
      <c r="L50832" s="34"/>
    </row>
    <row r="50833" spans="6:12" x14ac:dyDescent="0.35">
      <c r="F50833" s="34"/>
      <c r="J50833" s="34"/>
      <c r="K50833" s="34"/>
      <c r="L50833" s="34"/>
    </row>
    <row r="50834" spans="6:12" x14ac:dyDescent="0.35">
      <c r="F50834" s="34"/>
      <c r="J50834" s="34"/>
      <c r="K50834" s="34"/>
      <c r="L50834" s="34"/>
    </row>
    <row r="50835" spans="6:12" x14ac:dyDescent="0.35">
      <c r="F50835" s="34"/>
      <c r="J50835" s="34"/>
      <c r="K50835" s="34"/>
      <c r="L50835" s="34"/>
    </row>
    <row r="50836" spans="6:12" x14ac:dyDescent="0.35">
      <c r="F50836" s="34"/>
      <c r="J50836" s="34"/>
      <c r="K50836" s="34"/>
      <c r="L50836" s="34"/>
    </row>
    <row r="50837" spans="6:12" x14ac:dyDescent="0.35">
      <c r="F50837" s="34"/>
      <c r="J50837" s="34"/>
      <c r="K50837" s="34"/>
      <c r="L50837" s="34"/>
    </row>
    <row r="50838" spans="6:12" x14ac:dyDescent="0.35">
      <c r="F50838" s="34"/>
      <c r="J50838" s="34"/>
      <c r="K50838" s="34"/>
      <c r="L50838" s="34"/>
    </row>
    <row r="50839" spans="6:12" x14ac:dyDescent="0.35">
      <c r="F50839" s="34"/>
      <c r="J50839" s="34"/>
      <c r="K50839" s="34"/>
      <c r="L50839" s="34"/>
    </row>
    <row r="50840" spans="6:12" x14ac:dyDescent="0.35">
      <c r="F50840" s="34"/>
      <c r="J50840" s="34"/>
      <c r="K50840" s="34"/>
      <c r="L50840" s="34"/>
    </row>
    <row r="50841" spans="6:12" x14ac:dyDescent="0.35">
      <c r="F50841" s="34"/>
      <c r="J50841" s="34"/>
      <c r="K50841" s="34"/>
      <c r="L50841" s="34"/>
    </row>
    <row r="50842" spans="6:12" x14ac:dyDescent="0.35">
      <c r="F50842" s="34"/>
      <c r="J50842" s="34"/>
      <c r="K50842" s="34"/>
      <c r="L50842" s="34"/>
    </row>
    <row r="50843" spans="6:12" x14ac:dyDescent="0.35">
      <c r="F50843" s="34"/>
      <c r="J50843" s="34"/>
      <c r="K50843" s="34"/>
      <c r="L50843" s="34"/>
    </row>
    <row r="50844" spans="6:12" x14ac:dyDescent="0.35">
      <c r="F50844" s="34"/>
      <c r="J50844" s="34"/>
      <c r="K50844" s="34"/>
      <c r="L50844" s="34"/>
    </row>
    <row r="50845" spans="6:12" x14ac:dyDescent="0.35">
      <c r="F50845" s="34"/>
      <c r="J50845" s="34"/>
      <c r="K50845" s="34"/>
      <c r="L50845" s="34"/>
    </row>
    <row r="50846" spans="6:12" x14ac:dyDescent="0.35">
      <c r="F50846" s="34"/>
      <c r="J50846" s="34"/>
      <c r="K50846" s="34"/>
      <c r="L50846" s="34"/>
    </row>
    <row r="50847" spans="6:12" x14ac:dyDescent="0.35">
      <c r="F50847" s="34"/>
      <c r="J50847" s="34"/>
      <c r="K50847" s="34"/>
      <c r="L50847" s="34"/>
    </row>
    <row r="50848" spans="6:12" x14ac:dyDescent="0.35">
      <c r="F50848" s="34"/>
      <c r="J50848" s="34"/>
      <c r="K50848" s="34"/>
      <c r="L50848" s="34"/>
    </row>
    <row r="50849" spans="6:12" x14ac:dyDescent="0.35">
      <c r="F50849" s="34"/>
      <c r="J50849" s="34"/>
      <c r="K50849" s="34"/>
      <c r="L50849" s="34"/>
    </row>
    <row r="50850" spans="6:12" x14ac:dyDescent="0.35">
      <c r="F50850" s="34"/>
      <c r="J50850" s="34"/>
      <c r="K50850" s="34"/>
      <c r="L50850" s="34"/>
    </row>
    <row r="50851" spans="6:12" x14ac:dyDescent="0.35">
      <c r="F50851" s="34"/>
      <c r="J50851" s="34"/>
      <c r="K50851" s="34"/>
      <c r="L50851" s="34"/>
    </row>
    <row r="50852" spans="6:12" x14ac:dyDescent="0.35">
      <c r="F50852" s="34"/>
      <c r="J50852" s="34"/>
      <c r="K50852" s="34"/>
      <c r="L50852" s="34"/>
    </row>
    <row r="50853" spans="6:12" x14ac:dyDescent="0.35">
      <c r="F50853" s="34"/>
      <c r="J50853" s="34"/>
      <c r="K50853" s="34"/>
      <c r="L50853" s="34"/>
    </row>
    <row r="50854" spans="6:12" x14ac:dyDescent="0.35">
      <c r="F50854" s="34"/>
      <c r="J50854" s="34"/>
      <c r="K50854" s="34"/>
      <c r="L50854" s="34"/>
    </row>
    <row r="50855" spans="6:12" x14ac:dyDescent="0.35">
      <c r="F50855" s="34"/>
      <c r="J50855" s="34"/>
      <c r="K50855" s="34"/>
      <c r="L50855" s="34"/>
    </row>
    <row r="50856" spans="6:12" x14ac:dyDescent="0.35">
      <c r="F50856" s="34"/>
      <c r="J50856" s="34"/>
      <c r="K50856" s="34"/>
      <c r="L50856" s="34"/>
    </row>
    <row r="50857" spans="6:12" x14ac:dyDescent="0.35">
      <c r="F50857" s="34"/>
      <c r="J50857" s="34"/>
      <c r="K50857" s="34"/>
      <c r="L50857" s="34"/>
    </row>
    <row r="50858" spans="6:12" x14ac:dyDescent="0.35">
      <c r="F50858" s="34"/>
      <c r="J50858" s="34"/>
      <c r="K50858" s="34"/>
      <c r="L50858" s="34"/>
    </row>
    <row r="50859" spans="6:12" x14ac:dyDescent="0.35">
      <c r="F50859" s="34"/>
      <c r="J50859" s="34"/>
      <c r="K50859" s="34"/>
      <c r="L50859" s="34"/>
    </row>
    <row r="50860" spans="6:12" x14ac:dyDescent="0.35">
      <c r="F50860" s="34"/>
      <c r="J50860" s="34"/>
      <c r="K50860" s="34"/>
      <c r="L50860" s="34"/>
    </row>
    <row r="50861" spans="6:12" x14ac:dyDescent="0.35">
      <c r="F50861" s="34"/>
      <c r="J50861" s="34"/>
      <c r="K50861" s="34"/>
      <c r="L50861" s="34"/>
    </row>
    <row r="50862" spans="6:12" x14ac:dyDescent="0.35">
      <c r="F50862" s="34"/>
      <c r="J50862" s="34"/>
      <c r="K50862" s="34"/>
      <c r="L50862" s="34"/>
    </row>
    <row r="50863" spans="6:12" x14ac:dyDescent="0.35">
      <c r="F50863" s="34"/>
      <c r="J50863" s="34"/>
      <c r="K50863" s="34"/>
      <c r="L50863" s="34"/>
    </row>
    <row r="50864" spans="6:12" x14ac:dyDescent="0.35">
      <c r="F50864" s="34"/>
      <c r="J50864" s="34"/>
      <c r="K50864" s="34"/>
      <c r="L50864" s="34"/>
    </row>
    <row r="50865" spans="6:12" x14ac:dyDescent="0.35">
      <c r="F50865" s="34"/>
      <c r="J50865" s="34"/>
      <c r="K50865" s="34"/>
      <c r="L50865" s="34"/>
    </row>
    <row r="50866" spans="6:12" x14ac:dyDescent="0.35">
      <c r="F50866" s="34"/>
      <c r="J50866" s="34"/>
      <c r="K50866" s="34"/>
      <c r="L50866" s="34"/>
    </row>
    <row r="50867" spans="6:12" x14ac:dyDescent="0.35">
      <c r="F50867" s="34"/>
      <c r="J50867" s="34"/>
      <c r="K50867" s="34"/>
      <c r="L50867" s="34"/>
    </row>
    <row r="50868" spans="6:12" x14ac:dyDescent="0.35">
      <c r="F50868" s="34"/>
      <c r="J50868" s="34"/>
      <c r="K50868" s="34"/>
      <c r="L50868" s="34"/>
    </row>
    <row r="50869" spans="6:12" x14ac:dyDescent="0.35">
      <c r="F50869" s="34"/>
      <c r="J50869" s="34"/>
      <c r="K50869" s="34"/>
      <c r="L50869" s="34"/>
    </row>
    <row r="50870" spans="6:12" x14ac:dyDescent="0.35">
      <c r="F50870" s="34"/>
      <c r="J50870" s="34"/>
      <c r="K50870" s="34"/>
      <c r="L50870" s="34"/>
    </row>
    <row r="50871" spans="6:12" x14ac:dyDescent="0.35">
      <c r="F50871" s="34"/>
      <c r="J50871" s="34"/>
      <c r="K50871" s="34"/>
      <c r="L50871" s="34"/>
    </row>
    <row r="50872" spans="6:12" x14ac:dyDescent="0.35">
      <c r="F50872" s="34"/>
      <c r="J50872" s="34"/>
      <c r="K50872" s="34"/>
      <c r="L50872" s="34"/>
    </row>
    <row r="50873" spans="6:12" x14ac:dyDescent="0.35">
      <c r="F50873" s="34"/>
      <c r="J50873" s="34"/>
      <c r="K50873" s="34"/>
      <c r="L50873" s="34"/>
    </row>
    <row r="50874" spans="6:12" x14ac:dyDescent="0.35">
      <c r="F50874" s="34"/>
      <c r="J50874" s="34"/>
      <c r="K50874" s="34"/>
      <c r="L50874" s="34"/>
    </row>
    <row r="50875" spans="6:12" x14ac:dyDescent="0.35">
      <c r="F50875" s="34"/>
      <c r="J50875" s="34"/>
      <c r="K50875" s="34"/>
      <c r="L50875" s="34"/>
    </row>
    <row r="50876" spans="6:12" x14ac:dyDescent="0.35">
      <c r="F50876" s="34"/>
      <c r="J50876" s="34"/>
      <c r="K50876" s="34"/>
      <c r="L50876" s="34"/>
    </row>
    <row r="50877" spans="6:12" x14ac:dyDescent="0.35">
      <c r="F50877" s="34"/>
      <c r="J50877" s="34"/>
      <c r="K50877" s="34"/>
      <c r="L50877" s="34"/>
    </row>
    <row r="50878" spans="6:12" x14ac:dyDescent="0.35">
      <c r="F50878" s="34"/>
      <c r="J50878" s="34"/>
      <c r="K50878" s="34"/>
      <c r="L50878" s="34"/>
    </row>
    <row r="50879" spans="6:12" x14ac:dyDescent="0.35">
      <c r="F50879" s="34"/>
      <c r="J50879" s="34"/>
      <c r="K50879" s="34"/>
      <c r="L50879" s="34"/>
    </row>
    <row r="50880" spans="6:12" x14ac:dyDescent="0.35">
      <c r="F50880" s="34"/>
      <c r="J50880" s="34"/>
      <c r="K50880" s="34"/>
      <c r="L50880" s="34"/>
    </row>
    <row r="50881" spans="6:12" x14ac:dyDescent="0.35">
      <c r="F50881" s="34"/>
      <c r="J50881" s="34"/>
      <c r="K50881" s="34"/>
      <c r="L50881" s="34"/>
    </row>
    <row r="50882" spans="6:12" x14ac:dyDescent="0.35">
      <c r="F50882" s="34"/>
      <c r="J50882" s="34"/>
      <c r="K50882" s="34"/>
      <c r="L50882" s="34"/>
    </row>
    <row r="50883" spans="6:12" x14ac:dyDescent="0.35">
      <c r="F50883" s="34"/>
      <c r="J50883" s="34"/>
      <c r="K50883" s="34"/>
      <c r="L50883" s="34"/>
    </row>
    <row r="50884" spans="6:12" x14ac:dyDescent="0.35">
      <c r="F50884" s="34"/>
      <c r="J50884" s="34"/>
      <c r="K50884" s="34"/>
      <c r="L50884" s="34"/>
    </row>
    <row r="50885" spans="6:12" x14ac:dyDescent="0.35">
      <c r="F50885" s="34"/>
      <c r="J50885" s="34"/>
      <c r="K50885" s="34"/>
      <c r="L50885" s="34"/>
    </row>
    <row r="50886" spans="6:12" x14ac:dyDescent="0.35">
      <c r="F50886" s="34"/>
      <c r="J50886" s="34"/>
      <c r="K50886" s="34"/>
      <c r="L50886" s="34"/>
    </row>
    <row r="50887" spans="6:12" x14ac:dyDescent="0.35">
      <c r="F50887" s="34"/>
      <c r="J50887" s="34"/>
      <c r="K50887" s="34"/>
      <c r="L50887" s="34"/>
    </row>
    <row r="50888" spans="6:12" x14ac:dyDescent="0.35">
      <c r="F50888" s="34"/>
      <c r="J50888" s="34"/>
      <c r="K50888" s="34"/>
      <c r="L50888" s="34"/>
    </row>
    <row r="50889" spans="6:12" x14ac:dyDescent="0.35">
      <c r="F50889" s="34"/>
      <c r="J50889" s="34"/>
      <c r="K50889" s="34"/>
      <c r="L50889" s="34"/>
    </row>
    <row r="50890" spans="6:12" x14ac:dyDescent="0.35">
      <c r="F50890" s="34"/>
      <c r="J50890" s="34"/>
      <c r="K50890" s="34"/>
      <c r="L50890" s="34"/>
    </row>
    <row r="50891" spans="6:12" x14ac:dyDescent="0.35">
      <c r="F50891" s="34"/>
      <c r="J50891" s="34"/>
      <c r="K50891" s="34"/>
      <c r="L50891" s="34"/>
    </row>
    <row r="50892" spans="6:12" x14ac:dyDescent="0.35">
      <c r="F50892" s="34"/>
      <c r="J50892" s="34"/>
      <c r="K50892" s="34"/>
      <c r="L50892" s="34"/>
    </row>
    <row r="50893" spans="6:12" x14ac:dyDescent="0.35">
      <c r="F50893" s="34"/>
      <c r="J50893" s="34"/>
      <c r="K50893" s="34"/>
      <c r="L50893" s="34"/>
    </row>
    <row r="50894" spans="6:12" x14ac:dyDescent="0.35">
      <c r="F50894" s="34"/>
      <c r="J50894" s="34"/>
      <c r="K50894" s="34"/>
      <c r="L50894" s="34"/>
    </row>
    <row r="50895" spans="6:12" x14ac:dyDescent="0.35">
      <c r="F50895" s="34"/>
      <c r="J50895" s="34"/>
      <c r="K50895" s="34"/>
      <c r="L50895" s="34"/>
    </row>
    <row r="50896" spans="6:12" x14ac:dyDescent="0.35">
      <c r="F50896" s="34"/>
      <c r="J50896" s="34"/>
      <c r="K50896" s="34"/>
      <c r="L50896" s="34"/>
    </row>
    <row r="50897" spans="6:12" x14ac:dyDescent="0.35">
      <c r="F50897" s="34"/>
      <c r="J50897" s="34"/>
      <c r="K50897" s="34"/>
      <c r="L50897" s="34"/>
    </row>
    <row r="50898" spans="6:12" x14ac:dyDescent="0.35">
      <c r="F50898" s="34"/>
      <c r="J50898" s="34"/>
      <c r="K50898" s="34"/>
      <c r="L50898" s="34"/>
    </row>
    <row r="50899" spans="6:12" x14ac:dyDescent="0.35">
      <c r="F50899" s="34"/>
      <c r="J50899" s="34"/>
      <c r="K50899" s="34"/>
      <c r="L50899" s="34"/>
    </row>
    <row r="50900" spans="6:12" x14ac:dyDescent="0.35">
      <c r="F50900" s="34"/>
      <c r="J50900" s="34"/>
      <c r="K50900" s="34"/>
      <c r="L50900" s="34"/>
    </row>
    <row r="50901" spans="6:12" x14ac:dyDescent="0.35">
      <c r="F50901" s="34"/>
      <c r="J50901" s="34"/>
      <c r="K50901" s="34"/>
      <c r="L50901" s="34"/>
    </row>
    <row r="50902" spans="6:12" x14ac:dyDescent="0.35">
      <c r="F50902" s="34"/>
      <c r="J50902" s="34"/>
      <c r="K50902" s="34"/>
      <c r="L50902" s="34"/>
    </row>
    <row r="50903" spans="6:12" x14ac:dyDescent="0.35">
      <c r="F50903" s="34"/>
      <c r="J50903" s="34"/>
      <c r="K50903" s="34"/>
      <c r="L50903" s="34"/>
    </row>
    <row r="50904" spans="6:12" x14ac:dyDescent="0.35">
      <c r="F50904" s="34"/>
      <c r="J50904" s="34"/>
      <c r="K50904" s="34"/>
      <c r="L50904" s="34"/>
    </row>
    <row r="50905" spans="6:12" x14ac:dyDescent="0.35">
      <c r="F50905" s="34"/>
      <c r="J50905" s="34"/>
      <c r="K50905" s="34"/>
      <c r="L50905" s="34"/>
    </row>
    <row r="50906" spans="6:12" x14ac:dyDescent="0.35">
      <c r="F50906" s="34"/>
      <c r="J50906" s="34"/>
      <c r="K50906" s="34"/>
      <c r="L50906" s="34"/>
    </row>
    <row r="50907" spans="6:12" x14ac:dyDescent="0.35">
      <c r="F50907" s="34"/>
      <c r="J50907" s="34"/>
      <c r="K50907" s="34"/>
      <c r="L50907" s="34"/>
    </row>
    <row r="50908" spans="6:12" x14ac:dyDescent="0.35">
      <c r="F50908" s="34"/>
      <c r="J50908" s="34"/>
      <c r="K50908" s="34"/>
      <c r="L50908" s="34"/>
    </row>
    <row r="50909" spans="6:12" x14ac:dyDescent="0.35">
      <c r="F50909" s="34"/>
      <c r="J50909" s="34"/>
      <c r="K50909" s="34"/>
      <c r="L50909" s="34"/>
    </row>
    <row r="50910" spans="6:12" x14ac:dyDescent="0.35">
      <c r="F50910" s="34"/>
      <c r="J50910" s="34"/>
      <c r="K50910" s="34"/>
      <c r="L50910" s="34"/>
    </row>
    <row r="50911" spans="6:12" x14ac:dyDescent="0.35">
      <c r="F50911" s="34"/>
      <c r="J50911" s="34"/>
      <c r="K50911" s="34"/>
      <c r="L50911" s="34"/>
    </row>
    <row r="50912" spans="6:12" x14ac:dyDescent="0.35">
      <c r="F50912" s="34"/>
      <c r="J50912" s="34"/>
      <c r="K50912" s="34"/>
      <c r="L50912" s="34"/>
    </row>
    <row r="50913" spans="6:12" x14ac:dyDescent="0.35">
      <c r="F50913" s="34"/>
      <c r="J50913" s="34"/>
      <c r="K50913" s="34"/>
      <c r="L50913" s="34"/>
    </row>
    <row r="50914" spans="6:12" x14ac:dyDescent="0.35">
      <c r="F50914" s="34"/>
      <c r="J50914" s="34"/>
      <c r="K50914" s="34"/>
      <c r="L50914" s="34"/>
    </row>
    <row r="50915" spans="6:12" x14ac:dyDescent="0.35">
      <c r="F50915" s="34"/>
      <c r="J50915" s="34"/>
      <c r="K50915" s="34"/>
      <c r="L50915" s="34"/>
    </row>
    <row r="50916" spans="6:12" x14ac:dyDescent="0.35">
      <c r="F50916" s="34"/>
      <c r="J50916" s="34"/>
      <c r="K50916" s="34"/>
      <c r="L50916" s="34"/>
    </row>
    <row r="50917" spans="6:12" x14ac:dyDescent="0.35">
      <c r="F50917" s="34"/>
      <c r="J50917" s="34"/>
      <c r="K50917" s="34"/>
      <c r="L50917" s="34"/>
    </row>
    <row r="50918" spans="6:12" x14ac:dyDescent="0.35">
      <c r="F50918" s="34"/>
      <c r="J50918" s="34"/>
      <c r="K50918" s="34"/>
      <c r="L50918" s="34"/>
    </row>
    <row r="50919" spans="6:12" x14ac:dyDescent="0.35">
      <c r="F50919" s="34"/>
      <c r="J50919" s="34"/>
      <c r="K50919" s="34"/>
      <c r="L50919" s="34"/>
    </row>
    <row r="50920" spans="6:12" x14ac:dyDescent="0.35">
      <c r="F50920" s="34"/>
      <c r="J50920" s="34"/>
      <c r="K50920" s="34"/>
      <c r="L50920" s="34"/>
    </row>
    <row r="50921" spans="6:12" x14ac:dyDescent="0.35">
      <c r="F50921" s="34"/>
      <c r="J50921" s="34"/>
      <c r="K50921" s="34"/>
      <c r="L50921" s="34"/>
    </row>
    <row r="50922" spans="6:12" x14ac:dyDescent="0.35">
      <c r="F50922" s="34"/>
      <c r="J50922" s="34"/>
      <c r="K50922" s="34"/>
      <c r="L50922" s="34"/>
    </row>
    <row r="50923" spans="6:12" x14ac:dyDescent="0.35">
      <c r="F50923" s="34"/>
      <c r="J50923" s="34"/>
      <c r="K50923" s="34"/>
      <c r="L50923" s="34"/>
    </row>
    <row r="50924" spans="6:12" x14ac:dyDescent="0.35">
      <c r="F50924" s="34"/>
      <c r="J50924" s="34"/>
      <c r="K50924" s="34"/>
      <c r="L50924" s="34"/>
    </row>
    <row r="50925" spans="6:12" x14ac:dyDescent="0.35">
      <c r="F50925" s="34"/>
      <c r="J50925" s="34"/>
      <c r="K50925" s="34"/>
      <c r="L50925" s="34"/>
    </row>
    <row r="50926" spans="6:12" x14ac:dyDescent="0.35">
      <c r="F50926" s="34"/>
      <c r="J50926" s="34"/>
      <c r="K50926" s="34"/>
      <c r="L50926" s="34"/>
    </row>
    <row r="50927" spans="6:12" x14ac:dyDescent="0.35">
      <c r="F50927" s="34"/>
      <c r="J50927" s="34"/>
      <c r="K50927" s="34"/>
      <c r="L50927" s="34"/>
    </row>
    <row r="50928" spans="6:12" x14ac:dyDescent="0.35">
      <c r="F50928" s="34"/>
      <c r="J50928" s="34"/>
      <c r="K50928" s="34"/>
      <c r="L50928" s="34"/>
    </row>
    <row r="50929" spans="6:12" x14ac:dyDescent="0.35">
      <c r="F50929" s="34"/>
      <c r="J50929" s="34"/>
      <c r="K50929" s="34"/>
      <c r="L50929" s="34"/>
    </row>
    <row r="50930" spans="6:12" x14ac:dyDescent="0.35">
      <c r="F50930" s="34"/>
      <c r="J50930" s="34"/>
      <c r="K50930" s="34"/>
      <c r="L50930" s="34"/>
    </row>
    <row r="50931" spans="6:12" x14ac:dyDescent="0.35">
      <c r="F50931" s="34"/>
      <c r="J50931" s="34"/>
      <c r="K50931" s="34"/>
      <c r="L50931" s="34"/>
    </row>
    <row r="50932" spans="6:12" x14ac:dyDescent="0.35">
      <c r="F50932" s="34"/>
      <c r="J50932" s="34"/>
      <c r="K50932" s="34"/>
      <c r="L50932" s="34"/>
    </row>
    <row r="50933" spans="6:12" x14ac:dyDescent="0.35">
      <c r="F50933" s="34"/>
      <c r="J50933" s="34"/>
      <c r="K50933" s="34"/>
      <c r="L50933" s="34"/>
    </row>
    <row r="50934" spans="6:12" x14ac:dyDescent="0.35">
      <c r="F50934" s="34"/>
      <c r="J50934" s="34"/>
      <c r="K50934" s="34"/>
      <c r="L50934" s="34"/>
    </row>
    <row r="50935" spans="6:12" x14ac:dyDescent="0.35">
      <c r="F50935" s="34"/>
      <c r="J50935" s="34"/>
      <c r="K50935" s="34"/>
      <c r="L50935" s="34"/>
    </row>
    <row r="50936" spans="6:12" x14ac:dyDescent="0.35">
      <c r="F50936" s="34"/>
      <c r="J50936" s="34"/>
      <c r="K50936" s="34"/>
      <c r="L50936" s="34"/>
    </row>
    <row r="50937" spans="6:12" x14ac:dyDescent="0.35">
      <c r="F50937" s="34"/>
      <c r="J50937" s="34"/>
      <c r="K50937" s="34"/>
      <c r="L50937" s="34"/>
    </row>
    <row r="50938" spans="6:12" x14ac:dyDescent="0.35">
      <c r="F50938" s="34"/>
      <c r="J50938" s="34"/>
      <c r="K50938" s="34"/>
      <c r="L50938" s="34"/>
    </row>
    <row r="50939" spans="6:12" x14ac:dyDescent="0.35">
      <c r="F50939" s="34"/>
      <c r="J50939" s="34"/>
      <c r="K50939" s="34"/>
      <c r="L50939" s="34"/>
    </row>
    <row r="50940" spans="6:12" x14ac:dyDescent="0.35">
      <c r="F50940" s="34"/>
      <c r="J50940" s="34"/>
      <c r="K50940" s="34"/>
      <c r="L50940" s="34"/>
    </row>
    <row r="50941" spans="6:12" x14ac:dyDescent="0.35">
      <c r="F50941" s="34"/>
      <c r="J50941" s="34"/>
      <c r="K50941" s="34"/>
      <c r="L50941" s="34"/>
    </row>
    <row r="50942" spans="6:12" x14ac:dyDescent="0.35">
      <c r="F50942" s="34"/>
      <c r="J50942" s="34"/>
      <c r="K50942" s="34"/>
      <c r="L50942" s="34"/>
    </row>
    <row r="50943" spans="6:12" x14ac:dyDescent="0.35">
      <c r="F50943" s="34"/>
      <c r="J50943" s="34"/>
      <c r="K50943" s="34"/>
      <c r="L50943" s="34"/>
    </row>
    <row r="50944" spans="6:12" x14ac:dyDescent="0.35">
      <c r="F50944" s="34"/>
      <c r="J50944" s="34"/>
      <c r="K50944" s="34"/>
      <c r="L50944" s="34"/>
    </row>
    <row r="50945" spans="6:12" x14ac:dyDescent="0.35">
      <c r="F50945" s="34"/>
      <c r="J50945" s="34"/>
      <c r="K50945" s="34"/>
      <c r="L50945" s="34"/>
    </row>
    <row r="50946" spans="6:12" x14ac:dyDescent="0.35">
      <c r="F50946" s="34"/>
      <c r="J50946" s="34"/>
      <c r="K50946" s="34"/>
      <c r="L50946" s="34"/>
    </row>
    <row r="50947" spans="6:12" x14ac:dyDescent="0.35">
      <c r="F50947" s="34"/>
      <c r="J50947" s="34"/>
      <c r="K50947" s="34"/>
      <c r="L50947" s="34"/>
    </row>
    <row r="50948" spans="6:12" x14ac:dyDescent="0.35">
      <c r="F50948" s="34"/>
      <c r="J50948" s="34"/>
      <c r="K50948" s="34"/>
      <c r="L50948" s="34"/>
    </row>
    <row r="50949" spans="6:12" x14ac:dyDescent="0.35">
      <c r="F50949" s="34"/>
      <c r="J50949" s="34"/>
      <c r="K50949" s="34"/>
      <c r="L50949" s="34"/>
    </row>
    <row r="50950" spans="6:12" x14ac:dyDescent="0.35">
      <c r="F50950" s="34"/>
      <c r="J50950" s="34"/>
      <c r="K50950" s="34"/>
      <c r="L50950" s="34"/>
    </row>
    <row r="50951" spans="6:12" x14ac:dyDescent="0.35">
      <c r="F50951" s="34"/>
      <c r="J50951" s="34"/>
      <c r="K50951" s="34"/>
      <c r="L50951" s="34"/>
    </row>
    <row r="50952" spans="6:12" x14ac:dyDescent="0.35">
      <c r="F50952" s="34"/>
      <c r="J50952" s="34"/>
      <c r="K50952" s="34"/>
      <c r="L50952" s="34"/>
    </row>
    <row r="50953" spans="6:12" x14ac:dyDescent="0.35">
      <c r="F50953" s="34"/>
      <c r="J50953" s="34"/>
      <c r="K50953" s="34"/>
      <c r="L50953" s="34"/>
    </row>
    <row r="50954" spans="6:12" x14ac:dyDescent="0.35">
      <c r="F50954" s="34"/>
      <c r="J50954" s="34"/>
      <c r="K50954" s="34"/>
      <c r="L50954" s="34"/>
    </row>
    <row r="50955" spans="6:12" x14ac:dyDescent="0.35">
      <c r="F50955" s="34"/>
      <c r="J50955" s="34"/>
      <c r="K50955" s="34"/>
      <c r="L50955" s="34"/>
    </row>
    <row r="50956" spans="6:12" x14ac:dyDescent="0.35">
      <c r="F50956" s="34"/>
      <c r="J50956" s="34"/>
      <c r="K50956" s="34"/>
      <c r="L50956" s="34"/>
    </row>
    <row r="50957" spans="6:12" x14ac:dyDescent="0.35">
      <c r="F50957" s="34"/>
      <c r="J50957" s="34"/>
      <c r="K50957" s="34"/>
      <c r="L50957" s="34"/>
    </row>
    <row r="50958" spans="6:12" x14ac:dyDescent="0.35">
      <c r="F50958" s="34"/>
      <c r="J50958" s="34"/>
      <c r="K50958" s="34"/>
      <c r="L50958" s="34"/>
    </row>
    <row r="50959" spans="6:12" x14ac:dyDescent="0.35">
      <c r="F50959" s="34"/>
      <c r="J50959" s="34"/>
      <c r="K50959" s="34"/>
      <c r="L50959" s="34"/>
    </row>
    <row r="50960" spans="6:12" x14ac:dyDescent="0.35">
      <c r="F50960" s="34"/>
      <c r="J50960" s="34"/>
      <c r="K50960" s="34"/>
      <c r="L50960" s="34"/>
    </row>
    <row r="50961" spans="6:12" x14ac:dyDescent="0.35">
      <c r="F50961" s="34"/>
      <c r="J50961" s="34"/>
      <c r="K50961" s="34"/>
      <c r="L50961" s="34"/>
    </row>
    <row r="50962" spans="6:12" x14ac:dyDescent="0.35">
      <c r="F50962" s="34"/>
      <c r="J50962" s="34"/>
      <c r="K50962" s="34"/>
      <c r="L50962" s="34"/>
    </row>
    <row r="50963" spans="6:12" x14ac:dyDescent="0.35">
      <c r="F50963" s="34"/>
      <c r="J50963" s="34"/>
      <c r="K50963" s="34"/>
      <c r="L50963" s="34"/>
    </row>
    <row r="50964" spans="6:12" x14ac:dyDescent="0.35">
      <c r="F50964" s="34"/>
      <c r="J50964" s="34"/>
      <c r="K50964" s="34"/>
      <c r="L50964" s="34"/>
    </row>
    <row r="50965" spans="6:12" x14ac:dyDescent="0.35">
      <c r="F50965" s="34"/>
      <c r="J50965" s="34"/>
      <c r="K50965" s="34"/>
      <c r="L50965" s="34"/>
    </row>
    <row r="50966" spans="6:12" x14ac:dyDescent="0.35">
      <c r="F50966" s="34"/>
      <c r="J50966" s="34"/>
      <c r="K50966" s="34"/>
      <c r="L50966" s="34"/>
    </row>
    <row r="50967" spans="6:12" x14ac:dyDescent="0.35">
      <c r="F50967" s="34"/>
      <c r="J50967" s="34"/>
      <c r="K50967" s="34"/>
      <c r="L50967" s="34"/>
    </row>
    <row r="50968" spans="6:12" x14ac:dyDescent="0.35">
      <c r="F50968" s="34"/>
      <c r="J50968" s="34"/>
      <c r="K50968" s="34"/>
      <c r="L50968" s="34"/>
    </row>
    <row r="50969" spans="6:12" x14ac:dyDescent="0.35">
      <c r="F50969" s="34"/>
      <c r="J50969" s="34"/>
      <c r="K50969" s="34"/>
      <c r="L50969" s="34"/>
    </row>
    <row r="50970" spans="6:12" x14ac:dyDescent="0.35">
      <c r="F50970" s="34"/>
      <c r="J50970" s="34"/>
      <c r="K50970" s="34"/>
      <c r="L50970" s="34"/>
    </row>
    <row r="50971" spans="6:12" x14ac:dyDescent="0.35">
      <c r="F50971" s="34"/>
      <c r="J50971" s="34"/>
      <c r="K50971" s="34"/>
      <c r="L50971" s="34"/>
    </row>
    <row r="50972" spans="6:12" x14ac:dyDescent="0.35">
      <c r="F50972" s="34"/>
      <c r="J50972" s="34"/>
      <c r="K50972" s="34"/>
      <c r="L50972" s="34"/>
    </row>
    <row r="50973" spans="6:12" x14ac:dyDescent="0.35">
      <c r="F50973" s="34"/>
      <c r="J50973" s="34"/>
      <c r="K50973" s="34"/>
      <c r="L50973" s="34"/>
    </row>
    <row r="50974" spans="6:12" x14ac:dyDescent="0.35">
      <c r="F50974" s="34"/>
      <c r="J50974" s="34"/>
      <c r="K50974" s="34"/>
      <c r="L50974" s="34"/>
    </row>
    <row r="50975" spans="6:12" x14ac:dyDescent="0.35">
      <c r="F50975" s="34"/>
      <c r="J50975" s="34"/>
      <c r="K50975" s="34"/>
      <c r="L50975" s="34"/>
    </row>
    <row r="50976" spans="6:12" x14ac:dyDescent="0.35">
      <c r="F50976" s="34"/>
      <c r="J50976" s="34"/>
      <c r="K50976" s="34"/>
      <c r="L50976" s="34"/>
    </row>
    <row r="50977" spans="6:12" x14ac:dyDescent="0.35">
      <c r="F50977" s="34"/>
      <c r="J50977" s="34"/>
      <c r="K50977" s="34"/>
      <c r="L50977" s="34"/>
    </row>
    <row r="50978" spans="6:12" x14ac:dyDescent="0.35">
      <c r="F50978" s="34"/>
      <c r="J50978" s="34"/>
      <c r="K50978" s="34"/>
      <c r="L50978" s="34"/>
    </row>
    <row r="50979" spans="6:12" x14ac:dyDescent="0.35">
      <c r="F50979" s="34"/>
      <c r="J50979" s="34"/>
      <c r="K50979" s="34"/>
      <c r="L50979" s="34"/>
    </row>
    <row r="50980" spans="6:12" x14ac:dyDescent="0.35">
      <c r="F50980" s="34"/>
      <c r="J50980" s="34"/>
      <c r="K50980" s="34"/>
      <c r="L50980" s="34"/>
    </row>
    <row r="50981" spans="6:12" x14ac:dyDescent="0.35">
      <c r="F50981" s="34"/>
      <c r="J50981" s="34"/>
      <c r="K50981" s="34"/>
      <c r="L50981" s="34"/>
    </row>
    <row r="50982" spans="6:12" x14ac:dyDescent="0.35">
      <c r="F50982" s="34"/>
      <c r="J50982" s="34"/>
      <c r="K50982" s="34"/>
      <c r="L50982" s="34"/>
    </row>
    <row r="50983" spans="6:12" x14ac:dyDescent="0.35">
      <c r="F50983" s="34"/>
      <c r="J50983" s="34"/>
      <c r="K50983" s="34"/>
      <c r="L50983" s="34"/>
    </row>
    <row r="50984" spans="6:12" x14ac:dyDescent="0.35">
      <c r="F50984" s="34"/>
      <c r="J50984" s="34"/>
      <c r="K50984" s="34"/>
      <c r="L50984" s="34"/>
    </row>
    <row r="50985" spans="6:12" x14ac:dyDescent="0.35">
      <c r="F50985" s="34"/>
      <c r="J50985" s="34"/>
      <c r="K50985" s="34"/>
      <c r="L50985" s="34"/>
    </row>
    <row r="50986" spans="6:12" x14ac:dyDescent="0.35">
      <c r="F50986" s="34"/>
      <c r="J50986" s="34"/>
      <c r="K50986" s="34"/>
      <c r="L50986" s="34"/>
    </row>
    <row r="50987" spans="6:12" x14ac:dyDescent="0.35">
      <c r="F50987" s="34"/>
      <c r="J50987" s="34"/>
      <c r="K50987" s="34"/>
      <c r="L50987" s="34"/>
    </row>
    <row r="50988" spans="6:12" x14ac:dyDescent="0.35">
      <c r="F50988" s="34"/>
      <c r="J50988" s="34"/>
      <c r="K50988" s="34"/>
      <c r="L50988" s="34"/>
    </row>
    <row r="50989" spans="6:12" x14ac:dyDescent="0.35">
      <c r="F50989" s="34"/>
      <c r="J50989" s="34"/>
      <c r="K50989" s="34"/>
      <c r="L50989" s="34"/>
    </row>
    <row r="50990" spans="6:12" x14ac:dyDescent="0.35">
      <c r="F50990" s="34"/>
      <c r="J50990" s="34"/>
      <c r="K50990" s="34"/>
      <c r="L50990" s="34"/>
    </row>
    <row r="50991" spans="6:12" x14ac:dyDescent="0.35">
      <c r="F50991" s="34"/>
      <c r="J50991" s="34"/>
      <c r="K50991" s="34"/>
      <c r="L50991" s="34"/>
    </row>
    <row r="50992" spans="6:12" x14ac:dyDescent="0.35">
      <c r="F50992" s="34"/>
      <c r="J50992" s="34"/>
      <c r="K50992" s="34"/>
      <c r="L50992" s="34"/>
    </row>
    <row r="50993" spans="6:12" x14ac:dyDescent="0.35">
      <c r="F50993" s="34"/>
      <c r="J50993" s="34"/>
      <c r="K50993" s="34"/>
      <c r="L50993" s="34"/>
    </row>
    <row r="50994" spans="6:12" x14ac:dyDescent="0.35">
      <c r="F50994" s="34"/>
      <c r="J50994" s="34"/>
      <c r="K50994" s="34"/>
      <c r="L50994" s="34"/>
    </row>
    <row r="50995" spans="6:12" x14ac:dyDescent="0.35">
      <c r="F50995" s="34"/>
      <c r="J50995" s="34"/>
      <c r="K50995" s="34"/>
      <c r="L50995" s="34"/>
    </row>
    <row r="50996" spans="6:12" x14ac:dyDescent="0.35">
      <c r="F50996" s="34"/>
      <c r="J50996" s="34"/>
      <c r="K50996" s="34"/>
      <c r="L50996" s="34"/>
    </row>
    <row r="50997" spans="6:12" x14ac:dyDescent="0.35">
      <c r="F50997" s="34"/>
      <c r="J50997" s="34"/>
      <c r="K50997" s="34"/>
      <c r="L50997" s="34"/>
    </row>
    <row r="50998" spans="6:12" x14ac:dyDescent="0.35">
      <c r="F50998" s="34"/>
      <c r="J50998" s="34"/>
      <c r="K50998" s="34"/>
      <c r="L50998" s="34"/>
    </row>
    <row r="50999" spans="6:12" x14ac:dyDescent="0.35">
      <c r="F50999" s="34"/>
      <c r="J50999" s="34"/>
      <c r="K50999" s="34"/>
      <c r="L50999" s="34"/>
    </row>
    <row r="51000" spans="6:12" x14ac:dyDescent="0.35">
      <c r="F51000" s="34"/>
      <c r="J51000" s="34"/>
      <c r="K51000" s="34"/>
      <c r="L51000" s="34"/>
    </row>
    <row r="51001" spans="6:12" x14ac:dyDescent="0.35">
      <c r="F51001" s="34"/>
      <c r="J51001" s="34"/>
      <c r="K51001" s="34"/>
      <c r="L51001" s="34"/>
    </row>
    <row r="51002" spans="6:12" x14ac:dyDescent="0.35">
      <c r="F51002" s="34"/>
      <c r="J51002" s="34"/>
      <c r="K51002" s="34"/>
      <c r="L51002" s="34"/>
    </row>
    <row r="51003" spans="6:12" x14ac:dyDescent="0.35">
      <c r="F51003" s="34"/>
      <c r="J51003" s="34"/>
      <c r="K51003" s="34"/>
      <c r="L51003" s="34"/>
    </row>
    <row r="51004" spans="6:12" x14ac:dyDescent="0.35">
      <c r="F51004" s="34"/>
      <c r="J51004" s="34"/>
      <c r="K51004" s="34"/>
      <c r="L51004" s="34"/>
    </row>
    <row r="51005" spans="6:12" x14ac:dyDescent="0.35">
      <c r="F51005" s="34"/>
      <c r="J51005" s="34"/>
      <c r="K51005" s="34"/>
      <c r="L51005" s="34"/>
    </row>
    <row r="51006" spans="6:12" x14ac:dyDescent="0.35">
      <c r="F51006" s="34"/>
      <c r="J51006" s="34"/>
      <c r="K51006" s="34"/>
      <c r="L51006" s="34"/>
    </row>
    <row r="51007" spans="6:12" x14ac:dyDescent="0.35">
      <c r="F51007" s="34"/>
      <c r="J51007" s="34"/>
      <c r="K51007" s="34"/>
      <c r="L51007" s="34"/>
    </row>
    <row r="51008" spans="6:12" x14ac:dyDescent="0.35">
      <c r="F51008" s="34"/>
      <c r="J51008" s="34"/>
      <c r="K51008" s="34"/>
      <c r="L51008" s="34"/>
    </row>
    <row r="51009" spans="6:12" x14ac:dyDescent="0.35">
      <c r="F51009" s="34"/>
      <c r="J51009" s="34"/>
      <c r="K51009" s="34"/>
      <c r="L51009" s="34"/>
    </row>
    <row r="51010" spans="6:12" x14ac:dyDescent="0.35">
      <c r="F51010" s="34"/>
      <c r="J51010" s="34"/>
      <c r="K51010" s="34"/>
      <c r="L51010" s="34"/>
    </row>
    <row r="51011" spans="6:12" x14ac:dyDescent="0.35">
      <c r="F51011" s="34"/>
      <c r="J51011" s="34"/>
      <c r="K51011" s="34"/>
      <c r="L51011" s="34"/>
    </row>
    <row r="51012" spans="6:12" x14ac:dyDescent="0.35">
      <c r="F51012" s="34"/>
      <c r="J51012" s="34"/>
      <c r="K51012" s="34"/>
      <c r="L51012" s="34"/>
    </row>
    <row r="51013" spans="6:12" x14ac:dyDescent="0.35">
      <c r="F51013" s="34"/>
      <c r="J51013" s="34"/>
      <c r="K51013" s="34"/>
      <c r="L51013" s="34"/>
    </row>
    <row r="51014" spans="6:12" x14ac:dyDescent="0.35">
      <c r="F51014" s="34"/>
      <c r="J51014" s="34"/>
      <c r="K51014" s="34"/>
      <c r="L51014" s="34"/>
    </row>
    <row r="51015" spans="6:12" x14ac:dyDescent="0.35">
      <c r="F51015" s="34"/>
      <c r="J51015" s="34"/>
      <c r="K51015" s="34"/>
      <c r="L51015" s="34"/>
    </row>
    <row r="51016" spans="6:12" x14ac:dyDescent="0.35">
      <c r="F51016" s="34"/>
      <c r="J51016" s="34"/>
      <c r="K51016" s="34"/>
      <c r="L51016" s="34"/>
    </row>
    <row r="51017" spans="6:12" x14ac:dyDescent="0.35">
      <c r="F51017" s="34"/>
      <c r="J51017" s="34"/>
      <c r="K51017" s="34"/>
      <c r="L51017" s="34"/>
    </row>
    <row r="51018" spans="6:12" x14ac:dyDescent="0.35">
      <c r="F51018" s="34"/>
      <c r="J51018" s="34"/>
      <c r="K51018" s="34"/>
      <c r="L51018" s="34"/>
    </row>
    <row r="51019" spans="6:12" x14ac:dyDescent="0.35">
      <c r="F51019" s="34"/>
      <c r="J51019" s="34"/>
      <c r="K51019" s="34"/>
      <c r="L51019" s="34"/>
    </row>
    <row r="51020" spans="6:12" x14ac:dyDescent="0.35">
      <c r="F51020" s="34"/>
      <c r="J51020" s="34"/>
      <c r="K51020" s="34"/>
      <c r="L51020" s="34"/>
    </row>
    <row r="51021" spans="6:12" x14ac:dyDescent="0.35">
      <c r="F51021" s="34"/>
      <c r="J51021" s="34"/>
      <c r="K51021" s="34"/>
      <c r="L51021" s="34"/>
    </row>
    <row r="51022" spans="6:12" x14ac:dyDescent="0.35">
      <c r="F51022" s="34"/>
      <c r="J51022" s="34"/>
      <c r="K51022" s="34"/>
      <c r="L51022" s="34"/>
    </row>
    <row r="51023" spans="6:12" x14ac:dyDescent="0.35">
      <c r="F51023" s="34"/>
      <c r="J51023" s="34"/>
      <c r="K51023" s="34"/>
      <c r="L51023" s="34"/>
    </row>
    <row r="51024" spans="6:12" x14ac:dyDescent="0.35">
      <c r="F51024" s="34"/>
      <c r="J51024" s="34"/>
      <c r="K51024" s="34"/>
      <c r="L51024" s="34"/>
    </row>
    <row r="51025" spans="6:12" x14ac:dyDescent="0.35">
      <c r="F51025" s="34"/>
      <c r="J51025" s="34"/>
      <c r="K51025" s="34"/>
      <c r="L51025" s="34"/>
    </row>
    <row r="51026" spans="6:12" x14ac:dyDescent="0.35">
      <c r="F51026" s="34"/>
      <c r="J51026" s="34"/>
      <c r="K51026" s="34"/>
      <c r="L51026" s="34"/>
    </row>
    <row r="51027" spans="6:12" x14ac:dyDescent="0.35">
      <c r="F51027" s="34"/>
      <c r="J51027" s="34"/>
      <c r="K51027" s="34"/>
      <c r="L51027" s="34"/>
    </row>
    <row r="51028" spans="6:12" x14ac:dyDescent="0.35">
      <c r="F51028" s="34"/>
      <c r="J51028" s="34"/>
      <c r="K51028" s="34"/>
      <c r="L51028" s="34"/>
    </row>
    <row r="51029" spans="6:12" x14ac:dyDescent="0.35">
      <c r="F51029" s="34"/>
      <c r="J51029" s="34"/>
      <c r="K51029" s="34"/>
      <c r="L51029" s="34"/>
    </row>
    <row r="51030" spans="6:12" x14ac:dyDescent="0.35">
      <c r="F51030" s="34"/>
      <c r="J51030" s="34"/>
      <c r="K51030" s="34"/>
      <c r="L51030" s="34"/>
    </row>
    <row r="51031" spans="6:12" x14ac:dyDescent="0.35">
      <c r="F51031" s="34"/>
      <c r="J51031" s="34"/>
      <c r="K51031" s="34"/>
      <c r="L51031" s="34"/>
    </row>
    <row r="51032" spans="6:12" x14ac:dyDescent="0.35">
      <c r="F51032" s="34"/>
      <c r="J51032" s="34"/>
      <c r="K51032" s="34"/>
      <c r="L51032" s="34"/>
    </row>
    <row r="51033" spans="6:12" x14ac:dyDescent="0.35">
      <c r="F51033" s="34"/>
      <c r="J51033" s="34"/>
      <c r="K51033" s="34"/>
      <c r="L51033" s="34"/>
    </row>
    <row r="51034" spans="6:12" x14ac:dyDescent="0.35">
      <c r="F51034" s="34"/>
      <c r="J51034" s="34"/>
      <c r="K51034" s="34"/>
      <c r="L51034" s="34"/>
    </row>
    <row r="51035" spans="6:12" x14ac:dyDescent="0.35">
      <c r="F51035" s="34"/>
      <c r="J51035" s="34"/>
      <c r="K51035" s="34"/>
      <c r="L51035" s="34"/>
    </row>
    <row r="51036" spans="6:12" x14ac:dyDescent="0.35">
      <c r="F51036" s="34"/>
      <c r="J51036" s="34"/>
      <c r="K51036" s="34"/>
      <c r="L51036" s="34"/>
    </row>
    <row r="51037" spans="6:12" x14ac:dyDescent="0.35">
      <c r="F51037" s="34"/>
      <c r="J51037" s="34"/>
      <c r="K51037" s="34"/>
      <c r="L51037" s="34"/>
    </row>
    <row r="51038" spans="6:12" x14ac:dyDescent="0.35">
      <c r="F51038" s="34"/>
      <c r="J51038" s="34"/>
      <c r="K51038" s="34"/>
      <c r="L51038" s="34"/>
    </row>
    <row r="51039" spans="6:12" x14ac:dyDescent="0.35">
      <c r="F51039" s="34"/>
      <c r="J51039" s="34"/>
      <c r="K51039" s="34"/>
      <c r="L51039" s="34"/>
    </row>
    <row r="51040" spans="6:12" x14ac:dyDescent="0.35">
      <c r="F51040" s="34"/>
      <c r="J51040" s="34"/>
      <c r="K51040" s="34"/>
      <c r="L51040" s="34"/>
    </row>
    <row r="51041" spans="6:12" x14ac:dyDescent="0.35">
      <c r="F51041" s="34"/>
      <c r="J51041" s="34"/>
      <c r="K51041" s="34"/>
      <c r="L51041" s="34"/>
    </row>
    <row r="51042" spans="6:12" x14ac:dyDescent="0.35">
      <c r="F51042" s="34"/>
      <c r="J51042" s="34"/>
      <c r="K51042" s="34"/>
      <c r="L51042" s="34"/>
    </row>
    <row r="51043" spans="6:12" x14ac:dyDescent="0.35">
      <c r="F51043" s="34"/>
      <c r="J51043" s="34"/>
      <c r="K51043" s="34"/>
      <c r="L51043" s="34"/>
    </row>
    <row r="51044" spans="6:12" x14ac:dyDescent="0.35">
      <c r="F51044" s="34"/>
      <c r="J51044" s="34"/>
      <c r="K51044" s="34"/>
      <c r="L51044" s="34"/>
    </row>
    <row r="51045" spans="6:12" x14ac:dyDescent="0.35">
      <c r="F51045" s="34"/>
      <c r="J51045" s="34"/>
      <c r="K51045" s="34"/>
      <c r="L51045" s="34"/>
    </row>
    <row r="51046" spans="6:12" x14ac:dyDescent="0.35">
      <c r="F51046" s="34"/>
      <c r="J51046" s="34"/>
      <c r="K51046" s="34"/>
      <c r="L51046" s="34"/>
    </row>
    <row r="51047" spans="6:12" x14ac:dyDescent="0.35">
      <c r="F51047" s="34"/>
      <c r="J51047" s="34"/>
      <c r="K51047" s="34"/>
      <c r="L51047" s="34"/>
    </row>
    <row r="51048" spans="6:12" x14ac:dyDescent="0.35">
      <c r="F51048" s="34"/>
      <c r="J51048" s="34"/>
      <c r="K51048" s="34"/>
      <c r="L51048" s="34"/>
    </row>
    <row r="51049" spans="6:12" x14ac:dyDescent="0.35">
      <c r="F51049" s="34"/>
      <c r="J51049" s="34"/>
      <c r="K51049" s="34"/>
      <c r="L51049" s="34"/>
    </row>
    <row r="51050" spans="6:12" x14ac:dyDescent="0.35">
      <c r="F51050" s="34"/>
      <c r="J51050" s="34"/>
      <c r="K51050" s="34"/>
      <c r="L51050" s="34"/>
    </row>
    <row r="51051" spans="6:12" x14ac:dyDescent="0.35">
      <c r="F51051" s="34"/>
      <c r="J51051" s="34"/>
      <c r="K51051" s="34"/>
      <c r="L51051" s="34"/>
    </row>
    <row r="51052" spans="6:12" x14ac:dyDescent="0.35">
      <c r="F51052" s="34"/>
      <c r="J51052" s="34"/>
      <c r="K51052" s="34"/>
      <c r="L51052" s="34"/>
    </row>
    <row r="51053" spans="6:12" x14ac:dyDescent="0.35">
      <c r="F51053" s="34"/>
      <c r="J51053" s="34"/>
      <c r="K51053" s="34"/>
      <c r="L51053" s="34"/>
    </row>
    <row r="51054" spans="6:12" x14ac:dyDescent="0.35">
      <c r="F51054" s="34"/>
      <c r="J51054" s="34"/>
      <c r="K51054" s="34"/>
      <c r="L51054" s="34"/>
    </row>
    <row r="51055" spans="6:12" x14ac:dyDescent="0.35">
      <c r="F51055" s="34"/>
      <c r="J51055" s="34"/>
      <c r="K51055" s="34"/>
      <c r="L51055" s="34"/>
    </row>
    <row r="51056" spans="6:12" x14ac:dyDescent="0.35">
      <c r="F51056" s="34"/>
      <c r="J51056" s="34"/>
      <c r="K51056" s="34"/>
      <c r="L51056" s="34"/>
    </row>
    <row r="51057" spans="6:12" x14ac:dyDescent="0.35">
      <c r="F51057" s="34"/>
      <c r="J51057" s="34"/>
      <c r="K51057" s="34"/>
      <c r="L51057" s="34"/>
    </row>
    <row r="51058" spans="6:12" x14ac:dyDescent="0.35">
      <c r="F51058" s="34"/>
      <c r="J51058" s="34"/>
      <c r="K51058" s="34"/>
      <c r="L51058" s="34"/>
    </row>
    <row r="51059" spans="6:12" x14ac:dyDescent="0.35">
      <c r="F51059" s="34"/>
      <c r="J51059" s="34"/>
      <c r="K51059" s="34"/>
      <c r="L51059" s="34"/>
    </row>
    <row r="51060" spans="6:12" x14ac:dyDescent="0.35">
      <c r="F51060" s="34"/>
      <c r="J51060" s="34"/>
      <c r="K51060" s="34"/>
      <c r="L51060" s="34"/>
    </row>
    <row r="51061" spans="6:12" x14ac:dyDescent="0.35">
      <c r="F51061" s="34"/>
      <c r="J51061" s="34"/>
      <c r="K51061" s="34"/>
      <c r="L51061" s="34"/>
    </row>
    <row r="51062" spans="6:12" x14ac:dyDescent="0.35">
      <c r="F51062" s="34"/>
      <c r="J51062" s="34"/>
      <c r="K51062" s="34"/>
      <c r="L51062" s="34"/>
    </row>
    <row r="51063" spans="6:12" x14ac:dyDescent="0.35">
      <c r="F51063" s="34"/>
      <c r="J51063" s="34"/>
      <c r="K51063" s="34"/>
      <c r="L51063" s="34"/>
    </row>
    <row r="51064" spans="6:12" x14ac:dyDescent="0.35">
      <c r="F51064" s="34"/>
      <c r="J51064" s="34"/>
      <c r="K51064" s="34"/>
      <c r="L51064" s="34"/>
    </row>
    <row r="51065" spans="6:12" x14ac:dyDescent="0.35">
      <c r="F51065" s="34"/>
      <c r="J51065" s="34"/>
      <c r="K51065" s="34"/>
      <c r="L51065" s="34"/>
    </row>
    <row r="51066" spans="6:12" x14ac:dyDescent="0.35">
      <c r="F51066" s="34"/>
      <c r="J51066" s="34"/>
      <c r="K51066" s="34"/>
      <c r="L51066" s="34"/>
    </row>
    <row r="51067" spans="6:12" x14ac:dyDescent="0.35">
      <c r="F51067" s="34"/>
      <c r="J51067" s="34"/>
      <c r="K51067" s="34"/>
      <c r="L51067" s="34"/>
    </row>
    <row r="51068" spans="6:12" x14ac:dyDescent="0.35">
      <c r="F51068" s="34"/>
      <c r="J51068" s="34"/>
      <c r="K51068" s="34"/>
      <c r="L51068" s="34"/>
    </row>
    <row r="51069" spans="6:12" x14ac:dyDescent="0.35">
      <c r="F51069" s="34"/>
      <c r="J51069" s="34"/>
      <c r="K51069" s="34"/>
      <c r="L51069" s="34"/>
    </row>
    <row r="51070" spans="6:12" x14ac:dyDescent="0.35">
      <c r="F51070" s="34"/>
      <c r="J51070" s="34"/>
      <c r="K51070" s="34"/>
      <c r="L51070" s="34"/>
    </row>
    <row r="51071" spans="6:12" x14ac:dyDescent="0.35">
      <c r="F51071" s="34"/>
      <c r="J51071" s="34"/>
      <c r="K51071" s="34"/>
      <c r="L51071" s="34"/>
    </row>
    <row r="51072" spans="6:12" x14ac:dyDescent="0.35">
      <c r="F51072" s="34"/>
      <c r="J51072" s="34"/>
      <c r="K51072" s="34"/>
      <c r="L51072" s="34"/>
    </row>
    <row r="51073" spans="6:12" x14ac:dyDescent="0.35">
      <c r="F51073" s="34"/>
      <c r="J51073" s="34"/>
      <c r="K51073" s="34"/>
      <c r="L51073" s="34"/>
    </row>
    <row r="51074" spans="6:12" x14ac:dyDescent="0.35">
      <c r="F51074" s="34"/>
      <c r="J51074" s="34"/>
      <c r="K51074" s="34"/>
      <c r="L51074" s="34"/>
    </row>
    <row r="51075" spans="6:12" x14ac:dyDescent="0.35">
      <c r="F51075" s="34"/>
      <c r="J51075" s="34"/>
      <c r="K51075" s="34"/>
      <c r="L51075" s="34"/>
    </row>
    <row r="51076" spans="6:12" x14ac:dyDescent="0.35">
      <c r="F51076" s="34"/>
      <c r="J51076" s="34"/>
      <c r="K51076" s="34"/>
      <c r="L51076" s="34"/>
    </row>
    <row r="51077" spans="6:12" x14ac:dyDescent="0.35">
      <c r="F51077" s="34"/>
      <c r="J51077" s="34"/>
      <c r="K51077" s="34"/>
      <c r="L51077" s="34"/>
    </row>
    <row r="51078" spans="6:12" x14ac:dyDescent="0.35">
      <c r="F51078" s="34"/>
      <c r="J51078" s="34"/>
      <c r="K51078" s="34"/>
      <c r="L51078" s="34"/>
    </row>
    <row r="51079" spans="6:12" x14ac:dyDescent="0.35">
      <c r="F51079" s="34"/>
      <c r="J51079" s="34"/>
      <c r="K51079" s="34"/>
      <c r="L51079" s="34"/>
    </row>
    <row r="51080" spans="6:12" x14ac:dyDescent="0.35">
      <c r="F51080" s="34"/>
      <c r="J51080" s="34"/>
      <c r="K51080" s="34"/>
      <c r="L51080" s="34"/>
    </row>
    <row r="51081" spans="6:12" x14ac:dyDescent="0.35">
      <c r="F51081" s="34"/>
      <c r="J51081" s="34"/>
      <c r="K51081" s="34"/>
      <c r="L51081" s="34"/>
    </row>
    <row r="51082" spans="6:12" x14ac:dyDescent="0.35">
      <c r="F51082" s="34"/>
      <c r="J51082" s="34"/>
      <c r="K51082" s="34"/>
      <c r="L51082" s="34"/>
    </row>
    <row r="51083" spans="6:12" x14ac:dyDescent="0.35">
      <c r="F51083" s="34"/>
      <c r="J51083" s="34"/>
      <c r="K51083" s="34"/>
      <c r="L51083" s="34"/>
    </row>
    <row r="51084" spans="6:12" x14ac:dyDescent="0.35">
      <c r="F51084" s="34"/>
      <c r="J51084" s="34"/>
      <c r="K51084" s="34"/>
      <c r="L51084" s="34"/>
    </row>
    <row r="51085" spans="6:12" x14ac:dyDescent="0.35">
      <c r="F51085" s="34"/>
      <c r="J51085" s="34"/>
      <c r="K51085" s="34"/>
      <c r="L51085" s="34"/>
    </row>
    <row r="51086" spans="6:12" x14ac:dyDescent="0.35">
      <c r="F51086" s="34"/>
      <c r="J51086" s="34"/>
      <c r="K51086" s="34"/>
      <c r="L51086" s="34"/>
    </row>
    <row r="51087" spans="6:12" x14ac:dyDescent="0.35">
      <c r="F51087" s="34"/>
      <c r="J51087" s="34"/>
      <c r="K51087" s="34"/>
      <c r="L51087" s="34"/>
    </row>
    <row r="51088" spans="6:12" x14ac:dyDescent="0.35">
      <c r="F51088" s="34"/>
      <c r="J51088" s="34"/>
      <c r="K51088" s="34"/>
      <c r="L51088" s="34"/>
    </row>
    <row r="51089" spans="6:12" x14ac:dyDescent="0.35">
      <c r="F51089" s="34"/>
      <c r="J51089" s="34"/>
      <c r="K51089" s="34"/>
      <c r="L51089" s="34"/>
    </row>
    <row r="51090" spans="6:12" x14ac:dyDescent="0.35">
      <c r="F51090" s="34"/>
      <c r="J51090" s="34"/>
      <c r="K51090" s="34"/>
      <c r="L51090" s="34"/>
    </row>
    <row r="51091" spans="6:12" x14ac:dyDescent="0.35">
      <c r="F51091" s="34"/>
      <c r="J51091" s="34"/>
      <c r="K51091" s="34"/>
      <c r="L51091" s="34"/>
    </row>
    <row r="51092" spans="6:12" x14ac:dyDescent="0.35">
      <c r="F51092" s="34"/>
      <c r="J51092" s="34"/>
      <c r="K51092" s="34"/>
      <c r="L51092" s="34"/>
    </row>
    <row r="51093" spans="6:12" x14ac:dyDescent="0.35">
      <c r="F51093" s="34"/>
      <c r="J51093" s="34"/>
      <c r="K51093" s="34"/>
      <c r="L51093" s="34"/>
    </row>
    <row r="51094" spans="6:12" x14ac:dyDescent="0.35">
      <c r="F51094" s="34"/>
      <c r="J51094" s="34"/>
      <c r="K51094" s="34"/>
      <c r="L51094" s="34"/>
    </row>
    <row r="51095" spans="6:12" x14ac:dyDescent="0.35">
      <c r="F51095" s="34"/>
      <c r="J51095" s="34"/>
      <c r="K51095" s="34"/>
      <c r="L51095" s="34"/>
    </row>
    <row r="51096" spans="6:12" x14ac:dyDescent="0.35">
      <c r="F51096" s="34"/>
      <c r="J51096" s="34"/>
      <c r="K51096" s="34"/>
      <c r="L51096" s="34"/>
    </row>
    <row r="51097" spans="6:12" x14ac:dyDescent="0.35">
      <c r="F51097" s="34"/>
      <c r="J51097" s="34"/>
      <c r="K51097" s="34"/>
      <c r="L51097" s="34"/>
    </row>
    <row r="51098" spans="6:12" x14ac:dyDescent="0.35">
      <c r="F51098" s="34"/>
      <c r="J51098" s="34"/>
      <c r="K51098" s="34"/>
      <c r="L51098" s="34"/>
    </row>
    <row r="51099" spans="6:12" x14ac:dyDescent="0.35">
      <c r="F51099" s="34"/>
      <c r="J51099" s="34"/>
      <c r="K51099" s="34"/>
      <c r="L51099" s="34"/>
    </row>
    <row r="51100" spans="6:12" x14ac:dyDescent="0.35">
      <c r="F51100" s="34"/>
      <c r="J51100" s="34"/>
      <c r="K51100" s="34"/>
      <c r="L51100" s="34"/>
    </row>
    <row r="51101" spans="6:12" x14ac:dyDescent="0.35">
      <c r="F51101" s="34"/>
      <c r="J51101" s="34"/>
      <c r="K51101" s="34"/>
      <c r="L51101" s="34"/>
    </row>
    <row r="51102" spans="6:12" x14ac:dyDescent="0.35">
      <c r="F51102" s="34"/>
      <c r="J51102" s="34"/>
      <c r="K51102" s="34"/>
      <c r="L51102" s="34"/>
    </row>
    <row r="51103" spans="6:12" x14ac:dyDescent="0.35">
      <c r="F51103" s="34"/>
      <c r="J51103" s="34"/>
      <c r="K51103" s="34"/>
      <c r="L51103" s="34"/>
    </row>
    <row r="51104" spans="6:12" x14ac:dyDescent="0.35">
      <c r="F51104" s="34"/>
      <c r="J51104" s="34"/>
      <c r="K51104" s="34"/>
      <c r="L51104" s="34"/>
    </row>
    <row r="51105" spans="6:12" x14ac:dyDescent="0.35">
      <c r="F51105" s="34"/>
      <c r="J51105" s="34"/>
      <c r="K51105" s="34"/>
      <c r="L51105" s="34"/>
    </row>
    <row r="51106" spans="6:12" x14ac:dyDescent="0.35">
      <c r="F51106" s="34"/>
      <c r="J51106" s="34"/>
      <c r="K51106" s="34"/>
      <c r="L51106" s="34"/>
    </row>
    <row r="51107" spans="6:12" x14ac:dyDescent="0.35">
      <c r="F51107" s="34"/>
      <c r="J51107" s="34"/>
      <c r="K51107" s="34"/>
      <c r="L51107" s="34"/>
    </row>
    <row r="51108" spans="6:12" x14ac:dyDescent="0.35">
      <c r="F51108" s="34"/>
      <c r="J51108" s="34"/>
      <c r="K51108" s="34"/>
      <c r="L51108" s="34"/>
    </row>
    <row r="51109" spans="6:12" x14ac:dyDescent="0.35">
      <c r="F51109" s="34"/>
      <c r="J51109" s="34"/>
      <c r="K51109" s="34"/>
      <c r="L51109" s="34"/>
    </row>
    <row r="51110" spans="6:12" x14ac:dyDescent="0.35">
      <c r="F51110" s="34"/>
      <c r="J51110" s="34"/>
      <c r="K51110" s="34"/>
      <c r="L51110" s="34"/>
    </row>
    <row r="51111" spans="6:12" x14ac:dyDescent="0.35">
      <c r="F51111" s="34"/>
      <c r="J51111" s="34"/>
      <c r="K51111" s="34"/>
      <c r="L51111" s="34"/>
    </row>
    <row r="51112" spans="6:12" x14ac:dyDescent="0.35">
      <c r="F51112" s="34"/>
      <c r="J51112" s="34"/>
      <c r="K51112" s="34"/>
      <c r="L51112" s="34"/>
    </row>
    <row r="51113" spans="6:12" x14ac:dyDescent="0.35">
      <c r="F51113" s="34"/>
      <c r="J51113" s="34"/>
      <c r="K51113" s="34"/>
      <c r="L51113" s="34"/>
    </row>
    <row r="51114" spans="6:12" x14ac:dyDescent="0.35">
      <c r="F51114" s="34"/>
      <c r="J51114" s="34"/>
      <c r="K51114" s="34"/>
      <c r="L51114" s="34"/>
    </row>
    <row r="51115" spans="6:12" x14ac:dyDescent="0.35">
      <c r="F51115" s="34"/>
      <c r="J51115" s="34"/>
      <c r="K51115" s="34"/>
      <c r="L51115" s="34"/>
    </row>
    <row r="51116" spans="6:12" x14ac:dyDescent="0.35">
      <c r="F51116" s="34"/>
      <c r="J51116" s="34"/>
      <c r="K51116" s="34"/>
      <c r="L51116" s="34"/>
    </row>
    <row r="51117" spans="6:12" x14ac:dyDescent="0.35">
      <c r="F51117" s="34"/>
      <c r="J51117" s="34"/>
      <c r="K51117" s="34"/>
      <c r="L51117" s="34"/>
    </row>
    <row r="51118" spans="6:12" x14ac:dyDescent="0.35">
      <c r="F51118" s="34"/>
      <c r="J51118" s="34"/>
      <c r="K51118" s="34"/>
      <c r="L51118" s="34"/>
    </row>
    <row r="51119" spans="6:12" x14ac:dyDescent="0.35">
      <c r="F51119" s="34"/>
      <c r="J51119" s="34"/>
      <c r="K51119" s="34"/>
      <c r="L51119" s="34"/>
    </row>
    <row r="51120" spans="6:12" x14ac:dyDescent="0.35">
      <c r="F51120" s="34"/>
      <c r="J51120" s="34"/>
      <c r="K51120" s="34"/>
      <c r="L51120" s="34"/>
    </row>
    <row r="51121" spans="6:12" x14ac:dyDescent="0.35">
      <c r="F51121" s="34"/>
      <c r="J51121" s="34"/>
      <c r="K51121" s="34"/>
      <c r="L51121" s="34"/>
    </row>
    <row r="51122" spans="6:12" x14ac:dyDescent="0.35">
      <c r="F51122" s="34"/>
      <c r="J51122" s="34"/>
      <c r="K51122" s="34"/>
      <c r="L51122" s="34"/>
    </row>
    <row r="51123" spans="6:12" x14ac:dyDescent="0.35">
      <c r="F51123" s="34"/>
      <c r="J51123" s="34"/>
      <c r="K51123" s="34"/>
      <c r="L51123" s="34"/>
    </row>
    <row r="51124" spans="6:12" x14ac:dyDescent="0.35">
      <c r="F51124" s="34"/>
      <c r="J51124" s="34"/>
      <c r="K51124" s="34"/>
      <c r="L51124" s="34"/>
    </row>
    <row r="51125" spans="6:12" x14ac:dyDescent="0.35">
      <c r="F51125" s="34"/>
      <c r="J51125" s="34"/>
      <c r="K51125" s="34"/>
      <c r="L51125" s="34"/>
    </row>
    <row r="51126" spans="6:12" x14ac:dyDescent="0.35">
      <c r="F51126" s="34"/>
      <c r="J51126" s="34"/>
      <c r="K51126" s="34"/>
      <c r="L51126" s="34"/>
    </row>
    <row r="51127" spans="6:12" x14ac:dyDescent="0.35">
      <c r="F51127" s="34"/>
      <c r="J51127" s="34"/>
      <c r="K51127" s="34"/>
      <c r="L51127" s="34"/>
    </row>
    <row r="51128" spans="6:12" x14ac:dyDescent="0.35">
      <c r="F51128" s="34"/>
      <c r="J51128" s="34"/>
      <c r="K51128" s="34"/>
      <c r="L51128" s="34"/>
    </row>
    <row r="51129" spans="6:12" x14ac:dyDescent="0.35">
      <c r="F51129" s="34"/>
      <c r="J51129" s="34"/>
      <c r="K51129" s="34"/>
      <c r="L51129" s="34"/>
    </row>
    <row r="51130" spans="6:12" x14ac:dyDescent="0.35">
      <c r="F51130" s="34"/>
      <c r="J51130" s="34"/>
      <c r="K51130" s="34"/>
      <c r="L51130" s="34"/>
    </row>
    <row r="51131" spans="6:12" x14ac:dyDescent="0.35">
      <c r="F51131" s="34"/>
      <c r="J51131" s="34"/>
      <c r="K51131" s="34"/>
      <c r="L51131" s="34"/>
    </row>
    <row r="51132" spans="6:12" x14ac:dyDescent="0.35">
      <c r="F51132" s="34"/>
      <c r="J51132" s="34"/>
      <c r="K51132" s="34"/>
      <c r="L51132" s="34"/>
    </row>
    <row r="51133" spans="6:12" x14ac:dyDescent="0.35">
      <c r="F51133" s="34"/>
      <c r="J51133" s="34"/>
      <c r="K51133" s="34"/>
      <c r="L51133" s="34"/>
    </row>
    <row r="51134" spans="6:12" x14ac:dyDescent="0.35">
      <c r="F51134" s="34"/>
      <c r="J51134" s="34"/>
      <c r="K51134" s="34"/>
      <c r="L51134" s="34"/>
    </row>
    <row r="51135" spans="6:12" x14ac:dyDescent="0.35">
      <c r="F51135" s="34"/>
      <c r="J51135" s="34"/>
      <c r="K51135" s="34"/>
      <c r="L51135" s="34"/>
    </row>
    <row r="51136" spans="6:12" x14ac:dyDescent="0.35">
      <c r="F51136" s="34"/>
      <c r="J51136" s="34"/>
      <c r="K51136" s="34"/>
      <c r="L51136" s="34"/>
    </row>
    <row r="51137" spans="6:12" x14ac:dyDescent="0.35">
      <c r="F51137" s="34"/>
      <c r="J51137" s="34"/>
      <c r="K51137" s="34"/>
      <c r="L51137" s="34"/>
    </row>
    <row r="51138" spans="6:12" x14ac:dyDescent="0.35">
      <c r="F51138" s="34"/>
      <c r="J51138" s="34"/>
      <c r="K51138" s="34"/>
      <c r="L51138" s="34"/>
    </row>
    <row r="51139" spans="6:12" x14ac:dyDescent="0.35">
      <c r="F51139" s="34"/>
      <c r="J51139" s="34"/>
      <c r="K51139" s="34"/>
      <c r="L51139" s="34"/>
    </row>
    <row r="51140" spans="6:12" x14ac:dyDescent="0.35">
      <c r="F51140" s="34"/>
      <c r="J51140" s="34"/>
      <c r="K51140" s="34"/>
      <c r="L51140" s="34"/>
    </row>
    <row r="51141" spans="6:12" x14ac:dyDescent="0.35">
      <c r="F51141" s="34"/>
      <c r="J51141" s="34"/>
      <c r="K51141" s="34"/>
      <c r="L51141" s="34"/>
    </row>
    <row r="51142" spans="6:12" x14ac:dyDescent="0.35">
      <c r="F51142" s="34"/>
      <c r="J51142" s="34"/>
      <c r="K51142" s="34"/>
      <c r="L51142" s="34"/>
    </row>
    <row r="51143" spans="6:12" x14ac:dyDescent="0.35">
      <c r="F51143" s="34"/>
      <c r="J51143" s="34"/>
      <c r="K51143" s="34"/>
      <c r="L51143" s="34"/>
    </row>
    <row r="51144" spans="6:12" x14ac:dyDescent="0.35">
      <c r="F51144" s="34"/>
      <c r="J51144" s="34"/>
      <c r="K51144" s="34"/>
      <c r="L51144" s="34"/>
    </row>
    <row r="51145" spans="6:12" x14ac:dyDescent="0.35">
      <c r="F51145" s="34"/>
      <c r="J51145" s="34"/>
      <c r="K51145" s="34"/>
      <c r="L51145" s="34"/>
    </row>
    <row r="51146" spans="6:12" x14ac:dyDescent="0.35">
      <c r="F51146" s="34"/>
      <c r="J51146" s="34"/>
      <c r="K51146" s="34"/>
      <c r="L51146" s="34"/>
    </row>
    <row r="51147" spans="6:12" x14ac:dyDescent="0.35">
      <c r="F51147" s="34"/>
      <c r="J51147" s="34"/>
      <c r="K51147" s="34"/>
      <c r="L51147" s="34"/>
    </row>
    <row r="51148" spans="6:12" x14ac:dyDescent="0.35">
      <c r="F51148" s="34"/>
      <c r="J51148" s="34"/>
      <c r="K51148" s="34"/>
      <c r="L51148" s="34"/>
    </row>
    <row r="51149" spans="6:12" x14ac:dyDescent="0.35">
      <c r="F51149" s="34"/>
      <c r="J51149" s="34"/>
      <c r="K51149" s="34"/>
      <c r="L51149" s="34"/>
    </row>
    <row r="51150" spans="6:12" x14ac:dyDescent="0.35">
      <c r="F51150" s="34"/>
      <c r="J51150" s="34"/>
      <c r="K51150" s="34"/>
      <c r="L51150" s="34"/>
    </row>
    <row r="51151" spans="6:12" x14ac:dyDescent="0.35">
      <c r="F51151" s="34"/>
      <c r="J51151" s="34"/>
      <c r="K51151" s="34"/>
      <c r="L51151" s="34"/>
    </row>
    <row r="51152" spans="6:12" x14ac:dyDescent="0.35">
      <c r="F51152" s="34"/>
      <c r="J51152" s="34"/>
      <c r="K51152" s="34"/>
      <c r="L51152" s="34"/>
    </row>
    <row r="51153" spans="6:12" x14ac:dyDescent="0.35">
      <c r="F51153" s="34"/>
      <c r="J51153" s="34"/>
      <c r="K51153" s="34"/>
      <c r="L51153" s="34"/>
    </row>
    <row r="51154" spans="6:12" x14ac:dyDescent="0.35">
      <c r="F51154" s="34"/>
      <c r="J51154" s="34"/>
      <c r="K51154" s="34"/>
      <c r="L51154" s="34"/>
    </row>
    <row r="51155" spans="6:12" x14ac:dyDescent="0.35">
      <c r="F51155" s="34"/>
      <c r="J51155" s="34"/>
      <c r="K51155" s="34"/>
      <c r="L51155" s="34"/>
    </row>
    <row r="51156" spans="6:12" x14ac:dyDescent="0.35">
      <c r="F51156" s="34"/>
      <c r="J51156" s="34"/>
      <c r="K51156" s="34"/>
      <c r="L51156" s="34"/>
    </row>
    <row r="51157" spans="6:12" x14ac:dyDescent="0.35">
      <c r="F51157" s="34"/>
      <c r="J51157" s="34"/>
      <c r="K51157" s="34"/>
      <c r="L51157" s="34"/>
    </row>
    <row r="51158" spans="6:12" x14ac:dyDescent="0.35">
      <c r="F51158" s="34"/>
      <c r="J51158" s="34"/>
      <c r="K51158" s="34"/>
      <c r="L51158" s="34"/>
    </row>
    <row r="51159" spans="6:12" x14ac:dyDescent="0.35">
      <c r="F51159" s="34"/>
      <c r="J51159" s="34"/>
      <c r="K51159" s="34"/>
      <c r="L51159" s="34"/>
    </row>
    <row r="51160" spans="6:12" x14ac:dyDescent="0.35">
      <c r="F51160" s="34"/>
      <c r="J51160" s="34"/>
      <c r="K51160" s="34"/>
      <c r="L51160" s="34"/>
    </row>
    <row r="51161" spans="6:12" x14ac:dyDescent="0.35">
      <c r="F51161" s="34"/>
      <c r="J51161" s="34"/>
      <c r="K51161" s="34"/>
      <c r="L51161" s="34"/>
    </row>
    <row r="51162" spans="6:12" x14ac:dyDescent="0.35">
      <c r="F51162" s="34"/>
      <c r="J51162" s="34"/>
      <c r="K51162" s="34"/>
      <c r="L51162" s="34"/>
    </row>
    <row r="51163" spans="6:12" x14ac:dyDescent="0.35">
      <c r="F51163" s="34"/>
      <c r="J51163" s="34"/>
      <c r="K51163" s="34"/>
      <c r="L51163" s="34"/>
    </row>
    <row r="51164" spans="6:12" x14ac:dyDescent="0.35">
      <c r="F51164" s="34"/>
      <c r="J51164" s="34"/>
      <c r="K51164" s="34"/>
      <c r="L51164" s="34"/>
    </row>
    <row r="51165" spans="6:12" x14ac:dyDescent="0.35">
      <c r="F51165" s="34"/>
      <c r="J51165" s="34"/>
      <c r="K51165" s="34"/>
      <c r="L51165" s="34"/>
    </row>
    <row r="51166" spans="6:12" x14ac:dyDescent="0.35">
      <c r="F51166" s="34"/>
      <c r="J51166" s="34"/>
      <c r="K51166" s="34"/>
      <c r="L51166" s="34"/>
    </row>
    <row r="51167" spans="6:12" x14ac:dyDescent="0.35">
      <c r="F51167" s="34"/>
      <c r="J51167" s="34"/>
      <c r="K51167" s="34"/>
      <c r="L51167" s="34"/>
    </row>
    <row r="51168" spans="6:12" x14ac:dyDescent="0.35">
      <c r="F51168" s="34"/>
      <c r="J51168" s="34"/>
      <c r="K51168" s="34"/>
      <c r="L51168" s="34"/>
    </row>
    <row r="51169" spans="6:12" x14ac:dyDescent="0.35">
      <c r="F51169" s="34"/>
      <c r="J51169" s="34"/>
      <c r="K51169" s="34"/>
      <c r="L51169" s="34"/>
    </row>
    <row r="51170" spans="6:12" x14ac:dyDescent="0.35">
      <c r="F51170" s="34"/>
      <c r="J51170" s="34"/>
      <c r="K51170" s="34"/>
      <c r="L51170" s="34"/>
    </row>
    <row r="51171" spans="6:12" x14ac:dyDescent="0.35">
      <c r="F51171" s="34"/>
      <c r="J51171" s="34"/>
      <c r="K51171" s="34"/>
      <c r="L51171" s="34"/>
    </row>
    <row r="51172" spans="6:12" x14ac:dyDescent="0.35">
      <c r="F51172" s="34"/>
      <c r="J51172" s="34"/>
      <c r="K51172" s="34"/>
      <c r="L51172" s="34"/>
    </row>
    <row r="51173" spans="6:12" x14ac:dyDescent="0.35">
      <c r="F51173" s="34"/>
      <c r="J51173" s="34"/>
      <c r="K51173" s="34"/>
      <c r="L51173" s="34"/>
    </row>
    <row r="51174" spans="6:12" x14ac:dyDescent="0.35">
      <c r="F51174" s="34"/>
      <c r="J51174" s="34"/>
      <c r="K51174" s="34"/>
      <c r="L51174" s="34"/>
    </row>
    <row r="51175" spans="6:12" x14ac:dyDescent="0.35">
      <c r="F51175" s="34"/>
      <c r="J51175" s="34"/>
      <c r="K51175" s="34"/>
      <c r="L51175" s="34"/>
    </row>
    <row r="51176" spans="6:12" x14ac:dyDescent="0.35">
      <c r="F51176" s="34"/>
      <c r="J51176" s="34"/>
      <c r="K51176" s="34"/>
      <c r="L51176" s="34"/>
    </row>
    <row r="51177" spans="6:12" x14ac:dyDescent="0.35">
      <c r="F51177" s="34"/>
      <c r="J51177" s="34"/>
      <c r="K51177" s="34"/>
      <c r="L51177" s="34"/>
    </row>
    <row r="51178" spans="6:12" x14ac:dyDescent="0.35">
      <c r="F51178" s="34"/>
      <c r="J51178" s="34"/>
      <c r="K51178" s="34"/>
      <c r="L51178" s="34"/>
    </row>
    <row r="51179" spans="6:12" x14ac:dyDescent="0.35">
      <c r="F51179" s="34"/>
      <c r="J51179" s="34"/>
      <c r="K51179" s="34"/>
      <c r="L51179" s="34"/>
    </row>
    <row r="51180" spans="6:12" x14ac:dyDescent="0.35">
      <c r="F51180" s="34"/>
      <c r="J51180" s="34"/>
      <c r="K51180" s="34"/>
      <c r="L51180" s="34"/>
    </row>
    <row r="51181" spans="6:12" x14ac:dyDescent="0.35">
      <c r="F51181" s="34"/>
      <c r="J51181" s="34"/>
      <c r="K51181" s="34"/>
      <c r="L51181" s="34"/>
    </row>
    <row r="51182" spans="6:12" x14ac:dyDescent="0.35">
      <c r="F51182" s="34"/>
      <c r="J51182" s="34"/>
      <c r="K51182" s="34"/>
      <c r="L51182" s="34"/>
    </row>
    <row r="51183" spans="6:12" x14ac:dyDescent="0.35">
      <c r="F51183" s="34"/>
      <c r="J51183" s="34"/>
      <c r="K51183" s="34"/>
      <c r="L51183" s="34"/>
    </row>
    <row r="51184" spans="6:12" x14ac:dyDescent="0.35">
      <c r="F51184" s="34"/>
      <c r="J51184" s="34"/>
      <c r="K51184" s="34"/>
      <c r="L51184" s="34"/>
    </row>
    <row r="51185" spans="6:12" x14ac:dyDescent="0.35">
      <c r="F51185" s="34"/>
      <c r="J51185" s="34"/>
      <c r="K51185" s="34"/>
      <c r="L51185" s="34"/>
    </row>
    <row r="51186" spans="6:12" x14ac:dyDescent="0.35">
      <c r="F51186" s="34"/>
      <c r="J51186" s="34"/>
      <c r="K51186" s="34"/>
      <c r="L51186" s="34"/>
    </row>
    <row r="51187" spans="6:12" x14ac:dyDescent="0.35">
      <c r="F51187" s="34"/>
      <c r="J51187" s="34"/>
      <c r="K51187" s="34"/>
      <c r="L51187" s="34"/>
    </row>
    <row r="51188" spans="6:12" x14ac:dyDescent="0.35">
      <c r="F51188" s="34"/>
      <c r="J51188" s="34"/>
      <c r="K51188" s="34"/>
      <c r="L51188" s="34"/>
    </row>
    <row r="51189" spans="6:12" x14ac:dyDescent="0.35">
      <c r="F51189" s="34"/>
      <c r="J51189" s="34"/>
      <c r="K51189" s="34"/>
      <c r="L51189" s="34"/>
    </row>
    <row r="51190" spans="6:12" x14ac:dyDescent="0.35">
      <c r="F51190" s="34"/>
      <c r="J51190" s="34"/>
      <c r="K51190" s="34"/>
      <c r="L51190" s="34"/>
    </row>
    <row r="51191" spans="6:12" x14ac:dyDescent="0.35">
      <c r="F51191" s="34"/>
      <c r="J51191" s="34"/>
      <c r="K51191" s="34"/>
      <c r="L51191" s="34"/>
    </row>
    <row r="51192" spans="6:12" x14ac:dyDescent="0.35">
      <c r="F51192" s="34"/>
      <c r="J51192" s="34"/>
      <c r="K51192" s="34"/>
      <c r="L51192" s="34"/>
    </row>
    <row r="51193" spans="6:12" x14ac:dyDescent="0.35">
      <c r="F51193" s="34"/>
      <c r="J51193" s="34"/>
      <c r="K51193" s="34"/>
      <c r="L51193" s="34"/>
    </row>
    <row r="51194" spans="6:12" x14ac:dyDescent="0.35">
      <c r="F51194" s="34"/>
      <c r="J51194" s="34"/>
      <c r="K51194" s="34"/>
      <c r="L51194" s="34"/>
    </row>
    <row r="51195" spans="6:12" x14ac:dyDescent="0.35">
      <c r="F51195" s="34"/>
      <c r="J51195" s="34"/>
      <c r="K51195" s="34"/>
      <c r="L51195" s="34"/>
    </row>
    <row r="51196" spans="6:12" x14ac:dyDescent="0.35">
      <c r="F51196" s="34"/>
      <c r="J51196" s="34"/>
      <c r="K51196" s="34"/>
      <c r="L51196" s="34"/>
    </row>
    <row r="51197" spans="6:12" x14ac:dyDescent="0.35">
      <c r="F51197" s="34"/>
      <c r="J51197" s="34"/>
      <c r="K51197" s="34"/>
      <c r="L51197" s="34"/>
    </row>
    <row r="51198" spans="6:12" x14ac:dyDescent="0.35">
      <c r="F51198" s="34"/>
      <c r="J51198" s="34"/>
      <c r="K51198" s="34"/>
      <c r="L51198" s="34"/>
    </row>
    <row r="51199" spans="6:12" x14ac:dyDescent="0.35">
      <c r="F51199" s="34"/>
      <c r="J51199" s="34"/>
      <c r="K51199" s="34"/>
      <c r="L51199" s="34"/>
    </row>
    <row r="51200" spans="6:12" x14ac:dyDescent="0.35">
      <c r="F51200" s="34"/>
      <c r="J51200" s="34"/>
      <c r="K51200" s="34"/>
      <c r="L51200" s="34"/>
    </row>
    <row r="51201" spans="6:12" x14ac:dyDescent="0.35">
      <c r="F51201" s="34"/>
      <c r="J51201" s="34"/>
      <c r="K51201" s="34"/>
      <c r="L51201" s="34"/>
    </row>
    <row r="51202" spans="6:12" x14ac:dyDescent="0.35">
      <c r="F51202" s="34"/>
      <c r="J51202" s="34"/>
      <c r="K51202" s="34"/>
      <c r="L51202" s="34"/>
    </row>
    <row r="51203" spans="6:12" x14ac:dyDescent="0.35">
      <c r="F51203" s="34"/>
      <c r="J51203" s="34"/>
      <c r="K51203" s="34"/>
      <c r="L51203" s="34"/>
    </row>
    <row r="51204" spans="6:12" x14ac:dyDescent="0.35">
      <c r="F51204" s="34"/>
      <c r="J51204" s="34"/>
      <c r="K51204" s="34"/>
      <c r="L51204" s="34"/>
    </row>
    <row r="51205" spans="6:12" x14ac:dyDescent="0.35">
      <c r="F51205" s="34"/>
      <c r="J51205" s="34"/>
      <c r="K51205" s="34"/>
      <c r="L51205" s="34"/>
    </row>
    <row r="51206" spans="6:12" x14ac:dyDescent="0.35">
      <c r="F51206" s="34"/>
      <c r="J51206" s="34"/>
      <c r="K51206" s="34"/>
      <c r="L51206" s="34"/>
    </row>
    <row r="51207" spans="6:12" x14ac:dyDescent="0.35">
      <c r="F51207" s="34"/>
      <c r="J51207" s="34"/>
      <c r="K51207" s="34"/>
      <c r="L51207" s="34"/>
    </row>
    <row r="51208" spans="6:12" x14ac:dyDescent="0.35">
      <c r="F51208" s="34"/>
      <c r="J51208" s="34"/>
      <c r="K51208" s="34"/>
      <c r="L51208" s="34"/>
    </row>
    <row r="51209" spans="6:12" x14ac:dyDescent="0.35">
      <c r="F51209" s="34"/>
      <c r="J51209" s="34"/>
      <c r="K51209" s="34"/>
      <c r="L51209" s="34"/>
    </row>
    <row r="51210" spans="6:12" x14ac:dyDescent="0.35">
      <c r="F51210" s="34"/>
      <c r="J51210" s="34"/>
      <c r="K51210" s="34"/>
      <c r="L51210" s="34"/>
    </row>
    <row r="51211" spans="6:12" x14ac:dyDescent="0.35">
      <c r="F51211" s="34"/>
      <c r="J51211" s="34"/>
      <c r="K51211" s="34"/>
      <c r="L51211" s="34"/>
    </row>
    <row r="51212" spans="6:12" x14ac:dyDescent="0.35">
      <c r="F51212" s="34"/>
      <c r="J51212" s="34"/>
      <c r="K51212" s="34"/>
      <c r="L51212" s="34"/>
    </row>
    <row r="51213" spans="6:12" x14ac:dyDescent="0.35">
      <c r="F51213" s="34"/>
      <c r="J51213" s="34"/>
      <c r="K51213" s="34"/>
      <c r="L51213" s="34"/>
    </row>
    <row r="51214" spans="6:12" x14ac:dyDescent="0.35">
      <c r="F51214" s="34"/>
      <c r="J51214" s="34"/>
      <c r="K51214" s="34"/>
      <c r="L51214" s="34"/>
    </row>
    <row r="51215" spans="6:12" x14ac:dyDescent="0.35">
      <c r="F51215" s="34"/>
      <c r="J51215" s="34"/>
      <c r="K51215" s="34"/>
      <c r="L51215" s="34"/>
    </row>
    <row r="51216" spans="6:12" x14ac:dyDescent="0.35">
      <c r="F51216" s="34"/>
      <c r="J51216" s="34"/>
      <c r="K51216" s="34"/>
      <c r="L51216" s="34"/>
    </row>
    <row r="51217" spans="6:12" x14ac:dyDescent="0.35">
      <c r="F51217" s="34"/>
      <c r="J51217" s="34"/>
      <c r="K51217" s="34"/>
      <c r="L51217" s="34"/>
    </row>
    <row r="51218" spans="6:12" x14ac:dyDescent="0.35">
      <c r="F51218" s="34"/>
      <c r="J51218" s="34"/>
      <c r="K51218" s="34"/>
      <c r="L51218" s="34"/>
    </row>
    <row r="51219" spans="6:12" x14ac:dyDescent="0.35">
      <c r="F51219" s="34"/>
      <c r="J51219" s="34"/>
      <c r="K51219" s="34"/>
      <c r="L51219" s="34"/>
    </row>
    <row r="51220" spans="6:12" x14ac:dyDescent="0.35">
      <c r="F51220" s="34"/>
      <c r="J51220" s="34"/>
      <c r="K51220" s="34"/>
      <c r="L51220" s="34"/>
    </row>
    <row r="51221" spans="6:12" x14ac:dyDescent="0.35">
      <c r="F51221" s="34"/>
      <c r="J51221" s="34"/>
      <c r="K51221" s="34"/>
      <c r="L51221" s="34"/>
    </row>
    <row r="51222" spans="6:12" x14ac:dyDescent="0.35">
      <c r="F51222" s="34"/>
      <c r="J51222" s="34"/>
      <c r="K51222" s="34"/>
      <c r="L51222" s="34"/>
    </row>
    <row r="51223" spans="6:12" x14ac:dyDescent="0.35">
      <c r="F51223" s="34"/>
      <c r="J51223" s="34"/>
      <c r="K51223" s="34"/>
      <c r="L51223" s="34"/>
    </row>
    <row r="51224" spans="6:12" x14ac:dyDescent="0.35">
      <c r="F51224" s="34"/>
      <c r="J51224" s="34"/>
      <c r="K51224" s="34"/>
      <c r="L51224" s="34"/>
    </row>
    <row r="51225" spans="6:12" x14ac:dyDescent="0.35">
      <c r="F51225" s="34"/>
      <c r="J51225" s="34"/>
      <c r="K51225" s="34"/>
      <c r="L51225" s="34"/>
    </row>
    <row r="51226" spans="6:12" x14ac:dyDescent="0.35">
      <c r="F51226" s="34"/>
      <c r="J51226" s="34"/>
      <c r="K51226" s="34"/>
      <c r="L51226" s="34"/>
    </row>
    <row r="51227" spans="6:12" x14ac:dyDescent="0.35">
      <c r="F51227" s="34"/>
      <c r="J51227" s="34"/>
      <c r="K51227" s="34"/>
      <c r="L51227" s="34"/>
    </row>
    <row r="51228" spans="6:12" x14ac:dyDescent="0.35">
      <c r="F51228" s="34"/>
      <c r="J51228" s="34"/>
      <c r="K51228" s="34"/>
      <c r="L51228" s="34"/>
    </row>
    <row r="51229" spans="6:12" x14ac:dyDescent="0.35">
      <c r="F51229" s="34"/>
      <c r="J51229" s="34"/>
      <c r="K51229" s="34"/>
      <c r="L51229" s="34"/>
    </row>
    <row r="51230" spans="6:12" x14ac:dyDescent="0.35">
      <c r="F51230" s="34"/>
      <c r="J51230" s="34"/>
      <c r="K51230" s="34"/>
      <c r="L51230" s="34"/>
    </row>
    <row r="51231" spans="6:12" x14ac:dyDescent="0.35">
      <c r="F51231" s="34"/>
      <c r="J51231" s="34"/>
      <c r="K51231" s="34"/>
      <c r="L51231" s="34"/>
    </row>
    <row r="51232" spans="6:12" x14ac:dyDescent="0.35">
      <c r="F51232" s="34"/>
      <c r="J51232" s="34"/>
      <c r="K51232" s="34"/>
      <c r="L51232" s="34"/>
    </row>
    <row r="51233" spans="6:12" x14ac:dyDescent="0.35">
      <c r="F51233" s="34"/>
      <c r="J51233" s="34"/>
      <c r="K51233" s="34"/>
      <c r="L51233" s="34"/>
    </row>
    <row r="51234" spans="6:12" x14ac:dyDescent="0.35">
      <c r="F51234" s="34"/>
      <c r="J51234" s="34"/>
      <c r="K51234" s="34"/>
      <c r="L51234" s="34"/>
    </row>
    <row r="51235" spans="6:12" x14ac:dyDescent="0.35">
      <c r="F51235" s="34"/>
      <c r="J51235" s="34"/>
      <c r="K51235" s="34"/>
      <c r="L51235" s="34"/>
    </row>
    <row r="51236" spans="6:12" x14ac:dyDescent="0.35">
      <c r="F51236" s="34"/>
      <c r="J51236" s="34"/>
      <c r="K51236" s="34"/>
      <c r="L51236" s="34"/>
    </row>
    <row r="51237" spans="6:12" x14ac:dyDescent="0.35">
      <c r="F51237" s="34"/>
      <c r="J51237" s="34"/>
      <c r="K51237" s="34"/>
      <c r="L51237" s="34"/>
    </row>
    <row r="51238" spans="6:12" x14ac:dyDescent="0.35">
      <c r="F51238" s="34"/>
      <c r="J51238" s="34"/>
      <c r="K51238" s="34"/>
      <c r="L51238" s="34"/>
    </row>
    <row r="51239" spans="6:12" x14ac:dyDescent="0.35">
      <c r="F51239" s="34"/>
      <c r="J51239" s="34"/>
      <c r="K51239" s="34"/>
      <c r="L51239" s="34"/>
    </row>
    <row r="51240" spans="6:12" x14ac:dyDescent="0.35">
      <c r="F51240" s="34"/>
      <c r="J51240" s="34"/>
      <c r="K51240" s="34"/>
      <c r="L51240" s="34"/>
    </row>
    <row r="51241" spans="6:12" x14ac:dyDescent="0.35">
      <c r="F51241" s="34"/>
      <c r="J51241" s="34"/>
      <c r="K51241" s="34"/>
      <c r="L51241" s="34"/>
    </row>
    <row r="51242" spans="6:12" x14ac:dyDescent="0.35">
      <c r="F51242" s="34"/>
      <c r="J51242" s="34"/>
      <c r="K51242" s="34"/>
      <c r="L51242" s="34"/>
    </row>
    <row r="51243" spans="6:12" x14ac:dyDescent="0.35">
      <c r="F51243" s="34"/>
      <c r="J51243" s="34"/>
      <c r="K51243" s="34"/>
      <c r="L51243" s="34"/>
    </row>
    <row r="51244" spans="6:12" x14ac:dyDescent="0.35">
      <c r="F51244" s="34"/>
      <c r="J51244" s="34"/>
      <c r="K51244" s="34"/>
      <c r="L51244" s="34"/>
    </row>
    <row r="51245" spans="6:12" x14ac:dyDescent="0.35">
      <c r="F51245" s="34"/>
      <c r="J51245" s="34"/>
      <c r="K51245" s="34"/>
      <c r="L51245" s="34"/>
    </row>
    <row r="51246" spans="6:12" x14ac:dyDescent="0.35">
      <c r="F51246" s="34"/>
      <c r="J51246" s="34"/>
      <c r="K51246" s="34"/>
      <c r="L51246" s="34"/>
    </row>
    <row r="51247" spans="6:12" x14ac:dyDescent="0.35">
      <c r="F51247" s="34"/>
      <c r="J51247" s="34"/>
      <c r="K51247" s="34"/>
      <c r="L51247" s="34"/>
    </row>
    <row r="51248" spans="6:12" x14ac:dyDescent="0.35">
      <c r="F51248" s="34"/>
      <c r="J51248" s="34"/>
      <c r="K51248" s="34"/>
      <c r="L51248" s="34"/>
    </row>
    <row r="51249" spans="6:12" x14ac:dyDescent="0.35">
      <c r="F51249" s="34"/>
      <c r="J51249" s="34"/>
      <c r="K51249" s="34"/>
      <c r="L51249" s="34"/>
    </row>
    <row r="51250" spans="6:12" x14ac:dyDescent="0.35">
      <c r="F51250" s="34"/>
      <c r="J51250" s="34"/>
      <c r="K51250" s="34"/>
      <c r="L51250" s="34"/>
    </row>
    <row r="51251" spans="6:12" x14ac:dyDescent="0.35">
      <c r="F51251" s="34"/>
      <c r="J51251" s="34"/>
      <c r="K51251" s="34"/>
      <c r="L51251" s="34"/>
    </row>
    <row r="51252" spans="6:12" x14ac:dyDescent="0.35">
      <c r="F51252" s="34"/>
      <c r="J51252" s="34"/>
      <c r="K51252" s="34"/>
      <c r="L51252" s="34"/>
    </row>
    <row r="51253" spans="6:12" x14ac:dyDescent="0.35">
      <c r="F51253" s="34"/>
      <c r="J51253" s="34"/>
      <c r="K51253" s="34"/>
      <c r="L51253" s="34"/>
    </row>
    <row r="51254" spans="6:12" x14ac:dyDescent="0.35">
      <c r="F51254" s="34"/>
      <c r="J51254" s="34"/>
      <c r="K51254" s="34"/>
      <c r="L51254" s="34"/>
    </row>
    <row r="51255" spans="6:12" x14ac:dyDescent="0.35">
      <c r="F51255" s="34"/>
      <c r="J51255" s="34"/>
      <c r="K51255" s="34"/>
      <c r="L51255" s="34"/>
    </row>
    <row r="51256" spans="6:12" x14ac:dyDescent="0.35">
      <c r="F51256" s="34"/>
      <c r="J51256" s="34"/>
      <c r="K51256" s="34"/>
      <c r="L51256" s="34"/>
    </row>
    <row r="51257" spans="6:12" x14ac:dyDescent="0.35">
      <c r="F51257" s="34"/>
      <c r="J51257" s="34"/>
      <c r="K51257" s="34"/>
      <c r="L51257" s="34"/>
    </row>
    <row r="51258" spans="6:12" x14ac:dyDescent="0.35">
      <c r="F51258" s="34"/>
      <c r="J51258" s="34"/>
      <c r="K51258" s="34"/>
      <c r="L51258" s="34"/>
    </row>
    <row r="51259" spans="6:12" x14ac:dyDescent="0.35">
      <c r="F51259" s="34"/>
      <c r="J51259" s="34"/>
      <c r="K51259" s="34"/>
      <c r="L51259" s="34"/>
    </row>
    <row r="51260" spans="6:12" x14ac:dyDescent="0.35">
      <c r="F51260" s="34"/>
      <c r="J51260" s="34"/>
      <c r="K51260" s="34"/>
      <c r="L51260" s="34"/>
    </row>
    <row r="51261" spans="6:12" x14ac:dyDescent="0.35">
      <c r="F51261" s="34"/>
      <c r="J51261" s="34"/>
      <c r="K51261" s="34"/>
      <c r="L51261" s="34"/>
    </row>
    <row r="51262" spans="6:12" x14ac:dyDescent="0.35">
      <c r="F51262" s="34"/>
      <c r="J51262" s="34"/>
      <c r="K51262" s="34"/>
      <c r="L51262" s="34"/>
    </row>
    <row r="51263" spans="6:12" x14ac:dyDescent="0.35">
      <c r="F51263" s="34"/>
      <c r="J51263" s="34"/>
      <c r="K51263" s="34"/>
      <c r="L51263" s="34"/>
    </row>
    <row r="51264" spans="6:12" x14ac:dyDescent="0.35">
      <c r="F51264" s="34"/>
      <c r="J51264" s="34"/>
      <c r="K51264" s="34"/>
      <c r="L51264" s="34"/>
    </row>
    <row r="51265" spans="6:12" x14ac:dyDescent="0.35">
      <c r="F51265" s="34"/>
      <c r="J51265" s="34"/>
      <c r="K51265" s="34"/>
      <c r="L51265" s="34"/>
    </row>
    <row r="51266" spans="6:12" x14ac:dyDescent="0.35">
      <c r="F51266" s="34"/>
      <c r="J51266" s="34"/>
      <c r="K51266" s="34"/>
      <c r="L51266" s="34"/>
    </row>
    <row r="51267" spans="6:12" x14ac:dyDescent="0.35">
      <c r="F51267" s="34"/>
      <c r="J51267" s="34"/>
      <c r="K51267" s="34"/>
      <c r="L51267" s="34"/>
    </row>
    <row r="51268" spans="6:12" x14ac:dyDescent="0.35">
      <c r="F51268" s="34"/>
      <c r="J51268" s="34"/>
      <c r="K51268" s="34"/>
      <c r="L51268" s="34"/>
    </row>
    <row r="51269" spans="6:12" x14ac:dyDescent="0.35">
      <c r="F51269" s="34"/>
      <c r="J51269" s="34"/>
      <c r="K51269" s="34"/>
      <c r="L51269" s="34"/>
    </row>
    <row r="51270" spans="6:12" x14ac:dyDescent="0.35">
      <c r="F51270" s="34"/>
      <c r="J51270" s="34"/>
      <c r="K51270" s="34"/>
      <c r="L51270" s="34"/>
    </row>
    <row r="51271" spans="6:12" x14ac:dyDescent="0.35">
      <c r="F51271" s="34"/>
      <c r="J51271" s="34"/>
      <c r="K51271" s="34"/>
      <c r="L51271" s="34"/>
    </row>
    <row r="51272" spans="6:12" x14ac:dyDescent="0.35">
      <c r="F51272" s="34"/>
      <c r="J51272" s="34"/>
      <c r="K51272" s="34"/>
      <c r="L51272" s="34"/>
    </row>
    <row r="51273" spans="6:12" x14ac:dyDescent="0.35">
      <c r="F51273" s="34"/>
      <c r="J51273" s="34"/>
      <c r="K51273" s="34"/>
      <c r="L51273" s="34"/>
    </row>
    <row r="51274" spans="6:12" x14ac:dyDescent="0.35">
      <c r="F51274" s="34"/>
      <c r="J51274" s="34"/>
      <c r="K51274" s="34"/>
      <c r="L51274" s="34"/>
    </row>
    <row r="51275" spans="6:12" x14ac:dyDescent="0.35">
      <c r="F51275" s="34"/>
      <c r="J51275" s="34"/>
      <c r="K51275" s="34"/>
      <c r="L51275" s="34"/>
    </row>
    <row r="51276" spans="6:12" x14ac:dyDescent="0.35">
      <c r="F51276" s="34"/>
      <c r="J51276" s="34"/>
      <c r="K51276" s="34"/>
      <c r="L51276" s="34"/>
    </row>
    <row r="51277" spans="6:12" x14ac:dyDescent="0.35">
      <c r="F51277" s="34"/>
      <c r="J51277" s="34"/>
      <c r="K51277" s="34"/>
      <c r="L51277" s="34"/>
    </row>
    <row r="51278" spans="6:12" x14ac:dyDescent="0.35">
      <c r="F51278" s="34"/>
      <c r="J51278" s="34"/>
      <c r="K51278" s="34"/>
      <c r="L51278" s="34"/>
    </row>
    <row r="51279" spans="6:12" x14ac:dyDescent="0.35">
      <c r="F51279" s="34"/>
      <c r="J51279" s="34"/>
      <c r="K51279" s="34"/>
      <c r="L51279" s="34"/>
    </row>
    <row r="51280" spans="6:12" x14ac:dyDescent="0.35">
      <c r="F51280" s="34"/>
      <c r="J51280" s="34"/>
      <c r="K51280" s="34"/>
      <c r="L51280" s="34"/>
    </row>
    <row r="51281" spans="6:12" x14ac:dyDescent="0.35">
      <c r="F51281" s="34"/>
      <c r="J51281" s="34"/>
      <c r="K51281" s="34"/>
      <c r="L51281" s="34"/>
    </row>
    <row r="51282" spans="6:12" x14ac:dyDescent="0.35">
      <c r="F51282" s="34"/>
      <c r="J51282" s="34"/>
      <c r="K51282" s="34"/>
      <c r="L51282" s="34"/>
    </row>
    <row r="51283" spans="6:12" x14ac:dyDescent="0.35">
      <c r="F51283" s="34"/>
      <c r="J51283" s="34"/>
      <c r="K51283" s="34"/>
      <c r="L51283" s="34"/>
    </row>
    <row r="51284" spans="6:12" x14ac:dyDescent="0.35">
      <c r="F51284" s="34"/>
      <c r="J51284" s="34"/>
      <c r="K51284" s="34"/>
      <c r="L51284" s="34"/>
    </row>
    <row r="51285" spans="6:12" x14ac:dyDescent="0.35">
      <c r="F51285" s="34"/>
      <c r="J51285" s="34"/>
      <c r="K51285" s="34"/>
      <c r="L51285" s="34"/>
    </row>
    <row r="51286" spans="6:12" x14ac:dyDescent="0.35">
      <c r="F51286" s="34"/>
      <c r="J51286" s="34"/>
      <c r="K51286" s="34"/>
      <c r="L51286" s="34"/>
    </row>
    <row r="51287" spans="6:12" x14ac:dyDescent="0.35">
      <c r="F51287" s="34"/>
      <c r="J51287" s="34"/>
      <c r="K51287" s="34"/>
      <c r="L51287" s="34"/>
    </row>
    <row r="51288" spans="6:12" x14ac:dyDescent="0.35">
      <c r="F51288" s="34"/>
      <c r="J51288" s="34"/>
      <c r="K51288" s="34"/>
      <c r="L51288" s="34"/>
    </row>
    <row r="51289" spans="6:12" x14ac:dyDescent="0.35">
      <c r="F51289" s="34"/>
      <c r="J51289" s="34"/>
      <c r="K51289" s="34"/>
      <c r="L51289" s="34"/>
    </row>
    <row r="51290" spans="6:12" x14ac:dyDescent="0.35">
      <c r="F51290" s="34"/>
      <c r="J51290" s="34"/>
      <c r="K51290" s="34"/>
      <c r="L51290" s="34"/>
    </row>
    <row r="51291" spans="6:12" x14ac:dyDescent="0.35">
      <c r="F51291" s="34"/>
      <c r="J51291" s="34"/>
      <c r="K51291" s="34"/>
      <c r="L51291" s="34"/>
    </row>
    <row r="51292" spans="6:12" x14ac:dyDescent="0.35">
      <c r="F51292" s="34"/>
      <c r="J51292" s="34"/>
      <c r="K51292" s="34"/>
      <c r="L51292" s="34"/>
    </row>
    <row r="51293" spans="6:12" x14ac:dyDescent="0.35">
      <c r="F51293" s="34"/>
      <c r="J51293" s="34"/>
      <c r="K51293" s="34"/>
      <c r="L51293" s="34"/>
    </row>
    <row r="51294" spans="6:12" x14ac:dyDescent="0.35">
      <c r="F51294" s="34"/>
      <c r="J51294" s="34"/>
      <c r="K51294" s="34"/>
      <c r="L51294" s="34"/>
    </row>
    <row r="51295" spans="6:12" x14ac:dyDescent="0.35">
      <c r="F51295" s="34"/>
      <c r="J51295" s="34"/>
      <c r="K51295" s="34"/>
      <c r="L51295" s="34"/>
    </row>
    <row r="51296" spans="6:12" x14ac:dyDescent="0.35">
      <c r="F51296" s="34"/>
      <c r="J51296" s="34"/>
      <c r="K51296" s="34"/>
      <c r="L51296" s="34"/>
    </row>
    <row r="51297" spans="6:12" x14ac:dyDescent="0.35">
      <c r="F51297" s="34"/>
      <c r="J51297" s="34"/>
      <c r="K51297" s="34"/>
      <c r="L51297" s="34"/>
    </row>
    <row r="51298" spans="6:12" x14ac:dyDescent="0.35">
      <c r="F51298" s="34"/>
      <c r="J51298" s="34"/>
      <c r="K51298" s="34"/>
      <c r="L51298" s="34"/>
    </row>
    <row r="51299" spans="6:12" x14ac:dyDescent="0.35">
      <c r="F51299" s="34"/>
      <c r="J51299" s="34"/>
      <c r="K51299" s="34"/>
      <c r="L51299" s="34"/>
    </row>
    <row r="51300" spans="6:12" x14ac:dyDescent="0.35">
      <c r="F51300" s="34"/>
      <c r="J51300" s="34"/>
      <c r="K51300" s="34"/>
      <c r="L51300" s="34"/>
    </row>
    <row r="51301" spans="6:12" x14ac:dyDescent="0.35">
      <c r="F51301" s="34"/>
      <c r="J51301" s="34"/>
      <c r="K51301" s="34"/>
      <c r="L51301" s="34"/>
    </row>
    <row r="51302" spans="6:12" x14ac:dyDescent="0.35">
      <c r="F51302" s="34"/>
      <c r="J51302" s="34"/>
      <c r="K51302" s="34"/>
      <c r="L51302" s="34"/>
    </row>
    <row r="51303" spans="6:12" x14ac:dyDescent="0.35">
      <c r="F51303" s="34"/>
      <c r="J51303" s="34"/>
      <c r="K51303" s="34"/>
      <c r="L51303" s="34"/>
    </row>
    <row r="51304" spans="6:12" x14ac:dyDescent="0.35">
      <c r="F51304" s="34"/>
      <c r="J51304" s="34"/>
      <c r="K51304" s="34"/>
      <c r="L51304" s="34"/>
    </row>
    <row r="51305" spans="6:12" x14ac:dyDescent="0.35">
      <c r="F51305" s="34"/>
      <c r="J51305" s="34"/>
      <c r="K51305" s="34"/>
      <c r="L51305" s="34"/>
    </row>
    <row r="51306" spans="6:12" x14ac:dyDescent="0.35">
      <c r="F51306" s="34"/>
      <c r="J51306" s="34"/>
      <c r="K51306" s="34"/>
      <c r="L51306" s="34"/>
    </row>
    <row r="51307" spans="6:12" x14ac:dyDescent="0.35">
      <c r="F51307" s="34"/>
      <c r="J51307" s="34"/>
      <c r="K51307" s="34"/>
      <c r="L51307" s="34"/>
    </row>
    <row r="51308" spans="6:12" x14ac:dyDescent="0.35">
      <c r="F51308" s="34"/>
      <c r="J51308" s="34"/>
      <c r="K51308" s="34"/>
      <c r="L51308" s="34"/>
    </row>
    <row r="51309" spans="6:12" x14ac:dyDescent="0.35">
      <c r="F51309" s="34"/>
      <c r="J51309" s="34"/>
      <c r="K51309" s="34"/>
      <c r="L51309" s="34"/>
    </row>
    <row r="51310" spans="6:12" x14ac:dyDescent="0.35">
      <c r="F51310" s="34"/>
      <c r="J51310" s="34"/>
      <c r="K51310" s="34"/>
      <c r="L51310" s="34"/>
    </row>
    <row r="51311" spans="6:12" x14ac:dyDescent="0.35">
      <c r="F51311" s="34"/>
      <c r="J51311" s="34"/>
      <c r="K51311" s="34"/>
      <c r="L51311" s="34"/>
    </row>
    <row r="51312" spans="6:12" x14ac:dyDescent="0.35">
      <c r="F51312" s="34"/>
      <c r="J51312" s="34"/>
      <c r="K51312" s="34"/>
      <c r="L51312" s="34"/>
    </row>
    <row r="51313" spans="6:12" x14ac:dyDescent="0.35">
      <c r="F51313" s="34"/>
      <c r="J51313" s="34"/>
      <c r="K51313" s="34"/>
      <c r="L51313" s="34"/>
    </row>
    <row r="51314" spans="6:12" x14ac:dyDescent="0.35">
      <c r="F51314" s="34"/>
      <c r="J51314" s="34"/>
      <c r="K51314" s="34"/>
      <c r="L51314" s="34"/>
    </row>
    <row r="51315" spans="6:12" x14ac:dyDescent="0.35">
      <c r="F51315" s="34"/>
      <c r="J51315" s="34"/>
      <c r="K51315" s="34"/>
      <c r="L51315" s="34"/>
    </row>
    <row r="51316" spans="6:12" x14ac:dyDescent="0.35">
      <c r="F51316" s="34"/>
      <c r="J51316" s="34"/>
      <c r="K51316" s="34"/>
      <c r="L51316" s="34"/>
    </row>
    <row r="51317" spans="6:12" x14ac:dyDescent="0.35">
      <c r="F51317" s="34"/>
      <c r="J51317" s="34"/>
      <c r="K51317" s="34"/>
      <c r="L51317" s="34"/>
    </row>
    <row r="51318" spans="6:12" x14ac:dyDescent="0.35">
      <c r="F51318" s="34"/>
      <c r="J51318" s="34"/>
      <c r="K51318" s="34"/>
      <c r="L51318" s="34"/>
    </row>
    <row r="51319" spans="6:12" x14ac:dyDescent="0.35">
      <c r="F51319" s="34"/>
      <c r="J51319" s="34"/>
      <c r="K51319" s="34"/>
      <c r="L51319" s="34"/>
    </row>
    <row r="51320" spans="6:12" x14ac:dyDescent="0.35">
      <c r="F51320" s="34"/>
      <c r="J51320" s="34"/>
      <c r="K51320" s="34"/>
      <c r="L51320" s="34"/>
    </row>
    <row r="51321" spans="6:12" x14ac:dyDescent="0.35">
      <c r="F51321" s="34"/>
      <c r="J51321" s="34"/>
      <c r="K51321" s="34"/>
      <c r="L51321" s="34"/>
    </row>
    <row r="51322" spans="6:12" x14ac:dyDescent="0.35">
      <c r="F51322" s="34"/>
      <c r="J51322" s="34"/>
      <c r="K51322" s="34"/>
      <c r="L51322" s="34"/>
    </row>
    <row r="51323" spans="6:12" x14ac:dyDescent="0.35">
      <c r="F51323" s="34"/>
      <c r="J51323" s="34"/>
      <c r="K51323" s="34"/>
      <c r="L51323" s="34"/>
    </row>
    <row r="51324" spans="6:12" x14ac:dyDescent="0.35">
      <c r="F51324" s="34"/>
      <c r="J51324" s="34"/>
      <c r="K51324" s="34"/>
      <c r="L51324" s="34"/>
    </row>
    <row r="51325" spans="6:12" x14ac:dyDescent="0.35">
      <c r="F51325" s="34"/>
      <c r="J51325" s="34"/>
      <c r="K51325" s="34"/>
      <c r="L51325" s="34"/>
    </row>
    <row r="51326" spans="6:12" x14ac:dyDescent="0.35">
      <c r="F51326" s="34"/>
      <c r="J51326" s="34"/>
      <c r="K51326" s="34"/>
      <c r="L51326" s="34"/>
    </row>
    <row r="51327" spans="6:12" x14ac:dyDescent="0.35">
      <c r="F51327" s="34"/>
      <c r="J51327" s="34"/>
      <c r="K51327" s="34"/>
      <c r="L51327" s="34"/>
    </row>
    <row r="51328" spans="6:12" x14ac:dyDescent="0.35">
      <c r="F51328" s="34"/>
      <c r="J51328" s="34"/>
      <c r="K51328" s="34"/>
      <c r="L51328" s="34"/>
    </row>
    <row r="51329" spans="6:12" x14ac:dyDescent="0.35">
      <c r="F51329" s="34"/>
      <c r="J51329" s="34"/>
      <c r="K51329" s="34"/>
      <c r="L51329" s="34"/>
    </row>
    <row r="51330" spans="6:12" x14ac:dyDescent="0.35">
      <c r="F51330" s="34"/>
      <c r="J51330" s="34"/>
      <c r="K51330" s="34"/>
      <c r="L51330" s="34"/>
    </row>
    <row r="51331" spans="6:12" x14ac:dyDescent="0.35">
      <c r="F51331" s="34"/>
      <c r="J51331" s="34"/>
      <c r="K51331" s="34"/>
      <c r="L51331" s="34"/>
    </row>
    <row r="51332" spans="6:12" x14ac:dyDescent="0.35">
      <c r="F51332" s="34"/>
      <c r="J51332" s="34"/>
      <c r="K51332" s="34"/>
      <c r="L51332" s="34"/>
    </row>
    <row r="51333" spans="6:12" x14ac:dyDescent="0.35">
      <c r="F51333" s="34"/>
      <c r="J51333" s="34"/>
      <c r="K51333" s="34"/>
      <c r="L51333" s="34"/>
    </row>
    <row r="51334" spans="6:12" x14ac:dyDescent="0.35">
      <c r="F51334" s="34"/>
      <c r="J51334" s="34"/>
      <c r="K51334" s="34"/>
      <c r="L51334" s="34"/>
    </row>
    <row r="51335" spans="6:12" x14ac:dyDescent="0.35">
      <c r="F51335" s="34"/>
      <c r="J51335" s="34"/>
      <c r="K51335" s="34"/>
      <c r="L51335" s="34"/>
    </row>
    <row r="51336" spans="6:12" x14ac:dyDescent="0.35">
      <c r="F51336" s="34"/>
      <c r="J51336" s="34"/>
      <c r="K51336" s="34"/>
      <c r="L51336" s="34"/>
    </row>
    <row r="51337" spans="6:12" x14ac:dyDescent="0.35">
      <c r="F51337" s="34"/>
      <c r="J51337" s="34"/>
      <c r="K51337" s="34"/>
      <c r="L51337" s="34"/>
    </row>
    <row r="51338" spans="6:12" x14ac:dyDescent="0.35">
      <c r="F51338" s="34"/>
      <c r="J51338" s="34"/>
      <c r="K51338" s="34"/>
      <c r="L51338" s="34"/>
    </row>
    <row r="51339" spans="6:12" x14ac:dyDescent="0.35">
      <c r="F51339" s="34"/>
      <c r="J51339" s="34"/>
      <c r="K51339" s="34"/>
      <c r="L51339" s="34"/>
    </row>
    <row r="51340" spans="6:12" x14ac:dyDescent="0.35">
      <c r="F51340" s="34"/>
      <c r="J51340" s="34"/>
      <c r="K51340" s="34"/>
      <c r="L51340" s="34"/>
    </row>
    <row r="51341" spans="6:12" x14ac:dyDescent="0.35">
      <c r="F51341" s="34"/>
      <c r="J51341" s="34"/>
      <c r="K51341" s="34"/>
      <c r="L51341" s="34"/>
    </row>
    <row r="51342" spans="6:12" x14ac:dyDescent="0.35">
      <c r="F51342" s="34"/>
      <c r="J51342" s="34"/>
      <c r="K51342" s="34"/>
      <c r="L51342" s="34"/>
    </row>
    <row r="51343" spans="6:12" x14ac:dyDescent="0.35">
      <c r="F51343" s="34"/>
      <c r="J51343" s="34"/>
      <c r="K51343" s="34"/>
      <c r="L51343" s="34"/>
    </row>
    <row r="51344" spans="6:12" x14ac:dyDescent="0.35">
      <c r="F51344" s="34"/>
      <c r="J51344" s="34"/>
      <c r="K51344" s="34"/>
      <c r="L51344" s="34"/>
    </row>
    <row r="51345" spans="6:12" x14ac:dyDescent="0.35">
      <c r="F51345" s="34"/>
      <c r="J51345" s="34"/>
      <c r="K51345" s="34"/>
      <c r="L51345" s="34"/>
    </row>
    <row r="51346" spans="6:12" x14ac:dyDescent="0.35">
      <c r="F51346" s="34"/>
      <c r="J51346" s="34"/>
      <c r="K51346" s="34"/>
      <c r="L51346" s="34"/>
    </row>
    <row r="51347" spans="6:12" x14ac:dyDescent="0.35">
      <c r="F51347" s="34"/>
      <c r="J51347" s="34"/>
      <c r="K51347" s="34"/>
      <c r="L51347" s="34"/>
    </row>
    <row r="51348" spans="6:12" x14ac:dyDescent="0.35">
      <c r="F51348" s="34"/>
      <c r="J51348" s="34"/>
      <c r="K51348" s="34"/>
      <c r="L51348" s="34"/>
    </row>
    <row r="51349" spans="6:12" x14ac:dyDescent="0.35">
      <c r="F51349" s="34"/>
      <c r="J51349" s="34"/>
      <c r="K51349" s="34"/>
      <c r="L51349" s="34"/>
    </row>
    <row r="51350" spans="6:12" x14ac:dyDescent="0.35">
      <c r="F51350" s="34"/>
      <c r="J51350" s="34"/>
      <c r="K51350" s="34"/>
      <c r="L51350" s="34"/>
    </row>
    <row r="51351" spans="6:12" x14ac:dyDescent="0.35">
      <c r="F51351" s="34"/>
      <c r="J51351" s="34"/>
      <c r="K51351" s="34"/>
      <c r="L51351" s="34"/>
    </row>
    <row r="51352" spans="6:12" x14ac:dyDescent="0.35">
      <c r="F51352" s="34"/>
      <c r="J51352" s="34"/>
      <c r="K51352" s="34"/>
      <c r="L51352" s="34"/>
    </row>
    <row r="51353" spans="6:12" x14ac:dyDescent="0.35">
      <c r="F51353" s="34"/>
      <c r="J51353" s="34"/>
      <c r="K51353" s="34"/>
      <c r="L51353" s="34"/>
    </row>
    <row r="51354" spans="6:12" x14ac:dyDescent="0.35">
      <c r="F51354" s="34"/>
      <c r="J51354" s="34"/>
      <c r="K51354" s="34"/>
      <c r="L51354" s="34"/>
    </row>
    <row r="51355" spans="6:12" x14ac:dyDescent="0.35">
      <c r="F51355" s="34"/>
      <c r="J51355" s="34"/>
      <c r="K51355" s="34"/>
      <c r="L51355" s="34"/>
    </row>
    <row r="51356" spans="6:12" x14ac:dyDescent="0.35">
      <c r="F51356" s="34"/>
      <c r="J51356" s="34"/>
      <c r="K51356" s="34"/>
      <c r="L51356" s="34"/>
    </row>
    <row r="51357" spans="6:12" x14ac:dyDescent="0.35">
      <c r="F51357" s="34"/>
      <c r="J51357" s="34"/>
      <c r="K51357" s="34"/>
      <c r="L51357" s="34"/>
    </row>
    <row r="51358" spans="6:12" x14ac:dyDescent="0.35">
      <c r="F51358" s="34"/>
      <c r="J51358" s="34"/>
      <c r="K51358" s="34"/>
      <c r="L51358" s="34"/>
    </row>
    <row r="51359" spans="6:12" x14ac:dyDescent="0.35">
      <c r="F51359" s="34"/>
      <c r="J51359" s="34"/>
      <c r="K51359" s="34"/>
      <c r="L51359" s="34"/>
    </row>
    <row r="51360" spans="6:12" x14ac:dyDescent="0.35">
      <c r="F51360" s="34"/>
      <c r="J51360" s="34"/>
      <c r="K51360" s="34"/>
      <c r="L51360" s="34"/>
    </row>
    <row r="51361" spans="6:12" x14ac:dyDescent="0.35">
      <c r="F51361" s="34"/>
      <c r="J51361" s="34"/>
      <c r="K51361" s="34"/>
      <c r="L51361" s="34"/>
    </row>
    <row r="51362" spans="6:12" x14ac:dyDescent="0.35">
      <c r="F51362" s="34"/>
      <c r="J51362" s="34"/>
      <c r="K51362" s="34"/>
      <c r="L51362" s="34"/>
    </row>
    <row r="51363" spans="6:12" x14ac:dyDescent="0.35">
      <c r="F51363" s="34"/>
      <c r="J51363" s="34"/>
      <c r="K51363" s="34"/>
      <c r="L51363" s="34"/>
    </row>
    <row r="51364" spans="6:12" x14ac:dyDescent="0.35">
      <c r="F51364" s="34"/>
      <c r="J51364" s="34"/>
      <c r="K51364" s="34"/>
      <c r="L51364" s="34"/>
    </row>
    <row r="51365" spans="6:12" x14ac:dyDescent="0.35">
      <c r="F51365" s="34"/>
      <c r="J51365" s="34"/>
      <c r="K51365" s="34"/>
      <c r="L51365" s="34"/>
    </row>
    <row r="51366" spans="6:12" x14ac:dyDescent="0.35">
      <c r="F51366" s="34"/>
      <c r="J51366" s="34"/>
      <c r="K51366" s="34"/>
      <c r="L51366" s="34"/>
    </row>
    <row r="51367" spans="6:12" x14ac:dyDescent="0.35">
      <c r="F51367" s="34"/>
      <c r="J51367" s="34"/>
      <c r="K51367" s="34"/>
      <c r="L51367" s="34"/>
    </row>
    <row r="51368" spans="6:12" x14ac:dyDescent="0.35">
      <c r="F51368" s="34"/>
      <c r="J51368" s="34"/>
      <c r="K51368" s="34"/>
      <c r="L51368" s="34"/>
    </row>
    <row r="51369" spans="6:12" x14ac:dyDescent="0.35">
      <c r="F51369" s="34"/>
      <c r="J51369" s="34"/>
      <c r="K51369" s="34"/>
      <c r="L51369" s="34"/>
    </row>
    <row r="51370" spans="6:12" x14ac:dyDescent="0.35">
      <c r="F51370" s="34"/>
      <c r="J51370" s="34"/>
      <c r="K51370" s="34"/>
      <c r="L51370" s="34"/>
    </row>
    <row r="51371" spans="6:12" x14ac:dyDescent="0.35">
      <c r="F51371" s="34"/>
      <c r="J51371" s="34"/>
      <c r="K51371" s="34"/>
      <c r="L51371" s="34"/>
    </row>
    <row r="51372" spans="6:12" x14ac:dyDescent="0.35">
      <c r="F51372" s="34"/>
      <c r="J51372" s="34"/>
      <c r="K51372" s="34"/>
      <c r="L51372" s="34"/>
    </row>
    <row r="51373" spans="6:12" x14ac:dyDescent="0.35">
      <c r="F51373" s="34"/>
      <c r="J51373" s="34"/>
      <c r="K51373" s="34"/>
      <c r="L51373" s="34"/>
    </row>
    <row r="51374" spans="6:12" x14ac:dyDescent="0.35">
      <c r="F51374" s="34"/>
      <c r="J51374" s="34"/>
      <c r="K51374" s="34"/>
      <c r="L51374" s="34"/>
    </row>
    <row r="51375" spans="6:12" x14ac:dyDescent="0.35">
      <c r="F51375" s="34"/>
      <c r="J51375" s="34"/>
      <c r="K51375" s="34"/>
      <c r="L51375" s="34"/>
    </row>
    <row r="51376" spans="6:12" x14ac:dyDescent="0.35">
      <c r="F51376" s="34"/>
      <c r="J51376" s="34"/>
      <c r="K51376" s="34"/>
      <c r="L51376" s="34"/>
    </row>
    <row r="51377" spans="6:12" x14ac:dyDescent="0.35">
      <c r="F51377" s="34"/>
      <c r="J51377" s="34"/>
      <c r="K51377" s="34"/>
      <c r="L51377" s="34"/>
    </row>
    <row r="51378" spans="6:12" x14ac:dyDescent="0.35">
      <c r="F51378" s="34"/>
      <c r="J51378" s="34"/>
      <c r="K51378" s="34"/>
      <c r="L51378" s="34"/>
    </row>
    <row r="51379" spans="6:12" x14ac:dyDescent="0.35">
      <c r="F51379" s="34"/>
      <c r="J51379" s="34"/>
      <c r="K51379" s="34"/>
      <c r="L51379" s="34"/>
    </row>
    <row r="51380" spans="6:12" x14ac:dyDescent="0.35">
      <c r="F51380" s="34"/>
      <c r="J51380" s="34"/>
      <c r="K51380" s="34"/>
      <c r="L51380" s="34"/>
    </row>
    <row r="51381" spans="6:12" x14ac:dyDescent="0.35">
      <c r="F51381" s="34"/>
      <c r="J51381" s="34"/>
      <c r="K51381" s="34"/>
      <c r="L51381" s="34"/>
    </row>
    <row r="51382" spans="6:12" x14ac:dyDescent="0.35">
      <c r="F51382" s="34"/>
      <c r="J51382" s="34"/>
      <c r="K51382" s="34"/>
      <c r="L51382" s="34"/>
    </row>
    <row r="51383" spans="6:12" x14ac:dyDescent="0.35">
      <c r="F51383" s="34"/>
      <c r="J51383" s="34"/>
      <c r="K51383" s="34"/>
      <c r="L51383" s="34"/>
    </row>
    <row r="51384" spans="6:12" x14ac:dyDescent="0.35">
      <c r="F51384" s="34"/>
      <c r="J51384" s="34"/>
      <c r="K51384" s="34"/>
      <c r="L51384" s="34"/>
    </row>
    <row r="51385" spans="6:12" x14ac:dyDescent="0.35">
      <c r="F51385" s="34"/>
      <c r="J51385" s="34"/>
      <c r="K51385" s="34"/>
      <c r="L51385" s="34"/>
    </row>
    <row r="51386" spans="6:12" x14ac:dyDescent="0.35">
      <c r="F51386" s="34"/>
      <c r="J51386" s="34"/>
      <c r="K51386" s="34"/>
      <c r="L51386" s="34"/>
    </row>
    <row r="51387" spans="6:12" x14ac:dyDescent="0.35">
      <c r="F51387" s="34"/>
      <c r="J51387" s="34"/>
      <c r="K51387" s="34"/>
      <c r="L51387" s="34"/>
    </row>
    <row r="51388" spans="6:12" x14ac:dyDescent="0.35">
      <c r="F51388" s="34"/>
      <c r="J51388" s="34"/>
      <c r="K51388" s="34"/>
      <c r="L51388" s="34"/>
    </row>
    <row r="51389" spans="6:12" x14ac:dyDescent="0.35">
      <c r="F51389" s="34"/>
      <c r="J51389" s="34"/>
      <c r="K51389" s="34"/>
      <c r="L51389" s="34"/>
    </row>
    <row r="51390" spans="6:12" x14ac:dyDescent="0.35">
      <c r="F51390" s="34"/>
      <c r="J51390" s="34"/>
      <c r="K51390" s="34"/>
      <c r="L51390" s="34"/>
    </row>
    <row r="51391" spans="6:12" x14ac:dyDescent="0.35">
      <c r="F51391" s="34"/>
      <c r="J51391" s="34"/>
      <c r="K51391" s="34"/>
      <c r="L51391" s="34"/>
    </row>
    <row r="51392" spans="6:12" x14ac:dyDescent="0.35">
      <c r="F51392" s="34"/>
      <c r="J51392" s="34"/>
      <c r="K51392" s="34"/>
      <c r="L51392" s="34"/>
    </row>
    <row r="51393" spans="6:12" x14ac:dyDescent="0.35">
      <c r="F51393" s="34"/>
      <c r="J51393" s="34"/>
      <c r="K51393" s="34"/>
      <c r="L51393" s="34"/>
    </row>
    <row r="51394" spans="6:12" x14ac:dyDescent="0.35">
      <c r="F51394" s="34"/>
      <c r="J51394" s="34"/>
      <c r="K51394" s="34"/>
      <c r="L51394" s="34"/>
    </row>
    <row r="51395" spans="6:12" x14ac:dyDescent="0.35">
      <c r="F51395" s="34"/>
      <c r="J51395" s="34"/>
      <c r="K51395" s="34"/>
      <c r="L51395" s="34"/>
    </row>
    <row r="51396" spans="6:12" x14ac:dyDescent="0.35">
      <c r="F51396" s="34"/>
      <c r="J51396" s="34"/>
      <c r="K51396" s="34"/>
      <c r="L51396" s="34"/>
    </row>
    <row r="51397" spans="6:12" x14ac:dyDescent="0.35">
      <c r="F51397" s="34"/>
      <c r="J51397" s="34"/>
      <c r="K51397" s="34"/>
      <c r="L51397" s="34"/>
    </row>
    <row r="51398" spans="6:12" x14ac:dyDescent="0.35">
      <c r="F51398" s="34"/>
      <c r="J51398" s="34"/>
      <c r="K51398" s="34"/>
      <c r="L51398" s="34"/>
    </row>
    <row r="51399" spans="6:12" x14ac:dyDescent="0.35">
      <c r="F51399" s="34"/>
      <c r="J51399" s="34"/>
      <c r="K51399" s="34"/>
      <c r="L51399" s="34"/>
    </row>
    <row r="51400" spans="6:12" x14ac:dyDescent="0.35">
      <c r="F51400" s="34"/>
      <c r="J51400" s="34"/>
      <c r="K51400" s="34"/>
      <c r="L51400" s="34"/>
    </row>
    <row r="51401" spans="6:12" x14ac:dyDescent="0.35">
      <c r="F51401" s="34"/>
      <c r="J51401" s="34"/>
      <c r="K51401" s="34"/>
      <c r="L51401" s="34"/>
    </row>
    <row r="51402" spans="6:12" x14ac:dyDescent="0.35">
      <c r="F51402" s="34"/>
      <c r="J51402" s="34"/>
      <c r="K51402" s="34"/>
      <c r="L51402" s="34"/>
    </row>
    <row r="51403" spans="6:12" x14ac:dyDescent="0.35">
      <c r="F51403" s="34"/>
      <c r="J51403" s="34"/>
      <c r="K51403" s="34"/>
      <c r="L51403" s="34"/>
    </row>
    <row r="51404" spans="6:12" x14ac:dyDescent="0.35">
      <c r="F51404" s="34"/>
      <c r="J51404" s="34"/>
      <c r="K51404" s="34"/>
      <c r="L51404" s="34"/>
    </row>
    <row r="51405" spans="6:12" x14ac:dyDescent="0.35">
      <c r="F51405" s="34"/>
      <c r="J51405" s="34"/>
      <c r="K51405" s="34"/>
      <c r="L51405" s="34"/>
    </row>
    <row r="51406" spans="6:12" x14ac:dyDescent="0.35">
      <c r="F51406" s="34"/>
      <c r="J51406" s="34"/>
      <c r="K51406" s="34"/>
      <c r="L51406" s="34"/>
    </row>
    <row r="51407" spans="6:12" x14ac:dyDescent="0.35">
      <c r="F51407" s="34"/>
      <c r="J51407" s="34"/>
      <c r="K51407" s="34"/>
      <c r="L51407" s="34"/>
    </row>
    <row r="51408" spans="6:12" x14ac:dyDescent="0.35">
      <c r="F51408" s="34"/>
      <c r="J51408" s="34"/>
      <c r="K51408" s="34"/>
      <c r="L51408" s="34"/>
    </row>
    <row r="51409" spans="6:12" x14ac:dyDescent="0.35">
      <c r="F51409" s="34"/>
      <c r="J51409" s="34"/>
      <c r="K51409" s="34"/>
      <c r="L51409" s="34"/>
    </row>
    <row r="51410" spans="6:12" x14ac:dyDescent="0.35">
      <c r="F51410" s="34"/>
      <c r="J51410" s="34"/>
      <c r="K51410" s="34"/>
      <c r="L51410" s="34"/>
    </row>
    <row r="51411" spans="6:12" x14ac:dyDescent="0.35">
      <c r="F51411" s="34"/>
      <c r="J51411" s="34"/>
      <c r="K51411" s="34"/>
      <c r="L51411" s="34"/>
    </row>
    <row r="51412" spans="6:12" x14ac:dyDescent="0.35">
      <c r="F51412" s="34"/>
      <c r="J51412" s="34"/>
      <c r="K51412" s="34"/>
      <c r="L51412" s="34"/>
    </row>
    <row r="51413" spans="6:12" x14ac:dyDescent="0.35">
      <c r="F51413" s="34"/>
      <c r="J51413" s="34"/>
      <c r="K51413" s="34"/>
      <c r="L51413" s="34"/>
    </row>
    <row r="51414" spans="6:12" x14ac:dyDescent="0.35">
      <c r="F51414" s="34"/>
      <c r="J51414" s="34"/>
      <c r="K51414" s="34"/>
      <c r="L51414" s="34"/>
    </row>
    <row r="51415" spans="6:12" x14ac:dyDescent="0.35">
      <c r="F51415" s="34"/>
      <c r="J51415" s="34"/>
      <c r="K51415" s="34"/>
      <c r="L51415" s="34"/>
    </row>
    <row r="51416" spans="6:12" x14ac:dyDescent="0.35">
      <c r="F51416" s="34"/>
      <c r="J51416" s="34"/>
      <c r="K51416" s="34"/>
      <c r="L51416" s="34"/>
    </row>
    <row r="51417" spans="6:12" x14ac:dyDescent="0.35">
      <c r="F51417" s="34"/>
      <c r="J51417" s="34"/>
      <c r="K51417" s="34"/>
      <c r="L51417" s="34"/>
    </row>
    <row r="51418" spans="6:12" x14ac:dyDescent="0.35">
      <c r="F51418" s="34"/>
      <c r="J51418" s="34"/>
      <c r="K51418" s="34"/>
      <c r="L51418" s="34"/>
    </row>
    <row r="51419" spans="6:12" x14ac:dyDescent="0.35">
      <c r="F51419" s="34"/>
      <c r="J51419" s="34"/>
      <c r="K51419" s="34"/>
      <c r="L51419" s="34"/>
    </row>
    <row r="51420" spans="6:12" x14ac:dyDescent="0.35">
      <c r="F51420" s="34"/>
      <c r="J51420" s="34"/>
      <c r="K51420" s="34"/>
      <c r="L51420" s="34"/>
    </row>
    <row r="51421" spans="6:12" x14ac:dyDescent="0.35">
      <c r="F51421" s="34"/>
      <c r="J51421" s="34"/>
      <c r="K51421" s="34"/>
      <c r="L51421" s="34"/>
    </row>
    <row r="51422" spans="6:12" x14ac:dyDescent="0.35">
      <c r="F51422" s="34"/>
      <c r="J51422" s="34"/>
      <c r="K51422" s="34"/>
      <c r="L51422" s="34"/>
    </row>
    <row r="51423" spans="6:12" x14ac:dyDescent="0.35">
      <c r="F51423" s="34"/>
      <c r="J51423" s="34"/>
      <c r="K51423" s="34"/>
      <c r="L51423" s="34"/>
    </row>
    <row r="51424" spans="6:12" x14ac:dyDescent="0.35">
      <c r="F51424" s="34"/>
      <c r="J51424" s="34"/>
      <c r="K51424" s="34"/>
      <c r="L51424" s="34"/>
    </row>
    <row r="51425" spans="6:12" x14ac:dyDescent="0.35">
      <c r="F51425" s="34"/>
      <c r="J51425" s="34"/>
      <c r="K51425" s="34"/>
      <c r="L51425" s="34"/>
    </row>
    <row r="51426" spans="6:12" x14ac:dyDescent="0.35">
      <c r="F51426" s="34"/>
      <c r="J51426" s="34"/>
      <c r="K51426" s="34"/>
      <c r="L51426" s="34"/>
    </row>
    <row r="51427" spans="6:12" x14ac:dyDescent="0.35">
      <c r="F51427" s="34"/>
      <c r="J51427" s="34"/>
      <c r="K51427" s="34"/>
      <c r="L51427" s="34"/>
    </row>
    <row r="51428" spans="6:12" x14ac:dyDescent="0.35">
      <c r="F51428" s="34"/>
      <c r="J51428" s="34"/>
      <c r="K51428" s="34"/>
      <c r="L51428" s="34"/>
    </row>
    <row r="51429" spans="6:12" x14ac:dyDescent="0.35">
      <c r="F51429" s="34"/>
      <c r="J51429" s="34"/>
      <c r="K51429" s="34"/>
      <c r="L51429" s="34"/>
    </row>
    <row r="51430" spans="6:12" x14ac:dyDescent="0.35">
      <c r="F51430" s="34"/>
      <c r="J51430" s="34"/>
      <c r="K51430" s="34"/>
      <c r="L51430" s="34"/>
    </row>
    <row r="51431" spans="6:12" x14ac:dyDescent="0.35">
      <c r="F51431" s="34"/>
      <c r="J51431" s="34"/>
      <c r="K51431" s="34"/>
      <c r="L51431" s="34"/>
    </row>
    <row r="51432" spans="6:12" x14ac:dyDescent="0.35">
      <c r="F51432" s="34"/>
      <c r="J51432" s="34"/>
      <c r="K51432" s="34"/>
      <c r="L51432" s="34"/>
    </row>
    <row r="51433" spans="6:12" x14ac:dyDescent="0.35">
      <c r="F51433" s="34"/>
      <c r="J51433" s="34"/>
      <c r="K51433" s="34"/>
      <c r="L51433" s="34"/>
    </row>
    <row r="51434" spans="6:12" x14ac:dyDescent="0.35">
      <c r="F51434" s="34"/>
      <c r="J51434" s="34"/>
      <c r="K51434" s="34"/>
      <c r="L51434" s="34"/>
    </row>
    <row r="51435" spans="6:12" x14ac:dyDescent="0.35">
      <c r="F51435" s="34"/>
      <c r="J51435" s="34"/>
      <c r="K51435" s="34"/>
      <c r="L51435" s="34"/>
    </row>
    <row r="51436" spans="6:12" x14ac:dyDescent="0.35">
      <c r="F51436" s="34"/>
      <c r="J51436" s="34"/>
      <c r="K51436" s="34"/>
      <c r="L51436" s="34"/>
    </row>
    <row r="51437" spans="6:12" x14ac:dyDescent="0.35">
      <c r="F51437" s="34"/>
      <c r="J51437" s="34"/>
      <c r="K51437" s="34"/>
      <c r="L51437" s="34"/>
    </row>
    <row r="51438" spans="6:12" x14ac:dyDescent="0.35">
      <c r="F51438" s="34"/>
      <c r="J51438" s="34"/>
      <c r="K51438" s="34"/>
      <c r="L51438" s="34"/>
    </row>
    <row r="51439" spans="6:12" x14ac:dyDescent="0.35">
      <c r="F51439" s="34"/>
      <c r="J51439" s="34"/>
      <c r="K51439" s="34"/>
      <c r="L51439" s="34"/>
    </row>
    <row r="51440" spans="6:12" x14ac:dyDescent="0.35">
      <c r="F51440" s="34"/>
      <c r="J51440" s="34"/>
      <c r="K51440" s="34"/>
      <c r="L51440" s="34"/>
    </row>
    <row r="51441" spans="6:12" x14ac:dyDescent="0.35">
      <c r="F51441" s="34"/>
      <c r="J51441" s="34"/>
      <c r="K51441" s="34"/>
      <c r="L51441" s="34"/>
    </row>
    <row r="51442" spans="6:12" x14ac:dyDescent="0.35">
      <c r="F51442" s="34"/>
      <c r="J51442" s="34"/>
      <c r="K51442" s="34"/>
      <c r="L51442" s="34"/>
    </row>
    <row r="51443" spans="6:12" x14ac:dyDescent="0.35">
      <c r="F51443" s="34"/>
      <c r="J51443" s="34"/>
      <c r="K51443" s="34"/>
      <c r="L51443" s="34"/>
    </row>
    <row r="51444" spans="6:12" x14ac:dyDescent="0.35">
      <c r="F51444" s="34"/>
      <c r="J51444" s="34"/>
      <c r="K51444" s="34"/>
      <c r="L51444" s="34"/>
    </row>
    <row r="51445" spans="6:12" x14ac:dyDescent="0.35">
      <c r="F51445" s="34"/>
      <c r="J51445" s="34"/>
      <c r="K51445" s="34"/>
      <c r="L51445" s="34"/>
    </row>
    <row r="51446" spans="6:12" x14ac:dyDescent="0.35">
      <c r="F51446" s="34"/>
      <c r="J51446" s="34"/>
      <c r="K51446" s="34"/>
      <c r="L51446" s="34"/>
    </row>
    <row r="51447" spans="6:12" x14ac:dyDescent="0.35">
      <c r="F51447" s="34"/>
      <c r="J51447" s="34"/>
      <c r="K51447" s="34"/>
      <c r="L51447" s="34"/>
    </row>
    <row r="51448" spans="6:12" x14ac:dyDescent="0.35">
      <c r="F51448" s="34"/>
      <c r="J51448" s="34"/>
      <c r="K51448" s="34"/>
      <c r="L51448" s="34"/>
    </row>
    <row r="51449" spans="6:12" x14ac:dyDescent="0.35">
      <c r="F51449" s="34"/>
      <c r="J51449" s="34"/>
      <c r="K51449" s="34"/>
      <c r="L51449" s="34"/>
    </row>
    <row r="51450" spans="6:12" x14ac:dyDescent="0.35">
      <c r="F51450" s="34"/>
      <c r="J51450" s="34"/>
      <c r="K51450" s="34"/>
      <c r="L51450" s="34"/>
    </row>
    <row r="51451" spans="6:12" x14ac:dyDescent="0.35">
      <c r="F51451" s="34"/>
      <c r="J51451" s="34"/>
      <c r="K51451" s="34"/>
      <c r="L51451" s="34"/>
    </row>
    <row r="51452" spans="6:12" x14ac:dyDescent="0.35">
      <c r="F51452" s="34"/>
      <c r="J51452" s="34"/>
      <c r="K51452" s="34"/>
      <c r="L51452" s="34"/>
    </row>
    <row r="51453" spans="6:12" x14ac:dyDescent="0.35">
      <c r="F51453" s="34"/>
      <c r="J51453" s="34"/>
      <c r="K51453" s="34"/>
      <c r="L51453" s="34"/>
    </row>
    <row r="51454" spans="6:12" x14ac:dyDescent="0.35">
      <c r="F51454" s="34"/>
      <c r="J51454" s="34"/>
      <c r="K51454" s="34"/>
      <c r="L51454" s="34"/>
    </row>
    <row r="51455" spans="6:12" x14ac:dyDescent="0.35">
      <c r="F51455" s="34"/>
      <c r="J51455" s="34"/>
      <c r="K51455" s="34"/>
      <c r="L51455" s="34"/>
    </row>
    <row r="51456" spans="6:12" x14ac:dyDescent="0.35">
      <c r="F51456" s="34"/>
      <c r="J51456" s="34"/>
      <c r="K51456" s="34"/>
      <c r="L51456" s="34"/>
    </row>
    <row r="51457" spans="6:12" x14ac:dyDescent="0.35">
      <c r="F51457" s="34"/>
      <c r="J51457" s="34"/>
      <c r="K51457" s="34"/>
      <c r="L51457" s="34"/>
    </row>
    <row r="51458" spans="6:12" x14ac:dyDescent="0.35">
      <c r="F51458" s="34"/>
      <c r="J51458" s="34"/>
      <c r="K51458" s="34"/>
      <c r="L51458" s="34"/>
    </row>
    <row r="51459" spans="6:12" x14ac:dyDescent="0.35">
      <c r="F51459" s="34"/>
      <c r="J51459" s="34"/>
      <c r="K51459" s="34"/>
      <c r="L51459" s="34"/>
    </row>
    <row r="51460" spans="6:12" x14ac:dyDescent="0.35">
      <c r="F51460" s="34"/>
      <c r="J51460" s="34"/>
      <c r="K51460" s="34"/>
      <c r="L51460" s="34"/>
    </row>
    <row r="51461" spans="6:12" x14ac:dyDescent="0.35">
      <c r="F51461" s="34"/>
      <c r="J51461" s="34"/>
      <c r="K51461" s="34"/>
      <c r="L51461" s="34"/>
    </row>
    <row r="51462" spans="6:12" x14ac:dyDescent="0.35">
      <c r="F51462" s="34"/>
      <c r="J51462" s="34"/>
      <c r="K51462" s="34"/>
      <c r="L51462" s="34"/>
    </row>
    <row r="51463" spans="6:12" x14ac:dyDescent="0.35">
      <c r="F51463" s="34"/>
      <c r="J51463" s="34"/>
      <c r="K51463" s="34"/>
      <c r="L51463" s="34"/>
    </row>
    <row r="51464" spans="6:12" x14ac:dyDescent="0.35">
      <c r="F51464" s="34"/>
      <c r="J51464" s="34"/>
      <c r="K51464" s="34"/>
      <c r="L51464" s="34"/>
    </row>
    <row r="51465" spans="6:12" x14ac:dyDescent="0.35">
      <c r="F51465" s="34"/>
      <c r="J51465" s="34"/>
      <c r="K51465" s="34"/>
      <c r="L51465" s="34"/>
    </row>
    <row r="51466" spans="6:12" x14ac:dyDescent="0.35">
      <c r="F51466" s="34"/>
      <c r="J51466" s="34"/>
      <c r="K51466" s="34"/>
      <c r="L51466" s="34"/>
    </row>
    <row r="51467" spans="6:12" x14ac:dyDescent="0.35">
      <c r="F51467" s="34"/>
      <c r="J51467" s="34"/>
      <c r="K51467" s="34"/>
      <c r="L51467" s="34"/>
    </row>
    <row r="51468" spans="6:12" x14ac:dyDescent="0.35">
      <c r="F51468" s="34"/>
      <c r="J51468" s="34"/>
      <c r="K51468" s="34"/>
      <c r="L51468" s="34"/>
    </row>
    <row r="51469" spans="6:12" x14ac:dyDescent="0.35">
      <c r="F51469" s="34"/>
      <c r="J51469" s="34"/>
      <c r="K51469" s="34"/>
      <c r="L51469" s="34"/>
    </row>
    <row r="51470" spans="6:12" x14ac:dyDescent="0.35">
      <c r="F51470" s="34"/>
      <c r="J51470" s="34"/>
      <c r="K51470" s="34"/>
      <c r="L51470" s="34"/>
    </row>
    <row r="51471" spans="6:12" x14ac:dyDescent="0.35">
      <c r="F51471" s="34"/>
      <c r="J51471" s="34"/>
      <c r="K51471" s="34"/>
      <c r="L51471" s="34"/>
    </row>
    <row r="51472" spans="6:12" x14ac:dyDescent="0.35">
      <c r="F51472" s="34"/>
      <c r="J51472" s="34"/>
      <c r="K51472" s="34"/>
      <c r="L51472" s="34"/>
    </row>
    <row r="51473" spans="6:12" x14ac:dyDescent="0.35">
      <c r="F51473" s="34"/>
      <c r="J51473" s="34"/>
      <c r="K51473" s="34"/>
      <c r="L51473" s="34"/>
    </row>
    <row r="51474" spans="6:12" x14ac:dyDescent="0.35">
      <c r="F51474" s="34"/>
      <c r="J51474" s="34"/>
      <c r="K51474" s="34"/>
      <c r="L51474" s="34"/>
    </row>
    <row r="51475" spans="6:12" x14ac:dyDescent="0.35">
      <c r="F51475" s="34"/>
      <c r="J51475" s="34"/>
      <c r="K51475" s="34"/>
      <c r="L51475" s="34"/>
    </row>
    <row r="51476" spans="6:12" x14ac:dyDescent="0.35">
      <c r="F51476" s="34"/>
      <c r="J51476" s="34"/>
      <c r="K51476" s="34"/>
      <c r="L51476" s="34"/>
    </row>
    <row r="51477" spans="6:12" x14ac:dyDescent="0.35">
      <c r="F51477" s="34"/>
      <c r="J51477" s="34"/>
      <c r="K51477" s="34"/>
      <c r="L51477" s="34"/>
    </row>
    <row r="51478" spans="6:12" x14ac:dyDescent="0.35">
      <c r="F51478" s="34"/>
      <c r="J51478" s="34"/>
      <c r="K51478" s="34"/>
      <c r="L51478" s="34"/>
    </row>
    <row r="51479" spans="6:12" x14ac:dyDescent="0.35">
      <c r="F51479" s="34"/>
      <c r="J51479" s="34"/>
      <c r="K51479" s="34"/>
      <c r="L51479" s="34"/>
    </row>
    <row r="51480" spans="6:12" x14ac:dyDescent="0.35">
      <c r="F51480" s="34"/>
      <c r="J51480" s="34"/>
      <c r="K51480" s="34"/>
      <c r="L51480" s="34"/>
    </row>
    <row r="51481" spans="6:12" x14ac:dyDescent="0.35">
      <c r="F51481" s="34"/>
      <c r="J51481" s="34"/>
      <c r="K51481" s="34"/>
      <c r="L51481" s="34"/>
    </row>
    <row r="51482" spans="6:12" x14ac:dyDescent="0.35">
      <c r="F51482" s="34"/>
      <c r="J51482" s="34"/>
      <c r="K51482" s="34"/>
      <c r="L51482" s="34"/>
    </row>
    <row r="51483" spans="6:12" x14ac:dyDescent="0.35">
      <c r="F51483" s="34"/>
      <c r="J51483" s="34"/>
      <c r="K51483" s="34"/>
      <c r="L51483" s="34"/>
    </row>
    <row r="51484" spans="6:12" x14ac:dyDescent="0.35">
      <c r="F51484" s="34"/>
      <c r="J51484" s="34"/>
      <c r="K51484" s="34"/>
      <c r="L51484" s="34"/>
    </row>
    <row r="51485" spans="6:12" x14ac:dyDescent="0.35">
      <c r="F51485" s="34"/>
      <c r="J51485" s="34"/>
      <c r="K51485" s="34"/>
      <c r="L51485" s="34"/>
    </row>
    <row r="51486" spans="6:12" x14ac:dyDescent="0.35">
      <c r="F51486" s="34"/>
      <c r="J51486" s="34"/>
      <c r="K51486" s="34"/>
      <c r="L51486" s="34"/>
    </row>
    <row r="51487" spans="6:12" x14ac:dyDescent="0.35">
      <c r="F51487" s="34"/>
      <c r="J51487" s="34"/>
      <c r="K51487" s="34"/>
      <c r="L51487" s="34"/>
    </row>
    <row r="51488" spans="6:12" x14ac:dyDescent="0.35">
      <c r="F51488" s="34"/>
      <c r="J51488" s="34"/>
      <c r="K51488" s="34"/>
      <c r="L51488" s="34"/>
    </row>
    <row r="51489" spans="6:12" x14ac:dyDescent="0.35">
      <c r="F51489" s="34"/>
      <c r="J51489" s="34"/>
      <c r="K51489" s="34"/>
      <c r="L51489" s="34"/>
    </row>
    <row r="51490" spans="6:12" x14ac:dyDescent="0.35">
      <c r="F51490" s="34"/>
      <c r="J51490" s="34"/>
      <c r="K51490" s="34"/>
      <c r="L51490" s="34"/>
    </row>
    <row r="51491" spans="6:12" x14ac:dyDescent="0.35">
      <c r="F51491" s="34"/>
      <c r="J51491" s="34"/>
      <c r="K51491" s="34"/>
      <c r="L51491" s="34"/>
    </row>
    <row r="51492" spans="6:12" x14ac:dyDescent="0.35">
      <c r="F51492" s="34"/>
      <c r="J51492" s="34"/>
      <c r="K51492" s="34"/>
      <c r="L51492" s="34"/>
    </row>
    <row r="51493" spans="6:12" x14ac:dyDescent="0.35">
      <c r="F51493" s="34"/>
      <c r="J51493" s="34"/>
      <c r="K51493" s="34"/>
      <c r="L51493" s="34"/>
    </row>
    <row r="51494" spans="6:12" x14ac:dyDescent="0.35">
      <c r="F51494" s="34"/>
      <c r="J51494" s="34"/>
      <c r="K51494" s="34"/>
      <c r="L51494" s="34"/>
    </row>
    <row r="51495" spans="6:12" x14ac:dyDescent="0.35">
      <c r="F51495" s="34"/>
      <c r="J51495" s="34"/>
      <c r="K51495" s="34"/>
      <c r="L51495" s="34"/>
    </row>
    <row r="51496" spans="6:12" x14ac:dyDescent="0.35">
      <c r="F51496" s="34"/>
      <c r="J51496" s="34"/>
      <c r="K51496" s="34"/>
      <c r="L51496" s="34"/>
    </row>
    <row r="51497" spans="6:12" x14ac:dyDescent="0.35">
      <c r="F51497" s="34"/>
      <c r="J51497" s="34"/>
      <c r="K51497" s="34"/>
      <c r="L51497" s="34"/>
    </row>
    <row r="51498" spans="6:12" x14ac:dyDescent="0.35">
      <c r="F51498" s="34"/>
      <c r="J51498" s="34"/>
      <c r="K51498" s="34"/>
      <c r="L51498" s="34"/>
    </row>
    <row r="51499" spans="6:12" x14ac:dyDescent="0.35">
      <c r="F51499" s="34"/>
      <c r="J51499" s="34"/>
      <c r="K51499" s="34"/>
      <c r="L51499" s="34"/>
    </row>
    <row r="51500" spans="6:12" x14ac:dyDescent="0.35">
      <c r="F51500" s="34"/>
      <c r="J51500" s="34"/>
      <c r="K51500" s="34"/>
      <c r="L51500" s="34"/>
    </row>
    <row r="51501" spans="6:12" x14ac:dyDescent="0.35">
      <c r="F51501" s="34"/>
      <c r="J51501" s="34"/>
      <c r="K51501" s="34"/>
      <c r="L51501" s="34"/>
    </row>
    <row r="51502" spans="6:12" x14ac:dyDescent="0.35">
      <c r="F51502" s="34"/>
      <c r="J51502" s="34"/>
      <c r="K51502" s="34"/>
      <c r="L51502" s="34"/>
    </row>
    <row r="51503" spans="6:12" x14ac:dyDescent="0.35">
      <c r="F51503" s="34"/>
      <c r="J51503" s="34"/>
      <c r="K51503" s="34"/>
      <c r="L51503" s="34"/>
    </row>
    <row r="51504" spans="6:12" x14ac:dyDescent="0.35">
      <c r="F51504" s="34"/>
      <c r="J51504" s="34"/>
      <c r="K51504" s="34"/>
      <c r="L51504" s="34"/>
    </row>
    <row r="51505" spans="6:12" x14ac:dyDescent="0.35">
      <c r="F51505" s="34"/>
      <c r="J51505" s="34"/>
      <c r="K51505" s="34"/>
      <c r="L51505" s="34"/>
    </row>
    <row r="51506" spans="6:12" x14ac:dyDescent="0.35">
      <c r="F51506" s="34"/>
      <c r="J51506" s="34"/>
      <c r="K51506" s="34"/>
      <c r="L51506" s="34"/>
    </row>
    <row r="51507" spans="6:12" x14ac:dyDescent="0.35">
      <c r="F51507" s="34"/>
      <c r="J51507" s="34"/>
      <c r="K51507" s="34"/>
      <c r="L51507" s="34"/>
    </row>
    <row r="51508" spans="6:12" x14ac:dyDescent="0.35">
      <c r="F51508" s="34"/>
      <c r="J51508" s="34"/>
      <c r="K51508" s="34"/>
      <c r="L51508" s="34"/>
    </row>
    <row r="51509" spans="6:12" x14ac:dyDescent="0.35">
      <c r="F51509" s="34"/>
      <c r="J51509" s="34"/>
      <c r="K51509" s="34"/>
      <c r="L51509" s="34"/>
    </row>
    <row r="51510" spans="6:12" x14ac:dyDescent="0.35">
      <c r="F51510" s="34"/>
      <c r="J51510" s="34"/>
      <c r="K51510" s="34"/>
      <c r="L51510" s="34"/>
    </row>
    <row r="51511" spans="6:12" x14ac:dyDescent="0.35">
      <c r="F51511" s="34"/>
      <c r="J51511" s="34"/>
      <c r="K51511" s="34"/>
      <c r="L51511" s="34"/>
    </row>
    <row r="51512" spans="6:12" x14ac:dyDescent="0.35">
      <c r="F51512" s="34"/>
      <c r="J51512" s="34"/>
      <c r="K51512" s="34"/>
      <c r="L51512" s="34"/>
    </row>
    <row r="51513" spans="6:12" x14ac:dyDescent="0.35">
      <c r="F51513" s="34"/>
      <c r="J51513" s="34"/>
      <c r="K51513" s="34"/>
      <c r="L51513" s="34"/>
    </row>
    <row r="51514" spans="6:12" x14ac:dyDescent="0.35">
      <c r="F51514" s="34"/>
      <c r="J51514" s="34"/>
      <c r="K51514" s="34"/>
      <c r="L51514" s="34"/>
    </row>
    <row r="51515" spans="6:12" x14ac:dyDescent="0.35">
      <c r="F51515" s="34"/>
      <c r="J51515" s="34"/>
      <c r="K51515" s="34"/>
      <c r="L51515" s="34"/>
    </row>
    <row r="51516" spans="6:12" x14ac:dyDescent="0.35">
      <c r="F51516" s="34"/>
      <c r="J51516" s="34"/>
      <c r="K51516" s="34"/>
      <c r="L51516" s="34"/>
    </row>
    <row r="51517" spans="6:12" x14ac:dyDescent="0.35">
      <c r="F51517" s="34"/>
      <c r="J51517" s="34"/>
      <c r="K51517" s="34"/>
      <c r="L51517" s="34"/>
    </row>
    <row r="51518" spans="6:12" x14ac:dyDescent="0.35">
      <c r="F51518" s="34"/>
      <c r="J51518" s="34"/>
      <c r="K51518" s="34"/>
      <c r="L51518" s="34"/>
    </row>
    <row r="51519" spans="6:12" x14ac:dyDescent="0.35">
      <c r="F51519" s="34"/>
      <c r="J51519" s="34"/>
      <c r="K51519" s="34"/>
      <c r="L51519" s="34"/>
    </row>
    <row r="51520" spans="6:12" x14ac:dyDescent="0.35">
      <c r="F51520" s="34"/>
      <c r="J51520" s="34"/>
      <c r="K51520" s="34"/>
      <c r="L51520" s="34"/>
    </row>
    <row r="51521" spans="6:12" x14ac:dyDescent="0.35">
      <c r="F51521" s="34"/>
      <c r="J51521" s="34"/>
      <c r="K51521" s="34"/>
      <c r="L51521" s="34"/>
    </row>
    <row r="51522" spans="6:12" x14ac:dyDescent="0.35">
      <c r="F51522" s="34"/>
      <c r="J51522" s="34"/>
      <c r="K51522" s="34"/>
      <c r="L51522" s="34"/>
    </row>
    <row r="51523" spans="6:12" x14ac:dyDescent="0.35">
      <c r="F51523" s="34"/>
      <c r="J51523" s="34"/>
      <c r="K51523" s="34"/>
      <c r="L51523" s="34"/>
    </row>
    <row r="51524" spans="6:12" x14ac:dyDescent="0.35">
      <c r="F51524" s="34"/>
      <c r="J51524" s="34"/>
      <c r="K51524" s="34"/>
      <c r="L51524" s="34"/>
    </row>
    <row r="51525" spans="6:12" x14ac:dyDescent="0.35">
      <c r="F51525" s="34"/>
      <c r="J51525" s="34"/>
      <c r="K51525" s="34"/>
      <c r="L51525" s="34"/>
    </row>
    <row r="51526" spans="6:12" x14ac:dyDescent="0.35">
      <c r="F51526" s="34"/>
      <c r="J51526" s="34"/>
      <c r="K51526" s="34"/>
      <c r="L51526" s="34"/>
    </row>
    <row r="51527" spans="6:12" x14ac:dyDescent="0.35">
      <c r="F51527" s="34"/>
      <c r="J51527" s="34"/>
      <c r="K51527" s="34"/>
      <c r="L51527" s="34"/>
    </row>
    <row r="51528" spans="6:12" x14ac:dyDescent="0.35">
      <c r="F51528" s="34"/>
      <c r="J51528" s="34"/>
      <c r="K51528" s="34"/>
      <c r="L51528" s="34"/>
    </row>
    <row r="51529" spans="6:12" x14ac:dyDescent="0.35">
      <c r="F51529" s="34"/>
      <c r="J51529" s="34"/>
      <c r="K51529" s="34"/>
      <c r="L51529" s="34"/>
    </row>
    <row r="51530" spans="6:12" x14ac:dyDescent="0.35">
      <c r="F51530" s="34"/>
      <c r="J51530" s="34"/>
      <c r="K51530" s="34"/>
      <c r="L51530" s="34"/>
    </row>
    <row r="51531" spans="6:12" x14ac:dyDescent="0.35">
      <c r="F51531" s="34"/>
      <c r="J51531" s="34"/>
      <c r="K51531" s="34"/>
      <c r="L51531" s="34"/>
    </row>
    <row r="51532" spans="6:12" x14ac:dyDescent="0.35">
      <c r="F51532" s="34"/>
      <c r="J51532" s="34"/>
      <c r="K51532" s="34"/>
      <c r="L51532" s="34"/>
    </row>
    <row r="51533" spans="6:12" x14ac:dyDescent="0.35">
      <c r="F51533" s="34"/>
      <c r="J51533" s="34"/>
      <c r="K51533" s="34"/>
      <c r="L51533" s="34"/>
    </row>
    <row r="51534" spans="6:12" x14ac:dyDescent="0.35">
      <c r="F51534" s="34"/>
      <c r="J51534" s="34"/>
      <c r="K51534" s="34"/>
      <c r="L51534" s="34"/>
    </row>
    <row r="51535" spans="6:12" x14ac:dyDescent="0.35">
      <c r="F51535" s="34"/>
      <c r="J51535" s="34"/>
      <c r="K51535" s="34"/>
      <c r="L51535" s="34"/>
    </row>
    <row r="51536" spans="6:12" x14ac:dyDescent="0.35">
      <c r="F51536" s="34"/>
      <c r="J51536" s="34"/>
      <c r="K51536" s="34"/>
      <c r="L51536" s="34"/>
    </row>
    <row r="51537" spans="6:12" x14ac:dyDescent="0.35">
      <c r="F51537" s="34"/>
      <c r="J51537" s="34"/>
      <c r="K51537" s="34"/>
      <c r="L51537" s="34"/>
    </row>
    <row r="51538" spans="6:12" x14ac:dyDescent="0.35">
      <c r="F51538" s="34"/>
      <c r="J51538" s="34"/>
      <c r="K51538" s="34"/>
      <c r="L51538" s="34"/>
    </row>
    <row r="51539" spans="6:12" x14ac:dyDescent="0.35">
      <c r="F51539" s="34"/>
      <c r="J51539" s="34"/>
      <c r="K51539" s="34"/>
      <c r="L51539" s="34"/>
    </row>
    <row r="51540" spans="6:12" x14ac:dyDescent="0.35">
      <c r="F51540" s="34"/>
      <c r="J51540" s="34"/>
      <c r="K51540" s="34"/>
      <c r="L51540" s="34"/>
    </row>
    <row r="51541" spans="6:12" x14ac:dyDescent="0.35">
      <c r="F51541" s="34"/>
      <c r="J51541" s="34"/>
      <c r="K51541" s="34"/>
      <c r="L51541" s="34"/>
    </row>
    <row r="51542" spans="6:12" x14ac:dyDescent="0.35">
      <c r="F51542" s="34"/>
      <c r="J51542" s="34"/>
      <c r="K51542" s="34"/>
      <c r="L51542" s="34"/>
    </row>
    <row r="51543" spans="6:12" x14ac:dyDescent="0.35">
      <c r="F51543" s="34"/>
      <c r="J51543" s="34"/>
      <c r="K51543" s="34"/>
      <c r="L51543" s="34"/>
    </row>
    <row r="51544" spans="6:12" x14ac:dyDescent="0.35">
      <c r="F51544" s="34"/>
      <c r="J51544" s="34"/>
      <c r="K51544" s="34"/>
      <c r="L51544" s="34"/>
    </row>
    <row r="51545" spans="6:12" x14ac:dyDescent="0.35">
      <c r="F51545" s="34"/>
      <c r="J51545" s="34"/>
      <c r="K51545" s="34"/>
      <c r="L51545" s="34"/>
    </row>
    <row r="51546" spans="6:12" x14ac:dyDescent="0.35">
      <c r="F51546" s="34"/>
      <c r="J51546" s="34"/>
      <c r="K51546" s="34"/>
      <c r="L51546" s="34"/>
    </row>
    <row r="51547" spans="6:12" x14ac:dyDescent="0.35">
      <c r="F51547" s="34"/>
      <c r="J51547" s="34"/>
      <c r="K51547" s="34"/>
      <c r="L51547" s="34"/>
    </row>
    <row r="51548" spans="6:12" x14ac:dyDescent="0.35">
      <c r="F51548" s="34"/>
      <c r="J51548" s="34"/>
      <c r="K51548" s="34"/>
      <c r="L51548" s="34"/>
    </row>
    <row r="51549" spans="6:12" x14ac:dyDescent="0.35">
      <c r="F51549" s="34"/>
      <c r="J51549" s="34"/>
      <c r="K51549" s="34"/>
      <c r="L51549" s="34"/>
    </row>
    <row r="51550" spans="6:12" x14ac:dyDescent="0.35">
      <c r="F51550" s="34"/>
      <c r="J51550" s="34"/>
      <c r="K51550" s="34"/>
      <c r="L51550" s="34"/>
    </row>
    <row r="51551" spans="6:12" x14ac:dyDescent="0.35">
      <c r="F51551" s="34"/>
      <c r="J51551" s="34"/>
      <c r="K51551" s="34"/>
      <c r="L51551" s="34"/>
    </row>
    <row r="51552" spans="6:12" x14ac:dyDescent="0.35">
      <c r="F51552" s="34"/>
      <c r="J51552" s="34"/>
      <c r="K51552" s="34"/>
      <c r="L51552" s="34"/>
    </row>
    <row r="51553" spans="6:12" x14ac:dyDescent="0.35">
      <c r="F51553" s="34"/>
      <c r="J51553" s="34"/>
      <c r="K51553" s="34"/>
      <c r="L51553" s="34"/>
    </row>
    <row r="51554" spans="6:12" x14ac:dyDescent="0.35">
      <c r="F51554" s="34"/>
      <c r="J51554" s="34"/>
      <c r="K51554" s="34"/>
      <c r="L51554" s="34"/>
    </row>
    <row r="51555" spans="6:12" x14ac:dyDescent="0.35">
      <c r="F51555" s="34"/>
      <c r="J51555" s="34"/>
      <c r="K51555" s="34"/>
      <c r="L51555" s="34"/>
    </row>
    <row r="51556" spans="6:12" x14ac:dyDescent="0.35">
      <c r="F51556" s="34"/>
      <c r="J51556" s="34"/>
      <c r="K51556" s="34"/>
      <c r="L51556" s="34"/>
    </row>
    <row r="51557" spans="6:12" x14ac:dyDescent="0.35">
      <c r="F51557" s="34"/>
      <c r="J51557" s="34"/>
      <c r="K51557" s="34"/>
      <c r="L51557" s="34"/>
    </row>
    <row r="51558" spans="6:12" x14ac:dyDescent="0.35">
      <c r="F51558" s="34"/>
      <c r="J51558" s="34"/>
      <c r="K51558" s="34"/>
      <c r="L51558" s="34"/>
    </row>
    <row r="51559" spans="6:12" x14ac:dyDescent="0.35">
      <c r="F51559" s="34"/>
      <c r="J51559" s="34"/>
      <c r="K51559" s="34"/>
      <c r="L51559" s="34"/>
    </row>
    <row r="51560" spans="6:12" x14ac:dyDescent="0.35">
      <c r="F51560" s="34"/>
      <c r="J51560" s="34"/>
      <c r="K51560" s="34"/>
      <c r="L51560" s="34"/>
    </row>
    <row r="51561" spans="6:12" x14ac:dyDescent="0.35">
      <c r="F51561" s="34"/>
      <c r="J51561" s="34"/>
      <c r="K51561" s="34"/>
      <c r="L51561" s="34"/>
    </row>
    <row r="51562" spans="6:12" x14ac:dyDescent="0.35">
      <c r="F51562" s="34"/>
      <c r="J51562" s="34"/>
      <c r="K51562" s="34"/>
      <c r="L51562" s="34"/>
    </row>
    <row r="51563" spans="6:12" x14ac:dyDescent="0.35">
      <c r="F51563" s="34"/>
      <c r="J51563" s="34"/>
      <c r="K51563" s="34"/>
      <c r="L51563" s="34"/>
    </row>
    <row r="51564" spans="6:12" x14ac:dyDescent="0.35">
      <c r="F51564" s="34"/>
      <c r="J51564" s="34"/>
      <c r="K51564" s="34"/>
      <c r="L51564" s="34"/>
    </row>
    <row r="51565" spans="6:12" x14ac:dyDescent="0.35">
      <c r="F51565" s="34"/>
      <c r="J51565" s="34"/>
      <c r="K51565" s="34"/>
      <c r="L51565" s="34"/>
    </row>
    <row r="51566" spans="6:12" x14ac:dyDescent="0.35">
      <c r="F51566" s="34"/>
      <c r="J51566" s="34"/>
      <c r="K51566" s="34"/>
      <c r="L51566" s="34"/>
    </row>
    <row r="51567" spans="6:12" x14ac:dyDescent="0.35">
      <c r="F51567" s="34"/>
      <c r="J51567" s="34"/>
      <c r="K51567" s="34"/>
      <c r="L51567" s="34"/>
    </row>
    <row r="51568" spans="6:12" x14ac:dyDescent="0.35">
      <c r="F51568" s="34"/>
      <c r="J51568" s="34"/>
      <c r="K51568" s="34"/>
      <c r="L51568" s="34"/>
    </row>
    <row r="51569" spans="6:12" x14ac:dyDescent="0.35">
      <c r="F51569" s="34"/>
      <c r="J51569" s="34"/>
      <c r="K51569" s="34"/>
      <c r="L51569" s="34"/>
    </row>
    <row r="51570" spans="6:12" x14ac:dyDescent="0.35">
      <c r="F51570" s="34"/>
      <c r="J51570" s="34"/>
      <c r="K51570" s="34"/>
      <c r="L51570" s="34"/>
    </row>
    <row r="51571" spans="6:12" x14ac:dyDescent="0.35">
      <c r="F51571" s="34"/>
      <c r="J51571" s="34"/>
      <c r="K51571" s="34"/>
      <c r="L51571" s="34"/>
    </row>
    <row r="51572" spans="6:12" x14ac:dyDescent="0.35">
      <c r="F51572" s="34"/>
      <c r="J51572" s="34"/>
      <c r="K51572" s="34"/>
      <c r="L51572" s="34"/>
    </row>
    <row r="51573" spans="6:12" x14ac:dyDescent="0.35">
      <c r="F51573" s="34"/>
      <c r="J51573" s="34"/>
      <c r="K51573" s="34"/>
      <c r="L51573" s="34"/>
    </row>
    <row r="51574" spans="6:12" x14ac:dyDescent="0.35">
      <c r="F51574" s="34"/>
      <c r="J51574" s="34"/>
      <c r="K51574" s="34"/>
      <c r="L51574" s="34"/>
    </row>
    <row r="51575" spans="6:12" x14ac:dyDescent="0.35">
      <c r="F51575" s="34"/>
      <c r="J51575" s="34"/>
      <c r="K51575" s="34"/>
      <c r="L51575" s="34"/>
    </row>
    <row r="51576" spans="6:12" x14ac:dyDescent="0.35">
      <c r="F51576" s="34"/>
      <c r="J51576" s="34"/>
      <c r="K51576" s="34"/>
      <c r="L51576" s="34"/>
    </row>
    <row r="51577" spans="6:12" x14ac:dyDescent="0.35">
      <c r="F51577" s="34"/>
      <c r="J51577" s="34"/>
      <c r="K51577" s="34"/>
      <c r="L51577" s="34"/>
    </row>
    <row r="51578" spans="6:12" x14ac:dyDescent="0.35">
      <c r="F51578" s="34"/>
      <c r="J51578" s="34"/>
      <c r="K51578" s="34"/>
      <c r="L51578" s="34"/>
    </row>
    <row r="51579" spans="6:12" x14ac:dyDescent="0.35">
      <c r="F51579" s="34"/>
      <c r="J51579" s="34"/>
      <c r="K51579" s="34"/>
      <c r="L51579" s="34"/>
    </row>
    <row r="51580" spans="6:12" x14ac:dyDescent="0.35">
      <c r="F51580" s="34"/>
      <c r="J51580" s="34"/>
      <c r="K51580" s="34"/>
      <c r="L51580" s="34"/>
    </row>
    <row r="51581" spans="6:12" x14ac:dyDescent="0.35">
      <c r="F51581" s="34"/>
      <c r="J51581" s="34"/>
      <c r="K51581" s="34"/>
      <c r="L51581" s="34"/>
    </row>
    <row r="51582" spans="6:12" x14ac:dyDescent="0.35">
      <c r="F51582" s="34"/>
      <c r="J51582" s="34"/>
      <c r="K51582" s="34"/>
      <c r="L51582" s="34"/>
    </row>
    <row r="51583" spans="6:12" x14ac:dyDescent="0.35">
      <c r="F51583" s="34"/>
      <c r="J51583" s="34"/>
      <c r="K51583" s="34"/>
      <c r="L51583" s="34"/>
    </row>
    <row r="51584" spans="6:12" x14ac:dyDescent="0.35">
      <c r="F51584" s="34"/>
      <c r="J51584" s="34"/>
      <c r="K51584" s="34"/>
      <c r="L51584" s="34"/>
    </row>
    <row r="51585" spans="6:12" x14ac:dyDescent="0.35">
      <c r="F51585" s="34"/>
      <c r="J51585" s="34"/>
      <c r="K51585" s="34"/>
      <c r="L51585" s="34"/>
    </row>
    <row r="51586" spans="6:12" x14ac:dyDescent="0.35">
      <c r="F51586" s="34"/>
      <c r="J51586" s="34"/>
      <c r="K51586" s="34"/>
      <c r="L51586" s="34"/>
    </row>
    <row r="51587" spans="6:12" x14ac:dyDescent="0.35">
      <c r="F51587" s="34"/>
      <c r="J51587" s="34"/>
      <c r="K51587" s="34"/>
      <c r="L51587" s="34"/>
    </row>
    <row r="51588" spans="6:12" x14ac:dyDescent="0.35">
      <c r="F51588" s="34"/>
      <c r="J51588" s="34"/>
      <c r="K51588" s="34"/>
      <c r="L51588" s="34"/>
    </row>
    <row r="51589" spans="6:12" x14ac:dyDescent="0.35">
      <c r="F51589" s="34"/>
      <c r="J51589" s="34"/>
      <c r="K51589" s="34"/>
      <c r="L51589" s="34"/>
    </row>
    <row r="51590" spans="6:12" x14ac:dyDescent="0.35">
      <c r="F51590" s="34"/>
      <c r="J51590" s="34"/>
      <c r="K51590" s="34"/>
      <c r="L51590" s="34"/>
    </row>
    <row r="51591" spans="6:12" x14ac:dyDescent="0.35">
      <c r="F51591" s="34"/>
      <c r="J51591" s="34"/>
      <c r="K51591" s="34"/>
      <c r="L51591" s="34"/>
    </row>
    <row r="51592" spans="6:12" x14ac:dyDescent="0.35">
      <c r="F51592" s="34"/>
      <c r="J51592" s="34"/>
      <c r="K51592" s="34"/>
      <c r="L51592" s="34"/>
    </row>
    <row r="51593" spans="6:12" x14ac:dyDescent="0.35">
      <c r="F51593" s="34"/>
      <c r="J51593" s="34"/>
      <c r="K51593" s="34"/>
      <c r="L51593" s="34"/>
    </row>
    <row r="51594" spans="6:12" x14ac:dyDescent="0.35">
      <c r="F51594" s="34"/>
      <c r="J51594" s="34"/>
      <c r="K51594" s="34"/>
      <c r="L51594" s="34"/>
    </row>
    <row r="51595" spans="6:12" x14ac:dyDescent="0.35">
      <c r="F51595" s="34"/>
      <c r="J51595" s="34"/>
      <c r="K51595" s="34"/>
      <c r="L51595" s="34"/>
    </row>
    <row r="51596" spans="6:12" x14ac:dyDescent="0.35">
      <c r="F51596" s="34"/>
      <c r="J51596" s="34"/>
      <c r="K51596" s="34"/>
      <c r="L51596" s="34"/>
    </row>
    <row r="51597" spans="6:12" x14ac:dyDescent="0.35">
      <c r="F51597" s="34"/>
      <c r="J51597" s="34"/>
      <c r="K51597" s="34"/>
      <c r="L51597" s="34"/>
    </row>
    <row r="51598" spans="6:12" x14ac:dyDescent="0.35">
      <c r="F51598" s="34"/>
      <c r="J51598" s="34"/>
      <c r="K51598" s="34"/>
      <c r="L51598" s="34"/>
    </row>
    <row r="51599" spans="6:12" x14ac:dyDescent="0.35">
      <c r="F51599" s="34"/>
      <c r="J51599" s="34"/>
      <c r="K51599" s="34"/>
      <c r="L51599" s="34"/>
    </row>
    <row r="51600" spans="6:12" x14ac:dyDescent="0.35">
      <c r="F51600" s="34"/>
      <c r="J51600" s="34"/>
      <c r="K51600" s="34"/>
      <c r="L51600" s="34"/>
    </row>
    <row r="51601" spans="6:12" x14ac:dyDescent="0.35">
      <c r="F51601" s="34"/>
      <c r="J51601" s="34"/>
      <c r="K51601" s="34"/>
      <c r="L51601" s="34"/>
    </row>
    <row r="51602" spans="6:12" x14ac:dyDescent="0.35">
      <c r="F51602" s="34"/>
      <c r="J51602" s="34"/>
      <c r="K51602" s="34"/>
      <c r="L51602" s="34"/>
    </row>
    <row r="51603" spans="6:12" x14ac:dyDescent="0.35">
      <c r="F51603" s="34"/>
      <c r="J51603" s="34"/>
      <c r="K51603" s="34"/>
      <c r="L51603" s="34"/>
    </row>
    <row r="51604" spans="6:12" x14ac:dyDescent="0.35">
      <c r="F51604" s="34"/>
      <c r="J51604" s="34"/>
      <c r="K51604" s="34"/>
      <c r="L51604" s="34"/>
    </row>
    <row r="51605" spans="6:12" x14ac:dyDescent="0.35">
      <c r="F51605" s="34"/>
      <c r="J51605" s="34"/>
      <c r="K51605" s="34"/>
      <c r="L51605" s="34"/>
    </row>
    <row r="51606" spans="6:12" x14ac:dyDescent="0.35">
      <c r="F51606" s="34"/>
      <c r="J51606" s="34"/>
      <c r="K51606" s="34"/>
      <c r="L51606" s="34"/>
    </row>
    <row r="51607" spans="6:12" x14ac:dyDescent="0.35">
      <c r="F51607" s="34"/>
      <c r="J51607" s="34"/>
      <c r="K51607" s="34"/>
      <c r="L51607" s="34"/>
    </row>
    <row r="51608" spans="6:12" x14ac:dyDescent="0.35">
      <c r="F51608" s="34"/>
      <c r="J51608" s="34"/>
      <c r="K51608" s="34"/>
      <c r="L51608" s="34"/>
    </row>
    <row r="51609" spans="6:12" x14ac:dyDescent="0.35">
      <c r="F51609" s="34"/>
      <c r="J51609" s="34"/>
      <c r="K51609" s="34"/>
      <c r="L51609" s="34"/>
    </row>
    <row r="51610" spans="6:12" x14ac:dyDescent="0.35">
      <c r="F51610" s="34"/>
      <c r="J51610" s="34"/>
      <c r="K51610" s="34"/>
      <c r="L51610" s="34"/>
    </row>
    <row r="51611" spans="6:12" x14ac:dyDescent="0.35">
      <c r="F51611" s="34"/>
      <c r="J51611" s="34"/>
      <c r="K51611" s="34"/>
      <c r="L51611" s="34"/>
    </row>
    <row r="51612" spans="6:12" x14ac:dyDescent="0.35">
      <c r="F51612" s="34"/>
      <c r="J51612" s="34"/>
      <c r="K51612" s="34"/>
      <c r="L51612" s="34"/>
    </row>
    <row r="51613" spans="6:12" x14ac:dyDescent="0.35">
      <c r="F51613" s="34"/>
      <c r="J51613" s="34"/>
      <c r="K51613" s="34"/>
      <c r="L51613" s="34"/>
    </row>
    <row r="51614" spans="6:12" x14ac:dyDescent="0.35">
      <c r="F51614" s="34"/>
      <c r="J51614" s="34"/>
      <c r="K51614" s="34"/>
      <c r="L51614" s="34"/>
    </row>
    <row r="51615" spans="6:12" x14ac:dyDescent="0.35">
      <c r="F51615" s="34"/>
      <c r="J51615" s="34"/>
      <c r="K51615" s="34"/>
      <c r="L51615" s="34"/>
    </row>
    <row r="51616" spans="6:12" x14ac:dyDescent="0.35">
      <c r="F51616" s="34"/>
      <c r="J51616" s="34"/>
      <c r="K51616" s="34"/>
      <c r="L51616" s="34"/>
    </row>
    <row r="51617" spans="6:12" x14ac:dyDescent="0.35">
      <c r="F51617" s="34"/>
      <c r="J51617" s="34"/>
      <c r="K51617" s="34"/>
      <c r="L51617" s="34"/>
    </row>
    <row r="51618" spans="6:12" x14ac:dyDescent="0.35">
      <c r="F51618" s="34"/>
      <c r="J51618" s="34"/>
      <c r="K51618" s="34"/>
      <c r="L51618" s="34"/>
    </row>
    <row r="51619" spans="6:12" x14ac:dyDescent="0.35">
      <c r="F51619" s="34"/>
      <c r="J51619" s="34"/>
      <c r="K51619" s="34"/>
      <c r="L51619" s="34"/>
    </row>
    <row r="51620" spans="6:12" x14ac:dyDescent="0.35">
      <c r="F51620" s="34"/>
      <c r="J51620" s="34"/>
      <c r="K51620" s="34"/>
      <c r="L51620" s="34"/>
    </row>
    <row r="51621" spans="6:12" x14ac:dyDescent="0.35">
      <c r="F51621" s="34"/>
      <c r="J51621" s="34"/>
      <c r="K51621" s="34"/>
      <c r="L51621" s="34"/>
    </row>
    <row r="51622" spans="6:12" x14ac:dyDescent="0.35">
      <c r="F51622" s="34"/>
      <c r="J51622" s="34"/>
      <c r="K51622" s="34"/>
      <c r="L51622" s="34"/>
    </row>
    <row r="51623" spans="6:12" x14ac:dyDescent="0.35">
      <c r="F51623" s="34"/>
      <c r="J51623" s="34"/>
      <c r="K51623" s="34"/>
      <c r="L51623" s="34"/>
    </row>
    <row r="51624" spans="6:12" x14ac:dyDescent="0.35">
      <c r="F51624" s="34"/>
      <c r="J51624" s="34"/>
      <c r="K51624" s="34"/>
      <c r="L51624" s="34"/>
    </row>
    <row r="51625" spans="6:12" x14ac:dyDescent="0.35">
      <c r="F51625" s="34"/>
      <c r="J51625" s="34"/>
      <c r="K51625" s="34"/>
      <c r="L51625" s="34"/>
    </row>
    <row r="51626" spans="6:12" x14ac:dyDescent="0.35">
      <c r="F51626" s="34"/>
      <c r="J51626" s="34"/>
      <c r="K51626" s="34"/>
      <c r="L51626" s="34"/>
    </row>
    <row r="51627" spans="6:12" x14ac:dyDescent="0.35">
      <c r="F51627" s="34"/>
      <c r="J51627" s="34"/>
      <c r="K51627" s="34"/>
      <c r="L51627" s="34"/>
    </row>
    <row r="51628" spans="6:12" x14ac:dyDescent="0.35">
      <c r="F51628" s="34"/>
      <c r="J51628" s="34"/>
      <c r="K51628" s="34"/>
      <c r="L51628" s="34"/>
    </row>
    <row r="51629" spans="6:12" x14ac:dyDescent="0.35">
      <c r="F51629" s="34"/>
      <c r="J51629" s="34"/>
      <c r="K51629" s="34"/>
      <c r="L51629" s="34"/>
    </row>
    <row r="51630" spans="6:12" x14ac:dyDescent="0.35">
      <c r="F51630" s="34"/>
      <c r="J51630" s="34"/>
      <c r="K51630" s="34"/>
      <c r="L51630" s="34"/>
    </row>
    <row r="51631" spans="6:12" x14ac:dyDescent="0.35">
      <c r="F51631" s="34"/>
      <c r="J51631" s="34"/>
      <c r="K51631" s="34"/>
      <c r="L51631" s="34"/>
    </row>
    <row r="51632" spans="6:12" x14ac:dyDescent="0.35">
      <c r="F51632" s="34"/>
      <c r="J51632" s="34"/>
      <c r="K51632" s="34"/>
      <c r="L51632" s="34"/>
    </row>
    <row r="51633" spans="6:12" x14ac:dyDescent="0.35">
      <c r="F51633" s="34"/>
      <c r="J51633" s="34"/>
      <c r="K51633" s="34"/>
      <c r="L51633" s="34"/>
    </row>
    <row r="51634" spans="6:12" x14ac:dyDescent="0.35">
      <c r="F51634" s="34"/>
      <c r="J51634" s="34"/>
      <c r="K51634" s="34"/>
      <c r="L51634" s="34"/>
    </row>
    <row r="51635" spans="6:12" x14ac:dyDescent="0.35">
      <c r="F51635" s="34"/>
      <c r="J51635" s="34"/>
      <c r="K51635" s="34"/>
      <c r="L51635" s="34"/>
    </row>
    <row r="51636" spans="6:12" x14ac:dyDescent="0.35">
      <c r="F51636" s="34"/>
      <c r="J51636" s="34"/>
      <c r="K51636" s="34"/>
      <c r="L51636" s="34"/>
    </row>
    <row r="51637" spans="6:12" x14ac:dyDescent="0.35">
      <c r="F51637" s="34"/>
      <c r="J51637" s="34"/>
      <c r="K51637" s="34"/>
      <c r="L51637" s="34"/>
    </row>
    <row r="51638" spans="6:12" x14ac:dyDescent="0.35">
      <c r="F51638" s="34"/>
      <c r="J51638" s="34"/>
      <c r="K51638" s="34"/>
      <c r="L51638" s="34"/>
    </row>
    <row r="51639" spans="6:12" x14ac:dyDescent="0.35">
      <c r="F51639" s="34"/>
      <c r="J51639" s="34"/>
      <c r="K51639" s="34"/>
      <c r="L51639" s="34"/>
    </row>
    <row r="51640" spans="6:12" x14ac:dyDescent="0.35">
      <c r="F51640" s="34"/>
      <c r="J51640" s="34"/>
      <c r="K51640" s="34"/>
      <c r="L51640" s="34"/>
    </row>
    <row r="51641" spans="6:12" x14ac:dyDescent="0.35">
      <c r="F51641" s="34"/>
      <c r="J51641" s="34"/>
      <c r="K51641" s="34"/>
      <c r="L51641" s="34"/>
    </row>
    <row r="51642" spans="6:12" x14ac:dyDescent="0.35">
      <c r="F51642" s="34"/>
      <c r="J51642" s="34"/>
      <c r="K51642" s="34"/>
      <c r="L51642" s="34"/>
    </row>
    <row r="51643" spans="6:12" x14ac:dyDescent="0.35">
      <c r="F51643" s="34"/>
      <c r="J51643" s="34"/>
      <c r="K51643" s="34"/>
      <c r="L51643" s="34"/>
    </row>
    <row r="51644" spans="6:12" x14ac:dyDescent="0.35">
      <c r="F51644" s="34"/>
      <c r="J51644" s="34"/>
      <c r="K51644" s="34"/>
      <c r="L51644" s="34"/>
    </row>
    <row r="51645" spans="6:12" x14ac:dyDescent="0.35">
      <c r="F51645" s="34"/>
      <c r="J51645" s="34"/>
      <c r="K51645" s="34"/>
      <c r="L51645" s="34"/>
    </row>
    <row r="51646" spans="6:12" x14ac:dyDescent="0.35">
      <c r="F51646" s="34"/>
      <c r="J51646" s="34"/>
      <c r="K51646" s="34"/>
      <c r="L51646" s="34"/>
    </row>
    <row r="51647" spans="6:12" x14ac:dyDescent="0.35">
      <c r="F51647" s="34"/>
      <c r="J51647" s="34"/>
      <c r="K51647" s="34"/>
      <c r="L51647" s="34"/>
    </row>
    <row r="51648" spans="6:12" x14ac:dyDescent="0.35">
      <c r="F51648" s="34"/>
      <c r="J51648" s="34"/>
      <c r="K51648" s="34"/>
      <c r="L51648" s="34"/>
    </row>
    <row r="51649" spans="6:12" x14ac:dyDescent="0.35">
      <c r="F51649" s="34"/>
      <c r="J51649" s="34"/>
      <c r="K51649" s="34"/>
      <c r="L51649" s="34"/>
    </row>
    <row r="51650" spans="6:12" x14ac:dyDescent="0.35">
      <c r="F51650" s="34"/>
      <c r="J51650" s="34"/>
      <c r="K51650" s="34"/>
      <c r="L51650" s="34"/>
    </row>
    <row r="51651" spans="6:12" x14ac:dyDescent="0.35">
      <c r="F51651" s="34"/>
      <c r="J51651" s="34"/>
      <c r="K51651" s="34"/>
      <c r="L51651" s="34"/>
    </row>
    <row r="51652" spans="6:12" x14ac:dyDescent="0.35">
      <c r="F51652" s="34"/>
      <c r="J51652" s="34"/>
      <c r="K51652" s="34"/>
      <c r="L51652" s="34"/>
    </row>
    <row r="51653" spans="6:12" x14ac:dyDescent="0.35">
      <c r="F51653" s="34"/>
      <c r="J51653" s="34"/>
      <c r="K51653" s="34"/>
      <c r="L51653" s="34"/>
    </row>
    <row r="51654" spans="6:12" x14ac:dyDescent="0.35">
      <c r="F51654" s="34"/>
      <c r="J51654" s="34"/>
      <c r="K51654" s="34"/>
      <c r="L51654" s="34"/>
    </row>
    <row r="51655" spans="6:12" x14ac:dyDescent="0.35">
      <c r="F51655" s="34"/>
      <c r="J51655" s="34"/>
      <c r="K51655" s="34"/>
      <c r="L51655" s="34"/>
    </row>
    <row r="51656" spans="6:12" x14ac:dyDescent="0.35">
      <c r="F51656" s="34"/>
      <c r="J51656" s="34"/>
      <c r="K51656" s="34"/>
      <c r="L51656" s="34"/>
    </row>
    <row r="51657" spans="6:12" x14ac:dyDescent="0.35">
      <c r="F51657" s="34"/>
      <c r="J51657" s="34"/>
      <c r="K51657" s="34"/>
      <c r="L51657" s="34"/>
    </row>
    <row r="51658" spans="6:12" x14ac:dyDescent="0.35">
      <c r="F51658" s="34"/>
      <c r="J51658" s="34"/>
      <c r="K51658" s="34"/>
      <c r="L51658" s="34"/>
    </row>
    <row r="51659" spans="6:12" x14ac:dyDescent="0.35">
      <c r="F51659" s="34"/>
      <c r="J51659" s="34"/>
      <c r="K51659" s="34"/>
      <c r="L51659" s="34"/>
    </row>
    <row r="51660" spans="6:12" x14ac:dyDescent="0.35">
      <c r="F51660" s="34"/>
      <c r="J51660" s="34"/>
      <c r="K51660" s="34"/>
      <c r="L51660" s="34"/>
    </row>
    <row r="51661" spans="6:12" x14ac:dyDescent="0.35">
      <c r="F51661" s="34"/>
      <c r="J51661" s="34"/>
      <c r="K51661" s="34"/>
      <c r="L51661" s="34"/>
    </row>
    <row r="51662" spans="6:12" x14ac:dyDescent="0.35">
      <c r="F51662" s="34"/>
      <c r="J51662" s="34"/>
      <c r="K51662" s="34"/>
      <c r="L51662" s="34"/>
    </row>
    <row r="51663" spans="6:12" x14ac:dyDescent="0.35">
      <c r="F51663" s="34"/>
      <c r="J51663" s="34"/>
      <c r="K51663" s="34"/>
      <c r="L51663" s="34"/>
    </row>
    <row r="51664" spans="6:12" x14ac:dyDescent="0.35">
      <c r="F51664" s="34"/>
      <c r="J51664" s="34"/>
      <c r="K51664" s="34"/>
      <c r="L51664" s="34"/>
    </row>
    <row r="51665" spans="6:12" x14ac:dyDescent="0.35">
      <c r="F51665" s="34"/>
      <c r="J51665" s="34"/>
      <c r="K51665" s="34"/>
      <c r="L51665" s="34"/>
    </row>
    <row r="51666" spans="6:12" x14ac:dyDescent="0.35">
      <c r="F51666" s="34"/>
      <c r="J51666" s="34"/>
      <c r="K51666" s="34"/>
      <c r="L51666" s="34"/>
    </row>
    <row r="51667" spans="6:12" x14ac:dyDescent="0.35">
      <c r="F51667" s="34"/>
      <c r="J51667" s="34"/>
      <c r="K51667" s="34"/>
      <c r="L51667" s="34"/>
    </row>
    <row r="51668" spans="6:12" x14ac:dyDescent="0.35">
      <c r="F51668" s="34"/>
      <c r="J51668" s="34"/>
      <c r="K51668" s="34"/>
      <c r="L51668" s="34"/>
    </row>
    <row r="51669" spans="6:12" x14ac:dyDescent="0.35">
      <c r="F51669" s="34"/>
      <c r="J51669" s="34"/>
      <c r="K51669" s="34"/>
      <c r="L51669" s="34"/>
    </row>
    <row r="51670" spans="6:12" x14ac:dyDescent="0.35">
      <c r="F51670" s="34"/>
      <c r="J51670" s="34"/>
      <c r="K51670" s="34"/>
      <c r="L51670" s="34"/>
    </row>
    <row r="51671" spans="6:12" x14ac:dyDescent="0.35">
      <c r="F51671" s="34"/>
      <c r="J51671" s="34"/>
      <c r="K51671" s="34"/>
      <c r="L51671" s="34"/>
    </row>
    <row r="51672" spans="6:12" x14ac:dyDescent="0.35">
      <c r="F51672" s="34"/>
      <c r="J51672" s="34"/>
      <c r="K51672" s="34"/>
      <c r="L51672" s="34"/>
    </row>
    <row r="51673" spans="6:12" x14ac:dyDescent="0.35">
      <c r="F51673" s="34"/>
      <c r="J51673" s="34"/>
      <c r="K51673" s="34"/>
      <c r="L51673" s="34"/>
    </row>
    <row r="51674" spans="6:12" x14ac:dyDescent="0.35">
      <c r="F51674" s="34"/>
      <c r="J51674" s="34"/>
      <c r="K51674" s="34"/>
      <c r="L51674" s="34"/>
    </row>
    <row r="51675" spans="6:12" x14ac:dyDescent="0.35">
      <c r="F51675" s="34"/>
      <c r="J51675" s="34"/>
      <c r="K51675" s="34"/>
      <c r="L51675" s="34"/>
    </row>
    <row r="51676" spans="6:12" x14ac:dyDescent="0.35">
      <c r="F51676" s="34"/>
      <c r="J51676" s="34"/>
      <c r="K51676" s="34"/>
      <c r="L51676" s="34"/>
    </row>
    <row r="51677" spans="6:12" x14ac:dyDescent="0.35">
      <c r="F51677" s="34"/>
      <c r="J51677" s="34"/>
      <c r="K51677" s="34"/>
      <c r="L51677" s="34"/>
    </row>
    <row r="51678" spans="6:12" x14ac:dyDescent="0.35">
      <c r="F51678" s="34"/>
      <c r="J51678" s="34"/>
      <c r="K51678" s="34"/>
      <c r="L51678" s="34"/>
    </row>
    <row r="51679" spans="6:12" x14ac:dyDescent="0.35">
      <c r="F51679" s="34"/>
      <c r="J51679" s="34"/>
      <c r="K51679" s="34"/>
      <c r="L51679" s="34"/>
    </row>
    <row r="51680" spans="6:12" x14ac:dyDescent="0.35">
      <c r="F51680" s="34"/>
      <c r="J51680" s="34"/>
      <c r="K51680" s="34"/>
      <c r="L51680" s="34"/>
    </row>
    <row r="51681" spans="6:12" x14ac:dyDescent="0.35">
      <c r="F51681" s="34"/>
      <c r="J51681" s="34"/>
      <c r="K51681" s="34"/>
      <c r="L51681" s="34"/>
    </row>
    <row r="51682" spans="6:12" x14ac:dyDescent="0.35">
      <c r="F51682" s="34"/>
      <c r="J51682" s="34"/>
      <c r="K51682" s="34"/>
      <c r="L51682" s="34"/>
    </row>
    <row r="51683" spans="6:12" x14ac:dyDescent="0.35">
      <c r="F51683" s="34"/>
      <c r="J51683" s="34"/>
      <c r="K51683" s="34"/>
      <c r="L51683" s="34"/>
    </row>
    <row r="51684" spans="6:12" x14ac:dyDescent="0.35">
      <c r="F51684" s="34"/>
      <c r="J51684" s="34"/>
      <c r="K51684" s="34"/>
      <c r="L51684" s="34"/>
    </row>
    <row r="51685" spans="6:12" x14ac:dyDescent="0.35">
      <c r="F51685" s="34"/>
      <c r="J51685" s="34"/>
      <c r="K51685" s="34"/>
      <c r="L51685" s="34"/>
    </row>
    <row r="51686" spans="6:12" x14ac:dyDescent="0.35">
      <c r="F51686" s="34"/>
      <c r="J51686" s="34"/>
      <c r="K51686" s="34"/>
      <c r="L51686" s="34"/>
    </row>
    <row r="51687" spans="6:12" x14ac:dyDescent="0.35">
      <c r="F51687" s="34"/>
      <c r="J51687" s="34"/>
      <c r="K51687" s="34"/>
      <c r="L51687" s="34"/>
    </row>
    <row r="51688" spans="6:12" x14ac:dyDescent="0.35">
      <c r="F51688" s="34"/>
      <c r="J51688" s="34"/>
      <c r="K51688" s="34"/>
      <c r="L51688" s="34"/>
    </row>
    <row r="51689" spans="6:12" x14ac:dyDescent="0.35">
      <c r="F51689" s="34"/>
      <c r="J51689" s="34"/>
      <c r="K51689" s="34"/>
      <c r="L51689" s="34"/>
    </row>
    <row r="51690" spans="6:12" x14ac:dyDescent="0.35">
      <c r="F51690" s="34"/>
      <c r="J51690" s="34"/>
      <c r="K51690" s="34"/>
      <c r="L51690" s="34"/>
    </row>
    <row r="51691" spans="6:12" x14ac:dyDescent="0.35">
      <c r="F51691" s="34"/>
      <c r="J51691" s="34"/>
      <c r="K51691" s="34"/>
      <c r="L51691" s="34"/>
    </row>
    <row r="51692" spans="6:12" x14ac:dyDescent="0.35">
      <c r="F51692" s="34"/>
      <c r="J51692" s="34"/>
      <c r="K51692" s="34"/>
      <c r="L51692" s="34"/>
    </row>
    <row r="51693" spans="6:12" x14ac:dyDescent="0.35">
      <c r="F51693" s="34"/>
      <c r="J51693" s="34"/>
      <c r="K51693" s="34"/>
      <c r="L51693" s="34"/>
    </row>
    <row r="51694" spans="6:12" x14ac:dyDescent="0.35">
      <c r="F51694" s="34"/>
      <c r="J51694" s="34"/>
      <c r="K51694" s="34"/>
      <c r="L51694" s="34"/>
    </row>
    <row r="51695" spans="6:12" x14ac:dyDescent="0.35">
      <c r="F51695" s="34"/>
      <c r="J51695" s="34"/>
      <c r="K51695" s="34"/>
      <c r="L51695" s="34"/>
    </row>
    <row r="51696" spans="6:12" x14ac:dyDescent="0.35">
      <c r="F51696" s="34"/>
      <c r="J51696" s="34"/>
      <c r="K51696" s="34"/>
      <c r="L51696" s="34"/>
    </row>
    <row r="51697" spans="6:12" x14ac:dyDescent="0.35">
      <c r="F51697" s="34"/>
      <c r="J51697" s="34"/>
      <c r="K51697" s="34"/>
      <c r="L51697" s="34"/>
    </row>
    <row r="51698" spans="6:12" x14ac:dyDescent="0.35">
      <c r="F51698" s="34"/>
      <c r="J51698" s="34"/>
      <c r="K51698" s="34"/>
      <c r="L51698" s="34"/>
    </row>
    <row r="51699" spans="6:12" x14ac:dyDescent="0.35">
      <c r="F51699" s="34"/>
      <c r="J51699" s="34"/>
      <c r="K51699" s="34"/>
      <c r="L51699" s="34"/>
    </row>
    <row r="51700" spans="6:12" x14ac:dyDescent="0.35">
      <c r="F51700" s="34"/>
      <c r="J51700" s="34"/>
      <c r="K51700" s="34"/>
      <c r="L51700" s="34"/>
    </row>
    <row r="51701" spans="6:12" x14ac:dyDescent="0.35">
      <c r="F51701" s="34"/>
      <c r="J51701" s="34"/>
      <c r="K51701" s="34"/>
      <c r="L51701" s="34"/>
    </row>
    <row r="51702" spans="6:12" x14ac:dyDescent="0.35">
      <c r="F51702" s="34"/>
      <c r="J51702" s="34"/>
      <c r="K51702" s="34"/>
      <c r="L51702" s="34"/>
    </row>
    <row r="51703" spans="6:12" x14ac:dyDescent="0.35">
      <c r="F51703" s="34"/>
      <c r="J51703" s="34"/>
      <c r="K51703" s="34"/>
      <c r="L51703" s="34"/>
    </row>
    <row r="51704" spans="6:12" x14ac:dyDescent="0.35">
      <c r="F51704" s="34"/>
      <c r="J51704" s="34"/>
      <c r="K51704" s="34"/>
      <c r="L51704" s="34"/>
    </row>
    <row r="51705" spans="6:12" x14ac:dyDescent="0.35">
      <c r="F51705" s="34"/>
      <c r="J51705" s="34"/>
      <c r="K51705" s="34"/>
      <c r="L51705" s="34"/>
    </row>
    <row r="51706" spans="6:12" x14ac:dyDescent="0.35">
      <c r="F51706" s="34"/>
      <c r="J51706" s="34"/>
      <c r="K51706" s="34"/>
      <c r="L51706" s="34"/>
    </row>
    <row r="51707" spans="6:12" x14ac:dyDescent="0.35">
      <c r="F51707" s="34"/>
      <c r="J51707" s="34"/>
      <c r="K51707" s="34"/>
      <c r="L51707" s="34"/>
    </row>
    <row r="51708" spans="6:12" x14ac:dyDescent="0.35">
      <c r="F51708" s="34"/>
      <c r="J51708" s="34"/>
      <c r="K51708" s="34"/>
      <c r="L51708" s="34"/>
    </row>
    <row r="51709" spans="6:12" x14ac:dyDescent="0.35">
      <c r="F51709" s="34"/>
      <c r="J51709" s="34"/>
      <c r="K51709" s="34"/>
      <c r="L51709" s="34"/>
    </row>
    <row r="51710" spans="6:12" x14ac:dyDescent="0.35">
      <c r="F51710" s="34"/>
      <c r="J51710" s="34"/>
      <c r="K51710" s="34"/>
      <c r="L51710" s="34"/>
    </row>
    <row r="51711" spans="6:12" x14ac:dyDescent="0.35">
      <c r="F51711" s="34"/>
      <c r="J51711" s="34"/>
      <c r="K51711" s="34"/>
      <c r="L51711" s="34"/>
    </row>
    <row r="51712" spans="6:12" x14ac:dyDescent="0.35">
      <c r="F51712" s="34"/>
      <c r="J51712" s="34"/>
      <c r="K51712" s="34"/>
      <c r="L51712" s="34"/>
    </row>
    <row r="51713" spans="6:12" x14ac:dyDescent="0.35">
      <c r="F51713" s="34"/>
      <c r="J51713" s="34"/>
      <c r="K51713" s="34"/>
      <c r="L51713" s="34"/>
    </row>
    <row r="51714" spans="6:12" x14ac:dyDescent="0.35">
      <c r="F51714" s="34"/>
      <c r="J51714" s="34"/>
      <c r="K51714" s="34"/>
      <c r="L51714" s="34"/>
    </row>
    <row r="51715" spans="6:12" x14ac:dyDescent="0.35">
      <c r="F51715" s="34"/>
      <c r="J51715" s="34"/>
      <c r="K51715" s="34"/>
      <c r="L51715" s="34"/>
    </row>
    <row r="51716" spans="6:12" x14ac:dyDescent="0.35">
      <c r="F51716" s="34"/>
      <c r="J51716" s="34"/>
      <c r="K51716" s="34"/>
      <c r="L51716" s="34"/>
    </row>
    <row r="51717" spans="6:12" x14ac:dyDescent="0.35">
      <c r="F51717" s="34"/>
      <c r="J51717" s="34"/>
      <c r="K51717" s="34"/>
      <c r="L51717" s="34"/>
    </row>
    <row r="51718" spans="6:12" x14ac:dyDescent="0.35">
      <c r="F51718" s="34"/>
      <c r="J51718" s="34"/>
      <c r="K51718" s="34"/>
      <c r="L51718" s="34"/>
    </row>
    <row r="51719" spans="6:12" x14ac:dyDescent="0.35">
      <c r="F51719" s="34"/>
      <c r="J51719" s="34"/>
      <c r="K51719" s="34"/>
      <c r="L51719" s="34"/>
    </row>
    <row r="51720" spans="6:12" x14ac:dyDescent="0.35">
      <c r="F51720" s="34"/>
      <c r="J51720" s="34"/>
      <c r="K51720" s="34"/>
      <c r="L51720" s="34"/>
    </row>
    <row r="51721" spans="6:12" x14ac:dyDescent="0.35">
      <c r="F51721" s="34"/>
      <c r="J51721" s="34"/>
      <c r="K51721" s="34"/>
      <c r="L51721" s="34"/>
    </row>
    <row r="51722" spans="6:12" x14ac:dyDescent="0.35">
      <c r="F51722" s="34"/>
      <c r="J51722" s="34"/>
      <c r="K51722" s="34"/>
      <c r="L51722" s="34"/>
    </row>
    <row r="51723" spans="6:12" x14ac:dyDescent="0.35">
      <c r="F51723" s="34"/>
      <c r="J51723" s="34"/>
      <c r="K51723" s="34"/>
      <c r="L51723" s="34"/>
    </row>
    <row r="51724" spans="6:12" x14ac:dyDescent="0.35">
      <c r="F51724" s="34"/>
      <c r="J51724" s="34"/>
      <c r="K51724" s="34"/>
      <c r="L51724" s="34"/>
    </row>
    <row r="51725" spans="6:12" x14ac:dyDescent="0.35">
      <c r="F51725" s="34"/>
      <c r="J51725" s="34"/>
      <c r="K51725" s="34"/>
      <c r="L51725" s="34"/>
    </row>
    <row r="51726" spans="6:12" x14ac:dyDescent="0.35">
      <c r="F51726" s="34"/>
      <c r="J51726" s="34"/>
      <c r="K51726" s="34"/>
      <c r="L51726" s="34"/>
    </row>
    <row r="51727" spans="6:12" x14ac:dyDescent="0.35">
      <c r="F51727" s="34"/>
      <c r="J51727" s="34"/>
      <c r="K51727" s="34"/>
      <c r="L51727" s="34"/>
    </row>
    <row r="51728" spans="6:12" x14ac:dyDescent="0.35">
      <c r="F51728" s="34"/>
      <c r="J51728" s="34"/>
      <c r="K51728" s="34"/>
      <c r="L51728" s="34"/>
    </row>
    <row r="51729" spans="6:12" x14ac:dyDescent="0.35">
      <c r="F51729" s="34"/>
      <c r="J51729" s="34"/>
      <c r="K51729" s="34"/>
      <c r="L51729" s="34"/>
    </row>
    <row r="51730" spans="6:12" x14ac:dyDescent="0.35">
      <c r="F51730" s="34"/>
      <c r="J51730" s="34"/>
      <c r="K51730" s="34"/>
      <c r="L51730" s="34"/>
    </row>
    <row r="51731" spans="6:12" x14ac:dyDescent="0.35">
      <c r="F51731" s="34"/>
      <c r="J51731" s="34"/>
      <c r="K51731" s="34"/>
      <c r="L51731" s="34"/>
    </row>
    <row r="51732" spans="6:12" x14ac:dyDescent="0.35">
      <c r="F51732" s="34"/>
      <c r="J51732" s="34"/>
      <c r="K51732" s="34"/>
      <c r="L51732" s="34"/>
    </row>
    <row r="51733" spans="6:12" x14ac:dyDescent="0.35">
      <c r="F51733" s="34"/>
      <c r="J51733" s="34"/>
      <c r="K51733" s="34"/>
      <c r="L51733" s="34"/>
    </row>
    <row r="51734" spans="6:12" x14ac:dyDescent="0.35">
      <c r="F51734" s="34"/>
      <c r="J51734" s="34"/>
      <c r="K51734" s="34"/>
      <c r="L51734" s="34"/>
    </row>
    <row r="51735" spans="6:12" x14ac:dyDescent="0.35">
      <c r="F51735" s="34"/>
      <c r="J51735" s="34"/>
      <c r="K51735" s="34"/>
      <c r="L51735" s="34"/>
    </row>
    <row r="51736" spans="6:12" x14ac:dyDescent="0.35">
      <c r="F51736" s="34"/>
      <c r="J51736" s="34"/>
      <c r="K51736" s="34"/>
      <c r="L51736" s="34"/>
    </row>
    <row r="51737" spans="6:12" x14ac:dyDescent="0.35">
      <c r="F51737" s="34"/>
      <c r="J51737" s="34"/>
      <c r="K51737" s="34"/>
      <c r="L51737" s="34"/>
    </row>
    <row r="51738" spans="6:12" x14ac:dyDescent="0.35">
      <c r="F51738" s="34"/>
      <c r="J51738" s="34"/>
      <c r="K51738" s="34"/>
      <c r="L51738" s="34"/>
    </row>
    <row r="51739" spans="6:12" x14ac:dyDescent="0.35">
      <c r="F51739" s="34"/>
      <c r="J51739" s="34"/>
      <c r="K51739" s="34"/>
      <c r="L51739" s="34"/>
    </row>
    <row r="51740" spans="6:12" x14ac:dyDescent="0.35">
      <c r="F51740" s="34"/>
      <c r="J51740" s="34"/>
      <c r="K51740" s="34"/>
      <c r="L51740" s="34"/>
    </row>
    <row r="51741" spans="6:12" x14ac:dyDescent="0.35">
      <c r="F51741" s="34"/>
      <c r="J51741" s="34"/>
      <c r="K51741" s="34"/>
      <c r="L51741" s="34"/>
    </row>
    <row r="51742" spans="6:12" x14ac:dyDescent="0.35">
      <c r="F51742" s="34"/>
      <c r="J51742" s="34"/>
      <c r="K51742" s="34"/>
      <c r="L51742" s="34"/>
    </row>
    <row r="51743" spans="6:12" x14ac:dyDescent="0.35">
      <c r="F51743" s="34"/>
      <c r="J51743" s="34"/>
      <c r="K51743" s="34"/>
      <c r="L51743" s="34"/>
    </row>
    <row r="51744" spans="6:12" x14ac:dyDescent="0.35">
      <c r="F51744" s="34"/>
      <c r="J51744" s="34"/>
      <c r="K51744" s="34"/>
      <c r="L51744" s="34"/>
    </row>
    <row r="51745" spans="6:12" x14ac:dyDescent="0.35">
      <c r="F51745" s="34"/>
      <c r="J51745" s="34"/>
      <c r="K51745" s="34"/>
      <c r="L51745" s="34"/>
    </row>
    <row r="51746" spans="6:12" x14ac:dyDescent="0.35">
      <c r="F51746" s="34"/>
      <c r="J51746" s="34"/>
      <c r="K51746" s="34"/>
      <c r="L51746" s="34"/>
    </row>
    <row r="51747" spans="6:12" x14ac:dyDescent="0.35">
      <c r="F51747" s="34"/>
      <c r="J51747" s="34"/>
      <c r="K51747" s="34"/>
      <c r="L51747" s="34"/>
    </row>
    <row r="51748" spans="6:12" x14ac:dyDescent="0.35">
      <c r="F51748" s="34"/>
      <c r="J51748" s="34"/>
      <c r="K51748" s="34"/>
      <c r="L51748" s="34"/>
    </row>
    <row r="51749" spans="6:12" x14ac:dyDescent="0.35">
      <c r="F51749" s="34"/>
      <c r="J51749" s="34"/>
      <c r="K51749" s="34"/>
      <c r="L51749" s="34"/>
    </row>
    <row r="51750" spans="6:12" x14ac:dyDescent="0.35">
      <c r="F51750" s="34"/>
      <c r="J51750" s="34"/>
      <c r="K51750" s="34"/>
      <c r="L51750" s="34"/>
    </row>
    <row r="51751" spans="6:12" x14ac:dyDescent="0.35">
      <c r="F51751" s="34"/>
      <c r="J51751" s="34"/>
      <c r="K51751" s="34"/>
      <c r="L51751" s="34"/>
    </row>
    <row r="51752" spans="6:12" x14ac:dyDescent="0.35">
      <c r="F51752" s="34"/>
      <c r="J51752" s="34"/>
      <c r="K51752" s="34"/>
      <c r="L51752" s="34"/>
    </row>
    <row r="51753" spans="6:12" x14ac:dyDescent="0.35">
      <c r="F51753" s="34"/>
      <c r="J51753" s="34"/>
      <c r="K51753" s="34"/>
      <c r="L51753" s="34"/>
    </row>
    <row r="51754" spans="6:12" x14ac:dyDescent="0.35">
      <c r="F51754" s="34"/>
      <c r="J51754" s="34"/>
      <c r="K51754" s="34"/>
      <c r="L51754" s="34"/>
    </row>
    <row r="51755" spans="6:12" x14ac:dyDescent="0.35">
      <c r="F51755" s="34"/>
      <c r="J51755" s="34"/>
      <c r="K51755" s="34"/>
      <c r="L51755" s="34"/>
    </row>
    <row r="51756" spans="6:12" x14ac:dyDescent="0.35">
      <c r="F51756" s="34"/>
      <c r="J51756" s="34"/>
      <c r="K51756" s="34"/>
      <c r="L51756" s="34"/>
    </row>
    <row r="51757" spans="6:12" x14ac:dyDescent="0.35">
      <c r="F51757" s="34"/>
      <c r="J51757" s="34"/>
      <c r="K51757" s="34"/>
      <c r="L51757" s="34"/>
    </row>
    <row r="51758" spans="6:12" x14ac:dyDescent="0.35">
      <c r="F51758" s="34"/>
      <c r="J51758" s="34"/>
      <c r="K51758" s="34"/>
      <c r="L51758" s="34"/>
    </row>
    <row r="51759" spans="6:12" x14ac:dyDescent="0.35">
      <c r="F51759" s="34"/>
      <c r="J51759" s="34"/>
      <c r="K51759" s="34"/>
      <c r="L51759" s="34"/>
    </row>
    <row r="51760" spans="6:12" x14ac:dyDescent="0.35">
      <c r="F51760" s="34"/>
      <c r="J51760" s="34"/>
      <c r="K51760" s="34"/>
      <c r="L51760" s="34"/>
    </row>
    <row r="51761" spans="6:12" x14ac:dyDescent="0.35">
      <c r="F51761" s="34"/>
      <c r="J51761" s="34"/>
      <c r="K51761" s="34"/>
      <c r="L51761" s="34"/>
    </row>
    <row r="51762" spans="6:12" x14ac:dyDescent="0.35">
      <c r="F51762" s="34"/>
      <c r="J51762" s="34"/>
      <c r="K51762" s="34"/>
      <c r="L51762" s="34"/>
    </row>
    <row r="51763" spans="6:12" x14ac:dyDescent="0.35">
      <c r="F51763" s="34"/>
      <c r="J51763" s="34"/>
      <c r="K51763" s="34"/>
      <c r="L51763" s="34"/>
    </row>
    <row r="51764" spans="6:12" x14ac:dyDescent="0.35">
      <c r="F51764" s="34"/>
      <c r="J51764" s="34"/>
      <c r="K51764" s="34"/>
      <c r="L51764" s="34"/>
    </row>
    <row r="51765" spans="6:12" x14ac:dyDescent="0.35">
      <c r="F51765" s="34"/>
      <c r="J51765" s="34"/>
      <c r="K51765" s="34"/>
      <c r="L51765" s="34"/>
    </row>
    <row r="51766" spans="6:12" x14ac:dyDescent="0.35">
      <c r="F51766" s="34"/>
      <c r="J51766" s="34"/>
      <c r="K51766" s="34"/>
      <c r="L51766" s="34"/>
    </row>
    <row r="51767" spans="6:12" x14ac:dyDescent="0.35">
      <c r="F51767" s="34"/>
      <c r="J51767" s="34"/>
      <c r="K51767" s="34"/>
      <c r="L51767" s="34"/>
    </row>
    <row r="51768" spans="6:12" x14ac:dyDescent="0.35">
      <c r="F51768" s="34"/>
      <c r="J51768" s="34"/>
      <c r="K51768" s="34"/>
      <c r="L51768" s="34"/>
    </row>
    <row r="51769" spans="6:12" x14ac:dyDescent="0.35">
      <c r="F51769" s="34"/>
      <c r="J51769" s="34"/>
      <c r="K51769" s="34"/>
      <c r="L51769" s="34"/>
    </row>
    <row r="51770" spans="6:12" x14ac:dyDescent="0.35">
      <c r="F51770" s="34"/>
      <c r="J51770" s="34"/>
      <c r="K51770" s="34"/>
      <c r="L51770" s="34"/>
    </row>
    <row r="51771" spans="6:12" x14ac:dyDescent="0.35">
      <c r="F51771" s="34"/>
      <c r="J51771" s="34"/>
      <c r="K51771" s="34"/>
      <c r="L51771" s="34"/>
    </row>
    <row r="51772" spans="6:12" x14ac:dyDescent="0.35">
      <c r="F51772" s="34"/>
      <c r="J51772" s="34"/>
      <c r="K51772" s="34"/>
      <c r="L51772" s="34"/>
    </row>
    <row r="51773" spans="6:12" x14ac:dyDescent="0.35">
      <c r="F51773" s="34"/>
      <c r="J51773" s="34"/>
      <c r="K51773" s="34"/>
      <c r="L51773" s="34"/>
    </row>
    <row r="51774" spans="6:12" x14ac:dyDescent="0.35">
      <c r="F51774" s="34"/>
      <c r="J51774" s="34"/>
      <c r="K51774" s="34"/>
      <c r="L51774" s="34"/>
    </row>
    <row r="51775" spans="6:12" x14ac:dyDescent="0.35">
      <c r="F51775" s="34"/>
      <c r="J51775" s="34"/>
      <c r="K51775" s="34"/>
      <c r="L51775" s="34"/>
    </row>
    <row r="51776" spans="6:12" x14ac:dyDescent="0.35">
      <c r="F51776" s="34"/>
      <c r="J51776" s="34"/>
      <c r="K51776" s="34"/>
      <c r="L51776" s="34"/>
    </row>
    <row r="51777" spans="6:12" x14ac:dyDescent="0.35">
      <c r="F51777" s="34"/>
      <c r="J51777" s="34"/>
      <c r="K51777" s="34"/>
      <c r="L51777" s="34"/>
    </row>
    <row r="51778" spans="6:12" x14ac:dyDescent="0.35">
      <c r="F51778" s="34"/>
      <c r="J51778" s="34"/>
      <c r="K51778" s="34"/>
      <c r="L51778" s="34"/>
    </row>
    <row r="51779" spans="6:12" x14ac:dyDescent="0.35">
      <c r="F51779" s="34"/>
      <c r="J51779" s="34"/>
      <c r="K51779" s="34"/>
      <c r="L51779" s="34"/>
    </row>
    <row r="51780" spans="6:12" x14ac:dyDescent="0.35">
      <c r="F51780" s="34"/>
      <c r="J51780" s="34"/>
      <c r="K51780" s="34"/>
      <c r="L51780" s="34"/>
    </row>
    <row r="51781" spans="6:12" x14ac:dyDescent="0.35">
      <c r="F51781" s="34"/>
      <c r="J51781" s="34"/>
      <c r="K51781" s="34"/>
      <c r="L51781" s="34"/>
    </row>
    <row r="51782" spans="6:12" x14ac:dyDescent="0.35">
      <c r="F51782" s="34"/>
      <c r="J51782" s="34"/>
      <c r="K51782" s="34"/>
      <c r="L51782" s="34"/>
    </row>
    <row r="51783" spans="6:12" x14ac:dyDescent="0.35">
      <c r="F51783" s="34"/>
      <c r="J51783" s="34"/>
      <c r="K51783" s="34"/>
      <c r="L51783" s="34"/>
    </row>
    <row r="51784" spans="6:12" x14ac:dyDescent="0.35">
      <c r="F51784" s="34"/>
      <c r="J51784" s="34"/>
      <c r="K51784" s="34"/>
      <c r="L51784" s="34"/>
    </row>
    <row r="51785" spans="6:12" x14ac:dyDescent="0.35">
      <c r="F51785" s="34"/>
      <c r="J51785" s="34"/>
      <c r="K51785" s="34"/>
      <c r="L51785" s="34"/>
    </row>
    <row r="51786" spans="6:12" x14ac:dyDescent="0.35">
      <c r="F51786" s="34"/>
      <c r="J51786" s="34"/>
      <c r="K51786" s="34"/>
      <c r="L51786" s="34"/>
    </row>
    <row r="51787" spans="6:12" x14ac:dyDescent="0.35">
      <c r="F51787" s="34"/>
      <c r="J51787" s="34"/>
      <c r="K51787" s="34"/>
      <c r="L51787" s="34"/>
    </row>
    <row r="51788" spans="6:12" x14ac:dyDescent="0.35">
      <c r="F51788" s="34"/>
      <c r="J51788" s="34"/>
      <c r="K51788" s="34"/>
      <c r="L51788" s="34"/>
    </row>
    <row r="51789" spans="6:12" x14ac:dyDescent="0.35">
      <c r="F51789" s="34"/>
      <c r="J51789" s="34"/>
      <c r="K51789" s="34"/>
      <c r="L51789" s="34"/>
    </row>
    <row r="51790" spans="6:12" x14ac:dyDescent="0.35">
      <c r="F51790" s="34"/>
      <c r="J51790" s="34"/>
      <c r="K51790" s="34"/>
      <c r="L51790" s="34"/>
    </row>
    <row r="51791" spans="6:12" x14ac:dyDescent="0.35">
      <c r="F51791" s="34"/>
      <c r="J51791" s="34"/>
      <c r="K51791" s="34"/>
      <c r="L51791" s="34"/>
    </row>
    <row r="51792" spans="6:12" x14ac:dyDescent="0.35">
      <c r="F51792" s="34"/>
      <c r="J51792" s="34"/>
      <c r="K51792" s="34"/>
      <c r="L51792" s="34"/>
    </row>
    <row r="51793" spans="6:12" x14ac:dyDescent="0.35">
      <c r="F51793" s="34"/>
      <c r="J51793" s="34"/>
      <c r="K51793" s="34"/>
      <c r="L51793" s="34"/>
    </row>
    <row r="51794" spans="6:12" x14ac:dyDescent="0.35">
      <c r="F51794" s="34"/>
      <c r="J51794" s="34"/>
      <c r="K51794" s="34"/>
      <c r="L51794" s="34"/>
    </row>
    <row r="51795" spans="6:12" x14ac:dyDescent="0.35">
      <c r="F51795" s="34"/>
      <c r="J51795" s="34"/>
      <c r="K51795" s="34"/>
      <c r="L51795" s="34"/>
    </row>
    <row r="51796" spans="6:12" x14ac:dyDescent="0.35">
      <c r="F51796" s="34"/>
      <c r="J51796" s="34"/>
      <c r="K51796" s="34"/>
      <c r="L51796" s="34"/>
    </row>
    <row r="51797" spans="6:12" x14ac:dyDescent="0.35">
      <c r="F51797" s="34"/>
      <c r="J51797" s="34"/>
      <c r="K51797" s="34"/>
      <c r="L51797" s="34"/>
    </row>
    <row r="51798" spans="6:12" x14ac:dyDescent="0.35">
      <c r="F51798" s="34"/>
      <c r="J51798" s="34"/>
      <c r="K51798" s="34"/>
      <c r="L51798" s="34"/>
    </row>
    <row r="51799" spans="6:12" x14ac:dyDescent="0.35">
      <c r="F51799" s="34"/>
      <c r="J51799" s="34"/>
      <c r="K51799" s="34"/>
      <c r="L51799" s="34"/>
    </row>
    <row r="51800" spans="6:12" x14ac:dyDescent="0.35">
      <c r="F51800" s="34"/>
      <c r="J51800" s="34"/>
      <c r="K51800" s="34"/>
      <c r="L51800" s="34"/>
    </row>
    <row r="51801" spans="6:12" x14ac:dyDescent="0.35">
      <c r="F51801" s="34"/>
      <c r="J51801" s="34"/>
      <c r="K51801" s="34"/>
      <c r="L51801" s="34"/>
    </row>
    <row r="51802" spans="6:12" x14ac:dyDescent="0.35">
      <c r="F51802" s="34"/>
      <c r="J51802" s="34"/>
      <c r="K51802" s="34"/>
      <c r="L51802" s="34"/>
    </row>
    <row r="51803" spans="6:12" x14ac:dyDescent="0.35">
      <c r="F51803" s="34"/>
      <c r="J51803" s="34"/>
      <c r="K51803" s="34"/>
      <c r="L51803" s="34"/>
    </row>
    <row r="51804" spans="6:12" x14ac:dyDescent="0.35">
      <c r="F51804" s="34"/>
      <c r="J51804" s="34"/>
      <c r="K51804" s="34"/>
      <c r="L51804" s="34"/>
    </row>
    <row r="51805" spans="6:12" x14ac:dyDescent="0.35">
      <c r="F51805" s="34"/>
      <c r="J51805" s="34"/>
      <c r="K51805" s="34"/>
      <c r="L51805" s="34"/>
    </row>
    <row r="51806" spans="6:12" x14ac:dyDescent="0.35">
      <c r="F51806" s="34"/>
      <c r="J51806" s="34"/>
      <c r="K51806" s="34"/>
      <c r="L51806" s="34"/>
    </row>
    <row r="51807" spans="6:12" x14ac:dyDescent="0.35">
      <c r="F51807" s="34"/>
      <c r="J51807" s="34"/>
      <c r="K51807" s="34"/>
      <c r="L51807" s="34"/>
    </row>
    <row r="51808" spans="6:12" x14ac:dyDescent="0.35">
      <c r="F51808" s="34"/>
      <c r="J51808" s="34"/>
      <c r="K51808" s="34"/>
      <c r="L51808" s="34"/>
    </row>
    <row r="51809" spans="6:12" x14ac:dyDescent="0.35">
      <c r="F51809" s="34"/>
      <c r="J51809" s="34"/>
      <c r="K51809" s="34"/>
      <c r="L51809" s="34"/>
    </row>
    <row r="51810" spans="6:12" x14ac:dyDescent="0.35">
      <c r="F51810" s="34"/>
      <c r="J51810" s="34"/>
      <c r="K51810" s="34"/>
      <c r="L51810" s="34"/>
    </row>
    <row r="51811" spans="6:12" x14ac:dyDescent="0.35">
      <c r="F51811" s="34"/>
      <c r="J51811" s="34"/>
      <c r="K51811" s="34"/>
      <c r="L51811" s="34"/>
    </row>
    <row r="51812" spans="6:12" x14ac:dyDescent="0.35">
      <c r="F51812" s="34"/>
      <c r="J51812" s="34"/>
      <c r="K51812" s="34"/>
      <c r="L51812" s="34"/>
    </row>
    <row r="51813" spans="6:12" x14ac:dyDescent="0.35">
      <c r="F51813" s="34"/>
      <c r="J51813" s="34"/>
      <c r="K51813" s="34"/>
      <c r="L51813" s="34"/>
    </row>
    <row r="51814" spans="6:12" x14ac:dyDescent="0.35">
      <c r="F51814" s="34"/>
      <c r="J51814" s="34"/>
      <c r="K51814" s="34"/>
      <c r="L51814" s="34"/>
    </row>
    <row r="51815" spans="6:12" x14ac:dyDescent="0.35">
      <c r="F51815" s="34"/>
      <c r="J51815" s="34"/>
      <c r="K51815" s="34"/>
      <c r="L51815" s="34"/>
    </row>
    <row r="51816" spans="6:12" x14ac:dyDescent="0.35">
      <c r="F51816" s="34"/>
      <c r="J51816" s="34"/>
      <c r="K51816" s="34"/>
      <c r="L51816" s="34"/>
    </row>
    <row r="51817" spans="6:12" x14ac:dyDescent="0.35">
      <c r="F51817" s="34"/>
      <c r="J51817" s="34"/>
      <c r="K51817" s="34"/>
      <c r="L51817" s="34"/>
    </row>
    <row r="51818" spans="6:12" x14ac:dyDescent="0.35">
      <c r="F51818" s="34"/>
      <c r="J51818" s="34"/>
      <c r="K51818" s="34"/>
      <c r="L51818" s="34"/>
    </row>
    <row r="51819" spans="6:12" x14ac:dyDescent="0.35">
      <c r="F51819" s="34"/>
      <c r="J51819" s="34"/>
      <c r="K51819" s="34"/>
      <c r="L51819" s="34"/>
    </row>
    <row r="51820" spans="6:12" x14ac:dyDescent="0.35">
      <c r="F51820" s="34"/>
      <c r="J51820" s="34"/>
      <c r="K51820" s="34"/>
      <c r="L51820" s="34"/>
    </row>
    <row r="51821" spans="6:12" x14ac:dyDescent="0.35">
      <c r="F51821" s="34"/>
      <c r="J51821" s="34"/>
      <c r="K51821" s="34"/>
      <c r="L51821" s="34"/>
    </row>
    <row r="51822" spans="6:12" x14ac:dyDescent="0.35">
      <c r="F51822" s="34"/>
      <c r="J51822" s="34"/>
      <c r="K51822" s="34"/>
      <c r="L51822" s="34"/>
    </row>
    <row r="51823" spans="6:12" x14ac:dyDescent="0.35">
      <c r="F51823" s="34"/>
      <c r="J51823" s="34"/>
      <c r="K51823" s="34"/>
      <c r="L51823" s="34"/>
    </row>
    <row r="51824" spans="6:12" x14ac:dyDescent="0.35">
      <c r="F51824" s="34"/>
      <c r="J51824" s="34"/>
      <c r="K51824" s="34"/>
      <c r="L51824" s="34"/>
    </row>
    <row r="51825" spans="6:12" x14ac:dyDescent="0.35">
      <c r="F51825" s="34"/>
      <c r="J51825" s="34"/>
      <c r="K51825" s="34"/>
      <c r="L51825" s="34"/>
    </row>
    <row r="51826" spans="6:12" x14ac:dyDescent="0.35">
      <c r="F51826" s="34"/>
      <c r="J51826" s="34"/>
      <c r="K51826" s="34"/>
      <c r="L51826" s="34"/>
    </row>
    <row r="51827" spans="6:12" x14ac:dyDescent="0.35">
      <c r="F51827" s="34"/>
      <c r="J51827" s="34"/>
      <c r="K51827" s="34"/>
      <c r="L51827" s="34"/>
    </row>
    <row r="51828" spans="6:12" x14ac:dyDescent="0.35">
      <c r="F51828" s="34"/>
      <c r="J51828" s="34"/>
      <c r="K51828" s="34"/>
      <c r="L51828" s="34"/>
    </row>
    <row r="51829" spans="6:12" x14ac:dyDescent="0.35">
      <c r="F51829" s="34"/>
      <c r="J51829" s="34"/>
      <c r="K51829" s="34"/>
      <c r="L51829" s="34"/>
    </row>
    <row r="51830" spans="6:12" x14ac:dyDescent="0.35">
      <c r="F51830" s="34"/>
      <c r="J51830" s="34"/>
      <c r="K51830" s="34"/>
      <c r="L51830" s="34"/>
    </row>
    <row r="51831" spans="6:12" x14ac:dyDescent="0.35">
      <c r="F51831" s="34"/>
      <c r="J51831" s="34"/>
      <c r="K51831" s="34"/>
      <c r="L51831" s="34"/>
    </row>
    <row r="51832" spans="6:12" x14ac:dyDescent="0.35">
      <c r="F51832" s="34"/>
      <c r="J51832" s="34"/>
      <c r="K51832" s="34"/>
      <c r="L51832" s="34"/>
    </row>
    <row r="51833" spans="6:12" x14ac:dyDescent="0.35">
      <c r="F51833" s="34"/>
      <c r="J51833" s="34"/>
      <c r="K51833" s="34"/>
      <c r="L51833" s="34"/>
    </row>
    <row r="51834" spans="6:12" x14ac:dyDescent="0.35">
      <c r="F51834" s="34"/>
      <c r="J51834" s="34"/>
      <c r="K51834" s="34"/>
      <c r="L51834" s="34"/>
    </row>
    <row r="51835" spans="6:12" x14ac:dyDescent="0.35">
      <c r="F51835" s="34"/>
      <c r="J51835" s="34"/>
      <c r="K51835" s="34"/>
      <c r="L51835" s="34"/>
    </row>
    <row r="51836" spans="6:12" x14ac:dyDescent="0.35">
      <c r="F51836" s="34"/>
      <c r="J51836" s="34"/>
      <c r="K51836" s="34"/>
      <c r="L51836" s="34"/>
    </row>
    <row r="51837" spans="6:12" x14ac:dyDescent="0.35">
      <c r="F51837" s="34"/>
      <c r="J51837" s="34"/>
      <c r="K51837" s="34"/>
      <c r="L51837" s="34"/>
    </row>
    <row r="51838" spans="6:12" x14ac:dyDescent="0.35">
      <c r="F51838" s="34"/>
      <c r="J51838" s="34"/>
      <c r="K51838" s="34"/>
      <c r="L51838" s="34"/>
    </row>
    <row r="51839" spans="6:12" x14ac:dyDescent="0.35">
      <c r="F51839" s="34"/>
      <c r="J51839" s="34"/>
      <c r="K51839" s="34"/>
      <c r="L51839" s="34"/>
    </row>
    <row r="51840" spans="6:12" x14ac:dyDescent="0.35">
      <c r="F51840" s="34"/>
      <c r="J51840" s="34"/>
      <c r="K51840" s="34"/>
      <c r="L51840" s="34"/>
    </row>
    <row r="51841" spans="6:12" x14ac:dyDescent="0.35">
      <c r="F51841" s="34"/>
      <c r="J51841" s="34"/>
      <c r="K51841" s="34"/>
      <c r="L51841" s="34"/>
    </row>
    <row r="51842" spans="6:12" x14ac:dyDescent="0.35">
      <c r="F51842" s="34"/>
      <c r="J51842" s="34"/>
      <c r="K51842" s="34"/>
      <c r="L51842" s="34"/>
    </row>
    <row r="51843" spans="6:12" x14ac:dyDescent="0.35">
      <c r="F51843" s="34"/>
      <c r="J51843" s="34"/>
      <c r="K51843" s="34"/>
      <c r="L51843" s="34"/>
    </row>
    <row r="51844" spans="6:12" x14ac:dyDescent="0.35">
      <c r="F51844" s="34"/>
      <c r="J51844" s="34"/>
      <c r="K51844" s="34"/>
      <c r="L51844" s="34"/>
    </row>
    <row r="51845" spans="6:12" x14ac:dyDescent="0.35">
      <c r="F51845" s="34"/>
      <c r="J51845" s="34"/>
      <c r="K51845" s="34"/>
      <c r="L51845" s="34"/>
    </row>
    <row r="51846" spans="6:12" x14ac:dyDescent="0.35">
      <c r="F51846" s="34"/>
      <c r="J51846" s="34"/>
      <c r="K51846" s="34"/>
      <c r="L51846" s="34"/>
    </row>
    <row r="51847" spans="6:12" x14ac:dyDescent="0.35">
      <c r="F51847" s="34"/>
      <c r="J51847" s="34"/>
      <c r="K51847" s="34"/>
      <c r="L51847" s="34"/>
    </row>
    <row r="51848" spans="6:12" x14ac:dyDescent="0.35">
      <c r="F51848" s="34"/>
      <c r="J51848" s="34"/>
      <c r="K51848" s="34"/>
      <c r="L51848" s="34"/>
    </row>
    <row r="51849" spans="6:12" x14ac:dyDescent="0.35">
      <c r="F51849" s="34"/>
      <c r="J51849" s="34"/>
      <c r="K51849" s="34"/>
      <c r="L51849" s="34"/>
    </row>
    <row r="51850" spans="6:12" x14ac:dyDescent="0.35">
      <c r="F51850" s="34"/>
      <c r="J51850" s="34"/>
      <c r="K51850" s="34"/>
      <c r="L51850" s="34"/>
    </row>
    <row r="51851" spans="6:12" x14ac:dyDescent="0.35">
      <c r="F51851" s="34"/>
      <c r="J51851" s="34"/>
      <c r="K51851" s="34"/>
      <c r="L51851" s="34"/>
    </row>
    <row r="51852" spans="6:12" x14ac:dyDescent="0.35">
      <c r="F51852" s="34"/>
      <c r="J51852" s="34"/>
      <c r="K51852" s="34"/>
      <c r="L51852" s="34"/>
    </row>
    <row r="51853" spans="6:12" x14ac:dyDescent="0.35">
      <c r="F51853" s="34"/>
      <c r="J51853" s="34"/>
      <c r="K51853" s="34"/>
      <c r="L51853" s="34"/>
    </row>
    <row r="51854" spans="6:12" x14ac:dyDescent="0.35">
      <c r="F51854" s="34"/>
      <c r="J51854" s="34"/>
      <c r="K51854" s="34"/>
      <c r="L51854" s="34"/>
    </row>
    <row r="51855" spans="6:12" x14ac:dyDescent="0.35">
      <c r="F51855" s="34"/>
      <c r="J51855" s="34"/>
      <c r="K51855" s="34"/>
      <c r="L51855" s="34"/>
    </row>
    <row r="51856" spans="6:12" x14ac:dyDescent="0.35">
      <c r="F51856" s="34"/>
      <c r="J51856" s="34"/>
      <c r="K51856" s="34"/>
      <c r="L51856" s="34"/>
    </row>
    <row r="51857" spans="6:12" x14ac:dyDescent="0.35">
      <c r="F51857" s="34"/>
      <c r="J51857" s="34"/>
      <c r="K51857" s="34"/>
      <c r="L51857" s="34"/>
    </row>
    <row r="51858" spans="6:12" x14ac:dyDescent="0.35">
      <c r="F51858" s="34"/>
      <c r="J51858" s="34"/>
      <c r="K51858" s="34"/>
      <c r="L51858" s="34"/>
    </row>
    <row r="51859" spans="6:12" x14ac:dyDescent="0.35">
      <c r="F51859" s="34"/>
      <c r="J51859" s="34"/>
      <c r="K51859" s="34"/>
      <c r="L51859" s="34"/>
    </row>
    <row r="51860" spans="6:12" x14ac:dyDescent="0.35">
      <c r="F51860" s="34"/>
      <c r="J51860" s="34"/>
      <c r="K51860" s="34"/>
      <c r="L51860" s="34"/>
    </row>
    <row r="51861" spans="6:12" x14ac:dyDescent="0.35">
      <c r="F51861" s="34"/>
      <c r="J51861" s="34"/>
      <c r="K51861" s="34"/>
      <c r="L51861" s="34"/>
    </row>
    <row r="51862" spans="6:12" x14ac:dyDescent="0.35">
      <c r="F51862" s="34"/>
      <c r="J51862" s="34"/>
      <c r="K51862" s="34"/>
      <c r="L51862" s="34"/>
    </row>
    <row r="51863" spans="6:12" x14ac:dyDescent="0.35">
      <c r="F51863" s="34"/>
      <c r="J51863" s="34"/>
      <c r="K51863" s="34"/>
      <c r="L51863" s="34"/>
    </row>
    <row r="51864" spans="6:12" x14ac:dyDescent="0.35">
      <c r="F51864" s="34"/>
      <c r="J51864" s="34"/>
      <c r="K51864" s="34"/>
      <c r="L51864" s="34"/>
    </row>
    <row r="51865" spans="6:12" x14ac:dyDescent="0.35">
      <c r="F51865" s="34"/>
      <c r="J51865" s="34"/>
      <c r="K51865" s="34"/>
      <c r="L51865" s="34"/>
    </row>
    <row r="51866" spans="6:12" x14ac:dyDescent="0.35">
      <c r="F51866" s="34"/>
      <c r="J51866" s="34"/>
      <c r="K51866" s="34"/>
      <c r="L51866" s="34"/>
    </row>
    <row r="51867" spans="6:12" x14ac:dyDescent="0.35">
      <c r="F51867" s="34"/>
      <c r="J51867" s="34"/>
      <c r="K51867" s="34"/>
      <c r="L51867" s="34"/>
    </row>
    <row r="51868" spans="6:12" x14ac:dyDescent="0.35">
      <c r="F51868" s="34"/>
      <c r="J51868" s="34"/>
      <c r="K51868" s="34"/>
      <c r="L51868" s="34"/>
    </row>
    <row r="51869" spans="6:12" x14ac:dyDescent="0.35">
      <c r="F51869" s="34"/>
      <c r="J51869" s="34"/>
      <c r="K51869" s="34"/>
      <c r="L51869" s="34"/>
    </row>
    <row r="51870" spans="6:12" x14ac:dyDescent="0.35">
      <c r="F51870" s="34"/>
      <c r="J51870" s="34"/>
      <c r="K51870" s="34"/>
      <c r="L51870" s="34"/>
    </row>
    <row r="51871" spans="6:12" x14ac:dyDescent="0.35">
      <c r="F51871" s="34"/>
      <c r="J51871" s="34"/>
      <c r="K51871" s="34"/>
      <c r="L51871" s="34"/>
    </row>
    <row r="51872" spans="6:12" x14ac:dyDescent="0.35">
      <c r="F51872" s="34"/>
      <c r="J51872" s="34"/>
      <c r="K51872" s="34"/>
      <c r="L51872" s="34"/>
    </row>
    <row r="51873" spans="6:12" x14ac:dyDescent="0.35">
      <c r="F51873" s="34"/>
      <c r="J51873" s="34"/>
      <c r="K51873" s="34"/>
      <c r="L51873" s="34"/>
    </row>
    <row r="51874" spans="6:12" x14ac:dyDescent="0.35">
      <c r="F51874" s="34"/>
      <c r="J51874" s="34"/>
      <c r="K51874" s="34"/>
      <c r="L51874" s="34"/>
    </row>
    <row r="51875" spans="6:12" x14ac:dyDescent="0.35">
      <c r="F51875" s="34"/>
      <c r="J51875" s="34"/>
      <c r="K51875" s="34"/>
      <c r="L51875" s="34"/>
    </row>
    <row r="51876" spans="6:12" x14ac:dyDescent="0.35">
      <c r="F51876" s="34"/>
      <c r="J51876" s="34"/>
      <c r="K51876" s="34"/>
      <c r="L51876" s="34"/>
    </row>
    <row r="51877" spans="6:12" x14ac:dyDescent="0.35">
      <c r="F51877" s="34"/>
      <c r="J51877" s="34"/>
      <c r="K51877" s="34"/>
      <c r="L51877" s="34"/>
    </row>
    <row r="51878" spans="6:12" x14ac:dyDescent="0.35">
      <c r="F51878" s="34"/>
      <c r="J51878" s="34"/>
      <c r="K51878" s="34"/>
      <c r="L51878" s="34"/>
    </row>
    <row r="51879" spans="6:12" x14ac:dyDescent="0.35">
      <c r="F51879" s="34"/>
      <c r="J51879" s="34"/>
      <c r="K51879" s="34"/>
      <c r="L51879" s="34"/>
    </row>
    <row r="51880" spans="6:12" x14ac:dyDescent="0.35">
      <c r="F51880" s="34"/>
      <c r="J51880" s="34"/>
      <c r="K51880" s="34"/>
      <c r="L51880" s="34"/>
    </row>
    <row r="51881" spans="6:12" x14ac:dyDescent="0.35">
      <c r="F51881" s="34"/>
      <c r="J51881" s="34"/>
      <c r="K51881" s="34"/>
      <c r="L51881" s="34"/>
    </row>
    <row r="51882" spans="6:12" x14ac:dyDescent="0.35">
      <c r="F51882" s="34"/>
      <c r="J51882" s="34"/>
      <c r="K51882" s="34"/>
      <c r="L51882" s="34"/>
    </row>
    <row r="51883" spans="6:12" x14ac:dyDescent="0.35">
      <c r="F51883" s="34"/>
      <c r="J51883" s="34"/>
      <c r="K51883" s="34"/>
      <c r="L51883" s="34"/>
    </row>
    <row r="51884" spans="6:12" x14ac:dyDescent="0.35">
      <c r="F51884" s="34"/>
      <c r="J51884" s="34"/>
      <c r="K51884" s="34"/>
      <c r="L51884" s="34"/>
    </row>
    <row r="51885" spans="6:12" x14ac:dyDescent="0.35">
      <c r="F51885" s="34"/>
      <c r="J51885" s="34"/>
      <c r="K51885" s="34"/>
      <c r="L51885" s="34"/>
    </row>
    <row r="51886" spans="6:12" x14ac:dyDescent="0.35">
      <c r="F51886" s="34"/>
      <c r="J51886" s="34"/>
      <c r="K51886" s="34"/>
      <c r="L51886" s="34"/>
    </row>
    <row r="51887" spans="6:12" x14ac:dyDescent="0.35">
      <c r="F51887" s="34"/>
      <c r="J51887" s="34"/>
      <c r="K51887" s="34"/>
      <c r="L51887" s="34"/>
    </row>
    <row r="51888" spans="6:12" x14ac:dyDescent="0.35">
      <c r="F51888" s="34"/>
      <c r="J51888" s="34"/>
      <c r="K51888" s="34"/>
      <c r="L51888" s="34"/>
    </row>
    <row r="51889" spans="6:12" x14ac:dyDescent="0.35">
      <c r="F51889" s="34"/>
      <c r="J51889" s="34"/>
      <c r="K51889" s="34"/>
      <c r="L51889" s="34"/>
    </row>
    <row r="51890" spans="6:12" x14ac:dyDescent="0.35">
      <c r="F51890" s="34"/>
      <c r="J51890" s="34"/>
      <c r="K51890" s="34"/>
      <c r="L51890" s="34"/>
    </row>
    <row r="51891" spans="6:12" x14ac:dyDescent="0.35">
      <c r="F51891" s="34"/>
      <c r="J51891" s="34"/>
      <c r="K51891" s="34"/>
      <c r="L51891" s="34"/>
    </row>
    <row r="51892" spans="6:12" x14ac:dyDescent="0.35">
      <c r="F51892" s="34"/>
      <c r="J51892" s="34"/>
      <c r="K51892" s="34"/>
      <c r="L51892" s="34"/>
    </row>
    <row r="51893" spans="6:12" x14ac:dyDescent="0.35">
      <c r="F51893" s="34"/>
      <c r="J51893" s="34"/>
      <c r="K51893" s="34"/>
      <c r="L51893" s="34"/>
    </row>
    <row r="51894" spans="6:12" x14ac:dyDescent="0.35">
      <c r="F51894" s="34"/>
      <c r="J51894" s="34"/>
      <c r="K51894" s="34"/>
      <c r="L51894" s="34"/>
    </row>
    <row r="51895" spans="6:12" x14ac:dyDescent="0.35">
      <c r="F51895" s="34"/>
      <c r="J51895" s="34"/>
      <c r="K51895" s="34"/>
      <c r="L51895" s="34"/>
    </row>
    <row r="51896" spans="6:12" x14ac:dyDescent="0.35">
      <c r="F51896" s="34"/>
      <c r="J51896" s="34"/>
      <c r="K51896" s="34"/>
      <c r="L51896" s="34"/>
    </row>
    <row r="51897" spans="6:12" x14ac:dyDescent="0.35">
      <c r="F51897" s="34"/>
      <c r="J51897" s="34"/>
      <c r="K51897" s="34"/>
      <c r="L51897" s="34"/>
    </row>
    <row r="51898" spans="6:12" x14ac:dyDescent="0.35">
      <c r="F51898" s="34"/>
      <c r="J51898" s="34"/>
      <c r="K51898" s="34"/>
      <c r="L51898" s="34"/>
    </row>
    <row r="51899" spans="6:12" x14ac:dyDescent="0.35">
      <c r="F51899" s="34"/>
      <c r="J51899" s="34"/>
      <c r="K51899" s="34"/>
      <c r="L51899" s="34"/>
    </row>
    <row r="51900" spans="6:12" x14ac:dyDescent="0.35">
      <c r="F51900" s="34"/>
      <c r="J51900" s="34"/>
      <c r="K51900" s="34"/>
      <c r="L51900" s="34"/>
    </row>
    <row r="51901" spans="6:12" x14ac:dyDescent="0.35">
      <c r="F51901" s="34"/>
      <c r="J51901" s="34"/>
      <c r="K51901" s="34"/>
      <c r="L51901" s="34"/>
    </row>
    <row r="51902" spans="6:12" x14ac:dyDescent="0.35">
      <c r="F51902" s="34"/>
      <c r="J51902" s="34"/>
      <c r="K51902" s="34"/>
      <c r="L51902" s="34"/>
    </row>
    <row r="51903" spans="6:12" x14ac:dyDescent="0.35">
      <c r="F51903" s="34"/>
      <c r="J51903" s="34"/>
      <c r="K51903" s="34"/>
      <c r="L51903" s="34"/>
    </row>
    <row r="51904" spans="6:12" x14ac:dyDescent="0.35">
      <c r="F51904" s="34"/>
      <c r="J51904" s="34"/>
      <c r="K51904" s="34"/>
      <c r="L51904" s="34"/>
    </row>
    <row r="51905" spans="6:12" x14ac:dyDescent="0.35">
      <c r="F51905" s="34"/>
      <c r="J51905" s="34"/>
      <c r="K51905" s="34"/>
      <c r="L51905" s="34"/>
    </row>
    <row r="51906" spans="6:12" x14ac:dyDescent="0.35">
      <c r="F51906" s="34"/>
      <c r="J51906" s="34"/>
      <c r="K51906" s="34"/>
      <c r="L51906" s="34"/>
    </row>
    <row r="51907" spans="6:12" x14ac:dyDescent="0.35">
      <c r="F51907" s="34"/>
      <c r="J51907" s="34"/>
      <c r="K51907" s="34"/>
      <c r="L51907" s="34"/>
    </row>
    <row r="51908" spans="6:12" x14ac:dyDescent="0.35">
      <c r="F51908" s="34"/>
      <c r="J51908" s="34"/>
      <c r="K51908" s="34"/>
      <c r="L51908" s="34"/>
    </row>
    <row r="51909" spans="6:12" x14ac:dyDescent="0.35">
      <c r="F51909" s="34"/>
      <c r="J51909" s="34"/>
      <c r="K51909" s="34"/>
      <c r="L51909" s="34"/>
    </row>
    <row r="51910" spans="6:12" x14ac:dyDescent="0.35">
      <c r="F51910" s="34"/>
      <c r="J51910" s="34"/>
      <c r="K51910" s="34"/>
      <c r="L51910" s="34"/>
    </row>
    <row r="51911" spans="6:12" x14ac:dyDescent="0.35">
      <c r="F51911" s="34"/>
      <c r="J51911" s="34"/>
      <c r="K51911" s="34"/>
      <c r="L51911" s="34"/>
    </row>
    <row r="51912" spans="6:12" x14ac:dyDescent="0.35">
      <c r="F51912" s="34"/>
      <c r="J51912" s="34"/>
      <c r="K51912" s="34"/>
      <c r="L51912" s="34"/>
    </row>
    <row r="51913" spans="6:12" x14ac:dyDescent="0.35">
      <c r="F51913" s="34"/>
      <c r="J51913" s="34"/>
      <c r="K51913" s="34"/>
      <c r="L51913" s="34"/>
    </row>
    <row r="51914" spans="6:12" x14ac:dyDescent="0.35">
      <c r="F51914" s="34"/>
      <c r="J51914" s="34"/>
      <c r="K51914" s="34"/>
      <c r="L51914" s="34"/>
    </row>
    <row r="51915" spans="6:12" x14ac:dyDescent="0.35">
      <c r="F51915" s="34"/>
      <c r="J51915" s="34"/>
      <c r="K51915" s="34"/>
      <c r="L51915" s="34"/>
    </row>
    <row r="51916" spans="6:12" x14ac:dyDescent="0.35">
      <c r="F51916" s="34"/>
      <c r="J51916" s="34"/>
      <c r="K51916" s="34"/>
      <c r="L51916" s="34"/>
    </row>
    <row r="51917" spans="6:12" x14ac:dyDescent="0.35">
      <c r="F51917" s="34"/>
      <c r="J51917" s="34"/>
      <c r="K51917" s="34"/>
      <c r="L51917" s="34"/>
    </row>
    <row r="51918" spans="6:12" x14ac:dyDescent="0.35">
      <c r="F51918" s="34"/>
      <c r="J51918" s="34"/>
      <c r="K51918" s="34"/>
      <c r="L51918" s="34"/>
    </row>
    <row r="51919" spans="6:12" x14ac:dyDescent="0.35">
      <c r="F51919" s="34"/>
      <c r="J51919" s="34"/>
      <c r="K51919" s="34"/>
      <c r="L51919" s="34"/>
    </row>
    <row r="51920" spans="6:12" x14ac:dyDescent="0.35">
      <c r="F51920" s="34"/>
      <c r="J51920" s="34"/>
      <c r="K51920" s="34"/>
      <c r="L51920" s="34"/>
    </row>
    <row r="51921" spans="6:12" x14ac:dyDescent="0.35">
      <c r="F51921" s="34"/>
      <c r="J51921" s="34"/>
      <c r="K51921" s="34"/>
      <c r="L51921" s="34"/>
    </row>
    <row r="51922" spans="6:12" x14ac:dyDescent="0.35">
      <c r="F51922" s="34"/>
      <c r="J51922" s="34"/>
      <c r="K51922" s="34"/>
      <c r="L51922" s="34"/>
    </row>
    <row r="51923" spans="6:12" x14ac:dyDescent="0.35">
      <c r="F51923" s="34"/>
      <c r="J51923" s="34"/>
      <c r="K51923" s="34"/>
      <c r="L51923" s="34"/>
    </row>
    <row r="51924" spans="6:12" x14ac:dyDescent="0.35">
      <c r="F51924" s="34"/>
      <c r="J51924" s="34"/>
      <c r="K51924" s="34"/>
      <c r="L51924" s="34"/>
    </row>
    <row r="51925" spans="6:12" x14ac:dyDescent="0.35">
      <c r="F51925" s="34"/>
      <c r="J51925" s="34"/>
      <c r="K51925" s="34"/>
      <c r="L51925" s="34"/>
    </row>
    <row r="51926" spans="6:12" x14ac:dyDescent="0.35">
      <c r="F51926" s="34"/>
      <c r="J51926" s="34"/>
      <c r="K51926" s="34"/>
      <c r="L51926" s="34"/>
    </row>
    <row r="51927" spans="6:12" x14ac:dyDescent="0.35">
      <c r="F51927" s="34"/>
      <c r="J51927" s="34"/>
      <c r="K51927" s="34"/>
      <c r="L51927" s="34"/>
    </row>
    <row r="51928" spans="6:12" x14ac:dyDescent="0.35">
      <c r="F51928" s="34"/>
      <c r="J51928" s="34"/>
      <c r="K51928" s="34"/>
      <c r="L51928" s="34"/>
    </row>
    <row r="51929" spans="6:12" x14ac:dyDescent="0.35">
      <c r="F51929" s="34"/>
      <c r="J51929" s="34"/>
      <c r="K51929" s="34"/>
      <c r="L51929" s="34"/>
    </row>
    <row r="51930" spans="6:12" x14ac:dyDescent="0.35">
      <c r="F51930" s="34"/>
      <c r="J51930" s="34"/>
      <c r="K51930" s="34"/>
      <c r="L51930" s="34"/>
    </row>
    <row r="51931" spans="6:12" x14ac:dyDescent="0.35">
      <c r="F51931" s="34"/>
      <c r="J51931" s="34"/>
      <c r="K51931" s="34"/>
      <c r="L51931" s="34"/>
    </row>
    <row r="51932" spans="6:12" x14ac:dyDescent="0.35">
      <c r="F51932" s="34"/>
      <c r="J51932" s="34"/>
      <c r="K51932" s="34"/>
      <c r="L51932" s="34"/>
    </row>
    <row r="51933" spans="6:12" x14ac:dyDescent="0.35">
      <c r="F51933" s="34"/>
      <c r="J51933" s="34"/>
      <c r="K51933" s="34"/>
      <c r="L51933" s="34"/>
    </row>
    <row r="51934" spans="6:12" x14ac:dyDescent="0.35">
      <c r="F51934" s="34"/>
      <c r="J51934" s="34"/>
      <c r="K51934" s="34"/>
      <c r="L51934" s="34"/>
    </row>
    <row r="51935" spans="6:12" x14ac:dyDescent="0.35">
      <c r="F51935" s="34"/>
      <c r="J51935" s="34"/>
      <c r="K51935" s="34"/>
      <c r="L51935" s="34"/>
    </row>
    <row r="51936" spans="6:12" x14ac:dyDescent="0.35">
      <c r="F51936" s="34"/>
      <c r="J51936" s="34"/>
      <c r="K51936" s="34"/>
      <c r="L51936" s="34"/>
    </row>
    <row r="51937" spans="6:12" x14ac:dyDescent="0.35">
      <c r="F51937" s="34"/>
      <c r="J51937" s="34"/>
      <c r="K51937" s="34"/>
      <c r="L51937" s="34"/>
    </row>
    <row r="51938" spans="6:12" x14ac:dyDescent="0.35">
      <c r="F51938" s="34"/>
      <c r="J51938" s="34"/>
      <c r="K51938" s="34"/>
      <c r="L51938" s="34"/>
    </row>
    <row r="51939" spans="6:12" x14ac:dyDescent="0.35">
      <c r="F51939" s="34"/>
      <c r="J51939" s="34"/>
      <c r="K51939" s="34"/>
      <c r="L51939" s="34"/>
    </row>
    <row r="51940" spans="6:12" x14ac:dyDescent="0.35">
      <c r="F51940" s="34"/>
      <c r="J51940" s="34"/>
      <c r="K51940" s="34"/>
      <c r="L51940" s="34"/>
    </row>
    <row r="51941" spans="6:12" x14ac:dyDescent="0.35">
      <c r="F51941" s="34"/>
      <c r="J51941" s="34"/>
      <c r="K51941" s="34"/>
      <c r="L51941" s="34"/>
    </row>
    <row r="51942" spans="6:12" x14ac:dyDescent="0.35">
      <c r="F51942" s="34"/>
      <c r="J51942" s="34"/>
      <c r="K51942" s="34"/>
      <c r="L51942" s="34"/>
    </row>
    <row r="51943" spans="6:12" x14ac:dyDescent="0.35">
      <c r="F51943" s="34"/>
      <c r="J51943" s="34"/>
      <c r="K51943" s="34"/>
      <c r="L51943" s="34"/>
    </row>
    <row r="51944" spans="6:12" x14ac:dyDescent="0.35">
      <c r="F51944" s="34"/>
      <c r="J51944" s="34"/>
      <c r="K51944" s="34"/>
      <c r="L51944" s="34"/>
    </row>
    <row r="51945" spans="6:12" x14ac:dyDescent="0.35">
      <c r="F51945" s="34"/>
      <c r="J51945" s="34"/>
      <c r="K51945" s="34"/>
      <c r="L51945" s="34"/>
    </row>
    <row r="51946" spans="6:12" x14ac:dyDescent="0.35">
      <c r="F51946" s="34"/>
      <c r="J51946" s="34"/>
      <c r="K51946" s="34"/>
      <c r="L51946" s="34"/>
    </row>
    <row r="51947" spans="6:12" x14ac:dyDescent="0.35">
      <c r="F51947" s="34"/>
      <c r="J51947" s="34"/>
      <c r="K51947" s="34"/>
      <c r="L51947" s="34"/>
    </row>
    <row r="51948" spans="6:12" x14ac:dyDescent="0.35">
      <c r="F51948" s="34"/>
      <c r="J51948" s="34"/>
      <c r="K51948" s="34"/>
      <c r="L51948" s="34"/>
    </row>
    <row r="51949" spans="6:12" x14ac:dyDescent="0.35">
      <c r="F51949" s="34"/>
      <c r="J51949" s="34"/>
      <c r="K51949" s="34"/>
      <c r="L51949" s="34"/>
    </row>
    <row r="51950" spans="6:12" x14ac:dyDescent="0.35">
      <c r="F51950" s="34"/>
      <c r="J51950" s="34"/>
      <c r="K51950" s="34"/>
      <c r="L51950" s="34"/>
    </row>
    <row r="51951" spans="6:12" x14ac:dyDescent="0.35">
      <c r="F51951" s="34"/>
      <c r="J51951" s="34"/>
      <c r="K51951" s="34"/>
      <c r="L51951" s="34"/>
    </row>
    <row r="51952" spans="6:12" x14ac:dyDescent="0.35">
      <c r="F51952" s="34"/>
      <c r="J51952" s="34"/>
      <c r="K51952" s="34"/>
      <c r="L51952" s="34"/>
    </row>
    <row r="51953" spans="6:12" x14ac:dyDescent="0.35">
      <c r="F51953" s="34"/>
      <c r="J51953" s="34"/>
      <c r="K51953" s="34"/>
      <c r="L51953" s="34"/>
    </row>
    <row r="51954" spans="6:12" x14ac:dyDescent="0.35">
      <c r="F51954" s="34"/>
      <c r="J51954" s="34"/>
      <c r="K51954" s="34"/>
      <c r="L51954" s="34"/>
    </row>
    <row r="51955" spans="6:12" x14ac:dyDescent="0.35">
      <c r="F51955" s="34"/>
      <c r="J51955" s="34"/>
      <c r="K51955" s="34"/>
      <c r="L51955" s="34"/>
    </row>
    <row r="51956" spans="6:12" x14ac:dyDescent="0.35">
      <c r="F51956" s="34"/>
      <c r="J51956" s="34"/>
      <c r="K51956" s="34"/>
      <c r="L51956" s="34"/>
    </row>
    <row r="51957" spans="6:12" x14ac:dyDescent="0.35">
      <c r="F51957" s="34"/>
      <c r="J51957" s="34"/>
      <c r="K51957" s="34"/>
      <c r="L51957" s="34"/>
    </row>
    <row r="51958" spans="6:12" x14ac:dyDescent="0.35">
      <c r="F51958" s="34"/>
      <c r="J51958" s="34"/>
      <c r="K51958" s="34"/>
      <c r="L51958" s="34"/>
    </row>
    <row r="51959" spans="6:12" x14ac:dyDescent="0.35">
      <c r="F51959" s="34"/>
      <c r="J51959" s="34"/>
      <c r="K51959" s="34"/>
      <c r="L51959" s="34"/>
    </row>
    <row r="51960" spans="6:12" x14ac:dyDescent="0.35">
      <c r="F51960" s="34"/>
      <c r="J51960" s="34"/>
      <c r="K51960" s="34"/>
      <c r="L51960" s="34"/>
    </row>
    <row r="51961" spans="6:12" x14ac:dyDescent="0.35">
      <c r="F51961" s="34"/>
      <c r="J51961" s="34"/>
      <c r="K51961" s="34"/>
      <c r="L51961" s="34"/>
    </row>
    <row r="51962" spans="6:12" x14ac:dyDescent="0.35">
      <c r="F51962" s="34"/>
      <c r="J51962" s="34"/>
      <c r="K51962" s="34"/>
      <c r="L51962" s="34"/>
    </row>
    <row r="51963" spans="6:12" x14ac:dyDescent="0.35">
      <c r="F51963" s="34"/>
      <c r="J51963" s="34"/>
      <c r="K51963" s="34"/>
      <c r="L51963" s="34"/>
    </row>
    <row r="51964" spans="6:12" x14ac:dyDescent="0.35">
      <c r="F51964" s="34"/>
      <c r="J51964" s="34"/>
      <c r="K51964" s="34"/>
      <c r="L51964" s="34"/>
    </row>
    <row r="51965" spans="6:12" x14ac:dyDescent="0.35">
      <c r="F51965" s="34"/>
      <c r="J51965" s="34"/>
      <c r="K51965" s="34"/>
      <c r="L51965" s="34"/>
    </row>
    <row r="51966" spans="6:12" x14ac:dyDescent="0.35">
      <c r="F51966" s="34"/>
      <c r="J51966" s="34"/>
      <c r="K51966" s="34"/>
      <c r="L51966" s="34"/>
    </row>
    <row r="51967" spans="6:12" x14ac:dyDescent="0.35">
      <c r="F51967" s="34"/>
      <c r="J51967" s="34"/>
      <c r="K51967" s="34"/>
      <c r="L51967" s="34"/>
    </row>
    <row r="51968" spans="6:12" x14ac:dyDescent="0.35">
      <c r="F51968" s="34"/>
      <c r="J51968" s="34"/>
      <c r="K51968" s="34"/>
      <c r="L51968" s="34"/>
    </row>
    <row r="51969" spans="6:12" x14ac:dyDescent="0.35">
      <c r="F51969" s="34"/>
      <c r="J51969" s="34"/>
      <c r="K51969" s="34"/>
      <c r="L51969" s="34"/>
    </row>
    <row r="51970" spans="6:12" x14ac:dyDescent="0.35">
      <c r="F51970" s="34"/>
      <c r="J51970" s="34"/>
      <c r="K51970" s="34"/>
      <c r="L51970" s="34"/>
    </row>
    <row r="51971" spans="6:12" x14ac:dyDescent="0.35">
      <c r="F51971" s="34"/>
      <c r="J51971" s="34"/>
      <c r="K51971" s="34"/>
      <c r="L51971" s="34"/>
    </row>
    <row r="51972" spans="6:12" x14ac:dyDescent="0.35">
      <c r="F51972" s="34"/>
      <c r="J51972" s="34"/>
      <c r="K51972" s="34"/>
      <c r="L51972" s="34"/>
    </row>
    <row r="51973" spans="6:12" x14ac:dyDescent="0.35">
      <c r="F51973" s="34"/>
      <c r="J51973" s="34"/>
      <c r="K51973" s="34"/>
      <c r="L51973" s="34"/>
    </row>
    <row r="51974" spans="6:12" x14ac:dyDescent="0.35">
      <c r="F51974" s="34"/>
      <c r="J51974" s="34"/>
      <c r="K51974" s="34"/>
      <c r="L51974" s="34"/>
    </row>
    <row r="51975" spans="6:12" x14ac:dyDescent="0.35">
      <c r="F51975" s="34"/>
      <c r="J51975" s="34"/>
      <c r="K51975" s="34"/>
      <c r="L51975" s="34"/>
    </row>
    <row r="51976" spans="6:12" x14ac:dyDescent="0.35">
      <c r="F51976" s="34"/>
      <c r="J51976" s="34"/>
      <c r="K51976" s="34"/>
      <c r="L51976" s="34"/>
    </row>
    <row r="51977" spans="6:12" x14ac:dyDescent="0.35">
      <c r="F51977" s="34"/>
      <c r="J51977" s="34"/>
      <c r="K51977" s="34"/>
      <c r="L51977" s="34"/>
    </row>
    <row r="51978" spans="6:12" x14ac:dyDescent="0.35">
      <c r="F51978" s="34"/>
      <c r="J51978" s="34"/>
      <c r="K51978" s="34"/>
      <c r="L51978" s="34"/>
    </row>
    <row r="51979" spans="6:12" x14ac:dyDescent="0.35">
      <c r="F51979" s="34"/>
      <c r="J51979" s="34"/>
      <c r="K51979" s="34"/>
      <c r="L51979" s="34"/>
    </row>
    <row r="51980" spans="6:12" x14ac:dyDescent="0.35">
      <c r="F51980" s="34"/>
      <c r="J51980" s="34"/>
      <c r="K51980" s="34"/>
      <c r="L51980" s="34"/>
    </row>
    <row r="51981" spans="6:12" x14ac:dyDescent="0.35">
      <c r="F51981" s="34"/>
      <c r="J51981" s="34"/>
      <c r="K51981" s="34"/>
      <c r="L51981" s="34"/>
    </row>
    <row r="51982" spans="6:12" x14ac:dyDescent="0.35">
      <c r="F51982" s="34"/>
      <c r="J51982" s="34"/>
      <c r="K51982" s="34"/>
      <c r="L51982" s="34"/>
    </row>
    <row r="51983" spans="6:12" x14ac:dyDescent="0.35">
      <c r="F51983" s="34"/>
      <c r="J51983" s="34"/>
      <c r="K51983" s="34"/>
      <c r="L51983" s="34"/>
    </row>
    <row r="51984" spans="6:12" x14ac:dyDescent="0.35">
      <c r="F51984" s="34"/>
      <c r="J51984" s="34"/>
      <c r="K51984" s="34"/>
      <c r="L51984" s="34"/>
    </row>
    <row r="51985" spans="6:12" x14ac:dyDescent="0.35">
      <c r="F51985" s="34"/>
      <c r="J51985" s="34"/>
      <c r="K51985" s="34"/>
      <c r="L51985" s="34"/>
    </row>
    <row r="51986" spans="6:12" x14ac:dyDescent="0.35">
      <c r="F51986" s="34"/>
      <c r="J51986" s="34"/>
      <c r="K51986" s="34"/>
      <c r="L51986" s="34"/>
    </row>
    <row r="51987" spans="6:12" x14ac:dyDescent="0.35">
      <c r="F51987" s="34"/>
      <c r="J51987" s="34"/>
      <c r="K51987" s="34"/>
      <c r="L51987" s="34"/>
    </row>
    <row r="51988" spans="6:12" x14ac:dyDescent="0.35">
      <c r="F51988" s="34"/>
      <c r="J51988" s="34"/>
      <c r="K51988" s="34"/>
      <c r="L51988" s="34"/>
    </row>
    <row r="51989" spans="6:12" x14ac:dyDescent="0.35">
      <c r="F51989" s="34"/>
      <c r="J51989" s="34"/>
      <c r="K51989" s="34"/>
      <c r="L51989" s="34"/>
    </row>
    <row r="51990" spans="6:12" x14ac:dyDescent="0.35">
      <c r="F51990" s="34"/>
      <c r="J51990" s="34"/>
      <c r="K51990" s="34"/>
      <c r="L51990" s="34"/>
    </row>
    <row r="51991" spans="6:12" x14ac:dyDescent="0.35">
      <c r="F51991" s="34"/>
      <c r="J51991" s="34"/>
      <c r="K51991" s="34"/>
      <c r="L51991" s="34"/>
    </row>
    <row r="51992" spans="6:12" x14ac:dyDescent="0.35">
      <c r="F51992" s="34"/>
      <c r="J51992" s="34"/>
      <c r="K51992" s="34"/>
      <c r="L51992" s="34"/>
    </row>
    <row r="51993" spans="6:12" x14ac:dyDescent="0.35">
      <c r="F51993" s="34"/>
      <c r="J51993" s="34"/>
      <c r="K51993" s="34"/>
      <c r="L51993" s="34"/>
    </row>
    <row r="51994" spans="6:12" x14ac:dyDescent="0.35">
      <c r="F51994" s="34"/>
      <c r="J51994" s="34"/>
      <c r="K51994" s="34"/>
      <c r="L51994" s="34"/>
    </row>
    <row r="51995" spans="6:12" x14ac:dyDescent="0.35">
      <c r="F51995" s="34"/>
      <c r="J51995" s="34"/>
      <c r="K51995" s="34"/>
      <c r="L51995" s="34"/>
    </row>
    <row r="51996" spans="6:12" x14ac:dyDescent="0.35">
      <c r="F51996" s="34"/>
      <c r="J51996" s="34"/>
      <c r="K51996" s="34"/>
      <c r="L51996" s="34"/>
    </row>
    <row r="51997" spans="6:12" x14ac:dyDescent="0.35">
      <c r="F51997" s="34"/>
      <c r="J51997" s="34"/>
      <c r="K51997" s="34"/>
      <c r="L51997" s="34"/>
    </row>
    <row r="51998" spans="6:12" x14ac:dyDescent="0.35">
      <c r="F51998" s="34"/>
      <c r="J51998" s="34"/>
      <c r="K51998" s="34"/>
      <c r="L51998" s="34"/>
    </row>
    <row r="51999" spans="6:12" x14ac:dyDescent="0.35">
      <c r="F51999" s="34"/>
      <c r="J51999" s="34"/>
      <c r="K51999" s="34"/>
      <c r="L51999" s="34"/>
    </row>
    <row r="52000" spans="6:12" x14ac:dyDescent="0.35">
      <c r="F52000" s="34"/>
      <c r="J52000" s="34"/>
      <c r="K52000" s="34"/>
      <c r="L52000" s="34"/>
    </row>
    <row r="52001" spans="6:12" x14ac:dyDescent="0.35">
      <c r="F52001" s="34"/>
      <c r="J52001" s="34"/>
      <c r="K52001" s="34"/>
      <c r="L52001" s="34"/>
    </row>
    <row r="52002" spans="6:12" x14ac:dyDescent="0.35">
      <c r="F52002" s="34"/>
      <c r="J52002" s="34"/>
      <c r="K52002" s="34"/>
      <c r="L52002" s="34"/>
    </row>
    <row r="52003" spans="6:12" x14ac:dyDescent="0.35">
      <c r="F52003" s="34"/>
      <c r="J52003" s="34"/>
      <c r="K52003" s="34"/>
      <c r="L52003" s="34"/>
    </row>
    <row r="52004" spans="6:12" x14ac:dyDescent="0.35">
      <c r="F52004" s="34"/>
      <c r="J52004" s="34"/>
      <c r="K52004" s="34"/>
      <c r="L52004" s="34"/>
    </row>
    <row r="52005" spans="6:12" x14ac:dyDescent="0.35">
      <c r="F52005" s="34"/>
      <c r="J52005" s="34"/>
      <c r="K52005" s="34"/>
      <c r="L52005" s="34"/>
    </row>
    <row r="52006" spans="6:12" x14ac:dyDescent="0.35">
      <c r="F52006" s="34"/>
      <c r="J52006" s="34"/>
      <c r="K52006" s="34"/>
      <c r="L52006" s="34"/>
    </row>
    <row r="52007" spans="6:12" x14ac:dyDescent="0.35">
      <c r="F52007" s="34"/>
      <c r="J52007" s="34"/>
      <c r="K52007" s="34"/>
      <c r="L52007" s="34"/>
    </row>
    <row r="52008" spans="6:12" x14ac:dyDescent="0.35">
      <c r="F52008" s="34"/>
      <c r="J52008" s="34"/>
      <c r="K52008" s="34"/>
      <c r="L52008" s="34"/>
    </row>
    <row r="52009" spans="6:12" x14ac:dyDescent="0.35">
      <c r="F52009" s="34"/>
      <c r="J52009" s="34"/>
      <c r="K52009" s="34"/>
      <c r="L52009" s="34"/>
    </row>
    <row r="52010" spans="6:12" x14ac:dyDescent="0.35">
      <c r="F52010" s="34"/>
      <c r="J52010" s="34"/>
      <c r="K52010" s="34"/>
      <c r="L52010" s="34"/>
    </row>
    <row r="52011" spans="6:12" x14ac:dyDescent="0.35">
      <c r="F52011" s="34"/>
      <c r="J52011" s="34"/>
      <c r="K52011" s="34"/>
      <c r="L52011" s="34"/>
    </row>
    <row r="52012" spans="6:12" x14ac:dyDescent="0.35">
      <c r="F52012" s="34"/>
      <c r="J52012" s="34"/>
      <c r="K52012" s="34"/>
      <c r="L52012" s="34"/>
    </row>
    <row r="52013" spans="6:12" x14ac:dyDescent="0.35">
      <c r="F52013" s="34"/>
      <c r="J52013" s="34"/>
      <c r="K52013" s="34"/>
      <c r="L52013" s="34"/>
    </row>
    <row r="52014" spans="6:12" x14ac:dyDescent="0.35">
      <c r="F52014" s="34"/>
      <c r="J52014" s="34"/>
      <c r="K52014" s="34"/>
      <c r="L52014" s="34"/>
    </row>
    <row r="52015" spans="6:12" x14ac:dyDescent="0.35">
      <c r="F52015" s="34"/>
      <c r="J52015" s="34"/>
      <c r="K52015" s="34"/>
      <c r="L52015" s="34"/>
    </row>
    <row r="52016" spans="6:12" x14ac:dyDescent="0.35">
      <c r="F52016" s="34"/>
      <c r="J52016" s="34"/>
      <c r="K52016" s="34"/>
      <c r="L52016" s="34"/>
    </row>
    <row r="52017" spans="6:12" x14ac:dyDescent="0.35">
      <c r="F52017" s="34"/>
      <c r="J52017" s="34"/>
      <c r="K52017" s="34"/>
      <c r="L52017" s="34"/>
    </row>
    <row r="52018" spans="6:12" x14ac:dyDescent="0.35">
      <c r="F52018" s="34"/>
      <c r="J52018" s="34"/>
      <c r="K52018" s="34"/>
      <c r="L52018" s="34"/>
    </row>
    <row r="52019" spans="6:12" x14ac:dyDescent="0.35">
      <c r="F52019" s="34"/>
      <c r="J52019" s="34"/>
      <c r="K52019" s="34"/>
      <c r="L52019" s="34"/>
    </row>
    <row r="52020" spans="6:12" x14ac:dyDescent="0.35">
      <c r="F52020" s="34"/>
      <c r="J52020" s="34"/>
      <c r="K52020" s="34"/>
      <c r="L52020" s="34"/>
    </row>
    <row r="52021" spans="6:12" x14ac:dyDescent="0.35">
      <c r="F52021" s="34"/>
      <c r="J52021" s="34"/>
      <c r="K52021" s="34"/>
      <c r="L52021" s="34"/>
    </row>
    <row r="52022" spans="6:12" x14ac:dyDescent="0.35">
      <c r="F52022" s="34"/>
      <c r="J52022" s="34"/>
      <c r="K52022" s="34"/>
      <c r="L52022" s="34"/>
    </row>
    <row r="52023" spans="6:12" x14ac:dyDescent="0.35">
      <c r="F52023" s="34"/>
      <c r="J52023" s="34"/>
      <c r="K52023" s="34"/>
      <c r="L52023" s="34"/>
    </row>
    <row r="52024" spans="6:12" x14ac:dyDescent="0.35">
      <c r="F52024" s="34"/>
      <c r="J52024" s="34"/>
      <c r="K52024" s="34"/>
      <c r="L52024" s="34"/>
    </row>
    <row r="52025" spans="6:12" x14ac:dyDescent="0.35">
      <c r="F52025" s="34"/>
      <c r="J52025" s="34"/>
      <c r="K52025" s="34"/>
      <c r="L52025" s="34"/>
    </row>
    <row r="52026" spans="6:12" x14ac:dyDescent="0.35">
      <c r="F52026" s="34"/>
      <c r="J52026" s="34"/>
      <c r="K52026" s="34"/>
      <c r="L52026" s="34"/>
    </row>
    <row r="52027" spans="6:12" x14ac:dyDescent="0.35">
      <c r="F52027" s="34"/>
      <c r="J52027" s="34"/>
      <c r="K52027" s="34"/>
      <c r="L52027" s="34"/>
    </row>
    <row r="52028" spans="6:12" x14ac:dyDescent="0.35">
      <c r="F52028" s="34"/>
      <c r="J52028" s="34"/>
      <c r="K52028" s="34"/>
      <c r="L52028" s="34"/>
    </row>
    <row r="52029" spans="6:12" x14ac:dyDescent="0.35">
      <c r="F52029" s="34"/>
      <c r="J52029" s="34"/>
      <c r="K52029" s="34"/>
      <c r="L52029" s="34"/>
    </row>
    <row r="52030" spans="6:12" x14ac:dyDescent="0.35">
      <c r="F52030" s="34"/>
      <c r="J52030" s="34"/>
      <c r="K52030" s="34"/>
      <c r="L52030" s="34"/>
    </row>
    <row r="52031" spans="6:12" x14ac:dyDescent="0.35">
      <c r="F52031" s="34"/>
      <c r="J52031" s="34"/>
      <c r="K52031" s="34"/>
      <c r="L52031" s="34"/>
    </row>
    <row r="52032" spans="6:12" x14ac:dyDescent="0.35">
      <c r="F52032" s="34"/>
      <c r="J52032" s="34"/>
      <c r="K52032" s="34"/>
      <c r="L52032" s="34"/>
    </row>
    <row r="52033" spans="6:12" x14ac:dyDescent="0.35">
      <c r="F52033" s="34"/>
      <c r="J52033" s="34"/>
      <c r="K52033" s="34"/>
      <c r="L52033" s="34"/>
    </row>
    <row r="52034" spans="6:12" x14ac:dyDescent="0.35">
      <c r="F52034" s="34"/>
      <c r="J52034" s="34"/>
      <c r="K52034" s="34"/>
      <c r="L52034" s="34"/>
    </row>
    <row r="52035" spans="6:12" x14ac:dyDescent="0.35">
      <c r="F52035" s="34"/>
      <c r="J52035" s="34"/>
      <c r="K52035" s="34"/>
      <c r="L52035" s="34"/>
    </row>
    <row r="52036" spans="6:12" x14ac:dyDescent="0.35">
      <c r="F52036" s="34"/>
      <c r="J52036" s="34"/>
      <c r="K52036" s="34"/>
      <c r="L52036" s="34"/>
    </row>
    <row r="52037" spans="6:12" x14ac:dyDescent="0.35">
      <c r="F52037" s="34"/>
      <c r="J52037" s="34"/>
      <c r="K52037" s="34"/>
      <c r="L52037" s="34"/>
    </row>
    <row r="52038" spans="6:12" x14ac:dyDescent="0.35">
      <c r="F52038" s="34"/>
      <c r="J52038" s="34"/>
      <c r="K52038" s="34"/>
      <c r="L52038" s="34"/>
    </row>
    <row r="52039" spans="6:12" x14ac:dyDescent="0.35">
      <c r="F52039" s="34"/>
      <c r="J52039" s="34"/>
      <c r="K52039" s="34"/>
      <c r="L52039" s="34"/>
    </row>
    <row r="52040" spans="6:12" x14ac:dyDescent="0.35">
      <c r="F52040" s="34"/>
      <c r="J52040" s="34"/>
      <c r="K52040" s="34"/>
      <c r="L52040" s="34"/>
    </row>
    <row r="52041" spans="6:12" x14ac:dyDescent="0.35">
      <c r="F52041" s="34"/>
      <c r="J52041" s="34"/>
      <c r="K52041" s="34"/>
      <c r="L52041" s="34"/>
    </row>
    <row r="52042" spans="6:12" x14ac:dyDescent="0.35">
      <c r="F52042" s="34"/>
      <c r="J52042" s="34"/>
      <c r="K52042" s="34"/>
      <c r="L52042" s="34"/>
    </row>
    <row r="52043" spans="6:12" x14ac:dyDescent="0.35">
      <c r="F52043" s="34"/>
      <c r="J52043" s="34"/>
      <c r="K52043" s="34"/>
      <c r="L52043" s="34"/>
    </row>
    <row r="52044" spans="6:12" x14ac:dyDescent="0.35">
      <c r="F52044" s="34"/>
      <c r="J52044" s="34"/>
      <c r="K52044" s="34"/>
      <c r="L52044" s="34"/>
    </row>
    <row r="52045" spans="6:12" x14ac:dyDescent="0.35">
      <c r="F52045" s="34"/>
      <c r="J52045" s="34"/>
      <c r="K52045" s="34"/>
      <c r="L52045" s="34"/>
    </row>
    <row r="52046" spans="6:12" x14ac:dyDescent="0.35">
      <c r="F52046" s="34"/>
      <c r="J52046" s="34"/>
      <c r="K52046" s="34"/>
      <c r="L52046" s="34"/>
    </row>
    <row r="52047" spans="6:12" x14ac:dyDescent="0.35">
      <c r="F52047" s="34"/>
      <c r="J52047" s="34"/>
      <c r="K52047" s="34"/>
      <c r="L52047" s="34"/>
    </row>
    <row r="52048" spans="6:12" x14ac:dyDescent="0.35">
      <c r="F52048" s="34"/>
      <c r="J52048" s="34"/>
      <c r="K52048" s="34"/>
      <c r="L52048" s="34"/>
    </row>
    <row r="52049" spans="6:12" x14ac:dyDescent="0.35">
      <c r="F52049" s="34"/>
      <c r="J52049" s="34"/>
      <c r="K52049" s="34"/>
      <c r="L52049" s="34"/>
    </row>
    <row r="52050" spans="6:12" x14ac:dyDescent="0.35">
      <c r="F52050" s="34"/>
      <c r="J52050" s="34"/>
      <c r="K52050" s="34"/>
      <c r="L52050" s="34"/>
    </row>
    <row r="52051" spans="6:12" x14ac:dyDescent="0.35">
      <c r="F52051" s="34"/>
      <c r="J52051" s="34"/>
      <c r="K52051" s="34"/>
      <c r="L52051" s="34"/>
    </row>
    <row r="52052" spans="6:12" x14ac:dyDescent="0.35">
      <c r="F52052" s="34"/>
      <c r="J52052" s="34"/>
      <c r="K52052" s="34"/>
      <c r="L52052" s="34"/>
    </row>
    <row r="52053" spans="6:12" x14ac:dyDescent="0.35">
      <c r="F52053" s="34"/>
      <c r="J52053" s="34"/>
      <c r="K52053" s="34"/>
      <c r="L52053" s="34"/>
    </row>
    <row r="52054" spans="6:12" x14ac:dyDescent="0.35">
      <c r="F52054" s="34"/>
      <c r="J52054" s="34"/>
      <c r="K52054" s="34"/>
      <c r="L52054" s="34"/>
    </row>
    <row r="52055" spans="6:12" x14ac:dyDescent="0.35">
      <c r="F52055" s="34"/>
      <c r="J52055" s="34"/>
      <c r="K52055" s="34"/>
      <c r="L52055" s="34"/>
    </row>
    <row r="52056" spans="6:12" x14ac:dyDescent="0.35">
      <c r="F52056" s="34"/>
      <c r="J52056" s="34"/>
      <c r="K52056" s="34"/>
      <c r="L52056" s="34"/>
    </row>
    <row r="52057" spans="6:12" x14ac:dyDescent="0.35">
      <c r="F52057" s="34"/>
      <c r="J52057" s="34"/>
      <c r="K52057" s="34"/>
      <c r="L52057" s="34"/>
    </row>
    <row r="52058" spans="6:12" x14ac:dyDescent="0.35">
      <c r="F52058" s="34"/>
      <c r="J52058" s="34"/>
      <c r="K52058" s="34"/>
      <c r="L52058" s="34"/>
    </row>
    <row r="52059" spans="6:12" x14ac:dyDescent="0.35">
      <c r="F52059" s="34"/>
      <c r="J52059" s="34"/>
      <c r="K52059" s="34"/>
      <c r="L52059" s="34"/>
    </row>
    <row r="52060" spans="6:12" x14ac:dyDescent="0.35">
      <c r="F52060" s="34"/>
      <c r="J52060" s="34"/>
      <c r="K52060" s="34"/>
      <c r="L52060" s="34"/>
    </row>
    <row r="52061" spans="6:12" x14ac:dyDescent="0.35">
      <c r="F52061" s="34"/>
      <c r="J52061" s="34"/>
      <c r="K52061" s="34"/>
      <c r="L52061" s="34"/>
    </row>
    <row r="52062" spans="6:12" x14ac:dyDescent="0.35">
      <c r="F52062" s="34"/>
      <c r="J52062" s="34"/>
      <c r="K52062" s="34"/>
      <c r="L52062" s="34"/>
    </row>
    <row r="52063" spans="6:12" x14ac:dyDescent="0.35">
      <c r="F52063" s="34"/>
      <c r="J52063" s="34"/>
      <c r="K52063" s="34"/>
      <c r="L52063" s="34"/>
    </row>
    <row r="52064" spans="6:12" x14ac:dyDescent="0.35">
      <c r="F52064" s="34"/>
      <c r="J52064" s="34"/>
      <c r="K52064" s="34"/>
      <c r="L52064" s="34"/>
    </row>
    <row r="52065" spans="6:12" x14ac:dyDescent="0.35">
      <c r="F52065" s="34"/>
      <c r="J52065" s="34"/>
      <c r="K52065" s="34"/>
      <c r="L52065" s="34"/>
    </row>
    <row r="52066" spans="6:12" x14ac:dyDescent="0.35">
      <c r="F52066" s="34"/>
      <c r="J52066" s="34"/>
      <c r="K52066" s="34"/>
      <c r="L52066" s="34"/>
    </row>
    <row r="52067" spans="6:12" x14ac:dyDescent="0.35">
      <c r="F52067" s="34"/>
      <c r="J52067" s="34"/>
      <c r="K52067" s="34"/>
      <c r="L52067" s="34"/>
    </row>
    <row r="52068" spans="6:12" x14ac:dyDescent="0.35">
      <c r="F52068" s="34"/>
      <c r="J52068" s="34"/>
      <c r="K52068" s="34"/>
      <c r="L52068" s="34"/>
    </row>
    <row r="52069" spans="6:12" x14ac:dyDescent="0.35">
      <c r="F52069" s="34"/>
      <c r="J52069" s="34"/>
      <c r="K52069" s="34"/>
      <c r="L52069" s="34"/>
    </row>
    <row r="52070" spans="6:12" x14ac:dyDescent="0.35">
      <c r="F52070" s="34"/>
      <c r="J52070" s="34"/>
      <c r="K52070" s="34"/>
      <c r="L52070" s="34"/>
    </row>
    <row r="52071" spans="6:12" x14ac:dyDescent="0.35">
      <c r="F52071" s="34"/>
      <c r="J52071" s="34"/>
      <c r="K52071" s="34"/>
      <c r="L52071" s="34"/>
    </row>
    <row r="52072" spans="6:12" x14ac:dyDescent="0.35">
      <c r="F52072" s="34"/>
      <c r="J52072" s="34"/>
      <c r="K52072" s="34"/>
      <c r="L52072" s="34"/>
    </row>
    <row r="52073" spans="6:12" x14ac:dyDescent="0.35">
      <c r="F52073" s="34"/>
      <c r="J52073" s="34"/>
      <c r="K52073" s="34"/>
      <c r="L52073" s="34"/>
    </row>
    <row r="52074" spans="6:12" x14ac:dyDescent="0.35">
      <c r="F52074" s="34"/>
      <c r="J52074" s="34"/>
      <c r="K52074" s="34"/>
      <c r="L52074" s="34"/>
    </row>
    <row r="52075" spans="6:12" x14ac:dyDescent="0.35">
      <c r="F52075" s="34"/>
      <c r="J52075" s="34"/>
      <c r="K52075" s="34"/>
      <c r="L52075" s="34"/>
    </row>
    <row r="52076" spans="6:12" x14ac:dyDescent="0.35">
      <c r="F52076" s="34"/>
      <c r="J52076" s="34"/>
      <c r="K52076" s="34"/>
      <c r="L52076" s="34"/>
    </row>
    <row r="52077" spans="6:12" x14ac:dyDescent="0.35">
      <c r="F52077" s="34"/>
      <c r="J52077" s="34"/>
      <c r="K52077" s="34"/>
      <c r="L52077" s="34"/>
    </row>
    <row r="52078" spans="6:12" x14ac:dyDescent="0.35">
      <c r="F52078" s="34"/>
      <c r="J52078" s="34"/>
      <c r="K52078" s="34"/>
      <c r="L52078" s="34"/>
    </row>
    <row r="52079" spans="6:12" x14ac:dyDescent="0.35">
      <c r="F52079" s="34"/>
      <c r="J52079" s="34"/>
      <c r="K52079" s="34"/>
      <c r="L52079" s="34"/>
    </row>
    <row r="52080" spans="6:12" x14ac:dyDescent="0.35">
      <c r="F52080" s="34"/>
      <c r="J52080" s="34"/>
      <c r="K52080" s="34"/>
      <c r="L52080" s="34"/>
    </row>
    <row r="52081" spans="6:12" x14ac:dyDescent="0.35">
      <c r="F52081" s="34"/>
      <c r="J52081" s="34"/>
      <c r="K52081" s="34"/>
      <c r="L52081" s="34"/>
    </row>
    <row r="52082" spans="6:12" x14ac:dyDescent="0.35">
      <c r="F52082" s="34"/>
      <c r="J52082" s="34"/>
      <c r="K52082" s="34"/>
      <c r="L52082" s="34"/>
    </row>
    <row r="52083" spans="6:12" x14ac:dyDescent="0.35">
      <c r="F52083" s="34"/>
      <c r="J52083" s="34"/>
      <c r="K52083" s="34"/>
      <c r="L52083" s="34"/>
    </row>
    <row r="52084" spans="6:12" x14ac:dyDescent="0.35">
      <c r="F52084" s="34"/>
      <c r="J52084" s="34"/>
      <c r="K52084" s="34"/>
      <c r="L52084" s="34"/>
    </row>
    <row r="52085" spans="6:12" x14ac:dyDescent="0.35">
      <c r="F52085" s="34"/>
      <c r="J52085" s="34"/>
      <c r="K52085" s="34"/>
      <c r="L52085" s="34"/>
    </row>
    <row r="52086" spans="6:12" x14ac:dyDescent="0.35">
      <c r="F52086" s="34"/>
      <c r="J52086" s="34"/>
      <c r="K52086" s="34"/>
      <c r="L52086" s="34"/>
    </row>
    <row r="52087" spans="6:12" x14ac:dyDescent="0.35">
      <c r="F52087" s="34"/>
      <c r="J52087" s="34"/>
      <c r="K52087" s="34"/>
      <c r="L52087" s="34"/>
    </row>
    <row r="52088" spans="6:12" x14ac:dyDescent="0.35">
      <c r="F52088" s="34"/>
      <c r="J52088" s="34"/>
      <c r="K52088" s="34"/>
      <c r="L52088" s="34"/>
    </row>
    <row r="52089" spans="6:12" x14ac:dyDescent="0.35">
      <c r="F52089" s="34"/>
      <c r="J52089" s="34"/>
      <c r="K52089" s="34"/>
      <c r="L52089" s="34"/>
    </row>
    <row r="52090" spans="6:12" x14ac:dyDescent="0.35">
      <c r="F52090" s="34"/>
      <c r="J52090" s="34"/>
      <c r="K52090" s="34"/>
      <c r="L52090" s="34"/>
    </row>
    <row r="52091" spans="6:12" x14ac:dyDescent="0.35">
      <c r="F52091" s="34"/>
      <c r="J52091" s="34"/>
      <c r="K52091" s="34"/>
      <c r="L52091" s="34"/>
    </row>
    <row r="52092" spans="6:12" x14ac:dyDescent="0.35">
      <c r="F52092" s="34"/>
      <c r="J52092" s="34"/>
      <c r="K52092" s="34"/>
      <c r="L52092" s="34"/>
    </row>
    <row r="52093" spans="6:12" x14ac:dyDescent="0.35">
      <c r="F52093" s="34"/>
      <c r="J52093" s="34"/>
      <c r="K52093" s="34"/>
      <c r="L52093" s="34"/>
    </row>
    <row r="52094" spans="6:12" x14ac:dyDescent="0.35">
      <c r="F52094" s="34"/>
      <c r="J52094" s="34"/>
      <c r="K52094" s="34"/>
      <c r="L52094" s="34"/>
    </row>
    <row r="52095" spans="6:12" x14ac:dyDescent="0.35">
      <c r="F52095" s="34"/>
      <c r="J52095" s="34"/>
      <c r="K52095" s="34"/>
      <c r="L52095" s="34"/>
    </row>
    <row r="52096" spans="6:12" x14ac:dyDescent="0.35">
      <c r="F52096" s="34"/>
      <c r="J52096" s="34"/>
      <c r="K52096" s="34"/>
      <c r="L52096" s="34"/>
    </row>
    <row r="52097" spans="6:12" x14ac:dyDescent="0.35">
      <c r="F52097" s="34"/>
      <c r="J52097" s="34"/>
      <c r="K52097" s="34"/>
      <c r="L52097" s="34"/>
    </row>
    <row r="52098" spans="6:12" x14ac:dyDescent="0.35">
      <c r="F52098" s="34"/>
      <c r="J52098" s="34"/>
      <c r="K52098" s="34"/>
      <c r="L52098" s="34"/>
    </row>
    <row r="52099" spans="6:12" x14ac:dyDescent="0.35">
      <c r="F52099" s="34"/>
      <c r="J52099" s="34"/>
      <c r="K52099" s="34"/>
      <c r="L52099" s="34"/>
    </row>
    <row r="52100" spans="6:12" x14ac:dyDescent="0.35">
      <c r="F52100" s="34"/>
      <c r="J52100" s="34"/>
      <c r="K52100" s="34"/>
      <c r="L52100" s="34"/>
    </row>
    <row r="52101" spans="6:12" x14ac:dyDescent="0.35">
      <c r="F52101" s="34"/>
      <c r="J52101" s="34"/>
      <c r="K52101" s="34"/>
      <c r="L52101" s="34"/>
    </row>
    <row r="52102" spans="6:12" x14ac:dyDescent="0.35">
      <c r="F52102" s="34"/>
      <c r="J52102" s="34"/>
      <c r="K52102" s="34"/>
      <c r="L52102" s="34"/>
    </row>
    <row r="52103" spans="6:12" x14ac:dyDescent="0.35">
      <c r="F52103" s="34"/>
      <c r="J52103" s="34"/>
      <c r="K52103" s="34"/>
      <c r="L52103" s="34"/>
    </row>
    <row r="52104" spans="6:12" x14ac:dyDescent="0.35">
      <c r="F52104" s="34"/>
      <c r="J52104" s="34"/>
      <c r="K52104" s="34"/>
      <c r="L52104" s="34"/>
    </row>
    <row r="52105" spans="6:12" x14ac:dyDescent="0.35">
      <c r="F52105" s="34"/>
      <c r="J52105" s="34"/>
      <c r="K52105" s="34"/>
      <c r="L52105" s="34"/>
    </row>
    <row r="52106" spans="6:12" x14ac:dyDescent="0.35">
      <c r="F52106" s="34"/>
      <c r="J52106" s="34"/>
      <c r="K52106" s="34"/>
      <c r="L52106" s="34"/>
    </row>
    <row r="52107" spans="6:12" x14ac:dyDescent="0.35">
      <c r="F52107" s="34"/>
      <c r="J52107" s="34"/>
      <c r="K52107" s="34"/>
      <c r="L52107" s="34"/>
    </row>
    <row r="52108" spans="6:12" x14ac:dyDescent="0.35">
      <c r="F52108" s="34"/>
      <c r="J52108" s="34"/>
      <c r="K52108" s="34"/>
      <c r="L52108" s="34"/>
    </row>
    <row r="52109" spans="6:12" x14ac:dyDescent="0.35">
      <c r="F52109" s="34"/>
      <c r="J52109" s="34"/>
      <c r="K52109" s="34"/>
      <c r="L52109" s="34"/>
    </row>
    <row r="52110" spans="6:12" x14ac:dyDescent="0.35">
      <c r="F52110" s="34"/>
      <c r="J52110" s="34"/>
      <c r="K52110" s="34"/>
      <c r="L52110" s="34"/>
    </row>
    <row r="52111" spans="6:12" x14ac:dyDescent="0.35">
      <c r="F52111" s="34"/>
      <c r="J52111" s="34"/>
      <c r="K52111" s="34"/>
      <c r="L52111" s="34"/>
    </row>
    <row r="52112" spans="6:12" x14ac:dyDescent="0.35">
      <c r="F52112" s="34"/>
      <c r="J52112" s="34"/>
      <c r="K52112" s="34"/>
      <c r="L52112" s="34"/>
    </row>
    <row r="52113" spans="6:12" x14ac:dyDescent="0.35">
      <c r="F52113" s="34"/>
      <c r="J52113" s="34"/>
      <c r="K52113" s="34"/>
      <c r="L52113" s="34"/>
    </row>
    <row r="52114" spans="6:12" x14ac:dyDescent="0.35">
      <c r="F52114" s="34"/>
      <c r="J52114" s="34"/>
      <c r="K52114" s="34"/>
      <c r="L52114" s="34"/>
    </row>
    <row r="52115" spans="6:12" x14ac:dyDescent="0.35">
      <c r="F52115" s="34"/>
      <c r="J52115" s="34"/>
      <c r="K52115" s="34"/>
      <c r="L52115" s="34"/>
    </row>
    <row r="52116" spans="6:12" x14ac:dyDescent="0.35">
      <c r="F52116" s="34"/>
      <c r="J52116" s="34"/>
      <c r="K52116" s="34"/>
      <c r="L52116" s="34"/>
    </row>
    <row r="52117" spans="6:12" x14ac:dyDescent="0.35">
      <c r="F52117" s="34"/>
      <c r="J52117" s="34"/>
      <c r="K52117" s="34"/>
      <c r="L52117" s="34"/>
    </row>
    <row r="52118" spans="6:12" x14ac:dyDescent="0.35">
      <c r="F52118" s="34"/>
      <c r="J52118" s="34"/>
      <c r="K52118" s="34"/>
      <c r="L52118" s="34"/>
    </row>
    <row r="52119" spans="6:12" x14ac:dyDescent="0.35">
      <c r="F52119" s="34"/>
      <c r="J52119" s="34"/>
      <c r="K52119" s="34"/>
      <c r="L52119" s="34"/>
    </row>
    <row r="52120" spans="6:12" x14ac:dyDescent="0.35">
      <c r="F52120" s="34"/>
      <c r="J52120" s="34"/>
      <c r="K52120" s="34"/>
      <c r="L52120" s="34"/>
    </row>
    <row r="52121" spans="6:12" x14ac:dyDescent="0.35">
      <c r="F52121" s="34"/>
      <c r="J52121" s="34"/>
      <c r="K52121" s="34"/>
      <c r="L52121" s="34"/>
    </row>
    <row r="52122" spans="6:12" x14ac:dyDescent="0.35">
      <c r="F52122" s="34"/>
      <c r="J52122" s="34"/>
      <c r="K52122" s="34"/>
      <c r="L52122" s="34"/>
    </row>
    <row r="52123" spans="6:12" x14ac:dyDescent="0.35">
      <c r="F52123" s="34"/>
      <c r="J52123" s="34"/>
      <c r="K52123" s="34"/>
      <c r="L52123" s="34"/>
    </row>
    <row r="52124" spans="6:12" x14ac:dyDescent="0.35">
      <c r="F52124" s="34"/>
      <c r="J52124" s="34"/>
      <c r="K52124" s="34"/>
      <c r="L52124" s="34"/>
    </row>
    <row r="52125" spans="6:12" x14ac:dyDescent="0.35">
      <c r="F52125" s="34"/>
      <c r="J52125" s="34"/>
      <c r="K52125" s="34"/>
      <c r="L52125" s="34"/>
    </row>
    <row r="52126" spans="6:12" x14ac:dyDescent="0.35">
      <c r="F52126" s="34"/>
      <c r="J52126" s="34"/>
      <c r="K52126" s="34"/>
      <c r="L52126" s="34"/>
    </row>
    <row r="52127" spans="6:12" x14ac:dyDescent="0.35">
      <c r="F52127" s="34"/>
      <c r="J52127" s="34"/>
      <c r="K52127" s="34"/>
      <c r="L52127" s="34"/>
    </row>
    <row r="52128" spans="6:12" x14ac:dyDescent="0.35">
      <c r="F52128" s="34"/>
      <c r="J52128" s="34"/>
      <c r="K52128" s="34"/>
      <c r="L52128" s="34"/>
    </row>
    <row r="52129" spans="6:12" x14ac:dyDescent="0.35">
      <c r="F52129" s="34"/>
      <c r="J52129" s="34"/>
      <c r="K52129" s="34"/>
      <c r="L52129" s="34"/>
    </row>
    <row r="52130" spans="6:12" x14ac:dyDescent="0.35">
      <c r="F52130" s="34"/>
      <c r="J52130" s="34"/>
      <c r="K52130" s="34"/>
      <c r="L52130" s="34"/>
    </row>
    <row r="52131" spans="6:12" x14ac:dyDescent="0.35">
      <c r="F52131" s="34"/>
      <c r="J52131" s="34"/>
      <c r="K52131" s="34"/>
      <c r="L52131" s="34"/>
    </row>
    <row r="52132" spans="6:12" x14ac:dyDescent="0.35">
      <c r="F52132" s="34"/>
      <c r="J52132" s="34"/>
      <c r="K52132" s="34"/>
      <c r="L52132" s="34"/>
    </row>
    <row r="52133" spans="6:12" x14ac:dyDescent="0.35">
      <c r="F52133" s="34"/>
      <c r="J52133" s="34"/>
      <c r="K52133" s="34"/>
      <c r="L52133" s="34"/>
    </row>
    <row r="52134" spans="6:12" x14ac:dyDescent="0.35">
      <c r="F52134" s="34"/>
      <c r="J52134" s="34"/>
      <c r="K52134" s="34"/>
      <c r="L52134" s="34"/>
    </row>
    <row r="52135" spans="6:12" x14ac:dyDescent="0.35">
      <c r="F52135" s="34"/>
      <c r="J52135" s="34"/>
      <c r="K52135" s="34"/>
      <c r="L52135" s="34"/>
    </row>
    <row r="52136" spans="6:12" x14ac:dyDescent="0.35">
      <c r="F52136" s="34"/>
      <c r="J52136" s="34"/>
      <c r="K52136" s="34"/>
      <c r="L52136" s="34"/>
    </row>
    <row r="52137" spans="6:12" x14ac:dyDescent="0.35">
      <c r="F52137" s="34"/>
      <c r="J52137" s="34"/>
      <c r="K52137" s="34"/>
      <c r="L52137" s="34"/>
    </row>
    <row r="52138" spans="6:12" x14ac:dyDescent="0.35">
      <c r="F52138" s="34"/>
      <c r="J52138" s="34"/>
      <c r="K52138" s="34"/>
      <c r="L52138" s="34"/>
    </row>
    <row r="52139" spans="6:12" x14ac:dyDescent="0.35">
      <c r="F52139" s="34"/>
      <c r="J52139" s="34"/>
      <c r="K52139" s="34"/>
      <c r="L52139" s="34"/>
    </row>
    <row r="52140" spans="6:12" x14ac:dyDescent="0.35">
      <c r="F52140" s="34"/>
      <c r="J52140" s="34"/>
      <c r="K52140" s="34"/>
      <c r="L52140" s="34"/>
    </row>
    <row r="52141" spans="6:12" x14ac:dyDescent="0.35">
      <c r="F52141" s="34"/>
      <c r="J52141" s="34"/>
      <c r="K52141" s="34"/>
      <c r="L52141" s="34"/>
    </row>
    <row r="52142" spans="6:12" x14ac:dyDescent="0.35">
      <c r="F52142" s="34"/>
      <c r="J52142" s="34"/>
      <c r="K52142" s="34"/>
      <c r="L52142" s="34"/>
    </row>
    <row r="52143" spans="6:12" x14ac:dyDescent="0.35">
      <c r="F52143" s="34"/>
      <c r="J52143" s="34"/>
      <c r="K52143" s="34"/>
      <c r="L52143" s="34"/>
    </row>
    <row r="52144" spans="6:12" x14ac:dyDescent="0.35">
      <c r="F52144" s="34"/>
      <c r="J52144" s="34"/>
      <c r="K52144" s="34"/>
      <c r="L52144" s="34"/>
    </row>
    <row r="52145" spans="6:12" x14ac:dyDescent="0.35">
      <c r="F52145" s="34"/>
      <c r="J52145" s="34"/>
      <c r="K52145" s="34"/>
      <c r="L52145" s="34"/>
    </row>
    <row r="52146" spans="6:12" x14ac:dyDescent="0.35">
      <c r="F52146" s="34"/>
      <c r="J52146" s="34"/>
      <c r="K52146" s="34"/>
      <c r="L52146" s="34"/>
    </row>
    <row r="52147" spans="6:12" x14ac:dyDescent="0.35">
      <c r="F52147" s="34"/>
      <c r="J52147" s="34"/>
      <c r="K52147" s="34"/>
      <c r="L52147" s="34"/>
    </row>
    <row r="52148" spans="6:12" x14ac:dyDescent="0.35">
      <c r="F52148" s="34"/>
      <c r="J52148" s="34"/>
      <c r="K52148" s="34"/>
      <c r="L52148" s="34"/>
    </row>
    <row r="52149" spans="6:12" x14ac:dyDescent="0.35">
      <c r="F52149" s="34"/>
      <c r="J52149" s="34"/>
      <c r="K52149" s="34"/>
      <c r="L52149" s="34"/>
    </row>
    <row r="52150" spans="6:12" x14ac:dyDescent="0.35">
      <c r="F52150" s="34"/>
      <c r="J52150" s="34"/>
      <c r="K52150" s="34"/>
      <c r="L52150" s="34"/>
    </row>
    <row r="52151" spans="6:12" x14ac:dyDescent="0.35">
      <c r="F52151" s="34"/>
      <c r="J52151" s="34"/>
      <c r="K52151" s="34"/>
      <c r="L52151" s="34"/>
    </row>
    <row r="52152" spans="6:12" x14ac:dyDescent="0.35">
      <c r="F52152" s="34"/>
      <c r="J52152" s="34"/>
      <c r="K52152" s="34"/>
      <c r="L52152" s="34"/>
    </row>
    <row r="52153" spans="6:12" x14ac:dyDescent="0.35">
      <c r="F52153" s="34"/>
      <c r="J52153" s="34"/>
      <c r="K52153" s="34"/>
      <c r="L52153" s="34"/>
    </row>
    <row r="52154" spans="6:12" x14ac:dyDescent="0.35">
      <c r="F52154" s="34"/>
      <c r="J52154" s="34"/>
      <c r="K52154" s="34"/>
      <c r="L52154" s="34"/>
    </row>
    <row r="52155" spans="6:12" x14ac:dyDescent="0.35">
      <c r="F52155" s="34"/>
      <c r="J52155" s="34"/>
      <c r="K52155" s="34"/>
      <c r="L52155" s="34"/>
    </row>
    <row r="52156" spans="6:12" x14ac:dyDescent="0.35">
      <c r="F52156" s="34"/>
      <c r="J52156" s="34"/>
      <c r="K52156" s="34"/>
      <c r="L52156" s="34"/>
    </row>
    <row r="52157" spans="6:12" x14ac:dyDescent="0.35">
      <c r="F52157" s="34"/>
      <c r="J52157" s="34"/>
      <c r="K52157" s="34"/>
      <c r="L52157" s="34"/>
    </row>
    <row r="52158" spans="6:12" x14ac:dyDescent="0.35">
      <c r="F52158" s="34"/>
      <c r="J52158" s="34"/>
      <c r="K52158" s="34"/>
      <c r="L52158" s="34"/>
    </row>
    <row r="52159" spans="6:12" x14ac:dyDescent="0.35">
      <c r="F52159" s="34"/>
      <c r="J52159" s="34"/>
      <c r="K52159" s="34"/>
      <c r="L52159" s="34"/>
    </row>
    <row r="52160" spans="6:12" x14ac:dyDescent="0.35">
      <c r="F52160" s="34"/>
      <c r="J52160" s="34"/>
      <c r="K52160" s="34"/>
      <c r="L52160" s="34"/>
    </row>
    <row r="52161" spans="6:12" x14ac:dyDescent="0.35">
      <c r="F52161" s="34"/>
      <c r="J52161" s="34"/>
      <c r="K52161" s="34"/>
      <c r="L52161" s="34"/>
    </row>
    <row r="52162" spans="6:12" x14ac:dyDescent="0.35">
      <c r="F52162" s="34"/>
      <c r="J52162" s="34"/>
      <c r="K52162" s="34"/>
      <c r="L52162" s="34"/>
    </row>
    <row r="52163" spans="6:12" x14ac:dyDescent="0.35">
      <c r="F52163" s="34"/>
      <c r="J52163" s="34"/>
      <c r="K52163" s="34"/>
      <c r="L52163" s="34"/>
    </row>
    <row r="52164" spans="6:12" x14ac:dyDescent="0.35">
      <c r="F52164" s="34"/>
      <c r="J52164" s="34"/>
      <c r="K52164" s="34"/>
      <c r="L52164" s="34"/>
    </row>
    <row r="52165" spans="6:12" x14ac:dyDescent="0.35">
      <c r="F52165" s="34"/>
      <c r="J52165" s="34"/>
      <c r="K52165" s="34"/>
      <c r="L52165" s="34"/>
    </row>
    <row r="52166" spans="6:12" x14ac:dyDescent="0.35">
      <c r="F52166" s="34"/>
      <c r="J52166" s="34"/>
      <c r="K52166" s="34"/>
      <c r="L52166" s="34"/>
    </row>
    <row r="52167" spans="6:12" x14ac:dyDescent="0.35">
      <c r="F52167" s="34"/>
      <c r="J52167" s="34"/>
      <c r="K52167" s="34"/>
      <c r="L52167" s="34"/>
    </row>
    <row r="52168" spans="6:12" x14ac:dyDescent="0.35">
      <c r="F52168" s="34"/>
      <c r="J52168" s="34"/>
      <c r="K52168" s="34"/>
      <c r="L52168" s="34"/>
    </row>
    <row r="52169" spans="6:12" x14ac:dyDescent="0.35">
      <c r="F52169" s="34"/>
      <c r="J52169" s="34"/>
      <c r="K52169" s="34"/>
      <c r="L52169" s="34"/>
    </row>
    <row r="52170" spans="6:12" x14ac:dyDescent="0.35">
      <c r="F52170" s="34"/>
      <c r="J52170" s="34"/>
      <c r="K52170" s="34"/>
      <c r="L52170" s="34"/>
    </row>
    <row r="52171" spans="6:12" x14ac:dyDescent="0.35">
      <c r="F52171" s="34"/>
      <c r="J52171" s="34"/>
      <c r="K52171" s="34"/>
      <c r="L52171" s="34"/>
    </row>
    <row r="52172" spans="6:12" x14ac:dyDescent="0.35">
      <c r="F52172" s="34"/>
      <c r="J52172" s="34"/>
      <c r="K52172" s="34"/>
      <c r="L52172" s="34"/>
    </row>
    <row r="52173" spans="6:12" x14ac:dyDescent="0.35">
      <c r="F52173" s="34"/>
      <c r="J52173" s="34"/>
      <c r="K52173" s="34"/>
      <c r="L52173" s="34"/>
    </row>
    <row r="52174" spans="6:12" x14ac:dyDescent="0.35">
      <c r="F52174" s="34"/>
      <c r="J52174" s="34"/>
      <c r="K52174" s="34"/>
      <c r="L52174" s="34"/>
    </row>
    <row r="52175" spans="6:12" x14ac:dyDescent="0.35">
      <c r="F52175" s="34"/>
      <c r="J52175" s="34"/>
      <c r="K52175" s="34"/>
      <c r="L52175" s="34"/>
    </row>
    <row r="52176" spans="6:12" x14ac:dyDescent="0.35">
      <c r="F52176" s="34"/>
      <c r="J52176" s="34"/>
      <c r="K52176" s="34"/>
      <c r="L52176" s="34"/>
    </row>
    <row r="52177" spans="6:12" x14ac:dyDescent="0.35">
      <c r="F52177" s="34"/>
      <c r="J52177" s="34"/>
      <c r="K52177" s="34"/>
      <c r="L52177" s="34"/>
    </row>
    <row r="52178" spans="6:12" x14ac:dyDescent="0.35">
      <c r="F52178" s="34"/>
      <c r="J52178" s="34"/>
      <c r="K52178" s="34"/>
      <c r="L52178" s="34"/>
    </row>
    <row r="52179" spans="6:12" x14ac:dyDescent="0.35">
      <c r="F52179" s="34"/>
      <c r="J52179" s="34"/>
      <c r="K52179" s="34"/>
      <c r="L52179" s="34"/>
    </row>
    <row r="52180" spans="6:12" x14ac:dyDescent="0.35">
      <c r="F52180" s="34"/>
      <c r="J52180" s="34"/>
      <c r="K52180" s="34"/>
      <c r="L52180" s="34"/>
    </row>
    <row r="52181" spans="6:12" x14ac:dyDescent="0.35">
      <c r="F52181" s="34"/>
      <c r="J52181" s="34"/>
      <c r="K52181" s="34"/>
      <c r="L52181" s="34"/>
    </row>
    <row r="52182" spans="6:12" x14ac:dyDescent="0.35">
      <c r="F52182" s="34"/>
      <c r="J52182" s="34"/>
      <c r="K52182" s="34"/>
      <c r="L52182" s="34"/>
    </row>
    <row r="52183" spans="6:12" x14ac:dyDescent="0.35">
      <c r="F52183" s="34"/>
      <c r="J52183" s="34"/>
      <c r="K52183" s="34"/>
      <c r="L52183" s="34"/>
    </row>
    <row r="52184" spans="6:12" x14ac:dyDescent="0.35">
      <c r="F52184" s="34"/>
      <c r="J52184" s="34"/>
      <c r="K52184" s="34"/>
      <c r="L52184" s="34"/>
    </row>
    <row r="52185" spans="6:12" x14ac:dyDescent="0.35">
      <c r="F52185" s="34"/>
      <c r="J52185" s="34"/>
      <c r="K52185" s="34"/>
      <c r="L52185" s="34"/>
    </row>
    <row r="52186" spans="6:12" x14ac:dyDescent="0.35">
      <c r="F52186" s="34"/>
      <c r="J52186" s="34"/>
      <c r="K52186" s="34"/>
      <c r="L52186" s="34"/>
    </row>
    <row r="52187" spans="6:12" x14ac:dyDescent="0.35">
      <c r="F52187" s="34"/>
      <c r="J52187" s="34"/>
      <c r="K52187" s="34"/>
      <c r="L52187" s="34"/>
    </row>
    <row r="52188" spans="6:12" x14ac:dyDescent="0.35">
      <c r="F52188" s="34"/>
      <c r="J52188" s="34"/>
      <c r="K52188" s="34"/>
      <c r="L52188" s="34"/>
    </row>
    <row r="52189" spans="6:12" x14ac:dyDescent="0.35">
      <c r="F52189" s="34"/>
      <c r="J52189" s="34"/>
      <c r="K52189" s="34"/>
      <c r="L52189" s="34"/>
    </row>
    <row r="52190" spans="6:12" x14ac:dyDescent="0.35">
      <c r="F52190" s="34"/>
      <c r="J52190" s="34"/>
      <c r="K52190" s="34"/>
      <c r="L52190" s="34"/>
    </row>
    <row r="52191" spans="6:12" x14ac:dyDescent="0.35">
      <c r="F52191" s="34"/>
      <c r="J52191" s="34"/>
      <c r="K52191" s="34"/>
      <c r="L52191" s="34"/>
    </row>
    <row r="52192" spans="6:12" x14ac:dyDescent="0.35">
      <c r="F52192" s="34"/>
      <c r="J52192" s="34"/>
      <c r="K52192" s="34"/>
      <c r="L52192" s="34"/>
    </row>
    <row r="52193" spans="6:12" x14ac:dyDescent="0.35">
      <c r="F52193" s="34"/>
      <c r="J52193" s="34"/>
      <c r="K52193" s="34"/>
      <c r="L52193" s="34"/>
    </row>
    <row r="52194" spans="6:12" x14ac:dyDescent="0.35">
      <c r="F52194" s="34"/>
      <c r="J52194" s="34"/>
      <c r="K52194" s="34"/>
      <c r="L52194" s="34"/>
    </row>
    <row r="52195" spans="6:12" x14ac:dyDescent="0.35">
      <c r="F52195" s="34"/>
      <c r="J52195" s="34"/>
      <c r="K52195" s="34"/>
      <c r="L52195" s="34"/>
    </row>
    <row r="52196" spans="6:12" x14ac:dyDescent="0.35">
      <c r="F52196" s="34"/>
      <c r="J52196" s="34"/>
      <c r="K52196" s="34"/>
      <c r="L52196" s="34"/>
    </row>
    <row r="52197" spans="6:12" x14ac:dyDescent="0.35">
      <c r="F52197" s="34"/>
      <c r="J52197" s="34"/>
      <c r="K52197" s="34"/>
      <c r="L52197" s="34"/>
    </row>
    <row r="52198" spans="6:12" x14ac:dyDescent="0.35">
      <c r="F52198" s="34"/>
      <c r="J52198" s="34"/>
      <c r="K52198" s="34"/>
      <c r="L52198" s="34"/>
    </row>
    <row r="52199" spans="6:12" x14ac:dyDescent="0.35">
      <c r="F52199" s="34"/>
      <c r="J52199" s="34"/>
      <c r="K52199" s="34"/>
      <c r="L52199" s="34"/>
    </row>
    <row r="52200" spans="6:12" x14ac:dyDescent="0.35">
      <c r="F52200" s="34"/>
      <c r="J52200" s="34"/>
      <c r="K52200" s="34"/>
      <c r="L52200" s="34"/>
    </row>
    <row r="52201" spans="6:12" x14ac:dyDescent="0.35">
      <c r="F52201" s="34"/>
      <c r="J52201" s="34"/>
      <c r="K52201" s="34"/>
      <c r="L52201" s="34"/>
    </row>
    <row r="52202" spans="6:12" x14ac:dyDescent="0.35">
      <c r="F52202" s="34"/>
      <c r="J52202" s="34"/>
      <c r="K52202" s="34"/>
      <c r="L52202" s="34"/>
    </row>
    <row r="52203" spans="6:12" x14ac:dyDescent="0.35">
      <c r="F52203" s="34"/>
      <c r="J52203" s="34"/>
      <c r="K52203" s="34"/>
      <c r="L52203" s="34"/>
    </row>
    <row r="52204" spans="6:12" x14ac:dyDescent="0.35">
      <c r="F52204" s="34"/>
      <c r="J52204" s="34"/>
      <c r="K52204" s="34"/>
      <c r="L52204" s="34"/>
    </row>
    <row r="52205" spans="6:12" x14ac:dyDescent="0.35">
      <c r="F52205" s="34"/>
      <c r="J52205" s="34"/>
      <c r="K52205" s="34"/>
      <c r="L52205" s="34"/>
    </row>
    <row r="52206" spans="6:12" x14ac:dyDescent="0.35">
      <c r="F52206" s="34"/>
      <c r="J52206" s="34"/>
      <c r="K52206" s="34"/>
      <c r="L52206" s="34"/>
    </row>
    <row r="52207" spans="6:12" x14ac:dyDescent="0.35">
      <c r="F52207" s="34"/>
      <c r="J52207" s="34"/>
      <c r="K52207" s="34"/>
      <c r="L52207" s="34"/>
    </row>
    <row r="52208" spans="6:12" x14ac:dyDescent="0.35">
      <c r="F52208" s="34"/>
      <c r="J52208" s="34"/>
      <c r="K52208" s="34"/>
      <c r="L52208" s="34"/>
    </row>
    <row r="52209" spans="6:12" x14ac:dyDescent="0.35">
      <c r="F52209" s="34"/>
      <c r="J52209" s="34"/>
      <c r="K52209" s="34"/>
      <c r="L52209" s="34"/>
    </row>
    <row r="52210" spans="6:12" x14ac:dyDescent="0.35">
      <c r="F52210" s="34"/>
      <c r="J52210" s="34"/>
      <c r="K52210" s="34"/>
      <c r="L52210" s="34"/>
    </row>
    <row r="52211" spans="6:12" x14ac:dyDescent="0.35">
      <c r="F52211" s="34"/>
      <c r="J52211" s="34"/>
      <c r="K52211" s="34"/>
      <c r="L52211" s="34"/>
    </row>
    <row r="52212" spans="6:12" x14ac:dyDescent="0.35">
      <c r="F52212" s="34"/>
      <c r="J52212" s="34"/>
      <c r="K52212" s="34"/>
      <c r="L52212" s="34"/>
    </row>
    <row r="52213" spans="6:12" x14ac:dyDescent="0.35">
      <c r="F52213" s="34"/>
      <c r="J52213" s="34"/>
      <c r="K52213" s="34"/>
      <c r="L52213" s="34"/>
    </row>
    <row r="52214" spans="6:12" x14ac:dyDescent="0.35">
      <c r="F52214" s="34"/>
      <c r="J52214" s="34"/>
      <c r="K52214" s="34"/>
      <c r="L52214" s="34"/>
    </row>
    <row r="52215" spans="6:12" x14ac:dyDescent="0.35">
      <c r="F52215" s="34"/>
      <c r="J52215" s="34"/>
      <c r="K52215" s="34"/>
      <c r="L52215" s="34"/>
    </row>
    <row r="52216" spans="6:12" x14ac:dyDescent="0.35">
      <c r="F52216" s="34"/>
      <c r="J52216" s="34"/>
      <c r="K52216" s="34"/>
      <c r="L52216" s="34"/>
    </row>
    <row r="52217" spans="6:12" x14ac:dyDescent="0.35">
      <c r="F52217" s="34"/>
      <c r="J52217" s="34"/>
      <c r="K52217" s="34"/>
      <c r="L52217" s="34"/>
    </row>
    <row r="52218" spans="6:12" x14ac:dyDescent="0.35">
      <c r="F52218" s="34"/>
      <c r="J52218" s="34"/>
      <c r="K52218" s="34"/>
      <c r="L52218" s="34"/>
    </row>
    <row r="52219" spans="6:12" x14ac:dyDescent="0.35">
      <c r="F52219" s="34"/>
      <c r="J52219" s="34"/>
      <c r="K52219" s="34"/>
      <c r="L52219" s="34"/>
    </row>
    <row r="52220" spans="6:12" x14ac:dyDescent="0.35">
      <c r="F52220" s="34"/>
      <c r="J52220" s="34"/>
      <c r="K52220" s="34"/>
      <c r="L52220" s="34"/>
    </row>
    <row r="52221" spans="6:12" x14ac:dyDescent="0.35">
      <c r="F52221" s="34"/>
      <c r="J52221" s="34"/>
      <c r="K52221" s="34"/>
      <c r="L52221" s="34"/>
    </row>
    <row r="52222" spans="6:12" x14ac:dyDescent="0.35">
      <c r="F52222" s="34"/>
      <c r="J52222" s="34"/>
      <c r="K52222" s="34"/>
      <c r="L52222" s="34"/>
    </row>
    <row r="52223" spans="6:12" x14ac:dyDescent="0.35">
      <c r="F52223" s="34"/>
      <c r="J52223" s="34"/>
      <c r="K52223" s="34"/>
      <c r="L52223" s="34"/>
    </row>
    <row r="52224" spans="6:12" x14ac:dyDescent="0.35">
      <c r="F52224" s="34"/>
      <c r="J52224" s="34"/>
      <c r="K52224" s="34"/>
      <c r="L52224" s="34"/>
    </row>
    <row r="52225" spans="6:12" x14ac:dyDescent="0.35">
      <c r="F52225" s="34"/>
      <c r="J52225" s="34"/>
      <c r="K52225" s="34"/>
      <c r="L52225" s="34"/>
    </row>
    <row r="52226" spans="6:12" x14ac:dyDescent="0.35">
      <c r="F52226" s="34"/>
      <c r="J52226" s="34"/>
      <c r="K52226" s="34"/>
      <c r="L52226" s="34"/>
    </row>
    <row r="52227" spans="6:12" x14ac:dyDescent="0.35">
      <c r="F52227" s="34"/>
      <c r="J52227" s="34"/>
      <c r="K52227" s="34"/>
      <c r="L52227" s="34"/>
    </row>
    <row r="52228" spans="6:12" x14ac:dyDescent="0.35">
      <c r="F52228" s="34"/>
      <c r="J52228" s="34"/>
      <c r="K52228" s="34"/>
      <c r="L52228" s="34"/>
    </row>
    <row r="52229" spans="6:12" x14ac:dyDescent="0.35">
      <c r="F52229" s="34"/>
      <c r="J52229" s="34"/>
      <c r="K52229" s="34"/>
      <c r="L52229" s="34"/>
    </row>
    <row r="52230" spans="6:12" x14ac:dyDescent="0.35">
      <c r="F52230" s="34"/>
      <c r="J52230" s="34"/>
      <c r="K52230" s="34"/>
      <c r="L52230" s="34"/>
    </row>
    <row r="52231" spans="6:12" x14ac:dyDescent="0.35">
      <c r="F52231" s="34"/>
      <c r="J52231" s="34"/>
      <c r="K52231" s="34"/>
      <c r="L52231" s="34"/>
    </row>
    <row r="52232" spans="6:12" x14ac:dyDescent="0.35">
      <c r="F52232" s="34"/>
      <c r="J52232" s="34"/>
      <c r="K52232" s="34"/>
      <c r="L52232" s="34"/>
    </row>
    <row r="52233" spans="6:12" x14ac:dyDescent="0.35">
      <c r="F52233" s="34"/>
      <c r="J52233" s="34"/>
      <c r="K52233" s="34"/>
      <c r="L52233" s="34"/>
    </row>
    <row r="52234" spans="6:12" x14ac:dyDescent="0.35">
      <c r="F52234" s="34"/>
      <c r="J52234" s="34"/>
      <c r="K52234" s="34"/>
      <c r="L52234" s="34"/>
    </row>
    <row r="52235" spans="6:12" x14ac:dyDescent="0.35">
      <c r="F52235" s="34"/>
      <c r="J52235" s="34"/>
      <c r="K52235" s="34"/>
      <c r="L52235" s="34"/>
    </row>
    <row r="52236" spans="6:12" x14ac:dyDescent="0.35">
      <c r="F52236" s="34"/>
      <c r="J52236" s="34"/>
      <c r="K52236" s="34"/>
      <c r="L52236" s="34"/>
    </row>
    <row r="52237" spans="6:12" x14ac:dyDescent="0.35">
      <c r="F52237" s="34"/>
      <c r="J52237" s="34"/>
      <c r="K52237" s="34"/>
      <c r="L52237" s="34"/>
    </row>
    <row r="52238" spans="6:12" x14ac:dyDescent="0.35">
      <c r="F52238" s="34"/>
      <c r="J52238" s="34"/>
      <c r="K52238" s="34"/>
      <c r="L52238" s="34"/>
    </row>
    <row r="52239" spans="6:12" x14ac:dyDescent="0.35">
      <c r="F52239" s="34"/>
      <c r="J52239" s="34"/>
      <c r="K52239" s="34"/>
      <c r="L52239" s="34"/>
    </row>
    <row r="52240" spans="6:12" x14ac:dyDescent="0.35">
      <c r="F52240" s="34"/>
      <c r="J52240" s="34"/>
      <c r="K52240" s="34"/>
      <c r="L52240" s="34"/>
    </row>
    <row r="52241" spans="6:12" x14ac:dyDescent="0.35">
      <c r="F52241" s="34"/>
      <c r="J52241" s="34"/>
      <c r="K52241" s="34"/>
      <c r="L52241" s="34"/>
    </row>
    <row r="52242" spans="6:12" x14ac:dyDescent="0.35">
      <c r="F52242" s="34"/>
      <c r="J52242" s="34"/>
      <c r="K52242" s="34"/>
      <c r="L52242" s="34"/>
    </row>
    <row r="52243" spans="6:12" x14ac:dyDescent="0.35">
      <c r="F52243" s="34"/>
      <c r="J52243" s="34"/>
      <c r="K52243" s="34"/>
      <c r="L52243" s="34"/>
    </row>
    <row r="52244" spans="6:12" x14ac:dyDescent="0.35">
      <c r="F52244" s="34"/>
      <c r="J52244" s="34"/>
      <c r="K52244" s="34"/>
      <c r="L52244" s="34"/>
    </row>
    <row r="52245" spans="6:12" x14ac:dyDescent="0.35">
      <c r="F52245" s="34"/>
      <c r="J52245" s="34"/>
      <c r="K52245" s="34"/>
      <c r="L52245" s="34"/>
    </row>
    <row r="52246" spans="6:12" x14ac:dyDescent="0.35">
      <c r="F52246" s="34"/>
      <c r="J52246" s="34"/>
      <c r="K52246" s="34"/>
      <c r="L52246" s="34"/>
    </row>
    <row r="52247" spans="6:12" x14ac:dyDescent="0.35">
      <c r="F52247" s="34"/>
      <c r="J52247" s="34"/>
      <c r="K52247" s="34"/>
      <c r="L52247" s="34"/>
    </row>
    <row r="52248" spans="6:12" x14ac:dyDescent="0.35">
      <c r="F52248" s="34"/>
      <c r="J52248" s="34"/>
      <c r="K52248" s="34"/>
      <c r="L52248" s="34"/>
    </row>
    <row r="52249" spans="6:12" x14ac:dyDescent="0.35">
      <c r="F52249" s="34"/>
      <c r="J52249" s="34"/>
      <c r="K52249" s="34"/>
      <c r="L52249" s="34"/>
    </row>
    <row r="52250" spans="6:12" x14ac:dyDescent="0.35">
      <c r="F52250" s="34"/>
      <c r="J52250" s="34"/>
      <c r="K52250" s="34"/>
      <c r="L52250" s="34"/>
    </row>
    <row r="52251" spans="6:12" x14ac:dyDescent="0.35">
      <c r="F52251" s="34"/>
      <c r="J52251" s="34"/>
      <c r="K52251" s="34"/>
      <c r="L52251" s="34"/>
    </row>
    <row r="52252" spans="6:12" x14ac:dyDescent="0.35">
      <c r="F52252" s="34"/>
      <c r="J52252" s="34"/>
      <c r="K52252" s="34"/>
      <c r="L52252" s="34"/>
    </row>
    <row r="52253" spans="6:12" x14ac:dyDescent="0.35">
      <c r="F52253" s="34"/>
      <c r="J52253" s="34"/>
      <c r="K52253" s="34"/>
      <c r="L52253" s="34"/>
    </row>
    <row r="52254" spans="6:12" x14ac:dyDescent="0.35">
      <c r="F52254" s="34"/>
      <c r="J52254" s="34"/>
      <c r="K52254" s="34"/>
      <c r="L52254" s="34"/>
    </row>
    <row r="52255" spans="6:12" x14ac:dyDescent="0.35">
      <c r="F52255" s="34"/>
      <c r="J52255" s="34"/>
      <c r="K52255" s="34"/>
      <c r="L52255" s="34"/>
    </row>
    <row r="52256" spans="6:12" x14ac:dyDescent="0.35">
      <c r="F52256" s="34"/>
      <c r="J52256" s="34"/>
      <c r="K52256" s="34"/>
      <c r="L52256" s="34"/>
    </row>
    <row r="52257" spans="6:12" x14ac:dyDescent="0.35">
      <c r="F52257" s="34"/>
      <c r="J52257" s="34"/>
      <c r="K52257" s="34"/>
      <c r="L52257" s="34"/>
    </row>
    <row r="52258" spans="6:12" x14ac:dyDescent="0.35">
      <c r="F52258" s="34"/>
      <c r="J52258" s="34"/>
      <c r="K52258" s="34"/>
      <c r="L52258" s="34"/>
    </row>
    <row r="52259" spans="6:12" x14ac:dyDescent="0.35">
      <c r="F52259" s="34"/>
      <c r="J52259" s="34"/>
      <c r="K52259" s="34"/>
      <c r="L52259" s="34"/>
    </row>
    <row r="52260" spans="6:12" x14ac:dyDescent="0.35">
      <c r="F52260" s="34"/>
      <c r="J52260" s="34"/>
      <c r="K52260" s="34"/>
      <c r="L52260" s="34"/>
    </row>
    <row r="52261" spans="6:12" x14ac:dyDescent="0.35">
      <c r="F52261" s="34"/>
      <c r="J52261" s="34"/>
      <c r="K52261" s="34"/>
      <c r="L52261" s="34"/>
    </row>
    <row r="52262" spans="6:12" x14ac:dyDescent="0.35">
      <c r="F52262" s="34"/>
      <c r="J52262" s="34"/>
      <c r="K52262" s="34"/>
      <c r="L52262" s="34"/>
    </row>
    <row r="52263" spans="6:12" x14ac:dyDescent="0.35">
      <c r="F52263" s="34"/>
      <c r="J52263" s="34"/>
      <c r="K52263" s="34"/>
      <c r="L52263" s="34"/>
    </row>
    <row r="52264" spans="6:12" x14ac:dyDescent="0.35">
      <c r="F52264" s="34"/>
      <c r="J52264" s="34"/>
      <c r="K52264" s="34"/>
      <c r="L52264" s="34"/>
    </row>
    <row r="52265" spans="6:12" x14ac:dyDescent="0.35">
      <c r="F52265" s="34"/>
      <c r="J52265" s="34"/>
      <c r="K52265" s="34"/>
      <c r="L52265" s="34"/>
    </row>
    <row r="52266" spans="6:12" x14ac:dyDescent="0.35">
      <c r="F52266" s="34"/>
      <c r="J52266" s="34"/>
      <c r="K52266" s="34"/>
      <c r="L52266" s="34"/>
    </row>
    <row r="52267" spans="6:12" x14ac:dyDescent="0.35">
      <c r="F52267" s="34"/>
      <c r="J52267" s="34"/>
      <c r="K52267" s="34"/>
      <c r="L52267" s="34"/>
    </row>
    <row r="52268" spans="6:12" x14ac:dyDescent="0.35">
      <c r="F52268" s="34"/>
      <c r="J52268" s="34"/>
      <c r="K52268" s="34"/>
      <c r="L52268" s="34"/>
    </row>
    <row r="52269" spans="6:12" x14ac:dyDescent="0.35">
      <c r="F52269" s="34"/>
      <c r="J52269" s="34"/>
      <c r="K52269" s="34"/>
      <c r="L52269" s="34"/>
    </row>
    <row r="52270" spans="6:12" x14ac:dyDescent="0.35">
      <c r="F52270" s="34"/>
      <c r="J52270" s="34"/>
      <c r="K52270" s="34"/>
      <c r="L52270" s="34"/>
    </row>
    <row r="52271" spans="6:12" x14ac:dyDescent="0.35">
      <c r="F52271" s="34"/>
      <c r="J52271" s="34"/>
      <c r="K52271" s="34"/>
      <c r="L52271" s="34"/>
    </row>
    <row r="52272" spans="6:12" x14ac:dyDescent="0.35">
      <c r="F52272" s="34"/>
      <c r="J52272" s="34"/>
      <c r="K52272" s="34"/>
      <c r="L52272" s="34"/>
    </row>
    <row r="52273" spans="6:12" x14ac:dyDescent="0.35">
      <c r="F52273" s="34"/>
      <c r="J52273" s="34"/>
      <c r="K52273" s="34"/>
      <c r="L52273" s="34"/>
    </row>
    <row r="52274" spans="6:12" x14ac:dyDescent="0.35">
      <c r="F52274" s="34"/>
      <c r="J52274" s="34"/>
      <c r="K52274" s="34"/>
      <c r="L52274" s="34"/>
    </row>
    <row r="52275" spans="6:12" x14ac:dyDescent="0.35">
      <c r="F52275" s="34"/>
      <c r="J52275" s="34"/>
      <c r="K52275" s="34"/>
      <c r="L52275" s="34"/>
    </row>
    <row r="52276" spans="6:12" x14ac:dyDescent="0.35">
      <c r="F52276" s="34"/>
      <c r="J52276" s="34"/>
      <c r="K52276" s="34"/>
      <c r="L52276" s="34"/>
    </row>
    <row r="52277" spans="6:12" x14ac:dyDescent="0.35">
      <c r="F52277" s="34"/>
      <c r="J52277" s="34"/>
      <c r="K52277" s="34"/>
      <c r="L52277" s="34"/>
    </row>
    <row r="52278" spans="6:12" x14ac:dyDescent="0.35">
      <c r="F52278" s="34"/>
      <c r="J52278" s="34"/>
      <c r="K52278" s="34"/>
      <c r="L52278" s="34"/>
    </row>
    <row r="52279" spans="6:12" x14ac:dyDescent="0.35">
      <c r="F52279" s="34"/>
      <c r="J52279" s="34"/>
      <c r="K52279" s="34"/>
      <c r="L52279" s="34"/>
    </row>
    <row r="52280" spans="6:12" x14ac:dyDescent="0.35">
      <c r="F52280" s="34"/>
      <c r="J52280" s="34"/>
      <c r="K52280" s="34"/>
      <c r="L52280" s="34"/>
    </row>
    <row r="52281" spans="6:12" x14ac:dyDescent="0.35">
      <c r="F52281" s="34"/>
      <c r="J52281" s="34"/>
      <c r="K52281" s="34"/>
      <c r="L52281" s="34"/>
    </row>
    <row r="52282" spans="6:12" x14ac:dyDescent="0.35">
      <c r="F52282" s="34"/>
      <c r="J52282" s="34"/>
      <c r="K52282" s="34"/>
      <c r="L52282" s="34"/>
    </row>
    <row r="52283" spans="6:12" x14ac:dyDescent="0.35">
      <c r="F52283" s="34"/>
      <c r="J52283" s="34"/>
      <c r="K52283" s="34"/>
      <c r="L52283" s="34"/>
    </row>
    <row r="52284" spans="6:12" x14ac:dyDescent="0.35">
      <c r="F52284" s="34"/>
      <c r="J52284" s="34"/>
      <c r="K52284" s="34"/>
      <c r="L52284" s="34"/>
    </row>
    <row r="52285" spans="6:12" x14ac:dyDescent="0.35">
      <c r="F52285" s="34"/>
      <c r="J52285" s="34"/>
      <c r="K52285" s="34"/>
      <c r="L52285" s="34"/>
    </row>
    <row r="52286" spans="6:12" x14ac:dyDescent="0.35">
      <c r="F52286" s="34"/>
      <c r="J52286" s="34"/>
      <c r="K52286" s="34"/>
      <c r="L52286" s="34"/>
    </row>
    <row r="52287" spans="6:12" x14ac:dyDescent="0.35">
      <c r="F52287" s="34"/>
      <c r="J52287" s="34"/>
      <c r="K52287" s="34"/>
      <c r="L52287" s="34"/>
    </row>
    <row r="52288" spans="6:12" x14ac:dyDescent="0.35">
      <c r="F52288" s="34"/>
      <c r="J52288" s="34"/>
      <c r="K52288" s="34"/>
      <c r="L52288" s="34"/>
    </row>
    <row r="52289" spans="6:12" x14ac:dyDescent="0.35">
      <c r="F52289" s="34"/>
      <c r="J52289" s="34"/>
      <c r="K52289" s="34"/>
      <c r="L52289" s="34"/>
    </row>
    <row r="52290" spans="6:12" x14ac:dyDescent="0.35">
      <c r="F52290" s="34"/>
      <c r="J52290" s="34"/>
      <c r="K52290" s="34"/>
      <c r="L52290" s="34"/>
    </row>
    <row r="52291" spans="6:12" x14ac:dyDescent="0.35">
      <c r="F52291" s="34"/>
      <c r="J52291" s="34"/>
      <c r="K52291" s="34"/>
      <c r="L52291" s="34"/>
    </row>
    <row r="52292" spans="6:12" x14ac:dyDescent="0.35">
      <c r="F52292" s="34"/>
      <c r="J52292" s="34"/>
      <c r="K52292" s="34"/>
      <c r="L52292" s="34"/>
    </row>
    <row r="52293" spans="6:12" x14ac:dyDescent="0.35">
      <c r="F52293" s="34"/>
      <c r="J52293" s="34"/>
      <c r="K52293" s="34"/>
      <c r="L52293" s="34"/>
    </row>
    <row r="52294" spans="6:12" x14ac:dyDescent="0.35">
      <c r="F52294" s="34"/>
      <c r="J52294" s="34"/>
      <c r="K52294" s="34"/>
      <c r="L52294" s="34"/>
    </row>
    <row r="52295" spans="6:12" x14ac:dyDescent="0.35">
      <c r="F52295" s="34"/>
      <c r="J52295" s="34"/>
      <c r="K52295" s="34"/>
      <c r="L52295" s="34"/>
    </row>
    <row r="52296" spans="6:12" x14ac:dyDescent="0.35">
      <c r="F52296" s="34"/>
      <c r="J52296" s="34"/>
      <c r="K52296" s="34"/>
      <c r="L52296" s="34"/>
    </row>
    <row r="52297" spans="6:12" x14ac:dyDescent="0.35">
      <c r="F52297" s="34"/>
      <c r="J52297" s="34"/>
      <c r="K52297" s="34"/>
      <c r="L52297" s="34"/>
    </row>
    <row r="52298" spans="6:12" x14ac:dyDescent="0.35">
      <c r="F52298" s="34"/>
      <c r="J52298" s="34"/>
      <c r="K52298" s="34"/>
      <c r="L52298" s="34"/>
    </row>
    <row r="52299" spans="6:12" x14ac:dyDescent="0.35">
      <c r="F52299" s="34"/>
      <c r="J52299" s="34"/>
      <c r="K52299" s="34"/>
      <c r="L52299" s="34"/>
    </row>
    <row r="52300" spans="6:12" x14ac:dyDescent="0.35">
      <c r="F52300" s="34"/>
      <c r="J52300" s="34"/>
      <c r="K52300" s="34"/>
      <c r="L52300" s="34"/>
    </row>
    <row r="52301" spans="6:12" x14ac:dyDescent="0.35">
      <c r="F52301" s="34"/>
      <c r="J52301" s="34"/>
      <c r="K52301" s="34"/>
      <c r="L52301" s="34"/>
    </row>
    <row r="52302" spans="6:12" x14ac:dyDescent="0.35">
      <c r="F52302" s="34"/>
      <c r="J52302" s="34"/>
      <c r="K52302" s="34"/>
      <c r="L52302" s="34"/>
    </row>
    <row r="52303" spans="6:12" x14ac:dyDescent="0.35">
      <c r="F52303" s="34"/>
      <c r="J52303" s="34"/>
      <c r="K52303" s="34"/>
      <c r="L52303" s="34"/>
    </row>
    <row r="52304" spans="6:12" x14ac:dyDescent="0.35">
      <c r="F52304" s="34"/>
      <c r="J52304" s="34"/>
      <c r="K52304" s="34"/>
      <c r="L52304" s="34"/>
    </row>
    <row r="52305" spans="6:12" x14ac:dyDescent="0.35">
      <c r="F52305" s="34"/>
      <c r="J52305" s="34"/>
      <c r="K52305" s="34"/>
      <c r="L52305" s="34"/>
    </row>
    <row r="52306" spans="6:12" x14ac:dyDescent="0.35">
      <c r="F52306" s="34"/>
      <c r="J52306" s="34"/>
      <c r="K52306" s="34"/>
      <c r="L52306" s="34"/>
    </row>
    <row r="52307" spans="6:12" x14ac:dyDescent="0.35">
      <c r="F52307" s="34"/>
      <c r="J52307" s="34"/>
      <c r="K52307" s="34"/>
      <c r="L52307" s="34"/>
    </row>
    <row r="52308" spans="6:12" x14ac:dyDescent="0.35">
      <c r="F52308" s="34"/>
      <c r="J52308" s="34"/>
      <c r="K52308" s="34"/>
      <c r="L52308" s="34"/>
    </row>
    <row r="52309" spans="6:12" x14ac:dyDescent="0.35">
      <c r="F52309" s="34"/>
      <c r="J52309" s="34"/>
      <c r="K52309" s="34"/>
      <c r="L52309" s="34"/>
    </row>
    <row r="52310" spans="6:12" x14ac:dyDescent="0.35">
      <c r="F52310" s="34"/>
      <c r="J52310" s="34"/>
      <c r="K52310" s="34"/>
      <c r="L52310" s="34"/>
    </row>
    <row r="52311" spans="6:12" x14ac:dyDescent="0.35">
      <c r="F52311" s="34"/>
      <c r="J52311" s="34"/>
      <c r="K52311" s="34"/>
      <c r="L52311" s="34"/>
    </row>
    <row r="52312" spans="6:12" x14ac:dyDescent="0.35">
      <c r="F52312" s="34"/>
      <c r="J52312" s="34"/>
      <c r="K52312" s="34"/>
      <c r="L52312" s="34"/>
    </row>
    <row r="52313" spans="6:12" x14ac:dyDescent="0.35">
      <c r="F52313" s="34"/>
      <c r="J52313" s="34"/>
      <c r="K52313" s="34"/>
      <c r="L52313" s="34"/>
    </row>
    <row r="52314" spans="6:12" x14ac:dyDescent="0.35">
      <c r="F52314" s="34"/>
      <c r="J52314" s="34"/>
      <c r="K52314" s="34"/>
      <c r="L52314" s="34"/>
    </row>
    <row r="52315" spans="6:12" x14ac:dyDescent="0.35">
      <c r="F52315" s="34"/>
      <c r="J52315" s="34"/>
      <c r="K52315" s="34"/>
      <c r="L52315" s="34"/>
    </row>
    <row r="52316" spans="6:12" x14ac:dyDescent="0.35">
      <c r="F52316" s="34"/>
      <c r="J52316" s="34"/>
      <c r="K52316" s="34"/>
      <c r="L52316" s="34"/>
    </row>
    <row r="52317" spans="6:12" x14ac:dyDescent="0.35">
      <c r="F52317" s="34"/>
      <c r="J52317" s="34"/>
      <c r="K52317" s="34"/>
      <c r="L52317" s="34"/>
    </row>
    <row r="52318" spans="6:12" x14ac:dyDescent="0.35">
      <c r="F52318" s="34"/>
      <c r="J52318" s="34"/>
      <c r="K52318" s="34"/>
      <c r="L52318" s="34"/>
    </row>
    <row r="52319" spans="6:12" x14ac:dyDescent="0.35">
      <c r="F52319" s="34"/>
      <c r="J52319" s="34"/>
      <c r="K52319" s="34"/>
      <c r="L52319" s="34"/>
    </row>
    <row r="52320" spans="6:12" x14ac:dyDescent="0.35">
      <c r="F52320" s="34"/>
      <c r="J52320" s="34"/>
      <c r="K52320" s="34"/>
      <c r="L52320" s="34"/>
    </row>
    <row r="52321" spans="6:12" x14ac:dyDescent="0.35">
      <c r="F52321" s="34"/>
      <c r="J52321" s="34"/>
      <c r="K52321" s="34"/>
      <c r="L52321" s="34"/>
    </row>
    <row r="52322" spans="6:12" x14ac:dyDescent="0.35">
      <c r="F52322" s="34"/>
      <c r="J52322" s="34"/>
      <c r="K52322" s="34"/>
      <c r="L52322" s="34"/>
    </row>
    <row r="52323" spans="6:12" x14ac:dyDescent="0.35">
      <c r="F52323" s="34"/>
      <c r="J52323" s="34"/>
      <c r="K52323" s="34"/>
      <c r="L52323" s="34"/>
    </row>
    <row r="52324" spans="6:12" x14ac:dyDescent="0.35">
      <c r="F52324" s="34"/>
      <c r="J52324" s="34"/>
      <c r="K52324" s="34"/>
      <c r="L52324" s="34"/>
    </row>
    <row r="52325" spans="6:12" x14ac:dyDescent="0.35">
      <c r="F52325" s="34"/>
      <c r="J52325" s="34"/>
      <c r="K52325" s="34"/>
      <c r="L52325" s="34"/>
    </row>
    <row r="52326" spans="6:12" x14ac:dyDescent="0.35">
      <c r="F52326" s="34"/>
      <c r="J52326" s="34"/>
      <c r="K52326" s="34"/>
      <c r="L52326" s="34"/>
    </row>
    <row r="52327" spans="6:12" x14ac:dyDescent="0.35">
      <c r="F52327" s="34"/>
      <c r="J52327" s="34"/>
      <c r="K52327" s="34"/>
      <c r="L52327" s="34"/>
    </row>
    <row r="52328" spans="6:12" x14ac:dyDescent="0.35">
      <c r="F52328" s="34"/>
      <c r="J52328" s="34"/>
      <c r="K52328" s="34"/>
      <c r="L52328" s="34"/>
    </row>
    <row r="52329" spans="6:12" x14ac:dyDescent="0.35">
      <c r="F52329" s="34"/>
      <c r="J52329" s="34"/>
      <c r="K52329" s="34"/>
      <c r="L52329" s="34"/>
    </row>
    <row r="52330" spans="6:12" x14ac:dyDescent="0.35">
      <c r="F52330" s="34"/>
      <c r="J52330" s="34"/>
      <c r="K52330" s="34"/>
      <c r="L52330" s="34"/>
    </row>
    <row r="52331" spans="6:12" x14ac:dyDescent="0.35">
      <c r="F52331" s="34"/>
      <c r="J52331" s="34"/>
      <c r="K52331" s="34"/>
      <c r="L52331" s="34"/>
    </row>
    <row r="52332" spans="6:12" x14ac:dyDescent="0.35">
      <c r="F52332" s="34"/>
      <c r="J52332" s="34"/>
      <c r="K52332" s="34"/>
      <c r="L52332" s="34"/>
    </row>
    <row r="52333" spans="6:12" x14ac:dyDescent="0.35">
      <c r="F52333" s="34"/>
      <c r="J52333" s="34"/>
      <c r="K52333" s="34"/>
      <c r="L52333" s="34"/>
    </row>
    <row r="52334" spans="6:12" x14ac:dyDescent="0.35">
      <c r="F52334" s="34"/>
      <c r="J52334" s="34"/>
      <c r="K52334" s="34"/>
      <c r="L52334" s="34"/>
    </row>
    <row r="52335" spans="6:12" x14ac:dyDescent="0.35">
      <c r="F52335" s="34"/>
      <c r="J52335" s="34"/>
      <c r="K52335" s="34"/>
      <c r="L52335" s="34"/>
    </row>
    <row r="52336" spans="6:12" x14ac:dyDescent="0.35">
      <c r="F52336" s="34"/>
      <c r="J52336" s="34"/>
      <c r="K52336" s="34"/>
      <c r="L52336" s="34"/>
    </row>
    <row r="52337" spans="6:12" x14ac:dyDescent="0.35">
      <c r="F52337" s="34"/>
      <c r="J52337" s="34"/>
      <c r="K52337" s="34"/>
      <c r="L52337" s="34"/>
    </row>
    <row r="52338" spans="6:12" x14ac:dyDescent="0.35">
      <c r="F52338" s="34"/>
      <c r="J52338" s="34"/>
      <c r="K52338" s="34"/>
      <c r="L52338" s="34"/>
    </row>
    <row r="52339" spans="6:12" x14ac:dyDescent="0.35">
      <c r="F52339" s="34"/>
      <c r="J52339" s="34"/>
      <c r="K52339" s="34"/>
      <c r="L52339" s="34"/>
    </row>
    <row r="52340" spans="6:12" x14ac:dyDescent="0.35">
      <c r="F52340" s="34"/>
      <c r="J52340" s="34"/>
      <c r="K52340" s="34"/>
      <c r="L52340" s="34"/>
    </row>
    <row r="52341" spans="6:12" x14ac:dyDescent="0.35">
      <c r="F52341" s="34"/>
      <c r="J52341" s="34"/>
      <c r="K52341" s="34"/>
      <c r="L52341" s="34"/>
    </row>
    <row r="52342" spans="6:12" x14ac:dyDescent="0.35">
      <c r="F52342" s="34"/>
      <c r="J52342" s="34"/>
      <c r="K52342" s="34"/>
      <c r="L52342" s="34"/>
    </row>
    <row r="52343" spans="6:12" x14ac:dyDescent="0.35">
      <c r="F52343" s="34"/>
      <c r="J52343" s="34"/>
      <c r="K52343" s="34"/>
      <c r="L52343" s="34"/>
    </row>
    <row r="52344" spans="6:12" x14ac:dyDescent="0.35">
      <c r="F52344" s="34"/>
      <c r="J52344" s="34"/>
      <c r="K52344" s="34"/>
      <c r="L52344" s="34"/>
    </row>
    <row r="52345" spans="6:12" x14ac:dyDescent="0.35">
      <c r="F52345" s="34"/>
      <c r="J52345" s="34"/>
      <c r="K52345" s="34"/>
      <c r="L52345" s="34"/>
    </row>
    <row r="52346" spans="6:12" x14ac:dyDescent="0.35">
      <c r="F52346" s="34"/>
      <c r="J52346" s="34"/>
      <c r="K52346" s="34"/>
      <c r="L52346" s="34"/>
    </row>
    <row r="52347" spans="6:12" x14ac:dyDescent="0.35">
      <c r="F52347" s="34"/>
      <c r="J52347" s="34"/>
      <c r="K52347" s="34"/>
      <c r="L52347" s="34"/>
    </row>
    <row r="52348" spans="6:12" x14ac:dyDescent="0.35">
      <c r="F52348" s="34"/>
      <c r="J52348" s="34"/>
      <c r="K52348" s="34"/>
      <c r="L52348" s="34"/>
    </row>
    <row r="52349" spans="6:12" x14ac:dyDescent="0.35">
      <c r="F52349" s="34"/>
      <c r="J52349" s="34"/>
      <c r="K52349" s="34"/>
      <c r="L52349" s="34"/>
    </row>
    <row r="52350" spans="6:12" x14ac:dyDescent="0.35">
      <c r="F52350" s="34"/>
      <c r="J52350" s="34"/>
      <c r="K52350" s="34"/>
      <c r="L52350" s="34"/>
    </row>
    <row r="52351" spans="6:12" x14ac:dyDescent="0.35">
      <c r="F52351" s="34"/>
      <c r="J52351" s="34"/>
      <c r="K52351" s="34"/>
      <c r="L52351" s="34"/>
    </row>
    <row r="52352" spans="6:12" x14ac:dyDescent="0.35">
      <c r="F52352" s="34"/>
      <c r="J52352" s="34"/>
      <c r="K52352" s="34"/>
      <c r="L52352" s="34"/>
    </row>
    <row r="52353" spans="6:12" x14ac:dyDescent="0.35">
      <c r="F52353" s="34"/>
      <c r="J52353" s="34"/>
      <c r="K52353" s="34"/>
      <c r="L52353" s="34"/>
    </row>
    <row r="52354" spans="6:12" x14ac:dyDescent="0.35">
      <c r="F52354" s="34"/>
      <c r="J52354" s="34"/>
      <c r="K52354" s="34"/>
      <c r="L52354" s="34"/>
    </row>
    <row r="52355" spans="6:12" x14ac:dyDescent="0.35">
      <c r="F52355" s="34"/>
      <c r="J52355" s="34"/>
      <c r="K52355" s="34"/>
      <c r="L52355" s="34"/>
    </row>
    <row r="52356" spans="6:12" x14ac:dyDescent="0.35">
      <c r="F52356" s="34"/>
      <c r="J52356" s="34"/>
      <c r="K52356" s="34"/>
      <c r="L52356" s="34"/>
    </row>
    <row r="52357" spans="6:12" x14ac:dyDescent="0.35">
      <c r="F52357" s="34"/>
      <c r="J52357" s="34"/>
      <c r="K52357" s="34"/>
      <c r="L52357" s="34"/>
    </row>
    <row r="52358" spans="6:12" x14ac:dyDescent="0.35">
      <c r="F52358" s="34"/>
      <c r="J52358" s="34"/>
      <c r="K52358" s="34"/>
      <c r="L52358" s="34"/>
    </row>
    <row r="52359" spans="6:12" x14ac:dyDescent="0.35">
      <c r="F52359" s="34"/>
      <c r="J52359" s="34"/>
      <c r="K52359" s="34"/>
      <c r="L52359" s="34"/>
    </row>
    <row r="52360" spans="6:12" x14ac:dyDescent="0.35">
      <c r="F52360" s="34"/>
      <c r="J52360" s="34"/>
      <c r="K52360" s="34"/>
      <c r="L52360" s="34"/>
    </row>
    <row r="52361" spans="6:12" x14ac:dyDescent="0.35">
      <c r="F52361" s="34"/>
      <c r="J52361" s="34"/>
      <c r="K52361" s="34"/>
      <c r="L52361" s="34"/>
    </row>
    <row r="52362" spans="6:12" x14ac:dyDescent="0.35">
      <c r="F52362" s="34"/>
      <c r="J52362" s="34"/>
      <c r="K52362" s="34"/>
      <c r="L52362" s="34"/>
    </row>
    <row r="52363" spans="6:12" x14ac:dyDescent="0.35">
      <c r="F52363" s="34"/>
      <c r="J52363" s="34"/>
      <c r="K52363" s="34"/>
      <c r="L52363" s="34"/>
    </row>
    <row r="52364" spans="6:12" x14ac:dyDescent="0.35">
      <c r="F52364" s="34"/>
      <c r="J52364" s="34"/>
      <c r="K52364" s="34"/>
      <c r="L52364" s="34"/>
    </row>
    <row r="52365" spans="6:12" x14ac:dyDescent="0.35">
      <c r="F52365" s="34"/>
      <c r="J52365" s="34"/>
      <c r="K52365" s="34"/>
      <c r="L52365" s="34"/>
    </row>
    <row r="52366" spans="6:12" x14ac:dyDescent="0.35">
      <c r="F52366" s="34"/>
      <c r="J52366" s="34"/>
      <c r="K52366" s="34"/>
      <c r="L52366" s="34"/>
    </row>
    <row r="52367" spans="6:12" x14ac:dyDescent="0.35">
      <c r="F52367" s="34"/>
      <c r="J52367" s="34"/>
      <c r="K52367" s="34"/>
      <c r="L52367" s="34"/>
    </row>
    <row r="52368" spans="6:12" x14ac:dyDescent="0.35">
      <c r="F52368" s="34"/>
      <c r="J52368" s="34"/>
      <c r="K52368" s="34"/>
      <c r="L52368" s="34"/>
    </row>
    <row r="52369" spans="6:12" x14ac:dyDescent="0.35">
      <c r="F52369" s="34"/>
      <c r="J52369" s="34"/>
      <c r="K52369" s="34"/>
      <c r="L52369" s="34"/>
    </row>
    <row r="52370" spans="6:12" x14ac:dyDescent="0.35">
      <c r="F52370" s="34"/>
      <c r="J52370" s="34"/>
      <c r="K52370" s="34"/>
      <c r="L52370" s="34"/>
    </row>
    <row r="52371" spans="6:12" x14ac:dyDescent="0.35">
      <c r="F52371" s="34"/>
      <c r="J52371" s="34"/>
      <c r="K52371" s="34"/>
      <c r="L52371" s="34"/>
    </row>
    <row r="52372" spans="6:12" x14ac:dyDescent="0.35">
      <c r="F52372" s="34"/>
      <c r="J52372" s="34"/>
      <c r="K52372" s="34"/>
      <c r="L52372" s="34"/>
    </row>
    <row r="52373" spans="6:12" x14ac:dyDescent="0.35">
      <c r="F52373" s="34"/>
      <c r="J52373" s="34"/>
      <c r="K52373" s="34"/>
      <c r="L52373" s="34"/>
    </row>
    <row r="52374" spans="6:12" x14ac:dyDescent="0.35">
      <c r="F52374" s="34"/>
      <c r="J52374" s="34"/>
      <c r="K52374" s="34"/>
      <c r="L52374" s="34"/>
    </row>
    <row r="52375" spans="6:12" x14ac:dyDescent="0.35">
      <c r="F52375" s="34"/>
      <c r="J52375" s="34"/>
      <c r="K52375" s="34"/>
      <c r="L52375" s="34"/>
    </row>
    <row r="52376" spans="6:12" x14ac:dyDescent="0.35">
      <c r="F52376" s="34"/>
      <c r="J52376" s="34"/>
      <c r="K52376" s="34"/>
      <c r="L52376" s="34"/>
    </row>
    <row r="52377" spans="6:12" x14ac:dyDescent="0.35">
      <c r="F52377" s="34"/>
      <c r="J52377" s="34"/>
      <c r="K52377" s="34"/>
      <c r="L52377" s="34"/>
    </row>
    <row r="52378" spans="6:12" x14ac:dyDescent="0.35">
      <c r="F52378" s="34"/>
      <c r="J52378" s="34"/>
      <c r="K52378" s="34"/>
      <c r="L52378" s="34"/>
    </row>
    <row r="52379" spans="6:12" x14ac:dyDescent="0.35">
      <c r="F52379" s="34"/>
      <c r="J52379" s="34"/>
      <c r="K52379" s="34"/>
      <c r="L52379" s="34"/>
    </row>
    <row r="52380" spans="6:12" x14ac:dyDescent="0.35">
      <c r="F52380" s="34"/>
      <c r="J52380" s="34"/>
      <c r="K52380" s="34"/>
      <c r="L52380" s="34"/>
    </row>
    <row r="52381" spans="6:12" x14ac:dyDescent="0.35">
      <c r="F52381" s="34"/>
      <c r="J52381" s="34"/>
      <c r="K52381" s="34"/>
      <c r="L52381" s="34"/>
    </row>
    <row r="52382" spans="6:12" x14ac:dyDescent="0.35">
      <c r="F52382" s="34"/>
      <c r="J52382" s="34"/>
      <c r="K52382" s="34"/>
      <c r="L52382" s="34"/>
    </row>
    <row r="52383" spans="6:12" x14ac:dyDescent="0.35">
      <c r="F52383" s="34"/>
      <c r="J52383" s="34"/>
      <c r="K52383" s="34"/>
      <c r="L52383" s="34"/>
    </row>
    <row r="52384" spans="6:12" x14ac:dyDescent="0.35">
      <c r="F52384" s="34"/>
      <c r="J52384" s="34"/>
      <c r="K52384" s="34"/>
      <c r="L52384" s="34"/>
    </row>
    <row r="52385" spans="6:12" x14ac:dyDescent="0.35">
      <c r="F52385" s="34"/>
      <c r="J52385" s="34"/>
      <c r="K52385" s="34"/>
      <c r="L52385" s="34"/>
    </row>
    <row r="52386" spans="6:12" x14ac:dyDescent="0.35">
      <c r="F52386" s="34"/>
      <c r="J52386" s="34"/>
      <c r="K52386" s="34"/>
      <c r="L52386" s="34"/>
    </row>
    <row r="52387" spans="6:12" x14ac:dyDescent="0.35">
      <c r="F52387" s="34"/>
      <c r="J52387" s="34"/>
      <c r="K52387" s="34"/>
      <c r="L52387" s="34"/>
    </row>
    <row r="52388" spans="6:12" x14ac:dyDescent="0.35">
      <c r="F52388" s="34"/>
      <c r="J52388" s="34"/>
      <c r="K52388" s="34"/>
      <c r="L52388" s="34"/>
    </row>
    <row r="52389" spans="6:12" x14ac:dyDescent="0.35">
      <c r="F52389" s="34"/>
      <c r="J52389" s="34"/>
      <c r="K52389" s="34"/>
      <c r="L52389" s="34"/>
    </row>
    <row r="52390" spans="6:12" x14ac:dyDescent="0.35">
      <c r="F52390" s="34"/>
      <c r="J52390" s="34"/>
      <c r="K52390" s="34"/>
      <c r="L52390" s="34"/>
    </row>
    <row r="52391" spans="6:12" x14ac:dyDescent="0.35">
      <c r="F52391" s="34"/>
      <c r="J52391" s="34"/>
      <c r="K52391" s="34"/>
      <c r="L52391" s="34"/>
    </row>
    <row r="52392" spans="6:12" x14ac:dyDescent="0.35">
      <c r="F52392" s="34"/>
      <c r="J52392" s="34"/>
      <c r="K52392" s="34"/>
      <c r="L52392" s="34"/>
    </row>
    <row r="52393" spans="6:12" x14ac:dyDescent="0.35">
      <c r="F52393" s="34"/>
      <c r="J52393" s="34"/>
      <c r="K52393" s="34"/>
      <c r="L52393" s="34"/>
    </row>
    <row r="52394" spans="6:12" x14ac:dyDescent="0.35">
      <c r="F52394" s="34"/>
      <c r="J52394" s="34"/>
      <c r="K52394" s="34"/>
      <c r="L52394" s="34"/>
    </row>
    <row r="52395" spans="6:12" x14ac:dyDescent="0.35">
      <c r="F52395" s="34"/>
      <c r="J52395" s="34"/>
      <c r="K52395" s="34"/>
      <c r="L52395" s="34"/>
    </row>
    <row r="52396" spans="6:12" x14ac:dyDescent="0.35">
      <c r="F52396" s="34"/>
      <c r="J52396" s="34"/>
      <c r="K52396" s="34"/>
      <c r="L52396" s="34"/>
    </row>
    <row r="52397" spans="6:12" x14ac:dyDescent="0.35">
      <c r="F52397" s="34"/>
      <c r="J52397" s="34"/>
      <c r="K52397" s="34"/>
      <c r="L52397" s="34"/>
    </row>
    <row r="52398" spans="6:12" x14ac:dyDescent="0.35">
      <c r="F52398" s="34"/>
      <c r="J52398" s="34"/>
      <c r="K52398" s="34"/>
      <c r="L52398" s="34"/>
    </row>
    <row r="52399" spans="6:12" x14ac:dyDescent="0.35">
      <c r="F52399" s="34"/>
      <c r="J52399" s="34"/>
      <c r="K52399" s="34"/>
      <c r="L52399" s="34"/>
    </row>
    <row r="52400" spans="6:12" x14ac:dyDescent="0.35">
      <c r="F52400" s="34"/>
      <c r="J52400" s="34"/>
      <c r="K52400" s="34"/>
      <c r="L52400" s="34"/>
    </row>
    <row r="52401" spans="6:12" x14ac:dyDescent="0.35">
      <c r="F52401" s="34"/>
      <c r="J52401" s="34"/>
      <c r="K52401" s="34"/>
      <c r="L52401" s="34"/>
    </row>
    <row r="52402" spans="6:12" x14ac:dyDescent="0.35">
      <c r="F52402" s="34"/>
      <c r="J52402" s="34"/>
      <c r="K52402" s="34"/>
      <c r="L52402" s="34"/>
    </row>
    <row r="52403" spans="6:12" x14ac:dyDescent="0.35">
      <c r="F52403" s="34"/>
      <c r="J52403" s="34"/>
      <c r="K52403" s="34"/>
      <c r="L52403" s="34"/>
    </row>
    <row r="52404" spans="6:12" x14ac:dyDescent="0.35">
      <c r="F52404" s="34"/>
      <c r="J52404" s="34"/>
      <c r="K52404" s="34"/>
      <c r="L52404" s="34"/>
    </row>
    <row r="52405" spans="6:12" x14ac:dyDescent="0.35">
      <c r="F52405" s="34"/>
      <c r="J52405" s="34"/>
      <c r="K52405" s="34"/>
      <c r="L52405" s="34"/>
    </row>
    <row r="52406" spans="6:12" x14ac:dyDescent="0.35">
      <c r="F52406" s="34"/>
      <c r="J52406" s="34"/>
      <c r="K52406" s="34"/>
      <c r="L52406" s="34"/>
    </row>
    <row r="52407" spans="6:12" x14ac:dyDescent="0.35">
      <c r="F52407" s="34"/>
      <c r="J52407" s="34"/>
      <c r="K52407" s="34"/>
      <c r="L52407" s="34"/>
    </row>
    <row r="52408" spans="6:12" x14ac:dyDescent="0.35">
      <c r="F52408" s="34"/>
      <c r="J52408" s="34"/>
      <c r="K52408" s="34"/>
      <c r="L52408" s="34"/>
    </row>
    <row r="52409" spans="6:12" x14ac:dyDescent="0.35">
      <c r="F52409" s="34"/>
      <c r="J52409" s="34"/>
      <c r="K52409" s="34"/>
      <c r="L52409" s="34"/>
    </row>
    <row r="52410" spans="6:12" x14ac:dyDescent="0.35">
      <c r="F52410" s="34"/>
      <c r="J52410" s="34"/>
      <c r="K52410" s="34"/>
      <c r="L52410" s="34"/>
    </row>
    <row r="52411" spans="6:12" x14ac:dyDescent="0.35">
      <c r="F52411" s="34"/>
      <c r="J52411" s="34"/>
      <c r="K52411" s="34"/>
      <c r="L52411" s="34"/>
    </row>
    <row r="52412" spans="6:12" x14ac:dyDescent="0.35">
      <c r="F52412" s="34"/>
      <c r="J52412" s="34"/>
      <c r="K52412" s="34"/>
      <c r="L52412" s="34"/>
    </row>
    <row r="52413" spans="6:12" x14ac:dyDescent="0.35">
      <c r="F52413" s="34"/>
      <c r="J52413" s="34"/>
      <c r="K52413" s="34"/>
      <c r="L52413" s="34"/>
    </row>
    <row r="52414" spans="6:12" x14ac:dyDescent="0.35">
      <c r="F52414" s="34"/>
      <c r="J52414" s="34"/>
      <c r="K52414" s="34"/>
      <c r="L52414" s="34"/>
    </row>
    <row r="52415" spans="6:12" x14ac:dyDescent="0.35">
      <c r="F52415" s="34"/>
      <c r="J52415" s="34"/>
      <c r="K52415" s="34"/>
      <c r="L52415" s="34"/>
    </row>
    <row r="52416" spans="6:12" x14ac:dyDescent="0.35">
      <c r="F52416" s="34"/>
      <c r="J52416" s="34"/>
      <c r="K52416" s="34"/>
      <c r="L52416" s="34"/>
    </row>
    <row r="52417" spans="6:12" x14ac:dyDescent="0.35">
      <c r="F52417" s="34"/>
      <c r="J52417" s="34"/>
      <c r="K52417" s="34"/>
      <c r="L52417" s="34"/>
    </row>
    <row r="52418" spans="6:12" x14ac:dyDescent="0.35">
      <c r="F52418" s="34"/>
      <c r="J52418" s="34"/>
      <c r="K52418" s="34"/>
      <c r="L52418" s="34"/>
    </row>
    <row r="52419" spans="6:12" x14ac:dyDescent="0.35">
      <c r="F52419" s="34"/>
      <c r="J52419" s="34"/>
      <c r="K52419" s="34"/>
      <c r="L52419" s="34"/>
    </row>
    <row r="52420" spans="6:12" x14ac:dyDescent="0.35">
      <c r="F52420" s="34"/>
      <c r="J52420" s="34"/>
      <c r="K52420" s="34"/>
      <c r="L52420" s="34"/>
    </row>
    <row r="52421" spans="6:12" x14ac:dyDescent="0.35">
      <c r="F52421" s="34"/>
      <c r="J52421" s="34"/>
      <c r="K52421" s="34"/>
      <c r="L52421" s="34"/>
    </row>
    <row r="52422" spans="6:12" x14ac:dyDescent="0.35">
      <c r="F52422" s="34"/>
      <c r="J52422" s="34"/>
      <c r="K52422" s="34"/>
      <c r="L52422" s="34"/>
    </row>
    <row r="52423" spans="6:12" x14ac:dyDescent="0.35">
      <c r="F52423" s="34"/>
      <c r="J52423" s="34"/>
      <c r="K52423" s="34"/>
      <c r="L52423" s="34"/>
    </row>
    <row r="52424" spans="6:12" x14ac:dyDescent="0.35">
      <c r="F52424" s="34"/>
      <c r="J52424" s="34"/>
      <c r="K52424" s="34"/>
      <c r="L52424" s="34"/>
    </row>
    <row r="52425" spans="6:12" x14ac:dyDescent="0.35">
      <c r="F52425" s="34"/>
      <c r="J52425" s="34"/>
      <c r="K52425" s="34"/>
      <c r="L52425" s="34"/>
    </row>
    <row r="52426" spans="6:12" x14ac:dyDescent="0.35">
      <c r="F52426" s="34"/>
      <c r="J52426" s="34"/>
      <c r="K52426" s="34"/>
      <c r="L52426" s="34"/>
    </row>
    <row r="52427" spans="6:12" x14ac:dyDescent="0.35">
      <c r="F52427" s="34"/>
      <c r="J52427" s="34"/>
      <c r="K52427" s="34"/>
      <c r="L52427" s="34"/>
    </row>
    <row r="52428" spans="6:12" x14ac:dyDescent="0.35">
      <c r="F52428" s="34"/>
      <c r="J52428" s="34"/>
      <c r="K52428" s="34"/>
      <c r="L52428" s="34"/>
    </row>
    <row r="52429" spans="6:12" x14ac:dyDescent="0.35">
      <c r="F52429" s="34"/>
      <c r="J52429" s="34"/>
      <c r="K52429" s="34"/>
      <c r="L52429" s="34"/>
    </row>
    <row r="52430" spans="6:12" x14ac:dyDescent="0.35">
      <c r="F52430" s="34"/>
      <c r="J52430" s="34"/>
      <c r="K52430" s="34"/>
      <c r="L52430" s="34"/>
    </row>
    <row r="52431" spans="6:12" x14ac:dyDescent="0.35">
      <c r="F52431" s="34"/>
      <c r="J52431" s="34"/>
      <c r="K52431" s="34"/>
      <c r="L52431" s="34"/>
    </row>
    <row r="52432" spans="6:12" x14ac:dyDescent="0.35">
      <c r="F52432" s="34"/>
      <c r="J52432" s="34"/>
      <c r="K52432" s="34"/>
      <c r="L52432" s="34"/>
    </row>
    <row r="52433" spans="6:12" x14ac:dyDescent="0.35">
      <c r="F52433" s="34"/>
      <c r="J52433" s="34"/>
      <c r="K52433" s="34"/>
      <c r="L52433" s="34"/>
    </row>
    <row r="52434" spans="6:12" x14ac:dyDescent="0.35">
      <c r="F52434" s="34"/>
      <c r="J52434" s="34"/>
      <c r="K52434" s="34"/>
      <c r="L52434" s="34"/>
    </row>
    <row r="52435" spans="6:12" x14ac:dyDescent="0.35">
      <c r="F52435" s="34"/>
      <c r="J52435" s="34"/>
      <c r="K52435" s="34"/>
      <c r="L52435" s="34"/>
    </row>
    <row r="52436" spans="6:12" x14ac:dyDescent="0.35">
      <c r="F52436" s="34"/>
      <c r="J52436" s="34"/>
      <c r="K52436" s="34"/>
      <c r="L52436" s="34"/>
    </row>
    <row r="52437" spans="6:12" x14ac:dyDescent="0.35">
      <c r="F52437" s="34"/>
      <c r="J52437" s="34"/>
      <c r="K52437" s="34"/>
      <c r="L52437" s="34"/>
    </row>
    <row r="52438" spans="6:12" x14ac:dyDescent="0.35">
      <c r="F52438" s="34"/>
      <c r="J52438" s="34"/>
      <c r="K52438" s="34"/>
      <c r="L52438" s="34"/>
    </row>
    <row r="52439" spans="6:12" x14ac:dyDescent="0.35">
      <c r="F52439" s="34"/>
      <c r="J52439" s="34"/>
      <c r="K52439" s="34"/>
      <c r="L52439" s="34"/>
    </row>
    <row r="52440" spans="6:12" x14ac:dyDescent="0.35">
      <c r="F52440" s="34"/>
      <c r="J52440" s="34"/>
      <c r="K52440" s="34"/>
      <c r="L52440" s="34"/>
    </row>
    <row r="52441" spans="6:12" x14ac:dyDescent="0.35">
      <c r="F52441" s="34"/>
      <c r="J52441" s="34"/>
      <c r="K52441" s="34"/>
      <c r="L52441" s="34"/>
    </row>
    <row r="52442" spans="6:12" x14ac:dyDescent="0.35">
      <c r="F52442" s="34"/>
      <c r="J52442" s="34"/>
      <c r="K52442" s="34"/>
      <c r="L52442" s="34"/>
    </row>
    <row r="52443" spans="6:12" x14ac:dyDescent="0.35">
      <c r="F52443" s="34"/>
      <c r="J52443" s="34"/>
      <c r="K52443" s="34"/>
      <c r="L52443" s="34"/>
    </row>
    <row r="52444" spans="6:12" x14ac:dyDescent="0.35">
      <c r="F52444" s="34"/>
      <c r="J52444" s="34"/>
      <c r="K52444" s="34"/>
      <c r="L52444" s="34"/>
    </row>
    <row r="52445" spans="6:12" x14ac:dyDescent="0.35">
      <c r="F52445" s="34"/>
      <c r="J52445" s="34"/>
      <c r="K52445" s="34"/>
      <c r="L52445" s="34"/>
    </row>
    <row r="52446" spans="6:12" x14ac:dyDescent="0.35">
      <c r="F52446" s="34"/>
      <c r="J52446" s="34"/>
      <c r="K52446" s="34"/>
      <c r="L52446" s="34"/>
    </row>
    <row r="52447" spans="6:12" x14ac:dyDescent="0.35">
      <c r="F52447" s="34"/>
      <c r="J52447" s="34"/>
      <c r="K52447" s="34"/>
      <c r="L52447" s="34"/>
    </row>
    <row r="52448" spans="6:12" x14ac:dyDescent="0.35">
      <c r="F52448" s="34"/>
      <c r="J52448" s="34"/>
      <c r="K52448" s="34"/>
      <c r="L52448" s="34"/>
    </row>
    <row r="52449" spans="6:12" x14ac:dyDescent="0.35">
      <c r="F52449" s="34"/>
      <c r="J52449" s="34"/>
      <c r="K52449" s="34"/>
      <c r="L52449" s="34"/>
    </row>
    <row r="52450" spans="6:12" x14ac:dyDescent="0.35">
      <c r="F52450" s="34"/>
      <c r="J52450" s="34"/>
      <c r="K52450" s="34"/>
      <c r="L52450" s="34"/>
    </row>
    <row r="52451" spans="6:12" x14ac:dyDescent="0.35">
      <c r="F52451" s="34"/>
      <c r="J52451" s="34"/>
      <c r="K52451" s="34"/>
      <c r="L52451" s="34"/>
    </row>
    <row r="52452" spans="6:12" x14ac:dyDescent="0.35">
      <c r="F52452" s="34"/>
      <c r="J52452" s="34"/>
      <c r="K52452" s="34"/>
      <c r="L52452" s="34"/>
    </row>
    <row r="52453" spans="6:12" x14ac:dyDescent="0.35">
      <c r="F52453" s="34"/>
      <c r="J52453" s="34"/>
      <c r="K52453" s="34"/>
      <c r="L52453" s="34"/>
    </row>
    <row r="52454" spans="6:12" x14ac:dyDescent="0.35">
      <c r="F52454" s="34"/>
      <c r="J52454" s="34"/>
      <c r="K52454" s="34"/>
      <c r="L52454" s="34"/>
    </row>
    <row r="52455" spans="6:12" x14ac:dyDescent="0.35">
      <c r="F52455" s="34"/>
      <c r="J52455" s="34"/>
      <c r="K52455" s="34"/>
      <c r="L52455" s="34"/>
    </row>
    <row r="52456" spans="6:12" x14ac:dyDescent="0.35">
      <c r="F52456" s="34"/>
      <c r="J52456" s="34"/>
      <c r="K52456" s="34"/>
      <c r="L52456" s="34"/>
    </row>
    <row r="52457" spans="6:12" x14ac:dyDescent="0.35">
      <c r="F52457" s="34"/>
      <c r="J52457" s="34"/>
      <c r="K52457" s="34"/>
      <c r="L52457" s="34"/>
    </row>
    <row r="52458" spans="6:12" x14ac:dyDescent="0.35">
      <c r="F52458" s="34"/>
      <c r="J52458" s="34"/>
      <c r="K52458" s="34"/>
      <c r="L52458" s="34"/>
    </row>
    <row r="52459" spans="6:12" x14ac:dyDescent="0.35">
      <c r="F52459" s="34"/>
      <c r="J52459" s="34"/>
      <c r="K52459" s="34"/>
      <c r="L52459" s="34"/>
    </row>
    <row r="52460" spans="6:12" x14ac:dyDescent="0.35">
      <c r="F52460" s="34"/>
      <c r="J52460" s="34"/>
      <c r="K52460" s="34"/>
      <c r="L52460" s="34"/>
    </row>
    <row r="52461" spans="6:12" x14ac:dyDescent="0.35">
      <c r="F52461" s="34"/>
      <c r="J52461" s="34"/>
      <c r="K52461" s="34"/>
      <c r="L52461" s="34"/>
    </row>
    <row r="52462" spans="6:12" x14ac:dyDescent="0.35">
      <c r="F52462" s="34"/>
      <c r="J52462" s="34"/>
      <c r="K52462" s="34"/>
      <c r="L52462" s="34"/>
    </row>
    <row r="52463" spans="6:12" x14ac:dyDescent="0.35">
      <c r="F52463" s="34"/>
      <c r="J52463" s="34"/>
      <c r="K52463" s="34"/>
      <c r="L52463" s="34"/>
    </row>
    <row r="52464" spans="6:12" x14ac:dyDescent="0.35">
      <c r="F52464" s="34"/>
      <c r="J52464" s="34"/>
      <c r="K52464" s="34"/>
      <c r="L52464" s="34"/>
    </row>
    <row r="52465" spans="6:12" x14ac:dyDescent="0.35">
      <c r="F52465" s="34"/>
      <c r="J52465" s="34"/>
      <c r="K52465" s="34"/>
      <c r="L52465" s="34"/>
    </row>
    <row r="52466" spans="6:12" x14ac:dyDescent="0.35">
      <c r="F52466" s="34"/>
      <c r="J52466" s="34"/>
      <c r="K52466" s="34"/>
      <c r="L52466" s="34"/>
    </row>
    <row r="52467" spans="6:12" x14ac:dyDescent="0.35">
      <c r="F52467" s="34"/>
      <c r="J52467" s="34"/>
      <c r="K52467" s="34"/>
      <c r="L52467" s="34"/>
    </row>
    <row r="52468" spans="6:12" x14ac:dyDescent="0.35">
      <c r="F52468" s="34"/>
      <c r="J52468" s="34"/>
      <c r="K52468" s="34"/>
      <c r="L52468" s="34"/>
    </row>
    <row r="52469" spans="6:12" x14ac:dyDescent="0.35">
      <c r="F52469" s="34"/>
      <c r="J52469" s="34"/>
      <c r="K52469" s="34"/>
      <c r="L52469" s="34"/>
    </row>
    <row r="52470" spans="6:12" x14ac:dyDescent="0.35">
      <c r="F52470" s="34"/>
      <c r="J52470" s="34"/>
      <c r="K52470" s="34"/>
      <c r="L52470" s="34"/>
    </row>
    <row r="52471" spans="6:12" x14ac:dyDescent="0.35">
      <c r="F52471" s="34"/>
      <c r="J52471" s="34"/>
      <c r="K52471" s="34"/>
      <c r="L52471" s="34"/>
    </row>
    <row r="52472" spans="6:12" x14ac:dyDescent="0.35">
      <c r="F52472" s="34"/>
      <c r="J52472" s="34"/>
      <c r="K52472" s="34"/>
      <c r="L52472" s="34"/>
    </row>
    <row r="52473" spans="6:12" x14ac:dyDescent="0.35">
      <c r="F52473" s="34"/>
      <c r="J52473" s="34"/>
      <c r="K52473" s="34"/>
      <c r="L52473" s="34"/>
    </row>
    <row r="52474" spans="6:12" x14ac:dyDescent="0.35">
      <c r="F52474" s="34"/>
      <c r="J52474" s="34"/>
      <c r="K52474" s="34"/>
      <c r="L52474" s="34"/>
    </row>
    <row r="52475" spans="6:12" x14ac:dyDescent="0.35">
      <c r="F52475" s="34"/>
      <c r="J52475" s="34"/>
      <c r="K52475" s="34"/>
      <c r="L52475" s="34"/>
    </row>
    <row r="52476" spans="6:12" x14ac:dyDescent="0.35">
      <c r="F52476" s="34"/>
      <c r="J52476" s="34"/>
      <c r="K52476" s="34"/>
      <c r="L52476" s="34"/>
    </row>
    <row r="52477" spans="6:12" x14ac:dyDescent="0.35">
      <c r="F52477" s="34"/>
      <c r="J52477" s="34"/>
      <c r="K52477" s="34"/>
      <c r="L52477" s="34"/>
    </row>
    <row r="52478" spans="6:12" x14ac:dyDescent="0.35">
      <c r="F52478" s="34"/>
      <c r="J52478" s="34"/>
      <c r="K52478" s="34"/>
      <c r="L52478" s="34"/>
    </row>
    <row r="52479" spans="6:12" x14ac:dyDescent="0.35">
      <c r="F52479" s="34"/>
      <c r="J52479" s="34"/>
      <c r="K52479" s="34"/>
      <c r="L52479" s="34"/>
    </row>
    <row r="52480" spans="6:12" x14ac:dyDescent="0.35">
      <c r="F52480" s="34"/>
      <c r="J52480" s="34"/>
      <c r="K52480" s="34"/>
      <c r="L52480" s="34"/>
    </row>
    <row r="52481" spans="6:12" x14ac:dyDescent="0.35">
      <c r="F52481" s="34"/>
      <c r="J52481" s="34"/>
      <c r="K52481" s="34"/>
      <c r="L52481" s="34"/>
    </row>
    <row r="52482" spans="6:12" x14ac:dyDescent="0.35">
      <c r="F52482" s="34"/>
      <c r="J52482" s="34"/>
      <c r="K52482" s="34"/>
      <c r="L52482" s="34"/>
    </row>
    <row r="52483" spans="6:12" x14ac:dyDescent="0.35">
      <c r="F52483" s="34"/>
      <c r="J52483" s="34"/>
      <c r="K52483" s="34"/>
      <c r="L52483" s="34"/>
    </row>
    <row r="52484" spans="6:12" x14ac:dyDescent="0.35">
      <c r="F52484" s="34"/>
      <c r="J52484" s="34"/>
      <c r="K52484" s="34"/>
      <c r="L52484" s="34"/>
    </row>
    <row r="52485" spans="6:12" x14ac:dyDescent="0.35">
      <c r="F52485" s="34"/>
      <c r="J52485" s="34"/>
      <c r="K52485" s="34"/>
      <c r="L52485" s="34"/>
    </row>
    <row r="52486" spans="6:12" x14ac:dyDescent="0.35">
      <c r="F52486" s="34"/>
      <c r="J52486" s="34"/>
      <c r="K52486" s="34"/>
      <c r="L52486" s="34"/>
    </row>
    <row r="52487" spans="6:12" x14ac:dyDescent="0.35">
      <c r="F52487" s="34"/>
      <c r="J52487" s="34"/>
      <c r="K52487" s="34"/>
      <c r="L52487" s="34"/>
    </row>
    <row r="52488" spans="6:12" x14ac:dyDescent="0.35">
      <c r="F52488" s="34"/>
      <c r="J52488" s="34"/>
      <c r="K52488" s="34"/>
      <c r="L52488" s="34"/>
    </row>
    <row r="52489" spans="6:12" x14ac:dyDescent="0.35">
      <c r="F52489" s="34"/>
      <c r="J52489" s="34"/>
      <c r="K52489" s="34"/>
      <c r="L52489" s="34"/>
    </row>
    <row r="52490" spans="6:12" x14ac:dyDescent="0.35">
      <c r="F52490" s="34"/>
      <c r="J52490" s="34"/>
      <c r="K52490" s="34"/>
      <c r="L52490" s="34"/>
    </row>
    <row r="52491" spans="6:12" x14ac:dyDescent="0.35">
      <c r="F52491" s="34"/>
      <c r="J52491" s="34"/>
      <c r="K52491" s="34"/>
      <c r="L52491" s="34"/>
    </row>
    <row r="52492" spans="6:12" x14ac:dyDescent="0.35">
      <c r="F52492" s="34"/>
      <c r="J52492" s="34"/>
      <c r="K52492" s="34"/>
      <c r="L52492" s="34"/>
    </row>
    <row r="52493" spans="6:12" x14ac:dyDescent="0.35">
      <c r="F52493" s="34"/>
      <c r="J52493" s="34"/>
      <c r="K52493" s="34"/>
      <c r="L52493" s="34"/>
    </row>
    <row r="52494" spans="6:12" x14ac:dyDescent="0.35">
      <c r="F52494" s="34"/>
      <c r="J52494" s="34"/>
      <c r="K52494" s="34"/>
      <c r="L52494" s="34"/>
    </row>
    <row r="52495" spans="6:12" x14ac:dyDescent="0.35">
      <c r="F52495" s="34"/>
      <c r="J52495" s="34"/>
      <c r="K52495" s="34"/>
      <c r="L52495" s="34"/>
    </row>
    <row r="52496" spans="6:12" x14ac:dyDescent="0.35">
      <c r="F52496" s="34"/>
      <c r="J52496" s="34"/>
      <c r="K52496" s="34"/>
      <c r="L52496" s="34"/>
    </row>
    <row r="52497" spans="6:12" x14ac:dyDescent="0.35">
      <c r="F52497" s="34"/>
      <c r="J52497" s="34"/>
      <c r="K52497" s="34"/>
      <c r="L52497" s="34"/>
    </row>
    <row r="52498" spans="6:12" x14ac:dyDescent="0.35">
      <c r="F52498" s="34"/>
      <c r="J52498" s="34"/>
      <c r="K52498" s="34"/>
      <c r="L52498" s="34"/>
    </row>
    <row r="52499" spans="6:12" x14ac:dyDescent="0.35">
      <c r="F52499" s="34"/>
      <c r="J52499" s="34"/>
      <c r="K52499" s="34"/>
      <c r="L52499" s="34"/>
    </row>
    <row r="52500" spans="6:12" x14ac:dyDescent="0.35">
      <c r="F52500" s="34"/>
      <c r="J52500" s="34"/>
      <c r="K52500" s="34"/>
      <c r="L52500" s="34"/>
    </row>
    <row r="52501" spans="6:12" x14ac:dyDescent="0.35">
      <c r="F52501" s="34"/>
      <c r="J52501" s="34"/>
      <c r="K52501" s="34"/>
      <c r="L52501" s="34"/>
    </row>
    <row r="52502" spans="6:12" x14ac:dyDescent="0.35">
      <c r="F52502" s="34"/>
      <c r="J52502" s="34"/>
      <c r="K52502" s="34"/>
      <c r="L52502" s="34"/>
    </row>
    <row r="52503" spans="6:12" x14ac:dyDescent="0.35">
      <c r="F52503" s="34"/>
      <c r="J52503" s="34"/>
      <c r="K52503" s="34"/>
      <c r="L52503" s="34"/>
    </row>
    <row r="52504" spans="6:12" x14ac:dyDescent="0.35">
      <c r="F52504" s="34"/>
      <c r="J52504" s="34"/>
      <c r="K52504" s="34"/>
      <c r="L52504" s="34"/>
    </row>
    <row r="52505" spans="6:12" x14ac:dyDescent="0.35">
      <c r="F52505" s="34"/>
      <c r="J52505" s="34"/>
      <c r="K52505" s="34"/>
      <c r="L52505" s="34"/>
    </row>
    <row r="52506" spans="6:12" x14ac:dyDescent="0.35">
      <c r="F52506" s="34"/>
      <c r="J52506" s="34"/>
      <c r="K52506" s="34"/>
      <c r="L52506" s="34"/>
    </row>
    <row r="52507" spans="6:12" x14ac:dyDescent="0.35">
      <c r="F52507" s="34"/>
      <c r="J52507" s="34"/>
      <c r="K52507" s="34"/>
      <c r="L52507" s="34"/>
    </row>
    <row r="52508" spans="6:12" x14ac:dyDescent="0.35">
      <c r="F52508" s="34"/>
      <c r="J52508" s="34"/>
      <c r="K52508" s="34"/>
      <c r="L52508" s="34"/>
    </row>
    <row r="52509" spans="6:12" x14ac:dyDescent="0.35">
      <c r="F52509" s="34"/>
      <c r="J52509" s="34"/>
      <c r="K52509" s="34"/>
      <c r="L52509" s="34"/>
    </row>
    <row r="52510" spans="6:12" x14ac:dyDescent="0.35">
      <c r="F52510" s="34"/>
      <c r="J52510" s="34"/>
      <c r="K52510" s="34"/>
      <c r="L52510" s="34"/>
    </row>
    <row r="52511" spans="6:12" x14ac:dyDescent="0.35">
      <c r="F52511" s="34"/>
      <c r="J52511" s="34"/>
      <c r="K52511" s="34"/>
      <c r="L52511" s="34"/>
    </row>
    <row r="52512" spans="6:12" x14ac:dyDescent="0.35">
      <c r="F52512" s="34"/>
      <c r="J52512" s="34"/>
      <c r="K52512" s="34"/>
      <c r="L52512" s="34"/>
    </row>
    <row r="52513" spans="6:12" x14ac:dyDescent="0.35">
      <c r="F52513" s="34"/>
      <c r="J52513" s="34"/>
      <c r="K52513" s="34"/>
      <c r="L52513" s="34"/>
    </row>
    <row r="52514" spans="6:12" x14ac:dyDescent="0.35">
      <c r="F52514" s="34"/>
      <c r="J52514" s="34"/>
      <c r="K52514" s="34"/>
      <c r="L52514" s="34"/>
    </row>
    <row r="52515" spans="6:12" x14ac:dyDescent="0.35">
      <c r="F52515" s="34"/>
      <c r="J52515" s="34"/>
      <c r="K52515" s="34"/>
      <c r="L52515" s="34"/>
    </row>
    <row r="52516" spans="6:12" x14ac:dyDescent="0.35">
      <c r="F52516" s="34"/>
      <c r="J52516" s="34"/>
      <c r="K52516" s="34"/>
      <c r="L52516" s="34"/>
    </row>
    <row r="52517" spans="6:12" x14ac:dyDescent="0.35">
      <c r="F52517" s="34"/>
      <c r="J52517" s="34"/>
      <c r="K52517" s="34"/>
      <c r="L52517" s="34"/>
    </row>
    <row r="52518" spans="6:12" x14ac:dyDescent="0.35">
      <c r="F52518" s="34"/>
      <c r="J52518" s="34"/>
      <c r="K52518" s="34"/>
      <c r="L52518" s="34"/>
    </row>
    <row r="52519" spans="6:12" x14ac:dyDescent="0.35">
      <c r="F52519" s="34"/>
      <c r="J52519" s="34"/>
      <c r="K52519" s="34"/>
      <c r="L52519" s="34"/>
    </row>
    <row r="52520" spans="6:12" x14ac:dyDescent="0.35">
      <c r="F52520" s="34"/>
      <c r="J52520" s="34"/>
      <c r="K52520" s="34"/>
      <c r="L52520" s="34"/>
    </row>
    <row r="52521" spans="6:12" x14ac:dyDescent="0.35">
      <c r="F52521" s="34"/>
      <c r="J52521" s="34"/>
      <c r="K52521" s="34"/>
      <c r="L52521" s="34"/>
    </row>
    <row r="52522" spans="6:12" x14ac:dyDescent="0.35">
      <c r="F52522" s="34"/>
      <c r="J52522" s="34"/>
      <c r="K52522" s="34"/>
      <c r="L52522" s="34"/>
    </row>
    <row r="52523" spans="6:12" x14ac:dyDescent="0.35">
      <c r="F52523" s="34"/>
      <c r="J52523" s="34"/>
      <c r="K52523" s="34"/>
      <c r="L52523" s="34"/>
    </row>
    <row r="52524" spans="6:12" x14ac:dyDescent="0.35">
      <c r="F52524" s="34"/>
      <c r="J52524" s="34"/>
      <c r="K52524" s="34"/>
      <c r="L52524" s="34"/>
    </row>
    <row r="52525" spans="6:12" x14ac:dyDescent="0.35">
      <c r="F52525" s="34"/>
      <c r="J52525" s="34"/>
      <c r="K52525" s="34"/>
      <c r="L52525" s="34"/>
    </row>
    <row r="52526" spans="6:12" x14ac:dyDescent="0.35">
      <c r="F52526" s="34"/>
      <c r="J52526" s="34"/>
      <c r="K52526" s="34"/>
      <c r="L52526" s="34"/>
    </row>
    <row r="52527" spans="6:12" x14ac:dyDescent="0.35">
      <c r="F52527" s="34"/>
      <c r="J52527" s="34"/>
      <c r="K52527" s="34"/>
      <c r="L52527" s="34"/>
    </row>
    <row r="52528" spans="6:12" x14ac:dyDescent="0.35">
      <c r="F52528" s="34"/>
      <c r="J52528" s="34"/>
      <c r="K52528" s="34"/>
      <c r="L52528" s="34"/>
    </row>
    <row r="52529" spans="6:12" x14ac:dyDescent="0.35">
      <c r="F52529" s="34"/>
      <c r="J52529" s="34"/>
      <c r="K52529" s="34"/>
      <c r="L52529" s="34"/>
    </row>
    <row r="52530" spans="6:12" x14ac:dyDescent="0.35">
      <c r="F52530" s="34"/>
      <c r="J52530" s="34"/>
      <c r="K52530" s="34"/>
      <c r="L52530" s="34"/>
    </row>
    <row r="52531" spans="6:12" x14ac:dyDescent="0.35">
      <c r="F52531" s="34"/>
      <c r="J52531" s="34"/>
      <c r="K52531" s="34"/>
      <c r="L52531" s="34"/>
    </row>
    <row r="52532" spans="6:12" x14ac:dyDescent="0.35">
      <c r="F52532" s="34"/>
      <c r="J52532" s="34"/>
      <c r="K52532" s="34"/>
      <c r="L52532" s="34"/>
    </row>
    <row r="52533" spans="6:12" x14ac:dyDescent="0.35">
      <c r="F52533" s="34"/>
      <c r="J52533" s="34"/>
      <c r="K52533" s="34"/>
      <c r="L52533" s="34"/>
    </row>
    <row r="52534" spans="6:12" x14ac:dyDescent="0.35">
      <c r="F52534" s="34"/>
      <c r="J52534" s="34"/>
      <c r="K52534" s="34"/>
      <c r="L52534" s="34"/>
    </row>
    <row r="52535" spans="6:12" x14ac:dyDescent="0.35">
      <c r="F52535" s="34"/>
      <c r="J52535" s="34"/>
      <c r="K52535" s="34"/>
      <c r="L52535" s="34"/>
    </row>
    <row r="52536" spans="6:12" x14ac:dyDescent="0.35">
      <c r="F52536" s="34"/>
      <c r="J52536" s="34"/>
      <c r="K52536" s="34"/>
      <c r="L52536" s="34"/>
    </row>
    <row r="52537" spans="6:12" x14ac:dyDescent="0.35">
      <c r="F52537" s="34"/>
      <c r="J52537" s="34"/>
      <c r="K52537" s="34"/>
      <c r="L52537" s="34"/>
    </row>
    <row r="52538" spans="6:12" x14ac:dyDescent="0.35">
      <c r="F52538" s="34"/>
      <c r="J52538" s="34"/>
      <c r="K52538" s="34"/>
      <c r="L52538" s="34"/>
    </row>
    <row r="52539" spans="6:12" x14ac:dyDescent="0.35">
      <c r="F52539" s="34"/>
      <c r="J52539" s="34"/>
      <c r="K52539" s="34"/>
      <c r="L52539" s="34"/>
    </row>
    <row r="52540" spans="6:12" x14ac:dyDescent="0.35">
      <c r="F52540" s="34"/>
      <c r="J52540" s="34"/>
      <c r="K52540" s="34"/>
      <c r="L52540" s="34"/>
    </row>
    <row r="52541" spans="6:12" x14ac:dyDescent="0.35">
      <c r="F52541" s="34"/>
      <c r="J52541" s="34"/>
      <c r="K52541" s="34"/>
      <c r="L52541" s="34"/>
    </row>
    <row r="52542" spans="6:12" x14ac:dyDescent="0.35">
      <c r="F52542" s="34"/>
      <c r="J52542" s="34"/>
      <c r="K52542" s="34"/>
      <c r="L52542" s="34"/>
    </row>
    <row r="52543" spans="6:12" x14ac:dyDescent="0.35">
      <c r="F52543" s="34"/>
      <c r="J52543" s="34"/>
      <c r="K52543" s="34"/>
      <c r="L52543" s="34"/>
    </row>
    <row r="52544" spans="6:12" x14ac:dyDescent="0.35">
      <c r="F52544" s="34"/>
      <c r="J52544" s="34"/>
      <c r="K52544" s="34"/>
      <c r="L52544" s="34"/>
    </row>
    <row r="52545" spans="6:12" x14ac:dyDescent="0.35">
      <c r="F52545" s="34"/>
      <c r="J52545" s="34"/>
      <c r="K52545" s="34"/>
      <c r="L52545" s="34"/>
    </row>
    <row r="52546" spans="6:12" x14ac:dyDescent="0.35">
      <c r="F52546" s="34"/>
      <c r="J52546" s="34"/>
      <c r="K52546" s="34"/>
      <c r="L52546" s="34"/>
    </row>
    <row r="52547" spans="6:12" x14ac:dyDescent="0.35">
      <c r="F52547" s="34"/>
      <c r="J52547" s="34"/>
      <c r="K52547" s="34"/>
      <c r="L52547" s="34"/>
    </row>
    <row r="52548" spans="6:12" x14ac:dyDescent="0.35">
      <c r="F52548" s="34"/>
      <c r="J52548" s="34"/>
      <c r="K52548" s="34"/>
      <c r="L52548" s="34"/>
    </row>
    <row r="52549" spans="6:12" x14ac:dyDescent="0.35">
      <c r="F52549" s="34"/>
      <c r="J52549" s="34"/>
      <c r="K52549" s="34"/>
      <c r="L52549" s="34"/>
    </row>
    <row r="52550" spans="6:12" x14ac:dyDescent="0.35">
      <c r="F52550" s="34"/>
      <c r="J52550" s="34"/>
      <c r="K52550" s="34"/>
      <c r="L52550" s="34"/>
    </row>
    <row r="52551" spans="6:12" x14ac:dyDescent="0.35">
      <c r="F52551" s="34"/>
      <c r="J52551" s="34"/>
      <c r="K52551" s="34"/>
      <c r="L52551" s="34"/>
    </row>
    <row r="52552" spans="6:12" x14ac:dyDescent="0.35">
      <c r="F52552" s="34"/>
      <c r="J52552" s="34"/>
      <c r="K52552" s="34"/>
      <c r="L52552" s="34"/>
    </row>
    <row r="52553" spans="6:12" x14ac:dyDescent="0.35">
      <c r="F52553" s="34"/>
      <c r="J52553" s="34"/>
      <c r="K52553" s="34"/>
      <c r="L52553" s="34"/>
    </row>
    <row r="52554" spans="6:12" x14ac:dyDescent="0.35">
      <c r="F52554" s="34"/>
      <c r="J52554" s="34"/>
      <c r="K52554" s="34"/>
      <c r="L52554" s="34"/>
    </row>
    <row r="52555" spans="6:12" x14ac:dyDescent="0.35">
      <c r="F52555" s="34"/>
      <c r="J52555" s="34"/>
      <c r="K52555" s="34"/>
      <c r="L52555" s="34"/>
    </row>
    <row r="52556" spans="6:12" x14ac:dyDescent="0.35">
      <c r="F52556" s="34"/>
      <c r="J52556" s="34"/>
      <c r="K52556" s="34"/>
      <c r="L52556" s="34"/>
    </row>
    <row r="52557" spans="6:12" x14ac:dyDescent="0.35">
      <c r="F52557" s="34"/>
      <c r="J52557" s="34"/>
      <c r="K52557" s="34"/>
      <c r="L52557" s="34"/>
    </row>
    <row r="52558" spans="6:12" x14ac:dyDescent="0.35">
      <c r="F52558" s="34"/>
      <c r="J52558" s="34"/>
      <c r="K52558" s="34"/>
      <c r="L52558" s="34"/>
    </row>
    <row r="52559" spans="6:12" x14ac:dyDescent="0.35">
      <c r="F52559" s="34"/>
      <c r="J52559" s="34"/>
      <c r="K52559" s="34"/>
      <c r="L52559" s="34"/>
    </row>
    <row r="52560" spans="6:12" x14ac:dyDescent="0.35">
      <c r="F52560" s="34"/>
      <c r="J52560" s="34"/>
      <c r="K52560" s="34"/>
      <c r="L52560" s="34"/>
    </row>
    <row r="52561" spans="6:12" x14ac:dyDescent="0.35">
      <c r="F52561" s="34"/>
      <c r="J52561" s="34"/>
      <c r="K52561" s="34"/>
      <c r="L52561" s="34"/>
    </row>
    <row r="52562" spans="6:12" x14ac:dyDescent="0.35">
      <c r="F52562" s="34"/>
      <c r="J52562" s="34"/>
      <c r="K52562" s="34"/>
      <c r="L52562" s="34"/>
    </row>
    <row r="52563" spans="6:12" x14ac:dyDescent="0.35">
      <c r="F52563" s="34"/>
      <c r="J52563" s="34"/>
      <c r="K52563" s="34"/>
      <c r="L52563" s="34"/>
    </row>
    <row r="52564" spans="6:12" x14ac:dyDescent="0.35">
      <c r="F52564" s="34"/>
      <c r="J52564" s="34"/>
      <c r="K52564" s="34"/>
      <c r="L52564" s="34"/>
    </row>
    <row r="52565" spans="6:12" x14ac:dyDescent="0.35">
      <c r="F52565" s="34"/>
      <c r="J52565" s="34"/>
      <c r="K52565" s="34"/>
      <c r="L52565" s="34"/>
    </row>
    <row r="52566" spans="6:12" x14ac:dyDescent="0.35">
      <c r="F52566" s="34"/>
      <c r="J52566" s="34"/>
      <c r="K52566" s="34"/>
      <c r="L52566" s="34"/>
    </row>
    <row r="52567" spans="6:12" x14ac:dyDescent="0.35">
      <c r="F52567" s="34"/>
      <c r="J52567" s="34"/>
      <c r="K52567" s="34"/>
      <c r="L52567" s="34"/>
    </row>
    <row r="52568" spans="6:12" x14ac:dyDescent="0.35">
      <c r="F52568" s="34"/>
      <c r="J52568" s="34"/>
      <c r="K52568" s="34"/>
      <c r="L52568" s="34"/>
    </row>
    <row r="52569" spans="6:12" x14ac:dyDescent="0.35">
      <c r="F52569" s="34"/>
      <c r="J52569" s="34"/>
      <c r="K52569" s="34"/>
      <c r="L52569" s="34"/>
    </row>
    <row r="52570" spans="6:12" x14ac:dyDescent="0.35">
      <c r="F52570" s="34"/>
      <c r="J52570" s="34"/>
      <c r="K52570" s="34"/>
      <c r="L52570" s="34"/>
    </row>
    <row r="52571" spans="6:12" x14ac:dyDescent="0.35">
      <c r="F52571" s="34"/>
      <c r="J52571" s="34"/>
      <c r="K52571" s="34"/>
      <c r="L52571" s="34"/>
    </row>
    <row r="52572" spans="6:12" x14ac:dyDescent="0.35">
      <c r="F52572" s="34"/>
      <c r="J52572" s="34"/>
      <c r="K52572" s="34"/>
      <c r="L52572" s="34"/>
    </row>
    <row r="52573" spans="6:12" x14ac:dyDescent="0.35">
      <c r="F52573" s="34"/>
      <c r="J52573" s="34"/>
      <c r="K52573" s="34"/>
      <c r="L52573" s="34"/>
    </row>
    <row r="52574" spans="6:12" x14ac:dyDescent="0.35">
      <c r="F52574" s="34"/>
      <c r="J52574" s="34"/>
      <c r="K52574" s="34"/>
      <c r="L52574" s="34"/>
    </row>
    <row r="52575" spans="6:12" x14ac:dyDescent="0.35">
      <c r="F52575" s="34"/>
      <c r="J52575" s="34"/>
      <c r="K52575" s="34"/>
      <c r="L52575" s="34"/>
    </row>
    <row r="52576" spans="6:12" x14ac:dyDescent="0.35">
      <c r="F52576" s="34"/>
      <c r="J52576" s="34"/>
      <c r="K52576" s="34"/>
      <c r="L52576" s="34"/>
    </row>
    <row r="52577" spans="6:12" x14ac:dyDescent="0.35">
      <c r="F52577" s="34"/>
      <c r="J52577" s="34"/>
      <c r="K52577" s="34"/>
      <c r="L52577" s="34"/>
    </row>
    <row r="52578" spans="6:12" x14ac:dyDescent="0.35">
      <c r="F52578" s="34"/>
      <c r="J52578" s="34"/>
      <c r="K52578" s="34"/>
      <c r="L52578" s="34"/>
    </row>
    <row r="52579" spans="6:12" x14ac:dyDescent="0.35">
      <c r="F52579" s="34"/>
      <c r="J52579" s="34"/>
      <c r="K52579" s="34"/>
      <c r="L52579" s="34"/>
    </row>
    <row r="52580" spans="6:12" x14ac:dyDescent="0.35">
      <c r="F52580" s="34"/>
      <c r="J52580" s="34"/>
      <c r="K52580" s="34"/>
      <c r="L52580" s="34"/>
    </row>
    <row r="52581" spans="6:12" x14ac:dyDescent="0.35">
      <c r="F52581" s="34"/>
      <c r="J52581" s="34"/>
      <c r="K52581" s="34"/>
      <c r="L52581" s="34"/>
    </row>
    <row r="52582" spans="6:12" x14ac:dyDescent="0.35">
      <c r="F52582" s="34"/>
      <c r="J52582" s="34"/>
      <c r="K52582" s="34"/>
      <c r="L52582" s="34"/>
    </row>
    <row r="52583" spans="6:12" x14ac:dyDescent="0.35">
      <c r="F52583" s="34"/>
      <c r="J52583" s="34"/>
      <c r="K52583" s="34"/>
      <c r="L52583" s="34"/>
    </row>
    <row r="52584" spans="6:12" x14ac:dyDescent="0.35">
      <c r="F52584" s="34"/>
      <c r="J52584" s="34"/>
      <c r="K52584" s="34"/>
      <c r="L52584" s="34"/>
    </row>
    <row r="52585" spans="6:12" x14ac:dyDescent="0.35">
      <c r="F52585" s="34"/>
      <c r="J52585" s="34"/>
      <c r="K52585" s="34"/>
      <c r="L52585" s="34"/>
    </row>
    <row r="52586" spans="6:12" x14ac:dyDescent="0.35">
      <c r="F52586" s="34"/>
      <c r="J52586" s="34"/>
      <c r="K52586" s="34"/>
      <c r="L52586" s="34"/>
    </row>
    <row r="52587" spans="6:12" x14ac:dyDescent="0.35">
      <c r="F52587" s="34"/>
      <c r="J52587" s="34"/>
      <c r="K52587" s="34"/>
      <c r="L52587" s="34"/>
    </row>
    <row r="52588" spans="6:12" x14ac:dyDescent="0.35">
      <c r="F52588" s="34"/>
      <c r="J52588" s="34"/>
      <c r="K52588" s="34"/>
      <c r="L52588" s="34"/>
    </row>
    <row r="52589" spans="6:12" x14ac:dyDescent="0.35">
      <c r="F52589" s="34"/>
      <c r="J52589" s="34"/>
      <c r="K52589" s="34"/>
      <c r="L52589" s="34"/>
    </row>
    <row r="52590" spans="6:12" x14ac:dyDescent="0.35">
      <c r="F52590" s="34"/>
      <c r="J52590" s="34"/>
      <c r="K52590" s="34"/>
      <c r="L52590" s="34"/>
    </row>
    <row r="52591" spans="6:12" x14ac:dyDescent="0.35">
      <c r="F52591" s="34"/>
      <c r="J52591" s="34"/>
      <c r="K52591" s="34"/>
      <c r="L52591" s="34"/>
    </row>
    <row r="52592" spans="6:12" x14ac:dyDescent="0.35">
      <c r="F52592" s="34"/>
      <c r="J52592" s="34"/>
      <c r="K52592" s="34"/>
      <c r="L52592" s="34"/>
    </row>
    <row r="52593" spans="6:12" x14ac:dyDescent="0.35">
      <c r="F52593" s="34"/>
      <c r="J52593" s="34"/>
      <c r="K52593" s="34"/>
      <c r="L52593" s="34"/>
    </row>
    <row r="52594" spans="6:12" x14ac:dyDescent="0.35">
      <c r="F52594" s="34"/>
      <c r="J52594" s="34"/>
      <c r="K52594" s="34"/>
      <c r="L52594" s="34"/>
    </row>
    <row r="52595" spans="6:12" x14ac:dyDescent="0.35">
      <c r="F52595" s="34"/>
      <c r="J52595" s="34"/>
      <c r="K52595" s="34"/>
      <c r="L52595" s="34"/>
    </row>
    <row r="52596" spans="6:12" x14ac:dyDescent="0.35">
      <c r="F52596" s="34"/>
      <c r="J52596" s="34"/>
      <c r="K52596" s="34"/>
      <c r="L52596" s="34"/>
    </row>
    <row r="52597" spans="6:12" x14ac:dyDescent="0.35">
      <c r="F52597" s="34"/>
      <c r="J52597" s="34"/>
      <c r="K52597" s="34"/>
      <c r="L52597" s="34"/>
    </row>
    <row r="52598" spans="6:12" x14ac:dyDescent="0.35">
      <c r="F52598" s="34"/>
      <c r="J52598" s="34"/>
      <c r="K52598" s="34"/>
      <c r="L52598" s="34"/>
    </row>
    <row r="52599" spans="6:12" x14ac:dyDescent="0.35">
      <c r="F52599" s="34"/>
      <c r="J52599" s="34"/>
      <c r="K52599" s="34"/>
      <c r="L52599" s="34"/>
    </row>
    <row r="52600" spans="6:12" x14ac:dyDescent="0.35">
      <c r="F52600" s="34"/>
      <c r="J52600" s="34"/>
      <c r="K52600" s="34"/>
      <c r="L52600" s="34"/>
    </row>
    <row r="52601" spans="6:12" x14ac:dyDescent="0.35">
      <c r="F52601" s="34"/>
      <c r="J52601" s="34"/>
      <c r="K52601" s="34"/>
      <c r="L52601" s="34"/>
    </row>
    <row r="52602" spans="6:12" x14ac:dyDescent="0.35">
      <c r="F52602" s="34"/>
      <c r="J52602" s="34"/>
      <c r="K52602" s="34"/>
      <c r="L52602" s="34"/>
    </row>
    <row r="52603" spans="6:12" x14ac:dyDescent="0.35">
      <c r="F52603" s="34"/>
      <c r="J52603" s="34"/>
      <c r="K52603" s="34"/>
      <c r="L52603" s="34"/>
    </row>
    <row r="52604" spans="6:12" x14ac:dyDescent="0.35">
      <c r="F52604" s="34"/>
      <c r="J52604" s="34"/>
      <c r="K52604" s="34"/>
      <c r="L52604" s="34"/>
    </row>
    <row r="52605" spans="6:12" x14ac:dyDescent="0.35">
      <c r="F52605" s="34"/>
      <c r="J52605" s="34"/>
      <c r="K52605" s="34"/>
      <c r="L52605" s="34"/>
    </row>
    <row r="52606" spans="6:12" x14ac:dyDescent="0.35">
      <c r="F52606" s="34"/>
      <c r="J52606" s="34"/>
      <c r="K52606" s="34"/>
      <c r="L52606" s="34"/>
    </row>
    <row r="52607" spans="6:12" x14ac:dyDescent="0.35">
      <c r="F52607" s="34"/>
      <c r="J52607" s="34"/>
      <c r="K52607" s="34"/>
      <c r="L52607" s="34"/>
    </row>
    <row r="52608" spans="6:12" x14ac:dyDescent="0.35">
      <c r="F52608" s="34"/>
      <c r="J52608" s="34"/>
      <c r="K52608" s="34"/>
      <c r="L52608" s="34"/>
    </row>
    <row r="52609" spans="6:12" x14ac:dyDescent="0.35">
      <c r="F52609" s="34"/>
      <c r="J52609" s="34"/>
      <c r="K52609" s="34"/>
      <c r="L52609" s="34"/>
    </row>
    <row r="52610" spans="6:12" x14ac:dyDescent="0.35">
      <c r="F52610" s="34"/>
      <c r="J52610" s="34"/>
      <c r="K52610" s="34"/>
      <c r="L52610" s="34"/>
    </row>
    <row r="52611" spans="6:12" x14ac:dyDescent="0.35">
      <c r="F52611" s="34"/>
      <c r="J52611" s="34"/>
      <c r="K52611" s="34"/>
      <c r="L52611" s="34"/>
    </row>
    <row r="52612" spans="6:12" x14ac:dyDescent="0.35">
      <c r="F52612" s="34"/>
      <c r="J52612" s="34"/>
      <c r="K52612" s="34"/>
      <c r="L52612" s="34"/>
    </row>
    <row r="52613" spans="6:12" x14ac:dyDescent="0.35">
      <c r="F52613" s="34"/>
      <c r="J52613" s="34"/>
      <c r="K52613" s="34"/>
      <c r="L52613" s="34"/>
    </row>
    <row r="52614" spans="6:12" x14ac:dyDescent="0.35">
      <c r="F52614" s="34"/>
      <c r="J52614" s="34"/>
      <c r="K52614" s="34"/>
      <c r="L52614" s="34"/>
    </row>
    <row r="52615" spans="6:12" x14ac:dyDescent="0.35">
      <c r="F52615" s="34"/>
      <c r="J52615" s="34"/>
      <c r="K52615" s="34"/>
      <c r="L52615" s="34"/>
    </row>
    <row r="52616" spans="6:12" x14ac:dyDescent="0.35">
      <c r="F52616" s="34"/>
      <c r="J52616" s="34"/>
      <c r="K52616" s="34"/>
      <c r="L52616" s="34"/>
    </row>
    <row r="52617" spans="6:12" x14ac:dyDescent="0.35">
      <c r="F52617" s="34"/>
      <c r="J52617" s="34"/>
      <c r="K52617" s="34"/>
      <c r="L52617" s="34"/>
    </row>
    <row r="52618" spans="6:12" x14ac:dyDescent="0.35">
      <c r="F52618" s="34"/>
      <c r="J52618" s="34"/>
      <c r="K52618" s="34"/>
      <c r="L52618" s="34"/>
    </row>
    <row r="52619" spans="6:12" x14ac:dyDescent="0.35">
      <c r="F52619" s="34"/>
      <c r="J52619" s="34"/>
      <c r="K52619" s="34"/>
      <c r="L52619" s="34"/>
    </row>
    <row r="52620" spans="6:12" x14ac:dyDescent="0.35">
      <c r="F52620" s="34"/>
      <c r="J52620" s="34"/>
      <c r="K52620" s="34"/>
      <c r="L52620" s="34"/>
    </row>
    <row r="52621" spans="6:12" x14ac:dyDescent="0.35">
      <c r="F52621" s="34"/>
      <c r="J52621" s="34"/>
      <c r="K52621" s="34"/>
      <c r="L52621" s="34"/>
    </row>
    <row r="52622" spans="6:12" x14ac:dyDescent="0.35">
      <c r="F52622" s="34"/>
      <c r="J52622" s="34"/>
      <c r="K52622" s="34"/>
      <c r="L52622" s="34"/>
    </row>
    <row r="52623" spans="6:12" x14ac:dyDescent="0.35">
      <c r="F52623" s="34"/>
      <c r="J52623" s="34"/>
      <c r="K52623" s="34"/>
      <c r="L52623" s="34"/>
    </row>
    <row r="52624" spans="6:12" x14ac:dyDescent="0.35">
      <c r="F52624" s="34"/>
      <c r="J52624" s="34"/>
      <c r="K52624" s="34"/>
      <c r="L52624" s="34"/>
    </row>
    <row r="52625" spans="6:12" x14ac:dyDescent="0.35">
      <c r="F52625" s="34"/>
      <c r="J52625" s="34"/>
      <c r="K52625" s="34"/>
      <c r="L52625" s="34"/>
    </row>
    <row r="52626" spans="6:12" x14ac:dyDescent="0.35">
      <c r="F52626" s="34"/>
      <c r="J52626" s="34"/>
      <c r="K52626" s="34"/>
      <c r="L52626" s="34"/>
    </row>
    <row r="52627" spans="6:12" x14ac:dyDescent="0.35">
      <c r="F52627" s="34"/>
      <c r="J52627" s="34"/>
      <c r="K52627" s="34"/>
      <c r="L52627" s="34"/>
    </row>
    <row r="52628" spans="6:12" x14ac:dyDescent="0.35">
      <c r="F52628" s="34"/>
      <c r="J52628" s="34"/>
      <c r="K52628" s="34"/>
      <c r="L52628" s="34"/>
    </row>
    <row r="52629" spans="6:12" x14ac:dyDescent="0.35">
      <c r="F52629" s="34"/>
      <c r="J52629" s="34"/>
      <c r="K52629" s="34"/>
      <c r="L52629" s="34"/>
    </row>
    <row r="52630" spans="6:12" x14ac:dyDescent="0.35">
      <c r="F52630" s="34"/>
      <c r="J52630" s="34"/>
      <c r="K52630" s="34"/>
      <c r="L52630" s="34"/>
    </row>
    <row r="52631" spans="6:12" x14ac:dyDescent="0.35">
      <c r="F52631" s="34"/>
      <c r="J52631" s="34"/>
      <c r="K52631" s="34"/>
      <c r="L52631" s="34"/>
    </row>
    <row r="52632" spans="6:12" x14ac:dyDescent="0.35">
      <c r="F52632" s="34"/>
      <c r="J52632" s="34"/>
      <c r="K52632" s="34"/>
      <c r="L52632" s="34"/>
    </row>
    <row r="52633" spans="6:12" x14ac:dyDescent="0.35">
      <c r="F52633" s="34"/>
      <c r="J52633" s="34"/>
      <c r="K52633" s="34"/>
      <c r="L52633" s="34"/>
    </row>
    <row r="52634" spans="6:12" x14ac:dyDescent="0.35">
      <c r="F52634" s="34"/>
      <c r="J52634" s="34"/>
      <c r="K52634" s="34"/>
      <c r="L52634" s="34"/>
    </row>
    <row r="52635" spans="6:12" x14ac:dyDescent="0.35">
      <c r="F52635" s="34"/>
      <c r="J52635" s="34"/>
      <c r="K52635" s="34"/>
      <c r="L52635" s="34"/>
    </row>
    <row r="52636" spans="6:12" x14ac:dyDescent="0.35">
      <c r="F52636" s="34"/>
      <c r="J52636" s="34"/>
      <c r="K52636" s="34"/>
      <c r="L52636" s="34"/>
    </row>
    <row r="52637" spans="6:12" x14ac:dyDescent="0.35">
      <c r="F52637" s="34"/>
      <c r="J52637" s="34"/>
      <c r="K52637" s="34"/>
      <c r="L52637" s="34"/>
    </row>
    <row r="52638" spans="6:12" x14ac:dyDescent="0.35">
      <c r="F52638" s="34"/>
      <c r="J52638" s="34"/>
      <c r="K52638" s="34"/>
      <c r="L52638" s="34"/>
    </row>
    <row r="52639" spans="6:12" x14ac:dyDescent="0.35">
      <c r="F52639" s="34"/>
      <c r="J52639" s="34"/>
      <c r="K52639" s="34"/>
      <c r="L52639" s="34"/>
    </row>
    <row r="52640" spans="6:12" x14ac:dyDescent="0.35">
      <c r="F52640" s="34"/>
      <c r="J52640" s="34"/>
      <c r="K52640" s="34"/>
      <c r="L52640" s="34"/>
    </row>
    <row r="52641" spans="6:12" x14ac:dyDescent="0.35">
      <c r="F52641" s="34"/>
      <c r="J52641" s="34"/>
      <c r="K52641" s="34"/>
      <c r="L52641" s="34"/>
    </row>
    <row r="52642" spans="6:12" x14ac:dyDescent="0.35">
      <c r="F52642" s="34"/>
      <c r="J52642" s="34"/>
      <c r="K52642" s="34"/>
      <c r="L52642" s="34"/>
    </row>
    <row r="52643" spans="6:12" x14ac:dyDescent="0.35">
      <c r="F52643" s="34"/>
      <c r="J52643" s="34"/>
      <c r="K52643" s="34"/>
      <c r="L52643" s="34"/>
    </row>
    <row r="52644" spans="6:12" x14ac:dyDescent="0.35">
      <c r="F52644" s="34"/>
      <c r="J52644" s="34"/>
      <c r="K52644" s="34"/>
      <c r="L52644" s="34"/>
    </row>
    <row r="52645" spans="6:12" x14ac:dyDescent="0.35">
      <c r="F52645" s="34"/>
      <c r="J52645" s="34"/>
      <c r="K52645" s="34"/>
      <c r="L52645" s="34"/>
    </row>
    <row r="52646" spans="6:12" x14ac:dyDescent="0.35">
      <c r="F52646" s="34"/>
      <c r="J52646" s="34"/>
      <c r="K52646" s="34"/>
      <c r="L52646" s="34"/>
    </row>
    <row r="52647" spans="6:12" x14ac:dyDescent="0.35">
      <c r="F52647" s="34"/>
      <c r="J52647" s="34"/>
      <c r="K52647" s="34"/>
      <c r="L52647" s="34"/>
    </row>
    <row r="52648" spans="6:12" x14ac:dyDescent="0.35">
      <c r="F52648" s="34"/>
      <c r="J52648" s="34"/>
      <c r="K52648" s="34"/>
      <c r="L52648" s="34"/>
    </row>
    <row r="52649" spans="6:12" x14ac:dyDescent="0.35">
      <c r="F52649" s="34"/>
      <c r="J52649" s="34"/>
      <c r="K52649" s="34"/>
      <c r="L52649" s="34"/>
    </row>
    <row r="52650" spans="6:12" x14ac:dyDescent="0.35">
      <c r="F52650" s="34"/>
      <c r="J52650" s="34"/>
      <c r="K52650" s="34"/>
      <c r="L52650" s="34"/>
    </row>
    <row r="52651" spans="6:12" x14ac:dyDescent="0.35">
      <c r="F52651" s="34"/>
      <c r="J52651" s="34"/>
      <c r="K52651" s="34"/>
      <c r="L52651" s="34"/>
    </row>
    <row r="52652" spans="6:12" x14ac:dyDescent="0.35">
      <c r="F52652" s="34"/>
      <c r="J52652" s="34"/>
      <c r="K52652" s="34"/>
      <c r="L52652" s="34"/>
    </row>
    <row r="52653" spans="6:12" x14ac:dyDescent="0.35">
      <c r="F52653" s="34"/>
      <c r="J52653" s="34"/>
      <c r="K52653" s="34"/>
      <c r="L52653" s="34"/>
    </row>
    <row r="52654" spans="6:12" x14ac:dyDescent="0.35">
      <c r="F52654" s="34"/>
      <c r="J52654" s="34"/>
      <c r="K52654" s="34"/>
      <c r="L52654" s="34"/>
    </row>
    <row r="52655" spans="6:12" x14ac:dyDescent="0.35">
      <c r="F52655" s="34"/>
      <c r="J52655" s="34"/>
      <c r="K52655" s="34"/>
      <c r="L52655" s="34"/>
    </row>
    <row r="52656" spans="6:12" x14ac:dyDescent="0.35">
      <c r="F52656" s="34"/>
      <c r="J52656" s="34"/>
      <c r="K52656" s="34"/>
      <c r="L52656" s="34"/>
    </row>
    <row r="52657" spans="6:12" x14ac:dyDescent="0.35">
      <c r="F52657" s="34"/>
      <c r="J52657" s="34"/>
      <c r="K52657" s="34"/>
      <c r="L52657" s="34"/>
    </row>
    <row r="52658" spans="6:12" x14ac:dyDescent="0.35">
      <c r="F52658" s="34"/>
      <c r="J52658" s="34"/>
      <c r="K52658" s="34"/>
      <c r="L52658" s="34"/>
    </row>
    <row r="52659" spans="6:12" x14ac:dyDescent="0.35">
      <c r="F52659" s="34"/>
      <c r="J52659" s="34"/>
      <c r="K52659" s="34"/>
      <c r="L52659" s="34"/>
    </row>
    <row r="52660" spans="6:12" x14ac:dyDescent="0.35">
      <c r="F52660" s="34"/>
      <c r="J52660" s="34"/>
      <c r="K52660" s="34"/>
      <c r="L52660" s="34"/>
    </row>
    <row r="52661" spans="6:12" x14ac:dyDescent="0.35">
      <c r="F52661" s="34"/>
      <c r="J52661" s="34"/>
      <c r="K52661" s="34"/>
      <c r="L52661" s="34"/>
    </row>
    <row r="52662" spans="6:12" x14ac:dyDescent="0.35">
      <c r="F52662" s="34"/>
      <c r="J52662" s="34"/>
      <c r="K52662" s="34"/>
      <c r="L52662" s="34"/>
    </row>
    <row r="52663" spans="6:12" x14ac:dyDescent="0.35">
      <c r="F52663" s="34"/>
      <c r="J52663" s="34"/>
      <c r="K52663" s="34"/>
      <c r="L52663" s="34"/>
    </row>
    <row r="52664" spans="6:12" x14ac:dyDescent="0.35">
      <c r="F52664" s="34"/>
      <c r="J52664" s="34"/>
      <c r="K52664" s="34"/>
      <c r="L52664" s="34"/>
    </row>
    <row r="52665" spans="6:12" x14ac:dyDescent="0.35">
      <c r="F52665" s="34"/>
      <c r="J52665" s="34"/>
      <c r="K52665" s="34"/>
      <c r="L52665" s="34"/>
    </row>
    <row r="52666" spans="6:12" x14ac:dyDescent="0.35">
      <c r="F52666" s="34"/>
      <c r="J52666" s="34"/>
      <c r="K52666" s="34"/>
      <c r="L52666" s="34"/>
    </row>
    <row r="52667" spans="6:12" x14ac:dyDescent="0.35">
      <c r="F52667" s="34"/>
      <c r="J52667" s="34"/>
      <c r="K52667" s="34"/>
      <c r="L52667" s="34"/>
    </row>
    <row r="52668" spans="6:12" x14ac:dyDescent="0.35">
      <c r="F52668" s="34"/>
      <c r="J52668" s="34"/>
      <c r="K52668" s="34"/>
      <c r="L52668" s="34"/>
    </row>
    <row r="52669" spans="6:12" x14ac:dyDescent="0.35">
      <c r="F52669" s="34"/>
      <c r="J52669" s="34"/>
      <c r="K52669" s="34"/>
      <c r="L52669" s="34"/>
    </row>
    <row r="52670" spans="6:12" x14ac:dyDescent="0.35">
      <c r="F52670" s="34"/>
      <c r="J52670" s="34"/>
      <c r="K52670" s="34"/>
      <c r="L52670" s="34"/>
    </row>
    <row r="52671" spans="6:12" x14ac:dyDescent="0.35">
      <c r="F52671" s="34"/>
      <c r="J52671" s="34"/>
      <c r="K52671" s="34"/>
      <c r="L52671" s="34"/>
    </row>
    <row r="52672" spans="6:12" x14ac:dyDescent="0.35">
      <c r="F52672" s="34"/>
      <c r="J52672" s="34"/>
      <c r="K52672" s="34"/>
      <c r="L52672" s="34"/>
    </row>
    <row r="52673" spans="6:12" x14ac:dyDescent="0.35">
      <c r="F52673" s="34"/>
      <c r="J52673" s="34"/>
      <c r="K52673" s="34"/>
      <c r="L52673" s="34"/>
    </row>
    <row r="52674" spans="6:12" x14ac:dyDescent="0.35">
      <c r="F52674" s="34"/>
      <c r="J52674" s="34"/>
      <c r="K52674" s="34"/>
      <c r="L52674" s="34"/>
    </row>
    <row r="52675" spans="6:12" x14ac:dyDescent="0.35">
      <c r="F52675" s="34"/>
      <c r="J52675" s="34"/>
      <c r="K52675" s="34"/>
      <c r="L52675" s="34"/>
    </row>
    <row r="52676" spans="6:12" x14ac:dyDescent="0.35">
      <c r="F52676" s="34"/>
      <c r="J52676" s="34"/>
      <c r="K52676" s="34"/>
      <c r="L52676" s="34"/>
    </row>
    <row r="52677" spans="6:12" x14ac:dyDescent="0.35">
      <c r="F52677" s="34"/>
      <c r="J52677" s="34"/>
      <c r="K52677" s="34"/>
      <c r="L52677" s="34"/>
    </row>
    <row r="52678" spans="6:12" x14ac:dyDescent="0.35">
      <c r="F52678" s="34"/>
      <c r="J52678" s="34"/>
      <c r="K52678" s="34"/>
      <c r="L52678" s="34"/>
    </row>
    <row r="52679" spans="6:12" x14ac:dyDescent="0.35">
      <c r="F52679" s="34"/>
      <c r="J52679" s="34"/>
      <c r="K52679" s="34"/>
      <c r="L52679" s="34"/>
    </row>
    <row r="52680" spans="6:12" x14ac:dyDescent="0.35">
      <c r="F52680" s="34"/>
      <c r="J52680" s="34"/>
      <c r="K52680" s="34"/>
      <c r="L52680" s="34"/>
    </row>
    <row r="52681" spans="6:12" x14ac:dyDescent="0.35">
      <c r="F52681" s="34"/>
      <c r="J52681" s="34"/>
      <c r="K52681" s="34"/>
      <c r="L52681" s="34"/>
    </row>
    <row r="52682" spans="6:12" x14ac:dyDescent="0.35">
      <c r="F52682" s="34"/>
      <c r="J52682" s="34"/>
      <c r="K52682" s="34"/>
      <c r="L52682" s="34"/>
    </row>
    <row r="52683" spans="6:12" x14ac:dyDescent="0.35">
      <c r="F52683" s="34"/>
      <c r="J52683" s="34"/>
      <c r="K52683" s="34"/>
      <c r="L52683" s="34"/>
    </row>
    <row r="52684" spans="6:12" x14ac:dyDescent="0.35">
      <c r="F52684" s="34"/>
      <c r="J52684" s="34"/>
      <c r="K52684" s="34"/>
      <c r="L52684" s="34"/>
    </row>
    <row r="52685" spans="6:12" x14ac:dyDescent="0.35">
      <c r="F52685" s="34"/>
      <c r="J52685" s="34"/>
      <c r="K52685" s="34"/>
      <c r="L52685" s="34"/>
    </row>
    <row r="52686" spans="6:12" x14ac:dyDescent="0.35">
      <c r="F52686" s="34"/>
      <c r="J52686" s="34"/>
      <c r="K52686" s="34"/>
      <c r="L52686" s="34"/>
    </row>
    <row r="52687" spans="6:12" x14ac:dyDescent="0.35">
      <c r="F52687" s="34"/>
      <c r="J52687" s="34"/>
      <c r="K52687" s="34"/>
      <c r="L52687" s="34"/>
    </row>
    <row r="52688" spans="6:12" x14ac:dyDescent="0.35">
      <c r="F52688" s="34"/>
      <c r="J52688" s="34"/>
      <c r="K52688" s="34"/>
      <c r="L52688" s="34"/>
    </row>
    <row r="52689" spans="6:12" x14ac:dyDescent="0.35">
      <c r="F52689" s="34"/>
      <c r="J52689" s="34"/>
      <c r="K52689" s="34"/>
      <c r="L52689" s="34"/>
    </row>
    <row r="52690" spans="6:12" x14ac:dyDescent="0.35">
      <c r="F52690" s="34"/>
      <c r="J52690" s="34"/>
      <c r="K52690" s="34"/>
      <c r="L52690" s="34"/>
    </row>
    <row r="52691" spans="6:12" x14ac:dyDescent="0.35">
      <c r="F52691" s="34"/>
      <c r="J52691" s="34"/>
      <c r="K52691" s="34"/>
      <c r="L52691" s="34"/>
    </row>
    <row r="52692" spans="6:12" x14ac:dyDescent="0.35">
      <c r="F52692" s="34"/>
      <c r="J52692" s="34"/>
      <c r="K52692" s="34"/>
      <c r="L52692" s="34"/>
    </row>
    <row r="52693" spans="6:12" x14ac:dyDescent="0.35">
      <c r="F52693" s="34"/>
      <c r="J52693" s="34"/>
      <c r="K52693" s="34"/>
      <c r="L52693" s="34"/>
    </row>
    <row r="52694" spans="6:12" x14ac:dyDescent="0.35">
      <c r="F52694" s="34"/>
      <c r="J52694" s="34"/>
      <c r="K52694" s="34"/>
      <c r="L52694" s="34"/>
    </row>
    <row r="52695" spans="6:12" x14ac:dyDescent="0.35">
      <c r="F52695" s="34"/>
      <c r="J52695" s="34"/>
      <c r="K52695" s="34"/>
      <c r="L52695" s="34"/>
    </row>
    <row r="52696" spans="6:12" x14ac:dyDescent="0.35">
      <c r="F52696" s="34"/>
      <c r="J52696" s="34"/>
      <c r="K52696" s="34"/>
      <c r="L52696" s="34"/>
    </row>
    <row r="52697" spans="6:12" x14ac:dyDescent="0.35">
      <c r="F52697" s="34"/>
      <c r="J52697" s="34"/>
      <c r="K52697" s="34"/>
      <c r="L52697" s="34"/>
    </row>
    <row r="52698" spans="6:12" x14ac:dyDescent="0.35">
      <c r="F52698" s="34"/>
      <c r="J52698" s="34"/>
      <c r="K52698" s="34"/>
      <c r="L52698" s="34"/>
    </row>
    <row r="52699" spans="6:12" x14ac:dyDescent="0.35">
      <c r="F52699" s="34"/>
      <c r="J52699" s="34"/>
      <c r="K52699" s="34"/>
      <c r="L52699" s="34"/>
    </row>
    <row r="52700" spans="6:12" x14ac:dyDescent="0.35">
      <c r="F52700" s="34"/>
      <c r="J52700" s="34"/>
      <c r="K52700" s="34"/>
      <c r="L52700" s="34"/>
    </row>
    <row r="52701" spans="6:12" x14ac:dyDescent="0.35">
      <c r="F52701" s="34"/>
      <c r="J52701" s="34"/>
      <c r="K52701" s="34"/>
      <c r="L52701" s="34"/>
    </row>
    <row r="52702" spans="6:12" x14ac:dyDescent="0.35">
      <c r="F52702" s="34"/>
      <c r="J52702" s="34"/>
      <c r="K52702" s="34"/>
      <c r="L52702" s="34"/>
    </row>
    <row r="52703" spans="6:12" x14ac:dyDescent="0.35">
      <c r="F52703" s="34"/>
      <c r="J52703" s="34"/>
      <c r="K52703" s="34"/>
      <c r="L52703" s="34"/>
    </row>
    <row r="52704" spans="6:12" x14ac:dyDescent="0.35">
      <c r="F52704" s="34"/>
      <c r="J52704" s="34"/>
      <c r="K52704" s="34"/>
      <c r="L52704" s="34"/>
    </row>
    <row r="52705" spans="6:12" x14ac:dyDescent="0.35">
      <c r="F52705" s="34"/>
      <c r="J52705" s="34"/>
      <c r="K52705" s="34"/>
      <c r="L52705" s="34"/>
    </row>
    <row r="52706" spans="6:12" x14ac:dyDescent="0.35">
      <c r="F52706" s="34"/>
      <c r="J52706" s="34"/>
      <c r="K52706" s="34"/>
      <c r="L52706" s="34"/>
    </row>
    <row r="52707" spans="6:12" x14ac:dyDescent="0.35">
      <c r="F52707" s="34"/>
      <c r="J52707" s="34"/>
      <c r="K52707" s="34"/>
      <c r="L52707" s="34"/>
    </row>
    <row r="52708" spans="6:12" x14ac:dyDescent="0.35">
      <c r="F52708" s="34"/>
      <c r="J52708" s="34"/>
      <c r="K52708" s="34"/>
      <c r="L52708" s="34"/>
    </row>
    <row r="52709" spans="6:12" x14ac:dyDescent="0.35">
      <c r="F52709" s="34"/>
      <c r="J52709" s="34"/>
      <c r="K52709" s="34"/>
      <c r="L52709" s="34"/>
    </row>
    <row r="52710" spans="6:12" x14ac:dyDescent="0.35">
      <c r="F52710" s="34"/>
      <c r="J52710" s="34"/>
      <c r="K52710" s="34"/>
      <c r="L52710" s="34"/>
    </row>
    <row r="52711" spans="6:12" x14ac:dyDescent="0.35">
      <c r="F52711" s="34"/>
      <c r="J52711" s="34"/>
      <c r="K52711" s="34"/>
      <c r="L52711" s="34"/>
    </row>
    <row r="52712" spans="6:12" x14ac:dyDescent="0.35">
      <c r="F52712" s="34"/>
      <c r="J52712" s="34"/>
      <c r="K52712" s="34"/>
      <c r="L52712" s="34"/>
    </row>
    <row r="52713" spans="6:12" x14ac:dyDescent="0.35">
      <c r="F52713" s="34"/>
      <c r="J52713" s="34"/>
      <c r="K52713" s="34"/>
      <c r="L52713" s="34"/>
    </row>
    <row r="52714" spans="6:12" x14ac:dyDescent="0.35">
      <c r="F52714" s="34"/>
      <c r="J52714" s="34"/>
      <c r="K52714" s="34"/>
      <c r="L52714" s="34"/>
    </row>
    <row r="52715" spans="6:12" x14ac:dyDescent="0.35">
      <c r="F52715" s="34"/>
      <c r="J52715" s="34"/>
      <c r="K52715" s="34"/>
      <c r="L52715" s="34"/>
    </row>
    <row r="52716" spans="6:12" x14ac:dyDescent="0.35">
      <c r="F52716" s="34"/>
      <c r="J52716" s="34"/>
      <c r="K52716" s="34"/>
      <c r="L52716" s="34"/>
    </row>
    <row r="52717" spans="6:12" x14ac:dyDescent="0.35">
      <c r="F52717" s="34"/>
      <c r="J52717" s="34"/>
      <c r="K52717" s="34"/>
      <c r="L52717" s="34"/>
    </row>
    <row r="52718" spans="6:12" x14ac:dyDescent="0.35">
      <c r="F52718" s="34"/>
      <c r="J52718" s="34"/>
      <c r="K52718" s="34"/>
      <c r="L52718" s="34"/>
    </row>
    <row r="52719" spans="6:12" x14ac:dyDescent="0.35">
      <c r="F52719" s="34"/>
      <c r="J52719" s="34"/>
      <c r="K52719" s="34"/>
      <c r="L52719" s="34"/>
    </row>
    <row r="52720" spans="6:12" x14ac:dyDescent="0.35">
      <c r="F52720" s="34"/>
      <c r="J52720" s="34"/>
      <c r="K52720" s="34"/>
      <c r="L52720" s="34"/>
    </row>
    <row r="52721" spans="6:12" x14ac:dyDescent="0.35">
      <c r="F52721" s="34"/>
      <c r="J52721" s="34"/>
      <c r="K52721" s="34"/>
      <c r="L52721" s="34"/>
    </row>
    <row r="52722" spans="6:12" x14ac:dyDescent="0.35">
      <c r="F52722" s="34"/>
      <c r="J52722" s="34"/>
      <c r="K52722" s="34"/>
      <c r="L52722" s="34"/>
    </row>
    <row r="52723" spans="6:12" x14ac:dyDescent="0.35">
      <c r="F52723" s="34"/>
      <c r="J52723" s="34"/>
      <c r="K52723" s="34"/>
      <c r="L52723" s="34"/>
    </row>
    <row r="52724" spans="6:12" x14ac:dyDescent="0.35">
      <c r="F52724" s="34"/>
      <c r="J52724" s="34"/>
      <c r="K52724" s="34"/>
      <c r="L52724" s="34"/>
    </row>
    <row r="52725" spans="6:12" x14ac:dyDescent="0.35">
      <c r="F52725" s="34"/>
      <c r="J52725" s="34"/>
      <c r="K52725" s="34"/>
      <c r="L52725" s="34"/>
    </row>
    <row r="52726" spans="6:12" x14ac:dyDescent="0.35">
      <c r="F52726" s="34"/>
      <c r="J52726" s="34"/>
      <c r="K52726" s="34"/>
      <c r="L52726" s="34"/>
    </row>
    <row r="52727" spans="6:12" x14ac:dyDescent="0.35">
      <c r="F52727" s="34"/>
      <c r="J52727" s="34"/>
      <c r="K52727" s="34"/>
      <c r="L52727" s="34"/>
    </row>
    <row r="52728" spans="6:12" x14ac:dyDescent="0.35">
      <c r="F52728" s="34"/>
      <c r="J52728" s="34"/>
      <c r="K52728" s="34"/>
      <c r="L52728" s="34"/>
    </row>
    <row r="52729" spans="6:12" x14ac:dyDescent="0.35">
      <c r="F52729" s="34"/>
      <c r="J52729" s="34"/>
      <c r="K52729" s="34"/>
      <c r="L52729" s="34"/>
    </row>
    <row r="52730" spans="6:12" x14ac:dyDescent="0.35">
      <c r="F52730" s="34"/>
      <c r="J52730" s="34"/>
      <c r="K52730" s="34"/>
      <c r="L52730" s="34"/>
    </row>
    <row r="52731" spans="6:12" x14ac:dyDescent="0.35">
      <c r="F52731" s="34"/>
      <c r="J52731" s="34"/>
      <c r="K52731" s="34"/>
      <c r="L52731" s="34"/>
    </row>
    <row r="52732" spans="6:12" x14ac:dyDescent="0.35">
      <c r="F52732" s="34"/>
      <c r="J52732" s="34"/>
      <c r="K52732" s="34"/>
      <c r="L52732" s="34"/>
    </row>
    <row r="52733" spans="6:12" x14ac:dyDescent="0.35">
      <c r="F52733" s="34"/>
      <c r="J52733" s="34"/>
      <c r="K52733" s="34"/>
      <c r="L52733" s="34"/>
    </row>
    <row r="52734" spans="6:12" x14ac:dyDescent="0.35">
      <c r="F52734" s="34"/>
      <c r="J52734" s="34"/>
      <c r="K52734" s="34"/>
      <c r="L52734" s="34"/>
    </row>
    <row r="52735" spans="6:12" x14ac:dyDescent="0.35">
      <c r="F52735" s="34"/>
      <c r="J52735" s="34"/>
      <c r="K52735" s="34"/>
      <c r="L52735" s="34"/>
    </row>
    <row r="52736" spans="6:12" x14ac:dyDescent="0.35">
      <c r="F52736" s="34"/>
      <c r="J52736" s="34"/>
      <c r="K52736" s="34"/>
      <c r="L52736" s="34"/>
    </row>
    <row r="52737" spans="6:12" x14ac:dyDescent="0.35">
      <c r="F52737" s="34"/>
      <c r="J52737" s="34"/>
      <c r="K52737" s="34"/>
      <c r="L52737" s="34"/>
    </row>
    <row r="52738" spans="6:12" x14ac:dyDescent="0.35">
      <c r="F52738" s="34"/>
      <c r="J52738" s="34"/>
      <c r="K52738" s="34"/>
      <c r="L52738" s="34"/>
    </row>
    <row r="52739" spans="6:12" x14ac:dyDescent="0.35">
      <c r="F52739" s="34"/>
      <c r="J52739" s="34"/>
      <c r="K52739" s="34"/>
      <c r="L52739" s="34"/>
    </row>
    <row r="52740" spans="6:12" x14ac:dyDescent="0.35">
      <c r="F52740" s="34"/>
      <c r="J52740" s="34"/>
      <c r="K52740" s="34"/>
      <c r="L52740" s="34"/>
    </row>
    <row r="52741" spans="6:12" x14ac:dyDescent="0.35">
      <c r="F52741" s="34"/>
      <c r="J52741" s="34"/>
      <c r="K52741" s="34"/>
      <c r="L52741" s="34"/>
    </row>
    <row r="52742" spans="6:12" x14ac:dyDescent="0.35">
      <c r="F52742" s="34"/>
      <c r="J52742" s="34"/>
      <c r="K52742" s="34"/>
      <c r="L52742" s="34"/>
    </row>
    <row r="52743" spans="6:12" x14ac:dyDescent="0.35">
      <c r="F52743" s="34"/>
      <c r="J52743" s="34"/>
      <c r="K52743" s="34"/>
      <c r="L52743" s="34"/>
    </row>
    <row r="52744" spans="6:12" x14ac:dyDescent="0.35">
      <c r="F52744" s="34"/>
      <c r="J52744" s="34"/>
      <c r="K52744" s="34"/>
      <c r="L52744" s="34"/>
    </row>
    <row r="52745" spans="6:12" x14ac:dyDescent="0.35">
      <c r="F52745" s="34"/>
      <c r="J52745" s="34"/>
      <c r="K52745" s="34"/>
      <c r="L52745" s="34"/>
    </row>
    <row r="52746" spans="6:12" x14ac:dyDescent="0.35">
      <c r="F52746" s="34"/>
      <c r="J52746" s="34"/>
      <c r="K52746" s="34"/>
      <c r="L52746" s="34"/>
    </row>
    <row r="52747" spans="6:12" x14ac:dyDescent="0.35">
      <c r="F52747" s="34"/>
      <c r="J52747" s="34"/>
      <c r="K52747" s="34"/>
      <c r="L52747" s="34"/>
    </row>
    <row r="52748" spans="6:12" x14ac:dyDescent="0.35">
      <c r="F52748" s="34"/>
      <c r="J52748" s="34"/>
      <c r="K52748" s="34"/>
      <c r="L52748" s="34"/>
    </row>
    <row r="52749" spans="6:12" x14ac:dyDescent="0.35">
      <c r="F52749" s="34"/>
      <c r="J52749" s="34"/>
      <c r="K52749" s="34"/>
      <c r="L52749" s="34"/>
    </row>
    <row r="52750" spans="6:12" x14ac:dyDescent="0.35">
      <c r="F52750" s="34"/>
      <c r="J52750" s="34"/>
      <c r="K52750" s="34"/>
      <c r="L52750" s="34"/>
    </row>
    <row r="52751" spans="6:12" x14ac:dyDescent="0.35">
      <c r="F52751" s="34"/>
      <c r="J52751" s="34"/>
      <c r="K52751" s="34"/>
      <c r="L52751" s="34"/>
    </row>
    <row r="52752" spans="6:12" x14ac:dyDescent="0.35">
      <c r="F52752" s="34"/>
      <c r="J52752" s="34"/>
      <c r="K52752" s="34"/>
      <c r="L52752" s="34"/>
    </row>
    <row r="52753" spans="6:12" x14ac:dyDescent="0.35">
      <c r="F52753" s="34"/>
      <c r="J52753" s="34"/>
      <c r="K52753" s="34"/>
      <c r="L52753" s="34"/>
    </row>
    <row r="52754" spans="6:12" x14ac:dyDescent="0.35">
      <c r="F52754" s="34"/>
      <c r="J52754" s="34"/>
      <c r="K52754" s="34"/>
      <c r="L52754" s="34"/>
    </row>
    <row r="52755" spans="6:12" x14ac:dyDescent="0.35">
      <c r="F52755" s="34"/>
      <c r="J52755" s="34"/>
      <c r="K52755" s="34"/>
      <c r="L52755" s="34"/>
    </row>
    <row r="52756" spans="6:12" x14ac:dyDescent="0.35">
      <c r="F52756" s="34"/>
      <c r="J52756" s="34"/>
      <c r="K52756" s="34"/>
      <c r="L52756" s="34"/>
    </row>
    <row r="52757" spans="6:12" x14ac:dyDescent="0.35">
      <c r="F52757" s="34"/>
      <c r="J52757" s="34"/>
      <c r="K52757" s="34"/>
      <c r="L52757" s="34"/>
    </row>
    <row r="52758" spans="6:12" x14ac:dyDescent="0.35">
      <c r="F52758" s="34"/>
      <c r="J52758" s="34"/>
      <c r="K52758" s="34"/>
      <c r="L52758" s="34"/>
    </row>
    <row r="52759" spans="6:12" x14ac:dyDescent="0.35">
      <c r="F52759" s="34"/>
      <c r="J52759" s="34"/>
      <c r="K52759" s="34"/>
      <c r="L52759" s="34"/>
    </row>
    <row r="52760" spans="6:12" x14ac:dyDescent="0.35">
      <c r="F52760" s="34"/>
      <c r="J52760" s="34"/>
      <c r="K52760" s="34"/>
      <c r="L52760" s="34"/>
    </row>
    <row r="52761" spans="6:12" x14ac:dyDescent="0.35">
      <c r="F52761" s="34"/>
      <c r="J52761" s="34"/>
      <c r="K52761" s="34"/>
      <c r="L52761" s="34"/>
    </row>
    <row r="52762" spans="6:12" x14ac:dyDescent="0.35">
      <c r="F52762" s="34"/>
      <c r="J52762" s="34"/>
      <c r="K52762" s="34"/>
      <c r="L52762" s="34"/>
    </row>
    <row r="52763" spans="6:12" x14ac:dyDescent="0.35">
      <c r="F52763" s="34"/>
      <c r="J52763" s="34"/>
      <c r="K52763" s="34"/>
      <c r="L52763" s="34"/>
    </row>
    <row r="52764" spans="6:12" x14ac:dyDescent="0.35">
      <c r="F52764" s="34"/>
      <c r="J52764" s="34"/>
      <c r="K52764" s="34"/>
      <c r="L52764" s="34"/>
    </row>
    <row r="52765" spans="6:12" x14ac:dyDescent="0.35">
      <c r="F52765" s="34"/>
      <c r="J52765" s="34"/>
      <c r="K52765" s="34"/>
      <c r="L52765" s="34"/>
    </row>
    <row r="52766" spans="6:12" x14ac:dyDescent="0.35">
      <c r="F52766" s="34"/>
      <c r="J52766" s="34"/>
      <c r="K52766" s="34"/>
      <c r="L52766" s="34"/>
    </row>
    <row r="52767" spans="6:12" x14ac:dyDescent="0.35">
      <c r="F52767" s="34"/>
      <c r="J52767" s="34"/>
      <c r="K52767" s="34"/>
      <c r="L52767" s="34"/>
    </row>
    <row r="52768" spans="6:12" x14ac:dyDescent="0.35">
      <c r="F52768" s="34"/>
      <c r="J52768" s="34"/>
      <c r="K52768" s="34"/>
      <c r="L52768" s="34"/>
    </row>
    <row r="52769" spans="6:12" x14ac:dyDescent="0.35">
      <c r="F52769" s="34"/>
      <c r="J52769" s="34"/>
      <c r="K52769" s="34"/>
      <c r="L52769" s="34"/>
    </row>
    <row r="52770" spans="6:12" x14ac:dyDescent="0.35">
      <c r="F52770" s="34"/>
      <c r="J52770" s="34"/>
      <c r="K52770" s="34"/>
      <c r="L52770" s="34"/>
    </row>
    <row r="52771" spans="6:12" x14ac:dyDescent="0.35">
      <c r="F52771" s="34"/>
      <c r="J52771" s="34"/>
      <c r="K52771" s="34"/>
      <c r="L52771" s="34"/>
    </row>
    <row r="52772" spans="6:12" x14ac:dyDescent="0.35">
      <c r="F52772" s="34"/>
      <c r="J52772" s="34"/>
      <c r="K52772" s="34"/>
      <c r="L52772" s="34"/>
    </row>
    <row r="52773" spans="6:12" x14ac:dyDescent="0.35">
      <c r="F52773" s="34"/>
      <c r="J52773" s="34"/>
      <c r="K52773" s="34"/>
      <c r="L52773" s="34"/>
    </row>
    <row r="52774" spans="6:12" x14ac:dyDescent="0.35">
      <c r="F52774" s="34"/>
      <c r="J52774" s="34"/>
      <c r="K52774" s="34"/>
      <c r="L52774" s="34"/>
    </row>
    <row r="52775" spans="6:12" x14ac:dyDescent="0.35">
      <c r="F52775" s="34"/>
      <c r="J52775" s="34"/>
      <c r="K52775" s="34"/>
      <c r="L52775" s="34"/>
    </row>
    <row r="52776" spans="6:12" x14ac:dyDescent="0.35">
      <c r="F52776" s="34"/>
      <c r="J52776" s="34"/>
      <c r="K52776" s="34"/>
      <c r="L52776" s="34"/>
    </row>
    <row r="52777" spans="6:12" x14ac:dyDescent="0.35">
      <c r="F52777" s="34"/>
      <c r="J52777" s="34"/>
      <c r="K52777" s="34"/>
      <c r="L52777" s="34"/>
    </row>
    <row r="52778" spans="6:12" x14ac:dyDescent="0.35">
      <c r="F52778" s="34"/>
      <c r="J52778" s="34"/>
      <c r="K52778" s="34"/>
      <c r="L52778" s="34"/>
    </row>
    <row r="52779" spans="6:12" x14ac:dyDescent="0.35">
      <c r="F52779" s="34"/>
      <c r="J52779" s="34"/>
      <c r="K52779" s="34"/>
      <c r="L52779" s="34"/>
    </row>
    <row r="52780" spans="6:12" x14ac:dyDescent="0.35">
      <c r="F52780" s="34"/>
      <c r="J52780" s="34"/>
      <c r="K52780" s="34"/>
      <c r="L52780" s="34"/>
    </row>
    <row r="52781" spans="6:12" x14ac:dyDescent="0.35">
      <c r="F52781" s="34"/>
      <c r="J52781" s="34"/>
      <c r="K52781" s="34"/>
      <c r="L52781" s="34"/>
    </row>
    <row r="52782" spans="6:12" x14ac:dyDescent="0.35">
      <c r="F52782" s="34"/>
      <c r="J52782" s="34"/>
      <c r="K52782" s="34"/>
      <c r="L52782" s="34"/>
    </row>
    <row r="52783" spans="6:12" x14ac:dyDescent="0.35">
      <c r="F52783" s="34"/>
      <c r="J52783" s="34"/>
      <c r="K52783" s="34"/>
      <c r="L52783" s="34"/>
    </row>
    <row r="52784" spans="6:12" x14ac:dyDescent="0.35">
      <c r="F52784" s="34"/>
      <c r="J52784" s="34"/>
      <c r="K52784" s="34"/>
      <c r="L52784" s="34"/>
    </row>
    <row r="52785" spans="6:12" x14ac:dyDescent="0.35">
      <c r="F52785" s="34"/>
      <c r="J52785" s="34"/>
      <c r="K52785" s="34"/>
      <c r="L52785" s="34"/>
    </row>
    <row r="52786" spans="6:12" x14ac:dyDescent="0.35">
      <c r="F52786" s="34"/>
      <c r="J52786" s="34"/>
      <c r="K52786" s="34"/>
      <c r="L52786" s="34"/>
    </row>
    <row r="52787" spans="6:12" x14ac:dyDescent="0.35">
      <c r="F52787" s="34"/>
      <c r="J52787" s="34"/>
      <c r="K52787" s="34"/>
      <c r="L52787" s="34"/>
    </row>
    <row r="52788" spans="6:12" x14ac:dyDescent="0.35">
      <c r="F52788" s="34"/>
      <c r="J52788" s="34"/>
      <c r="K52788" s="34"/>
      <c r="L52788" s="34"/>
    </row>
    <row r="52789" spans="6:12" x14ac:dyDescent="0.35">
      <c r="F52789" s="34"/>
      <c r="J52789" s="34"/>
      <c r="K52789" s="34"/>
      <c r="L52789" s="34"/>
    </row>
    <row r="52790" spans="6:12" x14ac:dyDescent="0.35">
      <c r="F52790" s="34"/>
      <c r="J52790" s="34"/>
      <c r="K52790" s="34"/>
      <c r="L52790" s="34"/>
    </row>
    <row r="52791" spans="6:12" x14ac:dyDescent="0.35">
      <c r="F52791" s="34"/>
      <c r="J52791" s="34"/>
      <c r="K52791" s="34"/>
      <c r="L52791" s="34"/>
    </row>
    <row r="52792" spans="6:12" x14ac:dyDescent="0.35">
      <c r="F52792" s="34"/>
      <c r="J52792" s="34"/>
      <c r="K52792" s="34"/>
      <c r="L52792" s="34"/>
    </row>
    <row r="52793" spans="6:12" x14ac:dyDescent="0.35">
      <c r="F52793" s="34"/>
      <c r="J52793" s="34"/>
      <c r="K52793" s="34"/>
      <c r="L52793" s="34"/>
    </row>
    <row r="52794" spans="6:12" x14ac:dyDescent="0.35">
      <c r="F52794" s="34"/>
      <c r="J52794" s="34"/>
      <c r="K52794" s="34"/>
      <c r="L52794" s="34"/>
    </row>
    <row r="52795" spans="6:12" x14ac:dyDescent="0.35">
      <c r="F52795" s="34"/>
      <c r="J52795" s="34"/>
      <c r="K52795" s="34"/>
      <c r="L52795" s="34"/>
    </row>
    <row r="52796" spans="6:12" x14ac:dyDescent="0.35">
      <c r="F52796" s="34"/>
      <c r="J52796" s="34"/>
      <c r="K52796" s="34"/>
      <c r="L52796" s="34"/>
    </row>
    <row r="52797" spans="6:12" x14ac:dyDescent="0.35">
      <c r="F52797" s="34"/>
      <c r="J52797" s="34"/>
      <c r="K52797" s="34"/>
      <c r="L52797" s="34"/>
    </row>
    <row r="52798" spans="6:12" x14ac:dyDescent="0.35">
      <c r="F52798" s="34"/>
      <c r="J52798" s="34"/>
      <c r="K52798" s="34"/>
      <c r="L52798" s="34"/>
    </row>
    <row r="52799" spans="6:12" x14ac:dyDescent="0.35">
      <c r="F52799" s="34"/>
      <c r="J52799" s="34"/>
      <c r="K52799" s="34"/>
      <c r="L52799" s="34"/>
    </row>
    <row r="52800" spans="6:12" x14ac:dyDescent="0.35">
      <c r="F52800" s="34"/>
      <c r="J52800" s="34"/>
      <c r="K52800" s="34"/>
      <c r="L52800" s="34"/>
    </row>
    <row r="52801" spans="6:12" x14ac:dyDescent="0.35">
      <c r="F52801" s="34"/>
      <c r="J52801" s="34"/>
      <c r="K52801" s="34"/>
      <c r="L52801" s="34"/>
    </row>
    <row r="52802" spans="6:12" x14ac:dyDescent="0.35">
      <c r="F52802" s="34"/>
      <c r="J52802" s="34"/>
      <c r="K52802" s="34"/>
      <c r="L52802" s="34"/>
    </row>
    <row r="52803" spans="6:12" x14ac:dyDescent="0.35">
      <c r="F52803" s="34"/>
      <c r="J52803" s="34"/>
      <c r="K52803" s="34"/>
      <c r="L52803" s="34"/>
    </row>
    <row r="52804" spans="6:12" x14ac:dyDescent="0.35">
      <c r="F52804" s="34"/>
      <c r="J52804" s="34"/>
      <c r="K52804" s="34"/>
      <c r="L52804" s="34"/>
    </row>
    <row r="52805" spans="6:12" x14ac:dyDescent="0.35">
      <c r="F52805" s="34"/>
      <c r="J52805" s="34"/>
      <c r="K52805" s="34"/>
      <c r="L52805" s="34"/>
    </row>
    <row r="52806" spans="6:12" x14ac:dyDescent="0.35">
      <c r="F52806" s="34"/>
      <c r="J52806" s="34"/>
      <c r="K52806" s="34"/>
      <c r="L52806" s="34"/>
    </row>
    <row r="52807" spans="6:12" x14ac:dyDescent="0.35">
      <c r="F52807" s="34"/>
      <c r="J52807" s="34"/>
      <c r="K52807" s="34"/>
      <c r="L52807" s="34"/>
    </row>
    <row r="52808" spans="6:12" x14ac:dyDescent="0.35">
      <c r="F52808" s="34"/>
      <c r="J52808" s="34"/>
      <c r="K52808" s="34"/>
      <c r="L52808" s="34"/>
    </row>
    <row r="52809" spans="6:12" x14ac:dyDescent="0.35">
      <c r="F52809" s="34"/>
      <c r="J52809" s="34"/>
      <c r="K52809" s="34"/>
      <c r="L52809" s="34"/>
    </row>
    <row r="52810" spans="6:12" x14ac:dyDescent="0.35">
      <c r="F52810" s="34"/>
      <c r="J52810" s="34"/>
      <c r="K52810" s="34"/>
      <c r="L52810" s="34"/>
    </row>
    <row r="52811" spans="6:12" x14ac:dyDescent="0.35">
      <c r="F52811" s="34"/>
      <c r="J52811" s="34"/>
      <c r="K52811" s="34"/>
      <c r="L52811" s="34"/>
    </row>
    <row r="52812" spans="6:12" x14ac:dyDescent="0.35">
      <c r="F52812" s="34"/>
      <c r="J52812" s="34"/>
      <c r="K52812" s="34"/>
      <c r="L52812" s="34"/>
    </row>
    <row r="52813" spans="6:12" x14ac:dyDescent="0.35">
      <c r="F52813" s="34"/>
      <c r="J52813" s="34"/>
      <c r="K52813" s="34"/>
      <c r="L52813" s="34"/>
    </row>
    <row r="52814" spans="6:12" x14ac:dyDescent="0.35">
      <c r="F52814" s="34"/>
      <c r="J52814" s="34"/>
      <c r="K52814" s="34"/>
      <c r="L52814" s="34"/>
    </row>
    <row r="52815" spans="6:12" x14ac:dyDescent="0.35">
      <c r="F52815" s="34"/>
      <c r="J52815" s="34"/>
      <c r="K52815" s="34"/>
      <c r="L52815" s="34"/>
    </row>
    <row r="52816" spans="6:12" x14ac:dyDescent="0.35">
      <c r="F52816" s="34"/>
      <c r="J52816" s="34"/>
      <c r="K52816" s="34"/>
      <c r="L52816" s="34"/>
    </row>
    <row r="52817" spans="6:12" x14ac:dyDescent="0.35">
      <c r="F52817" s="34"/>
      <c r="J52817" s="34"/>
      <c r="K52817" s="34"/>
      <c r="L52817" s="34"/>
    </row>
    <row r="52818" spans="6:12" x14ac:dyDescent="0.35">
      <c r="F52818" s="34"/>
      <c r="J52818" s="34"/>
      <c r="K52818" s="34"/>
      <c r="L52818" s="34"/>
    </row>
    <row r="52819" spans="6:12" x14ac:dyDescent="0.35">
      <c r="F52819" s="34"/>
      <c r="J52819" s="34"/>
      <c r="K52819" s="34"/>
      <c r="L52819" s="34"/>
    </row>
    <row r="52820" spans="6:12" x14ac:dyDescent="0.35">
      <c r="F52820" s="34"/>
      <c r="J52820" s="34"/>
      <c r="K52820" s="34"/>
      <c r="L52820" s="34"/>
    </row>
    <row r="52821" spans="6:12" x14ac:dyDescent="0.35">
      <c r="F52821" s="34"/>
      <c r="J52821" s="34"/>
      <c r="K52821" s="34"/>
      <c r="L52821" s="34"/>
    </row>
    <row r="52822" spans="6:12" x14ac:dyDescent="0.35">
      <c r="F52822" s="34"/>
      <c r="J52822" s="34"/>
      <c r="K52822" s="34"/>
      <c r="L52822" s="34"/>
    </row>
    <row r="52823" spans="6:12" x14ac:dyDescent="0.35">
      <c r="F52823" s="34"/>
      <c r="J52823" s="34"/>
      <c r="K52823" s="34"/>
      <c r="L52823" s="34"/>
    </row>
    <row r="52824" spans="6:12" x14ac:dyDescent="0.35">
      <c r="F52824" s="34"/>
      <c r="J52824" s="34"/>
      <c r="K52824" s="34"/>
      <c r="L52824" s="34"/>
    </row>
    <row r="52825" spans="6:12" x14ac:dyDescent="0.35">
      <c r="F52825" s="34"/>
      <c r="J52825" s="34"/>
      <c r="K52825" s="34"/>
      <c r="L52825" s="34"/>
    </row>
    <row r="52826" spans="6:12" x14ac:dyDescent="0.35">
      <c r="F52826" s="34"/>
      <c r="J52826" s="34"/>
      <c r="K52826" s="34"/>
      <c r="L52826" s="34"/>
    </row>
    <row r="52827" spans="6:12" x14ac:dyDescent="0.35">
      <c r="F52827" s="34"/>
      <c r="J52827" s="34"/>
      <c r="K52827" s="34"/>
      <c r="L52827" s="34"/>
    </row>
    <row r="52828" spans="6:12" x14ac:dyDescent="0.35">
      <c r="F52828" s="34"/>
      <c r="J52828" s="34"/>
      <c r="K52828" s="34"/>
      <c r="L52828" s="34"/>
    </row>
    <row r="52829" spans="6:12" x14ac:dyDescent="0.35">
      <c r="F52829" s="34"/>
      <c r="J52829" s="34"/>
      <c r="K52829" s="34"/>
      <c r="L52829" s="34"/>
    </row>
    <row r="52830" spans="6:12" x14ac:dyDescent="0.35">
      <c r="F52830" s="34"/>
      <c r="J52830" s="34"/>
      <c r="K52830" s="34"/>
      <c r="L52830" s="34"/>
    </row>
    <row r="52831" spans="6:12" x14ac:dyDescent="0.35">
      <c r="F52831" s="34"/>
      <c r="J52831" s="34"/>
      <c r="K52831" s="34"/>
      <c r="L52831" s="34"/>
    </row>
    <row r="52832" spans="6:12" x14ac:dyDescent="0.35">
      <c r="F52832" s="34"/>
      <c r="J52832" s="34"/>
      <c r="K52832" s="34"/>
      <c r="L52832" s="34"/>
    </row>
    <row r="52833" spans="6:12" x14ac:dyDescent="0.35">
      <c r="F52833" s="34"/>
      <c r="J52833" s="34"/>
      <c r="K52833" s="34"/>
      <c r="L52833" s="34"/>
    </row>
    <row r="52834" spans="6:12" x14ac:dyDescent="0.35">
      <c r="F52834" s="34"/>
      <c r="J52834" s="34"/>
      <c r="K52834" s="34"/>
      <c r="L52834" s="34"/>
    </row>
    <row r="52835" spans="6:12" x14ac:dyDescent="0.35">
      <c r="F52835" s="34"/>
      <c r="J52835" s="34"/>
      <c r="K52835" s="34"/>
      <c r="L52835" s="34"/>
    </row>
    <row r="52836" spans="6:12" x14ac:dyDescent="0.35">
      <c r="F52836" s="34"/>
      <c r="J52836" s="34"/>
      <c r="K52836" s="34"/>
      <c r="L52836" s="34"/>
    </row>
    <row r="52837" spans="6:12" x14ac:dyDescent="0.35">
      <c r="F52837" s="34"/>
      <c r="J52837" s="34"/>
      <c r="K52837" s="34"/>
      <c r="L52837" s="34"/>
    </row>
    <row r="52838" spans="6:12" x14ac:dyDescent="0.35">
      <c r="F52838" s="34"/>
      <c r="J52838" s="34"/>
      <c r="K52838" s="34"/>
      <c r="L52838" s="34"/>
    </row>
    <row r="52839" spans="6:12" x14ac:dyDescent="0.35">
      <c r="F52839" s="34"/>
      <c r="J52839" s="34"/>
      <c r="K52839" s="34"/>
      <c r="L52839" s="34"/>
    </row>
    <row r="52840" spans="6:12" x14ac:dyDescent="0.35">
      <c r="F52840" s="34"/>
      <c r="J52840" s="34"/>
      <c r="K52840" s="34"/>
      <c r="L52840" s="34"/>
    </row>
    <row r="52841" spans="6:12" x14ac:dyDescent="0.35">
      <c r="F52841" s="34"/>
      <c r="J52841" s="34"/>
      <c r="K52841" s="34"/>
      <c r="L52841" s="34"/>
    </row>
    <row r="52842" spans="6:12" x14ac:dyDescent="0.35">
      <c r="F52842" s="34"/>
      <c r="J52842" s="34"/>
      <c r="K52842" s="34"/>
      <c r="L52842" s="34"/>
    </row>
    <row r="52843" spans="6:12" x14ac:dyDescent="0.35">
      <c r="F52843" s="34"/>
      <c r="J52843" s="34"/>
      <c r="K52843" s="34"/>
      <c r="L52843" s="34"/>
    </row>
    <row r="52844" spans="6:12" x14ac:dyDescent="0.35">
      <c r="F52844" s="34"/>
      <c r="J52844" s="34"/>
      <c r="K52844" s="34"/>
      <c r="L52844" s="34"/>
    </row>
    <row r="52845" spans="6:12" x14ac:dyDescent="0.35">
      <c r="F52845" s="34"/>
      <c r="J52845" s="34"/>
      <c r="K52845" s="34"/>
      <c r="L52845" s="34"/>
    </row>
    <row r="52846" spans="6:12" x14ac:dyDescent="0.35">
      <c r="F52846" s="34"/>
      <c r="J52846" s="34"/>
      <c r="K52846" s="34"/>
      <c r="L52846" s="34"/>
    </row>
    <row r="52847" spans="6:12" x14ac:dyDescent="0.35">
      <c r="F52847" s="34"/>
      <c r="J52847" s="34"/>
      <c r="K52847" s="34"/>
      <c r="L52847" s="34"/>
    </row>
    <row r="52848" spans="6:12" x14ac:dyDescent="0.35">
      <c r="F52848" s="34"/>
      <c r="J52848" s="34"/>
      <c r="K52848" s="34"/>
      <c r="L52848" s="34"/>
    </row>
    <row r="52849" spans="6:12" x14ac:dyDescent="0.35">
      <c r="F52849" s="34"/>
      <c r="J52849" s="34"/>
      <c r="K52849" s="34"/>
      <c r="L52849" s="34"/>
    </row>
    <row r="52850" spans="6:12" x14ac:dyDescent="0.35">
      <c r="F52850" s="34"/>
      <c r="J52850" s="34"/>
      <c r="K52850" s="34"/>
      <c r="L52850" s="34"/>
    </row>
    <row r="52851" spans="6:12" x14ac:dyDescent="0.35">
      <c r="F52851" s="34"/>
      <c r="J52851" s="34"/>
      <c r="K52851" s="34"/>
      <c r="L52851" s="34"/>
    </row>
    <row r="52852" spans="6:12" x14ac:dyDescent="0.35">
      <c r="F52852" s="34"/>
      <c r="J52852" s="34"/>
      <c r="K52852" s="34"/>
      <c r="L52852" s="34"/>
    </row>
    <row r="52853" spans="6:12" x14ac:dyDescent="0.35">
      <c r="F52853" s="34"/>
      <c r="J52853" s="34"/>
      <c r="K52853" s="34"/>
      <c r="L52853" s="34"/>
    </row>
    <row r="52854" spans="6:12" x14ac:dyDescent="0.35">
      <c r="F52854" s="34"/>
      <c r="J52854" s="34"/>
      <c r="K52854" s="34"/>
      <c r="L52854" s="34"/>
    </row>
    <row r="52855" spans="6:12" x14ac:dyDescent="0.35">
      <c r="F52855" s="34"/>
      <c r="J52855" s="34"/>
      <c r="K52855" s="34"/>
      <c r="L52855" s="34"/>
    </row>
    <row r="52856" spans="6:12" x14ac:dyDescent="0.35">
      <c r="F52856" s="34"/>
      <c r="J52856" s="34"/>
      <c r="K52856" s="34"/>
      <c r="L52856" s="34"/>
    </row>
    <row r="52857" spans="6:12" x14ac:dyDescent="0.35">
      <c r="F52857" s="34"/>
      <c r="J52857" s="34"/>
      <c r="K52857" s="34"/>
      <c r="L52857" s="34"/>
    </row>
    <row r="52858" spans="6:12" x14ac:dyDescent="0.35">
      <c r="F52858" s="34"/>
      <c r="J52858" s="34"/>
      <c r="K52858" s="34"/>
      <c r="L52858" s="34"/>
    </row>
    <row r="52859" spans="6:12" x14ac:dyDescent="0.35">
      <c r="F52859" s="34"/>
      <c r="J52859" s="34"/>
      <c r="K52859" s="34"/>
      <c r="L52859" s="34"/>
    </row>
    <row r="52860" spans="6:12" x14ac:dyDescent="0.35">
      <c r="F52860" s="34"/>
      <c r="J52860" s="34"/>
      <c r="K52860" s="34"/>
      <c r="L52860" s="34"/>
    </row>
    <row r="52861" spans="6:12" x14ac:dyDescent="0.35">
      <c r="F52861" s="34"/>
      <c r="J52861" s="34"/>
      <c r="K52861" s="34"/>
      <c r="L52861" s="34"/>
    </row>
    <row r="52862" spans="6:12" x14ac:dyDescent="0.35">
      <c r="F52862" s="34"/>
      <c r="J52862" s="34"/>
      <c r="K52862" s="34"/>
      <c r="L52862" s="34"/>
    </row>
    <row r="52863" spans="6:12" x14ac:dyDescent="0.35">
      <c r="F52863" s="34"/>
      <c r="J52863" s="34"/>
      <c r="K52863" s="34"/>
      <c r="L52863" s="34"/>
    </row>
    <row r="52864" spans="6:12" x14ac:dyDescent="0.35">
      <c r="F52864" s="34"/>
      <c r="J52864" s="34"/>
      <c r="K52864" s="34"/>
      <c r="L52864" s="34"/>
    </row>
    <row r="52865" spans="6:12" x14ac:dyDescent="0.35">
      <c r="F52865" s="34"/>
      <c r="J52865" s="34"/>
      <c r="K52865" s="34"/>
      <c r="L52865" s="34"/>
    </row>
    <row r="52866" spans="6:12" x14ac:dyDescent="0.35">
      <c r="F52866" s="34"/>
      <c r="J52866" s="34"/>
      <c r="K52866" s="34"/>
      <c r="L52866" s="34"/>
    </row>
    <row r="52867" spans="6:12" x14ac:dyDescent="0.35">
      <c r="F52867" s="34"/>
      <c r="J52867" s="34"/>
      <c r="K52867" s="34"/>
      <c r="L52867" s="34"/>
    </row>
    <row r="52868" spans="6:12" x14ac:dyDescent="0.35">
      <c r="F52868" s="34"/>
      <c r="J52868" s="34"/>
      <c r="K52868" s="34"/>
      <c r="L52868" s="34"/>
    </row>
    <row r="52869" spans="6:12" x14ac:dyDescent="0.35">
      <c r="F52869" s="34"/>
      <c r="J52869" s="34"/>
      <c r="K52869" s="34"/>
      <c r="L52869" s="34"/>
    </row>
    <row r="52870" spans="6:12" x14ac:dyDescent="0.35">
      <c r="F52870" s="34"/>
      <c r="J52870" s="34"/>
      <c r="K52870" s="34"/>
      <c r="L52870" s="34"/>
    </row>
    <row r="52871" spans="6:12" x14ac:dyDescent="0.35">
      <c r="F52871" s="34"/>
      <c r="J52871" s="34"/>
      <c r="K52871" s="34"/>
      <c r="L52871" s="34"/>
    </row>
    <row r="52872" spans="6:12" x14ac:dyDescent="0.35">
      <c r="F52872" s="34"/>
      <c r="J52872" s="34"/>
      <c r="K52872" s="34"/>
      <c r="L52872" s="34"/>
    </row>
    <row r="52873" spans="6:12" x14ac:dyDescent="0.35">
      <c r="F52873" s="34"/>
      <c r="J52873" s="34"/>
      <c r="K52873" s="34"/>
      <c r="L52873" s="34"/>
    </row>
    <row r="52874" spans="6:12" x14ac:dyDescent="0.35">
      <c r="F52874" s="34"/>
      <c r="J52874" s="34"/>
      <c r="K52874" s="34"/>
      <c r="L52874" s="34"/>
    </row>
    <row r="52875" spans="6:12" x14ac:dyDescent="0.35">
      <c r="F52875" s="34"/>
      <c r="J52875" s="34"/>
      <c r="K52875" s="34"/>
      <c r="L52875" s="34"/>
    </row>
    <row r="52876" spans="6:12" x14ac:dyDescent="0.35">
      <c r="F52876" s="34"/>
      <c r="J52876" s="34"/>
      <c r="K52876" s="34"/>
      <c r="L52876" s="34"/>
    </row>
    <row r="52877" spans="6:12" x14ac:dyDescent="0.35">
      <c r="F52877" s="34"/>
      <c r="J52877" s="34"/>
      <c r="K52877" s="34"/>
      <c r="L52877" s="34"/>
    </row>
    <row r="52878" spans="6:12" x14ac:dyDescent="0.35">
      <c r="F52878" s="34"/>
      <c r="J52878" s="34"/>
      <c r="K52878" s="34"/>
      <c r="L52878" s="34"/>
    </row>
    <row r="52879" spans="6:12" x14ac:dyDescent="0.35">
      <c r="F52879" s="34"/>
      <c r="J52879" s="34"/>
      <c r="K52879" s="34"/>
      <c r="L52879" s="34"/>
    </row>
    <row r="52880" spans="6:12" x14ac:dyDescent="0.35">
      <c r="F52880" s="34"/>
      <c r="J52880" s="34"/>
      <c r="K52880" s="34"/>
      <c r="L52880" s="34"/>
    </row>
    <row r="52881" spans="6:12" x14ac:dyDescent="0.35">
      <c r="F52881" s="34"/>
      <c r="J52881" s="34"/>
      <c r="K52881" s="34"/>
      <c r="L52881" s="34"/>
    </row>
    <row r="52882" spans="6:12" x14ac:dyDescent="0.35">
      <c r="F52882" s="34"/>
      <c r="J52882" s="34"/>
      <c r="K52882" s="34"/>
      <c r="L52882" s="34"/>
    </row>
    <row r="52883" spans="6:12" x14ac:dyDescent="0.35">
      <c r="F52883" s="34"/>
      <c r="J52883" s="34"/>
      <c r="K52883" s="34"/>
      <c r="L52883" s="34"/>
    </row>
    <row r="52884" spans="6:12" x14ac:dyDescent="0.35">
      <c r="F52884" s="34"/>
      <c r="J52884" s="34"/>
      <c r="K52884" s="34"/>
      <c r="L52884" s="34"/>
    </row>
    <row r="52885" spans="6:12" x14ac:dyDescent="0.35">
      <c r="F52885" s="34"/>
      <c r="J52885" s="34"/>
      <c r="K52885" s="34"/>
      <c r="L52885" s="34"/>
    </row>
    <row r="52886" spans="6:12" x14ac:dyDescent="0.35">
      <c r="F52886" s="34"/>
      <c r="J52886" s="34"/>
      <c r="K52886" s="34"/>
      <c r="L52886" s="34"/>
    </row>
    <row r="52887" spans="6:12" x14ac:dyDescent="0.35">
      <c r="F52887" s="34"/>
      <c r="J52887" s="34"/>
      <c r="K52887" s="34"/>
      <c r="L52887" s="34"/>
    </row>
    <row r="52888" spans="6:12" x14ac:dyDescent="0.35">
      <c r="F52888" s="34"/>
      <c r="J52888" s="34"/>
      <c r="K52888" s="34"/>
      <c r="L52888" s="34"/>
    </row>
    <row r="52889" spans="6:12" x14ac:dyDescent="0.35">
      <c r="F52889" s="34"/>
      <c r="J52889" s="34"/>
      <c r="K52889" s="34"/>
      <c r="L52889" s="34"/>
    </row>
    <row r="52890" spans="6:12" x14ac:dyDescent="0.35">
      <c r="F52890" s="34"/>
      <c r="J52890" s="34"/>
      <c r="K52890" s="34"/>
      <c r="L52890" s="34"/>
    </row>
    <row r="52891" spans="6:12" x14ac:dyDescent="0.35">
      <c r="F52891" s="34"/>
      <c r="J52891" s="34"/>
      <c r="K52891" s="34"/>
      <c r="L52891" s="34"/>
    </row>
    <row r="52892" spans="6:12" x14ac:dyDescent="0.35">
      <c r="F52892" s="34"/>
      <c r="J52892" s="34"/>
      <c r="K52892" s="34"/>
      <c r="L52892" s="34"/>
    </row>
    <row r="52893" spans="6:12" x14ac:dyDescent="0.35">
      <c r="F52893" s="34"/>
      <c r="J52893" s="34"/>
      <c r="K52893" s="34"/>
      <c r="L52893" s="34"/>
    </row>
    <row r="52894" spans="6:12" x14ac:dyDescent="0.35">
      <c r="F52894" s="34"/>
      <c r="J52894" s="34"/>
      <c r="K52894" s="34"/>
      <c r="L52894" s="34"/>
    </row>
    <row r="52895" spans="6:12" x14ac:dyDescent="0.35">
      <c r="F52895" s="34"/>
      <c r="J52895" s="34"/>
      <c r="K52895" s="34"/>
      <c r="L52895" s="34"/>
    </row>
    <row r="52896" spans="6:12" x14ac:dyDescent="0.35">
      <c r="F52896" s="34"/>
      <c r="J52896" s="34"/>
      <c r="K52896" s="34"/>
      <c r="L52896" s="34"/>
    </row>
    <row r="52897" spans="6:12" x14ac:dyDescent="0.35">
      <c r="F52897" s="34"/>
      <c r="J52897" s="34"/>
      <c r="K52897" s="34"/>
      <c r="L52897" s="34"/>
    </row>
    <row r="52898" spans="6:12" x14ac:dyDescent="0.35">
      <c r="F52898" s="34"/>
      <c r="J52898" s="34"/>
      <c r="K52898" s="34"/>
      <c r="L52898" s="34"/>
    </row>
    <row r="52899" spans="6:12" x14ac:dyDescent="0.35">
      <c r="F52899" s="34"/>
      <c r="J52899" s="34"/>
      <c r="K52899" s="34"/>
      <c r="L52899" s="34"/>
    </row>
    <row r="52900" spans="6:12" x14ac:dyDescent="0.35">
      <c r="F52900" s="34"/>
      <c r="J52900" s="34"/>
      <c r="K52900" s="34"/>
      <c r="L52900" s="34"/>
    </row>
    <row r="52901" spans="6:12" x14ac:dyDescent="0.35">
      <c r="F52901" s="34"/>
      <c r="J52901" s="34"/>
      <c r="K52901" s="34"/>
      <c r="L52901" s="34"/>
    </row>
    <row r="52902" spans="6:12" x14ac:dyDescent="0.35">
      <c r="F52902" s="34"/>
      <c r="J52902" s="34"/>
      <c r="K52902" s="34"/>
      <c r="L52902" s="34"/>
    </row>
    <row r="52903" spans="6:12" x14ac:dyDescent="0.35">
      <c r="F52903" s="34"/>
      <c r="J52903" s="34"/>
      <c r="K52903" s="34"/>
      <c r="L52903" s="34"/>
    </row>
    <row r="52904" spans="6:12" x14ac:dyDescent="0.35">
      <c r="F52904" s="34"/>
      <c r="J52904" s="34"/>
      <c r="K52904" s="34"/>
      <c r="L52904" s="34"/>
    </row>
    <row r="52905" spans="6:12" x14ac:dyDescent="0.35">
      <c r="F52905" s="34"/>
      <c r="J52905" s="34"/>
      <c r="K52905" s="34"/>
      <c r="L52905" s="34"/>
    </row>
    <row r="52906" spans="6:12" x14ac:dyDescent="0.35">
      <c r="F52906" s="34"/>
      <c r="J52906" s="34"/>
      <c r="K52906" s="34"/>
      <c r="L52906" s="34"/>
    </row>
    <row r="52907" spans="6:12" x14ac:dyDescent="0.35">
      <c r="F52907" s="34"/>
      <c r="J52907" s="34"/>
      <c r="K52907" s="34"/>
      <c r="L52907" s="34"/>
    </row>
    <row r="52908" spans="6:12" x14ac:dyDescent="0.35">
      <c r="F52908" s="34"/>
      <c r="J52908" s="34"/>
      <c r="K52908" s="34"/>
      <c r="L52908" s="34"/>
    </row>
    <row r="52909" spans="6:12" x14ac:dyDescent="0.35">
      <c r="F52909" s="34"/>
      <c r="J52909" s="34"/>
      <c r="K52909" s="34"/>
      <c r="L52909" s="34"/>
    </row>
    <row r="52910" spans="6:12" x14ac:dyDescent="0.35">
      <c r="F52910" s="34"/>
      <c r="J52910" s="34"/>
      <c r="K52910" s="34"/>
      <c r="L52910" s="34"/>
    </row>
    <row r="52911" spans="6:12" x14ac:dyDescent="0.35">
      <c r="F52911" s="34"/>
      <c r="J52911" s="34"/>
      <c r="K52911" s="34"/>
      <c r="L52911" s="34"/>
    </row>
    <row r="52912" spans="6:12" x14ac:dyDescent="0.35">
      <c r="F52912" s="34"/>
      <c r="J52912" s="34"/>
      <c r="K52912" s="34"/>
      <c r="L52912" s="34"/>
    </row>
    <row r="52913" spans="6:12" x14ac:dyDescent="0.35">
      <c r="F52913" s="34"/>
      <c r="J52913" s="34"/>
      <c r="K52913" s="34"/>
      <c r="L52913" s="34"/>
    </row>
    <row r="52914" spans="6:12" x14ac:dyDescent="0.35">
      <c r="F52914" s="34"/>
      <c r="J52914" s="34"/>
      <c r="K52914" s="34"/>
      <c r="L52914" s="34"/>
    </row>
    <row r="52915" spans="6:12" x14ac:dyDescent="0.35">
      <c r="F52915" s="34"/>
      <c r="J52915" s="34"/>
      <c r="K52915" s="34"/>
      <c r="L52915" s="34"/>
    </row>
    <row r="52916" spans="6:12" x14ac:dyDescent="0.35">
      <c r="F52916" s="34"/>
      <c r="J52916" s="34"/>
      <c r="K52916" s="34"/>
      <c r="L52916" s="34"/>
    </row>
    <row r="52917" spans="6:12" x14ac:dyDescent="0.35">
      <c r="F52917" s="34"/>
      <c r="J52917" s="34"/>
      <c r="K52917" s="34"/>
      <c r="L52917" s="34"/>
    </row>
    <row r="52918" spans="6:12" x14ac:dyDescent="0.35">
      <c r="F52918" s="34"/>
      <c r="J52918" s="34"/>
      <c r="K52918" s="34"/>
      <c r="L52918" s="34"/>
    </row>
    <row r="52919" spans="6:12" x14ac:dyDescent="0.35">
      <c r="F52919" s="34"/>
      <c r="J52919" s="34"/>
      <c r="K52919" s="34"/>
      <c r="L52919" s="34"/>
    </row>
    <row r="52920" spans="6:12" x14ac:dyDescent="0.35">
      <c r="F52920" s="34"/>
      <c r="J52920" s="34"/>
      <c r="K52920" s="34"/>
      <c r="L52920" s="34"/>
    </row>
    <row r="52921" spans="6:12" x14ac:dyDescent="0.35">
      <c r="F52921" s="34"/>
      <c r="J52921" s="34"/>
      <c r="K52921" s="34"/>
      <c r="L52921" s="34"/>
    </row>
    <row r="52922" spans="6:12" x14ac:dyDescent="0.35">
      <c r="F52922" s="34"/>
      <c r="J52922" s="34"/>
      <c r="K52922" s="34"/>
      <c r="L52922" s="34"/>
    </row>
    <row r="52923" spans="6:12" x14ac:dyDescent="0.35">
      <c r="F52923" s="34"/>
      <c r="J52923" s="34"/>
      <c r="K52923" s="34"/>
      <c r="L52923" s="34"/>
    </row>
    <row r="52924" spans="6:12" x14ac:dyDescent="0.35">
      <c r="F52924" s="34"/>
      <c r="J52924" s="34"/>
      <c r="K52924" s="34"/>
      <c r="L52924" s="34"/>
    </row>
    <row r="52925" spans="6:12" x14ac:dyDescent="0.35">
      <c r="F52925" s="34"/>
      <c r="J52925" s="34"/>
      <c r="K52925" s="34"/>
      <c r="L52925" s="34"/>
    </row>
    <row r="52926" spans="6:12" x14ac:dyDescent="0.35">
      <c r="F52926" s="34"/>
      <c r="J52926" s="34"/>
      <c r="K52926" s="34"/>
      <c r="L52926" s="34"/>
    </row>
    <row r="52927" spans="6:12" x14ac:dyDescent="0.35">
      <c r="F52927" s="34"/>
      <c r="J52927" s="34"/>
      <c r="K52927" s="34"/>
      <c r="L52927" s="34"/>
    </row>
    <row r="52928" spans="6:12" x14ac:dyDescent="0.35">
      <c r="F52928" s="34"/>
      <c r="J52928" s="34"/>
      <c r="K52928" s="34"/>
      <c r="L52928" s="34"/>
    </row>
    <row r="52929" spans="6:12" x14ac:dyDescent="0.35">
      <c r="F52929" s="34"/>
      <c r="J52929" s="34"/>
      <c r="K52929" s="34"/>
      <c r="L52929" s="34"/>
    </row>
    <row r="52930" spans="6:12" x14ac:dyDescent="0.35">
      <c r="F52930" s="34"/>
      <c r="J52930" s="34"/>
      <c r="K52930" s="34"/>
      <c r="L52930" s="34"/>
    </row>
    <row r="52931" spans="6:12" x14ac:dyDescent="0.35">
      <c r="F52931" s="34"/>
      <c r="J52931" s="34"/>
      <c r="K52931" s="34"/>
      <c r="L52931" s="34"/>
    </row>
    <row r="52932" spans="6:12" x14ac:dyDescent="0.35">
      <c r="F52932" s="34"/>
      <c r="J52932" s="34"/>
      <c r="K52932" s="34"/>
      <c r="L52932" s="34"/>
    </row>
    <row r="52933" spans="6:12" x14ac:dyDescent="0.35">
      <c r="F52933" s="34"/>
      <c r="J52933" s="34"/>
      <c r="K52933" s="34"/>
      <c r="L52933" s="34"/>
    </row>
    <row r="52934" spans="6:12" x14ac:dyDescent="0.35">
      <c r="F52934" s="34"/>
      <c r="J52934" s="34"/>
      <c r="K52934" s="34"/>
      <c r="L52934" s="34"/>
    </row>
    <row r="52935" spans="6:12" x14ac:dyDescent="0.35">
      <c r="F52935" s="34"/>
      <c r="J52935" s="34"/>
      <c r="K52935" s="34"/>
      <c r="L52935" s="34"/>
    </row>
    <row r="52936" spans="6:12" x14ac:dyDescent="0.35">
      <c r="F52936" s="34"/>
      <c r="J52936" s="34"/>
      <c r="K52936" s="34"/>
      <c r="L52936" s="34"/>
    </row>
    <row r="52937" spans="6:12" x14ac:dyDescent="0.35">
      <c r="F52937" s="34"/>
      <c r="J52937" s="34"/>
      <c r="K52937" s="34"/>
      <c r="L52937" s="34"/>
    </row>
    <row r="52938" spans="6:12" x14ac:dyDescent="0.35">
      <c r="F52938" s="34"/>
      <c r="J52938" s="34"/>
      <c r="K52938" s="34"/>
      <c r="L52938" s="34"/>
    </row>
    <row r="52939" spans="6:12" x14ac:dyDescent="0.35">
      <c r="F52939" s="34"/>
      <c r="J52939" s="34"/>
      <c r="K52939" s="34"/>
      <c r="L52939" s="34"/>
    </row>
    <row r="52940" spans="6:12" x14ac:dyDescent="0.35">
      <c r="F52940" s="34"/>
      <c r="J52940" s="34"/>
      <c r="K52940" s="34"/>
      <c r="L52940" s="34"/>
    </row>
    <row r="52941" spans="6:12" x14ac:dyDescent="0.35">
      <c r="F52941" s="34"/>
      <c r="J52941" s="34"/>
      <c r="K52941" s="34"/>
      <c r="L52941" s="34"/>
    </row>
    <row r="52942" spans="6:12" x14ac:dyDescent="0.35">
      <c r="F52942" s="34"/>
      <c r="J52942" s="34"/>
      <c r="K52942" s="34"/>
      <c r="L52942" s="34"/>
    </row>
    <row r="52943" spans="6:12" x14ac:dyDescent="0.35">
      <c r="F52943" s="34"/>
      <c r="J52943" s="34"/>
      <c r="K52943" s="34"/>
      <c r="L52943" s="34"/>
    </row>
    <row r="52944" spans="6:12" x14ac:dyDescent="0.35">
      <c r="F52944" s="34"/>
      <c r="J52944" s="34"/>
      <c r="K52944" s="34"/>
      <c r="L52944" s="34"/>
    </row>
    <row r="52945" spans="6:12" x14ac:dyDescent="0.35">
      <c r="F52945" s="34"/>
      <c r="J52945" s="34"/>
      <c r="K52945" s="34"/>
      <c r="L52945" s="34"/>
    </row>
    <row r="52946" spans="6:12" x14ac:dyDescent="0.35">
      <c r="F52946" s="34"/>
      <c r="J52946" s="34"/>
      <c r="K52946" s="34"/>
      <c r="L52946" s="34"/>
    </row>
    <row r="52947" spans="6:12" x14ac:dyDescent="0.35">
      <c r="F52947" s="34"/>
      <c r="J52947" s="34"/>
      <c r="K52947" s="34"/>
      <c r="L52947" s="34"/>
    </row>
    <row r="52948" spans="6:12" x14ac:dyDescent="0.35">
      <c r="F52948" s="34"/>
      <c r="J52948" s="34"/>
      <c r="K52948" s="34"/>
      <c r="L52948" s="34"/>
    </row>
    <row r="52949" spans="6:12" x14ac:dyDescent="0.35">
      <c r="F52949" s="34"/>
      <c r="J52949" s="34"/>
      <c r="K52949" s="34"/>
      <c r="L52949" s="34"/>
    </row>
    <row r="52950" spans="6:12" x14ac:dyDescent="0.35">
      <c r="F52950" s="34"/>
      <c r="J52950" s="34"/>
      <c r="K52950" s="34"/>
      <c r="L52950" s="34"/>
    </row>
    <row r="52951" spans="6:12" x14ac:dyDescent="0.35">
      <c r="F52951" s="34"/>
      <c r="J52951" s="34"/>
      <c r="K52951" s="34"/>
      <c r="L52951" s="34"/>
    </row>
    <row r="52952" spans="6:12" x14ac:dyDescent="0.35">
      <c r="F52952" s="34"/>
      <c r="J52952" s="34"/>
      <c r="K52952" s="34"/>
      <c r="L52952" s="34"/>
    </row>
    <row r="52953" spans="6:12" x14ac:dyDescent="0.35">
      <c r="F52953" s="34"/>
      <c r="J52953" s="34"/>
      <c r="K52953" s="34"/>
      <c r="L52953" s="34"/>
    </row>
    <row r="52954" spans="6:12" x14ac:dyDescent="0.35">
      <c r="F52954" s="34"/>
      <c r="J52954" s="34"/>
      <c r="K52954" s="34"/>
      <c r="L52954" s="34"/>
    </row>
    <row r="52955" spans="6:12" x14ac:dyDescent="0.35">
      <c r="F52955" s="34"/>
      <c r="J52955" s="34"/>
      <c r="K52955" s="34"/>
      <c r="L52955" s="34"/>
    </row>
    <row r="52956" spans="6:12" x14ac:dyDescent="0.35">
      <c r="F52956" s="34"/>
      <c r="J52956" s="34"/>
      <c r="K52956" s="34"/>
      <c r="L52956" s="34"/>
    </row>
    <row r="52957" spans="6:12" x14ac:dyDescent="0.35">
      <c r="F52957" s="34"/>
      <c r="J52957" s="34"/>
      <c r="K52957" s="34"/>
      <c r="L52957" s="34"/>
    </row>
    <row r="52958" spans="6:12" x14ac:dyDescent="0.35">
      <c r="F52958" s="34"/>
      <c r="J52958" s="34"/>
      <c r="K52958" s="34"/>
      <c r="L52958" s="34"/>
    </row>
    <row r="52959" spans="6:12" x14ac:dyDescent="0.35">
      <c r="F52959" s="34"/>
      <c r="J52959" s="34"/>
      <c r="K52959" s="34"/>
      <c r="L52959" s="34"/>
    </row>
    <row r="52960" spans="6:12" x14ac:dyDescent="0.35">
      <c r="F52960" s="34"/>
      <c r="J52960" s="34"/>
      <c r="K52960" s="34"/>
      <c r="L52960" s="34"/>
    </row>
    <row r="52961" spans="6:12" x14ac:dyDescent="0.35">
      <c r="F52961" s="34"/>
      <c r="J52961" s="34"/>
      <c r="K52961" s="34"/>
      <c r="L52961" s="34"/>
    </row>
    <row r="52962" spans="6:12" x14ac:dyDescent="0.35">
      <c r="F52962" s="34"/>
      <c r="J52962" s="34"/>
      <c r="K52962" s="34"/>
      <c r="L52962" s="34"/>
    </row>
    <row r="52963" spans="6:12" x14ac:dyDescent="0.35">
      <c r="F52963" s="34"/>
      <c r="J52963" s="34"/>
      <c r="K52963" s="34"/>
      <c r="L52963" s="34"/>
    </row>
    <row r="52964" spans="6:12" x14ac:dyDescent="0.35">
      <c r="F52964" s="34"/>
      <c r="J52964" s="34"/>
      <c r="K52964" s="34"/>
      <c r="L52964" s="34"/>
    </row>
    <row r="52965" spans="6:12" x14ac:dyDescent="0.35">
      <c r="F52965" s="34"/>
      <c r="J52965" s="34"/>
      <c r="K52965" s="34"/>
      <c r="L52965" s="34"/>
    </row>
    <row r="52966" spans="6:12" x14ac:dyDescent="0.35">
      <c r="F52966" s="34"/>
      <c r="J52966" s="34"/>
      <c r="K52966" s="34"/>
      <c r="L52966" s="34"/>
    </row>
    <row r="52967" spans="6:12" x14ac:dyDescent="0.35">
      <c r="F52967" s="34"/>
      <c r="J52967" s="34"/>
      <c r="K52967" s="34"/>
      <c r="L52967" s="34"/>
    </row>
    <row r="52968" spans="6:12" x14ac:dyDescent="0.35">
      <c r="F52968" s="34"/>
      <c r="J52968" s="34"/>
      <c r="K52968" s="34"/>
      <c r="L52968" s="34"/>
    </row>
    <row r="52969" spans="6:12" x14ac:dyDescent="0.35">
      <c r="F52969" s="34"/>
      <c r="J52969" s="34"/>
      <c r="K52969" s="34"/>
      <c r="L52969" s="34"/>
    </row>
    <row r="52970" spans="6:12" x14ac:dyDescent="0.35">
      <c r="F52970" s="34"/>
      <c r="J52970" s="34"/>
      <c r="K52970" s="34"/>
      <c r="L52970" s="34"/>
    </row>
    <row r="52971" spans="6:12" x14ac:dyDescent="0.35">
      <c r="F52971" s="34"/>
      <c r="J52971" s="34"/>
      <c r="K52971" s="34"/>
      <c r="L52971" s="34"/>
    </row>
    <row r="52972" spans="6:12" x14ac:dyDescent="0.35">
      <c r="F52972" s="34"/>
      <c r="J52972" s="34"/>
      <c r="K52972" s="34"/>
      <c r="L52972" s="34"/>
    </row>
    <row r="52973" spans="6:12" x14ac:dyDescent="0.35">
      <c r="F52973" s="34"/>
      <c r="J52973" s="34"/>
      <c r="K52973" s="34"/>
      <c r="L52973" s="34"/>
    </row>
    <row r="52974" spans="6:12" x14ac:dyDescent="0.35">
      <c r="F52974" s="34"/>
      <c r="J52974" s="34"/>
      <c r="K52974" s="34"/>
      <c r="L52974" s="34"/>
    </row>
    <row r="52975" spans="6:12" x14ac:dyDescent="0.35">
      <c r="F52975" s="34"/>
      <c r="J52975" s="34"/>
      <c r="K52975" s="34"/>
      <c r="L52975" s="34"/>
    </row>
    <row r="52976" spans="6:12" x14ac:dyDescent="0.35">
      <c r="F52976" s="34"/>
      <c r="J52976" s="34"/>
      <c r="K52976" s="34"/>
      <c r="L52976" s="34"/>
    </row>
    <row r="52977" spans="6:12" x14ac:dyDescent="0.35">
      <c r="F52977" s="34"/>
      <c r="J52977" s="34"/>
      <c r="K52977" s="34"/>
      <c r="L52977" s="34"/>
    </row>
    <row r="52978" spans="6:12" x14ac:dyDescent="0.35">
      <c r="F52978" s="34"/>
      <c r="J52978" s="34"/>
      <c r="K52978" s="34"/>
      <c r="L52978" s="34"/>
    </row>
    <row r="52979" spans="6:12" x14ac:dyDescent="0.35">
      <c r="F52979" s="34"/>
      <c r="J52979" s="34"/>
      <c r="K52979" s="34"/>
      <c r="L52979" s="34"/>
    </row>
    <row r="52980" spans="6:12" x14ac:dyDescent="0.35">
      <c r="F52980" s="34"/>
      <c r="J52980" s="34"/>
      <c r="K52980" s="34"/>
      <c r="L52980" s="34"/>
    </row>
    <row r="52981" spans="6:12" x14ac:dyDescent="0.35">
      <c r="F52981" s="34"/>
      <c r="J52981" s="34"/>
      <c r="K52981" s="34"/>
      <c r="L52981" s="34"/>
    </row>
    <row r="52982" spans="6:12" x14ac:dyDescent="0.35">
      <c r="F52982" s="34"/>
      <c r="J52982" s="34"/>
      <c r="K52982" s="34"/>
      <c r="L52982" s="34"/>
    </row>
    <row r="52983" spans="6:12" x14ac:dyDescent="0.35">
      <c r="F52983" s="34"/>
      <c r="J52983" s="34"/>
      <c r="K52983" s="34"/>
      <c r="L52983" s="34"/>
    </row>
    <row r="52984" spans="6:12" x14ac:dyDescent="0.35">
      <c r="F52984" s="34"/>
      <c r="J52984" s="34"/>
      <c r="K52984" s="34"/>
      <c r="L52984" s="34"/>
    </row>
    <row r="52985" spans="6:12" x14ac:dyDescent="0.35">
      <c r="F52985" s="34"/>
      <c r="J52985" s="34"/>
      <c r="K52985" s="34"/>
      <c r="L52985" s="34"/>
    </row>
    <row r="52986" spans="6:12" x14ac:dyDescent="0.35">
      <c r="F52986" s="34"/>
      <c r="J52986" s="34"/>
      <c r="K52986" s="34"/>
      <c r="L52986" s="34"/>
    </row>
    <row r="52987" spans="6:12" x14ac:dyDescent="0.35">
      <c r="F52987" s="34"/>
      <c r="J52987" s="34"/>
      <c r="K52987" s="34"/>
      <c r="L52987" s="34"/>
    </row>
    <row r="52988" spans="6:12" x14ac:dyDescent="0.35">
      <c r="F52988" s="34"/>
      <c r="J52988" s="34"/>
      <c r="K52988" s="34"/>
      <c r="L52988" s="34"/>
    </row>
    <row r="52989" spans="6:12" x14ac:dyDescent="0.35">
      <c r="F52989" s="34"/>
      <c r="J52989" s="34"/>
      <c r="K52989" s="34"/>
      <c r="L52989" s="34"/>
    </row>
    <row r="52990" spans="6:12" x14ac:dyDescent="0.35">
      <c r="F52990" s="34"/>
      <c r="J52990" s="34"/>
      <c r="K52990" s="34"/>
      <c r="L52990" s="34"/>
    </row>
    <row r="52991" spans="6:12" x14ac:dyDescent="0.35">
      <c r="F52991" s="34"/>
      <c r="J52991" s="34"/>
      <c r="K52991" s="34"/>
      <c r="L52991" s="34"/>
    </row>
    <row r="52992" spans="6:12" x14ac:dyDescent="0.35">
      <c r="F52992" s="34"/>
      <c r="J52992" s="34"/>
      <c r="K52992" s="34"/>
      <c r="L52992" s="34"/>
    </row>
    <row r="52993" spans="6:12" x14ac:dyDescent="0.35">
      <c r="F52993" s="34"/>
      <c r="J52993" s="34"/>
      <c r="K52993" s="34"/>
      <c r="L52993" s="34"/>
    </row>
    <row r="52994" spans="6:12" x14ac:dyDescent="0.35">
      <c r="F52994" s="34"/>
      <c r="J52994" s="34"/>
      <c r="K52994" s="34"/>
      <c r="L52994" s="34"/>
    </row>
    <row r="52995" spans="6:12" x14ac:dyDescent="0.35">
      <c r="F52995" s="34"/>
      <c r="J52995" s="34"/>
      <c r="K52995" s="34"/>
      <c r="L52995" s="34"/>
    </row>
    <row r="52996" spans="6:12" x14ac:dyDescent="0.35">
      <c r="F52996" s="34"/>
      <c r="J52996" s="34"/>
      <c r="K52996" s="34"/>
      <c r="L52996" s="34"/>
    </row>
    <row r="52997" spans="6:12" x14ac:dyDescent="0.35">
      <c r="F52997" s="34"/>
      <c r="J52997" s="34"/>
      <c r="K52997" s="34"/>
      <c r="L52997" s="34"/>
    </row>
    <row r="52998" spans="6:12" x14ac:dyDescent="0.35">
      <c r="F52998" s="34"/>
      <c r="J52998" s="34"/>
      <c r="K52998" s="34"/>
      <c r="L52998" s="34"/>
    </row>
    <row r="52999" spans="6:12" x14ac:dyDescent="0.35">
      <c r="F52999" s="34"/>
      <c r="J52999" s="34"/>
      <c r="K52999" s="34"/>
      <c r="L52999" s="34"/>
    </row>
    <row r="53000" spans="6:12" x14ac:dyDescent="0.35">
      <c r="F53000" s="34"/>
      <c r="J53000" s="34"/>
      <c r="K53000" s="34"/>
      <c r="L53000" s="34"/>
    </row>
    <row r="53001" spans="6:12" x14ac:dyDescent="0.35">
      <c r="F53001" s="34"/>
      <c r="J53001" s="34"/>
      <c r="K53001" s="34"/>
      <c r="L53001" s="34"/>
    </row>
    <row r="53002" spans="6:12" x14ac:dyDescent="0.35">
      <c r="F53002" s="34"/>
      <c r="J53002" s="34"/>
      <c r="K53002" s="34"/>
      <c r="L53002" s="34"/>
    </row>
    <row r="53003" spans="6:12" x14ac:dyDescent="0.35">
      <c r="F53003" s="34"/>
      <c r="J53003" s="34"/>
      <c r="K53003" s="34"/>
      <c r="L53003" s="34"/>
    </row>
    <row r="53004" spans="6:12" x14ac:dyDescent="0.35">
      <c r="F53004" s="34"/>
      <c r="J53004" s="34"/>
      <c r="K53004" s="34"/>
      <c r="L53004" s="34"/>
    </row>
    <row r="53005" spans="6:12" x14ac:dyDescent="0.35">
      <c r="F53005" s="34"/>
      <c r="J53005" s="34"/>
      <c r="K53005" s="34"/>
      <c r="L53005" s="34"/>
    </row>
    <row r="53006" spans="6:12" x14ac:dyDescent="0.35">
      <c r="F53006" s="34"/>
      <c r="J53006" s="34"/>
      <c r="K53006" s="34"/>
      <c r="L53006" s="34"/>
    </row>
    <row r="53007" spans="6:12" x14ac:dyDescent="0.35">
      <c r="F53007" s="34"/>
      <c r="J53007" s="34"/>
      <c r="K53007" s="34"/>
      <c r="L53007" s="34"/>
    </row>
    <row r="53008" spans="6:12" x14ac:dyDescent="0.35">
      <c r="F53008" s="34"/>
      <c r="J53008" s="34"/>
      <c r="K53008" s="34"/>
      <c r="L53008" s="34"/>
    </row>
    <row r="53009" spans="6:12" x14ac:dyDescent="0.35">
      <c r="F53009" s="34"/>
      <c r="J53009" s="34"/>
      <c r="K53009" s="34"/>
      <c r="L53009" s="34"/>
    </row>
    <row r="53010" spans="6:12" x14ac:dyDescent="0.35">
      <c r="F53010" s="34"/>
      <c r="J53010" s="34"/>
      <c r="K53010" s="34"/>
      <c r="L53010" s="34"/>
    </row>
    <row r="53011" spans="6:12" x14ac:dyDescent="0.35">
      <c r="F53011" s="34"/>
      <c r="J53011" s="34"/>
      <c r="K53011" s="34"/>
      <c r="L53011" s="34"/>
    </row>
    <row r="53012" spans="6:12" x14ac:dyDescent="0.35">
      <c r="F53012" s="34"/>
      <c r="J53012" s="34"/>
      <c r="K53012" s="34"/>
      <c r="L53012" s="34"/>
    </row>
    <row r="53013" spans="6:12" x14ac:dyDescent="0.35">
      <c r="F53013" s="34"/>
      <c r="J53013" s="34"/>
      <c r="K53013" s="34"/>
      <c r="L53013" s="34"/>
    </row>
    <row r="53014" spans="6:12" x14ac:dyDescent="0.35">
      <c r="F53014" s="34"/>
      <c r="J53014" s="34"/>
      <c r="K53014" s="34"/>
      <c r="L53014" s="34"/>
    </row>
    <row r="53015" spans="6:12" x14ac:dyDescent="0.35">
      <c r="F53015" s="34"/>
      <c r="J53015" s="34"/>
      <c r="K53015" s="34"/>
      <c r="L53015" s="34"/>
    </row>
    <row r="53016" spans="6:12" x14ac:dyDescent="0.35">
      <c r="F53016" s="34"/>
      <c r="J53016" s="34"/>
      <c r="K53016" s="34"/>
      <c r="L53016" s="34"/>
    </row>
    <row r="53017" spans="6:12" x14ac:dyDescent="0.35">
      <c r="F53017" s="34"/>
      <c r="J53017" s="34"/>
      <c r="K53017" s="34"/>
      <c r="L53017" s="34"/>
    </row>
    <row r="53018" spans="6:12" x14ac:dyDescent="0.35">
      <c r="F53018" s="34"/>
      <c r="J53018" s="34"/>
      <c r="K53018" s="34"/>
      <c r="L53018" s="34"/>
    </row>
    <row r="53019" spans="6:12" x14ac:dyDescent="0.35">
      <c r="F53019" s="34"/>
      <c r="J53019" s="34"/>
      <c r="K53019" s="34"/>
      <c r="L53019" s="34"/>
    </row>
    <row r="53020" spans="6:12" x14ac:dyDescent="0.35">
      <c r="F53020" s="34"/>
      <c r="J53020" s="34"/>
      <c r="K53020" s="34"/>
      <c r="L53020" s="34"/>
    </row>
    <row r="53021" spans="6:12" x14ac:dyDescent="0.35">
      <c r="F53021" s="34"/>
      <c r="J53021" s="34"/>
      <c r="K53021" s="34"/>
      <c r="L53021" s="34"/>
    </row>
    <row r="53022" spans="6:12" x14ac:dyDescent="0.35">
      <c r="F53022" s="34"/>
      <c r="J53022" s="34"/>
      <c r="K53022" s="34"/>
      <c r="L53022" s="34"/>
    </row>
    <row r="53023" spans="6:12" x14ac:dyDescent="0.35">
      <c r="F53023" s="34"/>
      <c r="J53023" s="34"/>
      <c r="K53023" s="34"/>
      <c r="L53023" s="34"/>
    </row>
    <row r="53024" spans="6:12" x14ac:dyDescent="0.35">
      <c r="F53024" s="34"/>
      <c r="J53024" s="34"/>
      <c r="K53024" s="34"/>
      <c r="L53024" s="34"/>
    </row>
    <row r="53025" spans="6:12" x14ac:dyDescent="0.35">
      <c r="F53025" s="34"/>
      <c r="J53025" s="34"/>
      <c r="K53025" s="34"/>
      <c r="L53025" s="34"/>
    </row>
    <row r="53026" spans="6:12" x14ac:dyDescent="0.35">
      <c r="F53026" s="34"/>
      <c r="J53026" s="34"/>
      <c r="K53026" s="34"/>
      <c r="L53026" s="34"/>
    </row>
    <row r="53027" spans="6:12" x14ac:dyDescent="0.35">
      <c r="F53027" s="34"/>
      <c r="J53027" s="34"/>
      <c r="K53027" s="34"/>
      <c r="L53027" s="34"/>
    </row>
    <row r="53028" spans="6:12" x14ac:dyDescent="0.35">
      <c r="F53028" s="34"/>
      <c r="J53028" s="34"/>
      <c r="K53028" s="34"/>
      <c r="L53028" s="34"/>
    </row>
    <row r="53029" spans="6:12" x14ac:dyDescent="0.35">
      <c r="F53029" s="34"/>
      <c r="J53029" s="34"/>
      <c r="K53029" s="34"/>
      <c r="L53029" s="34"/>
    </row>
    <row r="53030" spans="6:12" x14ac:dyDescent="0.35">
      <c r="F53030" s="34"/>
      <c r="J53030" s="34"/>
      <c r="K53030" s="34"/>
      <c r="L53030" s="34"/>
    </row>
    <row r="53031" spans="6:12" x14ac:dyDescent="0.35">
      <c r="F53031" s="34"/>
      <c r="J53031" s="34"/>
      <c r="K53031" s="34"/>
      <c r="L53031" s="34"/>
    </row>
    <row r="53032" spans="6:12" x14ac:dyDescent="0.35">
      <c r="F53032" s="34"/>
      <c r="J53032" s="34"/>
      <c r="K53032" s="34"/>
      <c r="L53032" s="34"/>
    </row>
    <row r="53033" spans="6:12" x14ac:dyDescent="0.35">
      <c r="F53033" s="34"/>
      <c r="J53033" s="34"/>
      <c r="K53033" s="34"/>
      <c r="L53033" s="34"/>
    </row>
    <row r="53034" spans="6:12" x14ac:dyDescent="0.35">
      <c r="F53034" s="34"/>
      <c r="J53034" s="34"/>
      <c r="K53034" s="34"/>
      <c r="L53034" s="34"/>
    </row>
    <row r="53035" spans="6:12" x14ac:dyDescent="0.35">
      <c r="F53035" s="34"/>
      <c r="J53035" s="34"/>
      <c r="K53035" s="34"/>
      <c r="L53035" s="34"/>
    </row>
    <row r="53036" spans="6:12" x14ac:dyDescent="0.35">
      <c r="F53036" s="34"/>
      <c r="J53036" s="34"/>
      <c r="K53036" s="34"/>
      <c r="L53036" s="34"/>
    </row>
    <row r="53037" spans="6:12" x14ac:dyDescent="0.35">
      <c r="F53037" s="34"/>
      <c r="J53037" s="34"/>
      <c r="K53037" s="34"/>
      <c r="L53037" s="34"/>
    </row>
    <row r="53038" spans="6:12" x14ac:dyDescent="0.35">
      <c r="F53038" s="34"/>
      <c r="J53038" s="34"/>
      <c r="K53038" s="34"/>
      <c r="L53038" s="34"/>
    </row>
    <row r="53039" spans="6:12" x14ac:dyDescent="0.35">
      <c r="F53039" s="34"/>
      <c r="J53039" s="34"/>
      <c r="K53039" s="34"/>
      <c r="L53039" s="34"/>
    </row>
    <row r="53040" spans="6:12" x14ac:dyDescent="0.35">
      <c r="F53040" s="34"/>
      <c r="J53040" s="34"/>
      <c r="K53040" s="34"/>
      <c r="L53040" s="34"/>
    </row>
    <row r="53041" spans="6:12" x14ac:dyDescent="0.35">
      <c r="F53041" s="34"/>
      <c r="J53041" s="34"/>
      <c r="K53041" s="34"/>
      <c r="L53041" s="34"/>
    </row>
    <row r="53042" spans="6:12" x14ac:dyDescent="0.35">
      <c r="F53042" s="34"/>
      <c r="J53042" s="34"/>
      <c r="K53042" s="34"/>
      <c r="L53042" s="34"/>
    </row>
    <row r="53043" spans="6:12" x14ac:dyDescent="0.35">
      <c r="F53043" s="34"/>
      <c r="J53043" s="34"/>
      <c r="K53043" s="34"/>
      <c r="L53043" s="34"/>
    </row>
    <row r="53044" spans="6:12" x14ac:dyDescent="0.35">
      <c r="F53044" s="34"/>
      <c r="J53044" s="34"/>
      <c r="K53044" s="34"/>
      <c r="L53044" s="34"/>
    </row>
    <row r="53045" spans="6:12" x14ac:dyDescent="0.35">
      <c r="F53045" s="34"/>
      <c r="J53045" s="34"/>
      <c r="K53045" s="34"/>
      <c r="L53045" s="34"/>
    </row>
    <row r="53046" spans="6:12" x14ac:dyDescent="0.35">
      <c r="F53046" s="34"/>
      <c r="J53046" s="34"/>
      <c r="K53046" s="34"/>
      <c r="L53046" s="34"/>
    </row>
    <row r="53047" spans="6:12" x14ac:dyDescent="0.35">
      <c r="F53047" s="34"/>
      <c r="J53047" s="34"/>
      <c r="K53047" s="34"/>
      <c r="L53047" s="34"/>
    </row>
    <row r="53048" spans="6:12" x14ac:dyDescent="0.35">
      <c r="F53048" s="34"/>
      <c r="J53048" s="34"/>
      <c r="K53048" s="34"/>
      <c r="L53048" s="34"/>
    </row>
    <row r="53049" spans="6:12" x14ac:dyDescent="0.35">
      <c r="F53049" s="34"/>
      <c r="J53049" s="34"/>
      <c r="K53049" s="34"/>
      <c r="L53049" s="34"/>
    </row>
    <row r="53050" spans="6:12" x14ac:dyDescent="0.35">
      <c r="F53050" s="34"/>
      <c r="J53050" s="34"/>
      <c r="K53050" s="34"/>
      <c r="L53050" s="34"/>
    </row>
    <row r="53051" spans="6:12" x14ac:dyDescent="0.35">
      <c r="F53051" s="34"/>
      <c r="J53051" s="34"/>
      <c r="K53051" s="34"/>
      <c r="L53051" s="34"/>
    </row>
    <row r="53052" spans="6:12" x14ac:dyDescent="0.35">
      <c r="F53052" s="34"/>
      <c r="J53052" s="34"/>
      <c r="K53052" s="34"/>
      <c r="L53052" s="34"/>
    </row>
    <row r="53053" spans="6:12" x14ac:dyDescent="0.35">
      <c r="F53053" s="34"/>
      <c r="J53053" s="34"/>
      <c r="K53053" s="34"/>
      <c r="L53053" s="34"/>
    </row>
    <row r="53054" spans="6:12" x14ac:dyDescent="0.35">
      <c r="F53054" s="34"/>
      <c r="J53054" s="34"/>
      <c r="K53054" s="34"/>
      <c r="L53054" s="34"/>
    </row>
    <row r="53055" spans="6:12" x14ac:dyDescent="0.35">
      <c r="F53055" s="34"/>
      <c r="J53055" s="34"/>
      <c r="K53055" s="34"/>
      <c r="L53055" s="34"/>
    </row>
    <row r="53056" spans="6:12" x14ac:dyDescent="0.35">
      <c r="F53056" s="34"/>
      <c r="J53056" s="34"/>
      <c r="K53056" s="34"/>
      <c r="L53056" s="34"/>
    </row>
    <row r="53057" spans="6:12" x14ac:dyDescent="0.35">
      <c r="F53057" s="34"/>
      <c r="J53057" s="34"/>
      <c r="K53057" s="34"/>
      <c r="L53057" s="34"/>
    </row>
    <row r="53058" spans="6:12" x14ac:dyDescent="0.35">
      <c r="F53058" s="34"/>
      <c r="J53058" s="34"/>
      <c r="K53058" s="34"/>
      <c r="L53058" s="34"/>
    </row>
    <row r="53059" spans="6:12" x14ac:dyDescent="0.35">
      <c r="F53059" s="34"/>
      <c r="J53059" s="34"/>
      <c r="K53059" s="34"/>
      <c r="L53059" s="34"/>
    </row>
    <row r="53060" spans="6:12" x14ac:dyDescent="0.35">
      <c r="F53060" s="34"/>
      <c r="J53060" s="34"/>
      <c r="K53060" s="34"/>
      <c r="L53060" s="34"/>
    </row>
    <row r="53061" spans="6:12" x14ac:dyDescent="0.35">
      <c r="F53061" s="34"/>
      <c r="J53061" s="34"/>
      <c r="K53061" s="34"/>
      <c r="L53061" s="34"/>
    </row>
    <row r="53062" spans="6:12" x14ac:dyDescent="0.35">
      <c r="F53062" s="34"/>
      <c r="J53062" s="34"/>
      <c r="K53062" s="34"/>
      <c r="L53062" s="34"/>
    </row>
    <row r="53063" spans="6:12" x14ac:dyDescent="0.35">
      <c r="F53063" s="34"/>
      <c r="J53063" s="34"/>
      <c r="K53063" s="34"/>
      <c r="L53063" s="34"/>
    </row>
    <row r="53064" spans="6:12" x14ac:dyDescent="0.35">
      <c r="F53064" s="34"/>
      <c r="J53064" s="34"/>
      <c r="K53064" s="34"/>
      <c r="L53064" s="34"/>
    </row>
    <row r="53065" spans="6:12" x14ac:dyDescent="0.35">
      <c r="F53065" s="34"/>
      <c r="J53065" s="34"/>
      <c r="K53065" s="34"/>
      <c r="L53065" s="34"/>
    </row>
    <row r="53066" spans="6:12" x14ac:dyDescent="0.35">
      <c r="F53066" s="34"/>
      <c r="J53066" s="34"/>
      <c r="K53066" s="34"/>
      <c r="L53066" s="34"/>
    </row>
    <row r="53067" spans="6:12" x14ac:dyDescent="0.35">
      <c r="F53067" s="34"/>
      <c r="J53067" s="34"/>
      <c r="K53067" s="34"/>
      <c r="L53067" s="34"/>
    </row>
    <row r="53068" spans="6:12" x14ac:dyDescent="0.35">
      <c r="F53068" s="34"/>
      <c r="J53068" s="34"/>
      <c r="K53068" s="34"/>
      <c r="L53068" s="34"/>
    </row>
    <row r="53069" spans="6:12" x14ac:dyDescent="0.35">
      <c r="F53069" s="34"/>
      <c r="J53069" s="34"/>
      <c r="K53069" s="34"/>
      <c r="L53069" s="34"/>
    </row>
    <row r="53070" spans="6:12" x14ac:dyDescent="0.35">
      <c r="F53070" s="34"/>
      <c r="J53070" s="34"/>
      <c r="K53070" s="34"/>
      <c r="L53070" s="34"/>
    </row>
    <row r="53071" spans="6:12" x14ac:dyDescent="0.35">
      <c r="F53071" s="34"/>
      <c r="J53071" s="34"/>
      <c r="K53071" s="34"/>
      <c r="L53071" s="34"/>
    </row>
    <row r="53072" spans="6:12" x14ac:dyDescent="0.35">
      <c r="F53072" s="34"/>
      <c r="J53072" s="34"/>
      <c r="K53072" s="34"/>
      <c r="L53072" s="34"/>
    </row>
    <row r="53073" spans="6:12" x14ac:dyDescent="0.35">
      <c r="F53073" s="34"/>
      <c r="J53073" s="34"/>
      <c r="K53073" s="34"/>
      <c r="L53073" s="34"/>
    </row>
    <row r="53074" spans="6:12" x14ac:dyDescent="0.35">
      <c r="F53074" s="34"/>
      <c r="J53074" s="34"/>
      <c r="K53074" s="34"/>
      <c r="L53074" s="34"/>
    </row>
    <row r="53075" spans="6:12" x14ac:dyDescent="0.35">
      <c r="F53075" s="34"/>
      <c r="J53075" s="34"/>
      <c r="K53075" s="34"/>
      <c r="L53075" s="34"/>
    </row>
    <row r="53076" spans="6:12" x14ac:dyDescent="0.35">
      <c r="F53076" s="34"/>
      <c r="J53076" s="34"/>
      <c r="K53076" s="34"/>
      <c r="L53076" s="34"/>
    </row>
    <row r="53077" spans="6:12" x14ac:dyDescent="0.35">
      <c r="F53077" s="34"/>
      <c r="J53077" s="34"/>
      <c r="K53077" s="34"/>
      <c r="L53077" s="34"/>
    </row>
    <row r="53078" spans="6:12" x14ac:dyDescent="0.35">
      <c r="F53078" s="34"/>
      <c r="J53078" s="34"/>
      <c r="K53078" s="34"/>
      <c r="L53078" s="34"/>
    </row>
    <row r="53079" spans="6:12" x14ac:dyDescent="0.35">
      <c r="F53079" s="34"/>
      <c r="J53079" s="34"/>
      <c r="K53079" s="34"/>
      <c r="L53079" s="34"/>
    </row>
    <row r="53080" spans="6:12" x14ac:dyDescent="0.35">
      <c r="F53080" s="34"/>
      <c r="J53080" s="34"/>
      <c r="K53080" s="34"/>
      <c r="L53080" s="34"/>
    </row>
    <row r="53081" spans="6:12" x14ac:dyDescent="0.35">
      <c r="F53081" s="34"/>
      <c r="J53081" s="34"/>
      <c r="K53081" s="34"/>
      <c r="L53081" s="34"/>
    </row>
    <row r="53082" spans="6:12" x14ac:dyDescent="0.35">
      <c r="F53082" s="34"/>
      <c r="J53082" s="34"/>
      <c r="K53082" s="34"/>
      <c r="L53082" s="34"/>
    </row>
    <row r="53083" spans="6:12" x14ac:dyDescent="0.35">
      <c r="F53083" s="34"/>
      <c r="J53083" s="34"/>
      <c r="K53083" s="34"/>
      <c r="L53083" s="34"/>
    </row>
    <row r="53084" spans="6:12" x14ac:dyDescent="0.35">
      <c r="F53084" s="34"/>
      <c r="J53084" s="34"/>
      <c r="K53084" s="34"/>
      <c r="L53084" s="34"/>
    </row>
    <row r="53085" spans="6:12" x14ac:dyDescent="0.35">
      <c r="F53085" s="34"/>
      <c r="J53085" s="34"/>
      <c r="K53085" s="34"/>
      <c r="L53085" s="34"/>
    </row>
    <row r="53086" spans="6:12" x14ac:dyDescent="0.35">
      <c r="F53086" s="34"/>
      <c r="J53086" s="34"/>
      <c r="K53086" s="34"/>
      <c r="L53086" s="34"/>
    </row>
    <row r="53087" spans="6:12" x14ac:dyDescent="0.35">
      <c r="F53087" s="34"/>
      <c r="J53087" s="34"/>
      <c r="K53087" s="34"/>
      <c r="L53087" s="34"/>
    </row>
    <row r="53088" spans="6:12" x14ac:dyDescent="0.35">
      <c r="F53088" s="34"/>
      <c r="J53088" s="34"/>
      <c r="K53088" s="34"/>
      <c r="L53088" s="34"/>
    </row>
    <row r="53089" spans="6:12" x14ac:dyDescent="0.35">
      <c r="F53089" s="34"/>
      <c r="J53089" s="34"/>
      <c r="K53089" s="34"/>
      <c r="L53089" s="34"/>
    </row>
    <row r="53090" spans="6:12" x14ac:dyDescent="0.35">
      <c r="F53090" s="34"/>
      <c r="J53090" s="34"/>
      <c r="K53090" s="34"/>
      <c r="L53090" s="34"/>
    </row>
    <row r="53091" spans="6:12" x14ac:dyDescent="0.35">
      <c r="F53091" s="34"/>
      <c r="J53091" s="34"/>
      <c r="K53091" s="34"/>
      <c r="L53091" s="34"/>
    </row>
    <row r="53092" spans="6:12" x14ac:dyDescent="0.35">
      <c r="F53092" s="34"/>
      <c r="J53092" s="34"/>
      <c r="K53092" s="34"/>
      <c r="L53092" s="34"/>
    </row>
    <row r="53093" spans="6:12" x14ac:dyDescent="0.35">
      <c r="F53093" s="34"/>
      <c r="J53093" s="34"/>
      <c r="K53093" s="34"/>
      <c r="L53093" s="34"/>
    </row>
    <row r="53094" spans="6:12" x14ac:dyDescent="0.35">
      <c r="F53094" s="34"/>
      <c r="J53094" s="34"/>
      <c r="K53094" s="34"/>
      <c r="L53094" s="34"/>
    </row>
    <row r="53095" spans="6:12" x14ac:dyDescent="0.35">
      <c r="F53095" s="34"/>
      <c r="J53095" s="34"/>
      <c r="K53095" s="34"/>
      <c r="L53095" s="34"/>
    </row>
    <row r="53096" spans="6:12" x14ac:dyDescent="0.35">
      <c r="F53096" s="34"/>
      <c r="J53096" s="34"/>
      <c r="K53096" s="34"/>
      <c r="L53096" s="34"/>
    </row>
    <row r="53097" spans="6:12" x14ac:dyDescent="0.35">
      <c r="F53097" s="34"/>
      <c r="J53097" s="34"/>
      <c r="K53097" s="34"/>
      <c r="L53097" s="34"/>
    </row>
    <row r="53098" spans="6:12" x14ac:dyDescent="0.35">
      <c r="F53098" s="34"/>
      <c r="J53098" s="34"/>
      <c r="K53098" s="34"/>
      <c r="L53098" s="34"/>
    </row>
    <row r="53099" spans="6:12" x14ac:dyDescent="0.35">
      <c r="F53099" s="34"/>
      <c r="J53099" s="34"/>
      <c r="K53099" s="34"/>
      <c r="L53099" s="34"/>
    </row>
    <row r="53100" spans="6:12" x14ac:dyDescent="0.35">
      <c r="F53100" s="34"/>
      <c r="J53100" s="34"/>
      <c r="K53100" s="34"/>
      <c r="L53100" s="34"/>
    </row>
    <row r="53101" spans="6:12" x14ac:dyDescent="0.35">
      <c r="F53101" s="34"/>
      <c r="J53101" s="34"/>
      <c r="K53101" s="34"/>
      <c r="L53101" s="34"/>
    </row>
    <row r="53102" spans="6:12" x14ac:dyDescent="0.35">
      <c r="F53102" s="34"/>
      <c r="J53102" s="34"/>
      <c r="K53102" s="34"/>
      <c r="L53102" s="34"/>
    </row>
    <row r="53103" spans="6:12" x14ac:dyDescent="0.35">
      <c r="F53103" s="34"/>
      <c r="J53103" s="34"/>
      <c r="K53103" s="34"/>
      <c r="L53103" s="34"/>
    </row>
    <row r="53104" spans="6:12" x14ac:dyDescent="0.35">
      <c r="F53104" s="34"/>
      <c r="J53104" s="34"/>
      <c r="K53104" s="34"/>
      <c r="L53104" s="34"/>
    </row>
    <row r="53105" spans="6:12" x14ac:dyDescent="0.35">
      <c r="F53105" s="34"/>
      <c r="J53105" s="34"/>
      <c r="K53105" s="34"/>
      <c r="L53105" s="34"/>
    </row>
    <row r="53106" spans="6:12" x14ac:dyDescent="0.35">
      <c r="F53106" s="34"/>
      <c r="J53106" s="34"/>
      <c r="K53106" s="34"/>
      <c r="L53106" s="34"/>
    </row>
    <row r="53107" spans="6:12" x14ac:dyDescent="0.35">
      <c r="F53107" s="34"/>
      <c r="J53107" s="34"/>
      <c r="K53107" s="34"/>
      <c r="L53107" s="34"/>
    </row>
    <row r="53108" spans="6:12" x14ac:dyDescent="0.35">
      <c r="F53108" s="34"/>
      <c r="J53108" s="34"/>
      <c r="K53108" s="34"/>
      <c r="L53108" s="34"/>
    </row>
    <row r="53109" spans="6:12" x14ac:dyDescent="0.35">
      <c r="F53109" s="34"/>
      <c r="J53109" s="34"/>
      <c r="K53109" s="34"/>
      <c r="L53109" s="34"/>
    </row>
    <row r="53110" spans="6:12" x14ac:dyDescent="0.35">
      <c r="F53110" s="34"/>
      <c r="J53110" s="34"/>
      <c r="K53110" s="34"/>
      <c r="L53110" s="34"/>
    </row>
    <row r="53111" spans="6:12" x14ac:dyDescent="0.35">
      <c r="F53111" s="34"/>
      <c r="J53111" s="34"/>
      <c r="K53111" s="34"/>
      <c r="L53111" s="34"/>
    </row>
    <row r="53112" spans="6:12" x14ac:dyDescent="0.35">
      <c r="F53112" s="34"/>
      <c r="J53112" s="34"/>
      <c r="K53112" s="34"/>
      <c r="L53112" s="34"/>
    </row>
    <row r="53113" spans="6:12" x14ac:dyDescent="0.35">
      <c r="F53113" s="34"/>
      <c r="J53113" s="34"/>
      <c r="K53113" s="34"/>
      <c r="L53113" s="34"/>
    </row>
    <row r="53114" spans="6:12" x14ac:dyDescent="0.35">
      <c r="F53114" s="34"/>
      <c r="J53114" s="34"/>
      <c r="K53114" s="34"/>
      <c r="L53114" s="34"/>
    </row>
    <row r="53115" spans="6:12" x14ac:dyDescent="0.35">
      <c r="F53115" s="34"/>
      <c r="J53115" s="34"/>
      <c r="K53115" s="34"/>
      <c r="L53115" s="34"/>
    </row>
    <row r="53116" spans="6:12" x14ac:dyDescent="0.35">
      <c r="F53116" s="34"/>
      <c r="J53116" s="34"/>
      <c r="K53116" s="34"/>
      <c r="L53116" s="34"/>
    </row>
    <row r="53117" spans="6:12" x14ac:dyDescent="0.35">
      <c r="F53117" s="34"/>
      <c r="J53117" s="34"/>
      <c r="K53117" s="34"/>
      <c r="L53117" s="34"/>
    </row>
    <row r="53118" spans="6:12" x14ac:dyDescent="0.35">
      <c r="F53118" s="34"/>
      <c r="J53118" s="34"/>
      <c r="K53118" s="34"/>
      <c r="L53118" s="34"/>
    </row>
    <row r="53119" spans="6:12" x14ac:dyDescent="0.35">
      <c r="F53119" s="34"/>
      <c r="J53119" s="34"/>
      <c r="K53119" s="34"/>
      <c r="L53119" s="34"/>
    </row>
    <row r="53120" spans="6:12" x14ac:dyDescent="0.35">
      <c r="F53120" s="34"/>
      <c r="J53120" s="34"/>
      <c r="K53120" s="34"/>
      <c r="L53120" s="34"/>
    </row>
    <row r="53121" spans="6:12" x14ac:dyDescent="0.35">
      <c r="F53121" s="34"/>
      <c r="J53121" s="34"/>
      <c r="K53121" s="34"/>
      <c r="L53121" s="34"/>
    </row>
    <row r="53122" spans="6:12" x14ac:dyDescent="0.35">
      <c r="F53122" s="34"/>
      <c r="J53122" s="34"/>
      <c r="K53122" s="34"/>
      <c r="L53122" s="34"/>
    </row>
    <row r="53123" spans="6:12" x14ac:dyDescent="0.35">
      <c r="F53123" s="34"/>
      <c r="J53123" s="34"/>
      <c r="K53123" s="34"/>
      <c r="L53123" s="34"/>
    </row>
    <row r="53124" spans="6:12" x14ac:dyDescent="0.35">
      <c r="F53124" s="34"/>
      <c r="J53124" s="34"/>
      <c r="K53124" s="34"/>
      <c r="L53124" s="34"/>
    </row>
    <row r="53125" spans="6:12" x14ac:dyDescent="0.35">
      <c r="F53125" s="34"/>
      <c r="J53125" s="34"/>
      <c r="K53125" s="34"/>
      <c r="L53125" s="34"/>
    </row>
    <row r="53126" spans="6:12" x14ac:dyDescent="0.35">
      <c r="F53126" s="34"/>
      <c r="J53126" s="34"/>
      <c r="K53126" s="34"/>
      <c r="L53126" s="34"/>
    </row>
    <row r="53127" spans="6:12" x14ac:dyDescent="0.35">
      <c r="F53127" s="34"/>
      <c r="J53127" s="34"/>
      <c r="K53127" s="34"/>
      <c r="L53127" s="34"/>
    </row>
    <row r="53128" spans="6:12" x14ac:dyDescent="0.35">
      <c r="F53128" s="34"/>
      <c r="J53128" s="34"/>
      <c r="K53128" s="34"/>
      <c r="L53128" s="34"/>
    </row>
    <row r="53129" spans="6:12" x14ac:dyDescent="0.35">
      <c r="F53129" s="34"/>
      <c r="J53129" s="34"/>
      <c r="K53129" s="34"/>
      <c r="L53129" s="34"/>
    </row>
    <row r="53130" spans="6:12" x14ac:dyDescent="0.35">
      <c r="F53130" s="34"/>
      <c r="J53130" s="34"/>
      <c r="K53130" s="34"/>
      <c r="L53130" s="34"/>
    </row>
    <row r="53131" spans="6:12" x14ac:dyDescent="0.35">
      <c r="F53131" s="34"/>
      <c r="J53131" s="34"/>
      <c r="K53131" s="34"/>
      <c r="L53131" s="34"/>
    </row>
    <row r="53132" spans="6:12" x14ac:dyDescent="0.35">
      <c r="F53132" s="34"/>
      <c r="J53132" s="34"/>
      <c r="K53132" s="34"/>
      <c r="L53132" s="34"/>
    </row>
    <row r="53133" spans="6:12" x14ac:dyDescent="0.35">
      <c r="F53133" s="34"/>
      <c r="J53133" s="34"/>
      <c r="K53133" s="34"/>
      <c r="L53133" s="34"/>
    </row>
    <row r="53134" spans="6:12" x14ac:dyDescent="0.35">
      <c r="F53134" s="34"/>
      <c r="J53134" s="34"/>
      <c r="K53134" s="34"/>
      <c r="L53134" s="34"/>
    </row>
    <row r="53135" spans="6:12" x14ac:dyDescent="0.35">
      <c r="F53135" s="34"/>
      <c r="J53135" s="34"/>
      <c r="K53135" s="34"/>
      <c r="L53135" s="34"/>
    </row>
    <row r="53136" spans="6:12" x14ac:dyDescent="0.35">
      <c r="F53136" s="34"/>
      <c r="J53136" s="34"/>
      <c r="K53136" s="34"/>
      <c r="L53136" s="34"/>
    </row>
    <row r="53137" spans="6:12" x14ac:dyDescent="0.35">
      <c r="F53137" s="34"/>
      <c r="J53137" s="34"/>
      <c r="K53137" s="34"/>
      <c r="L53137" s="34"/>
    </row>
    <row r="53138" spans="6:12" x14ac:dyDescent="0.35">
      <c r="F53138" s="34"/>
      <c r="J53138" s="34"/>
      <c r="K53138" s="34"/>
      <c r="L53138" s="34"/>
    </row>
    <row r="53139" spans="6:12" x14ac:dyDescent="0.35">
      <c r="F53139" s="34"/>
      <c r="J53139" s="34"/>
      <c r="K53139" s="34"/>
      <c r="L53139" s="34"/>
    </row>
    <row r="53140" spans="6:12" x14ac:dyDescent="0.35">
      <c r="F53140" s="34"/>
      <c r="J53140" s="34"/>
      <c r="K53140" s="34"/>
      <c r="L53140" s="34"/>
    </row>
    <row r="53141" spans="6:12" x14ac:dyDescent="0.35">
      <c r="F53141" s="34"/>
      <c r="J53141" s="34"/>
      <c r="K53141" s="34"/>
      <c r="L53141" s="34"/>
    </row>
    <row r="53142" spans="6:12" x14ac:dyDescent="0.35">
      <c r="F53142" s="34"/>
      <c r="J53142" s="34"/>
      <c r="K53142" s="34"/>
      <c r="L53142" s="34"/>
    </row>
    <row r="53143" spans="6:12" x14ac:dyDescent="0.35">
      <c r="F53143" s="34"/>
      <c r="J53143" s="34"/>
      <c r="K53143" s="34"/>
      <c r="L53143" s="34"/>
    </row>
    <row r="53144" spans="6:12" x14ac:dyDescent="0.35">
      <c r="F53144" s="34"/>
      <c r="J53144" s="34"/>
      <c r="K53144" s="34"/>
      <c r="L53144" s="34"/>
    </row>
    <row r="53145" spans="6:12" x14ac:dyDescent="0.35">
      <c r="F53145" s="34"/>
      <c r="J53145" s="34"/>
      <c r="K53145" s="34"/>
      <c r="L53145" s="34"/>
    </row>
    <row r="53146" spans="6:12" x14ac:dyDescent="0.35">
      <c r="F53146" s="34"/>
      <c r="J53146" s="34"/>
      <c r="K53146" s="34"/>
      <c r="L53146" s="34"/>
    </row>
    <row r="53147" spans="6:12" x14ac:dyDescent="0.35">
      <c r="F53147" s="34"/>
      <c r="J53147" s="34"/>
      <c r="K53147" s="34"/>
      <c r="L53147" s="34"/>
    </row>
    <row r="53148" spans="6:12" x14ac:dyDescent="0.35">
      <c r="F53148" s="34"/>
      <c r="J53148" s="34"/>
      <c r="K53148" s="34"/>
      <c r="L53148" s="34"/>
    </row>
    <row r="53149" spans="6:12" x14ac:dyDescent="0.35">
      <c r="F53149" s="34"/>
      <c r="J53149" s="34"/>
      <c r="K53149" s="34"/>
      <c r="L53149" s="34"/>
    </row>
    <row r="53150" spans="6:12" x14ac:dyDescent="0.35">
      <c r="F53150" s="34"/>
      <c r="J53150" s="34"/>
      <c r="K53150" s="34"/>
      <c r="L53150" s="34"/>
    </row>
    <row r="53151" spans="6:12" x14ac:dyDescent="0.35">
      <c r="F53151" s="34"/>
      <c r="J53151" s="34"/>
      <c r="K53151" s="34"/>
      <c r="L53151" s="34"/>
    </row>
    <row r="53152" spans="6:12" x14ac:dyDescent="0.35">
      <c r="F53152" s="34"/>
      <c r="J53152" s="34"/>
      <c r="K53152" s="34"/>
      <c r="L53152" s="34"/>
    </row>
    <row r="53153" spans="6:12" x14ac:dyDescent="0.35">
      <c r="F53153" s="34"/>
      <c r="J53153" s="34"/>
      <c r="K53153" s="34"/>
      <c r="L53153" s="34"/>
    </row>
    <row r="53154" spans="6:12" x14ac:dyDescent="0.35">
      <c r="F53154" s="34"/>
      <c r="J53154" s="34"/>
      <c r="K53154" s="34"/>
      <c r="L53154" s="34"/>
    </row>
    <row r="53155" spans="6:12" x14ac:dyDescent="0.35">
      <c r="F53155" s="34"/>
      <c r="J53155" s="34"/>
      <c r="K53155" s="34"/>
      <c r="L53155" s="34"/>
    </row>
    <row r="53156" spans="6:12" x14ac:dyDescent="0.35">
      <c r="F53156" s="34"/>
      <c r="J53156" s="34"/>
      <c r="K53156" s="34"/>
      <c r="L53156" s="34"/>
    </row>
    <row r="53157" spans="6:12" x14ac:dyDescent="0.35">
      <c r="F53157" s="34"/>
      <c r="J53157" s="34"/>
      <c r="K53157" s="34"/>
      <c r="L53157" s="34"/>
    </row>
    <row r="53158" spans="6:12" x14ac:dyDescent="0.35">
      <c r="F53158" s="34"/>
      <c r="J53158" s="34"/>
      <c r="K53158" s="34"/>
      <c r="L53158" s="34"/>
    </row>
    <row r="53159" spans="6:12" x14ac:dyDescent="0.35">
      <c r="F53159" s="34"/>
      <c r="J53159" s="34"/>
      <c r="K53159" s="34"/>
      <c r="L53159" s="34"/>
    </row>
    <row r="53160" spans="6:12" x14ac:dyDescent="0.35">
      <c r="F53160" s="34"/>
      <c r="J53160" s="34"/>
      <c r="K53160" s="34"/>
      <c r="L53160" s="34"/>
    </row>
    <row r="53161" spans="6:12" x14ac:dyDescent="0.35">
      <c r="F53161" s="34"/>
      <c r="J53161" s="34"/>
      <c r="K53161" s="34"/>
      <c r="L53161" s="34"/>
    </row>
    <row r="53162" spans="6:12" x14ac:dyDescent="0.35">
      <c r="F53162" s="34"/>
      <c r="J53162" s="34"/>
      <c r="K53162" s="34"/>
      <c r="L53162" s="34"/>
    </row>
    <row r="53163" spans="6:12" x14ac:dyDescent="0.35">
      <c r="F53163" s="34"/>
      <c r="J53163" s="34"/>
      <c r="K53163" s="34"/>
      <c r="L53163" s="34"/>
    </row>
    <row r="53164" spans="6:12" x14ac:dyDescent="0.35">
      <c r="F53164" s="34"/>
      <c r="J53164" s="34"/>
      <c r="K53164" s="34"/>
      <c r="L53164" s="34"/>
    </row>
    <row r="53165" spans="6:12" x14ac:dyDescent="0.35">
      <c r="F53165" s="34"/>
      <c r="J53165" s="34"/>
      <c r="K53165" s="34"/>
      <c r="L53165" s="34"/>
    </row>
    <row r="53166" spans="6:12" x14ac:dyDescent="0.35">
      <c r="F53166" s="34"/>
      <c r="J53166" s="34"/>
      <c r="K53166" s="34"/>
      <c r="L53166" s="34"/>
    </row>
    <row r="53167" spans="6:12" x14ac:dyDescent="0.35">
      <c r="F53167" s="34"/>
      <c r="J53167" s="34"/>
      <c r="K53167" s="34"/>
      <c r="L53167" s="34"/>
    </row>
    <row r="53168" spans="6:12" x14ac:dyDescent="0.35">
      <c r="F53168" s="34"/>
      <c r="J53168" s="34"/>
      <c r="K53168" s="34"/>
      <c r="L53168" s="34"/>
    </row>
    <row r="53169" spans="6:12" x14ac:dyDescent="0.35">
      <c r="F53169" s="34"/>
      <c r="J53169" s="34"/>
      <c r="K53169" s="34"/>
      <c r="L53169" s="34"/>
    </row>
    <row r="53170" spans="6:12" x14ac:dyDescent="0.35">
      <c r="F53170" s="34"/>
      <c r="J53170" s="34"/>
      <c r="K53170" s="34"/>
      <c r="L53170" s="34"/>
    </row>
    <row r="53171" spans="6:12" x14ac:dyDescent="0.35">
      <c r="F53171" s="34"/>
      <c r="J53171" s="34"/>
      <c r="K53171" s="34"/>
      <c r="L53171" s="34"/>
    </row>
    <row r="53172" spans="6:12" x14ac:dyDescent="0.35">
      <c r="F53172" s="34"/>
      <c r="J53172" s="34"/>
      <c r="K53172" s="34"/>
      <c r="L53172" s="34"/>
    </row>
    <row r="53173" spans="6:12" x14ac:dyDescent="0.35">
      <c r="F53173" s="34"/>
      <c r="J53173" s="34"/>
      <c r="K53173" s="34"/>
      <c r="L53173" s="34"/>
    </row>
    <row r="53174" spans="6:12" x14ac:dyDescent="0.35">
      <c r="F53174" s="34"/>
      <c r="J53174" s="34"/>
      <c r="K53174" s="34"/>
      <c r="L53174" s="34"/>
    </row>
    <row r="53175" spans="6:12" x14ac:dyDescent="0.35">
      <c r="F53175" s="34"/>
      <c r="J53175" s="34"/>
      <c r="K53175" s="34"/>
      <c r="L53175" s="34"/>
    </row>
    <row r="53176" spans="6:12" x14ac:dyDescent="0.35">
      <c r="F53176" s="34"/>
      <c r="J53176" s="34"/>
      <c r="K53176" s="34"/>
      <c r="L53176" s="34"/>
    </row>
    <row r="53177" spans="6:12" x14ac:dyDescent="0.35">
      <c r="F53177" s="34"/>
      <c r="J53177" s="34"/>
      <c r="K53177" s="34"/>
      <c r="L53177" s="34"/>
    </row>
    <row r="53178" spans="6:12" x14ac:dyDescent="0.35">
      <c r="F53178" s="34"/>
      <c r="J53178" s="34"/>
      <c r="K53178" s="34"/>
      <c r="L53178" s="34"/>
    </row>
    <row r="53179" spans="6:12" x14ac:dyDescent="0.35">
      <c r="F53179" s="34"/>
      <c r="J53179" s="34"/>
      <c r="K53179" s="34"/>
      <c r="L53179" s="34"/>
    </row>
    <row r="53180" spans="6:12" x14ac:dyDescent="0.35">
      <c r="F53180" s="34"/>
      <c r="J53180" s="34"/>
      <c r="K53180" s="34"/>
      <c r="L53180" s="34"/>
    </row>
    <row r="53181" spans="6:12" x14ac:dyDescent="0.35">
      <c r="F53181" s="34"/>
      <c r="J53181" s="34"/>
      <c r="K53181" s="34"/>
      <c r="L53181" s="34"/>
    </row>
    <row r="53182" spans="6:12" x14ac:dyDescent="0.35">
      <c r="F53182" s="34"/>
      <c r="J53182" s="34"/>
      <c r="K53182" s="34"/>
      <c r="L53182" s="34"/>
    </row>
    <row r="53183" spans="6:12" x14ac:dyDescent="0.35">
      <c r="F53183" s="34"/>
      <c r="J53183" s="34"/>
      <c r="K53183" s="34"/>
      <c r="L53183" s="34"/>
    </row>
    <row r="53184" spans="6:12" x14ac:dyDescent="0.35">
      <c r="F53184" s="34"/>
      <c r="J53184" s="34"/>
      <c r="K53184" s="34"/>
      <c r="L53184" s="34"/>
    </row>
    <row r="53185" spans="6:12" x14ac:dyDescent="0.35">
      <c r="F53185" s="34"/>
      <c r="J53185" s="34"/>
      <c r="K53185" s="34"/>
      <c r="L53185" s="34"/>
    </row>
    <row r="53186" spans="6:12" x14ac:dyDescent="0.35">
      <c r="F53186" s="34"/>
      <c r="J53186" s="34"/>
      <c r="K53186" s="34"/>
      <c r="L53186" s="34"/>
    </row>
    <row r="53187" spans="6:12" x14ac:dyDescent="0.35">
      <c r="F53187" s="34"/>
      <c r="J53187" s="34"/>
      <c r="K53187" s="34"/>
      <c r="L53187" s="34"/>
    </row>
    <row r="53188" spans="6:12" x14ac:dyDescent="0.35">
      <c r="F53188" s="34"/>
      <c r="J53188" s="34"/>
      <c r="K53188" s="34"/>
      <c r="L53188" s="34"/>
    </row>
    <row r="53189" spans="6:12" x14ac:dyDescent="0.35">
      <c r="F53189" s="34"/>
      <c r="J53189" s="34"/>
      <c r="K53189" s="34"/>
      <c r="L53189" s="34"/>
    </row>
    <row r="53190" spans="6:12" x14ac:dyDescent="0.35">
      <c r="F53190" s="34"/>
      <c r="J53190" s="34"/>
      <c r="K53190" s="34"/>
      <c r="L53190" s="34"/>
    </row>
    <row r="53191" spans="6:12" x14ac:dyDescent="0.35">
      <c r="F53191" s="34"/>
      <c r="J53191" s="34"/>
      <c r="K53191" s="34"/>
      <c r="L53191" s="34"/>
    </row>
    <row r="53192" spans="6:12" x14ac:dyDescent="0.35">
      <c r="F53192" s="34"/>
      <c r="J53192" s="34"/>
      <c r="K53192" s="34"/>
      <c r="L53192" s="34"/>
    </row>
    <row r="53193" spans="6:12" x14ac:dyDescent="0.35">
      <c r="F53193" s="34"/>
      <c r="J53193" s="34"/>
      <c r="K53193" s="34"/>
      <c r="L53193" s="34"/>
    </row>
    <row r="53194" spans="6:12" x14ac:dyDescent="0.35">
      <c r="F53194" s="34"/>
      <c r="J53194" s="34"/>
      <c r="K53194" s="34"/>
      <c r="L53194" s="34"/>
    </row>
    <row r="53195" spans="6:12" x14ac:dyDescent="0.35">
      <c r="F53195" s="34"/>
      <c r="J53195" s="34"/>
      <c r="K53195" s="34"/>
      <c r="L53195" s="34"/>
    </row>
    <row r="53196" spans="6:12" x14ac:dyDescent="0.35">
      <c r="F53196" s="34"/>
      <c r="J53196" s="34"/>
      <c r="K53196" s="34"/>
      <c r="L53196" s="34"/>
    </row>
    <row r="53197" spans="6:12" x14ac:dyDescent="0.35">
      <c r="F53197" s="34"/>
      <c r="J53197" s="34"/>
      <c r="K53197" s="34"/>
      <c r="L53197" s="34"/>
    </row>
    <row r="53198" spans="6:12" x14ac:dyDescent="0.35">
      <c r="F53198" s="34"/>
      <c r="J53198" s="34"/>
      <c r="K53198" s="34"/>
      <c r="L53198" s="34"/>
    </row>
    <row r="53199" spans="6:12" x14ac:dyDescent="0.35">
      <c r="F53199" s="34"/>
      <c r="J53199" s="34"/>
      <c r="K53199" s="34"/>
      <c r="L53199" s="34"/>
    </row>
    <row r="53200" spans="6:12" x14ac:dyDescent="0.35">
      <c r="F53200" s="34"/>
      <c r="J53200" s="34"/>
      <c r="K53200" s="34"/>
      <c r="L53200" s="34"/>
    </row>
    <row r="53201" spans="6:12" x14ac:dyDescent="0.35">
      <c r="F53201" s="34"/>
      <c r="J53201" s="34"/>
      <c r="K53201" s="34"/>
      <c r="L53201" s="34"/>
    </row>
    <row r="53202" spans="6:12" x14ac:dyDescent="0.35">
      <c r="F53202" s="34"/>
      <c r="J53202" s="34"/>
      <c r="K53202" s="34"/>
      <c r="L53202" s="34"/>
    </row>
    <row r="53203" spans="6:12" x14ac:dyDescent="0.35">
      <c r="F53203" s="34"/>
      <c r="J53203" s="34"/>
      <c r="K53203" s="34"/>
      <c r="L53203" s="34"/>
    </row>
    <row r="53204" spans="6:12" x14ac:dyDescent="0.35">
      <c r="F53204" s="34"/>
      <c r="J53204" s="34"/>
      <c r="K53204" s="34"/>
      <c r="L53204" s="34"/>
    </row>
    <row r="53205" spans="6:12" x14ac:dyDescent="0.35">
      <c r="F53205" s="34"/>
      <c r="J53205" s="34"/>
      <c r="K53205" s="34"/>
      <c r="L53205" s="34"/>
    </row>
    <row r="53206" spans="6:12" x14ac:dyDescent="0.35">
      <c r="F53206" s="34"/>
      <c r="J53206" s="34"/>
      <c r="K53206" s="34"/>
      <c r="L53206" s="34"/>
    </row>
    <row r="53207" spans="6:12" x14ac:dyDescent="0.35">
      <c r="F53207" s="34"/>
      <c r="J53207" s="34"/>
      <c r="K53207" s="34"/>
      <c r="L53207" s="34"/>
    </row>
    <row r="53208" spans="6:12" x14ac:dyDescent="0.35">
      <c r="F53208" s="34"/>
      <c r="J53208" s="34"/>
      <c r="K53208" s="34"/>
      <c r="L53208" s="34"/>
    </row>
    <row r="53209" spans="6:12" x14ac:dyDescent="0.35">
      <c r="F53209" s="34"/>
      <c r="J53209" s="34"/>
      <c r="K53209" s="34"/>
      <c r="L53209" s="34"/>
    </row>
    <row r="53210" spans="6:12" x14ac:dyDescent="0.35">
      <c r="F53210" s="34"/>
      <c r="J53210" s="34"/>
      <c r="K53210" s="34"/>
      <c r="L53210" s="34"/>
    </row>
    <row r="53211" spans="6:12" x14ac:dyDescent="0.35">
      <c r="F53211" s="34"/>
      <c r="J53211" s="34"/>
      <c r="K53211" s="34"/>
      <c r="L53211" s="34"/>
    </row>
    <row r="53212" spans="6:12" x14ac:dyDescent="0.35">
      <c r="F53212" s="34"/>
      <c r="J53212" s="34"/>
      <c r="K53212" s="34"/>
      <c r="L53212" s="34"/>
    </row>
    <row r="53213" spans="6:12" x14ac:dyDescent="0.35">
      <c r="F53213" s="34"/>
      <c r="J53213" s="34"/>
      <c r="K53213" s="34"/>
      <c r="L53213" s="34"/>
    </row>
    <row r="53214" spans="6:12" x14ac:dyDescent="0.35">
      <c r="F53214" s="34"/>
      <c r="J53214" s="34"/>
      <c r="K53214" s="34"/>
      <c r="L53214" s="34"/>
    </row>
    <row r="53215" spans="6:12" x14ac:dyDescent="0.35">
      <c r="F53215" s="34"/>
      <c r="J53215" s="34"/>
      <c r="K53215" s="34"/>
      <c r="L53215" s="34"/>
    </row>
    <row r="53216" spans="6:12" x14ac:dyDescent="0.35">
      <c r="F53216" s="34"/>
      <c r="J53216" s="34"/>
      <c r="K53216" s="34"/>
      <c r="L53216" s="34"/>
    </row>
    <row r="53217" spans="6:12" x14ac:dyDescent="0.35">
      <c r="F53217" s="34"/>
      <c r="J53217" s="34"/>
      <c r="K53217" s="34"/>
      <c r="L53217" s="34"/>
    </row>
    <row r="53218" spans="6:12" x14ac:dyDescent="0.35">
      <c r="F53218" s="34"/>
      <c r="J53218" s="34"/>
      <c r="K53218" s="34"/>
      <c r="L53218" s="34"/>
    </row>
    <row r="53219" spans="6:12" x14ac:dyDescent="0.35">
      <c r="F53219" s="34"/>
      <c r="J53219" s="34"/>
      <c r="K53219" s="34"/>
      <c r="L53219" s="34"/>
    </row>
    <row r="53220" spans="6:12" x14ac:dyDescent="0.35">
      <c r="F53220" s="34"/>
      <c r="J53220" s="34"/>
      <c r="K53220" s="34"/>
      <c r="L53220" s="34"/>
    </row>
    <row r="53221" spans="6:12" x14ac:dyDescent="0.35">
      <c r="F53221" s="34"/>
      <c r="J53221" s="34"/>
      <c r="K53221" s="34"/>
      <c r="L53221" s="34"/>
    </row>
    <row r="53222" spans="6:12" x14ac:dyDescent="0.35">
      <c r="F53222" s="34"/>
      <c r="J53222" s="34"/>
      <c r="K53222" s="34"/>
      <c r="L53222" s="34"/>
    </row>
    <row r="53223" spans="6:12" x14ac:dyDescent="0.35">
      <c r="F53223" s="34"/>
      <c r="J53223" s="34"/>
      <c r="K53223" s="34"/>
      <c r="L53223" s="34"/>
    </row>
    <row r="53224" spans="6:12" x14ac:dyDescent="0.35">
      <c r="F53224" s="34"/>
      <c r="J53224" s="34"/>
      <c r="K53224" s="34"/>
      <c r="L53224" s="34"/>
    </row>
    <row r="53225" spans="6:12" x14ac:dyDescent="0.35">
      <c r="F53225" s="34"/>
      <c r="J53225" s="34"/>
      <c r="K53225" s="34"/>
      <c r="L53225" s="34"/>
    </row>
    <row r="53226" spans="6:12" x14ac:dyDescent="0.35">
      <c r="F53226" s="34"/>
      <c r="J53226" s="34"/>
      <c r="K53226" s="34"/>
      <c r="L53226" s="34"/>
    </row>
    <row r="53227" spans="6:12" x14ac:dyDescent="0.35">
      <c r="F53227" s="34"/>
      <c r="J53227" s="34"/>
      <c r="K53227" s="34"/>
      <c r="L53227" s="34"/>
    </row>
    <row r="53228" spans="6:12" x14ac:dyDescent="0.35">
      <c r="F53228" s="34"/>
      <c r="J53228" s="34"/>
      <c r="K53228" s="34"/>
      <c r="L53228" s="34"/>
    </row>
    <row r="53229" spans="6:12" x14ac:dyDescent="0.35">
      <c r="F53229" s="34"/>
      <c r="J53229" s="34"/>
      <c r="K53229" s="34"/>
      <c r="L53229" s="34"/>
    </row>
    <row r="53230" spans="6:12" x14ac:dyDescent="0.35">
      <c r="F53230" s="34"/>
      <c r="J53230" s="34"/>
      <c r="K53230" s="34"/>
      <c r="L53230" s="34"/>
    </row>
    <row r="53231" spans="6:12" x14ac:dyDescent="0.35">
      <c r="F53231" s="34"/>
      <c r="J53231" s="34"/>
      <c r="K53231" s="34"/>
      <c r="L53231" s="34"/>
    </row>
    <row r="53232" spans="6:12" x14ac:dyDescent="0.35">
      <c r="F53232" s="34"/>
      <c r="J53232" s="34"/>
      <c r="K53232" s="34"/>
      <c r="L53232" s="34"/>
    </row>
    <row r="53233" spans="6:12" x14ac:dyDescent="0.35">
      <c r="F53233" s="34"/>
      <c r="J53233" s="34"/>
      <c r="K53233" s="34"/>
      <c r="L53233" s="34"/>
    </row>
    <row r="53234" spans="6:12" x14ac:dyDescent="0.35">
      <c r="F53234" s="34"/>
      <c r="J53234" s="34"/>
      <c r="K53234" s="34"/>
      <c r="L53234" s="34"/>
    </row>
    <row r="53235" spans="6:12" x14ac:dyDescent="0.35">
      <c r="F53235" s="34"/>
      <c r="J53235" s="34"/>
      <c r="K53235" s="34"/>
      <c r="L53235" s="34"/>
    </row>
    <row r="53236" spans="6:12" x14ac:dyDescent="0.35">
      <c r="F53236" s="34"/>
      <c r="J53236" s="34"/>
      <c r="K53236" s="34"/>
      <c r="L53236" s="34"/>
    </row>
    <row r="53237" spans="6:12" x14ac:dyDescent="0.35">
      <c r="F53237" s="34"/>
      <c r="J53237" s="34"/>
      <c r="K53237" s="34"/>
      <c r="L53237" s="34"/>
    </row>
    <row r="53238" spans="6:12" x14ac:dyDescent="0.35">
      <c r="F53238" s="34"/>
      <c r="J53238" s="34"/>
      <c r="K53238" s="34"/>
      <c r="L53238" s="34"/>
    </row>
    <row r="53239" spans="6:12" x14ac:dyDescent="0.35">
      <c r="F53239" s="34"/>
      <c r="J53239" s="34"/>
      <c r="K53239" s="34"/>
      <c r="L53239" s="34"/>
    </row>
    <row r="53240" spans="6:12" x14ac:dyDescent="0.35">
      <c r="F53240" s="34"/>
      <c r="J53240" s="34"/>
      <c r="K53240" s="34"/>
      <c r="L53240" s="34"/>
    </row>
    <row r="53241" spans="6:12" x14ac:dyDescent="0.35">
      <c r="F53241" s="34"/>
      <c r="J53241" s="34"/>
      <c r="K53241" s="34"/>
      <c r="L53241" s="34"/>
    </row>
    <row r="53242" spans="6:12" x14ac:dyDescent="0.35">
      <c r="F53242" s="34"/>
      <c r="J53242" s="34"/>
      <c r="K53242" s="34"/>
      <c r="L53242" s="34"/>
    </row>
    <row r="53243" spans="6:12" x14ac:dyDescent="0.35">
      <c r="F53243" s="34"/>
      <c r="J53243" s="34"/>
      <c r="K53243" s="34"/>
      <c r="L53243" s="34"/>
    </row>
    <row r="53244" spans="6:12" x14ac:dyDescent="0.35">
      <c r="F53244" s="34"/>
      <c r="J53244" s="34"/>
      <c r="K53244" s="34"/>
      <c r="L53244" s="34"/>
    </row>
    <row r="53245" spans="6:12" x14ac:dyDescent="0.35">
      <c r="F53245" s="34"/>
      <c r="J53245" s="34"/>
      <c r="K53245" s="34"/>
      <c r="L53245" s="34"/>
    </row>
    <row r="53246" spans="6:12" x14ac:dyDescent="0.35">
      <c r="F53246" s="34"/>
      <c r="J53246" s="34"/>
      <c r="K53246" s="34"/>
      <c r="L53246" s="34"/>
    </row>
    <row r="53247" spans="6:12" x14ac:dyDescent="0.35">
      <c r="F53247" s="34"/>
      <c r="J53247" s="34"/>
      <c r="K53247" s="34"/>
      <c r="L53247" s="34"/>
    </row>
    <row r="53248" spans="6:12" x14ac:dyDescent="0.35">
      <c r="F53248" s="34"/>
      <c r="J53248" s="34"/>
      <c r="K53248" s="34"/>
      <c r="L53248" s="34"/>
    </row>
    <row r="53249" spans="6:12" x14ac:dyDescent="0.35">
      <c r="F53249" s="34"/>
      <c r="J53249" s="34"/>
      <c r="K53249" s="34"/>
      <c r="L53249" s="34"/>
    </row>
    <row r="53250" spans="6:12" x14ac:dyDescent="0.35">
      <c r="F53250" s="34"/>
      <c r="J53250" s="34"/>
      <c r="K53250" s="34"/>
      <c r="L53250" s="34"/>
    </row>
    <row r="53251" spans="6:12" x14ac:dyDescent="0.35">
      <c r="F53251" s="34"/>
      <c r="J53251" s="34"/>
      <c r="K53251" s="34"/>
      <c r="L53251" s="34"/>
    </row>
    <row r="53252" spans="6:12" x14ac:dyDescent="0.35">
      <c r="F53252" s="34"/>
      <c r="J53252" s="34"/>
      <c r="K53252" s="34"/>
      <c r="L53252" s="34"/>
    </row>
    <row r="53253" spans="6:12" x14ac:dyDescent="0.35">
      <c r="F53253" s="34"/>
      <c r="J53253" s="34"/>
      <c r="K53253" s="34"/>
      <c r="L53253" s="34"/>
    </row>
    <row r="53254" spans="6:12" x14ac:dyDescent="0.35">
      <c r="F53254" s="34"/>
      <c r="J53254" s="34"/>
      <c r="K53254" s="34"/>
      <c r="L53254" s="34"/>
    </row>
    <row r="53255" spans="6:12" x14ac:dyDescent="0.35">
      <c r="F53255" s="34"/>
      <c r="J53255" s="34"/>
      <c r="K53255" s="34"/>
      <c r="L53255" s="34"/>
    </row>
    <row r="53256" spans="6:12" x14ac:dyDescent="0.35">
      <c r="F53256" s="34"/>
      <c r="J53256" s="34"/>
      <c r="K53256" s="34"/>
      <c r="L53256" s="34"/>
    </row>
    <row r="53257" spans="6:12" x14ac:dyDescent="0.35">
      <c r="F53257" s="34"/>
      <c r="J53257" s="34"/>
      <c r="K53257" s="34"/>
      <c r="L53257" s="34"/>
    </row>
    <row r="53258" spans="6:12" x14ac:dyDescent="0.35">
      <c r="F53258" s="34"/>
      <c r="J53258" s="34"/>
      <c r="K53258" s="34"/>
      <c r="L53258" s="34"/>
    </row>
    <row r="53259" spans="6:12" x14ac:dyDescent="0.35">
      <c r="F53259" s="34"/>
      <c r="J53259" s="34"/>
      <c r="K53259" s="34"/>
      <c r="L53259" s="34"/>
    </row>
    <row r="53260" spans="6:12" x14ac:dyDescent="0.35">
      <c r="F53260" s="34"/>
      <c r="J53260" s="34"/>
      <c r="K53260" s="34"/>
      <c r="L53260" s="34"/>
    </row>
    <row r="53261" spans="6:12" x14ac:dyDescent="0.35">
      <c r="F53261" s="34"/>
      <c r="J53261" s="34"/>
      <c r="K53261" s="34"/>
      <c r="L53261" s="34"/>
    </row>
    <row r="53262" spans="6:12" x14ac:dyDescent="0.35">
      <c r="F53262" s="34"/>
      <c r="J53262" s="34"/>
      <c r="K53262" s="34"/>
      <c r="L53262" s="34"/>
    </row>
    <row r="53263" spans="6:12" x14ac:dyDescent="0.35">
      <c r="F53263" s="34"/>
      <c r="J53263" s="34"/>
      <c r="K53263" s="34"/>
      <c r="L53263" s="34"/>
    </row>
    <row r="53264" spans="6:12" x14ac:dyDescent="0.35">
      <c r="F53264" s="34"/>
      <c r="J53264" s="34"/>
      <c r="K53264" s="34"/>
      <c r="L53264" s="34"/>
    </row>
    <row r="53265" spans="6:12" x14ac:dyDescent="0.35">
      <c r="F53265" s="34"/>
      <c r="J53265" s="34"/>
      <c r="K53265" s="34"/>
      <c r="L53265" s="34"/>
    </row>
    <row r="53266" spans="6:12" x14ac:dyDescent="0.35">
      <c r="F53266" s="34"/>
      <c r="J53266" s="34"/>
      <c r="K53266" s="34"/>
      <c r="L53266" s="34"/>
    </row>
    <row r="53267" spans="6:12" x14ac:dyDescent="0.35">
      <c r="F53267" s="34"/>
      <c r="J53267" s="34"/>
      <c r="K53267" s="34"/>
      <c r="L53267" s="34"/>
    </row>
    <row r="53268" spans="6:12" x14ac:dyDescent="0.35">
      <c r="F53268" s="34"/>
      <c r="J53268" s="34"/>
      <c r="K53268" s="34"/>
      <c r="L53268" s="34"/>
    </row>
    <row r="53269" spans="6:12" x14ac:dyDescent="0.35">
      <c r="F53269" s="34"/>
      <c r="J53269" s="34"/>
      <c r="K53269" s="34"/>
      <c r="L53269" s="34"/>
    </row>
    <row r="53270" spans="6:12" x14ac:dyDescent="0.35">
      <c r="F53270" s="34"/>
      <c r="J53270" s="34"/>
      <c r="K53270" s="34"/>
      <c r="L53270" s="34"/>
    </row>
    <row r="53271" spans="6:12" x14ac:dyDescent="0.35">
      <c r="F53271" s="34"/>
      <c r="J53271" s="34"/>
      <c r="K53271" s="34"/>
      <c r="L53271" s="34"/>
    </row>
    <row r="53272" spans="6:12" x14ac:dyDescent="0.35">
      <c r="F53272" s="34"/>
      <c r="J53272" s="34"/>
      <c r="K53272" s="34"/>
      <c r="L53272" s="34"/>
    </row>
    <row r="53273" spans="6:12" x14ac:dyDescent="0.35">
      <c r="F53273" s="34"/>
      <c r="J53273" s="34"/>
      <c r="K53273" s="34"/>
      <c r="L53273" s="34"/>
    </row>
    <row r="53274" spans="6:12" x14ac:dyDescent="0.35">
      <c r="F53274" s="34"/>
      <c r="J53274" s="34"/>
      <c r="K53274" s="34"/>
      <c r="L53274" s="34"/>
    </row>
    <row r="53275" spans="6:12" x14ac:dyDescent="0.35">
      <c r="F53275" s="34"/>
      <c r="J53275" s="34"/>
      <c r="K53275" s="34"/>
      <c r="L53275" s="34"/>
    </row>
    <row r="53276" spans="6:12" x14ac:dyDescent="0.35">
      <c r="F53276" s="34"/>
      <c r="J53276" s="34"/>
      <c r="K53276" s="34"/>
      <c r="L53276" s="34"/>
    </row>
    <row r="53277" spans="6:12" x14ac:dyDescent="0.35">
      <c r="F53277" s="34"/>
      <c r="J53277" s="34"/>
      <c r="K53277" s="34"/>
      <c r="L53277" s="34"/>
    </row>
    <row r="53278" spans="6:12" x14ac:dyDescent="0.35">
      <c r="F53278" s="34"/>
      <c r="J53278" s="34"/>
      <c r="K53278" s="34"/>
      <c r="L53278" s="34"/>
    </row>
    <row r="53279" spans="6:12" x14ac:dyDescent="0.35">
      <c r="F53279" s="34"/>
      <c r="J53279" s="34"/>
      <c r="K53279" s="34"/>
      <c r="L53279" s="34"/>
    </row>
    <row r="53280" spans="6:12" x14ac:dyDescent="0.35">
      <c r="F53280" s="34"/>
      <c r="J53280" s="34"/>
      <c r="K53280" s="34"/>
      <c r="L53280" s="34"/>
    </row>
    <row r="53281" spans="6:12" x14ac:dyDescent="0.35">
      <c r="F53281" s="34"/>
      <c r="J53281" s="34"/>
      <c r="K53281" s="34"/>
      <c r="L53281" s="34"/>
    </row>
    <row r="53282" spans="6:12" x14ac:dyDescent="0.35">
      <c r="F53282" s="34"/>
      <c r="J53282" s="34"/>
      <c r="K53282" s="34"/>
      <c r="L53282" s="34"/>
    </row>
    <row r="53283" spans="6:12" x14ac:dyDescent="0.35">
      <c r="F53283" s="34"/>
      <c r="J53283" s="34"/>
      <c r="K53283" s="34"/>
      <c r="L53283" s="34"/>
    </row>
    <row r="53284" spans="6:12" x14ac:dyDescent="0.35">
      <c r="F53284" s="34"/>
      <c r="J53284" s="34"/>
      <c r="K53284" s="34"/>
      <c r="L53284" s="34"/>
    </row>
    <row r="53285" spans="6:12" x14ac:dyDescent="0.35">
      <c r="F53285" s="34"/>
      <c r="J53285" s="34"/>
      <c r="K53285" s="34"/>
      <c r="L53285" s="34"/>
    </row>
    <row r="53286" spans="6:12" x14ac:dyDescent="0.35">
      <c r="F53286" s="34"/>
      <c r="J53286" s="34"/>
      <c r="K53286" s="34"/>
      <c r="L53286" s="34"/>
    </row>
    <row r="53287" spans="6:12" x14ac:dyDescent="0.35">
      <c r="F53287" s="34"/>
      <c r="J53287" s="34"/>
      <c r="K53287" s="34"/>
      <c r="L53287" s="34"/>
    </row>
    <row r="53288" spans="6:12" x14ac:dyDescent="0.35">
      <c r="F53288" s="34"/>
      <c r="J53288" s="34"/>
      <c r="K53288" s="34"/>
      <c r="L53288" s="34"/>
    </row>
    <row r="53289" spans="6:12" x14ac:dyDescent="0.35">
      <c r="F53289" s="34"/>
      <c r="J53289" s="34"/>
      <c r="K53289" s="34"/>
      <c r="L53289" s="34"/>
    </row>
    <row r="53290" spans="6:12" x14ac:dyDescent="0.35">
      <c r="F53290" s="34"/>
      <c r="J53290" s="34"/>
      <c r="K53290" s="34"/>
      <c r="L53290" s="34"/>
    </row>
    <row r="53291" spans="6:12" x14ac:dyDescent="0.35">
      <c r="F53291" s="34"/>
      <c r="J53291" s="34"/>
      <c r="K53291" s="34"/>
      <c r="L53291" s="34"/>
    </row>
    <row r="53292" spans="6:12" x14ac:dyDescent="0.35">
      <c r="F53292" s="34"/>
      <c r="J53292" s="34"/>
      <c r="K53292" s="34"/>
      <c r="L53292" s="34"/>
    </row>
    <row r="53293" spans="6:12" x14ac:dyDescent="0.35">
      <c r="F53293" s="34"/>
      <c r="J53293" s="34"/>
      <c r="K53293" s="34"/>
      <c r="L53293" s="34"/>
    </row>
    <row r="53294" spans="6:12" x14ac:dyDescent="0.35">
      <c r="F53294" s="34"/>
      <c r="J53294" s="34"/>
      <c r="K53294" s="34"/>
      <c r="L53294" s="34"/>
    </row>
    <row r="53295" spans="6:12" x14ac:dyDescent="0.35">
      <c r="F53295" s="34"/>
      <c r="J53295" s="34"/>
      <c r="K53295" s="34"/>
      <c r="L53295" s="34"/>
    </row>
    <row r="53296" spans="6:12" x14ac:dyDescent="0.35">
      <c r="F53296" s="34"/>
      <c r="J53296" s="34"/>
      <c r="K53296" s="34"/>
      <c r="L53296" s="34"/>
    </row>
    <row r="53297" spans="6:12" x14ac:dyDescent="0.35">
      <c r="F53297" s="34"/>
      <c r="J53297" s="34"/>
      <c r="K53297" s="34"/>
      <c r="L53297" s="34"/>
    </row>
    <row r="53298" spans="6:12" x14ac:dyDescent="0.35">
      <c r="F53298" s="34"/>
      <c r="J53298" s="34"/>
      <c r="K53298" s="34"/>
      <c r="L53298" s="34"/>
    </row>
    <row r="53299" spans="6:12" x14ac:dyDescent="0.35">
      <c r="F53299" s="34"/>
      <c r="J53299" s="34"/>
      <c r="K53299" s="34"/>
      <c r="L53299" s="34"/>
    </row>
    <row r="53300" spans="6:12" x14ac:dyDescent="0.35">
      <c r="F53300" s="34"/>
      <c r="J53300" s="34"/>
      <c r="K53300" s="34"/>
      <c r="L53300" s="34"/>
    </row>
    <row r="53301" spans="6:12" x14ac:dyDescent="0.35">
      <c r="F53301" s="34"/>
      <c r="J53301" s="34"/>
      <c r="K53301" s="34"/>
      <c r="L53301" s="34"/>
    </row>
    <row r="53302" spans="6:12" x14ac:dyDescent="0.35">
      <c r="F53302" s="34"/>
      <c r="J53302" s="34"/>
      <c r="K53302" s="34"/>
      <c r="L53302" s="34"/>
    </row>
    <row r="53303" spans="6:12" x14ac:dyDescent="0.35">
      <c r="F53303" s="34"/>
      <c r="J53303" s="34"/>
      <c r="K53303" s="34"/>
      <c r="L53303" s="34"/>
    </row>
    <row r="53304" spans="6:12" x14ac:dyDescent="0.35">
      <c r="F53304" s="34"/>
      <c r="J53304" s="34"/>
      <c r="K53304" s="34"/>
      <c r="L53304" s="34"/>
    </row>
    <row r="53305" spans="6:12" x14ac:dyDescent="0.35">
      <c r="F53305" s="34"/>
      <c r="J53305" s="34"/>
      <c r="K53305" s="34"/>
      <c r="L53305" s="34"/>
    </row>
    <row r="53306" spans="6:12" x14ac:dyDescent="0.35">
      <c r="F53306" s="34"/>
      <c r="J53306" s="34"/>
      <c r="K53306" s="34"/>
      <c r="L53306" s="34"/>
    </row>
    <row r="53307" spans="6:12" x14ac:dyDescent="0.35">
      <c r="F53307" s="34"/>
      <c r="J53307" s="34"/>
      <c r="K53307" s="34"/>
      <c r="L53307" s="34"/>
    </row>
    <row r="53308" spans="6:12" x14ac:dyDescent="0.35">
      <c r="F53308" s="34"/>
      <c r="J53308" s="34"/>
      <c r="K53308" s="34"/>
      <c r="L53308" s="34"/>
    </row>
    <row r="53309" spans="6:12" x14ac:dyDescent="0.35">
      <c r="F53309" s="34"/>
      <c r="J53309" s="34"/>
      <c r="K53309" s="34"/>
      <c r="L53309" s="34"/>
    </row>
    <row r="53310" spans="6:12" x14ac:dyDescent="0.35">
      <c r="F53310" s="34"/>
      <c r="J53310" s="34"/>
      <c r="K53310" s="34"/>
      <c r="L53310" s="34"/>
    </row>
    <row r="53311" spans="6:12" x14ac:dyDescent="0.35">
      <c r="F53311" s="34"/>
      <c r="J53311" s="34"/>
      <c r="K53311" s="34"/>
      <c r="L53311" s="34"/>
    </row>
    <row r="53312" spans="6:12" x14ac:dyDescent="0.35">
      <c r="F53312" s="34"/>
      <c r="J53312" s="34"/>
      <c r="K53312" s="34"/>
      <c r="L53312" s="34"/>
    </row>
    <row r="53313" spans="6:12" x14ac:dyDescent="0.35">
      <c r="F53313" s="34"/>
      <c r="J53313" s="34"/>
      <c r="K53313" s="34"/>
      <c r="L53313" s="34"/>
    </row>
    <row r="53314" spans="6:12" x14ac:dyDescent="0.35">
      <c r="F53314" s="34"/>
      <c r="J53314" s="34"/>
      <c r="K53314" s="34"/>
      <c r="L53314" s="34"/>
    </row>
    <row r="53315" spans="6:12" x14ac:dyDescent="0.35">
      <c r="F53315" s="34"/>
      <c r="J53315" s="34"/>
      <c r="K53315" s="34"/>
      <c r="L53315" s="34"/>
    </row>
    <row r="53316" spans="6:12" x14ac:dyDescent="0.35">
      <c r="F53316" s="34"/>
      <c r="J53316" s="34"/>
      <c r="K53316" s="34"/>
      <c r="L53316" s="34"/>
    </row>
    <row r="53317" spans="6:12" x14ac:dyDescent="0.35">
      <c r="F53317" s="34"/>
      <c r="J53317" s="34"/>
      <c r="K53317" s="34"/>
      <c r="L53317" s="34"/>
    </row>
    <row r="53318" spans="6:12" x14ac:dyDescent="0.35">
      <c r="F53318" s="34"/>
      <c r="J53318" s="34"/>
      <c r="K53318" s="34"/>
      <c r="L53318" s="34"/>
    </row>
    <row r="53319" spans="6:12" x14ac:dyDescent="0.35">
      <c r="F53319" s="34"/>
      <c r="J53319" s="34"/>
      <c r="K53319" s="34"/>
      <c r="L53319" s="34"/>
    </row>
    <row r="53320" spans="6:12" x14ac:dyDescent="0.35">
      <c r="F53320" s="34"/>
      <c r="J53320" s="34"/>
      <c r="K53320" s="34"/>
      <c r="L53320" s="34"/>
    </row>
    <row r="53321" spans="6:12" x14ac:dyDescent="0.35">
      <c r="F53321" s="34"/>
      <c r="J53321" s="34"/>
      <c r="K53321" s="34"/>
      <c r="L53321" s="34"/>
    </row>
    <row r="53322" spans="6:12" x14ac:dyDescent="0.35">
      <c r="F53322" s="34"/>
      <c r="J53322" s="34"/>
      <c r="K53322" s="34"/>
      <c r="L53322" s="34"/>
    </row>
    <row r="53323" spans="6:12" x14ac:dyDescent="0.35">
      <c r="F53323" s="34"/>
      <c r="J53323" s="34"/>
      <c r="K53323" s="34"/>
      <c r="L53323" s="34"/>
    </row>
    <row r="53324" spans="6:12" x14ac:dyDescent="0.35">
      <c r="F53324" s="34"/>
      <c r="J53324" s="34"/>
      <c r="K53324" s="34"/>
      <c r="L53324" s="34"/>
    </row>
    <row r="53325" spans="6:12" x14ac:dyDescent="0.35">
      <c r="F53325" s="34"/>
      <c r="J53325" s="34"/>
      <c r="K53325" s="34"/>
      <c r="L53325" s="34"/>
    </row>
    <row r="53326" spans="6:12" x14ac:dyDescent="0.35">
      <c r="F53326" s="34"/>
      <c r="J53326" s="34"/>
      <c r="K53326" s="34"/>
      <c r="L53326" s="34"/>
    </row>
    <row r="53327" spans="6:12" x14ac:dyDescent="0.35">
      <c r="F53327" s="34"/>
      <c r="J53327" s="34"/>
      <c r="K53327" s="34"/>
      <c r="L53327" s="34"/>
    </row>
    <row r="53328" spans="6:12" x14ac:dyDescent="0.35">
      <c r="F53328" s="34"/>
      <c r="J53328" s="34"/>
      <c r="K53328" s="34"/>
      <c r="L53328" s="34"/>
    </row>
    <row r="53329" spans="6:12" x14ac:dyDescent="0.35">
      <c r="F53329" s="34"/>
      <c r="J53329" s="34"/>
      <c r="K53329" s="34"/>
      <c r="L53329" s="34"/>
    </row>
    <row r="53330" spans="6:12" x14ac:dyDescent="0.35">
      <c r="F53330" s="34"/>
      <c r="J53330" s="34"/>
      <c r="K53330" s="34"/>
      <c r="L53330" s="34"/>
    </row>
    <row r="53331" spans="6:12" x14ac:dyDescent="0.35">
      <c r="F53331" s="34"/>
      <c r="J53331" s="34"/>
      <c r="K53331" s="34"/>
      <c r="L53331" s="34"/>
    </row>
    <row r="53332" spans="6:12" x14ac:dyDescent="0.35">
      <c r="F53332" s="34"/>
      <c r="J53332" s="34"/>
      <c r="K53332" s="34"/>
      <c r="L53332" s="34"/>
    </row>
    <row r="53333" spans="6:12" x14ac:dyDescent="0.35">
      <c r="F53333" s="34"/>
      <c r="J53333" s="34"/>
      <c r="K53333" s="34"/>
      <c r="L53333" s="34"/>
    </row>
    <row r="53334" spans="6:12" x14ac:dyDescent="0.35">
      <c r="F53334" s="34"/>
      <c r="J53334" s="34"/>
      <c r="K53334" s="34"/>
      <c r="L53334" s="34"/>
    </row>
    <row r="53335" spans="6:12" x14ac:dyDescent="0.35">
      <c r="F53335" s="34"/>
      <c r="J53335" s="34"/>
      <c r="K53335" s="34"/>
      <c r="L53335" s="34"/>
    </row>
    <row r="53336" spans="6:12" x14ac:dyDescent="0.35">
      <c r="F53336" s="34"/>
      <c r="J53336" s="34"/>
      <c r="K53336" s="34"/>
      <c r="L53336" s="34"/>
    </row>
    <row r="53337" spans="6:12" x14ac:dyDescent="0.35">
      <c r="F53337" s="34"/>
      <c r="J53337" s="34"/>
      <c r="K53337" s="34"/>
      <c r="L53337" s="34"/>
    </row>
    <row r="53338" spans="6:12" x14ac:dyDescent="0.35">
      <c r="F53338" s="34"/>
      <c r="J53338" s="34"/>
      <c r="K53338" s="34"/>
      <c r="L53338" s="34"/>
    </row>
    <row r="53339" spans="6:12" x14ac:dyDescent="0.35">
      <c r="F53339" s="34"/>
      <c r="J53339" s="34"/>
      <c r="K53339" s="34"/>
      <c r="L53339" s="34"/>
    </row>
    <row r="53340" spans="6:12" x14ac:dyDescent="0.35">
      <c r="F53340" s="34"/>
      <c r="J53340" s="34"/>
      <c r="K53340" s="34"/>
      <c r="L53340" s="34"/>
    </row>
    <row r="53341" spans="6:12" x14ac:dyDescent="0.35">
      <c r="F53341" s="34"/>
      <c r="J53341" s="34"/>
      <c r="K53341" s="34"/>
      <c r="L53341" s="34"/>
    </row>
    <row r="53342" spans="6:12" x14ac:dyDescent="0.35">
      <c r="F53342" s="34"/>
      <c r="J53342" s="34"/>
      <c r="K53342" s="34"/>
      <c r="L53342" s="34"/>
    </row>
    <row r="53343" spans="6:12" x14ac:dyDescent="0.35">
      <c r="F53343" s="34"/>
      <c r="J53343" s="34"/>
      <c r="K53343" s="34"/>
      <c r="L53343" s="34"/>
    </row>
    <row r="53344" spans="6:12" x14ac:dyDescent="0.35">
      <c r="F53344" s="34"/>
      <c r="J53344" s="34"/>
      <c r="K53344" s="34"/>
      <c r="L53344" s="34"/>
    </row>
    <row r="53345" spans="6:12" x14ac:dyDescent="0.35">
      <c r="F53345" s="34"/>
      <c r="J53345" s="34"/>
      <c r="K53345" s="34"/>
      <c r="L53345" s="34"/>
    </row>
    <row r="53346" spans="6:12" x14ac:dyDescent="0.35">
      <c r="F53346" s="34"/>
      <c r="J53346" s="34"/>
      <c r="K53346" s="34"/>
      <c r="L53346" s="34"/>
    </row>
    <row r="53347" spans="6:12" x14ac:dyDescent="0.35">
      <c r="F53347" s="34"/>
      <c r="J53347" s="34"/>
      <c r="K53347" s="34"/>
      <c r="L53347" s="34"/>
    </row>
    <row r="53348" spans="6:12" x14ac:dyDescent="0.35">
      <c r="F53348" s="34"/>
      <c r="J53348" s="34"/>
      <c r="K53348" s="34"/>
      <c r="L53348" s="34"/>
    </row>
    <row r="53349" spans="6:12" x14ac:dyDescent="0.35">
      <c r="F53349" s="34"/>
      <c r="J53349" s="34"/>
      <c r="K53349" s="34"/>
      <c r="L53349" s="34"/>
    </row>
    <row r="53350" spans="6:12" x14ac:dyDescent="0.35">
      <c r="F53350" s="34"/>
      <c r="J53350" s="34"/>
      <c r="K53350" s="34"/>
      <c r="L53350" s="34"/>
    </row>
    <row r="53351" spans="6:12" x14ac:dyDescent="0.35">
      <c r="F53351" s="34"/>
      <c r="J53351" s="34"/>
      <c r="K53351" s="34"/>
      <c r="L53351" s="34"/>
    </row>
    <row r="53352" spans="6:12" x14ac:dyDescent="0.35">
      <c r="F53352" s="34"/>
      <c r="J53352" s="34"/>
      <c r="K53352" s="34"/>
      <c r="L53352" s="34"/>
    </row>
    <row r="53353" spans="6:12" x14ac:dyDescent="0.35">
      <c r="F53353" s="34"/>
      <c r="J53353" s="34"/>
      <c r="K53353" s="34"/>
      <c r="L53353" s="34"/>
    </row>
    <row r="53354" spans="6:12" x14ac:dyDescent="0.35">
      <c r="F53354" s="34"/>
      <c r="J53354" s="34"/>
      <c r="K53354" s="34"/>
      <c r="L53354" s="34"/>
    </row>
    <row r="53355" spans="6:12" x14ac:dyDescent="0.35">
      <c r="F53355" s="34"/>
      <c r="J53355" s="34"/>
      <c r="K53355" s="34"/>
      <c r="L53355" s="34"/>
    </row>
    <row r="53356" spans="6:12" x14ac:dyDescent="0.35">
      <c r="F53356" s="34"/>
      <c r="J53356" s="34"/>
      <c r="K53356" s="34"/>
      <c r="L53356" s="34"/>
    </row>
    <row r="53357" spans="6:12" x14ac:dyDescent="0.35">
      <c r="F53357" s="34"/>
      <c r="J53357" s="34"/>
      <c r="K53357" s="34"/>
      <c r="L53357" s="34"/>
    </row>
    <row r="53358" spans="6:12" x14ac:dyDescent="0.35">
      <c r="F53358" s="34"/>
      <c r="J53358" s="34"/>
      <c r="K53358" s="34"/>
      <c r="L53358" s="34"/>
    </row>
    <row r="53359" spans="6:12" x14ac:dyDescent="0.35">
      <c r="F53359" s="34"/>
      <c r="J53359" s="34"/>
      <c r="K53359" s="34"/>
      <c r="L53359" s="34"/>
    </row>
    <row r="53360" spans="6:12" x14ac:dyDescent="0.35">
      <c r="F53360" s="34"/>
      <c r="J53360" s="34"/>
      <c r="K53360" s="34"/>
      <c r="L53360" s="34"/>
    </row>
    <row r="53361" spans="6:12" x14ac:dyDescent="0.35">
      <c r="F53361" s="34"/>
      <c r="J53361" s="34"/>
      <c r="K53361" s="34"/>
      <c r="L53361" s="34"/>
    </row>
    <row r="53362" spans="6:12" x14ac:dyDescent="0.35">
      <c r="F53362" s="34"/>
      <c r="J53362" s="34"/>
      <c r="K53362" s="34"/>
      <c r="L53362" s="34"/>
    </row>
    <row r="53363" spans="6:12" x14ac:dyDescent="0.35">
      <c r="F53363" s="34"/>
      <c r="J53363" s="34"/>
      <c r="K53363" s="34"/>
      <c r="L53363" s="34"/>
    </row>
    <row r="53364" spans="6:12" x14ac:dyDescent="0.35">
      <c r="F53364" s="34"/>
      <c r="J53364" s="34"/>
      <c r="K53364" s="34"/>
      <c r="L53364" s="34"/>
    </row>
    <row r="53365" spans="6:12" x14ac:dyDescent="0.35">
      <c r="F53365" s="34"/>
      <c r="J53365" s="34"/>
      <c r="K53365" s="34"/>
      <c r="L53365" s="34"/>
    </row>
    <row r="53366" spans="6:12" x14ac:dyDescent="0.35">
      <c r="F53366" s="34"/>
      <c r="J53366" s="34"/>
      <c r="K53366" s="34"/>
      <c r="L53366" s="34"/>
    </row>
    <row r="53367" spans="6:12" x14ac:dyDescent="0.35">
      <c r="F53367" s="34"/>
      <c r="J53367" s="34"/>
      <c r="K53367" s="34"/>
      <c r="L53367" s="34"/>
    </row>
    <row r="53368" spans="6:12" x14ac:dyDescent="0.35">
      <c r="F53368" s="34"/>
      <c r="J53368" s="34"/>
      <c r="K53368" s="34"/>
      <c r="L53368" s="34"/>
    </row>
    <row r="53369" spans="6:12" x14ac:dyDescent="0.35">
      <c r="F53369" s="34"/>
      <c r="J53369" s="34"/>
      <c r="K53369" s="34"/>
      <c r="L53369" s="34"/>
    </row>
    <row r="53370" spans="6:12" x14ac:dyDescent="0.35">
      <c r="F53370" s="34"/>
      <c r="J53370" s="34"/>
      <c r="K53370" s="34"/>
      <c r="L53370" s="34"/>
    </row>
    <row r="53371" spans="6:12" x14ac:dyDescent="0.35">
      <c r="F53371" s="34"/>
      <c r="J53371" s="34"/>
      <c r="K53371" s="34"/>
      <c r="L53371" s="34"/>
    </row>
    <row r="53372" spans="6:12" x14ac:dyDescent="0.35">
      <c r="F53372" s="34"/>
      <c r="J53372" s="34"/>
      <c r="K53372" s="34"/>
      <c r="L53372" s="34"/>
    </row>
    <row r="53373" spans="6:12" x14ac:dyDescent="0.35">
      <c r="F53373" s="34"/>
      <c r="J53373" s="34"/>
      <c r="K53373" s="34"/>
      <c r="L53373" s="34"/>
    </row>
    <row r="53374" spans="6:12" x14ac:dyDescent="0.35">
      <c r="F53374" s="34"/>
      <c r="J53374" s="34"/>
      <c r="K53374" s="34"/>
      <c r="L53374" s="34"/>
    </row>
    <row r="53375" spans="6:12" x14ac:dyDescent="0.35">
      <c r="F53375" s="34"/>
      <c r="J53375" s="34"/>
      <c r="K53375" s="34"/>
      <c r="L53375" s="34"/>
    </row>
    <row r="53376" spans="6:12" x14ac:dyDescent="0.35">
      <c r="F53376" s="34"/>
      <c r="J53376" s="34"/>
      <c r="K53376" s="34"/>
      <c r="L53376" s="34"/>
    </row>
    <row r="53377" spans="6:12" x14ac:dyDescent="0.35">
      <c r="F53377" s="34"/>
      <c r="J53377" s="34"/>
      <c r="K53377" s="34"/>
      <c r="L53377" s="34"/>
    </row>
    <row r="53378" spans="6:12" x14ac:dyDescent="0.35">
      <c r="F53378" s="34"/>
      <c r="J53378" s="34"/>
      <c r="K53378" s="34"/>
      <c r="L53378" s="34"/>
    </row>
    <row r="53379" spans="6:12" x14ac:dyDescent="0.35">
      <c r="F53379" s="34"/>
      <c r="J53379" s="34"/>
      <c r="K53379" s="34"/>
      <c r="L53379" s="34"/>
    </row>
    <row r="53380" spans="6:12" x14ac:dyDescent="0.35">
      <c r="F53380" s="34"/>
      <c r="J53380" s="34"/>
      <c r="K53380" s="34"/>
      <c r="L53380" s="34"/>
    </row>
    <row r="53381" spans="6:12" x14ac:dyDescent="0.35">
      <c r="F53381" s="34"/>
      <c r="J53381" s="34"/>
      <c r="K53381" s="34"/>
      <c r="L53381" s="34"/>
    </row>
    <row r="53382" spans="6:12" x14ac:dyDescent="0.35">
      <c r="F53382" s="34"/>
      <c r="J53382" s="34"/>
      <c r="K53382" s="34"/>
      <c r="L53382" s="34"/>
    </row>
    <row r="53383" spans="6:12" x14ac:dyDescent="0.35">
      <c r="F53383" s="34"/>
      <c r="J53383" s="34"/>
      <c r="K53383" s="34"/>
      <c r="L53383" s="34"/>
    </row>
    <row r="53384" spans="6:12" x14ac:dyDescent="0.35">
      <c r="F53384" s="34"/>
      <c r="J53384" s="34"/>
      <c r="K53384" s="34"/>
      <c r="L53384" s="34"/>
    </row>
    <row r="53385" spans="6:12" x14ac:dyDescent="0.35">
      <c r="F53385" s="34"/>
      <c r="J53385" s="34"/>
      <c r="K53385" s="34"/>
      <c r="L53385" s="34"/>
    </row>
    <row r="53386" spans="6:12" x14ac:dyDescent="0.35">
      <c r="F53386" s="34"/>
      <c r="J53386" s="34"/>
      <c r="K53386" s="34"/>
      <c r="L53386" s="34"/>
    </row>
    <row r="53387" spans="6:12" x14ac:dyDescent="0.35">
      <c r="F53387" s="34"/>
      <c r="J53387" s="34"/>
      <c r="K53387" s="34"/>
      <c r="L53387" s="34"/>
    </row>
    <row r="53388" spans="6:12" x14ac:dyDescent="0.35">
      <c r="F53388" s="34"/>
      <c r="J53388" s="34"/>
      <c r="K53388" s="34"/>
      <c r="L53388" s="34"/>
    </row>
    <row r="53389" spans="6:12" x14ac:dyDescent="0.35">
      <c r="F53389" s="34"/>
      <c r="J53389" s="34"/>
      <c r="K53389" s="34"/>
      <c r="L53389" s="34"/>
    </row>
    <row r="53390" spans="6:12" x14ac:dyDescent="0.35">
      <c r="F53390" s="34"/>
      <c r="J53390" s="34"/>
      <c r="K53390" s="34"/>
      <c r="L53390" s="34"/>
    </row>
    <row r="53391" spans="6:12" x14ac:dyDescent="0.35">
      <c r="F53391" s="34"/>
      <c r="J53391" s="34"/>
      <c r="K53391" s="34"/>
      <c r="L53391" s="34"/>
    </row>
    <row r="53392" spans="6:12" x14ac:dyDescent="0.35">
      <c r="F53392" s="34"/>
      <c r="J53392" s="34"/>
      <c r="K53392" s="34"/>
      <c r="L53392" s="34"/>
    </row>
    <row r="53393" spans="6:12" x14ac:dyDescent="0.35">
      <c r="F53393" s="34"/>
      <c r="J53393" s="34"/>
      <c r="K53393" s="34"/>
      <c r="L53393" s="34"/>
    </row>
    <row r="53394" spans="6:12" x14ac:dyDescent="0.35">
      <c r="F53394" s="34"/>
      <c r="J53394" s="34"/>
      <c r="K53394" s="34"/>
      <c r="L53394" s="34"/>
    </row>
    <row r="53395" spans="6:12" x14ac:dyDescent="0.35">
      <c r="F53395" s="34"/>
      <c r="J53395" s="34"/>
      <c r="K53395" s="34"/>
      <c r="L53395" s="34"/>
    </row>
    <row r="53396" spans="6:12" x14ac:dyDescent="0.35">
      <c r="F53396" s="34"/>
      <c r="J53396" s="34"/>
      <c r="K53396" s="34"/>
      <c r="L53396" s="34"/>
    </row>
    <row r="53397" spans="6:12" x14ac:dyDescent="0.35">
      <c r="F53397" s="34"/>
      <c r="J53397" s="34"/>
      <c r="K53397" s="34"/>
      <c r="L53397" s="34"/>
    </row>
    <row r="53398" spans="6:12" x14ac:dyDescent="0.35">
      <c r="F53398" s="34"/>
      <c r="J53398" s="34"/>
      <c r="K53398" s="34"/>
      <c r="L53398" s="34"/>
    </row>
    <row r="53399" spans="6:12" x14ac:dyDescent="0.35">
      <c r="F53399" s="34"/>
      <c r="J53399" s="34"/>
      <c r="K53399" s="34"/>
      <c r="L53399" s="34"/>
    </row>
    <row r="53400" spans="6:12" x14ac:dyDescent="0.35">
      <c r="F53400" s="34"/>
      <c r="J53400" s="34"/>
      <c r="K53400" s="34"/>
      <c r="L53400" s="34"/>
    </row>
    <row r="53401" spans="6:12" x14ac:dyDescent="0.35">
      <c r="F53401" s="34"/>
      <c r="J53401" s="34"/>
      <c r="K53401" s="34"/>
      <c r="L53401" s="34"/>
    </row>
    <row r="53402" spans="6:12" x14ac:dyDescent="0.35">
      <c r="F53402" s="34"/>
      <c r="J53402" s="34"/>
      <c r="K53402" s="34"/>
      <c r="L53402" s="34"/>
    </row>
    <row r="53403" spans="6:12" x14ac:dyDescent="0.35">
      <c r="F53403" s="34"/>
      <c r="J53403" s="34"/>
      <c r="K53403" s="34"/>
      <c r="L53403" s="34"/>
    </row>
    <row r="53404" spans="6:12" x14ac:dyDescent="0.35">
      <c r="F53404" s="34"/>
      <c r="J53404" s="34"/>
      <c r="K53404" s="34"/>
      <c r="L53404" s="34"/>
    </row>
    <row r="53405" spans="6:12" x14ac:dyDescent="0.35">
      <c r="F53405" s="34"/>
      <c r="J53405" s="34"/>
      <c r="K53405" s="34"/>
      <c r="L53405" s="34"/>
    </row>
    <row r="53406" spans="6:12" x14ac:dyDescent="0.35">
      <c r="F53406" s="34"/>
      <c r="J53406" s="34"/>
      <c r="K53406" s="34"/>
      <c r="L53406" s="34"/>
    </row>
    <row r="53407" spans="6:12" x14ac:dyDescent="0.35">
      <c r="F53407" s="34"/>
      <c r="J53407" s="34"/>
      <c r="K53407" s="34"/>
      <c r="L53407" s="34"/>
    </row>
    <row r="53408" spans="6:12" x14ac:dyDescent="0.35">
      <c r="F53408" s="34"/>
      <c r="J53408" s="34"/>
      <c r="K53408" s="34"/>
      <c r="L53408" s="34"/>
    </row>
    <row r="53409" spans="6:12" x14ac:dyDescent="0.35">
      <c r="F53409" s="34"/>
      <c r="J53409" s="34"/>
      <c r="K53409" s="34"/>
      <c r="L53409" s="34"/>
    </row>
    <row r="53410" spans="6:12" x14ac:dyDescent="0.35">
      <c r="F53410" s="34"/>
      <c r="J53410" s="34"/>
      <c r="K53410" s="34"/>
      <c r="L53410" s="34"/>
    </row>
    <row r="53411" spans="6:12" x14ac:dyDescent="0.35">
      <c r="F53411" s="34"/>
      <c r="J53411" s="34"/>
      <c r="K53411" s="34"/>
      <c r="L53411" s="34"/>
    </row>
    <row r="53412" spans="6:12" x14ac:dyDescent="0.35">
      <c r="F53412" s="34"/>
      <c r="J53412" s="34"/>
      <c r="K53412" s="34"/>
      <c r="L53412" s="34"/>
    </row>
    <row r="53413" spans="6:12" x14ac:dyDescent="0.35">
      <c r="F53413" s="34"/>
      <c r="J53413" s="34"/>
      <c r="K53413" s="34"/>
      <c r="L53413" s="34"/>
    </row>
    <row r="53414" spans="6:12" x14ac:dyDescent="0.35">
      <c r="F53414" s="34"/>
      <c r="J53414" s="34"/>
      <c r="K53414" s="34"/>
      <c r="L53414" s="34"/>
    </row>
    <row r="53415" spans="6:12" x14ac:dyDescent="0.35">
      <c r="F53415" s="34"/>
      <c r="J53415" s="34"/>
      <c r="K53415" s="34"/>
      <c r="L53415" s="34"/>
    </row>
    <row r="53416" spans="6:12" x14ac:dyDescent="0.35">
      <c r="F53416" s="34"/>
      <c r="J53416" s="34"/>
      <c r="K53416" s="34"/>
      <c r="L53416" s="34"/>
    </row>
    <row r="53417" spans="6:12" x14ac:dyDescent="0.35">
      <c r="F53417" s="34"/>
      <c r="J53417" s="34"/>
      <c r="K53417" s="34"/>
      <c r="L53417" s="34"/>
    </row>
    <row r="53418" spans="6:12" x14ac:dyDescent="0.35">
      <c r="F53418" s="34"/>
      <c r="J53418" s="34"/>
      <c r="K53418" s="34"/>
      <c r="L53418" s="34"/>
    </row>
    <row r="53419" spans="6:12" x14ac:dyDescent="0.35">
      <c r="F53419" s="34"/>
      <c r="J53419" s="34"/>
      <c r="K53419" s="34"/>
      <c r="L53419" s="34"/>
    </row>
    <row r="53420" spans="6:12" x14ac:dyDescent="0.35">
      <c r="F53420" s="34"/>
      <c r="J53420" s="34"/>
      <c r="K53420" s="34"/>
      <c r="L53420" s="34"/>
    </row>
    <row r="53421" spans="6:12" x14ac:dyDescent="0.35">
      <c r="F53421" s="34"/>
      <c r="J53421" s="34"/>
      <c r="K53421" s="34"/>
      <c r="L53421" s="34"/>
    </row>
    <row r="53422" spans="6:12" x14ac:dyDescent="0.35">
      <c r="F53422" s="34"/>
      <c r="J53422" s="34"/>
      <c r="K53422" s="34"/>
      <c r="L53422" s="34"/>
    </row>
    <row r="53423" spans="6:12" x14ac:dyDescent="0.35">
      <c r="F53423" s="34"/>
      <c r="J53423" s="34"/>
      <c r="K53423" s="34"/>
      <c r="L53423" s="34"/>
    </row>
    <row r="53424" spans="6:12" x14ac:dyDescent="0.35">
      <c r="F53424" s="34"/>
      <c r="J53424" s="34"/>
      <c r="K53424" s="34"/>
      <c r="L53424" s="34"/>
    </row>
    <row r="53425" spans="6:12" x14ac:dyDescent="0.35">
      <c r="F53425" s="34"/>
      <c r="J53425" s="34"/>
      <c r="K53425" s="34"/>
      <c r="L53425" s="34"/>
    </row>
    <row r="53426" spans="6:12" x14ac:dyDescent="0.35">
      <c r="F53426" s="34"/>
      <c r="J53426" s="34"/>
      <c r="K53426" s="34"/>
      <c r="L53426" s="34"/>
    </row>
    <row r="53427" spans="6:12" x14ac:dyDescent="0.35">
      <c r="F53427" s="34"/>
      <c r="J53427" s="34"/>
      <c r="K53427" s="34"/>
      <c r="L53427" s="34"/>
    </row>
    <row r="53428" spans="6:12" x14ac:dyDescent="0.35">
      <c r="F53428" s="34"/>
      <c r="J53428" s="34"/>
      <c r="K53428" s="34"/>
      <c r="L53428" s="34"/>
    </row>
    <row r="53429" spans="6:12" x14ac:dyDescent="0.35">
      <c r="F53429" s="34"/>
      <c r="J53429" s="34"/>
      <c r="K53429" s="34"/>
      <c r="L53429" s="34"/>
    </row>
    <row r="53430" spans="6:12" x14ac:dyDescent="0.35">
      <c r="F53430" s="34"/>
      <c r="J53430" s="34"/>
      <c r="K53430" s="34"/>
      <c r="L53430" s="34"/>
    </row>
    <row r="53431" spans="6:12" x14ac:dyDescent="0.35">
      <c r="F53431" s="34"/>
      <c r="J53431" s="34"/>
      <c r="K53431" s="34"/>
      <c r="L53431" s="34"/>
    </row>
    <row r="53432" spans="6:12" x14ac:dyDescent="0.35">
      <c r="F53432" s="34"/>
      <c r="J53432" s="34"/>
      <c r="K53432" s="34"/>
      <c r="L53432" s="34"/>
    </row>
    <row r="53433" spans="6:12" x14ac:dyDescent="0.35">
      <c r="F53433" s="34"/>
      <c r="J53433" s="34"/>
      <c r="K53433" s="34"/>
      <c r="L53433" s="34"/>
    </row>
    <row r="53434" spans="6:12" x14ac:dyDescent="0.35">
      <c r="F53434" s="34"/>
      <c r="J53434" s="34"/>
      <c r="K53434" s="34"/>
      <c r="L53434" s="34"/>
    </row>
    <row r="53435" spans="6:12" x14ac:dyDescent="0.35">
      <c r="F53435" s="34"/>
      <c r="J53435" s="34"/>
      <c r="K53435" s="34"/>
      <c r="L53435" s="34"/>
    </row>
    <row r="53436" spans="6:12" x14ac:dyDescent="0.35">
      <c r="F53436" s="34"/>
      <c r="J53436" s="34"/>
      <c r="K53436" s="34"/>
      <c r="L53436" s="34"/>
    </row>
    <row r="53437" spans="6:12" x14ac:dyDescent="0.35">
      <c r="F53437" s="34"/>
      <c r="J53437" s="34"/>
      <c r="K53437" s="34"/>
      <c r="L53437" s="34"/>
    </row>
    <row r="53438" spans="6:12" x14ac:dyDescent="0.35">
      <c r="F53438" s="34"/>
      <c r="J53438" s="34"/>
      <c r="K53438" s="34"/>
      <c r="L53438" s="34"/>
    </row>
    <row r="53439" spans="6:12" x14ac:dyDescent="0.35">
      <c r="F53439" s="34"/>
      <c r="J53439" s="34"/>
      <c r="K53439" s="34"/>
      <c r="L53439" s="34"/>
    </row>
    <row r="53440" spans="6:12" x14ac:dyDescent="0.35">
      <c r="F53440" s="34"/>
      <c r="J53440" s="34"/>
      <c r="K53440" s="34"/>
      <c r="L53440" s="34"/>
    </row>
    <row r="53441" spans="6:12" x14ac:dyDescent="0.35">
      <c r="F53441" s="34"/>
      <c r="J53441" s="34"/>
      <c r="K53441" s="34"/>
      <c r="L53441" s="34"/>
    </row>
    <row r="53442" spans="6:12" x14ac:dyDescent="0.35">
      <c r="F53442" s="34"/>
      <c r="J53442" s="34"/>
      <c r="K53442" s="34"/>
      <c r="L53442" s="34"/>
    </row>
    <row r="53443" spans="6:12" x14ac:dyDescent="0.35">
      <c r="F53443" s="34"/>
      <c r="J53443" s="34"/>
      <c r="K53443" s="34"/>
      <c r="L53443" s="34"/>
    </row>
    <row r="53444" spans="6:12" x14ac:dyDescent="0.35">
      <c r="F53444" s="34"/>
      <c r="J53444" s="34"/>
      <c r="K53444" s="34"/>
      <c r="L53444" s="34"/>
    </row>
    <row r="53445" spans="6:12" x14ac:dyDescent="0.35">
      <c r="F53445" s="34"/>
      <c r="J53445" s="34"/>
      <c r="K53445" s="34"/>
      <c r="L53445" s="34"/>
    </row>
    <row r="53446" spans="6:12" x14ac:dyDescent="0.35">
      <c r="F53446" s="34"/>
      <c r="J53446" s="34"/>
      <c r="K53446" s="34"/>
      <c r="L53446" s="34"/>
    </row>
    <row r="53447" spans="6:12" x14ac:dyDescent="0.35">
      <c r="F53447" s="34"/>
      <c r="J53447" s="34"/>
      <c r="K53447" s="34"/>
      <c r="L53447" s="34"/>
    </row>
    <row r="53448" spans="6:12" x14ac:dyDescent="0.35">
      <c r="F53448" s="34"/>
      <c r="J53448" s="34"/>
      <c r="K53448" s="34"/>
      <c r="L53448" s="34"/>
    </row>
    <row r="53449" spans="6:12" x14ac:dyDescent="0.35">
      <c r="F53449" s="34"/>
      <c r="J53449" s="34"/>
      <c r="K53449" s="34"/>
      <c r="L53449" s="34"/>
    </row>
    <row r="53450" spans="6:12" x14ac:dyDescent="0.35">
      <c r="F53450" s="34"/>
      <c r="J53450" s="34"/>
      <c r="K53450" s="34"/>
      <c r="L53450" s="34"/>
    </row>
    <row r="53451" spans="6:12" x14ac:dyDescent="0.35">
      <c r="F53451" s="34"/>
      <c r="J53451" s="34"/>
      <c r="K53451" s="34"/>
      <c r="L53451" s="34"/>
    </row>
    <row r="53452" spans="6:12" x14ac:dyDescent="0.35">
      <c r="F53452" s="34"/>
      <c r="J53452" s="34"/>
      <c r="K53452" s="34"/>
      <c r="L53452" s="34"/>
    </row>
    <row r="53453" spans="6:12" x14ac:dyDescent="0.35">
      <c r="F53453" s="34"/>
      <c r="J53453" s="34"/>
      <c r="K53453" s="34"/>
      <c r="L53453" s="34"/>
    </row>
    <row r="53454" spans="6:12" x14ac:dyDescent="0.35">
      <c r="F53454" s="34"/>
      <c r="J53454" s="34"/>
      <c r="K53454" s="34"/>
      <c r="L53454" s="34"/>
    </row>
    <row r="53455" spans="6:12" x14ac:dyDescent="0.35">
      <c r="F53455" s="34"/>
      <c r="J53455" s="34"/>
      <c r="K53455" s="34"/>
      <c r="L53455" s="34"/>
    </row>
    <row r="53456" spans="6:12" x14ac:dyDescent="0.35">
      <c r="F53456" s="34"/>
      <c r="J53456" s="34"/>
      <c r="K53456" s="34"/>
      <c r="L53456" s="34"/>
    </row>
    <row r="53457" spans="6:12" x14ac:dyDescent="0.35">
      <c r="F53457" s="34"/>
      <c r="J53457" s="34"/>
      <c r="K53457" s="34"/>
      <c r="L53457" s="34"/>
    </row>
    <row r="53458" spans="6:12" x14ac:dyDescent="0.35">
      <c r="F53458" s="34"/>
      <c r="J53458" s="34"/>
      <c r="K53458" s="34"/>
      <c r="L53458" s="34"/>
    </row>
    <row r="53459" spans="6:12" x14ac:dyDescent="0.35">
      <c r="F53459" s="34"/>
      <c r="J53459" s="34"/>
      <c r="K53459" s="34"/>
      <c r="L53459" s="34"/>
    </row>
    <row r="53460" spans="6:12" x14ac:dyDescent="0.35">
      <c r="F53460" s="34"/>
      <c r="J53460" s="34"/>
      <c r="K53460" s="34"/>
      <c r="L53460" s="34"/>
    </row>
    <row r="53461" spans="6:12" x14ac:dyDescent="0.35">
      <c r="F53461" s="34"/>
      <c r="J53461" s="34"/>
      <c r="K53461" s="34"/>
      <c r="L53461" s="34"/>
    </row>
    <row r="53462" spans="6:12" x14ac:dyDescent="0.35">
      <c r="F53462" s="34"/>
      <c r="J53462" s="34"/>
      <c r="K53462" s="34"/>
      <c r="L53462" s="34"/>
    </row>
    <row r="53463" spans="6:12" x14ac:dyDescent="0.35">
      <c r="F53463" s="34"/>
      <c r="J53463" s="34"/>
      <c r="K53463" s="34"/>
      <c r="L53463" s="34"/>
    </row>
    <row r="53464" spans="6:12" x14ac:dyDescent="0.35">
      <c r="F53464" s="34"/>
      <c r="J53464" s="34"/>
      <c r="K53464" s="34"/>
      <c r="L53464" s="34"/>
    </row>
    <row r="53465" spans="6:12" x14ac:dyDescent="0.35">
      <c r="F53465" s="34"/>
      <c r="J53465" s="34"/>
      <c r="K53465" s="34"/>
      <c r="L53465" s="34"/>
    </row>
    <row r="53466" spans="6:12" x14ac:dyDescent="0.35">
      <c r="F53466" s="34"/>
      <c r="J53466" s="34"/>
      <c r="K53466" s="34"/>
      <c r="L53466" s="34"/>
    </row>
    <row r="53467" spans="6:12" x14ac:dyDescent="0.35">
      <c r="F53467" s="34"/>
      <c r="J53467" s="34"/>
      <c r="K53467" s="34"/>
      <c r="L53467" s="34"/>
    </row>
    <row r="53468" spans="6:12" x14ac:dyDescent="0.35">
      <c r="F53468" s="34"/>
      <c r="J53468" s="34"/>
      <c r="K53468" s="34"/>
      <c r="L53468" s="34"/>
    </row>
    <row r="53469" spans="6:12" x14ac:dyDescent="0.35">
      <c r="F53469" s="34"/>
      <c r="J53469" s="34"/>
      <c r="K53469" s="34"/>
      <c r="L53469" s="34"/>
    </row>
    <row r="53470" spans="6:12" x14ac:dyDescent="0.35">
      <c r="F53470" s="34"/>
      <c r="J53470" s="34"/>
      <c r="K53470" s="34"/>
      <c r="L53470" s="34"/>
    </row>
    <row r="53471" spans="6:12" x14ac:dyDescent="0.35">
      <c r="F53471" s="34"/>
      <c r="J53471" s="34"/>
      <c r="K53471" s="34"/>
      <c r="L53471" s="34"/>
    </row>
    <row r="53472" spans="6:12" x14ac:dyDescent="0.35">
      <c r="F53472" s="34"/>
      <c r="J53472" s="34"/>
      <c r="K53472" s="34"/>
      <c r="L53472" s="34"/>
    </row>
    <row r="53473" spans="6:12" x14ac:dyDescent="0.35">
      <c r="F53473" s="34"/>
      <c r="J53473" s="34"/>
      <c r="K53473" s="34"/>
      <c r="L53473" s="34"/>
    </row>
    <row r="53474" spans="6:12" x14ac:dyDescent="0.35">
      <c r="F53474" s="34"/>
      <c r="J53474" s="34"/>
      <c r="K53474" s="34"/>
      <c r="L53474" s="34"/>
    </row>
    <row r="53475" spans="6:12" x14ac:dyDescent="0.35">
      <c r="F53475" s="34"/>
      <c r="J53475" s="34"/>
      <c r="K53475" s="34"/>
      <c r="L53475" s="34"/>
    </row>
    <row r="53476" spans="6:12" x14ac:dyDescent="0.35">
      <c r="F53476" s="34"/>
      <c r="J53476" s="34"/>
      <c r="K53476" s="34"/>
      <c r="L53476" s="34"/>
    </row>
    <row r="53477" spans="6:12" x14ac:dyDescent="0.35">
      <c r="F53477" s="34"/>
      <c r="J53477" s="34"/>
      <c r="K53477" s="34"/>
      <c r="L53477" s="34"/>
    </row>
    <row r="53478" spans="6:12" x14ac:dyDescent="0.35">
      <c r="F53478" s="34"/>
      <c r="J53478" s="34"/>
      <c r="K53478" s="34"/>
      <c r="L53478" s="34"/>
    </row>
    <row r="53479" spans="6:12" x14ac:dyDescent="0.35">
      <c r="F53479" s="34"/>
      <c r="J53479" s="34"/>
      <c r="K53479" s="34"/>
      <c r="L53479" s="34"/>
    </row>
    <row r="53480" spans="6:12" x14ac:dyDescent="0.35">
      <c r="F53480" s="34"/>
      <c r="J53480" s="34"/>
      <c r="K53480" s="34"/>
      <c r="L53480" s="34"/>
    </row>
    <row r="53481" spans="6:12" x14ac:dyDescent="0.35">
      <c r="F53481" s="34"/>
      <c r="J53481" s="34"/>
      <c r="K53481" s="34"/>
      <c r="L53481" s="34"/>
    </row>
    <row r="53482" spans="6:12" x14ac:dyDescent="0.35">
      <c r="F53482" s="34"/>
      <c r="J53482" s="34"/>
      <c r="K53482" s="34"/>
      <c r="L53482" s="34"/>
    </row>
    <row r="53483" spans="6:12" x14ac:dyDescent="0.35">
      <c r="F53483" s="34"/>
      <c r="J53483" s="34"/>
      <c r="K53483" s="34"/>
      <c r="L53483" s="34"/>
    </row>
    <row r="53484" spans="6:12" x14ac:dyDescent="0.35">
      <c r="F53484" s="34"/>
      <c r="J53484" s="34"/>
      <c r="K53484" s="34"/>
      <c r="L53484" s="34"/>
    </row>
    <row r="53485" spans="6:12" x14ac:dyDescent="0.35">
      <c r="F53485" s="34"/>
      <c r="J53485" s="34"/>
      <c r="K53485" s="34"/>
      <c r="L53485" s="34"/>
    </row>
    <row r="53486" spans="6:12" x14ac:dyDescent="0.35">
      <c r="F53486" s="34"/>
      <c r="J53486" s="34"/>
      <c r="K53486" s="34"/>
      <c r="L53486" s="34"/>
    </row>
    <row r="53487" spans="6:12" x14ac:dyDescent="0.35">
      <c r="F53487" s="34"/>
      <c r="J53487" s="34"/>
      <c r="K53487" s="34"/>
      <c r="L53487" s="34"/>
    </row>
    <row r="53488" spans="6:12" x14ac:dyDescent="0.35">
      <c r="F53488" s="34"/>
      <c r="J53488" s="34"/>
      <c r="K53488" s="34"/>
      <c r="L53488" s="34"/>
    </row>
    <row r="53489" spans="6:12" x14ac:dyDescent="0.35">
      <c r="F53489" s="34"/>
      <c r="J53489" s="34"/>
      <c r="K53489" s="34"/>
      <c r="L53489" s="34"/>
    </row>
    <row r="53490" spans="6:12" x14ac:dyDescent="0.35">
      <c r="F53490" s="34"/>
      <c r="J53490" s="34"/>
      <c r="K53490" s="34"/>
      <c r="L53490" s="34"/>
    </row>
    <row r="53491" spans="6:12" x14ac:dyDescent="0.35">
      <c r="F53491" s="34"/>
      <c r="J53491" s="34"/>
      <c r="K53491" s="34"/>
      <c r="L53491" s="34"/>
    </row>
    <row r="53492" spans="6:12" x14ac:dyDescent="0.35">
      <c r="F53492" s="34"/>
      <c r="J53492" s="34"/>
      <c r="K53492" s="34"/>
      <c r="L53492" s="34"/>
    </row>
    <row r="53493" spans="6:12" x14ac:dyDescent="0.35">
      <c r="F53493" s="34"/>
      <c r="J53493" s="34"/>
      <c r="K53493" s="34"/>
      <c r="L53493" s="34"/>
    </row>
    <row r="53494" spans="6:12" x14ac:dyDescent="0.35">
      <c r="F53494" s="34"/>
      <c r="J53494" s="34"/>
      <c r="K53494" s="34"/>
      <c r="L53494" s="34"/>
    </row>
    <row r="53495" spans="6:12" x14ac:dyDescent="0.35">
      <c r="F53495" s="34"/>
      <c r="J53495" s="34"/>
      <c r="K53495" s="34"/>
      <c r="L53495" s="34"/>
    </row>
    <row r="53496" spans="6:12" x14ac:dyDescent="0.35">
      <c r="F53496" s="34"/>
      <c r="J53496" s="34"/>
      <c r="K53496" s="34"/>
      <c r="L53496" s="34"/>
    </row>
    <row r="53497" spans="6:12" x14ac:dyDescent="0.35">
      <c r="F53497" s="34"/>
      <c r="J53497" s="34"/>
      <c r="K53497" s="34"/>
      <c r="L53497" s="34"/>
    </row>
    <row r="53498" spans="6:12" x14ac:dyDescent="0.35">
      <c r="F53498" s="34"/>
      <c r="J53498" s="34"/>
      <c r="K53498" s="34"/>
      <c r="L53498" s="34"/>
    </row>
    <row r="53499" spans="6:12" x14ac:dyDescent="0.35">
      <c r="F53499" s="34"/>
      <c r="J53499" s="34"/>
      <c r="K53499" s="34"/>
      <c r="L53499" s="34"/>
    </row>
    <row r="53500" spans="6:12" x14ac:dyDescent="0.35">
      <c r="F53500" s="34"/>
      <c r="J53500" s="34"/>
      <c r="K53500" s="34"/>
      <c r="L53500" s="34"/>
    </row>
    <row r="53501" spans="6:12" x14ac:dyDescent="0.35">
      <c r="F53501" s="34"/>
      <c r="J53501" s="34"/>
      <c r="K53501" s="34"/>
      <c r="L53501" s="34"/>
    </row>
    <row r="53502" spans="6:12" x14ac:dyDescent="0.35">
      <c r="F53502" s="34"/>
      <c r="J53502" s="34"/>
      <c r="K53502" s="34"/>
      <c r="L53502" s="34"/>
    </row>
    <row r="53503" spans="6:12" x14ac:dyDescent="0.35">
      <c r="F53503" s="34"/>
      <c r="J53503" s="34"/>
      <c r="K53503" s="34"/>
      <c r="L53503" s="34"/>
    </row>
    <row r="53504" spans="6:12" x14ac:dyDescent="0.35">
      <c r="F53504" s="34"/>
      <c r="J53504" s="34"/>
      <c r="K53504" s="34"/>
      <c r="L53504" s="34"/>
    </row>
    <row r="53505" spans="6:12" x14ac:dyDescent="0.35">
      <c r="F53505" s="34"/>
      <c r="J53505" s="34"/>
      <c r="K53505" s="34"/>
      <c r="L53505" s="34"/>
    </row>
    <row r="53506" spans="6:12" x14ac:dyDescent="0.35">
      <c r="F53506" s="34"/>
      <c r="J53506" s="34"/>
      <c r="K53506" s="34"/>
      <c r="L53506" s="34"/>
    </row>
    <row r="53507" spans="6:12" x14ac:dyDescent="0.35">
      <c r="F53507" s="34"/>
      <c r="J53507" s="34"/>
      <c r="K53507" s="34"/>
      <c r="L53507" s="34"/>
    </row>
    <row r="53508" spans="6:12" x14ac:dyDescent="0.35">
      <c r="F53508" s="34"/>
      <c r="J53508" s="34"/>
      <c r="K53508" s="34"/>
      <c r="L53508" s="34"/>
    </row>
    <row r="53509" spans="6:12" x14ac:dyDescent="0.35">
      <c r="F53509" s="34"/>
      <c r="J53509" s="34"/>
      <c r="K53509" s="34"/>
      <c r="L53509" s="34"/>
    </row>
    <row r="53510" spans="6:12" x14ac:dyDescent="0.35">
      <c r="F53510" s="34"/>
      <c r="J53510" s="34"/>
      <c r="K53510" s="34"/>
      <c r="L53510" s="34"/>
    </row>
    <row r="53511" spans="6:12" x14ac:dyDescent="0.35">
      <c r="F53511" s="34"/>
      <c r="J53511" s="34"/>
      <c r="K53511" s="34"/>
      <c r="L53511" s="34"/>
    </row>
    <row r="53512" spans="6:12" x14ac:dyDescent="0.35">
      <c r="F53512" s="34"/>
      <c r="J53512" s="34"/>
      <c r="K53512" s="34"/>
      <c r="L53512" s="34"/>
    </row>
    <row r="53513" spans="6:12" x14ac:dyDescent="0.35">
      <c r="F53513" s="34"/>
      <c r="J53513" s="34"/>
      <c r="K53513" s="34"/>
      <c r="L53513" s="34"/>
    </row>
    <row r="53514" spans="6:12" x14ac:dyDescent="0.35">
      <c r="F53514" s="34"/>
      <c r="J53514" s="34"/>
      <c r="K53514" s="34"/>
      <c r="L53514" s="34"/>
    </row>
    <row r="53515" spans="6:12" x14ac:dyDescent="0.35">
      <c r="F53515" s="34"/>
      <c r="J53515" s="34"/>
      <c r="K53515" s="34"/>
      <c r="L53515" s="34"/>
    </row>
    <row r="53516" spans="6:12" x14ac:dyDescent="0.35">
      <c r="F53516" s="34"/>
      <c r="J53516" s="34"/>
      <c r="K53516" s="34"/>
      <c r="L53516" s="34"/>
    </row>
    <row r="53517" spans="6:12" x14ac:dyDescent="0.35">
      <c r="F53517" s="34"/>
      <c r="J53517" s="34"/>
      <c r="K53517" s="34"/>
      <c r="L53517" s="34"/>
    </row>
    <row r="53518" spans="6:12" x14ac:dyDescent="0.35">
      <c r="F53518" s="34"/>
      <c r="J53518" s="34"/>
      <c r="K53518" s="34"/>
      <c r="L53518" s="34"/>
    </row>
    <row r="53519" spans="6:12" x14ac:dyDescent="0.35">
      <c r="F53519" s="34"/>
      <c r="J53519" s="34"/>
      <c r="K53519" s="34"/>
      <c r="L53519" s="34"/>
    </row>
    <row r="53520" spans="6:12" x14ac:dyDescent="0.35">
      <c r="F53520" s="34"/>
      <c r="J53520" s="34"/>
      <c r="K53520" s="34"/>
      <c r="L53520" s="34"/>
    </row>
    <row r="53521" spans="6:12" x14ac:dyDescent="0.35">
      <c r="F53521" s="34"/>
      <c r="J53521" s="34"/>
      <c r="K53521" s="34"/>
      <c r="L53521" s="34"/>
    </row>
    <row r="53522" spans="6:12" x14ac:dyDescent="0.35">
      <c r="F53522" s="34"/>
      <c r="J53522" s="34"/>
      <c r="K53522" s="34"/>
      <c r="L53522" s="34"/>
    </row>
    <row r="53523" spans="6:12" x14ac:dyDescent="0.35">
      <c r="F53523" s="34"/>
      <c r="J53523" s="34"/>
      <c r="K53523" s="34"/>
      <c r="L53523" s="34"/>
    </row>
    <row r="53524" spans="6:12" x14ac:dyDescent="0.35">
      <c r="F53524" s="34"/>
      <c r="J53524" s="34"/>
      <c r="K53524" s="34"/>
      <c r="L53524" s="34"/>
    </row>
    <row r="53525" spans="6:12" x14ac:dyDescent="0.35">
      <c r="F53525" s="34"/>
      <c r="J53525" s="34"/>
      <c r="K53525" s="34"/>
      <c r="L53525" s="34"/>
    </row>
    <row r="53526" spans="6:12" x14ac:dyDescent="0.35">
      <c r="F53526" s="34"/>
      <c r="J53526" s="34"/>
      <c r="K53526" s="34"/>
      <c r="L53526" s="34"/>
    </row>
    <row r="53527" spans="6:12" x14ac:dyDescent="0.35">
      <c r="F53527" s="34"/>
      <c r="J53527" s="34"/>
      <c r="K53527" s="34"/>
      <c r="L53527" s="34"/>
    </row>
    <row r="53528" spans="6:12" x14ac:dyDescent="0.35">
      <c r="F53528" s="34"/>
      <c r="J53528" s="34"/>
      <c r="K53528" s="34"/>
      <c r="L53528" s="34"/>
    </row>
    <row r="53529" spans="6:12" x14ac:dyDescent="0.35">
      <c r="F53529" s="34"/>
      <c r="J53529" s="34"/>
      <c r="K53529" s="34"/>
      <c r="L53529" s="34"/>
    </row>
    <row r="53530" spans="6:12" x14ac:dyDescent="0.35">
      <c r="F53530" s="34"/>
      <c r="J53530" s="34"/>
      <c r="K53530" s="34"/>
      <c r="L53530" s="34"/>
    </row>
    <row r="53531" spans="6:12" x14ac:dyDescent="0.35">
      <c r="F53531" s="34"/>
      <c r="J53531" s="34"/>
      <c r="K53531" s="34"/>
      <c r="L53531" s="34"/>
    </row>
    <row r="53532" spans="6:12" x14ac:dyDescent="0.35">
      <c r="F53532" s="34"/>
      <c r="J53532" s="34"/>
      <c r="K53532" s="34"/>
      <c r="L53532" s="34"/>
    </row>
    <row r="53533" spans="6:12" x14ac:dyDescent="0.35">
      <c r="F53533" s="34"/>
      <c r="J53533" s="34"/>
      <c r="K53533" s="34"/>
      <c r="L53533" s="34"/>
    </row>
    <row r="53534" spans="6:12" x14ac:dyDescent="0.35">
      <c r="F53534" s="34"/>
      <c r="J53534" s="34"/>
      <c r="K53534" s="34"/>
      <c r="L53534" s="34"/>
    </row>
    <row r="53535" spans="6:12" x14ac:dyDescent="0.35">
      <c r="F53535" s="34"/>
      <c r="J53535" s="34"/>
      <c r="K53535" s="34"/>
      <c r="L53535" s="34"/>
    </row>
    <row r="53536" spans="6:12" x14ac:dyDescent="0.35">
      <c r="F53536" s="34"/>
      <c r="J53536" s="34"/>
      <c r="K53536" s="34"/>
      <c r="L53536" s="34"/>
    </row>
    <row r="53537" spans="6:12" x14ac:dyDescent="0.35">
      <c r="F53537" s="34"/>
      <c r="J53537" s="34"/>
      <c r="K53537" s="34"/>
      <c r="L53537" s="34"/>
    </row>
    <row r="53538" spans="6:12" x14ac:dyDescent="0.35">
      <c r="F53538" s="34"/>
      <c r="J53538" s="34"/>
      <c r="K53538" s="34"/>
      <c r="L53538" s="34"/>
    </row>
    <row r="53539" spans="6:12" x14ac:dyDescent="0.35">
      <c r="F53539" s="34"/>
      <c r="J53539" s="34"/>
      <c r="K53539" s="34"/>
      <c r="L53539" s="34"/>
    </row>
    <row r="53540" spans="6:12" x14ac:dyDescent="0.35">
      <c r="F53540" s="34"/>
      <c r="J53540" s="34"/>
      <c r="K53540" s="34"/>
      <c r="L53540" s="34"/>
    </row>
    <row r="53541" spans="6:12" x14ac:dyDescent="0.35">
      <c r="F53541" s="34"/>
      <c r="J53541" s="34"/>
      <c r="K53541" s="34"/>
      <c r="L53541" s="34"/>
    </row>
    <row r="53542" spans="6:12" x14ac:dyDescent="0.35">
      <c r="F53542" s="34"/>
      <c r="J53542" s="34"/>
      <c r="K53542" s="34"/>
      <c r="L53542" s="34"/>
    </row>
    <row r="53543" spans="6:12" x14ac:dyDescent="0.35">
      <c r="F53543" s="34"/>
      <c r="J53543" s="34"/>
      <c r="K53543" s="34"/>
      <c r="L53543" s="34"/>
    </row>
    <row r="53544" spans="6:12" x14ac:dyDescent="0.35">
      <c r="F53544" s="34"/>
      <c r="J53544" s="34"/>
      <c r="K53544" s="34"/>
      <c r="L53544" s="34"/>
    </row>
    <row r="53545" spans="6:12" x14ac:dyDescent="0.35">
      <c r="F53545" s="34"/>
      <c r="J53545" s="34"/>
      <c r="K53545" s="34"/>
      <c r="L53545" s="34"/>
    </row>
    <row r="53546" spans="6:12" x14ac:dyDescent="0.35">
      <c r="F53546" s="34"/>
      <c r="J53546" s="34"/>
      <c r="K53546" s="34"/>
      <c r="L53546" s="34"/>
    </row>
    <row r="53547" spans="6:12" x14ac:dyDescent="0.35">
      <c r="F53547" s="34"/>
      <c r="J53547" s="34"/>
      <c r="K53547" s="34"/>
      <c r="L53547" s="34"/>
    </row>
    <row r="53548" spans="6:12" x14ac:dyDescent="0.35">
      <c r="F53548" s="34"/>
      <c r="J53548" s="34"/>
      <c r="K53548" s="34"/>
      <c r="L53548" s="34"/>
    </row>
    <row r="53549" spans="6:12" x14ac:dyDescent="0.35">
      <c r="F53549" s="34"/>
      <c r="J53549" s="34"/>
      <c r="K53549" s="34"/>
      <c r="L53549" s="34"/>
    </row>
    <row r="53550" spans="6:12" x14ac:dyDescent="0.35">
      <c r="F53550" s="34"/>
      <c r="J53550" s="34"/>
      <c r="K53550" s="34"/>
      <c r="L53550" s="34"/>
    </row>
    <row r="53551" spans="6:12" x14ac:dyDescent="0.35">
      <c r="F53551" s="34"/>
      <c r="J53551" s="34"/>
      <c r="K53551" s="34"/>
      <c r="L53551" s="34"/>
    </row>
    <row r="53552" spans="6:12" x14ac:dyDescent="0.35">
      <c r="F53552" s="34"/>
      <c r="J53552" s="34"/>
      <c r="K53552" s="34"/>
      <c r="L53552" s="34"/>
    </row>
    <row r="53553" spans="6:12" x14ac:dyDescent="0.35">
      <c r="F53553" s="34"/>
      <c r="J53553" s="34"/>
      <c r="K53553" s="34"/>
      <c r="L53553" s="34"/>
    </row>
    <row r="53554" spans="6:12" x14ac:dyDescent="0.35">
      <c r="F53554" s="34"/>
      <c r="J53554" s="34"/>
      <c r="K53554" s="34"/>
      <c r="L53554" s="34"/>
    </row>
    <row r="53555" spans="6:12" x14ac:dyDescent="0.35">
      <c r="F53555" s="34"/>
      <c r="J53555" s="34"/>
      <c r="K53555" s="34"/>
      <c r="L53555" s="34"/>
    </row>
    <row r="53556" spans="6:12" x14ac:dyDescent="0.35">
      <c r="F53556" s="34"/>
      <c r="J53556" s="34"/>
      <c r="K53556" s="34"/>
      <c r="L53556" s="34"/>
    </row>
    <row r="53557" spans="6:12" x14ac:dyDescent="0.35">
      <c r="F53557" s="34"/>
      <c r="J53557" s="34"/>
      <c r="K53557" s="34"/>
      <c r="L53557" s="34"/>
    </row>
    <row r="53558" spans="6:12" x14ac:dyDescent="0.35">
      <c r="F53558" s="34"/>
      <c r="J53558" s="34"/>
      <c r="K53558" s="34"/>
      <c r="L53558" s="34"/>
    </row>
    <row r="53559" spans="6:12" x14ac:dyDescent="0.35">
      <c r="F53559" s="34"/>
      <c r="J53559" s="34"/>
      <c r="K53559" s="34"/>
      <c r="L53559" s="34"/>
    </row>
    <row r="53560" spans="6:12" x14ac:dyDescent="0.35">
      <c r="F53560" s="34"/>
      <c r="J53560" s="34"/>
      <c r="K53560" s="34"/>
      <c r="L53560" s="34"/>
    </row>
    <row r="53561" spans="6:12" x14ac:dyDescent="0.35">
      <c r="F53561" s="34"/>
      <c r="J53561" s="34"/>
      <c r="K53561" s="34"/>
      <c r="L53561" s="34"/>
    </row>
    <row r="53562" spans="6:12" x14ac:dyDescent="0.35">
      <c r="F53562" s="34"/>
      <c r="J53562" s="34"/>
      <c r="K53562" s="34"/>
      <c r="L53562" s="34"/>
    </row>
    <row r="53563" spans="6:12" x14ac:dyDescent="0.35">
      <c r="F53563" s="34"/>
      <c r="J53563" s="34"/>
      <c r="K53563" s="34"/>
      <c r="L53563" s="34"/>
    </row>
    <row r="53564" spans="6:12" x14ac:dyDescent="0.35">
      <c r="F53564" s="34"/>
      <c r="J53564" s="34"/>
      <c r="K53564" s="34"/>
      <c r="L53564" s="34"/>
    </row>
    <row r="53565" spans="6:12" x14ac:dyDescent="0.35">
      <c r="F53565" s="34"/>
      <c r="J53565" s="34"/>
      <c r="K53565" s="34"/>
      <c r="L53565" s="34"/>
    </row>
    <row r="53566" spans="6:12" x14ac:dyDescent="0.35">
      <c r="F53566" s="34"/>
      <c r="J53566" s="34"/>
      <c r="K53566" s="34"/>
      <c r="L53566" s="34"/>
    </row>
    <row r="53567" spans="6:12" x14ac:dyDescent="0.35">
      <c r="F53567" s="34"/>
      <c r="J53567" s="34"/>
      <c r="K53567" s="34"/>
      <c r="L53567" s="34"/>
    </row>
    <row r="53568" spans="6:12" x14ac:dyDescent="0.35">
      <c r="F53568" s="34"/>
      <c r="J53568" s="34"/>
      <c r="K53568" s="34"/>
      <c r="L53568" s="34"/>
    </row>
    <row r="53569" spans="6:12" x14ac:dyDescent="0.35">
      <c r="F53569" s="34"/>
      <c r="J53569" s="34"/>
      <c r="K53569" s="34"/>
      <c r="L53569" s="34"/>
    </row>
    <row r="53570" spans="6:12" x14ac:dyDescent="0.35">
      <c r="F53570" s="34"/>
      <c r="J53570" s="34"/>
      <c r="K53570" s="34"/>
      <c r="L53570" s="34"/>
    </row>
    <row r="53571" spans="6:12" x14ac:dyDescent="0.35">
      <c r="F53571" s="34"/>
      <c r="J53571" s="34"/>
      <c r="K53571" s="34"/>
      <c r="L53571" s="34"/>
    </row>
    <row r="53572" spans="6:12" x14ac:dyDescent="0.35">
      <c r="F53572" s="34"/>
      <c r="J53572" s="34"/>
      <c r="K53572" s="34"/>
      <c r="L53572" s="34"/>
    </row>
    <row r="53573" spans="6:12" x14ac:dyDescent="0.35">
      <c r="F53573" s="34"/>
      <c r="J53573" s="34"/>
      <c r="K53573" s="34"/>
      <c r="L53573" s="34"/>
    </row>
    <row r="53574" spans="6:12" x14ac:dyDescent="0.35">
      <c r="F53574" s="34"/>
      <c r="J53574" s="34"/>
      <c r="K53574" s="34"/>
      <c r="L53574" s="34"/>
    </row>
    <row r="53575" spans="6:12" x14ac:dyDescent="0.35">
      <c r="F53575" s="34"/>
      <c r="J53575" s="34"/>
      <c r="K53575" s="34"/>
      <c r="L53575" s="34"/>
    </row>
    <row r="53576" spans="6:12" x14ac:dyDescent="0.35">
      <c r="F53576" s="34"/>
      <c r="J53576" s="34"/>
      <c r="K53576" s="34"/>
      <c r="L53576" s="34"/>
    </row>
    <row r="53577" spans="6:12" x14ac:dyDescent="0.35">
      <c r="F53577" s="34"/>
      <c r="J53577" s="34"/>
      <c r="K53577" s="34"/>
      <c r="L53577" s="34"/>
    </row>
    <row r="53578" spans="6:12" x14ac:dyDescent="0.35">
      <c r="F53578" s="34"/>
      <c r="J53578" s="34"/>
      <c r="K53578" s="34"/>
      <c r="L53578" s="34"/>
    </row>
    <row r="53579" spans="6:12" x14ac:dyDescent="0.35">
      <c r="F53579" s="34"/>
      <c r="J53579" s="34"/>
      <c r="K53579" s="34"/>
      <c r="L53579" s="34"/>
    </row>
    <row r="53580" spans="6:12" x14ac:dyDescent="0.35">
      <c r="F53580" s="34"/>
      <c r="J53580" s="34"/>
      <c r="K53580" s="34"/>
      <c r="L53580" s="34"/>
    </row>
    <row r="53581" spans="6:12" x14ac:dyDescent="0.35">
      <c r="F53581" s="34"/>
      <c r="J53581" s="34"/>
      <c r="K53581" s="34"/>
      <c r="L53581" s="34"/>
    </row>
    <row r="53582" spans="6:12" x14ac:dyDescent="0.35">
      <c r="F53582" s="34"/>
      <c r="J53582" s="34"/>
      <c r="K53582" s="34"/>
      <c r="L53582" s="34"/>
    </row>
    <row r="53583" spans="6:12" x14ac:dyDescent="0.35">
      <c r="F53583" s="34"/>
      <c r="J53583" s="34"/>
      <c r="K53583" s="34"/>
      <c r="L53583" s="34"/>
    </row>
    <row r="53584" spans="6:12" x14ac:dyDescent="0.35">
      <c r="F53584" s="34"/>
      <c r="J53584" s="34"/>
      <c r="K53584" s="34"/>
      <c r="L53584" s="34"/>
    </row>
    <row r="53585" spans="6:12" x14ac:dyDescent="0.35">
      <c r="F53585" s="34"/>
      <c r="J53585" s="34"/>
      <c r="K53585" s="34"/>
      <c r="L53585" s="34"/>
    </row>
    <row r="53586" spans="6:12" x14ac:dyDescent="0.35">
      <c r="F53586" s="34"/>
      <c r="J53586" s="34"/>
      <c r="K53586" s="34"/>
      <c r="L53586" s="34"/>
    </row>
    <row r="53587" spans="6:12" x14ac:dyDescent="0.35">
      <c r="F53587" s="34"/>
      <c r="J53587" s="34"/>
      <c r="K53587" s="34"/>
      <c r="L53587" s="34"/>
    </row>
    <row r="53588" spans="6:12" x14ac:dyDescent="0.35">
      <c r="F53588" s="34"/>
      <c r="J53588" s="34"/>
      <c r="K53588" s="34"/>
      <c r="L53588" s="34"/>
    </row>
    <row r="53589" spans="6:12" x14ac:dyDescent="0.35">
      <c r="F53589" s="34"/>
      <c r="J53589" s="34"/>
      <c r="K53589" s="34"/>
      <c r="L53589" s="34"/>
    </row>
    <row r="53590" spans="6:12" x14ac:dyDescent="0.35">
      <c r="F53590" s="34"/>
      <c r="J53590" s="34"/>
      <c r="K53590" s="34"/>
      <c r="L53590" s="34"/>
    </row>
    <row r="53591" spans="6:12" x14ac:dyDescent="0.35">
      <c r="F53591" s="34"/>
      <c r="J53591" s="34"/>
      <c r="K53591" s="34"/>
      <c r="L53591" s="34"/>
    </row>
    <row r="53592" spans="6:12" x14ac:dyDescent="0.35">
      <c r="F53592" s="34"/>
      <c r="J53592" s="34"/>
      <c r="K53592" s="34"/>
      <c r="L53592" s="34"/>
    </row>
    <row r="53593" spans="6:12" x14ac:dyDescent="0.35">
      <c r="F53593" s="34"/>
      <c r="J53593" s="34"/>
      <c r="K53593" s="34"/>
      <c r="L53593" s="34"/>
    </row>
    <row r="53594" spans="6:12" x14ac:dyDescent="0.35">
      <c r="F53594" s="34"/>
      <c r="J53594" s="34"/>
      <c r="K53594" s="34"/>
      <c r="L53594" s="34"/>
    </row>
    <row r="53595" spans="6:12" x14ac:dyDescent="0.35">
      <c r="F53595" s="34"/>
      <c r="J53595" s="34"/>
      <c r="K53595" s="34"/>
      <c r="L53595" s="34"/>
    </row>
    <row r="53596" spans="6:12" x14ac:dyDescent="0.35">
      <c r="F53596" s="34"/>
      <c r="J53596" s="34"/>
      <c r="K53596" s="34"/>
      <c r="L53596" s="34"/>
    </row>
    <row r="53597" spans="6:12" x14ac:dyDescent="0.35">
      <c r="F53597" s="34"/>
      <c r="J53597" s="34"/>
      <c r="K53597" s="34"/>
      <c r="L53597" s="34"/>
    </row>
    <row r="53598" spans="6:12" x14ac:dyDescent="0.35">
      <c r="F53598" s="34"/>
      <c r="J53598" s="34"/>
      <c r="K53598" s="34"/>
      <c r="L53598" s="34"/>
    </row>
    <row r="53599" spans="6:12" x14ac:dyDescent="0.35">
      <c r="F53599" s="34"/>
      <c r="J53599" s="34"/>
      <c r="K53599" s="34"/>
      <c r="L53599" s="34"/>
    </row>
    <row r="53600" spans="6:12" x14ac:dyDescent="0.35">
      <c r="F53600" s="34"/>
      <c r="J53600" s="34"/>
      <c r="K53600" s="34"/>
      <c r="L53600" s="34"/>
    </row>
    <row r="53601" spans="6:12" x14ac:dyDescent="0.35">
      <c r="F53601" s="34"/>
      <c r="J53601" s="34"/>
      <c r="K53601" s="34"/>
      <c r="L53601" s="34"/>
    </row>
    <row r="53602" spans="6:12" x14ac:dyDescent="0.35">
      <c r="F53602" s="34"/>
      <c r="J53602" s="34"/>
      <c r="K53602" s="34"/>
      <c r="L53602" s="34"/>
    </row>
    <row r="53603" spans="6:12" x14ac:dyDescent="0.35">
      <c r="F53603" s="34"/>
      <c r="J53603" s="34"/>
      <c r="K53603" s="34"/>
      <c r="L53603" s="34"/>
    </row>
    <row r="53604" spans="6:12" x14ac:dyDescent="0.35">
      <c r="F53604" s="34"/>
      <c r="J53604" s="34"/>
      <c r="K53604" s="34"/>
      <c r="L53604" s="34"/>
    </row>
    <row r="53605" spans="6:12" x14ac:dyDescent="0.35">
      <c r="F53605" s="34"/>
      <c r="J53605" s="34"/>
      <c r="K53605" s="34"/>
      <c r="L53605" s="34"/>
    </row>
    <row r="53606" spans="6:12" x14ac:dyDescent="0.35">
      <c r="F53606" s="34"/>
      <c r="J53606" s="34"/>
      <c r="K53606" s="34"/>
      <c r="L53606" s="34"/>
    </row>
    <row r="53607" spans="6:12" x14ac:dyDescent="0.35">
      <c r="F53607" s="34"/>
      <c r="J53607" s="34"/>
      <c r="K53607" s="34"/>
      <c r="L53607" s="34"/>
    </row>
    <row r="53608" spans="6:12" x14ac:dyDescent="0.35">
      <c r="F53608" s="34"/>
      <c r="J53608" s="34"/>
      <c r="K53608" s="34"/>
      <c r="L53608" s="34"/>
    </row>
    <row r="53609" spans="6:12" x14ac:dyDescent="0.35">
      <c r="F53609" s="34"/>
      <c r="J53609" s="34"/>
      <c r="K53609" s="34"/>
      <c r="L53609" s="34"/>
    </row>
    <row r="53610" spans="6:12" x14ac:dyDescent="0.35">
      <c r="F53610" s="34"/>
      <c r="J53610" s="34"/>
      <c r="K53610" s="34"/>
      <c r="L53610" s="34"/>
    </row>
    <row r="53611" spans="6:12" x14ac:dyDescent="0.35">
      <c r="F53611" s="34"/>
      <c r="J53611" s="34"/>
      <c r="K53611" s="34"/>
      <c r="L53611" s="34"/>
    </row>
    <row r="53612" spans="6:12" x14ac:dyDescent="0.35">
      <c r="F53612" s="34"/>
      <c r="J53612" s="34"/>
      <c r="K53612" s="34"/>
      <c r="L53612" s="34"/>
    </row>
    <row r="53613" spans="6:12" x14ac:dyDescent="0.35">
      <c r="F53613" s="34"/>
      <c r="J53613" s="34"/>
      <c r="K53613" s="34"/>
      <c r="L53613" s="34"/>
    </row>
    <row r="53614" spans="6:12" x14ac:dyDescent="0.35">
      <c r="F53614" s="34"/>
      <c r="J53614" s="34"/>
      <c r="K53614" s="34"/>
      <c r="L53614" s="34"/>
    </row>
    <row r="53615" spans="6:12" x14ac:dyDescent="0.35">
      <c r="F53615" s="34"/>
      <c r="J53615" s="34"/>
      <c r="K53615" s="34"/>
      <c r="L53615" s="34"/>
    </row>
    <row r="53616" spans="6:12" x14ac:dyDescent="0.35">
      <c r="F53616" s="34"/>
      <c r="J53616" s="34"/>
      <c r="K53616" s="34"/>
      <c r="L53616" s="34"/>
    </row>
    <row r="53617" spans="6:12" x14ac:dyDescent="0.35">
      <c r="F53617" s="34"/>
      <c r="J53617" s="34"/>
      <c r="K53617" s="34"/>
      <c r="L53617" s="34"/>
    </row>
    <row r="53618" spans="6:12" x14ac:dyDescent="0.35">
      <c r="F53618" s="34"/>
      <c r="J53618" s="34"/>
      <c r="K53618" s="34"/>
      <c r="L53618" s="34"/>
    </row>
    <row r="53619" spans="6:12" x14ac:dyDescent="0.35">
      <c r="F53619" s="34"/>
      <c r="J53619" s="34"/>
      <c r="K53619" s="34"/>
      <c r="L53619" s="34"/>
    </row>
    <row r="53620" spans="6:12" x14ac:dyDescent="0.35">
      <c r="F53620" s="34"/>
      <c r="J53620" s="34"/>
      <c r="K53620" s="34"/>
      <c r="L53620" s="34"/>
    </row>
    <row r="53621" spans="6:12" x14ac:dyDescent="0.35">
      <c r="F53621" s="34"/>
      <c r="J53621" s="34"/>
      <c r="K53621" s="34"/>
      <c r="L53621" s="34"/>
    </row>
    <row r="53622" spans="6:12" x14ac:dyDescent="0.35">
      <c r="F53622" s="34"/>
      <c r="J53622" s="34"/>
      <c r="K53622" s="34"/>
      <c r="L53622" s="34"/>
    </row>
    <row r="53623" spans="6:12" x14ac:dyDescent="0.35">
      <c r="F53623" s="34"/>
      <c r="J53623" s="34"/>
      <c r="K53623" s="34"/>
      <c r="L53623" s="34"/>
    </row>
    <row r="53624" spans="6:12" x14ac:dyDescent="0.35">
      <c r="F53624" s="34"/>
      <c r="J53624" s="34"/>
      <c r="K53624" s="34"/>
      <c r="L53624" s="34"/>
    </row>
    <row r="53625" spans="6:12" x14ac:dyDescent="0.35">
      <c r="F53625" s="34"/>
      <c r="J53625" s="34"/>
      <c r="K53625" s="34"/>
      <c r="L53625" s="34"/>
    </row>
    <row r="53626" spans="6:12" x14ac:dyDescent="0.35">
      <c r="F53626" s="34"/>
      <c r="J53626" s="34"/>
      <c r="K53626" s="34"/>
      <c r="L53626" s="34"/>
    </row>
    <row r="53627" spans="6:12" x14ac:dyDescent="0.35">
      <c r="F53627" s="34"/>
      <c r="J53627" s="34"/>
      <c r="K53627" s="34"/>
      <c r="L53627" s="34"/>
    </row>
    <row r="53628" spans="6:12" x14ac:dyDescent="0.35">
      <c r="F53628" s="34"/>
      <c r="J53628" s="34"/>
      <c r="K53628" s="34"/>
      <c r="L53628" s="34"/>
    </row>
    <row r="53629" spans="6:12" x14ac:dyDescent="0.35">
      <c r="F53629" s="34"/>
      <c r="J53629" s="34"/>
      <c r="K53629" s="34"/>
      <c r="L53629" s="34"/>
    </row>
    <row r="53630" spans="6:12" x14ac:dyDescent="0.35">
      <c r="F53630" s="34"/>
      <c r="J53630" s="34"/>
      <c r="K53630" s="34"/>
      <c r="L53630" s="34"/>
    </row>
    <row r="53631" spans="6:12" x14ac:dyDescent="0.35">
      <c r="F53631" s="34"/>
      <c r="J53631" s="34"/>
      <c r="K53631" s="34"/>
      <c r="L53631" s="34"/>
    </row>
    <row r="53632" spans="6:12" x14ac:dyDescent="0.35">
      <c r="F53632" s="34"/>
      <c r="J53632" s="34"/>
      <c r="K53632" s="34"/>
      <c r="L53632" s="34"/>
    </row>
    <row r="53633" spans="6:12" x14ac:dyDescent="0.35">
      <c r="F53633" s="34"/>
      <c r="J53633" s="34"/>
      <c r="K53633" s="34"/>
      <c r="L53633" s="34"/>
    </row>
    <row r="53634" spans="6:12" x14ac:dyDescent="0.35">
      <c r="F53634" s="34"/>
      <c r="J53634" s="34"/>
      <c r="K53634" s="34"/>
      <c r="L53634" s="34"/>
    </row>
    <row r="53635" spans="6:12" x14ac:dyDescent="0.35">
      <c r="F53635" s="34"/>
      <c r="J53635" s="34"/>
      <c r="K53635" s="34"/>
      <c r="L53635" s="34"/>
    </row>
    <row r="53636" spans="6:12" x14ac:dyDescent="0.35">
      <c r="F53636" s="34"/>
      <c r="J53636" s="34"/>
      <c r="K53636" s="34"/>
      <c r="L53636" s="34"/>
    </row>
    <row r="53637" spans="6:12" x14ac:dyDescent="0.35">
      <c r="F53637" s="34"/>
      <c r="J53637" s="34"/>
      <c r="K53637" s="34"/>
      <c r="L53637" s="34"/>
    </row>
    <row r="53638" spans="6:12" x14ac:dyDescent="0.35">
      <c r="F53638" s="34"/>
      <c r="J53638" s="34"/>
      <c r="K53638" s="34"/>
      <c r="L53638" s="34"/>
    </row>
    <row r="53639" spans="6:12" x14ac:dyDescent="0.35">
      <c r="F53639" s="34"/>
      <c r="J53639" s="34"/>
      <c r="K53639" s="34"/>
      <c r="L53639" s="34"/>
    </row>
    <row r="53640" spans="6:12" x14ac:dyDescent="0.35">
      <c r="F53640" s="34"/>
      <c r="J53640" s="34"/>
      <c r="K53640" s="34"/>
      <c r="L53640" s="34"/>
    </row>
    <row r="53641" spans="6:12" x14ac:dyDescent="0.35">
      <c r="F53641" s="34"/>
      <c r="J53641" s="34"/>
      <c r="K53641" s="34"/>
      <c r="L53641" s="34"/>
    </row>
    <row r="53642" spans="6:12" x14ac:dyDescent="0.35">
      <c r="F53642" s="34"/>
      <c r="J53642" s="34"/>
      <c r="K53642" s="34"/>
      <c r="L53642" s="34"/>
    </row>
    <row r="53643" spans="6:12" x14ac:dyDescent="0.35">
      <c r="F53643" s="34"/>
      <c r="J53643" s="34"/>
      <c r="K53643" s="34"/>
      <c r="L53643" s="34"/>
    </row>
    <row r="53644" spans="6:12" x14ac:dyDescent="0.35">
      <c r="F53644" s="34"/>
      <c r="J53644" s="34"/>
      <c r="K53644" s="34"/>
      <c r="L53644" s="34"/>
    </row>
    <row r="53645" spans="6:12" x14ac:dyDescent="0.35">
      <c r="F53645" s="34"/>
      <c r="J53645" s="34"/>
      <c r="K53645" s="34"/>
      <c r="L53645" s="34"/>
    </row>
    <row r="53646" spans="6:12" x14ac:dyDescent="0.35">
      <c r="F53646" s="34"/>
      <c r="J53646" s="34"/>
      <c r="K53646" s="34"/>
      <c r="L53646" s="34"/>
    </row>
    <row r="53647" spans="6:12" x14ac:dyDescent="0.35">
      <c r="F53647" s="34"/>
      <c r="J53647" s="34"/>
      <c r="K53647" s="34"/>
      <c r="L53647" s="34"/>
    </row>
    <row r="53648" spans="6:12" x14ac:dyDescent="0.35">
      <c r="F53648" s="34"/>
      <c r="J53648" s="34"/>
      <c r="K53648" s="34"/>
      <c r="L53648" s="34"/>
    </row>
    <row r="53649" spans="6:12" x14ac:dyDescent="0.35">
      <c r="F53649" s="34"/>
      <c r="J53649" s="34"/>
      <c r="K53649" s="34"/>
      <c r="L53649" s="34"/>
    </row>
    <row r="53650" spans="6:12" x14ac:dyDescent="0.35">
      <c r="F53650" s="34"/>
      <c r="J53650" s="34"/>
      <c r="K53650" s="34"/>
      <c r="L53650" s="34"/>
    </row>
    <row r="53651" spans="6:12" x14ac:dyDescent="0.35">
      <c r="F53651" s="34"/>
      <c r="J53651" s="34"/>
      <c r="K53651" s="34"/>
      <c r="L53651" s="34"/>
    </row>
    <row r="53652" spans="6:12" x14ac:dyDescent="0.35">
      <c r="F53652" s="34"/>
      <c r="J53652" s="34"/>
      <c r="K53652" s="34"/>
      <c r="L53652" s="34"/>
    </row>
    <row r="53653" spans="6:12" x14ac:dyDescent="0.35">
      <c r="F53653" s="34"/>
      <c r="J53653" s="34"/>
      <c r="K53653" s="34"/>
      <c r="L53653" s="34"/>
    </row>
    <row r="53654" spans="6:12" x14ac:dyDescent="0.35">
      <c r="F53654" s="34"/>
      <c r="J53654" s="34"/>
      <c r="K53654" s="34"/>
      <c r="L53654" s="34"/>
    </row>
    <row r="53655" spans="6:12" x14ac:dyDescent="0.35">
      <c r="F53655" s="34"/>
      <c r="J53655" s="34"/>
      <c r="K53655" s="34"/>
      <c r="L53655" s="34"/>
    </row>
    <row r="53656" spans="6:12" x14ac:dyDescent="0.35">
      <c r="F53656" s="34"/>
      <c r="J53656" s="34"/>
      <c r="K53656" s="34"/>
      <c r="L53656" s="34"/>
    </row>
    <row r="53657" spans="6:12" x14ac:dyDescent="0.35">
      <c r="F53657" s="34"/>
      <c r="J53657" s="34"/>
      <c r="K53657" s="34"/>
      <c r="L53657" s="34"/>
    </row>
    <row r="53658" spans="6:12" x14ac:dyDescent="0.35">
      <c r="F53658" s="34"/>
      <c r="J53658" s="34"/>
      <c r="K53658" s="34"/>
      <c r="L53658" s="34"/>
    </row>
    <row r="53659" spans="6:12" x14ac:dyDescent="0.35">
      <c r="F53659" s="34"/>
      <c r="J53659" s="34"/>
      <c r="K53659" s="34"/>
      <c r="L53659" s="34"/>
    </row>
    <row r="53660" spans="6:12" x14ac:dyDescent="0.35">
      <c r="F53660" s="34"/>
      <c r="J53660" s="34"/>
      <c r="K53660" s="34"/>
      <c r="L53660" s="34"/>
    </row>
    <row r="53661" spans="6:12" x14ac:dyDescent="0.35">
      <c r="F53661" s="34"/>
      <c r="J53661" s="34"/>
      <c r="K53661" s="34"/>
      <c r="L53661" s="34"/>
    </row>
    <row r="53662" spans="6:12" x14ac:dyDescent="0.35">
      <c r="F53662" s="34"/>
      <c r="J53662" s="34"/>
      <c r="K53662" s="34"/>
      <c r="L53662" s="34"/>
    </row>
    <row r="53663" spans="6:12" x14ac:dyDescent="0.35">
      <c r="F53663" s="34"/>
      <c r="J53663" s="34"/>
      <c r="K53663" s="34"/>
      <c r="L53663" s="34"/>
    </row>
    <row r="53664" spans="6:12" x14ac:dyDescent="0.35">
      <c r="F53664" s="34"/>
      <c r="J53664" s="34"/>
      <c r="K53664" s="34"/>
      <c r="L53664" s="34"/>
    </row>
    <row r="53665" spans="6:12" x14ac:dyDescent="0.35">
      <c r="F53665" s="34"/>
      <c r="J53665" s="34"/>
      <c r="K53665" s="34"/>
      <c r="L53665" s="34"/>
    </row>
    <row r="53666" spans="6:12" x14ac:dyDescent="0.35">
      <c r="F53666" s="34"/>
      <c r="J53666" s="34"/>
      <c r="K53666" s="34"/>
      <c r="L53666" s="34"/>
    </row>
    <row r="53667" spans="6:12" x14ac:dyDescent="0.35">
      <c r="F53667" s="34"/>
      <c r="J53667" s="34"/>
      <c r="K53667" s="34"/>
      <c r="L53667" s="34"/>
    </row>
    <row r="53668" spans="6:12" x14ac:dyDescent="0.35">
      <c r="F53668" s="34"/>
      <c r="J53668" s="34"/>
      <c r="K53668" s="34"/>
      <c r="L53668" s="34"/>
    </row>
    <row r="53669" spans="6:12" x14ac:dyDescent="0.35">
      <c r="F53669" s="34"/>
      <c r="J53669" s="34"/>
      <c r="K53669" s="34"/>
      <c r="L53669" s="34"/>
    </row>
    <row r="53670" spans="6:12" x14ac:dyDescent="0.35">
      <c r="F53670" s="34"/>
      <c r="J53670" s="34"/>
      <c r="K53670" s="34"/>
      <c r="L53670" s="34"/>
    </row>
    <row r="53671" spans="6:12" x14ac:dyDescent="0.35">
      <c r="F53671" s="34"/>
      <c r="J53671" s="34"/>
      <c r="K53671" s="34"/>
      <c r="L53671" s="34"/>
    </row>
    <row r="53672" spans="6:12" x14ac:dyDescent="0.35">
      <c r="F53672" s="34"/>
      <c r="J53672" s="34"/>
      <c r="K53672" s="34"/>
      <c r="L53672" s="34"/>
    </row>
    <row r="53673" spans="6:12" x14ac:dyDescent="0.35">
      <c r="F53673" s="34"/>
      <c r="J53673" s="34"/>
      <c r="K53673" s="34"/>
      <c r="L53673" s="34"/>
    </row>
    <row r="53674" spans="6:12" x14ac:dyDescent="0.35">
      <c r="F53674" s="34"/>
      <c r="J53674" s="34"/>
      <c r="K53674" s="34"/>
      <c r="L53674" s="34"/>
    </row>
    <row r="53675" spans="6:12" x14ac:dyDescent="0.35">
      <c r="F53675" s="34"/>
      <c r="J53675" s="34"/>
      <c r="K53675" s="34"/>
      <c r="L53675" s="34"/>
    </row>
    <row r="53676" spans="6:12" x14ac:dyDescent="0.35">
      <c r="F53676" s="34"/>
      <c r="J53676" s="34"/>
      <c r="K53676" s="34"/>
      <c r="L53676" s="34"/>
    </row>
    <row r="53677" spans="6:12" x14ac:dyDescent="0.35">
      <c r="F53677" s="34"/>
      <c r="J53677" s="34"/>
      <c r="K53677" s="34"/>
      <c r="L53677" s="34"/>
    </row>
    <row r="53678" spans="6:12" x14ac:dyDescent="0.35">
      <c r="F53678" s="34"/>
      <c r="J53678" s="34"/>
      <c r="K53678" s="34"/>
      <c r="L53678" s="34"/>
    </row>
    <row r="53679" spans="6:12" x14ac:dyDescent="0.35">
      <c r="F53679" s="34"/>
      <c r="J53679" s="34"/>
      <c r="K53679" s="34"/>
      <c r="L53679" s="34"/>
    </row>
    <row r="53680" spans="6:12" x14ac:dyDescent="0.35">
      <c r="F53680" s="34"/>
      <c r="J53680" s="34"/>
      <c r="K53680" s="34"/>
      <c r="L53680" s="34"/>
    </row>
    <row r="53681" spans="6:12" x14ac:dyDescent="0.35">
      <c r="F53681" s="34"/>
      <c r="J53681" s="34"/>
      <c r="K53681" s="34"/>
      <c r="L53681" s="34"/>
    </row>
    <row r="53682" spans="6:12" x14ac:dyDescent="0.35">
      <c r="F53682" s="34"/>
      <c r="J53682" s="34"/>
      <c r="K53682" s="34"/>
      <c r="L53682" s="34"/>
    </row>
    <row r="53683" spans="6:12" x14ac:dyDescent="0.35">
      <c r="F53683" s="34"/>
      <c r="J53683" s="34"/>
      <c r="K53683" s="34"/>
      <c r="L53683" s="34"/>
    </row>
    <row r="53684" spans="6:12" x14ac:dyDescent="0.35">
      <c r="F53684" s="34"/>
      <c r="J53684" s="34"/>
      <c r="K53684" s="34"/>
      <c r="L53684" s="34"/>
    </row>
    <row r="53685" spans="6:12" x14ac:dyDescent="0.35">
      <c r="F53685" s="34"/>
      <c r="J53685" s="34"/>
      <c r="K53685" s="34"/>
      <c r="L53685" s="34"/>
    </row>
    <row r="53686" spans="6:12" x14ac:dyDescent="0.35">
      <c r="F53686" s="34"/>
      <c r="J53686" s="34"/>
      <c r="K53686" s="34"/>
      <c r="L53686" s="34"/>
    </row>
    <row r="53687" spans="6:12" x14ac:dyDescent="0.35">
      <c r="F53687" s="34"/>
      <c r="J53687" s="34"/>
      <c r="K53687" s="34"/>
      <c r="L53687" s="34"/>
    </row>
    <row r="53688" spans="6:12" x14ac:dyDescent="0.35">
      <c r="F53688" s="34"/>
      <c r="J53688" s="34"/>
      <c r="K53688" s="34"/>
      <c r="L53688" s="34"/>
    </row>
    <row r="53689" spans="6:12" x14ac:dyDescent="0.35">
      <c r="F53689" s="34"/>
      <c r="J53689" s="34"/>
      <c r="K53689" s="34"/>
      <c r="L53689" s="34"/>
    </row>
    <row r="53690" spans="6:12" x14ac:dyDescent="0.35">
      <c r="F53690" s="34"/>
      <c r="J53690" s="34"/>
      <c r="K53690" s="34"/>
      <c r="L53690" s="34"/>
    </row>
    <row r="53691" spans="6:12" x14ac:dyDescent="0.35">
      <c r="F53691" s="34"/>
      <c r="J53691" s="34"/>
      <c r="K53691" s="34"/>
      <c r="L53691" s="34"/>
    </row>
    <row r="53692" spans="6:12" x14ac:dyDescent="0.35">
      <c r="F53692" s="34"/>
      <c r="J53692" s="34"/>
      <c r="K53692" s="34"/>
      <c r="L53692" s="34"/>
    </row>
    <row r="53693" spans="6:12" x14ac:dyDescent="0.35">
      <c r="F53693" s="34"/>
      <c r="J53693" s="34"/>
      <c r="K53693" s="34"/>
      <c r="L53693" s="34"/>
    </row>
    <row r="53694" spans="6:12" x14ac:dyDescent="0.35">
      <c r="F53694" s="34"/>
      <c r="J53694" s="34"/>
      <c r="K53694" s="34"/>
      <c r="L53694" s="34"/>
    </row>
    <row r="53695" spans="6:12" x14ac:dyDescent="0.35">
      <c r="F53695" s="34"/>
      <c r="J53695" s="34"/>
      <c r="K53695" s="34"/>
      <c r="L53695" s="34"/>
    </row>
    <row r="53696" spans="6:12" x14ac:dyDescent="0.35">
      <c r="F53696" s="34"/>
      <c r="J53696" s="34"/>
      <c r="K53696" s="34"/>
      <c r="L53696" s="34"/>
    </row>
    <row r="53697" spans="6:12" x14ac:dyDescent="0.35">
      <c r="F53697" s="34"/>
      <c r="J53697" s="34"/>
      <c r="K53697" s="34"/>
      <c r="L53697" s="34"/>
    </row>
    <row r="53698" spans="6:12" x14ac:dyDescent="0.35">
      <c r="F53698" s="34"/>
      <c r="J53698" s="34"/>
      <c r="K53698" s="34"/>
      <c r="L53698" s="34"/>
    </row>
    <row r="53699" spans="6:12" x14ac:dyDescent="0.35">
      <c r="F53699" s="34"/>
      <c r="J53699" s="34"/>
      <c r="K53699" s="34"/>
      <c r="L53699" s="34"/>
    </row>
    <row r="53700" spans="6:12" x14ac:dyDescent="0.35">
      <c r="F53700" s="34"/>
      <c r="J53700" s="34"/>
      <c r="K53700" s="34"/>
      <c r="L53700" s="34"/>
    </row>
    <row r="53701" spans="6:12" x14ac:dyDescent="0.35">
      <c r="F53701" s="34"/>
      <c r="J53701" s="34"/>
      <c r="K53701" s="34"/>
      <c r="L53701" s="34"/>
    </row>
    <row r="53702" spans="6:12" x14ac:dyDescent="0.35">
      <c r="F53702" s="34"/>
      <c r="J53702" s="34"/>
      <c r="K53702" s="34"/>
      <c r="L53702" s="34"/>
    </row>
    <row r="53703" spans="6:12" x14ac:dyDescent="0.35">
      <c r="F53703" s="34"/>
      <c r="J53703" s="34"/>
      <c r="K53703" s="34"/>
      <c r="L53703" s="34"/>
    </row>
    <row r="53704" spans="6:12" x14ac:dyDescent="0.35">
      <c r="F53704" s="34"/>
      <c r="J53704" s="34"/>
      <c r="K53704" s="34"/>
      <c r="L53704" s="34"/>
    </row>
    <row r="53705" spans="6:12" x14ac:dyDescent="0.35">
      <c r="F53705" s="34"/>
      <c r="J53705" s="34"/>
      <c r="K53705" s="34"/>
      <c r="L53705" s="34"/>
    </row>
    <row r="53706" spans="6:12" x14ac:dyDescent="0.35">
      <c r="F53706" s="34"/>
      <c r="J53706" s="34"/>
      <c r="K53706" s="34"/>
      <c r="L53706" s="34"/>
    </row>
    <row r="53707" spans="6:12" x14ac:dyDescent="0.35">
      <c r="F53707" s="34"/>
      <c r="J53707" s="34"/>
      <c r="K53707" s="34"/>
      <c r="L53707" s="34"/>
    </row>
    <row r="53708" spans="6:12" x14ac:dyDescent="0.35">
      <c r="F53708" s="34"/>
      <c r="J53708" s="34"/>
      <c r="K53708" s="34"/>
      <c r="L53708" s="34"/>
    </row>
    <row r="53709" spans="6:12" x14ac:dyDescent="0.35">
      <c r="F53709" s="34"/>
      <c r="J53709" s="34"/>
      <c r="K53709" s="34"/>
      <c r="L53709" s="34"/>
    </row>
    <row r="53710" spans="6:12" x14ac:dyDescent="0.35">
      <c r="F53710" s="34"/>
      <c r="J53710" s="34"/>
      <c r="K53710" s="34"/>
      <c r="L53710" s="34"/>
    </row>
    <row r="53711" spans="6:12" x14ac:dyDescent="0.35">
      <c r="F53711" s="34"/>
      <c r="J53711" s="34"/>
      <c r="K53711" s="34"/>
      <c r="L53711" s="34"/>
    </row>
    <row r="53712" spans="6:12" x14ac:dyDescent="0.35">
      <c r="F53712" s="34"/>
      <c r="J53712" s="34"/>
      <c r="K53712" s="34"/>
      <c r="L53712" s="34"/>
    </row>
    <row r="53713" spans="6:12" x14ac:dyDescent="0.35">
      <c r="F53713" s="34"/>
      <c r="J53713" s="34"/>
      <c r="K53713" s="34"/>
      <c r="L53713" s="34"/>
    </row>
    <row r="53714" spans="6:12" x14ac:dyDescent="0.35">
      <c r="F53714" s="34"/>
      <c r="J53714" s="34"/>
      <c r="K53714" s="34"/>
      <c r="L53714" s="34"/>
    </row>
    <row r="53715" spans="6:12" x14ac:dyDescent="0.35">
      <c r="F53715" s="34"/>
      <c r="J53715" s="34"/>
      <c r="K53715" s="34"/>
      <c r="L53715" s="34"/>
    </row>
    <row r="53716" spans="6:12" x14ac:dyDescent="0.35">
      <c r="F53716" s="34"/>
      <c r="J53716" s="34"/>
      <c r="K53716" s="34"/>
      <c r="L53716" s="34"/>
    </row>
    <row r="53717" spans="6:12" x14ac:dyDescent="0.35">
      <c r="F53717" s="34"/>
      <c r="J53717" s="34"/>
      <c r="K53717" s="34"/>
      <c r="L53717" s="34"/>
    </row>
    <row r="53718" spans="6:12" x14ac:dyDescent="0.35">
      <c r="F53718" s="34"/>
      <c r="J53718" s="34"/>
      <c r="K53718" s="34"/>
      <c r="L53718" s="34"/>
    </row>
    <row r="53719" spans="6:12" x14ac:dyDescent="0.35">
      <c r="F53719" s="34"/>
      <c r="J53719" s="34"/>
      <c r="K53719" s="34"/>
      <c r="L53719" s="34"/>
    </row>
    <row r="53720" spans="6:12" x14ac:dyDescent="0.35">
      <c r="F53720" s="34"/>
      <c r="J53720" s="34"/>
      <c r="K53720" s="34"/>
      <c r="L53720" s="34"/>
    </row>
    <row r="53721" spans="6:12" x14ac:dyDescent="0.35">
      <c r="F53721" s="34"/>
      <c r="J53721" s="34"/>
      <c r="K53721" s="34"/>
      <c r="L53721" s="34"/>
    </row>
    <row r="53722" spans="6:12" x14ac:dyDescent="0.35">
      <c r="F53722" s="34"/>
      <c r="J53722" s="34"/>
      <c r="K53722" s="34"/>
      <c r="L53722" s="34"/>
    </row>
    <row r="53723" spans="6:12" x14ac:dyDescent="0.35">
      <c r="F53723" s="34"/>
      <c r="J53723" s="34"/>
      <c r="K53723" s="34"/>
      <c r="L53723" s="34"/>
    </row>
    <row r="53724" spans="6:12" x14ac:dyDescent="0.35">
      <c r="F53724" s="34"/>
      <c r="J53724" s="34"/>
      <c r="K53724" s="34"/>
      <c r="L53724" s="34"/>
    </row>
    <row r="53725" spans="6:12" x14ac:dyDescent="0.35">
      <c r="F53725" s="34"/>
      <c r="J53725" s="34"/>
      <c r="K53725" s="34"/>
      <c r="L53725" s="34"/>
    </row>
    <row r="53726" spans="6:12" x14ac:dyDescent="0.35">
      <c r="F53726" s="34"/>
      <c r="J53726" s="34"/>
      <c r="K53726" s="34"/>
      <c r="L53726" s="34"/>
    </row>
    <row r="53727" spans="6:12" x14ac:dyDescent="0.35">
      <c r="F53727" s="34"/>
      <c r="J53727" s="34"/>
      <c r="K53727" s="34"/>
      <c r="L53727" s="34"/>
    </row>
    <row r="53728" spans="6:12" x14ac:dyDescent="0.35">
      <c r="F53728" s="34"/>
      <c r="J53728" s="34"/>
      <c r="K53728" s="34"/>
      <c r="L53728" s="34"/>
    </row>
    <row r="53729" spans="6:12" x14ac:dyDescent="0.35">
      <c r="F53729" s="34"/>
      <c r="J53729" s="34"/>
      <c r="K53729" s="34"/>
      <c r="L53729" s="34"/>
    </row>
    <row r="53730" spans="6:12" x14ac:dyDescent="0.35">
      <c r="F53730" s="34"/>
      <c r="J53730" s="34"/>
      <c r="K53730" s="34"/>
      <c r="L53730" s="34"/>
    </row>
    <row r="53731" spans="6:12" x14ac:dyDescent="0.35">
      <c r="F53731" s="34"/>
      <c r="J53731" s="34"/>
      <c r="K53731" s="34"/>
      <c r="L53731" s="34"/>
    </row>
    <row r="53732" spans="6:12" x14ac:dyDescent="0.35">
      <c r="F53732" s="34"/>
      <c r="J53732" s="34"/>
      <c r="K53732" s="34"/>
      <c r="L53732" s="34"/>
    </row>
    <row r="53733" spans="6:12" x14ac:dyDescent="0.35">
      <c r="F53733" s="34"/>
      <c r="J53733" s="34"/>
      <c r="K53733" s="34"/>
      <c r="L53733" s="34"/>
    </row>
    <row r="53734" spans="6:12" x14ac:dyDescent="0.35">
      <c r="F53734" s="34"/>
      <c r="J53734" s="34"/>
      <c r="K53734" s="34"/>
      <c r="L53734" s="34"/>
    </row>
    <row r="53735" spans="6:12" x14ac:dyDescent="0.35">
      <c r="F53735" s="34"/>
      <c r="J53735" s="34"/>
      <c r="K53735" s="34"/>
      <c r="L53735" s="34"/>
    </row>
    <row r="53736" spans="6:12" x14ac:dyDescent="0.35">
      <c r="F53736" s="34"/>
      <c r="J53736" s="34"/>
      <c r="K53736" s="34"/>
      <c r="L53736" s="34"/>
    </row>
    <row r="53737" spans="6:12" x14ac:dyDescent="0.35">
      <c r="F53737" s="34"/>
      <c r="J53737" s="34"/>
      <c r="K53737" s="34"/>
      <c r="L53737" s="34"/>
    </row>
    <row r="53738" spans="6:12" x14ac:dyDescent="0.35">
      <c r="F53738" s="34"/>
      <c r="J53738" s="34"/>
      <c r="K53738" s="34"/>
      <c r="L53738" s="34"/>
    </row>
    <row r="53739" spans="6:12" x14ac:dyDescent="0.35">
      <c r="F53739" s="34"/>
      <c r="J53739" s="34"/>
      <c r="K53739" s="34"/>
      <c r="L53739" s="34"/>
    </row>
    <row r="53740" spans="6:12" x14ac:dyDescent="0.35">
      <c r="F53740" s="34"/>
      <c r="J53740" s="34"/>
      <c r="K53740" s="34"/>
      <c r="L53740" s="34"/>
    </row>
    <row r="53741" spans="6:12" x14ac:dyDescent="0.35">
      <c r="F53741" s="34"/>
      <c r="J53741" s="34"/>
      <c r="K53741" s="34"/>
      <c r="L53741" s="34"/>
    </row>
    <row r="53742" spans="6:12" x14ac:dyDescent="0.35">
      <c r="F53742" s="34"/>
      <c r="J53742" s="34"/>
      <c r="K53742" s="34"/>
      <c r="L53742" s="34"/>
    </row>
    <row r="53743" spans="6:12" x14ac:dyDescent="0.35">
      <c r="F53743" s="34"/>
      <c r="J53743" s="34"/>
      <c r="K53743" s="34"/>
      <c r="L53743" s="34"/>
    </row>
    <row r="53744" spans="6:12" x14ac:dyDescent="0.35">
      <c r="F53744" s="34"/>
      <c r="J53744" s="34"/>
      <c r="K53744" s="34"/>
      <c r="L53744" s="34"/>
    </row>
    <row r="53745" spans="6:12" x14ac:dyDescent="0.35">
      <c r="F53745" s="34"/>
      <c r="J53745" s="34"/>
      <c r="K53745" s="34"/>
      <c r="L53745" s="34"/>
    </row>
    <row r="53746" spans="6:12" x14ac:dyDescent="0.35">
      <c r="F53746" s="34"/>
      <c r="J53746" s="34"/>
      <c r="K53746" s="34"/>
      <c r="L53746" s="34"/>
    </row>
    <row r="53747" spans="6:12" x14ac:dyDescent="0.35">
      <c r="F53747" s="34"/>
      <c r="J53747" s="34"/>
      <c r="K53747" s="34"/>
      <c r="L53747" s="34"/>
    </row>
    <row r="53748" spans="6:12" x14ac:dyDescent="0.35">
      <c r="F53748" s="34"/>
      <c r="J53748" s="34"/>
      <c r="K53748" s="34"/>
      <c r="L53748" s="34"/>
    </row>
    <row r="53749" spans="6:12" x14ac:dyDescent="0.35">
      <c r="F53749" s="34"/>
      <c r="J53749" s="34"/>
      <c r="K53749" s="34"/>
      <c r="L53749" s="34"/>
    </row>
    <row r="53750" spans="6:12" x14ac:dyDescent="0.35">
      <c r="F53750" s="34"/>
      <c r="J53750" s="34"/>
      <c r="K53750" s="34"/>
      <c r="L53750" s="34"/>
    </row>
    <row r="53751" spans="6:12" x14ac:dyDescent="0.35">
      <c r="F53751" s="34"/>
      <c r="J53751" s="34"/>
      <c r="K53751" s="34"/>
      <c r="L53751" s="34"/>
    </row>
    <row r="53752" spans="6:12" x14ac:dyDescent="0.35">
      <c r="F53752" s="34"/>
      <c r="J53752" s="34"/>
      <c r="K53752" s="34"/>
      <c r="L53752" s="34"/>
    </row>
    <row r="53753" spans="6:12" x14ac:dyDescent="0.35">
      <c r="F53753" s="34"/>
      <c r="J53753" s="34"/>
      <c r="K53753" s="34"/>
      <c r="L53753" s="34"/>
    </row>
    <row r="53754" spans="6:12" x14ac:dyDescent="0.35">
      <c r="F53754" s="34"/>
      <c r="J53754" s="34"/>
      <c r="K53754" s="34"/>
      <c r="L53754" s="34"/>
    </row>
    <row r="53755" spans="6:12" x14ac:dyDescent="0.35">
      <c r="F53755" s="34"/>
      <c r="J53755" s="34"/>
      <c r="K53755" s="34"/>
      <c r="L53755" s="34"/>
    </row>
    <row r="53756" spans="6:12" x14ac:dyDescent="0.35">
      <c r="F53756" s="34"/>
      <c r="J53756" s="34"/>
      <c r="K53756" s="34"/>
      <c r="L53756" s="34"/>
    </row>
    <row r="53757" spans="6:12" x14ac:dyDescent="0.35">
      <c r="F53757" s="34"/>
      <c r="J53757" s="34"/>
      <c r="K53757" s="34"/>
      <c r="L53757" s="34"/>
    </row>
    <row r="53758" spans="6:12" x14ac:dyDescent="0.35">
      <c r="F53758" s="34"/>
      <c r="J53758" s="34"/>
      <c r="K53758" s="34"/>
      <c r="L53758" s="34"/>
    </row>
    <row r="53759" spans="6:12" x14ac:dyDescent="0.35">
      <c r="F53759" s="34"/>
      <c r="J53759" s="34"/>
      <c r="K53759" s="34"/>
      <c r="L53759" s="34"/>
    </row>
    <row r="53760" spans="6:12" x14ac:dyDescent="0.35">
      <c r="F53760" s="34"/>
      <c r="J53760" s="34"/>
      <c r="K53760" s="34"/>
      <c r="L53760" s="34"/>
    </row>
    <row r="53761" spans="6:12" x14ac:dyDescent="0.35">
      <c r="F53761" s="34"/>
      <c r="J53761" s="34"/>
      <c r="K53761" s="34"/>
      <c r="L53761" s="34"/>
    </row>
    <row r="53762" spans="6:12" x14ac:dyDescent="0.35">
      <c r="F53762" s="34"/>
      <c r="J53762" s="34"/>
      <c r="K53762" s="34"/>
      <c r="L53762" s="34"/>
    </row>
    <row r="53763" spans="6:12" x14ac:dyDescent="0.35">
      <c r="F53763" s="34"/>
      <c r="J53763" s="34"/>
      <c r="K53763" s="34"/>
      <c r="L53763" s="34"/>
    </row>
    <row r="53764" spans="6:12" x14ac:dyDescent="0.35">
      <c r="F53764" s="34"/>
      <c r="J53764" s="34"/>
      <c r="K53764" s="34"/>
      <c r="L53764" s="34"/>
    </row>
    <row r="53765" spans="6:12" x14ac:dyDescent="0.35">
      <c r="F53765" s="34"/>
      <c r="J53765" s="34"/>
      <c r="K53765" s="34"/>
      <c r="L53765" s="34"/>
    </row>
    <row r="53766" spans="6:12" x14ac:dyDescent="0.35">
      <c r="F53766" s="34"/>
      <c r="J53766" s="34"/>
      <c r="K53766" s="34"/>
      <c r="L53766" s="34"/>
    </row>
    <row r="53767" spans="6:12" x14ac:dyDescent="0.35">
      <c r="F53767" s="34"/>
      <c r="J53767" s="34"/>
      <c r="K53767" s="34"/>
      <c r="L53767" s="34"/>
    </row>
    <row r="53768" spans="6:12" x14ac:dyDescent="0.35">
      <c r="F53768" s="34"/>
      <c r="J53768" s="34"/>
      <c r="K53768" s="34"/>
      <c r="L53768" s="34"/>
    </row>
    <row r="53769" spans="6:12" x14ac:dyDescent="0.35">
      <c r="F53769" s="34"/>
      <c r="J53769" s="34"/>
      <c r="K53769" s="34"/>
      <c r="L53769" s="34"/>
    </row>
    <row r="53770" spans="6:12" x14ac:dyDescent="0.35">
      <c r="F53770" s="34"/>
      <c r="J53770" s="34"/>
      <c r="K53770" s="34"/>
      <c r="L53770" s="34"/>
    </row>
    <row r="53771" spans="6:12" x14ac:dyDescent="0.35">
      <c r="F53771" s="34"/>
      <c r="J53771" s="34"/>
      <c r="K53771" s="34"/>
      <c r="L53771" s="34"/>
    </row>
    <row r="53772" spans="6:12" x14ac:dyDescent="0.35">
      <c r="F53772" s="34"/>
      <c r="J53772" s="34"/>
      <c r="K53772" s="34"/>
      <c r="L53772" s="34"/>
    </row>
    <row r="53773" spans="6:12" x14ac:dyDescent="0.35">
      <c r="F53773" s="34"/>
      <c r="J53773" s="34"/>
      <c r="K53773" s="34"/>
      <c r="L53773" s="34"/>
    </row>
    <row r="53774" spans="6:12" x14ac:dyDescent="0.35">
      <c r="F53774" s="34"/>
      <c r="J53774" s="34"/>
      <c r="K53774" s="34"/>
      <c r="L53774" s="34"/>
    </row>
    <row r="53775" spans="6:12" x14ac:dyDescent="0.35">
      <c r="F53775" s="34"/>
      <c r="J53775" s="34"/>
      <c r="K53775" s="34"/>
      <c r="L53775" s="34"/>
    </row>
    <row r="53776" spans="6:12" x14ac:dyDescent="0.35">
      <c r="F53776" s="34"/>
      <c r="J53776" s="34"/>
      <c r="K53776" s="34"/>
      <c r="L53776" s="34"/>
    </row>
    <row r="53777" spans="6:12" x14ac:dyDescent="0.35">
      <c r="F53777" s="34"/>
      <c r="J53777" s="34"/>
      <c r="K53777" s="34"/>
      <c r="L53777" s="34"/>
    </row>
    <row r="53778" spans="6:12" x14ac:dyDescent="0.35">
      <c r="F53778" s="34"/>
      <c r="J53778" s="34"/>
      <c r="K53778" s="34"/>
      <c r="L53778" s="34"/>
    </row>
    <row r="53779" spans="6:12" x14ac:dyDescent="0.35">
      <c r="F53779" s="34"/>
      <c r="J53779" s="34"/>
      <c r="K53779" s="34"/>
      <c r="L53779" s="34"/>
    </row>
    <row r="53780" spans="6:12" x14ac:dyDescent="0.35">
      <c r="F53780" s="34"/>
      <c r="J53780" s="34"/>
      <c r="K53780" s="34"/>
      <c r="L53780" s="34"/>
    </row>
    <row r="53781" spans="6:12" x14ac:dyDescent="0.35">
      <c r="F53781" s="34"/>
      <c r="J53781" s="34"/>
      <c r="K53781" s="34"/>
      <c r="L53781" s="34"/>
    </row>
    <row r="53782" spans="6:12" x14ac:dyDescent="0.35">
      <c r="F53782" s="34"/>
      <c r="J53782" s="34"/>
      <c r="K53782" s="34"/>
      <c r="L53782" s="34"/>
    </row>
    <row r="53783" spans="6:12" x14ac:dyDescent="0.35">
      <c r="F53783" s="34"/>
      <c r="J53783" s="34"/>
      <c r="K53783" s="34"/>
      <c r="L53783" s="34"/>
    </row>
    <row r="53784" spans="6:12" x14ac:dyDescent="0.35">
      <c r="F53784" s="34"/>
      <c r="J53784" s="34"/>
      <c r="K53784" s="34"/>
      <c r="L53784" s="34"/>
    </row>
    <row r="53785" spans="6:12" x14ac:dyDescent="0.35">
      <c r="F53785" s="34"/>
      <c r="J53785" s="34"/>
      <c r="K53785" s="34"/>
      <c r="L53785" s="34"/>
    </row>
    <row r="53786" spans="6:12" x14ac:dyDescent="0.35">
      <c r="F53786" s="34"/>
      <c r="J53786" s="34"/>
      <c r="K53786" s="34"/>
      <c r="L53786" s="34"/>
    </row>
    <row r="53787" spans="6:12" x14ac:dyDescent="0.35">
      <c r="F53787" s="34"/>
      <c r="J53787" s="34"/>
      <c r="K53787" s="34"/>
      <c r="L53787" s="34"/>
    </row>
    <row r="53788" spans="6:12" x14ac:dyDescent="0.35">
      <c r="F53788" s="34"/>
      <c r="J53788" s="34"/>
      <c r="K53788" s="34"/>
      <c r="L53788" s="34"/>
    </row>
    <row r="53789" spans="6:12" x14ac:dyDescent="0.35">
      <c r="F53789" s="34"/>
      <c r="J53789" s="34"/>
      <c r="K53789" s="34"/>
      <c r="L53789" s="34"/>
    </row>
    <row r="53790" spans="6:12" x14ac:dyDescent="0.35">
      <c r="F53790" s="34"/>
      <c r="J53790" s="34"/>
      <c r="K53790" s="34"/>
      <c r="L53790" s="34"/>
    </row>
    <row r="53791" spans="6:12" x14ac:dyDescent="0.35">
      <c r="F53791" s="34"/>
      <c r="J53791" s="34"/>
      <c r="K53791" s="34"/>
      <c r="L53791" s="34"/>
    </row>
    <row r="53792" spans="6:12" x14ac:dyDescent="0.35">
      <c r="F53792" s="34"/>
      <c r="J53792" s="34"/>
      <c r="K53792" s="34"/>
      <c r="L53792" s="34"/>
    </row>
    <row r="53793" spans="6:12" x14ac:dyDescent="0.35">
      <c r="F53793" s="34"/>
      <c r="J53793" s="34"/>
      <c r="K53793" s="34"/>
      <c r="L53793" s="34"/>
    </row>
    <row r="53794" spans="6:12" x14ac:dyDescent="0.35">
      <c r="F53794" s="34"/>
      <c r="J53794" s="34"/>
      <c r="K53794" s="34"/>
      <c r="L53794" s="34"/>
    </row>
    <row r="53795" spans="6:12" x14ac:dyDescent="0.35">
      <c r="F53795" s="34"/>
      <c r="J53795" s="34"/>
      <c r="K53795" s="34"/>
      <c r="L53795" s="34"/>
    </row>
    <row r="53796" spans="6:12" x14ac:dyDescent="0.35">
      <c r="F53796" s="34"/>
      <c r="J53796" s="34"/>
      <c r="K53796" s="34"/>
      <c r="L53796" s="34"/>
    </row>
    <row r="53797" spans="6:12" x14ac:dyDescent="0.35">
      <c r="F53797" s="34"/>
      <c r="J53797" s="34"/>
      <c r="K53797" s="34"/>
      <c r="L53797" s="34"/>
    </row>
    <row r="53798" spans="6:12" x14ac:dyDescent="0.35">
      <c r="F53798" s="34"/>
      <c r="J53798" s="34"/>
      <c r="K53798" s="34"/>
      <c r="L53798" s="34"/>
    </row>
    <row r="53799" spans="6:12" x14ac:dyDescent="0.35">
      <c r="F53799" s="34"/>
      <c r="J53799" s="34"/>
      <c r="K53799" s="34"/>
      <c r="L53799" s="34"/>
    </row>
    <row r="53800" spans="6:12" x14ac:dyDescent="0.35">
      <c r="F53800" s="34"/>
      <c r="J53800" s="34"/>
      <c r="K53800" s="34"/>
      <c r="L53800" s="34"/>
    </row>
    <row r="53801" spans="6:12" x14ac:dyDescent="0.35">
      <c r="F53801" s="34"/>
      <c r="J53801" s="34"/>
      <c r="K53801" s="34"/>
      <c r="L53801" s="34"/>
    </row>
    <row r="53802" spans="6:12" x14ac:dyDescent="0.35">
      <c r="F53802" s="34"/>
      <c r="J53802" s="34"/>
      <c r="K53802" s="34"/>
      <c r="L53802" s="34"/>
    </row>
    <row r="53803" spans="6:12" x14ac:dyDescent="0.35">
      <c r="F53803" s="34"/>
      <c r="J53803" s="34"/>
      <c r="K53803" s="34"/>
      <c r="L53803" s="34"/>
    </row>
    <row r="53804" spans="6:12" x14ac:dyDescent="0.35">
      <c r="F53804" s="34"/>
      <c r="J53804" s="34"/>
      <c r="K53804" s="34"/>
      <c r="L53804" s="34"/>
    </row>
    <row r="53805" spans="6:12" x14ac:dyDescent="0.35">
      <c r="F53805" s="34"/>
      <c r="J53805" s="34"/>
      <c r="K53805" s="34"/>
      <c r="L53805" s="34"/>
    </row>
    <row r="53806" spans="6:12" x14ac:dyDescent="0.35">
      <c r="F53806" s="34"/>
      <c r="J53806" s="34"/>
      <c r="K53806" s="34"/>
      <c r="L53806" s="34"/>
    </row>
    <row r="53807" spans="6:12" x14ac:dyDescent="0.35">
      <c r="F53807" s="34"/>
      <c r="J53807" s="34"/>
      <c r="K53807" s="34"/>
      <c r="L53807" s="34"/>
    </row>
    <row r="53808" spans="6:12" x14ac:dyDescent="0.35">
      <c r="F53808" s="34"/>
      <c r="J53808" s="34"/>
      <c r="K53808" s="34"/>
      <c r="L53808" s="34"/>
    </row>
    <row r="53809" spans="6:12" x14ac:dyDescent="0.35">
      <c r="F53809" s="34"/>
      <c r="J53809" s="34"/>
      <c r="K53809" s="34"/>
      <c r="L53809" s="34"/>
    </row>
    <row r="53810" spans="6:12" x14ac:dyDescent="0.35">
      <c r="F53810" s="34"/>
      <c r="J53810" s="34"/>
      <c r="K53810" s="34"/>
      <c r="L53810" s="34"/>
    </row>
    <row r="53811" spans="6:12" x14ac:dyDescent="0.35">
      <c r="F53811" s="34"/>
      <c r="J53811" s="34"/>
      <c r="K53811" s="34"/>
      <c r="L53811" s="34"/>
    </row>
    <row r="53812" spans="6:12" x14ac:dyDescent="0.35">
      <c r="F53812" s="34"/>
      <c r="J53812" s="34"/>
      <c r="K53812" s="34"/>
      <c r="L53812" s="34"/>
    </row>
    <row r="53813" spans="6:12" x14ac:dyDescent="0.35">
      <c r="F53813" s="34"/>
      <c r="J53813" s="34"/>
      <c r="K53813" s="34"/>
      <c r="L53813" s="34"/>
    </row>
    <row r="53814" spans="6:12" x14ac:dyDescent="0.35">
      <c r="F53814" s="34"/>
      <c r="J53814" s="34"/>
      <c r="K53814" s="34"/>
      <c r="L53814" s="34"/>
    </row>
    <row r="53815" spans="6:12" x14ac:dyDescent="0.35">
      <c r="F53815" s="34"/>
      <c r="J53815" s="34"/>
      <c r="K53815" s="34"/>
      <c r="L53815" s="34"/>
    </row>
    <row r="53816" spans="6:12" x14ac:dyDescent="0.35">
      <c r="F53816" s="34"/>
      <c r="J53816" s="34"/>
      <c r="K53816" s="34"/>
      <c r="L53816" s="34"/>
    </row>
    <row r="53817" spans="6:12" x14ac:dyDescent="0.35">
      <c r="F53817" s="34"/>
      <c r="J53817" s="34"/>
      <c r="K53817" s="34"/>
      <c r="L53817" s="34"/>
    </row>
    <row r="53818" spans="6:12" x14ac:dyDescent="0.35">
      <c r="F53818" s="34"/>
      <c r="J53818" s="34"/>
      <c r="K53818" s="34"/>
      <c r="L53818" s="34"/>
    </row>
    <row r="53819" spans="6:12" x14ac:dyDescent="0.35">
      <c r="F53819" s="34"/>
      <c r="J53819" s="34"/>
      <c r="K53819" s="34"/>
      <c r="L53819" s="34"/>
    </row>
    <row r="53820" spans="6:12" x14ac:dyDescent="0.35">
      <c r="F53820" s="34"/>
      <c r="J53820" s="34"/>
      <c r="K53820" s="34"/>
      <c r="L53820" s="34"/>
    </row>
    <row r="53821" spans="6:12" x14ac:dyDescent="0.35">
      <c r="F53821" s="34"/>
      <c r="J53821" s="34"/>
      <c r="K53821" s="34"/>
      <c r="L53821" s="34"/>
    </row>
    <row r="53822" spans="6:12" x14ac:dyDescent="0.35">
      <c r="F53822" s="34"/>
      <c r="J53822" s="34"/>
      <c r="K53822" s="34"/>
      <c r="L53822" s="34"/>
    </row>
    <row r="53823" spans="6:12" x14ac:dyDescent="0.35">
      <c r="F53823" s="34"/>
      <c r="J53823" s="34"/>
      <c r="K53823" s="34"/>
      <c r="L53823" s="34"/>
    </row>
    <row r="53824" spans="6:12" x14ac:dyDescent="0.35">
      <c r="F53824" s="34"/>
      <c r="J53824" s="34"/>
      <c r="K53824" s="34"/>
      <c r="L53824" s="34"/>
    </row>
    <row r="53825" spans="6:12" x14ac:dyDescent="0.35">
      <c r="F53825" s="34"/>
      <c r="J53825" s="34"/>
      <c r="K53825" s="34"/>
      <c r="L53825" s="34"/>
    </row>
    <row r="53826" spans="6:12" x14ac:dyDescent="0.35">
      <c r="F53826" s="34"/>
      <c r="J53826" s="34"/>
      <c r="K53826" s="34"/>
      <c r="L53826" s="34"/>
    </row>
    <row r="53827" spans="6:12" x14ac:dyDescent="0.35">
      <c r="F53827" s="34"/>
      <c r="J53827" s="34"/>
      <c r="K53827" s="34"/>
      <c r="L53827" s="34"/>
    </row>
    <row r="53828" spans="6:12" x14ac:dyDescent="0.35">
      <c r="F53828" s="34"/>
      <c r="J53828" s="34"/>
      <c r="K53828" s="34"/>
      <c r="L53828" s="34"/>
    </row>
    <row r="53829" spans="6:12" x14ac:dyDescent="0.35">
      <c r="F53829" s="34"/>
      <c r="J53829" s="34"/>
      <c r="K53829" s="34"/>
      <c r="L53829" s="34"/>
    </row>
    <row r="53830" spans="6:12" x14ac:dyDescent="0.35">
      <c r="F53830" s="34"/>
      <c r="J53830" s="34"/>
      <c r="K53830" s="34"/>
      <c r="L53830" s="34"/>
    </row>
    <row r="53831" spans="6:12" x14ac:dyDescent="0.35">
      <c r="F53831" s="34"/>
      <c r="J53831" s="34"/>
      <c r="K53831" s="34"/>
      <c r="L53831" s="34"/>
    </row>
    <row r="53832" spans="6:12" x14ac:dyDescent="0.35">
      <c r="F53832" s="34"/>
      <c r="J53832" s="34"/>
      <c r="K53832" s="34"/>
      <c r="L53832" s="34"/>
    </row>
    <row r="53833" spans="6:12" x14ac:dyDescent="0.35">
      <c r="F53833" s="34"/>
      <c r="J53833" s="34"/>
      <c r="K53833" s="34"/>
      <c r="L53833" s="34"/>
    </row>
    <row r="53834" spans="6:12" x14ac:dyDescent="0.35">
      <c r="F53834" s="34"/>
      <c r="J53834" s="34"/>
      <c r="K53834" s="34"/>
      <c r="L53834" s="34"/>
    </row>
    <row r="53835" spans="6:12" x14ac:dyDescent="0.35">
      <c r="F53835" s="34"/>
      <c r="J53835" s="34"/>
      <c r="K53835" s="34"/>
      <c r="L53835" s="34"/>
    </row>
    <row r="53836" spans="6:12" x14ac:dyDescent="0.35">
      <c r="F53836" s="34"/>
      <c r="J53836" s="34"/>
      <c r="K53836" s="34"/>
      <c r="L53836" s="34"/>
    </row>
    <row r="53837" spans="6:12" x14ac:dyDescent="0.35">
      <c r="F53837" s="34"/>
      <c r="J53837" s="34"/>
      <c r="K53837" s="34"/>
      <c r="L53837" s="34"/>
    </row>
    <row r="53838" spans="6:12" x14ac:dyDescent="0.35">
      <c r="F53838" s="34"/>
      <c r="J53838" s="34"/>
      <c r="K53838" s="34"/>
      <c r="L53838" s="34"/>
    </row>
    <row r="53839" spans="6:12" x14ac:dyDescent="0.35">
      <c r="F53839" s="34"/>
      <c r="J53839" s="34"/>
      <c r="K53839" s="34"/>
      <c r="L53839" s="34"/>
    </row>
    <row r="53840" spans="6:12" x14ac:dyDescent="0.35">
      <c r="F53840" s="34"/>
      <c r="J53840" s="34"/>
      <c r="K53840" s="34"/>
      <c r="L53840" s="34"/>
    </row>
    <row r="53841" spans="6:12" x14ac:dyDescent="0.35">
      <c r="F53841" s="34"/>
      <c r="J53841" s="34"/>
      <c r="K53841" s="34"/>
      <c r="L53841" s="34"/>
    </row>
    <row r="53842" spans="6:12" x14ac:dyDescent="0.35">
      <c r="F53842" s="34"/>
      <c r="J53842" s="34"/>
      <c r="K53842" s="34"/>
      <c r="L53842" s="34"/>
    </row>
    <row r="53843" spans="6:12" x14ac:dyDescent="0.35">
      <c r="F53843" s="34"/>
      <c r="J53843" s="34"/>
      <c r="K53843" s="34"/>
      <c r="L53843" s="34"/>
    </row>
    <row r="53844" spans="6:12" x14ac:dyDescent="0.35">
      <c r="F53844" s="34"/>
      <c r="J53844" s="34"/>
      <c r="K53844" s="34"/>
      <c r="L53844" s="34"/>
    </row>
    <row r="53845" spans="6:12" x14ac:dyDescent="0.35">
      <c r="F53845" s="34"/>
      <c r="J53845" s="34"/>
      <c r="K53845" s="34"/>
      <c r="L53845" s="34"/>
    </row>
    <row r="53846" spans="6:12" x14ac:dyDescent="0.35">
      <c r="F53846" s="34"/>
      <c r="J53846" s="34"/>
      <c r="K53846" s="34"/>
      <c r="L53846" s="34"/>
    </row>
    <row r="53847" spans="6:12" x14ac:dyDescent="0.35">
      <c r="F53847" s="34"/>
      <c r="J53847" s="34"/>
      <c r="K53847" s="34"/>
      <c r="L53847" s="34"/>
    </row>
    <row r="53848" spans="6:12" x14ac:dyDescent="0.35">
      <c r="F53848" s="34"/>
      <c r="J53848" s="34"/>
      <c r="K53848" s="34"/>
      <c r="L53848" s="34"/>
    </row>
    <row r="53849" spans="6:12" x14ac:dyDescent="0.35">
      <c r="F53849" s="34"/>
      <c r="J53849" s="34"/>
      <c r="K53849" s="34"/>
      <c r="L53849" s="34"/>
    </row>
    <row r="53850" spans="6:12" x14ac:dyDescent="0.35">
      <c r="F53850" s="34"/>
      <c r="J53850" s="34"/>
      <c r="K53850" s="34"/>
      <c r="L53850" s="34"/>
    </row>
    <row r="53851" spans="6:12" x14ac:dyDescent="0.35">
      <c r="F53851" s="34"/>
      <c r="J53851" s="34"/>
      <c r="K53851" s="34"/>
      <c r="L53851" s="34"/>
    </row>
    <row r="53852" spans="6:12" x14ac:dyDescent="0.35">
      <c r="F53852" s="34"/>
      <c r="J53852" s="34"/>
      <c r="K53852" s="34"/>
      <c r="L53852" s="34"/>
    </row>
    <row r="53853" spans="6:12" x14ac:dyDescent="0.35">
      <c r="F53853" s="34"/>
      <c r="J53853" s="34"/>
      <c r="K53853" s="34"/>
      <c r="L53853" s="34"/>
    </row>
    <row r="53854" spans="6:12" x14ac:dyDescent="0.35">
      <c r="F53854" s="34"/>
      <c r="J53854" s="34"/>
      <c r="K53854" s="34"/>
      <c r="L53854" s="34"/>
    </row>
    <row r="53855" spans="6:12" x14ac:dyDescent="0.35">
      <c r="F53855" s="34"/>
      <c r="J53855" s="34"/>
      <c r="K53855" s="34"/>
      <c r="L53855" s="34"/>
    </row>
    <row r="53856" spans="6:12" x14ac:dyDescent="0.35">
      <c r="F53856" s="34"/>
      <c r="J53856" s="34"/>
      <c r="K53856" s="34"/>
      <c r="L53856" s="34"/>
    </row>
    <row r="53857" spans="6:12" x14ac:dyDescent="0.35">
      <c r="F53857" s="34"/>
      <c r="J53857" s="34"/>
      <c r="K53857" s="34"/>
      <c r="L53857" s="34"/>
    </row>
    <row r="53858" spans="6:12" x14ac:dyDescent="0.35">
      <c r="F53858" s="34"/>
      <c r="J53858" s="34"/>
      <c r="K53858" s="34"/>
      <c r="L53858" s="34"/>
    </row>
    <row r="53859" spans="6:12" x14ac:dyDescent="0.35">
      <c r="F53859" s="34"/>
      <c r="J53859" s="34"/>
      <c r="K53859" s="34"/>
      <c r="L53859" s="34"/>
    </row>
    <row r="53860" spans="6:12" x14ac:dyDescent="0.35">
      <c r="F53860" s="34"/>
      <c r="J53860" s="34"/>
      <c r="K53860" s="34"/>
      <c r="L53860" s="34"/>
    </row>
    <row r="53861" spans="6:12" x14ac:dyDescent="0.35">
      <c r="F53861" s="34"/>
      <c r="J53861" s="34"/>
      <c r="K53861" s="34"/>
      <c r="L53861" s="34"/>
    </row>
    <row r="53862" spans="6:12" x14ac:dyDescent="0.35">
      <c r="F53862" s="34"/>
      <c r="J53862" s="34"/>
      <c r="K53862" s="34"/>
      <c r="L53862" s="34"/>
    </row>
    <row r="53863" spans="6:12" x14ac:dyDescent="0.35">
      <c r="F53863" s="34"/>
      <c r="J53863" s="34"/>
      <c r="K53863" s="34"/>
      <c r="L53863" s="34"/>
    </row>
    <row r="53864" spans="6:12" x14ac:dyDescent="0.35">
      <c r="F53864" s="34"/>
      <c r="J53864" s="34"/>
      <c r="K53864" s="34"/>
      <c r="L53864" s="34"/>
    </row>
    <row r="53865" spans="6:12" x14ac:dyDescent="0.35">
      <c r="F53865" s="34"/>
      <c r="J53865" s="34"/>
      <c r="K53865" s="34"/>
      <c r="L53865" s="34"/>
    </row>
    <row r="53866" spans="6:12" x14ac:dyDescent="0.35">
      <c r="F53866" s="34"/>
      <c r="J53866" s="34"/>
      <c r="K53866" s="34"/>
      <c r="L53866" s="34"/>
    </row>
    <row r="53867" spans="6:12" x14ac:dyDescent="0.35">
      <c r="F53867" s="34"/>
      <c r="J53867" s="34"/>
      <c r="K53867" s="34"/>
      <c r="L53867" s="34"/>
    </row>
    <row r="53868" spans="6:12" x14ac:dyDescent="0.35">
      <c r="F53868" s="34"/>
      <c r="J53868" s="34"/>
      <c r="K53868" s="34"/>
      <c r="L53868" s="34"/>
    </row>
    <row r="53869" spans="6:12" x14ac:dyDescent="0.35">
      <c r="F53869" s="34"/>
      <c r="J53869" s="34"/>
      <c r="K53869" s="34"/>
      <c r="L53869" s="34"/>
    </row>
    <row r="53870" spans="6:12" x14ac:dyDescent="0.35">
      <c r="F53870" s="34"/>
      <c r="J53870" s="34"/>
      <c r="K53870" s="34"/>
      <c r="L53870" s="34"/>
    </row>
    <row r="53871" spans="6:12" x14ac:dyDescent="0.35">
      <c r="F53871" s="34"/>
      <c r="J53871" s="34"/>
      <c r="K53871" s="34"/>
      <c r="L53871" s="34"/>
    </row>
    <row r="53872" spans="6:12" x14ac:dyDescent="0.35">
      <c r="F53872" s="34"/>
      <c r="J53872" s="34"/>
      <c r="K53872" s="34"/>
      <c r="L53872" s="34"/>
    </row>
    <row r="53873" spans="6:12" x14ac:dyDescent="0.35">
      <c r="F53873" s="34"/>
      <c r="J53873" s="34"/>
      <c r="K53873" s="34"/>
      <c r="L53873" s="34"/>
    </row>
    <row r="53874" spans="6:12" x14ac:dyDescent="0.35">
      <c r="F53874" s="34"/>
      <c r="J53874" s="34"/>
      <c r="K53874" s="34"/>
      <c r="L53874" s="34"/>
    </row>
    <row r="53875" spans="6:12" x14ac:dyDescent="0.35">
      <c r="F53875" s="34"/>
      <c r="J53875" s="34"/>
      <c r="K53875" s="34"/>
      <c r="L53875" s="34"/>
    </row>
    <row r="53876" spans="6:12" x14ac:dyDescent="0.35">
      <c r="F53876" s="34"/>
      <c r="J53876" s="34"/>
      <c r="K53876" s="34"/>
      <c r="L53876" s="34"/>
    </row>
    <row r="53877" spans="6:12" x14ac:dyDescent="0.35">
      <c r="F53877" s="34"/>
      <c r="J53877" s="34"/>
      <c r="K53877" s="34"/>
      <c r="L53877" s="34"/>
    </row>
    <row r="53878" spans="6:12" x14ac:dyDescent="0.35">
      <c r="F53878" s="34"/>
      <c r="J53878" s="34"/>
      <c r="K53878" s="34"/>
      <c r="L53878" s="34"/>
    </row>
    <row r="53879" spans="6:12" x14ac:dyDescent="0.35">
      <c r="F53879" s="34"/>
      <c r="J53879" s="34"/>
      <c r="K53879" s="34"/>
      <c r="L53879" s="34"/>
    </row>
    <row r="53880" spans="6:12" x14ac:dyDescent="0.35">
      <c r="F53880" s="34"/>
      <c r="J53880" s="34"/>
      <c r="K53880" s="34"/>
      <c r="L53880" s="34"/>
    </row>
    <row r="53881" spans="6:12" x14ac:dyDescent="0.35">
      <c r="F53881" s="34"/>
      <c r="J53881" s="34"/>
      <c r="K53881" s="34"/>
      <c r="L53881" s="34"/>
    </row>
    <row r="53882" spans="6:12" x14ac:dyDescent="0.35">
      <c r="F53882" s="34"/>
      <c r="J53882" s="34"/>
      <c r="K53882" s="34"/>
      <c r="L53882" s="34"/>
    </row>
    <row r="53883" spans="6:12" x14ac:dyDescent="0.35">
      <c r="F53883" s="34"/>
      <c r="J53883" s="34"/>
      <c r="K53883" s="34"/>
      <c r="L53883" s="34"/>
    </row>
    <row r="53884" spans="6:12" x14ac:dyDescent="0.35">
      <c r="F53884" s="34"/>
      <c r="J53884" s="34"/>
      <c r="K53884" s="34"/>
      <c r="L53884" s="34"/>
    </row>
    <row r="53885" spans="6:12" x14ac:dyDescent="0.35">
      <c r="F53885" s="34"/>
      <c r="J53885" s="34"/>
      <c r="K53885" s="34"/>
      <c r="L53885" s="34"/>
    </row>
    <row r="53886" spans="6:12" x14ac:dyDescent="0.35">
      <c r="F53886" s="34"/>
      <c r="J53886" s="34"/>
      <c r="K53886" s="34"/>
      <c r="L53886" s="34"/>
    </row>
    <row r="53887" spans="6:12" x14ac:dyDescent="0.35">
      <c r="F53887" s="34"/>
      <c r="J53887" s="34"/>
      <c r="K53887" s="34"/>
      <c r="L53887" s="34"/>
    </row>
    <row r="53888" spans="6:12" x14ac:dyDescent="0.35">
      <c r="F53888" s="34"/>
      <c r="J53888" s="34"/>
      <c r="K53888" s="34"/>
      <c r="L53888" s="34"/>
    </row>
    <row r="53889" spans="6:12" x14ac:dyDescent="0.35">
      <c r="F53889" s="34"/>
      <c r="J53889" s="34"/>
      <c r="K53889" s="34"/>
      <c r="L53889" s="34"/>
    </row>
    <row r="53890" spans="6:12" x14ac:dyDescent="0.35">
      <c r="F53890" s="34"/>
      <c r="J53890" s="34"/>
      <c r="K53890" s="34"/>
      <c r="L53890" s="34"/>
    </row>
    <row r="53891" spans="6:12" x14ac:dyDescent="0.35">
      <c r="F53891" s="34"/>
      <c r="J53891" s="34"/>
      <c r="K53891" s="34"/>
      <c r="L53891" s="34"/>
    </row>
    <row r="53892" spans="6:12" x14ac:dyDescent="0.35">
      <c r="F53892" s="34"/>
      <c r="J53892" s="34"/>
      <c r="K53892" s="34"/>
      <c r="L53892" s="34"/>
    </row>
    <row r="53893" spans="6:12" x14ac:dyDescent="0.35">
      <c r="F53893" s="34"/>
      <c r="J53893" s="34"/>
      <c r="K53893" s="34"/>
      <c r="L53893" s="34"/>
    </row>
    <row r="53894" spans="6:12" x14ac:dyDescent="0.35">
      <c r="F53894" s="34"/>
      <c r="J53894" s="34"/>
      <c r="K53894" s="34"/>
      <c r="L53894" s="34"/>
    </row>
    <row r="53895" spans="6:12" x14ac:dyDescent="0.35">
      <c r="F53895" s="34"/>
      <c r="J53895" s="34"/>
      <c r="K53895" s="34"/>
      <c r="L53895" s="34"/>
    </row>
    <row r="53896" spans="6:12" x14ac:dyDescent="0.35">
      <c r="F53896" s="34"/>
      <c r="J53896" s="34"/>
      <c r="K53896" s="34"/>
      <c r="L53896" s="34"/>
    </row>
    <row r="53897" spans="6:12" x14ac:dyDescent="0.35">
      <c r="F53897" s="34"/>
      <c r="J53897" s="34"/>
      <c r="K53897" s="34"/>
      <c r="L53897" s="34"/>
    </row>
    <row r="53898" spans="6:12" x14ac:dyDescent="0.35">
      <c r="F53898" s="34"/>
      <c r="J53898" s="34"/>
      <c r="K53898" s="34"/>
      <c r="L53898" s="34"/>
    </row>
    <row r="53899" spans="6:12" x14ac:dyDescent="0.35">
      <c r="F53899" s="34"/>
      <c r="J53899" s="34"/>
      <c r="K53899" s="34"/>
      <c r="L53899" s="34"/>
    </row>
    <row r="53900" spans="6:12" x14ac:dyDescent="0.35">
      <c r="F53900" s="34"/>
      <c r="J53900" s="34"/>
      <c r="K53900" s="34"/>
      <c r="L53900" s="34"/>
    </row>
    <row r="53901" spans="6:12" x14ac:dyDescent="0.35">
      <c r="F53901" s="34"/>
      <c r="J53901" s="34"/>
      <c r="K53901" s="34"/>
      <c r="L53901" s="34"/>
    </row>
    <row r="53902" spans="6:12" x14ac:dyDescent="0.35">
      <c r="F53902" s="34"/>
      <c r="J53902" s="34"/>
      <c r="K53902" s="34"/>
      <c r="L53902" s="34"/>
    </row>
    <row r="53903" spans="6:12" x14ac:dyDescent="0.35">
      <c r="F53903" s="34"/>
      <c r="J53903" s="34"/>
      <c r="K53903" s="34"/>
      <c r="L53903" s="34"/>
    </row>
    <row r="53904" spans="6:12" x14ac:dyDescent="0.35">
      <c r="F53904" s="34"/>
      <c r="J53904" s="34"/>
      <c r="K53904" s="34"/>
      <c r="L53904" s="34"/>
    </row>
    <row r="53905" spans="6:12" x14ac:dyDescent="0.35">
      <c r="F53905" s="34"/>
      <c r="J53905" s="34"/>
      <c r="K53905" s="34"/>
      <c r="L53905" s="34"/>
    </row>
    <row r="53906" spans="6:12" x14ac:dyDescent="0.35">
      <c r="F53906" s="34"/>
      <c r="J53906" s="34"/>
      <c r="K53906" s="34"/>
      <c r="L53906" s="34"/>
    </row>
    <row r="53907" spans="6:12" x14ac:dyDescent="0.35">
      <c r="F53907" s="34"/>
      <c r="J53907" s="34"/>
      <c r="K53907" s="34"/>
      <c r="L53907" s="34"/>
    </row>
    <row r="53908" spans="6:12" x14ac:dyDescent="0.35">
      <c r="F53908" s="34"/>
      <c r="J53908" s="34"/>
      <c r="K53908" s="34"/>
      <c r="L53908" s="34"/>
    </row>
    <row r="53909" spans="6:12" x14ac:dyDescent="0.35">
      <c r="F53909" s="34"/>
      <c r="J53909" s="34"/>
      <c r="K53909" s="34"/>
      <c r="L53909" s="34"/>
    </row>
    <row r="53910" spans="6:12" x14ac:dyDescent="0.35">
      <c r="F53910" s="34"/>
      <c r="J53910" s="34"/>
      <c r="K53910" s="34"/>
      <c r="L53910" s="34"/>
    </row>
    <row r="53911" spans="6:12" x14ac:dyDescent="0.35">
      <c r="F53911" s="34"/>
      <c r="J53911" s="34"/>
      <c r="K53911" s="34"/>
      <c r="L53911" s="34"/>
    </row>
    <row r="53912" spans="6:12" x14ac:dyDescent="0.35">
      <c r="F53912" s="34"/>
      <c r="J53912" s="34"/>
      <c r="K53912" s="34"/>
      <c r="L53912" s="34"/>
    </row>
    <row r="53913" spans="6:12" x14ac:dyDescent="0.35">
      <c r="F53913" s="34"/>
      <c r="J53913" s="34"/>
      <c r="K53913" s="34"/>
      <c r="L53913" s="34"/>
    </row>
    <row r="53914" spans="6:12" x14ac:dyDescent="0.35">
      <c r="F53914" s="34"/>
      <c r="J53914" s="34"/>
      <c r="K53914" s="34"/>
      <c r="L53914" s="34"/>
    </row>
    <row r="53915" spans="6:12" x14ac:dyDescent="0.35">
      <c r="F53915" s="34"/>
      <c r="J53915" s="34"/>
      <c r="K53915" s="34"/>
      <c r="L53915" s="34"/>
    </row>
    <row r="53916" spans="6:12" x14ac:dyDescent="0.35">
      <c r="F53916" s="34"/>
      <c r="J53916" s="34"/>
      <c r="K53916" s="34"/>
      <c r="L53916" s="34"/>
    </row>
    <row r="53917" spans="6:12" x14ac:dyDescent="0.35">
      <c r="F53917" s="34"/>
      <c r="J53917" s="34"/>
      <c r="K53917" s="34"/>
      <c r="L53917" s="34"/>
    </row>
    <row r="53918" spans="6:12" x14ac:dyDescent="0.35">
      <c r="F53918" s="34"/>
      <c r="J53918" s="34"/>
      <c r="K53918" s="34"/>
      <c r="L53918" s="34"/>
    </row>
    <row r="53919" spans="6:12" x14ac:dyDescent="0.35">
      <c r="F53919" s="34"/>
      <c r="J53919" s="34"/>
      <c r="K53919" s="34"/>
      <c r="L53919" s="34"/>
    </row>
    <row r="53920" spans="6:12" x14ac:dyDescent="0.35">
      <c r="F53920" s="34"/>
      <c r="J53920" s="34"/>
      <c r="K53920" s="34"/>
      <c r="L53920" s="34"/>
    </row>
    <row r="53921" spans="6:12" x14ac:dyDescent="0.35">
      <c r="F53921" s="34"/>
      <c r="J53921" s="34"/>
      <c r="K53921" s="34"/>
      <c r="L53921" s="34"/>
    </row>
    <row r="53922" spans="6:12" x14ac:dyDescent="0.35">
      <c r="F53922" s="34"/>
      <c r="J53922" s="34"/>
      <c r="K53922" s="34"/>
      <c r="L53922" s="34"/>
    </row>
    <row r="53923" spans="6:12" x14ac:dyDescent="0.35">
      <c r="F53923" s="34"/>
      <c r="J53923" s="34"/>
      <c r="K53923" s="34"/>
      <c r="L53923" s="34"/>
    </row>
    <row r="53924" spans="6:12" x14ac:dyDescent="0.35">
      <c r="F53924" s="34"/>
      <c r="J53924" s="34"/>
      <c r="K53924" s="34"/>
      <c r="L53924" s="34"/>
    </row>
    <row r="53925" spans="6:12" x14ac:dyDescent="0.35">
      <c r="F53925" s="34"/>
      <c r="J53925" s="34"/>
      <c r="K53925" s="34"/>
      <c r="L53925" s="34"/>
    </row>
    <row r="53926" spans="6:12" x14ac:dyDescent="0.35">
      <c r="F53926" s="34"/>
      <c r="J53926" s="34"/>
      <c r="K53926" s="34"/>
      <c r="L53926" s="34"/>
    </row>
    <row r="53927" spans="6:12" x14ac:dyDescent="0.35">
      <c r="F53927" s="34"/>
      <c r="J53927" s="34"/>
      <c r="K53927" s="34"/>
      <c r="L53927" s="34"/>
    </row>
    <row r="53928" spans="6:12" x14ac:dyDescent="0.35">
      <c r="F53928" s="34"/>
      <c r="J53928" s="34"/>
      <c r="K53928" s="34"/>
      <c r="L53928" s="34"/>
    </row>
    <row r="53929" spans="6:12" x14ac:dyDescent="0.35">
      <c r="F53929" s="34"/>
      <c r="J53929" s="34"/>
      <c r="K53929" s="34"/>
      <c r="L53929" s="34"/>
    </row>
    <row r="53930" spans="6:12" x14ac:dyDescent="0.35">
      <c r="F53930" s="34"/>
      <c r="J53930" s="34"/>
      <c r="K53930" s="34"/>
      <c r="L53930" s="34"/>
    </row>
    <row r="53931" spans="6:12" x14ac:dyDescent="0.35">
      <c r="F53931" s="34"/>
      <c r="J53931" s="34"/>
      <c r="K53931" s="34"/>
      <c r="L53931" s="34"/>
    </row>
    <row r="53932" spans="6:12" x14ac:dyDescent="0.35">
      <c r="F53932" s="34"/>
      <c r="J53932" s="34"/>
      <c r="K53932" s="34"/>
      <c r="L53932" s="34"/>
    </row>
    <row r="53933" spans="6:12" x14ac:dyDescent="0.35">
      <c r="F53933" s="34"/>
      <c r="J53933" s="34"/>
      <c r="K53933" s="34"/>
      <c r="L53933" s="34"/>
    </row>
    <row r="53934" spans="6:12" x14ac:dyDescent="0.35">
      <c r="F53934" s="34"/>
      <c r="J53934" s="34"/>
      <c r="K53934" s="34"/>
      <c r="L53934" s="34"/>
    </row>
    <row r="53935" spans="6:12" x14ac:dyDescent="0.35">
      <c r="F53935" s="34"/>
      <c r="J53935" s="34"/>
      <c r="K53935" s="34"/>
      <c r="L53935" s="34"/>
    </row>
    <row r="53936" spans="6:12" x14ac:dyDescent="0.35">
      <c r="F53936" s="34"/>
      <c r="J53936" s="34"/>
      <c r="K53936" s="34"/>
      <c r="L53936" s="34"/>
    </row>
    <row r="53937" spans="6:12" x14ac:dyDescent="0.35">
      <c r="F53937" s="34"/>
      <c r="J53937" s="34"/>
      <c r="K53937" s="34"/>
      <c r="L53937" s="34"/>
    </row>
    <row r="53938" spans="6:12" x14ac:dyDescent="0.35">
      <c r="F53938" s="34"/>
      <c r="J53938" s="34"/>
      <c r="K53938" s="34"/>
      <c r="L53938" s="34"/>
    </row>
    <row r="53939" spans="6:12" x14ac:dyDescent="0.35">
      <c r="F53939" s="34"/>
      <c r="J53939" s="34"/>
      <c r="K53939" s="34"/>
      <c r="L53939" s="34"/>
    </row>
    <row r="53940" spans="6:12" x14ac:dyDescent="0.35">
      <c r="F53940" s="34"/>
      <c r="J53940" s="34"/>
      <c r="K53940" s="34"/>
      <c r="L53940" s="34"/>
    </row>
    <row r="53941" spans="6:12" x14ac:dyDescent="0.35">
      <c r="F53941" s="34"/>
      <c r="J53941" s="34"/>
      <c r="K53941" s="34"/>
      <c r="L53941" s="34"/>
    </row>
    <row r="53942" spans="6:12" x14ac:dyDescent="0.35">
      <c r="F53942" s="34"/>
      <c r="J53942" s="34"/>
      <c r="K53942" s="34"/>
      <c r="L53942" s="34"/>
    </row>
    <row r="53943" spans="6:12" x14ac:dyDescent="0.35">
      <c r="F53943" s="34"/>
      <c r="J53943" s="34"/>
      <c r="K53943" s="34"/>
      <c r="L53943" s="34"/>
    </row>
    <row r="53944" spans="6:12" x14ac:dyDescent="0.35">
      <c r="F53944" s="34"/>
      <c r="J53944" s="34"/>
      <c r="K53944" s="34"/>
      <c r="L53944" s="34"/>
    </row>
    <row r="53945" spans="6:12" x14ac:dyDescent="0.35">
      <c r="F53945" s="34"/>
      <c r="J53945" s="34"/>
      <c r="K53945" s="34"/>
      <c r="L53945" s="34"/>
    </row>
    <row r="53946" spans="6:12" x14ac:dyDescent="0.35">
      <c r="F53946" s="34"/>
      <c r="J53946" s="34"/>
      <c r="K53946" s="34"/>
      <c r="L53946" s="34"/>
    </row>
    <row r="53947" spans="6:12" x14ac:dyDescent="0.35">
      <c r="F53947" s="34"/>
      <c r="J53947" s="34"/>
      <c r="K53947" s="34"/>
      <c r="L53947" s="34"/>
    </row>
    <row r="53948" spans="6:12" x14ac:dyDescent="0.35">
      <c r="F53948" s="34"/>
      <c r="J53948" s="34"/>
      <c r="K53948" s="34"/>
      <c r="L53948" s="34"/>
    </row>
    <row r="53949" spans="6:12" x14ac:dyDescent="0.35">
      <c r="F53949" s="34"/>
      <c r="J53949" s="34"/>
      <c r="K53949" s="34"/>
      <c r="L53949" s="34"/>
    </row>
    <row r="53950" spans="6:12" x14ac:dyDescent="0.35">
      <c r="F53950" s="34"/>
      <c r="J53950" s="34"/>
      <c r="K53950" s="34"/>
      <c r="L53950" s="34"/>
    </row>
    <row r="53951" spans="6:12" x14ac:dyDescent="0.35">
      <c r="F53951" s="34"/>
      <c r="J53951" s="34"/>
      <c r="K53951" s="34"/>
      <c r="L53951" s="34"/>
    </row>
    <row r="53952" spans="6:12" x14ac:dyDescent="0.35">
      <c r="F53952" s="34"/>
      <c r="J53952" s="34"/>
      <c r="K53952" s="34"/>
      <c r="L53952" s="34"/>
    </row>
    <row r="53953" spans="6:12" x14ac:dyDescent="0.35">
      <c r="F53953" s="34"/>
      <c r="J53953" s="34"/>
      <c r="K53953" s="34"/>
      <c r="L53953" s="34"/>
    </row>
    <row r="53954" spans="6:12" x14ac:dyDescent="0.35">
      <c r="F53954" s="34"/>
      <c r="J53954" s="34"/>
      <c r="K53954" s="34"/>
      <c r="L53954" s="34"/>
    </row>
    <row r="53955" spans="6:12" x14ac:dyDescent="0.35">
      <c r="F53955" s="34"/>
      <c r="J53955" s="34"/>
      <c r="K53955" s="34"/>
      <c r="L53955" s="34"/>
    </row>
    <row r="53956" spans="6:12" x14ac:dyDescent="0.35">
      <c r="F53956" s="34"/>
      <c r="J53956" s="34"/>
      <c r="K53956" s="34"/>
      <c r="L53956" s="34"/>
    </row>
    <row r="53957" spans="6:12" x14ac:dyDescent="0.35">
      <c r="F53957" s="34"/>
      <c r="J53957" s="34"/>
      <c r="K53957" s="34"/>
      <c r="L53957" s="34"/>
    </row>
    <row r="53958" spans="6:12" x14ac:dyDescent="0.35">
      <c r="F53958" s="34"/>
      <c r="J53958" s="34"/>
      <c r="K53958" s="34"/>
      <c r="L53958" s="34"/>
    </row>
    <row r="53959" spans="6:12" x14ac:dyDescent="0.35">
      <c r="F53959" s="34"/>
      <c r="J53959" s="34"/>
      <c r="K53959" s="34"/>
      <c r="L53959" s="34"/>
    </row>
    <row r="53960" spans="6:12" x14ac:dyDescent="0.35">
      <c r="F53960" s="34"/>
      <c r="J53960" s="34"/>
      <c r="K53960" s="34"/>
      <c r="L53960" s="34"/>
    </row>
    <row r="53961" spans="6:12" x14ac:dyDescent="0.35">
      <c r="F53961" s="34"/>
      <c r="J53961" s="34"/>
      <c r="K53961" s="34"/>
      <c r="L53961" s="34"/>
    </row>
    <row r="53962" spans="6:12" x14ac:dyDescent="0.35">
      <c r="F53962" s="34"/>
      <c r="J53962" s="34"/>
      <c r="K53962" s="34"/>
      <c r="L53962" s="34"/>
    </row>
    <row r="53963" spans="6:12" x14ac:dyDescent="0.35">
      <c r="F53963" s="34"/>
      <c r="J53963" s="34"/>
      <c r="K53963" s="34"/>
      <c r="L53963" s="34"/>
    </row>
    <row r="53964" spans="6:12" x14ac:dyDescent="0.35">
      <c r="F53964" s="34"/>
      <c r="J53964" s="34"/>
      <c r="K53964" s="34"/>
      <c r="L53964" s="34"/>
    </row>
    <row r="53965" spans="6:12" x14ac:dyDescent="0.35">
      <c r="F53965" s="34"/>
      <c r="J53965" s="34"/>
      <c r="K53965" s="34"/>
      <c r="L53965" s="34"/>
    </row>
    <row r="53966" spans="6:12" x14ac:dyDescent="0.35">
      <c r="F53966" s="34"/>
      <c r="J53966" s="34"/>
      <c r="K53966" s="34"/>
      <c r="L53966" s="34"/>
    </row>
    <row r="53967" spans="6:12" x14ac:dyDescent="0.35">
      <c r="F53967" s="34"/>
      <c r="J53967" s="34"/>
      <c r="K53967" s="34"/>
      <c r="L53967" s="34"/>
    </row>
    <row r="53968" spans="6:12" x14ac:dyDescent="0.35">
      <c r="F53968" s="34"/>
      <c r="J53968" s="34"/>
      <c r="K53968" s="34"/>
      <c r="L53968" s="34"/>
    </row>
    <row r="53969" spans="6:12" x14ac:dyDescent="0.35">
      <c r="F53969" s="34"/>
      <c r="J53969" s="34"/>
      <c r="K53969" s="34"/>
      <c r="L53969" s="34"/>
    </row>
    <row r="53970" spans="6:12" x14ac:dyDescent="0.35">
      <c r="F53970" s="34"/>
      <c r="J53970" s="34"/>
      <c r="K53970" s="34"/>
      <c r="L53970" s="34"/>
    </row>
    <row r="53971" spans="6:12" x14ac:dyDescent="0.35">
      <c r="F53971" s="34"/>
      <c r="J53971" s="34"/>
      <c r="K53971" s="34"/>
      <c r="L53971" s="34"/>
    </row>
    <row r="53972" spans="6:12" x14ac:dyDescent="0.35">
      <c r="F53972" s="34"/>
      <c r="J53972" s="34"/>
      <c r="K53972" s="34"/>
      <c r="L53972" s="34"/>
    </row>
    <row r="53973" spans="6:12" x14ac:dyDescent="0.35">
      <c r="F53973" s="34"/>
      <c r="J53973" s="34"/>
      <c r="K53973" s="34"/>
      <c r="L53973" s="34"/>
    </row>
    <row r="53974" spans="6:12" x14ac:dyDescent="0.35">
      <c r="F53974" s="34"/>
      <c r="J53974" s="34"/>
      <c r="K53974" s="34"/>
      <c r="L53974" s="34"/>
    </row>
    <row r="53975" spans="6:12" x14ac:dyDescent="0.35">
      <c r="F53975" s="34"/>
      <c r="J53975" s="34"/>
      <c r="K53975" s="34"/>
      <c r="L53975" s="34"/>
    </row>
    <row r="53976" spans="6:12" x14ac:dyDescent="0.35">
      <c r="F53976" s="34"/>
      <c r="J53976" s="34"/>
      <c r="K53976" s="34"/>
      <c r="L53976" s="34"/>
    </row>
    <row r="53977" spans="6:12" x14ac:dyDescent="0.35">
      <c r="F53977" s="34"/>
      <c r="J53977" s="34"/>
      <c r="K53977" s="34"/>
      <c r="L53977" s="34"/>
    </row>
    <row r="53978" spans="6:12" x14ac:dyDescent="0.35">
      <c r="F53978" s="34"/>
      <c r="J53978" s="34"/>
      <c r="K53978" s="34"/>
      <c r="L53978" s="34"/>
    </row>
    <row r="53979" spans="6:12" x14ac:dyDescent="0.35">
      <c r="F53979" s="34"/>
      <c r="J53979" s="34"/>
      <c r="K53979" s="34"/>
      <c r="L53979" s="34"/>
    </row>
    <row r="53980" spans="6:12" x14ac:dyDescent="0.35">
      <c r="F53980" s="34"/>
      <c r="J53980" s="34"/>
      <c r="K53980" s="34"/>
      <c r="L53980" s="34"/>
    </row>
    <row r="53981" spans="6:12" x14ac:dyDescent="0.35">
      <c r="F53981" s="34"/>
      <c r="J53981" s="34"/>
      <c r="K53981" s="34"/>
      <c r="L53981" s="34"/>
    </row>
    <row r="53982" spans="6:12" x14ac:dyDescent="0.35">
      <c r="F53982" s="34"/>
      <c r="J53982" s="34"/>
      <c r="K53982" s="34"/>
      <c r="L53982" s="34"/>
    </row>
    <row r="53983" spans="6:12" x14ac:dyDescent="0.35">
      <c r="F53983" s="34"/>
      <c r="J53983" s="34"/>
      <c r="K53983" s="34"/>
      <c r="L53983" s="34"/>
    </row>
    <row r="53984" spans="6:12" x14ac:dyDescent="0.35">
      <c r="F53984" s="34"/>
      <c r="J53984" s="34"/>
      <c r="K53984" s="34"/>
      <c r="L53984" s="34"/>
    </row>
    <row r="53985" spans="6:12" x14ac:dyDescent="0.35">
      <c r="F53985" s="34"/>
      <c r="J53985" s="34"/>
      <c r="K53985" s="34"/>
      <c r="L53985" s="34"/>
    </row>
    <row r="53986" spans="6:12" x14ac:dyDescent="0.35">
      <c r="F53986" s="34"/>
      <c r="J53986" s="34"/>
      <c r="K53986" s="34"/>
      <c r="L53986" s="34"/>
    </row>
    <row r="53987" spans="6:12" x14ac:dyDescent="0.35">
      <c r="F53987" s="34"/>
      <c r="J53987" s="34"/>
      <c r="K53987" s="34"/>
      <c r="L53987" s="34"/>
    </row>
    <row r="53988" spans="6:12" x14ac:dyDescent="0.35">
      <c r="F53988" s="34"/>
      <c r="J53988" s="34"/>
      <c r="K53988" s="34"/>
      <c r="L53988" s="34"/>
    </row>
    <row r="53989" spans="6:12" x14ac:dyDescent="0.35">
      <c r="F53989" s="34"/>
      <c r="J53989" s="34"/>
      <c r="K53989" s="34"/>
      <c r="L53989" s="34"/>
    </row>
    <row r="53990" spans="6:12" x14ac:dyDescent="0.35">
      <c r="F53990" s="34"/>
      <c r="J53990" s="34"/>
      <c r="K53990" s="34"/>
      <c r="L53990" s="34"/>
    </row>
    <row r="53991" spans="6:12" x14ac:dyDescent="0.35">
      <c r="F53991" s="34"/>
      <c r="J53991" s="34"/>
      <c r="K53991" s="34"/>
      <c r="L53991" s="34"/>
    </row>
    <row r="53992" spans="6:12" x14ac:dyDescent="0.35">
      <c r="F53992" s="34"/>
      <c r="J53992" s="34"/>
      <c r="K53992" s="34"/>
      <c r="L53992" s="34"/>
    </row>
    <row r="53993" spans="6:12" x14ac:dyDescent="0.35">
      <c r="F53993" s="34"/>
      <c r="J53993" s="34"/>
      <c r="K53993" s="34"/>
      <c r="L53993" s="34"/>
    </row>
    <row r="53994" spans="6:12" x14ac:dyDescent="0.35">
      <c r="F53994" s="34"/>
      <c r="J53994" s="34"/>
      <c r="K53994" s="34"/>
      <c r="L53994" s="34"/>
    </row>
    <row r="53995" spans="6:12" x14ac:dyDescent="0.35">
      <c r="F53995" s="34"/>
      <c r="J53995" s="34"/>
      <c r="K53995" s="34"/>
      <c r="L53995" s="34"/>
    </row>
    <row r="53996" spans="6:12" x14ac:dyDescent="0.35">
      <c r="F53996" s="34"/>
      <c r="J53996" s="34"/>
      <c r="K53996" s="34"/>
      <c r="L53996" s="34"/>
    </row>
    <row r="53997" spans="6:12" x14ac:dyDescent="0.35">
      <c r="F53997" s="34"/>
      <c r="J53997" s="34"/>
      <c r="K53997" s="34"/>
      <c r="L53997" s="34"/>
    </row>
    <row r="53998" spans="6:12" x14ac:dyDescent="0.35">
      <c r="F53998" s="34"/>
      <c r="J53998" s="34"/>
      <c r="K53998" s="34"/>
      <c r="L53998" s="34"/>
    </row>
    <row r="53999" spans="6:12" x14ac:dyDescent="0.35">
      <c r="F53999" s="34"/>
      <c r="J53999" s="34"/>
      <c r="K53999" s="34"/>
      <c r="L53999" s="34"/>
    </row>
    <row r="54000" spans="6:12" x14ac:dyDescent="0.35">
      <c r="F54000" s="34"/>
      <c r="J54000" s="34"/>
      <c r="K54000" s="34"/>
      <c r="L54000" s="34"/>
    </row>
    <row r="54001" spans="6:12" x14ac:dyDescent="0.35">
      <c r="F54001" s="34"/>
      <c r="J54001" s="34"/>
      <c r="K54001" s="34"/>
      <c r="L54001" s="34"/>
    </row>
    <row r="54002" spans="6:12" x14ac:dyDescent="0.35">
      <c r="F54002" s="34"/>
      <c r="J54002" s="34"/>
      <c r="K54002" s="34"/>
      <c r="L54002" s="34"/>
    </row>
    <row r="54003" spans="6:12" x14ac:dyDescent="0.35">
      <c r="F54003" s="34"/>
      <c r="J54003" s="34"/>
      <c r="K54003" s="34"/>
      <c r="L54003" s="34"/>
    </row>
    <row r="54004" spans="6:12" x14ac:dyDescent="0.35">
      <c r="F54004" s="34"/>
      <c r="J54004" s="34"/>
      <c r="K54004" s="34"/>
      <c r="L54004" s="34"/>
    </row>
    <row r="54005" spans="6:12" x14ac:dyDescent="0.35">
      <c r="F54005" s="34"/>
      <c r="J54005" s="34"/>
      <c r="K54005" s="34"/>
      <c r="L54005" s="34"/>
    </row>
    <row r="54006" spans="6:12" x14ac:dyDescent="0.35">
      <c r="F54006" s="34"/>
      <c r="J54006" s="34"/>
      <c r="K54006" s="34"/>
      <c r="L54006" s="34"/>
    </row>
    <row r="54007" spans="6:12" x14ac:dyDescent="0.35">
      <c r="F54007" s="34"/>
      <c r="J54007" s="34"/>
      <c r="K54007" s="34"/>
      <c r="L54007" s="34"/>
    </row>
    <row r="54008" spans="6:12" x14ac:dyDescent="0.35">
      <c r="F54008" s="34"/>
      <c r="J54008" s="34"/>
      <c r="K54008" s="34"/>
      <c r="L54008" s="34"/>
    </row>
    <row r="54009" spans="6:12" x14ac:dyDescent="0.35">
      <c r="F54009" s="34"/>
      <c r="J54009" s="34"/>
      <c r="K54009" s="34"/>
      <c r="L54009" s="34"/>
    </row>
    <row r="54010" spans="6:12" x14ac:dyDescent="0.35">
      <c r="F54010" s="34"/>
      <c r="J54010" s="34"/>
      <c r="K54010" s="34"/>
      <c r="L54010" s="34"/>
    </row>
    <row r="54011" spans="6:12" x14ac:dyDescent="0.35">
      <c r="F54011" s="34"/>
      <c r="J54011" s="34"/>
      <c r="K54011" s="34"/>
      <c r="L54011" s="34"/>
    </row>
    <row r="54012" spans="6:12" x14ac:dyDescent="0.35">
      <c r="F54012" s="34"/>
      <c r="J54012" s="34"/>
      <c r="K54012" s="34"/>
      <c r="L54012" s="34"/>
    </row>
    <row r="54013" spans="6:12" x14ac:dyDescent="0.35">
      <c r="F54013" s="34"/>
      <c r="J54013" s="34"/>
      <c r="K54013" s="34"/>
      <c r="L54013" s="34"/>
    </row>
    <row r="54014" spans="6:12" x14ac:dyDescent="0.35">
      <c r="F54014" s="34"/>
      <c r="J54014" s="34"/>
      <c r="K54014" s="34"/>
      <c r="L54014" s="34"/>
    </row>
    <row r="54015" spans="6:12" x14ac:dyDescent="0.35">
      <c r="F54015" s="34"/>
      <c r="J54015" s="34"/>
      <c r="K54015" s="34"/>
      <c r="L54015" s="34"/>
    </row>
    <row r="54016" spans="6:12" x14ac:dyDescent="0.35">
      <c r="F54016" s="34"/>
      <c r="J54016" s="34"/>
      <c r="K54016" s="34"/>
      <c r="L54016" s="34"/>
    </row>
    <row r="54017" spans="6:12" x14ac:dyDescent="0.35">
      <c r="F54017" s="34"/>
      <c r="J54017" s="34"/>
      <c r="K54017" s="34"/>
      <c r="L54017" s="34"/>
    </row>
    <row r="54018" spans="6:12" x14ac:dyDescent="0.35">
      <c r="F54018" s="34"/>
      <c r="J54018" s="34"/>
      <c r="K54018" s="34"/>
      <c r="L54018" s="34"/>
    </row>
    <row r="54019" spans="6:12" x14ac:dyDescent="0.35">
      <c r="F54019" s="34"/>
      <c r="J54019" s="34"/>
      <c r="K54019" s="34"/>
      <c r="L54019" s="34"/>
    </row>
    <row r="54020" spans="6:12" x14ac:dyDescent="0.35">
      <c r="F54020" s="34"/>
      <c r="J54020" s="34"/>
      <c r="K54020" s="34"/>
      <c r="L54020" s="34"/>
    </row>
    <row r="54021" spans="6:12" x14ac:dyDescent="0.35">
      <c r="F54021" s="34"/>
      <c r="J54021" s="34"/>
      <c r="K54021" s="34"/>
      <c r="L54021" s="34"/>
    </row>
    <row r="54022" spans="6:12" x14ac:dyDescent="0.35">
      <c r="F54022" s="34"/>
      <c r="J54022" s="34"/>
      <c r="K54022" s="34"/>
      <c r="L54022" s="34"/>
    </row>
    <row r="54023" spans="6:12" x14ac:dyDescent="0.35">
      <c r="F54023" s="34"/>
      <c r="J54023" s="34"/>
      <c r="K54023" s="34"/>
      <c r="L54023" s="34"/>
    </row>
    <row r="54024" spans="6:12" x14ac:dyDescent="0.35">
      <c r="F54024" s="34"/>
      <c r="J54024" s="34"/>
      <c r="K54024" s="34"/>
      <c r="L54024" s="34"/>
    </row>
    <row r="54025" spans="6:12" x14ac:dyDescent="0.35">
      <c r="F54025" s="34"/>
      <c r="J54025" s="34"/>
      <c r="K54025" s="34"/>
      <c r="L54025" s="34"/>
    </row>
    <row r="54026" spans="6:12" x14ac:dyDescent="0.35">
      <c r="F54026" s="34"/>
      <c r="J54026" s="34"/>
      <c r="K54026" s="34"/>
      <c r="L54026" s="34"/>
    </row>
    <row r="54027" spans="6:12" x14ac:dyDescent="0.35">
      <c r="F54027" s="34"/>
      <c r="J54027" s="34"/>
      <c r="K54027" s="34"/>
      <c r="L54027" s="34"/>
    </row>
    <row r="54028" spans="6:12" x14ac:dyDescent="0.35">
      <c r="F54028" s="34"/>
      <c r="J54028" s="34"/>
      <c r="K54028" s="34"/>
      <c r="L54028" s="34"/>
    </row>
    <row r="54029" spans="6:12" x14ac:dyDescent="0.35">
      <c r="F54029" s="34"/>
      <c r="J54029" s="34"/>
      <c r="K54029" s="34"/>
      <c r="L54029" s="34"/>
    </row>
    <row r="54030" spans="6:12" x14ac:dyDescent="0.35">
      <c r="F54030" s="34"/>
      <c r="J54030" s="34"/>
      <c r="K54030" s="34"/>
      <c r="L54030" s="34"/>
    </row>
    <row r="54031" spans="6:12" x14ac:dyDescent="0.35">
      <c r="F54031" s="34"/>
      <c r="J54031" s="34"/>
      <c r="K54031" s="34"/>
      <c r="L54031" s="34"/>
    </row>
    <row r="54032" spans="6:12" x14ac:dyDescent="0.35">
      <c r="F54032" s="34"/>
      <c r="J54032" s="34"/>
      <c r="K54032" s="34"/>
      <c r="L54032" s="34"/>
    </row>
    <row r="54033" spans="6:12" x14ac:dyDescent="0.35">
      <c r="F54033" s="34"/>
      <c r="J54033" s="34"/>
      <c r="K54033" s="34"/>
      <c r="L54033" s="34"/>
    </row>
    <row r="54034" spans="6:12" x14ac:dyDescent="0.35">
      <c r="F54034" s="34"/>
      <c r="J54034" s="34"/>
      <c r="K54034" s="34"/>
      <c r="L54034" s="34"/>
    </row>
    <row r="54035" spans="6:12" x14ac:dyDescent="0.35">
      <c r="F54035" s="34"/>
      <c r="J54035" s="34"/>
      <c r="K54035" s="34"/>
      <c r="L54035" s="34"/>
    </row>
    <row r="54036" spans="6:12" x14ac:dyDescent="0.35">
      <c r="F54036" s="34"/>
      <c r="J54036" s="34"/>
      <c r="K54036" s="34"/>
      <c r="L54036" s="34"/>
    </row>
    <row r="54037" spans="6:12" x14ac:dyDescent="0.35">
      <c r="F54037" s="34"/>
      <c r="J54037" s="34"/>
      <c r="K54037" s="34"/>
      <c r="L54037" s="34"/>
    </row>
    <row r="54038" spans="6:12" x14ac:dyDescent="0.35">
      <c r="F54038" s="34"/>
      <c r="J54038" s="34"/>
      <c r="K54038" s="34"/>
      <c r="L54038" s="34"/>
    </row>
    <row r="54039" spans="6:12" x14ac:dyDescent="0.35">
      <c r="F54039" s="34"/>
      <c r="J54039" s="34"/>
      <c r="K54039" s="34"/>
      <c r="L54039" s="34"/>
    </row>
    <row r="54040" spans="6:12" x14ac:dyDescent="0.35">
      <c r="F54040" s="34"/>
      <c r="J54040" s="34"/>
      <c r="K54040" s="34"/>
      <c r="L54040" s="34"/>
    </row>
    <row r="54041" spans="6:12" x14ac:dyDescent="0.35">
      <c r="F54041" s="34"/>
      <c r="J54041" s="34"/>
      <c r="K54041" s="34"/>
      <c r="L54041" s="34"/>
    </row>
    <row r="54042" spans="6:12" x14ac:dyDescent="0.35">
      <c r="F54042" s="34"/>
      <c r="J54042" s="34"/>
      <c r="K54042" s="34"/>
      <c r="L54042" s="34"/>
    </row>
    <row r="54043" spans="6:12" x14ac:dyDescent="0.35">
      <c r="F54043" s="34"/>
      <c r="J54043" s="34"/>
      <c r="K54043" s="34"/>
      <c r="L54043" s="34"/>
    </row>
    <row r="54044" spans="6:12" x14ac:dyDescent="0.35">
      <c r="F54044" s="34"/>
      <c r="J54044" s="34"/>
      <c r="K54044" s="34"/>
      <c r="L54044" s="34"/>
    </row>
    <row r="54045" spans="6:12" x14ac:dyDescent="0.35">
      <c r="F54045" s="34"/>
      <c r="J54045" s="34"/>
      <c r="K54045" s="34"/>
      <c r="L54045" s="34"/>
    </row>
    <row r="54046" spans="6:12" x14ac:dyDescent="0.35">
      <c r="F54046" s="34"/>
      <c r="J54046" s="34"/>
      <c r="K54046" s="34"/>
      <c r="L54046" s="34"/>
    </row>
    <row r="54047" spans="6:12" x14ac:dyDescent="0.35">
      <c r="F54047" s="34"/>
      <c r="J54047" s="34"/>
      <c r="K54047" s="34"/>
      <c r="L54047" s="34"/>
    </row>
    <row r="54048" spans="6:12" x14ac:dyDescent="0.35">
      <c r="F54048" s="34"/>
      <c r="J54048" s="34"/>
      <c r="K54048" s="34"/>
      <c r="L54048" s="34"/>
    </row>
    <row r="54049" spans="6:12" x14ac:dyDescent="0.35">
      <c r="F54049" s="34"/>
      <c r="J54049" s="34"/>
      <c r="K54049" s="34"/>
      <c r="L54049" s="34"/>
    </row>
    <row r="54050" spans="6:12" x14ac:dyDescent="0.35">
      <c r="F54050" s="34"/>
      <c r="J54050" s="34"/>
      <c r="K54050" s="34"/>
      <c r="L54050" s="34"/>
    </row>
    <row r="54051" spans="6:12" x14ac:dyDescent="0.35">
      <c r="F54051" s="34"/>
      <c r="J54051" s="34"/>
      <c r="K54051" s="34"/>
      <c r="L54051" s="34"/>
    </row>
    <row r="54052" spans="6:12" x14ac:dyDescent="0.35">
      <c r="F54052" s="34"/>
      <c r="J54052" s="34"/>
      <c r="K54052" s="34"/>
      <c r="L54052" s="34"/>
    </row>
    <row r="54053" spans="6:12" x14ac:dyDescent="0.35">
      <c r="F54053" s="34"/>
      <c r="J54053" s="34"/>
      <c r="K54053" s="34"/>
      <c r="L54053" s="34"/>
    </row>
    <row r="54054" spans="6:12" x14ac:dyDescent="0.35">
      <c r="F54054" s="34"/>
      <c r="J54054" s="34"/>
      <c r="K54054" s="34"/>
      <c r="L54054" s="34"/>
    </row>
    <row r="54055" spans="6:12" x14ac:dyDescent="0.35">
      <c r="F54055" s="34"/>
      <c r="J54055" s="34"/>
      <c r="K54055" s="34"/>
      <c r="L54055" s="34"/>
    </row>
    <row r="54056" spans="6:12" x14ac:dyDescent="0.35">
      <c r="F54056" s="34"/>
      <c r="J54056" s="34"/>
      <c r="K54056" s="34"/>
      <c r="L54056" s="34"/>
    </row>
    <row r="54057" spans="6:12" x14ac:dyDescent="0.35">
      <c r="F54057" s="34"/>
      <c r="J54057" s="34"/>
      <c r="K54057" s="34"/>
      <c r="L54057" s="34"/>
    </row>
    <row r="54058" spans="6:12" x14ac:dyDescent="0.35">
      <c r="F54058" s="34"/>
      <c r="J54058" s="34"/>
      <c r="K54058" s="34"/>
      <c r="L54058" s="34"/>
    </row>
    <row r="54059" spans="6:12" x14ac:dyDescent="0.35">
      <c r="F54059" s="34"/>
      <c r="J54059" s="34"/>
      <c r="K54059" s="34"/>
      <c r="L54059" s="34"/>
    </row>
    <row r="54060" spans="6:12" x14ac:dyDescent="0.35">
      <c r="F54060" s="34"/>
      <c r="J54060" s="34"/>
      <c r="K54060" s="34"/>
      <c r="L54060" s="34"/>
    </row>
    <row r="54061" spans="6:12" x14ac:dyDescent="0.35">
      <c r="F54061" s="34"/>
      <c r="J54061" s="34"/>
      <c r="K54061" s="34"/>
      <c r="L54061" s="34"/>
    </row>
    <row r="54062" spans="6:12" x14ac:dyDescent="0.35">
      <c r="F54062" s="34"/>
      <c r="J54062" s="34"/>
      <c r="K54062" s="34"/>
      <c r="L54062" s="34"/>
    </row>
    <row r="54063" spans="6:12" x14ac:dyDescent="0.35">
      <c r="F54063" s="34"/>
      <c r="J54063" s="34"/>
      <c r="K54063" s="34"/>
      <c r="L54063" s="34"/>
    </row>
    <row r="54064" spans="6:12" x14ac:dyDescent="0.35">
      <c r="F54064" s="34"/>
      <c r="J54064" s="34"/>
      <c r="K54064" s="34"/>
      <c r="L54064" s="34"/>
    </row>
    <row r="54065" spans="6:12" x14ac:dyDescent="0.35">
      <c r="F54065" s="34"/>
      <c r="J54065" s="34"/>
      <c r="K54065" s="34"/>
      <c r="L54065" s="34"/>
    </row>
    <row r="54066" spans="6:12" x14ac:dyDescent="0.35">
      <c r="F54066" s="34"/>
      <c r="J54066" s="34"/>
      <c r="K54066" s="34"/>
      <c r="L54066" s="34"/>
    </row>
    <row r="54067" spans="6:12" x14ac:dyDescent="0.35">
      <c r="F54067" s="34"/>
      <c r="J54067" s="34"/>
      <c r="K54067" s="34"/>
      <c r="L54067" s="34"/>
    </row>
    <row r="54068" spans="6:12" x14ac:dyDescent="0.35">
      <c r="F54068" s="34"/>
      <c r="J54068" s="34"/>
      <c r="K54068" s="34"/>
      <c r="L54068" s="34"/>
    </row>
    <row r="54069" spans="6:12" x14ac:dyDescent="0.35">
      <c r="F54069" s="34"/>
      <c r="J54069" s="34"/>
      <c r="K54069" s="34"/>
      <c r="L54069" s="34"/>
    </row>
    <row r="54070" spans="6:12" x14ac:dyDescent="0.35">
      <c r="F54070" s="34"/>
      <c r="J54070" s="34"/>
      <c r="K54070" s="34"/>
      <c r="L54070" s="34"/>
    </row>
    <row r="54071" spans="6:12" x14ac:dyDescent="0.35">
      <c r="F54071" s="34"/>
      <c r="J54071" s="34"/>
      <c r="K54071" s="34"/>
      <c r="L54071" s="34"/>
    </row>
    <row r="54072" spans="6:12" x14ac:dyDescent="0.35">
      <c r="F54072" s="34"/>
      <c r="J54072" s="34"/>
      <c r="K54072" s="34"/>
      <c r="L54072" s="34"/>
    </row>
    <row r="54073" spans="6:12" x14ac:dyDescent="0.35">
      <c r="F54073" s="34"/>
      <c r="J54073" s="34"/>
      <c r="K54073" s="34"/>
      <c r="L54073" s="34"/>
    </row>
    <row r="54074" spans="6:12" x14ac:dyDescent="0.35">
      <c r="F54074" s="34"/>
      <c r="J54074" s="34"/>
      <c r="K54074" s="34"/>
      <c r="L54074" s="34"/>
    </row>
    <row r="54075" spans="6:12" x14ac:dyDescent="0.35">
      <c r="F54075" s="34"/>
      <c r="J54075" s="34"/>
      <c r="K54075" s="34"/>
      <c r="L54075" s="34"/>
    </row>
    <row r="54076" spans="6:12" x14ac:dyDescent="0.35">
      <c r="F54076" s="34"/>
      <c r="J54076" s="34"/>
      <c r="K54076" s="34"/>
      <c r="L54076" s="34"/>
    </row>
    <row r="54077" spans="6:12" x14ac:dyDescent="0.35">
      <c r="F54077" s="34"/>
      <c r="J54077" s="34"/>
      <c r="K54077" s="34"/>
      <c r="L54077" s="34"/>
    </row>
    <row r="54078" spans="6:12" x14ac:dyDescent="0.35">
      <c r="F54078" s="34"/>
      <c r="J54078" s="34"/>
      <c r="K54078" s="34"/>
      <c r="L54078" s="34"/>
    </row>
    <row r="54079" spans="6:12" x14ac:dyDescent="0.35">
      <c r="F54079" s="34"/>
      <c r="J54079" s="34"/>
      <c r="K54079" s="34"/>
      <c r="L54079" s="34"/>
    </row>
    <row r="54080" spans="6:12" x14ac:dyDescent="0.35">
      <c r="F54080" s="34"/>
      <c r="J54080" s="34"/>
      <c r="K54080" s="34"/>
      <c r="L54080" s="34"/>
    </row>
    <row r="54081" spans="6:12" x14ac:dyDescent="0.35">
      <c r="F54081" s="34"/>
      <c r="J54081" s="34"/>
      <c r="K54081" s="34"/>
      <c r="L54081" s="34"/>
    </row>
    <row r="54082" spans="6:12" x14ac:dyDescent="0.35">
      <c r="F54082" s="34"/>
      <c r="J54082" s="34"/>
      <c r="K54082" s="34"/>
      <c r="L54082" s="34"/>
    </row>
    <row r="54083" spans="6:12" x14ac:dyDescent="0.35">
      <c r="F54083" s="34"/>
      <c r="J54083" s="34"/>
      <c r="K54083" s="34"/>
      <c r="L54083" s="34"/>
    </row>
    <row r="54084" spans="6:12" x14ac:dyDescent="0.35">
      <c r="F54084" s="34"/>
      <c r="J54084" s="34"/>
      <c r="K54084" s="34"/>
      <c r="L54084" s="34"/>
    </row>
    <row r="54085" spans="6:12" x14ac:dyDescent="0.35">
      <c r="F54085" s="34"/>
      <c r="J54085" s="34"/>
      <c r="K54085" s="34"/>
      <c r="L54085" s="34"/>
    </row>
    <row r="54086" spans="6:12" x14ac:dyDescent="0.35">
      <c r="F54086" s="34"/>
      <c r="J54086" s="34"/>
      <c r="K54086" s="34"/>
      <c r="L54086" s="34"/>
    </row>
    <row r="54087" spans="6:12" x14ac:dyDescent="0.35">
      <c r="F54087" s="34"/>
      <c r="J54087" s="34"/>
      <c r="K54087" s="34"/>
      <c r="L54087" s="34"/>
    </row>
    <row r="54088" spans="6:12" x14ac:dyDescent="0.35">
      <c r="F54088" s="34"/>
      <c r="J54088" s="34"/>
      <c r="K54088" s="34"/>
      <c r="L54088" s="34"/>
    </row>
    <row r="54089" spans="6:12" x14ac:dyDescent="0.35">
      <c r="F54089" s="34"/>
      <c r="J54089" s="34"/>
      <c r="K54089" s="34"/>
      <c r="L54089" s="34"/>
    </row>
    <row r="54090" spans="6:12" x14ac:dyDescent="0.35">
      <c r="F54090" s="34"/>
      <c r="J54090" s="34"/>
      <c r="K54090" s="34"/>
      <c r="L54090" s="34"/>
    </row>
    <row r="54091" spans="6:12" x14ac:dyDescent="0.35">
      <c r="F54091" s="34"/>
      <c r="J54091" s="34"/>
      <c r="K54091" s="34"/>
      <c r="L54091" s="34"/>
    </row>
    <row r="54092" spans="6:12" x14ac:dyDescent="0.35">
      <c r="F54092" s="34"/>
      <c r="J54092" s="34"/>
      <c r="K54092" s="34"/>
      <c r="L54092" s="34"/>
    </row>
    <row r="54093" spans="6:12" x14ac:dyDescent="0.35">
      <c r="F54093" s="34"/>
      <c r="J54093" s="34"/>
      <c r="K54093" s="34"/>
      <c r="L54093" s="34"/>
    </row>
    <row r="54094" spans="6:12" x14ac:dyDescent="0.35">
      <c r="F54094" s="34"/>
      <c r="J54094" s="34"/>
      <c r="K54094" s="34"/>
      <c r="L54094" s="34"/>
    </row>
    <row r="54095" spans="6:12" x14ac:dyDescent="0.35">
      <c r="F54095" s="34"/>
      <c r="J54095" s="34"/>
      <c r="K54095" s="34"/>
      <c r="L54095" s="34"/>
    </row>
    <row r="54096" spans="6:12" x14ac:dyDescent="0.35">
      <c r="F54096" s="34"/>
      <c r="J54096" s="34"/>
      <c r="K54096" s="34"/>
      <c r="L54096" s="34"/>
    </row>
    <row r="54097" spans="6:12" x14ac:dyDescent="0.35">
      <c r="F54097" s="34"/>
      <c r="J54097" s="34"/>
      <c r="K54097" s="34"/>
      <c r="L54097" s="34"/>
    </row>
    <row r="54098" spans="6:12" x14ac:dyDescent="0.35">
      <c r="F54098" s="34"/>
      <c r="J54098" s="34"/>
      <c r="K54098" s="34"/>
      <c r="L54098" s="34"/>
    </row>
    <row r="54099" spans="6:12" x14ac:dyDescent="0.35">
      <c r="F54099" s="34"/>
      <c r="J54099" s="34"/>
      <c r="K54099" s="34"/>
      <c r="L54099" s="34"/>
    </row>
    <row r="54100" spans="6:12" x14ac:dyDescent="0.35">
      <c r="F54100" s="34"/>
      <c r="J54100" s="34"/>
      <c r="K54100" s="34"/>
      <c r="L54100" s="34"/>
    </row>
    <row r="54101" spans="6:12" x14ac:dyDescent="0.35">
      <c r="F54101" s="34"/>
      <c r="J54101" s="34"/>
      <c r="K54101" s="34"/>
      <c r="L54101" s="34"/>
    </row>
    <row r="54102" spans="6:12" x14ac:dyDescent="0.35">
      <c r="F54102" s="34"/>
      <c r="J54102" s="34"/>
      <c r="K54102" s="34"/>
      <c r="L54102" s="34"/>
    </row>
    <row r="54103" spans="6:12" x14ac:dyDescent="0.35">
      <c r="F54103" s="34"/>
      <c r="J54103" s="34"/>
      <c r="K54103" s="34"/>
      <c r="L54103" s="34"/>
    </row>
    <row r="54104" spans="6:12" x14ac:dyDescent="0.35">
      <c r="F54104" s="34"/>
      <c r="J54104" s="34"/>
      <c r="K54104" s="34"/>
      <c r="L54104" s="34"/>
    </row>
    <row r="54105" spans="6:12" x14ac:dyDescent="0.35">
      <c r="F54105" s="34"/>
      <c r="J54105" s="34"/>
      <c r="K54105" s="34"/>
      <c r="L54105" s="34"/>
    </row>
    <row r="54106" spans="6:12" x14ac:dyDescent="0.35">
      <c r="F54106" s="34"/>
      <c r="J54106" s="34"/>
      <c r="K54106" s="34"/>
      <c r="L54106" s="34"/>
    </row>
    <row r="54107" spans="6:12" x14ac:dyDescent="0.35">
      <c r="F54107" s="34"/>
      <c r="J54107" s="34"/>
      <c r="K54107" s="34"/>
      <c r="L54107" s="34"/>
    </row>
    <row r="54108" spans="6:12" x14ac:dyDescent="0.35">
      <c r="F54108" s="34"/>
      <c r="J54108" s="34"/>
      <c r="K54108" s="34"/>
      <c r="L54108" s="34"/>
    </row>
    <row r="54109" spans="6:12" x14ac:dyDescent="0.35">
      <c r="F54109" s="34"/>
      <c r="J54109" s="34"/>
      <c r="K54109" s="34"/>
      <c r="L54109" s="34"/>
    </row>
    <row r="54110" spans="6:12" x14ac:dyDescent="0.35">
      <c r="F54110" s="34"/>
      <c r="J54110" s="34"/>
      <c r="K54110" s="34"/>
      <c r="L54110" s="34"/>
    </row>
    <row r="54111" spans="6:12" x14ac:dyDescent="0.35">
      <c r="F54111" s="34"/>
      <c r="J54111" s="34"/>
      <c r="K54111" s="34"/>
      <c r="L54111" s="34"/>
    </row>
    <row r="54112" spans="6:12" x14ac:dyDescent="0.35">
      <c r="F54112" s="34"/>
      <c r="J54112" s="34"/>
      <c r="K54112" s="34"/>
      <c r="L54112" s="34"/>
    </row>
    <row r="54113" spans="6:12" x14ac:dyDescent="0.35">
      <c r="F54113" s="34"/>
      <c r="J54113" s="34"/>
      <c r="K54113" s="34"/>
      <c r="L54113" s="34"/>
    </row>
    <row r="54114" spans="6:12" x14ac:dyDescent="0.35">
      <c r="F54114" s="34"/>
      <c r="J54114" s="34"/>
      <c r="K54114" s="34"/>
      <c r="L54114" s="34"/>
    </row>
    <row r="54115" spans="6:12" x14ac:dyDescent="0.35">
      <c r="F54115" s="34"/>
      <c r="J54115" s="34"/>
      <c r="K54115" s="34"/>
      <c r="L54115" s="34"/>
    </row>
    <row r="54116" spans="6:12" x14ac:dyDescent="0.35">
      <c r="F54116" s="34"/>
      <c r="J54116" s="34"/>
      <c r="K54116" s="34"/>
      <c r="L54116" s="34"/>
    </row>
    <row r="54117" spans="6:12" x14ac:dyDescent="0.35">
      <c r="F54117" s="34"/>
      <c r="J54117" s="34"/>
      <c r="K54117" s="34"/>
      <c r="L54117" s="34"/>
    </row>
    <row r="54118" spans="6:12" x14ac:dyDescent="0.35">
      <c r="F54118" s="34"/>
      <c r="J54118" s="34"/>
      <c r="K54118" s="34"/>
      <c r="L54118" s="34"/>
    </row>
    <row r="54119" spans="6:12" x14ac:dyDescent="0.35">
      <c r="F54119" s="34"/>
      <c r="J54119" s="34"/>
      <c r="K54119" s="34"/>
      <c r="L54119" s="34"/>
    </row>
    <row r="54120" spans="6:12" x14ac:dyDescent="0.35">
      <c r="F54120" s="34"/>
      <c r="J54120" s="34"/>
      <c r="K54120" s="34"/>
      <c r="L54120" s="34"/>
    </row>
    <row r="54121" spans="6:12" x14ac:dyDescent="0.35">
      <c r="F54121" s="34"/>
      <c r="J54121" s="34"/>
      <c r="K54121" s="34"/>
      <c r="L54121" s="34"/>
    </row>
    <row r="54122" spans="6:12" x14ac:dyDescent="0.35">
      <c r="F54122" s="34"/>
      <c r="J54122" s="34"/>
      <c r="K54122" s="34"/>
      <c r="L54122" s="34"/>
    </row>
    <row r="54123" spans="6:12" x14ac:dyDescent="0.35">
      <c r="F54123" s="34"/>
      <c r="J54123" s="34"/>
      <c r="K54123" s="34"/>
      <c r="L54123" s="34"/>
    </row>
    <row r="54124" spans="6:12" x14ac:dyDescent="0.35">
      <c r="F54124" s="34"/>
      <c r="J54124" s="34"/>
      <c r="K54124" s="34"/>
      <c r="L54124" s="34"/>
    </row>
    <row r="54125" spans="6:12" x14ac:dyDescent="0.35">
      <c r="F54125" s="34"/>
      <c r="J54125" s="34"/>
      <c r="K54125" s="34"/>
      <c r="L54125" s="34"/>
    </row>
    <row r="54126" spans="6:12" x14ac:dyDescent="0.35">
      <c r="F54126" s="34"/>
      <c r="J54126" s="34"/>
      <c r="K54126" s="34"/>
      <c r="L54126" s="34"/>
    </row>
    <row r="54127" spans="6:12" x14ac:dyDescent="0.35">
      <c r="F54127" s="34"/>
      <c r="J54127" s="34"/>
      <c r="K54127" s="34"/>
      <c r="L54127" s="34"/>
    </row>
    <row r="54128" spans="6:12" x14ac:dyDescent="0.35">
      <c r="F54128" s="34"/>
      <c r="J54128" s="34"/>
      <c r="K54128" s="34"/>
      <c r="L54128" s="34"/>
    </row>
    <row r="54129" spans="6:12" x14ac:dyDescent="0.35">
      <c r="F54129" s="34"/>
      <c r="J54129" s="34"/>
      <c r="K54129" s="34"/>
      <c r="L54129" s="34"/>
    </row>
    <row r="54130" spans="6:12" x14ac:dyDescent="0.35">
      <c r="F54130" s="34"/>
      <c r="J54130" s="34"/>
      <c r="K54130" s="34"/>
      <c r="L54130" s="34"/>
    </row>
    <row r="54131" spans="6:12" x14ac:dyDescent="0.35">
      <c r="F54131" s="34"/>
      <c r="J54131" s="34"/>
      <c r="K54131" s="34"/>
      <c r="L54131" s="34"/>
    </row>
    <row r="54132" spans="6:12" x14ac:dyDescent="0.35">
      <c r="F54132" s="34"/>
      <c r="J54132" s="34"/>
      <c r="K54132" s="34"/>
      <c r="L54132" s="34"/>
    </row>
    <row r="54133" spans="6:12" x14ac:dyDescent="0.35">
      <c r="F54133" s="34"/>
      <c r="J54133" s="34"/>
      <c r="K54133" s="34"/>
      <c r="L54133" s="34"/>
    </row>
    <row r="54134" spans="6:12" x14ac:dyDescent="0.35">
      <c r="F54134" s="34"/>
      <c r="J54134" s="34"/>
      <c r="K54134" s="34"/>
      <c r="L54134" s="34"/>
    </row>
    <row r="54135" spans="6:12" x14ac:dyDescent="0.35">
      <c r="F54135" s="34"/>
      <c r="J54135" s="34"/>
      <c r="K54135" s="34"/>
      <c r="L54135" s="34"/>
    </row>
    <row r="54136" spans="6:12" x14ac:dyDescent="0.35">
      <c r="F54136" s="34"/>
      <c r="J54136" s="34"/>
      <c r="K54136" s="34"/>
      <c r="L54136" s="34"/>
    </row>
    <row r="54137" spans="6:12" x14ac:dyDescent="0.35">
      <c r="F54137" s="34"/>
      <c r="J54137" s="34"/>
      <c r="K54137" s="34"/>
      <c r="L54137" s="34"/>
    </row>
    <row r="54138" spans="6:12" x14ac:dyDescent="0.35">
      <c r="F54138" s="34"/>
      <c r="J54138" s="34"/>
      <c r="K54138" s="34"/>
      <c r="L54138" s="34"/>
    </row>
    <row r="54139" spans="6:12" x14ac:dyDescent="0.35">
      <c r="F54139" s="34"/>
      <c r="J54139" s="34"/>
      <c r="K54139" s="34"/>
      <c r="L54139" s="34"/>
    </row>
    <row r="54140" spans="6:12" x14ac:dyDescent="0.35">
      <c r="F54140" s="34"/>
      <c r="J54140" s="34"/>
      <c r="K54140" s="34"/>
      <c r="L54140" s="34"/>
    </row>
    <row r="54141" spans="6:12" x14ac:dyDescent="0.35">
      <c r="F54141" s="34"/>
      <c r="J54141" s="34"/>
      <c r="K54141" s="34"/>
      <c r="L54141" s="34"/>
    </row>
    <row r="54142" spans="6:12" x14ac:dyDescent="0.35">
      <c r="F54142" s="34"/>
      <c r="J54142" s="34"/>
      <c r="K54142" s="34"/>
      <c r="L54142" s="34"/>
    </row>
    <row r="54143" spans="6:12" x14ac:dyDescent="0.35">
      <c r="F54143" s="34"/>
      <c r="J54143" s="34"/>
      <c r="K54143" s="34"/>
      <c r="L54143" s="34"/>
    </row>
    <row r="54144" spans="6:12" x14ac:dyDescent="0.35">
      <c r="F54144" s="34"/>
      <c r="J54144" s="34"/>
      <c r="K54144" s="34"/>
      <c r="L54144" s="34"/>
    </row>
    <row r="54145" spans="6:12" x14ac:dyDescent="0.35">
      <c r="F54145" s="34"/>
      <c r="J54145" s="34"/>
      <c r="K54145" s="34"/>
      <c r="L54145" s="34"/>
    </row>
    <row r="54146" spans="6:12" x14ac:dyDescent="0.35">
      <c r="F54146" s="34"/>
      <c r="J54146" s="34"/>
      <c r="K54146" s="34"/>
      <c r="L54146" s="34"/>
    </row>
    <row r="54147" spans="6:12" x14ac:dyDescent="0.35">
      <c r="F54147" s="34"/>
      <c r="J54147" s="34"/>
      <c r="K54147" s="34"/>
      <c r="L54147" s="34"/>
    </row>
    <row r="54148" spans="6:12" x14ac:dyDescent="0.35">
      <c r="F54148" s="34"/>
      <c r="J54148" s="34"/>
      <c r="K54148" s="34"/>
      <c r="L54148" s="34"/>
    </row>
    <row r="54149" spans="6:12" x14ac:dyDescent="0.35">
      <c r="F54149" s="34"/>
      <c r="J54149" s="34"/>
      <c r="K54149" s="34"/>
      <c r="L54149" s="34"/>
    </row>
    <row r="54150" spans="6:12" x14ac:dyDescent="0.35">
      <c r="F54150" s="34"/>
      <c r="J54150" s="34"/>
      <c r="K54150" s="34"/>
      <c r="L54150" s="34"/>
    </row>
    <row r="54151" spans="6:12" x14ac:dyDescent="0.35">
      <c r="F54151" s="34"/>
      <c r="J54151" s="34"/>
      <c r="K54151" s="34"/>
      <c r="L54151" s="34"/>
    </row>
    <row r="54152" spans="6:12" x14ac:dyDescent="0.35">
      <c r="F54152" s="34"/>
      <c r="J54152" s="34"/>
      <c r="K54152" s="34"/>
      <c r="L54152" s="34"/>
    </row>
    <row r="54153" spans="6:12" x14ac:dyDescent="0.35">
      <c r="F54153" s="34"/>
      <c r="J54153" s="34"/>
      <c r="K54153" s="34"/>
      <c r="L54153" s="34"/>
    </row>
    <row r="54154" spans="6:12" x14ac:dyDescent="0.35">
      <c r="F54154" s="34"/>
      <c r="J54154" s="34"/>
      <c r="K54154" s="34"/>
      <c r="L54154" s="34"/>
    </row>
    <row r="54155" spans="6:12" x14ac:dyDescent="0.35">
      <c r="F54155" s="34"/>
      <c r="J54155" s="34"/>
      <c r="K54155" s="34"/>
      <c r="L54155" s="34"/>
    </row>
    <row r="54156" spans="6:12" x14ac:dyDescent="0.35">
      <c r="F54156" s="34"/>
      <c r="J54156" s="34"/>
      <c r="K54156" s="34"/>
      <c r="L54156" s="34"/>
    </row>
    <row r="54157" spans="6:12" x14ac:dyDescent="0.35">
      <c r="F54157" s="34"/>
      <c r="J54157" s="34"/>
      <c r="K54157" s="34"/>
      <c r="L54157" s="34"/>
    </row>
    <row r="54158" spans="6:12" x14ac:dyDescent="0.35">
      <c r="F54158" s="34"/>
      <c r="J54158" s="34"/>
      <c r="K54158" s="34"/>
      <c r="L54158" s="34"/>
    </row>
    <row r="54159" spans="6:12" x14ac:dyDescent="0.35">
      <c r="F54159" s="34"/>
      <c r="J54159" s="34"/>
      <c r="K54159" s="34"/>
      <c r="L54159" s="34"/>
    </row>
    <row r="54160" spans="6:12" x14ac:dyDescent="0.35">
      <c r="F54160" s="34"/>
      <c r="J54160" s="34"/>
      <c r="K54160" s="34"/>
      <c r="L54160" s="34"/>
    </row>
    <row r="54161" spans="6:12" x14ac:dyDescent="0.35">
      <c r="F54161" s="34"/>
      <c r="J54161" s="34"/>
      <c r="K54161" s="34"/>
      <c r="L54161" s="34"/>
    </row>
    <row r="54162" spans="6:12" x14ac:dyDescent="0.35">
      <c r="F54162" s="34"/>
      <c r="J54162" s="34"/>
      <c r="K54162" s="34"/>
      <c r="L54162" s="34"/>
    </row>
    <row r="54163" spans="6:12" x14ac:dyDescent="0.35">
      <c r="F54163" s="34"/>
      <c r="J54163" s="34"/>
      <c r="K54163" s="34"/>
      <c r="L54163" s="34"/>
    </row>
    <row r="54164" spans="6:12" x14ac:dyDescent="0.35">
      <c r="F54164" s="34"/>
      <c r="J54164" s="34"/>
      <c r="K54164" s="34"/>
      <c r="L54164" s="34"/>
    </row>
    <row r="54165" spans="6:12" x14ac:dyDescent="0.35">
      <c r="F54165" s="34"/>
      <c r="J54165" s="34"/>
      <c r="K54165" s="34"/>
      <c r="L54165" s="34"/>
    </row>
    <row r="54166" spans="6:12" x14ac:dyDescent="0.35">
      <c r="F54166" s="34"/>
      <c r="J54166" s="34"/>
      <c r="K54166" s="34"/>
      <c r="L54166" s="34"/>
    </row>
    <row r="54167" spans="6:12" x14ac:dyDescent="0.35">
      <c r="F54167" s="34"/>
      <c r="J54167" s="34"/>
      <c r="K54167" s="34"/>
      <c r="L54167" s="34"/>
    </row>
    <row r="54168" spans="6:12" x14ac:dyDescent="0.35">
      <c r="F54168" s="34"/>
      <c r="J54168" s="34"/>
      <c r="K54168" s="34"/>
      <c r="L54168" s="34"/>
    </row>
    <row r="54169" spans="6:12" x14ac:dyDescent="0.35">
      <c r="F54169" s="34"/>
      <c r="J54169" s="34"/>
      <c r="K54169" s="34"/>
      <c r="L54169" s="34"/>
    </row>
    <row r="54170" spans="6:12" x14ac:dyDescent="0.35">
      <c r="F54170" s="34"/>
      <c r="J54170" s="34"/>
      <c r="K54170" s="34"/>
      <c r="L54170" s="34"/>
    </row>
    <row r="54171" spans="6:12" x14ac:dyDescent="0.35">
      <c r="F54171" s="34"/>
      <c r="J54171" s="34"/>
      <c r="K54171" s="34"/>
      <c r="L54171" s="34"/>
    </row>
    <row r="54172" spans="6:12" x14ac:dyDescent="0.35">
      <c r="F54172" s="34"/>
      <c r="J54172" s="34"/>
      <c r="K54172" s="34"/>
      <c r="L54172" s="34"/>
    </row>
    <row r="54173" spans="6:12" x14ac:dyDescent="0.35">
      <c r="F54173" s="34"/>
      <c r="J54173" s="34"/>
      <c r="K54173" s="34"/>
      <c r="L54173" s="34"/>
    </row>
    <row r="54174" spans="6:12" x14ac:dyDescent="0.35">
      <c r="F54174" s="34"/>
      <c r="J54174" s="34"/>
      <c r="K54174" s="34"/>
      <c r="L54174" s="34"/>
    </row>
    <row r="54175" spans="6:12" x14ac:dyDescent="0.35">
      <c r="F54175" s="34"/>
      <c r="J54175" s="34"/>
      <c r="K54175" s="34"/>
      <c r="L54175" s="34"/>
    </row>
    <row r="54176" spans="6:12" x14ac:dyDescent="0.35">
      <c r="F54176" s="34"/>
      <c r="J54176" s="34"/>
      <c r="K54176" s="34"/>
      <c r="L54176" s="34"/>
    </row>
    <row r="54177" spans="6:12" x14ac:dyDescent="0.35">
      <c r="F54177" s="34"/>
      <c r="J54177" s="34"/>
      <c r="K54177" s="34"/>
      <c r="L54177" s="34"/>
    </row>
    <row r="54178" spans="6:12" x14ac:dyDescent="0.35">
      <c r="F54178" s="34"/>
      <c r="J54178" s="34"/>
      <c r="K54178" s="34"/>
      <c r="L54178" s="34"/>
    </row>
    <row r="54179" spans="6:12" x14ac:dyDescent="0.35">
      <c r="F54179" s="34"/>
      <c r="J54179" s="34"/>
      <c r="K54179" s="34"/>
      <c r="L54179" s="34"/>
    </row>
    <row r="54180" spans="6:12" x14ac:dyDescent="0.35">
      <c r="F54180" s="34"/>
      <c r="J54180" s="34"/>
      <c r="K54180" s="34"/>
      <c r="L54180" s="34"/>
    </row>
    <row r="54181" spans="6:12" x14ac:dyDescent="0.35">
      <c r="F54181" s="34"/>
      <c r="J54181" s="34"/>
      <c r="K54181" s="34"/>
      <c r="L54181" s="34"/>
    </row>
    <row r="54182" spans="6:12" x14ac:dyDescent="0.35">
      <c r="F54182" s="34"/>
      <c r="J54182" s="34"/>
      <c r="K54182" s="34"/>
      <c r="L54182" s="34"/>
    </row>
    <row r="54183" spans="6:12" x14ac:dyDescent="0.35">
      <c r="F54183" s="34"/>
      <c r="J54183" s="34"/>
      <c r="K54183" s="34"/>
      <c r="L54183" s="34"/>
    </row>
    <row r="54184" spans="6:12" x14ac:dyDescent="0.35">
      <c r="F54184" s="34"/>
      <c r="J54184" s="34"/>
      <c r="K54184" s="34"/>
      <c r="L54184" s="34"/>
    </row>
    <row r="54185" spans="6:12" x14ac:dyDescent="0.35">
      <c r="F54185" s="34"/>
      <c r="J54185" s="34"/>
      <c r="K54185" s="34"/>
      <c r="L54185" s="34"/>
    </row>
    <row r="54186" spans="6:12" x14ac:dyDescent="0.35">
      <c r="F54186" s="34"/>
      <c r="J54186" s="34"/>
      <c r="K54186" s="34"/>
      <c r="L54186" s="34"/>
    </row>
    <row r="54187" spans="6:12" x14ac:dyDescent="0.35">
      <c r="F54187" s="34"/>
      <c r="J54187" s="34"/>
      <c r="K54187" s="34"/>
      <c r="L54187" s="34"/>
    </row>
    <row r="54188" spans="6:12" x14ac:dyDescent="0.35">
      <c r="F54188" s="34"/>
      <c r="J54188" s="34"/>
      <c r="K54188" s="34"/>
      <c r="L54188" s="34"/>
    </row>
    <row r="54189" spans="6:12" x14ac:dyDescent="0.35">
      <c r="F54189" s="34"/>
      <c r="J54189" s="34"/>
      <c r="K54189" s="34"/>
      <c r="L54189" s="34"/>
    </row>
    <row r="54190" spans="6:12" x14ac:dyDescent="0.35">
      <c r="F54190" s="34"/>
      <c r="J54190" s="34"/>
      <c r="K54190" s="34"/>
      <c r="L54190" s="34"/>
    </row>
    <row r="54191" spans="6:12" x14ac:dyDescent="0.35">
      <c r="F54191" s="34"/>
      <c r="J54191" s="34"/>
      <c r="K54191" s="34"/>
      <c r="L54191" s="34"/>
    </row>
    <row r="54192" spans="6:12" x14ac:dyDescent="0.35">
      <c r="F54192" s="34"/>
      <c r="J54192" s="34"/>
      <c r="K54192" s="34"/>
      <c r="L54192" s="34"/>
    </row>
    <row r="54193" spans="6:12" x14ac:dyDescent="0.35">
      <c r="F54193" s="34"/>
      <c r="J54193" s="34"/>
      <c r="K54193" s="34"/>
      <c r="L54193" s="34"/>
    </row>
    <row r="54194" spans="6:12" x14ac:dyDescent="0.35">
      <c r="F54194" s="34"/>
      <c r="J54194" s="34"/>
      <c r="K54194" s="34"/>
      <c r="L54194" s="34"/>
    </row>
    <row r="54195" spans="6:12" x14ac:dyDescent="0.35">
      <c r="F54195" s="34"/>
      <c r="J54195" s="34"/>
      <c r="K54195" s="34"/>
      <c r="L54195" s="34"/>
    </row>
    <row r="54196" spans="6:12" x14ac:dyDescent="0.35">
      <c r="F54196" s="34"/>
      <c r="J54196" s="34"/>
      <c r="K54196" s="34"/>
      <c r="L54196" s="34"/>
    </row>
    <row r="54197" spans="6:12" x14ac:dyDescent="0.35">
      <c r="F54197" s="34"/>
      <c r="J54197" s="34"/>
      <c r="K54197" s="34"/>
      <c r="L54197" s="34"/>
    </row>
    <row r="54198" spans="6:12" x14ac:dyDescent="0.35">
      <c r="F54198" s="34"/>
      <c r="J54198" s="34"/>
      <c r="K54198" s="34"/>
      <c r="L54198" s="34"/>
    </row>
    <row r="54199" spans="6:12" x14ac:dyDescent="0.35">
      <c r="F54199" s="34"/>
      <c r="J54199" s="34"/>
      <c r="K54199" s="34"/>
      <c r="L54199" s="34"/>
    </row>
    <row r="54200" spans="6:12" x14ac:dyDescent="0.35">
      <c r="F54200" s="34"/>
      <c r="J54200" s="34"/>
      <c r="K54200" s="34"/>
      <c r="L54200" s="34"/>
    </row>
    <row r="54201" spans="6:12" x14ac:dyDescent="0.35">
      <c r="F54201" s="34"/>
      <c r="J54201" s="34"/>
      <c r="K54201" s="34"/>
      <c r="L54201" s="34"/>
    </row>
    <row r="54202" spans="6:12" x14ac:dyDescent="0.35">
      <c r="F54202" s="34"/>
      <c r="J54202" s="34"/>
      <c r="K54202" s="34"/>
      <c r="L54202" s="34"/>
    </row>
    <row r="54203" spans="6:12" x14ac:dyDescent="0.35">
      <c r="F54203" s="34"/>
      <c r="J54203" s="34"/>
      <c r="K54203" s="34"/>
      <c r="L54203" s="34"/>
    </row>
    <row r="54204" spans="6:12" x14ac:dyDescent="0.35">
      <c r="F54204" s="34"/>
      <c r="J54204" s="34"/>
      <c r="K54204" s="34"/>
      <c r="L54204" s="34"/>
    </row>
    <row r="54205" spans="6:12" x14ac:dyDescent="0.35">
      <c r="F54205" s="34"/>
      <c r="J54205" s="34"/>
      <c r="K54205" s="34"/>
      <c r="L54205" s="34"/>
    </row>
    <row r="54206" spans="6:12" x14ac:dyDescent="0.35">
      <c r="F54206" s="34"/>
      <c r="J54206" s="34"/>
      <c r="K54206" s="34"/>
      <c r="L54206" s="34"/>
    </row>
    <row r="54207" spans="6:12" x14ac:dyDescent="0.35">
      <c r="F54207" s="34"/>
      <c r="J54207" s="34"/>
      <c r="K54207" s="34"/>
      <c r="L54207" s="34"/>
    </row>
    <row r="54208" spans="6:12" x14ac:dyDescent="0.35">
      <c r="F54208" s="34"/>
      <c r="J54208" s="34"/>
      <c r="K54208" s="34"/>
      <c r="L54208" s="34"/>
    </row>
    <row r="54209" spans="6:12" x14ac:dyDescent="0.35">
      <c r="F54209" s="34"/>
      <c r="J54209" s="34"/>
      <c r="K54209" s="34"/>
      <c r="L54209" s="34"/>
    </row>
    <row r="54210" spans="6:12" x14ac:dyDescent="0.35">
      <c r="F54210" s="34"/>
      <c r="J54210" s="34"/>
      <c r="K54210" s="34"/>
      <c r="L54210" s="34"/>
    </row>
    <row r="54211" spans="6:12" x14ac:dyDescent="0.35">
      <c r="F54211" s="34"/>
      <c r="J54211" s="34"/>
      <c r="K54211" s="34"/>
      <c r="L54211" s="34"/>
    </row>
    <row r="54212" spans="6:12" x14ac:dyDescent="0.35">
      <c r="F54212" s="34"/>
      <c r="J54212" s="34"/>
      <c r="K54212" s="34"/>
      <c r="L54212" s="34"/>
    </row>
    <row r="54213" spans="6:12" x14ac:dyDescent="0.35">
      <c r="F54213" s="34"/>
      <c r="J54213" s="34"/>
      <c r="K54213" s="34"/>
      <c r="L54213" s="34"/>
    </row>
    <row r="54214" spans="6:12" x14ac:dyDescent="0.35">
      <c r="F54214" s="34"/>
      <c r="J54214" s="34"/>
      <c r="K54214" s="34"/>
      <c r="L54214" s="34"/>
    </row>
    <row r="54215" spans="6:12" x14ac:dyDescent="0.35">
      <c r="F54215" s="34"/>
      <c r="J54215" s="34"/>
      <c r="K54215" s="34"/>
      <c r="L54215" s="34"/>
    </row>
    <row r="54216" spans="6:12" x14ac:dyDescent="0.35">
      <c r="F54216" s="34"/>
      <c r="J54216" s="34"/>
      <c r="K54216" s="34"/>
      <c r="L54216" s="34"/>
    </row>
    <row r="54217" spans="6:12" x14ac:dyDescent="0.35">
      <c r="F54217" s="34"/>
      <c r="J54217" s="34"/>
      <c r="K54217" s="34"/>
      <c r="L54217" s="34"/>
    </row>
    <row r="54218" spans="6:12" x14ac:dyDescent="0.35">
      <c r="F54218" s="34"/>
      <c r="J54218" s="34"/>
      <c r="K54218" s="34"/>
      <c r="L54218" s="34"/>
    </row>
    <row r="54219" spans="6:12" x14ac:dyDescent="0.35">
      <c r="F54219" s="34"/>
      <c r="J54219" s="34"/>
      <c r="K54219" s="34"/>
      <c r="L54219" s="34"/>
    </row>
    <row r="54220" spans="6:12" x14ac:dyDescent="0.35">
      <c r="F54220" s="34"/>
      <c r="J54220" s="34"/>
      <c r="K54220" s="34"/>
      <c r="L54220" s="34"/>
    </row>
    <row r="54221" spans="6:12" x14ac:dyDescent="0.35">
      <c r="F54221" s="34"/>
      <c r="J54221" s="34"/>
      <c r="K54221" s="34"/>
      <c r="L54221" s="34"/>
    </row>
    <row r="54222" spans="6:12" x14ac:dyDescent="0.35">
      <c r="F54222" s="34"/>
      <c r="J54222" s="34"/>
      <c r="K54222" s="34"/>
      <c r="L54222" s="34"/>
    </row>
    <row r="54223" spans="6:12" x14ac:dyDescent="0.35">
      <c r="F54223" s="34"/>
      <c r="J54223" s="34"/>
      <c r="K54223" s="34"/>
      <c r="L54223" s="34"/>
    </row>
    <row r="54224" spans="6:12" x14ac:dyDescent="0.35">
      <c r="F54224" s="34"/>
      <c r="J54224" s="34"/>
      <c r="K54224" s="34"/>
      <c r="L54224" s="34"/>
    </row>
    <row r="54225" spans="6:12" x14ac:dyDescent="0.35">
      <c r="F54225" s="34"/>
      <c r="J54225" s="34"/>
      <c r="K54225" s="34"/>
      <c r="L54225" s="34"/>
    </row>
    <row r="54226" spans="6:12" x14ac:dyDescent="0.35">
      <c r="F54226" s="34"/>
      <c r="J54226" s="34"/>
      <c r="K54226" s="34"/>
      <c r="L54226" s="34"/>
    </row>
    <row r="54227" spans="6:12" x14ac:dyDescent="0.35">
      <c r="F54227" s="34"/>
      <c r="J54227" s="34"/>
      <c r="K54227" s="34"/>
      <c r="L54227" s="34"/>
    </row>
    <row r="54228" spans="6:12" x14ac:dyDescent="0.35">
      <c r="F54228" s="34"/>
      <c r="J54228" s="34"/>
      <c r="K54228" s="34"/>
      <c r="L54228" s="34"/>
    </row>
    <row r="54229" spans="6:12" x14ac:dyDescent="0.35">
      <c r="F54229" s="34"/>
      <c r="J54229" s="34"/>
      <c r="K54229" s="34"/>
      <c r="L54229" s="34"/>
    </row>
    <row r="54230" spans="6:12" x14ac:dyDescent="0.35">
      <c r="F54230" s="34"/>
      <c r="J54230" s="34"/>
      <c r="K54230" s="34"/>
      <c r="L54230" s="34"/>
    </row>
    <row r="54231" spans="6:12" x14ac:dyDescent="0.35">
      <c r="F54231" s="34"/>
      <c r="J54231" s="34"/>
      <c r="K54231" s="34"/>
      <c r="L54231" s="34"/>
    </row>
    <row r="54232" spans="6:12" x14ac:dyDescent="0.35">
      <c r="F54232" s="34"/>
      <c r="J54232" s="34"/>
      <c r="K54232" s="34"/>
      <c r="L54232" s="34"/>
    </row>
    <row r="54233" spans="6:12" x14ac:dyDescent="0.35">
      <c r="F54233" s="34"/>
      <c r="J54233" s="34"/>
      <c r="K54233" s="34"/>
      <c r="L54233" s="34"/>
    </row>
    <row r="54234" spans="6:12" x14ac:dyDescent="0.35">
      <c r="F54234" s="34"/>
      <c r="J54234" s="34"/>
      <c r="K54234" s="34"/>
      <c r="L54234" s="34"/>
    </row>
    <row r="54235" spans="6:12" x14ac:dyDescent="0.35">
      <c r="F54235" s="34"/>
      <c r="J54235" s="34"/>
      <c r="K54235" s="34"/>
      <c r="L54235" s="34"/>
    </row>
    <row r="54236" spans="6:12" x14ac:dyDescent="0.35">
      <c r="F54236" s="34"/>
      <c r="J54236" s="34"/>
      <c r="K54236" s="34"/>
      <c r="L54236" s="34"/>
    </row>
    <row r="54237" spans="6:12" x14ac:dyDescent="0.35">
      <c r="F54237" s="34"/>
      <c r="J54237" s="34"/>
      <c r="K54237" s="34"/>
      <c r="L54237" s="34"/>
    </row>
    <row r="54238" spans="6:12" x14ac:dyDescent="0.35">
      <c r="F54238" s="34"/>
      <c r="J54238" s="34"/>
      <c r="K54238" s="34"/>
      <c r="L54238" s="34"/>
    </row>
    <row r="54239" spans="6:12" x14ac:dyDescent="0.35">
      <c r="F54239" s="34"/>
      <c r="J54239" s="34"/>
      <c r="K54239" s="34"/>
      <c r="L54239" s="34"/>
    </row>
    <row r="54240" spans="6:12" x14ac:dyDescent="0.35">
      <c r="F54240" s="34"/>
      <c r="J54240" s="34"/>
      <c r="K54240" s="34"/>
      <c r="L54240" s="34"/>
    </row>
    <row r="54241" spans="6:12" x14ac:dyDescent="0.35">
      <c r="F54241" s="34"/>
      <c r="J54241" s="34"/>
      <c r="K54241" s="34"/>
      <c r="L54241" s="34"/>
    </row>
    <row r="54242" spans="6:12" x14ac:dyDescent="0.35">
      <c r="F54242" s="34"/>
      <c r="J54242" s="34"/>
      <c r="K54242" s="34"/>
      <c r="L54242" s="34"/>
    </row>
    <row r="54243" spans="6:12" x14ac:dyDescent="0.35">
      <c r="F54243" s="34"/>
      <c r="J54243" s="34"/>
      <c r="K54243" s="34"/>
      <c r="L54243" s="34"/>
    </row>
    <row r="54244" spans="6:12" x14ac:dyDescent="0.35">
      <c r="F54244" s="34"/>
      <c r="J54244" s="34"/>
      <c r="K54244" s="34"/>
      <c r="L54244" s="34"/>
    </row>
    <row r="54245" spans="6:12" x14ac:dyDescent="0.35">
      <c r="F54245" s="34"/>
      <c r="J54245" s="34"/>
      <c r="K54245" s="34"/>
      <c r="L54245" s="34"/>
    </row>
    <row r="54246" spans="6:12" x14ac:dyDescent="0.35">
      <c r="F54246" s="34"/>
      <c r="J54246" s="34"/>
      <c r="K54246" s="34"/>
      <c r="L54246" s="34"/>
    </row>
    <row r="54247" spans="6:12" x14ac:dyDescent="0.35">
      <c r="F54247" s="34"/>
      <c r="J54247" s="34"/>
      <c r="K54247" s="34"/>
      <c r="L54247" s="34"/>
    </row>
    <row r="54248" spans="6:12" x14ac:dyDescent="0.35">
      <c r="F54248" s="34"/>
      <c r="J54248" s="34"/>
      <c r="K54248" s="34"/>
      <c r="L54248" s="34"/>
    </row>
    <row r="54249" spans="6:12" x14ac:dyDescent="0.35">
      <c r="F54249" s="34"/>
      <c r="J54249" s="34"/>
      <c r="K54249" s="34"/>
      <c r="L54249" s="34"/>
    </row>
    <row r="54250" spans="6:12" x14ac:dyDescent="0.35">
      <c r="F54250" s="34"/>
      <c r="J54250" s="34"/>
      <c r="K54250" s="34"/>
      <c r="L54250" s="34"/>
    </row>
    <row r="54251" spans="6:12" x14ac:dyDescent="0.35">
      <c r="F54251" s="34"/>
      <c r="J54251" s="34"/>
      <c r="K54251" s="34"/>
      <c r="L54251" s="34"/>
    </row>
    <row r="54252" spans="6:12" x14ac:dyDescent="0.35">
      <c r="F54252" s="34"/>
      <c r="J54252" s="34"/>
      <c r="K54252" s="34"/>
      <c r="L54252" s="34"/>
    </row>
    <row r="54253" spans="6:12" x14ac:dyDescent="0.35">
      <c r="F54253" s="34"/>
      <c r="J54253" s="34"/>
      <c r="K54253" s="34"/>
      <c r="L54253" s="34"/>
    </row>
    <row r="54254" spans="6:12" x14ac:dyDescent="0.35">
      <c r="F54254" s="34"/>
      <c r="J54254" s="34"/>
      <c r="K54254" s="34"/>
      <c r="L54254" s="34"/>
    </row>
    <row r="54255" spans="6:12" x14ac:dyDescent="0.35">
      <c r="F54255" s="34"/>
      <c r="J54255" s="34"/>
      <c r="K54255" s="34"/>
      <c r="L54255" s="34"/>
    </row>
    <row r="54256" spans="6:12" x14ac:dyDescent="0.35">
      <c r="F54256" s="34"/>
      <c r="J54256" s="34"/>
      <c r="K54256" s="34"/>
      <c r="L54256" s="34"/>
    </row>
    <row r="54257" spans="6:12" x14ac:dyDescent="0.35">
      <c r="F54257" s="34"/>
      <c r="J54257" s="34"/>
      <c r="K54257" s="34"/>
      <c r="L54257" s="34"/>
    </row>
    <row r="54258" spans="6:12" x14ac:dyDescent="0.35">
      <c r="F54258" s="34"/>
      <c r="J54258" s="34"/>
      <c r="K54258" s="34"/>
      <c r="L54258" s="34"/>
    </row>
    <row r="54259" spans="6:12" x14ac:dyDescent="0.35">
      <c r="F54259" s="34"/>
      <c r="J54259" s="34"/>
      <c r="K54259" s="34"/>
      <c r="L54259" s="34"/>
    </row>
    <row r="54260" spans="6:12" x14ac:dyDescent="0.35">
      <c r="F54260" s="34"/>
      <c r="J54260" s="34"/>
      <c r="K54260" s="34"/>
      <c r="L54260" s="34"/>
    </row>
    <row r="54261" spans="6:12" x14ac:dyDescent="0.35">
      <c r="F54261" s="34"/>
      <c r="J54261" s="34"/>
      <c r="K54261" s="34"/>
      <c r="L54261" s="34"/>
    </row>
    <row r="54262" spans="6:12" x14ac:dyDescent="0.35">
      <c r="F54262" s="34"/>
      <c r="J54262" s="34"/>
      <c r="K54262" s="34"/>
      <c r="L54262" s="34"/>
    </row>
    <row r="54263" spans="6:12" x14ac:dyDescent="0.35">
      <c r="F54263" s="34"/>
      <c r="J54263" s="34"/>
      <c r="K54263" s="34"/>
      <c r="L54263" s="34"/>
    </row>
    <row r="54264" spans="6:12" x14ac:dyDescent="0.35">
      <c r="F54264" s="34"/>
      <c r="J54264" s="34"/>
      <c r="K54264" s="34"/>
      <c r="L54264" s="34"/>
    </row>
    <row r="54265" spans="6:12" x14ac:dyDescent="0.35">
      <c r="F54265" s="34"/>
      <c r="J54265" s="34"/>
      <c r="K54265" s="34"/>
      <c r="L54265" s="34"/>
    </row>
    <row r="54266" spans="6:12" x14ac:dyDescent="0.35">
      <c r="F54266" s="34"/>
      <c r="J54266" s="34"/>
      <c r="K54266" s="34"/>
      <c r="L54266" s="34"/>
    </row>
    <row r="54267" spans="6:12" x14ac:dyDescent="0.35">
      <c r="F54267" s="34"/>
      <c r="J54267" s="34"/>
      <c r="K54267" s="34"/>
      <c r="L54267" s="34"/>
    </row>
    <row r="54268" spans="6:12" x14ac:dyDescent="0.35">
      <c r="F54268" s="34"/>
      <c r="J54268" s="34"/>
      <c r="K54268" s="34"/>
      <c r="L54268" s="34"/>
    </row>
    <row r="54269" spans="6:12" x14ac:dyDescent="0.35">
      <c r="F54269" s="34"/>
      <c r="J54269" s="34"/>
      <c r="K54269" s="34"/>
      <c r="L54269" s="34"/>
    </row>
    <row r="54270" spans="6:12" x14ac:dyDescent="0.35">
      <c r="F54270" s="34"/>
      <c r="J54270" s="34"/>
      <c r="K54270" s="34"/>
      <c r="L54270" s="34"/>
    </row>
    <row r="54271" spans="6:12" x14ac:dyDescent="0.35">
      <c r="F54271" s="34"/>
      <c r="J54271" s="34"/>
      <c r="K54271" s="34"/>
      <c r="L54271" s="34"/>
    </row>
    <row r="54272" spans="6:12" x14ac:dyDescent="0.35">
      <c r="F54272" s="34"/>
      <c r="J54272" s="34"/>
      <c r="K54272" s="34"/>
      <c r="L54272" s="34"/>
    </row>
    <row r="54273" spans="6:12" x14ac:dyDescent="0.35">
      <c r="F54273" s="34"/>
      <c r="J54273" s="34"/>
      <c r="K54273" s="34"/>
      <c r="L54273" s="34"/>
    </row>
    <row r="54274" spans="6:12" x14ac:dyDescent="0.35">
      <c r="F54274" s="34"/>
      <c r="J54274" s="34"/>
      <c r="K54274" s="34"/>
      <c r="L54274" s="34"/>
    </row>
    <row r="54275" spans="6:12" x14ac:dyDescent="0.35">
      <c r="F54275" s="34"/>
      <c r="J54275" s="34"/>
      <c r="K54275" s="34"/>
      <c r="L54275" s="34"/>
    </row>
    <row r="54276" spans="6:12" x14ac:dyDescent="0.35">
      <c r="F54276" s="34"/>
      <c r="J54276" s="34"/>
      <c r="K54276" s="34"/>
      <c r="L54276" s="34"/>
    </row>
    <row r="54277" spans="6:12" x14ac:dyDescent="0.35">
      <c r="F54277" s="34"/>
      <c r="J54277" s="34"/>
      <c r="K54277" s="34"/>
      <c r="L54277" s="34"/>
    </row>
    <row r="54278" spans="6:12" x14ac:dyDescent="0.35">
      <c r="F54278" s="34"/>
      <c r="J54278" s="34"/>
      <c r="K54278" s="34"/>
      <c r="L54278" s="34"/>
    </row>
    <row r="54279" spans="6:12" x14ac:dyDescent="0.35">
      <c r="F54279" s="34"/>
      <c r="J54279" s="34"/>
      <c r="K54279" s="34"/>
      <c r="L54279" s="34"/>
    </row>
    <row r="54280" spans="6:12" x14ac:dyDescent="0.35">
      <c r="F54280" s="34"/>
      <c r="J54280" s="34"/>
      <c r="K54280" s="34"/>
      <c r="L54280" s="34"/>
    </row>
    <row r="54281" spans="6:12" x14ac:dyDescent="0.35">
      <c r="F54281" s="34"/>
      <c r="J54281" s="34"/>
      <c r="K54281" s="34"/>
      <c r="L54281" s="34"/>
    </row>
    <row r="54282" spans="6:12" x14ac:dyDescent="0.35">
      <c r="F54282" s="34"/>
      <c r="J54282" s="34"/>
      <c r="K54282" s="34"/>
      <c r="L54282" s="34"/>
    </row>
    <row r="54283" spans="6:12" x14ac:dyDescent="0.35">
      <c r="F54283" s="34"/>
      <c r="J54283" s="34"/>
      <c r="K54283" s="34"/>
      <c r="L54283" s="34"/>
    </row>
    <row r="54284" spans="6:12" x14ac:dyDescent="0.35">
      <c r="F54284" s="34"/>
      <c r="J54284" s="34"/>
      <c r="K54284" s="34"/>
      <c r="L54284" s="34"/>
    </row>
    <row r="54285" spans="6:12" x14ac:dyDescent="0.35">
      <c r="F54285" s="34"/>
      <c r="J54285" s="34"/>
      <c r="K54285" s="34"/>
      <c r="L54285" s="34"/>
    </row>
    <row r="54286" spans="6:12" x14ac:dyDescent="0.35">
      <c r="F54286" s="34"/>
      <c r="J54286" s="34"/>
      <c r="K54286" s="34"/>
      <c r="L54286" s="34"/>
    </row>
    <row r="54287" spans="6:12" x14ac:dyDescent="0.35">
      <c r="F54287" s="34"/>
      <c r="J54287" s="34"/>
      <c r="K54287" s="34"/>
      <c r="L54287" s="34"/>
    </row>
    <row r="54288" spans="6:12" x14ac:dyDescent="0.35">
      <c r="F54288" s="34"/>
      <c r="J54288" s="34"/>
      <c r="K54288" s="34"/>
      <c r="L54288" s="34"/>
    </row>
    <row r="54289" spans="6:12" x14ac:dyDescent="0.35">
      <c r="F54289" s="34"/>
      <c r="J54289" s="34"/>
      <c r="K54289" s="34"/>
      <c r="L54289" s="34"/>
    </row>
    <row r="54290" spans="6:12" x14ac:dyDescent="0.35">
      <c r="F54290" s="34"/>
      <c r="J54290" s="34"/>
      <c r="K54290" s="34"/>
      <c r="L54290" s="34"/>
    </row>
    <row r="54291" spans="6:12" x14ac:dyDescent="0.35">
      <c r="F54291" s="34"/>
      <c r="J54291" s="34"/>
      <c r="K54291" s="34"/>
      <c r="L54291" s="34"/>
    </row>
    <row r="54292" spans="6:12" x14ac:dyDescent="0.35">
      <c r="F54292" s="34"/>
      <c r="J54292" s="34"/>
      <c r="K54292" s="34"/>
      <c r="L54292" s="34"/>
    </row>
    <row r="54293" spans="6:12" x14ac:dyDescent="0.35">
      <c r="F54293" s="34"/>
      <c r="J54293" s="34"/>
      <c r="K54293" s="34"/>
      <c r="L54293" s="34"/>
    </row>
    <row r="54294" spans="6:12" x14ac:dyDescent="0.35">
      <c r="F54294" s="34"/>
      <c r="J54294" s="34"/>
      <c r="K54294" s="34"/>
      <c r="L54294" s="34"/>
    </row>
    <row r="54295" spans="6:12" x14ac:dyDescent="0.35">
      <c r="F54295" s="34"/>
      <c r="J54295" s="34"/>
      <c r="K54295" s="34"/>
      <c r="L54295" s="34"/>
    </row>
    <row r="54296" spans="6:12" x14ac:dyDescent="0.35">
      <c r="F54296" s="34"/>
      <c r="J54296" s="34"/>
      <c r="K54296" s="34"/>
      <c r="L54296" s="34"/>
    </row>
    <row r="54297" spans="6:12" x14ac:dyDescent="0.35">
      <c r="F54297" s="34"/>
      <c r="J54297" s="34"/>
      <c r="K54297" s="34"/>
      <c r="L54297" s="34"/>
    </row>
    <row r="54298" spans="6:12" x14ac:dyDescent="0.35">
      <c r="F54298" s="34"/>
      <c r="J54298" s="34"/>
      <c r="K54298" s="34"/>
      <c r="L54298" s="34"/>
    </row>
    <row r="54299" spans="6:12" x14ac:dyDescent="0.35">
      <c r="F54299" s="34"/>
      <c r="J54299" s="34"/>
      <c r="K54299" s="34"/>
      <c r="L54299" s="34"/>
    </row>
    <row r="54300" spans="6:12" x14ac:dyDescent="0.35">
      <c r="F54300" s="34"/>
      <c r="J54300" s="34"/>
      <c r="K54300" s="34"/>
      <c r="L54300" s="34"/>
    </row>
    <row r="54301" spans="6:12" x14ac:dyDescent="0.35">
      <c r="F54301" s="34"/>
      <c r="J54301" s="34"/>
      <c r="K54301" s="34"/>
      <c r="L54301" s="34"/>
    </row>
    <row r="54302" spans="6:12" x14ac:dyDescent="0.35">
      <c r="F54302" s="34"/>
      <c r="J54302" s="34"/>
      <c r="K54302" s="34"/>
      <c r="L54302" s="34"/>
    </row>
    <row r="54303" spans="6:12" x14ac:dyDescent="0.35">
      <c r="F54303" s="34"/>
      <c r="J54303" s="34"/>
      <c r="K54303" s="34"/>
      <c r="L54303" s="34"/>
    </row>
    <row r="54304" spans="6:12" x14ac:dyDescent="0.35">
      <c r="F54304" s="34"/>
      <c r="J54304" s="34"/>
      <c r="K54304" s="34"/>
      <c r="L54304" s="34"/>
    </row>
    <row r="54305" spans="6:12" x14ac:dyDescent="0.35">
      <c r="F54305" s="34"/>
      <c r="J54305" s="34"/>
      <c r="K54305" s="34"/>
      <c r="L54305" s="34"/>
    </row>
    <row r="54306" spans="6:12" x14ac:dyDescent="0.35">
      <c r="F54306" s="34"/>
      <c r="J54306" s="34"/>
      <c r="K54306" s="34"/>
      <c r="L54306" s="34"/>
    </row>
    <row r="54307" spans="6:12" x14ac:dyDescent="0.35">
      <c r="F54307" s="34"/>
      <c r="J54307" s="34"/>
      <c r="K54307" s="34"/>
      <c r="L54307" s="34"/>
    </row>
    <row r="54308" spans="6:12" x14ac:dyDescent="0.35">
      <c r="F54308" s="34"/>
      <c r="J54308" s="34"/>
      <c r="K54308" s="34"/>
      <c r="L54308" s="34"/>
    </row>
    <row r="54309" spans="6:12" x14ac:dyDescent="0.35">
      <c r="F54309" s="34"/>
      <c r="J54309" s="34"/>
      <c r="K54309" s="34"/>
      <c r="L54309" s="34"/>
    </row>
    <row r="54310" spans="6:12" x14ac:dyDescent="0.35">
      <c r="F54310" s="34"/>
      <c r="J54310" s="34"/>
      <c r="K54310" s="34"/>
      <c r="L54310" s="34"/>
    </row>
    <row r="54311" spans="6:12" x14ac:dyDescent="0.35">
      <c r="F54311" s="34"/>
      <c r="J54311" s="34"/>
      <c r="K54311" s="34"/>
      <c r="L54311" s="34"/>
    </row>
    <row r="54312" spans="6:12" x14ac:dyDescent="0.35">
      <c r="F54312" s="34"/>
      <c r="J54312" s="34"/>
      <c r="K54312" s="34"/>
      <c r="L54312" s="34"/>
    </row>
    <row r="54313" spans="6:12" x14ac:dyDescent="0.35">
      <c r="F54313" s="34"/>
      <c r="J54313" s="34"/>
      <c r="K54313" s="34"/>
      <c r="L54313" s="34"/>
    </row>
    <row r="54314" spans="6:12" x14ac:dyDescent="0.35">
      <c r="F54314" s="34"/>
      <c r="J54314" s="34"/>
      <c r="K54314" s="34"/>
      <c r="L54314" s="34"/>
    </row>
    <row r="54315" spans="6:12" x14ac:dyDescent="0.35">
      <c r="F54315" s="34"/>
      <c r="J54315" s="34"/>
      <c r="K54315" s="34"/>
      <c r="L54315" s="34"/>
    </row>
    <row r="54316" spans="6:12" x14ac:dyDescent="0.35">
      <c r="F54316" s="34"/>
      <c r="J54316" s="34"/>
      <c r="K54316" s="34"/>
      <c r="L54316" s="34"/>
    </row>
    <row r="54317" spans="6:12" x14ac:dyDescent="0.35">
      <c r="F54317" s="34"/>
      <c r="J54317" s="34"/>
      <c r="K54317" s="34"/>
      <c r="L54317" s="34"/>
    </row>
    <row r="54318" spans="6:12" x14ac:dyDescent="0.35">
      <c r="F54318" s="34"/>
      <c r="J54318" s="34"/>
      <c r="K54318" s="34"/>
      <c r="L54318" s="34"/>
    </row>
    <row r="54319" spans="6:12" x14ac:dyDescent="0.35">
      <c r="F54319" s="34"/>
      <c r="J54319" s="34"/>
      <c r="K54319" s="34"/>
      <c r="L54319" s="34"/>
    </row>
    <row r="54320" spans="6:12" x14ac:dyDescent="0.35">
      <c r="F54320" s="34"/>
      <c r="J54320" s="34"/>
      <c r="K54320" s="34"/>
      <c r="L54320" s="34"/>
    </row>
    <row r="54321" spans="6:12" x14ac:dyDescent="0.35">
      <c r="F54321" s="34"/>
      <c r="J54321" s="34"/>
      <c r="K54321" s="34"/>
      <c r="L54321" s="34"/>
    </row>
    <row r="54322" spans="6:12" x14ac:dyDescent="0.35">
      <c r="F54322" s="34"/>
      <c r="J54322" s="34"/>
      <c r="K54322" s="34"/>
      <c r="L54322" s="34"/>
    </row>
    <row r="54323" spans="6:12" x14ac:dyDescent="0.35">
      <c r="F54323" s="34"/>
      <c r="J54323" s="34"/>
      <c r="K54323" s="34"/>
      <c r="L54323" s="34"/>
    </row>
    <row r="54324" spans="6:12" x14ac:dyDescent="0.35">
      <c r="F54324" s="34"/>
      <c r="J54324" s="34"/>
      <c r="K54324" s="34"/>
      <c r="L54324" s="34"/>
    </row>
    <row r="54325" spans="6:12" x14ac:dyDescent="0.35">
      <c r="F54325" s="34"/>
      <c r="J54325" s="34"/>
      <c r="K54325" s="34"/>
      <c r="L54325" s="34"/>
    </row>
    <row r="54326" spans="6:12" x14ac:dyDescent="0.35">
      <c r="F54326" s="34"/>
      <c r="J54326" s="34"/>
      <c r="K54326" s="34"/>
      <c r="L54326" s="34"/>
    </row>
    <row r="54327" spans="6:12" x14ac:dyDescent="0.35">
      <c r="F54327" s="34"/>
      <c r="J54327" s="34"/>
      <c r="K54327" s="34"/>
      <c r="L54327" s="34"/>
    </row>
    <row r="54328" spans="6:12" x14ac:dyDescent="0.35">
      <c r="F54328" s="34"/>
      <c r="J54328" s="34"/>
      <c r="K54328" s="34"/>
      <c r="L54328" s="34"/>
    </row>
    <row r="54329" spans="6:12" x14ac:dyDescent="0.35">
      <c r="F54329" s="34"/>
      <c r="J54329" s="34"/>
      <c r="K54329" s="34"/>
      <c r="L54329" s="34"/>
    </row>
    <row r="54330" spans="6:12" x14ac:dyDescent="0.35">
      <c r="F54330" s="34"/>
      <c r="J54330" s="34"/>
      <c r="K54330" s="34"/>
      <c r="L54330" s="34"/>
    </row>
    <row r="54331" spans="6:12" x14ac:dyDescent="0.35">
      <c r="F54331" s="34"/>
      <c r="J54331" s="34"/>
      <c r="K54331" s="34"/>
      <c r="L54331" s="34"/>
    </row>
    <row r="54332" spans="6:12" x14ac:dyDescent="0.35">
      <c r="F54332" s="34"/>
      <c r="J54332" s="34"/>
      <c r="K54332" s="34"/>
      <c r="L54332" s="34"/>
    </row>
    <row r="54333" spans="6:12" x14ac:dyDescent="0.35">
      <c r="F54333" s="34"/>
      <c r="J54333" s="34"/>
      <c r="K54333" s="34"/>
      <c r="L54333" s="34"/>
    </row>
    <row r="54334" spans="6:12" x14ac:dyDescent="0.35">
      <c r="F54334" s="34"/>
      <c r="J54334" s="34"/>
      <c r="K54334" s="34"/>
      <c r="L54334" s="34"/>
    </row>
    <row r="54335" spans="6:12" x14ac:dyDescent="0.35">
      <c r="F54335" s="34"/>
      <c r="J54335" s="34"/>
      <c r="K54335" s="34"/>
      <c r="L54335" s="34"/>
    </row>
    <row r="54336" spans="6:12" x14ac:dyDescent="0.35">
      <c r="F54336" s="34"/>
      <c r="J54336" s="34"/>
      <c r="K54336" s="34"/>
      <c r="L54336" s="34"/>
    </row>
    <row r="54337" spans="6:12" x14ac:dyDescent="0.35">
      <c r="F54337" s="34"/>
      <c r="J54337" s="34"/>
      <c r="K54337" s="34"/>
      <c r="L54337" s="34"/>
    </row>
    <row r="54338" spans="6:12" x14ac:dyDescent="0.35">
      <c r="F54338" s="34"/>
      <c r="J54338" s="34"/>
      <c r="K54338" s="34"/>
      <c r="L54338" s="34"/>
    </row>
    <row r="54339" spans="6:12" x14ac:dyDescent="0.35">
      <c r="F54339" s="34"/>
      <c r="J54339" s="34"/>
      <c r="K54339" s="34"/>
      <c r="L54339" s="34"/>
    </row>
    <row r="54340" spans="6:12" x14ac:dyDescent="0.35">
      <c r="F54340" s="34"/>
      <c r="J54340" s="34"/>
      <c r="K54340" s="34"/>
      <c r="L54340" s="34"/>
    </row>
    <row r="54341" spans="6:12" x14ac:dyDescent="0.35">
      <c r="F54341" s="34"/>
      <c r="J54341" s="34"/>
      <c r="K54341" s="34"/>
      <c r="L54341" s="34"/>
    </row>
    <row r="54342" spans="6:12" x14ac:dyDescent="0.35">
      <c r="F54342" s="34"/>
      <c r="J54342" s="34"/>
      <c r="K54342" s="34"/>
      <c r="L54342" s="34"/>
    </row>
    <row r="54343" spans="6:12" x14ac:dyDescent="0.35">
      <c r="F54343" s="34"/>
      <c r="J54343" s="34"/>
      <c r="K54343" s="34"/>
      <c r="L54343" s="34"/>
    </row>
    <row r="54344" spans="6:12" x14ac:dyDescent="0.35">
      <c r="F54344" s="34"/>
      <c r="J54344" s="34"/>
      <c r="K54344" s="34"/>
      <c r="L54344" s="34"/>
    </row>
    <row r="54345" spans="6:12" x14ac:dyDescent="0.35">
      <c r="F54345" s="34"/>
      <c r="J54345" s="34"/>
      <c r="K54345" s="34"/>
      <c r="L54345" s="34"/>
    </row>
    <row r="54346" spans="6:12" x14ac:dyDescent="0.35">
      <c r="F54346" s="34"/>
      <c r="J54346" s="34"/>
      <c r="K54346" s="34"/>
      <c r="L54346" s="34"/>
    </row>
    <row r="54347" spans="6:12" x14ac:dyDescent="0.35">
      <c r="F54347" s="34"/>
      <c r="J54347" s="34"/>
      <c r="K54347" s="34"/>
      <c r="L54347" s="34"/>
    </row>
    <row r="54348" spans="6:12" x14ac:dyDescent="0.35">
      <c r="F54348" s="34"/>
      <c r="J54348" s="34"/>
      <c r="K54348" s="34"/>
      <c r="L54348" s="34"/>
    </row>
    <row r="54349" spans="6:12" x14ac:dyDescent="0.35">
      <c r="F54349" s="34"/>
      <c r="J54349" s="34"/>
      <c r="K54349" s="34"/>
      <c r="L54349" s="34"/>
    </row>
    <row r="54350" spans="6:12" x14ac:dyDescent="0.35">
      <c r="F54350" s="34"/>
      <c r="J54350" s="34"/>
      <c r="K54350" s="34"/>
      <c r="L54350" s="34"/>
    </row>
    <row r="54351" spans="6:12" x14ac:dyDescent="0.35">
      <c r="F54351" s="34"/>
      <c r="J54351" s="34"/>
      <c r="K54351" s="34"/>
      <c r="L54351" s="34"/>
    </row>
    <row r="54352" spans="6:12" x14ac:dyDescent="0.35">
      <c r="F54352" s="34"/>
      <c r="J54352" s="34"/>
      <c r="K54352" s="34"/>
      <c r="L54352" s="34"/>
    </row>
    <row r="54353" spans="6:12" x14ac:dyDescent="0.35">
      <c r="F54353" s="34"/>
      <c r="J54353" s="34"/>
      <c r="K54353" s="34"/>
      <c r="L54353" s="34"/>
    </row>
    <row r="54354" spans="6:12" x14ac:dyDescent="0.35">
      <c r="F54354" s="34"/>
      <c r="J54354" s="34"/>
      <c r="K54354" s="34"/>
      <c r="L54354" s="34"/>
    </row>
    <row r="54355" spans="6:12" x14ac:dyDescent="0.35">
      <c r="F54355" s="34"/>
      <c r="J54355" s="34"/>
      <c r="K54355" s="34"/>
      <c r="L54355" s="34"/>
    </row>
    <row r="54356" spans="6:12" x14ac:dyDescent="0.35">
      <c r="F54356" s="34"/>
      <c r="J54356" s="34"/>
      <c r="K54356" s="34"/>
      <c r="L54356" s="34"/>
    </row>
    <row r="54357" spans="6:12" x14ac:dyDescent="0.35">
      <c r="F54357" s="34"/>
      <c r="J54357" s="34"/>
      <c r="K54357" s="34"/>
      <c r="L54357" s="34"/>
    </row>
    <row r="54358" spans="6:12" x14ac:dyDescent="0.35">
      <c r="F54358" s="34"/>
      <c r="J54358" s="34"/>
      <c r="K54358" s="34"/>
      <c r="L54358" s="34"/>
    </row>
    <row r="54359" spans="6:12" x14ac:dyDescent="0.35">
      <c r="F54359" s="34"/>
      <c r="J54359" s="34"/>
      <c r="K54359" s="34"/>
      <c r="L54359" s="34"/>
    </row>
    <row r="54360" spans="6:12" x14ac:dyDescent="0.35">
      <c r="F54360" s="34"/>
      <c r="J54360" s="34"/>
      <c r="K54360" s="34"/>
      <c r="L54360" s="34"/>
    </row>
    <row r="54361" spans="6:12" x14ac:dyDescent="0.35">
      <c r="F54361" s="34"/>
      <c r="J54361" s="34"/>
      <c r="K54361" s="34"/>
      <c r="L54361" s="34"/>
    </row>
    <row r="54362" spans="6:12" x14ac:dyDescent="0.35">
      <c r="F54362" s="34"/>
      <c r="J54362" s="34"/>
      <c r="K54362" s="34"/>
      <c r="L54362" s="34"/>
    </row>
    <row r="54363" spans="6:12" x14ac:dyDescent="0.35">
      <c r="F54363" s="34"/>
      <c r="J54363" s="34"/>
      <c r="K54363" s="34"/>
      <c r="L54363" s="34"/>
    </row>
    <row r="54364" spans="6:12" x14ac:dyDescent="0.35">
      <c r="F54364" s="34"/>
      <c r="J54364" s="34"/>
      <c r="K54364" s="34"/>
      <c r="L54364" s="34"/>
    </row>
    <row r="54365" spans="6:12" x14ac:dyDescent="0.35">
      <c r="F54365" s="34"/>
      <c r="J54365" s="34"/>
      <c r="K54365" s="34"/>
      <c r="L54365" s="34"/>
    </row>
    <row r="54366" spans="6:12" x14ac:dyDescent="0.35">
      <c r="F54366" s="34"/>
      <c r="J54366" s="34"/>
      <c r="K54366" s="34"/>
      <c r="L54366" s="34"/>
    </row>
    <row r="54367" spans="6:12" x14ac:dyDescent="0.35">
      <c r="F54367" s="34"/>
      <c r="J54367" s="34"/>
      <c r="K54367" s="34"/>
      <c r="L54367" s="34"/>
    </row>
    <row r="54368" spans="6:12" x14ac:dyDescent="0.35">
      <c r="F54368" s="34"/>
      <c r="J54368" s="34"/>
      <c r="K54368" s="34"/>
      <c r="L54368" s="34"/>
    </row>
    <row r="54369" spans="6:12" x14ac:dyDescent="0.35">
      <c r="F54369" s="34"/>
      <c r="J54369" s="34"/>
      <c r="K54369" s="34"/>
      <c r="L54369" s="34"/>
    </row>
    <row r="54370" spans="6:12" x14ac:dyDescent="0.35">
      <c r="F54370" s="34"/>
      <c r="J54370" s="34"/>
      <c r="K54370" s="34"/>
      <c r="L54370" s="34"/>
    </row>
    <row r="54371" spans="6:12" x14ac:dyDescent="0.35">
      <c r="F54371" s="34"/>
      <c r="J54371" s="34"/>
      <c r="K54371" s="34"/>
      <c r="L54371" s="34"/>
    </row>
    <row r="54372" spans="6:12" x14ac:dyDescent="0.35">
      <c r="F54372" s="34"/>
      <c r="J54372" s="34"/>
      <c r="K54372" s="34"/>
      <c r="L54372" s="34"/>
    </row>
    <row r="54373" spans="6:12" x14ac:dyDescent="0.35">
      <c r="F54373" s="34"/>
      <c r="J54373" s="34"/>
      <c r="K54373" s="34"/>
      <c r="L54373" s="34"/>
    </row>
    <row r="54374" spans="6:12" x14ac:dyDescent="0.35">
      <c r="F54374" s="34"/>
      <c r="J54374" s="34"/>
      <c r="K54374" s="34"/>
      <c r="L54374" s="34"/>
    </row>
    <row r="54375" spans="6:12" x14ac:dyDescent="0.35">
      <c r="F54375" s="34"/>
      <c r="J54375" s="34"/>
      <c r="K54375" s="34"/>
      <c r="L54375" s="34"/>
    </row>
    <row r="54376" spans="6:12" x14ac:dyDescent="0.35">
      <c r="F54376" s="34"/>
      <c r="J54376" s="34"/>
      <c r="K54376" s="34"/>
      <c r="L54376" s="34"/>
    </row>
    <row r="54377" spans="6:12" x14ac:dyDescent="0.35">
      <c r="F54377" s="34"/>
      <c r="J54377" s="34"/>
      <c r="K54377" s="34"/>
      <c r="L54377" s="34"/>
    </row>
    <row r="54378" spans="6:12" x14ac:dyDescent="0.35">
      <c r="F54378" s="34"/>
      <c r="J54378" s="34"/>
      <c r="K54378" s="34"/>
      <c r="L54378" s="34"/>
    </row>
    <row r="54379" spans="6:12" x14ac:dyDescent="0.35">
      <c r="F54379" s="34"/>
      <c r="J54379" s="34"/>
      <c r="K54379" s="34"/>
      <c r="L54379" s="34"/>
    </row>
    <row r="54380" spans="6:12" x14ac:dyDescent="0.35">
      <c r="F54380" s="34"/>
      <c r="J54380" s="34"/>
      <c r="K54380" s="34"/>
      <c r="L54380" s="34"/>
    </row>
    <row r="54381" spans="6:12" x14ac:dyDescent="0.35">
      <c r="F54381" s="34"/>
      <c r="J54381" s="34"/>
      <c r="K54381" s="34"/>
      <c r="L54381" s="34"/>
    </row>
    <row r="54382" spans="6:12" x14ac:dyDescent="0.35">
      <c r="F54382" s="34"/>
      <c r="J54382" s="34"/>
      <c r="K54382" s="34"/>
      <c r="L54382" s="34"/>
    </row>
    <row r="54383" spans="6:12" x14ac:dyDescent="0.35">
      <c r="F54383" s="34"/>
      <c r="J54383" s="34"/>
      <c r="K54383" s="34"/>
      <c r="L54383" s="34"/>
    </row>
    <row r="54384" spans="6:12" x14ac:dyDescent="0.35">
      <c r="F54384" s="34"/>
      <c r="J54384" s="34"/>
      <c r="K54384" s="34"/>
      <c r="L54384" s="34"/>
    </row>
    <row r="54385" spans="6:12" x14ac:dyDescent="0.35">
      <c r="F54385" s="34"/>
      <c r="J54385" s="34"/>
      <c r="K54385" s="34"/>
      <c r="L54385" s="34"/>
    </row>
    <row r="54386" spans="6:12" x14ac:dyDescent="0.35">
      <c r="F54386" s="34"/>
      <c r="J54386" s="34"/>
      <c r="K54386" s="34"/>
      <c r="L54386" s="34"/>
    </row>
    <row r="54387" spans="6:12" x14ac:dyDescent="0.35">
      <c r="F54387" s="34"/>
      <c r="J54387" s="34"/>
      <c r="K54387" s="34"/>
      <c r="L54387" s="34"/>
    </row>
    <row r="54388" spans="6:12" x14ac:dyDescent="0.35">
      <c r="F54388" s="34"/>
      <c r="J54388" s="34"/>
      <c r="K54388" s="34"/>
      <c r="L54388" s="34"/>
    </row>
    <row r="54389" spans="6:12" x14ac:dyDescent="0.35">
      <c r="F54389" s="34"/>
      <c r="J54389" s="34"/>
      <c r="K54389" s="34"/>
      <c r="L54389" s="34"/>
    </row>
    <row r="54390" spans="6:12" x14ac:dyDescent="0.35">
      <c r="F54390" s="34"/>
      <c r="J54390" s="34"/>
      <c r="K54390" s="34"/>
      <c r="L54390" s="34"/>
    </row>
    <row r="54391" spans="6:12" x14ac:dyDescent="0.35">
      <c r="F54391" s="34"/>
      <c r="J54391" s="34"/>
      <c r="K54391" s="34"/>
      <c r="L54391" s="34"/>
    </row>
    <row r="54392" spans="6:12" x14ac:dyDescent="0.35">
      <c r="F54392" s="34"/>
      <c r="J54392" s="34"/>
      <c r="K54392" s="34"/>
      <c r="L54392" s="34"/>
    </row>
    <row r="54393" spans="6:12" x14ac:dyDescent="0.35">
      <c r="F54393" s="34"/>
      <c r="J54393" s="34"/>
      <c r="K54393" s="34"/>
      <c r="L54393" s="34"/>
    </row>
    <row r="54394" spans="6:12" x14ac:dyDescent="0.35">
      <c r="F54394" s="34"/>
      <c r="J54394" s="34"/>
      <c r="K54394" s="34"/>
      <c r="L54394" s="34"/>
    </row>
    <row r="54395" spans="6:12" x14ac:dyDescent="0.35">
      <c r="F54395" s="34"/>
      <c r="J54395" s="34"/>
      <c r="K54395" s="34"/>
      <c r="L54395" s="34"/>
    </row>
    <row r="54396" spans="6:12" x14ac:dyDescent="0.35">
      <c r="F54396" s="34"/>
      <c r="J54396" s="34"/>
      <c r="K54396" s="34"/>
      <c r="L54396" s="34"/>
    </row>
    <row r="54397" spans="6:12" x14ac:dyDescent="0.35">
      <c r="F54397" s="34"/>
      <c r="J54397" s="34"/>
      <c r="K54397" s="34"/>
      <c r="L54397" s="34"/>
    </row>
    <row r="54398" spans="6:12" x14ac:dyDescent="0.35">
      <c r="F54398" s="34"/>
      <c r="J54398" s="34"/>
      <c r="K54398" s="34"/>
      <c r="L54398" s="34"/>
    </row>
    <row r="54399" spans="6:12" x14ac:dyDescent="0.35">
      <c r="F54399" s="34"/>
      <c r="J54399" s="34"/>
      <c r="K54399" s="34"/>
      <c r="L54399" s="34"/>
    </row>
    <row r="54400" spans="6:12" x14ac:dyDescent="0.35">
      <c r="F54400" s="34"/>
      <c r="J54400" s="34"/>
      <c r="K54400" s="34"/>
      <c r="L54400" s="34"/>
    </row>
    <row r="54401" spans="6:12" x14ac:dyDescent="0.35">
      <c r="F54401" s="34"/>
      <c r="J54401" s="34"/>
      <c r="K54401" s="34"/>
      <c r="L54401" s="34"/>
    </row>
    <row r="54402" spans="6:12" x14ac:dyDescent="0.35">
      <c r="F54402" s="34"/>
      <c r="J54402" s="34"/>
      <c r="K54402" s="34"/>
      <c r="L54402" s="34"/>
    </row>
    <row r="54403" spans="6:12" x14ac:dyDescent="0.35">
      <c r="F54403" s="34"/>
      <c r="J54403" s="34"/>
      <c r="K54403" s="34"/>
      <c r="L54403" s="34"/>
    </row>
    <row r="54404" spans="6:12" x14ac:dyDescent="0.35">
      <c r="F54404" s="34"/>
      <c r="J54404" s="34"/>
      <c r="K54404" s="34"/>
      <c r="L54404" s="34"/>
    </row>
    <row r="54405" spans="6:12" x14ac:dyDescent="0.35">
      <c r="F54405" s="34"/>
      <c r="J54405" s="34"/>
      <c r="K54405" s="34"/>
      <c r="L54405" s="34"/>
    </row>
    <row r="54406" spans="6:12" x14ac:dyDescent="0.35">
      <c r="F54406" s="34"/>
      <c r="J54406" s="34"/>
      <c r="K54406" s="34"/>
      <c r="L54406" s="34"/>
    </row>
    <row r="54407" spans="6:12" x14ac:dyDescent="0.35">
      <c r="F54407" s="34"/>
      <c r="J54407" s="34"/>
      <c r="K54407" s="34"/>
      <c r="L54407" s="34"/>
    </row>
    <row r="54408" spans="6:12" x14ac:dyDescent="0.35">
      <c r="F54408" s="34"/>
      <c r="J54408" s="34"/>
      <c r="K54408" s="34"/>
      <c r="L54408" s="34"/>
    </row>
    <row r="54409" spans="6:12" x14ac:dyDescent="0.35">
      <c r="F54409" s="34"/>
      <c r="J54409" s="34"/>
      <c r="K54409" s="34"/>
      <c r="L54409" s="34"/>
    </row>
    <row r="54410" spans="6:12" x14ac:dyDescent="0.35">
      <c r="F54410" s="34"/>
      <c r="J54410" s="34"/>
      <c r="K54410" s="34"/>
      <c r="L54410" s="34"/>
    </row>
    <row r="54411" spans="6:12" x14ac:dyDescent="0.35">
      <c r="F54411" s="34"/>
      <c r="J54411" s="34"/>
      <c r="K54411" s="34"/>
      <c r="L54411" s="34"/>
    </row>
    <row r="54412" spans="6:12" x14ac:dyDescent="0.35">
      <c r="F54412" s="34"/>
      <c r="J54412" s="34"/>
      <c r="K54412" s="34"/>
      <c r="L54412" s="34"/>
    </row>
    <row r="54413" spans="6:12" x14ac:dyDescent="0.35">
      <c r="F54413" s="34"/>
      <c r="J54413" s="34"/>
      <c r="K54413" s="34"/>
      <c r="L54413" s="34"/>
    </row>
    <row r="54414" spans="6:12" x14ac:dyDescent="0.35">
      <c r="F54414" s="34"/>
      <c r="J54414" s="34"/>
      <c r="K54414" s="34"/>
      <c r="L54414" s="34"/>
    </row>
    <row r="54415" spans="6:12" x14ac:dyDescent="0.35">
      <c r="F54415" s="34"/>
      <c r="J54415" s="34"/>
      <c r="K54415" s="34"/>
      <c r="L54415" s="34"/>
    </row>
    <row r="54416" spans="6:12" x14ac:dyDescent="0.35">
      <c r="F54416" s="34"/>
      <c r="J54416" s="34"/>
      <c r="K54416" s="34"/>
      <c r="L54416" s="34"/>
    </row>
    <row r="54417" spans="6:12" x14ac:dyDescent="0.35">
      <c r="F54417" s="34"/>
      <c r="J54417" s="34"/>
      <c r="K54417" s="34"/>
      <c r="L54417" s="34"/>
    </row>
    <row r="54418" spans="6:12" x14ac:dyDescent="0.35">
      <c r="F54418" s="34"/>
      <c r="J54418" s="34"/>
      <c r="K54418" s="34"/>
      <c r="L54418" s="34"/>
    </row>
    <row r="54419" spans="6:12" x14ac:dyDescent="0.35">
      <c r="F54419" s="34"/>
      <c r="J54419" s="34"/>
      <c r="K54419" s="34"/>
      <c r="L54419" s="34"/>
    </row>
    <row r="54420" spans="6:12" x14ac:dyDescent="0.35">
      <c r="F54420" s="34"/>
      <c r="J54420" s="34"/>
      <c r="K54420" s="34"/>
      <c r="L54420" s="34"/>
    </row>
    <row r="54421" spans="6:12" x14ac:dyDescent="0.35">
      <c r="F54421" s="34"/>
      <c r="J54421" s="34"/>
      <c r="K54421" s="34"/>
      <c r="L54421" s="34"/>
    </row>
    <row r="54422" spans="6:12" x14ac:dyDescent="0.35">
      <c r="F54422" s="34"/>
      <c r="J54422" s="34"/>
      <c r="K54422" s="34"/>
      <c r="L54422" s="34"/>
    </row>
    <row r="54423" spans="6:12" x14ac:dyDescent="0.35">
      <c r="F54423" s="34"/>
      <c r="J54423" s="34"/>
      <c r="K54423" s="34"/>
      <c r="L54423" s="34"/>
    </row>
    <row r="54424" spans="6:12" x14ac:dyDescent="0.35">
      <c r="F54424" s="34"/>
      <c r="J54424" s="34"/>
      <c r="K54424" s="34"/>
      <c r="L54424" s="34"/>
    </row>
    <row r="54425" spans="6:12" x14ac:dyDescent="0.35">
      <c r="F54425" s="34"/>
      <c r="J54425" s="34"/>
      <c r="K54425" s="34"/>
      <c r="L54425" s="34"/>
    </row>
    <row r="54426" spans="6:12" x14ac:dyDescent="0.35">
      <c r="F54426" s="34"/>
      <c r="J54426" s="34"/>
      <c r="K54426" s="34"/>
      <c r="L54426" s="34"/>
    </row>
    <row r="54427" spans="6:12" x14ac:dyDescent="0.35">
      <c r="F54427" s="34"/>
      <c r="J54427" s="34"/>
      <c r="K54427" s="34"/>
      <c r="L54427" s="34"/>
    </row>
    <row r="54428" spans="6:12" x14ac:dyDescent="0.35">
      <c r="F54428" s="34"/>
      <c r="J54428" s="34"/>
      <c r="K54428" s="34"/>
      <c r="L54428" s="34"/>
    </row>
    <row r="54429" spans="6:12" x14ac:dyDescent="0.35">
      <c r="F54429" s="34"/>
      <c r="J54429" s="34"/>
      <c r="K54429" s="34"/>
      <c r="L54429" s="34"/>
    </row>
    <row r="54430" spans="6:12" x14ac:dyDescent="0.35">
      <c r="F54430" s="34"/>
      <c r="J54430" s="34"/>
      <c r="K54430" s="34"/>
      <c r="L54430" s="34"/>
    </row>
    <row r="54431" spans="6:12" x14ac:dyDescent="0.35">
      <c r="F54431" s="34"/>
      <c r="J54431" s="34"/>
      <c r="K54431" s="34"/>
      <c r="L54431" s="34"/>
    </row>
    <row r="54432" spans="6:12" x14ac:dyDescent="0.35">
      <c r="F54432" s="34"/>
      <c r="J54432" s="34"/>
      <c r="K54432" s="34"/>
      <c r="L54432" s="34"/>
    </row>
    <row r="54433" spans="6:12" x14ac:dyDescent="0.35">
      <c r="F54433" s="34"/>
      <c r="J54433" s="34"/>
      <c r="K54433" s="34"/>
      <c r="L54433" s="34"/>
    </row>
    <row r="54434" spans="6:12" x14ac:dyDescent="0.35">
      <c r="F54434" s="34"/>
      <c r="J54434" s="34"/>
      <c r="K54434" s="34"/>
      <c r="L54434" s="34"/>
    </row>
    <row r="54435" spans="6:12" x14ac:dyDescent="0.35">
      <c r="F54435" s="34"/>
      <c r="J54435" s="34"/>
      <c r="K54435" s="34"/>
      <c r="L54435" s="34"/>
    </row>
    <row r="54436" spans="6:12" x14ac:dyDescent="0.35">
      <c r="F54436" s="34"/>
      <c r="J54436" s="34"/>
      <c r="K54436" s="34"/>
      <c r="L54436" s="34"/>
    </row>
    <row r="54437" spans="6:12" x14ac:dyDescent="0.35">
      <c r="F54437" s="34"/>
      <c r="J54437" s="34"/>
      <c r="K54437" s="34"/>
      <c r="L54437" s="34"/>
    </row>
    <row r="54438" spans="6:12" x14ac:dyDescent="0.35">
      <c r="F54438" s="34"/>
      <c r="J54438" s="34"/>
      <c r="K54438" s="34"/>
      <c r="L54438" s="34"/>
    </row>
    <row r="54439" spans="6:12" x14ac:dyDescent="0.35">
      <c r="F54439" s="34"/>
      <c r="J54439" s="34"/>
      <c r="K54439" s="34"/>
      <c r="L54439" s="34"/>
    </row>
    <row r="54440" spans="6:12" x14ac:dyDescent="0.35">
      <c r="F54440" s="34"/>
      <c r="J54440" s="34"/>
      <c r="K54440" s="34"/>
      <c r="L54440" s="34"/>
    </row>
    <row r="54441" spans="6:12" x14ac:dyDescent="0.35">
      <c r="F54441" s="34"/>
      <c r="J54441" s="34"/>
      <c r="K54441" s="34"/>
      <c r="L54441" s="34"/>
    </row>
    <row r="54442" spans="6:12" x14ac:dyDescent="0.35">
      <c r="F54442" s="34"/>
      <c r="J54442" s="34"/>
      <c r="K54442" s="34"/>
      <c r="L54442" s="34"/>
    </row>
    <row r="54443" spans="6:12" x14ac:dyDescent="0.35">
      <c r="F54443" s="34"/>
      <c r="J54443" s="34"/>
      <c r="K54443" s="34"/>
      <c r="L54443" s="34"/>
    </row>
    <row r="54444" spans="6:12" x14ac:dyDescent="0.35">
      <c r="F54444" s="34"/>
      <c r="J54444" s="34"/>
      <c r="K54444" s="34"/>
      <c r="L54444" s="34"/>
    </row>
    <row r="54445" spans="6:12" x14ac:dyDescent="0.35">
      <c r="F54445" s="34"/>
      <c r="J54445" s="34"/>
      <c r="K54445" s="34"/>
      <c r="L54445" s="34"/>
    </row>
    <row r="54446" spans="6:12" x14ac:dyDescent="0.35">
      <c r="F54446" s="34"/>
      <c r="J54446" s="34"/>
      <c r="K54446" s="34"/>
      <c r="L54446" s="34"/>
    </row>
    <row r="54447" spans="6:12" x14ac:dyDescent="0.35">
      <c r="F54447" s="34"/>
      <c r="J54447" s="34"/>
      <c r="K54447" s="34"/>
      <c r="L54447" s="34"/>
    </row>
    <row r="54448" spans="6:12" x14ac:dyDescent="0.35">
      <c r="F54448" s="34"/>
      <c r="J54448" s="34"/>
      <c r="K54448" s="34"/>
      <c r="L54448" s="34"/>
    </row>
    <row r="54449" spans="6:12" x14ac:dyDescent="0.35">
      <c r="F54449" s="34"/>
      <c r="J54449" s="34"/>
      <c r="K54449" s="34"/>
      <c r="L54449" s="34"/>
    </row>
    <row r="54450" spans="6:12" x14ac:dyDescent="0.35">
      <c r="F54450" s="34"/>
      <c r="J54450" s="34"/>
      <c r="K54450" s="34"/>
      <c r="L54450" s="34"/>
    </row>
    <row r="54451" spans="6:12" x14ac:dyDescent="0.35">
      <c r="F54451" s="34"/>
      <c r="J54451" s="34"/>
      <c r="K54451" s="34"/>
      <c r="L54451" s="34"/>
    </row>
    <row r="54452" spans="6:12" x14ac:dyDescent="0.35">
      <c r="F54452" s="34"/>
      <c r="J54452" s="34"/>
      <c r="K54452" s="34"/>
      <c r="L54452" s="34"/>
    </row>
    <row r="54453" spans="6:12" x14ac:dyDescent="0.35">
      <c r="F54453" s="34"/>
      <c r="J54453" s="34"/>
      <c r="K54453" s="34"/>
      <c r="L54453" s="34"/>
    </row>
    <row r="54454" spans="6:12" x14ac:dyDescent="0.35">
      <c r="F54454" s="34"/>
      <c r="J54454" s="34"/>
      <c r="K54454" s="34"/>
      <c r="L54454" s="34"/>
    </row>
    <row r="54455" spans="6:12" x14ac:dyDescent="0.35">
      <c r="F54455" s="34"/>
      <c r="J54455" s="34"/>
      <c r="K54455" s="34"/>
      <c r="L54455" s="34"/>
    </row>
    <row r="54456" spans="6:12" x14ac:dyDescent="0.35">
      <c r="F54456" s="34"/>
      <c r="J54456" s="34"/>
      <c r="K54456" s="34"/>
      <c r="L54456" s="34"/>
    </row>
    <row r="54457" spans="6:12" x14ac:dyDescent="0.35">
      <c r="F54457" s="34"/>
      <c r="J54457" s="34"/>
      <c r="K54457" s="34"/>
      <c r="L54457" s="34"/>
    </row>
    <row r="54458" spans="6:12" x14ac:dyDescent="0.35">
      <c r="F54458" s="34"/>
      <c r="J54458" s="34"/>
      <c r="K54458" s="34"/>
      <c r="L54458" s="34"/>
    </row>
    <row r="54459" spans="6:12" x14ac:dyDescent="0.35">
      <c r="F54459" s="34"/>
      <c r="J54459" s="34"/>
      <c r="K54459" s="34"/>
      <c r="L54459" s="34"/>
    </row>
    <row r="54460" spans="6:12" x14ac:dyDescent="0.35">
      <c r="F54460" s="34"/>
      <c r="J54460" s="34"/>
      <c r="K54460" s="34"/>
      <c r="L54460" s="34"/>
    </row>
    <row r="54461" spans="6:12" x14ac:dyDescent="0.35">
      <c r="F54461" s="34"/>
      <c r="J54461" s="34"/>
      <c r="K54461" s="34"/>
      <c r="L54461" s="34"/>
    </row>
    <row r="54462" spans="6:12" x14ac:dyDescent="0.35">
      <c r="F54462" s="34"/>
      <c r="J54462" s="34"/>
      <c r="K54462" s="34"/>
      <c r="L54462" s="34"/>
    </row>
    <row r="54463" spans="6:12" x14ac:dyDescent="0.35">
      <c r="F54463" s="34"/>
      <c r="J54463" s="34"/>
      <c r="K54463" s="34"/>
      <c r="L54463" s="34"/>
    </row>
    <row r="54464" spans="6:12" x14ac:dyDescent="0.35">
      <c r="F54464" s="34"/>
      <c r="J54464" s="34"/>
      <c r="K54464" s="34"/>
      <c r="L54464" s="34"/>
    </row>
    <row r="54465" spans="6:12" x14ac:dyDescent="0.35">
      <c r="F54465" s="34"/>
      <c r="J54465" s="34"/>
      <c r="K54465" s="34"/>
      <c r="L54465" s="34"/>
    </row>
    <row r="54466" spans="6:12" x14ac:dyDescent="0.35">
      <c r="F54466" s="34"/>
      <c r="J54466" s="34"/>
      <c r="K54466" s="34"/>
      <c r="L54466" s="34"/>
    </row>
    <row r="54467" spans="6:12" x14ac:dyDescent="0.35">
      <c r="F54467" s="34"/>
      <c r="J54467" s="34"/>
      <c r="K54467" s="34"/>
      <c r="L54467" s="34"/>
    </row>
    <row r="54468" spans="6:12" x14ac:dyDescent="0.35">
      <c r="F54468" s="34"/>
      <c r="J54468" s="34"/>
      <c r="K54468" s="34"/>
      <c r="L54468" s="34"/>
    </row>
    <row r="54469" spans="6:12" x14ac:dyDescent="0.35">
      <c r="F54469" s="34"/>
      <c r="J54469" s="34"/>
      <c r="K54469" s="34"/>
      <c r="L54469" s="34"/>
    </row>
    <row r="54470" spans="6:12" x14ac:dyDescent="0.35">
      <c r="F54470" s="34"/>
      <c r="J54470" s="34"/>
      <c r="K54470" s="34"/>
      <c r="L54470" s="34"/>
    </row>
    <row r="54471" spans="6:12" x14ac:dyDescent="0.35">
      <c r="F54471" s="34"/>
      <c r="J54471" s="34"/>
      <c r="K54471" s="34"/>
      <c r="L54471" s="34"/>
    </row>
    <row r="54472" spans="6:12" x14ac:dyDescent="0.35">
      <c r="F54472" s="34"/>
      <c r="J54472" s="34"/>
      <c r="K54472" s="34"/>
      <c r="L54472" s="34"/>
    </row>
    <row r="54473" spans="6:12" x14ac:dyDescent="0.35">
      <c r="F54473" s="34"/>
      <c r="J54473" s="34"/>
      <c r="K54473" s="34"/>
      <c r="L54473" s="34"/>
    </row>
    <row r="54474" spans="6:12" x14ac:dyDescent="0.35">
      <c r="F54474" s="34"/>
      <c r="J54474" s="34"/>
      <c r="K54474" s="34"/>
      <c r="L54474" s="34"/>
    </row>
    <row r="54475" spans="6:12" x14ac:dyDescent="0.35">
      <c r="F54475" s="34"/>
      <c r="J54475" s="34"/>
      <c r="K54475" s="34"/>
      <c r="L54475" s="34"/>
    </row>
    <row r="54476" spans="6:12" x14ac:dyDescent="0.35">
      <c r="F54476" s="34"/>
      <c r="J54476" s="34"/>
      <c r="K54476" s="34"/>
      <c r="L54476" s="34"/>
    </row>
    <row r="54477" spans="6:12" x14ac:dyDescent="0.35">
      <c r="F54477" s="34"/>
      <c r="J54477" s="34"/>
      <c r="K54477" s="34"/>
      <c r="L54477" s="34"/>
    </row>
    <row r="54478" spans="6:12" x14ac:dyDescent="0.35">
      <c r="F54478" s="34"/>
      <c r="J54478" s="34"/>
      <c r="K54478" s="34"/>
      <c r="L54478" s="34"/>
    </row>
    <row r="54479" spans="6:12" x14ac:dyDescent="0.35">
      <c r="F54479" s="34"/>
      <c r="J54479" s="34"/>
      <c r="K54479" s="34"/>
      <c r="L54479" s="34"/>
    </row>
    <row r="54480" spans="6:12" x14ac:dyDescent="0.35">
      <c r="F54480" s="34"/>
      <c r="J54480" s="34"/>
      <c r="K54480" s="34"/>
      <c r="L54480" s="34"/>
    </row>
    <row r="54481" spans="6:12" x14ac:dyDescent="0.35">
      <c r="F54481" s="34"/>
      <c r="J54481" s="34"/>
      <c r="K54481" s="34"/>
      <c r="L54481" s="34"/>
    </row>
    <row r="54482" spans="6:12" x14ac:dyDescent="0.35">
      <c r="F54482" s="34"/>
      <c r="J54482" s="34"/>
      <c r="K54482" s="34"/>
      <c r="L54482" s="34"/>
    </row>
    <row r="54483" spans="6:12" x14ac:dyDescent="0.35">
      <c r="F54483" s="34"/>
      <c r="J54483" s="34"/>
      <c r="K54483" s="34"/>
      <c r="L54483" s="34"/>
    </row>
    <row r="54484" spans="6:12" x14ac:dyDescent="0.35">
      <c r="F54484" s="34"/>
      <c r="J54484" s="34"/>
      <c r="K54484" s="34"/>
      <c r="L54484" s="34"/>
    </row>
    <row r="54485" spans="6:12" x14ac:dyDescent="0.35">
      <c r="F54485" s="34"/>
      <c r="J54485" s="34"/>
      <c r="K54485" s="34"/>
      <c r="L54485" s="34"/>
    </row>
    <row r="54486" spans="6:12" x14ac:dyDescent="0.35">
      <c r="F54486" s="34"/>
      <c r="J54486" s="34"/>
      <c r="K54486" s="34"/>
      <c r="L54486" s="34"/>
    </row>
    <row r="54487" spans="6:12" x14ac:dyDescent="0.35">
      <c r="F54487" s="34"/>
      <c r="J54487" s="34"/>
      <c r="K54487" s="34"/>
      <c r="L54487" s="34"/>
    </row>
    <row r="54488" spans="6:12" x14ac:dyDescent="0.35">
      <c r="F54488" s="34"/>
      <c r="J54488" s="34"/>
      <c r="K54488" s="34"/>
      <c r="L54488" s="34"/>
    </row>
    <row r="54489" spans="6:12" x14ac:dyDescent="0.35">
      <c r="F54489" s="34"/>
      <c r="J54489" s="34"/>
      <c r="K54489" s="34"/>
      <c r="L54489" s="34"/>
    </row>
    <row r="54490" spans="6:12" x14ac:dyDescent="0.35">
      <c r="F54490" s="34"/>
      <c r="J54490" s="34"/>
      <c r="K54490" s="34"/>
      <c r="L54490" s="34"/>
    </row>
    <row r="54491" spans="6:12" x14ac:dyDescent="0.35">
      <c r="F54491" s="34"/>
      <c r="J54491" s="34"/>
      <c r="K54491" s="34"/>
      <c r="L54491" s="34"/>
    </row>
    <row r="54492" spans="6:12" x14ac:dyDescent="0.35">
      <c r="F54492" s="34"/>
      <c r="J54492" s="34"/>
      <c r="K54492" s="34"/>
      <c r="L54492" s="34"/>
    </row>
    <row r="54493" spans="6:12" x14ac:dyDescent="0.35">
      <c r="F54493" s="34"/>
      <c r="J54493" s="34"/>
      <c r="K54493" s="34"/>
      <c r="L54493" s="34"/>
    </row>
    <row r="54494" spans="6:12" x14ac:dyDescent="0.35">
      <c r="F54494" s="34"/>
      <c r="J54494" s="34"/>
      <c r="K54494" s="34"/>
      <c r="L54494" s="34"/>
    </row>
    <row r="54495" spans="6:12" x14ac:dyDescent="0.35">
      <c r="F54495" s="34"/>
      <c r="J54495" s="34"/>
      <c r="K54495" s="34"/>
      <c r="L54495" s="34"/>
    </row>
    <row r="54496" spans="6:12" x14ac:dyDescent="0.35">
      <c r="F54496" s="34"/>
      <c r="J54496" s="34"/>
      <c r="K54496" s="34"/>
      <c r="L54496" s="34"/>
    </row>
    <row r="54497" spans="6:12" x14ac:dyDescent="0.35">
      <c r="F54497" s="34"/>
      <c r="J54497" s="34"/>
      <c r="K54497" s="34"/>
      <c r="L54497" s="34"/>
    </row>
    <row r="54498" spans="6:12" x14ac:dyDescent="0.35">
      <c r="F54498" s="34"/>
      <c r="J54498" s="34"/>
      <c r="K54498" s="34"/>
      <c r="L54498" s="34"/>
    </row>
    <row r="54499" spans="6:12" x14ac:dyDescent="0.35">
      <c r="F54499" s="34"/>
      <c r="J54499" s="34"/>
      <c r="K54499" s="34"/>
      <c r="L54499" s="34"/>
    </row>
    <row r="54500" spans="6:12" x14ac:dyDescent="0.35">
      <c r="F54500" s="34"/>
      <c r="J54500" s="34"/>
      <c r="K54500" s="34"/>
      <c r="L54500" s="34"/>
    </row>
    <row r="54501" spans="6:12" x14ac:dyDescent="0.35">
      <c r="F54501" s="34"/>
      <c r="J54501" s="34"/>
      <c r="K54501" s="34"/>
      <c r="L54501" s="34"/>
    </row>
    <row r="54502" spans="6:12" x14ac:dyDescent="0.35">
      <c r="F54502" s="34"/>
      <c r="J54502" s="34"/>
      <c r="K54502" s="34"/>
      <c r="L54502" s="34"/>
    </row>
    <row r="54503" spans="6:12" x14ac:dyDescent="0.35">
      <c r="F54503" s="34"/>
      <c r="J54503" s="34"/>
      <c r="K54503" s="34"/>
      <c r="L54503" s="34"/>
    </row>
    <row r="54504" spans="6:12" x14ac:dyDescent="0.35">
      <c r="F54504" s="34"/>
      <c r="J54504" s="34"/>
      <c r="K54504" s="34"/>
      <c r="L54504" s="34"/>
    </row>
    <row r="54505" spans="6:12" x14ac:dyDescent="0.35">
      <c r="F54505" s="34"/>
      <c r="J54505" s="34"/>
      <c r="K54505" s="34"/>
      <c r="L54505" s="34"/>
    </row>
    <row r="54506" spans="6:12" x14ac:dyDescent="0.35">
      <c r="F54506" s="34"/>
      <c r="J54506" s="34"/>
      <c r="K54506" s="34"/>
      <c r="L54506" s="34"/>
    </row>
    <row r="54507" spans="6:12" x14ac:dyDescent="0.35">
      <c r="F54507" s="34"/>
      <c r="J54507" s="34"/>
      <c r="K54507" s="34"/>
      <c r="L54507" s="34"/>
    </row>
    <row r="54508" spans="6:12" x14ac:dyDescent="0.35">
      <c r="F54508" s="34"/>
      <c r="J54508" s="34"/>
      <c r="K54508" s="34"/>
      <c r="L54508" s="34"/>
    </row>
    <row r="54509" spans="6:12" x14ac:dyDescent="0.35">
      <c r="F54509" s="34"/>
      <c r="J54509" s="34"/>
      <c r="K54509" s="34"/>
      <c r="L54509" s="34"/>
    </row>
    <row r="54510" spans="6:12" x14ac:dyDescent="0.35">
      <c r="F54510" s="34"/>
      <c r="J54510" s="34"/>
      <c r="K54510" s="34"/>
      <c r="L54510" s="34"/>
    </row>
    <row r="54511" spans="6:12" x14ac:dyDescent="0.35">
      <c r="F54511" s="34"/>
      <c r="J54511" s="34"/>
      <c r="K54511" s="34"/>
      <c r="L54511" s="34"/>
    </row>
    <row r="54512" spans="6:12" x14ac:dyDescent="0.35">
      <c r="F54512" s="34"/>
      <c r="J54512" s="34"/>
      <c r="K54512" s="34"/>
      <c r="L54512" s="34"/>
    </row>
    <row r="54513" spans="6:12" x14ac:dyDescent="0.35">
      <c r="F54513" s="34"/>
      <c r="J54513" s="34"/>
      <c r="K54513" s="34"/>
      <c r="L54513" s="34"/>
    </row>
    <row r="54514" spans="6:12" x14ac:dyDescent="0.35">
      <c r="F54514" s="34"/>
      <c r="J54514" s="34"/>
      <c r="K54514" s="34"/>
      <c r="L54514" s="34"/>
    </row>
    <row r="54515" spans="6:12" x14ac:dyDescent="0.35">
      <c r="F54515" s="34"/>
      <c r="J54515" s="34"/>
      <c r="K54515" s="34"/>
      <c r="L54515" s="34"/>
    </row>
    <row r="54516" spans="6:12" x14ac:dyDescent="0.35">
      <c r="F54516" s="34"/>
      <c r="J54516" s="34"/>
      <c r="K54516" s="34"/>
      <c r="L54516" s="34"/>
    </row>
    <row r="54517" spans="6:12" x14ac:dyDescent="0.35">
      <c r="F54517" s="34"/>
      <c r="J54517" s="34"/>
      <c r="K54517" s="34"/>
      <c r="L54517" s="34"/>
    </row>
    <row r="54518" spans="6:12" x14ac:dyDescent="0.35">
      <c r="F54518" s="34"/>
      <c r="J54518" s="34"/>
      <c r="K54518" s="34"/>
      <c r="L54518" s="34"/>
    </row>
    <row r="54519" spans="6:12" x14ac:dyDescent="0.35">
      <c r="F54519" s="34"/>
      <c r="J54519" s="34"/>
      <c r="K54519" s="34"/>
      <c r="L54519" s="34"/>
    </row>
    <row r="54520" spans="6:12" x14ac:dyDescent="0.35">
      <c r="F54520" s="34"/>
      <c r="J54520" s="34"/>
      <c r="K54520" s="34"/>
      <c r="L54520" s="34"/>
    </row>
    <row r="54521" spans="6:12" x14ac:dyDescent="0.35">
      <c r="F54521" s="34"/>
      <c r="J54521" s="34"/>
      <c r="K54521" s="34"/>
      <c r="L54521" s="34"/>
    </row>
    <row r="54522" spans="6:12" x14ac:dyDescent="0.35">
      <c r="F54522" s="34"/>
      <c r="J54522" s="34"/>
      <c r="K54522" s="34"/>
      <c r="L54522" s="34"/>
    </row>
    <row r="54523" spans="6:12" x14ac:dyDescent="0.35">
      <c r="F54523" s="34"/>
      <c r="J54523" s="34"/>
      <c r="K54523" s="34"/>
      <c r="L54523" s="34"/>
    </row>
    <row r="54524" spans="6:12" x14ac:dyDescent="0.35">
      <c r="F54524" s="34"/>
      <c r="J54524" s="34"/>
      <c r="K54524" s="34"/>
      <c r="L54524" s="34"/>
    </row>
    <row r="54525" spans="6:12" x14ac:dyDescent="0.35">
      <c r="F54525" s="34"/>
      <c r="J54525" s="34"/>
      <c r="K54525" s="34"/>
      <c r="L54525" s="34"/>
    </row>
    <row r="54526" spans="6:12" x14ac:dyDescent="0.35">
      <c r="F54526" s="34"/>
      <c r="J54526" s="34"/>
      <c r="K54526" s="34"/>
      <c r="L54526" s="34"/>
    </row>
    <row r="54527" spans="6:12" x14ac:dyDescent="0.35">
      <c r="F54527" s="34"/>
      <c r="J54527" s="34"/>
      <c r="K54527" s="34"/>
      <c r="L54527" s="34"/>
    </row>
    <row r="54528" spans="6:12" x14ac:dyDescent="0.35">
      <c r="F54528" s="34"/>
      <c r="J54528" s="34"/>
      <c r="K54528" s="34"/>
      <c r="L54528" s="34"/>
    </row>
    <row r="54529" spans="6:12" x14ac:dyDescent="0.35">
      <c r="F54529" s="34"/>
      <c r="J54529" s="34"/>
      <c r="K54529" s="34"/>
      <c r="L54529" s="34"/>
    </row>
    <row r="54530" spans="6:12" x14ac:dyDescent="0.35">
      <c r="F54530" s="34"/>
      <c r="J54530" s="34"/>
      <c r="K54530" s="34"/>
      <c r="L54530" s="34"/>
    </row>
    <row r="54531" spans="6:12" x14ac:dyDescent="0.35">
      <c r="F54531" s="34"/>
      <c r="J54531" s="34"/>
      <c r="K54531" s="34"/>
      <c r="L54531" s="34"/>
    </row>
    <row r="54532" spans="6:12" x14ac:dyDescent="0.35">
      <c r="F54532" s="34"/>
      <c r="J54532" s="34"/>
      <c r="K54532" s="34"/>
      <c r="L54532" s="34"/>
    </row>
    <row r="54533" spans="6:12" x14ac:dyDescent="0.35">
      <c r="F54533" s="34"/>
      <c r="J54533" s="34"/>
      <c r="K54533" s="34"/>
      <c r="L54533" s="34"/>
    </row>
    <row r="54534" spans="6:12" x14ac:dyDescent="0.35">
      <c r="F54534" s="34"/>
      <c r="J54534" s="34"/>
      <c r="K54534" s="34"/>
      <c r="L54534" s="34"/>
    </row>
    <row r="54535" spans="6:12" x14ac:dyDescent="0.35">
      <c r="F54535" s="34"/>
      <c r="J54535" s="34"/>
      <c r="K54535" s="34"/>
      <c r="L54535" s="34"/>
    </row>
    <row r="54536" spans="6:12" x14ac:dyDescent="0.35">
      <c r="F54536" s="34"/>
      <c r="J54536" s="34"/>
      <c r="K54536" s="34"/>
      <c r="L54536" s="34"/>
    </row>
    <row r="54537" spans="6:12" x14ac:dyDescent="0.35">
      <c r="F54537" s="34"/>
      <c r="J54537" s="34"/>
      <c r="K54537" s="34"/>
      <c r="L54537" s="34"/>
    </row>
    <row r="54538" spans="6:12" x14ac:dyDescent="0.35">
      <c r="F54538" s="34"/>
      <c r="J54538" s="34"/>
      <c r="K54538" s="34"/>
      <c r="L54538" s="34"/>
    </row>
    <row r="54539" spans="6:12" x14ac:dyDescent="0.35">
      <c r="F54539" s="34"/>
      <c r="J54539" s="34"/>
      <c r="K54539" s="34"/>
      <c r="L54539" s="34"/>
    </row>
    <row r="54540" spans="6:12" x14ac:dyDescent="0.35">
      <c r="F54540" s="34"/>
      <c r="J54540" s="34"/>
      <c r="K54540" s="34"/>
      <c r="L54540" s="34"/>
    </row>
    <row r="54541" spans="6:12" x14ac:dyDescent="0.35">
      <c r="F54541" s="34"/>
      <c r="J54541" s="34"/>
      <c r="K54541" s="34"/>
      <c r="L54541" s="34"/>
    </row>
    <row r="54542" spans="6:12" x14ac:dyDescent="0.35">
      <c r="F54542" s="34"/>
      <c r="J54542" s="34"/>
      <c r="K54542" s="34"/>
      <c r="L54542" s="34"/>
    </row>
    <row r="54543" spans="6:12" x14ac:dyDescent="0.35">
      <c r="F54543" s="34"/>
      <c r="J54543" s="34"/>
      <c r="K54543" s="34"/>
      <c r="L54543" s="34"/>
    </row>
    <row r="54544" spans="6:12" x14ac:dyDescent="0.35">
      <c r="F54544" s="34"/>
      <c r="J54544" s="34"/>
      <c r="K54544" s="34"/>
      <c r="L54544" s="34"/>
    </row>
    <row r="54545" spans="6:12" x14ac:dyDescent="0.35">
      <c r="F54545" s="34"/>
      <c r="J54545" s="34"/>
      <c r="K54545" s="34"/>
      <c r="L54545" s="34"/>
    </row>
    <row r="54546" spans="6:12" x14ac:dyDescent="0.35">
      <c r="F54546" s="34"/>
      <c r="J54546" s="34"/>
      <c r="K54546" s="34"/>
      <c r="L54546" s="34"/>
    </row>
    <row r="54547" spans="6:12" x14ac:dyDescent="0.35">
      <c r="F54547" s="34"/>
      <c r="J54547" s="34"/>
      <c r="K54547" s="34"/>
      <c r="L54547" s="34"/>
    </row>
    <row r="54548" spans="6:12" x14ac:dyDescent="0.35">
      <c r="F54548" s="34"/>
      <c r="J54548" s="34"/>
      <c r="K54548" s="34"/>
      <c r="L54548" s="34"/>
    </row>
    <row r="54549" spans="6:12" x14ac:dyDescent="0.35">
      <c r="F54549" s="34"/>
      <c r="J54549" s="34"/>
      <c r="K54549" s="34"/>
      <c r="L54549" s="34"/>
    </row>
    <row r="54550" spans="6:12" x14ac:dyDescent="0.35">
      <c r="F54550" s="34"/>
      <c r="J54550" s="34"/>
      <c r="K54550" s="34"/>
      <c r="L54550" s="34"/>
    </row>
    <row r="54551" spans="6:12" x14ac:dyDescent="0.35">
      <c r="F54551" s="34"/>
      <c r="J54551" s="34"/>
      <c r="K54551" s="34"/>
      <c r="L54551" s="34"/>
    </row>
    <row r="54552" spans="6:12" x14ac:dyDescent="0.35">
      <c r="F54552" s="34"/>
      <c r="J54552" s="34"/>
      <c r="K54552" s="34"/>
      <c r="L54552" s="34"/>
    </row>
    <row r="54553" spans="6:12" x14ac:dyDescent="0.35">
      <c r="F54553" s="34"/>
      <c r="J54553" s="34"/>
      <c r="K54553" s="34"/>
      <c r="L54553" s="34"/>
    </row>
    <row r="54554" spans="6:12" x14ac:dyDescent="0.35">
      <c r="F54554" s="34"/>
      <c r="J54554" s="34"/>
      <c r="K54554" s="34"/>
      <c r="L54554" s="34"/>
    </row>
    <row r="54555" spans="6:12" x14ac:dyDescent="0.35">
      <c r="F54555" s="34"/>
      <c r="J54555" s="34"/>
      <c r="K54555" s="34"/>
      <c r="L54555" s="34"/>
    </row>
    <row r="54556" spans="6:12" x14ac:dyDescent="0.35">
      <c r="F54556" s="34"/>
      <c r="J54556" s="34"/>
      <c r="K54556" s="34"/>
      <c r="L54556" s="34"/>
    </row>
    <row r="54557" spans="6:12" x14ac:dyDescent="0.35">
      <c r="F54557" s="34"/>
      <c r="J54557" s="34"/>
      <c r="K54557" s="34"/>
      <c r="L54557" s="34"/>
    </row>
    <row r="54558" spans="6:12" x14ac:dyDescent="0.35">
      <c r="F54558" s="34"/>
      <c r="J54558" s="34"/>
      <c r="K54558" s="34"/>
      <c r="L54558" s="34"/>
    </row>
    <row r="54559" spans="6:12" x14ac:dyDescent="0.35">
      <c r="F54559" s="34"/>
      <c r="J54559" s="34"/>
      <c r="K54559" s="34"/>
      <c r="L54559" s="34"/>
    </row>
    <row r="54560" spans="6:12" x14ac:dyDescent="0.35">
      <c r="F54560" s="34"/>
      <c r="J54560" s="34"/>
      <c r="K54560" s="34"/>
      <c r="L54560" s="34"/>
    </row>
    <row r="54561" spans="6:12" x14ac:dyDescent="0.35">
      <c r="F54561" s="34"/>
      <c r="J54561" s="34"/>
      <c r="K54561" s="34"/>
      <c r="L54561" s="34"/>
    </row>
    <row r="54562" spans="6:12" x14ac:dyDescent="0.35">
      <c r="F54562" s="34"/>
      <c r="J54562" s="34"/>
      <c r="K54562" s="34"/>
      <c r="L54562" s="34"/>
    </row>
    <row r="54563" spans="6:12" x14ac:dyDescent="0.35">
      <c r="F54563" s="34"/>
      <c r="J54563" s="34"/>
      <c r="K54563" s="34"/>
      <c r="L54563" s="34"/>
    </row>
    <row r="54564" spans="6:12" x14ac:dyDescent="0.35">
      <c r="F54564" s="34"/>
      <c r="J54564" s="34"/>
      <c r="K54564" s="34"/>
      <c r="L54564" s="34"/>
    </row>
    <row r="54565" spans="6:12" x14ac:dyDescent="0.35">
      <c r="F54565" s="34"/>
      <c r="J54565" s="34"/>
      <c r="K54565" s="34"/>
      <c r="L54565" s="34"/>
    </row>
    <row r="54566" spans="6:12" x14ac:dyDescent="0.35">
      <c r="F54566" s="34"/>
      <c r="J54566" s="34"/>
      <c r="K54566" s="34"/>
      <c r="L54566" s="34"/>
    </row>
    <row r="54567" spans="6:12" x14ac:dyDescent="0.35">
      <c r="F54567" s="34"/>
      <c r="J54567" s="34"/>
      <c r="K54567" s="34"/>
      <c r="L54567" s="34"/>
    </row>
    <row r="54568" spans="6:12" x14ac:dyDescent="0.35">
      <c r="F54568" s="34"/>
      <c r="J54568" s="34"/>
      <c r="K54568" s="34"/>
      <c r="L54568" s="34"/>
    </row>
    <row r="54569" spans="6:12" x14ac:dyDescent="0.35">
      <c r="F54569" s="34"/>
      <c r="J54569" s="34"/>
      <c r="K54569" s="34"/>
      <c r="L54569" s="34"/>
    </row>
    <row r="54570" spans="6:12" x14ac:dyDescent="0.35">
      <c r="F54570" s="34"/>
      <c r="J54570" s="34"/>
      <c r="K54570" s="34"/>
      <c r="L54570" s="34"/>
    </row>
    <row r="54571" spans="6:12" x14ac:dyDescent="0.35">
      <c r="F54571" s="34"/>
      <c r="J54571" s="34"/>
      <c r="K54571" s="34"/>
      <c r="L54571" s="34"/>
    </row>
    <row r="54572" spans="6:12" x14ac:dyDescent="0.35">
      <c r="F54572" s="34"/>
      <c r="J54572" s="34"/>
      <c r="K54572" s="34"/>
      <c r="L54572" s="34"/>
    </row>
    <row r="54573" spans="6:12" x14ac:dyDescent="0.35">
      <c r="F54573" s="34"/>
      <c r="J54573" s="34"/>
      <c r="K54573" s="34"/>
      <c r="L54573" s="34"/>
    </row>
    <row r="54574" spans="6:12" x14ac:dyDescent="0.35">
      <c r="F54574" s="34"/>
      <c r="J54574" s="34"/>
      <c r="K54574" s="34"/>
      <c r="L54574" s="34"/>
    </row>
    <row r="54575" spans="6:12" x14ac:dyDescent="0.35">
      <c r="F54575" s="34"/>
      <c r="J54575" s="34"/>
      <c r="K54575" s="34"/>
      <c r="L54575" s="34"/>
    </row>
    <row r="54576" spans="6:12" x14ac:dyDescent="0.35">
      <c r="F54576" s="34"/>
      <c r="J54576" s="34"/>
      <c r="K54576" s="34"/>
      <c r="L54576" s="34"/>
    </row>
    <row r="54577" spans="6:12" x14ac:dyDescent="0.35">
      <c r="F54577" s="34"/>
      <c r="J54577" s="34"/>
      <c r="K54577" s="34"/>
      <c r="L54577" s="34"/>
    </row>
    <row r="54578" spans="6:12" x14ac:dyDescent="0.35">
      <c r="F54578" s="34"/>
      <c r="J54578" s="34"/>
      <c r="K54578" s="34"/>
      <c r="L54578" s="34"/>
    </row>
    <row r="54579" spans="6:12" x14ac:dyDescent="0.35">
      <c r="F54579" s="34"/>
      <c r="J54579" s="34"/>
      <c r="K54579" s="34"/>
      <c r="L54579" s="34"/>
    </row>
    <row r="54580" spans="6:12" x14ac:dyDescent="0.35">
      <c r="F54580" s="34"/>
      <c r="J54580" s="34"/>
      <c r="K54580" s="34"/>
      <c r="L54580" s="34"/>
    </row>
    <row r="54581" spans="6:12" x14ac:dyDescent="0.35">
      <c r="F54581" s="34"/>
      <c r="J54581" s="34"/>
      <c r="K54581" s="34"/>
      <c r="L54581" s="34"/>
    </row>
    <row r="54582" spans="6:12" x14ac:dyDescent="0.35">
      <c r="F54582" s="34"/>
      <c r="J54582" s="34"/>
      <c r="K54582" s="34"/>
      <c r="L54582" s="34"/>
    </row>
    <row r="54583" spans="6:12" x14ac:dyDescent="0.35">
      <c r="F54583" s="34"/>
      <c r="J54583" s="34"/>
      <c r="K54583" s="34"/>
      <c r="L54583" s="34"/>
    </row>
    <row r="54584" spans="6:12" x14ac:dyDescent="0.35">
      <c r="F54584" s="34"/>
      <c r="J54584" s="34"/>
      <c r="K54584" s="34"/>
      <c r="L54584" s="34"/>
    </row>
    <row r="54585" spans="6:12" x14ac:dyDescent="0.35">
      <c r="F54585" s="34"/>
      <c r="J54585" s="34"/>
      <c r="K54585" s="34"/>
      <c r="L54585" s="34"/>
    </row>
    <row r="54586" spans="6:12" x14ac:dyDescent="0.35">
      <c r="F54586" s="34"/>
      <c r="J54586" s="34"/>
      <c r="K54586" s="34"/>
      <c r="L54586" s="34"/>
    </row>
    <row r="54587" spans="6:12" x14ac:dyDescent="0.35">
      <c r="F54587" s="34"/>
      <c r="J54587" s="34"/>
      <c r="K54587" s="34"/>
      <c r="L54587" s="34"/>
    </row>
    <row r="54588" spans="6:12" x14ac:dyDescent="0.35">
      <c r="F54588" s="34"/>
      <c r="J54588" s="34"/>
      <c r="K54588" s="34"/>
      <c r="L54588" s="34"/>
    </row>
    <row r="54589" spans="6:12" x14ac:dyDescent="0.35">
      <c r="F54589" s="34"/>
      <c r="J54589" s="34"/>
      <c r="K54589" s="34"/>
      <c r="L54589" s="34"/>
    </row>
    <row r="54590" spans="6:12" x14ac:dyDescent="0.35">
      <c r="F54590" s="34"/>
      <c r="J54590" s="34"/>
      <c r="K54590" s="34"/>
      <c r="L54590" s="34"/>
    </row>
    <row r="54591" spans="6:12" x14ac:dyDescent="0.35">
      <c r="F54591" s="34"/>
      <c r="J54591" s="34"/>
      <c r="K54591" s="34"/>
      <c r="L54591" s="34"/>
    </row>
    <row r="54592" spans="6:12" x14ac:dyDescent="0.35">
      <c r="F54592" s="34"/>
      <c r="J54592" s="34"/>
      <c r="K54592" s="34"/>
      <c r="L54592" s="34"/>
    </row>
    <row r="54593" spans="6:12" x14ac:dyDescent="0.35">
      <c r="F54593" s="34"/>
      <c r="J54593" s="34"/>
      <c r="K54593" s="34"/>
      <c r="L54593" s="34"/>
    </row>
    <row r="54594" spans="6:12" x14ac:dyDescent="0.35">
      <c r="F54594" s="34"/>
      <c r="J54594" s="34"/>
      <c r="K54594" s="34"/>
      <c r="L54594" s="34"/>
    </row>
    <row r="54595" spans="6:12" x14ac:dyDescent="0.35">
      <c r="F54595" s="34"/>
      <c r="J54595" s="34"/>
      <c r="K54595" s="34"/>
      <c r="L54595" s="34"/>
    </row>
    <row r="54596" spans="6:12" x14ac:dyDescent="0.35">
      <c r="F54596" s="34"/>
      <c r="J54596" s="34"/>
      <c r="K54596" s="34"/>
      <c r="L54596" s="34"/>
    </row>
    <row r="54597" spans="6:12" x14ac:dyDescent="0.35">
      <c r="F54597" s="34"/>
      <c r="J54597" s="34"/>
      <c r="K54597" s="34"/>
      <c r="L54597" s="34"/>
    </row>
    <row r="54598" spans="6:12" x14ac:dyDescent="0.35">
      <c r="F54598" s="34"/>
      <c r="J54598" s="34"/>
      <c r="K54598" s="34"/>
      <c r="L54598" s="34"/>
    </row>
    <row r="54599" spans="6:12" x14ac:dyDescent="0.35">
      <c r="F54599" s="34"/>
      <c r="J54599" s="34"/>
      <c r="K54599" s="34"/>
      <c r="L54599" s="34"/>
    </row>
    <row r="54600" spans="6:12" x14ac:dyDescent="0.35">
      <c r="F54600" s="34"/>
      <c r="J54600" s="34"/>
      <c r="K54600" s="34"/>
      <c r="L54600" s="34"/>
    </row>
    <row r="54601" spans="6:12" x14ac:dyDescent="0.35">
      <c r="F54601" s="34"/>
      <c r="J54601" s="34"/>
      <c r="K54601" s="34"/>
      <c r="L54601" s="34"/>
    </row>
    <row r="54602" spans="6:12" x14ac:dyDescent="0.35">
      <c r="F54602" s="34"/>
      <c r="J54602" s="34"/>
      <c r="K54602" s="34"/>
      <c r="L54602" s="34"/>
    </row>
    <row r="54603" spans="6:12" x14ac:dyDescent="0.35">
      <c r="F54603" s="34"/>
      <c r="J54603" s="34"/>
      <c r="K54603" s="34"/>
      <c r="L54603" s="34"/>
    </row>
    <row r="54604" spans="6:12" x14ac:dyDescent="0.35">
      <c r="F54604" s="34"/>
      <c r="J54604" s="34"/>
      <c r="K54604" s="34"/>
      <c r="L54604" s="34"/>
    </row>
    <row r="54605" spans="6:12" x14ac:dyDescent="0.35">
      <c r="F54605" s="34"/>
      <c r="J54605" s="34"/>
      <c r="K54605" s="34"/>
      <c r="L54605" s="34"/>
    </row>
    <row r="54606" spans="6:12" x14ac:dyDescent="0.35">
      <c r="F54606" s="34"/>
      <c r="J54606" s="34"/>
      <c r="K54606" s="34"/>
      <c r="L54606" s="34"/>
    </row>
    <row r="54607" spans="6:12" x14ac:dyDescent="0.35">
      <c r="F54607" s="34"/>
      <c r="J54607" s="34"/>
      <c r="K54607" s="34"/>
      <c r="L54607" s="34"/>
    </row>
    <row r="54608" spans="6:12" x14ac:dyDescent="0.35">
      <c r="F54608" s="34"/>
      <c r="J54608" s="34"/>
      <c r="K54608" s="34"/>
      <c r="L54608" s="34"/>
    </row>
    <row r="54609" spans="6:12" x14ac:dyDescent="0.35">
      <c r="F54609" s="34"/>
      <c r="J54609" s="34"/>
      <c r="K54609" s="34"/>
      <c r="L54609" s="34"/>
    </row>
    <row r="54610" spans="6:12" x14ac:dyDescent="0.35">
      <c r="F54610" s="34"/>
      <c r="J54610" s="34"/>
      <c r="K54610" s="34"/>
      <c r="L54610" s="34"/>
    </row>
    <row r="54611" spans="6:12" x14ac:dyDescent="0.35">
      <c r="F54611" s="34"/>
      <c r="J54611" s="34"/>
      <c r="K54611" s="34"/>
      <c r="L54611" s="34"/>
    </row>
    <row r="54612" spans="6:12" x14ac:dyDescent="0.35">
      <c r="F54612" s="34"/>
      <c r="J54612" s="34"/>
      <c r="K54612" s="34"/>
      <c r="L54612" s="34"/>
    </row>
    <row r="54613" spans="6:12" x14ac:dyDescent="0.35">
      <c r="F54613" s="34"/>
      <c r="J54613" s="34"/>
      <c r="K54613" s="34"/>
      <c r="L54613" s="34"/>
    </row>
    <row r="54614" spans="6:12" x14ac:dyDescent="0.35">
      <c r="F54614" s="34"/>
      <c r="J54614" s="34"/>
      <c r="K54614" s="34"/>
      <c r="L54614" s="34"/>
    </row>
    <row r="54615" spans="6:12" x14ac:dyDescent="0.35">
      <c r="F54615" s="34"/>
      <c r="J54615" s="34"/>
      <c r="K54615" s="34"/>
      <c r="L54615" s="34"/>
    </row>
    <row r="54616" spans="6:12" x14ac:dyDescent="0.35">
      <c r="F54616" s="34"/>
      <c r="J54616" s="34"/>
      <c r="K54616" s="34"/>
      <c r="L54616" s="34"/>
    </row>
    <row r="54617" spans="6:12" x14ac:dyDescent="0.35">
      <c r="F54617" s="34"/>
      <c r="J54617" s="34"/>
      <c r="K54617" s="34"/>
      <c r="L54617" s="34"/>
    </row>
    <row r="54618" spans="6:12" x14ac:dyDescent="0.35">
      <c r="F54618" s="34"/>
      <c r="J54618" s="34"/>
      <c r="K54618" s="34"/>
      <c r="L54618" s="34"/>
    </row>
    <row r="54619" spans="6:12" x14ac:dyDescent="0.35">
      <c r="F54619" s="34"/>
      <c r="J54619" s="34"/>
      <c r="K54619" s="34"/>
      <c r="L54619" s="34"/>
    </row>
    <row r="54620" spans="6:12" x14ac:dyDescent="0.35">
      <c r="F54620" s="34"/>
      <c r="J54620" s="34"/>
      <c r="K54620" s="34"/>
      <c r="L54620" s="34"/>
    </row>
    <row r="54621" spans="6:12" x14ac:dyDescent="0.35">
      <c r="F54621" s="34"/>
      <c r="J54621" s="34"/>
      <c r="K54621" s="34"/>
      <c r="L54621" s="34"/>
    </row>
    <row r="54622" spans="6:12" x14ac:dyDescent="0.35">
      <c r="F54622" s="34"/>
      <c r="J54622" s="34"/>
      <c r="K54622" s="34"/>
      <c r="L54622" s="34"/>
    </row>
    <row r="54623" spans="6:12" x14ac:dyDescent="0.35">
      <c r="F54623" s="34"/>
      <c r="J54623" s="34"/>
      <c r="K54623" s="34"/>
      <c r="L54623" s="34"/>
    </row>
    <row r="54624" spans="6:12" x14ac:dyDescent="0.35">
      <c r="F54624" s="34"/>
      <c r="J54624" s="34"/>
      <c r="K54624" s="34"/>
      <c r="L54624" s="34"/>
    </row>
    <row r="54625" spans="6:12" x14ac:dyDescent="0.35">
      <c r="F54625" s="34"/>
      <c r="J54625" s="34"/>
      <c r="K54625" s="34"/>
      <c r="L54625" s="34"/>
    </row>
    <row r="54626" spans="6:12" x14ac:dyDescent="0.35">
      <c r="F54626" s="34"/>
      <c r="J54626" s="34"/>
      <c r="K54626" s="34"/>
      <c r="L54626" s="34"/>
    </row>
    <row r="54627" spans="6:12" x14ac:dyDescent="0.35">
      <c r="F54627" s="34"/>
      <c r="J54627" s="34"/>
      <c r="K54627" s="34"/>
      <c r="L54627" s="34"/>
    </row>
    <row r="54628" spans="6:12" x14ac:dyDescent="0.35">
      <c r="F54628" s="34"/>
      <c r="J54628" s="34"/>
      <c r="K54628" s="34"/>
      <c r="L54628" s="34"/>
    </row>
    <row r="54629" spans="6:12" x14ac:dyDescent="0.35">
      <c r="F54629" s="34"/>
      <c r="J54629" s="34"/>
      <c r="K54629" s="34"/>
      <c r="L54629" s="34"/>
    </row>
    <row r="54630" spans="6:12" x14ac:dyDescent="0.35">
      <c r="F54630" s="34"/>
      <c r="J54630" s="34"/>
      <c r="K54630" s="34"/>
      <c r="L54630" s="34"/>
    </row>
    <row r="54631" spans="6:12" x14ac:dyDescent="0.35">
      <c r="F54631" s="34"/>
      <c r="J54631" s="34"/>
      <c r="K54631" s="34"/>
      <c r="L54631" s="34"/>
    </row>
    <row r="54632" spans="6:12" x14ac:dyDescent="0.35">
      <c r="F54632" s="34"/>
      <c r="J54632" s="34"/>
      <c r="K54632" s="34"/>
      <c r="L54632" s="34"/>
    </row>
    <row r="54633" spans="6:12" x14ac:dyDescent="0.35">
      <c r="F54633" s="34"/>
      <c r="J54633" s="34"/>
      <c r="K54633" s="34"/>
      <c r="L54633" s="34"/>
    </row>
    <row r="54634" spans="6:12" x14ac:dyDescent="0.35">
      <c r="F54634" s="34"/>
      <c r="J54634" s="34"/>
      <c r="K54634" s="34"/>
      <c r="L54634" s="34"/>
    </row>
    <row r="54635" spans="6:12" x14ac:dyDescent="0.35">
      <c r="F54635" s="34"/>
      <c r="J54635" s="34"/>
      <c r="K54635" s="34"/>
      <c r="L54635" s="34"/>
    </row>
    <row r="54636" spans="6:12" x14ac:dyDescent="0.35">
      <c r="F54636" s="34"/>
      <c r="J54636" s="34"/>
      <c r="K54636" s="34"/>
      <c r="L54636" s="34"/>
    </row>
    <row r="54637" spans="6:12" x14ac:dyDescent="0.35">
      <c r="F54637" s="34"/>
      <c r="J54637" s="34"/>
      <c r="K54637" s="34"/>
      <c r="L54637" s="34"/>
    </row>
    <row r="54638" spans="6:12" x14ac:dyDescent="0.35">
      <c r="F54638" s="34"/>
      <c r="J54638" s="34"/>
      <c r="K54638" s="34"/>
      <c r="L54638" s="34"/>
    </row>
    <row r="54639" spans="6:12" x14ac:dyDescent="0.35">
      <c r="F54639" s="34"/>
      <c r="J54639" s="34"/>
      <c r="K54639" s="34"/>
      <c r="L54639" s="34"/>
    </row>
    <row r="54640" spans="6:12" x14ac:dyDescent="0.35">
      <c r="F54640" s="34"/>
      <c r="J54640" s="34"/>
      <c r="K54640" s="34"/>
      <c r="L54640" s="34"/>
    </row>
    <row r="54641" spans="6:12" x14ac:dyDescent="0.35">
      <c r="F54641" s="34"/>
      <c r="J54641" s="34"/>
      <c r="K54641" s="34"/>
      <c r="L54641" s="34"/>
    </row>
    <row r="54642" spans="6:12" x14ac:dyDescent="0.35">
      <c r="F54642" s="34"/>
      <c r="J54642" s="34"/>
      <c r="K54642" s="34"/>
      <c r="L54642" s="34"/>
    </row>
    <row r="54643" spans="6:12" x14ac:dyDescent="0.35">
      <c r="F54643" s="34"/>
      <c r="J54643" s="34"/>
      <c r="K54643" s="34"/>
      <c r="L54643" s="34"/>
    </row>
    <row r="54644" spans="6:12" x14ac:dyDescent="0.35">
      <c r="F54644" s="34"/>
      <c r="J54644" s="34"/>
      <c r="K54644" s="34"/>
      <c r="L54644" s="34"/>
    </row>
    <row r="54645" spans="6:12" x14ac:dyDescent="0.35">
      <c r="F54645" s="34"/>
      <c r="J54645" s="34"/>
      <c r="K54645" s="34"/>
      <c r="L54645" s="34"/>
    </row>
    <row r="54646" spans="6:12" x14ac:dyDescent="0.35">
      <c r="F54646" s="34"/>
      <c r="J54646" s="34"/>
      <c r="K54646" s="34"/>
      <c r="L54646" s="34"/>
    </row>
    <row r="54647" spans="6:12" x14ac:dyDescent="0.35">
      <c r="F54647" s="34"/>
      <c r="J54647" s="34"/>
      <c r="K54647" s="34"/>
      <c r="L54647" s="34"/>
    </row>
    <row r="54648" spans="6:12" x14ac:dyDescent="0.35">
      <c r="F54648" s="34"/>
      <c r="J54648" s="34"/>
      <c r="K54648" s="34"/>
      <c r="L54648" s="34"/>
    </row>
    <row r="54649" spans="6:12" x14ac:dyDescent="0.35">
      <c r="F54649" s="34"/>
      <c r="J54649" s="34"/>
      <c r="K54649" s="34"/>
      <c r="L54649" s="34"/>
    </row>
    <row r="54650" spans="6:12" x14ac:dyDescent="0.35">
      <c r="F54650" s="34"/>
      <c r="J54650" s="34"/>
      <c r="K54650" s="34"/>
      <c r="L54650" s="34"/>
    </row>
    <row r="54651" spans="6:12" x14ac:dyDescent="0.35">
      <c r="F54651" s="34"/>
      <c r="J54651" s="34"/>
      <c r="K54651" s="34"/>
      <c r="L54651" s="34"/>
    </row>
    <row r="54652" spans="6:12" x14ac:dyDescent="0.35">
      <c r="F54652" s="34"/>
      <c r="J54652" s="34"/>
      <c r="K54652" s="34"/>
      <c r="L54652" s="34"/>
    </row>
    <row r="54653" spans="6:12" x14ac:dyDescent="0.35">
      <c r="F54653" s="34"/>
      <c r="J54653" s="34"/>
      <c r="K54653" s="34"/>
      <c r="L54653" s="34"/>
    </row>
    <row r="54654" spans="6:12" x14ac:dyDescent="0.35">
      <c r="F54654" s="34"/>
      <c r="J54654" s="34"/>
      <c r="K54654" s="34"/>
      <c r="L54654" s="34"/>
    </row>
    <row r="54655" spans="6:12" x14ac:dyDescent="0.35">
      <c r="F54655" s="34"/>
      <c r="J54655" s="34"/>
      <c r="K54655" s="34"/>
      <c r="L54655" s="34"/>
    </row>
    <row r="54656" spans="6:12" x14ac:dyDescent="0.35">
      <c r="F54656" s="34"/>
      <c r="J54656" s="34"/>
      <c r="K54656" s="34"/>
      <c r="L54656" s="34"/>
    </row>
    <row r="54657" spans="6:12" x14ac:dyDescent="0.35">
      <c r="F54657" s="34"/>
      <c r="J54657" s="34"/>
      <c r="K54657" s="34"/>
      <c r="L54657" s="34"/>
    </row>
    <row r="54658" spans="6:12" x14ac:dyDescent="0.35">
      <c r="F54658" s="34"/>
      <c r="J54658" s="34"/>
      <c r="K54658" s="34"/>
      <c r="L54658" s="34"/>
    </row>
    <row r="54659" spans="6:12" x14ac:dyDescent="0.35">
      <c r="F54659" s="34"/>
      <c r="J54659" s="34"/>
      <c r="K54659" s="34"/>
      <c r="L54659" s="34"/>
    </row>
    <row r="54660" spans="6:12" x14ac:dyDescent="0.35">
      <c r="F54660" s="34"/>
      <c r="J54660" s="34"/>
      <c r="K54660" s="34"/>
      <c r="L54660" s="34"/>
    </row>
    <row r="54661" spans="6:12" x14ac:dyDescent="0.35">
      <c r="F54661" s="34"/>
      <c r="J54661" s="34"/>
      <c r="K54661" s="34"/>
      <c r="L54661" s="34"/>
    </row>
    <row r="54662" spans="6:12" x14ac:dyDescent="0.35">
      <c r="F54662" s="34"/>
      <c r="J54662" s="34"/>
      <c r="K54662" s="34"/>
      <c r="L54662" s="34"/>
    </row>
    <row r="54663" spans="6:12" x14ac:dyDescent="0.35">
      <c r="F54663" s="34"/>
      <c r="J54663" s="34"/>
      <c r="K54663" s="34"/>
      <c r="L54663" s="34"/>
    </row>
    <row r="54664" spans="6:12" x14ac:dyDescent="0.35">
      <c r="F54664" s="34"/>
      <c r="J54664" s="34"/>
      <c r="K54664" s="34"/>
      <c r="L54664" s="34"/>
    </row>
    <row r="54665" spans="6:12" x14ac:dyDescent="0.35">
      <c r="F54665" s="34"/>
      <c r="J54665" s="34"/>
      <c r="K54665" s="34"/>
      <c r="L54665" s="34"/>
    </row>
    <row r="54666" spans="6:12" x14ac:dyDescent="0.35">
      <c r="F54666" s="34"/>
      <c r="J54666" s="34"/>
      <c r="K54666" s="34"/>
      <c r="L54666" s="34"/>
    </row>
    <row r="54667" spans="6:12" x14ac:dyDescent="0.35">
      <c r="F54667" s="34"/>
      <c r="J54667" s="34"/>
      <c r="K54667" s="34"/>
      <c r="L54667" s="34"/>
    </row>
    <row r="54668" spans="6:12" x14ac:dyDescent="0.35">
      <c r="F54668" s="34"/>
      <c r="J54668" s="34"/>
      <c r="K54668" s="34"/>
      <c r="L54668" s="34"/>
    </row>
    <row r="54669" spans="6:12" x14ac:dyDescent="0.35">
      <c r="F54669" s="34"/>
      <c r="J54669" s="34"/>
      <c r="K54669" s="34"/>
      <c r="L54669" s="34"/>
    </row>
    <row r="54670" spans="6:12" x14ac:dyDescent="0.35">
      <c r="F54670" s="34"/>
      <c r="J54670" s="34"/>
      <c r="K54670" s="34"/>
      <c r="L54670" s="34"/>
    </row>
    <row r="54671" spans="6:12" x14ac:dyDescent="0.35">
      <c r="F54671" s="34"/>
      <c r="J54671" s="34"/>
      <c r="K54671" s="34"/>
      <c r="L54671" s="34"/>
    </row>
    <row r="54672" spans="6:12" x14ac:dyDescent="0.35">
      <c r="F54672" s="34"/>
      <c r="J54672" s="34"/>
      <c r="K54672" s="34"/>
      <c r="L54672" s="34"/>
    </row>
    <row r="54673" spans="6:12" x14ac:dyDescent="0.35">
      <c r="F54673" s="34"/>
      <c r="J54673" s="34"/>
      <c r="K54673" s="34"/>
      <c r="L54673" s="34"/>
    </row>
    <row r="54674" spans="6:12" x14ac:dyDescent="0.35">
      <c r="F54674" s="34"/>
      <c r="J54674" s="34"/>
      <c r="K54674" s="34"/>
      <c r="L54674" s="34"/>
    </row>
    <row r="54675" spans="6:12" x14ac:dyDescent="0.35">
      <c r="F54675" s="34"/>
      <c r="J54675" s="34"/>
      <c r="K54675" s="34"/>
      <c r="L54675" s="34"/>
    </row>
    <row r="54676" spans="6:12" x14ac:dyDescent="0.35">
      <c r="F54676" s="34"/>
      <c r="J54676" s="34"/>
      <c r="K54676" s="34"/>
      <c r="L54676" s="34"/>
    </row>
    <row r="54677" spans="6:12" x14ac:dyDescent="0.35">
      <c r="F54677" s="34"/>
      <c r="J54677" s="34"/>
      <c r="K54677" s="34"/>
      <c r="L54677" s="34"/>
    </row>
    <row r="54678" spans="6:12" x14ac:dyDescent="0.35">
      <c r="F54678" s="34"/>
      <c r="J54678" s="34"/>
      <c r="K54678" s="34"/>
      <c r="L54678" s="34"/>
    </row>
    <row r="54679" spans="6:12" x14ac:dyDescent="0.35">
      <c r="F54679" s="34"/>
      <c r="J54679" s="34"/>
      <c r="K54679" s="34"/>
      <c r="L54679" s="34"/>
    </row>
    <row r="54680" spans="6:12" x14ac:dyDescent="0.35">
      <c r="F54680" s="34"/>
      <c r="J54680" s="34"/>
      <c r="K54680" s="34"/>
      <c r="L54680" s="34"/>
    </row>
    <row r="54681" spans="6:12" x14ac:dyDescent="0.35">
      <c r="F54681" s="34"/>
      <c r="J54681" s="34"/>
      <c r="K54681" s="34"/>
      <c r="L54681" s="34"/>
    </row>
    <row r="54682" spans="6:12" x14ac:dyDescent="0.35">
      <c r="F54682" s="34"/>
      <c r="J54682" s="34"/>
      <c r="K54682" s="34"/>
      <c r="L54682" s="34"/>
    </row>
    <row r="54683" spans="6:12" x14ac:dyDescent="0.35">
      <c r="F54683" s="34"/>
      <c r="J54683" s="34"/>
      <c r="K54683" s="34"/>
      <c r="L54683" s="34"/>
    </row>
    <row r="54684" spans="6:12" x14ac:dyDescent="0.35">
      <c r="F54684" s="34"/>
      <c r="J54684" s="34"/>
      <c r="K54684" s="34"/>
      <c r="L54684" s="34"/>
    </row>
    <row r="54685" spans="6:12" x14ac:dyDescent="0.35">
      <c r="F54685" s="34"/>
      <c r="J54685" s="34"/>
      <c r="K54685" s="34"/>
      <c r="L54685" s="34"/>
    </row>
    <row r="54686" spans="6:12" x14ac:dyDescent="0.35">
      <c r="F54686" s="34"/>
      <c r="J54686" s="34"/>
      <c r="K54686" s="34"/>
      <c r="L54686" s="34"/>
    </row>
    <row r="54687" spans="6:12" x14ac:dyDescent="0.35">
      <c r="F54687" s="34"/>
      <c r="J54687" s="34"/>
      <c r="K54687" s="34"/>
      <c r="L54687" s="34"/>
    </row>
    <row r="54688" spans="6:12" x14ac:dyDescent="0.35">
      <c r="F54688" s="34"/>
      <c r="J54688" s="34"/>
      <c r="K54688" s="34"/>
      <c r="L54688" s="34"/>
    </row>
    <row r="54689" spans="6:12" x14ac:dyDescent="0.35">
      <c r="F54689" s="34"/>
      <c r="J54689" s="34"/>
      <c r="K54689" s="34"/>
      <c r="L54689" s="34"/>
    </row>
    <row r="54690" spans="6:12" x14ac:dyDescent="0.35">
      <c r="F54690" s="34"/>
      <c r="J54690" s="34"/>
      <c r="K54690" s="34"/>
      <c r="L54690" s="34"/>
    </row>
    <row r="54691" spans="6:12" x14ac:dyDescent="0.35">
      <c r="F54691" s="34"/>
      <c r="J54691" s="34"/>
      <c r="K54691" s="34"/>
      <c r="L54691" s="34"/>
    </row>
    <row r="54692" spans="6:12" x14ac:dyDescent="0.35">
      <c r="F54692" s="34"/>
      <c r="J54692" s="34"/>
      <c r="K54692" s="34"/>
      <c r="L54692" s="34"/>
    </row>
    <row r="54693" spans="6:12" x14ac:dyDescent="0.35">
      <c r="F54693" s="34"/>
      <c r="J54693" s="34"/>
      <c r="K54693" s="34"/>
      <c r="L54693" s="34"/>
    </row>
    <row r="54694" spans="6:12" x14ac:dyDescent="0.35">
      <c r="F54694" s="34"/>
      <c r="J54694" s="34"/>
      <c r="K54694" s="34"/>
      <c r="L54694" s="34"/>
    </row>
    <row r="54695" spans="6:12" x14ac:dyDescent="0.35">
      <c r="F54695" s="34"/>
      <c r="J54695" s="34"/>
      <c r="K54695" s="34"/>
      <c r="L54695" s="34"/>
    </row>
    <row r="54696" spans="6:12" x14ac:dyDescent="0.35">
      <c r="F54696" s="34"/>
      <c r="J54696" s="34"/>
      <c r="K54696" s="34"/>
      <c r="L54696" s="34"/>
    </row>
    <row r="54697" spans="6:12" x14ac:dyDescent="0.35">
      <c r="F54697" s="34"/>
      <c r="J54697" s="34"/>
      <c r="K54697" s="34"/>
      <c r="L54697" s="34"/>
    </row>
    <row r="54698" spans="6:12" x14ac:dyDescent="0.35">
      <c r="F54698" s="34"/>
      <c r="J54698" s="34"/>
      <c r="K54698" s="34"/>
      <c r="L54698" s="34"/>
    </row>
    <row r="54699" spans="6:12" x14ac:dyDescent="0.35">
      <c r="F54699" s="34"/>
      <c r="J54699" s="34"/>
      <c r="K54699" s="34"/>
      <c r="L54699" s="34"/>
    </row>
    <row r="54700" spans="6:12" x14ac:dyDescent="0.35">
      <c r="F54700" s="34"/>
      <c r="J54700" s="34"/>
      <c r="K54700" s="34"/>
      <c r="L54700" s="34"/>
    </row>
    <row r="54701" spans="6:12" x14ac:dyDescent="0.35">
      <c r="F54701" s="34"/>
      <c r="J54701" s="34"/>
      <c r="K54701" s="34"/>
      <c r="L54701" s="34"/>
    </row>
    <row r="54702" spans="6:12" x14ac:dyDescent="0.35">
      <c r="F54702" s="34"/>
      <c r="J54702" s="34"/>
      <c r="K54702" s="34"/>
      <c r="L54702" s="34"/>
    </row>
    <row r="54703" spans="6:12" x14ac:dyDescent="0.35">
      <c r="F54703" s="34"/>
      <c r="J54703" s="34"/>
      <c r="K54703" s="34"/>
      <c r="L54703" s="34"/>
    </row>
    <row r="54704" spans="6:12" x14ac:dyDescent="0.35">
      <c r="F54704" s="34"/>
      <c r="J54704" s="34"/>
      <c r="K54704" s="34"/>
      <c r="L54704" s="34"/>
    </row>
    <row r="54705" spans="6:12" x14ac:dyDescent="0.35">
      <c r="F54705" s="34"/>
      <c r="J54705" s="34"/>
      <c r="K54705" s="34"/>
      <c r="L54705" s="34"/>
    </row>
    <row r="54706" spans="6:12" x14ac:dyDescent="0.35">
      <c r="F54706" s="34"/>
      <c r="J54706" s="34"/>
      <c r="K54706" s="34"/>
      <c r="L54706" s="34"/>
    </row>
    <row r="54707" spans="6:12" x14ac:dyDescent="0.35">
      <c r="F54707" s="34"/>
      <c r="J54707" s="34"/>
      <c r="K54707" s="34"/>
      <c r="L54707" s="34"/>
    </row>
    <row r="54708" spans="6:12" x14ac:dyDescent="0.35">
      <c r="F54708" s="34"/>
      <c r="J54708" s="34"/>
      <c r="K54708" s="34"/>
      <c r="L54708" s="34"/>
    </row>
    <row r="54709" spans="6:12" x14ac:dyDescent="0.35">
      <c r="F54709" s="34"/>
      <c r="J54709" s="34"/>
      <c r="K54709" s="34"/>
      <c r="L54709" s="34"/>
    </row>
    <row r="54710" spans="6:12" x14ac:dyDescent="0.35">
      <c r="F54710" s="34"/>
      <c r="J54710" s="34"/>
      <c r="K54710" s="34"/>
      <c r="L54710" s="34"/>
    </row>
    <row r="54711" spans="6:12" x14ac:dyDescent="0.35">
      <c r="F54711" s="34"/>
      <c r="J54711" s="34"/>
      <c r="K54711" s="34"/>
      <c r="L54711" s="34"/>
    </row>
    <row r="54712" spans="6:12" x14ac:dyDescent="0.35">
      <c r="F54712" s="34"/>
      <c r="J54712" s="34"/>
      <c r="K54712" s="34"/>
      <c r="L54712" s="34"/>
    </row>
    <row r="54713" spans="6:12" x14ac:dyDescent="0.35">
      <c r="F54713" s="34"/>
      <c r="J54713" s="34"/>
      <c r="K54713" s="34"/>
      <c r="L54713" s="34"/>
    </row>
    <row r="54714" spans="6:12" x14ac:dyDescent="0.35">
      <c r="F54714" s="34"/>
      <c r="J54714" s="34"/>
      <c r="K54714" s="34"/>
      <c r="L54714" s="34"/>
    </row>
    <row r="54715" spans="6:12" x14ac:dyDescent="0.35">
      <c r="F54715" s="34"/>
      <c r="J54715" s="34"/>
      <c r="K54715" s="34"/>
      <c r="L54715" s="34"/>
    </row>
    <row r="54716" spans="6:12" x14ac:dyDescent="0.35">
      <c r="F54716" s="34"/>
      <c r="J54716" s="34"/>
      <c r="K54716" s="34"/>
      <c r="L54716" s="34"/>
    </row>
    <row r="54717" spans="6:12" x14ac:dyDescent="0.35">
      <c r="F54717" s="34"/>
      <c r="J54717" s="34"/>
      <c r="K54717" s="34"/>
      <c r="L54717" s="34"/>
    </row>
    <row r="54718" spans="6:12" x14ac:dyDescent="0.35">
      <c r="F54718" s="34"/>
      <c r="J54718" s="34"/>
      <c r="K54718" s="34"/>
      <c r="L54718" s="34"/>
    </row>
    <row r="54719" spans="6:12" x14ac:dyDescent="0.35">
      <c r="F54719" s="34"/>
      <c r="J54719" s="34"/>
      <c r="K54719" s="34"/>
      <c r="L54719" s="34"/>
    </row>
    <row r="54720" spans="6:12" x14ac:dyDescent="0.35">
      <c r="F54720" s="34"/>
      <c r="J54720" s="34"/>
      <c r="K54720" s="34"/>
      <c r="L54720" s="34"/>
    </row>
    <row r="54721" spans="6:12" x14ac:dyDescent="0.35">
      <c r="F54721" s="34"/>
      <c r="J54721" s="34"/>
      <c r="K54721" s="34"/>
      <c r="L54721" s="34"/>
    </row>
    <row r="54722" spans="6:12" x14ac:dyDescent="0.35">
      <c r="F54722" s="34"/>
      <c r="J54722" s="34"/>
      <c r="K54722" s="34"/>
      <c r="L54722" s="34"/>
    </row>
    <row r="54723" spans="6:12" x14ac:dyDescent="0.35">
      <c r="F54723" s="34"/>
      <c r="J54723" s="34"/>
      <c r="K54723" s="34"/>
      <c r="L54723" s="34"/>
    </row>
    <row r="54724" spans="6:12" x14ac:dyDescent="0.35">
      <c r="F54724" s="34"/>
      <c r="J54724" s="34"/>
      <c r="K54724" s="34"/>
      <c r="L54724" s="34"/>
    </row>
    <row r="54725" spans="6:12" x14ac:dyDescent="0.35">
      <c r="F54725" s="34"/>
      <c r="J54725" s="34"/>
      <c r="K54725" s="34"/>
      <c r="L54725" s="34"/>
    </row>
    <row r="54726" spans="6:12" x14ac:dyDescent="0.35">
      <c r="F54726" s="34"/>
      <c r="J54726" s="34"/>
      <c r="K54726" s="34"/>
      <c r="L54726" s="34"/>
    </row>
    <row r="54727" spans="6:12" x14ac:dyDescent="0.35">
      <c r="F54727" s="34"/>
      <c r="J54727" s="34"/>
      <c r="K54727" s="34"/>
      <c r="L54727" s="34"/>
    </row>
    <row r="54728" spans="6:12" x14ac:dyDescent="0.35">
      <c r="F54728" s="34"/>
      <c r="J54728" s="34"/>
      <c r="K54728" s="34"/>
      <c r="L54728" s="34"/>
    </row>
    <row r="54729" spans="6:12" x14ac:dyDescent="0.35">
      <c r="F54729" s="34"/>
      <c r="J54729" s="34"/>
      <c r="K54729" s="34"/>
      <c r="L54729" s="34"/>
    </row>
    <row r="54730" spans="6:12" x14ac:dyDescent="0.35">
      <c r="F54730" s="34"/>
      <c r="J54730" s="34"/>
      <c r="K54730" s="34"/>
      <c r="L54730" s="34"/>
    </row>
    <row r="54731" spans="6:12" x14ac:dyDescent="0.35">
      <c r="F54731" s="34"/>
      <c r="J54731" s="34"/>
      <c r="K54731" s="34"/>
      <c r="L54731" s="34"/>
    </row>
    <row r="54732" spans="6:12" x14ac:dyDescent="0.35">
      <c r="F54732" s="34"/>
      <c r="J54732" s="34"/>
      <c r="K54732" s="34"/>
      <c r="L54732" s="34"/>
    </row>
    <row r="54733" spans="6:12" x14ac:dyDescent="0.35">
      <c r="F54733" s="34"/>
      <c r="J54733" s="34"/>
      <c r="K54733" s="34"/>
      <c r="L54733" s="34"/>
    </row>
    <row r="54734" spans="6:12" x14ac:dyDescent="0.35">
      <c r="F54734" s="34"/>
      <c r="J54734" s="34"/>
      <c r="K54734" s="34"/>
      <c r="L54734" s="34"/>
    </row>
    <row r="54735" spans="6:12" x14ac:dyDescent="0.35">
      <c r="F54735" s="34"/>
      <c r="J54735" s="34"/>
      <c r="K54735" s="34"/>
      <c r="L54735" s="34"/>
    </row>
    <row r="54736" spans="6:12" x14ac:dyDescent="0.35">
      <c r="F54736" s="34"/>
      <c r="J54736" s="34"/>
      <c r="K54736" s="34"/>
      <c r="L54736" s="34"/>
    </row>
    <row r="54737" spans="6:12" x14ac:dyDescent="0.35">
      <c r="F54737" s="34"/>
      <c r="J54737" s="34"/>
      <c r="K54737" s="34"/>
      <c r="L54737" s="34"/>
    </row>
    <row r="54738" spans="6:12" x14ac:dyDescent="0.35">
      <c r="F54738" s="34"/>
      <c r="J54738" s="34"/>
      <c r="K54738" s="34"/>
      <c r="L54738" s="34"/>
    </row>
    <row r="54739" spans="6:12" x14ac:dyDescent="0.35">
      <c r="F54739" s="34"/>
      <c r="J54739" s="34"/>
      <c r="K54739" s="34"/>
      <c r="L54739" s="34"/>
    </row>
    <row r="54740" spans="6:12" x14ac:dyDescent="0.35">
      <c r="F54740" s="34"/>
      <c r="J54740" s="34"/>
      <c r="K54740" s="34"/>
      <c r="L54740" s="34"/>
    </row>
    <row r="54741" spans="6:12" x14ac:dyDescent="0.35">
      <c r="F54741" s="34"/>
      <c r="J54741" s="34"/>
      <c r="K54741" s="34"/>
      <c r="L54741" s="34"/>
    </row>
    <row r="54742" spans="6:12" x14ac:dyDescent="0.35">
      <c r="F54742" s="34"/>
      <c r="J54742" s="34"/>
      <c r="K54742" s="34"/>
      <c r="L54742" s="34"/>
    </row>
    <row r="54743" spans="6:12" x14ac:dyDescent="0.35">
      <c r="F54743" s="34"/>
      <c r="J54743" s="34"/>
      <c r="K54743" s="34"/>
      <c r="L54743" s="34"/>
    </row>
    <row r="54744" spans="6:12" x14ac:dyDescent="0.35">
      <c r="F54744" s="34"/>
      <c r="J54744" s="34"/>
      <c r="K54744" s="34"/>
      <c r="L54744" s="34"/>
    </row>
    <row r="54745" spans="6:12" x14ac:dyDescent="0.35">
      <c r="F54745" s="34"/>
      <c r="J54745" s="34"/>
      <c r="K54745" s="34"/>
      <c r="L54745" s="34"/>
    </row>
    <row r="54746" spans="6:12" x14ac:dyDescent="0.35">
      <c r="F54746" s="34"/>
      <c r="J54746" s="34"/>
      <c r="K54746" s="34"/>
      <c r="L54746" s="34"/>
    </row>
    <row r="54747" spans="6:12" x14ac:dyDescent="0.35">
      <c r="F54747" s="34"/>
      <c r="J54747" s="34"/>
      <c r="K54747" s="34"/>
      <c r="L54747" s="34"/>
    </row>
    <row r="54748" spans="6:12" x14ac:dyDescent="0.35">
      <c r="F54748" s="34"/>
      <c r="J54748" s="34"/>
      <c r="K54748" s="34"/>
      <c r="L54748" s="34"/>
    </row>
    <row r="54749" spans="6:12" x14ac:dyDescent="0.35">
      <c r="F54749" s="34"/>
      <c r="J54749" s="34"/>
      <c r="K54749" s="34"/>
      <c r="L54749" s="34"/>
    </row>
    <row r="54750" spans="6:12" x14ac:dyDescent="0.35">
      <c r="F54750" s="34"/>
      <c r="J54750" s="34"/>
      <c r="K54750" s="34"/>
      <c r="L54750" s="34"/>
    </row>
    <row r="54751" spans="6:12" x14ac:dyDescent="0.35">
      <c r="F54751" s="34"/>
      <c r="J54751" s="34"/>
      <c r="K54751" s="34"/>
      <c r="L54751" s="34"/>
    </row>
    <row r="54752" spans="6:12" x14ac:dyDescent="0.35">
      <c r="F54752" s="34"/>
      <c r="J54752" s="34"/>
      <c r="K54752" s="34"/>
      <c r="L54752" s="34"/>
    </row>
    <row r="54753" spans="6:12" x14ac:dyDescent="0.35">
      <c r="F54753" s="34"/>
      <c r="J54753" s="34"/>
      <c r="K54753" s="34"/>
      <c r="L54753" s="34"/>
    </row>
    <row r="54754" spans="6:12" x14ac:dyDescent="0.35">
      <c r="F54754" s="34"/>
      <c r="J54754" s="34"/>
      <c r="K54754" s="34"/>
      <c r="L54754" s="34"/>
    </row>
    <row r="54755" spans="6:12" x14ac:dyDescent="0.35">
      <c r="F54755" s="34"/>
      <c r="J54755" s="34"/>
      <c r="K54755" s="34"/>
      <c r="L54755" s="34"/>
    </row>
    <row r="54756" spans="6:12" x14ac:dyDescent="0.35">
      <c r="F54756" s="34"/>
      <c r="J54756" s="34"/>
      <c r="K54756" s="34"/>
      <c r="L54756" s="34"/>
    </row>
    <row r="54757" spans="6:12" x14ac:dyDescent="0.35">
      <c r="F54757" s="34"/>
      <c r="J54757" s="34"/>
      <c r="K54757" s="34"/>
      <c r="L54757" s="34"/>
    </row>
    <row r="54758" spans="6:12" x14ac:dyDescent="0.35">
      <c r="F54758" s="34"/>
      <c r="J54758" s="34"/>
      <c r="K54758" s="34"/>
      <c r="L54758" s="34"/>
    </row>
    <row r="54759" spans="6:12" x14ac:dyDescent="0.35">
      <c r="F54759" s="34"/>
      <c r="J54759" s="34"/>
      <c r="K54759" s="34"/>
      <c r="L54759" s="34"/>
    </row>
    <row r="54760" spans="6:12" x14ac:dyDescent="0.35">
      <c r="F54760" s="34"/>
      <c r="J54760" s="34"/>
      <c r="K54760" s="34"/>
      <c r="L54760" s="34"/>
    </row>
    <row r="54761" spans="6:12" x14ac:dyDescent="0.35">
      <c r="F54761" s="34"/>
      <c r="J54761" s="34"/>
      <c r="K54761" s="34"/>
      <c r="L54761" s="34"/>
    </row>
    <row r="54762" spans="6:12" x14ac:dyDescent="0.35">
      <c r="F54762" s="34"/>
      <c r="J54762" s="34"/>
      <c r="K54762" s="34"/>
      <c r="L54762" s="34"/>
    </row>
    <row r="54763" spans="6:12" x14ac:dyDescent="0.35">
      <c r="F54763" s="34"/>
      <c r="J54763" s="34"/>
      <c r="K54763" s="34"/>
      <c r="L54763" s="34"/>
    </row>
    <row r="54764" spans="6:12" x14ac:dyDescent="0.35">
      <c r="F54764" s="34"/>
      <c r="J54764" s="34"/>
      <c r="K54764" s="34"/>
      <c r="L54764" s="34"/>
    </row>
    <row r="54765" spans="6:12" x14ac:dyDescent="0.35">
      <c r="F54765" s="34"/>
      <c r="J54765" s="34"/>
      <c r="K54765" s="34"/>
      <c r="L54765" s="34"/>
    </row>
    <row r="54766" spans="6:12" x14ac:dyDescent="0.35">
      <c r="F54766" s="34"/>
      <c r="J54766" s="34"/>
      <c r="K54766" s="34"/>
      <c r="L54766" s="34"/>
    </row>
    <row r="54767" spans="6:12" x14ac:dyDescent="0.35">
      <c r="F54767" s="34"/>
      <c r="J54767" s="34"/>
      <c r="K54767" s="34"/>
      <c r="L54767" s="34"/>
    </row>
    <row r="54768" spans="6:12" x14ac:dyDescent="0.35">
      <c r="F54768" s="34"/>
      <c r="J54768" s="34"/>
      <c r="K54768" s="34"/>
      <c r="L54768" s="34"/>
    </row>
    <row r="54769" spans="6:12" x14ac:dyDescent="0.35">
      <c r="F54769" s="34"/>
      <c r="J54769" s="34"/>
      <c r="K54769" s="34"/>
      <c r="L54769" s="34"/>
    </row>
    <row r="54770" spans="6:12" x14ac:dyDescent="0.35">
      <c r="F54770" s="34"/>
      <c r="J54770" s="34"/>
      <c r="K54770" s="34"/>
      <c r="L54770" s="34"/>
    </row>
    <row r="54771" spans="6:12" x14ac:dyDescent="0.35">
      <c r="F54771" s="34"/>
      <c r="J54771" s="34"/>
      <c r="K54771" s="34"/>
      <c r="L54771" s="34"/>
    </row>
    <row r="54772" spans="6:12" x14ac:dyDescent="0.35">
      <c r="F54772" s="34"/>
      <c r="J54772" s="34"/>
      <c r="K54772" s="34"/>
      <c r="L54772" s="34"/>
    </row>
    <row r="54773" spans="6:12" x14ac:dyDescent="0.35">
      <c r="F54773" s="34"/>
      <c r="J54773" s="34"/>
      <c r="K54773" s="34"/>
      <c r="L54773" s="34"/>
    </row>
    <row r="54774" spans="6:12" x14ac:dyDescent="0.35">
      <c r="F54774" s="34"/>
      <c r="J54774" s="34"/>
      <c r="K54774" s="34"/>
      <c r="L54774" s="34"/>
    </row>
    <row r="54775" spans="6:12" x14ac:dyDescent="0.35">
      <c r="F54775" s="34"/>
      <c r="J54775" s="34"/>
      <c r="K54775" s="34"/>
      <c r="L54775" s="34"/>
    </row>
    <row r="54776" spans="6:12" x14ac:dyDescent="0.35">
      <c r="F54776" s="34"/>
      <c r="J54776" s="34"/>
      <c r="K54776" s="34"/>
      <c r="L54776" s="34"/>
    </row>
    <row r="54777" spans="6:12" x14ac:dyDescent="0.35">
      <c r="F54777" s="34"/>
      <c r="J54777" s="34"/>
      <c r="K54777" s="34"/>
      <c r="L54777" s="34"/>
    </row>
    <row r="54778" spans="6:12" x14ac:dyDescent="0.35">
      <c r="F54778" s="34"/>
      <c r="J54778" s="34"/>
      <c r="K54778" s="34"/>
      <c r="L54778" s="34"/>
    </row>
    <row r="54779" spans="6:12" x14ac:dyDescent="0.35">
      <c r="F54779" s="34"/>
      <c r="J54779" s="34"/>
      <c r="K54779" s="34"/>
      <c r="L54779" s="34"/>
    </row>
    <row r="54780" spans="6:12" x14ac:dyDescent="0.35">
      <c r="F54780" s="34"/>
      <c r="J54780" s="34"/>
      <c r="K54780" s="34"/>
      <c r="L54780" s="34"/>
    </row>
    <row r="54781" spans="6:12" x14ac:dyDescent="0.35">
      <c r="F54781" s="34"/>
      <c r="J54781" s="34"/>
      <c r="K54781" s="34"/>
      <c r="L54781" s="34"/>
    </row>
    <row r="54782" spans="6:12" x14ac:dyDescent="0.35">
      <c r="F54782" s="34"/>
      <c r="J54782" s="34"/>
      <c r="K54782" s="34"/>
      <c r="L54782" s="34"/>
    </row>
    <row r="54783" spans="6:12" x14ac:dyDescent="0.35">
      <c r="F54783" s="34"/>
      <c r="J54783" s="34"/>
      <c r="K54783" s="34"/>
      <c r="L54783" s="34"/>
    </row>
    <row r="54784" spans="6:12" x14ac:dyDescent="0.35">
      <c r="F54784" s="34"/>
      <c r="J54784" s="34"/>
      <c r="K54784" s="34"/>
      <c r="L54784" s="34"/>
    </row>
    <row r="54785" spans="6:12" x14ac:dyDescent="0.35">
      <c r="F54785" s="34"/>
      <c r="J54785" s="34"/>
      <c r="K54785" s="34"/>
      <c r="L54785" s="34"/>
    </row>
    <row r="54786" spans="6:12" x14ac:dyDescent="0.35">
      <c r="F54786" s="34"/>
      <c r="J54786" s="34"/>
      <c r="K54786" s="34"/>
      <c r="L54786" s="34"/>
    </row>
    <row r="54787" spans="6:12" x14ac:dyDescent="0.35">
      <c r="F54787" s="34"/>
      <c r="J54787" s="34"/>
      <c r="K54787" s="34"/>
      <c r="L54787" s="34"/>
    </row>
    <row r="54788" spans="6:12" x14ac:dyDescent="0.35">
      <c r="F54788" s="34"/>
      <c r="J54788" s="34"/>
      <c r="K54788" s="34"/>
      <c r="L54788" s="34"/>
    </row>
    <row r="54789" spans="6:12" x14ac:dyDescent="0.35">
      <c r="F54789" s="34"/>
      <c r="J54789" s="34"/>
      <c r="K54789" s="34"/>
      <c r="L54789" s="34"/>
    </row>
    <row r="54790" spans="6:12" x14ac:dyDescent="0.35">
      <c r="F54790" s="34"/>
      <c r="J54790" s="34"/>
      <c r="K54790" s="34"/>
      <c r="L54790" s="34"/>
    </row>
    <row r="54791" spans="6:12" x14ac:dyDescent="0.35">
      <c r="F54791" s="34"/>
      <c r="J54791" s="34"/>
      <c r="K54791" s="34"/>
      <c r="L54791" s="34"/>
    </row>
    <row r="54792" spans="6:12" x14ac:dyDescent="0.35">
      <c r="F54792" s="34"/>
      <c r="J54792" s="34"/>
      <c r="K54792" s="34"/>
      <c r="L54792" s="34"/>
    </row>
    <row r="54793" spans="6:12" x14ac:dyDescent="0.35">
      <c r="F54793" s="34"/>
      <c r="J54793" s="34"/>
      <c r="K54793" s="34"/>
      <c r="L54793" s="34"/>
    </row>
    <row r="54794" spans="6:12" x14ac:dyDescent="0.35">
      <c r="F54794" s="34"/>
      <c r="J54794" s="34"/>
      <c r="K54794" s="34"/>
      <c r="L54794" s="34"/>
    </row>
    <row r="54795" spans="6:12" x14ac:dyDescent="0.35">
      <c r="F54795" s="34"/>
      <c r="J54795" s="34"/>
      <c r="K54795" s="34"/>
      <c r="L54795" s="34"/>
    </row>
    <row r="54796" spans="6:12" x14ac:dyDescent="0.35">
      <c r="F54796" s="34"/>
      <c r="J54796" s="34"/>
      <c r="K54796" s="34"/>
      <c r="L54796" s="34"/>
    </row>
    <row r="54797" spans="6:12" x14ac:dyDescent="0.35">
      <c r="F54797" s="34"/>
      <c r="J54797" s="34"/>
      <c r="K54797" s="34"/>
      <c r="L54797" s="34"/>
    </row>
    <row r="54798" spans="6:12" x14ac:dyDescent="0.35">
      <c r="F54798" s="34"/>
      <c r="J54798" s="34"/>
      <c r="K54798" s="34"/>
      <c r="L54798" s="34"/>
    </row>
    <row r="54799" spans="6:12" x14ac:dyDescent="0.35">
      <c r="F54799" s="34"/>
      <c r="J54799" s="34"/>
      <c r="K54799" s="34"/>
      <c r="L54799" s="34"/>
    </row>
    <row r="54800" spans="6:12" x14ac:dyDescent="0.35">
      <c r="F54800" s="34"/>
      <c r="J54800" s="34"/>
      <c r="K54800" s="34"/>
      <c r="L54800" s="34"/>
    </row>
    <row r="54801" spans="6:12" x14ac:dyDescent="0.35">
      <c r="F54801" s="34"/>
      <c r="J54801" s="34"/>
      <c r="K54801" s="34"/>
      <c r="L54801" s="34"/>
    </row>
    <row r="54802" spans="6:12" x14ac:dyDescent="0.35">
      <c r="F54802" s="34"/>
      <c r="J54802" s="34"/>
      <c r="K54802" s="34"/>
      <c r="L54802" s="34"/>
    </row>
    <row r="54803" spans="6:12" x14ac:dyDescent="0.35">
      <c r="F54803" s="34"/>
      <c r="J54803" s="34"/>
      <c r="K54803" s="34"/>
      <c r="L54803" s="34"/>
    </row>
    <row r="54804" spans="6:12" x14ac:dyDescent="0.35">
      <c r="F54804" s="34"/>
      <c r="J54804" s="34"/>
      <c r="K54804" s="34"/>
      <c r="L54804" s="34"/>
    </row>
    <row r="54805" spans="6:12" x14ac:dyDescent="0.35">
      <c r="F54805" s="34"/>
      <c r="J54805" s="34"/>
      <c r="K54805" s="34"/>
      <c r="L54805" s="34"/>
    </row>
    <row r="54806" spans="6:12" x14ac:dyDescent="0.35">
      <c r="F54806" s="34"/>
      <c r="J54806" s="34"/>
      <c r="K54806" s="34"/>
      <c r="L54806" s="34"/>
    </row>
    <row r="54807" spans="6:12" x14ac:dyDescent="0.35">
      <c r="F54807" s="34"/>
      <c r="J54807" s="34"/>
      <c r="K54807" s="34"/>
      <c r="L54807" s="34"/>
    </row>
    <row r="54808" spans="6:12" x14ac:dyDescent="0.35">
      <c r="F54808" s="34"/>
      <c r="J54808" s="34"/>
      <c r="K54808" s="34"/>
      <c r="L54808" s="34"/>
    </row>
    <row r="54809" spans="6:12" x14ac:dyDescent="0.35">
      <c r="F54809" s="34"/>
      <c r="J54809" s="34"/>
      <c r="K54809" s="34"/>
      <c r="L54809" s="34"/>
    </row>
    <row r="54810" spans="6:12" x14ac:dyDescent="0.35">
      <c r="F54810" s="34"/>
      <c r="J54810" s="34"/>
      <c r="K54810" s="34"/>
      <c r="L54810" s="34"/>
    </row>
    <row r="54811" spans="6:12" x14ac:dyDescent="0.35">
      <c r="F54811" s="34"/>
      <c r="J54811" s="34"/>
      <c r="K54811" s="34"/>
      <c r="L54811" s="34"/>
    </row>
    <row r="54812" spans="6:12" x14ac:dyDescent="0.35">
      <c r="F54812" s="34"/>
      <c r="J54812" s="34"/>
      <c r="K54812" s="34"/>
      <c r="L54812" s="34"/>
    </row>
    <row r="54813" spans="6:12" x14ac:dyDescent="0.35">
      <c r="F54813" s="34"/>
      <c r="J54813" s="34"/>
      <c r="K54813" s="34"/>
      <c r="L54813" s="34"/>
    </row>
    <row r="54814" spans="6:12" x14ac:dyDescent="0.35">
      <c r="F54814" s="34"/>
      <c r="J54814" s="34"/>
      <c r="K54814" s="34"/>
      <c r="L54814" s="34"/>
    </row>
    <row r="54815" spans="6:12" x14ac:dyDescent="0.35">
      <c r="F54815" s="34"/>
      <c r="J54815" s="34"/>
      <c r="K54815" s="34"/>
      <c r="L54815" s="34"/>
    </row>
    <row r="54816" spans="6:12" x14ac:dyDescent="0.35">
      <c r="F54816" s="34"/>
      <c r="J54816" s="34"/>
      <c r="K54816" s="34"/>
      <c r="L54816" s="34"/>
    </row>
    <row r="54817" spans="6:12" x14ac:dyDescent="0.35">
      <c r="F54817" s="34"/>
      <c r="J54817" s="34"/>
      <c r="K54817" s="34"/>
      <c r="L54817" s="34"/>
    </row>
    <row r="54818" spans="6:12" x14ac:dyDescent="0.35">
      <c r="F54818" s="34"/>
      <c r="J54818" s="34"/>
      <c r="K54818" s="34"/>
      <c r="L54818" s="34"/>
    </row>
    <row r="54819" spans="6:12" x14ac:dyDescent="0.35">
      <c r="F54819" s="34"/>
      <c r="J54819" s="34"/>
      <c r="K54819" s="34"/>
      <c r="L54819" s="34"/>
    </row>
    <row r="54820" spans="6:12" x14ac:dyDescent="0.35">
      <c r="F54820" s="34"/>
      <c r="J54820" s="34"/>
      <c r="K54820" s="34"/>
      <c r="L54820" s="34"/>
    </row>
    <row r="54821" spans="6:12" x14ac:dyDescent="0.35">
      <c r="F54821" s="34"/>
      <c r="J54821" s="34"/>
      <c r="K54821" s="34"/>
      <c r="L54821" s="34"/>
    </row>
    <row r="54822" spans="6:12" x14ac:dyDescent="0.35">
      <c r="F54822" s="34"/>
      <c r="J54822" s="34"/>
      <c r="K54822" s="34"/>
      <c r="L54822" s="34"/>
    </row>
    <row r="54823" spans="6:12" x14ac:dyDescent="0.35">
      <c r="F54823" s="34"/>
      <c r="J54823" s="34"/>
      <c r="K54823" s="34"/>
      <c r="L54823" s="34"/>
    </row>
    <row r="54824" spans="6:12" x14ac:dyDescent="0.35">
      <c r="F54824" s="34"/>
      <c r="J54824" s="34"/>
      <c r="K54824" s="34"/>
      <c r="L54824" s="34"/>
    </row>
    <row r="54825" spans="6:12" x14ac:dyDescent="0.35">
      <c r="F54825" s="34"/>
      <c r="J54825" s="34"/>
      <c r="K54825" s="34"/>
      <c r="L54825" s="34"/>
    </row>
    <row r="54826" spans="6:12" x14ac:dyDescent="0.35">
      <c r="F54826" s="34"/>
      <c r="J54826" s="34"/>
      <c r="K54826" s="34"/>
      <c r="L54826" s="34"/>
    </row>
    <row r="54827" spans="6:12" x14ac:dyDescent="0.35">
      <c r="F54827" s="34"/>
      <c r="J54827" s="34"/>
      <c r="K54827" s="34"/>
      <c r="L54827" s="34"/>
    </row>
    <row r="54828" spans="6:12" x14ac:dyDescent="0.35">
      <c r="F54828" s="34"/>
      <c r="J54828" s="34"/>
      <c r="K54828" s="34"/>
      <c r="L54828" s="34"/>
    </row>
    <row r="54829" spans="6:12" x14ac:dyDescent="0.35">
      <c r="F54829" s="34"/>
      <c r="J54829" s="34"/>
      <c r="K54829" s="34"/>
      <c r="L54829" s="34"/>
    </row>
    <row r="54830" spans="6:12" x14ac:dyDescent="0.35">
      <c r="F54830" s="34"/>
      <c r="J54830" s="34"/>
      <c r="K54830" s="34"/>
      <c r="L54830" s="34"/>
    </row>
    <row r="54831" spans="6:12" x14ac:dyDescent="0.35">
      <c r="F54831" s="34"/>
      <c r="J54831" s="34"/>
      <c r="K54831" s="34"/>
      <c r="L54831" s="34"/>
    </row>
    <row r="54832" spans="6:12" x14ac:dyDescent="0.35">
      <c r="F54832" s="34"/>
      <c r="J54832" s="34"/>
      <c r="K54832" s="34"/>
      <c r="L54832" s="34"/>
    </row>
    <row r="54833" spans="6:12" x14ac:dyDescent="0.35">
      <c r="F54833" s="34"/>
      <c r="J54833" s="34"/>
      <c r="K54833" s="34"/>
      <c r="L54833" s="34"/>
    </row>
    <row r="54834" spans="6:12" x14ac:dyDescent="0.35">
      <c r="F54834" s="34"/>
      <c r="J54834" s="34"/>
      <c r="K54834" s="34"/>
      <c r="L54834" s="34"/>
    </row>
    <row r="54835" spans="6:12" x14ac:dyDescent="0.35">
      <c r="F54835" s="34"/>
      <c r="J54835" s="34"/>
      <c r="K54835" s="34"/>
      <c r="L54835" s="34"/>
    </row>
    <row r="54836" spans="6:12" x14ac:dyDescent="0.35">
      <c r="F54836" s="34"/>
      <c r="J54836" s="34"/>
      <c r="K54836" s="34"/>
      <c r="L54836" s="34"/>
    </row>
    <row r="54837" spans="6:12" x14ac:dyDescent="0.35">
      <c r="F54837" s="34"/>
      <c r="J54837" s="34"/>
      <c r="K54837" s="34"/>
      <c r="L54837" s="34"/>
    </row>
    <row r="54838" spans="6:12" x14ac:dyDescent="0.35">
      <c r="F54838" s="34"/>
      <c r="J54838" s="34"/>
      <c r="K54838" s="34"/>
      <c r="L54838" s="34"/>
    </row>
    <row r="54839" spans="6:12" x14ac:dyDescent="0.35">
      <c r="F54839" s="34"/>
      <c r="J54839" s="34"/>
      <c r="K54839" s="34"/>
      <c r="L54839" s="34"/>
    </row>
    <row r="54840" spans="6:12" x14ac:dyDescent="0.35">
      <c r="F54840" s="34"/>
      <c r="J54840" s="34"/>
      <c r="K54840" s="34"/>
      <c r="L54840" s="34"/>
    </row>
    <row r="54841" spans="6:12" x14ac:dyDescent="0.35">
      <c r="F54841" s="34"/>
      <c r="J54841" s="34"/>
      <c r="K54841" s="34"/>
      <c r="L54841" s="34"/>
    </row>
    <row r="54842" spans="6:12" x14ac:dyDescent="0.35">
      <c r="F54842" s="34"/>
      <c r="J54842" s="34"/>
      <c r="K54842" s="34"/>
      <c r="L54842" s="34"/>
    </row>
    <row r="54843" spans="6:12" x14ac:dyDescent="0.35">
      <c r="F54843" s="34"/>
      <c r="J54843" s="34"/>
      <c r="K54843" s="34"/>
      <c r="L54843" s="34"/>
    </row>
    <row r="54844" spans="6:12" x14ac:dyDescent="0.35">
      <c r="F54844" s="34"/>
      <c r="J54844" s="34"/>
      <c r="K54844" s="34"/>
      <c r="L54844" s="34"/>
    </row>
    <row r="54845" spans="6:12" x14ac:dyDescent="0.35">
      <c r="F54845" s="34"/>
      <c r="J54845" s="34"/>
      <c r="K54845" s="34"/>
      <c r="L54845" s="34"/>
    </row>
    <row r="54846" spans="6:12" x14ac:dyDescent="0.35">
      <c r="F54846" s="34"/>
      <c r="J54846" s="34"/>
      <c r="K54846" s="34"/>
      <c r="L54846" s="34"/>
    </row>
    <row r="54847" spans="6:12" x14ac:dyDescent="0.35">
      <c r="F54847" s="34"/>
      <c r="J54847" s="34"/>
      <c r="K54847" s="34"/>
      <c r="L54847" s="34"/>
    </row>
    <row r="54848" spans="6:12" x14ac:dyDescent="0.35">
      <c r="F54848" s="34"/>
      <c r="J54848" s="34"/>
      <c r="K54848" s="34"/>
      <c r="L54848" s="34"/>
    </row>
    <row r="54849" spans="6:12" x14ac:dyDescent="0.35">
      <c r="F54849" s="34"/>
      <c r="J54849" s="34"/>
      <c r="K54849" s="34"/>
      <c r="L54849" s="34"/>
    </row>
    <row r="54850" spans="6:12" x14ac:dyDescent="0.35">
      <c r="F54850" s="34"/>
      <c r="J54850" s="34"/>
      <c r="K54850" s="34"/>
      <c r="L54850" s="34"/>
    </row>
    <row r="54851" spans="6:12" x14ac:dyDescent="0.35">
      <c r="F54851" s="34"/>
      <c r="J54851" s="34"/>
      <c r="K54851" s="34"/>
      <c r="L54851" s="34"/>
    </row>
    <row r="54852" spans="6:12" x14ac:dyDescent="0.35">
      <c r="F54852" s="34"/>
      <c r="J54852" s="34"/>
      <c r="K54852" s="34"/>
      <c r="L54852" s="34"/>
    </row>
    <row r="54853" spans="6:12" x14ac:dyDescent="0.35">
      <c r="F54853" s="34"/>
      <c r="J54853" s="34"/>
      <c r="K54853" s="34"/>
      <c r="L54853" s="34"/>
    </row>
    <row r="54854" spans="6:12" x14ac:dyDescent="0.35">
      <c r="F54854" s="34"/>
      <c r="J54854" s="34"/>
      <c r="K54854" s="34"/>
      <c r="L54854" s="34"/>
    </row>
    <row r="54855" spans="6:12" x14ac:dyDescent="0.35">
      <c r="F54855" s="34"/>
      <c r="J54855" s="34"/>
      <c r="K54855" s="34"/>
      <c r="L54855" s="34"/>
    </row>
    <row r="54856" spans="6:12" x14ac:dyDescent="0.35">
      <c r="F54856" s="34"/>
      <c r="J54856" s="34"/>
      <c r="K54856" s="34"/>
      <c r="L54856" s="34"/>
    </row>
    <row r="54857" spans="6:12" x14ac:dyDescent="0.35">
      <c r="F54857" s="34"/>
      <c r="J54857" s="34"/>
      <c r="K54857" s="34"/>
      <c r="L54857" s="34"/>
    </row>
    <row r="54858" spans="6:12" x14ac:dyDescent="0.35">
      <c r="F54858" s="34"/>
      <c r="J54858" s="34"/>
      <c r="K54858" s="34"/>
      <c r="L54858" s="34"/>
    </row>
    <row r="54859" spans="6:12" x14ac:dyDescent="0.35">
      <c r="F54859" s="34"/>
      <c r="J54859" s="34"/>
      <c r="K54859" s="34"/>
      <c r="L54859" s="34"/>
    </row>
    <row r="54860" spans="6:12" x14ac:dyDescent="0.35">
      <c r="F54860" s="34"/>
      <c r="J54860" s="34"/>
      <c r="K54860" s="34"/>
      <c r="L54860" s="34"/>
    </row>
    <row r="54861" spans="6:12" x14ac:dyDescent="0.35">
      <c r="F54861" s="34"/>
      <c r="J54861" s="34"/>
      <c r="K54861" s="34"/>
      <c r="L54861" s="34"/>
    </row>
    <row r="54862" spans="6:12" x14ac:dyDescent="0.35">
      <c r="F54862" s="34"/>
      <c r="J54862" s="34"/>
      <c r="K54862" s="34"/>
      <c r="L54862" s="34"/>
    </row>
    <row r="54863" spans="6:12" x14ac:dyDescent="0.35">
      <c r="F54863" s="34"/>
      <c r="J54863" s="34"/>
      <c r="K54863" s="34"/>
      <c r="L54863" s="34"/>
    </row>
    <row r="54864" spans="6:12" x14ac:dyDescent="0.35">
      <c r="F54864" s="34"/>
      <c r="J54864" s="34"/>
      <c r="K54864" s="34"/>
      <c r="L54864" s="34"/>
    </row>
    <row r="54865" spans="6:12" x14ac:dyDescent="0.35">
      <c r="F54865" s="34"/>
      <c r="J54865" s="34"/>
      <c r="K54865" s="34"/>
      <c r="L54865" s="34"/>
    </row>
    <row r="54866" spans="6:12" x14ac:dyDescent="0.35">
      <c r="F54866" s="34"/>
      <c r="J54866" s="34"/>
      <c r="K54866" s="34"/>
      <c r="L54866" s="34"/>
    </row>
    <row r="54867" spans="6:12" x14ac:dyDescent="0.35">
      <c r="F54867" s="34"/>
      <c r="J54867" s="34"/>
      <c r="K54867" s="34"/>
      <c r="L54867" s="34"/>
    </row>
    <row r="54868" spans="6:12" x14ac:dyDescent="0.35">
      <c r="F54868" s="34"/>
      <c r="J54868" s="34"/>
      <c r="K54868" s="34"/>
      <c r="L54868" s="34"/>
    </row>
    <row r="54869" spans="6:12" x14ac:dyDescent="0.35">
      <c r="F54869" s="34"/>
      <c r="J54869" s="34"/>
      <c r="K54869" s="34"/>
      <c r="L54869" s="34"/>
    </row>
    <row r="54870" spans="6:12" x14ac:dyDescent="0.35">
      <c r="F54870" s="34"/>
      <c r="J54870" s="34"/>
      <c r="K54870" s="34"/>
      <c r="L54870" s="34"/>
    </row>
    <row r="54871" spans="6:12" x14ac:dyDescent="0.35">
      <c r="F54871" s="34"/>
      <c r="J54871" s="34"/>
      <c r="K54871" s="34"/>
      <c r="L54871" s="34"/>
    </row>
    <row r="54872" spans="6:12" x14ac:dyDescent="0.35">
      <c r="F54872" s="34"/>
      <c r="J54872" s="34"/>
      <c r="K54872" s="34"/>
      <c r="L54872" s="34"/>
    </row>
    <row r="54873" spans="6:12" x14ac:dyDescent="0.35">
      <c r="F54873" s="34"/>
      <c r="J54873" s="34"/>
      <c r="K54873" s="34"/>
      <c r="L54873" s="34"/>
    </row>
    <row r="54874" spans="6:12" x14ac:dyDescent="0.35">
      <c r="F54874" s="34"/>
      <c r="J54874" s="34"/>
      <c r="K54874" s="34"/>
      <c r="L54874" s="34"/>
    </row>
    <row r="54875" spans="6:12" x14ac:dyDescent="0.35">
      <c r="F54875" s="34"/>
      <c r="J54875" s="34"/>
      <c r="K54875" s="34"/>
      <c r="L54875" s="34"/>
    </row>
    <row r="54876" spans="6:12" x14ac:dyDescent="0.35">
      <c r="F54876" s="34"/>
      <c r="J54876" s="34"/>
      <c r="K54876" s="34"/>
      <c r="L54876" s="34"/>
    </row>
    <row r="54877" spans="6:12" x14ac:dyDescent="0.35">
      <c r="F54877" s="34"/>
      <c r="J54877" s="34"/>
      <c r="K54877" s="34"/>
      <c r="L54877" s="34"/>
    </row>
    <row r="54878" spans="6:12" x14ac:dyDescent="0.35">
      <c r="F54878" s="34"/>
      <c r="J54878" s="34"/>
      <c r="K54878" s="34"/>
      <c r="L54878" s="34"/>
    </row>
    <row r="54879" spans="6:12" x14ac:dyDescent="0.35">
      <c r="F54879" s="34"/>
      <c r="J54879" s="34"/>
      <c r="K54879" s="34"/>
      <c r="L54879" s="34"/>
    </row>
    <row r="54880" spans="6:12" x14ac:dyDescent="0.35">
      <c r="F54880" s="34"/>
      <c r="J54880" s="34"/>
      <c r="K54880" s="34"/>
      <c r="L54880" s="34"/>
    </row>
    <row r="54881" spans="6:12" x14ac:dyDescent="0.35">
      <c r="F54881" s="34"/>
      <c r="J54881" s="34"/>
      <c r="K54881" s="34"/>
      <c r="L54881" s="34"/>
    </row>
    <row r="54882" spans="6:12" x14ac:dyDescent="0.35">
      <c r="F54882" s="34"/>
      <c r="J54882" s="34"/>
      <c r="K54882" s="34"/>
      <c r="L54882" s="34"/>
    </row>
    <row r="54883" spans="6:12" x14ac:dyDescent="0.35">
      <c r="F54883" s="34"/>
      <c r="J54883" s="34"/>
      <c r="K54883" s="34"/>
      <c r="L54883" s="34"/>
    </row>
    <row r="54884" spans="6:12" x14ac:dyDescent="0.35">
      <c r="F54884" s="34"/>
      <c r="J54884" s="34"/>
      <c r="K54884" s="34"/>
      <c r="L54884" s="34"/>
    </row>
    <row r="54885" spans="6:12" x14ac:dyDescent="0.35">
      <c r="F54885" s="34"/>
      <c r="J54885" s="34"/>
      <c r="K54885" s="34"/>
      <c r="L54885" s="34"/>
    </row>
    <row r="54886" spans="6:12" x14ac:dyDescent="0.35">
      <c r="F54886" s="34"/>
      <c r="J54886" s="34"/>
      <c r="K54886" s="34"/>
      <c r="L54886" s="34"/>
    </row>
    <row r="54887" spans="6:12" x14ac:dyDescent="0.35">
      <c r="F54887" s="34"/>
      <c r="J54887" s="34"/>
      <c r="K54887" s="34"/>
      <c r="L54887" s="34"/>
    </row>
    <row r="54888" spans="6:12" x14ac:dyDescent="0.35">
      <c r="F54888" s="34"/>
      <c r="J54888" s="34"/>
      <c r="K54888" s="34"/>
      <c r="L54888" s="34"/>
    </row>
    <row r="54889" spans="6:12" x14ac:dyDescent="0.35">
      <c r="F54889" s="34"/>
      <c r="J54889" s="34"/>
      <c r="K54889" s="34"/>
      <c r="L54889" s="34"/>
    </row>
    <row r="54890" spans="6:12" x14ac:dyDescent="0.35">
      <c r="F54890" s="34"/>
      <c r="J54890" s="34"/>
      <c r="K54890" s="34"/>
      <c r="L54890" s="34"/>
    </row>
    <row r="54891" spans="6:12" x14ac:dyDescent="0.35">
      <c r="F54891" s="34"/>
      <c r="J54891" s="34"/>
      <c r="K54891" s="34"/>
      <c r="L54891" s="34"/>
    </row>
    <row r="54892" spans="6:12" x14ac:dyDescent="0.35">
      <c r="F54892" s="34"/>
      <c r="J54892" s="34"/>
      <c r="K54892" s="34"/>
      <c r="L54892" s="34"/>
    </row>
    <row r="54893" spans="6:12" x14ac:dyDescent="0.35">
      <c r="F54893" s="34"/>
      <c r="J54893" s="34"/>
      <c r="K54893" s="34"/>
      <c r="L54893" s="34"/>
    </row>
    <row r="54894" spans="6:12" x14ac:dyDescent="0.35">
      <c r="F54894" s="34"/>
      <c r="J54894" s="34"/>
      <c r="K54894" s="34"/>
      <c r="L54894" s="34"/>
    </row>
    <row r="54895" spans="6:12" x14ac:dyDescent="0.35">
      <c r="F54895" s="34"/>
      <c r="J54895" s="34"/>
      <c r="K54895" s="34"/>
      <c r="L54895" s="34"/>
    </row>
    <row r="54896" spans="6:12" x14ac:dyDescent="0.35">
      <c r="F54896" s="34"/>
      <c r="J54896" s="34"/>
      <c r="K54896" s="34"/>
      <c r="L54896" s="34"/>
    </row>
    <row r="54897" spans="6:12" x14ac:dyDescent="0.35">
      <c r="F54897" s="34"/>
      <c r="J54897" s="34"/>
      <c r="K54897" s="34"/>
      <c r="L54897" s="34"/>
    </row>
    <row r="54898" spans="6:12" x14ac:dyDescent="0.35">
      <c r="F54898" s="34"/>
      <c r="J54898" s="34"/>
      <c r="K54898" s="34"/>
      <c r="L54898" s="34"/>
    </row>
    <row r="54899" spans="6:12" x14ac:dyDescent="0.35">
      <c r="F54899" s="34"/>
      <c r="J54899" s="34"/>
      <c r="K54899" s="34"/>
      <c r="L54899" s="34"/>
    </row>
    <row r="54900" spans="6:12" x14ac:dyDescent="0.35">
      <c r="F54900" s="34"/>
      <c r="J54900" s="34"/>
      <c r="K54900" s="34"/>
      <c r="L54900" s="34"/>
    </row>
    <row r="54901" spans="6:12" x14ac:dyDescent="0.35">
      <c r="F54901" s="34"/>
      <c r="J54901" s="34"/>
      <c r="K54901" s="34"/>
      <c r="L54901" s="34"/>
    </row>
    <row r="54902" spans="6:12" x14ac:dyDescent="0.35">
      <c r="F54902" s="34"/>
      <c r="J54902" s="34"/>
      <c r="K54902" s="34"/>
      <c r="L54902" s="34"/>
    </row>
    <row r="54903" spans="6:12" x14ac:dyDescent="0.35">
      <c r="F54903" s="34"/>
      <c r="J54903" s="34"/>
      <c r="K54903" s="34"/>
      <c r="L54903" s="34"/>
    </row>
    <row r="54904" spans="6:12" x14ac:dyDescent="0.35">
      <c r="F54904" s="34"/>
      <c r="J54904" s="34"/>
      <c r="K54904" s="34"/>
      <c r="L54904" s="34"/>
    </row>
    <row r="54905" spans="6:12" x14ac:dyDescent="0.35">
      <c r="F54905" s="34"/>
      <c r="J54905" s="34"/>
      <c r="K54905" s="34"/>
      <c r="L54905" s="34"/>
    </row>
    <row r="54906" spans="6:12" x14ac:dyDescent="0.35">
      <c r="F54906" s="34"/>
      <c r="J54906" s="34"/>
      <c r="K54906" s="34"/>
      <c r="L54906" s="34"/>
    </row>
    <row r="54907" spans="6:12" x14ac:dyDescent="0.35">
      <c r="F54907" s="34"/>
      <c r="J54907" s="34"/>
      <c r="K54907" s="34"/>
      <c r="L54907" s="34"/>
    </row>
    <row r="54908" spans="6:12" x14ac:dyDescent="0.35">
      <c r="F54908" s="34"/>
      <c r="J54908" s="34"/>
      <c r="K54908" s="34"/>
      <c r="L54908" s="34"/>
    </row>
    <row r="54909" spans="6:12" x14ac:dyDescent="0.35">
      <c r="F54909" s="34"/>
      <c r="J54909" s="34"/>
      <c r="K54909" s="34"/>
      <c r="L54909" s="34"/>
    </row>
    <row r="54910" spans="6:12" x14ac:dyDescent="0.35">
      <c r="F54910" s="34"/>
      <c r="J54910" s="34"/>
      <c r="K54910" s="34"/>
      <c r="L54910" s="34"/>
    </row>
    <row r="54911" spans="6:12" x14ac:dyDescent="0.35">
      <c r="F54911" s="34"/>
      <c r="J54911" s="34"/>
      <c r="K54911" s="34"/>
      <c r="L54911" s="34"/>
    </row>
    <row r="54912" spans="6:12" x14ac:dyDescent="0.35">
      <c r="F54912" s="34"/>
      <c r="J54912" s="34"/>
      <c r="K54912" s="34"/>
      <c r="L54912" s="34"/>
    </row>
    <row r="54913" spans="6:12" x14ac:dyDescent="0.35">
      <c r="F54913" s="34"/>
      <c r="J54913" s="34"/>
      <c r="K54913" s="34"/>
      <c r="L54913" s="34"/>
    </row>
    <row r="54914" spans="6:12" x14ac:dyDescent="0.35">
      <c r="F54914" s="34"/>
      <c r="J54914" s="34"/>
      <c r="K54914" s="34"/>
      <c r="L54914" s="34"/>
    </row>
    <row r="54915" spans="6:12" x14ac:dyDescent="0.35">
      <c r="F54915" s="34"/>
      <c r="J54915" s="34"/>
      <c r="K54915" s="34"/>
      <c r="L54915" s="34"/>
    </row>
    <row r="54916" spans="6:12" x14ac:dyDescent="0.35">
      <c r="F54916" s="34"/>
      <c r="J54916" s="34"/>
      <c r="K54916" s="34"/>
      <c r="L54916" s="34"/>
    </row>
    <row r="54917" spans="6:12" x14ac:dyDescent="0.35">
      <c r="F54917" s="34"/>
      <c r="J54917" s="34"/>
      <c r="K54917" s="34"/>
      <c r="L54917" s="34"/>
    </row>
    <row r="54918" spans="6:12" x14ac:dyDescent="0.35">
      <c r="F54918" s="34"/>
      <c r="J54918" s="34"/>
      <c r="K54918" s="34"/>
      <c r="L54918" s="34"/>
    </row>
    <row r="54919" spans="6:12" x14ac:dyDescent="0.35">
      <c r="F54919" s="34"/>
      <c r="J54919" s="34"/>
      <c r="K54919" s="34"/>
      <c r="L54919" s="34"/>
    </row>
    <row r="54920" spans="6:12" x14ac:dyDescent="0.35">
      <c r="F54920" s="34"/>
      <c r="J54920" s="34"/>
      <c r="K54920" s="34"/>
      <c r="L54920" s="34"/>
    </row>
    <row r="54921" spans="6:12" x14ac:dyDescent="0.35">
      <c r="F54921" s="34"/>
      <c r="J54921" s="34"/>
      <c r="K54921" s="34"/>
      <c r="L54921" s="34"/>
    </row>
    <row r="54922" spans="6:12" x14ac:dyDescent="0.35">
      <c r="F54922" s="34"/>
      <c r="J54922" s="34"/>
      <c r="K54922" s="34"/>
      <c r="L54922" s="34"/>
    </row>
    <row r="54923" spans="6:12" x14ac:dyDescent="0.35">
      <c r="F54923" s="34"/>
      <c r="J54923" s="34"/>
      <c r="K54923" s="34"/>
      <c r="L54923" s="34"/>
    </row>
    <row r="54924" spans="6:12" x14ac:dyDescent="0.35">
      <c r="F54924" s="34"/>
      <c r="J54924" s="34"/>
      <c r="K54924" s="34"/>
      <c r="L54924" s="34"/>
    </row>
    <row r="54925" spans="6:12" x14ac:dyDescent="0.35">
      <c r="F54925" s="34"/>
      <c r="J54925" s="34"/>
      <c r="K54925" s="34"/>
      <c r="L54925" s="34"/>
    </row>
    <row r="54926" spans="6:12" x14ac:dyDescent="0.35">
      <c r="F54926" s="34"/>
      <c r="J54926" s="34"/>
      <c r="K54926" s="34"/>
      <c r="L54926" s="34"/>
    </row>
    <row r="54927" spans="6:12" x14ac:dyDescent="0.35">
      <c r="F54927" s="34"/>
      <c r="J54927" s="34"/>
      <c r="K54927" s="34"/>
      <c r="L54927" s="34"/>
    </row>
    <row r="54928" spans="6:12" x14ac:dyDescent="0.35">
      <c r="F54928" s="34"/>
      <c r="J54928" s="34"/>
      <c r="K54928" s="34"/>
      <c r="L54928" s="34"/>
    </row>
    <row r="54929" spans="6:12" x14ac:dyDescent="0.35">
      <c r="F54929" s="34"/>
      <c r="J54929" s="34"/>
      <c r="K54929" s="34"/>
      <c r="L54929" s="34"/>
    </row>
    <row r="54930" spans="6:12" x14ac:dyDescent="0.35">
      <c r="F54930" s="34"/>
      <c r="J54930" s="34"/>
      <c r="K54930" s="34"/>
      <c r="L54930" s="34"/>
    </row>
    <row r="54931" spans="6:12" x14ac:dyDescent="0.35">
      <c r="F54931" s="34"/>
      <c r="J54931" s="34"/>
      <c r="K54931" s="34"/>
      <c r="L54931" s="34"/>
    </row>
    <row r="54932" spans="6:12" x14ac:dyDescent="0.35">
      <c r="F54932" s="34"/>
      <c r="J54932" s="34"/>
      <c r="K54932" s="34"/>
      <c r="L54932" s="34"/>
    </row>
    <row r="54933" spans="6:12" x14ac:dyDescent="0.35">
      <c r="F54933" s="34"/>
      <c r="J54933" s="34"/>
      <c r="K54933" s="34"/>
      <c r="L54933" s="34"/>
    </row>
    <row r="54934" spans="6:12" x14ac:dyDescent="0.35">
      <c r="F54934" s="34"/>
      <c r="J54934" s="34"/>
      <c r="K54934" s="34"/>
      <c r="L54934" s="34"/>
    </row>
    <row r="54935" spans="6:12" x14ac:dyDescent="0.35">
      <c r="F54935" s="34"/>
      <c r="J54935" s="34"/>
      <c r="K54935" s="34"/>
      <c r="L54935" s="34"/>
    </row>
    <row r="54936" spans="6:12" x14ac:dyDescent="0.35">
      <c r="F54936" s="34"/>
      <c r="J54936" s="34"/>
      <c r="K54936" s="34"/>
      <c r="L54936" s="34"/>
    </row>
    <row r="54937" spans="6:12" x14ac:dyDescent="0.35">
      <c r="F54937" s="34"/>
      <c r="J54937" s="34"/>
      <c r="K54937" s="34"/>
      <c r="L54937" s="34"/>
    </row>
    <row r="54938" spans="6:12" x14ac:dyDescent="0.35">
      <c r="F54938" s="34"/>
      <c r="J54938" s="34"/>
      <c r="K54938" s="34"/>
      <c r="L54938" s="34"/>
    </row>
    <row r="54939" spans="6:12" x14ac:dyDescent="0.35">
      <c r="F54939" s="34"/>
      <c r="J54939" s="34"/>
      <c r="K54939" s="34"/>
      <c r="L54939" s="34"/>
    </row>
    <row r="54940" spans="6:12" x14ac:dyDescent="0.35">
      <c r="F54940" s="34"/>
      <c r="J54940" s="34"/>
      <c r="K54940" s="34"/>
      <c r="L54940" s="34"/>
    </row>
    <row r="54941" spans="6:12" x14ac:dyDescent="0.35">
      <c r="F54941" s="34"/>
      <c r="J54941" s="34"/>
      <c r="K54941" s="34"/>
      <c r="L54941" s="34"/>
    </row>
    <row r="54942" spans="6:12" x14ac:dyDescent="0.35">
      <c r="F54942" s="34"/>
      <c r="J54942" s="34"/>
      <c r="K54942" s="34"/>
      <c r="L54942" s="34"/>
    </row>
    <row r="54943" spans="6:12" x14ac:dyDescent="0.35">
      <c r="F54943" s="34"/>
      <c r="J54943" s="34"/>
      <c r="K54943" s="34"/>
      <c r="L54943" s="34"/>
    </row>
    <row r="54944" spans="6:12" x14ac:dyDescent="0.35">
      <c r="F54944" s="34"/>
      <c r="J54944" s="34"/>
      <c r="K54944" s="34"/>
      <c r="L54944" s="34"/>
    </row>
    <row r="54945" spans="6:12" x14ac:dyDescent="0.35">
      <c r="F54945" s="34"/>
      <c r="J54945" s="34"/>
      <c r="K54945" s="34"/>
      <c r="L54945" s="34"/>
    </row>
    <row r="54946" spans="6:12" x14ac:dyDescent="0.35">
      <c r="F54946" s="34"/>
      <c r="J54946" s="34"/>
      <c r="K54946" s="34"/>
      <c r="L54946" s="34"/>
    </row>
    <row r="54947" spans="6:12" x14ac:dyDescent="0.35">
      <c r="F54947" s="34"/>
      <c r="J54947" s="34"/>
      <c r="K54947" s="34"/>
      <c r="L54947" s="34"/>
    </row>
    <row r="54948" spans="6:12" x14ac:dyDescent="0.35">
      <c r="F54948" s="34"/>
      <c r="J54948" s="34"/>
      <c r="K54948" s="34"/>
      <c r="L54948" s="34"/>
    </row>
    <row r="54949" spans="6:12" x14ac:dyDescent="0.35">
      <c r="F54949" s="34"/>
      <c r="J54949" s="34"/>
      <c r="K54949" s="34"/>
      <c r="L54949" s="34"/>
    </row>
    <row r="54950" spans="6:12" x14ac:dyDescent="0.35">
      <c r="F54950" s="34"/>
      <c r="J54950" s="34"/>
      <c r="K54950" s="34"/>
      <c r="L54950" s="34"/>
    </row>
    <row r="54951" spans="6:12" x14ac:dyDescent="0.35">
      <c r="F54951" s="34"/>
      <c r="J54951" s="34"/>
      <c r="K54951" s="34"/>
      <c r="L54951" s="34"/>
    </row>
    <row r="54952" spans="6:12" x14ac:dyDescent="0.35">
      <c r="F54952" s="34"/>
      <c r="J54952" s="34"/>
      <c r="K54952" s="34"/>
      <c r="L54952" s="34"/>
    </row>
    <row r="54953" spans="6:12" x14ac:dyDescent="0.35">
      <c r="F54953" s="34"/>
      <c r="J54953" s="34"/>
      <c r="K54953" s="34"/>
      <c r="L54953" s="34"/>
    </row>
    <row r="54954" spans="6:12" x14ac:dyDescent="0.35">
      <c r="F54954" s="34"/>
      <c r="J54954" s="34"/>
      <c r="K54954" s="34"/>
      <c r="L54954" s="34"/>
    </row>
    <row r="54955" spans="6:12" x14ac:dyDescent="0.35">
      <c r="F54955" s="34"/>
      <c r="J54955" s="34"/>
      <c r="K54955" s="34"/>
      <c r="L54955" s="34"/>
    </row>
    <row r="54956" spans="6:12" x14ac:dyDescent="0.35">
      <c r="F54956" s="34"/>
      <c r="J54956" s="34"/>
      <c r="K54956" s="34"/>
      <c r="L54956" s="34"/>
    </row>
    <row r="54957" spans="6:12" x14ac:dyDescent="0.35">
      <c r="F54957" s="34"/>
      <c r="J54957" s="34"/>
      <c r="K54957" s="34"/>
      <c r="L54957" s="34"/>
    </row>
    <row r="54958" spans="6:12" x14ac:dyDescent="0.35">
      <c r="F54958" s="34"/>
      <c r="J54958" s="34"/>
      <c r="K54958" s="34"/>
      <c r="L54958" s="34"/>
    </row>
    <row r="54959" spans="6:12" x14ac:dyDescent="0.35">
      <c r="F54959" s="34"/>
      <c r="J54959" s="34"/>
      <c r="K54959" s="34"/>
      <c r="L54959" s="34"/>
    </row>
    <row r="54960" spans="6:12" x14ac:dyDescent="0.35">
      <c r="F54960" s="34"/>
      <c r="J54960" s="34"/>
      <c r="K54960" s="34"/>
      <c r="L54960" s="34"/>
    </row>
    <row r="54961" spans="6:12" x14ac:dyDescent="0.35">
      <c r="F54961" s="34"/>
      <c r="J54961" s="34"/>
      <c r="K54961" s="34"/>
      <c r="L54961" s="34"/>
    </row>
    <row r="54962" spans="6:12" x14ac:dyDescent="0.35">
      <c r="F54962" s="34"/>
      <c r="J54962" s="34"/>
      <c r="K54962" s="34"/>
      <c r="L54962" s="34"/>
    </row>
    <row r="54963" spans="6:12" x14ac:dyDescent="0.35">
      <c r="F54963" s="34"/>
      <c r="J54963" s="34"/>
      <c r="K54963" s="34"/>
      <c r="L54963" s="34"/>
    </row>
    <row r="54964" spans="6:12" x14ac:dyDescent="0.35">
      <c r="F54964" s="34"/>
      <c r="J54964" s="34"/>
      <c r="K54964" s="34"/>
      <c r="L54964" s="34"/>
    </row>
    <row r="54965" spans="6:12" x14ac:dyDescent="0.35">
      <c r="F54965" s="34"/>
      <c r="J54965" s="34"/>
      <c r="K54965" s="34"/>
      <c r="L54965" s="34"/>
    </row>
    <row r="54966" spans="6:12" x14ac:dyDescent="0.35">
      <c r="F54966" s="34"/>
      <c r="J54966" s="34"/>
      <c r="K54966" s="34"/>
      <c r="L54966" s="34"/>
    </row>
    <row r="54967" spans="6:12" x14ac:dyDescent="0.35">
      <c r="F54967" s="34"/>
      <c r="J54967" s="34"/>
      <c r="K54967" s="34"/>
      <c r="L54967" s="34"/>
    </row>
    <row r="54968" spans="6:12" x14ac:dyDescent="0.35">
      <c r="F54968" s="34"/>
      <c r="J54968" s="34"/>
      <c r="K54968" s="34"/>
      <c r="L54968" s="34"/>
    </row>
    <row r="54969" spans="6:12" x14ac:dyDescent="0.35">
      <c r="F54969" s="34"/>
      <c r="J54969" s="34"/>
      <c r="K54969" s="34"/>
      <c r="L54969" s="34"/>
    </row>
    <row r="54970" spans="6:12" x14ac:dyDescent="0.35">
      <c r="F54970" s="34"/>
      <c r="J54970" s="34"/>
      <c r="K54970" s="34"/>
      <c r="L54970" s="34"/>
    </row>
    <row r="54971" spans="6:12" x14ac:dyDescent="0.35">
      <c r="F54971" s="34"/>
      <c r="J54971" s="34"/>
      <c r="K54971" s="34"/>
      <c r="L54971" s="34"/>
    </row>
    <row r="54972" spans="6:12" x14ac:dyDescent="0.35">
      <c r="F54972" s="34"/>
      <c r="J54972" s="34"/>
      <c r="K54972" s="34"/>
      <c r="L54972" s="34"/>
    </row>
    <row r="54973" spans="6:12" x14ac:dyDescent="0.35">
      <c r="F54973" s="34"/>
      <c r="J54973" s="34"/>
      <c r="K54973" s="34"/>
      <c r="L54973" s="34"/>
    </row>
    <row r="54974" spans="6:12" x14ac:dyDescent="0.35">
      <c r="F54974" s="34"/>
      <c r="J54974" s="34"/>
      <c r="K54974" s="34"/>
      <c r="L54974" s="34"/>
    </row>
    <row r="54975" spans="6:12" x14ac:dyDescent="0.35">
      <c r="F54975" s="34"/>
      <c r="J54975" s="34"/>
      <c r="K54975" s="34"/>
      <c r="L54975" s="34"/>
    </row>
    <row r="54976" spans="6:12" x14ac:dyDescent="0.35">
      <c r="F54976" s="34"/>
      <c r="J54976" s="34"/>
      <c r="K54976" s="34"/>
      <c r="L54976" s="34"/>
    </row>
    <row r="54977" spans="6:12" x14ac:dyDescent="0.35">
      <c r="F54977" s="34"/>
      <c r="J54977" s="34"/>
      <c r="K54977" s="34"/>
      <c r="L54977" s="34"/>
    </row>
    <row r="54978" spans="6:12" x14ac:dyDescent="0.35">
      <c r="F54978" s="34"/>
      <c r="J54978" s="34"/>
      <c r="K54978" s="34"/>
      <c r="L54978" s="34"/>
    </row>
    <row r="54979" spans="6:12" x14ac:dyDescent="0.35">
      <c r="F54979" s="34"/>
      <c r="J54979" s="34"/>
      <c r="K54979" s="34"/>
      <c r="L54979" s="34"/>
    </row>
    <row r="54980" spans="6:12" x14ac:dyDescent="0.35">
      <c r="F54980" s="34"/>
      <c r="J54980" s="34"/>
      <c r="K54980" s="34"/>
      <c r="L54980" s="34"/>
    </row>
    <row r="54981" spans="6:12" x14ac:dyDescent="0.35">
      <c r="F54981" s="34"/>
      <c r="J54981" s="34"/>
      <c r="K54981" s="34"/>
      <c r="L54981" s="34"/>
    </row>
    <row r="54982" spans="6:12" x14ac:dyDescent="0.35">
      <c r="F54982" s="34"/>
      <c r="J54982" s="34"/>
      <c r="K54982" s="34"/>
      <c r="L54982" s="34"/>
    </row>
    <row r="54983" spans="6:12" x14ac:dyDescent="0.35">
      <c r="F54983" s="34"/>
      <c r="J54983" s="34"/>
      <c r="K54983" s="34"/>
      <c r="L54983" s="34"/>
    </row>
    <row r="54984" spans="6:12" x14ac:dyDescent="0.35">
      <c r="F54984" s="34"/>
      <c r="J54984" s="34"/>
      <c r="K54984" s="34"/>
      <c r="L54984" s="34"/>
    </row>
    <row r="54985" spans="6:12" x14ac:dyDescent="0.35">
      <c r="F54985" s="34"/>
      <c r="J54985" s="34"/>
      <c r="K54985" s="34"/>
      <c r="L54985" s="34"/>
    </row>
    <row r="54986" spans="6:12" x14ac:dyDescent="0.35">
      <c r="F54986" s="34"/>
      <c r="J54986" s="34"/>
      <c r="K54986" s="34"/>
      <c r="L54986" s="34"/>
    </row>
    <row r="54987" spans="6:12" x14ac:dyDescent="0.35">
      <c r="F54987" s="34"/>
      <c r="J54987" s="34"/>
      <c r="K54987" s="34"/>
      <c r="L54987" s="34"/>
    </row>
    <row r="54988" spans="6:12" x14ac:dyDescent="0.35">
      <c r="F54988" s="34"/>
      <c r="J54988" s="34"/>
      <c r="K54988" s="34"/>
      <c r="L54988" s="34"/>
    </row>
    <row r="54989" spans="6:12" x14ac:dyDescent="0.35">
      <c r="F54989" s="34"/>
      <c r="J54989" s="34"/>
      <c r="K54989" s="34"/>
      <c r="L54989" s="34"/>
    </row>
    <row r="54990" spans="6:12" x14ac:dyDescent="0.35">
      <c r="F54990" s="34"/>
      <c r="J54990" s="34"/>
      <c r="K54990" s="34"/>
      <c r="L54990" s="34"/>
    </row>
    <row r="54991" spans="6:12" x14ac:dyDescent="0.35">
      <c r="F54991" s="34"/>
      <c r="J54991" s="34"/>
      <c r="K54991" s="34"/>
      <c r="L54991" s="34"/>
    </row>
    <row r="54992" spans="6:12" x14ac:dyDescent="0.35">
      <c r="F54992" s="34"/>
      <c r="J54992" s="34"/>
      <c r="K54992" s="34"/>
      <c r="L54992" s="34"/>
    </row>
    <row r="54993" spans="6:12" x14ac:dyDescent="0.35">
      <c r="F54993" s="34"/>
      <c r="J54993" s="34"/>
      <c r="K54993" s="34"/>
      <c r="L54993" s="34"/>
    </row>
    <row r="54994" spans="6:12" x14ac:dyDescent="0.35">
      <c r="F54994" s="34"/>
      <c r="J54994" s="34"/>
      <c r="K54994" s="34"/>
      <c r="L54994" s="34"/>
    </row>
    <row r="54995" spans="6:12" x14ac:dyDescent="0.35">
      <c r="F54995" s="34"/>
      <c r="J54995" s="34"/>
      <c r="K54995" s="34"/>
      <c r="L54995" s="34"/>
    </row>
    <row r="54996" spans="6:12" x14ac:dyDescent="0.35">
      <c r="F54996" s="34"/>
      <c r="J54996" s="34"/>
      <c r="K54996" s="34"/>
      <c r="L54996" s="34"/>
    </row>
    <row r="54997" spans="6:12" x14ac:dyDescent="0.35">
      <c r="F54997" s="34"/>
      <c r="J54997" s="34"/>
      <c r="K54997" s="34"/>
      <c r="L54997" s="34"/>
    </row>
    <row r="54998" spans="6:12" x14ac:dyDescent="0.35">
      <c r="F54998" s="34"/>
      <c r="J54998" s="34"/>
      <c r="K54998" s="34"/>
      <c r="L54998" s="34"/>
    </row>
    <row r="54999" spans="6:12" x14ac:dyDescent="0.35">
      <c r="F54999" s="34"/>
      <c r="J54999" s="34"/>
      <c r="K54999" s="34"/>
      <c r="L54999" s="34"/>
    </row>
    <row r="55000" spans="6:12" x14ac:dyDescent="0.35">
      <c r="F55000" s="34"/>
      <c r="J55000" s="34"/>
      <c r="K55000" s="34"/>
      <c r="L55000" s="34"/>
    </row>
    <row r="55001" spans="6:12" x14ac:dyDescent="0.35">
      <c r="F55001" s="34"/>
      <c r="J55001" s="34"/>
      <c r="K55001" s="34"/>
      <c r="L55001" s="34"/>
    </row>
    <row r="55002" spans="6:12" x14ac:dyDescent="0.35">
      <c r="F55002" s="34"/>
      <c r="J55002" s="34"/>
      <c r="K55002" s="34"/>
      <c r="L55002" s="34"/>
    </row>
    <row r="55003" spans="6:12" x14ac:dyDescent="0.35">
      <c r="F55003" s="34"/>
      <c r="J55003" s="34"/>
      <c r="K55003" s="34"/>
      <c r="L55003" s="34"/>
    </row>
    <row r="55004" spans="6:12" x14ac:dyDescent="0.35">
      <c r="F55004" s="34"/>
      <c r="J55004" s="34"/>
      <c r="K55004" s="34"/>
      <c r="L55004" s="34"/>
    </row>
    <row r="55005" spans="6:12" x14ac:dyDescent="0.35">
      <c r="F55005" s="34"/>
      <c r="J55005" s="34"/>
      <c r="K55005" s="34"/>
      <c r="L55005" s="34"/>
    </row>
    <row r="55006" spans="6:12" x14ac:dyDescent="0.35">
      <c r="F55006" s="34"/>
      <c r="J55006" s="34"/>
      <c r="K55006" s="34"/>
      <c r="L55006" s="34"/>
    </row>
    <row r="55007" spans="6:12" x14ac:dyDescent="0.35">
      <c r="F55007" s="34"/>
      <c r="J55007" s="34"/>
      <c r="K55007" s="34"/>
      <c r="L55007" s="34"/>
    </row>
    <row r="55008" spans="6:12" x14ac:dyDescent="0.35">
      <c r="F55008" s="34"/>
      <c r="J55008" s="34"/>
      <c r="K55008" s="34"/>
      <c r="L55008" s="34"/>
    </row>
    <row r="55009" spans="6:12" x14ac:dyDescent="0.35">
      <c r="F55009" s="34"/>
      <c r="J55009" s="34"/>
      <c r="K55009" s="34"/>
      <c r="L55009" s="34"/>
    </row>
    <row r="55010" spans="6:12" x14ac:dyDescent="0.35">
      <c r="F55010" s="34"/>
      <c r="J55010" s="34"/>
      <c r="K55010" s="34"/>
      <c r="L55010" s="34"/>
    </row>
    <row r="55011" spans="6:12" x14ac:dyDescent="0.35">
      <c r="F55011" s="34"/>
      <c r="J55011" s="34"/>
      <c r="K55011" s="34"/>
      <c r="L55011" s="34"/>
    </row>
    <row r="55012" spans="6:12" x14ac:dyDescent="0.35">
      <c r="F55012" s="34"/>
      <c r="J55012" s="34"/>
      <c r="K55012" s="34"/>
      <c r="L55012" s="34"/>
    </row>
    <row r="55013" spans="6:12" x14ac:dyDescent="0.35">
      <c r="F55013" s="34"/>
      <c r="J55013" s="34"/>
      <c r="K55013" s="34"/>
      <c r="L55013" s="34"/>
    </row>
    <row r="55014" spans="6:12" x14ac:dyDescent="0.35">
      <c r="F55014" s="34"/>
      <c r="J55014" s="34"/>
      <c r="K55014" s="34"/>
      <c r="L55014" s="34"/>
    </row>
    <row r="55015" spans="6:12" x14ac:dyDescent="0.35">
      <c r="F55015" s="34"/>
      <c r="J55015" s="34"/>
      <c r="K55015" s="34"/>
      <c r="L55015" s="34"/>
    </row>
    <row r="55016" spans="6:12" x14ac:dyDescent="0.35">
      <c r="F55016" s="34"/>
      <c r="J55016" s="34"/>
      <c r="K55016" s="34"/>
      <c r="L55016" s="34"/>
    </row>
    <row r="55017" spans="6:12" x14ac:dyDescent="0.35">
      <c r="F55017" s="34"/>
      <c r="J55017" s="34"/>
      <c r="K55017" s="34"/>
      <c r="L55017" s="34"/>
    </row>
    <row r="55018" spans="6:12" x14ac:dyDescent="0.35">
      <c r="F55018" s="34"/>
      <c r="J55018" s="34"/>
      <c r="K55018" s="34"/>
      <c r="L55018" s="34"/>
    </row>
    <row r="55019" spans="6:12" x14ac:dyDescent="0.35">
      <c r="F55019" s="34"/>
      <c r="J55019" s="34"/>
      <c r="K55019" s="34"/>
      <c r="L55019" s="34"/>
    </row>
    <row r="55020" spans="6:12" x14ac:dyDescent="0.35">
      <c r="F55020" s="34"/>
      <c r="J55020" s="34"/>
      <c r="K55020" s="34"/>
      <c r="L55020" s="34"/>
    </row>
    <row r="55021" spans="6:12" x14ac:dyDescent="0.35">
      <c r="F55021" s="34"/>
      <c r="J55021" s="34"/>
      <c r="K55021" s="34"/>
      <c r="L55021" s="34"/>
    </row>
    <row r="55022" spans="6:12" x14ac:dyDescent="0.35">
      <c r="F55022" s="34"/>
      <c r="J55022" s="34"/>
      <c r="K55022" s="34"/>
      <c r="L55022" s="34"/>
    </row>
    <row r="55023" spans="6:12" x14ac:dyDescent="0.35">
      <c r="F55023" s="34"/>
      <c r="J55023" s="34"/>
      <c r="K55023" s="34"/>
      <c r="L55023" s="34"/>
    </row>
    <row r="55024" spans="6:12" x14ac:dyDescent="0.35">
      <c r="F55024" s="34"/>
      <c r="J55024" s="34"/>
      <c r="K55024" s="34"/>
      <c r="L55024" s="34"/>
    </row>
    <row r="55025" spans="6:12" x14ac:dyDescent="0.35">
      <c r="F55025" s="34"/>
      <c r="J55025" s="34"/>
      <c r="K55025" s="34"/>
      <c r="L55025" s="34"/>
    </row>
    <row r="55026" spans="6:12" x14ac:dyDescent="0.35">
      <c r="F55026" s="34"/>
      <c r="J55026" s="34"/>
      <c r="K55026" s="34"/>
      <c r="L55026" s="34"/>
    </row>
    <row r="55027" spans="6:12" x14ac:dyDescent="0.35">
      <c r="F55027" s="34"/>
      <c r="J55027" s="34"/>
      <c r="K55027" s="34"/>
      <c r="L55027" s="34"/>
    </row>
    <row r="55028" spans="6:12" x14ac:dyDescent="0.35">
      <c r="F55028" s="34"/>
      <c r="J55028" s="34"/>
      <c r="K55028" s="34"/>
      <c r="L55028" s="34"/>
    </row>
    <row r="55029" spans="6:12" x14ac:dyDescent="0.35">
      <c r="F55029" s="34"/>
      <c r="J55029" s="34"/>
      <c r="K55029" s="34"/>
      <c r="L55029" s="34"/>
    </row>
    <row r="55030" spans="6:12" x14ac:dyDescent="0.35">
      <c r="F55030" s="34"/>
      <c r="J55030" s="34"/>
      <c r="K55030" s="34"/>
      <c r="L55030" s="34"/>
    </row>
    <row r="55031" spans="6:12" x14ac:dyDescent="0.35">
      <c r="F55031" s="34"/>
      <c r="J55031" s="34"/>
      <c r="K55031" s="34"/>
      <c r="L55031" s="34"/>
    </row>
    <row r="55032" spans="6:12" x14ac:dyDescent="0.35">
      <c r="F55032" s="34"/>
      <c r="J55032" s="34"/>
      <c r="K55032" s="34"/>
      <c r="L55032" s="34"/>
    </row>
    <row r="55033" spans="6:12" x14ac:dyDescent="0.35">
      <c r="F55033" s="34"/>
      <c r="J55033" s="34"/>
      <c r="K55033" s="34"/>
      <c r="L55033" s="34"/>
    </row>
    <row r="55034" spans="6:12" x14ac:dyDescent="0.35">
      <c r="F55034" s="34"/>
      <c r="J55034" s="34"/>
      <c r="K55034" s="34"/>
      <c r="L55034" s="34"/>
    </row>
    <row r="55035" spans="6:12" x14ac:dyDescent="0.35">
      <c r="F55035" s="34"/>
      <c r="J55035" s="34"/>
      <c r="K55035" s="34"/>
      <c r="L55035" s="34"/>
    </row>
    <row r="55036" spans="6:12" x14ac:dyDescent="0.35">
      <c r="F55036" s="34"/>
      <c r="J55036" s="34"/>
      <c r="K55036" s="34"/>
      <c r="L55036" s="34"/>
    </row>
    <row r="55037" spans="6:12" x14ac:dyDescent="0.35">
      <c r="F55037" s="34"/>
      <c r="J55037" s="34"/>
      <c r="K55037" s="34"/>
      <c r="L55037" s="34"/>
    </row>
    <row r="55038" spans="6:12" x14ac:dyDescent="0.35">
      <c r="F55038" s="34"/>
      <c r="J55038" s="34"/>
      <c r="K55038" s="34"/>
      <c r="L55038" s="34"/>
    </row>
    <row r="55039" spans="6:12" x14ac:dyDescent="0.35">
      <c r="F55039" s="34"/>
      <c r="J55039" s="34"/>
      <c r="K55039" s="34"/>
      <c r="L55039" s="34"/>
    </row>
    <row r="55040" spans="6:12" x14ac:dyDescent="0.35">
      <c r="F55040" s="34"/>
      <c r="J55040" s="34"/>
      <c r="K55040" s="34"/>
      <c r="L55040" s="34"/>
    </row>
    <row r="55041" spans="6:12" x14ac:dyDescent="0.35">
      <c r="F55041" s="34"/>
      <c r="J55041" s="34"/>
      <c r="K55041" s="34"/>
      <c r="L55041" s="34"/>
    </row>
    <row r="55042" spans="6:12" x14ac:dyDescent="0.35">
      <c r="F55042" s="34"/>
      <c r="J55042" s="34"/>
      <c r="K55042" s="34"/>
      <c r="L55042" s="34"/>
    </row>
    <row r="55043" spans="6:12" x14ac:dyDescent="0.35">
      <c r="F55043" s="34"/>
      <c r="J55043" s="34"/>
      <c r="K55043" s="34"/>
      <c r="L55043" s="34"/>
    </row>
    <row r="55044" spans="6:12" x14ac:dyDescent="0.35">
      <c r="F55044" s="34"/>
      <c r="J55044" s="34"/>
      <c r="K55044" s="34"/>
      <c r="L55044" s="34"/>
    </row>
    <row r="55045" spans="6:12" x14ac:dyDescent="0.35">
      <c r="F55045" s="34"/>
      <c r="J55045" s="34"/>
      <c r="K55045" s="34"/>
      <c r="L55045" s="34"/>
    </row>
    <row r="55046" spans="6:12" x14ac:dyDescent="0.35">
      <c r="F55046" s="34"/>
      <c r="J55046" s="34"/>
      <c r="K55046" s="34"/>
      <c r="L55046" s="34"/>
    </row>
    <row r="55047" spans="6:12" x14ac:dyDescent="0.35">
      <c r="F55047" s="34"/>
      <c r="J55047" s="34"/>
      <c r="K55047" s="34"/>
      <c r="L55047" s="34"/>
    </row>
    <row r="55048" spans="6:12" x14ac:dyDescent="0.35">
      <c r="F55048" s="34"/>
      <c r="J55048" s="34"/>
      <c r="K55048" s="34"/>
      <c r="L55048" s="34"/>
    </row>
    <row r="55049" spans="6:12" x14ac:dyDescent="0.35">
      <c r="F55049" s="34"/>
      <c r="J55049" s="34"/>
      <c r="K55049" s="34"/>
      <c r="L55049" s="34"/>
    </row>
    <row r="55050" spans="6:12" x14ac:dyDescent="0.35">
      <c r="F55050" s="34"/>
      <c r="J55050" s="34"/>
      <c r="K55050" s="34"/>
      <c r="L55050" s="34"/>
    </row>
    <row r="55051" spans="6:12" x14ac:dyDescent="0.35">
      <c r="F55051" s="34"/>
      <c r="J55051" s="34"/>
      <c r="K55051" s="34"/>
      <c r="L55051" s="34"/>
    </row>
    <row r="55052" spans="6:12" x14ac:dyDescent="0.35">
      <c r="F55052" s="34"/>
      <c r="J55052" s="34"/>
      <c r="K55052" s="34"/>
      <c r="L55052" s="34"/>
    </row>
    <row r="55053" spans="6:12" x14ac:dyDescent="0.35">
      <c r="F55053" s="34"/>
      <c r="J55053" s="34"/>
      <c r="K55053" s="34"/>
      <c r="L55053" s="34"/>
    </row>
    <row r="55054" spans="6:12" x14ac:dyDescent="0.35">
      <c r="F55054" s="34"/>
      <c r="J55054" s="34"/>
      <c r="K55054" s="34"/>
      <c r="L55054" s="34"/>
    </row>
    <row r="55055" spans="6:12" x14ac:dyDescent="0.35">
      <c r="F55055" s="34"/>
      <c r="J55055" s="34"/>
      <c r="K55055" s="34"/>
      <c r="L55055" s="34"/>
    </row>
    <row r="55056" spans="6:12" x14ac:dyDescent="0.35">
      <c r="F55056" s="34"/>
      <c r="J55056" s="34"/>
      <c r="K55056" s="34"/>
      <c r="L55056" s="34"/>
    </row>
    <row r="55057" spans="6:12" x14ac:dyDescent="0.35">
      <c r="F55057" s="34"/>
      <c r="J55057" s="34"/>
      <c r="K55057" s="34"/>
      <c r="L55057" s="34"/>
    </row>
    <row r="55058" spans="6:12" x14ac:dyDescent="0.35">
      <c r="F55058" s="34"/>
      <c r="J55058" s="34"/>
      <c r="K55058" s="34"/>
      <c r="L55058" s="34"/>
    </row>
    <row r="55059" spans="6:12" x14ac:dyDescent="0.35">
      <c r="F55059" s="34"/>
      <c r="J55059" s="34"/>
      <c r="K55059" s="34"/>
      <c r="L55059" s="34"/>
    </row>
    <row r="55060" spans="6:12" x14ac:dyDescent="0.35">
      <c r="F55060" s="34"/>
      <c r="J55060" s="34"/>
      <c r="K55060" s="34"/>
      <c r="L55060" s="34"/>
    </row>
    <row r="55061" spans="6:12" x14ac:dyDescent="0.35">
      <c r="F55061" s="34"/>
      <c r="J55061" s="34"/>
      <c r="K55061" s="34"/>
      <c r="L55061" s="34"/>
    </row>
    <row r="55062" spans="6:12" x14ac:dyDescent="0.35">
      <c r="F55062" s="34"/>
      <c r="J55062" s="34"/>
      <c r="K55062" s="34"/>
      <c r="L55062" s="34"/>
    </row>
    <row r="55063" spans="6:12" x14ac:dyDescent="0.35">
      <c r="F55063" s="34"/>
      <c r="J55063" s="34"/>
      <c r="K55063" s="34"/>
      <c r="L55063" s="34"/>
    </row>
    <row r="55064" spans="6:12" x14ac:dyDescent="0.35">
      <c r="F55064" s="34"/>
      <c r="J55064" s="34"/>
      <c r="K55064" s="34"/>
      <c r="L55064" s="34"/>
    </row>
    <row r="55065" spans="6:12" x14ac:dyDescent="0.35">
      <c r="F55065" s="34"/>
      <c r="J55065" s="34"/>
      <c r="K55065" s="34"/>
      <c r="L55065" s="34"/>
    </row>
    <row r="55066" spans="6:12" x14ac:dyDescent="0.35">
      <c r="F55066" s="34"/>
      <c r="J55066" s="34"/>
      <c r="K55066" s="34"/>
      <c r="L55066" s="34"/>
    </row>
    <row r="55067" spans="6:12" x14ac:dyDescent="0.35">
      <c r="F55067" s="34"/>
      <c r="J55067" s="34"/>
      <c r="K55067" s="34"/>
      <c r="L55067" s="34"/>
    </row>
    <row r="55068" spans="6:12" x14ac:dyDescent="0.35">
      <c r="F55068" s="34"/>
      <c r="J55068" s="34"/>
      <c r="K55068" s="34"/>
      <c r="L55068" s="34"/>
    </row>
    <row r="55069" spans="6:12" x14ac:dyDescent="0.35">
      <c r="F55069" s="34"/>
      <c r="J55069" s="34"/>
      <c r="K55069" s="34"/>
      <c r="L55069" s="34"/>
    </row>
    <row r="55070" spans="6:12" x14ac:dyDescent="0.35">
      <c r="F55070" s="34"/>
      <c r="J55070" s="34"/>
      <c r="K55070" s="34"/>
      <c r="L55070" s="34"/>
    </row>
    <row r="55071" spans="6:12" x14ac:dyDescent="0.35">
      <c r="F55071" s="34"/>
      <c r="J55071" s="34"/>
      <c r="K55071" s="34"/>
      <c r="L55071" s="34"/>
    </row>
    <row r="55072" spans="6:12" x14ac:dyDescent="0.35">
      <c r="F55072" s="34"/>
      <c r="J55072" s="34"/>
      <c r="K55072" s="34"/>
      <c r="L55072" s="34"/>
    </row>
    <row r="55073" spans="6:12" x14ac:dyDescent="0.35">
      <c r="F55073" s="34"/>
      <c r="J55073" s="34"/>
      <c r="K55073" s="34"/>
      <c r="L55073" s="34"/>
    </row>
    <row r="55074" spans="6:12" x14ac:dyDescent="0.35">
      <c r="F55074" s="34"/>
      <c r="J55074" s="34"/>
      <c r="K55074" s="34"/>
      <c r="L55074" s="34"/>
    </row>
    <row r="55075" spans="6:12" x14ac:dyDescent="0.35">
      <c r="F55075" s="34"/>
      <c r="J55075" s="34"/>
      <c r="K55075" s="34"/>
      <c r="L55075" s="34"/>
    </row>
    <row r="55076" spans="6:12" x14ac:dyDescent="0.35">
      <c r="F55076" s="34"/>
      <c r="J55076" s="34"/>
      <c r="K55076" s="34"/>
      <c r="L55076" s="34"/>
    </row>
    <row r="55077" spans="6:12" x14ac:dyDescent="0.35">
      <c r="F55077" s="34"/>
      <c r="J55077" s="34"/>
      <c r="K55077" s="34"/>
      <c r="L55077" s="34"/>
    </row>
    <row r="55078" spans="6:12" x14ac:dyDescent="0.35">
      <c r="F55078" s="34"/>
      <c r="J55078" s="34"/>
      <c r="K55078" s="34"/>
      <c r="L55078" s="34"/>
    </row>
    <row r="55079" spans="6:12" x14ac:dyDescent="0.35">
      <c r="F55079" s="34"/>
      <c r="J55079" s="34"/>
      <c r="K55079" s="34"/>
      <c r="L55079" s="34"/>
    </row>
    <row r="55080" spans="6:12" x14ac:dyDescent="0.35">
      <c r="F55080" s="34"/>
      <c r="J55080" s="34"/>
      <c r="K55080" s="34"/>
      <c r="L55080" s="34"/>
    </row>
    <row r="55081" spans="6:12" x14ac:dyDescent="0.35">
      <c r="F55081" s="34"/>
      <c r="J55081" s="34"/>
      <c r="K55081" s="34"/>
      <c r="L55081" s="34"/>
    </row>
    <row r="55082" spans="6:12" x14ac:dyDescent="0.35">
      <c r="F55082" s="34"/>
      <c r="J55082" s="34"/>
      <c r="K55082" s="34"/>
      <c r="L55082" s="34"/>
    </row>
    <row r="55083" spans="6:12" x14ac:dyDescent="0.35">
      <c r="F55083" s="34"/>
      <c r="J55083" s="34"/>
      <c r="K55083" s="34"/>
      <c r="L55083" s="34"/>
    </row>
    <row r="55084" spans="6:12" x14ac:dyDescent="0.35">
      <c r="F55084" s="34"/>
      <c r="J55084" s="34"/>
      <c r="K55084" s="34"/>
      <c r="L55084" s="34"/>
    </row>
    <row r="55085" spans="6:12" x14ac:dyDescent="0.35">
      <c r="F55085" s="34"/>
      <c r="J55085" s="34"/>
      <c r="K55085" s="34"/>
      <c r="L55085" s="34"/>
    </row>
    <row r="55086" spans="6:12" x14ac:dyDescent="0.35">
      <c r="F55086" s="34"/>
      <c r="J55086" s="34"/>
      <c r="K55086" s="34"/>
      <c r="L55086" s="34"/>
    </row>
    <row r="55087" spans="6:12" x14ac:dyDescent="0.35">
      <c r="F55087" s="34"/>
      <c r="J55087" s="34"/>
      <c r="K55087" s="34"/>
      <c r="L55087" s="34"/>
    </row>
    <row r="55088" spans="6:12" x14ac:dyDescent="0.35">
      <c r="F55088" s="34"/>
      <c r="J55088" s="34"/>
      <c r="K55088" s="34"/>
      <c r="L55088" s="34"/>
    </row>
    <row r="55089" spans="6:12" x14ac:dyDescent="0.35">
      <c r="F55089" s="34"/>
      <c r="J55089" s="34"/>
      <c r="K55089" s="34"/>
      <c r="L55089" s="34"/>
    </row>
    <row r="55090" spans="6:12" x14ac:dyDescent="0.35">
      <c r="F55090" s="34"/>
      <c r="J55090" s="34"/>
      <c r="K55090" s="34"/>
      <c r="L55090" s="34"/>
    </row>
    <row r="55091" spans="6:12" x14ac:dyDescent="0.35">
      <c r="F55091" s="34"/>
      <c r="J55091" s="34"/>
      <c r="K55091" s="34"/>
      <c r="L55091" s="34"/>
    </row>
    <row r="55092" spans="6:12" x14ac:dyDescent="0.35">
      <c r="F55092" s="34"/>
      <c r="J55092" s="34"/>
      <c r="K55092" s="34"/>
      <c r="L55092" s="34"/>
    </row>
    <row r="55093" spans="6:12" x14ac:dyDescent="0.35">
      <c r="F55093" s="34"/>
      <c r="J55093" s="34"/>
      <c r="K55093" s="34"/>
      <c r="L55093" s="34"/>
    </row>
    <row r="55094" spans="6:12" x14ac:dyDescent="0.35">
      <c r="F55094" s="34"/>
      <c r="J55094" s="34"/>
      <c r="K55094" s="34"/>
      <c r="L55094" s="34"/>
    </row>
    <row r="55095" spans="6:12" x14ac:dyDescent="0.35">
      <c r="F55095" s="34"/>
      <c r="J55095" s="34"/>
      <c r="K55095" s="34"/>
      <c r="L55095" s="34"/>
    </row>
    <row r="55096" spans="6:12" x14ac:dyDescent="0.35">
      <c r="F55096" s="34"/>
      <c r="J55096" s="34"/>
      <c r="K55096" s="34"/>
      <c r="L55096" s="34"/>
    </row>
    <row r="55097" spans="6:12" x14ac:dyDescent="0.35">
      <c r="F55097" s="34"/>
      <c r="J55097" s="34"/>
      <c r="K55097" s="34"/>
      <c r="L55097" s="34"/>
    </row>
    <row r="55098" spans="6:12" x14ac:dyDescent="0.35">
      <c r="F55098" s="34"/>
      <c r="J55098" s="34"/>
      <c r="K55098" s="34"/>
      <c r="L55098" s="34"/>
    </row>
    <row r="55099" spans="6:12" x14ac:dyDescent="0.35">
      <c r="F55099" s="34"/>
      <c r="J55099" s="34"/>
      <c r="K55099" s="34"/>
      <c r="L55099" s="34"/>
    </row>
    <row r="55100" spans="6:12" x14ac:dyDescent="0.35">
      <c r="F55100" s="34"/>
      <c r="J55100" s="34"/>
      <c r="K55100" s="34"/>
      <c r="L55100" s="34"/>
    </row>
    <row r="55101" spans="6:12" x14ac:dyDescent="0.35">
      <c r="F55101" s="34"/>
      <c r="J55101" s="34"/>
      <c r="K55101" s="34"/>
      <c r="L55101" s="34"/>
    </row>
    <row r="55102" spans="6:12" x14ac:dyDescent="0.35">
      <c r="F55102" s="34"/>
      <c r="J55102" s="34"/>
      <c r="K55102" s="34"/>
      <c r="L55102" s="34"/>
    </row>
    <row r="55103" spans="6:12" x14ac:dyDescent="0.35">
      <c r="F55103" s="34"/>
      <c r="J55103" s="34"/>
      <c r="K55103" s="34"/>
      <c r="L55103" s="34"/>
    </row>
    <row r="55104" spans="6:12" x14ac:dyDescent="0.35">
      <c r="F55104" s="34"/>
      <c r="J55104" s="34"/>
      <c r="K55104" s="34"/>
      <c r="L55104" s="34"/>
    </row>
    <row r="55105" spans="6:12" x14ac:dyDescent="0.35">
      <c r="F55105" s="34"/>
      <c r="J55105" s="34"/>
      <c r="K55105" s="34"/>
      <c r="L55105" s="34"/>
    </row>
    <row r="55106" spans="6:12" x14ac:dyDescent="0.35">
      <c r="F55106" s="34"/>
      <c r="J55106" s="34"/>
      <c r="K55106" s="34"/>
      <c r="L55106" s="34"/>
    </row>
    <row r="55107" spans="6:12" x14ac:dyDescent="0.35">
      <c r="F55107" s="34"/>
      <c r="J55107" s="34"/>
      <c r="K55107" s="34"/>
      <c r="L55107" s="34"/>
    </row>
    <row r="55108" spans="6:12" x14ac:dyDescent="0.35">
      <c r="F55108" s="34"/>
      <c r="J55108" s="34"/>
      <c r="K55108" s="34"/>
      <c r="L55108" s="34"/>
    </row>
    <row r="55109" spans="6:12" x14ac:dyDescent="0.35">
      <c r="F55109" s="34"/>
      <c r="J55109" s="34"/>
      <c r="K55109" s="34"/>
      <c r="L55109" s="34"/>
    </row>
    <row r="55110" spans="6:12" x14ac:dyDescent="0.35">
      <c r="F55110" s="34"/>
      <c r="J55110" s="34"/>
      <c r="K55110" s="34"/>
      <c r="L55110" s="34"/>
    </row>
    <row r="55111" spans="6:12" x14ac:dyDescent="0.35">
      <c r="F55111" s="34"/>
      <c r="J55111" s="34"/>
      <c r="K55111" s="34"/>
      <c r="L55111" s="34"/>
    </row>
    <row r="55112" spans="6:12" x14ac:dyDescent="0.35">
      <c r="F55112" s="34"/>
      <c r="J55112" s="34"/>
      <c r="K55112" s="34"/>
      <c r="L55112" s="34"/>
    </row>
    <row r="55113" spans="6:12" x14ac:dyDescent="0.35">
      <c r="F55113" s="34"/>
      <c r="J55113" s="34"/>
      <c r="K55113" s="34"/>
      <c r="L55113" s="34"/>
    </row>
    <row r="55114" spans="6:12" x14ac:dyDescent="0.35">
      <c r="F55114" s="34"/>
      <c r="J55114" s="34"/>
      <c r="K55114" s="34"/>
      <c r="L55114" s="34"/>
    </row>
    <row r="55115" spans="6:12" x14ac:dyDescent="0.35">
      <c r="F55115" s="34"/>
      <c r="J55115" s="34"/>
      <c r="K55115" s="34"/>
      <c r="L55115" s="34"/>
    </row>
    <row r="55116" spans="6:12" x14ac:dyDescent="0.35">
      <c r="F55116" s="34"/>
      <c r="J55116" s="34"/>
      <c r="K55116" s="34"/>
      <c r="L55116" s="34"/>
    </row>
    <row r="55117" spans="6:12" x14ac:dyDescent="0.35">
      <c r="F55117" s="34"/>
      <c r="J55117" s="34"/>
      <c r="K55117" s="34"/>
      <c r="L55117" s="34"/>
    </row>
    <row r="55118" spans="6:12" x14ac:dyDescent="0.35">
      <c r="F55118" s="34"/>
      <c r="J55118" s="34"/>
      <c r="K55118" s="34"/>
      <c r="L55118" s="34"/>
    </row>
    <row r="55119" spans="6:12" x14ac:dyDescent="0.35">
      <c r="F55119" s="34"/>
      <c r="J55119" s="34"/>
      <c r="K55119" s="34"/>
      <c r="L55119" s="34"/>
    </row>
    <row r="55120" spans="6:12" x14ac:dyDescent="0.35">
      <c r="F55120" s="34"/>
      <c r="J55120" s="34"/>
      <c r="K55120" s="34"/>
      <c r="L55120" s="34"/>
    </row>
    <row r="55121" spans="6:12" x14ac:dyDescent="0.35">
      <c r="F55121" s="34"/>
      <c r="J55121" s="34"/>
      <c r="K55121" s="34"/>
      <c r="L55121" s="34"/>
    </row>
    <row r="55122" spans="6:12" x14ac:dyDescent="0.35">
      <c r="F55122" s="34"/>
      <c r="J55122" s="34"/>
      <c r="K55122" s="34"/>
      <c r="L55122" s="34"/>
    </row>
    <row r="55123" spans="6:12" x14ac:dyDescent="0.35">
      <c r="F55123" s="34"/>
      <c r="J55123" s="34"/>
      <c r="K55123" s="34"/>
      <c r="L55123" s="34"/>
    </row>
    <row r="55124" spans="6:12" x14ac:dyDescent="0.35">
      <c r="F55124" s="34"/>
      <c r="J55124" s="34"/>
      <c r="K55124" s="34"/>
      <c r="L55124" s="34"/>
    </row>
    <row r="55125" spans="6:12" x14ac:dyDescent="0.35">
      <c r="F55125" s="34"/>
      <c r="J55125" s="34"/>
      <c r="K55125" s="34"/>
      <c r="L55125" s="34"/>
    </row>
    <row r="55126" spans="6:12" x14ac:dyDescent="0.35">
      <c r="F55126" s="34"/>
      <c r="J55126" s="34"/>
      <c r="K55126" s="34"/>
      <c r="L55126" s="34"/>
    </row>
    <row r="55127" spans="6:12" x14ac:dyDescent="0.35">
      <c r="F55127" s="34"/>
      <c r="J55127" s="34"/>
      <c r="K55127" s="34"/>
      <c r="L55127" s="34"/>
    </row>
    <row r="55128" spans="6:12" x14ac:dyDescent="0.35">
      <c r="F55128" s="34"/>
      <c r="J55128" s="34"/>
      <c r="K55128" s="34"/>
      <c r="L55128" s="34"/>
    </row>
    <row r="55129" spans="6:12" x14ac:dyDescent="0.35">
      <c r="F55129" s="34"/>
      <c r="J55129" s="34"/>
      <c r="K55129" s="34"/>
      <c r="L55129" s="34"/>
    </row>
    <row r="55130" spans="6:12" x14ac:dyDescent="0.35">
      <c r="F55130" s="34"/>
      <c r="J55130" s="34"/>
      <c r="K55130" s="34"/>
      <c r="L55130" s="34"/>
    </row>
    <row r="55131" spans="6:12" x14ac:dyDescent="0.35">
      <c r="F55131" s="34"/>
      <c r="J55131" s="34"/>
      <c r="K55131" s="34"/>
      <c r="L55131" s="34"/>
    </row>
    <row r="55132" spans="6:12" x14ac:dyDescent="0.35">
      <c r="F55132" s="34"/>
      <c r="J55132" s="34"/>
      <c r="K55132" s="34"/>
      <c r="L55132" s="34"/>
    </row>
    <row r="55133" spans="6:12" x14ac:dyDescent="0.35">
      <c r="F55133" s="34"/>
      <c r="J55133" s="34"/>
      <c r="K55133" s="34"/>
      <c r="L55133" s="34"/>
    </row>
    <row r="55134" spans="6:12" x14ac:dyDescent="0.35">
      <c r="F55134" s="34"/>
      <c r="J55134" s="34"/>
      <c r="K55134" s="34"/>
      <c r="L55134" s="34"/>
    </row>
    <row r="55135" spans="6:12" x14ac:dyDescent="0.35">
      <c r="F55135" s="34"/>
      <c r="J55135" s="34"/>
      <c r="K55135" s="34"/>
      <c r="L55135" s="34"/>
    </row>
    <row r="55136" spans="6:12" x14ac:dyDescent="0.35">
      <c r="F55136" s="34"/>
      <c r="J55136" s="34"/>
      <c r="K55136" s="34"/>
      <c r="L55136" s="34"/>
    </row>
    <row r="55137" spans="6:12" x14ac:dyDescent="0.35">
      <c r="F55137" s="34"/>
      <c r="J55137" s="34"/>
      <c r="K55137" s="34"/>
      <c r="L55137" s="34"/>
    </row>
    <row r="55138" spans="6:12" x14ac:dyDescent="0.35">
      <c r="F55138" s="34"/>
      <c r="J55138" s="34"/>
      <c r="K55138" s="34"/>
      <c r="L55138" s="34"/>
    </row>
    <row r="55139" spans="6:12" x14ac:dyDescent="0.35">
      <c r="F55139" s="34"/>
      <c r="J55139" s="34"/>
      <c r="K55139" s="34"/>
      <c r="L55139" s="34"/>
    </row>
    <row r="55140" spans="6:12" x14ac:dyDescent="0.35">
      <c r="F55140" s="34"/>
      <c r="J55140" s="34"/>
      <c r="K55140" s="34"/>
      <c r="L55140" s="34"/>
    </row>
    <row r="55141" spans="6:12" x14ac:dyDescent="0.35">
      <c r="F55141" s="34"/>
      <c r="J55141" s="34"/>
      <c r="K55141" s="34"/>
      <c r="L55141" s="34"/>
    </row>
    <row r="55142" spans="6:12" x14ac:dyDescent="0.35">
      <c r="F55142" s="34"/>
      <c r="J55142" s="34"/>
      <c r="K55142" s="34"/>
      <c r="L55142" s="34"/>
    </row>
    <row r="55143" spans="6:12" x14ac:dyDescent="0.35">
      <c r="F55143" s="34"/>
      <c r="J55143" s="34"/>
      <c r="K55143" s="34"/>
      <c r="L55143" s="34"/>
    </row>
    <row r="55144" spans="6:12" x14ac:dyDescent="0.35">
      <c r="F55144" s="34"/>
      <c r="J55144" s="34"/>
      <c r="K55144" s="34"/>
      <c r="L55144" s="34"/>
    </row>
    <row r="55145" spans="6:12" x14ac:dyDescent="0.35">
      <c r="F55145" s="34"/>
      <c r="J55145" s="34"/>
      <c r="K55145" s="34"/>
      <c r="L55145" s="34"/>
    </row>
    <row r="55146" spans="6:12" x14ac:dyDescent="0.35">
      <c r="F55146" s="34"/>
      <c r="J55146" s="34"/>
      <c r="K55146" s="34"/>
      <c r="L55146" s="34"/>
    </row>
    <row r="55147" spans="6:12" x14ac:dyDescent="0.35">
      <c r="F55147" s="34"/>
      <c r="J55147" s="34"/>
      <c r="K55147" s="34"/>
      <c r="L55147" s="34"/>
    </row>
    <row r="55148" spans="6:12" x14ac:dyDescent="0.35">
      <c r="F55148" s="34"/>
      <c r="J55148" s="34"/>
      <c r="K55148" s="34"/>
      <c r="L55148" s="34"/>
    </row>
    <row r="55149" spans="6:12" x14ac:dyDescent="0.35">
      <c r="F55149" s="34"/>
      <c r="J55149" s="34"/>
      <c r="K55149" s="34"/>
      <c r="L55149" s="34"/>
    </row>
    <row r="55150" spans="6:12" x14ac:dyDescent="0.35">
      <c r="F55150" s="34"/>
      <c r="J55150" s="34"/>
      <c r="K55150" s="34"/>
      <c r="L55150" s="34"/>
    </row>
    <row r="55151" spans="6:12" x14ac:dyDescent="0.35">
      <c r="F55151" s="34"/>
      <c r="J55151" s="34"/>
      <c r="K55151" s="34"/>
      <c r="L55151" s="34"/>
    </row>
    <row r="55152" spans="6:12" x14ac:dyDescent="0.35">
      <c r="F55152" s="34"/>
      <c r="J55152" s="34"/>
      <c r="K55152" s="34"/>
      <c r="L55152" s="34"/>
    </row>
    <row r="55153" spans="6:12" x14ac:dyDescent="0.35">
      <c r="F55153" s="34"/>
      <c r="J55153" s="34"/>
      <c r="K55153" s="34"/>
      <c r="L55153" s="34"/>
    </row>
    <row r="55154" spans="6:12" x14ac:dyDescent="0.35">
      <c r="F55154" s="34"/>
      <c r="J55154" s="34"/>
      <c r="K55154" s="34"/>
      <c r="L55154" s="34"/>
    </row>
    <row r="55155" spans="6:12" x14ac:dyDescent="0.35">
      <c r="F55155" s="34"/>
      <c r="J55155" s="34"/>
      <c r="K55155" s="34"/>
      <c r="L55155" s="34"/>
    </row>
    <row r="55156" spans="6:12" x14ac:dyDescent="0.35">
      <c r="F55156" s="34"/>
      <c r="J55156" s="34"/>
      <c r="K55156" s="34"/>
      <c r="L55156" s="34"/>
    </row>
    <row r="55157" spans="6:12" x14ac:dyDescent="0.35">
      <c r="F55157" s="34"/>
      <c r="J55157" s="34"/>
      <c r="K55157" s="34"/>
      <c r="L55157" s="34"/>
    </row>
    <row r="55158" spans="6:12" x14ac:dyDescent="0.35">
      <c r="F55158" s="34"/>
      <c r="J55158" s="34"/>
      <c r="K55158" s="34"/>
      <c r="L55158" s="34"/>
    </row>
    <row r="55159" spans="6:12" x14ac:dyDescent="0.35">
      <c r="F55159" s="34"/>
      <c r="J55159" s="34"/>
      <c r="K55159" s="34"/>
      <c r="L55159" s="34"/>
    </row>
    <row r="55160" spans="6:12" x14ac:dyDescent="0.35">
      <c r="F55160" s="34"/>
      <c r="J55160" s="34"/>
      <c r="K55160" s="34"/>
      <c r="L55160" s="34"/>
    </row>
    <row r="55161" spans="6:12" x14ac:dyDescent="0.35">
      <c r="F55161" s="34"/>
      <c r="J55161" s="34"/>
      <c r="K55161" s="34"/>
      <c r="L55161" s="34"/>
    </row>
    <row r="55162" spans="6:12" x14ac:dyDescent="0.35">
      <c r="F55162" s="34"/>
      <c r="J55162" s="34"/>
      <c r="K55162" s="34"/>
      <c r="L55162" s="34"/>
    </row>
    <row r="55163" spans="6:12" x14ac:dyDescent="0.35">
      <c r="F55163" s="34"/>
      <c r="J55163" s="34"/>
      <c r="K55163" s="34"/>
      <c r="L55163" s="34"/>
    </row>
    <row r="55164" spans="6:12" x14ac:dyDescent="0.35">
      <c r="F55164" s="34"/>
      <c r="J55164" s="34"/>
      <c r="K55164" s="34"/>
      <c r="L55164" s="34"/>
    </row>
    <row r="55165" spans="6:12" x14ac:dyDescent="0.35">
      <c r="F55165" s="34"/>
      <c r="J55165" s="34"/>
      <c r="K55165" s="34"/>
      <c r="L55165" s="34"/>
    </row>
    <row r="55166" spans="6:12" x14ac:dyDescent="0.35">
      <c r="F55166" s="34"/>
      <c r="J55166" s="34"/>
      <c r="K55166" s="34"/>
      <c r="L55166" s="34"/>
    </row>
    <row r="55167" spans="6:12" x14ac:dyDescent="0.35">
      <c r="F55167" s="34"/>
      <c r="J55167" s="34"/>
      <c r="K55167" s="34"/>
      <c r="L55167" s="34"/>
    </row>
    <row r="55168" spans="6:12" x14ac:dyDescent="0.35">
      <c r="F55168" s="34"/>
      <c r="J55168" s="34"/>
      <c r="K55168" s="34"/>
      <c r="L55168" s="34"/>
    </row>
    <row r="55169" spans="6:12" x14ac:dyDescent="0.35">
      <c r="F55169" s="34"/>
      <c r="J55169" s="34"/>
      <c r="K55169" s="34"/>
      <c r="L55169" s="34"/>
    </row>
    <row r="55170" spans="6:12" x14ac:dyDescent="0.35">
      <c r="F55170" s="34"/>
      <c r="J55170" s="34"/>
      <c r="K55170" s="34"/>
      <c r="L55170" s="34"/>
    </row>
    <row r="55171" spans="6:12" x14ac:dyDescent="0.35">
      <c r="F55171" s="34"/>
      <c r="J55171" s="34"/>
      <c r="K55171" s="34"/>
      <c r="L55171" s="34"/>
    </row>
    <row r="55172" spans="6:12" x14ac:dyDescent="0.35">
      <c r="F55172" s="34"/>
      <c r="J55172" s="34"/>
      <c r="K55172" s="34"/>
      <c r="L55172" s="34"/>
    </row>
    <row r="55173" spans="6:12" x14ac:dyDescent="0.35">
      <c r="F55173" s="34"/>
      <c r="J55173" s="34"/>
      <c r="K55173" s="34"/>
      <c r="L55173" s="34"/>
    </row>
    <row r="55174" spans="6:12" x14ac:dyDescent="0.35">
      <c r="F55174" s="34"/>
      <c r="J55174" s="34"/>
      <c r="K55174" s="34"/>
      <c r="L55174" s="34"/>
    </row>
    <row r="55175" spans="6:12" x14ac:dyDescent="0.35">
      <c r="F55175" s="34"/>
      <c r="J55175" s="34"/>
      <c r="K55175" s="34"/>
      <c r="L55175" s="34"/>
    </row>
    <row r="55176" spans="6:12" x14ac:dyDescent="0.35">
      <c r="F55176" s="34"/>
      <c r="J55176" s="34"/>
      <c r="K55176" s="34"/>
      <c r="L55176" s="34"/>
    </row>
    <row r="55177" spans="6:12" x14ac:dyDescent="0.35">
      <c r="F55177" s="34"/>
      <c r="J55177" s="34"/>
      <c r="K55177" s="34"/>
      <c r="L55177" s="34"/>
    </row>
    <row r="55178" spans="6:12" x14ac:dyDescent="0.35">
      <c r="F55178" s="34"/>
      <c r="J55178" s="34"/>
      <c r="K55178" s="34"/>
      <c r="L55178" s="34"/>
    </row>
    <row r="55179" spans="6:12" x14ac:dyDescent="0.35">
      <c r="F55179" s="34"/>
      <c r="J55179" s="34"/>
      <c r="K55179" s="34"/>
      <c r="L55179" s="34"/>
    </row>
    <row r="55180" spans="6:12" x14ac:dyDescent="0.35">
      <c r="F55180" s="34"/>
      <c r="J55180" s="34"/>
      <c r="K55180" s="34"/>
      <c r="L55180" s="34"/>
    </row>
    <row r="55181" spans="6:12" x14ac:dyDescent="0.35">
      <c r="F55181" s="34"/>
      <c r="J55181" s="34"/>
      <c r="K55181" s="34"/>
      <c r="L55181" s="34"/>
    </row>
    <row r="55182" spans="6:12" x14ac:dyDescent="0.35">
      <c r="F55182" s="34"/>
      <c r="J55182" s="34"/>
      <c r="K55182" s="34"/>
      <c r="L55182" s="34"/>
    </row>
    <row r="55183" spans="6:12" x14ac:dyDescent="0.35">
      <c r="F55183" s="34"/>
      <c r="J55183" s="34"/>
      <c r="K55183" s="34"/>
      <c r="L55183" s="34"/>
    </row>
    <row r="55184" spans="6:12" x14ac:dyDescent="0.35">
      <c r="F55184" s="34"/>
      <c r="J55184" s="34"/>
      <c r="K55184" s="34"/>
      <c r="L55184" s="34"/>
    </row>
    <row r="55185" spans="6:12" x14ac:dyDescent="0.35">
      <c r="F55185" s="34"/>
      <c r="J55185" s="34"/>
      <c r="K55185" s="34"/>
      <c r="L55185" s="34"/>
    </row>
    <row r="55186" spans="6:12" x14ac:dyDescent="0.35">
      <c r="F55186" s="34"/>
      <c r="J55186" s="34"/>
      <c r="K55186" s="34"/>
      <c r="L55186" s="34"/>
    </row>
    <row r="55187" spans="6:12" x14ac:dyDescent="0.35">
      <c r="F55187" s="34"/>
      <c r="J55187" s="34"/>
      <c r="K55187" s="34"/>
      <c r="L55187" s="34"/>
    </row>
    <row r="55188" spans="6:12" x14ac:dyDescent="0.35">
      <c r="F55188" s="34"/>
      <c r="J55188" s="34"/>
      <c r="K55188" s="34"/>
      <c r="L55188" s="34"/>
    </row>
    <row r="55189" spans="6:12" x14ac:dyDescent="0.35">
      <c r="F55189" s="34"/>
      <c r="J55189" s="34"/>
      <c r="K55189" s="34"/>
      <c r="L55189" s="34"/>
    </row>
    <row r="55190" spans="6:12" x14ac:dyDescent="0.35">
      <c r="F55190" s="34"/>
      <c r="J55190" s="34"/>
      <c r="K55190" s="34"/>
      <c r="L55190" s="34"/>
    </row>
    <row r="55191" spans="6:12" x14ac:dyDescent="0.35">
      <c r="F55191" s="34"/>
      <c r="J55191" s="34"/>
      <c r="K55191" s="34"/>
      <c r="L55191" s="34"/>
    </row>
    <row r="55192" spans="6:12" x14ac:dyDescent="0.35">
      <c r="F55192" s="34"/>
      <c r="J55192" s="34"/>
      <c r="K55192" s="34"/>
      <c r="L55192" s="34"/>
    </row>
    <row r="55193" spans="6:12" x14ac:dyDescent="0.35">
      <c r="F55193" s="34"/>
      <c r="J55193" s="34"/>
      <c r="K55193" s="34"/>
      <c r="L55193" s="34"/>
    </row>
    <row r="55194" spans="6:12" x14ac:dyDescent="0.35">
      <c r="F55194" s="34"/>
      <c r="J55194" s="34"/>
      <c r="K55194" s="34"/>
      <c r="L55194" s="34"/>
    </row>
    <row r="55195" spans="6:12" x14ac:dyDescent="0.35">
      <c r="F55195" s="34"/>
      <c r="J55195" s="34"/>
      <c r="K55195" s="34"/>
      <c r="L55195" s="34"/>
    </row>
    <row r="55196" spans="6:12" x14ac:dyDescent="0.35">
      <c r="F55196" s="34"/>
      <c r="J55196" s="34"/>
      <c r="K55196" s="34"/>
      <c r="L55196" s="34"/>
    </row>
    <row r="55197" spans="6:12" x14ac:dyDescent="0.35">
      <c r="F55197" s="34"/>
      <c r="J55197" s="34"/>
      <c r="K55197" s="34"/>
      <c r="L55197" s="34"/>
    </row>
    <row r="55198" spans="6:12" x14ac:dyDescent="0.35">
      <c r="F55198" s="34"/>
      <c r="J55198" s="34"/>
      <c r="K55198" s="34"/>
      <c r="L55198" s="34"/>
    </row>
    <row r="55199" spans="6:12" x14ac:dyDescent="0.35">
      <c r="F55199" s="34"/>
      <c r="J55199" s="34"/>
      <c r="K55199" s="34"/>
      <c r="L55199" s="34"/>
    </row>
    <row r="55200" spans="6:12" x14ac:dyDescent="0.35">
      <c r="F55200" s="34"/>
      <c r="J55200" s="34"/>
      <c r="K55200" s="34"/>
      <c r="L55200" s="34"/>
    </row>
    <row r="55201" spans="6:12" x14ac:dyDescent="0.35">
      <c r="F55201" s="34"/>
      <c r="J55201" s="34"/>
      <c r="K55201" s="34"/>
      <c r="L55201" s="34"/>
    </row>
    <row r="55202" spans="6:12" x14ac:dyDescent="0.35">
      <c r="F55202" s="34"/>
      <c r="J55202" s="34"/>
      <c r="K55202" s="34"/>
      <c r="L55202" s="34"/>
    </row>
    <row r="55203" spans="6:12" x14ac:dyDescent="0.35">
      <c r="F55203" s="34"/>
      <c r="J55203" s="34"/>
      <c r="K55203" s="34"/>
      <c r="L55203" s="34"/>
    </row>
    <row r="55204" spans="6:12" x14ac:dyDescent="0.35">
      <c r="F55204" s="34"/>
      <c r="J55204" s="34"/>
      <c r="K55204" s="34"/>
      <c r="L55204" s="34"/>
    </row>
    <row r="55205" spans="6:12" x14ac:dyDescent="0.35">
      <c r="F55205" s="34"/>
      <c r="J55205" s="34"/>
      <c r="K55205" s="34"/>
      <c r="L55205" s="34"/>
    </row>
    <row r="55206" spans="6:12" x14ac:dyDescent="0.35">
      <c r="F55206" s="34"/>
      <c r="J55206" s="34"/>
      <c r="K55206" s="34"/>
      <c r="L55206" s="34"/>
    </row>
    <row r="55207" spans="6:12" x14ac:dyDescent="0.35">
      <c r="F55207" s="34"/>
      <c r="J55207" s="34"/>
      <c r="K55207" s="34"/>
      <c r="L55207" s="34"/>
    </row>
    <row r="55208" spans="6:12" x14ac:dyDescent="0.35">
      <c r="F55208" s="34"/>
      <c r="J55208" s="34"/>
      <c r="K55208" s="34"/>
      <c r="L55208" s="34"/>
    </row>
    <row r="55209" spans="6:12" x14ac:dyDescent="0.35">
      <c r="F55209" s="34"/>
      <c r="J55209" s="34"/>
      <c r="K55209" s="34"/>
      <c r="L55209" s="34"/>
    </row>
    <row r="55210" spans="6:12" x14ac:dyDescent="0.35">
      <c r="F55210" s="34"/>
      <c r="J55210" s="34"/>
      <c r="K55210" s="34"/>
      <c r="L55210" s="34"/>
    </row>
    <row r="55211" spans="6:12" x14ac:dyDescent="0.35">
      <c r="F55211" s="34"/>
      <c r="J55211" s="34"/>
      <c r="K55211" s="34"/>
      <c r="L55211" s="34"/>
    </row>
    <row r="55212" spans="6:12" x14ac:dyDescent="0.35">
      <c r="F55212" s="34"/>
      <c r="J55212" s="34"/>
      <c r="K55212" s="34"/>
      <c r="L55212" s="34"/>
    </row>
    <row r="55213" spans="6:12" x14ac:dyDescent="0.35">
      <c r="F55213" s="34"/>
      <c r="J55213" s="34"/>
      <c r="K55213" s="34"/>
      <c r="L55213" s="34"/>
    </row>
    <row r="55214" spans="6:12" x14ac:dyDescent="0.35">
      <c r="F55214" s="34"/>
      <c r="J55214" s="34"/>
      <c r="K55214" s="34"/>
      <c r="L55214" s="34"/>
    </row>
    <row r="55215" spans="6:12" x14ac:dyDescent="0.35">
      <c r="F55215" s="34"/>
      <c r="J55215" s="34"/>
      <c r="K55215" s="34"/>
      <c r="L55215" s="34"/>
    </row>
    <row r="55216" spans="6:12" x14ac:dyDescent="0.35">
      <c r="F55216" s="34"/>
      <c r="J55216" s="34"/>
      <c r="K55216" s="34"/>
      <c r="L55216" s="34"/>
    </row>
    <row r="55217" spans="6:12" x14ac:dyDescent="0.35">
      <c r="F55217" s="34"/>
      <c r="J55217" s="34"/>
      <c r="K55217" s="34"/>
      <c r="L55217" s="34"/>
    </row>
    <row r="55218" spans="6:12" x14ac:dyDescent="0.35">
      <c r="F55218" s="34"/>
      <c r="J55218" s="34"/>
      <c r="K55218" s="34"/>
      <c r="L55218" s="34"/>
    </row>
    <row r="55219" spans="6:12" x14ac:dyDescent="0.35">
      <c r="F55219" s="34"/>
      <c r="J55219" s="34"/>
      <c r="K55219" s="34"/>
      <c r="L55219" s="34"/>
    </row>
    <row r="55220" spans="6:12" x14ac:dyDescent="0.35">
      <c r="F55220" s="34"/>
      <c r="J55220" s="34"/>
      <c r="K55220" s="34"/>
      <c r="L55220" s="34"/>
    </row>
    <row r="55221" spans="6:12" x14ac:dyDescent="0.35">
      <c r="F55221" s="34"/>
      <c r="J55221" s="34"/>
      <c r="K55221" s="34"/>
      <c r="L55221" s="34"/>
    </row>
    <row r="55222" spans="6:12" x14ac:dyDescent="0.35">
      <c r="F55222" s="34"/>
      <c r="J55222" s="34"/>
      <c r="K55222" s="34"/>
      <c r="L55222" s="34"/>
    </row>
    <row r="55223" spans="6:12" x14ac:dyDescent="0.35">
      <c r="F55223" s="34"/>
      <c r="J55223" s="34"/>
      <c r="K55223" s="34"/>
      <c r="L55223" s="34"/>
    </row>
    <row r="55224" spans="6:12" x14ac:dyDescent="0.35">
      <c r="F55224" s="34"/>
      <c r="J55224" s="34"/>
      <c r="K55224" s="34"/>
      <c r="L55224" s="34"/>
    </row>
    <row r="55225" spans="6:12" x14ac:dyDescent="0.35">
      <c r="F55225" s="34"/>
      <c r="J55225" s="34"/>
      <c r="K55225" s="34"/>
      <c r="L55225" s="34"/>
    </row>
    <row r="55226" spans="6:12" x14ac:dyDescent="0.35">
      <c r="F55226" s="34"/>
      <c r="J55226" s="34"/>
      <c r="K55226" s="34"/>
      <c r="L55226" s="34"/>
    </row>
    <row r="55227" spans="6:12" x14ac:dyDescent="0.35">
      <c r="F55227" s="34"/>
      <c r="J55227" s="34"/>
      <c r="K55227" s="34"/>
      <c r="L55227" s="34"/>
    </row>
    <row r="55228" spans="6:12" x14ac:dyDescent="0.35">
      <c r="F55228" s="34"/>
      <c r="J55228" s="34"/>
      <c r="K55228" s="34"/>
      <c r="L55228" s="34"/>
    </row>
    <row r="55229" spans="6:12" x14ac:dyDescent="0.35">
      <c r="F55229" s="34"/>
      <c r="J55229" s="34"/>
      <c r="K55229" s="34"/>
      <c r="L55229" s="34"/>
    </row>
    <row r="55230" spans="6:12" x14ac:dyDescent="0.35">
      <c r="F55230" s="34"/>
      <c r="J55230" s="34"/>
      <c r="K55230" s="34"/>
      <c r="L55230" s="34"/>
    </row>
    <row r="55231" spans="6:12" x14ac:dyDescent="0.35">
      <c r="F55231" s="34"/>
      <c r="J55231" s="34"/>
      <c r="K55231" s="34"/>
      <c r="L55231" s="34"/>
    </row>
    <row r="55232" spans="6:12" x14ac:dyDescent="0.35">
      <c r="F55232" s="34"/>
      <c r="J55232" s="34"/>
      <c r="K55232" s="34"/>
      <c r="L55232" s="34"/>
    </row>
    <row r="55233" spans="6:12" x14ac:dyDescent="0.35">
      <c r="F55233" s="34"/>
      <c r="J55233" s="34"/>
      <c r="K55233" s="34"/>
      <c r="L55233" s="34"/>
    </row>
    <row r="55234" spans="6:12" x14ac:dyDescent="0.35">
      <c r="F55234" s="34"/>
      <c r="J55234" s="34"/>
      <c r="K55234" s="34"/>
      <c r="L55234" s="34"/>
    </row>
    <row r="55235" spans="6:12" x14ac:dyDescent="0.35">
      <c r="F55235" s="34"/>
      <c r="J55235" s="34"/>
      <c r="K55235" s="34"/>
      <c r="L55235" s="34"/>
    </row>
    <row r="55236" spans="6:12" x14ac:dyDescent="0.35">
      <c r="F55236" s="34"/>
      <c r="J55236" s="34"/>
      <c r="K55236" s="34"/>
      <c r="L55236" s="34"/>
    </row>
    <row r="55237" spans="6:12" x14ac:dyDescent="0.35">
      <c r="F55237" s="34"/>
      <c r="J55237" s="34"/>
      <c r="K55237" s="34"/>
      <c r="L55237" s="34"/>
    </row>
    <row r="55238" spans="6:12" x14ac:dyDescent="0.35">
      <c r="F55238" s="34"/>
      <c r="J55238" s="34"/>
      <c r="K55238" s="34"/>
      <c r="L55238" s="34"/>
    </row>
    <row r="55239" spans="6:12" x14ac:dyDescent="0.35">
      <c r="F55239" s="34"/>
      <c r="J55239" s="34"/>
      <c r="K55239" s="34"/>
      <c r="L55239" s="34"/>
    </row>
    <row r="55240" spans="6:12" x14ac:dyDescent="0.35">
      <c r="F55240" s="34"/>
      <c r="J55240" s="34"/>
      <c r="K55240" s="34"/>
      <c r="L55240" s="34"/>
    </row>
    <row r="55241" spans="6:12" x14ac:dyDescent="0.35">
      <c r="F55241" s="34"/>
      <c r="J55241" s="34"/>
      <c r="K55241" s="34"/>
      <c r="L55241" s="34"/>
    </row>
    <row r="55242" spans="6:12" x14ac:dyDescent="0.35">
      <c r="F55242" s="34"/>
      <c r="J55242" s="34"/>
      <c r="K55242" s="34"/>
      <c r="L55242" s="34"/>
    </row>
    <row r="55243" spans="6:12" x14ac:dyDescent="0.35">
      <c r="F55243" s="34"/>
      <c r="J55243" s="34"/>
      <c r="K55243" s="34"/>
      <c r="L55243" s="34"/>
    </row>
    <row r="55244" spans="6:12" x14ac:dyDescent="0.35">
      <c r="F55244" s="34"/>
      <c r="J55244" s="34"/>
      <c r="K55244" s="34"/>
      <c r="L55244" s="34"/>
    </row>
    <row r="55245" spans="6:12" x14ac:dyDescent="0.35">
      <c r="F55245" s="34"/>
      <c r="J55245" s="34"/>
      <c r="K55245" s="34"/>
      <c r="L55245" s="34"/>
    </row>
    <row r="55246" spans="6:12" x14ac:dyDescent="0.35">
      <c r="F55246" s="34"/>
      <c r="J55246" s="34"/>
      <c r="K55246" s="34"/>
      <c r="L55246" s="34"/>
    </row>
    <row r="55247" spans="6:12" x14ac:dyDescent="0.35">
      <c r="F55247" s="34"/>
      <c r="J55247" s="34"/>
      <c r="K55247" s="34"/>
      <c r="L55247" s="34"/>
    </row>
    <row r="55248" spans="6:12" x14ac:dyDescent="0.35">
      <c r="F55248" s="34"/>
      <c r="J55248" s="34"/>
      <c r="K55248" s="34"/>
      <c r="L55248" s="34"/>
    </row>
    <row r="55249" spans="6:12" x14ac:dyDescent="0.35">
      <c r="F55249" s="34"/>
      <c r="J55249" s="34"/>
      <c r="K55249" s="34"/>
      <c r="L55249" s="34"/>
    </row>
    <row r="55250" spans="6:12" x14ac:dyDescent="0.35">
      <c r="F55250" s="34"/>
      <c r="J55250" s="34"/>
      <c r="K55250" s="34"/>
      <c r="L55250" s="34"/>
    </row>
    <row r="55251" spans="6:12" x14ac:dyDescent="0.35">
      <c r="F55251" s="34"/>
      <c r="J55251" s="34"/>
      <c r="K55251" s="34"/>
      <c r="L55251" s="34"/>
    </row>
    <row r="55252" spans="6:12" x14ac:dyDescent="0.35">
      <c r="F55252" s="34"/>
      <c r="J55252" s="34"/>
      <c r="K55252" s="34"/>
      <c r="L55252" s="34"/>
    </row>
    <row r="55253" spans="6:12" x14ac:dyDescent="0.35">
      <c r="F55253" s="34"/>
      <c r="J55253" s="34"/>
      <c r="K55253" s="34"/>
      <c r="L55253" s="34"/>
    </row>
    <row r="55254" spans="6:12" x14ac:dyDescent="0.35">
      <c r="F55254" s="34"/>
      <c r="J55254" s="34"/>
      <c r="K55254" s="34"/>
      <c r="L55254" s="34"/>
    </row>
    <row r="55255" spans="6:12" x14ac:dyDescent="0.35">
      <c r="F55255" s="34"/>
      <c r="J55255" s="34"/>
      <c r="K55255" s="34"/>
      <c r="L55255" s="34"/>
    </row>
    <row r="55256" spans="6:12" x14ac:dyDescent="0.35">
      <c r="F55256" s="34"/>
      <c r="J55256" s="34"/>
      <c r="K55256" s="34"/>
      <c r="L55256" s="34"/>
    </row>
    <row r="55257" spans="6:12" x14ac:dyDescent="0.35">
      <c r="F55257" s="34"/>
      <c r="J55257" s="34"/>
      <c r="K55257" s="34"/>
      <c r="L55257" s="34"/>
    </row>
    <row r="55258" spans="6:12" x14ac:dyDescent="0.35">
      <c r="F55258" s="34"/>
      <c r="J55258" s="34"/>
      <c r="K55258" s="34"/>
      <c r="L55258" s="34"/>
    </row>
    <row r="55259" spans="6:12" x14ac:dyDescent="0.35">
      <c r="F55259" s="34"/>
      <c r="J55259" s="34"/>
      <c r="K55259" s="34"/>
      <c r="L55259" s="34"/>
    </row>
    <row r="55260" spans="6:12" x14ac:dyDescent="0.35">
      <c r="F55260" s="34"/>
      <c r="J55260" s="34"/>
      <c r="K55260" s="34"/>
      <c r="L55260" s="34"/>
    </row>
    <row r="55261" spans="6:12" x14ac:dyDescent="0.35">
      <c r="F55261" s="34"/>
      <c r="J55261" s="34"/>
      <c r="K55261" s="34"/>
      <c r="L55261" s="34"/>
    </row>
    <row r="55262" spans="6:12" x14ac:dyDescent="0.35">
      <c r="F55262" s="34"/>
      <c r="J55262" s="34"/>
      <c r="K55262" s="34"/>
      <c r="L55262" s="34"/>
    </row>
    <row r="55263" spans="6:12" x14ac:dyDescent="0.35">
      <c r="F55263" s="34"/>
      <c r="J55263" s="34"/>
      <c r="K55263" s="34"/>
      <c r="L55263" s="34"/>
    </row>
    <row r="55264" spans="6:12" x14ac:dyDescent="0.35">
      <c r="F55264" s="34"/>
      <c r="J55264" s="34"/>
      <c r="K55264" s="34"/>
      <c r="L55264" s="34"/>
    </row>
    <row r="55265" spans="6:12" x14ac:dyDescent="0.35">
      <c r="F55265" s="34"/>
      <c r="J55265" s="34"/>
      <c r="K55265" s="34"/>
      <c r="L55265" s="34"/>
    </row>
    <row r="55266" spans="6:12" x14ac:dyDescent="0.35">
      <c r="F55266" s="34"/>
      <c r="J55266" s="34"/>
      <c r="K55266" s="34"/>
      <c r="L55266" s="34"/>
    </row>
    <row r="55267" spans="6:12" x14ac:dyDescent="0.35">
      <c r="F55267" s="34"/>
      <c r="J55267" s="34"/>
      <c r="K55267" s="34"/>
      <c r="L55267" s="34"/>
    </row>
    <row r="55268" spans="6:12" x14ac:dyDescent="0.35">
      <c r="F55268" s="34"/>
      <c r="J55268" s="34"/>
      <c r="K55268" s="34"/>
      <c r="L55268" s="34"/>
    </row>
    <row r="55269" spans="6:12" x14ac:dyDescent="0.35">
      <c r="F55269" s="34"/>
      <c r="J55269" s="34"/>
      <c r="K55269" s="34"/>
      <c r="L55269" s="34"/>
    </row>
    <row r="55270" spans="6:12" x14ac:dyDescent="0.35">
      <c r="F55270" s="34"/>
      <c r="J55270" s="34"/>
      <c r="K55270" s="34"/>
      <c r="L55270" s="34"/>
    </row>
    <row r="55271" spans="6:12" x14ac:dyDescent="0.35">
      <c r="F55271" s="34"/>
      <c r="J55271" s="34"/>
      <c r="K55271" s="34"/>
      <c r="L55271" s="34"/>
    </row>
    <row r="55272" spans="6:12" x14ac:dyDescent="0.35">
      <c r="F55272" s="34"/>
      <c r="J55272" s="34"/>
      <c r="K55272" s="34"/>
      <c r="L55272" s="34"/>
    </row>
    <row r="55273" spans="6:12" x14ac:dyDescent="0.35">
      <c r="F55273" s="34"/>
      <c r="J55273" s="34"/>
      <c r="K55273" s="34"/>
      <c r="L55273" s="34"/>
    </row>
    <row r="55274" spans="6:12" x14ac:dyDescent="0.35">
      <c r="F55274" s="34"/>
      <c r="J55274" s="34"/>
      <c r="K55274" s="34"/>
      <c r="L55274" s="34"/>
    </row>
    <row r="55275" spans="6:12" x14ac:dyDescent="0.35">
      <c r="F55275" s="34"/>
      <c r="J55275" s="34"/>
      <c r="K55275" s="34"/>
      <c r="L55275" s="34"/>
    </row>
    <row r="55276" spans="6:12" x14ac:dyDescent="0.35">
      <c r="F55276" s="34"/>
      <c r="J55276" s="34"/>
      <c r="K55276" s="34"/>
      <c r="L55276" s="34"/>
    </row>
    <row r="55277" spans="6:12" x14ac:dyDescent="0.35">
      <c r="F55277" s="34"/>
      <c r="J55277" s="34"/>
      <c r="K55277" s="34"/>
      <c r="L55277" s="34"/>
    </row>
    <row r="55278" spans="6:12" x14ac:dyDescent="0.35">
      <c r="F55278" s="34"/>
      <c r="J55278" s="34"/>
      <c r="K55278" s="34"/>
      <c r="L55278" s="34"/>
    </row>
    <row r="55279" spans="6:12" x14ac:dyDescent="0.35">
      <c r="F55279" s="34"/>
      <c r="J55279" s="34"/>
      <c r="K55279" s="34"/>
      <c r="L55279" s="34"/>
    </row>
    <row r="55280" spans="6:12" x14ac:dyDescent="0.35">
      <c r="F55280" s="34"/>
      <c r="J55280" s="34"/>
      <c r="K55280" s="34"/>
      <c r="L55280" s="34"/>
    </row>
    <row r="55281" spans="6:12" x14ac:dyDescent="0.35">
      <c r="F55281" s="34"/>
      <c r="J55281" s="34"/>
      <c r="K55281" s="34"/>
      <c r="L55281" s="34"/>
    </row>
    <row r="55282" spans="6:12" x14ac:dyDescent="0.35">
      <c r="F55282" s="34"/>
      <c r="J55282" s="34"/>
      <c r="K55282" s="34"/>
      <c r="L55282" s="34"/>
    </row>
    <row r="55283" spans="6:12" x14ac:dyDescent="0.35">
      <c r="F55283" s="34"/>
      <c r="J55283" s="34"/>
      <c r="K55283" s="34"/>
      <c r="L55283" s="34"/>
    </row>
    <row r="55284" spans="6:12" x14ac:dyDescent="0.35">
      <c r="F55284" s="34"/>
      <c r="J55284" s="34"/>
      <c r="K55284" s="34"/>
      <c r="L55284" s="34"/>
    </row>
    <row r="55285" spans="6:12" x14ac:dyDescent="0.35">
      <c r="F55285" s="34"/>
      <c r="J55285" s="34"/>
      <c r="K55285" s="34"/>
      <c r="L55285" s="34"/>
    </row>
    <row r="55286" spans="6:12" x14ac:dyDescent="0.35">
      <c r="F55286" s="34"/>
      <c r="J55286" s="34"/>
      <c r="K55286" s="34"/>
      <c r="L55286" s="34"/>
    </row>
    <row r="55287" spans="6:12" x14ac:dyDescent="0.35">
      <c r="F55287" s="34"/>
      <c r="J55287" s="34"/>
      <c r="K55287" s="34"/>
      <c r="L55287" s="34"/>
    </row>
    <row r="55288" spans="6:12" x14ac:dyDescent="0.35">
      <c r="F55288" s="34"/>
      <c r="J55288" s="34"/>
      <c r="K55288" s="34"/>
      <c r="L55288" s="34"/>
    </row>
    <row r="55289" spans="6:12" x14ac:dyDescent="0.35">
      <c r="F55289" s="34"/>
      <c r="J55289" s="34"/>
      <c r="K55289" s="34"/>
      <c r="L55289" s="34"/>
    </row>
    <row r="55290" spans="6:12" x14ac:dyDescent="0.35">
      <c r="F55290" s="34"/>
      <c r="J55290" s="34"/>
      <c r="K55290" s="34"/>
      <c r="L55290" s="34"/>
    </row>
    <row r="55291" spans="6:12" x14ac:dyDescent="0.35">
      <c r="F55291" s="34"/>
      <c r="J55291" s="34"/>
      <c r="K55291" s="34"/>
      <c r="L55291" s="34"/>
    </row>
    <row r="55292" spans="6:12" x14ac:dyDescent="0.35">
      <c r="F55292" s="34"/>
      <c r="J55292" s="34"/>
      <c r="K55292" s="34"/>
      <c r="L55292" s="34"/>
    </row>
    <row r="55293" spans="6:12" x14ac:dyDescent="0.35">
      <c r="F55293" s="34"/>
      <c r="J55293" s="34"/>
      <c r="K55293" s="34"/>
      <c r="L55293" s="34"/>
    </row>
    <row r="55294" spans="6:12" x14ac:dyDescent="0.35">
      <c r="F55294" s="34"/>
      <c r="J55294" s="34"/>
      <c r="K55294" s="34"/>
      <c r="L55294" s="34"/>
    </row>
    <row r="55295" spans="6:12" x14ac:dyDescent="0.35">
      <c r="F55295" s="34"/>
      <c r="J55295" s="34"/>
      <c r="K55295" s="34"/>
      <c r="L55295" s="34"/>
    </row>
    <row r="55296" spans="6:12" x14ac:dyDescent="0.35">
      <c r="F55296" s="34"/>
      <c r="J55296" s="34"/>
      <c r="K55296" s="34"/>
      <c r="L55296" s="34"/>
    </row>
    <row r="55297" spans="6:12" x14ac:dyDescent="0.35">
      <c r="F55297" s="34"/>
      <c r="J55297" s="34"/>
      <c r="K55297" s="34"/>
      <c r="L55297" s="34"/>
    </row>
    <row r="55298" spans="6:12" x14ac:dyDescent="0.35">
      <c r="F55298" s="34"/>
      <c r="J55298" s="34"/>
      <c r="K55298" s="34"/>
      <c r="L55298" s="34"/>
    </row>
    <row r="55299" spans="6:12" x14ac:dyDescent="0.35">
      <c r="F55299" s="34"/>
      <c r="J55299" s="34"/>
      <c r="K55299" s="34"/>
      <c r="L55299" s="34"/>
    </row>
    <row r="55300" spans="6:12" x14ac:dyDescent="0.35">
      <c r="F55300" s="34"/>
      <c r="J55300" s="34"/>
      <c r="K55300" s="34"/>
      <c r="L55300" s="34"/>
    </row>
    <row r="55301" spans="6:12" x14ac:dyDescent="0.35">
      <c r="F55301" s="34"/>
      <c r="J55301" s="34"/>
      <c r="K55301" s="34"/>
      <c r="L55301" s="34"/>
    </row>
    <row r="55302" spans="6:12" x14ac:dyDescent="0.35">
      <c r="F55302" s="34"/>
      <c r="J55302" s="34"/>
      <c r="K55302" s="34"/>
      <c r="L55302" s="34"/>
    </row>
    <row r="55303" spans="6:12" x14ac:dyDescent="0.35">
      <c r="F55303" s="34"/>
      <c r="J55303" s="34"/>
      <c r="K55303" s="34"/>
      <c r="L55303" s="34"/>
    </row>
    <row r="55304" spans="6:12" x14ac:dyDescent="0.35">
      <c r="F55304" s="34"/>
      <c r="J55304" s="34"/>
      <c r="K55304" s="34"/>
      <c r="L55304" s="34"/>
    </row>
    <row r="55305" spans="6:12" x14ac:dyDescent="0.35">
      <c r="F55305" s="34"/>
      <c r="J55305" s="34"/>
      <c r="K55305" s="34"/>
      <c r="L55305" s="34"/>
    </row>
    <row r="55306" spans="6:12" x14ac:dyDescent="0.35">
      <c r="F55306" s="34"/>
      <c r="J55306" s="34"/>
      <c r="K55306" s="34"/>
      <c r="L55306" s="34"/>
    </row>
    <row r="55307" spans="6:12" x14ac:dyDescent="0.35">
      <c r="F55307" s="34"/>
      <c r="J55307" s="34"/>
      <c r="K55307" s="34"/>
      <c r="L55307" s="34"/>
    </row>
    <row r="55308" spans="6:12" x14ac:dyDescent="0.35">
      <c r="F55308" s="34"/>
      <c r="J55308" s="34"/>
      <c r="K55308" s="34"/>
      <c r="L55308" s="34"/>
    </row>
    <row r="55309" spans="6:12" x14ac:dyDescent="0.35">
      <c r="F55309" s="34"/>
      <c r="J55309" s="34"/>
      <c r="K55309" s="34"/>
      <c r="L55309" s="34"/>
    </row>
    <row r="55310" spans="6:12" x14ac:dyDescent="0.35">
      <c r="F55310" s="34"/>
      <c r="J55310" s="34"/>
      <c r="K55310" s="34"/>
      <c r="L55310" s="34"/>
    </row>
    <row r="55311" spans="6:12" x14ac:dyDescent="0.35">
      <c r="F55311" s="34"/>
      <c r="J55311" s="34"/>
      <c r="K55311" s="34"/>
      <c r="L55311" s="34"/>
    </row>
    <row r="55312" spans="6:12" x14ac:dyDescent="0.35">
      <c r="F55312" s="34"/>
      <c r="J55312" s="34"/>
      <c r="K55312" s="34"/>
      <c r="L55312" s="34"/>
    </row>
    <row r="55313" spans="6:12" x14ac:dyDescent="0.35">
      <c r="F55313" s="34"/>
      <c r="J55313" s="34"/>
      <c r="K55313" s="34"/>
      <c r="L55313" s="34"/>
    </row>
    <row r="55314" spans="6:12" x14ac:dyDescent="0.35">
      <c r="F55314" s="34"/>
      <c r="J55314" s="34"/>
      <c r="K55314" s="34"/>
      <c r="L55314" s="34"/>
    </row>
    <row r="55315" spans="6:12" x14ac:dyDescent="0.35">
      <c r="F55315" s="34"/>
      <c r="J55315" s="34"/>
      <c r="K55315" s="34"/>
      <c r="L55315" s="34"/>
    </row>
    <row r="55316" spans="6:12" x14ac:dyDescent="0.35">
      <c r="F55316" s="34"/>
      <c r="J55316" s="34"/>
      <c r="K55316" s="34"/>
      <c r="L55316" s="34"/>
    </row>
    <row r="55317" spans="6:12" x14ac:dyDescent="0.35">
      <c r="F55317" s="34"/>
      <c r="J55317" s="34"/>
      <c r="K55317" s="34"/>
      <c r="L55317" s="34"/>
    </row>
    <row r="55318" spans="6:12" x14ac:dyDescent="0.35">
      <c r="F55318" s="34"/>
      <c r="J55318" s="34"/>
      <c r="K55318" s="34"/>
      <c r="L55318" s="34"/>
    </row>
    <row r="55319" spans="6:12" x14ac:dyDescent="0.35">
      <c r="F55319" s="34"/>
      <c r="J55319" s="34"/>
      <c r="K55319" s="34"/>
      <c r="L55319" s="34"/>
    </row>
    <row r="55320" spans="6:12" x14ac:dyDescent="0.35">
      <c r="F55320" s="34"/>
      <c r="J55320" s="34"/>
      <c r="K55320" s="34"/>
      <c r="L55320" s="34"/>
    </row>
    <row r="55321" spans="6:12" x14ac:dyDescent="0.35">
      <c r="F55321" s="34"/>
      <c r="J55321" s="34"/>
      <c r="K55321" s="34"/>
      <c r="L55321" s="34"/>
    </row>
    <row r="55322" spans="6:12" x14ac:dyDescent="0.35">
      <c r="F55322" s="34"/>
      <c r="J55322" s="34"/>
      <c r="K55322" s="34"/>
      <c r="L55322" s="34"/>
    </row>
    <row r="55323" spans="6:12" x14ac:dyDescent="0.35">
      <c r="F55323" s="34"/>
      <c r="J55323" s="34"/>
      <c r="K55323" s="34"/>
      <c r="L55323" s="34"/>
    </row>
    <row r="55324" spans="6:12" x14ac:dyDescent="0.35">
      <c r="F55324" s="34"/>
      <c r="J55324" s="34"/>
      <c r="K55324" s="34"/>
      <c r="L55324" s="34"/>
    </row>
    <row r="55325" spans="6:12" x14ac:dyDescent="0.35">
      <c r="F55325" s="34"/>
      <c r="J55325" s="34"/>
      <c r="K55325" s="34"/>
      <c r="L55325" s="34"/>
    </row>
    <row r="55326" spans="6:12" x14ac:dyDescent="0.35">
      <c r="F55326" s="34"/>
      <c r="J55326" s="34"/>
      <c r="K55326" s="34"/>
      <c r="L55326" s="34"/>
    </row>
    <row r="55327" spans="6:12" x14ac:dyDescent="0.35">
      <c r="F55327" s="34"/>
      <c r="J55327" s="34"/>
      <c r="K55327" s="34"/>
      <c r="L55327" s="34"/>
    </row>
    <row r="55328" spans="6:12" x14ac:dyDescent="0.35">
      <c r="F55328" s="34"/>
      <c r="J55328" s="34"/>
      <c r="K55328" s="34"/>
      <c r="L55328" s="34"/>
    </row>
    <row r="55329" spans="6:12" x14ac:dyDescent="0.35">
      <c r="F55329" s="34"/>
      <c r="J55329" s="34"/>
      <c r="K55329" s="34"/>
      <c r="L55329" s="34"/>
    </row>
    <row r="55330" spans="6:12" x14ac:dyDescent="0.35">
      <c r="F55330" s="34"/>
      <c r="J55330" s="34"/>
      <c r="K55330" s="34"/>
      <c r="L55330" s="34"/>
    </row>
    <row r="55331" spans="6:12" x14ac:dyDescent="0.35">
      <c r="F55331" s="34"/>
      <c r="J55331" s="34"/>
      <c r="K55331" s="34"/>
      <c r="L55331" s="34"/>
    </row>
    <row r="55332" spans="6:12" x14ac:dyDescent="0.35">
      <c r="F55332" s="34"/>
      <c r="J55332" s="34"/>
      <c r="K55332" s="34"/>
      <c r="L55332" s="34"/>
    </row>
    <row r="55333" spans="6:12" x14ac:dyDescent="0.35">
      <c r="F55333" s="34"/>
      <c r="J55333" s="34"/>
      <c r="K55333" s="34"/>
      <c r="L55333" s="34"/>
    </row>
    <row r="55334" spans="6:12" x14ac:dyDescent="0.35">
      <c r="F55334" s="34"/>
      <c r="J55334" s="34"/>
      <c r="K55334" s="34"/>
      <c r="L55334" s="34"/>
    </row>
    <row r="55335" spans="6:12" x14ac:dyDescent="0.35">
      <c r="F55335" s="34"/>
      <c r="J55335" s="34"/>
      <c r="K55335" s="34"/>
      <c r="L55335" s="34"/>
    </row>
    <row r="55336" spans="6:12" x14ac:dyDescent="0.35">
      <c r="F55336" s="34"/>
      <c r="J55336" s="34"/>
      <c r="K55336" s="34"/>
      <c r="L55336" s="34"/>
    </row>
    <row r="55337" spans="6:12" x14ac:dyDescent="0.35">
      <c r="F55337" s="34"/>
      <c r="J55337" s="34"/>
      <c r="K55337" s="34"/>
      <c r="L55337" s="34"/>
    </row>
    <row r="55338" spans="6:12" x14ac:dyDescent="0.35">
      <c r="F55338" s="34"/>
      <c r="J55338" s="34"/>
      <c r="K55338" s="34"/>
      <c r="L55338" s="34"/>
    </row>
    <row r="55339" spans="6:12" x14ac:dyDescent="0.35">
      <c r="F55339" s="34"/>
      <c r="J55339" s="34"/>
      <c r="K55339" s="34"/>
      <c r="L55339" s="34"/>
    </row>
    <row r="55340" spans="6:12" x14ac:dyDescent="0.35">
      <c r="F55340" s="34"/>
      <c r="J55340" s="34"/>
      <c r="K55340" s="34"/>
      <c r="L55340" s="34"/>
    </row>
    <row r="55341" spans="6:12" x14ac:dyDescent="0.35">
      <c r="F55341" s="34"/>
      <c r="J55341" s="34"/>
      <c r="K55341" s="34"/>
      <c r="L55341" s="34"/>
    </row>
    <row r="55342" spans="6:12" x14ac:dyDescent="0.35">
      <c r="F55342" s="34"/>
      <c r="J55342" s="34"/>
      <c r="K55342" s="34"/>
      <c r="L55342" s="34"/>
    </row>
    <row r="55343" spans="6:12" x14ac:dyDescent="0.35">
      <c r="F55343" s="34"/>
      <c r="J55343" s="34"/>
      <c r="K55343" s="34"/>
      <c r="L55343" s="34"/>
    </row>
    <row r="55344" spans="6:12" x14ac:dyDescent="0.35">
      <c r="F55344" s="34"/>
      <c r="J55344" s="34"/>
      <c r="K55344" s="34"/>
      <c r="L55344" s="34"/>
    </row>
    <row r="55345" spans="6:12" x14ac:dyDescent="0.35">
      <c r="F55345" s="34"/>
      <c r="J55345" s="34"/>
      <c r="K55345" s="34"/>
      <c r="L55345" s="34"/>
    </row>
    <row r="55346" spans="6:12" x14ac:dyDescent="0.35">
      <c r="F55346" s="34"/>
      <c r="J55346" s="34"/>
      <c r="K55346" s="34"/>
      <c r="L55346" s="34"/>
    </row>
    <row r="55347" spans="6:12" x14ac:dyDescent="0.35">
      <c r="F55347" s="34"/>
      <c r="J55347" s="34"/>
      <c r="K55347" s="34"/>
      <c r="L55347" s="34"/>
    </row>
    <row r="55348" spans="6:12" x14ac:dyDescent="0.35">
      <c r="F55348" s="34"/>
      <c r="J55348" s="34"/>
      <c r="K55348" s="34"/>
      <c r="L55348" s="34"/>
    </row>
    <row r="55349" spans="6:12" x14ac:dyDescent="0.35">
      <c r="F55349" s="34"/>
      <c r="J55349" s="34"/>
      <c r="K55349" s="34"/>
      <c r="L55349" s="34"/>
    </row>
    <row r="55350" spans="6:12" x14ac:dyDescent="0.35">
      <c r="F55350" s="34"/>
      <c r="J55350" s="34"/>
      <c r="K55350" s="34"/>
      <c r="L55350" s="34"/>
    </row>
    <row r="55351" spans="6:12" x14ac:dyDescent="0.35">
      <c r="F55351" s="34"/>
      <c r="J55351" s="34"/>
      <c r="K55351" s="34"/>
      <c r="L55351" s="34"/>
    </row>
    <row r="55352" spans="6:12" x14ac:dyDescent="0.35">
      <c r="F55352" s="34"/>
      <c r="J55352" s="34"/>
      <c r="K55352" s="34"/>
      <c r="L55352" s="34"/>
    </row>
    <row r="55353" spans="6:12" x14ac:dyDescent="0.35">
      <c r="F55353" s="34"/>
      <c r="J55353" s="34"/>
      <c r="K55353" s="34"/>
      <c r="L55353" s="34"/>
    </row>
    <row r="55354" spans="6:12" x14ac:dyDescent="0.35">
      <c r="F55354" s="34"/>
      <c r="J55354" s="34"/>
      <c r="K55354" s="34"/>
      <c r="L55354" s="34"/>
    </row>
    <row r="55355" spans="6:12" x14ac:dyDescent="0.35">
      <c r="F55355" s="34"/>
      <c r="J55355" s="34"/>
      <c r="K55355" s="34"/>
      <c r="L55355" s="34"/>
    </row>
    <row r="55356" spans="6:12" x14ac:dyDescent="0.35">
      <c r="F55356" s="34"/>
      <c r="J55356" s="34"/>
      <c r="K55356" s="34"/>
      <c r="L55356" s="34"/>
    </row>
    <row r="55357" spans="6:12" x14ac:dyDescent="0.35">
      <c r="F55357" s="34"/>
      <c r="J55357" s="34"/>
      <c r="K55357" s="34"/>
      <c r="L55357" s="34"/>
    </row>
    <row r="55358" spans="6:12" x14ac:dyDescent="0.35">
      <c r="F55358" s="34"/>
      <c r="J55358" s="34"/>
      <c r="K55358" s="34"/>
      <c r="L55358" s="34"/>
    </row>
    <row r="55359" spans="6:12" x14ac:dyDescent="0.35">
      <c r="F55359" s="34"/>
      <c r="J55359" s="34"/>
      <c r="K55359" s="34"/>
      <c r="L55359" s="34"/>
    </row>
    <row r="55360" spans="6:12" x14ac:dyDescent="0.35">
      <c r="F55360" s="34"/>
      <c r="J55360" s="34"/>
      <c r="K55360" s="34"/>
      <c r="L55360" s="34"/>
    </row>
    <row r="55361" spans="6:12" x14ac:dyDescent="0.35">
      <c r="F55361" s="34"/>
      <c r="J55361" s="34"/>
      <c r="K55361" s="34"/>
      <c r="L55361" s="34"/>
    </row>
    <row r="55362" spans="6:12" x14ac:dyDescent="0.35">
      <c r="F55362" s="34"/>
      <c r="J55362" s="34"/>
      <c r="K55362" s="34"/>
      <c r="L55362" s="34"/>
    </row>
    <row r="55363" spans="6:12" x14ac:dyDescent="0.35">
      <c r="F55363" s="34"/>
      <c r="J55363" s="34"/>
      <c r="K55363" s="34"/>
      <c r="L55363" s="34"/>
    </row>
    <row r="55364" spans="6:12" x14ac:dyDescent="0.35">
      <c r="F55364" s="34"/>
      <c r="J55364" s="34"/>
      <c r="K55364" s="34"/>
      <c r="L55364" s="34"/>
    </row>
    <row r="55365" spans="6:12" x14ac:dyDescent="0.35">
      <c r="F55365" s="34"/>
      <c r="J55365" s="34"/>
      <c r="K55365" s="34"/>
      <c r="L55365" s="34"/>
    </row>
    <row r="55366" spans="6:12" x14ac:dyDescent="0.35">
      <c r="F55366" s="34"/>
      <c r="J55366" s="34"/>
      <c r="K55366" s="34"/>
      <c r="L55366" s="34"/>
    </row>
    <row r="55367" spans="6:12" x14ac:dyDescent="0.35">
      <c r="F55367" s="34"/>
      <c r="J55367" s="34"/>
      <c r="K55367" s="34"/>
      <c r="L55367" s="34"/>
    </row>
    <row r="55368" spans="6:12" x14ac:dyDescent="0.35">
      <c r="F55368" s="34"/>
      <c r="J55368" s="34"/>
      <c r="K55368" s="34"/>
      <c r="L55368" s="34"/>
    </row>
    <row r="55369" spans="6:12" x14ac:dyDescent="0.35">
      <c r="F55369" s="34"/>
      <c r="J55369" s="34"/>
      <c r="K55369" s="34"/>
      <c r="L55369" s="34"/>
    </row>
    <row r="55370" spans="6:12" x14ac:dyDescent="0.35">
      <c r="F55370" s="34"/>
      <c r="J55370" s="34"/>
      <c r="K55370" s="34"/>
      <c r="L55370" s="34"/>
    </row>
    <row r="55371" spans="6:12" x14ac:dyDescent="0.35">
      <c r="F55371" s="34"/>
      <c r="J55371" s="34"/>
      <c r="K55371" s="34"/>
      <c r="L55371" s="34"/>
    </row>
    <row r="55372" spans="6:12" x14ac:dyDescent="0.35">
      <c r="F55372" s="34"/>
      <c r="J55372" s="34"/>
      <c r="K55372" s="34"/>
      <c r="L55372" s="34"/>
    </row>
    <row r="55373" spans="6:12" x14ac:dyDescent="0.35">
      <c r="F55373" s="34"/>
      <c r="J55373" s="34"/>
      <c r="K55373" s="34"/>
      <c r="L55373" s="34"/>
    </row>
    <row r="55374" spans="6:12" x14ac:dyDescent="0.35">
      <c r="F55374" s="34"/>
      <c r="J55374" s="34"/>
      <c r="K55374" s="34"/>
      <c r="L55374" s="34"/>
    </row>
    <row r="55375" spans="6:12" x14ac:dyDescent="0.35">
      <c r="F55375" s="34"/>
      <c r="J55375" s="34"/>
      <c r="K55375" s="34"/>
      <c r="L55375" s="34"/>
    </row>
    <row r="55376" spans="6:12" x14ac:dyDescent="0.35">
      <c r="F55376" s="34"/>
      <c r="J55376" s="34"/>
      <c r="K55376" s="34"/>
      <c r="L55376" s="34"/>
    </row>
    <row r="55377" spans="6:12" x14ac:dyDescent="0.35">
      <c r="F55377" s="34"/>
      <c r="J55377" s="34"/>
      <c r="K55377" s="34"/>
      <c r="L55377" s="34"/>
    </row>
    <row r="55378" spans="6:12" x14ac:dyDescent="0.35">
      <c r="F55378" s="34"/>
      <c r="J55378" s="34"/>
      <c r="K55378" s="34"/>
      <c r="L55378" s="34"/>
    </row>
    <row r="55379" spans="6:12" x14ac:dyDescent="0.35">
      <c r="F55379" s="34"/>
      <c r="J55379" s="34"/>
      <c r="K55379" s="34"/>
      <c r="L55379" s="34"/>
    </row>
    <row r="55380" spans="6:12" x14ac:dyDescent="0.35">
      <c r="F55380" s="34"/>
      <c r="J55380" s="34"/>
      <c r="K55380" s="34"/>
      <c r="L55380" s="34"/>
    </row>
    <row r="55381" spans="6:12" x14ac:dyDescent="0.35">
      <c r="F55381" s="34"/>
      <c r="J55381" s="34"/>
      <c r="K55381" s="34"/>
      <c r="L55381" s="34"/>
    </row>
    <row r="55382" spans="6:12" x14ac:dyDescent="0.35">
      <c r="F55382" s="34"/>
      <c r="J55382" s="34"/>
      <c r="K55382" s="34"/>
      <c r="L55382" s="34"/>
    </row>
    <row r="55383" spans="6:12" x14ac:dyDescent="0.35">
      <c r="F55383" s="34"/>
      <c r="J55383" s="34"/>
      <c r="K55383" s="34"/>
      <c r="L55383" s="34"/>
    </row>
    <row r="55384" spans="6:12" x14ac:dyDescent="0.35">
      <c r="F55384" s="34"/>
      <c r="J55384" s="34"/>
      <c r="K55384" s="34"/>
      <c r="L55384" s="34"/>
    </row>
    <row r="55385" spans="6:12" x14ac:dyDescent="0.35">
      <c r="F55385" s="34"/>
      <c r="J55385" s="34"/>
      <c r="K55385" s="34"/>
      <c r="L55385" s="34"/>
    </row>
    <row r="55386" spans="6:12" x14ac:dyDescent="0.35">
      <c r="F55386" s="34"/>
      <c r="J55386" s="34"/>
      <c r="K55386" s="34"/>
      <c r="L55386" s="34"/>
    </row>
    <row r="55387" spans="6:12" x14ac:dyDescent="0.35">
      <c r="F55387" s="34"/>
      <c r="J55387" s="34"/>
      <c r="K55387" s="34"/>
      <c r="L55387" s="34"/>
    </row>
    <row r="55388" spans="6:12" x14ac:dyDescent="0.35">
      <c r="F55388" s="34"/>
      <c r="J55388" s="34"/>
      <c r="K55388" s="34"/>
      <c r="L55388" s="34"/>
    </row>
    <row r="55389" spans="6:12" x14ac:dyDescent="0.35">
      <c r="F55389" s="34"/>
      <c r="J55389" s="34"/>
      <c r="K55389" s="34"/>
      <c r="L55389" s="34"/>
    </row>
    <row r="55390" spans="6:12" x14ac:dyDescent="0.35">
      <c r="F55390" s="34"/>
      <c r="J55390" s="34"/>
      <c r="K55390" s="34"/>
      <c r="L55390" s="34"/>
    </row>
    <row r="55391" spans="6:12" x14ac:dyDescent="0.35">
      <c r="F55391" s="34"/>
      <c r="J55391" s="34"/>
      <c r="K55391" s="34"/>
      <c r="L55391" s="34"/>
    </row>
    <row r="55392" spans="6:12" x14ac:dyDescent="0.35">
      <c r="F55392" s="34"/>
      <c r="J55392" s="34"/>
      <c r="K55392" s="34"/>
      <c r="L55392" s="34"/>
    </row>
    <row r="55393" spans="6:12" x14ac:dyDescent="0.35">
      <c r="F55393" s="34"/>
      <c r="J55393" s="34"/>
      <c r="K55393" s="34"/>
      <c r="L55393" s="34"/>
    </row>
    <row r="55394" spans="6:12" x14ac:dyDescent="0.35">
      <c r="F55394" s="34"/>
      <c r="J55394" s="34"/>
      <c r="K55394" s="34"/>
      <c r="L55394" s="34"/>
    </row>
    <row r="55395" spans="6:12" x14ac:dyDescent="0.35">
      <c r="F55395" s="34"/>
      <c r="J55395" s="34"/>
      <c r="K55395" s="34"/>
      <c r="L55395" s="34"/>
    </row>
    <row r="55396" spans="6:12" x14ac:dyDescent="0.35">
      <c r="F55396" s="34"/>
      <c r="J55396" s="34"/>
      <c r="K55396" s="34"/>
      <c r="L55396" s="34"/>
    </row>
    <row r="55397" spans="6:12" x14ac:dyDescent="0.35">
      <c r="F55397" s="34"/>
      <c r="J55397" s="34"/>
      <c r="K55397" s="34"/>
      <c r="L55397" s="34"/>
    </row>
    <row r="55398" spans="6:12" x14ac:dyDescent="0.35">
      <c r="F55398" s="34"/>
      <c r="J55398" s="34"/>
      <c r="K55398" s="34"/>
      <c r="L55398" s="34"/>
    </row>
    <row r="55399" spans="6:12" x14ac:dyDescent="0.35">
      <c r="F55399" s="34"/>
      <c r="J55399" s="34"/>
      <c r="K55399" s="34"/>
      <c r="L55399" s="34"/>
    </row>
    <row r="55400" spans="6:12" x14ac:dyDescent="0.35">
      <c r="F55400" s="34"/>
      <c r="J55400" s="34"/>
      <c r="K55400" s="34"/>
      <c r="L55400" s="34"/>
    </row>
    <row r="55401" spans="6:12" x14ac:dyDescent="0.35">
      <c r="F55401" s="34"/>
      <c r="J55401" s="34"/>
      <c r="K55401" s="34"/>
      <c r="L55401" s="34"/>
    </row>
    <row r="55402" spans="6:12" x14ac:dyDescent="0.35">
      <c r="F55402" s="34"/>
      <c r="J55402" s="34"/>
      <c r="K55402" s="34"/>
      <c r="L55402" s="34"/>
    </row>
    <row r="55403" spans="6:12" x14ac:dyDescent="0.35">
      <c r="F55403" s="34"/>
      <c r="J55403" s="34"/>
      <c r="K55403" s="34"/>
      <c r="L55403" s="34"/>
    </row>
    <row r="55404" spans="6:12" x14ac:dyDescent="0.35">
      <c r="F55404" s="34"/>
      <c r="J55404" s="34"/>
      <c r="K55404" s="34"/>
      <c r="L55404" s="34"/>
    </row>
    <row r="55405" spans="6:12" x14ac:dyDescent="0.35">
      <c r="F55405" s="34"/>
      <c r="J55405" s="34"/>
      <c r="K55405" s="34"/>
      <c r="L55405" s="34"/>
    </row>
    <row r="55406" spans="6:12" x14ac:dyDescent="0.35">
      <c r="F55406" s="34"/>
      <c r="J55406" s="34"/>
      <c r="K55406" s="34"/>
      <c r="L55406" s="34"/>
    </row>
    <row r="55407" spans="6:12" x14ac:dyDescent="0.35">
      <c r="F55407" s="34"/>
      <c r="J55407" s="34"/>
      <c r="K55407" s="34"/>
      <c r="L55407" s="34"/>
    </row>
    <row r="55408" spans="6:12" x14ac:dyDescent="0.35">
      <c r="F55408" s="34"/>
      <c r="J55408" s="34"/>
      <c r="K55408" s="34"/>
      <c r="L55408" s="34"/>
    </row>
    <row r="55409" spans="6:12" x14ac:dyDescent="0.35">
      <c r="F55409" s="34"/>
      <c r="J55409" s="34"/>
      <c r="K55409" s="34"/>
      <c r="L55409" s="34"/>
    </row>
    <row r="55410" spans="6:12" x14ac:dyDescent="0.35">
      <c r="F55410" s="34"/>
      <c r="J55410" s="34"/>
      <c r="K55410" s="34"/>
      <c r="L55410" s="34"/>
    </row>
    <row r="55411" spans="6:12" x14ac:dyDescent="0.35">
      <c r="F55411" s="34"/>
      <c r="J55411" s="34"/>
      <c r="K55411" s="34"/>
      <c r="L55411" s="34"/>
    </row>
    <row r="55412" spans="6:12" x14ac:dyDescent="0.35">
      <c r="F55412" s="34"/>
      <c r="J55412" s="34"/>
      <c r="K55412" s="34"/>
      <c r="L55412" s="34"/>
    </row>
    <row r="55413" spans="6:12" x14ac:dyDescent="0.35">
      <c r="F55413" s="34"/>
      <c r="J55413" s="34"/>
      <c r="K55413" s="34"/>
      <c r="L55413" s="34"/>
    </row>
    <row r="55414" spans="6:12" x14ac:dyDescent="0.35">
      <c r="F55414" s="34"/>
      <c r="J55414" s="34"/>
      <c r="K55414" s="34"/>
      <c r="L55414" s="34"/>
    </row>
    <row r="55415" spans="6:12" x14ac:dyDescent="0.35">
      <c r="F55415" s="34"/>
      <c r="J55415" s="34"/>
      <c r="K55415" s="34"/>
      <c r="L55415" s="34"/>
    </row>
    <row r="55416" spans="6:12" x14ac:dyDescent="0.35">
      <c r="F55416" s="34"/>
      <c r="J55416" s="34"/>
      <c r="K55416" s="34"/>
      <c r="L55416" s="34"/>
    </row>
    <row r="55417" spans="6:12" x14ac:dyDescent="0.35">
      <c r="F55417" s="34"/>
      <c r="J55417" s="34"/>
      <c r="K55417" s="34"/>
      <c r="L55417" s="34"/>
    </row>
    <row r="55418" spans="6:12" x14ac:dyDescent="0.35">
      <c r="F55418" s="34"/>
      <c r="J55418" s="34"/>
      <c r="K55418" s="34"/>
      <c r="L55418" s="34"/>
    </row>
    <row r="55419" spans="6:12" x14ac:dyDescent="0.35">
      <c r="F55419" s="34"/>
      <c r="J55419" s="34"/>
      <c r="K55419" s="34"/>
      <c r="L55419" s="34"/>
    </row>
    <row r="55420" spans="6:12" x14ac:dyDescent="0.35">
      <c r="F55420" s="34"/>
      <c r="J55420" s="34"/>
      <c r="K55420" s="34"/>
      <c r="L55420" s="34"/>
    </row>
    <row r="55421" spans="6:12" x14ac:dyDescent="0.35">
      <c r="F55421" s="34"/>
      <c r="J55421" s="34"/>
      <c r="K55421" s="34"/>
      <c r="L55421" s="34"/>
    </row>
    <row r="55422" spans="6:12" x14ac:dyDescent="0.35">
      <c r="F55422" s="34"/>
      <c r="J55422" s="34"/>
      <c r="K55422" s="34"/>
      <c r="L55422" s="34"/>
    </row>
    <row r="55423" spans="6:12" x14ac:dyDescent="0.35">
      <c r="F55423" s="34"/>
      <c r="J55423" s="34"/>
      <c r="K55423" s="34"/>
      <c r="L55423" s="34"/>
    </row>
    <row r="55424" spans="6:12" x14ac:dyDescent="0.35">
      <c r="F55424" s="34"/>
      <c r="J55424" s="34"/>
      <c r="K55424" s="34"/>
      <c r="L55424" s="34"/>
    </row>
    <row r="55425" spans="6:12" x14ac:dyDescent="0.35">
      <c r="F55425" s="34"/>
      <c r="J55425" s="34"/>
      <c r="K55425" s="34"/>
      <c r="L55425" s="34"/>
    </row>
    <row r="55426" spans="6:12" x14ac:dyDescent="0.35">
      <c r="F55426" s="34"/>
      <c r="J55426" s="34"/>
      <c r="K55426" s="34"/>
      <c r="L55426" s="34"/>
    </row>
    <row r="55427" spans="6:12" x14ac:dyDescent="0.35">
      <c r="F55427" s="34"/>
      <c r="J55427" s="34"/>
      <c r="K55427" s="34"/>
      <c r="L55427" s="34"/>
    </row>
    <row r="55428" spans="6:12" x14ac:dyDescent="0.35">
      <c r="F55428" s="34"/>
      <c r="J55428" s="34"/>
      <c r="K55428" s="34"/>
      <c r="L55428" s="34"/>
    </row>
    <row r="55429" spans="6:12" x14ac:dyDescent="0.35">
      <c r="F55429" s="34"/>
      <c r="J55429" s="34"/>
      <c r="K55429" s="34"/>
      <c r="L55429" s="34"/>
    </row>
    <row r="55430" spans="6:12" x14ac:dyDescent="0.35">
      <c r="F55430" s="34"/>
      <c r="J55430" s="34"/>
      <c r="K55430" s="34"/>
      <c r="L55430" s="34"/>
    </row>
    <row r="55431" spans="6:12" x14ac:dyDescent="0.35">
      <c r="F55431" s="34"/>
      <c r="J55431" s="34"/>
      <c r="K55431" s="34"/>
      <c r="L55431" s="34"/>
    </row>
    <row r="55432" spans="6:12" x14ac:dyDescent="0.35">
      <c r="F55432" s="34"/>
      <c r="J55432" s="34"/>
      <c r="K55432" s="34"/>
      <c r="L55432" s="34"/>
    </row>
    <row r="55433" spans="6:12" x14ac:dyDescent="0.35">
      <c r="F55433" s="34"/>
      <c r="J55433" s="34"/>
      <c r="K55433" s="34"/>
      <c r="L55433" s="34"/>
    </row>
    <row r="55434" spans="6:12" x14ac:dyDescent="0.35">
      <c r="F55434" s="34"/>
      <c r="J55434" s="34"/>
      <c r="K55434" s="34"/>
      <c r="L55434" s="34"/>
    </row>
    <row r="55435" spans="6:12" x14ac:dyDescent="0.35">
      <c r="F55435" s="34"/>
      <c r="J55435" s="34"/>
      <c r="K55435" s="34"/>
      <c r="L55435" s="34"/>
    </row>
    <row r="55436" spans="6:12" x14ac:dyDescent="0.35">
      <c r="F55436" s="34"/>
      <c r="J55436" s="34"/>
      <c r="K55436" s="34"/>
      <c r="L55436" s="34"/>
    </row>
    <row r="55437" spans="6:12" x14ac:dyDescent="0.35">
      <c r="F55437" s="34"/>
      <c r="J55437" s="34"/>
      <c r="K55437" s="34"/>
      <c r="L55437" s="34"/>
    </row>
    <row r="55438" spans="6:12" x14ac:dyDescent="0.35">
      <c r="F55438" s="34"/>
      <c r="J55438" s="34"/>
      <c r="K55438" s="34"/>
      <c r="L55438" s="34"/>
    </row>
    <row r="55439" spans="6:12" x14ac:dyDescent="0.35">
      <c r="F55439" s="34"/>
      <c r="J55439" s="34"/>
      <c r="K55439" s="34"/>
      <c r="L55439" s="34"/>
    </row>
    <row r="55440" spans="6:12" x14ac:dyDescent="0.35">
      <c r="F55440" s="34"/>
      <c r="J55440" s="34"/>
      <c r="K55440" s="34"/>
      <c r="L55440" s="34"/>
    </row>
    <row r="55441" spans="6:12" x14ac:dyDescent="0.35">
      <c r="F55441" s="34"/>
      <c r="J55441" s="34"/>
      <c r="K55441" s="34"/>
      <c r="L55441" s="34"/>
    </row>
    <row r="55442" spans="6:12" x14ac:dyDescent="0.35">
      <c r="F55442" s="34"/>
      <c r="J55442" s="34"/>
      <c r="K55442" s="34"/>
      <c r="L55442" s="34"/>
    </row>
    <row r="55443" spans="6:12" x14ac:dyDescent="0.35">
      <c r="F55443" s="34"/>
      <c r="J55443" s="34"/>
      <c r="K55443" s="34"/>
      <c r="L55443" s="34"/>
    </row>
    <row r="55444" spans="6:12" x14ac:dyDescent="0.35">
      <c r="F55444" s="34"/>
      <c r="J55444" s="34"/>
      <c r="K55444" s="34"/>
      <c r="L55444" s="34"/>
    </row>
    <row r="55445" spans="6:12" x14ac:dyDescent="0.35">
      <c r="F55445" s="34"/>
      <c r="J55445" s="34"/>
      <c r="K55445" s="34"/>
      <c r="L55445" s="34"/>
    </row>
    <row r="55446" spans="6:12" x14ac:dyDescent="0.35">
      <c r="F55446" s="34"/>
      <c r="J55446" s="34"/>
      <c r="K55446" s="34"/>
      <c r="L55446" s="34"/>
    </row>
    <row r="55447" spans="6:12" x14ac:dyDescent="0.35">
      <c r="F55447" s="34"/>
      <c r="J55447" s="34"/>
      <c r="K55447" s="34"/>
      <c r="L55447" s="34"/>
    </row>
    <row r="55448" spans="6:12" x14ac:dyDescent="0.35">
      <c r="F55448" s="34"/>
      <c r="J55448" s="34"/>
      <c r="K55448" s="34"/>
      <c r="L55448" s="34"/>
    </row>
    <row r="55449" spans="6:12" x14ac:dyDescent="0.35">
      <c r="F55449" s="34"/>
      <c r="J55449" s="34"/>
      <c r="K55449" s="34"/>
      <c r="L55449" s="34"/>
    </row>
    <row r="55450" spans="6:12" x14ac:dyDescent="0.35">
      <c r="F55450" s="34"/>
      <c r="J55450" s="34"/>
      <c r="K55450" s="34"/>
      <c r="L55450" s="34"/>
    </row>
    <row r="55451" spans="6:12" x14ac:dyDescent="0.35">
      <c r="F55451" s="34"/>
      <c r="J55451" s="34"/>
      <c r="K55451" s="34"/>
      <c r="L55451" s="34"/>
    </row>
    <row r="55452" spans="6:12" x14ac:dyDescent="0.35">
      <c r="F55452" s="34"/>
      <c r="J55452" s="34"/>
      <c r="K55452" s="34"/>
      <c r="L55452" s="34"/>
    </row>
    <row r="55453" spans="6:12" x14ac:dyDescent="0.35">
      <c r="F55453" s="34"/>
      <c r="J55453" s="34"/>
      <c r="K55453" s="34"/>
      <c r="L55453" s="34"/>
    </row>
    <row r="55454" spans="6:12" x14ac:dyDescent="0.35">
      <c r="F55454" s="34"/>
      <c r="J55454" s="34"/>
      <c r="K55454" s="34"/>
      <c r="L55454" s="34"/>
    </row>
    <row r="55455" spans="6:12" x14ac:dyDescent="0.35">
      <c r="F55455" s="34"/>
      <c r="J55455" s="34"/>
      <c r="K55455" s="34"/>
      <c r="L55455" s="34"/>
    </row>
    <row r="55456" spans="6:12" x14ac:dyDescent="0.35">
      <c r="F55456" s="34"/>
      <c r="J55456" s="34"/>
      <c r="K55456" s="34"/>
      <c r="L55456" s="34"/>
    </row>
    <row r="55457" spans="6:12" x14ac:dyDescent="0.35">
      <c r="F55457" s="34"/>
      <c r="J55457" s="34"/>
      <c r="K55457" s="34"/>
      <c r="L55457" s="34"/>
    </row>
    <row r="55458" spans="6:12" x14ac:dyDescent="0.35">
      <c r="F55458" s="34"/>
      <c r="J55458" s="34"/>
      <c r="K55458" s="34"/>
      <c r="L55458" s="34"/>
    </row>
    <row r="55459" spans="6:12" x14ac:dyDescent="0.35">
      <c r="F55459" s="34"/>
      <c r="J55459" s="34"/>
      <c r="K55459" s="34"/>
      <c r="L55459" s="34"/>
    </row>
    <row r="55460" spans="6:12" x14ac:dyDescent="0.35">
      <c r="F55460" s="34"/>
      <c r="J55460" s="34"/>
      <c r="K55460" s="34"/>
      <c r="L55460" s="34"/>
    </row>
    <row r="55461" spans="6:12" x14ac:dyDescent="0.35">
      <c r="F55461" s="34"/>
      <c r="J55461" s="34"/>
      <c r="K55461" s="34"/>
      <c r="L55461" s="34"/>
    </row>
    <row r="55462" spans="6:12" x14ac:dyDescent="0.35">
      <c r="F55462" s="34"/>
      <c r="J55462" s="34"/>
      <c r="K55462" s="34"/>
      <c r="L55462" s="34"/>
    </row>
    <row r="55463" spans="6:12" x14ac:dyDescent="0.35">
      <c r="F55463" s="34"/>
      <c r="J55463" s="34"/>
      <c r="K55463" s="34"/>
      <c r="L55463" s="34"/>
    </row>
    <row r="55464" spans="6:12" x14ac:dyDescent="0.35">
      <c r="F55464" s="34"/>
      <c r="J55464" s="34"/>
      <c r="K55464" s="34"/>
      <c r="L55464" s="34"/>
    </row>
    <row r="55465" spans="6:12" x14ac:dyDescent="0.35">
      <c r="F55465" s="34"/>
      <c r="J55465" s="34"/>
      <c r="K55465" s="34"/>
      <c r="L55465" s="34"/>
    </row>
    <row r="55466" spans="6:12" x14ac:dyDescent="0.35">
      <c r="F55466" s="34"/>
      <c r="J55466" s="34"/>
      <c r="K55466" s="34"/>
      <c r="L55466" s="34"/>
    </row>
    <row r="55467" spans="6:12" x14ac:dyDescent="0.35">
      <c r="F55467" s="34"/>
      <c r="J55467" s="34"/>
      <c r="K55467" s="34"/>
      <c r="L55467" s="34"/>
    </row>
    <row r="55468" spans="6:12" x14ac:dyDescent="0.35">
      <c r="F55468" s="34"/>
      <c r="J55468" s="34"/>
      <c r="K55468" s="34"/>
      <c r="L55468" s="34"/>
    </row>
    <row r="55469" spans="6:12" x14ac:dyDescent="0.35">
      <c r="F55469" s="34"/>
      <c r="J55469" s="34"/>
      <c r="K55469" s="34"/>
      <c r="L55469" s="34"/>
    </row>
    <row r="55470" spans="6:12" x14ac:dyDescent="0.35">
      <c r="F55470" s="34"/>
      <c r="J55470" s="34"/>
      <c r="K55470" s="34"/>
      <c r="L55470" s="34"/>
    </row>
    <row r="55471" spans="6:12" x14ac:dyDescent="0.35">
      <c r="F55471" s="34"/>
      <c r="J55471" s="34"/>
      <c r="K55471" s="34"/>
      <c r="L55471" s="34"/>
    </row>
    <row r="55472" spans="6:12" x14ac:dyDescent="0.35">
      <c r="F55472" s="34"/>
      <c r="J55472" s="34"/>
      <c r="K55472" s="34"/>
      <c r="L55472" s="34"/>
    </row>
    <row r="55473" spans="6:12" x14ac:dyDescent="0.35">
      <c r="F55473" s="34"/>
      <c r="J55473" s="34"/>
      <c r="K55473" s="34"/>
      <c r="L55473" s="34"/>
    </row>
    <row r="55474" spans="6:12" x14ac:dyDescent="0.35">
      <c r="F55474" s="34"/>
      <c r="J55474" s="34"/>
      <c r="K55474" s="34"/>
      <c r="L55474" s="34"/>
    </row>
    <row r="55475" spans="6:12" x14ac:dyDescent="0.35">
      <c r="F55475" s="34"/>
      <c r="J55475" s="34"/>
      <c r="K55475" s="34"/>
      <c r="L55475" s="34"/>
    </row>
    <row r="55476" spans="6:12" x14ac:dyDescent="0.35">
      <c r="F55476" s="34"/>
      <c r="J55476" s="34"/>
      <c r="K55476" s="34"/>
      <c r="L55476" s="34"/>
    </row>
    <row r="55477" spans="6:12" x14ac:dyDescent="0.35">
      <c r="F55477" s="34"/>
      <c r="J55477" s="34"/>
      <c r="K55477" s="34"/>
      <c r="L55477" s="34"/>
    </row>
    <row r="55478" spans="6:12" x14ac:dyDescent="0.35">
      <c r="F55478" s="34"/>
      <c r="J55478" s="34"/>
      <c r="K55478" s="34"/>
      <c r="L55478" s="34"/>
    </row>
    <row r="55479" spans="6:12" x14ac:dyDescent="0.35">
      <c r="F55479" s="34"/>
      <c r="J55479" s="34"/>
      <c r="K55479" s="34"/>
      <c r="L55479" s="34"/>
    </row>
    <row r="55480" spans="6:12" x14ac:dyDescent="0.35">
      <c r="F55480" s="34"/>
      <c r="J55480" s="34"/>
      <c r="K55480" s="34"/>
      <c r="L55480" s="34"/>
    </row>
    <row r="55481" spans="6:12" x14ac:dyDescent="0.35">
      <c r="F55481" s="34"/>
      <c r="J55481" s="34"/>
      <c r="K55481" s="34"/>
      <c r="L55481" s="34"/>
    </row>
    <row r="55482" spans="6:12" x14ac:dyDescent="0.35">
      <c r="F55482" s="34"/>
      <c r="J55482" s="34"/>
      <c r="K55482" s="34"/>
      <c r="L55482" s="34"/>
    </row>
    <row r="55483" spans="6:12" x14ac:dyDescent="0.35">
      <c r="F55483" s="34"/>
      <c r="J55483" s="34"/>
      <c r="K55483" s="34"/>
      <c r="L55483" s="34"/>
    </row>
    <row r="55484" spans="6:12" x14ac:dyDescent="0.35">
      <c r="F55484" s="34"/>
      <c r="J55484" s="34"/>
      <c r="K55484" s="34"/>
      <c r="L55484" s="34"/>
    </row>
    <row r="55485" spans="6:12" x14ac:dyDescent="0.35">
      <c r="F55485" s="34"/>
      <c r="J55485" s="34"/>
      <c r="K55485" s="34"/>
      <c r="L55485" s="34"/>
    </row>
    <row r="55486" spans="6:12" x14ac:dyDescent="0.35">
      <c r="F55486" s="34"/>
      <c r="J55486" s="34"/>
      <c r="K55486" s="34"/>
      <c r="L55486" s="34"/>
    </row>
    <row r="55487" spans="6:12" x14ac:dyDescent="0.35">
      <c r="F55487" s="34"/>
      <c r="J55487" s="34"/>
      <c r="K55487" s="34"/>
      <c r="L55487" s="34"/>
    </row>
    <row r="55488" spans="6:12" x14ac:dyDescent="0.35">
      <c r="F55488" s="34"/>
      <c r="J55488" s="34"/>
      <c r="K55488" s="34"/>
      <c r="L55488" s="34"/>
    </row>
    <row r="55489" spans="6:12" x14ac:dyDescent="0.35">
      <c r="F55489" s="34"/>
      <c r="J55489" s="34"/>
      <c r="K55489" s="34"/>
      <c r="L55489" s="34"/>
    </row>
    <row r="55490" spans="6:12" x14ac:dyDescent="0.35">
      <c r="F55490" s="34"/>
      <c r="J55490" s="34"/>
      <c r="K55490" s="34"/>
      <c r="L55490" s="34"/>
    </row>
    <row r="55491" spans="6:12" x14ac:dyDescent="0.35">
      <c r="F55491" s="34"/>
      <c r="J55491" s="34"/>
      <c r="K55491" s="34"/>
      <c r="L55491" s="34"/>
    </row>
    <row r="55492" spans="6:12" x14ac:dyDescent="0.35">
      <c r="F55492" s="34"/>
      <c r="J55492" s="34"/>
      <c r="K55492" s="34"/>
      <c r="L55492" s="34"/>
    </row>
    <row r="55493" spans="6:12" x14ac:dyDescent="0.35">
      <c r="F55493" s="34"/>
      <c r="J55493" s="34"/>
      <c r="K55493" s="34"/>
      <c r="L55493" s="34"/>
    </row>
    <row r="55494" spans="6:12" x14ac:dyDescent="0.35">
      <c r="F55494" s="34"/>
      <c r="J55494" s="34"/>
      <c r="K55494" s="34"/>
      <c r="L55494" s="34"/>
    </row>
    <row r="55495" spans="6:12" x14ac:dyDescent="0.35">
      <c r="F55495" s="34"/>
      <c r="J55495" s="34"/>
      <c r="K55495" s="34"/>
      <c r="L55495" s="34"/>
    </row>
    <row r="55496" spans="6:12" x14ac:dyDescent="0.35">
      <c r="F55496" s="34"/>
      <c r="J55496" s="34"/>
      <c r="K55496" s="34"/>
      <c r="L55496" s="34"/>
    </row>
    <row r="55497" spans="6:12" x14ac:dyDescent="0.35">
      <c r="F55497" s="34"/>
      <c r="J55497" s="34"/>
      <c r="K55497" s="34"/>
      <c r="L55497" s="34"/>
    </row>
    <row r="55498" spans="6:12" x14ac:dyDescent="0.35">
      <c r="F55498" s="34"/>
      <c r="J55498" s="34"/>
      <c r="K55498" s="34"/>
      <c r="L55498" s="34"/>
    </row>
    <row r="55499" spans="6:12" x14ac:dyDescent="0.35">
      <c r="F55499" s="34"/>
      <c r="J55499" s="34"/>
      <c r="K55499" s="34"/>
      <c r="L55499" s="34"/>
    </row>
    <row r="55500" spans="6:12" x14ac:dyDescent="0.35">
      <c r="F55500" s="34"/>
      <c r="J55500" s="34"/>
      <c r="K55500" s="34"/>
      <c r="L55500" s="34"/>
    </row>
    <row r="55501" spans="6:12" x14ac:dyDescent="0.35">
      <c r="F55501" s="34"/>
      <c r="J55501" s="34"/>
      <c r="K55501" s="34"/>
      <c r="L55501" s="34"/>
    </row>
    <row r="55502" spans="6:12" x14ac:dyDescent="0.35">
      <c r="F55502" s="34"/>
      <c r="J55502" s="34"/>
      <c r="K55502" s="34"/>
      <c r="L55502" s="34"/>
    </row>
    <row r="55503" spans="6:12" x14ac:dyDescent="0.35">
      <c r="F55503" s="34"/>
      <c r="J55503" s="34"/>
      <c r="K55503" s="34"/>
      <c r="L55503" s="34"/>
    </row>
    <row r="55504" spans="6:12" x14ac:dyDescent="0.35">
      <c r="F55504" s="34"/>
      <c r="J55504" s="34"/>
      <c r="K55504" s="34"/>
      <c r="L55504" s="34"/>
    </row>
    <row r="55505" spans="6:12" x14ac:dyDescent="0.35">
      <c r="F55505" s="34"/>
      <c r="J55505" s="34"/>
      <c r="K55505" s="34"/>
      <c r="L55505" s="34"/>
    </row>
    <row r="55506" spans="6:12" x14ac:dyDescent="0.35">
      <c r="F55506" s="34"/>
      <c r="J55506" s="34"/>
      <c r="K55506" s="34"/>
      <c r="L55506" s="34"/>
    </row>
    <row r="55507" spans="6:12" x14ac:dyDescent="0.35">
      <c r="F55507" s="34"/>
      <c r="J55507" s="34"/>
      <c r="K55507" s="34"/>
      <c r="L55507" s="34"/>
    </row>
    <row r="55508" spans="6:12" x14ac:dyDescent="0.35">
      <c r="F55508" s="34"/>
      <c r="J55508" s="34"/>
      <c r="K55508" s="34"/>
      <c r="L55508" s="34"/>
    </row>
    <row r="55509" spans="6:12" x14ac:dyDescent="0.35">
      <c r="F55509" s="34"/>
      <c r="J55509" s="34"/>
      <c r="K55509" s="34"/>
      <c r="L55509" s="34"/>
    </row>
    <row r="55510" spans="6:12" x14ac:dyDescent="0.35">
      <c r="F55510" s="34"/>
      <c r="J55510" s="34"/>
      <c r="K55510" s="34"/>
      <c r="L55510" s="34"/>
    </row>
    <row r="55511" spans="6:12" x14ac:dyDescent="0.35">
      <c r="F55511" s="34"/>
      <c r="J55511" s="34"/>
      <c r="K55511" s="34"/>
      <c r="L55511" s="34"/>
    </row>
    <row r="55512" spans="6:12" x14ac:dyDescent="0.35">
      <c r="F55512" s="34"/>
      <c r="J55512" s="34"/>
      <c r="K55512" s="34"/>
      <c r="L55512" s="34"/>
    </row>
    <row r="55513" spans="6:12" x14ac:dyDescent="0.35">
      <c r="F55513" s="34"/>
      <c r="J55513" s="34"/>
      <c r="K55513" s="34"/>
      <c r="L55513" s="34"/>
    </row>
    <row r="55514" spans="6:12" x14ac:dyDescent="0.35">
      <c r="F55514" s="34"/>
      <c r="J55514" s="34"/>
      <c r="K55514" s="34"/>
      <c r="L55514" s="34"/>
    </row>
    <row r="55515" spans="6:12" x14ac:dyDescent="0.35">
      <c r="F55515" s="34"/>
      <c r="J55515" s="34"/>
      <c r="K55515" s="34"/>
      <c r="L55515" s="34"/>
    </row>
    <row r="55516" spans="6:12" x14ac:dyDescent="0.35">
      <c r="F55516" s="34"/>
      <c r="J55516" s="34"/>
      <c r="K55516" s="34"/>
      <c r="L55516" s="34"/>
    </row>
    <row r="55517" spans="6:12" x14ac:dyDescent="0.35">
      <c r="F55517" s="34"/>
      <c r="J55517" s="34"/>
      <c r="K55517" s="34"/>
      <c r="L55517" s="34"/>
    </row>
    <row r="55518" spans="6:12" x14ac:dyDescent="0.35">
      <c r="F55518" s="34"/>
      <c r="J55518" s="34"/>
      <c r="K55518" s="34"/>
      <c r="L55518" s="34"/>
    </row>
    <row r="55519" spans="6:12" x14ac:dyDescent="0.35">
      <c r="F55519" s="34"/>
      <c r="J55519" s="34"/>
      <c r="K55519" s="34"/>
      <c r="L55519" s="34"/>
    </row>
    <row r="55520" spans="6:12" x14ac:dyDescent="0.35">
      <c r="F55520" s="34"/>
      <c r="J55520" s="34"/>
      <c r="K55520" s="34"/>
      <c r="L55520" s="34"/>
    </row>
    <row r="55521" spans="6:12" x14ac:dyDescent="0.35">
      <c r="F55521" s="34"/>
      <c r="J55521" s="34"/>
      <c r="K55521" s="34"/>
      <c r="L55521" s="34"/>
    </row>
    <row r="55522" spans="6:12" x14ac:dyDescent="0.35">
      <c r="F55522" s="34"/>
      <c r="J55522" s="34"/>
      <c r="K55522" s="34"/>
      <c r="L55522" s="34"/>
    </row>
    <row r="55523" spans="6:12" x14ac:dyDescent="0.35">
      <c r="F55523" s="34"/>
      <c r="J55523" s="34"/>
      <c r="K55523" s="34"/>
      <c r="L55523" s="34"/>
    </row>
    <row r="55524" spans="6:12" x14ac:dyDescent="0.35">
      <c r="F55524" s="34"/>
      <c r="J55524" s="34"/>
      <c r="K55524" s="34"/>
      <c r="L55524" s="34"/>
    </row>
    <row r="55525" spans="6:12" x14ac:dyDescent="0.35">
      <c r="F55525" s="34"/>
      <c r="J55525" s="34"/>
      <c r="K55525" s="34"/>
      <c r="L55525" s="34"/>
    </row>
    <row r="55526" spans="6:12" x14ac:dyDescent="0.35">
      <c r="F55526" s="34"/>
      <c r="J55526" s="34"/>
      <c r="K55526" s="34"/>
      <c r="L55526" s="34"/>
    </row>
    <row r="55527" spans="6:12" x14ac:dyDescent="0.35">
      <c r="F55527" s="34"/>
      <c r="J55527" s="34"/>
      <c r="K55527" s="34"/>
      <c r="L55527" s="34"/>
    </row>
    <row r="55528" spans="6:12" x14ac:dyDescent="0.35">
      <c r="F55528" s="34"/>
      <c r="J55528" s="34"/>
      <c r="K55528" s="34"/>
      <c r="L55528" s="34"/>
    </row>
    <row r="55529" spans="6:12" x14ac:dyDescent="0.35">
      <c r="F55529" s="34"/>
      <c r="J55529" s="34"/>
      <c r="K55529" s="34"/>
      <c r="L55529" s="34"/>
    </row>
    <row r="55530" spans="6:12" x14ac:dyDescent="0.35">
      <c r="F55530" s="34"/>
      <c r="J55530" s="34"/>
      <c r="K55530" s="34"/>
      <c r="L55530" s="34"/>
    </row>
    <row r="55531" spans="6:12" x14ac:dyDescent="0.35">
      <c r="F55531" s="34"/>
      <c r="J55531" s="34"/>
      <c r="K55531" s="34"/>
      <c r="L55531" s="34"/>
    </row>
    <row r="55532" spans="6:12" x14ac:dyDescent="0.35">
      <c r="F55532" s="34"/>
      <c r="J55532" s="34"/>
      <c r="K55532" s="34"/>
      <c r="L55532" s="34"/>
    </row>
    <row r="55533" spans="6:12" x14ac:dyDescent="0.35">
      <c r="F55533" s="34"/>
      <c r="J55533" s="34"/>
      <c r="K55533" s="34"/>
      <c r="L55533" s="34"/>
    </row>
    <row r="55534" spans="6:12" x14ac:dyDescent="0.35">
      <c r="F55534" s="34"/>
      <c r="J55534" s="34"/>
      <c r="K55534" s="34"/>
      <c r="L55534" s="34"/>
    </row>
    <row r="55535" spans="6:12" x14ac:dyDescent="0.35">
      <c r="F55535" s="34"/>
      <c r="J55535" s="34"/>
      <c r="K55535" s="34"/>
      <c r="L55535" s="34"/>
    </row>
    <row r="55536" spans="6:12" x14ac:dyDescent="0.35">
      <c r="F55536" s="34"/>
      <c r="J55536" s="34"/>
      <c r="K55536" s="34"/>
      <c r="L55536" s="34"/>
    </row>
    <row r="55537" spans="6:12" x14ac:dyDescent="0.35">
      <c r="F55537" s="34"/>
      <c r="J55537" s="34"/>
      <c r="K55537" s="34"/>
      <c r="L55537" s="34"/>
    </row>
    <row r="55538" spans="6:12" x14ac:dyDescent="0.35">
      <c r="F55538" s="34"/>
      <c r="J55538" s="34"/>
      <c r="K55538" s="34"/>
      <c r="L55538" s="34"/>
    </row>
    <row r="55539" spans="6:12" x14ac:dyDescent="0.35">
      <c r="F55539" s="34"/>
      <c r="J55539" s="34"/>
      <c r="K55539" s="34"/>
      <c r="L55539" s="34"/>
    </row>
    <row r="55540" spans="6:12" x14ac:dyDescent="0.35">
      <c r="F55540" s="34"/>
      <c r="J55540" s="34"/>
      <c r="K55540" s="34"/>
      <c r="L55540" s="34"/>
    </row>
    <row r="55541" spans="6:12" x14ac:dyDescent="0.35">
      <c r="F55541" s="34"/>
      <c r="J55541" s="34"/>
      <c r="K55541" s="34"/>
      <c r="L55541" s="34"/>
    </row>
    <row r="55542" spans="6:12" x14ac:dyDescent="0.35">
      <c r="F55542" s="34"/>
      <c r="J55542" s="34"/>
      <c r="K55542" s="34"/>
      <c r="L55542" s="34"/>
    </row>
    <row r="55543" spans="6:12" x14ac:dyDescent="0.35">
      <c r="F55543" s="34"/>
      <c r="J55543" s="34"/>
      <c r="K55543" s="34"/>
      <c r="L55543" s="34"/>
    </row>
    <row r="55544" spans="6:12" x14ac:dyDescent="0.35">
      <c r="F55544" s="34"/>
      <c r="J55544" s="34"/>
      <c r="K55544" s="34"/>
      <c r="L55544" s="34"/>
    </row>
    <row r="55545" spans="6:12" x14ac:dyDescent="0.35">
      <c r="F55545" s="34"/>
      <c r="J55545" s="34"/>
      <c r="K55545" s="34"/>
      <c r="L55545" s="34"/>
    </row>
    <row r="55546" spans="6:12" x14ac:dyDescent="0.35">
      <c r="F55546" s="34"/>
      <c r="J55546" s="34"/>
      <c r="K55546" s="34"/>
      <c r="L55546" s="34"/>
    </row>
    <row r="55547" spans="6:12" x14ac:dyDescent="0.35">
      <c r="F55547" s="34"/>
      <c r="J55547" s="34"/>
      <c r="K55547" s="34"/>
      <c r="L55547" s="34"/>
    </row>
    <row r="55548" spans="6:12" x14ac:dyDescent="0.35">
      <c r="F55548" s="34"/>
      <c r="J55548" s="34"/>
      <c r="K55548" s="34"/>
      <c r="L55548" s="34"/>
    </row>
    <row r="55549" spans="6:12" x14ac:dyDescent="0.35">
      <c r="F55549" s="34"/>
      <c r="J55549" s="34"/>
      <c r="K55549" s="34"/>
      <c r="L55549" s="34"/>
    </row>
    <row r="55550" spans="6:12" x14ac:dyDescent="0.35">
      <c r="F55550" s="34"/>
      <c r="J55550" s="34"/>
      <c r="K55550" s="34"/>
      <c r="L55550" s="34"/>
    </row>
    <row r="55551" spans="6:12" x14ac:dyDescent="0.35">
      <c r="F55551" s="34"/>
      <c r="J55551" s="34"/>
      <c r="K55551" s="34"/>
      <c r="L55551" s="34"/>
    </row>
    <row r="55552" spans="6:12" x14ac:dyDescent="0.35">
      <c r="F55552" s="34"/>
      <c r="J55552" s="34"/>
      <c r="K55552" s="34"/>
      <c r="L55552" s="34"/>
    </row>
    <row r="55553" spans="6:12" x14ac:dyDescent="0.35">
      <c r="F55553" s="34"/>
      <c r="J55553" s="34"/>
      <c r="K55553" s="34"/>
      <c r="L55553" s="34"/>
    </row>
    <row r="55554" spans="6:12" x14ac:dyDescent="0.35">
      <c r="F55554" s="34"/>
      <c r="J55554" s="34"/>
      <c r="K55554" s="34"/>
      <c r="L55554" s="34"/>
    </row>
    <row r="55555" spans="6:12" x14ac:dyDescent="0.35">
      <c r="F55555" s="34"/>
      <c r="J55555" s="34"/>
      <c r="K55555" s="34"/>
      <c r="L55555" s="34"/>
    </row>
    <row r="55556" spans="6:12" x14ac:dyDescent="0.35">
      <c r="F55556" s="34"/>
      <c r="J55556" s="34"/>
      <c r="K55556" s="34"/>
      <c r="L55556" s="34"/>
    </row>
    <row r="55557" spans="6:12" x14ac:dyDescent="0.35">
      <c r="F55557" s="34"/>
      <c r="J55557" s="34"/>
      <c r="K55557" s="34"/>
      <c r="L55557" s="34"/>
    </row>
    <row r="55558" spans="6:12" x14ac:dyDescent="0.35">
      <c r="F55558" s="34"/>
      <c r="J55558" s="34"/>
      <c r="K55558" s="34"/>
      <c r="L55558" s="34"/>
    </row>
    <row r="55559" spans="6:12" x14ac:dyDescent="0.35">
      <c r="F55559" s="34"/>
      <c r="J55559" s="34"/>
      <c r="K55559" s="34"/>
      <c r="L55559" s="34"/>
    </row>
    <row r="55560" spans="6:12" x14ac:dyDescent="0.35">
      <c r="F55560" s="34"/>
      <c r="J55560" s="34"/>
      <c r="K55560" s="34"/>
      <c r="L55560" s="34"/>
    </row>
    <row r="55561" spans="6:12" x14ac:dyDescent="0.35">
      <c r="F55561" s="34"/>
      <c r="J55561" s="34"/>
      <c r="K55561" s="34"/>
      <c r="L55561" s="34"/>
    </row>
    <row r="55562" spans="6:12" x14ac:dyDescent="0.35">
      <c r="F55562" s="34"/>
      <c r="J55562" s="34"/>
      <c r="K55562" s="34"/>
      <c r="L55562" s="34"/>
    </row>
    <row r="55563" spans="6:12" x14ac:dyDescent="0.35">
      <c r="F55563" s="34"/>
      <c r="J55563" s="34"/>
      <c r="K55563" s="34"/>
      <c r="L55563" s="34"/>
    </row>
    <row r="55564" spans="6:12" x14ac:dyDescent="0.35">
      <c r="F55564" s="34"/>
      <c r="J55564" s="34"/>
      <c r="K55564" s="34"/>
      <c r="L55564" s="34"/>
    </row>
    <row r="55565" spans="6:12" x14ac:dyDescent="0.35">
      <c r="F55565" s="34"/>
      <c r="J55565" s="34"/>
      <c r="K55565" s="34"/>
      <c r="L55565" s="34"/>
    </row>
    <row r="55566" spans="6:12" x14ac:dyDescent="0.35">
      <c r="F55566" s="34"/>
      <c r="J55566" s="34"/>
      <c r="K55566" s="34"/>
      <c r="L55566" s="34"/>
    </row>
    <row r="55567" spans="6:12" x14ac:dyDescent="0.35">
      <c r="F55567" s="34"/>
      <c r="J55567" s="34"/>
      <c r="K55567" s="34"/>
      <c r="L55567" s="34"/>
    </row>
    <row r="55568" spans="6:12" x14ac:dyDescent="0.35">
      <c r="F55568" s="34"/>
      <c r="J55568" s="34"/>
      <c r="K55568" s="34"/>
      <c r="L55568" s="34"/>
    </row>
    <row r="55569" spans="6:12" x14ac:dyDescent="0.35">
      <c r="F55569" s="34"/>
      <c r="J55569" s="34"/>
      <c r="K55569" s="34"/>
      <c r="L55569" s="34"/>
    </row>
    <row r="55570" spans="6:12" x14ac:dyDescent="0.35">
      <c r="F55570" s="34"/>
      <c r="J55570" s="34"/>
      <c r="K55570" s="34"/>
      <c r="L55570" s="34"/>
    </row>
    <row r="55571" spans="6:12" x14ac:dyDescent="0.35">
      <c r="F55571" s="34"/>
      <c r="J55571" s="34"/>
      <c r="K55571" s="34"/>
      <c r="L55571" s="34"/>
    </row>
    <row r="55572" spans="6:12" x14ac:dyDescent="0.35">
      <c r="F55572" s="34"/>
      <c r="J55572" s="34"/>
      <c r="K55572" s="34"/>
      <c r="L55572" s="34"/>
    </row>
    <row r="55573" spans="6:12" x14ac:dyDescent="0.35">
      <c r="F55573" s="34"/>
      <c r="J55573" s="34"/>
      <c r="K55573" s="34"/>
      <c r="L55573" s="34"/>
    </row>
    <row r="55574" spans="6:12" x14ac:dyDescent="0.35">
      <c r="F55574" s="34"/>
      <c r="J55574" s="34"/>
      <c r="K55574" s="34"/>
      <c r="L55574" s="34"/>
    </row>
    <row r="55575" spans="6:12" x14ac:dyDescent="0.35">
      <c r="F55575" s="34"/>
      <c r="J55575" s="34"/>
      <c r="K55575" s="34"/>
      <c r="L55575" s="34"/>
    </row>
    <row r="55576" spans="6:12" x14ac:dyDescent="0.35">
      <c r="F55576" s="34"/>
      <c r="J55576" s="34"/>
      <c r="K55576" s="34"/>
      <c r="L55576" s="34"/>
    </row>
    <row r="55577" spans="6:12" x14ac:dyDescent="0.35">
      <c r="F55577" s="34"/>
      <c r="J55577" s="34"/>
      <c r="K55577" s="34"/>
      <c r="L55577" s="34"/>
    </row>
    <row r="55578" spans="6:12" x14ac:dyDescent="0.35">
      <c r="F55578" s="34"/>
      <c r="J55578" s="34"/>
      <c r="K55578" s="34"/>
      <c r="L55578" s="34"/>
    </row>
    <row r="55579" spans="6:12" x14ac:dyDescent="0.35">
      <c r="F55579" s="34"/>
      <c r="J55579" s="34"/>
      <c r="K55579" s="34"/>
      <c r="L55579" s="34"/>
    </row>
    <row r="55580" spans="6:12" x14ac:dyDescent="0.35">
      <c r="F55580" s="34"/>
      <c r="J55580" s="34"/>
      <c r="K55580" s="34"/>
      <c r="L55580" s="34"/>
    </row>
    <row r="55581" spans="6:12" x14ac:dyDescent="0.35">
      <c r="F55581" s="34"/>
      <c r="J55581" s="34"/>
      <c r="K55581" s="34"/>
      <c r="L55581" s="34"/>
    </row>
    <row r="55582" spans="6:12" x14ac:dyDescent="0.35">
      <c r="F55582" s="34"/>
      <c r="J55582" s="34"/>
      <c r="K55582" s="34"/>
      <c r="L55582" s="34"/>
    </row>
    <row r="55583" spans="6:12" x14ac:dyDescent="0.35">
      <c r="F55583" s="34"/>
      <c r="J55583" s="34"/>
      <c r="K55583" s="34"/>
      <c r="L55583" s="34"/>
    </row>
    <row r="55584" spans="6:12" x14ac:dyDescent="0.35">
      <c r="F55584" s="34"/>
      <c r="J55584" s="34"/>
      <c r="K55584" s="34"/>
      <c r="L55584" s="34"/>
    </row>
    <row r="55585" spans="6:12" x14ac:dyDescent="0.35">
      <c r="F55585" s="34"/>
      <c r="J55585" s="34"/>
      <c r="K55585" s="34"/>
      <c r="L55585" s="34"/>
    </row>
    <row r="55586" spans="6:12" x14ac:dyDescent="0.35">
      <c r="F55586" s="34"/>
      <c r="J55586" s="34"/>
      <c r="K55586" s="34"/>
      <c r="L55586" s="34"/>
    </row>
    <row r="55587" spans="6:12" x14ac:dyDescent="0.35">
      <c r="F55587" s="34"/>
      <c r="J55587" s="34"/>
      <c r="K55587" s="34"/>
      <c r="L55587" s="34"/>
    </row>
    <row r="55588" spans="6:12" x14ac:dyDescent="0.35">
      <c r="F55588" s="34"/>
      <c r="J55588" s="34"/>
      <c r="K55588" s="34"/>
      <c r="L55588" s="34"/>
    </row>
    <row r="55589" spans="6:12" x14ac:dyDescent="0.35">
      <c r="F55589" s="34"/>
      <c r="J55589" s="34"/>
      <c r="K55589" s="34"/>
      <c r="L55589" s="34"/>
    </row>
    <row r="55590" spans="6:12" x14ac:dyDescent="0.35">
      <c r="F55590" s="34"/>
      <c r="J55590" s="34"/>
      <c r="K55590" s="34"/>
      <c r="L55590" s="34"/>
    </row>
    <row r="55591" spans="6:12" x14ac:dyDescent="0.35">
      <c r="F55591" s="34"/>
      <c r="J55591" s="34"/>
      <c r="K55591" s="34"/>
      <c r="L55591" s="34"/>
    </row>
    <row r="55592" spans="6:12" x14ac:dyDescent="0.35">
      <c r="F55592" s="34"/>
      <c r="J55592" s="34"/>
      <c r="K55592" s="34"/>
      <c r="L55592" s="34"/>
    </row>
    <row r="55593" spans="6:12" x14ac:dyDescent="0.35">
      <c r="F55593" s="34"/>
      <c r="J55593" s="34"/>
      <c r="K55593" s="34"/>
      <c r="L55593" s="34"/>
    </row>
    <row r="55594" spans="6:12" x14ac:dyDescent="0.35">
      <c r="F55594" s="34"/>
      <c r="J55594" s="34"/>
      <c r="K55594" s="34"/>
      <c r="L55594" s="34"/>
    </row>
    <row r="55595" spans="6:12" x14ac:dyDescent="0.35">
      <c r="F55595" s="34"/>
      <c r="J55595" s="34"/>
      <c r="K55595" s="34"/>
      <c r="L55595" s="34"/>
    </row>
    <row r="55596" spans="6:12" x14ac:dyDescent="0.35">
      <c r="F55596" s="34"/>
      <c r="J55596" s="34"/>
      <c r="K55596" s="34"/>
      <c r="L55596" s="34"/>
    </row>
    <row r="55597" spans="6:12" x14ac:dyDescent="0.35">
      <c r="F55597" s="34"/>
      <c r="J55597" s="34"/>
      <c r="K55597" s="34"/>
      <c r="L55597" s="34"/>
    </row>
    <row r="55598" spans="6:12" x14ac:dyDescent="0.35">
      <c r="F55598" s="34"/>
      <c r="J55598" s="34"/>
      <c r="K55598" s="34"/>
      <c r="L55598" s="34"/>
    </row>
    <row r="55599" spans="6:12" x14ac:dyDescent="0.35">
      <c r="F55599" s="34"/>
      <c r="J55599" s="34"/>
      <c r="K55599" s="34"/>
      <c r="L55599" s="34"/>
    </row>
    <row r="55600" spans="6:12" x14ac:dyDescent="0.35">
      <c r="F55600" s="34"/>
      <c r="J55600" s="34"/>
      <c r="K55600" s="34"/>
      <c r="L55600" s="34"/>
    </row>
    <row r="55601" spans="6:12" x14ac:dyDescent="0.35">
      <c r="F55601" s="34"/>
      <c r="J55601" s="34"/>
      <c r="K55601" s="34"/>
      <c r="L55601" s="34"/>
    </row>
    <row r="55602" spans="6:12" x14ac:dyDescent="0.35">
      <c r="F55602" s="34"/>
      <c r="J55602" s="34"/>
      <c r="K55602" s="34"/>
      <c r="L55602" s="34"/>
    </row>
    <row r="55603" spans="6:12" x14ac:dyDescent="0.35">
      <c r="F55603" s="34"/>
      <c r="J55603" s="34"/>
      <c r="K55603" s="34"/>
      <c r="L55603" s="34"/>
    </row>
    <row r="55604" spans="6:12" x14ac:dyDescent="0.35">
      <c r="F55604" s="34"/>
      <c r="J55604" s="34"/>
      <c r="K55604" s="34"/>
      <c r="L55604" s="34"/>
    </row>
    <row r="55605" spans="6:12" x14ac:dyDescent="0.35">
      <c r="F55605" s="34"/>
      <c r="J55605" s="34"/>
      <c r="K55605" s="34"/>
      <c r="L55605" s="34"/>
    </row>
    <row r="55606" spans="6:12" x14ac:dyDescent="0.35">
      <c r="F55606" s="34"/>
      <c r="J55606" s="34"/>
      <c r="K55606" s="34"/>
      <c r="L55606" s="34"/>
    </row>
    <row r="55607" spans="6:12" x14ac:dyDescent="0.35">
      <c r="F55607" s="34"/>
      <c r="J55607" s="34"/>
      <c r="K55607" s="34"/>
      <c r="L55607" s="34"/>
    </row>
    <row r="55608" spans="6:12" x14ac:dyDescent="0.35">
      <c r="F55608" s="34"/>
      <c r="J55608" s="34"/>
      <c r="K55608" s="34"/>
      <c r="L55608" s="34"/>
    </row>
    <row r="55609" spans="6:12" x14ac:dyDescent="0.35">
      <c r="F55609" s="34"/>
      <c r="J55609" s="34"/>
      <c r="K55609" s="34"/>
      <c r="L55609" s="34"/>
    </row>
    <row r="55610" spans="6:12" x14ac:dyDescent="0.35">
      <c r="F55610" s="34"/>
      <c r="J55610" s="34"/>
      <c r="K55610" s="34"/>
      <c r="L55610" s="34"/>
    </row>
    <row r="55611" spans="6:12" x14ac:dyDescent="0.35">
      <c r="F55611" s="34"/>
      <c r="J55611" s="34"/>
      <c r="K55611" s="34"/>
      <c r="L55611" s="34"/>
    </row>
    <row r="55612" spans="6:12" x14ac:dyDescent="0.35">
      <c r="F55612" s="34"/>
      <c r="J55612" s="34"/>
      <c r="K55612" s="34"/>
      <c r="L55612" s="34"/>
    </row>
    <row r="55613" spans="6:12" x14ac:dyDescent="0.35">
      <c r="F55613" s="34"/>
      <c r="J55613" s="34"/>
      <c r="K55613" s="34"/>
      <c r="L55613" s="34"/>
    </row>
    <row r="55614" spans="6:12" x14ac:dyDescent="0.35">
      <c r="F55614" s="34"/>
      <c r="J55614" s="34"/>
      <c r="K55614" s="34"/>
      <c r="L55614" s="34"/>
    </row>
    <row r="55615" spans="6:12" x14ac:dyDescent="0.35">
      <c r="F55615" s="34"/>
      <c r="J55615" s="34"/>
      <c r="K55615" s="34"/>
      <c r="L55615" s="34"/>
    </row>
    <row r="55616" spans="6:12" x14ac:dyDescent="0.35">
      <c r="F55616" s="34"/>
      <c r="J55616" s="34"/>
      <c r="K55616" s="34"/>
      <c r="L55616" s="34"/>
    </row>
    <row r="55617" spans="6:12" x14ac:dyDescent="0.35">
      <c r="F55617" s="34"/>
      <c r="J55617" s="34"/>
      <c r="K55617" s="34"/>
      <c r="L55617" s="34"/>
    </row>
    <row r="55618" spans="6:12" x14ac:dyDescent="0.35">
      <c r="F55618" s="34"/>
      <c r="J55618" s="34"/>
      <c r="K55618" s="34"/>
      <c r="L55618" s="34"/>
    </row>
    <row r="55619" spans="6:12" x14ac:dyDescent="0.35">
      <c r="F55619" s="34"/>
      <c r="J55619" s="34"/>
      <c r="K55619" s="34"/>
      <c r="L55619" s="34"/>
    </row>
    <row r="55620" spans="6:12" x14ac:dyDescent="0.35">
      <c r="F55620" s="34"/>
      <c r="J55620" s="34"/>
      <c r="K55620" s="34"/>
      <c r="L55620" s="34"/>
    </row>
    <row r="55621" spans="6:12" x14ac:dyDescent="0.35">
      <c r="F55621" s="34"/>
      <c r="J55621" s="34"/>
      <c r="K55621" s="34"/>
      <c r="L55621" s="34"/>
    </row>
    <row r="55622" spans="6:12" x14ac:dyDescent="0.35">
      <c r="F55622" s="34"/>
      <c r="J55622" s="34"/>
      <c r="K55622" s="34"/>
      <c r="L55622" s="34"/>
    </row>
    <row r="55623" spans="6:12" x14ac:dyDescent="0.35">
      <c r="F55623" s="34"/>
      <c r="J55623" s="34"/>
      <c r="K55623" s="34"/>
      <c r="L55623" s="34"/>
    </row>
    <row r="55624" spans="6:12" x14ac:dyDescent="0.35">
      <c r="F55624" s="34"/>
      <c r="J55624" s="34"/>
      <c r="K55624" s="34"/>
      <c r="L55624" s="34"/>
    </row>
    <row r="55625" spans="6:12" x14ac:dyDescent="0.35">
      <c r="F55625" s="34"/>
      <c r="J55625" s="34"/>
      <c r="K55625" s="34"/>
      <c r="L55625" s="34"/>
    </row>
    <row r="55626" spans="6:12" x14ac:dyDescent="0.35">
      <c r="F55626" s="34"/>
      <c r="J55626" s="34"/>
      <c r="K55626" s="34"/>
      <c r="L55626" s="34"/>
    </row>
    <row r="55627" spans="6:12" x14ac:dyDescent="0.35">
      <c r="F55627" s="34"/>
      <c r="J55627" s="34"/>
      <c r="K55627" s="34"/>
      <c r="L55627" s="34"/>
    </row>
    <row r="55628" spans="6:12" x14ac:dyDescent="0.35">
      <c r="F55628" s="34"/>
      <c r="J55628" s="34"/>
      <c r="K55628" s="34"/>
      <c r="L55628" s="34"/>
    </row>
    <row r="55629" spans="6:12" x14ac:dyDescent="0.35">
      <c r="F55629" s="34"/>
      <c r="J55629" s="34"/>
      <c r="K55629" s="34"/>
      <c r="L55629" s="34"/>
    </row>
    <row r="55630" spans="6:12" x14ac:dyDescent="0.35">
      <c r="F55630" s="34"/>
      <c r="J55630" s="34"/>
      <c r="K55630" s="34"/>
      <c r="L55630" s="34"/>
    </row>
    <row r="55631" spans="6:12" x14ac:dyDescent="0.35">
      <c r="F55631" s="34"/>
      <c r="J55631" s="34"/>
      <c r="K55631" s="34"/>
      <c r="L55631" s="34"/>
    </row>
    <row r="55632" spans="6:12" x14ac:dyDescent="0.35">
      <c r="F55632" s="34"/>
      <c r="J55632" s="34"/>
      <c r="K55632" s="34"/>
      <c r="L55632" s="34"/>
    </row>
    <row r="55633" spans="6:12" x14ac:dyDescent="0.35">
      <c r="F55633" s="34"/>
      <c r="J55633" s="34"/>
      <c r="K55633" s="34"/>
      <c r="L55633" s="34"/>
    </row>
    <row r="55634" spans="6:12" x14ac:dyDescent="0.35">
      <c r="F55634" s="34"/>
      <c r="J55634" s="34"/>
      <c r="K55634" s="34"/>
      <c r="L55634" s="34"/>
    </row>
    <row r="55635" spans="6:12" x14ac:dyDescent="0.35">
      <c r="F55635" s="34"/>
      <c r="J55635" s="34"/>
      <c r="K55635" s="34"/>
      <c r="L55635" s="34"/>
    </row>
    <row r="55636" spans="6:12" x14ac:dyDescent="0.35">
      <c r="F55636" s="34"/>
      <c r="J55636" s="34"/>
      <c r="K55636" s="34"/>
      <c r="L55636" s="34"/>
    </row>
    <row r="55637" spans="6:12" x14ac:dyDescent="0.35">
      <c r="F55637" s="34"/>
      <c r="J55637" s="34"/>
      <c r="K55637" s="34"/>
      <c r="L55637" s="34"/>
    </row>
    <row r="55638" spans="6:12" x14ac:dyDescent="0.35">
      <c r="F55638" s="34"/>
      <c r="J55638" s="34"/>
      <c r="K55638" s="34"/>
      <c r="L55638" s="34"/>
    </row>
    <row r="55639" spans="6:12" x14ac:dyDescent="0.35">
      <c r="F55639" s="34"/>
      <c r="J55639" s="34"/>
      <c r="K55639" s="34"/>
      <c r="L55639" s="34"/>
    </row>
    <row r="55640" spans="6:12" x14ac:dyDescent="0.35">
      <c r="F55640" s="34"/>
      <c r="J55640" s="34"/>
      <c r="K55640" s="34"/>
      <c r="L55640" s="34"/>
    </row>
    <row r="55641" spans="6:12" x14ac:dyDescent="0.35">
      <c r="F55641" s="34"/>
      <c r="J55641" s="34"/>
      <c r="K55641" s="34"/>
      <c r="L55641" s="34"/>
    </row>
    <row r="55642" spans="6:12" x14ac:dyDescent="0.35">
      <c r="F55642" s="34"/>
      <c r="J55642" s="34"/>
      <c r="K55642" s="34"/>
      <c r="L55642" s="34"/>
    </row>
    <row r="55643" spans="6:12" x14ac:dyDescent="0.35">
      <c r="F55643" s="34"/>
      <c r="J55643" s="34"/>
      <c r="K55643" s="34"/>
      <c r="L55643" s="34"/>
    </row>
    <row r="55644" spans="6:12" x14ac:dyDescent="0.35">
      <c r="F55644" s="34"/>
      <c r="J55644" s="34"/>
      <c r="K55644" s="34"/>
      <c r="L55644" s="34"/>
    </row>
    <row r="55645" spans="6:12" x14ac:dyDescent="0.35">
      <c r="F55645" s="34"/>
      <c r="J55645" s="34"/>
      <c r="K55645" s="34"/>
      <c r="L55645" s="34"/>
    </row>
    <row r="55646" spans="6:12" x14ac:dyDescent="0.35">
      <c r="F55646" s="34"/>
      <c r="J55646" s="34"/>
      <c r="K55646" s="34"/>
      <c r="L55646" s="34"/>
    </row>
    <row r="55647" spans="6:12" x14ac:dyDescent="0.35">
      <c r="F55647" s="34"/>
      <c r="J55647" s="34"/>
      <c r="K55647" s="34"/>
      <c r="L55647" s="34"/>
    </row>
    <row r="55648" spans="6:12" x14ac:dyDescent="0.35">
      <c r="F55648" s="34"/>
      <c r="J55648" s="34"/>
      <c r="K55648" s="34"/>
      <c r="L55648" s="34"/>
    </row>
    <row r="55649" spans="6:12" x14ac:dyDescent="0.35">
      <c r="F55649" s="34"/>
      <c r="J55649" s="34"/>
      <c r="K55649" s="34"/>
      <c r="L55649" s="34"/>
    </row>
    <row r="55650" spans="6:12" x14ac:dyDescent="0.35">
      <c r="F55650" s="34"/>
      <c r="J55650" s="34"/>
      <c r="K55650" s="34"/>
      <c r="L55650" s="34"/>
    </row>
    <row r="55651" spans="6:12" x14ac:dyDescent="0.35">
      <c r="F55651" s="34"/>
      <c r="J55651" s="34"/>
      <c r="K55651" s="34"/>
      <c r="L55651" s="34"/>
    </row>
    <row r="55652" spans="6:12" x14ac:dyDescent="0.35">
      <c r="F55652" s="34"/>
      <c r="J55652" s="34"/>
      <c r="K55652" s="34"/>
      <c r="L55652" s="34"/>
    </row>
    <row r="55653" spans="6:12" x14ac:dyDescent="0.35">
      <c r="F55653" s="34"/>
      <c r="J55653" s="34"/>
      <c r="K55653" s="34"/>
      <c r="L55653" s="34"/>
    </row>
    <row r="55654" spans="6:12" x14ac:dyDescent="0.35">
      <c r="F55654" s="34"/>
      <c r="J55654" s="34"/>
      <c r="K55654" s="34"/>
      <c r="L55654" s="34"/>
    </row>
    <row r="55655" spans="6:12" x14ac:dyDescent="0.35">
      <c r="F55655" s="34"/>
      <c r="J55655" s="34"/>
      <c r="K55655" s="34"/>
      <c r="L55655" s="34"/>
    </row>
    <row r="55656" spans="6:12" x14ac:dyDescent="0.35">
      <c r="F55656" s="34"/>
      <c r="J55656" s="34"/>
      <c r="K55656" s="34"/>
      <c r="L55656" s="34"/>
    </row>
    <row r="55657" spans="6:12" x14ac:dyDescent="0.35">
      <c r="F55657" s="34"/>
      <c r="J55657" s="34"/>
      <c r="K55657" s="34"/>
      <c r="L55657" s="34"/>
    </row>
    <row r="55658" spans="6:12" x14ac:dyDescent="0.35">
      <c r="F55658" s="34"/>
      <c r="J55658" s="34"/>
      <c r="K55658" s="34"/>
      <c r="L55658" s="34"/>
    </row>
    <row r="55659" spans="6:12" x14ac:dyDescent="0.35">
      <c r="F55659" s="34"/>
      <c r="J55659" s="34"/>
      <c r="K55659" s="34"/>
      <c r="L55659" s="34"/>
    </row>
    <row r="55660" spans="6:12" x14ac:dyDescent="0.35">
      <c r="F55660" s="34"/>
      <c r="J55660" s="34"/>
      <c r="K55660" s="34"/>
      <c r="L55660" s="34"/>
    </row>
    <row r="55661" spans="6:12" x14ac:dyDescent="0.35">
      <c r="F55661" s="34"/>
      <c r="J55661" s="34"/>
      <c r="K55661" s="34"/>
      <c r="L55661" s="34"/>
    </row>
    <row r="55662" spans="6:12" x14ac:dyDescent="0.35">
      <c r="F55662" s="34"/>
      <c r="J55662" s="34"/>
      <c r="K55662" s="34"/>
      <c r="L55662" s="34"/>
    </row>
    <row r="55663" spans="6:12" x14ac:dyDescent="0.35">
      <c r="F55663" s="34"/>
      <c r="J55663" s="34"/>
      <c r="K55663" s="34"/>
      <c r="L55663" s="34"/>
    </row>
    <row r="55664" spans="6:12" x14ac:dyDescent="0.35">
      <c r="F55664" s="34"/>
      <c r="J55664" s="34"/>
      <c r="K55664" s="34"/>
      <c r="L55664" s="34"/>
    </row>
    <row r="55665" spans="6:12" x14ac:dyDescent="0.35">
      <c r="F55665" s="34"/>
      <c r="J55665" s="34"/>
      <c r="K55665" s="34"/>
      <c r="L55665" s="34"/>
    </row>
    <row r="55666" spans="6:12" x14ac:dyDescent="0.35">
      <c r="F55666" s="34"/>
      <c r="J55666" s="34"/>
      <c r="K55666" s="34"/>
      <c r="L55666" s="34"/>
    </row>
    <row r="55667" spans="6:12" x14ac:dyDescent="0.35">
      <c r="F55667" s="34"/>
      <c r="J55667" s="34"/>
      <c r="K55667" s="34"/>
      <c r="L55667" s="34"/>
    </row>
    <row r="55668" spans="6:12" x14ac:dyDescent="0.35">
      <c r="F55668" s="34"/>
      <c r="J55668" s="34"/>
      <c r="K55668" s="34"/>
      <c r="L55668" s="34"/>
    </row>
    <row r="55669" spans="6:12" x14ac:dyDescent="0.35">
      <c r="F55669" s="34"/>
      <c r="J55669" s="34"/>
      <c r="K55669" s="34"/>
      <c r="L55669" s="34"/>
    </row>
    <row r="55670" spans="6:12" x14ac:dyDescent="0.35">
      <c r="F55670" s="34"/>
      <c r="J55670" s="34"/>
      <c r="K55670" s="34"/>
      <c r="L55670" s="34"/>
    </row>
    <row r="55671" spans="6:12" x14ac:dyDescent="0.35">
      <c r="F55671" s="34"/>
      <c r="J55671" s="34"/>
      <c r="K55671" s="34"/>
      <c r="L55671" s="34"/>
    </row>
    <row r="55672" spans="6:12" x14ac:dyDescent="0.35">
      <c r="F55672" s="34"/>
      <c r="J55672" s="34"/>
      <c r="K55672" s="34"/>
      <c r="L55672" s="34"/>
    </row>
    <row r="55673" spans="6:12" x14ac:dyDescent="0.35">
      <c r="F55673" s="34"/>
      <c r="J55673" s="34"/>
      <c r="K55673" s="34"/>
      <c r="L55673" s="34"/>
    </row>
    <row r="55674" spans="6:12" x14ac:dyDescent="0.35">
      <c r="F55674" s="34"/>
      <c r="J55674" s="34"/>
      <c r="K55674" s="34"/>
      <c r="L55674" s="34"/>
    </row>
    <row r="55675" spans="6:12" x14ac:dyDescent="0.35">
      <c r="F55675" s="34"/>
      <c r="J55675" s="34"/>
      <c r="K55675" s="34"/>
      <c r="L55675" s="34"/>
    </row>
    <row r="55676" spans="6:12" x14ac:dyDescent="0.35">
      <c r="F55676" s="34"/>
      <c r="J55676" s="34"/>
      <c r="K55676" s="34"/>
      <c r="L55676" s="34"/>
    </row>
    <row r="55677" spans="6:12" x14ac:dyDescent="0.35">
      <c r="F55677" s="34"/>
      <c r="J55677" s="34"/>
      <c r="K55677" s="34"/>
      <c r="L55677" s="34"/>
    </row>
    <row r="55678" spans="6:12" x14ac:dyDescent="0.35">
      <c r="F55678" s="34"/>
      <c r="J55678" s="34"/>
      <c r="K55678" s="34"/>
      <c r="L55678" s="34"/>
    </row>
    <row r="55679" spans="6:12" x14ac:dyDescent="0.35">
      <c r="F55679" s="34"/>
      <c r="J55679" s="34"/>
      <c r="K55679" s="34"/>
      <c r="L55679" s="34"/>
    </row>
    <row r="55680" spans="6:12" x14ac:dyDescent="0.35">
      <c r="F55680" s="34"/>
      <c r="J55680" s="34"/>
      <c r="K55680" s="34"/>
      <c r="L55680" s="34"/>
    </row>
    <row r="55681" spans="6:12" x14ac:dyDescent="0.35">
      <c r="F55681" s="34"/>
      <c r="J55681" s="34"/>
      <c r="K55681" s="34"/>
      <c r="L55681" s="34"/>
    </row>
    <row r="55682" spans="6:12" x14ac:dyDescent="0.35">
      <c r="F55682" s="34"/>
      <c r="J55682" s="34"/>
      <c r="K55682" s="34"/>
      <c r="L55682" s="34"/>
    </row>
    <row r="55683" spans="6:12" x14ac:dyDescent="0.35">
      <c r="F55683" s="34"/>
      <c r="J55683" s="34"/>
      <c r="K55683" s="34"/>
      <c r="L55683" s="34"/>
    </row>
    <row r="55684" spans="6:12" x14ac:dyDescent="0.35">
      <c r="F55684" s="34"/>
      <c r="J55684" s="34"/>
      <c r="K55684" s="34"/>
      <c r="L55684" s="34"/>
    </row>
    <row r="55685" spans="6:12" x14ac:dyDescent="0.35">
      <c r="F55685" s="34"/>
      <c r="J55685" s="34"/>
      <c r="K55685" s="34"/>
      <c r="L55685" s="34"/>
    </row>
    <row r="55686" spans="6:12" x14ac:dyDescent="0.35">
      <c r="F55686" s="34"/>
      <c r="J55686" s="34"/>
      <c r="K55686" s="34"/>
      <c r="L55686" s="34"/>
    </row>
    <row r="55687" spans="6:12" x14ac:dyDescent="0.35">
      <c r="F55687" s="34"/>
      <c r="J55687" s="34"/>
      <c r="K55687" s="34"/>
      <c r="L55687" s="34"/>
    </row>
    <row r="55688" spans="6:12" x14ac:dyDescent="0.35">
      <c r="F55688" s="34"/>
      <c r="J55688" s="34"/>
      <c r="K55688" s="34"/>
      <c r="L55688" s="34"/>
    </row>
    <row r="55689" spans="6:12" x14ac:dyDescent="0.35">
      <c r="F55689" s="34"/>
      <c r="J55689" s="34"/>
      <c r="K55689" s="34"/>
      <c r="L55689" s="34"/>
    </row>
    <row r="55690" spans="6:12" x14ac:dyDescent="0.35">
      <c r="F55690" s="34"/>
      <c r="J55690" s="34"/>
      <c r="K55690" s="34"/>
      <c r="L55690" s="34"/>
    </row>
    <row r="55691" spans="6:12" x14ac:dyDescent="0.35">
      <c r="F55691" s="34"/>
      <c r="J55691" s="34"/>
      <c r="K55691" s="34"/>
      <c r="L55691" s="34"/>
    </row>
    <row r="55692" spans="6:12" x14ac:dyDescent="0.35">
      <c r="F55692" s="34"/>
      <c r="J55692" s="34"/>
      <c r="K55692" s="34"/>
      <c r="L55692" s="34"/>
    </row>
    <row r="55693" spans="6:12" x14ac:dyDescent="0.35">
      <c r="F55693" s="34"/>
      <c r="J55693" s="34"/>
      <c r="K55693" s="34"/>
      <c r="L55693" s="34"/>
    </row>
    <row r="55694" spans="6:12" x14ac:dyDescent="0.35">
      <c r="F55694" s="34"/>
      <c r="J55694" s="34"/>
      <c r="K55694" s="34"/>
      <c r="L55694" s="34"/>
    </row>
    <row r="55695" spans="6:12" x14ac:dyDescent="0.35">
      <c r="F55695" s="34"/>
      <c r="J55695" s="34"/>
      <c r="K55695" s="34"/>
      <c r="L55695" s="34"/>
    </row>
    <row r="55696" spans="6:12" x14ac:dyDescent="0.35">
      <c r="F55696" s="34"/>
      <c r="J55696" s="34"/>
      <c r="K55696" s="34"/>
      <c r="L55696" s="34"/>
    </row>
    <row r="55697" spans="6:12" x14ac:dyDescent="0.35">
      <c r="F55697" s="34"/>
      <c r="J55697" s="34"/>
      <c r="K55697" s="34"/>
      <c r="L55697" s="34"/>
    </row>
    <row r="55698" spans="6:12" x14ac:dyDescent="0.35">
      <c r="F55698" s="34"/>
      <c r="J55698" s="34"/>
      <c r="K55698" s="34"/>
      <c r="L55698" s="34"/>
    </row>
    <row r="55699" spans="6:12" x14ac:dyDescent="0.35">
      <c r="F55699" s="34"/>
      <c r="J55699" s="34"/>
      <c r="K55699" s="34"/>
      <c r="L55699" s="34"/>
    </row>
    <row r="55700" spans="6:12" x14ac:dyDescent="0.35">
      <c r="F55700" s="34"/>
      <c r="J55700" s="34"/>
      <c r="K55700" s="34"/>
      <c r="L55700" s="34"/>
    </row>
    <row r="55701" spans="6:12" x14ac:dyDescent="0.35">
      <c r="F55701" s="34"/>
      <c r="J55701" s="34"/>
      <c r="K55701" s="34"/>
      <c r="L55701" s="34"/>
    </row>
    <row r="55702" spans="6:12" x14ac:dyDescent="0.35">
      <c r="F55702" s="34"/>
      <c r="J55702" s="34"/>
      <c r="K55702" s="34"/>
      <c r="L55702" s="34"/>
    </row>
    <row r="55703" spans="6:12" x14ac:dyDescent="0.35">
      <c r="F55703" s="34"/>
      <c r="J55703" s="34"/>
      <c r="K55703" s="34"/>
      <c r="L55703" s="34"/>
    </row>
    <row r="55704" spans="6:12" x14ac:dyDescent="0.35">
      <c r="F55704" s="34"/>
      <c r="J55704" s="34"/>
      <c r="K55704" s="34"/>
      <c r="L55704" s="34"/>
    </row>
    <row r="55705" spans="6:12" x14ac:dyDescent="0.35">
      <c r="F55705" s="34"/>
      <c r="J55705" s="34"/>
      <c r="K55705" s="34"/>
      <c r="L55705" s="34"/>
    </row>
    <row r="55706" spans="6:12" x14ac:dyDescent="0.35">
      <c r="F55706" s="34"/>
      <c r="J55706" s="34"/>
      <c r="K55706" s="34"/>
      <c r="L55706" s="34"/>
    </row>
    <row r="55707" spans="6:12" x14ac:dyDescent="0.35">
      <c r="F55707" s="34"/>
      <c r="J55707" s="34"/>
      <c r="K55707" s="34"/>
      <c r="L55707" s="34"/>
    </row>
    <row r="55708" spans="6:12" x14ac:dyDescent="0.35">
      <c r="F55708" s="34"/>
      <c r="J55708" s="34"/>
      <c r="K55708" s="34"/>
      <c r="L55708" s="34"/>
    </row>
    <row r="55709" spans="6:12" x14ac:dyDescent="0.35">
      <c r="F55709" s="34"/>
      <c r="J55709" s="34"/>
      <c r="K55709" s="34"/>
      <c r="L55709" s="34"/>
    </row>
    <row r="55710" spans="6:12" x14ac:dyDescent="0.35">
      <c r="F55710" s="34"/>
      <c r="J55710" s="34"/>
      <c r="K55710" s="34"/>
      <c r="L55710" s="34"/>
    </row>
    <row r="55711" spans="6:12" x14ac:dyDescent="0.35">
      <c r="F55711" s="34"/>
      <c r="J55711" s="34"/>
      <c r="K55711" s="34"/>
      <c r="L55711" s="34"/>
    </row>
    <row r="55712" spans="6:12" x14ac:dyDescent="0.35">
      <c r="F55712" s="34"/>
      <c r="J55712" s="34"/>
      <c r="K55712" s="34"/>
      <c r="L55712" s="34"/>
    </row>
    <row r="55713" spans="6:12" x14ac:dyDescent="0.35">
      <c r="F55713" s="34"/>
      <c r="J55713" s="34"/>
      <c r="K55713" s="34"/>
      <c r="L55713" s="34"/>
    </row>
    <row r="55714" spans="6:12" x14ac:dyDescent="0.35">
      <c r="F55714" s="34"/>
      <c r="J55714" s="34"/>
      <c r="K55714" s="34"/>
      <c r="L55714" s="34"/>
    </row>
    <row r="55715" spans="6:12" x14ac:dyDescent="0.35">
      <c r="F55715" s="34"/>
      <c r="J55715" s="34"/>
      <c r="K55715" s="34"/>
      <c r="L55715" s="34"/>
    </row>
    <row r="55716" spans="6:12" x14ac:dyDescent="0.35">
      <c r="F55716" s="34"/>
      <c r="J55716" s="34"/>
      <c r="K55716" s="34"/>
      <c r="L55716" s="34"/>
    </row>
    <row r="55717" spans="6:12" x14ac:dyDescent="0.35">
      <c r="F55717" s="34"/>
      <c r="J55717" s="34"/>
      <c r="K55717" s="34"/>
      <c r="L55717" s="34"/>
    </row>
    <row r="55718" spans="6:12" x14ac:dyDescent="0.35">
      <c r="F55718" s="34"/>
      <c r="J55718" s="34"/>
      <c r="K55718" s="34"/>
      <c r="L55718" s="34"/>
    </row>
    <row r="55719" spans="6:12" x14ac:dyDescent="0.35">
      <c r="F55719" s="34"/>
      <c r="J55719" s="34"/>
      <c r="K55719" s="34"/>
      <c r="L55719" s="34"/>
    </row>
    <row r="55720" spans="6:12" x14ac:dyDescent="0.35">
      <c r="F55720" s="34"/>
      <c r="J55720" s="34"/>
      <c r="K55720" s="34"/>
      <c r="L55720" s="34"/>
    </row>
    <row r="55721" spans="6:12" x14ac:dyDescent="0.35">
      <c r="F55721" s="34"/>
      <c r="J55721" s="34"/>
      <c r="K55721" s="34"/>
      <c r="L55721" s="34"/>
    </row>
    <row r="55722" spans="6:12" x14ac:dyDescent="0.35">
      <c r="F55722" s="34"/>
      <c r="J55722" s="34"/>
      <c r="K55722" s="34"/>
      <c r="L55722" s="34"/>
    </row>
    <row r="55723" spans="6:12" x14ac:dyDescent="0.35">
      <c r="F55723" s="34"/>
      <c r="J55723" s="34"/>
      <c r="K55723" s="34"/>
      <c r="L55723" s="34"/>
    </row>
    <row r="55724" spans="6:12" x14ac:dyDescent="0.35">
      <c r="F55724" s="34"/>
      <c r="J55724" s="34"/>
      <c r="K55724" s="34"/>
      <c r="L55724" s="34"/>
    </row>
    <row r="55725" spans="6:12" x14ac:dyDescent="0.35">
      <c r="F55725" s="34"/>
      <c r="J55725" s="34"/>
      <c r="K55725" s="34"/>
      <c r="L55725" s="34"/>
    </row>
    <row r="55726" spans="6:12" x14ac:dyDescent="0.35">
      <c r="F55726" s="34"/>
      <c r="J55726" s="34"/>
      <c r="K55726" s="34"/>
      <c r="L55726" s="34"/>
    </row>
    <row r="55727" spans="6:12" x14ac:dyDescent="0.35">
      <c r="F55727" s="34"/>
      <c r="J55727" s="34"/>
      <c r="K55727" s="34"/>
      <c r="L55727" s="34"/>
    </row>
    <row r="55728" spans="6:12" x14ac:dyDescent="0.35">
      <c r="F55728" s="34"/>
      <c r="J55728" s="34"/>
      <c r="K55728" s="34"/>
      <c r="L55728" s="34"/>
    </row>
    <row r="55729" spans="6:12" x14ac:dyDescent="0.35">
      <c r="F55729" s="34"/>
      <c r="J55729" s="34"/>
      <c r="K55729" s="34"/>
      <c r="L55729" s="34"/>
    </row>
    <row r="55730" spans="6:12" x14ac:dyDescent="0.35">
      <c r="F55730" s="34"/>
      <c r="J55730" s="34"/>
      <c r="K55730" s="34"/>
      <c r="L55730" s="34"/>
    </row>
    <row r="55731" spans="6:12" x14ac:dyDescent="0.35">
      <c r="F55731" s="34"/>
      <c r="J55731" s="34"/>
      <c r="K55731" s="34"/>
      <c r="L55731" s="34"/>
    </row>
    <row r="55732" spans="6:12" x14ac:dyDescent="0.35">
      <c r="F55732" s="34"/>
      <c r="J55732" s="34"/>
      <c r="K55732" s="34"/>
      <c r="L55732" s="34"/>
    </row>
    <row r="55733" spans="6:12" x14ac:dyDescent="0.35">
      <c r="F55733" s="34"/>
      <c r="J55733" s="34"/>
      <c r="K55733" s="34"/>
      <c r="L55733" s="34"/>
    </row>
    <row r="55734" spans="6:12" x14ac:dyDescent="0.35">
      <c r="F55734" s="34"/>
      <c r="J55734" s="34"/>
      <c r="K55734" s="34"/>
      <c r="L55734" s="34"/>
    </row>
    <row r="55735" spans="6:12" x14ac:dyDescent="0.35">
      <c r="F55735" s="34"/>
      <c r="J55735" s="34"/>
      <c r="K55735" s="34"/>
      <c r="L55735" s="34"/>
    </row>
    <row r="55736" spans="6:12" x14ac:dyDescent="0.35">
      <c r="F55736" s="34"/>
      <c r="J55736" s="34"/>
      <c r="K55736" s="34"/>
      <c r="L55736" s="34"/>
    </row>
    <row r="55737" spans="6:12" x14ac:dyDescent="0.35">
      <c r="F55737" s="34"/>
      <c r="J55737" s="34"/>
      <c r="K55737" s="34"/>
      <c r="L55737" s="34"/>
    </row>
    <row r="55738" spans="6:12" x14ac:dyDescent="0.35">
      <c r="F55738" s="34"/>
      <c r="J55738" s="34"/>
      <c r="K55738" s="34"/>
      <c r="L55738" s="34"/>
    </row>
    <row r="55739" spans="6:12" x14ac:dyDescent="0.35">
      <c r="F55739" s="34"/>
      <c r="J55739" s="34"/>
      <c r="K55739" s="34"/>
      <c r="L55739" s="34"/>
    </row>
    <row r="55740" spans="6:12" x14ac:dyDescent="0.35">
      <c r="F55740" s="34"/>
      <c r="J55740" s="34"/>
      <c r="K55740" s="34"/>
      <c r="L55740" s="34"/>
    </row>
    <row r="55741" spans="6:12" x14ac:dyDescent="0.35">
      <c r="F55741" s="34"/>
      <c r="J55741" s="34"/>
      <c r="K55741" s="34"/>
      <c r="L55741" s="34"/>
    </row>
    <row r="55742" spans="6:12" x14ac:dyDescent="0.35">
      <c r="F55742" s="34"/>
      <c r="J55742" s="34"/>
      <c r="K55742" s="34"/>
      <c r="L55742" s="34"/>
    </row>
    <row r="55743" spans="6:12" x14ac:dyDescent="0.35">
      <c r="F55743" s="34"/>
      <c r="J55743" s="34"/>
      <c r="K55743" s="34"/>
      <c r="L55743" s="34"/>
    </row>
    <row r="55744" spans="6:12" x14ac:dyDescent="0.35">
      <c r="F55744" s="34"/>
      <c r="J55744" s="34"/>
      <c r="K55744" s="34"/>
      <c r="L55744" s="34"/>
    </row>
    <row r="55745" spans="6:12" x14ac:dyDescent="0.35">
      <c r="F55745" s="34"/>
      <c r="J55745" s="34"/>
      <c r="K55745" s="34"/>
      <c r="L55745" s="34"/>
    </row>
    <row r="55746" spans="6:12" x14ac:dyDescent="0.35">
      <c r="F55746" s="34"/>
      <c r="J55746" s="34"/>
      <c r="K55746" s="34"/>
      <c r="L55746" s="34"/>
    </row>
    <row r="55747" spans="6:12" x14ac:dyDescent="0.35">
      <c r="F55747" s="34"/>
      <c r="J55747" s="34"/>
      <c r="K55747" s="34"/>
      <c r="L55747" s="34"/>
    </row>
    <row r="55748" spans="6:12" x14ac:dyDescent="0.35">
      <c r="F55748" s="34"/>
      <c r="J55748" s="34"/>
      <c r="K55748" s="34"/>
      <c r="L55748" s="34"/>
    </row>
    <row r="55749" spans="6:12" x14ac:dyDescent="0.35">
      <c r="F55749" s="34"/>
      <c r="J55749" s="34"/>
      <c r="K55749" s="34"/>
      <c r="L55749" s="34"/>
    </row>
    <row r="55750" spans="6:12" x14ac:dyDescent="0.35">
      <c r="F55750" s="34"/>
      <c r="J55750" s="34"/>
      <c r="K55750" s="34"/>
      <c r="L55750" s="34"/>
    </row>
    <row r="55751" spans="6:12" x14ac:dyDescent="0.35">
      <c r="F55751" s="34"/>
      <c r="J55751" s="34"/>
      <c r="K55751" s="34"/>
      <c r="L55751" s="34"/>
    </row>
    <row r="55752" spans="6:12" x14ac:dyDescent="0.35">
      <c r="F55752" s="34"/>
      <c r="J55752" s="34"/>
      <c r="K55752" s="34"/>
      <c r="L55752" s="34"/>
    </row>
    <row r="55753" spans="6:12" x14ac:dyDescent="0.35">
      <c r="F55753" s="34"/>
      <c r="J55753" s="34"/>
      <c r="K55753" s="34"/>
      <c r="L55753" s="34"/>
    </row>
    <row r="55754" spans="6:12" x14ac:dyDescent="0.35">
      <c r="F55754" s="34"/>
      <c r="J55754" s="34"/>
      <c r="K55754" s="34"/>
      <c r="L55754" s="34"/>
    </row>
    <row r="55755" spans="6:12" x14ac:dyDescent="0.35">
      <c r="F55755" s="34"/>
      <c r="J55755" s="34"/>
      <c r="K55755" s="34"/>
      <c r="L55755" s="34"/>
    </row>
    <row r="55756" spans="6:12" x14ac:dyDescent="0.35">
      <c r="F55756" s="34"/>
      <c r="J55756" s="34"/>
      <c r="K55756" s="34"/>
      <c r="L55756" s="34"/>
    </row>
    <row r="55757" spans="6:12" x14ac:dyDescent="0.35">
      <c r="F55757" s="34"/>
      <c r="J55757" s="34"/>
      <c r="K55757" s="34"/>
      <c r="L55757" s="34"/>
    </row>
    <row r="55758" spans="6:12" x14ac:dyDescent="0.35">
      <c r="F55758" s="34"/>
      <c r="J55758" s="34"/>
      <c r="K55758" s="34"/>
      <c r="L55758" s="34"/>
    </row>
    <row r="55759" spans="6:12" x14ac:dyDescent="0.35">
      <c r="F55759" s="34"/>
      <c r="J55759" s="34"/>
      <c r="K55759" s="34"/>
      <c r="L55759" s="34"/>
    </row>
    <row r="55760" spans="6:12" x14ac:dyDescent="0.35">
      <c r="F55760" s="34"/>
      <c r="J55760" s="34"/>
      <c r="K55760" s="34"/>
      <c r="L55760" s="34"/>
    </row>
    <row r="55761" spans="6:12" x14ac:dyDescent="0.35">
      <c r="F55761" s="34"/>
      <c r="J55761" s="34"/>
      <c r="K55761" s="34"/>
      <c r="L55761" s="34"/>
    </row>
    <row r="55762" spans="6:12" x14ac:dyDescent="0.35">
      <c r="F55762" s="34"/>
      <c r="J55762" s="34"/>
      <c r="K55762" s="34"/>
      <c r="L55762" s="34"/>
    </row>
    <row r="55763" spans="6:12" x14ac:dyDescent="0.35">
      <c r="F55763" s="34"/>
      <c r="J55763" s="34"/>
      <c r="K55763" s="34"/>
      <c r="L55763" s="34"/>
    </row>
    <row r="55764" spans="6:12" x14ac:dyDescent="0.35">
      <c r="F55764" s="34"/>
      <c r="J55764" s="34"/>
      <c r="K55764" s="34"/>
      <c r="L55764" s="34"/>
    </row>
    <row r="55765" spans="6:12" x14ac:dyDescent="0.35">
      <c r="F55765" s="34"/>
      <c r="J55765" s="34"/>
      <c r="K55765" s="34"/>
      <c r="L55765" s="34"/>
    </row>
    <row r="55766" spans="6:12" x14ac:dyDescent="0.35">
      <c r="F55766" s="34"/>
      <c r="J55766" s="34"/>
      <c r="K55766" s="34"/>
      <c r="L55766" s="34"/>
    </row>
    <row r="55767" spans="6:12" x14ac:dyDescent="0.35">
      <c r="F55767" s="34"/>
      <c r="J55767" s="34"/>
      <c r="K55767" s="34"/>
      <c r="L55767" s="34"/>
    </row>
    <row r="55768" spans="6:12" x14ac:dyDescent="0.35">
      <c r="F55768" s="34"/>
      <c r="J55768" s="34"/>
      <c r="K55768" s="34"/>
      <c r="L55768" s="34"/>
    </row>
    <row r="55769" spans="6:12" x14ac:dyDescent="0.35">
      <c r="F55769" s="34"/>
      <c r="J55769" s="34"/>
      <c r="K55769" s="34"/>
      <c r="L55769" s="34"/>
    </row>
    <row r="55770" spans="6:12" x14ac:dyDescent="0.35">
      <c r="F55770" s="34"/>
      <c r="J55770" s="34"/>
      <c r="K55770" s="34"/>
      <c r="L55770" s="34"/>
    </row>
    <row r="55771" spans="6:12" x14ac:dyDescent="0.35">
      <c r="F55771" s="34"/>
      <c r="J55771" s="34"/>
      <c r="K55771" s="34"/>
      <c r="L55771" s="34"/>
    </row>
    <row r="55772" spans="6:12" x14ac:dyDescent="0.35">
      <c r="F55772" s="34"/>
      <c r="J55772" s="34"/>
      <c r="K55772" s="34"/>
      <c r="L55772" s="34"/>
    </row>
    <row r="55773" spans="6:12" x14ac:dyDescent="0.35">
      <c r="F55773" s="34"/>
      <c r="J55773" s="34"/>
      <c r="K55773" s="34"/>
      <c r="L55773" s="34"/>
    </row>
    <row r="55774" spans="6:12" x14ac:dyDescent="0.35">
      <c r="F55774" s="34"/>
      <c r="J55774" s="34"/>
      <c r="K55774" s="34"/>
      <c r="L55774" s="34"/>
    </row>
    <row r="55775" spans="6:12" x14ac:dyDescent="0.35">
      <c r="F55775" s="34"/>
      <c r="J55775" s="34"/>
      <c r="K55775" s="34"/>
      <c r="L55775" s="34"/>
    </row>
    <row r="55776" spans="6:12" x14ac:dyDescent="0.35">
      <c r="F55776" s="34"/>
      <c r="J55776" s="34"/>
      <c r="K55776" s="34"/>
      <c r="L55776" s="34"/>
    </row>
    <row r="55777" spans="6:12" x14ac:dyDescent="0.35">
      <c r="F55777" s="34"/>
      <c r="J55777" s="34"/>
      <c r="K55777" s="34"/>
      <c r="L55777" s="34"/>
    </row>
    <row r="55778" spans="6:12" x14ac:dyDescent="0.35">
      <c r="F55778" s="34"/>
      <c r="J55778" s="34"/>
      <c r="K55778" s="34"/>
      <c r="L55778" s="34"/>
    </row>
    <row r="55779" spans="6:12" x14ac:dyDescent="0.35">
      <c r="F55779" s="34"/>
      <c r="J55779" s="34"/>
      <c r="K55779" s="34"/>
      <c r="L55779" s="34"/>
    </row>
    <row r="55780" spans="6:12" x14ac:dyDescent="0.35">
      <c r="F55780" s="34"/>
      <c r="J55780" s="34"/>
      <c r="K55780" s="34"/>
      <c r="L55780" s="34"/>
    </row>
    <row r="55781" spans="6:12" x14ac:dyDescent="0.35">
      <c r="F55781" s="34"/>
      <c r="J55781" s="34"/>
      <c r="K55781" s="34"/>
      <c r="L55781" s="34"/>
    </row>
    <row r="55782" spans="6:12" x14ac:dyDescent="0.35">
      <c r="F55782" s="34"/>
      <c r="J55782" s="34"/>
      <c r="K55782" s="34"/>
      <c r="L55782" s="34"/>
    </row>
    <row r="55783" spans="6:12" x14ac:dyDescent="0.35">
      <c r="F55783" s="34"/>
      <c r="J55783" s="34"/>
      <c r="K55783" s="34"/>
      <c r="L55783" s="34"/>
    </row>
    <row r="55784" spans="6:12" x14ac:dyDescent="0.35">
      <c r="F55784" s="34"/>
      <c r="J55784" s="34"/>
      <c r="K55784" s="34"/>
      <c r="L55784" s="34"/>
    </row>
    <row r="55785" spans="6:12" x14ac:dyDescent="0.35">
      <c r="F55785" s="34"/>
      <c r="J55785" s="34"/>
      <c r="K55785" s="34"/>
      <c r="L55785" s="34"/>
    </row>
    <row r="55786" spans="6:12" x14ac:dyDescent="0.35">
      <c r="F55786" s="34"/>
      <c r="J55786" s="34"/>
      <c r="K55786" s="34"/>
      <c r="L55786" s="34"/>
    </row>
    <row r="55787" spans="6:12" x14ac:dyDescent="0.35">
      <c r="F55787" s="34"/>
      <c r="J55787" s="34"/>
      <c r="K55787" s="34"/>
      <c r="L55787" s="34"/>
    </row>
    <row r="55788" spans="6:12" x14ac:dyDescent="0.35">
      <c r="F55788" s="34"/>
      <c r="J55788" s="34"/>
      <c r="K55788" s="34"/>
      <c r="L55788" s="34"/>
    </row>
    <row r="55789" spans="6:12" x14ac:dyDescent="0.35">
      <c r="F55789" s="34"/>
      <c r="J55789" s="34"/>
      <c r="K55789" s="34"/>
      <c r="L55789" s="34"/>
    </row>
    <row r="55790" spans="6:12" x14ac:dyDescent="0.35">
      <c r="F55790" s="34"/>
      <c r="J55790" s="34"/>
      <c r="K55790" s="34"/>
      <c r="L55790" s="34"/>
    </row>
    <row r="55791" spans="6:12" x14ac:dyDescent="0.35">
      <c r="F55791" s="34"/>
      <c r="J55791" s="34"/>
      <c r="K55791" s="34"/>
      <c r="L55791" s="34"/>
    </row>
    <row r="55792" spans="6:12" x14ac:dyDescent="0.35">
      <c r="F55792" s="34"/>
      <c r="J55792" s="34"/>
      <c r="K55792" s="34"/>
      <c r="L55792" s="34"/>
    </row>
    <row r="55793" spans="6:12" x14ac:dyDescent="0.35">
      <c r="F55793" s="34"/>
      <c r="J55793" s="34"/>
      <c r="K55793" s="34"/>
      <c r="L55793" s="34"/>
    </row>
    <row r="55794" spans="6:12" x14ac:dyDescent="0.35">
      <c r="F55794" s="34"/>
      <c r="J55794" s="34"/>
      <c r="K55794" s="34"/>
      <c r="L55794" s="34"/>
    </row>
    <row r="55795" spans="6:12" x14ac:dyDescent="0.35">
      <c r="F55795" s="34"/>
      <c r="J55795" s="34"/>
      <c r="K55795" s="34"/>
      <c r="L55795" s="34"/>
    </row>
    <row r="55796" spans="6:12" x14ac:dyDescent="0.35">
      <c r="F55796" s="34"/>
      <c r="J55796" s="34"/>
      <c r="K55796" s="34"/>
      <c r="L55796" s="34"/>
    </row>
    <row r="55797" spans="6:12" x14ac:dyDescent="0.35">
      <c r="F55797" s="34"/>
      <c r="J55797" s="34"/>
      <c r="K55797" s="34"/>
      <c r="L55797" s="34"/>
    </row>
    <row r="55798" spans="6:12" x14ac:dyDescent="0.35">
      <c r="F55798" s="34"/>
      <c r="J55798" s="34"/>
      <c r="K55798" s="34"/>
      <c r="L55798" s="34"/>
    </row>
    <row r="55799" spans="6:12" x14ac:dyDescent="0.35">
      <c r="F55799" s="34"/>
      <c r="J55799" s="34"/>
      <c r="K55799" s="34"/>
      <c r="L55799" s="34"/>
    </row>
    <row r="55800" spans="6:12" x14ac:dyDescent="0.35">
      <c r="F55800" s="34"/>
      <c r="J55800" s="34"/>
      <c r="K55800" s="34"/>
      <c r="L55800" s="34"/>
    </row>
    <row r="55801" spans="6:12" x14ac:dyDescent="0.35">
      <c r="F55801" s="34"/>
      <c r="J55801" s="34"/>
      <c r="K55801" s="34"/>
      <c r="L55801" s="34"/>
    </row>
    <row r="55802" spans="6:12" x14ac:dyDescent="0.35">
      <c r="F55802" s="34"/>
      <c r="J55802" s="34"/>
      <c r="K55802" s="34"/>
      <c r="L55802" s="34"/>
    </row>
    <row r="55803" spans="6:12" x14ac:dyDescent="0.35">
      <c r="F55803" s="34"/>
      <c r="J55803" s="34"/>
      <c r="K55803" s="34"/>
      <c r="L55803" s="34"/>
    </row>
    <row r="55804" spans="6:12" x14ac:dyDescent="0.35">
      <c r="F55804" s="34"/>
      <c r="J55804" s="34"/>
      <c r="K55804" s="34"/>
      <c r="L55804" s="34"/>
    </row>
    <row r="55805" spans="6:12" x14ac:dyDescent="0.35">
      <c r="F55805" s="34"/>
      <c r="J55805" s="34"/>
      <c r="K55805" s="34"/>
      <c r="L55805" s="34"/>
    </row>
    <row r="55806" spans="6:12" x14ac:dyDescent="0.35">
      <c r="F55806" s="34"/>
      <c r="J55806" s="34"/>
      <c r="K55806" s="34"/>
      <c r="L55806" s="34"/>
    </row>
    <row r="55807" spans="6:12" x14ac:dyDescent="0.35">
      <c r="F55807" s="34"/>
      <c r="J55807" s="34"/>
      <c r="K55807" s="34"/>
      <c r="L55807" s="34"/>
    </row>
    <row r="55808" spans="6:12" x14ac:dyDescent="0.35">
      <c r="F55808" s="34"/>
      <c r="J55808" s="34"/>
      <c r="K55808" s="34"/>
      <c r="L55808" s="34"/>
    </row>
    <row r="55809" spans="6:12" x14ac:dyDescent="0.35">
      <c r="F55809" s="34"/>
      <c r="J55809" s="34"/>
      <c r="K55809" s="34"/>
      <c r="L55809" s="34"/>
    </row>
    <row r="55810" spans="6:12" x14ac:dyDescent="0.35">
      <c r="F55810" s="34"/>
      <c r="J55810" s="34"/>
      <c r="K55810" s="34"/>
      <c r="L55810" s="34"/>
    </row>
    <row r="55811" spans="6:12" x14ac:dyDescent="0.35">
      <c r="F55811" s="34"/>
      <c r="J55811" s="34"/>
      <c r="K55811" s="34"/>
      <c r="L55811" s="34"/>
    </row>
    <row r="55812" spans="6:12" x14ac:dyDescent="0.35">
      <c r="F55812" s="34"/>
      <c r="J55812" s="34"/>
      <c r="K55812" s="34"/>
      <c r="L55812" s="34"/>
    </row>
    <row r="55813" spans="6:12" x14ac:dyDescent="0.35">
      <c r="F55813" s="34"/>
      <c r="J55813" s="34"/>
      <c r="K55813" s="34"/>
      <c r="L55813" s="34"/>
    </row>
    <row r="55814" spans="6:12" x14ac:dyDescent="0.35">
      <c r="F55814" s="34"/>
      <c r="J55814" s="34"/>
      <c r="K55814" s="34"/>
      <c r="L55814" s="34"/>
    </row>
    <row r="55815" spans="6:12" x14ac:dyDescent="0.35">
      <c r="F55815" s="34"/>
      <c r="J55815" s="34"/>
      <c r="K55815" s="34"/>
      <c r="L55815" s="34"/>
    </row>
    <row r="55816" spans="6:12" x14ac:dyDescent="0.35">
      <c r="F55816" s="34"/>
      <c r="J55816" s="34"/>
      <c r="K55816" s="34"/>
      <c r="L55816" s="34"/>
    </row>
    <row r="55817" spans="6:12" x14ac:dyDescent="0.35">
      <c r="F55817" s="34"/>
      <c r="J55817" s="34"/>
      <c r="K55817" s="34"/>
      <c r="L55817" s="34"/>
    </row>
    <row r="55818" spans="6:12" x14ac:dyDescent="0.35">
      <c r="F55818" s="34"/>
      <c r="J55818" s="34"/>
      <c r="K55818" s="34"/>
      <c r="L55818" s="34"/>
    </row>
    <row r="55819" spans="6:12" x14ac:dyDescent="0.35">
      <c r="F55819" s="34"/>
      <c r="J55819" s="34"/>
      <c r="K55819" s="34"/>
      <c r="L55819" s="34"/>
    </row>
    <row r="55820" spans="6:12" x14ac:dyDescent="0.35">
      <c r="F55820" s="34"/>
      <c r="J55820" s="34"/>
      <c r="K55820" s="34"/>
      <c r="L55820" s="34"/>
    </row>
    <row r="55821" spans="6:12" x14ac:dyDescent="0.35">
      <c r="F55821" s="34"/>
      <c r="J55821" s="34"/>
      <c r="K55821" s="34"/>
      <c r="L55821" s="34"/>
    </row>
    <row r="55822" spans="6:12" x14ac:dyDescent="0.35">
      <c r="F55822" s="34"/>
      <c r="J55822" s="34"/>
      <c r="K55822" s="34"/>
      <c r="L55822" s="34"/>
    </row>
    <row r="55823" spans="6:12" x14ac:dyDescent="0.35">
      <c r="F55823" s="34"/>
      <c r="J55823" s="34"/>
      <c r="K55823" s="34"/>
      <c r="L55823" s="34"/>
    </row>
    <row r="55824" spans="6:12" x14ac:dyDescent="0.35">
      <c r="F55824" s="34"/>
      <c r="J55824" s="34"/>
      <c r="K55824" s="34"/>
      <c r="L55824" s="34"/>
    </row>
    <row r="55825" spans="6:12" x14ac:dyDescent="0.35">
      <c r="F55825" s="34"/>
      <c r="J55825" s="34"/>
      <c r="K55825" s="34"/>
      <c r="L55825" s="34"/>
    </row>
    <row r="55826" spans="6:12" x14ac:dyDescent="0.35">
      <c r="F55826" s="34"/>
      <c r="J55826" s="34"/>
      <c r="K55826" s="34"/>
      <c r="L55826" s="34"/>
    </row>
    <row r="55827" spans="6:12" x14ac:dyDescent="0.35">
      <c r="F55827" s="34"/>
      <c r="J55827" s="34"/>
      <c r="K55827" s="34"/>
      <c r="L55827" s="34"/>
    </row>
    <row r="55828" spans="6:12" x14ac:dyDescent="0.35">
      <c r="F55828" s="34"/>
      <c r="J55828" s="34"/>
      <c r="K55828" s="34"/>
      <c r="L55828" s="34"/>
    </row>
    <row r="55829" spans="6:12" x14ac:dyDescent="0.35">
      <c r="F55829" s="34"/>
      <c r="J55829" s="34"/>
      <c r="K55829" s="34"/>
      <c r="L55829" s="34"/>
    </row>
    <row r="55830" spans="6:12" x14ac:dyDescent="0.35">
      <c r="F55830" s="34"/>
      <c r="J55830" s="34"/>
      <c r="K55830" s="34"/>
      <c r="L55830" s="34"/>
    </row>
    <row r="55831" spans="6:12" x14ac:dyDescent="0.35">
      <c r="F55831" s="34"/>
      <c r="J55831" s="34"/>
      <c r="K55831" s="34"/>
      <c r="L55831" s="34"/>
    </row>
    <row r="55832" spans="6:12" x14ac:dyDescent="0.35">
      <c r="F55832" s="34"/>
      <c r="J55832" s="34"/>
      <c r="K55832" s="34"/>
      <c r="L55832" s="34"/>
    </row>
    <row r="55833" spans="6:12" x14ac:dyDescent="0.35">
      <c r="F55833" s="34"/>
      <c r="J55833" s="34"/>
      <c r="K55833" s="34"/>
      <c r="L55833" s="34"/>
    </row>
    <row r="55834" spans="6:12" x14ac:dyDescent="0.35">
      <c r="F55834" s="34"/>
      <c r="J55834" s="34"/>
      <c r="K55834" s="34"/>
      <c r="L55834" s="34"/>
    </row>
    <row r="55835" spans="6:12" x14ac:dyDescent="0.35">
      <c r="F55835" s="34"/>
      <c r="J55835" s="34"/>
      <c r="K55835" s="34"/>
      <c r="L55835" s="34"/>
    </row>
    <row r="55836" spans="6:12" x14ac:dyDescent="0.35">
      <c r="F55836" s="34"/>
      <c r="J55836" s="34"/>
      <c r="K55836" s="34"/>
      <c r="L55836" s="34"/>
    </row>
    <row r="55837" spans="6:12" x14ac:dyDescent="0.35">
      <c r="F55837" s="34"/>
      <c r="J55837" s="34"/>
      <c r="K55837" s="34"/>
      <c r="L55837" s="34"/>
    </row>
    <row r="55838" spans="6:12" x14ac:dyDescent="0.35">
      <c r="F55838" s="34"/>
      <c r="J55838" s="34"/>
      <c r="K55838" s="34"/>
      <c r="L55838" s="34"/>
    </row>
    <row r="55839" spans="6:12" x14ac:dyDescent="0.35">
      <c r="F55839" s="34"/>
      <c r="J55839" s="34"/>
      <c r="K55839" s="34"/>
      <c r="L55839" s="34"/>
    </row>
    <row r="55840" spans="6:12" x14ac:dyDescent="0.35">
      <c r="F55840" s="34"/>
      <c r="J55840" s="34"/>
      <c r="K55840" s="34"/>
      <c r="L55840" s="34"/>
    </row>
    <row r="55841" spans="6:12" x14ac:dyDescent="0.35">
      <c r="F55841" s="34"/>
      <c r="J55841" s="34"/>
      <c r="K55841" s="34"/>
      <c r="L55841" s="34"/>
    </row>
    <row r="55842" spans="6:12" x14ac:dyDescent="0.35">
      <c r="F55842" s="34"/>
      <c r="J55842" s="34"/>
      <c r="K55842" s="34"/>
      <c r="L55842" s="34"/>
    </row>
    <row r="55843" spans="6:12" x14ac:dyDescent="0.35">
      <c r="F55843" s="34"/>
      <c r="J55843" s="34"/>
      <c r="K55843" s="34"/>
      <c r="L55843" s="34"/>
    </row>
    <row r="55844" spans="6:12" x14ac:dyDescent="0.35">
      <c r="F55844" s="34"/>
      <c r="J55844" s="34"/>
      <c r="K55844" s="34"/>
      <c r="L55844" s="34"/>
    </row>
    <row r="55845" spans="6:12" x14ac:dyDescent="0.35">
      <c r="F55845" s="34"/>
      <c r="J55845" s="34"/>
      <c r="K55845" s="34"/>
      <c r="L55845" s="34"/>
    </row>
    <row r="55846" spans="6:12" x14ac:dyDescent="0.35">
      <c r="F55846" s="34"/>
      <c r="J55846" s="34"/>
      <c r="K55846" s="34"/>
      <c r="L55846" s="34"/>
    </row>
    <row r="55847" spans="6:12" x14ac:dyDescent="0.35">
      <c r="F55847" s="34"/>
      <c r="J55847" s="34"/>
      <c r="K55847" s="34"/>
      <c r="L55847" s="34"/>
    </row>
    <row r="55848" spans="6:12" x14ac:dyDescent="0.35">
      <c r="F55848" s="34"/>
      <c r="J55848" s="34"/>
      <c r="K55848" s="34"/>
      <c r="L55848" s="34"/>
    </row>
    <row r="55849" spans="6:12" x14ac:dyDescent="0.35">
      <c r="F55849" s="34"/>
      <c r="J55849" s="34"/>
      <c r="K55849" s="34"/>
      <c r="L55849" s="34"/>
    </row>
    <row r="55850" spans="6:12" x14ac:dyDescent="0.35">
      <c r="F55850" s="34"/>
      <c r="J55850" s="34"/>
      <c r="K55850" s="34"/>
      <c r="L55850" s="34"/>
    </row>
    <row r="55851" spans="6:12" x14ac:dyDescent="0.35">
      <c r="F55851" s="34"/>
      <c r="J55851" s="34"/>
      <c r="K55851" s="34"/>
      <c r="L55851" s="34"/>
    </row>
    <row r="55852" spans="6:12" x14ac:dyDescent="0.35">
      <c r="F55852" s="34"/>
      <c r="J55852" s="34"/>
      <c r="K55852" s="34"/>
      <c r="L55852" s="34"/>
    </row>
    <row r="55853" spans="6:12" x14ac:dyDescent="0.35">
      <c r="F55853" s="34"/>
      <c r="J55853" s="34"/>
      <c r="K55853" s="34"/>
      <c r="L55853" s="34"/>
    </row>
    <row r="55854" spans="6:12" x14ac:dyDescent="0.35">
      <c r="F55854" s="34"/>
      <c r="J55854" s="34"/>
      <c r="K55854" s="34"/>
      <c r="L55854" s="34"/>
    </row>
    <row r="55855" spans="6:12" x14ac:dyDescent="0.35">
      <c r="F55855" s="34"/>
      <c r="J55855" s="34"/>
      <c r="K55855" s="34"/>
      <c r="L55855" s="34"/>
    </row>
    <row r="55856" spans="6:12" x14ac:dyDescent="0.35">
      <c r="F55856" s="34"/>
      <c r="J55856" s="34"/>
      <c r="K55856" s="34"/>
      <c r="L55856" s="34"/>
    </row>
    <row r="55857" spans="6:12" x14ac:dyDescent="0.35">
      <c r="F55857" s="34"/>
      <c r="J55857" s="34"/>
      <c r="K55857" s="34"/>
      <c r="L55857" s="34"/>
    </row>
    <row r="55858" spans="6:12" x14ac:dyDescent="0.35">
      <c r="F55858" s="34"/>
      <c r="J55858" s="34"/>
      <c r="K55858" s="34"/>
      <c r="L55858" s="34"/>
    </row>
    <row r="55859" spans="6:12" x14ac:dyDescent="0.35">
      <c r="F55859" s="34"/>
      <c r="J55859" s="34"/>
      <c r="K55859" s="34"/>
      <c r="L55859" s="34"/>
    </row>
    <row r="55860" spans="6:12" x14ac:dyDescent="0.35">
      <c r="F55860" s="34"/>
      <c r="J55860" s="34"/>
      <c r="K55860" s="34"/>
      <c r="L55860" s="34"/>
    </row>
    <row r="55861" spans="6:12" x14ac:dyDescent="0.35">
      <c r="F55861" s="34"/>
      <c r="J55861" s="34"/>
      <c r="K55861" s="34"/>
      <c r="L55861" s="34"/>
    </row>
    <row r="55862" spans="6:12" x14ac:dyDescent="0.35">
      <c r="F55862" s="34"/>
      <c r="J55862" s="34"/>
      <c r="K55862" s="34"/>
      <c r="L55862" s="34"/>
    </row>
    <row r="55863" spans="6:12" x14ac:dyDescent="0.35">
      <c r="F55863" s="34"/>
      <c r="J55863" s="34"/>
      <c r="K55863" s="34"/>
      <c r="L55863" s="34"/>
    </row>
    <row r="55864" spans="6:12" x14ac:dyDescent="0.35">
      <c r="F55864" s="34"/>
      <c r="J55864" s="34"/>
      <c r="K55864" s="34"/>
      <c r="L55864" s="34"/>
    </row>
    <row r="55865" spans="6:12" x14ac:dyDescent="0.35">
      <c r="F55865" s="34"/>
      <c r="J55865" s="34"/>
      <c r="K55865" s="34"/>
      <c r="L55865" s="34"/>
    </row>
    <row r="55866" spans="6:12" x14ac:dyDescent="0.35">
      <c r="F55866" s="34"/>
      <c r="J55866" s="34"/>
      <c r="K55866" s="34"/>
      <c r="L55866" s="34"/>
    </row>
    <row r="55867" spans="6:12" x14ac:dyDescent="0.35">
      <c r="F55867" s="34"/>
      <c r="J55867" s="34"/>
      <c r="K55867" s="34"/>
      <c r="L55867" s="34"/>
    </row>
    <row r="55868" spans="6:12" x14ac:dyDescent="0.35">
      <c r="F55868" s="34"/>
      <c r="J55868" s="34"/>
      <c r="K55868" s="34"/>
      <c r="L55868" s="34"/>
    </row>
    <row r="55869" spans="6:12" x14ac:dyDescent="0.35">
      <c r="F55869" s="34"/>
      <c r="J55869" s="34"/>
      <c r="K55869" s="34"/>
      <c r="L55869" s="34"/>
    </row>
    <row r="55870" spans="6:12" x14ac:dyDescent="0.35">
      <c r="F55870" s="34"/>
      <c r="J55870" s="34"/>
      <c r="K55870" s="34"/>
      <c r="L55870" s="34"/>
    </row>
    <row r="55871" spans="6:12" x14ac:dyDescent="0.35">
      <c r="F55871" s="34"/>
      <c r="J55871" s="34"/>
      <c r="K55871" s="34"/>
      <c r="L55871" s="34"/>
    </row>
    <row r="55872" spans="6:12" x14ac:dyDescent="0.35">
      <c r="F55872" s="34"/>
      <c r="J55872" s="34"/>
      <c r="K55872" s="34"/>
      <c r="L55872" s="34"/>
    </row>
    <row r="55873" spans="6:12" x14ac:dyDescent="0.35">
      <c r="F55873" s="34"/>
      <c r="J55873" s="34"/>
      <c r="K55873" s="34"/>
      <c r="L55873" s="34"/>
    </row>
    <row r="55874" spans="6:12" x14ac:dyDescent="0.35">
      <c r="F55874" s="34"/>
      <c r="J55874" s="34"/>
      <c r="K55874" s="34"/>
      <c r="L55874" s="34"/>
    </row>
    <row r="55875" spans="6:12" x14ac:dyDescent="0.35">
      <c r="F55875" s="34"/>
      <c r="J55875" s="34"/>
      <c r="K55875" s="34"/>
      <c r="L55875" s="34"/>
    </row>
    <row r="55876" spans="6:12" x14ac:dyDescent="0.35">
      <c r="F55876" s="34"/>
      <c r="J55876" s="34"/>
      <c r="K55876" s="34"/>
      <c r="L55876" s="34"/>
    </row>
    <row r="55877" spans="6:12" x14ac:dyDescent="0.35">
      <c r="F55877" s="34"/>
      <c r="J55877" s="34"/>
      <c r="K55877" s="34"/>
      <c r="L55877" s="34"/>
    </row>
    <row r="55878" spans="6:12" x14ac:dyDescent="0.35">
      <c r="F55878" s="34"/>
      <c r="J55878" s="34"/>
      <c r="K55878" s="34"/>
      <c r="L55878" s="34"/>
    </row>
    <row r="55879" spans="6:12" x14ac:dyDescent="0.35">
      <c r="F55879" s="34"/>
      <c r="J55879" s="34"/>
      <c r="K55879" s="34"/>
      <c r="L55879" s="34"/>
    </row>
    <row r="55880" spans="6:12" x14ac:dyDescent="0.35">
      <c r="F55880" s="34"/>
      <c r="J55880" s="34"/>
      <c r="K55880" s="34"/>
      <c r="L55880" s="34"/>
    </row>
    <row r="55881" spans="6:12" x14ac:dyDescent="0.35">
      <c r="F55881" s="34"/>
      <c r="J55881" s="34"/>
      <c r="K55881" s="34"/>
      <c r="L55881" s="34"/>
    </row>
    <row r="55882" spans="6:12" x14ac:dyDescent="0.35">
      <c r="F55882" s="34"/>
      <c r="J55882" s="34"/>
      <c r="K55882" s="34"/>
      <c r="L55882" s="34"/>
    </row>
    <row r="55883" spans="6:12" x14ac:dyDescent="0.35">
      <c r="F55883" s="34"/>
      <c r="J55883" s="34"/>
      <c r="K55883" s="34"/>
      <c r="L55883" s="34"/>
    </row>
    <row r="55884" spans="6:12" x14ac:dyDescent="0.35">
      <c r="F55884" s="34"/>
      <c r="J55884" s="34"/>
      <c r="K55884" s="34"/>
      <c r="L55884" s="34"/>
    </row>
    <row r="55885" spans="6:12" x14ac:dyDescent="0.35">
      <c r="F55885" s="34"/>
      <c r="J55885" s="34"/>
      <c r="K55885" s="34"/>
      <c r="L55885" s="34"/>
    </row>
    <row r="55886" spans="6:12" x14ac:dyDescent="0.35">
      <c r="F55886" s="34"/>
      <c r="J55886" s="34"/>
      <c r="K55886" s="34"/>
      <c r="L55886" s="34"/>
    </row>
    <row r="55887" spans="6:12" x14ac:dyDescent="0.35">
      <c r="F55887" s="34"/>
      <c r="J55887" s="34"/>
      <c r="K55887" s="34"/>
      <c r="L55887" s="34"/>
    </row>
    <row r="55888" spans="6:12" x14ac:dyDescent="0.35">
      <c r="F55888" s="34"/>
      <c r="J55888" s="34"/>
      <c r="K55888" s="34"/>
      <c r="L55888" s="34"/>
    </row>
    <row r="55889" spans="6:12" x14ac:dyDescent="0.35">
      <c r="F55889" s="34"/>
      <c r="J55889" s="34"/>
      <c r="K55889" s="34"/>
      <c r="L55889" s="34"/>
    </row>
    <row r="55890" spans="6:12" x14ac:dyDescent="0.35">
      <c r="F55890" s="34"/>
      <c r="J55890" s="34"/>
      <c r="K55890" s="34"/>
      <c r="L55890" s="34"/>
    </row>
    <row r="55891" spans="6:12" x14ac:dyDescent="0.35">
      <c r="F55891" s="34"/>
      <c r="J55891" s="34"/>
      <c r="K55891" s="34"/>
      <c r="L55891" s="34"/>
    </row>
    <row r="55892" spans="6:12" x14ac:dyDescent="0.35">
      <c r="F55892" s="34"/>
      <c r="J55892" s="34"/>
      <c r="K55892" s="34"/>
      <c r="L55892" s="34"/>
    </row>
    <row r="55893" spans="6:12" x14ac:dyDescent="0.35">
      <c r="F55893" s="34"/>
      <c r="J55893" s="34"/>
      <c r="K55893" s="34"/>
      <c r="L55893" s="34"/>
    </row>
    <row r="55894" spans="6:12" x14ac:dyDescent="0.35">
      <c r="F55894" s="34"/>
      <c r="J55894" s="34"/>
      <c r="K55894" s="34"/>
      <c r="L55894" s="34"/>
    </row>
    <row r="55895" spans="6:12" x14ac:dyDescent="0.35">
      <c r="F55895" s="34"/>
      <c r="J55895" s="34"/>
      <c r="K55895" s="34"/>
      <c r="L55895" s="34"/>
    </row>
    <row r="55896" spans="6:12" x14ac:dyDescent="0.35">
      <c r="F55896" s="34"/>
      <c r="J55896" s="34"/>
      <c r="K55896" s="34"/>
      <c r="L55896" s="34"/>
    </row>
    <row r="55897" spans="6:12" x14ac:dyDescent="0.35">
      <c r="F55897" s="34"/>
      <c r="J55897" s="34"/>
      <c r="K55897" s="34"/>
      <c r="L55897" s="34"/>
    </row>
    <row r="55898" spans="6:12" x14ac:dyDescent="0.35">
      <c r="F55898" s="34"/>
      <c r="J55898" s="34"/>
      <c r="K55898" s="34"/>
      <c r="L55898" s="34"/>
    </row>
    <row r="55899" spans="6:12" x14ac:dyDescent="0.35">
      <c r="F55899" s="34"/>
      <c r="J55899" s="34"/>
      <c r="K55899" s="34"/>
      <c r="L55899" s="34"/>
    </row>
    <row r="55900" spans="6:12" x14ac:dyDescent="0.35">
      <c r="F55900" s="34"/>
      <c r="J55900" s="34"/>
      <c r="K55900" s="34"/>
      <c r="L55900" s="34"/>
    </row>
    <row r="55901" spans="6:12" x14ac:dyDescent="0.35">
      <c r="F55901" s="34"/>
      <c r="J55901" s="34"/>
      <c r="K55901" s="34"/>
      <c r="L55901" s="34"/>
    </row>
    <row r="55902" spans="6:12" x14ac:dyDescent="0.35">
      <c r="F55902" s="34"/>
      <c r="J55902" s="34"/>
      <c r="K55902" s="34"/>
      <c r="L55902" s="34"/>
    </row>
    <row r="55903" spans="6:12" x14ac:dyDescent="0.35">
      <c r="F55903" s="34"/>
      <c r="J55903" s="34"/>
      <c r="K55903" s="34"/>
      <c r="L55903" s="34"/>
    </row>
    <row r="55904" spans="6:12" x14ac:dyDescent="0.35">
      <c r="F55904" s="34"/>
      <c r="J55904" s="34"/>
      <c r="K55904" s="34"/>
      <c r="L55904" s="34"/>
    </row>
    <row r="55905" spans="6:12" x14ac:dyDescent="0.35">
      <c r="F55905" s="34"/>
      <c r="J55905" s="34"/>
      <c r="K55905" s="34"/>
      <c r="L55905" s="34"/>
    </row>
    <row r="55906" spans="6:12" x14ac:dyDescent="0.35">
      <c r="F55906" s="34"/>
      <c r="J55906" s="34"/>
      <c r="K55906" s="34"/>
      <c r="L55906" s="34"/>
    </row>
    <row r="55907" spans="6:12" x14ac:dyDescent="0.35">
      <c r="F55907" s="34"/>
      <c r="J55907" s="34"/>
      <c r="K55907" s="34"/>
      <c r="L55907" s="34"/>
    </row>
    <row r="55908" spans="6:12" x14ac:dyDescent="0.35">
      <c r="F55908" s="34"/>
      <c r="J55908" s="34"/>
      <c r="K55908" s="34"/>
      <c r="L55908" s="34"/>
    </row>
    <row r="55909" spans="6:12" x14ac:dyDescent="0.35">
      <c r="F55909" s="34"/>
      <c r="J55909" s="34"/>
      <c r="K55909" s="34"/>
      <c r="L55909" s="34"/>
    </row>
    <row r="55910" spans="6:12" x14ac:dyDescent="0.35">
      <c r="F55910" s="34"/>
      <c r="J55910" s="34"/>
      <c r="K55910" s="34"/>
      <c r="L55910" s="34"/>
    </row>
    <row r="55911" spans="6:12" x14ac:dyDescent="0.35">
      <c r="F55911" s="34"/>
      <c r="J55911" s="34"/>
      <c r="K55911" s="34"/>
      <c r="L55911" s="34"/>
    </row>
    <row r="55912" spans="6:12" x14ac:dyDescent="0.35">
      <c r="F55912" s="34"/>
      <c r="J55912" s="34"/>
      <c r="K55912" s="34"/>
      <c r="L55912" s="34"/>
    </row>
    <row r="55913" spans="6:12" x14ac:dyDescent="0.35">
      <c r="F55913" s="34"/>
      <c r="J55913" s="34"/>
      <c r="K55913" s="34"/>
      <c r="L55913" s="34"/>
    </row>
    <row r="55914" spans="6:12" x14ac:dyDescent="0.35">
      <c r="F55914" s="34"/>
      <c r="J55914" s="34"/>
      <c r="K55914" s="34"/>
      <c r="L55914" s="34"/>
    </row>
    <row r="55915" spans="6:12" x14ac:dyDescent="0.35">
      <c r="F55915" s="34"/>
      <c r="J55915" s="34"/>
      <c r="K55915" s="34"/>
      <c r="L55915" s="34"/>
    </row>
    <row r="55916" spans="6:12" x14ac:dyDescent="0.35">
      <c r="F55916" s="34"/>
      <c r="J55916" s="34"/>
      <c r="K55916" s="34"/>
      <c r="L55916" s="34"/>
    </row>
    <row r="55917" spans="6:12" x14ac:dyDescent="0.35">
      <c r="F55917" s="34"/>
      <c r="J55917" s="34"/>
      <c r="K55917" s="34"/>
      <c r="L55917" s="34"/>
    </row>
    <row r="55918" spans="6:12" x14ac:dyDescent="0.35">
      <c r="F55918" s="34"/>
      <c r="J55918" s="34"/>
      <c r="K55918" s="34"/>
      <c r="L55918" s="34"/>
    </row>
    <row r="55919" spans="6:12" x14ac:dyDescent="0.35">
      <c r="F55919" s="34"/>
      <c r="J55919" s="34"/>
      <c r="K55919" s="34"/>
      <c r="L55919" s="34"/>
    </row>
    <row r="55920" spans="6:12" x14ac:dyDescent="0.35">
      <c r="F55920" s="34"/>
      <c r="J55920" s="34"/>
      <c r="K55920" s="34"/>
      <c r="L55920" s="34"/>
    </row>
    <row r="55921" spans="6:12" x14ac:dyDescent="0.35">
      <c r="F55921" s="34"/>
      <c r="J55921" s="34"/>
      <c r="K55921" s="34"/>
      <c r="L55921" s="34"/>
    </row>
    <row r="55922" spans="6:12" x14ac:dyDescent="0.35">
      <c r="F55922" s="34"/>
      <c r="J55922" s="34"/>
      <c r="K55922" s="34"/>
      <c r="L55922" s="34"/>
    </row>
    <row r="55923" spans="6:12" x14ac:dyDescent="0.35">
      <c r="F55923" s="34"/>
      <c r="J55923" s="34"/>
      <c r="K55923" s="34"/>
      <c r="L55923" s="34"/>
    </row>
    <row r="55924" spans="6:12" x14ac:dyDescent="0.35">
      <c r="F55924" s="34"/>
      <c r="J55924" s="34"/>
      <c r="K55924" s="34"/>
      <c r="L55924" s="34"/>
    </row>
    <row r="55925" spans="6:12" x14ac:dyDescent="0.35">
      <c r="F55925" s="34"/>
      <c r="J55925" s="34"/>
      <c r="K55925" s="34"/>
      <c r="L55925" s="34"/>
    </row>
    <row r="55926" spans="6:12" x14ac:dyDescent="0.35">
      <c r="F55926" s="34"/>
      <c r="J55926" s="34"/>
      <c r="K55926" s="34"/>
      <c r="L55926" s="34"/>
    </row>
    <row r="55927" spans="6:12" x14ac:dyDescent="0.35">
      <c r="F55927" s="34"/>
      <c r="J55927" s="34"/>
      <c r="K55927" s="34"/>
      <c r="L55927" s="34"/>
    </row>
    <row r="55928" spans="6:12" x14ac:dyDescent="0.35">
      <c r="F55928" s="34"/>
      <c r="J55928" s="34"/>
      <c r="K55928" s="34"/>
      <c r="L55928" s="34"/>
    </row>
    <row r="55929" spans="6:12" x14ac:dyDescent="0.35">
      <c r="F55929" s="34"/>
      <c r="J55929" s="34"/>
      <c r="K55929" s="34"/>
      <c r="L55929" s="34"/>
    </row>
    <row r="55930" spans="6:12" x14ac:dyDescent="0.35">
      <c r="F55930" s="34"/>
      <c r="J55930" s="34"/>
      <c r="K55930" s="34"/>
      <c r="L55930" s="34"/>
    </row>
    <row r="55931" spans="6:12" x14ac:dyDescent="0.35">
      <c r="F55931" s="34"/>
      <c r="J55931" s="34"/>
      <c r="K55931" s="34"/>
      <c r="L55931" s="34"/>
    </row>
    <row r="55932" spans="6:12" x14ac:dyDescent="0.35">
      <c r="F55932" s="34"/>
      <c r="J55932" s="34"/>
      <c r="K55932" s="34"/>
      <c r="L55932" s="34"/>
    </row>
    <row r="55933" spans="6:12" x14ac:dyDescent="0.35">
      <c r="F55933" s="34"/>
      <c r="J55933" s="34"/>
      <c r="K55933" s="34"/>
      <c r="L55933" s="34"/>
    </row>
    <row r="55934" spans="6:12" x14ac:dyDescent="0.35">
      <c r="F55934" s="34"/>
      <c r="J55934" s="34"/>
      <c r="K55934" s="34"/>
      <c r="L55934" s="34"/>
    </row>
    <row r="55935" spans="6:12" x14ac:dyDescent="0.35">
      <c r="F55935" s="34"/>
      <c r="J55935" s="34"/>
      <c r="K55935" s="34"/>
      <c r="L55935" s="34"/>
    </row>
    <row r="55936" spans="6:12" x14ac:dyDescent="0.35">
      <c r="F55936" s="34"/>
      <c r="J55936" s="34"/>
      <c r="K55936" s="34"/>
      <c r="L55936" s="34"/>
    </row>
    <row r="55937" spans="6:12" x14ac:dyDescent="0.35">
      <c r="F55937" s="34"/>
      <c r="J55937" s="34"/>
      <c r="K55937" s="34"/>
      <c r="L55937" s="34"/>
    </row>
    <row r="55938" spans="6:12" x14ac:dyDescent="0.35">
      <c r="F55938" s="34"/>
      <c r="J55938" s="34"/>
      <c r="K55938" s="34"/>
      <c r="L55938" s="34"/>
    </row>
    <row r="55939" spans="6:12" x14ac:dyDescent="0.35">
      <c r="F55939" s="34"/>
      <c r="J55939" s="34"/>
      <c r="K55939" s="34"/>
      <c r="L55939" s="34"/>
    </row>
    <row r="55940" spans="6:12" x14ac:dyDescent="0.35">
      <c r="F55940" s="34"/>
      <c r="J55940" s="34"/>
      <c r="K55940" s="34"/>
      <c r="L55940" s="34"/>
    </row>
    <row r="55941" spans="6:12" x14ac:dyDescent="0.35">
      <c r="F55941" s="34"/>
      <c r="J55941" s="34"/>
      <c r="K55941" s="34"/>
      <c r="L55941" s="34"/>
    </row>
    <row r="55942" spans="6:12" x14ac:dyDescent="0.35">
      <c r="F55942" s="34"/>
      <c r="J55942" s="34"/>
      <c r="K55942" s="34"/>
      <c r="L55942" s="34"/>
    </row>
    <row r="55943" spans="6:12" x14ac:dyDescent="0.35">
      <c r="F55943" s="34"/>
      <c r="J55943" s="34"/>
      <c r="K55943" s="34"/>
      <c r="L55943" s="34"/>
    </row>
    <row r="55944" spans="6:12" x14ac:dyDescent="0.35">
      <c r="F55944" s="34"/>
      <c r="J55944" s="34"/>
      <c r="K55944" s="34"/>
      <c r="L55944" s="34"/>
    </row>
    <row r="55945" spans="6:12" x14ac:dyDescent="0.35">
      <c r="F55945" s="34"/>
      <c r="J55945" s="34"/>
      <c r="K55945" s="34"/>
      <c r="L55945" s="34"/>
    </row>
    <row r="55946" spans="6:12" x14ac:dyDescent="0.35">
      <c r="F55946" s="34"/>
      <c r="J55946" s="34"/>
      <c r="K55946" s="34"/>
      <c r="L55946" s="34"/>
    </row>
    <row r="55947" spans="6:12" x14ac:dyDescent="0.35">
      <c r="F55947" s="34"/>
      <c r="J55947" s="34"/>
      <c r="K55947" s="34"/>
      <c r="L55947" s="34"/>
    </row>
    <row r="55948" spans="6:12" x14ac:dyDescent="0.35">
      <c r="F55948" s="34"/>
      <c r="J55948" s="34"/>
      <c r="K55948" s="34"/>
      <c r="L55948" s="34"/>
    </row>
    <row r="55949" spans="6:12" x14ac:dyDescent="0.35">
      <c r="F55949" s="34"/>
      <c r="J55949" s="34"/>
      <c r="K55949" s="34"/>
      <c r="L55949" s="34"/>
    </row>
    <row r="55950" spans="6:12" x14ac:dyDescent="0.35">
      <c r="F55950" s="34"/>
      <c r="J55950" s="34"/>
      <c r="K55950" s="34"/>
      <c r="L55950" s="34"/>
    </row>
    <row r="55951" spans="6:12" x14ac:dyDescent="0.35">
      <c r="F55951" s="34"/>
      <c r="J55951" s="34"/>
      <c r="K55951" s="34"/>
      <c r="L55951" s="34"/>
    </row>
    <row r="55952" spans="6:12" x14ac:dyDescent="0.35">
      <c r="F55952" s="34"/>
      <c r="J55952" s="34"/>
      <c r="K55952" s="34"/>
      <c r="L55952" s="34"/>
    </row>
    <row r="55953" spans="6:12" x14ac:dyDescent="0.35">
      <c r="F55953" s="34"/>
      <c r="J55953" s="34"/>
      <c r="K55953" s="34"/>
      <c r="L55953" s="34"/>
    </row>
    <row r="55954" spans="6:12" x14ac:dyDescent="0.35">
      <c r="F55954" s="34"/>
      <c r="J55954" s="34"/>
      <c r="K55954" s="34"/>
      <c r="L55954" s="34"/>
    </row>
    <row r="55955" spans="6:12" x14ac:dyDescent="0.35">
      <c r="F55955" s="34"/>
      <c r="J55955" s="34"/>
      <c r="K55955" s="34"/>
      <c r="L55955" s="34"/>
    </row>
    <row r="55956" spans="6:12" x14ac:dyDescent="0.35">
      <c r="F55956" s="34"/>
      <c r="J55956" s="34"/>
      <c r="K55956" s="34"/>
      <c r="L55956" s="34"/>
    </row>
    <row r="55957" spans="6:12" x14ac:dyDescent="0.35">
      <c r="F55957" s="34"/>
      <c r="J55957" s="34"/>
      <c r="K55957" s="34"/>
      <c r="L55957" s="34"/>
    </row>
    <row r="55958" spans="6:12" x14ac:dyDescent="0.35">
      <c r="F55958" s="34"/>
      <c r="J55958" s="34"/>
      <c r="K55958" s="34"/>
      <c r="L55958" s="34"/>
    </row>
    <row r="55959" spans="6:12" x14ac:dyDescent="0.35">
      <c r="F55959" s="34"/>
      <c r="J55959" s="34"/>
      <c r="K55959" s="34"/>
      <c r="L55959" s="34"/>
    </row>
    <row r="55960" spans="6:12" x14ac:dyDescent="0.35">
      <c r="F55960" s="34"/>
      <c r="J55960" s="34"/>
      <c r="K55960" s="34"/>
      <c r="L55960" s="34"/>
    </row>
    <row r="55961" spans="6:12" x14ac:dyDescent="0.35">
      <c r="F55961" s="34"/>
      <c r="J55961" s="34"/>
      <c r="K55961" s="34"/>
      <c r="L55961" s="34"/>
    </row>
    <row r="55962" spans="6:12" x14ac:dyDescent="0.35">
      <c r="F55962" s="34"/>
      <c r="J55962" s="34"/>
      <c r="K55962" s="34"/>
      <c r="L55962" s="34"/>
    </row>
    <row r="55963" spans="6:12" x14ac:dyDescent="0.35">
      <c r="F55963" s="34"/>
      <c r="J55963" s="34"/>
      <c r="K55963" s="34"/>
      <c r="L55963" s="34"/>
    </row>
    <row r="55964" spans="6:12" x14ac:dyDescent="0.35">
      <c r="F55964" s="34"/>
      <c r="J55964" s="34"/>
      <c r="K55964" s="34"/>
      <c r="L55964" s="34"/>
    </row>
    <row r="55965" spans="6:12" x14ac:dyDescent="0.35">
      <c r="F55965" s="34"/>
      <c r="J55965" s="34"/>
      <c r="K55965" s="34"/>
      <c r="L55965" s="34"/>
    </row>
    <row r="55966" spans="6:12" x14ac:dyDescent="0.35">
      <c r="F55966" s="34"/>
      <c r="J55966" s="34"/>
      <c r="K55966" s="34"/>
      <c r="L55966" s="34"/>
    </row>
    <row r="55967" spans="6:12" x14ac:dyDescent="0.35">
      <c r="F55967" s="34"/>
      <c r="J55967" s="34"/>
      <c r="K55967" s="34"/>
      <c r="L55967" s="34"/>
    </row>
    <row r="55968" spans="6:12" x14ac:dyDescent="0.35">
      <c r="F55968" s="34"/>
      <c r="J55968" s="34"/>
      <c r="K55968" s="34"/>
      <c r="L55968" s="34"/>
    </row>
    <row r="55969" spans="6:12" x14ac:dyDescent="0.35">
      <c r="F55969" s="34"/>
      <c r="J55969" s="34"/>
      <c r="K55969" s="34"/>
      <c r="L55969" s="34"/>
    </row>
    <row r="55970" spans="6:12" x14ac:dyDescent="0.35">
      <c r="F55970" s="34"/>
      <c r="J55970" s="34"/>
      <c r="K55970" s="34"/>
      <c r="L55970" s="34"/>
    </row>
    <row r="55971" spans="6:12" x14ac:dyDescent="0.35">
      <c r="F55971" s="34"/>
      <c r="J55971" s="34"/>
      <c r="K55971" s="34"/>
      <c r="L55971" s="34"/>
    </row>
    <row r="55972" spans="6:12" x14ac:dyDescent="0.35">
      <c r="F55972" s="34"/>
      <c r="J55972" s="34"/>
      <c r="K55972" s="34"/>
      <c r="L55972" s="34"/>
    </row>
    <row r="55973" spans="6:12" x14ac:dyDescent="0.35">
      <c r="F55973" s="34"/>
      <c r="J55973" s="34"/>
      <c r="K55973" s="34"/>
      <c r="L55973" s="34"/>
    </row>
    <row r="55974" spans="6:12" x14ac:dyDescent="0.35">
      <c r="F55974" s="34"/>
      <c r="J55974" s="34"/>
      <c r="K55974" s="34"/>
      <c r="L55974" s="34"/>
    </row>
    <row r="55975" spans="6:12" x14ac:dyDescent="0.35">
      <c r="F55975" s="34"/>
      <c r="J55975" s="34"/>
      <c r="K55975" s="34"/>
      <c r="L55975" s="34"/>
    </row>
    <row r="55976" spans="6:12" x14ac:dyDescent="0.35">
      <c r="F55976" s="34"/>
      <c r="J55976" s="34"/>
      <c r="K55976" s="34"/>
      <c r="L55976" s="34"/>
    </row>
    <row r="55977" spans="6:12" x14ac:dyDescent="0.35">
      <c r="F55977" s="34"/>
      <c r="J55977" s="34"/>
      <c r="K55977" s="34"/>
      <c r="L55977" s="34"/>
    </row>
    <row r="55978" spans="6:12" x14ac:dyDescent="0.35">
      <c r="F55978" s="34"/>
      <c r="J55978" s="34"/>
      <c r="K55978" s="34"/>
      <c r="L55978" s="34"/>
    </row>
    <row r="55979" spans="6:12" x14ac:dyDescent="0.35">
      <c r="F55979" s="34"/>
      <c r="J55979" s="34"/>
      <c r="K55979" s="34"/>
      <c r="L55979" s="34"/>
    </row>
    <row r="55980" spans="6:12" x14ac:dyDescent="0.35">
      <c r="F55980" s="34"/>
      <c r="J55980" s="34"/>
      <c r="K55980" s="34"/>
      <c r="L55980" s="34"/>
    </row>
    <row r="55981" spans="6:12" x14ac:dyDescent="0.35">
      <c r="F55981" s="34"/>
      <c r="J55981" s="34"/>
      <c r="K55981" s="34"/>
      <c r="L55981" s="34"/>
    </row>
    <row r="55982" spans="6:12" x14ac:dyDescent="0.35">
      <c r="F55982" s="34"/>
      <c r="J55982" s="34"/>
      <c r="K55982" s="34"/>
      <c r="L55982" s="34"/>
    </row>
    <row r="55983" spans="6:12" x14ac:dyDescent="0.35">
      <c r="F55983" s="34"/>
      <c r="J55983" s="34"/>
      <c r="K55983" s="34"/>
      <c r="L55983" s="34"/>
    </row>
    <row r="55984" spans="6:12" x14ac:dyDescent="0.35">
      <c r="F55984" s="34"/>
      <c r="J55984" s="34"/>
      <c r="K55984" s="34"/>
      <c r="L55984" s="34"/>
    </row>
    <row r="55985" spans="6:12" x14ac:dyDescent="0.35">
      <c r="F55985" s="34"/>
      <c r="J55985" s="34"/>
      <c r="K55985" s="34"/>
      <c r="L55985" s="34"/>
    </row>
    <row r="55986" spans="6:12" x14ac:dyDescent="0.35">
      <c r="F55986" s="34"/>
      <c r="J55986" s="34"/>
      <c r="K55986" s="34"/>
      <c r="L55986" s="34"/>
    </row>
    <row r="55987" spans="6:12" x14ac:dyDescent="0.35">
      <c r="F55987" s="34"/>
      <c r="J55987" s="34"/>
      <c r="K55987" s="34"/>
      <c r="L55987" s="34"/>
    </row>
    <row r="55988" spans="6:12" x14ac:dyDescent="0.35">
      <c r="F55988" s="34"/>
      <c r="J55988" s="34"/>
      <c r="K55988" s="34"/>
      <c r="L55988" s="34"/>
    </row>
    <row r="55989" spans="6:12" x14ac:dyDescent="0.35">
      <c r="F55989" s="34"/>
      <c r="J55989" s="34"/>
      <c r="K55989" s="34"/>
      <c r="L55989" s="34"/>
    </row>
    <row r="55990" spans="6:12" x14ac:dyDescent="0.35">
      <c r="F55990" s="34"/>
      <c r="J55990" s="34"/>
      <c r="K55990" s="34"/>
      <c r="L55990" s="34"/>
    </row>
    <row r="55991" spans="6:12" x14ac:dyDescent="0.35">
      <c r="F55991" s="34"/>
      <c r="J55991" s="34"/>
      <c r="K55991" s="34"/>
      <c r="L55991" s="34"/>
    </row>
    <row r="55992" spans="6:12" x14ac:dyDescent="0.35">
      <c r="F55992" s="34"/>
      <c r="J55992" s="34"/>
      <c r="K55992" s="34"/>
      <c r="L55992" s="34"/>
    </row>
    <row r="55993" spans="6:12" x14ac:dyDescent="0.35">
      <c r="F55993" s="34"/>
      <c r="J55993" s="34"/>
      <c r="K55993" s="34"/>
      <c r="L55993" s="34"/>
    </row>
    <row r="55994" spans="6:12" x14ac:dyDescent="0.35">
      <c r="F55994" s="34"/>
      <c r="J55994" s="34"/>
      <c r="K55994" s="34"/>
      <c r="L55994" s="34"/>
    </row>
    <row r="55995" spans="6:12" x14ac:dyDescent="0.35">
      <c r="F55995" s="34"/>
      <c r="J55995" s="34"/>
      <c r="K55995" s="34"/>
      <c r="L55995" s="34"/>
    </row>
    <row r="55996" spans="6:12" x14ac:dyDescent="0.35">
      <c r="F55996" s="34"/>
      <c r="J55996" s="34"/>
      <c r="K55996" s="34"/>
      <c r="L55996" s="34"/>
    </row>
    <row r="55997" spans="6:12" x14ac:dyDescent="0.35">
      <c r="F55997" s="34"/>
      <c r="J55997" s="34"/>
      <c r="K55997" s="34"/>
      <c r="L55997" s="34"/>
    </row>
    <row r="55998" spans="6:12" x14ac:dyDescent="0.35">
      <c r="F55998" s="34"/>
      <c r="J55998" s="34"/>
      <c r="K55998" s="34"/>
      <c r="L55998" s="34"/>
    </row>
    <row r="55999" spans="6:12" x14ac:dyDescent="0.35">
      <c r="F55999" s="34"/>
      <c r="J55999" s="34"/>
      <c r="K55999" s="34"/>
      <c r="L55999" s="34"/>
    </row>
    <row r="56000" spans="6:12" x14ac:dyDescent="0.35">
      <c r="F56000" s="34"/>
      <c r="J56000" s="34"/>
      <c r="K56000" s="34"/>
      <c r="L56000" s="34"/>
    </row>
    <row r="56001" spans="6:12" x14ac:dyDescent="0.35">
      <c r="F56001" s="34"/>
      <c r="J56001" s="34"/>
      <c r="K56001" s="34"/>
      <c r="L56001" s="34"/>
    </row>
    <row r="56002" spans="6:12" x14ac:dyDescent="0.35">
      <c r="F56002" s="34"/>
      <c r="J56002" s="34"/>
      <c r="K56002" s="34"/>
      <c r="L56002" s="34"/>
    </row>
    <row r="56003" spans="6:12" x14ac:dyDescent="0.35">
      <c r="F56003" s="34"/>
      <c r="J56003" s="34"/>
      <c r="K56003" s="34"/>
      <c r="L56003" s="34"/>
    </row>
    <row r="56004" spans="6:12" x14ac:dyDescent="0.35">
      <c r="F56004" s="34"/>
      <c r="J56004" s="34"/>
      <c r="K56004" s="34"/>
      <c r="L56004" s="34"/>
    </row>
    <row r="56005" spans="6:12" x14ac:dyDescent="0.35">
      <c r="F56005" s="34"/>
      <c r="J56005" s="34"/>
      <c r="K56005" s="34"/>
      <c r="L56005" s="34"/>
    </row>
    <row r="56006" spans="6:12" x14ac:dyDescent="0.35">
      <c r="F56006" s="34"/>
      <c r="J56006" s="34"/>
      <c r="K56006" s="34"/>
      <c r="L56006" s="34"/>
    </row>
    <row r="56007" spans="6:12" x14ac:dyDescent="0.35">
      <c r="F56007" s="34"/>
      <c r="J56007" s="34"/>
      <c r="K56007" s="34"/>
      <c r="L56007" s="34"/>
    </row>
    <row r="56008" spans="6:12" x14ac:dyDescent="0.35">
      <c r="F56008" s="34"/>
      <c r="J56008" s="34"/>
      <c r="K56008" s="34"/>
      <c r="L56008" s="34"/>
    </row>
    <row r="56009" spans="6:12" x14ac:dyDescent="0.35">
      <c r="F56009" s="34"/>
      <c r="J56009" s="34"/>
      <c r="K56009" s="34"/>
      <c r="L56009" s="34"/>
    </row>
    <row r="56010" spans="6:12" x14ac:dyDescent="0.35">
      <c r="F56010" s="34"/>
      <c r="J56010" s="34"/>
      <c r="K56010" s="34"/>
      <c r="L56010" s="34"/>
    </row>
    <row r="56011" spans="6:12" x14ac:dyDescent="0.35">
      <c r="F56011" s="34"/>
      <c r="J56011" s="34"/>
      <c r="K56011" s="34"/>
      <c r="L56011" s="34"/>
    </row>
    <row r="56012" spans="6:12" x14ac:dyDescent="0.35">
      <c r="F56012" s="34"/>
      <c r="J56012" s="34"/>
      <c r="K56012" s="34"/>
      <c r="L56012" s="34"/>
    </row>
    <row r="56013" spans="6:12" x14ac:dyDescent="0.35">
      <c r="F56013" s="34"/>
      <c r="J56013" s="34"/>
      <c r="K56013" s="34"/>
      <c r="L56013" s="34"/>
    </row>
    <row r="56014" spans="6:12" x14ac:dyDescent="0.35">
      <c r="F56014" s="34"/>
      <c r="J56014" s="34"/>
      <c r="K56014" s="34"/>
      <c r="L56014" s="34"/>
    </row>
    <row r="56015" spans="6:12" x14ac:dyDescent="0.35">
      <c r="F56015" s="34"/>
      <c r="J56015" s="34"/>
      <c r="K56015" s="34"/>
      <c r="L56015" s="34"/>
    </row>
    <row r="56016" spans="6:12" x14ac:dyDescent="0.35">
      <c r="F56016" s="34"/>
      <c r="J56016" s="34"/>
      <c r="K56016" s="34"/>
      <c r="L56016" s="34"/>
    </row>
    <row r="56017" spans="6:12" x14ac:dyDescent="0.35">
      <c r="F56017" s="34"/>
      <c r="J56017" s="34"/>
      <c r="K56017" s="34"/>
      <c r="L56017" s="34"/>
    </row>
    <row r="56018" spans="6:12" x14ac:dyDescent="0.35">
      <c r="F56018" s="34"/>
      <c r="J56018" s="34"/>
      <c r="K56018" s="34"/>
      <c r="L56018" s="34"/>
    </row>
    <row r="56019" spans="6:12" x14ac:dyDescent="0.35">
      <c r="F56019" s="34"/>
      <c r="J56019" s="34"/>
      <c r="K56019" s="34"/>
      <c r="L56019" s="34"/>
    </row>
    <row r="56020" spans="6:12" x14ac:dyDescent="0.35">
      <c r="F56020" s="34"/>
      <c r="J56020" s="34"/>
      <c r="K56020" s="34"/>
      <c r="L56020" s="34"/>
    </row>
    <row r="56021" spans="6:12" x14ac:dyDescent="0.35">
      <c r="F56021" s="34"/>
      <c r="J56021" s="34"/>
      <c r="K56021" s="34"/>
      <c r="L56021" s="34"/>
    </row>
    <row r="56022" spans="6:12" x14ac:dyDescent="0.35">
      <c r="F56022" s="34"/>
      <c r="J56022" s="34"/>
      <c r="K56022" s="34"/>
      <c r="L56022" s="34"/>
    </row>
    <row r="56023" spans="6:12" x14ac:dyDescent="0.35">
      <c r="F56023" s="34"/>
      <c r="J56023" s="34"/>
      <c r="K56023" s="34"/>
      <c r="L56023" s="34"/>
    </row>
    <row r="56024" spans="6:12" x14ac:dyDescent="0.35">
      <c r="F56024" s="34"/>
      <c r="J56024" s="34"/>
      <c r="K56024" s="34"/>
      <c r="L56024" s="34"/>
    </row>
    <row r="56025" spans="6:12" x14ac:dyDescent="0.35">
      <c r="F56025" s="34"/>
      <c r="J56025" s="34"/>
      <c r="K56025" s="34"/>
      <c r="L56025" s="34"/>
    </row>
    <row r="56026" spans="6:12" x14ac:dyDescent="0.35">
      <c r="F56026" s="34"/>
      <c r="J56026" s="34"/>
      <c r="K56026" s="34"/>
      <c r="L56026" s="34"/>
    </row>
    <row r="56027" spans="6:12" x14ac:dyDescent="0.35">
      <c r="F56027" s="34"/>
      <c r="J56027" s="34"/>
      <c r="K56027" s="34"/>
      <c r="L56027" s="34"/>
    </row>
    <row r="56028" spans="6:12" x14ac:dyDescent="0.35">
      <c r="F56028" s="34"/>
      <c r="J56028" s="34"/>
      <c r="K56028" s="34"/>
      <c r="L56028" s="34"/>
    </row>
    <row r="56029" spans="6:12" x14ac:dyDescent="0.35">
      <c r="F56029" s="34"/>
      <c r="J56029" s="34"/>
      <c r="K56029" s="34"/>
      <c r="L56029" s="34"/>
    </row>
    <row r="56030" spans="6:12" x14ac:dyDescent="0.35">
      <c r="F56030" s="34"/>
      <c r="J56030" s="34"/>
      <c r="K56030" s="34"/>
      <c r="L56030" s="34"/>
    </row>
    <row r="56031" spans="6:12" x14ac:dyDescent="0.35">
      <c r="F56031" s="34"/>
      <c r="J56031" s="34"/>
      <c r="K56031" s="34"/>
      <c r="L56031" s="34"/>
    </row>
    <row r="56032" spans="6:12" x14ac:dyDescent="0.35">
      <c r="F56032" s="34"/>
      <c r="J56032" s="34"/>
      <c r="K56032" s="34"/>
      <c r="L56032" s="34"/>
    </row>
    <row r="56033" spans="6:12" x14ac:dyDescent="0.35">
      <c r="F56033" s="34"/>
      <c r="J56033" s="34"/>
      <c r="K56033" s="34"/>
      <c r="L56033" s="34"/>
    </row>
    <row r="56034" spans="6:12" x14ac:dyDescent="0.35">
      <c r="F56034" s="34"/>
      <c r="J56034" s="34"/>
      <c r="K56034" s="34"/>
      <c r="L56034" s="34"/>
    </row>
    <row r="56035" spans="6:12" x14ac:dyDescent="0.35">
      <c r="F56035" s="34"/>
      <c r="J56035" s="34"/>
      <c r="K56035" s="34"/>
      <c r="L56035" s="34"/>
    </row>
    <row r="56036" spans="6:12" x14ac:dyDescent="0.35">
      <c r="F56036" s="34"/>
      <c r="J56036" s="34"/>
      <c r="K56036" s="34"/>
      <c r="L56036" s="34"/>
    </row>
    <row r="56037" spans="6:12" x14ac:dyDescent="0.35">
      <c r="F56037" s="34"/>
      <c r="J56037" s="34"/>
      <c r="K56037" s="34"/>
      <c r="L56037" s="34"/>
    </row>
    <row r="56038" spans="6:12" x14ac:dyDescent="0.35">
      <c r="F56038" s="34"/>
      <c r="J56038" s="34"/>
      <c r="K56038" s="34"/>
      <c r="L56038" s="34"/>
    </row>
    <row r="56039" spans="6:12" x14ac:dyDescent="0.35">
      <c r="F56039" s="34"/>
      <c r="J56039" s="34"/>
      <c r="K56039" s="34"/>
      <c r="L56039" s="34"/>
    </row>
    <row r="56040" spans="6:12" x14ac:dyDescent="0.35">
      <c r="F56040" s="34"/>
      <c r="J56040" s="34"/>
      <c r="K56040" s="34"/>
      <c r="L56040" s="34"/>
    </row>
    <row r="56041" spans="6:12" x14ac:dyDescent="0.35">
      <c r="F56041" s="34"/>
      <c r="J56041" s="34"/>
      <c r="K56041" s="34"/>
      <c r="L56041" s="34"/>
    </row>
    <row r="56042" spans="6:12" x14ac:dyDescent="0.35">
      <c r="F56042" s="34"/>
      <c r="J56042" s="34"/>
      <c r="K56042" s="34"/>
      <c r="L56042" s="34"/>
    </row>
    <row r="56043" spans="6:12" x14ac:dyDescent="0.35">
      <c r="F56043" s="34"/>
      <c r="J56043" s="34"/>
      <c r="K56043" s="34"/>
      <c r="L56043" s="34"/>
    </row>
    <row r="56044" spans="6:12" x14ac:dyDescent="0.35">
      <c r="F56044" s="34"/>
      <c r="J56044" s="34"/>
      <c r="K56044" s="34"/>
      <c r="L56044" s="34"/>
    </row>
    <row r="56045" spans="6:12" x14ac:dyDescent="0.35">
      <c r="F56045" s="34"/>
      <c r="J56045" s="34"/>
      <c r="K56045" s="34"/>
      <c r="L56045" s="34"/>
    </row>
    <row r="56046" spans="6:12" x14ac:dyDescent="0.35">
      <c r="F56046" s="34"/>
      <c r="J56046" s="34"/>
      <c r="K56046" s="34"/>
      <c r="L56046" s="34"/>
    </row>
    <row r="56047" spans="6:12" x14ac:dyDescent="0.35">
      <c r="F56047" s="34"/>
      <c r="J56047" s="34"/>
      <c r="K56047" s="34"/>
      <c r="L56047" s="34"/>
    </row>
    <row r="56048" spans="6:12" x14ac:dyDescent="0.35">
      <c r="F56048" s="34"/>
      <c r="J56048" s="34"/>
      <c r="K56048" s="34"/>
      <c r="L56048" s="34"/>
    </row>
    <row r="56049" spans="6:12" x14ac:dyDescent="0.35">
      <c r="F56049" s="34"/>
      <c r="J56049" s="34"/>
      <c r="K56049" s="34"/>
      <c r="L56049" s="34"/>
    </row>
    <row r="56050" spans="6:12" x14ac:dyDescent="0.35">
      <c r="F56050" s="34"/>
      <c r="J56050" s="34"/>
      <c r="K56050" s="34"/>
      <c r="L56050" s="34"/>
    </row>
    <row r="56051" spans="6:12" x14ac:dyDescent="0.35">
      <c r="F56051" s="34"/>
      <c r="J56051" s="34"/>
      <c r="K56051" s="34"/>
      <c r="L56051" s="34"/>
    </row>
    <row r="56052" spans="6:12" x14ac:dyDescent="0.35">
      <c r="F56052" s="34"/>
      <c r="J56052" s="34"/>
      <c r="K56052" s="34"/>
      <c r="L56052" s="34"/>
    </row>
    <row r="56053" spans="6:12" x14ac:dyDescent="0.35">
      <c r="F56053" s="34"/>
      <c r="J56053" s="34"/>
      <c r="K56053" s="34"/>
      <c r="L56053" s="34"/>
    </row>
    <row r="56054" spans="6:12" x14ac:dyDescent="0.35">
      <c r="F56054" s="34"/>
      <c r="J56054" s="34"/>
      <c r="K56054" s="34"/>
      <c r="L56054" s="34"/>
    </row>
    <row r="56055" spans="6:12" x14ac:dyDescent="0.35">
      <c r="F56055" s="34"/>
      <c r="J56055" s="34"/>
      <c r="K56055" s="34"/>
      <c r="L56055" s="34"/>
    </row>
    <row r="56056" spans="6:12" x14ac:dyDescent="0.35">
      <c r="F56056" s="34"/>
      <c r="J56056" s="34"/>
      <c r="K56056" s="34"/>
      <c r="L56056" s="34"/>
    </row>
    <row r="56057" spans="6:12" x14ac:dyDescent="0.35">
      <c r="F56057" s="34"/>
      <c r="J56057" s="34"/>
      <c r="K56057" s="34"/>
      <c r="L56057" s="34"/>
    </row>
    <row r="56058" spans="6:12" x14ac:dyDescent="0.35">
      <c r="F56058" s="34"/>
      <c r="J56058" s="34"/>
      <c r="K56058" s="34"/>
      <c r="L56058" s="34"/>
    </row>
    <row r="56059" spans="6:12" x14ac:dyDescent="0.35">
      <c r="F56059" s="34"/>
      <c r="J56059" s="34"/>
      <c r="K56059" s="34"/>
      <c r="L56059" s="34"/>
    </row>
    <row r="56060" spans="6:12" x14ac:dyDescent="0.35">
      <c r="F56060" s="34"/>
      <c r="J56060" s="34"/>
      <c r="K56060" s="34"/>
      <c r="L56060" s="34"/>
    </row>
    <row r="56061" spans="6:12" x14ac:dyDescent="0.35">
      <c r="F56061" s="34"/>
      <c r="J56061" s="34"/>
      <c r="K56061" s="34"/>
      <c r="L56061" s="34"/>
    </row>
    <row r="56062" spans="6:12" x14ac:dyDescent="0.35">
      <c r="F56062" s="34"/>
      <c r="J56062" s="34"/>
      <c r="K56062" s="34"/>
      <c r="L56062" s="34"/>
    </row>
    <row r="56063" spans="6:12" x14ac:dyDescent="0.35">
      <c r="F56063" s="34"/>
      <c r="J56063" s="34"/>
      <c r="K56063" s="34"/>
      <c r="L56063" s="34"/>
    </row>
    <row r="56064" spans="6:12" x14ac:dyDescent="0.35">
      <c r="F56064" s="34"/>
      <c r="J56064" s="34"/>
      <c r="K56064" s="34"/>
      <c r="L56064" s="34"/>
    </row>
    <row r="56065" spans="6:12" x14ac:dyDescent="0.35">
      <c r="F56065" s="34"/>
      <c r="J56065" s="34"/>
      <c r="K56065" s="34"/>
      <c r="L56065" s="34"/>
    </row>
    <row r="56066" spans="6:12" x14ac:dyDescent="0.35">
      <c r="F56066" s="34"/>
      <c r="J56066" s="34"/>
      <c r="K56066" s="34"/>
      <c r="L56066" s="34"/>
    </row>
    <row r="56067" spans="6:12" x14ac:dyDescent="0.35">
      <c r="F56067" s="34"/>
      <c r="J56067" s="34"/>
      <c r="K56067" s="34"/>
      <c r="L56067" s="34"/>
    </row>
    <row r="56068" spans="6:12" x14ac:dyDescent="0.35">
      <c r="F56068" s="34"/>
      <c r="J56068" s="34"/>
      <c r="K56068" s="34"/>
      <c r="L56068" s="34"/>
    </row>
    <row r="56069" spans="6:12" x14ac:dyDescent="0.35">
      <c r="F56069" s="34"/>
      <c r="J56069" s="34"/>
      <c r="K56069" s="34"/>
      <c r="L56069" s="34"/>
    </row>
    <row r="56070" spans="6:12" x14ac:dyDescent="0.35">
      <c r="F56070" s="34"/>
      <c r="J56070" s="34"/>
      <c r="K56070" s="34"/>
      <c r="L56070" s="34"/>
    </row>
    <row r="56071" spans="6:12" x14ac:dyDescent="0.35">
      <c r="F56071" s="34"/>
      <c r="J56071" s="34"/>
      <c r="K56071" s="34"/>
      <c r="L56071" s="34"/>
    </row>
    <row r="56072" spans="6:12" x14ac:dyDescent="0.35">
      <c r="F56072" s="34"/>
      <c r="J56072" s="34"/>
      <c r="K56072" s="34"/>
      <c r="L56072" s="34"/>
    </row>
    <row r="56073" spans="6:12" x14ac:dyDescent="0.35">
      <c r="F56073" s="34"/>
      <c r="J56073" s="34"/>
      <c r="K56073" s="34"/>
      <c r="L56073" s="34"/>
    </row>
    <row r="56074" spans="6:12" x14ac:dyDescent="0.35">
      <c r="F56074" s="34"/>
      <c r="J56074" s="34"/>
      <c r="K56074" s="34"/>
      <c r="L56074" s="34"/>
    </row>
    <row r="56075" spans="6:12" x14ac:dyDescent="0.35">
      <c r="F56075" s="34"/>
      <c r="J56075" s="34"/>
      <c r="K56075" s="34"/>
      <c r="L56075" s="34"/>
    </row>
    <row r="56076" spans="6:12" x14ac:dyDescent="0.35">
      <c r="F56076" s="34"/>
      <c r="J56076" s="34"/>
      <c r="K56076" s="34"/>
      <c r="L56076" s="34"/>
    </row>
    <row r="56077" spans="6:12" x14ac:dyDescent="0.35">
      <c r="F56077" s="34"/>
      <c r="J56077" s="34"/>
      <c r="K56077" s="34"/>
      <c r="L56077" s="34"/>
    </row>
    <row r="56078" spans="6:12" x14ac:dyDescent="0.35">
      <c r="F56078" s="34"/>
      <c r="J56078" s="34"/>
      <c r="K56078" s="34"/>
      <c r="L56078" s="34"/>
    </row>
    <row r="56079" spans="6:12" x14ac:dyDescent="0.35">
      <c r="F56079" s="34"/>
      <c r="J56079" s="34"/>
      <c r="K56079" s="34"/>
      <c r="L56079" s="34"/>
    </row>
    <row r="56080" spans="6:12" x14ac:dyDescent="0.35">
      <c r="F56080" s="34"/>
      <c r="J56080" s="34"/>
      <c r="K56080" s="34"/>
      <c r="L56080" s="34"/>
    </row>
    <row r="56081" spans="6:12" x14ac:dyDescent="0.35">
      <c r="F56081" s="34"/>
      <c r="J56081" s="34"/>
      <c r="K56081" s="34"/>
      <c r="L56081" s="34"/>
    </row>
    <row r="56082" spans="6:12" x14ac:dyDescent="0.35">
      <c r="F56082" s="34"/>
      <c r="J56082" s="34"/>
      <c r="K56082" s="34"/>
      <c r="L56082" s="34"/>
    </row>
    <row r="56083" spans="6:12" x14ac:dyDescent="0.35">
      <c r="F56083" s="34"/>
      <c r="J56083" s="34"/>
      <c r="K56083" s="34"/>
      <c r="L56083" s="34"/>
    </row>
    <row r="56084" spans="6:12" x14ac:dyDescent="0.35">
      <c r="F56084" s="34"/>
      <c r="J56084" s="34"/>
      <c r="K56084" s="34"/>
      <c r="L56084" s="34"/>
    </row>
    <row r="56085" spans="6:12" x14ac:dyDescent="0.35">
      <c r="F56085" s="34"/>
      <c r="J56085" s="34"/>
      <c r="K56085" s="34"/>
      <c r="L56085" s="34"/>
    </row>
    <row r="56086" spans="6:12" x14ac:dyDescent="0.35">
      <c r="F56086" s="34"/>
      <c r="J56086" s="34"/>
      <c r="K56086" s="34"/>
      <c r="L56086" s="34"/>
    </row>
    <row r="56087" spans="6:12" x14ac:dyDescent="0.35">
      <c r="F56087" s="34"/>
      <c r="J56087" s="34"/>
      <c r="K56087" s="34"/>
      <c r="L56087" s="34"/>
    </row>
    <row r="56088" spans="6:12" x14ac:dyDescent="0.35">
      <c r="F56088" s="34"/>
      <c r="J56088" s="34"/>
      <c r="K56088" s="34"/>
      <c r="L56088" s="34"/>
    </row>
    <row r="56089" spans="6:12" x14ac:dyDescent="0.35">
      <c r="F56089" s="34"/>
      <c r="J56089" s="34"/>
      <c r="K56089" s="34"/>
      <c r="L56089" s="34"/>
    </row>
    <row r="56090" spans="6:12" x14ac:dyDescent="0.35">
      <c r="F56090" s="34"/>
      <c r="J56090" s="34"/>
      <c r="K56090" s="34"/>
      <c r="L56090" s="34"/>
    </row>
    <row r="56091" spans="6:12" x14ac:dyDescent="0.35">
      <c r="F56091" s="34"/>
      <c r="J56091" s="34"/>
      <c r="K56091" s="34"/>
      <c r="L56091" s="34"/>
    </row>
    <row r="56092" spans="6:12" x14ac:dyDescent="0.35">
      <c r="F56092" s="34"/>
      <c r="J56092" s="34"/>
      <c r="K56092" s="34"/>
      <c r="L56092" s="34"/>
    </row>
    <row r="56093" spans="6:12" x14ac:dyDescent="0.35">
      <c r="F56093" s="34"/>
      <c r="J56093" s="34"/>
      <c r="K56093" s="34"/>
      <c r="L56093" s="34"/>
    </row>
    <row r="56094" spans="6:12" x14ac:dyDescent="0.35">
      <c r="F56094" s="34"/>
      <c r="J56094" s="34"/>
      <c r="K56094" s="34"/>
      <c r="L56094" s="34"/>
    </row>
    <row r="56095" spans="6:12" x14ac:dyDescent="0.35">
      <c r="F56095" s="34"/>
      <c r="J56095" s="34"/>
      <c r="K56095" s="34"/>
      <c r="L56095" s="34"/>
    </row>
    <row r="56096" spans="6:12" x14ac:dyDescent="0.35">
      <c r="F56096" s="34"/>
      <c r="J56096" s="34"/>
      <c r="K56096" s="34"/>
      <c r="L56096" s="34"/>
    </row>
    <row r="56097" spans="6:12" x14ac:dyDescent="0.35">
      <c r="F56097" s="34"/>
      <c r="J56097" s="34"/>
      <c r="K56097" s="34"/>
      <c r="L56097" s="34"/>
    </row>
    <row r="56098" spans="6:12" x14ac:dyDescent="0.35">
      <c r="F56098" s="34"/>
      <c r="J56098" s="34"/>
      <c r="K56098" s="34"/>
      <c r="L56098" s="34"/>
    </row>
    <row r="56099" spans="6:12" x14ac:dyDescent="0.35">
      <c r="F56099" s="34"/>
      <c r="J56099" s="34"/>
      <c r="K56099" s="34"/>
      <c r="L56099" s="34"/>
    </row>
    <row r="56100" spans="6:12" x14ac:dyDescent="0.35">
      <c r="F56100" s="34"/>
      <c r="J56100" s="34"/>
      <c r="K56100" s="34"/>
      <c r="L56100" s="34"/>
    </row>
    <row r="56101" spans="6:12" x14ac:dyDescent="0.35">
      <c r="F56101" s="34"/>
      <c r="J56101" s="34"/>
      <c r="K56101" s="34"/>
      <c r="L56101" s="34"/>
    </row>
    <row r="56102" spans="6:12" x14ac:dyDescent="0.35">
      <c r="F56102" s="34"/>
      <c r="J56102" s="34"/>
      <c r="K56102" s="34"/>
      <c r="L56102" s="34"/>
    </row>
    <row r="56103" spans="6:12" x14ac:dyDescent="0.35">
      <c r="F56103" s="34"/>
      <c r="J56103" s="34"/>
      <c r="K56103" s="34"/>
      <c r="L56103" s="34"/>
    </row>
    <row r="56104" spans="6:12" x14ac:dyDescent="0.35">
      <c r="F56104" s="34"/>
      <c r="J56104" s="34"/>
      <c r="K56104" s="34"/>
      <c r="L56104" s="34"/>
    </row>
    <row r="56105" spans="6:12" x14ac:dyDescent="0.35">
      <c r="F56105" s="34"/>
      <c r="J56105" s="34"/>
      <c r="K56105" s="34"/>
      <c r="L56105" s="34"/>
    </row>
    <row r="56106" spans="6:12" x14ac:dyDescent="0.35">
      <c r="F56106" s="34"/>
      <c r="J56106" s="34"/>
      <c r="K56106" s="34"/>
      <c r="L56106" s="34"/>
    </row>
    <row r="56107" spans="6:12" x14ac:dyDescent="0.35">
      <c r="F56107" s="34"/>
      <c r="J56107" s="34"/>
      <c r="K56107" s="34"/>
      <c r="L56107" s="34"/>
    </row>
    <row r="56108" spans="6:12" x14ac:dyDescent="0.35">
      <c r="F56108" s="34"/>
      <c r="J56108" s="34"/>
      <c r="K56108" s="34"/>
      <c r="L56108" s="34"/>
    </row>
    <row r="56109" spans="6:12" x14ac:dyDescent="0.35">
      <c r="F56109" s="34"/>
      <c r="J56109" s="34"/>
      <c r="K56109" s="34"/>
      <c r="L56109" s="34"/>
    </row>
    <row r="56110" spans="6:12" x14ac:dyDescent="0.35">
      <c r="F56110" s="34"/>
      <c r="J56110" s="34"/>
      <c r="K56110" s="34"/>
      <c r="L56110" s="34"/>
    </row>
    <row r="56111" spans="6:12" x14ac:dyDescent="0.35">
      <c r="F56111" s="34"/>
      <c r="J56111" s="34"/>
      <c r="K56111" s="34"/>
      <c r="L56111" s="34"/>
    </row>
    <row r="56112" spans="6:12" x14ac:dyDescent="0.35">
      <c r="F56112" s="34"/>
      <c r="J56112" s="34"/>
      <c r="K56112" s="34"/>
      <c r="L56112" s="34"/>
    </row>
    <row r="56113" spans="6:12" x14ac:dyDescent="0.35">
      <c r="F56113" s="34"/>
      <c r="J56113" s="34"/>
      <c r="K56113" s="34"/>
      <c r="L56113" s="34"/>
    </row>
    <row r="56114" spans="6:12" x14ac:dyDescent="0.35">
      <c r="F56114" s="34"/>
      <c r="J56114" s="34"/>
      <c r="K56114" s="34"/>
      <c r="L56114" s="34"/>
    </row>
    <row r="56115" spans="6:12" x14ac:dyDescent="0.35">
      <c r="F56115" s="34"/>
      <c r="J56115" s="34"/>
      <c r="K56115" s="34"/>
      <c r="L56115" s="34"/>
    </row>
    <row r="56116" spans="6:12" x14ac:dyDescent="0.35">
      <c r="F56116" s="34"/>
      <c r="J56116" s="34"/>
      <c r="K56116" s="34"/>
      <c r="L56116" s="34"/>
    </row>
    <row r="56117" spans="6:12" x14ac:dyDescent="0.35">
      <c r="F56117" s="34"/>
      <c r="J56117" s="34"/>
      <c r="K56117" s="34"/>
      <c r="L56117" s="34"/>
    </row>
    <row r="56118" spans="6:12" x14ac:dyDescent="0.35">
      <c r="F56118" s="34"/>
      <c r="J56118" s="34"/>
      <c r="K56118" s="34"/>
      <c r="L56118" s="34"/>
    </row>
    <row r="56119" spans="6:12" x14ac:dyDescent="0.35">
      <c r="F56119" s="34"/>
      <c r="J56119" s="34"/>
      <c r="K56119" s="34"/>
      <c r="L56119" s="34"/>
    </row>
    <row r="56120" spans="6:12" x14ac:dyDescent="0.35">
      <c r="F56120" s="34"/>
      <c r="J56120" s="34"/>
      <c r="K56120" s="34"/>
      <c r="L56120" s="34"/>
    </row>
    <row r="56121" spans="6:12" x14ac:dyDescent="0.35">
      <c r="F56121" s="34"/>
      <c r="J56121" s="34"/>
      <c r="K56121" s="34"/>
      <c r="L56121" s="34"/>
    </row>
    <row r="56122" spans="6:12" x14ac:dyDescent="0.35">
      <c r="F56122" s="34"/>
      <c r="J56122" s="34"/>
      <c r="K56122" s="34"/>
      <c r="L56122" s="34"/>
    </row>
    <row r="56123" spans="6:12" x14ac:dyDescent="0.35">
      <c r="F56123" s="34"/>
      <c r="J56123" s="34"/>
      <c r="K56123" s="34"/>
      <c r="L56123" s="34"/>
    </row>
    <row r="56124" spans="6:12" x14ac:dyDescent="0.35">
      <c r="F56124" s="34"/>
      <c r="J56124" s="34"/>
      <c r="K56124" s="34"/>
      <c r="L56124" s="34"/>
    </row>
    <row r="56125" spans="6:12" x14ac:dyDescent="0.35">
      <c r="F56125" s="34"/>
      <c r="J56125" s="34"/>
      <c r="K56125" s="34"/>
      <c r="L56125" s="34"/>
    </row>
    <row r="56126" spans="6:12" x14ac:dyDescent="0.35">
      <c r="F56126" s="34"/>
      <c r="J56126" s="34"/>
      <c r="K56126" s="34"/>
      <c r="L56126" s="34"/>
    </row>
    <row r="56127" spans="6:12" x14ac:dyDescent="0.35">
      <c r="F56127" s="34"/>
      <c r="J56127" s="34"/>
      <c r="K56127" s="34"/>
      <c r="L56127" s="34"/>
    </row>
    <row r="56128" spans="6:12" x14ac:dyDescent="0.35">
      <c r="F56128" s="34"/>
      <c r="J56128" s="34"/>
      <c r="K56128" s="34"/>
      <c r="L56128" s="34"/>
    </row>
    <row r="56129" spans="6:12" x14ac:dyDescent="0.35">
      <c r="F56129" s="34"/>
      <c r="J56129" s="34"/>
      <c r="K56129" s="34"/>
      <c r="L56129" s="34"/>
    </row>
    <row r="56130" spans="6:12" x14ac:dyDescent="0.35">
      <c r="F56130" s="34"/>
      <c r="J56130" s="34"/>
      <c r="K56130" s="34"/>
      <c r="L56130" s="34"/>
    </row>
    <row r="56131" spans="6:12" x14ac:dyDescent="0.35">
      <c r="F56131" s="34"/>
      <c r="J56131" s="34"/>
      <c r="K56131" s="34"/>
      <c r="L56131" s="34"/>
    </row>
    <row r="56132" spans="6:12" x14ac:dyDescent="0.35">
      <c r="F56132" s="34"/>
      <c r="J56132" s="34"/>
      <c r="K56132" s="34"/>
      <c r="L56132" s="34"/>
    </row>
    <row r="56133" spans="6:12" x14ac:dyDescent="0.35">
      <c r="F56133" s="34"/>
      <c r="J56133" s="34"/>
      <c r="K56133" s="34"/>
      <c r="L56133" s="34"/>
    </row>
    <row r="56134" spans="6:12" x14ac:dyDescent="0.35">
      <c r="F56134" s="34"/>
      <c r="J56134" s="34"/>
      <c r="K56134" s="34"/>
      <c r="L56134" s="34"/>
    </row>
    <row r="56135" spans="6:12" x14ac:dyDescent="0.35">
      <c r="F56135" s="34"/>
      <c r="J56135" s="34"/>
      <c r="K56135" s="34"/>
      <c r="L56135" s="34"/>
    </row>
    <row r="56136" spans="6:12" x14ac:dyDescent="0.35">
      <c r="F56136" s="34"/>
      <c r="J56136" s="34"/>
      <c r="K56136" s="34"/>
      <c r="L56136" s="34"/>
    </row>
    <row r="56137" spans="6:12" x14ac:dyDescent="0.35">
      <c r="F56137" s="34"/>
      <c r="J56137" s="34"/>
      <c r="K56137" s="34"/>
      <c r="L56137" s="34"/>
    </row>
    <row r="56138" spans="6:12" x14ac:dyDescent="0.35">
      <c r="F56138" s="34"/>
      <c r="J56138" s="34"/>
      <c r="K56138" s="34"/>
      <c r="L56138" s="34"/>
    </row>
    <row r="56139" spans="6:12" x14ac:dyDescent="0.35">
      <c r="F56139" s="34"/>
      <c r="J56139" s="34"/>
      <c r="K56139" s="34"/>
      <c r="L56139" s="34"/>
    </row>
    <row r="56140" spans="6:12" x14ac:dyDescent="0.35">
      <c r="F56140" s="34"/>
      <c r="J56140" s="34"/>
      <c r="K56140" s="34"/>
      <c r="L56140" s="34"/>
    </row>
    <row r="56141" spans="6:12" x14ac:dyDescent="0.35">
      <c r="F56141" s="34"/>
      <c r="J56141" s="34"/>
      <c r="K56141" s="34"/>
      <c r="L56141" s="34"/>
    </row>
    <row r="56142" spans="6:12" x14ac:dyDescent="0.35">
      <c r="F56142" s="34"/>
      <c r="J56142" s="34"/>
      <c r="K56142" s="34"/>
      <c r="L56142" s="34"/>
    </row>
    <row r="56143" spans="6:12" x14ac:dyDescent="0.35">
      <c r="F56143" s="34"/>
      <c r="J56143" s="34"/>
      <c r="K56143" s="34"/>
      <c r="L56143" s="34"/>
    </row>
    <row r="56144" spans="6:12" x14ac:dyDescent="0.35">
      <c r="F56144" s="34"/>
      <c r="J56144" s="34"/>
      <c r="K56144" s="34"/>
      <c r="L56144" s="34"/>
    </row>
    <row r="56145" spans="6:12" x14ac:dyDescent="0.35">
      <c r="F56145" s="34"/>
      <c r="J56145" s="34"/>
      <c r="K56145" s="34"/>
      <c r="L56145" s="34"/>
    </row>
    <row r="56146" spans="6:12" x14ac:dyDescent="0.35">
      <c r="F56146" s="34"/>
      <c r="J56146" s="34"/>
      <c r="K56146" s="34"/>
      <c r="L56146" s="34"/>
    </row>
    <row r="56147" spans="6:12" x14ac:dyDescent="0.35">
      <c r="F56147" s="34"/>
      <c r="J56147" s="34"/>
      <c r="K56147" s="34"/>
      <c r="L56147" s="34"/>
    </row>
    <row r="56148" spans="6:12" x14ac:dyDescent="0.35">
      <c r="F56148" s="34"/>
      <c r="J56148" s="34"/>
      <c r="K56148" s="34"/>
      <c r="L56148" s="34"/>
    </row>
    <row r="56149" spans="6:12" x14ac:dyDescent="0.35">
      <c r="F56149" s="34"/>
      <c r="J56149" s="34"/>
      <c r="K56149" s="34"/>
      <c r="L56149" s="34"/>
    </row>
    <row r="56150" spans="6:12" x14ac:dyDescent="0.35">
      <c r="F56150" s="34"/>
      <c r="J56150" s="34"/>
      <c r="K56150" s="34"/>
      <c r="L56150" s="34"/>
    </row>
    <row r="56151" spans="6:12" x14ac:dyDescent="0.35">
      <c r="F56151" s="34"/>
      <c r="J56151" s="34"/>
      <c r="K56151" s="34"/>
      <c r="L56151" s="34"/>
    </row>
    <row r="56152" spans="6:12" x14ac:dyDescent="0.35">
      <c r="F56152" s="34"/>
      <c r="J56152" s="34"/>
      <c r="K56152" s="34"/>
      <c r="L56152" s="34"/>
    </row>
    <row r="56153" spans="6:12" x14ac:dyDescent="0.35">
      <c r="F56153" s="34"/>
      <c r="J56153" s="34"/>
      <c r="K56153" s="34"/>
      <c r="L56153" s="34"/>
    </row>
    <row r="56154" spans="6:12" x14ac:dyDescent="0.35">
      <c r="F56154" s="34"/>
      <c r="J56154" s="34"/>
      <c r="K56154" s="34"/>
      <c r="L56154" s="34"/>
    </row>
    <row r="56155" spans="6:12" x14ac:dyDescent="0.35">
      <c r="F56155" s="34"/>
      <c r="J56155" s="34"/>
      <c r="K56155" s="34"/>
      <c r="L56155" s="34"/>
    </row>
    <row r="56156" spans="6:12" x14ac:dyDescent="0.35">
      <c r="F56156" s="34"/>
      <c r="J56156" s="34"/>
      <c r="K56156" s="34"/>
      <c r="L56156" s="34"/>
    </row>
    <row r="56157" spans="6:12" x14ac:dyDescent="0.35">
      <c r="F56157" s="34"/>
      <c r="J56157" s="34"/>
      <c r="K56157" s="34"/>
      <c r="L56157" s="34"/>
    </row>
    <row r="56158" spans="6:12" x14ac:dyDescent="0.35">
      <c r="F56158" s="34"/>
      <c r="J56158" s="34"/>
      <c r="K56158" s="34"/>
      <c r="L56158" s="34"/>
    </row>
    <row r="56159" spans="6:12" x14ac:dyDescent="0.35">
      <c r="F56159" s="34"/>
      <c r="J56159" s="34"/>
      <c r="K56159" s="34"/>
      <c r="L56159" s="34"/>
    </row>
    <row r="56160" spans="6:12" x14ac:dyDescent="0.35">
      <c r="F56160" s="34"/>
      <c r="J56160" s="34"/>
      <c r="K56160" s="34"/>
      <c r="L56160" s="34"/>
    </row>
    <row r="56161" spans="6:12" x14ac:dyDescent="0.35">
      <c r="F56161" s="34"/>
      <c r="J56161" s="34"/>
      <c r="K56161" s="34"/>
      <c r="L56161" s="34"/>
    </row>
    <row r="56162" spans="6:12" x14ac:dyDescent="0.35">
      <c r="F56162" s="34"/>
      <c r="J56162" s="34"/>
      <c r="K56162" s="34"/>
      <c r="L56162" s="34"/>
    </row>
    <row r="56163" spans="6:12" x14ac:dyDescent="0.35">
      <c r="F56163" s="34"/>
      <c r="J56163" s="34"/>
      <c r="K56163" s="34"/>
      <c r="L56163" s="34"/>
    </row>
    <row r="56164" spans="6:12" x14ac:dyDescent="0.35">
      <c r="F56164" s="34"/>
      <c r="J56164" s="34"/>
      <c r="K56164" s="34"/>
      <c r="L56164" s="34"/>
    </row>
    <row r="56165" spans="6:12" x14ac:dyDescent="0.35">
      <c r="F56165" s="34"/>
      <c r="J56165" s="34"/>
      <c r="K56165" s="34"/>
      <c r="L56165" s="34"/>
    </row>
    <row r="56166" spans="6:12" x14ac:dyDescent="0.35">
      <c r="F56166" s="34"/>
      <c r="J56166" s="34"/>
      <c r="K56166" s="34"/>
      <c r="L56166" s="34"/>
    </row>
    <row r="56167" spans="6:12" x14ac:dyDescent="0.35">
      <c r="F56167" s="34"/>
      <c r="J56167" s="34"/>
      <c r="K56167" s="34"/>
      <c r="L56167" s="34"/>
    </row>
    <row r="56168" spans="6:12" x14ac:dyDescent="0.35">
      <c r="F56168" s="34"/>
      <c r="J56168" s="34"/>
      <c r="K56168" s="34"/>
      <c r="L56168" s="34"/>
    </row>
    <row r="56169" spans="6:12" x14ac:dyDescent="0.35">
      <c r="F56169" s="34"/>
      <c r="J56169" s="34"/>
      <c r="K56169" s="34"/>
      <c r="L56169" s="34"/>
    </row>
    <row r="56170" spans="6:12" x14ac:dyDescent="0.35">
      <c r="F56170" s="34"/>
      <c r="J56170" s="34"/>
      <c r="K56170" s="34"/>
      <c r="L56170" s="34"/>
    </row>
    <row r="56171" spans="6:12" x14ac:dyDescent="0.35">
      <c r="F56171" s="34"/>
      <c r="J56171" s="34"/>
      <c r="K56171" s="34"/>
      <c r="L56171" s="34"/>
    </row>
    <row r="56172" spans="6:12" x14ac:dyDescent="0.35">
      <c r="F56172" s="34"/>
      <c r="J56172" s="34"/>
      <c r="K56172" s="34"/>
      <c r="L56172" s="34"/>
    </row>
    <row r="56173" spans="6:12" x14ac:dyDescent="0.35">
      <c r="F56173" s="34"/>
      <c r="J56173" s="34"/>
      <c r="K56173" s="34"/>
      <c r="L56173" s="34"/>
    </row>
    <row r="56174" spans="6:12" x14ac:dyDescent="0.35">
      <c r="F56174" s="34"/>
      <c r="J56174" s="34"/>
      <c r="K56174" s="34"/>
      <c r="L56174" s="34"/>
    </row>
    <row r="56175" spans="6:12" x14ac:dyDescent="0.35">
      <c r="F56175" s="34"/>
      <c r="J56175" s="34"/>
      <c r="K56175" s="34"/>
      <c r="L56175" s="34"/>
    </row>
    <row r="56176" spans="6:12" x14ac:dyDescent="0.35">
      <c r="F56176" s="34"/>
      <c r="J56176" s="34"/>
      <c r="K56176" s="34"/>
      <c r="L56176" s="34"/>
    </row>
    <row r="56177" spans="6:12" x14ac:dyDescent="0.35">
      <c r="F56177" s="34"/>
      <c r="J56177" s="34"/>
      <c r="K56177" s="34"/>
      <c r="L56177" s="34"/>
    </row>
    <row r="56178" spans="6:12" x14ac:dyDescent="0.35">
      <c r="F56178" s="34"/>
      <c r="J56178" s="34"/>
      <c r="K56178" s="34"/>
      <c r="L56178" s="34"/>
    </row>
    <row r="56179" spans="6:12" x14ac:dyDescent="0.35">
      <c r="F56179" s="34"/>
      <c r="J56179" s="34"/>
      <c r="K56179" s="34"/>
      <c r="L56179" s="34"/>
    </row>
    <row r="56180" spans="6:12" x14ac:dyDescent="0.35">
      <c r="F56180" s="34"/>
      <c r="J56180" s="34"/>
      <c r="K56180" s="34"/>
      <c r="L56180" s="34"/>
    </row>
    <row r="56181" spans="6:12" x14ac:dyDescent="0.35">
      <c r="F56181" s="34"/>
      <c r="J56181" s="34"/>
      <c r="K56181" s="34"/>
      <c r="L56181" s="34"/>
    </row>
    <row r="56182" spans="6:12" x14ac:dyDescent="0.35">
      <c r="F56182" s="34"/>
      <c r="J56182" s="34"/>
      <c r="K56182" s="34"/>
      <c r="L56182" s="34"/>
    </row>
    <row r="56183" spans="6:12" x14ac:dyDescent="0.35">
      <c r="F56183" s="34"/>
      <c r="J56183" s="34"/>
      <c r="K56183" s="34"/>
      <c r="L56183" s="34"/>
    </row>
    <row r="56184" spans="6:12" x14ac:dyDescent="0.35">
      <c r="F56184" s="34"/>
      <c r="J56184" s="34"/>
      <c r="K56184" s="34"/>
      <c r="L56184" s="34"/>
    </row>
    <row r="56185" spans="6:12" x14ac:dyDescent="0.35">
      <c r="F56185" s="34"/>
      <c r="J56185" s="34"/>
      <c r="K56185" s="34"/>
      <c r="L56185" s="34"/>
    </row>
    <row r="56186" spans="6:12" x14ac:dyDescent="0.35">
      <c r="F56186" s="34"/>
      <c r="J56186" s="34"/>
      <c r="K56186" s="34"/>
      <c r="L56186" s="34"/>
    </row>
    <row r="56187" spans="6:12" x14ac:dyDescent="0.35">
      <c r="F56187" s="34"/>
      <c r="J56187" s="34"/>
      <c r="K56187" s="34"/>
      <c r="L56187" s="34"/>
    </row>
    <row r="56188" spans="6:12" x14ac:dyDescent="0.35">
      <c r="F56188" s="34"/>
      <c r="J56188" s="34"/>
      <c r="K56188" s="34"/>
      <c r="L56188" s="34"/>
    </row>
    <row r="56189" spans="6:12" x14ac:dyDescent="0.35">
      <c r="F56189" s="34"/>
      <c r="J56189" s="34"/>
      <c r="K56189" s="34"/>
      <c r="L56189" s="34"/>
    </row>
    <row r="56190" spans="6:12" x14ac:dyDescent="0.35">
      <c r="F56190" s="34"/>
      <c r="J56190" s="34"/>
      <c r="K56190" s="34"/>
      <c r="L56190" s="34"/>
    </row>
    <row r="56191" spans="6:12" x14ac:dyDescent="0.35">
      <c r="F56191" s="34"/>
      <c r="J56191" s="34"/>
      <c r="K56191" s="34"/>
      <c r="L56191" s="34"/>
    </row>
    <row r="56192" spans="6:12" x14ac:dyDescent="0.35">
      <c r="F56192" s="34"/>
      <c r="J56192" s="34"/>
      <c r="K56192" s="34"/>
      <c r="L56192" s="34"/>
    </row>
    <row r="56193" spans="6:12" x14ac:dyDescent="0.35">
      <c r="F56193" s="34"/>
      <c r="J56193" s="34"/>
      <c r="K56193" s="34"/>
      <c r="L56193" s="34"/>
    </row>
    <row r="56194" spans="6:12" x14ac:dyDescent="0.35">
      <c r="F56194" s="34"/>
      <c r="J56194" s="34"/>
      <c r="K56194" s="34"/>
      <c r="L56194" s="34"/>
    </row>
    <row r="56195" spans="6:12" x14ac:dyDescent="0.35">
      <c r="F56195" s="34"/>
      <c r="J56195" s="34"/>
      <c r="K56195" s="34"/>
      <c r="L56195" s="34"/>
    </row>
    <row r="56196" spans="6:12" x14ac:dyDescent="0.35">
      <c r="F56196" s="34"/>
      <c r="J56196" s="34"/>
      <c r="K56196" s="34"/>
      <c r="L56196" s="34"/>
    </row>
    <row r="56197" spans="6:12" x14ac:dyDescent="0.35">
      <c r="F56197" s="34"/>
      <c r="J56197" s="34"/>
      <c r="K56197" s="34"/>
      <c r="L56197" s="34"/>
    </row>
    <row r="56198" spans="6:12" x14ac:dyDescent="0.35">
      <c r="F56198" s="34"/>
      <c r="J56198" s="34"/>
      <c r="K56198" s="34"/>
      <c r="L56198" s="34"/>
    </row>
    <row r="56199" spans="6:12" x14ac:dyDescent="0.35">
      <c r="F56199" s="34"/>
      <c r="J56199" s="34"/>
      <c r="K56199" s="34"/>
      <c r="L56199" s="34"/>
    </row>
    <row r="56200" spans="6:12" x14ac:dyDescent="0.35">
      <c r="F56200" s="34"/>
      <c r="J56200" s="34"/>
      <c r="K56200" s="34"/>
      <c r="L56200" s="34"/>
    </row>
    <row r="56201" spans="6:12" x14ac:dyDescent="0.35">
      <c r="F56201" s="34"/>
      <c r="J56201" s="34"/>
      <c r="K56201" s="34"/>
      <c r="L56201" s="34"/>
    </row>
    <row r="56202" spans="6:12" x14ac:dyDescent="0.35">
      <c r="F56202" s="34"/>
      <c r="J56202" s="34"/>
      <c r="K56202" s="34"/>
      <c r="L56202" s="34"/>
    </row>
    <row r="56203" spans="6:12" x14ac:dyDescent="0.35">
      <c r="F56203" s="34"/>
      <c r="J56203" s="34"/>
      <c r="K56203" s="34"/>
      <c r="L56203" s="34"/>
    </row>
    <row r="56204" spans="6:12" x14ac:dyDescent="0.35">
      <c r="F56204" s="34"/>
      <c r="J56204" s="34"/>
      <c r="K56204" s="34"/>
      <c r="L56204" s="34"/>
    </row>
    <row r="56205" spans="6:12" x14ac:dyDescent="0.35">
      <c r="F56205" s="34"/>
      <c r="J56205" s="34"/>
      <c r="K56205" s="34"/>
      <c r="L56205" s="34"/>
    </row>
    <row r="56206" spans="6:12" x14ac:dyDescent="0.35">
      <c r="F56206" s="34"/>
      <c r="J56206" s="34"/>
      <c r="K56206" s="34"/>
      <c r="L56206" s="34"/>
    </row>
    <row r="56207" spans="6:12" x14ac:dyDescent="0.35">
      <c r="F56207" s="34"/>
      <c r="J56207" s="34"/>
      <c r="K56207" s="34"/>
      <c r="L56207" s="34"/>
    </row>
    <row r="56208" spans="6:12" x14ac:dyDescent="0.35">
      <c r="F56208" s="34"/>
      <c r="J56208" s="34"/>
      <c r="K56208" s="34"/>
      <c r="L56208" s="34"/>
    </row>
    <row r="56209" spans="6:12" x14ac:dyDescent="0.35">
      <c r="F56209" s="34"/>
      <c r="J56209" s="34"/>
      <c r="K56209" s="34"/>
      <c r="L56209" s="34"/>
    </row>
    <row r="56210" spans="6:12" x14ac:dyDescent="0.35">
      <c r="F56210" s="34"/>
      <c r="J56210" s="34"/>
      <c r="K56210" s="34"/>
      <c r="L56210" s="34"/>
    </row>
    <row r="56211" spans="6:12" x14ac:dyDescent="0.35">
      <c r="F56211" s="34"/>
      <c r="J56211" s="34"/>
      <c r="K56211" s="34"/>
      <c r="L56211" s="34"/>
    </row>
    <row r="56212" spans="6:12" x14ac:dyDescent="0.35">
      <c r="F56212" s="34"/>
      <c r="J56212" s="34"/>
      <c r="K56212" s="34"/>
      <c r="L56212" s="34"/>
    </row>
    <row r="56213" spans="6:12" x14ac:dyDescent="0.35">
      <c r="F56213" s="34"/>
      <c r="J56213" s="34"/>
      <c r="K56213" s="34"/>
      <c r="L56213" s="34"/>
    </row>
    <row r="56214" spans="6:12" x14ac:dyDescent="0.35">
      <c r="F56214" s="34"/>
      <c r="J56214" s="34"/>
      <c r="K56214" s="34"/>
      <c r="L56214" s="34"/>
    </row>
    <row r="56215" spans="6:12" x14ac:dyDescent="0.35">
      <c r="F56215" s="34"/>
      <c r="J56215" s="34"/>
      <c r="K56215" s="34"/>
      <c r="L56215" s="34"/>
    </row>
    <row r="56216" spans="6:12" x14ac:dyDescent="0.35">
      <c r="F56216" s="34"/>
      <c r="J56216" s="34"/>
      <c r="K56216" s="34"/>
      <c r="L56216" s="34"/>
    </row>
    <row r="56217" spans="6:12" x14ac:dyDescent="0.35">
      <c r="F56217" s="34"/>
      <c r="J56217" s="34"/>
      <c r="K56217" s="34"/>
      <c r="L56217" s="34"/>
    </row>
    <row r="56218" spans="6:12" x14ac:dyDescent="0.35">
      <c r="F56218" s="34"/>
      <c r="J56218" s="34"/>
      <c r="K56218" s="34"/>
      <c r="L56218" s="34"/>
    </row>
    <row r="56219" spans="6:12" x14ac:dyDescent="0.35">
      <c r="F56219" s="34"/>
      <c r="J56219" s="34"/>
      <c r="K56219" s="34"/>
      <c r="L56219" s="34"/>
    </row>
    <row r="56220" spans="6:12" x14ac:dyDescent="0.35">
      <c r="F56220" s="34"/>
      <c r="J56220" s="34"/>
      <c r="K56220" s="34"/>
      <c r="L56220" s="34"/>
    </row>
    <row r="56221" spans="6:12" x14ac:dyDescent="0.35">
      <c r="F56221" s="34"/>
      <c r="J56221" s="34"/>
      <c r="K56221" s="34"/>
      <c r="L56221" s="34"/>
    </row>
    <row r="56222" spans="6:12" x14ac:dyDescent="0.35">
      <c r="F56222" s="34"/>
      <c r="J56222" s="34"/>
      <c r="K56222" s="34"/>
      <c r="L56222" s="34"/>
    </row>
    <row r="56223" spans="6:12" x14ac:dyDescent="0.35">
      <c r="F56223" s="34"/>
      <c r="J56223" s="34"/>
      <c r="K56223" s="34"/>
      <c r="L56223" s="34"/>
    </row>
    <row r="56224" spans="6:12" x14ac:dyDescent="0.35">
      <c r="F56224" s="34"/>
      <c r="J56224" s="34"/>
      <c r="K56224" s="34"/>
      <c r="L56224" s="34"/>
    </row>
    <row r="56225" spans="6:12" x14ac:dyDescent="0.35">
      <c r="F56225" s="34"/>
      <c r="J56225" s="34"/>
      <c r="K56225" s="34"/>
      <c r="L56225" s="34"/>
    </row>
    <row r="56226" spans="6:12" x14ac:dyDescent="0.35">
      <c r="F56226" s="34"/>
      <c r="J56226" s="34"/>
      <c r="K56226" s="34"/>
      <c r="L56226" s="34"/>
    </row>
    <row r="56227" spans="6:12" x14ac:dyDescent="0.35">
      <c r="F56227" s="34"/>
      <c r="J56227" s="34"/>
      <c r="K56227" s="34"/>
      <c r="L56227" s="34"/>
    </row>
    <row r="56228" spans="6:12" x14ac:dyDescent="0.35">
      <c r="F56228" s="34"/>
      <c r="J56228" s="34"/>
      <c r="K56228" s="34"/>
      <c r="L56228" s="34"/>
    </row>
    <row r="56229" spans="6:12" x14ac:dyDescent="0.35">
      <c r="F56229" s="34"/>
      <c r="J56229" s="34"/>
      <c r="K56229" s="34"/>
      <c r="L56229" s="34"/>
    </row>
    <row r="56230" spans="6:12" x14ac:dyDescent="0.35">
      <c r="F56230" s="34"/>
      <c r="J56230" s="34"/>
      <c r="K56230" s="34"/>
      <c r="L56230" s="34"/>
    </row>
    <row r="56231" spans="6:12" x14ac:dyDescent="0.35">
      <c r="F56231" s="34"/>
      <c r="J56231" s="34"/>
      <c r="K56231" s="34"/>
      <c r="L56231" s="34"/>
    </row>
    <row r="56232" spans="6:12" x14ac:dyDescent="0.35">
      <c r="F56232" s="34"/>
      <c r="J56232" s="34"/>
      <c r="K56232" s="34"/>
      <c r="L56232" s="34"/>
    </row>
    <row r="56233" spans="6:12" x14ac:dyDescent="0.35">
      <c r="F56233" s="34"/>
      <c r="J56233" s="34"/>
      <c r="K56233" s="34"/>
      <c r="L56233" s="34"/>
    </row>
    <row r="56234" spans="6:12" x14ac:dyDescent="0.35">
      <c r="F56234" s="34"/>
      <c r="J56234" s="34"/>
      <c r="K56234" s="34"/>
      <c r="L56234" s="34"/>
    </row>
    <row r="56235" spans="6:12" x14ac:dyDescent="0.35">
      <c r="F56235" s="34"/>
      <c r="J56235" s="34"/>
      <c r="K56235" s="34"/>
      <c r="L56235" s="34"/>
    </row>
    <row r="56236" spans="6:12" x14ac:dyDescent="0.35">
      <c r="F56236" s="34"/>
      <c r="J56236" s="34"/>
      <c r="K56236" s="34"/>
      <c r="L56236" s="34"/>
    </row>
    <row r="56237" spans="6:12" x14ac:dyDescent="0.35">
      <c r="F56237" s="34"/>
      <c r="J56237" s="34"/>
      <c r="K56237" s="34"/>
      <c r="L56237" s="34"/>
    </row>
    <row r="56238" spans="6:12" x14ac:dyDescent="0.35">
      <c r="F56238" s="34"/>
      <c r="J56238" s="34"/>
      <c r="K56238" s="34"/>
      <c r="L56238" s="34"/>
    </row>
    <row r="56239" spans="6:12" x14ac:dyDescent="0.35">
      <c r="F56239" s="34"/>
      <c r="J56239" s="34"/>
      <c r="K56239" s="34"/>
      <c r="L56239" s="34"/>
    </row>
    <row r="56240" spans="6:12" x14ac:dyDescent="0.35">
      <c r="F56240" s="34"/>
      <c r="J56240" s="34"/>
      <c r="K56240" s="34"/>
      <c r="L56240" s="34"/>
    </row>
    <row r="56241" spans="6:12" x14ac:dyDescent="0.35">
      <c r="F56241" s="34"/>
      <c r="J56241" s="34"/>
      <c r="K56241" s="34"/>
      <c r="L56241" s="34"/>
    </row>
    <row r="56242" spans="6:12" x14ac:dyDescent="0.35">
      <c r="F56242" s="34"/>
      <c r="J56242" s="34"/>
      <c r="K56242" s="34"/>
      <c r="L56242" s="34"/>
    </row>
    <row r="56243" spans="6:12" x14ac:dyDescent="0.35">
      <c r="F56243" s="34"/>
      <c r="J56243" s="34"/>
      <c r="K56243" s="34"/>
      <c r="L56243" s="34"/>
    </row>
    <row r="56244" spans="6:12" x14ac:dyDescent="0.35">
      <c r="F56244" s="34"/>
      <c r="J56244" s="34"/>
      <c r="K56244" s="34"/>
      <c r="L56244" s="34"/>
    </row>
    <row r="56245" spans="6:12" x14ac:dyDescent="0.35">
      <c r="F56245" s="34"/>
      <c r="J56245" s="34"/>
      <c r="K56245" s="34"/>
      <c r="L56245" s="34"/>
    </row>
    <row r="56246" spans="6:12" x14ac:dyDescent="0.35">
      <c r="F56246" s="34"/>
      <c r="J56246" s="34"/>
      <c r="K56246" s="34"/>
      <c r="L56246" s="34"/>
    </row>
    <row r="56247" spans="6:12" x14ac:dyDescent="0.35">
      <c r="F56247" s="34"/>
      <c r="J56247" s="34"/>
      <c r="K56247" s="34"/>
      <c r="L56247" s="34"/>
    </row>
    <row r="56248" spans="6:12" x14ac:dyDescent="0.35">
      <c r="F56248" s="34"/>
      <c r="J56248" s="34"/>
      <c r="K56248" s="34"/>
      <c r="L56248" s="34"/>
    </row>
    <row r="56249" spans="6:12" x14ac:dyDescent="0.35">
      <c r="F56249" s="34"/>
      <c r="J56249" s="34"/>
      <c r="K56249" s="34"/>
      <c r="L56249" s="34"/>
    </row>
    <row r="56250" spans="6:12" x14ac:dyDescent="0.35">
      <c r="F56250" s="34"/>
      <c r="J56250" s="34"/>
      <c r="K56250" s="34"/>
      <c r="L56250" s="34"/>
    </row>
    <row r="56251" spans="6:12" x14ac:dyDescent="0.35">
      <c r="F56251" s="34"/>
      <c r="J56251" s="34"/>
      <c r="K56251" s="34"/>
      <c r="L56251" s="34"/>
    </row>
    <row r="56252" spans="6:12" x14ac:dyDescent="0.35">
      <c r="F56252" s="34"/>
      <c r="J56252" s="34"/>
      <c r="K56252" s="34"/>
      <c r="L56252" s="34"/>
    </row>
    <row r="56253" spans="6:12" x14ac:dyDescent="0.35">
      <c r="F56253" s="34"/>
      <c r="J56253" s="34"/>
      <c r="K56253" s="34"/>
      <c r="L56253" s="34"/>
    </row>
    <row r="56254" spans="6:12" x14ac:dyDescent="0.35">
      <c r="F56254" s="34"/>
      <c r="J56254" s="34"/>
      <c r="K56254" s="34"/>
      <c r="L56254" s="34"/>
    </row>
    <row r="56255" spans="6:12" x14ac:dyDescent="0.35">
      <c r="F56255" s="34"/>
      <c r="J56255" s="34"/>
      <c r="K56255" s="34"/>
      <c r="L56255" s="34"/>
    </row>
    <row r="56256" spans="6:12" x14ac:dyDescent="0.35">
      <c r="F56256" s="34"/>
      <c r="J56256" s="34"/>
      <c r="K56256" s="34"/>
      <c r="L56256" s="34"/>
    </row>
    <row r="56257" spans="6:12" x14ac:dyDescent="0.35">
      <c r="F56257" s="34"/>
      <c r="J56257" s="34"/>
      <c r="K56257" s="34"/>
      <c r="L56257" s="34"/>
    </row>
    <row r="56258" spans="6:12" x14ac:dyDescent="0.35">
      <c r="F56258" s="34"/>
      <c r="J56258" s="34"/>
      <c r="K56258" s="34"/>
      <c r="L56258" s="34"/>
    </row>
    <row r="56259" spans="6:12" x14ac:dyDescent="0.35">
      <c r="F56259" s="34"/>
      <c r="J56259" s="34"/>
      <c r="K56259" s="34"/>
      <c r="L56259" s="34"/>
    </row>
    <row r="56260" spans="6:12" x14ac:dyDescent="0.35">
      <c r="F56260" s="34"/>
      <c r="J56260" s="34"/>
      <c r="K56260" s="34"/>
      <c r="L56260" s="34"/>
    </row>
    <row r="56261" spans="6:12" x14ac:dyDescent="0.35">
      <c r="F56261" s="34"/>
      <c r="J56261" s="34"/>
      <c r="K56261" s="34"/>
      <c r="L56261" s="34"/>
    </row>
    <row r="56262" spans="6:12" x14ac:dyDescent="0.35">
      <c r="F56262" s="34"/>
      <c r="J56262" s="34"/>
      <c r="K56262" s="34"/>
      <c r="L56262" s="34"/>
    </row>
    <row r="56263" spans="6:12" x14ac:dyDescent="0.35">
      <c r="F56263" s="34"/>
      <c r="J56263" s="34"/>
      <c r="K56263" s="34"/>
      <c r="L56263" s="34"/>
    </row>
    <row r="56264" spans="6:12" x14ac:dyDescent="0.35">
      <c r="F56264" s="34"/>
      <c r="J56264" s="34"/>
      <c r="K56264" s="34"/>
      <c r="L56264" s="34"/>
    </row>
    <row r="56265" spans="6:12" x14ac:dyDescent="0.35">
      <c r="F56265" s="34"/>
      <c r="J56265" s="34"/>
      <c r="K56265" s="34"/>
      <c r="L56265" s="34"/>
    </row>
    <row r="56266" spans="6:12" x14ac:dyDescent="0.35">
      <c r="F56266" s="34"/>
      <c r="J56266" s="34"/>
      <c r="K56266" s="34"/>
      <c r="L56266" s="34"/>
    </row>
    <row r="56267" spans="6:12" x14ac:dyDescent="0.35">
      <c r="F56267" s="34"/>
      <c r="J56267" s="34"/>
      <c r="K56267" s="34"/>
      <c r="L56267" s="34"/>
    </row>
    <row r="56268" spans="6:12" x14ac:dyDescent="0.35">
      <c r="F56268" s="34"/>
      <c r="J56268" s="34"/>
      <c r="K56268" s="34"/>
      <c r="L56268" s="34"/>
    </row>
    <row r="56269" spans="6:12" x14ac:dyDescent="0.35">
      <c r="F56269" s="34"/>
      <c r="J56269" s="34"/>
      <c r="K56269" s="34"/>
      <c r="L56269" s="34"/>
    </row>
    <row r="56270" spans="6:12" x14ac:dyDescent="0.35">
      <c r="F56270" s="34"/>
      <c r="J56270" s="34"/>
      <c r="K56270" s="34"/>
      <c r="L56270" s="34"/>
    </row>
    <row r="56271" spans="6:12" x14ac:dyDescent="0.35">
      <c r="F56271" s="34"/>
      <c r="J56271" s="34"/>
      <c r="K56271" s="34"/>
      <c r="L56271" s="34"/>
    </row>
    <row r="56272" spans="6:12" x14ac:dyDescent="0.35">
      <c r="F56272" s="34"/>
      <c r="J56272" s="34"/>
      <c r="K56272" s="34"/>
      <c r="L56272" s="34"/>
    </row>
    <row r="56273" spans="6:12" x14ac:dyDescent="0.35">
      <c r="F56273" s="34"/>
      <c r="J56273" s="34"/>
      <c r="K56273" s="34"/>
      <c r="L56273" s="34"/>
    </row>
    <row r="56274" spans="6:12" x14ac:dyDescent="0.35">
      <c r="F56274" s="34"/>
      <c r="J56274" s="34"/>
      <c r="K56274" s="34"/>
      <c r="L56274" s="34"/>
    </row>
    <row r="56275" spans="6:12" x14ac:dyDescent="0.35">
      <c r="F56275" s="34"/>
      <c r="J56275" s="34"/>
      <c r="K56275" s="34"/>
      <c r="L56275" s="34"/>
    </row>
    <row r="56276" spans="6:12" x14ac:dyDescent="0.35">
      <c r="F56276" s="34"/>
      <c r="J56276" s="34"/>
      <c r="K56276" s="34"/>
      <c r="L56276" s="34"/>
    </row>
    <row r="56277" spans="6:12" x14ac:dyDescent="0.35">
      <c r="F56277" s="34"/>
      <c r="J56277" s="34"/>
      <c r="K56277" s="34"/>
      <c r="L56277" s="34"/>
    </row>
    <row r="56278" spans="6:12" x14ac:dyDescent="0.35">
      <c r="F56278" s="34"/>
      <c r="J56278" s="34"/>
      <c r="K56278" s="34"/>
      <c r="L56278" s="34"/>
    </row>
    <row r="56279" spans="6:12" x14ac:dyDescent="0.35">
      <c r="F56279" s="34"/>
      <c r="J56279" s="34"/>
      <c r="K56279" s="34"/>
      <c r="L56279" s="34"/>
    </row>
    <row r="56280" spans="6:12" x14ac:dyDescent="0.35">
      <c r="F56280" s="34"/>
      <c r="J56280" s="34"/>
      <c r="K56280" s="34"/>
      <c r="L56280" s="34"/>
    </row>
    <row r="56281" spans="6:12" x14ac:dyDescent="0.35">
      <c r="F56281" s="34"/>
      <c r="J56281" s="34"/>
      <c r="K56281" s="34"/>
      <c r="L56281" s="34"/>
    </row>
    <row r="56282" spans="6:12" x14ac:dyDescent="0.35">
      <c r="F56282" s="34"/>
      <c r="J56282" s="34"/>
      <c r="K56282" s="34"/>
      <c r="L56282" s="34"/>
    </row>
    <row r="56283" spans="6:12" x14ac:dyDescent="0.35">
      <c r="F56283" s="34"/>
      <c r="J56283" s="34"/>
      <c r="K56283" s="34"/>
      <c r="L56283" s="34"/>
    </row>
    <row r="56284" spans="6:12" x14ac:dyDescent="0.35">
      <c r="F56284" s="34"/>
      <c r="J56284" s="34"/>
      <c r="K56284" s="34"/>
      <c r="L56284" s="34"/>
    </row>
    <row r="56285" spans="6:12" x14ac:dyDescent="0.35">
      <c r="F56285" s="34"/>
      <c r="J56285" s="34"/>
      <c r="K56285" s="34"/>
      <c r="L56285" s="34"/>
    </row>
    <row r="56286" spans="6:12" x14ac:dyDescent="0.35">
      <c r="F56286" s="34"/>
      <c r="J56286" s="34"/>
      <c r="K56286" s="34"/>
      <c r="L56286" s="34"/>
    </row>
    <row r="56287" spans="6:12" x14ac:dyDescent="0.35">
      <c r="F56287" s="34"/>
      <c r="J56287" s="34"/>
      <c r="K56287" s="34"/>
      <c r="L56287" s="34"/>
    </row>
    <row r="56288" spans="6:12" x14ac:dyDescent="0.35">
      <c r="F56288" s="34"/>
      <c r="J56288" s="34"/>
      <c r="K56288" s="34"/>
      <c r="L56288" s="34"/>
    </row>
    <row r="56289" spans="6:12" x14ac:dyDescent="0.35">
      <c r="F56289" s="34"/>
      <c r="J56289" s="34"/>
      <c r="K56289" s="34"/>
      <c r="L56289" s="34"/>
    </row>
    <row r="56290" spans="6:12" x14ac:dyDescent="0.35">
      <c r="F56290" s="34"/>
      <c r="J56290" s="34"/>
      <c r="K56290" s="34"/>
      <c r="L56290" s="34"/>
    </row>
    <row r="56291" spans="6:12" x14ac:dyDescent="0.35">
      <c r="F56291" s="34"/>
      <c r="J56291" s="34"/>
      <c r="K56291" s="34"/>
      <c r="L56291" s="34"/>
    </row>
    <row r="56292" spans="6:12" x14ac:dyDescent="0.35">
      <c r="F56292" s="34"/>
      <c r="J56292" s="34"/>
      <c r="K56292" s="34"/>
      <c r="L56292" s="34"/>
    </row>
    <row r="56293" spans="6:12" x14ac:dyDescent="0.35">
      <c r="F56293" s="34"/>
      <c r="J56293" s="34"/>
      <c r="K56293" s="34"/>
      <c r="L56293" s="34"/>
    </row>
    <row r="56294" spans="6:12" x14ac:dyDescent="0.35">
      <c r="F56294" s="34"/>
      <c r="J56294" s="34"/>
      <c r="K56294" s="34"/>
      <c r="L56294" s="34"/>
    </row>
    <row r="56295" spans="6:12" x14ac:dyDescent="0.35">
      <c r="F56295" s="34"/>
      <c r="J56295" s="34"/>
      <c r="K56295" s="34"/>
      <c r="L56295" s="34"/>
    </row>
    <row r="56296" spans="6:12" x14ac:dyDescent="0.35">
      <c r="F56296" s="34"/>
      <c r="J56296" s="34"/>
      <c r="K56296" s="34"/>
      <c r="L56296" s="34"/>
    </row>
    <row r="56297" spans="6:12" x14ac:dyDescent="0.35">
      <c r="F56297" s="34"/>
      <c r="J56297" s="34"/>
      <c r="K56297" s="34"/>
      <c r="L56297" s="34"/>
    </row>
    <row r="56298" spans="6:12" x14ac:dyDescent="0.35">
      <c r="F56298" s="34"/>
      <c r="J56298" s="34"/>
      <c r="K56298" s="34"/>
      <c r="L56298" s="34"/>
    </row>
    <row r="56299" spans="6:12" x14ac:dyDescent="0.35">
      <c r="F56299" s="34"/>
      <c r="J56299" s="34"/>
      <c r="K56299" s="34"/>
      <c r="L56299" s="34"/>
    </row>
    <row r="56300" spans="6:12" x14ac:dyDescent="0.35">
      <c r="F56300" s="34"/>
      <c r="J56300" s="34"/>
      <c r="K56300" s="34"/>
      <c r="L56300" s="34"/>
    </row>
    <row r="56301" spans="6:12" x14ac:dyDescent="0.35">
      <c r="F56301" s="34"/>
      <c r="J56301" s="34"/>
      <c r="K56301" s="34"/>
      <c r="L56301" s="34"/>
    </row>
    <row r="56302" spans="6:12" x14ac:dyDescent="0.35">
      <c r="F56302" s="34"/>
      <c r="J56302" s="34"/>
      <c r="K56302" s="34"/>
      <c r="L56302" s="34"/>
    </row>
    <row r="56303" spans="6:12" x14ac:dyDescent="0.35">
      <c r="F56303" s="34"/>
      <c r="J56303" s="34"/>
      <c r="K56303" s="34"/>
      <c r="L56303" s="34"/>
    </row>
    <row r="56304" spans="6:12" x14ac:dyDescent="0.35">
      <c r="F56304" s="34"/>
      <c r="J56304" s="34"/>
      <c r="K56304" s="34"/>
      <c r="L56304" s="34"/>
    </row>
    <row r="56305" spans="6:12" x14ac:dyDescent="0.35">
      <c r="F56305" s="34"/>
      <c r="J56305" s="34"/>
      <c r="K56305" s="34"/>
      <c r="L56305" s="34"/>
    </row>
    <row r="56306" spans="6:12" x14ac:dyDescent="0.35">
      <c r="F56306" s="34"/>
      <c r="J56306" s="34"/>
      <c r="K56306" s="34"/>
      <c r="L56306" s="34"/>
    </row>
    <row r="56307" spans="6:12" x14ac:dyDescent="0.35">
      <c r="F56307" s="34"/>
      <c r="J56307" s="34"/>
      <c r="K56307" s="34"/>
      <c r="L56307" s="34"/>
    </row>
    <row r="56308" spans="6:12" x14ac:dyDescent="0.35">
      <c r="F56308" s="34"/>
      <c r="J56308" s="34"/>
      <c r="K56308" s="34"/>
      <c r="L56308" s="34"/>
    </row>
    <row r="56309" spans="6:12" x14ac:dyDescent="0.35">
      <c r="F56309" s="34"/>
      <c r="J56309" s="34"/>
      <c r="K56309" s="34"/>
      <c r="L56309" s="34"/>
    </row>
    <row r="56310" spans="6:12" x14ac:dyDescent="0.35">
      <c r="F56310" s="34"/>
      <c r="J56310" s="34"/>
      <c r="K56310" s="34"/>
      <c r="L56310" s="34"/>
    </row>
    <row r="56311" spans="6:12" x14ac:dyDescent="0.35">
      <c r="F56311" s="34"/>
      <c r="J56311" s="34"/>
      <c r="K56311" s="34"/>
      <c r="L56311" s="34"/>
    </row>
    <row r="56312" spans="6:12" x14ac:dyDescent="0.35">
      <c r="F56312" s="34"/>
      <c r="J56312" s="34"/>
      <c r="K56312" s="34"/>
      <c r="L56312" s="34"/>
    </row>
    <row r="56313" spans="6:12" x14ac:dyDescent="0.35">
      <c r="F56313" s="34"/>
      <c r="J56313" s="34"/>
      <c r="K56313" s="34"/>
      <c r="L56313" s="34"/>
    </row>
    <row r="56314" spans="6:12" x14ac:dyDescent="0.35">
      <c r="F56314" s="34"/>
      <c r="J56314" s="34"/>
      <c r="K56314" s="34"/>
      <c r="L56314" s="34"/>
    </row>
    <row r="56315" spans="6:12" x14ac:dyDescent="0.35">
      <c r="F56315" s="34"/>
      <c r="J56315" s="34"/>
      <c r="K56315" s="34"/>
      <c r="L56315" s="34"/>
    </row>
    <row r="56316" spans="6:12" x14ac:dyDescent="0.35">
      <c r="F56316" s="34"/>
      <c r="J56316" s="34"/>
      <c r="K56316" s="34"/>
      <c r="L56316" s="34"/>
    </row>
    <row r="56317" spans="6:12" x14ac:dyDescent="0.35">
      <c r="F56317" s="34"/>
      <c r="J56317" s="34"/>
      <c r="K56317" s="34"/>
      <c r="L56317" s="34"/>
    </row>
    <row r="56318" spans="6:12" x14ac:dyDescent="0.35">
      <c r="F56318" s="34"/>
      <c r="J56318" s="34"/>
      <c r="K56318" s="34"/>
      <c r="L56318" s="34"/>
    </row>
    <row r="56319" spans="6:12" x14ac:dyDescent="0.35">
      <c r="F56319" s="34"/>
      <c r="J56319" s="34"/>
      <c r="K56319" s="34"/>
      <c r="L56319" s="34"/>
    </row>
    <row r="56320" spans="6:12" x14ac:dyDescent="0.35">
      <c r="F56320" s="34"/>
      <c r="J56320" s="34"/>
      <c r="K56320" s="34"/>
      <c r="L56320" s="34"/>
    </row>
    <row r="56321" spans="6:12" x14ac:dyDescent="0.35">
      <c r="F56321" s="34"/>
      <c r="J56321" s="34"/>
      <c r="K56321" s="34"/>
      <c r="L56321" s="34"/>
    </row>
    <row r="56322" spans="6:12" x14ac:dyDescent="0.35">
      <c r="F56322" s="34"/>
      <c r="J56322" s="34"/>
      <c r="K56322" s="34"/>
      <c r="L56322" s="34"/>
    </row>
    <row r="56323" spans="6:12" x14ac:dyDescent="0.35">
      <c r="F56323" s="34"/>
      <c r="J56323" s="34"/>
      <c r="K56323" s="34"/>
      <c r="L56323" s="34"/>
    </row>
    <row r="56324" spans="6:12" x14ac:dyDescent="0.35">
      <c r="F56324" s="34"/>
      <c r="J56324" s="34"/>
      <c r="K56324" s="34"/>
      <c r="L56324" s="34"/>
    </row>
    <row r="56325" spans="6:12" x14ac:dyDescent="0.35">
      <c r="F56325" s="34"/>
      <c r="J56325" s="34"/>
      <c r="K56325" s="34"/>
      <c r="L56325" s="34"/>
    </row>
    <row r="56326" spans="6:12" x14ac:dyDescent="0.35">
      <c r="F56326" s="34"/>
      <c r="J56326" s="34"/>
      <c r="K56326" s="34"/>
      <c r="L56326" s="34"/>
    </row>
    <row r="56327" spans="6:12" x14ac:dyDescent="0.35">
      <c r="F56327" s="34"/>
      <c r="J56327" s="34"/>
      <c r="K56327" s="34"/>
      <c r="L56327" s="34"/>
    </row>
    <row r="56328" spans="6:12" x14ac:dyDescent="0.35">
      <c r="F56328" s="34"/>
      <c r="J56328" s="34"/>
      <c r="K56328" s="34"/>
      <c r="L56328" s="34"/>
    </row>
    <row r="56329" spans="6:12" x14ac:dyDescent="0.35">
      <c r="F56329" s="34"/>
      <c r="J56329" s="34"/>
      <c r="K56329" s="34"/>
      <c r="L56329" s="34"/>
    </row>
    <row r="56330" spans="6:12" x14ac:dyDescent="0.35">
      <c r="F56330" s="34"/>
      <c r="J56330" s="34"/>
      <c r="K56330" s="34"/>
      <c r="L56330" s="34"/>
    </row>
    <row r="56331" spans="6:12" x14ac:dyDescent="0.35">
      <c r="F56331" s="34"/>
      <c r="J56331" s="34"/>
      <c r="K56331" s="34"/>
      <c r="L56331" s="34"/>
    </row>
    <row r="56332" spans="6:12" x14ac:dyDescent="0.35">
      <c r="F56332" s="34"/>
      <c r="J56332" s="34"/>
      <c r="K56332" s="34"/>
      <c r="L56332" s="34"/>
    </row>
    <row r="56333" spans="6:12" x14ac:dyDescent="0.35">
      <c r="F56333" s="34"/>
      <c r="J56333" s="34"/>
      <c r="K56333" s="34"/>
      <c r="L56333" s="34"/>
    </row>
    <row r="56334" spans="6:12" x14ac:dyDescent="0.35">
      <c r="F56334" s="34"/>
      <c r="J56334" s="34"/>
      <c r="K56334" s="34"/>
      <c r="L56334" s="34"/>
    </row>
    <row r="56335" spans="6:12" x14ac:dyDescent="0.35">
      <c r="F56335" s="34"/>
      <c r="J56335" s="34"/>
      <c r="K56335" s="34"/>
      <c r="L56335" s="34"/>
    </row>
    <row r="56336" spans="6:12" x14ac:dyDescent="0.35">
      <c r="F56336" s="34"/>
      <c r="J56336" s="34"/>
      <c r="K56336" s="34"/>
      <c r="L56336" s="34"/>
    </row>
    <row r="56337" spans="6:12" x14ac:dyDescent="0.35">
      <c r="F56337" s="34"/>
      <c r="J56337" s="34"/>
      <c r="K56337" s="34"/>
      <c r="L56337" s="34"/>
    </row>
    <row r="56338" spans="6:12" x14ac:dyDescent="0.35">
      <c r="F56338" s="34"/>
      <c r="J56338" s="34"/>
      <c r="K56338" s="34"/>
      <c r="L56338" s="34"/>
    </row>
    <row r="56339" spans="6:12" x14ac:dyDescent="0.35">
      <c r="F56339" s="34"/>
      <c r="J56339" s="34"/>
      <c r="K56339" s="34"/>
      <c r="L56339" s="34"/>
    </row>
    <row r="56340" spans="6:12" x14ac:dyDescent="0.35">
      <c r="F56340" s="34"/>
      <c r="J56340" s="34"/>
      <c r="K56340" s="34"/>
      <c r="L56340" s="34"/>
    </row>
    <row r="56341" spans="6:12" x14ac:dyDescent="0.35">
      <c r="F56341" s="34"/>
      <c r="J56341" s="34"/>
      <c r="K56341" s="34"/>
      <c r="L56341" s="34"/>
    </row>
    <row r="56342" spans="6:12" x14ac:dyDescent="0.35">
      <c r="F56342" s="34"/>
      <c r="J56342" s="34"/>
      <c r="K56342" s="34"/>
      <c r="L56342" s="34"/>
    </row>
    <row r="56343" spans="6:12" x14ac:dyDescent="0.35">
      <c r="F56343" s="34"/>
      <c r="J56343" s="34"/>
      <c r="K56343" s="34"/>
      <c r="L56343" s="34"/>
    </row>
    <row r="56344" spans="6:12" x14ac:dyDescent="0.35">
      <c r="F56344" s="34"/>
      <c r="J56344" s="34"/>
      <c r="K56344" s="34"/>
      <c r="L56344" s="34"/>
    </row>
    <row r="56345" spans="6:12" x14ac:dyDescent="0.35">
      <c r="F56345" s="34"/>
      <c r="J56345" s="34"/>
      <c r="K56345" s="34"/>
      <c r="L56345" s="34"/>
    </row>
    <row r="56346" spans="6:12" x14ac:dyDescent="0.35">
      <c r="F56346" s="34"/>
      <c r="J56346" s="34"/>
      <c r="K56346" s="34"/>
      <c r="L56346" s="34"/>
    </row>
    <row r="56347" spans="6:12" x14ac:dyDescent="0.35">
      <c r="F56347" s="34"/>
      <c r="J56347" s="34"/>
      <c r="K56347" s="34"/>
      <c r="L56347" s="34"/>
    </row>
    <row r="56348" spans="6:12" x14ac:dyDescent="0.35">
      <c r="F56348" s="34"/>
      <c r="J56348" s="34"/>
      <c r="K56348" s="34"/>
      <c r="L56348" s="34"/>
    </row>
    <row r="56349" spans="6:12" x14ac:dyDescent="0.35">
      <c r="F56349" s="34"/>
      <c r="J56349" s="34"/>
      <c r="K56349" s="34"/>
      <c r="L56349" s="34"/>
    </row>
    <row r="56350" spans="6:12" x14ac:dyDescent="0.35">
      <c r="F56350" s="34"/>
      <c r="J56350" s="34"/>
      <c r="K56350" s="34"/>
      <c r="L56350" s="34"/>
    </row>
    <row r="56351" spans="6:12" x14ac:dyDescent="0.35">
      <c r="F56351" s="34"/>
      <c r="J56351" s="34"/>
      <c r="K56351" s="34"/>
      <c r="L56351" s="34"/>
    </row>
    <row r="56352" spans="6:12" x14ac:dyDescent="0.35">
      <c r="F56352" s="34"/>
      <c r="J56352" s="34"/>
      <c r="K56352" s="34"/>
      <c r="L56352" s="34"/>
    </row>
    <row r="56353" spans="6:12" x14ac:dyDescent="0.35">
      <c r="F56353" s="34"/>
      <c r="J56353" s="34"/>
      <c r="K56353" s="34"/>
      <c r="L56353" s="34"/>
    </row>
    <row r="56354" spans="6:12" x14ac:dyDescent="0.35">
      <c r="F56354" s="34"/>
      <c r="J56354" s="34"/>
      <c r="K56354" s="34"/>
      <c r="L56354" s="34"/>
    </row>
    <row r="56355" spans="6:12" x14ac:dyDescent="0.35">
      <c r="F56355" s="34"/>
      <c r="J56355" s="34"/>
      <c r="K56355" s="34"/>
      <c r="L56355" s="34"/>
    </row>
    <row r="56356" spans="6:12" x14ac:dyDescent="0.35">
      <c r="F56356" s="34"/>
      <c r="J56356" s="34"/>
      <c r="K56356" s="34"/>
      <c r="L56356" s="34"/>
    </row>
    <row r="56357" spans="6:12" x14ac:dyDescent="0.35">
      <c r="F56357" s="34"/>
      <c r="J56357" s="34"/>
      <c r="K56357" s="34"/>
      <c r="L56357" s="34"/>
    </row>
    <row r="56358" spans="6:12" x14ac:dyDescent="0.35">
      <c r="F56358" s="34"/>
      <c r="J56358" s="34"/>
      <c r="K56358" s="34"/>
      <c r="L56358" s="34"/>
    </row>
    <row r="56359" spans="6:12" x14ac:dyDescent="0.35">
      <c r="F56359" s="34"/>
      <c r="J56359" s="34"/>
      <c r="K56359" s="34"/>
      <c r="L56359" s="34"/>
    </row>
    <row r="56360" spans="6:12" x14ac:dyDescent="0.35">
      <c r="F56360" s="34"/>
      <c r="J56360" s="34"/>
      <c r="K56360" s="34"/>
      <c r="L56360" s="34"/>
    </row>
    <row r="56361" spans="6:12" x14ac:dyDescent="0.35">
      <c r="F56361" s="34"/>
      <c r="J56361" s="34"/>
      <c r="K56361" s="34"/>
      <c r="L56361" s="34"/>
    </row>
    <row r="56362" spans="6:12" x14ac:dyDescent="0.35">
      <c r="F56362" s="34"/>
      <c r="J56362" s="34"/>
      <c r="K56362" s="34"/>
      <c r="L56362" s="34"/>
    </row>
    <row r="56363" spans="6:12" x14ac:dyDescent="0.35">
      <c r="F56363" s="34"/>
      <c r="J56363" s="34"/>
      <c r="K56363" s="34"/>
      <c r="L56363" s="34"/>
    </row>
    <row r="56364" spans="6:12" x14ac:dyDescent="0.35">
      <c r="F56364" s="34"/>
      <c r="J56364" s="34"/>
      <c r="K56364" s="34"/>
      <c r="L56364" s="34"/>
    </row>
    <row r="56365" spans="6:12" x14ac:dyDescent="0.35">
      <c r="F56365" s="34"/>
      <c r="J56365" s="34"/>
      <c r="K56365" s="34"/>
      <c r="L56365" s="34"/>
    </row>
    <row r="56366" spans="6:12" x14ac:dyDescent="0.35">
      <c r="F56366" s="34"/>
      <c r="J56366" s="34"/>
      <c r="K56366" s="34"/>
      <c r="L56366" s="34"/>
    </row>
    <row r="56367" spans="6:12" x14ac:dyDescent="0.35">
      <c r="F56367" s="34"/>
      <c r="J56367" s="34"/>
      <c r="K56367" s="34"/>
      <c r="L56367" s="34"/>
    </row>
    <row r="56368" spans="6:12" x14ac:dyDescent="0.35">
      <c r="F56368" s="34"/>
      <c r="J56368" s="34"/>
      <c r="K56368" s="34"/>
      <c r="L56368" s="34"/>
    </row>
    <row r="56369" spans="6:12" x14ac:dyDescent="0.35">
      <c r="F56369" s="34"/>
      <c r="J56369" s="34"/>
      <c r="K56369" s="34"/>
      <c r="L56369" s="34"/>
    </row>
    <row r="56370" spans="6:12" x14ac:dyDescent="0.35">
      <c r="F56370" s="34"/>
      <c r="J56370" s="34"/>
      <c r="K56370" s="34"/>
      <c r="L56370" s="34"/>
    </row>
    <row r="56371" spans="6:12" x14ac:dyDescent="0.35">
      <c r="F56371" s="34"/>
      <c r="J56371" s="34"/>
      <c r="K56371" s="34"/>
      <c r="L56371" s="34"/>
    </row>
    <row r="56372" spans="6:12" x14ac:dyDescent="0.35">
      <c r="F56372" s="34"/>
      <c r="J56372" s="34"/>
      <c r="K56372" s="34"/>
      <c r="L56372" s="34"/>
    </row>
    <row r="56373" spans="6:12" x14ac:dyDescent="0.35">
      <c r="F56373" s="34"/>
      <c r="J56373" s="34"/>
      <c r="K56373" s="34"/>
      <c r="L56373" s="34"/>
    </row>
    <row r="56374" spans="6:12" x14ac:dyDescent="0.35">
      <c r="F56374" s="34"/>
      <c r="J56374" s="34"/>
      <c r="K56374" s="34"/>
      <c r="L56374" s="34"/>
    </row>
    <row r="56375" spans="6:12" x14ac:dyDescent="0.35">
      <c r="F56375" s="34"/>
      <c r="J56375" s="34"/>
      <c r="K56375" s="34"/>
      <c r="L56375" s="34"/>
    </row>
    <row r="56376" spans="6:12" x14ac:dyDescent="0.35">
      <c r="F56376" s="34"/>
      <c r="J56376" s="34"/>
      <c r="K56376" s="34"/>
      <c r="L56376" s="34"/>
    </row>
    <row r="56377" spans="6:12" x14ac:dyDescent="0.35">
      <c r="F56377" s="34"/>
      <c r="J56377" s="34"/>
      <c r="K56377" s="34"/>
      <c r="L56377" s="34"/>
    </row>
    <row r="56378" spans="6:12" x14ac:dyDescent="0.35">
      <c r="F56378" s="34"/>
      <c r="J56378" s="34"/>
      <c r="K56378" s="34"/>
      <c r="L56378" s="34"/>
    </row>
    <row r="56379" spans="6:12" x14ac:dyDescent="0.35">
      <c r="F56379" s="34"/>
      <c r="J56379" s="34"/>
      <c r="K56379" s="34"/>
      <c r="L56379" s="34"/>
    </row>
    <row r="56380" spans="6:12" x14ac:dyDescent="0.35">
      <c r="F56380" s="34"/>
      <c r="J56380" s="34"/>
      <c r="K56380" s="34"/>
      <c r="L56380" s="34"/>
    </row>
    <row r="56381" spans="6:12" x14ac:dyDescent="0.35">
      <c r="F56381" s="34"/>
      <c r="J56381" s="34"/>
      <c r="K56381" s="34"/>
      <c r="L56381" s="34"/>
    </row>
    <row r="56382" spans="6:12" x14ac:dyDescent="0.35">
      <c r="F56382" s="34"/>
      <c r="J56382" s="34"/>
      <c r="K56382" s="34"/>
      <c r="L56382" s="34"/>
    </row>
    <row r="56383" spans="6:12" x14ac:dyDescent="0.35">
      <c r="F56383" s="34"/>
      <c r="J56383" s="34"/>
      <c r="K56383" s="34"/>
      <c r="L56383" s="34"/>
    </row>
    <row r="56384" spans="6:12" x14ac:dyDescent="0.35">
      <c r="F56384" s="34"/>
      <c r="J56384" s="34"/>
      <c r="K56384" s="34"/>
      <c r="L56384" s="34"/>
    </row>
    <row r="56385" spans="6:12" x14ac:dyDescent="0.35">
      <c r="F56385" s="34"/>
      <c r="J56385" s="34"/>
      <c r="K56385" s="34"/>
      <c r="L56385" s="34"/>
    </row>
    <row r="56386" spans="6:12" x14ac:dyDescent="0.35">
      <c r="F56386" s="34"/>
      <c r="J56386" s="34"/>
      <c r="K56386" s="34"/>
      <c r="L56386" s="34"/>
    </row>
    <row r="56387" spans="6:12" x14ac:dyDescent="0.35">
      <c r="F56387" s="34"/>
      <c r="J56387" s="34"/>
      <c r="K56387" s="34"/>
      <c r="L56387" s="34"/>
    </row>
    <row r="56388" spans="6:12" x14ac:dyDescent="0.35">
      <c r="F56388" s="34"/>
      <c r="J56388" s="34"/>
      <c r="K56388" s="34"/>
      <c r="L56388" s="34"/>
    </row>
    <row r="56389" spans="6:12" x14ac:dyDescent="0.35">
      <c r="F56389" s="34"/>
      <c r="J56389" s="34"/>
      <c r="K56389" s="34"/>
      <c r="L56389" s="34"/>
    </row>
    <row r="56390" spans="6:12" x14ac:dyDescent="0.35">
      <c r="F56390" s="34"/>
      <c r="J56390" s="34"/>
      <c r="K56390" s="34"/>
      <c r="L56390" s="34"/>
    </row>
    <row r="56391" spans="6:12" x14ac:dyDescent="0.35">
      <c r="F56391" s="34"/>
      <c r="J56391" s="34"/>
      <c r="K56391" s="34"/>
      <c r="L56391" s="34"/>
    </row>
    <row r="56392" spans="6:12" x14ac:dyDescent="0.35">
      <c r="F56392" s="34"/>
      <c r="J56392" s="34"/>
      <c r="K56392" s="34"/>
      <c r="L56392" s="34"/>
    </row>
    <row r="56393" spans="6:12" x14ac:dyDescent="0.35">
      <c r="F56393" s="34"/>
      <c r="J56393" s="34"/>
      <c r="K56393" s="34"/>
      <c r="L56393" s="34"/>
    </row>
    <row r="56394" spans="6:12" x14ac:dyDescent="0.35">
      <c r="F56394" s="34"/>
      <c r="J56394" s="34"/>
      <c r="K56394" s="34"/>
      <c r="L56394" s="34"/>
    </row>
    <row r="56395" spans="6:12" x14ac:dyDescent="0.35">
      <c r="F56395" s="34"/>
      <c r="J56395" s="34"/>
      <c r="K56395" s="34"/>
      <c r="L56395" s="34"/>
    </row>
    <row r="56396" spans="6:12" x14ac:dyDescent="0.35">
      <c r="F56396" s="34"/>
      <c r="J56396" s="34"/>
      <c r="K56396" s="34"/>
      <c r="L56396" s="34"/>
    </row>
    <row r="56397" spans="6:12" x14ac:dyDescent="0.35">
      <c r="F56397" s="34"/>
      <c r="J56397" s="34"/>
      <c r="K56397" s="34"/>
      <c r="L56397" s="34"/>
    </row>
    <row r="56398" spans="6:12" x14ac:dyDescent="0.35">
      <c r="F56398" s="34"/>
      <c r="J56398" s="34"/>
      <c r="K56398" s="34"/>
      <c r="L56398" s="34"/>
    </row>
    <row r="56399" spans="6:12" x14ac:dyDescent="0.35">
      <c r="F56399" s="34"/>
      <c r="J56399" s="34"/>
      <c r="K56399" s="34"/>
      <c r="L56399" s="34"/>
    </row>
    <row r="56400" spans="6:12" x14ac:dyDescent="0.35">
      <c r="F56400" s="34"/>
      <c r="J56400" s="34"/>
      <c r="K56400" s="34"/>
      <c r="L56400" s="34"/>
    </row>
    <row r="56401" spans="6:12" x14ac:dyDescent="0.35">
      <c r="F56401" s="34"/>
      <c r="J56401" s="34"/>
      <c r="K56401" s="34"/>
      <c r="L56401" s="34"/>
    </row>
    <row r="56402" spans="6:12" x14ac:dyDescent="0.35">
      <c r="F56402" s="34"/>
      <c r="J56402" s="34"/>
      <c r="K56402" s="34"/>
      <c r="L56402" s="34"/>
    </row>
    <row r="56403" spans="6:12" x14ac:dyDescent="0.35">
      <c r="F56403" s="34"/>
      <c r="J56403" s="34"/>
      <c r="K56403" s="34"/>
      <c r="L56403" s="34"/>
    </row>
    <row r="56404" spans="6:12" x14ac:dyDescent="0.35">
      <c r="F56404" s="34"/>
      <c r="J56404" s="34"/>
      <c r="K56404" s="34"/>
      <c r="L56404" s="34"/>
    </row>
    <row r="56405" spans="6:12" x14ac:dyDescent="0.35">
      <c r="F56405" s="34"/>
      <c r="J56405" s="34"/>
      <c r="K56405" s="34"/>
      <c r="L56405" s="34"/>
    </row>
    <row r="56406" spans="6:12" x14ac:dyDescent="0.35">
      <c r="F56406" s="34"/>
      <c r="J56406" s="34"/>
      <c r="K56406" s="34"/>
      <c r="L56406" s="34"/>
    </row>
    <row r="56407" spans="6:12" x14ac:dyDescent="0.35">
      <c r="F56407" s="34"/>
      <c r="J56407" s="34"/>
      <c r="K56407" s="34"/>
      <c r="L56407" s="34"/>
    </row>
    <row r="56408" spans="6:12" x14ac:dyDescent="0.35">
      <c r="F56408" s="34"/>
      <c r="J56408" s="34"/>
      <c r="K56408" s="34"/>
      <c r="L56408" s="34"/>
    </row>
    <row r="56409" spans="6:12" x14ac:dyDescent="0.35">
      <c r="F56409" s="34"/>
      <c r="J56409" s="34"/>
      <c r="K56409" s="34"/>
      <c r="L56409" s="34"/>
    </row>
    <row r="56410" spans="6:12" x14ac:dyDescent="0.35">
      <c r="F56410" s="34"/>
      <c r="J56410" s="34"/>
      <c r="K56410" s="34"/>
      <c r="L56410" s="34"/>
    </row>
    <row r="56411" spans="6:12" x14ac:dyDescent="0.35">
      <c r="F56411" s="34"/>
      <c r="J56411" s="34"/>
      <c r="K56411" s="34"/>
      <c r="L56411" s="34"/>
    </row>
    <row r="56412" spans="6:12" x14ac:dyDescent="0.35">
      <c r="F56412" s="34"/>
      <c r="J56412" s="34"/>
      <c r="K56412" s="34"/>
      <c r="L56412" s="34"/>
    </row>
    <row r="56413" spans="6:12" x14ac:dyDescent="0.35">
      <c r="F56413" s="34"/>
      <c r="J56413" s="34"/>
      <c r="K56413" s="34"/>
      <c r="L56413" s="34"/>
    </row>
    <row r="56414" spans="6:12" x14ac:dyDescent="0.35">
      <c r="F56414" s="34"/>
      <c r="J56414" s="34"/>
      <c r="K56414" s="34"/>
      <c r="L56414" s="34"/>
    </row>
    <row r="56415" spans="6:12" x14ac:dyDescent="0.35">
      <c r="F56415" s="34"/>
      <c r="J56415" s="34"/>
      <c r="K56415" s="34"/>
      <c r="L56415" s="34"/>
    </row>
    <row r="56416" spans="6:12" x14ac:dyDescent="0.35">
      <c r="F56416" s="34"/>
      <c r="J56416" s="34"/>
      <c r="K56416" s="34"/>
      <c r="L56416" s="34"/>
    </row>
    <row r="56417" spans="6:12" x14ac:dyDescent="0.35">
      <c r="F56417" s="34"/>
      <c r="J56417" s="34"/>
      <c r="K56417" s="34"/>
      <c r="L56417" s="34"/>
    </row>
    <row r="56418" spans="6:12" x14ac:dyDescent="0.35">
      <c r="F56418" s="34"/>
      <c r="J56418" s="34"/>
      <c r="K56418" s="34"/>
      <c r="L56418" s="34"/>
    </row>
    <row r="56419" spans="6:12" x14ac:dyDescent="0.35">
      <c r="F56419" s="34"/>
      <c r="J56419" s="34"/>
      <c r="K56419" s="34"/>
      <c r="L56419" s="34"/>
    </row>
    <row r="56420" spans="6:12" x14ac:dyDescent="0.35">
      <c r="F56420" s="34"/>
      <c r="J56420" s="34"/>
      <c r="K56420" s="34"/>
      <c r="L56420" s="34"/>
    </row>
    <row r="56421" spans="6:12" x14ac:dyDescent="0.35">
      <c r="F56421" s="34"/>
      <c r="J56421" s="34"/>
      <c r="K56421" s="34"/>
      <c r="L56421" s="34"/>
    </row>
    <row r="56422" spans="6:12" x14ac:dyDescent="0.35">
      <c r="F56422" s="34"/>
      <c r="J56422" s="34"/>
      <c r="K56422" s="34"/>
      <c r="L56422" s="34"/>
    </row>
    <row r="56423" spans="6:12" x14ac:dyDescent="0.35">
      <c r="F56423" s="34"/>
      <c r="J56423" s="34"/>
      <c r="K56423" s="34"/>
      <c r="L56423" s="34"/>
    </row>
    <row r="56424" spans="6:12" x14ac:dyDescent="0.35">
      <c r="F56424" s="34"/>
      <c r="J56424" s="34"/>
      <c r="K56424" s="34"/>
      <c r="L56424" s="34"/>
    </row>
    <row r="56425" spans="6:12" x14ac:dyDescent="0.35">
      <c r="F56425" s="34"/>
      <c r="J56425" s="34"/>
      <c r="K56425" s="34"/>
      <c r="L56425" s="34"/>
    </row>
    <row r="56426" spans="6:12" x14ac:dyDescent="0.35">
      <c r="F56426" s="34"/>
      <c r="J56426" s="34"/>
      <c r="K56426" s="34"/>
      <c r="L56426" s="34"/>
    </row>
    <row r="56427" spans="6:12" x14ac:dyDescent="0.35">
      <c r="F56427" s="34"/>
      <c r="J56427" s="34"/>
      <c r="K56427" s="34"/>
      <c r="L56427" s="34"/>
    </row>
    <row r="56428" spans="6:12" x14ac:dyDescent="0.35">
      <c r="F56428" s="34"/>
      <c r="J56428" s="34"/>
      <c r="K56428" s="34"/>
      <c r="L56428" s="34"/>
    </row>
    <row r="56429" spans="6:12" x14ac:dyDescent="0.35">
      <c r="F56429" s="34"/>
      <c r="J56429" s="34"/>
      <c r="K56429" s="34"/>
      <c r="L56429" s="34"/>
    </row>
    <row r="56430" spans="6:12" x14ac:dyDescent="0.35">
      <c r="F56430" s="34"/>
      <c r="J56430" s="34"/>
      <c r="K56430" s="34"/>
      <c r="L56430" s="34"/>
    </row>
    <row r="56431" spans="6:12" x14ac:dyDescent="0.35">
      <c r="F56431" s="34"/>
      <c r="J56431" s="34"/>
      <c r="K56431" s="34"/>
      <c r="L56431" s="34"/>
    </row>
    <row r="56432" spans="6:12" x14ac:dyDescent="0.35">
      <c r="F56432" s="34"/>
      <c r="J56432" s="34"/>
      <c r="K56432" s="34"/>
      <c r="L56432" s="34"/>
    </row>
    <row r="56433" spans="6:12" x14ac:dyDescent="0.35">
      <c r="F56433" s="34"/>
      <c r="J56433" s="34"/>
      <c r="K56433" s="34"/>
      <c r="L56433" s="34"/>
    </row>
    <row r="56434" spans="6:12" x14ac:dyDescent="0.35">
      <c r="F56434" s="34"/>
      <c r="J56434" s="34"/>
      <c r="K56434" s="34"/>
      <c r="L56434" s="34"/>
    </row>
    <row r="56435" spans="6:12" x14ac:dyDescent="0.35">
      <c r="F56435" s="34"/>
      <c r="J56435" s="34"/>
      <c r="K56435" s="34"/>
      <c r="L56435" s="34"/>
    </row>
    <row r="56436" spans="6:12" x14ac:dyDescent="0.35">
      <c r="F56436" s="34"/>
      <c r="J56436" s="34"/>
      <c r="K56436" s="34"/>
      <c r="L56436" s="34"/>
    </row>
    <row r="56437" spans="6:12" x14ac:dyDescent="0.35">
      <c r="F56437" s="34"/>
      <c r="J56437" s="34"/>
      <c r="K56437" s="34"/>
      <c r="L56437" s="34"/>
    </row>
    <row r="56438" spans="6:12" x14ac:dyDescent="0.35">
      <c r="F56438" s="34"/>
      <c r="J56438" s="34"/>
      <c r="K56438" s="34"/>
      <c r="L56438" s="34"/>
    </row>
    <row r="56439" spans="6:12" x14ac:dyDescent="0.35">
      <c r="F56439" s="34"/>
      <c r="J56439" s="34"/>
      <c r="K56439" s="34"/>
      <c r="L56439" s="34"/>
    </row>
    <row r="56440" spans="6:12" x14ac:dyDescent="0.35">
      <c r="F56440" s="34"/>
      <c r="J56440" s="34"/>
      <c r="K56440" s="34"/>
      <c r="L56440" s="34"/>
    </row>
    <row r="56441" spans="6:12" x14ac:dyDescent="0.35">
      <c r="F56441" s="34"/>
      <c r="J56441" s="34"/>
      <c r="K56441" s="34"/>
      <c r="L56441" s="34"/>
    </row>
    <row r="56442" spans="6:12" x14ac:dyDescent="0.35">
      <c r="F56442" s="34"/>
      <c r="J56442" s="34"/>
      <c r="K56442" s="34"/>
      <c r="L56442" s="34"/>
    </row>
    <row r="56443" spans="6:12" x14ac:dyDescent="0.35">
      <c r="F56443" s="34"/>
      <c r="J56443" s="34"/>
      <c r="K56443" s="34"/>
      <c r="L56443" s="34"/>
    </row>
    <row r="56444" spans="6:12" x14ac:dyDescent="0.35">
      <c r="F56444" s="34"/>
      <c r="J56444" s="34"/>
      <c r="K56444" s="34"/>
      <c r="L56444" s="34"/>
    </row>
    <row r="56445" spans="6:12" x14ac:dyDescent="0.35">
      <c r="F56445" s="34"/>
      <c r="J56445" s="34"/>
      <c r="K56445" s="34"/>
      <c r="L56445" s="34"/>
    </row>
    <row r="56446" spans="6:12" x14ac:dyDescent="0.35">
      <c r="F56446" s="34"/>
      <c r="J56446" s="34"/>
      <c r="K56446" s="34"/>
      <c r="L56446" s="34"/>
    </row>
    <row r="56447" spans="6:12" x14ac:dyDescent="0.35">
      <c r="F56447" s="34"/>
      <c r="J56447" s="34"/>
      <c r="K56447" s="34"/>
      <c r="L56447" s="34"/>
    </row>
    <row r="56448" spans="6:12" x14ac:dyDescent="0.35">
      <c r="F56448" s="34"/>
      <c r="J56448" s="34"/>
      <c r="K56448" s="34"/>
      <c r="L56448" s="34"/>
    </row>
    <row r="56449" spans="6:12" x14ac:dyDescent="0.35">
      <c r="F56449" s="34"/>
      <c r="J56449" s="34"/>
      <c r="K56449" s="34"/>
      <c r="L56449" s="34"/>
    </row>
    <row r="56450" spans="6:12" x14ac:dyDescent="0.35">
      <c r="F56450" s="34"/>
      <c r="J56450" s="34"/>
      <c r="K56450" s="34"/>
      <c r="L56450" s="34"/>
    </row>
    <row r="56451" spans="6:12" x14ac:dyDescent="0.35">
      <c r="F56451" s="34"/>
      <c r="J56451" s="34"/>
      <c r="K56451" s="34"/>
      <c r="L56451" s="34"/>
    </row>
    <row r="56452" spans="6:12" x14ac:dyDescent="0.35">
      <c r="F56452" s="34"/>
      <c r="J56452" s="34"/>
      <c r="K56452" s="34"/>
      <c r="L56452" s="34"/>
    </row>
    <row r="56453" spans="6:12" x14ac:dyDescent="0.35">
      <c r="F56453" s="34"/>
      <c r="J56453" s="34"/>
      <c r="K56453" s="34"/>
      <c r="L56453" s="34"/>
    </row>
    <row r="56454" spans="6:12" x14ac:dyDescent="0.35">
      <c r="F56454" s="34"/>
      <c r="J56454" s="34"/>
      <c r="K56454" s="34"/>
      <c r="L56454" s="34"/>
    </row>
    <row r="56455" spans="6:12" x14ac:dyDescent="0.35">
      <c r="F56455" s="34"/>
      <c r="J56455" s="34"/>
      <c r="K56455" s="34"/>
      <c r="L56455" s="34"/>
    </row>
    <row r="56456" spans="6:12" x14ac:dyDescent="0.35">
      <c r="F56456" s="34"/>
      <c r="J56456" s="34"/>
      <c r="K56456" s="34"/>
      <c r="L56456" s="34"/>
    </row>
    <row r="56457" spans="6:12" x14ac:dyDescent="0.35">
      <c r="F56457" s="34"/>
      <c r="J56457" s="34"/>
      <c r="K56457" s="34"/>
      <c r="L56457" s="34"/>
    </row>
    <row r="56458" spans="6:12" x14ac:dyDescent="0.35">
      <c r="F56458" s="34"/>
      <c r="J56458" s="34"/>
      <c r="K56458" s="34"/>
      <c r="L56458" s="34"/>
    </row>
    <row r="56459" spans="6:12" x14ac:dyDescent="0.35">
      <c r="F56459" s="34"/>
      <c r="J56459" s="34"/>
      <c r="K56459" s="34"/>
      <c r="L56459" s="34"/>
    </row>
    <row r="56460" spans="6:12" x14ac:dyDescent="0.35">
      <c r="F56460" s="34"/>
      <c r="J56460" s="34"/>
      <c r="K56460" s="34"/>
      <c r="L56460" s="34"/>
    </row>
    <row r="56461" spans="6:12" x14ac:dyDescent="0.35">
      <c r="F56461" s="34"/>
      <c r="J56461" s="34"/>
      <c r="K56461" s="34"/>
      <c r="L56461" s="34"/>
    </row>
    <row r="56462" spans="6:12" x14ac:dyDescent="0.35">
      <c r="F56462" s="34"/>
      <c r="J56462" s="34"/>
      <c r="K56462" s="34"/>
      <c r="L56462" s="34"/>
    </row>
    <row r="56463" spans="6:12" x14ac:dyDescent="0.35">
      <c r="F56463" s="34"/>
      <c r="J56463" s="34"/>
      <c r="K56463" s="34"/>
      <c r="L56463" s="34"/>
    </row>
    <row r="56464" spans="6:12" x14ac:dyDescent="0.35">
      <c r="F56464" s="34"/>
      <c r="J56464" s="34"/>
      <c r="K56464" s="34"/>
      <c r="L56464" s="34"/>
    </row>
    <row r="56465" spans="6:12" x14ac:dyDescent="0.35">
      <c r="F56465" s="34"/>
      <c r="J56465" s="34"/>
      <c r="K56465" s="34"/>
      <c r="L56465" s="34"/>
    </row>
    <row r="56466" spans="6:12" x14ac:dyDescent="0.35">
      <c r="F56466" s="34"/>
      <c r="J56466" s="34"/>
      <c r="K56466" s="34"/>
      <c r="L56466" s="34"/>
    </row>
    <row r="56467" spans="6:12" x14ac:dyDescent="0.35">
      <c r="F56467" s="34"/>
      <c r="J56467" s="34"/>
      <c r="K56467" s="34"/>
      <c r="L56467" s="34"/>
    </row>
    <row r="56468" spans="6:12" x14ac:dyDescent="0.35">
      <c r="F56468" s="34"/>
      <c r="J56468" s="34"/>
      <c r="K56468" s="34"/>
      <c r="L56468" s="34"/>
    </row>
    <row r="56469" spans="6:12" x14ac:dyDescent="0.35">
      <c r="F56469" s="34"/>
      <c r="J56469" s="34"/>
      <c r="K56469" s="34"/>
      <c r="L56469" s="34"/>
    </row>
    <row r="56470" spans="6:12" x14ac:dyDescent="0.35">
      <c r="F56470" s="34"/>
      <c r="J56470" s="34"/>
      <c r="K56470" s="34"/>
      <c r="L56470" s="34"/>
    </row>
    <row r="56471" spans="6:12" x14ac:dyDescent="0.35">
      <c r="F56471" s="34"/>
      <c r="J56471" s="34"/>
      <c r="K56471" s="34"/>
      <c r="L56471" s="34"/>
    </row>
    <row r="56472" spans="6:12" x14ac:dyDescent="0.35">
      <c r="F56472" s="34"/>
      <c r="J56472" s="34"/>
      <c r="K56472" s="34"/>
      <c r="L56472" s="34"/>
    </row>
    <row r="56473" spans="6:12" x14ac:dyDescent="0.35">
      <c r="F56473" s="34"/>
      <c r="J56473" s="34"/>
      <c r="K56473" s="34"/>
      <c r="L56473" s="34"/>
    </row>
    <row r="56474" spans="6:12" x14ac:dyDescent="0.35">
      <c r="F56474" s="34"/>
      <c r="J56474" s="34"/>
      <c r="K56474" s="34"/>
      <c r="L56474" s="34"/>
    </row>
    <row r="56475" spans="6:12" x14ac:dyDescent="0.35">
      <c r="F56475" s="34"/>
      <c r="J56475" s="34"/>
      <c r="K56475" s="34"/>
      <c r="L56475" s="34"/>
    </row>
    <row r="56476" spans="6:12" x14ac:dyDescent="0.35">
      <c r="F56476" s="34"/>
      <c r="J56476" s="34"/>
      <c r="K56476" s="34"/>
      <c r="L56476" s="34"/>
    </row>
    <row r="56477" spans="6:12" x14ac:dyDescent="0.35">
      <c r="F56477" s="34"/>
      <c r="J56477" s="34"/>
      <c r="K56477" s="34"/>
      <c r="L56477" s="34"/>
    </row>
    <row r="56478" spans="6:12" x14ac:dyDescent="0.35">
      <c r="F56478" s="34"/>
      <c r="J56478" s="34"/>
      <c r="K56478" s="34"/>
      <c r="L56478" s="34"/>
    </row>
    <row r="56479" spans="6:12" x14ac:dyDescent="0.35">
      <c r="F56479" s="34"/>
      <c r="J56479" s="34"/>
      <c r="K56479" s="34"/>
      <c r="L56479" s="34"/>
    </row>
    <row r="56480" spans="6:12" x14ac:dyDescent="0.35">
      <c r="F56480" s="34"/>
      <c r="J56480" s="34"/>
      <c r="K56480" s="34"/>
      <c r="L56480" s="34"/>
    </row>
    <row r="56481" spans="6:12" x14ac:dyDescent="0.35">
      <c r="F56481" s="34"/>
      <c r="J56481" s="34"/>
      <c r="K56481" s="34"/>
      <c r="L56481" s="34"/>
    </row>
    <row r="56482" spans="6:12" x14ac:dyDescent="0.35">
      <c r="F56482" s="34"/>
      <c r="J56482" s="34"/>
      <c r="K56482" s="34"/>
      <c r="L56482" s="34"/>
    </row>
    <row r="56483" spans="6:12" x14ac:dyDescent="0.35">
      <c r="F56483" s="34"/>
      <c r="J56483" s="34"/>
      <c r="K56483" s="34"/>
      <c r="L56483" s="34"/>
    </row>
    <row r="56484" spans="6:12" x14ac:dyDescent="0.35">
      <c r="F56484" s="34"/>
      <c r="J56484" s="34"/>
      <c r="K56484" s="34"/>
      <c r="L56484" s="34"/>
    </row>
    <row r="56485" spans="6:12" x14ac:dyDescent="0.35">
      <c r="F56485" s="34"/>
      <c r="J56485" s="34"/>
      <c r="K56485" s="34"/>
      <c r="L56485" s="34"/>
    </row>
    <row r="56486" spans="6:12" x14ac:dyDescent="0.35">
      <c r="F56486" s="34"/>
      <c r="J56486" s="34"/>
      <c r="K56486" s="34"/>
      <c r="L56486" s="34"/>
    </row>
    <row r="56487" spans="6:12" x14ac:dyDescent="0.35">
      <c r="F56487" s="34"/>
      <c r="J56487" s="34"/>
      <c r="K56487" s="34"/>
      <c r="L56487" s="34"/>
    </row>
    <row r="56488" spans="6:12" x14ac:dyDescent="0.35">
      <c r="F56488" s="34"/>
      <c r="J56488" s="34"/>
      <c r="K56488" s="34"/>
      <c r="L56488" s="34"/>
    </row>
    <row r="56489" spans="6:12" x14ac:dyDescent="0.35">
      <c r="F56489" s="34"/>
      <c r="J56489" s="34"/>
      <c r="K56489" s="34"/>
      <c r="L56489" s="34"/>
    </row>
    <row r="56490" spans="6:12" x14ac:dyDescent="0.35">
      <c r="F56490" s="34"/>
      <c r="J56490" s="34"/>
      <c r="K56490" s="34"/>
      <c r="L56490" s="34"/>
    </row>
    <row r="56491" spans="6:12" x14ac:dyDescent="0.35">
      <c r="F56491" s="34"/>
      <c r="J56491" s="34"/>
      <c r="K56491" s="34"/>
      <c r="L56491" s="34"/>
    </row>
    <row r="56492" spans="6:12" x14ac:dyDescent="0.35">
      <c r="F56492" s="34"/>
      <c r="J56492" s="34"/>
      <c r="K56492" s="34"/>
      <c r="L56492" s="34"/>
    </row>
    <row r="56493" spans="6:12" x14ac:dyDescent="0.35">
      <c r="F56493" s="34"/>
      <c r="J56493" s="34"/>
      <c r="K56493" s="34"/>
      <c r="L56493" s="34"/>
    </row>
    <row r="56494" spans="6:12" x14ac:dyDescent="0.35">
      <c r="F56494" s="34"/>
      <c r="J56494" s="34"/>
      <c r="K56494" s="34"/>
      <c r="L56494" s="34"/>
    </row>
    <row r="56495" spans="6:12" x14ac:dyDescent="0.35">
      <c r="F56495" s="34"/>
      <c r="J56495" s="34"/>
      <c r="K56495" s="34"/>
      <c r="L56495" s="34"/>
    </row>
    <row r="56496" spans="6:12" x14ac:dyDescent="0.35">
      <c r="F56496" s="34"/>
      <c r="J56496" s="34"/>
      <c r="K56496" s="34"/>
      <c r="L56496" s="34"/>
    </row>
    <row r="56497" spans="6:12" x14ac:dyDescent="0.35">
      <c r="F56497" s="34"/>
      <c r="J56497" s="34"/>
      <c r="K56497" s="34"/>
      <c r="L56497" s="34"/>
    </row>
    <row r="56498" spans="6:12" x14ac:dyDescent="0.35">
      <c r="F56498" s="34"/>
      <c r="J56498" s="34"/>
      <c r="K56498" s="34"/>
      <c r="L56498" s="34"/>
    </row>
    <row r="56499" spans="6:12" x14ac:dyDescent="0.35">
      <c r="F56499" s="34"/>
      <c r="J56499" s="34"/>
      <c r="K56499" s="34"/>
      <c r="L56499" s="34"/>
    </row>
    <row r="56500" spans="6:12" x14ac:dyDescent="0.35">
      <c r="F56500" s="34"/>
      <c r="J56500" s="34"/>
      <c r="K56500" s="34"/>
      <c r="L56500" s="34"/>
    </row>
    <row r="56501" spans="6:12" x14ac:dyDescent="0.35">
      <c r="F56501" s="34"/>
      <c r="J56501" s="34"/>
      <c r="K56501" s="34"/>
      <c r="L56501" s="34"/>
    </row>
    <row r="56502" spans="6:12" x14ac:dyDescent="0.35">
      <c r="F56502" s="34"/>
      <c r="J56502" s="34"/>
      <c r="K56502" s="34"/>
      <c r="L56502" s="34"/>
    </row>
    <row r="56503" spans="6:12" x14ac:dyDescent="0.35">
      <c r="F56503" s="34"/>
      <c r="J56503" s="34"/>
      <c r="K56503" s="34"/>
      <c r="L56503" s="34"/>
    </row>
    <row r="56504" spans="6:12" x14ac:dyDescent="0.35">
      <c r="F56504" s="34"/>
      <c r="J56504" s="34"/>
      <c r="K56504" s="34"/>
      <c r="L56504" s="34"/>
    </row>
    <row r="56505" spans="6:12" x14ac:dyDescent="0.35">
      <c r="F56505" s="34"/>
      <c r="J56505" s="34"/>
      <c r="K56505" s="34"/>
      <c r="L56505" s="34"/>
    </row>
    <row r="56506" spans="6:12" x14ac:dyDescent="0.35">
      <c r="F56506" s="34"/>
      <c r="J56506" s="34"/>
      <c r="K56506" s="34"/>
      <c r="L56506" s="34"/>
    </row>
    <row r="56507" spans="6:12" x14ac:dyDescent="0.35">
      <c r="F56507" s="34"/>
      <c r="J56507" s="34"/>
      <c r="K56507" s="34"/>
      <c r="L56507" s="34"/>
    </row>
    <row r="56508" spans="6:12" x14ac:dyDescent="0.35">
      <c r="F56508" s="34"/>
      <c r="J56508" s="34"/>
      <c r="K56508" s="34"/>
      <c r="L56508" s="34"/>
    </row>
    <row r="56509" spans="6:12" x14ac:dyDescent="0.35">
      <c r="F56509" s="34"/>
      <c r="J56509" s="34"/>
      <c r="K56509" s="34"/>
      <c r="L56509" s="34"/>
    </row>
    <row r="56510" spans="6:12" x14ac:dyDescent="0.35">
      <c r="F56510" s="34"/>
      <c r="J56510" s="34"/>
      <c r="K56510" s="34"/>
      <c r="L56510" s="34"/>
    </row>
    <row r="56511" spans="6:12" x14ac:dyDescent="0.35">
      <c r="F56511" s="34"/>
      <c r="J56511" s="34"/>
      <c r="K56511" s="34"/>
      <c r="L56511" s="34"/>
    </row>
    <row r="56512" spans="6:12" x14ac:dyDescent="0.35">
      <c r="F56512" s="34"/>
      <c r="J56512" s="34"/>
      <c r="K56512" s="34"/>
      <c r="L56512" s="34"/>
    </row>
    <row r="56513" spans="6:12" x14ac:dyDescent="0.35">
      <c r="F56513" s="34"/>
      <c r="J56513" s="34"/>
      <c r="K56513" s="34"/>
      <c r="L56513" s="34"/>
    </row>
    <row r="56514" spans="6:12" x14ac:dyDescent="0.35">
      <c r="F56514" s="34"/>
      <c r="J56514" s="34"/>
      <c r="K56514" s="34"/>
      <c r="L56514" s="34"/>
    </row>
    <row r="56515" spans="6:12" x14ac:dyDescent="0.35">
      <c r="F56515" s="34"/>
      <c r="J56515" s="34"/>
      <c r="K56515" s="34"/>
      <c r="L56515" s="34"/>
    </row>
    <row r="56516" spans="6:12" x14ac:dyDescent="0.35">
      <c r="F56516" s="34"/>
      <c r="J56516" s="34"/>
      <c r="K56516" s="34"/>
      <c r="L56516" s="34"/>
    </row>
    <row r="56517" spans="6:12" x14ac:dyDescent="0.35">
      <c r="F56517" s="34"/>
      <c r="J56517" s="34"/>
      <c r="K56517" s="34"/>
      <c r="L56517" s="34"/>
    </row>
    <row r="56518" spans="6:12" x14ac:dyDescent="0.35">
      <c r="F56518" s="34"/>
      <c r="J56518" s="34"/>
      <c r="K56518" s="34"/>
      <c r="L56518" s="34"/>
    </row>
    <row r="56519" spans="6:12" x14ac:dyDescent="0.35">
      <c r="F56519" s="34"/>
      <c r="J56519" s="34"/>
      <c r="K56519" s="34"/>
      <c r="L56519" s="34"/>
    </row>
    <row r="56520" spans="6:12" x14ac:dyDescent="0.35">
      <c r="F56520" s="34"/>
      <c r="J56520" s="34"/>
      <c r="K56520" s="34"/>
      <c r="L56520" s="34"/>
    </row>
    <row r="56521" spans="6:12" x14ac:dyDescent="0.35">
      <c r="F56521" s="34"/>
      <c r="J56521" s="34"/>
      <c r="K56521" s="34"/>
      <c r="L56521" s="34"/>
    </row>
    <row r="56522" spans="6:12" x14ac:dyDescent="0.35">
      <c r="F56522" s="34"/>
      <c r="J56522" s="34"/>
      <c r="K56522" s="34"/>
      <c r="L56522" s="34"/>
    </row>
    <row r="56523" spans="6:12" x14ac:dyDescent="0.35">
      <c r="F56523" s="34"/>
      <c r="J56523" s="34"/>
      <c r="K56523" s="34"/>
      <c r="L56523" s="34"/>
    </row>
    <row r="56524" spans="6:12" x14ac:dyDescent="0.35">
      <c r="F56524" s="34"/>
      <c r="J56524" s="34"/>
      <c r="K56524" s="34"/>
      <c r="L56524" s="34"/>
    </row>
    <row r="56525" spans="6:12" x14ac:dyDescent="0.35">
      <c r="F56525" s="34"/>
      <c r="J56525" s="34"/>
      <c r="K56525" s="34"/>
      <c r="L56525" s="34"/>
    </row>
    <row r="56526" spans="6:12" x14ac:dyDescent="0.35">
      <c r="F56526" s="34"/>
      <c r="J56526" s="34"/>
      <c r="K56526" s="34"/>
      <c r="L56526" s="34"/>
    </row>
    <row r="56527" spans="6:12" x14ac:dyDescent="0.35">
      <c r="F56527" s="34"/>
      <c r="J56527" s="34"/>
      <c r="K56527" s="34"/>
      <c r="L56527" s="34"/>
    </row>
    <row r="56528" spans="6:12" x14ac:dyDescent="0.35">
      <c r="F56528" s="34"/>
      <c r="J56528" s="34"/>
      <c r="K56528" s="34"/>
      <c r="L56528" s="34"/>
    </row>
    <row r="56529" spans="6:12" x14ac:dyDescent="0.35">
      <c r="F56529" s="34"/>
      <c r="J56529" s="34"/>
      <c r="K56529" s="34"/>
      <c r="L56529" s="34"/>
    </row>
    <row r="56530" spans="6:12" x14ac:dyDescent="0.35">
      <c r="F56530" s="34"/>
      <c r="J56530" s="34"/>
      <c r="K56530" s="34"/>
      <c r="L56530" s="34"/>
    </row>
    <row r="56531" spans="6:12" x14ac:dyDescent="0.35">
      <c r="F56531" s="34"/>
      <c r="J56531" s="34"/>
      <c r="K56531" s="34"/>
      <c r="L56531" s="34"/>
    </row>
    <row r="56532" spans="6:12" x14ac:dyDescent="0.35">
      <c r="F56532" s="34"/>
      <c r="J56532" s="34"/>
      <c r="K56532" s="34"/>
      <c r="L56532" s="34"/>
    </row>
    <row r="56533" spans="6:12" x14ac:dyDescent="0.35">
      <c r="F56533" s="34"/>
      <c r="J56533" s="34"/>
      <c r="K56533" s="34"/>
      <c r="L56533" s="34"/>
    </row>
    <row r="56534" spans="6:12" x14ac:dyDescent="0.35">
      <c r="F56534" s="34"/>
      <c r="J56534" s="34"/>
      <c r="K56534" s="34"/>
      <c r="L56534" s="34"/>
    </row>
    <row r="56535" spans="6:12" x14ac:dyDescent="0.35">
      <c r="F56535" s="34"/>
      <c r="J56535" s="34"/>
      <c r="K56535" s="34"/>
      <c r="L56535" s="34"/>
    </row>
    <row r="56536" spans="6:12" x14ac:dyDescent="0.35">
      <c r="F56536" s="34"/>
      <c r="J56536" s="34"/>
      <c r="K56536" s="34"/>
      <c r="L56536" s="34"/>
    </row>
    <row r="56537" spans="6:12" x14ac:dyDescent="0.35">
      <c r="F56537" s="34"/>
      <c r="J56537" s="34"/>
      <c r="K56537" s="34"/>
      <c r="L56537" s="34"/>
    </row>
    <row r="56538" spans="6:12" x14ac:dyDescent="0.35">
      <c r="F56538" s="34"/>
      <c r="J56538" s="34"/>
      <c r="K56538" s="34"/>
      <c r="L56538" s="34"/>
    </row>
    <row r="56539" spans="6:12" x14ac:dyDescent="0.35">
      <c r="F56539" s="34"/>
      <c r="J56539" s="34"/>
      <c r="K56539" s="34"/>
      <c r="L56539" s="34"/>
    </row>
    <row r="56540" spans="6:12" x14ac:dyDescent="0.35">
      <c r="F56540" s="34"/>
      <c r="J56540" s="34"/>
      <c r="K56540" s="34"/>
      <c r="L56540" s="34"/>
    </row>
    <row r="56541" spans="6:12" x14ac:dyDescent="0.35">
      <c r="F56541" s="34"/>
      <c r="J56541" s="34"/>
      <c r="K56541" s="34"/>
      <c r="L56541" s="34"/>
    </row>
    <row r="56542" spans="6:12" x14ac:dyDescent="0.35">
      <c r="F56542" s="34"/>
      <c r="J56542" s="34"/>
      <c r="K56542" s="34"/>
      <c r="L56542" s="34"/>
    </row>
    <row r="56543" spans="6:12" x14ac:dyDescent="0.35">
      <c r="F56543" s="34"/>
      <c r="J56543" s="34"/>
      <c r="K56543" s="34"/>
      <c r="L56543" s="34"/>
    </row>
    <row r="56544" spans="6:12" x14ac:dyDescent="0.35">
      <c r="F56544" s="34"/>
      <c r="J56544" s="34"/>
      <c r="K56544" s="34"/>
      <c r="L56544" s="34"/>
    </row>
    <row r="56545" spans="6:12" x14ac:dyDescent="0.35">
      <c r="F56545" s="34"/>
      <c r="J56545" s="34"/>
      <c r="K56545" s="34"/>
      <c r="L56545" s="34"/>
    </row>
    <row r="56546" spans="6:12" x14ac:dyDescent="0.35">
      <c r="F56546" s="34"/>
      <c r="J56546" s="34"/>
      <c r="K56546" s="34"/>
      <c r="L56546" s="34"/>
    </row>
    <row r="56547" spans="6:12" x14ac:dyDescent="0.35">
      <c r="F56547" s="34"/>
      <c r="J56547" s="34"/>
      <c r="K56547" s="34"/>
      <c r="L56547" s="34"/>
    </row>
    <row r="56548" spans="6:12" x14ac:dyDescent="0.35">
      <c r="F56548" s="34"/>
      <c r="J56548" s="34"/>
      <c r="K56548" s="34"/>
      <c r="L56548" s="34"/>
    </row>
    <row r="56549" spans="6:12" x14ac:dyDescent="0.35">
      <c r="F56549" s="34"/>
      <c r="J56549" s="34"/>
      <c r="K56549" s="34"/>
      <c r="L56549" s="34"/>
    </row>
    <row r="56550" spans="6:12" x14ac:dyDescent="0.35">
      <c r="F56550" s="34"/>
      <c r="J56550" s="34"/>
      <c r="K56550" s="34"/>
      <c r="L56550" s="34"/>
    </row>
    <row r="56551" spans="6:12" x14ac:dyDescent="0.35">
      <c r="F56551" s="34"/>
      <c r="J56551" s="34"/>
      <c r="K56551" s="34"/>
      <c r="L56551" s="34"/>
    </row>
    <row r="56552" spans="6:12" x14ac:dyDescent="0.35">
      <c r="F56552" s="34"/>
      <c r="J56552" s="34"/>
      <c r="K56552" s="34"/>
      <c r="L56552" s="34"/>
    </row>
    <row r="56553" spans="6:12" x14ac:dyDescent="0.35">
      <c r="F56553" s="34"/>
      <c r="J56553" s="34"/>
      <c r="K56553" s="34"/>
      <c r="L56553" s="34"/>
    </row>
    <row r="56554" spans="6:12" x14ac:dyDescent="0.35">
      <c r="F56554" s="34"/>
      <c r="J56554" s="34"/>
      <c r="K56554" s="34"/>
      <c r="L56554" s="34"/>
    </row>
    <row r="56555" spans="6:12" x14ac:dyDescent="0.35">
      <c r="F56555" s="34"/>
      <c r="J56555" s="34"/>
      <c r="K56555" s="34"/>
      <c r="L56555" s="34"/>
    </row>
    <row r="56556" spans="6:12" x14ac:dyDescent="0.35">
      <c r="F56556" s="34"/>
      <c r="J56556" s="34"/>
      <c r="K56556" s="34"/>
      <c r="L56556" s="34"/>
    </row>
    <row r="56557" spans="6:12" x14ac:dyDescent="0.35">
      <c r="F56557" s="34"/>
      <c r="J56557" s="34"/>
      <c r="K56557" s="34"/>
      <c r="L56557" s="34"/>
    </row>
    <row r="56558" spans="6:12" x14ac:dyDescent="0.35">
      <c r="F56558" s="34"/>
      <c r="J56558" s="34"/>
      <c r="K56558" s="34"/>
      <c r="L56558" s="34"/>
    </row>
    <row r="56559" spans="6:12" x14ac:dyDescent="0.35">
      <c r="F56559" s="34"/>
      <c r="J56559" s="34"/>
      <c r="K56559" s="34"/>
      <c r="L56559" s="34"/>
    </row>
    <row r="56560" spans="6:12" x14ac:dyDescent="0.35">
      <c r="F56560" s="34"/>
      <c r="J56560" s="34"/>
      <c r="K56560" s="34"/>
      <c r="L56560" s="34"/>
    </row>
    <row r="56561" spans="6:12" x14ac:dyDescent="0.35">
      <c r="F56561" s="34"/>
      <c r="J56561" s="34"/>
      <c r="K56561" s="34"/>
      <c r="L56561" s="34"/>
    </row>
    <row r="56562" spans="6:12" x14ac:dyDescent="0.35">
      <c r="F56562" s="34"/>
      <c r="J56562" s="34"/>
      <c r="K56562" s="34"/>
      <c r="L56562" s="34"/>
    </row>
    <row r="56563" spans="6:12" x14ac:dyDescent="0.35">
      <c r="F56563" s="34"/>
      <c r="J56563" s="34"/>
      <c r="K56563" s="34"/>
      <c r="L56563" s="34"/>
    </row>
    <row r="56564" spans="6:12" x14ac:dyDescent="0.35">
      <c r="F56564" s="34"/>
      <c r="J56564" s="34"/>
      <c r="K56564" s="34"/>
      <c r="L56564" s="34"/>
    </row>
    <row r="56565" spans="6:12" x14ac:dyDescent="0.35">
      <c r="F56565" s="34"/>
      <c r="J56565" s="34"/>
      <c r="K56565" s="34"/>
      <c r="L56565" s="34"/>
    </row>
    <row r="56566" spans="6:12" x14ac:dyDescent="0.35">
      <c r="F56566" s="34"/>
      <c r="J56566" s="34"/>
      <c r="K56566" s="34"/>
      <c r="L56566" s="34"/>
    </row>
    <row r="56567" spans="6:12" x14ac:dyDescent="0.35">
      <c r="F56567" s="34"/>
      <c r="J56567" s="34"/>
      <c r="K56567" s="34"/>
      <c r="L56567" s="34"/>
    </row>
    <row r="56568" spans="6:12" x14ac:dyDescent="0.35">
      <c r="F56568" s="34"/>
      <c r="J56568" s="34"/>
      <c r="K56568" s="34"/>
      <c r="L56568" s="34"/>
    </row>
    <row r="56569" spans="6:12" x14ac:dyDescent="0.35">
      <c r="F56569" s="34"/>
      <c r="J56569" s="34"/>
      <c r="K56569" s="34"/>
      <c r="L56569" s="34"/>
    </row>
    <row r="56570" spans="6:12" x14ac:dyDescent="0.35">
      <c r="F56570" s="34"/>
      <c r="J56570" s="34"/>
      <c r="K56570" s="34"/>
      <c r="L56570" s="34"/>
    </row>
    <row r="56571" spans="6:12" x14ac:dyDescent="0.35">
      <c r="F56571" s="34"/>
      <c r="J56571" s="34"/>
      <c r="K56571" s="34"/>
      <c r="L56571" s="34"/>
    </row>
    <row r="56572" spans="6:12" x14ac:dyDescent="0.35">
      <c r="F56572" s="34"/>
      <c r="J56572" s="34"/>
      <c r="K56572" s="34"/>
      <c r="L56572" s="34"/>
    </row>
    <row r="56573" spans="6:12" x14ac:dyDescent="0.35">
      <c r="F56573" s="34"/>
      <c r="J56573" s="34"/>
      <c r="K56573" s="34"/>
      <c r="L56573" s="34"/>
    </row>
    <row r="56574" spans="6:12" x14ac:dyDescent="0.35">
      <c r="F56574" s="34"/>
      <c r="J56574" s="34"/>
      <c r="K56574" s="34"/>
      <c r="L56574" s="34"/>
    </row>
    <row r="56575" spans="6:12" x14ac:dyDescent="0.35">
      <c r="F56575" s="34"/>
      <c r="J56575" s="34"/>
      <c r="K56575" s="34"/>
      <c r="L56575" s="34"/>
    </row>
    <row r="56576" spans="6:12" x14ac:dyDescent="0.35">
      <c r="F56576" s="34"/>
      <c r="J56576" s="34"/>
      <c r="K56576" s="34"/>
      <c r="L56576" s="34"/>
    </row>
    <row r="56577" spans="6:12" x14ac:dyDescent="0.35">
      <c r="F56577" s="34"/>
      <c r="J56577" s="34"/>
      <c r="K56577" s="34"/>
      <c r="L56577" s="34"/>
    </row>
    <row r="56578" spans="6:12" x14ac:dyDescent="0.35">
      <c r="F56578" s="34"/>
      <c r="J56578" s="34"/>
      <c r="K56578" s="34"/>
      <c r="L56578" s="34"/>
    </row>
    <row r="56579" spans="6:12" x14ac:dyDescent="0.35">
      <c r="F56579" s="34"/>
      <c r="J56579" s="34"/>
      <c r="K56579" s="34"/>
      <c r="L56579" s="34"/>
    </row>
    <row r="56580" spans="6:12" x14ac:dyDescent="0.35">
      <c r="F56580" s="34"/>
      <c r="J56580" s="34"/>
      <c r="K56580" s="34"/>
      <c r="L56580" s="34"/>
    </row>
    <row r="56581" spans="6:12" x14ac:dyDescent="0.35">
      <c r="F56581" s="34"/>
      <c r="J56581" s="34"/>
      <c r="K56581" s="34"/>
      <c r="L56581" s="34"/>
    </row>
    <row r="56582" spans="6:12" x14ac:dyDescent="0.35">
      <c r="F56582" s="34"/>
      <c r="J56582" s="34"/>
      <c r="K56582" s="34"/>
      <c r="L56582" s="34"/>
    </row>
    <row r="56583" spans="6:12" x14ac:dyDescent="0.35">
      <c r="F56583" s="34"/>
      <c r="J56583" s="34"/>
      <c r="K56583" s="34"/>
      <c r="L56583" s="34"/>
    </row>
    <row r="56584" spans="6:12" x14ac:dyDescent="0.35">
      <c r="F56584" s="34"/>
      <c r="J56584" s="34"/>
      <c r="K56584" s="34"/>
      <c r="L56584" s="34"/>
    </row>
    <row r="56585" spans="6:12" x14ac:dyDescent="0.35">
      <c r="F56585" s="34"/>
      <c r="J56585" s="34"/>
      <c r="K56585" s="34"/>
      <c r="L56585" s="34"/>
    </row>
    <row r="56586" spans="6:12" x14ac:dyDescent="0.35">
      <c r="F56586" s="34"/>
      <c r="J56586" s="34"/>
      <c r="K56586" s="34"/>
      <c r="L56586" s="34"/>
    </row>
    <row r="56587" spans="6:12" x14ac:dyDescent="0.35">
      <c r="F56587" s="34"/>
      <c r="J56587" s="34"/>
      <c r="K56587" s="34"/>
      <c r="L56587" s="34"/>
    </row>
    <row r="56588" spans="6:12" x14ac:dyDescent="0.35">
      <c r="F56588" s="34"/>
      <c r="J56588" s="34"/>
      <c r="K56588" s="34"/>
      <c r="L56588" s="34"/>
    </row>
    <row r="56589" spans="6:12" x14ac:dyDescent="0.35">
      <c r="F56589" s="34"/>
      <c r="J56589" s="34"/>
      <c r="K56589" s="34"/>
      <c r="L56589" s="34"/>
    </row>
    <row r="56590" spans="6:12" x14ac:dyDescent="0.35">
      <c r="F56590" s="34"/>
      <c r="J56590" s="34"/>
      <c r="K56590" s="34"/>
      <c r="L56590" s="34"/>
    </row>
    <row r="56591" spans="6:12" x14ac:dyDescent="0.35">
      <c r="F56591" s="34"/>
      <c r="J56591" s="34"/>
      <c r="K56591" s="34"/>
      <c r="L56591" s="34"/>
    </row>
    <row r="56592" spans="6:12" x14ac:dyDescent="0.35">
      <c r="F56592" s="34"/>
      <c r="J56592" s="34"/>
      <c r="K56592" s="34"/>
      <c r="L56592" s="34"/>
    </row>
    <row r="56593" spans="6:12" x14ac:dyDescent="0.35">
      <c r="F56593" s="34"/>
      <c r="J56593" s="34"/>
      <c r="K56593" s="34"/>
      <c r="L56593" s="34"/>
    </row>
    <row r="56594" spans="6:12" x14ac:dyDescent="0.35">
      <c r="F56594" s="34"/>
      <c r="J56594" s="34"/>
      <c r="K56594" s="34"/>
      <c r="L56594" s="34"/>
    </row>
    <row r="56595" spans="6:12" x14ac:dyDescent="0.35">
      <c r="F56595" s="34"/>
      <c r="J56595" s="34"/>
      <c r="K56595" s="34"/>
      <c r="L56595" s="34"/>
    </row>
    <row r="56596" spans="6:12" x14ac:dyDescent="0.35">
      <c r="F56596" s="34"/>
      <c r="J56596" s="34"/>
      <c r="K56596" s="34"/>
      <c r="L56596" s="34"/>
    </row>
    <row r="56597" spans="6:12" x14ac:dyDescent="0.35">
      <c r="F56597" s="34"/>
      <c r="J56597" s="34"/>
      <c r="K56597" s="34"/>
      <c r="L56597" s="34"/>
    </row>
    <row r="56598" spans="6:12" x14ac:dyDescent="0.35">
      <c r="F56598" s="34"/>
      <c r="J56598" s="34"/>
      <c r="K56598" s="34"/>
      <c r="L56598" s="34"/>
    </row>
    <row r="56599" spans="6:12" x14ac:dyDescent="0.35">
      <c r="F56599" s="34"/>
      <c r="J56599" s="34"/>
      <c r="K56599" s="34"/>
      <c r="L56599" s="34"/>
    </row>
    <row r="56600" spans="6:12" x14ac:dyDescent="0.35">
      <c r="F56600" s="34"/>
      <c r="J56600" s="34"/>
      <c r="K56600" s="34"/>
      <c r="L56600" s="34"/>
    </row>
    <row r="56601" spans="6:12" x14ac:dyDescent="0.35">
      <c r="F56601" s="34"/>
      <c r="J56601" s="34"/>
      <c r="K56601" s="34"/>
      <c r="L56601" s="34"/>
    </row>
    <row r="56602" spans="6:12" x14ac:dyDescent="0.35">
      <c r="F56602" s="34"/>
      <c r="J56602" s="34"/>
      <c r="K56602" s="34"/>
      <c r="L56602" s="34"/>
    </row>
    <row r="56603" spans="6:12" x14ac:dyDescent="0.35">
      <c r="F56603" s="34"/>
      <c r="J56603" s="34"/>
      <c r="K56603" s="34"/>
      <c r="L56603" s="34"/>
    </row>
    <row r="56604" spans="6:12" x14ac:dyDescent="0.35">
      <c r="F56604" s="34"/>
      <c r="J56604" s="34"/>
      <c r="K56604" s="34"/>
      <c r="L56604" s="34"/>
    </row>
    <row r="56605" spans="6:12" x14ac:dyDescent="0.35">
      <c r="F56605" s="34"/>
      <c r="J56605" s="34"/>
      <c r="K56605" s="34"/>
      <c r="L56605" s="34"/>
    </row>
    <row r="56606" spans="6:12" x14ac:dyDescent="0.35">
      <c r="F56606" s="34"/>
      <c r="J56606" s="34"/>
      <c r="K56606" s="34"/>
      <c r="L56606" s="34"/>
    </row>
    <row r="56607" spans="6:12" x14ac:dyDescent="0.35">
      <c r="F56607" s="34"/>
      <c r="J56607" s="34"/>
      <c r="K56607" s="34"/>
      <c r="L56607" s="34"/>
    </row>
    <row r="56608" spans="6:12" x14ac:dyDescent="0.35">
      <c r="F56608" s="34"/>
      <c r="J56608" s="34"/>
      <c r="K56608" s="34"/>
      <c r="L56608" s="34"/>
    </row>
    <row r="56609" spans="6:12" x14ac:dyDescent="0.35">
      <c r="F56609" s="34"/>
      <c r="J56609" s="34"/>
      <c r="K56609" s="34"/>
      <c r="L56609" s="34"/>
    </row>
    <row r="56610" spans="6:12" x14ac:dyDescent="0.35">
      <c r="F56610" s="34"/>
      <c r="J56610" s="34"/>
      <c r="K56610" s="34"/>
      <c r="L56610" s="34"/>
    </row>
    <row r="56611" spans="6:12" x14ac:dyDescent="0.35">
      <c r="F56611" s="34"/>
      <c r="J56611" s="34"/>
      <c r="K56611" s="34"/>
      <c r="L56611" s="34"/>
    </row>
    <row r="56612" spans="6:12" x14ac:dyDescent="0.35">
      <c r="F56612" s="34"/>
      <c r="J56612" s="34"/>
      <c r="K56612" s="34"/>
      <c r="L56612" s="34"/>
    </row>
    <row r="56613" spans="6:12" x14ac:dyDescent="0.35">
      <c r="F56613" s="34"/>
      <c r="J56613" s="34"/>
      <c r="K56613" s="34"/>
      <c r="L56613" s="34"/>
    </row>
    <row r="56614" spans="6:12" x14ac:dyDescent="0.35">
      <c r="F56614" s="34"/>
      <c r="J56614" s="34"/>
      <c r="K56614" s="34"/>
      <c r="L56614" s="34"/>
    </row>
    <row r="56615" spans="6:12" x14ac:dyDescent="0.35">
      <c r="F56615" s="34"/>
      <c r="J56615" s="34"/>
      <c r="K56615" s="34"/>
      <c r="L56615" s="34"/>
    </row>
    <row r="56616" spans="6:12" x14ac:dyDescent="0.35">
      <c r="F56616" s="34"/>
      <c r="J56616" s="34"/>
      <c r="K56616" s="34"/>
      <c r="L56616" s="34"/>
    </row>
    <row r="56617" spans="6:12" x14ac:dyDescent="0.35">
      <c r="F56617" s="34"/>
      <c r="J56617" s="34"/>
      <c r="K56617" s="34"/>
      <c r="L56617" s="34"/>
    </row>
    <row r="56618" spans="6:12" x14ac:dyDescent="0.35">
      <c r="F56618" s="34"/>
      <c r="J56618" s="34"/>
      <c r="K56618" s="34"/>
      <c r="L56618" s="34"/>
    </row>
    <row r="56619" spans="6:12" x14ac:dyDescent="0.35">
      <c r="F56619" s="34"/>
      <c r="J56619" s="34"/>
      <c r="K56619" s="34"/>
      <c r="L56619" s="34"/>
    </row>
    <row r="56620" spans="6:12" x14ac:dyDescent="0.35">
      <c r="F56620" s="34"/>
      <c r="J56620" s="34"/>
      <c r="K56620" s="34"/>
      <c r="L56620" s="34"/>
    </row>
    <row r="56621" spans="6:12" x14ac:dyDescent="0.35">
      <c r="F56621" s="34"/>
      <c r="J56621" s="34"/>
      <c r="K56621" s="34"/>
      <c r="L56621" s="34"/>
    </row>
    <row r="56622" spans="6:12" x14ac:dyDescent="0.35">
      <c r="F56622" s="34"/>
      <c r="J56622" s="34"/>
      <c r="K56622" s="34"/>
      <c r="L56622" s="34"/>
    </row>
    <row r="56623" spans="6:12" x14ac:dyDescent="0.35">
      <c r="F56623" s="34"/>
      <c r="J56623" s="34"/>
      <c r="K56623" s="34"/>
      <c r="L56623" s="34"/>
    </row>
    <row r="56624" spans="6:12" x14ac:dyDescent="0.35">
      <c r="F56624" s="34"/>
      <c r="J56624" s="34"/>
      <c r="K56624" s="34"/>
      <c r="L56624" s="34"/>
    </row>
    <row r="56625" spans="6:12" x14ac:dyDescent="0.35">
      <c r="F56625" s="34"/>
      <c r="J56625" s="34"/>
      <c r="K56625" s="34"/>
      <c r="L56625" s="34"/>
    </row>
    <row r="56626" spans="6:12" x14ac:dyDescent="0.35">
      <c r="F56626" s="34"/>
      <c r="J56626" s="34"/>
      <c r="K56626" s="34"/>
      <c r="L56626" s="34"/>
    </row>
    <row r="56627" spans="6:12" x14ac:dyDescent="0.35">
      <c r="F56627" s="34"/>
      <c r="J56627" s="34"/>
      <c r="K56627" s="34"/>
      <c r="L56627" s="34"/>
    </row>
    <row r="56628" spans="6:12" x14ac:dyDescent="0.35">
      <c r="F56628" s="34"/>
      <c r="J56628" s="34"/>
      <c r="K56628" s="34"/>
      <c r="L56628" s="34"/>
    </row>
    <row r="56629" spans="6:12" x14ac:dyDescent="0.35">
      <c r="F56629" s="34"/>
      <c r="J56629" s="34"/>
      <c r="K56629" s="34"/>
      <c r="L56629" s="34"/>
    </row>
    <row r="56630" spans="6:12" x14ac:dyDescent="0.35">
      <c r="F56630" s="34"/>
      <c r="J56630" s="34"/>
      <c r="K56630" s="34"/>
      <c r="L56630" s="34"/>
    </row>
    <row r="56631" spans="6:12" x14ac:dyDescent="0.35">
      <c r="F56631" s="34"/>
      <c r="J56631" s="34"/>
      <c r="K56631" s="34"/>
      <c r="L56631" s="34"/>
    </row>
    <row r="56632" spans="6:12" x14ac:dyDescent="0.35">
      <c r="F56632" s="34"/>
      <c r="J56632" s="34"/>
      <c r="K56632" s="34"/>
      <c r="L56632" s="34"/>
    </row>
    <row r="56633" spans="6:12" x14ac:dyDescent="0.35">
      <c r="F56633" s="34"/>
      <c r="J56633" s="34"/>
      <c r="K56633" s="34"/>
      <c r="L56633" s="34"/>
    </row>
    <row r="56634" spans="6:12" x14ac:dyDescent="0.35">
      <c r="F56634" s="34"/>
      <c r="J56634" s="34"/>
      <c r="K56634" s="34"/>
      <c r="L56634" s="34"/>
    </row>
    <row r="56635" spans="6:12" x14ac:dyDescent="0.35">
      <c r="F56635" s="34"/>
      <c r="J56635" s="34"/>
      <c r="K56635" s="34"/>
      <c r="L56635" s="34"/>
    </row>
    <row r="56636" spans="6:12" x14ac:dyDescent="0.35">
      <c r="F56636" s="34"/>
      <c r="J56636" s="34"/>
      <c r="K56636" s="34"/>
      <c r="L56636" s="34"/>
    </row>
    <row r="56637" spans="6:12" x14ac:dyDescent="0.35">
      <c r="F56637" s="34"/>
      <c r="J56637" s="34"/>
      <c r="K56637" s="34"/>
      <c r="L56637" s="34"/>
    </row>
    <row r="56638" spans="6:12" x14ac:dyDescent="0.35">
      <c r="F56638" s="34"/>
      <c r="J56638" s="34"/>
      <c r="K56638" s="34"/>
      <c r="L56638" s="34"/>
    </row>
    <row r="56639" spans="6:12" x14ac:dyDescent="0.35">
      <c r="F56639" s="34"/>
      <c r="J56639" s="34"/>
      <c r="K56639" s="34"/>
      <c r="L56639" s="34"/>
    </row>
    <row r="56640" spans="6:12" x14ac:dyDescent="0.35">
      <c r="F56640" s="34"/>
      <c r="J56640" s="34"/>
      <c r="K56640" s="34"/>
      <c r="L56640" s="34"/>
    </row>
    <row r="56641" spans="6:12" x14ac:dyDescent="0.35">
      <c r="F56641" s="34"/>
      <c r="J56641" s="34"/>
      <c r="K56641" s="34"/>
      <c r="L56641" s="34"/>
    </row>
    <row r="56642" spans="6:12" x14ac:dyDescent="0.35">
      <c r="F56642" s="34"/>
      <c r="J56642" s="34"/>
      <c r="K56642" s="34"/>
      <c r="L56642" s="34"/>
    </row>
    <row r="56643" spans="6:12" x14ac:dyDescent="0.35">
      <c r="F56643" s="34"/>
      <c r="J56643" s="34"/>
      <c r="K56643" s="34"/>
      <c r="L56643" s="34"/>
    </row>
    <row r="56644" spans="6:12" x14ac:dyDescent="0.35">
      <c r="F56644" s="34"/>
      <c r="J56644" s="34"/>
      <c r="K56644" s="34"/>
      <c r="L56644" s="34"/>
    </row>
    <row r="56645" spans="6:12" x14ac:dyDescent="0.35">
      <c r="F56645" s="34"/>
      <c r="J56645" s="34"/>
      <c r="K56645" s="34"/>
      <c r="L56645" s="34"/>
    </row>
    <row r="56646" spans="6:12" x14ac:dyDescent="0.35">
      <c r="F56646" s="34"/>
      <c r="J56646" s="34"/>
      <c r="K56646" s="34"/>
      <c r="L56646" s="34"/>
    </row>
    <row r="56647" spans="6:12" x14ac:dyDescent="0.35">
      <c r="F56647" s="34"/>
      <c r="J56647" s="34"/>
      <c r="K56647" s="34"/>
      <c r="L56647" s="34"/>
    </row>
    <row r="56648" spans="6:12" x14ac:dyDescent="0.35">
      <c r="F56648" s="34"/>
      <c r="J56648" s="34"/>
      <c r="K56648" s="34"/>
      <c r="L56648" s="34"/>
    </row>
    <row r="56649" spans="6:12" x14ac:dyDescent="0.35">
      <c r="F56649" s="34"/>
      <c r="J56649" s="34"/>
      <c r="K56649" s="34"/>
      <c r="L56649" s="34"/>
    </row>
    <row r="56650" spans="6:12" x14ac:dyDescent="0.35">
      <c r="F56650" s="34"/>
      <c r="J56650" s="34"/>
      <c r="K56650" s="34"/>
      <c r="L56650" s="34"/>
    </row>
    <row r="56651" spans="6:12" x14ac:dyDescent="0.35">
      <c r="F56651" s="34"/>
      <c r="J56651" s="34"/>
      <c r="K56651" s="34"/>
      <c r="L56651" s="34"/>
    </row>
    <row r="56652" spans="6:12" x14ac:dyDescent="0.35">
      <c r="F56652" s="34"/>
      <c r="J56652" s="34"/>
      <c r="K56652" s="34"/>
      <c r="L56652" s="34"/>
    </row>
    <row r="56653" spans="6:12" x14ac:dyDescent="0.35">
      <c r="F56653" s="34"/>
      <c r="J56653" s="34"/>
      <c r="K56653" s="34"/>
      <c r="L56653" s="34"/>
    </row>
    <row r="56654" spans="6:12" x14ac:dyDescent="0.35">
      <c r="F56654" s="34"/>
      <c r="J56654" s="34"/>
      <c r="K56654" s="34"/>
      <c r="L56654" s="34"/>
    </row>
    <row r="56655" spans="6:12" x14ac:dyDescent="0.35">
      <c r="F56655" s="34"/>
      <c r="J56655" s="34"/>
      <c r="K56655" s="34"/>
      <c r="L56655" s="34"/>
    </row>
    <row r="56656" spans="6:12" x14ac:dyDescent="0.35">
      <c r="F56656" s="34"/>
      <c r="J56656" s="34"/>
      <c r="K56656" s="34"/>
      <c r="L56656" s="34"/>
    </row>
    <row r="56657" spans="6:12" x14ac:dyDescent="0.35">
      <c r="F56657" s="34"/>
      <c r="J56657" s="34"/>
      <c r="K56657" s="34"/>
      <c r="L56657" s="34"/>
    </row>
    <row r="56658" spans="6:12" x14ac:dyDescent="0.35">
      <c r="F56658" s="34"/>
      <c r="J56658" s="34"/>
      <c r="K56658" s="34"/>
      <c r="L56658" s="34"/>
    </row>
    <row r="56659" spans="6:12" x14ac:dyDescent="0.35">
      <c r="F56659" s="34"/>
      <c r="J56659" s="34"/>
      <c r="K56659" s="34"/>
      <c r="L56659" s="34"/>
    </row>
    <row r="56660" spans="6:12" x14ac:dyDescent="0.35">
      <c r="F56660" s="34"/>
      <c r="J56660" s="34"/>
      <c r="K56660" s="34"/>
      <c r="L56660" s="34"/>
    </row>
    <row r="56661" spans="6:12" x14ac:dyDescent="0.35">
      <c r="F56661" s="34"/>
      <c r="J56661" s="34"/>
      <c r="K56661" s="34"/>
      <c r="L56661" s="34"/>
    </row>
    <row r="56662" spans="6:12" x14ac:dyDescent="0.35">
      <c r="F56662" s="34"/>
      <c r="J56662" s="34"/>
      <c r="K56662" s="34"/>
      <c r="L56662" s="34"/>
    </row>
    <row r="56663" spans="6:12" x14ac:dyDescent="0.35">
      <c r="F56663" s="34"/>
      <c r="J56663" s="34"/>
      <c r="K56663" s="34"/>
      <c r="L56663" s="34"/>
    </row>
    <row r="56664" spans="6:12" x14ac:dyDescent="0.35">
      <c r="F56664" s="34"/>
      <c r="J56664" s="34"/>
      <c r="K56664" s="34"/>
      <c r="L56664" s="34"/>
    </row>
    <row r="56665" spans="6:12" x14ac:dyDescent="0.35">
      <c r="F56665" s="34"/>
      <c r="J56665" s="34"/>
      <c r="K56665" s="34"/>
      <c r="L56665" s="34"/>
    </row>
    <row r="56666" spans="6:12" x14ac:dyDescent="0.35">
      <c r="F56666" s="34"/>
      <c r="J56666" s="34"/>
      <c r="K56666" s="34"/>
      <c r="L56666" s="34"/>
    </row>
    <row r="56667" spans="6:12" x14ac:dyDescent="0.35">
      <c r="F56667" s="34"/>
      <c r="J56667" s="34"/>
      <c r="K56667" s="34"/>
      <c r="L56667" s="34"/>
    </row>
    <row r="56668" spans="6:12" x14ac:dyDescent="0.35">
      <c r="F56668" s="34"/>
      <c r="J56668" s="34"/>
      <c r="K56668" s="34"/>
      <c r="L56668" s="34"/>
    </row>
    <row r="56669" spans="6:12" x14ac:dyDescent="0.35">
      <c r="F56669" s="34"/>
      <c r="J56669" s="34"/>
      <c r="K56669" s="34"/>
      <c r="L56669" s="34"/>
    </row>
    <row r="56670" spans="6:12" x14ac:dyDescent="0.35">
      <c r="F56670" s="34"/>
      <c r="J56670" s="34"/>
      <c r="K56670" s="34"/>
      <c r="L56670" s="34"/>
    </row>
    <row r="56671" spans="6:12" x14ac:dyDescent="0.35">
      <c r="F56671" s="34"/>
      <c r="J56671" s="34"/>
      <c r="K56671" s="34"/>
      <c r="L56671" s="34"/>
    </row>
    <row r="56672" spans="6:12" x14ac:dyDescent="0.35">
      <c r="F56672" s="34"/>
      <c r="J56672" s="34"/>
      <c r="K56672" s="34"/>
      <c r="L56672" s="34"/>
    </row>
    <row r="56673" spans="6:12" x14ac:dyDescent="0.35">
      <c r="F56673" s="34"/>
      <c r="J56673" s="34"/>
      <c r="K56673" s="34"/>
      <c r="L56673" s="34"/>
    </row>
    <row r="56674" spans="6:12" x14ac:dyDescent="0.35">
      <c r="F56674" s="34"/>
      <c r="J56674" s="34"/>
      <c r="K56674" s="34"/>
      <c r="L56674" s="34"/>
    </row>
    <row r="56675" spans="6:12" x14ac:dyDescent="0.35">
      <c r="F56675" s="34"/>
      <c r="J56675" s="34"/>
      <c r="K56675" s="34"/>
      <c r="L56675" s="34"/>
    </row>
    <row r="56676" spans="6:12" x14ac:dyDescent="0.35">
      <c r="F56676" s="34"/>
      <c r="J56676" s="34"/>
      <c r="K56676" s="34"/>
      <c r="L56676" s="34"/>
    </row>
    <row r="56677" spans="6:12" x14ac:dyDescent="0.35">
      <c r="F56677" s="34"/>
      <c r="J56677" s="34"/>
      <c r="K56677" s="34"/>
      <c r="L56677" s="34"/>
    </row>
    <row r="56678" spans="6:12" x14ac:dyDescent="0.35">
      <c r="F56678" s="34"/>
      <c r="J56678" s="34"/>
      <c r="K56678" s="34"/>
      <c r="L56678" s="34"/>
    </row>
    <row r="56679" spans="6:12" x14ac:dyDescent="0.35">
      <c r="F56679" s="34"/>
      <c r="J56679" s="34"/>
      <c r="K56679" s="34"/>
      <c r="L56679" s="34"/>
    </row>
    <row r="56680" spans="6:12" x14ac:dyDescent="0.35">
      <c r="F56680" s="34"/>
      <c r="J56680" s="34"/>
      <c r="K56680" s="34"/>
      <c r="L56680" s="34"/>
    </row>
    <row r="56681" spans="6:12" x14ac:dyDescent="0.35">
      <c r="F56681" s="34"/>
      <c r="J56681" s="34"/>
      <c r="K56681" s="34"/>
      <c r="L56681" s="34"/>
    </row>
    <row r="56682" spans="6:12" x14ac:dyDescent="0.35">
      <c r="F56682" s="34"/>
      <c r="J56682" s="34"/>
      <c r="K56682" s="34"/>
      <c r="L56682" s="34"/>
    </row>
    <row r="56683" spans="6:12" x14ac:dyDescent="0.35">
      <c r="F56683" s="34"/>
      <c r="J56683" s="34"/>
      <c r="K56683" s="34"/>
      <c r="L56683" s="34"/>
    </row>
    <row r="56684" spans="6:12" x14ac:dyDescent="0.35">
      <c r="F56684" s="34"/>
      <c r="J56684" s="34"/>
      <c r="K56684" s="34"/>
      <c r="L56684" s="34"/>
    </row>
    <row r="56685" spans="6:12" x14ac:dyDescent="0.35">
      <c r="F56685" s="34"/>
      <c r="J56685" s="34"/>
      <c r="K56685" s="34"/>
      <c r="L56685" s="34"/>
    </row>
    <row r="56686" spans="6:12" x14ac:dyDescent="0.35">
      <c r="F56686" s="34"/>
      <c r="J56686" s="34"/>
      <c r="K56686" s="34"/>
      <c r="L56686" s="34"/>
    </row>
    <row r="56687" spans="6:12" x14ac:dyDescent="0.35">
      <c r="F56687" s="34"/>
      <c r="J56687" s="34"/>
      <c r="K56687" s="34"/>
      <c r="L56687" s="34"/>
    </row>
    <row r="56688" spans="6:12" x14ac:dyDescent="0.35">
      <c r="F56688" s="34"/>
      <c r="J56688" s="34"/>
      <c r="K56688" s="34"/>
      <c r="L56688" s="34"/>
    </row>
    <row r="56689" spans="6:12" x14ac:dyDescent="0.35">
      <c r="F56689" s="34"/>
      <c r="J56689" s="34"/>
      <c r="K56689" s="34"/>
      <c r="L56689" s="34"/>
    </row>
    <row r="56690" spans="6:12" x14ac:dyDescent="0.35">
      <c r="F56690" s="34"/>
      <c r="J56690" s="34"/>
      <c r="K56690" s="34"/>
      <c r="L56690" s="34"/>
    </row>
    <row r="56691" spans="6:12" x14ac:dyDescent="0.35">
      <c r="F56691" s="34"/>
      <c r="J56691" s="34"/>
      <c r="K56691" s="34"/>
      <c r="L56691" s="34"/>
    </row>
    <row r="56692" spans="6:12" x14ac:dyDescent="0.35">
      <c r="F56692" s="34"/>
      <c r="J56692" s="34"/>
      <c r="K56692" s="34"/>
      <c r="L56692" s="34"/>
    </row>
    <row r="56693" spans="6:12" x14ac:dyDescent="0.35">
      <c r="F56693" s="34"/>
      <c r="J56693" s="34"/>
      <c r="K56693" s="34"/>
      <c r="L56693" s="34"/>
    </row>
    <row r="56694" spans="6:12" x14ac:dyDescent="0.35">
      <c r="F56694" s="34"/>
      <c r="J56694" s="34"/>
      <c r="K56694" s="34"/>
      <c r="L56694" s="34"/>
    </row>
    <row r="56695" spans="6:12" x14ac:dyDescent="0.35">
      <c r="F56695" s="34"/>
      <c r="J56695" s="34"/>
      <c r="K56695" s="34"/>
      <c r="L56695" s="34"/>
    </row>
    <row r="56696" spans="6:12" x14ac:dyDescent="0.35">
      <c r="F56696" s="34"/>
      <c r="J56696" s="34"/>
      <c r="K56696" s="34"/>
      <c r="L56696" s="34"/>
    </row>
    <row r="56697" spans="6:12" x14ac:dyDescent="0.35">
      <c r="F56697" s="34"/>
      <c r="J56697" s="34"/>
      <c r="K56697" s="34"/>
      <c r="L56697" s="34"/>
    </row>
    <row r="56698" spans="6:12" x14ac:dyDescent="0.35">
      <c r="F56698" s="34"/>
      <c r="J56698" s="34"/>
      <c r="K56698" s="34"/>
      <c r="L56698" s="34"/>
    </row>
    <row r="56699" spans="6:12" x14ac:dyDescent="0.35">
      <c r="F56699" s="34"/>
      <c r="J56699" s="34"/>
      <c r="K56699" s="34"/>
      <c r="L56699" s="34"/>
    </row>
    <row r="56700" spans="6:12" x14ac:dyDescent="0.35">
      <c r="F56700" s="34"/>
      <c r="J56700" s="34"/>
      <c r="K56700" s="34"/>
      <c r="L56700" s="34"/>
    </row>
    <row r="56701" spans="6:12" x14ac:dyDescent="0.35">
      <c r="F56701" s="34"/>
      <c r="J56701" s="34"/>
      <c r="K56701" s="34"/>
      <c r="L56701" s="34"/>
    </row>
    <row r="56702" spans="6:12" x14ac:dyDescent="0.35">
      <c r="F56702" s="34"/>
      <c r="J56702" s="34"/>
      <c r="K56702" s="34"/>
      <c r="L56702" s="34"/>
    </row>
    <row r="56703" spans="6:12" x14ac:dyDescent="0.35">
      <c r="F56703" s="34"/>
      <c r="J56703" s="34"/>
      <c r="K56703" s="34"/>
      <c r="L56703" s="34"/>
    </row>
    <row r="56704" spans="6:12" x14ac:dyDescent="0.35">
      <c r="F56704" s="34"/>
      <c r="J56704" s="34"/>
      <c r="K56704" s="34"/>
      <c r="L56704" s="34"/>
    </row>
    <row r="56705" spans="6:12" x14ac:dyDescent="0.35">
      <c r="F56705" s="34"/>
      <c r="J56705" s="34"/>
      <c r="K56705" s="34"/>
      <c r="L56705" s="34"/>
    </row>
    <row r="56706" spans="6:12" x14ac:dyDescent="0.35">
      <c r="F56706" s="34"/>
      <c r="J56706" s="34"/>
      <c r="K56706" s="34"/>
      <c r="L56706" s="34"/>
    </row>
    <row r="56707" spans="6:12" x14ac:dyDescent="0.35">
      <c r="F56707" s="34"/>
      <c r="J56707" s="34"/>
      <c r="K56707" s="34"/>
      <c r="L56707" s="34"/>
    </row>
    <row r="56708" spans="6:12" x14ac:dyDescent="0.35">
      <c r="F56708" s="34"/>
      <c r="J56708" s="34"/>
      <c r="K56708" s="34"/>
      <c r="L56708" s="34"/>
    </row>
    <row r="56709" spans="6:12" x14ac:dyDescent="0.35">
      <c r="F56709" s="34"/>
      <c r="J56709" s="34"/>
      <c r="K56709" s="34"/>
      <c r="L56709" s="34"/>
    </row>
    <row r="56710" spans="6:12" x14ac:dyDescent="0.35">
      <c r="F56710" s="34"/>
      <c r="J56710" s="34"/>
      <c r="K56710" s="34"/>
      <c r="L56710" s="34"/>
    </row>
    <row r="56711" spans="6:12" x14ac:dyDescent="0.35">
      <c r="F56711" s="34"/>
      <c r="J56711" s="34"/>
      <c r="K56711" s="34"/>
      <c r="L56711" s="34"/>
    </row>
    <row r="56712" spans="6:12" x14ac:dyDescent="0.35">
      <c r="F56712" s="34"/>
      <c r="J56712" s="34"/>
      <c r="K56712" s="34"/>
      <c r="L56712" s="34"/>
    </row>
    <row r="56713" spans="6:12" x14ac:dyDescent="0.35">
      <c r="F56713" s="34"/>
      <c r="J56713" s="34"/>
      <c r="K56713" s="34"/>
      <c r="L56713" s="34"/>
    </row>
    <row r="56714" spans="6:12" x14ac:dyDescent="0.35">
      <c r="F56714" s="34"/>
      <c r="J56714" s="34"/>
      <c r="K56714" s="34"/>
      <c r="L56714" s="34"/>
    </row>
    <row r="56715" spans="6:12" x14ac:dyDescent="0.35">
      <c r="F56715" s="34"/>
      <c r="J56715" s="34"/>
      <c r="K56715" s="34"/>
      <c r="L56715" s="34"/>
    </row>
    <row r="56716" spans="6:12" x14ac:dyDescent="0.35">
      <c r="F56716" s="34"/>
      <c r="J56716" s="34"/>
      <c r="K56716" s="34"/>
      <c r="L56716" s="34"/>
    </row>
    <row r="56717" spans="6:12" x14ac:dyDescent="0.35">
      <c r="F56717" s="34"/>
      <c r="J56717" s="34"/>
      <c r="K56717" s="34"/>
      <c r="L56717" s="34"/>
    </row>
    <row r="56718" spans="6:12" x14ac:dyDescent="0.35">
      <c r="F56718" s="34"/>
      <c r="J56718" s="34"/>
      <c r="K56718" s="34"/>
      <c r="L56718" s="34"/>
    </row>
    <row r="56719" spans="6:12" x14ac:dyDescent="0.35">
      <c r="F56719" s="34"/>
      <c r="J56719" s="34"/>
      <c r="K56719" s="34"/>
      <c r="L56719" s="34"/>
    </row>
    <row r="56720" spans="6:12" x14ac:dyDescent="0.35">
      <c r="F56720" s="34"/>
      <c r="J56720" s="34"/>
      <c r="K56720" s="34"/>
      <c r="L56720" s="34"/>
    </row>
    <row r="56721" spans="6:12" x14ac:dyDescent="0.35">
      <c r="F56721" s="34"/>
      <c r="J56721" s="34"/>
      <c r="K56721" s="34"/>
      <c r="L56721" s="34"/>
    </row>
    <row r="56722" spans="6:12" x14ac:dyDescent="0.35">
      <c r="F56722" s="34"/>
      <c r="J56722" s="34"/>
      <c r="K56722" s="34"/>
      <c r="L56722" s="34"/>
    </row>
    <row r="56723" spans="6:12" x14ac:dyDescent="0.35">
      <c r="F56723" s="34"/>
      <c r="J56723" s="34"/>
      <c r="K56723" s="34"/>
      <c r="L56723" s="34"/>
    </row>
    <row r="56724" spans="6:12" x14ac:dyDescent="0.35">
      <c r="F56724" s="34"/>
      <c r="J56724" s="34"/>
      <c r="K56724" s="34"/>
      <c r="L56724" s="34"/>
    </row>
    <row r="56725" spans="6:12" x14ac:dyDescent="0.35">
      <c r="F56725" s="34"/>
      <c r="J56725" s="34"/>
      <c r="K56725" s="34"/>
      <c r="L56725" s="34"/>
    </row>
    <row r="56726" spans="6:12" x14ac:dyDescent="0.35">
      <c r="F56726" s="34"/>
      <c r="J56726" s="34"/>
      <c r="K56726" s="34"/>
      <c r="L56726" s="34"/>
    </row>
    <row r="56727" spans="6:12" x14ac:dyDescent="0.35">
      <c r="F56727" s="34"/>
      <c r="J56727" s="34"/>
      <c r="K56727" s="34"/>
      <c r="L56727" s="34"/>
    </row>
    <row r="56728" spans="6:12" x14ac:dyDescent="0.35">
      <c r="F56728" s="34"/>
      <c r="J56728" s="34"/>
      <c r="K56728" s="34"/>
      <c r="L56728" s="34"/>
    </row>
    <row r="56729" spans="6:12" x14ac:dyDescent="0.35">
      <c r="F56729" s="34"/>
      <c r="J56729" s="34"/>
      <c r="K56729" s="34"/>
      <c r="L56729" s="34"/>
    </row>
    <row r="56730" spans="6:12" x14ac:dyDescent="0.35">
      <c r="F56730" s="34"/>
      <c r="J56730" s="34"/>
      <c r="K56730" s="34"/>
      <c r="L56730" s="34"/>
    </row>
    <row r="56731" spans="6:12" x14ac:dyDescent="0.35">
      <c r="F56731" s="34"/>
      <c r="J56731" s="34"/>
      <c r="K56731" s="34"/>
      <c r="L56731" s="34"/>
    </row>
    <row r="56732" spans="6:12" x14ac:dyDescent="0.35">
      <c r="F56732" s="34"/>
      <c r="J56732" s="34"/>
      <c r="K56732" s="34"/>
      <c r="L56732" s="34"/>
    </row>
    <row r="56733" spans="6:12" x14ac:dyDescent="0.35">
      <c r="F56733" s="34"/>
      <c r="J56733" s="34"/>
      <c r="K56733" s="34"/>
      <c r="L56733" s="34"/>
    </row>
    <row r="56734" spans="6:12" x14ac:dyDescent="0.35">
      <c r="F56734" s="34"/>
      <c r="J56734" s="34"/>
      <c r="K56734" s="34"/>
      <c r="L56734" s="34"/>
    </row>
    <row r="56735" spans="6:12" x14ac:dyDescent="0.35">
      <c r="F56735" s="34"/>
      <c r="J56735" s="34"/>
      <c r="K56735" s="34"/>
      <c r="L56735" s="34"/>
    </row>
    <row r="56736" spans="6:12" x14ac:dyDescent="0.35">
      <c r="F56736" s="34"/>
      <c r="J56736" s="34"/>
      <c r="K56736" s="34"/>
      <c r="L56736" s="34"/>
    </row>
    <row r="56737" spans="6:12" x14ac:dyDescent="0.35">
      <c r="F56737" s="34"/>
      <c r="J56737" s="34"/>
      <c r="K56737" s="34"/>
      <c r="L56737" s="34"/>
    </row>
    <row r="56738" spans="6:12" x14ac:dyDescent="0.35">
      <c r="F56738" s="34"/>
      <c r="J56738" s="34"/>
      <c r="K56738" s="34"/>
      <c r="L56738" s="34"/>
    </row>
    <row r="56739" spans="6:12" x14ac:dyDescent="0.35">
      <c r="F56739" s="34"/>
      <c r="J56739" s="34"/>
      <c r="K56739" s="34"/>
      <c r="L56739" s="34"/>
    </row>
    <row r="56740" spans="6:12" x14ac:dyDescent="0.35">
      <c r="F56740" s="34"/>
      <c r="J56740" s="34"/>
      <c r="K56740" s="34"/>
      <c r="L56740" s="34"/>
    </row>
    <row r="56741" spans="6:12" x14ac:dyDescent="0.35">
      <c r="F56741" s="34"/>
      <c r="J56741" s="34"/>
      <c r="K56741" s="34"/>
      <c r="L56741" s="34"/>
    </row>
    <row r="56742" spans="6:12" x14ac:dyDescent="0.35">
      <c r="F56742" s="34"/>
      <c r="J56742" s="34"/>
      <c r="K56742" s="34"/>
      <c r="L56742" s="34"/>
    </row>
    <row r="56743" spans="6:12" x14ac:dyDescent="0.35">
      <c r="F56743" s="34"/>
      <c r="J56743" s="34"/>
      <c r="K56743" s="34"/>
      <c r="L56743" s="34"/>
    </row>
    <row r="56744" spans="6:12" x14ac:dyDescent="0.35">
      <c r="F56744" s="34"/>
      <c r="J56744" s="34"/>
      <c r="K56744" s="34"/>
      <c r="L56744" s="34"/>
    </row>
    <row r="56745" spans="6:12" x14ac:dyDescent="0.35">
      <c r="F56745" s="34"/>
      <c r="J56745" s="34"/>
      <c r="K56745" s="34"/>
      <c r="L56745" s="34"/>
    </row>
    <row r="56746" spans="6:12" x14ac:dyDescent="0.35">
      <c r="F56746" s="34"/>
      <c r="J56746" s="34"/>
      <c r="K56746" s="34"/>
      <c r="L56746" s="34"/>
    </row>
    <row r="56747" spans="6:12" x14ac:dyDescent="0.35">
      <c r="F56747" s="34"/>
      <c r="J56747" s="34"/>
      <c r="K56747" s="34"/>
      <c r="L56747" s="34"/>
    </row>
    <row r="56748" spans="6:12" x14ac:dyDescent="0.35">
      <c r="F56748" s="34"/>
      <c r="J56748" s="34"/>
      <c r="K56748" s="34"/>
      <c r="L56748" s="34"/>
    </row>
    <row r="56749" spans="6:12" x14ac:dyDescent="0.35">
      <c r="F56749" s="34"/>
      <c r="J56749" s="34"/>
      <c r="K56749" s="34"/>
      <c r="L56749" s="34"/>
    </row>
    <row r="56750" spans="6:12" x14ac:dyDescent="0.35">
      <c r="F56750" s="34"/>
      <c r="J56750" s="34"/>
      <c r="K56750" s="34"/>
      <c r="L56750" s="34"/>
    </row>
    <row r="56751" spans="6:12" x14ac:dyDescent="0.35">
      <c r="F56751" s="34"/>
      <c r="J56751" s="34"/>
      <c r="K56751" s="34"/>
      <c r="L56751" s="34"/>
    </row>
    <row r="56752" spans="6:12" x14ac:dyDescent="0.35">
      <c r="F56752" s="34"/>
      <c r="J56752" s="34"/>
      <c r="K56752" s="34"/>
      <c r="L56752" s="34"/>
    </row>
    <row r="56753" spans="6:12" x14ac:dyDescent="0.35">
      <c r="F56753" s="34"/>
      <c r="J56753" s="34"/>
      <c r="K56753" s="34"/>
      <c r="L56753" s="34"/>
    </row>
    <row r="56754" spans="6:12" x14ac:dyDescent="0.35">
      <c r="F56754" s="34"/>
      <c r="J56754" s="34"/>
      <c r="K56754" s="34"/>
      <c r="L56754" s="34"/>
    </row>
    <row r="56755" spans="6:12" x14ac:dyDescent="0.35">
      <c r="F56755" s="34"/>
      <c r="J56755" s="34"/>
      <c r="K56755" s="34"/>
      <c r="L56755" s="34"/>
    </row>
    <row r="56756" spans="6:12" x14ac:dyDescent="0.35">
      <c r="F56756" s="34"/>
      <c r="J56756" s="34"/>
      <c r="K56756" s="34"/>
      <c r="L56756" s="34"/>
    </row>
    <row r="56757" spans="6:12" x14ac:dyDescent="0.35">
      <c r="F56757" s="34"/>
      <c r="J56757" s="34"/>
      <c r="K56757" s="34"/>
      <c r="L56757" s="34"/>
    </row>
    <row r="56758" spans="6:12" x14ac:dyDescent="0.35">
      <c r="F56758" s="34"/>
      <c r="J56758" s="34"/>
      <c r="K56758" s="34"/>
      <c r="L56758" s="34"/>
    </row>
    <row r="56759" spans="6:12" x14ac:dyDescent="0.35">
      <c r="F56759" s="34"/>
      <c r="J56759" s="34"/>
      <c r="K56759" s="34"/>
      <c r="L56759" s="34"/>
    </row>
    <row r="56760" spans="6:12" x14ac:dyDescent="0.35">
      <c r="F56760" s="34"/>
      <c r="J56760" s="34"/>
      <c r="K56760" s="34"/>
      <c r="L56760" s="34"/>
    </row>
    <row r="56761" spans="6:12" x14ac:dyDescent="0.35">
      <c r="F56761" s="34"/>
      <c r="J56761" s="34"/>
      <c r="K56761" s="34"/>
      <c r="L56761" s="34"/>
    </row>
    <row r="56762" spans="6:12" x14ac:dyDescent="0.35">
      <c r="F56762" s="34"/>
      <c r="J56762" s="34"/>
      <c r="K56762" s="34"/>
      <c r="L56762" s="34"/>
    </row>
    <row r="56763" spans="6:12" x14ac:dyDescent="0.35">
      <c r="F56763" s="34"/>
      <c r="J56763" s="34"/>
      <c r="K56763" s="34"/>
      <c r="L56763" s="34"/>
    </row>
    <row r="56764" spans="6:12" x14ac:dyDescent="0.35">
      <c r="F56764" s="34"/>
      <c r="J56764" s="34"/>
      <c r="K56764" s="34"/>
      <c r="L56764" s="34"/>
    </row>
    <row r="56765" spans="6:12" x14ac:dyDescent="0.35">
      <c r="F56765" s="34"/>
      <c r="J56765" s="34"/>
      <c r="K56765" s="34"/>
      <c r="L56765" s="34"/>
    </row>
    <row r="56766" spans="6:12" x14ac:dyDescent="0.35">
      <c r="F56766" s="34"/>
      <c r="J56766" s="34"/>
      <c r="K56766" s="34"/>
      <c r="L56766" s="34"/>
    </row>
    <row r="56767" spans="6:12" x14ac:dyDescent="0.35">
      <c r="F56767" s="34"/>
      <c r="J56767" s="34"/>
      <c r="K56767" s="34"/>
      <c r="L56767" s="34"/>
    </row>
    <row r="56768" spans="6:12" x14ac:dyDescent="0.35">
      <c r="F56768" s="34"/>
      <c r="J56768" s="34"/>
      <c r="K56768" s="34"/>
      <c r="L56768" s="34"/>
    </row>
    <row r="56769" spans="6:12" x14ac:dyDescent="0.35">
      <c r="F56769" s="34"/>
      <c r="J56769" s="34"/>
      <c r="K56769" s="34"/>
      <c r="L56769" s="34"/>
    </row>
    <row r="56770" spans="6:12" x14ac:dyDescent="0.35">
      <c r="F56770" s="34"/>
      <c r="J56770" s="34"/>
      <c r="K56770" s="34"/>
      <c r="L56770" s="34"/>
    </row>
    <row r="56771" spans="6:12" x14ac:dyDescent="0.35">
      <c r="F56771" s="34"/>
      <c r="J56771" s="34"/>
      <c r="K56771" s="34"/>
      <c r="L56771" s="34"/>
    </row>
    <row r="56772" spans="6:12" x14ac:dyDescent="0.35">
      <c r="F56772" s="34"/>
      <c r="J56772" s="34"/>
      <c r="K56772" s="34"/>
      <c r="L56772" s="34"/>
    </row>
    <row r="56773" spans="6:12" x14ac:dyDescent="0.35">
      <c r="F56773" s="34"/>
      <c r="J56773" s="34"/>
      <c r="K56773" s="34"/>
      <c r="L56773" s="34"/>
    </row>
    <row r="56774" spans="6:12" x14ac:dyDescent="0.35">
      <c r="F56774" s="34"/>
      <c r="J56774" s="34"/>
      <c r="K56774" s="34"/>
      <c r="L56774" s="34"/>
    </row>
    <row r="56775" spans="6:12" x14ac:dyDescent="0.35">
      <c r="F56775" s="34"/>
      <c r="J56775" s="34"/>
      <c r="K56775" s="34"/>
      <c r="L56775" s="34"/>
    </row>
    <row r="56776" spans="6:12" x14ac:dyDescent="0.35">
      <c r="F56776" s="34"/>
      <c r="J56776" s="34"/>
      <c r="K56776" s="34"/>
      <c r="L56776" s="34"/>
    </row>
    <row r="56777" spans="6:12" x14ac:dyDescent="0.35">
      <c r="F56777" s="34"/>
      <c r="J56777" s="34"/>
      <c r="K56777" s="34"/>
      <c r="L56777" s="34"/>
    </row>
    <row r="56778" spans="6:12" x14ac:dyDescent="0.35">
      <c r="F56778" s="34"/>
      <c r="J56778" s="34"/>
      <c r="K56778" s="34"/>
      <c r="L56778" s="34"/>
    </row>
    <row r="56779" spans="6:12" x14ac:dyDescent="0.35">
      <c r="F56779" s="34"/>
      <c r="J56779" s="34"/>
      <c r="K56779" s="34"/>
      <c r="L56779" s="34"/>
    </row>
    <row r="56780" spans="6:12" x14ac:dyDescent="0.35">
      <c r="F56780" s="34"/>
      <c r="J56780" s="34"/>
      <c r="K56780" s="34"/>
      <c r="L56780" s="34"/>
    </row>
    <row r="56781" spans="6:12" x14ac:dyDescent="0.35">
      <c r="F56781" s="34"/>
      <c r="J56781" s="34"/>
      <c r="K56781" s="34"/>
      <c r="L56781" s="34"/>
    </row>
    <row r="56782" spans="6:12" x14ac:dyDescent="0.35">
      <c r="F56782" s="34"/>
      <c r="J56782" s="34"/>
      <c r="K56782" s="34"/>
      <c r="L56782" s="34"/>
    </row>
    <row r="56783" spans="6:12" x14ac:dyDescent="0.35">
      <c r="F56783" s="34"/>
      <c r="J56783" s="34"/>
      <c r="K56783" s="34"/>
      <c r="L56783" s="34"/>
    </row>
    <row r="56784" spans="6:12" x14ac:dyDescent="0.35">
      <c r="F56784" s="34"/>
      <c r="J56784" s="34"/>
      <c r="K56784" s="34"/>
      <c r="L56784" s="34"/>
    </row>
    <row r="56785" spans="6:12" x14ac:dyDescent="0.35">
      <c r="F56785" s="34"/>
      <c r="J56785" s="34"/>
      <c r="K56785" s="34"/>
      <c r="L56785" s="34"/>
    </row>
    <row r="56786" spans="6:12" x14ac:dyDescent="0.35">
      <c r="F56786" s="34"/>
      <c r="J56786" s="34"/>
      <c r="K56786" s="34"/>
      <c r="L56786" s="34"/>
    </row>
    <row r="56787" spans="6:12" x14ac:dyDescent="0.35">
      <c r="F56787" s="34"/>
      <c r="J56787" s="34"/>
      <c r="K56787" s="34"/>
      <c r="L56787" s="34"/>
    </row>
    <row r="56788" spans="6:12" x14ac:dyDescent="0.35">
      <c r="F56788" s="34"/>
      <c r="J56788" s="34"/>
      <c r="K56788" s="34"/>
      <c r="L56788" s="34"/>
    </row>
    <row r="56789" spans="6:12" x14ac:dyDescent="0.35">
      <c r="F56789" s="34"/>
      <c r="J56789" s="34"/>
      <c r="K56789" s="34"/>
      <c r="L56789" s="34"/>
    </row>
    <row r="56790" spans="6:12" x14ac:dyDescent="0.35">
      <c r="F56790" s="34"/>
      <c r="J56790" s="34"/>
      <c r="K56790" s="34"/>
      <c r="L56790" s="34"/>
    </row>
    <row r="56791" spans="6:12" x14ac:dyDescent="0.35">
      <c r="F56791" s="34"/>
      <c r="J56791" s="34"/>
      <c r="K56791" s="34"/>
      <c r="L56791" s="34"/>
    </row>
    <row r="56792" spans="6:12" x14ac:dyDescent="0.35">
      <c r="F56792" s="34"/>
      <c r="J56792" s="34"/>
      <c r="K56792" s="34"/>
      <c r="L56792" s="34"/>
    </row>
    <row r="56793" spans="6:12" x14ac:dyDescent="0.35">
      <c r="F56793" s="34"/>
      <c r="J56793" s="34"/>
      <c r="K56793" s="34"/>
      <c r="L56793" s="34"/>
    </row>
    <row r="56794" spans="6:12" x14ac:dyDescent="0.35">
      <c r="F56794" s="34"/>
      <c r="J56794" s="34"/>
      <c r="K56794" s="34"/>
      <c r="L56794" s="34"/>
    </row>
    <row r="56795" spans="6:12" x14ac:dyDescent="0.35">
      <c r="F56795" s="34"/>
      <c r="J56795" s="34"/>
      <c r="K56795" s="34"/>
      <c r="L56795" s="34"/>
    </row>
    <row r="56796" spans="6:12" x14ac:dyDescent="0.35">
      <c r="F56796" s="34"/>
      <c r="J56796" s="34"/>
      <c r="K56796" s="34"/>
      <c r="L56796" s="34"/>
    </row>
    <row r="56797" spans="6:12" x14ac:dyDescent="0.35">
      <c r="F56797" s="34"/>
      <c r="J56797" s="34"/>
      <c r="K56797" s="34"/>
      <c r="L56797" s="34"/>
    </row>
    <row r="56798" spans="6:12" x14ac:dyDescent="0.35">
      <c r="F56798" s="34"/>
      <c r="J56798" s="34"/>
      <c r="K56798" s="34"/>
      <c r="L56798" s="34"/>
    </row>
    <row r="56799" spans="6:12" x14ac:dyDescent="0.35">
      <c r="F56799" s="34"/>
      <c r="J56799" s="34"/>
      <c r="K56799" s="34"/>
      <c r="L56799" s="34"/>
    </row>
    <row r="56800" spans="6:12" x14ac:dyDescent="0.35">
      <c r="F56800" s="34"/>
      <c r="J56800" s="34"/>
      <c r="K56800" s="34"/>
      <c r="L56800" s="34"/>
    </row>
    <row r="56801" spans="6:12" x14ac:dyDescent="0.35">
      <c r="F56801" s="34"/>
      <c r="J56801" s="34"/>
      <c r="K56801" s="34"/>
      <c r="L56801" s="34"/>
    </row>
    <row r="56802" spans="6:12" x14ac:dyDescent="0.35">
      <c r="F56802" s="34"/>
      <c r="J56802" s="34"/>
      <c r="K56802" s="34"/>
      <c r="L56802" s="34"/>
    </row>
    <row r="56803" spans="6:12" x14ac:dyDescent="0.35">
      <c r="F56803" s="34"/>
      <c r="J56803" s="34"/>
      <c r="K56803" s="34"/>
      <c r="L56803" s="34"/>
    </row>
    <row r="56804" spans="6:12" x14ac:dyDescent="0.35">
      <c r="F56804" s="34"/>
      <c r="J56804" s="34"/>
      <c r="K56804" s="34"/>
      <c r="L56804" s="34"/>
    </row>
    <row r="56805" spans="6:12" x14ac:dyDescent="0.35">
      <c r="F56805" s="34"/>
      <c r="J56805" s="34"/>
      <c r="K56805" s="34"/>
      <c r="L56805" s="34"/>
    </row>
    <row r="56806" spans="6:12" x14ac:dyDescent="0.35">
      <c r="F56806" s="34"/>
      <c r="J56806" s="34"/>
      <c r="K56806" s="34"/>
      <c r="L56806" s="34"/>
    </row>
    <row r="56807" spans="6:12" x14ac:dyDescent="0.35">
      <c r="F56807" s="34"/>
      <c r="J56807" s="34"/>
      <c r="K56807" s="34"/>
      <c r="L56807" s="34"/>
    </row>
    <row r="56808" spans="6:12" x14ac:dyDescent="0.35">
      <c r="F56808" s="34"/>
      <c r="J56808" s="34"/>
      <c r="K56808" s="34"/>
      <c r="L56808" s="34"/>
    </row>
    <row r="56809" spans="6:12" x14ac:dyDescent="0.35">
      <c r="F56809" s="34"/>
      <c r="J56809" s="34"/>
      <c r="K56809" s="34"/>
      <c r="L56809" s="34"/>
    </row>
    <row r="56810" spans="6:12" x14ac:dyDescent="0.35">
      <c r="F56810" s="34"/>
      <c r="J56810" s="34"/>
      <c r="K56810" s="34"/>
      <c r="L56810" s="34"/>
    </row>
    <row r="56811" spans="6:12" x14ac:dyDescent="0.35">
      <c r="F56811" s="34"/>
      <c r="J56811" s="34"/>
      <c r="K56811" s="34"/>
      <c r="L56811" s="34"/>
    </row>
    <row r="56812" spans="6:12" x14ac:dyDescent="0.35">
      <c r="F56812" s="34"/>
      <c r="J56812" s="34"/>
      <c r="K56812" s="34"/>
      <c r="L56812" s="34"/>
    </row>
    <row r="56813" spans="6:12" x14ac:dyDescent="0.35">
      <c r="F56813" s="34"/>
      <c r="J56813" s="34"/>
      <c r="K56813" s="34"/>
      <c r="L56813" s="34"/>
    </row>
    <row r="56814" spans="6:12" x14ac:dyDescent="0.35">
      <c r="F56814" s="34"/>
      <c r="J56814" s="34"/>
      <c r="K56814" s="34"/>
      <c r="L56814" s="34"/>
    </row>
    <row r="56815" spans="6:12" x14ac:dyDescent="0.35">
      <c r="F56815" s="34"/>
      <c r="J56815" s="34"/>
      <c r="K56815" s="34"/>
      <c r="L56815" s="34"/>
    </row>
    <row r="56816" spans="6:12" x14ac:dyDescent="0.35">
      <c r="F56816" s="34"/>
      <c r="J56816" s="34"/>
      <c r="K56816" s="34"/>
      <c r="L56816" s="34"/>
    </row>
    <row r="56817" spans="6:12" x14ac:dyDescent="0.35">
      <c r="F56817" s="34"/>
      <c r="J56817" s="34"/>
      <c r="K56817" s="34"/>
      <c r="L56817" s="34"/>
    </row>
    <row r="56818" spans="6:12" x14ac:dyDescent="0.35">
      <c r="F56818" s="34"/>
      <c r="J56818" s="34"/>
      <c r="K56818" s="34"/>
      <c r="L56818" s="34"/>
    </row>
    <row r="56819" spans="6:12" x14ac:dyDescent="0.35">
      <c r="F56819" s="34"/>
      <c r="J56819" s="34"/>
      <c r="K56819" s="34"/>
      <c r="L56819" s="34"/>
    </row>
    <row r="56820" spans="6:12" x14ac:dyDescent="0.35">
      <c r="F56820" s="34"/>
      <c r="J56820" s="34"/>
      <c r="K56820" s="34"/>
      <c r="L56820" s="34"/>
    </row>
    <row r="56821" spans="6:12" x14ac:dyDescent="0.35">
      <c r="F56821" s="34"/>
      <c r="J56821" s="34"/>
      <c r="K56821" s="34"/>
      <c r="L56821" s="34"/>
    </row>
    <row r="56822" spans="6:12" x14ac:dyDescent="0.35">
      <c r="F56822" s="34"/>
      <c r="J56822" s="34"/>
      <c r="K56822" s="34"/>
      <c r="L56822" s="34"/>
    </row>
    <row r="56823" spans="6:12" x14ac:dyDescent="0.35">
      <c r="F56823" s="34"/>
      <c r="J56823" s="34"/>
      <c r="K56823" s="34"/>
      <c r="L56823" s="34"/>
    </row>
    <row r="56824" spans="6:12" x14ac:dyDescent="0.35">
      <c r="F56824" s="34"/>
      <c r="J56824" s="34"/>
      <c r="K56824" s="34"/>
      <c r="L56824" s="34"/>
    </row>
    <row r="56825" spans="6:12" x14ac:dyDescent="0.35">
      <c r="F56825" s="34"/>
      <c r="J56825" s="34"/>
      <c r="K56825" s="34"/>
      <c r="L56825" s="34"/>
    </row>
    <row r="56826" spans="6:12" x14ac:dyDescent="0.35">
      <c r="F56826" s="34"/>
      <c r="J56826" s="34"/>
      <c r="K56826" s="34"/>
      <c r="L56826" s="34"/>
    </row>
    <row r="56827" spans="6:12" x14ac:dyDescent="0.35">
      <c r="F56827" s="34"/>
      <c r="J56827" s="34"/>
      <c r="K56827" s="34"/>
      <c r="L56827" s="34"/>
    </row>
    <row r="56828" spans="6:12" x14ac:dyDescent="0.35">
      <c r="F56828" s="34"/>
      <c r="J56828" s="34"/>
      <c r="K56828" s="34"/>
      <c r="L56828" s="34"/>
    </row>
    <row r="56829" spans="6:12" x14ac:dyDescent="0.35">
      <c r="F56829" s="34"/>
      <c r="J56829" s="34"/>
      <c r="K56829" s="34"/>
      <c r="L56829" s="34"/>
    </row>
    <row r="56830" spans="6:12" x14ac:dyDescent="0.35">
      <c r="F56830" s="34"/>
      <c r="J56830" s="34"/>
      <c r="K56830" s="34"/>
      <c r="L56830" s="34"/>
    </row>
    <row r="56831" spans="6:12" x14ac:dyDescent="0.35">
      <c r="F56831" s="34"/>
      <c r="J56831" s="34"/>
      <c r="K56831" s="34"/>
      <c r="L56831" s="34"/>
    </row>
    <row r="56832" spans="6:12" x14ac:dyDescent="0.35">
      <c r="F56832" s="34"/>
      <c r="J56832" s="34"/>
      <c r="K56832" s="34"/>
      <c r="L56832" s="34"/>
    </row>
    <row r="56833" spans="6:12" x14ac:dyDescent="0.35">
      <c r="F56833" s="34"/>
      <c r="J56833" s="34"/>
      <c r="K56833" s="34"/>
      <c r="L56833" s="34"/>
    </row>
    <row r="56834" spans="6:12" x14ac:dyDescent="0.35">
      <c r="F56834" s="34"/>
      <c r="J56834" s="34"/>
      <c r="K56834" s="34"/>
      <c r="L56834" s="34"/>
    </row>
    <row r="56835" spans="6:12" x14ac:dyDescent="0.35">
      <c r="F56835" s="34"/>
      <c r="J56835" s="34"/>
      <c r="K56835" s="34"/>
      <c r="L56835" s="34"/>
    </row>
    <row r="56836" spans="6:12" x14ac:dyDescent="0.35">
      <c r="F56836" s="34"/>
      <c r="J56836" s="34"/>
      <c r="K56836" s="34"/>
      <c r="L56836" s="34"/>
    </row>
    <row r="56837" spans="6:12" x14ac:dyDescent="0.35">
      <c r="F56837" s="34"/>
      <c r="J56837" s="34"/>
      <c r="K56837" s="34"/>
      <c r="L56837" s="34"/>
    </row>
    <row r="56838" spans="6:12" x14ac:dyDescent="0.35">
      <c r="F56838" s="34"/>
      <c r="J56838" s="34"/>
      <c r="K56838" s="34"/>
      <c r="L56838" s="34"/>
    </row>
    <row r="56839" spans="6:12" x14ac:dyDescent="0.35">
      <c r="F56839" s="34"/>
      <c r="J56839" s="34"/>
      <c r="K56839" s="34"/>
      <c r="L56839" s="34"/>
    </row>
    <row r="56840" spans="6:12" x14ac:dyDescent="0.35">
      <c r="F56840" s="34"/>
      <c r="J56840" s="34"/>
      <c r="K56840" s="34"/>
      <c r="L56840" s="34"/>
    </row>
    <row r="56841" spans="6:12" x14ac:dyDescent="0.35">
      <c r="F56841" s="34"/>
      <c r="J56841" s="34"/>
      <c r="K56841" s="34"/>
      <c r="L56841" s="34"/>
    </row>
    <row r="56842" spans="6:12" x14ac:dyDescent="0.35">
      <c r="F56842" s="34"/>
      <c r="J56842" s="34"/>
      <c r="K56842" s="34"/>
      <c r="L56842" s="34"/>
    </row>
    <row r="56843" spans="6:12" x14ac:dyDescent="0.35">
      <c r="F56843" s="34"/>
      <c r="J56843" s="34"/>
      <c r="K56843" s="34"/>
      <c r="L56843" s="34"/>
    </row>
    <row r="56844" spans="6:12" x14ac:dyDescent="0.35">
      <c r="F56844" s="34"/>
      <c r="J56844" s="34"/>
      <c r="K56844" s="34"/>
      <c r="L56844" s="34"/>
    </row>
    <row r="56845" spans="6:12" x14ac:dyDescent="0.35">
      <c r="F56845" s="34"/>
      <c r="J56845" s="34"/>
      <c r="K56845" s="34"/>
      <c r="L56845" s="34"/>
    </row>
    <row r="56846" spans="6:12" x14ac:dyDescent="0.35">
      <c r="F56846" s="34"/>
      <c r="J56846" s="34"/>
      <c r="K56846" s="34"/>
      <c r="L56846" s="34"/>
    </row>
    <row r="56847" spans="6:12" x14ac:dyDescent="0.35">
      <c r="F56847" s="34"/>
      <c r="J56847" s="34"/>
      <c r="K56847" s="34"/>
      <c r="L56847" s="34"/>
    </row>
    <row r="56848" spans="6:12" x14ac:dyDescent="0.35">
      <c r="F56848" s="34"/>
      <c r="J56848" s="34"/>
      <c r="K56848" s="34"/>
      <c r="L56848" s="34"/>
    </row>
    <row r="56849" spans="6:12" x14ac:dyDescent="0.35">
      <c r="F56849" s="34"/>
      <c r="J56849" s="34"/>
      <c r="K56849" s="34"/>
      <c r="L56849" s="34"/>
    </row>
    <row r="56850" spans="6:12" x14ac:dyDescent="0.35">
      <c r="F56850" s="34"/>
      <c r="J56850" s="34"/>
      <c r="K56850" s="34"/>
      <c r="L56850" s="34"/>
    </row>
    <row r="56851" spans="6:12" x14ac:dyDescent="0.35">
      <c r="F56851" s="34"/>
      <c r="J56851" s="34"/>
      <c r="K56851" s="34"/>
      <c r="L56851" s="34"/>
    </row>
    <row r="56852" spans="6:12" x14ac:dyDescent="0.35">
      <c r="F56852" s="34"/>
      <c r="J56852" s="34"/>
      <c r="K56852" s="34"/>
      <c r="L56852" s="34"/>
    </row>
    <row r="56853" spans="6:12" x14ac:dyDescent="0.35">
      <c r="F56853" s="34"/>
      <c r="J56853" s="34"/>
      <c r="K56853" s="34"/>
      <c r="L56853" s="34"/>
    </row>
    <row r="56854" spans="6:12" x14ac:dyDescent="0.35">
      <c r="F56854" s="34"/>
      <c r="J56854" s="34"/>
      <c r="K56854" s="34"/>
      <c r="L56854" s="34"/>
    </row>
    <row r="56855" spans="6:12" x14ac:dyDescent="0.35">
      <c r="F56855" s="34"/>
      <c r="J56855" s="34"/>
      <c r="K56855" s="34"/>
      <c r="L56855" s="34"/>
    </row>
    <row r="56856" spans="6:12" x14ac:dyDescent="0.35">
      <c r="F56856" s="34"/>
      <c r="J56856" s="34"/>
      <c r="K56856" s="34"/>
      <c r="L56856" s="34"/>
    </row>
    <row r="56857" spans="6:12" x14ac:dyDescent="0.35">
      <c r="F56857" s="34"/>
      <c r="J56857" s="34"/>
      <c r="K56857" s="34"/>
      <c r="L56857" s="34"/>
    </row>
    <row r="56858" spans="6:12" x14ac:dyDescent="0.35">
      <c r="F56858" s="34"/>
      <c r="J56858" s="34"/>
      <c r="K56858" s="34"/>
      <c r="L56858" s="34"/>
    </row>
    <row r="56859" spans="6:12" x14ac:dyDescent="0.35">
      <c r="F56859" s="34"/>
      <c r="J56859" s="34"/>
      <c r="K56859" s="34"/>
      <c r="L56859" s="34"/>
    </row>
    <row r="56860" spans="6:12" x14ac:dyDescent="0.35">
      <c r="F56860" s="34"/>
      <c r="J56860" s="34"/>
      <c r="K56860" s="34"/>
      <c r="L56860" s="34"/>
    </row>
    <row r="56861" spans="6:12" x14ac:dyDescent="0.35">
      <c r="F56861" s="34"/>
      <c r="J56861" s="34"/>
      <c r="K56861" s="34"/>
      <c r="L56861" s="34"/>
    </row>
    <row r="56862" spans="6:12" x14ac:dyDescent="0.35">
      <c r="F56862" s="34"/>
      <c r="J56862" s="34"/>
      <c r="K56862" s="34"/>
      <c r="L56862" s="34"/>
    </row>
    <row r="56863" spans="6:12" x14ac:dyDescent="0.35">
      <c r="F56863" s="34"/>
      <c r="J56863" s="34"/>
      <c r="K56863" s="34"/>
      <c r="L56863" s="34"/>
    </row>
    <row r="56864" spans="6:12" x14ac:dyDescent="0.35">
      <c r="F56864" s="34"/>
      <c r="J56864" s="34"/>
      <c r="K56864" s="34"/>
      <c r="L56864" s="34"/>
    </row>
    <row r="56865" spans="6:12" x14ac:dyDescent="0.35">
      <c r="F56865" s="34"/>
      <c r="J56865" s="34"/>
      <c r="K56865" s="34"/>
      <c r="L56865" s="34"/>
    </row>
    <row r="56866" spans="6:12" x14ac:dyDescent="0.35">
      <c r="F56866" s="34"/>
      <c r="J56866" s="34"/>
      <c r="K56866" s="34"/>
      <c r="L56866" s="34"/>
    </row>
    <row r="56867" spans="6:12" x14ac:dyDescent="0.35">
      <c r="F56867" s="34"/>
      <c r="J56867" s="34"/>
      <c r="K56867" s="34"/>
      <c r="L56867" s="34"/>
    </row>
    <row r="56868" spans="6:12" x14ac:dyDescent="0.35">
      <c r="F56868" s="34"/>
      <c r="J56868" s="34"/>
      <c r="K56868" s="34"/>
      <c r="L56868" s="34"/>
    </row>
    <row r="56869" spans="6:12" x14ac:dyDescent="0.35">
      <c r="F56869" s="34"/>
      <c r="J56869" s="34"/>
      <c r="K56869" s="34"/>
      <c r="L56869" s="34"/>
    </row>
    <row r="56870" spans="6:12" x14ac:dyDescent="0.35">
      <c r="F56870" s="34"/>
      <c r="J56870" s="34"/>
      <c r="K56870" s="34"/>
      <c r="L56870" s="34"/>
    </row>
    <row r="56871" spans="6:12" x14ac:dyDescent="0.35">
      <c r="F56871" s="34"/>
      <c r="J56871" s="34"/>
      <c r="K56871" s="34"/>
      <c r="L56871" s="34"/>
    </row>
    <row r="56872" spans="6:12" x14ac:dyDescent="0.35">
      <c r="F56872" s="34"/>
      <c r="J56872" s="34"/>
      <c r="K56872" s="34"/>
      <c r="L56872" s="34"/>
    </row>
    <row r="56873" spans="6:12" x14ac:dyDescent="0.35">
      <c r="F56873" s="34"/>
      <c r="J56873" s="34"/>
      <c r="K56873" s="34"/>
      <c r="L56873" s="34"/>
    </row>
    <row r="56874" spans="6:12" x14ac:dyDescent="0.35">
      <c r="F56874" s="34"/>
      <c r="J56874" s="34"/>
      <c r="K56874" s="34"/>
      <c r="L56874" s="34"/>
    </row>
    <row r="56875" spans="6:12" x14ac:dyDescent="0.35">
      <c r="F56875" s="34"/>
      <c r="J56875" s="34"/>
      <c r="K56875" s="34"/>
      <c r="L56875" s="34"/>
    </row>
    <row r="56876" spans="6:12" x14ac:dyDescent="0.35">
      <c r="F56876" s="34"/>
      <c r="J56876" s="34"/>
      <c r="K56876" s="34"/>
      <c r="L56876" s="34"/>
    </row>
    <row r="56877" spans="6:12" x14ac:dyDescent="0.35">
      <c r="F56877" s="34"/>
      <c r="J56877" s="34"/>
      <c r="K56877" s="34"/>
      <c r="L56877" s="34"/>
    </row>
    <row r="56878" spans="6:12" x14ac:dyDescent="0.35">
      <c r="F56878" s="34"/>
      <c r="J56878" s="34"/>
      <c r="K56878" s="34"/>
      <c r="L56878" s="34"/>
    </row>
    <row r="56879" spans="6:12" x14ac:dyDescent="0.35">
      <c r="F56879" s="34"/>
      <c r="J56879" s="34"/>
      <c r="K56879" s="34"/>
      <c r="L56879" s="34"/>
    </row>
    <row r="56880" spans="6:12" x14ac:dyDescent="0.35">
      <c r="F56880" s="34"/>
      <c r="J56880" s="34"/>
      <c r="K56880" s="34"/>
      <c r="L56880" s="34"/>
    </row>
    <row r="56881" spans="6:12" x14ac:dyDescent="0.35">
      <c r="F56881" s="34"/>
      <c r="J56881" s="34"/>
      <c r="K56881" s="34"/>
      <c r="L56881" s="34"/>
    </row>
    <row r="56882" spans="6:12" x14ac:dyDescent="0.35">
      <c r="F56882" s="34"/>
      <c r="J56882" s="34"/>
      <c r="K56882" s="34"/>
      <c r="L56882" s="34"/>
    </row>
    <row r="56883" spans="6:12" x14ac:dyDescent="0.35">
      <c r="F56883" s="34"/>
      <c r="J56883" s="34"/>
      <c r="K56883" s="34"/>
      <c r="L56883" s="34"/>
    </row>
    <row r="56884" spans="6:12" x14ac:dyDescent="0.35">
      <c r="F56884" s="34"/>
      <c r="J56884" s="34"/>
      <c r="K56884" s="34"/>
      <c r="L56884" s="34"/>
    </row>
    <row r="56885" spans="6:12" x14ac:dyDescent="0.35">
      <c r="F56885" s="34"/>
      <c r="J56885" s="34"/>
      <c r="K56885" s="34"/>
      <c r="L56885" s="34"/>
    </row>
    <row r="56886" spans="6:12" x14ac:dyDescent="0.35">
      <c r="F56886" s="34"/>
      <c r="J56886" s="34"/>
      <c r="K56886" s="34"/>
      <c r="L56886" s="34"/>
    </row>
    <row r="56887" spans="6:12" x14ac:dyDescent="0.35">
      <c r="F56887" s="34"/>
      <c r="J56887" s="34"/>
      <c r="K56887" s="34"/>
      <c r="L56887" s="34"/>
    </row>
    <row r="56888" spans="6:12" x14ac:dyDescent="0.35">
      <c r="F56888" s="34"/>
      <c r="J56888" s="34"/>
      <c r="K56888" s="34"/>
      <c r="L56888" s="34"/>
    </row>
    <row r="56889" spans="6:12" x14ac:dyDescent="0.35">
      <c r="F56889" s="34"/>
      <c r="J56889" s="34"/>
      <c r="K56889" s="34"/>
      <c r="L56889" s="34"/>
    </row>
    <row r="56890" spans="6:12" x14ac:dyDescent="0.35">
      <c r="F56890" s="34"/>
      <c r="J56890" s="34"/>
      <c r="K56890" s="34"/>
      <c r="L56890" s="34"/>
    </row>
    <row r="56891" spans="6:12" x14ac:dyDescent="0.35">
      <c r="F56891" s="34"/>
      <c r="J56891" s="34"/>
      <c r="K56891" s="34"/>
      <c r="L56891" s="34"/>
    </row>
    <row r="56892" spans="6:12" x14ac:dyDescent="0.35">
      <c r="F56892" s="34"/>
      <c r="J56892" s="34"/>
      <c r="K56892" s="34"/>
      <c r="L56892" s="34"/>
    </row>
    <row r="56893" spans="6:12" x14ac:dyDescent="0.35">
      <c r="F56893" s="34"/>
      <c r="J56893" s="34"/>
      <c r="K56893" s="34"/>
      <c r="L56893" s="34"/>
    </row>
    <row r="56894" spans="6:12" x14ac:dyDescent="0.35">
      <c r="F56894" s="34"/>
      <c r="J56894" s="34"/>
      <c r="K56894" s="34"/>
      <c r="L56894" s="34"/>
    </row>
    <row r="56895" spans="6:12" x14ac:dyDescent="0.35">
      <c r="F56895" s="34"/>
      <c r="J56895" s="34"/>
      <c r="K56895" s="34"/>
      <c r="L56895" s="34"/>
    </row>
    <row r="56896" spans="6:12" x14ac:dyDescent="0.35">
      <c r="F56896" s="34"/>
      <c r="J56896" s="34"/>
      <c r="K56896" s="34"/>
      <c r="L56896" s="34"/>
    </row>
    <row r="56897" spans="6:12" x14ac:dyDescent="0.35">
      <c r="F56897" s="34"/>
      <c r="J56897" s="34"/>
      <c r="K56897" s="34"/>
      <c r="L56897" s="34"/>
    </row>
    <row r="56898" spans="6:12" x14ac:dyDescent="0.35">
      <c r="F56898" s="34"/>
      <c r="J56898" s="34"/>
      <c r="K56898" s="34"/>
      <c r="L56898" s="34"/>
    </row>
    <row r="56899" spans="6:12" x14ac:dyDescent="0.35">
      <c r="F56899" s="34"/>
      <c r="J56899" s="34"/>
      <c r="K56899" s="34"/>
      <c r="L56899" s="34"/>
    </row>
    <row r="56900" spans="6:12" x14ac:dyDescent="0.35">
      <c r="F56900" s="34"/>
      <c r="J56900" s="34"/>
      <c r="K56900" s="34"/>
      <c r="L56900" s="34"/>
    </row>
    <row r="56901" spans="6:12" x14ac:dyDescent="0.35">
      <c r="F56901" s="34"/>
      <c r="J56901" s="34"/>
      <c r="K56901" s="34"/>
      <c r="L56901" s="34"/>
    </row>
    <row r="56902" spans="6:12" x14ac:dyDescent="0.35">
      <c r="F56902" s="34"/>
      <c r="J56902" s="34"/>
      <c r="K56902" s="34"/>
      <c r="L56902" s="34"/>
    </row>
    <row r="56903" spans="6:12" x14ac:dyDescent="0.35">
      <c r="F56903" s="34"/>
      <c r="J56903" s="34"/>
      <c r="K56903" s="34"/>
      <c r="L56903" s="34"/>
    </row>
    <row r="56904" spans="6:12" x14ac:dyDescent="0.35">
      <c r="F56904" s="34"/>
      <c r="J56904" s="34"/>
      <c r="K56904" s="34"/>
      <c r="L56904" s="34"/>
    </row>
    <row r="56905" spans="6:12" x14ac:dyDescent="0.35">
      <c r="F56905" s="34"/>
      <c r="J56905" s="34"/>
      <c r="K56905" s="34"/>
      <c r="L56905" s="34"/>
    </row>
    <row r="56906" spans="6:12" x14ac:dyDescent="0.35">
      <c r="F56906" s="34"/>
      <c r="J56906" s="34"/>
      <c r="K56906" s="34"/>
      <c r="L56906" s="34"/>
    </row>
    <row r="56907" spans="6:12" x14ac:dyDescent="0.35">
      <c r="F56907" s="34"/>
      <c r="J56907" s="34"/>
      <c r="K56907" s="34"/>
      <c r="L56907" s="34"/>
    </row>
    <row r="56908" spans="6:12" x14ac:dyDescent="0.35">
      <c r="F56908" s="34"/>
      <c r="J56908" s="34"/>
      <c r="K56908" s="34"/>
      <c r="L56908" s="34"/>
    </row>
    <row r="56909" spans="6:12" x14ac:dyDescent="0.35">
      <c r="F56909" s="34"/>
      <c r="J56909" s="34"/>
      <c r="K56909" s="34"/>
      <c r="L56909" s="34"/>
    </row>
    <row r="56910" spans="6:12" x14ac:dyDescent="0.35">
      <c r="F56910" s="34"/>
      <c r="J56910" s="34"/>
      <c r="K56910" s="34"/>
      <c r="L56910" s="34"/>
    </row>
    <row r="56911" spans="6:12" x14ac:dyDescent="0.35">
      <c r="F56911" s="34"/>
      <c r="J56911" s="34"/>
      <c r="K56911" s="34"/>
      <c r="L56911" s="34"/>
    </row>
    <row r="56912" spans="6:12" x14ac:dyDescent="0.35">
      <c r="F56912" s="34"/>
      <c r="J56912" s="34"/>
      <c r="K56912" s="34"/>
      <c r="L56912" s="34"/>
    </row>
    <row r="56913" spans="6:12" x14ac:dyDescent="0.35">
      <c r="F56913" s="34"/>
      <c r="J56913" s="34"/>
      <c r="K56913" s="34"/>
      <c r="L56913" s="34"/>
    </row>
    <row r="56914" spans="6:12" x14ac:dyDescent="0.35">
      <c r="F56914" s="34"/>
      <c r="J56914" s="34"/>
      <c r="K56914" s="34"/>
      <c r="L56914" s="34"/>
    </row>
    <row r="56915" spans="6:12" x14ac:dyDescent="0.35">
      <c r="F56915" s="34"/>
      <c r="J56915" s="34"/>
      <c r="K56915" s="34"/>
      <c r="L56915" s="34"/>
    </row>
    <row r="56916" spans="6:12" x14ac:dyDescent="0.35">
      <c r="F56916" s="34"/>
      <c r="J56916" s="34"/>
      <c r="K56916" s="34"/>
      <c r="L56916" s="34"/>
    </row>
    <row r="56917" spans="6:12" x14ac:dyDescent="0.35">
      <c r="F56917" s="34"/>
      <c r="J56917" s="34"/>
      <c r="K56917" s="34"/>
      <c r="L56917" s="34"/>
    </row>
    <row r="56918" spans="6:12" x14ac:dyDescent="0.35">
      <c r="F56918" s="34"/>
      <c r="J56918" s="34"/>
      <c r="K56918" s="34"/>
      <c r="L56918" s="34"/>
    </row>
    <row r="56919" spans="6:12" x14ac:dyDescent="0.35">
      <c r="F56919" s="34"/>
      <c r="J56919" s="34"/>
      <c r="K56919" s="34"/>
      <c r="L56919" s="34"/>
    </row>
    <row r="56920" spans="6:12" x14ac:dyDescent="0.35">
      <c r="F56920" s="34"/>
      <c r="J56920" s="34"/>
      <c r="K56920" s="34"/>
      <c r="L56920" s="34"/>
    </row>
    <row r="56921" spans="6:12" x14ac:dyDescent="0.35">
      <c r="F56921" s="34"/>
      <c r="J56921" s="34"/>
      <c r="K56921" s="34"/>
      <c r="L56921" s="34"/>
    </row>
    <row r="56922" spans="6:12" x14ac:dyDescent="0.35">
      <c r="F56922" s="34"/>
      <c r="J56922" s="34"/>
      <c r="K56922" s="34"/>
      <c r="L56922" s="34"/>
    </row>
    <row r="56923" spans="6:12" x14ac:dyDescent="0.35">
      <c r="F56923" s="34"/>
      <c r="J56923" s="34"/>
      <c r="K56923" s="34"/>
      <c r="L56923" s="34"/>
    </row>
    <row r="56924" spans="6:12" x14ac:dyDescent="0.35">
      <c r="F56924" s="34"/>
      <c r="J56924" s="34"/>
      <c r="K56924" s="34"/>
      <c r="L56924" s="34"/>
    </row>
    <row r="56925" spans="6:12" x14ac:dyDescent="0.35">
      <c r="F56925" s="34"/>
      <c r="J56925" s="34"/>
      <c r="K56925" s="34"/>
      <c r="L56925" s="34"/>
    </row>
    <row r="56926" spans="6:12" x14ac:dyDescent="0.35">
      <c r="F56926" s="34"/>
      <c r="J56926" s="34"/>
      <c r="K56926" s="34"/>
      <c r="L56926" s="34"/>
    </row>
    <row r="56927" spans="6:12" x14ac:dyDescent="0.35">
      <c r="F56927" s="34"/>
      <c r="J56927" s="34"/>
      <c r="K56927" s="34"/>
      <c r="L56927" s="34"/>
    </row>
    <row r="56928" spans="6:12" x14ac:dyDescent="0.35">
      <c r="F56928" s="34"/>
      <c r="J56928" s="34"/>
      <c r="K56928" s="34"/>
      <c r="L56928" s="34"/>
    </row>
    <row r="56929" spans="6:12" x14ac:dyDescent="0.35">
      <c r="F56929" s="34"/>
      <c r="J56929" s="34"/>
      <c r="K56929" s="34"/>
      <c r="L56929" s="34"/>
    </row>
    <row r="56930" spans="6:12" x14ac:dyDescent="0.35">
      <c r="F56930" s="34"/>
      <c r="J56930" s="34"/>
      <c r="K56930" s="34"/>
      <c r="L56930" s="34"/>
    </row>
    <row r="56931" spans="6:12" x14ac:dyDescent="0.35">
      <c r="F56931" s="34"/>
      <c r="J56931" s="34"/>
      <c r="K56931" s="34"/>
      <c r="L56931" s="34"/>
    </row>
    <row r="56932" spans="6:12" x14ac:dyDescent="0.35">
      <c r="F56932" s="34"/>
      <c r="J56932" s="34"/>
      <c r="K56932" s="34"/>
      <c r="L56932" s="34"/>
    </row>
    <row r="56933" spans="6:12" x14ac:dyDescent="0.35">
      <c r="F56933" s="34"/>
      <c r="J56933" s="34"/>
      <c r="K56933" s="34"/>
      <c r="L56933" s="34"/>
    </row>
    <row r="56934" spans="6:12" x14ac:dyDescent="0.35">
      <c r="F56934" s="34"/>
      <c r="J56934" s="34"/>
      <c r="K56934" s="34"/>
      <c r="L56934" s="34"/>
    </row>
    <row r="56935" spans="6:12" x14ac:dyDescent="0.35">
      <c r="F56935" s="34"/>
      <c r="J56935" s="34"/>
      <c r="K56935" s="34"/>
      <c r="L56935" s="34"/>
    </row>
    <row r="56936" spans="6:12" x14ac:dyDescent="0.35">
      <c r="F56936" s="34"/>
      <c r="J56936" s="34"/>
      <c r="K56936" s="34"/>
      <c r="L56936" s="34"/>
    </row>
    <row r="56937" spans="6:12" x14ac:dyDescent="0.35">
      <c r="F56937" s="34"/>
      <c r="J56937" s="34"/>
      <c r="K56937" s="34"/>
      <c r="L56937" s="34"/>
    </row>
    <row r="56938" spans="6:12" x14ac:dyDescent="0.35">
      <c r="F56938" s="34"/>
      <c r="J56938" s="34"/>
      <c r="K56938" s="34"/>
      <c r="L56938" s="34"/>
    </row>
    <row r="56939" spans="6:12" x14ac:dyDescent="0.35">
      <c r="F56939" s="34"/>
      <c r="J56939" s="34"/>
      <c r="K56939" s="34"/>
      <c r="L56939" s="34"/>
    </row>
    <row r="56940" spans="6:12" x14ac:dyDescent="0.35">
      <c r="F56940" s="34"/>
      <c r="J56940" s="34"/>
      <c r="K56940" s="34"/>
      <c r="L56940" s="34"/>
    </row>
    <row r="56941" spans="6:12" x14ac:dyDescent="0.35">
      <c r="F56941" s="34"/>
      <c r="J56941" s="34"/>
      <c r="K56941" s="34"/>
      <c r="L56941" s="34"/>
    </row>
    <row r="56942" spans="6:12" x14ac:dyDescent="0.35">
      <c r="F56942" s="34"/>
      <c r="J56942" s="34"/>
      <c r="K56942" s="34"/>
      <c r="L56942" s="34"/>
    </row>
    <row r="56943" spans="6:12" x14ac:dyDescent="0.35">
      <c r="F56943" s="34"/>
      <c r="J56943" s="34"/>
      <c r="K56943" s="34"/>
      <c r="L56943" s="34"/>
    </row>
    <row r="56944" spans="6:12" x14ac:dyDescent="0.35">
      <c r="F56944" s="34"/>
      <c r="J56944" s="34"/>
      <c r="K56944" s="34"/>
      <c r="L56944" s="34"/>
    </row>
    <row r="56945" spans="6:12" x14ac:dyDescent="0.35">
      <c r="F56945" s="34"/>
      <c r="J56945" s="34"/>
      <c r="K56945" s="34"/>
      <c r="L56945" s="34"/>
    </row>
    <row r="56946" spans="6:12" x14ac:dyDescent="0.35">
      <c r="F56946" s="34"/>
      <c r="J56946" s="34"/>
      <c r="K56946" s="34"/>
      <c r="L56946" s="34"/>
    </row>
    <row r="56947" spans="6:12" x14ac:dyDescent="0.35">
      <c r="F56947" s="34"/>
      <c r="J56947" s="34"/>
      <c r="K56947" s="34"/>
      <c r="L56947" s="34"/>
    </row>
    <row r="56948" spans="6:12" x14ac:dyDescent="0.35">
      <c r="F56948" s="34"/>
      <c r="J56948" s="34"/>
      <c r="K56948" s="34"/>
      <c r="L56948" s="34"/>
    </row>
    <row r="56949" spans="6:12" x14ac:dyDescent="0.35">
      <c r="F56949" s="34"/>
      <c r="J56949" s="34"/>
      <c r="K56949" s="34"/>
      <c r="L56949" s="34"/>
    </row>
    <row r="56950" spans="6:12" x14ac:dyDescent="0.35">
      <c r="F56950" s="34"/>
      <c r="J56950" s="34"/>
      <c r="K56950" s="34"/>
      <c r="L56950" s="34"/>
    </row>
    <row r="56951" spans="6:12" x14ac:dyDescent="0.35">
      <c r="F56951" s="34"/>
      <c r="J56951" s="34"/>
      <c r="K56951" s="34"/>
      <c r="L56951" s="34"/>
    </row>
    <row r="56952" spans="6:12" x14ac:dyDescent="0.35">
      <c r="F56952" s="34"/>
      <c r="J56952" s="34"/>
      <c r="K56952" s="34"/>
      <c r="L56952" s="34"/>
    </row>
    <row r="56953" spans="6:12" x14ac:dyDescent="0.35">
      <c r="F56953" s="34"/>
      <c r="J56953" s="34"/>
      <c r="K56953" s="34"/>
      <c r="L56953" s="34"/>
    </row>
    <row r="56954" spans="6:12" x14ac:dyDescent="0.35">
      <c r="F56954" s="34"/>
      <c r="J56954" s="34"/>
      <c r="K56954" s="34"/>
      <c r="L56954" s="34"/>
    </row>
    <row r="56955" spans="6:12" x14ac:dyDescent="0.35">
      <c r="F56955" s="34"/>
      <c r="J56955" s="34"/>
      <c r="K56955" s="34"/>
      <c r="L56955" s="34"/>
    </row>
    <row r="56956" spans="6:12" x14ac:dyDescent="0.35">
      <c r="F56956" s="34"/>
      <c r="J56956" s="34"/>
      <c r="K56956" s="34"/>
      <c r="L56956" s="34"/>
    </row>
    <row r="56957" spans="6:12" x14ac:dyDescent="0.35">
      <c r="F56957" s="34"/>
      <c r="J56957" s="34"/>
      <c r="K56957" s="34"/>
      <c r="L56957" s="34"/>
    </row>
    <row r="56958" spans="6:12" x14ac:dyDescent="0.35">
      <c r="F56958" s="34"/>
      <c r="J56958" s="34"/>
      <c r="K56958" s="34"/>
      <c r="L56958" s="34"/>
    </row>
    <row r="56959" spans="6:12" x14ac:dyDescent="0.35">
      <c r="F56959" s="34"/>
      <c r="J56959" s="34"/>
      <c r="K56959" s="34"/>
      <c r="L56959" s="34"/>
    </row>
    <row r="56960" spans="6:12" x14ac:dyDescent="0.35">
      <c r="F56960" s="34"/>
      <c r="J56960" s="34"/>
      <c r="K56960" s="34"/>
      <c r="L56960" s="34"/>
    </row>
    <row r="56961" spans="6:12" x14ac:dyDescent="0.35">
      <c r="F56961" s="34"/>
      <c r="J56961" s="34"/>
      <c r="K56961" s="34"/>
      <c r="L56961" s="34"/>
    </row>
    <row r="56962" spans="6:12" x14ac:dyDescent="0.35">
      <c r="F56962" s="34"/>
      <c r="J56962" s="34"/>
      <c r="K56962" s="34"/>
      <c r="L56962" s="34"/>
    </row>
    <row r="56963" spans="6:12" x14ac:dyDescent="0.35">
      <c r="F56963" s="34"/>
      <c r="J56963" s="34"/>
      <c r="K56963" s="34"/>
      <c r="L56963" s="34"/>
    </row>
    <row r="56964" spans="6:12" x14ac:dyDescent="0.35">
      <c r="F56964" s="34"/>
      <c r="J56964" s="34"/>
      <c r="K56964" s="34"/>
      <c r="L56964" s="34"/>
    </row>
    <row r="56965" spans="6:12" x14ac:dyDescent="0.35">
      <c r="F56965" s="34"/>
      <c r="J56965" s="34"/>
      <c r="K56965" s="34"/>
      <c r="L56965" s="34"/>
    </row>
    <row r="56966" spans="6:12" x14ac:dyDescent="0.35">
      <c r="F56966" s="34"/>
      <c r="J56966" s="34"/>
      <c r="K56966" s="34"/>
      <c r="L56966" s="34"/>
    </row>
    <row r="56967" spans="6:12" x14ac:dyDescent="0.35">
      <c r="F56967" s="34"/>
      <c r="J56967" s="34"/>
      <c r="K56967" s="34"/>
      <c r="L56967" s="34"/>
    </row>
    <row r="56968" spans="6:12" x14ac:dyDescent="0.35">
      <c r="F56968" s="34"/>
      <c r="J56968" s="34"/>
      <c r="K56968" s="34"/>
      <c r="L56968" s="34"/>
    </row>
    <row r="56969" spans="6:12" x14ac:dyDescent="0.35">
      <c r="F56969" s="34"/>
      <c r="J56969" s="34"/>
      <c r="K56969" s="34"/>
      <c r="L56969" s="34"/>
    </row>
    <row r="56970" spans="6:12" x14ac:dyDescent="0.35">
      <c r="F56970" s="34"/>
      <c r="J56970" s="34"/>
      <c r="K56970" s="34"/>
      <c r="L56970" s="34"/>
    </row>
    <row r="56971" spans="6:12" x14ac:dyDescent="0.35">
      <c r="F56971" s="34"/>
      <c r="J56971" s="34"/>
      <c r="K56971" s="34"/>
      <c r="L56971" s="34"/>
    </row>
    <row r="56972" spans="6:12" x14ac:dyDescent="0.35">
      <c r="F56972" s="34"/>
      <c r="J56972" s="34"/>
      <c r="K56972" s="34"/>
      <c r="L56972" s="34"/>
    </row>
    <row r="56973" spans="6:12" x14ac:dyDescent="0.35">
      <c r="F56973" s="34"/>
      <c r="J56973" s="34"/>
      <c r="K56973" s="34"/>
      <c r="L56973" s="34"/>
    </row>
    <row r="56974" spans="6:12" x14ac:dyDescent="0.35">
      <c r="F56974" s="34"/>
      <c r="J56974" s="34"/>
      <c r="K56974" s="34"/>
      <c r="L56974" s="34"/>
    </row>
    <row r="56975" spans="6:12" x14ac:dyDescent="0.35">
      <c r="F56975" s="34"/>
      <c r="J56975" s="34"/>
      <c r="K56975" s="34"/>
      <c r="L56975" s="34"/>
    </row>
    <row r="56976" spans="6:12" x14ac:dyDescent="0.35">
      <c r="F56976" s="34"/>
      <c r="J56976" s="34"/>
      <c r="K56976" s="34"/>
      <c r="L56976" s="34"/>
    </row>
    <row r="56977" spans="6:12" x14ac:dyDescent="0.35">
      <c r="F56977" s="34"/>
      <c r="J56977" s="34"/>
      <c r="K56977" s="34"/>
      <c r="L56977" s="34"/>
    </row>
    <row r="56978" spans="6:12" x14ac:dyDescent="0.35">
      <c r="F56978" s="34"/>
      <c r="J56978" s="34"/>
      <c r="K56978" s="34"/>
      <c r="L56978" s="34"/>
    </row>
    <row r="56979" spans="6:12" x14ac:dyDescent="0.35">
      <c r="F56979" s="34"/>
      <c r="J56979" s="34"/>
      <c r="K56979" s="34"/>
      <c r="L56979" s="34"/>
    </row>
    <row r="56980" spans="6:12" x14ac:dyDescent="0.35">
      <c r="F56980" s="34"/>
      <c r="J56980" s="34"/>
      <c r="K56980" s="34"/>
      <c r="L56980" s="34"/>
    </row>
    <row r="56981" spans="6:12" x14ac:dyDescent="0.35">
      <c r="F56981" s="34"/>
      <c r="J56981" s="34"/>
      <c r="K56981" s="34"/>
      <c r="L56981" s="34"/>
    </row>
    <row r="56982" spans="6:12" x14ac:dyDescent="0.35">
      <c r="F56982" s="34"/>
      <c r="J56982" s="34"/>
      <c r="K56982" s="34"/>
      <c r="L56982" s="34"/>
    </row>
    <row r="56983" spans="6:12" x14ac:dyDescent="0.35">
      <c r="F56983" s="34"/>
      <c r="J56983" s="34"/>
      <c r="K56983" s="34"/>
      <c r="L56983" s="34"/>
    </row>
    <row r="56984" spans="6:12" x14ac:dyDescent="0.35">
      <c r="F56984" s="34"/>
      <c r="J56984" s="34"/>
      <c r="K56984" s="34"/>
      <c r="L56984" s="34"/>
    </row>
    <row r="56985" spans="6:12" x14ac:dyDescent="0.35">
      <c r="F56985" s="34"/>
      <c r="J56985" s="34"/>
      <c r="K56985" s="34"/>
      <c r="L56985" s="34"/>
    </row>
    <row r="56986" spans="6:12" x14ac:dyDescent="0.35">
      <c r="F56986" s="34"/>
      <c r="J56986" s="34"/>
      <c r="K56986" s="34"/>
      <c r="L56986" s="34"/>
    </row>
    <row r="56987" spans="6:12" x14ac:dyDescent="0.35">
      <c r="F56987" s="34"/>
      <c r="J56987" s="34"/>
      <c r="K56987" s="34"/>
      <c r="L56987" s="34"/>
    </row>
    <row r="56988" spans="6:12" x14ac:dyDescent="0.35">
      <c r="F56988" s="34"/>
      <c r="J56988" s="34"/>
      <c r="K56988" s="34"/>
      <c r="L56988" s="34"/>
    </row>
    <row r="56989" spans="6:12" x14ac:dyDescent="0.35">
      <c r="F56989" s="34"/>
      <c r="J56989" s="34"/>
      <c r="K56989" s="34"/>
      <c r="L56989" s="34"/>
    </row>
    <row r="56990" spans="6:12" x14ac:dyDescent="0.35">
      <c r="F56990" s="34"/>
      <c r="J56990" s="34"/>
      <c r="K56990" s="34"/>
      <c r="L56990" s="34"/>
    </row>
    <row r="56991" spans="6:12" x14ac:dyDescent="0.35">
      <c r="F56991" s="34"/>
      <c r="J56991" s="34"/>
      <c r="K56991" s="34"/>
      <c r="L56991" s="34"/>
    </row>
    <row r="56992" spans="6:12" x14ac:dyDescent="0.35">
      <c r="F56992" s="34"/>
      <c r="J56992" s="34"/>
      <c r="K56992" s="34"/>
      <c r="L56992" s="34"/>
    </row>
    <row r="56993" spans="6:12" x14ac:dyDescent="0.35">
      <c r="F56993" s="34"/>
      <c r="J56993" s="34"/>
      <c r="K56993" s="34"/>
      <c r="L56993" s="34"/>
    </row>
    <row r="56994" spans="6:12" x14ac:dyDescent="0.35">
      <c r="F56994" s="34"/>
      <c r="J56994" s="34"/>
      <c r="K56994" s="34"/>
      <c r="L56994" s="34"/>
    </row>
    <row r="56995" spans="6:12" x14ac:dyDescent="0.35">
      <c r="F56995" s="34"/>
      <c r="J56995" s="34"/>
      <c r="K56995" s="34"/>
      <c r="L56995" s="34"/>
    </row>
    <row r="56996" spans="6:12" x14ac:dyDescent="0.35">
      <c r="F56996" s="34"/>
      <c r="J56996" s="34"/>
      <c r="K56996" s="34"/>
      <c r="L56996" s="34"/>
    </row>
    <row r="56997" spans="6:12" x14ac:dyDescent="0.35">
      <c r="F56997" s="34"/>
      <c r="J56997" s="34"/>
      <c r="K56997" s="34"/>
      <c r="L56997" s="34"/>
    </row>
    <row r="56998" spans="6:12" x14ac:dyDescent="0.35">
      <c r="F56998" s="34"/>
      <c r="J56998" s="34"/>
      <c r="K56998" s="34"/>
      <c r="L56998" s="34"/>
    </row>
    <row r="56999" spans="6:12" x14ac:dyDescent="0.35">
      <c r="F56999" s="34"/>
      <c r="J56999" s="34"/>
      <c r="K56999" s="34"/>
      <c r="L56999" s="34"/>
    </row>
    <row r="57000" spans="6:12" x14ac:dyDescent="0.35">
      <c r="F57000" s="34"/>
      <c r="J57000" s="34"/>
      <c r="K57000" s="34"/>
      <c r="L57000" s="34"/>
    </row>
    <row r="57001" spans="6:12" x14ac:dyDescent="0.35">
      <c r="F57001" s="34"/>
      <c r="J57001" s="34"/>
      <c r="K57001" s="34"/>
      <c r="L57001" s="34"/>
    </row>
    <row r="57002" spans="6:12" x14ac:dyDescent="0.35">
      <c r="F57002" s="34"/>
      <c r="J57002" s="34"/>
      <c r="K57002" s="34"/>
      <c r="L57002" s="34"/>
    </row>
    <row r="57003" spans="6:12" x14ac:dyDescent="0.35">
      <c r="F57003" s="34"/>
      <c r="J57003" s="34"/>
      <c r="K57003" s="34"/>
      <c r="L57003" s="34"/>
    </row>
    <row r="57004" spans="6:12" x14ac:dyDescent="0.35">
      <c r="F57004" s="34"/>
      <c r="J57004" s="34"/>
      <c r="K57004" s="34"/>
      <c r="L57004" s="34"/>
    </row>
    <row r="57005" spans="6:12" x14ac:dyDescent="0.35">
      <c r="F57005" s="34"/>
      <c r="J57005" s="34"/>
      <c r="K57005" s="34"/>
      <c r="L57005" s="34"/>
    </row>
    <row r="57006" spans="6:12" x14ac:dyDescent="0.35">
      <c r="F57006" s="34"/>
      <c r="J57006" s="34"/>
      <c r="K57006" s="34"/>
      <c r="L57006" s="34"/>
    </row>
    <row r="57007" spans="6:12" x14ac:dyDescent="0.35">
      <c r="F57007" s="34"/>
      <c r="J57007" s="34"/>
      <c r="K57007" s="34"/>
      <c r="L57007" s="34"/>
    </row>
    <row r="57008" spans="6:12" x14ac:dyDescent="0.35">
      <c r="F57008" s="34"/>
      <c r="J57008" s="34"/>
      <c r="K57008" s="34"/>
      <c r="L57008" s="34"/>
    </row>
    <row r="57009" spans="6:12" x14ac:dyDescent="0.35">
      <c r="F57009" s="34"/>
      <c r="J57009" s="34"/>
      <c r="K57009" s="34"/>
      <c r="L57009" s="34"/>
    </row>
    <row r="57010" spans="6:12" x14ac:dyDescent="0.35">
      <c r="F57010" s="34"/>
      <c r="J57010" s="34"/>
      <c r="K57010" s="34"/>
      <c r="L57010" s="34"/>
    </row>
    <row r="57011" spans="6:12" x14ac:dyDescent="0.35">
      <c r="F57011" s="34"/>
      <c r="J57011" s="34"/>
      <c r="K57011" s="34"/>
      <c r="L57011" s="34"/>
    </row>
    <row r="57012" spans="6:12" x14ac:dyDescent="0.35">
      <c r="F57012" s="34"/>
      <c r="J57012" s="34"/>
      <c r="K57012" s="34"/>
      <c r="L57012" s="34"/>
    </row>
    <row r="57013" spans="6:12" x14ac:dyDescent="0.35">
      <c r="F57013" s="34"/>
      <c r="J57013" s="34"/>
      <c r="K57013" s="34"/>
      <c r="L57013" s="34"/>
    </row>
    <row r="57014" spans="6:12" x14ac:dyDescent="0.35">
      <c r="F57014" s="34"/>
      <c r="J57014" s="34"/>
      <c r="K57014" s="34"/>
      <c r="L57014" s="34"/>
    </row>
    <row r="57015" spans="6:12" x14ac:dyDescent="0.35">
      <c r="F57015" s="34"/>
      <c r="J57015" s="34"/>
      <c r="K57015" s="34"/>
      <c r="L57015" s="34"/>
    </row>
    <row r="57016" spans="6:12" x14ac:dyDescent="0.35">
      <c r="F57016" s="34"/>
      <c r="J57016" s="34"/>
      <c r="K57016" s="34"/>
      <c r="L57016" s="34"/>
    </row>
    <row r="57017" spans="6:12" x14ac:dyDescent="0.35">
      <c r="F57017" s="34"/>
      <c r="J57017" s="34"/>
      <c r="K57017" s="34"/>
      <c r="L57017" s="34"/>
    </row>
    <row r="57018" spans="6:12" x14ac:dyDescent="0.35">
      <c r="F57018" s="34"/>
      <c r="J57018" s="34"/>
      <c r="K57018" s="34"/>
      <c r="L57018" s="34"/>
    </row>
    <row r="57019" spans="6:12" x14ac:dyDescent="0.35">
      <c r="F57019" s="34"/>
      <c r="J57019" s="34"/>
      <c r="K57019" s="34"/>
      <c r="L57019" s="34"/>
    </row>
    <row r="57020" spans="6:12" x14ac:dyDescent="0.35">
      <c r="F57020" s="34"/>
      <c r="J57020" s="34"/>
      <c r="K57020" s="34"/>
      <c r="L57020" s="34"/>
    </row>
    <row r="57021" spans="6:12" x14ac:dyDescent="0.35">
      <c r="F57021" s="34"/>
      <c r="J57021" s="34"/>
      <c r="K57021" s="34"/>
      <c r="L57021" s="34"/>
    </row>
    <row r="57022" spans="6:12" x14ac:dyDescent="0.35">
      <c r="F57022" s="34"/>
      <c r="J57022" s="34"/>
      <c r="K57022" s="34"/>
      <c r="L57022" s="34"/>
    </row>
    <row r="57023" spans="6:12" x14ac:dyDescent="0.35">
      <c r="F57023" s="34"/>
      <c r="J57023" s="34"/>
      <c r="K57023" s="34"/>
      <c r="L57023" s="34"/>
    </row>
    <row r="57024" spans="6:12" x14ac:dyDescent="0.35">
      <c r="F57024" s="34"/>
      <c r="J57024" s="34"/>
      <c r="K57024" s="34"/>
      <c r="L57024" s="34"/>
    </row>
    <row r="57025" spans="6:12" x14ac:dyDescent="0.35">
      <c r="F57025" s="34"/>
      <c r="J57025" s="34"/>
      <c r="K57025" s="34"/>
      <c r="L57025" s="34"/>
    </row>
    <row r="57026" spans="6:12" x14ac:dyDescent="0.35">
      <c r="F57026" s="34"/>
      <c r="J57026" s="34"/>
      <c r="K57026" s="34"/>
      <c r="L57026" s="34"/>
    </row>
    <row r="57027" spans="6:12" x14ac:dyDescent="0.35">
      <c r="F57027" s="34"/>
      <c r="J57027" s="34"/>
      <c r="K57027" s="34"/>
      <c r="L57027" s="34"/>
    </row>
    <row r="57028" spans="6:12" x14ac:dyDescent="0.35">
      <c r="F57028" s="34"/>
      <c r="J57028" s="34"/>
      <c r="K57028" s="34"/>
      <c r="L57028" s="34"/>
    </row>
    <row r="57029" spans="6:12" x14ac:dyDescent="0.35">
      <c r="F57029" s="34"/>
      <c r="J57029" s="34"/>
      <c r="K57029" s="34"/>
      <c r="L57029" s="34"/>
    </row>
    <row r="57030" spans="6:12" x14ac:dyDescent="0.35">
      <c r="F57030" s="34"/>
      <c r="J57030" s="34"/>
      <c r="K57030" s="34"/>
      <c r="L57030" s="34"/>
    </row>
    <row r="57031" spans="6:12" x14ac:dyDescent="0.35">
      <c r="F57031" s="34"/>
      <c r="J57031" s="34"/>
      <c r="K57031" s="34"/>
      <c r="L57031" s="34"/>
    </row>
    <row r="57032" spans="6:12" x14ac:dyDescent="0.35">
      <c r="F57032" s="34"/>
      <c r="J57032" s="34"/>
      <c r="K57032" s="34"/>
      <c r="L57032" s="34"/>
    </row>
    <row r="57033" spans="6:12" x14ac:dyDescent="0.35">
      <c r="F57033" s="34"/>
      <c r="J57033" s="34"/>
      <c r="K57033" s="34"/>
      <c r="L57033" s="34"/>
    </row>
    <row r="57034" spans="6:12" x14ac:dyDescent="0.35">
      <c r="F57034" s="34"/>
      <c r="J57034" s="34"/>
      <c r="K57034" s="34"/>
      <c r="L57034" s="34"/>
    </row>
    <row r="57035" spans="6:12" x14ac:dyDescent="0.35">
      <c r="F57035" s="34"/>
      <c r="J57035" s="34"/>
      <c r="K57035" s="34"/>
      <c r="L57035" s="34"/>
    </row>
    <row r="57036" spans="6:12" x14ac:dyDescent="0.35">
      <c r="F57036" s="34"/>
      <c r="J57036" s="34"/>
      <c r="K57036" s="34"/>
      <c r="L57036" s="34"/>
    </row>
    <row r="57037" spans="6:12" x14ac:dyDescent="0.35">
      <c r="F57037" s="34"/>
      <c r="J57037" s="34"/>
      <c r="K57037" s="34"/>
      <c r="L57037" s="34"/>
    </row>
    <row r="57038" spans="6:12" x14ac:dyDescent="0.35">
      <c r="F57038" s="34"/>
      <c r="J57038" s="34"/>
      <c r="K57038" s="34"/>
      <c r="L57038" s="34"/>
    </row>
    <row r="57039" spans="6:12" x14ac:dyDescent="0.35">
      <c r="F57039" s="34"/>
      <c r="J57039" s="34"/>
      <c r="K57039" s="34"/>
      <c r="L57039" s="34"/>
    </row>
    <row r="57040" spans="6:12" x14ac:dyDescent="0.35">
      <c r="F57040" s="34"/>
      <c r="J57040" s="34"/>
      <c r="K57040" s="34"/>
      <c r="L57040" s="34"/>
    </row>
    <row r="57041" spans="6:12" x14ac:dyDescent="0.35">
      <c r="F57041" s="34"/>
      <c r="J57041" s="34"/>
      <c r="K57041" s="34"/>
      <c r="L57041" s="34"/>
    </row>
    <row r="57042" spans="6:12" x14ac:dyDescent="0.35">
      <c r="F57042" s="34"/>
      <c r="J57042" s="34"/>
      <c r="K57042" s="34"/>
      <c r="L57042" s="34"/>
    </row>
    <row r="57043" spans="6:12" x14ac:dyDescent="0.35">
      <c r="F57043" s="34"/>
      <c r="J57043" s="34"/>
      <c r="K57043" s="34"/>
      <c r="L57043" s="34"/>
    </row>
    <row r="57044" spans="6:12" x14ac:dyDescent="0.35">
      <c r="F57044" s="34"/>
      <c r="J57044" s="34"/>
      <c r="K57044" s="34"/>
      <c r="L57044" s="34"/>
    </row>
    <row r="57045" spans="6:12" x14ac:dyDescent="0.35">
      <c r="F57045" s="34"/>
      <c r="J57045" s="34"/>
      <c r="K57045" s="34"/>
      <c r="L57045" s="34"/>
    </row>
    <row r="57046" spans="6:12" x14ac:dyDescent="0.35">
      <c r="F57046" s="34"/>
      <c r="J57046" s="34"/>
      <c r="K57046" s="34"/>
      <c r="L57046" s="34"/>
    </row>
    <row r="57047" spans="6:12" x14ac:dyDescent="0.35">
      <c r="F57047" s="34"/>
      <c r="J57047" s="34"/>
      <c r="K57047" s="34"/>
      <c r="L57047" s="34"/>
    </row>
    <row r="57048" spans="6:12" x14ac:dyDescent="0.35">
      <c r="F57048" s="34"/>
      <c r="J57048" s="34"/>
      <c r="K57048" s="34"/>
      <c r="L57048" s="34"/>
    </row>
    <row r="57049" spans="6:12" x14ac:dyDescent="0.35">
      <c r="F57049" s="34"/>
      <c r="J57049" s="34"/>
      <c r="K57049" s="34"/>
      <c r="L57049" s="34"/>
    </row>
    <row r="57050" spans="6:12" x14ac:dyDescent="0.35">
      <c r="F57050" s="34"/>
      <c r="J57050" s="34"/>
      <c r="K57050" s="34"/>
      <c r="L57050" s="34"/>
    </row>
    <row r="57051" spans="6:12" x14ac:dyDescent="0.35">
      <c r="F57051" s="34"/>
      <c r="J57051" s="34"/>
      <c r="K57051" s="34"/>
      <c r="L57051" s="34"/>
    </row>
    <row r="57052" spans="6:12" x14ac:dyDescent="0.35">
      <c r="F57052" s="34"/>
      <c r="J57052" s="34"/>
      <c r="K57052" s="34"/>
      <c r="L57052" s="34"/>
    </row>
    <row r="57053" spans="6:12" x14ac:dyDescent="0.35">
      <c r="F57053" s="34"/>
      <c r="J57053" s="34"/>
      <c r="K57053" s="34"/>
      <c r="L57053" s="34"/>
    </row>
    <row r="57054" spans="6:12" x14ac:dyDescent="0.35">
      <c r="F57054" s="34"/>
      <c r="J57054" s="34"/>
      <c r="K57054" s="34"/>
      <c r="L57054" s="34"/>
    </row>
    <row r="57055" spans="6:12" x14ac:dyDescent="0.35">
      <c r="F57055" s="34"/>
      <c r="J57055" s="34"/>
      <c r="K57055" s="34"/>
      <c r="L57055" s="34"/>
    </row>
    <row r="57056" spans="6:12" x14ac:dyDescent="0.35">
      <c r="F57056" s="34"/>
      <c r="J57056" s="34"/>
      <c r="K57056" s="34"/>
      <c r="L57056" s="34"/>
    </row>
    <row r="57057" spans="6:12" x14ac:dyDescent="0.35">
      <c r="F57057" s="34"/>
      <c r="J57057" s="34"/>
      <c r="K57057" s="34"/>
      <c r="L57057" s="34"/>
    </row>
    <row r="57058" spans="6:12" x14ac:dyDescent="0.35">
      <c r="F57058" s="34"/>
      <c r="J57058" s="34"/>
      <c r="K57058" s="34"/>
      <c r="L57058" s="34"/>
    </row>
    <row r="57059" spans="6:12" x14ac:dyDescent="0.35">
      <c r="F57059" s="34"/>
      <c r="J57059" s="34"/>
      <c r="K57059" s="34"/>
      <c r="L57059" s="34"/>
    </row>
    <row r="57060" spans="6:12" x14ac:dyDescent="0.35">
      <c r="F57060" s="34"/>
      <c r="J57060" s="34"/>
      <c r="K57060" s="34"/>
      <c r="L57060" s="34"/>
    </row>
    <row r="57061" spans="6:12" x14ac:dyDescent="0.35">
      <c r="F57061" s="34"/>
      <c r="J57061" s="34"/>
      <c r="K57061" s="34"/>
      <c r="L57061" s="34"/>
    </row>
    <row r="57062" spans="6:12" x14ac:dyDescent="0.35">
      <c r="F57062" s="34"/>
      <c r="J57062" s="34"/>
      <c r="K57062" s="34"/>
      <c r="L57062" s="34"/>
    </row>
    <row r="57063" spans="6:12" x14ac:dyDescent="0.35">
      <c r="F57063" s="34"/>
      <c r="J57063" s="34"/>
      <c r="K57063" s="34"/>
      <c r="L57063" s="34"/>
    </row>
    <row r="57064" spans="6:12" x14ac:dyDescent="0.35">
      <c r="F57064" s="34"/>
      <c r="J57064" s="34"/>
      <c r="K57064" s="34"/>
      <c r="L57064" s="34"/>
    </row>
    <row r="57065" spans="6:12" x14ac:dyDescent="0.35">
      <c r="F57065" s="34"/>
      <c r="J57065" s="34"/>
      <c r="K57065" s="34"/>
      <c r="L57065" s="34"/>
    </row>
    <row r="57066" spans="6:12" x14ac:dyDescent="0.35">
      <c r="F57066" s="34"/>
      <c r="J57066" s="34"/>
      <c r="K57066" s="34"/>
      <c r="L57066" s="34"/>
    </row>
    <row r="57067" spans="6:12" x14ac:dyDescent="0.35">
      <c r="F57067" s="34"/>
      <c r="J57067" s="34"/>
      <c r="K57067" s="34"/>
      <c r="L57067" s="34"/>
    </row>
    <row r="57068" spans="6:12" x14ac:dyDescent="0.35">
      <c r="F57068" s="34"/>
      <c r="J57068" s="34"/>
      <c r="K57068" s="34"/>
      <c r="L57068" s="34"/>
    </row>
    <row r="57069" spans="6:12" x14ac:dyDescent="0.35">
      <c r="F57069" s="34"/>
      <c r="J57069" s="34"/>
      <c r="K57069" s="34"/>
      <c r="L57069" s="34"/>
    </row>
    <row r="57070" spans="6:12" x14ac:dyDescent="0.35">
      <c r="F57070" s="34"/>
      <c r="J57070" s="34"/>
      <c r="K57070" s="34"/>
      <c r="L57070" s="34"/>
    </row>
    <row r="57071" spans="6:12" x14ac:dyDescent="0.35">
      <c r="F57071" s="34"/>
      <c r="J57071" s="34"/>
      <c r="K57071" s="34"/>
      <c r="L57071" s="34"/>
    </row>
    <row r="57072" spans="6:12" x14ac:dyDescent="0.35">
      <c r="F57072" s="34"/>
      <c r="J57072" s="34"/>
      <c r="K57072" s="34"/>
      <c r="L57072" s="34"/>
    </row>
    <row r="57073" spans="6:12" x14ac:dyDescent="0.35">
      <c r="F57073" s="34"/>
      <c r="J57073" s="34"/>
      <c r="K57073" s="34"/>
      <c r="L57073" s="34"/>
    </row>
    <row r="57074" spans="6:12" x14ac:dyDescent="0.35">
      <c r="F57074" s="34"/>
      <c r="J57074" s="34"/>
      <c r="K57074" s="34"/>
      <c r="L57074" s="34"/>
    </row>
    <row r="57075" spans="6:12" x14ac:dyDescent="0.35">
      <c r="F57075" s="34"/>
      <c r="J57075" s="34"/>
      <c r="K57075" s="34"/>
      <c r="L57075" s="34"/>
    </row>
    <row r="57076" spans="6:12" x14ac:dyDescent="0.35">
      <c r="F57076" s="34"/>
      <c r="J57076" s="34"/>
      <c r="K57076" s="34"/>
      <c r="L57076" s="34"/>
    </row>
    <row r="57077" spans="6:12" x14ac:dyDescent="0.35">
      <c r="F57077" s="34"/>
      <c r="J57077" s="34"/>
      <c r="K57077" s="34"/>
      <c r="L57077" s="34"/>
    </row>
    <row r="57078" spans="6:12" x14ac:dyDescent="0.35">
      <c r="F57078" s="34"/>
      <c r="J57078" s="34"/>
      <c r="K57078" s="34"/>
      <c r="L57078" s="34"/>
    </row>
    <row r="57079" spans="6:12" x14ac:dyDescent="0.35">
      <c r="F57079" s="34"/>
      <c r="J57079" s="34"/>
      <c r="K57079" s="34"/>
      <c r="L57079" s="34"/>
    </row>
    <row r="57080" spans="6:12" x14ac:dyDescent="0.35">
      <c r="F57080" s="34"/>
      <c r="J57080" s="34"/>
      <c r="K57080" s="34"/>
      <c r="L57080" s="34"/>
    </row>
    <row r="57081" spans="6:12" x14ac:dyDescent="0.35">
      <c r="F57081" s="34"/>
      <c r="J57081" s="34"/>
      <c r="K57081" s="34"/>
      <c r="L57081" s="34"/>
    </row>
    <row r="57082" spans="6:12" x14ac:dyDescent="0.35">
      <c r="F57082" s="34"/>
      <c r="J57082" s="34"/>
      <c r="K57082" s="34"/>
      <c r="L57082" s="34"/>
    </row>
    <row r="57083" spans="6:12" x14ac:dyDescent="0.35">
      <c r="F57083" s="34"/>
      <c r="J57083" s="34"/>
      <c r="K57083" s="34"/>
      <c r="L57083" s="34"/>
    </row>
    <row r="57084" spans="6:12" x14ac:dyDescent="0.35">
      <c r="F57084" s="34"/>
      <c r="J57084" s="34"/>
      <c r="K57084" s="34"/>
      <c r="L57084" s="34"/>
    </row>
    <row r="57085" spans="6:12" x14ac:dyDescent="0.35">
      <c r="F57085" s="34"/>
      <c r="J57085" s="34"/>
      <c r="K57085" s="34"/>
      <c r="L57085" s="34"/>
    </row>
    <row r="57086" spans="6:12" x14ac:dyDescent="0.35">
      <c r="F57086" s="34"/>
      <c r="J57086" s="34"/>
      <c r="K57086" s="34"/>
      <c r="L57086" s="34"/>
    </row>
    <row r="57087" spans="6:12" x14ac:dyDescent="0.35">
      <c r="F57087" s="34"/>
      <c r="J57087" s="34"/>
      <c r="K57087" s="34"/>
      <c r="L57087" s="34"/>
    </row>
    <row r="57088" spans="6:12" x14ac:dyDescent="0.35">
      <c r="F57088" s="34"/>
      <c r="J57088" s="34"/>
      <c r="K57088" s="34"/>
      <c r="L57088" s="34"/>
    </row>
    <row r="57089" spans="6:12" x14ac:dyDescent="0.35">
      <c r="F57089" s="34"/>
      <c r="J57089" s="34"/>
      <c r="K57089" s="34"/>
      <c r="L57089" s="34"/>
    </row>
    <row r="57090" spans="6:12" x14ac:dyDescent="0.35">
      <c r="F57090" s="34"/>
      <c r="J57090" s="34"/>
      <c r="K57090" s="34"/>
      <c r="L57090" s="34"/>
    </row>
    <row r="57091" spans="6:12" x14ac:dyDescent="0.35">
      <c r="F57091" s="34"/>
      <c r="J57091" s="34"/>
      <c r="K57091" s="34"/>
      <c r="L57091" s="34"/>
    </row>
    <row r="57092" spans="6:12" x14ac:dyDescent="0.35">
      <c r="F57092" s="34"/>
      <c r="J57092" s="34"/>
      <c r="K57092" s="34"/>
      <c r="L57092" s="34"/>
    </row>
    <row r="57093" spans="6:12" x14ac:dyDescent="0.35">
      <c r="F57093" s="34"/>
      <c r="J57093" s="34"/>
      <c r="K57093" s="34"/>
      <c r="L57093" s="34"/>
    </row>
    <row r="57094" spans="6:12" x14ac:dyDescent="0.35">
      <c r="F57094" s="34"/>
      <c r="J57094" s="34"/>
      <c r="K57094" s="34"/>
      <c r="L57094" s="34"/>
    </row>
    <row r="57095" spans="6:12" x14ac:dyDescent="0.35">
      <c r="F57095" s="34"/>
      <c r="J57095" s="34"/>
      <c r="K57095" s="34"/>
      <c r="L57095" s="34"/>
    </row>
    <row r="57096" spans="6:12" x14ac:dyDescent="0.35">
      <c r="F57096" s="34"/>
      <c r="J57096" s="34"/>
      <c r="K57096" s="34"/>
      <c r="L57096" s="34"/>
    </row>
    <row r="57097" spans="6:12" x14ac:dyDescent="0.35">
      <c r="F57097" s="34"/>
      <c r="J57097" s="34"/>
      <c r="K57097" s="34"/>
      <c r="L57097" s="34"/>
    </row>
    <row r="57098" spans="6:12" x14ac:dyDescent="0.35">
      <c r="F57098" s="34"/>
      <c r="J57098" s="34"/>
      <c r="K57098" s="34"/>
      <c r="L57098" s="34"/>
    </row>
    <row r="57099" spans="6:12" x14ac:dyDescent="0.35">
      <c r="F57099" s="34"/>
      <c r="J57099" s="34"/>
      <c r="K57099" s="34"/>
      <c r="L57099" s="34"/>
    </row>
    <row r="57100" spans="6:12" x14ac:dyDescent="0.35">
      <c r="F57100" s="34"/>
      <c r="J57100" s="34"/>
      <c r="K57100" s="34"/>
      <c r="L57100" s="34"/>
    </row>
    <row r="57101" spans="6:12" x14ac:dyDescent="0.35">
      <c r="F57101" s="34"/>
      <c r="J57101" s="34"/>
      <c r="K57101" s="34"/>
      <c r="L57101" s="34"/>
    </row>
    <row r="57102" spans="6:12" x14ac:dyDescent="0.35">
      <c r="F57102" s="34"/>
      <c r="J57102" s="34"/>
      <c r="K57102" s="34"/>
      <c r="L57102" s="34"/>
    </row>
    <row r="57103" spans="6:12" x14ac:dyDescent="0.35">
      <c r="F57103" s="34"/>
      <c r="J57103" s="34"/>
      <c r="K57103" s="34"/>
      <c r="L57103" s="34"/>
    </row>
    <row r="57104" spans="6:12" x14ac:dyDescent="0.35">
      <c r="F57104" s="34"/>
      <c r="J57104" s="34"/>
      <c r="K57104" s="34"/>
      <c r="L57104" s="34"/>
    </row>
    <row r="57105" spans="6:12" x14ac:dyDescent="0.35">
      <c r="F57105" s="34"/>
      <c r="J57105" s="34"/>
      <c r="K57105" s="34"/>
      <c r="L57105" s="34"/>
    </row>
    <row r="57106" spans="6:12" x14ac:dyDescent="0.35">
      <c r="F57106" s="34"/>
      <c r="J57106" s="34"/>
      <c r="K57106" s="34"/>
      <c r="L57106" s="34"/>
    </row>
    <row r="57107" spans="6:12" x14ac:dyDescent="0.35">
      <c r="F57107" s="34"/>
      <c r="J57107" s="34"/>
      <c r="K57107" s="34"/>
      <c r="L57107" s="34"/>
    </row>
    <row r="57108" spans="6:12" x14ac:dyDescent="0.35">
      <c r="F57108" s="34"/>
      <c r="J57108" s="34"/>
      <c r="K57108" s="34"/>
      <c r="L57108" s="34"/>
    </row>
    <row r="57109" spans="6:12" x14ac:dyDescent="0.35">
      <c r="F57109" s="34"/>
      <c r="J57109" s="34"/>
      <c r="K57109" s="34"/>
      <c r="L57109" s="34"/>
    </row>
    <row r="57110" spans="6:12" x14ac:dyDescent="0.35">
      <c r="F57110" s="34"/>
      <c r="J57110" s="34"/>
      <c r="K57110" s="34"/>
      <c r="L57110" s="34"/>
    </row>
    <row r="57111" spans="6:12" x14ac:dyDescent="0.35">
      <c r="F57111" s="34"/>
      <c r="J57111" s="34"/>
      <c r="K57111" s="34"/>
      <c r="L57111" s="34"/>
    </row>
    <row r="57112" spans="6:12" x14ac:dyDescent="0.35">
      <c r="F57112" s="34"/>
      <c r="J57112" s="34"/>
      <c r="K57112" s="34"/>
      <c r="L57112" s="34"/>
    </row>
    <row r="57113" spans="6:12" x14ac:dyDescent="0.35">
      <c r="F57113" s="34"/>
      <c r="J57113" s="34"/>
      <c r="K57113" s="34"/>
      <c r="L57113" s="34"/>
    </row>
    <row r="57114" spans="6:12" x14ac:dyDescent="0.35">
      <c r="F57114" s="34"/>
      <c r="J57114" s="34"/>
      <c r="K57114" s="34"/>
      <c r="L57114" s="34"/>
    </row>
    <row r="57115" spans="6:12" x14ac:dyDescent="0.35">
      <c r="F57115" s="34"/>
      <c r="J57115" s="34"/>
      <c r="K57115" s="34"/>
      <c r="L57115" s="34"/>
    </row>
    <row r="57116" spans="6:12" x14ac:dyDescent="0.35">
      <c r="F57116" s="34"/>
      <c r="J57116" s="34"/>
      <c r="K57116" s="34"/>
      <c r="L57116" s="34"/>
    </row>
    <row r="57117" spans="6:12" x14ac:dyDescent="0.35">
      <c r="F57117" s="34"/>
      <c r="J57117" s="34"/>
      <c r="K57117" s="34"/>
      <c r="L57117" s="34"/>
    </row>
    <row r="57118" spans="6:12" x14ac:dyDescent="0.35">
      <c r="F57118" s="34"/>
      <c r="J57118" s="34"/>
      <c r="K57118" s="34"/>
      <c r="L57118" s="34"/>
    </row>
    <row r="57119" spans="6:12" x14ac:dyDescent="0.35">
      <c r="F57119" s="34"/>
      <c r="J57119" s="34"/>
      <c r="K57119" s="34"/>
      <c r="L57119" s="34"/>
    </row>
    <row r="57120" spans="6:12" x14ac:dyDescent="0.35">
      <c r="F57120" s="34"/>
      <c r="J57120" s="34"/>
      <c r="K57120" s="34"/>
      <c r="L57120" s="34"/>
    </row>
    <row r="57121" spans="6:12" x14ac:dyDescent="0.35">
      <c r="F57121" s="34"/>
      <c r="J57121" s="34"/>
      <c r="K57121" s="34"/>
      <c r="L57121" s="34"/>
    </row>
    <row r="57122" spans="6:12" x14ac:dyDescent="0.35">
      <c r="F57122" s="34"/>
      <c r="J57122" s="34"/>
      <c r="K57122" s="34"/>
      <c r="L57122" s="34"/>
    </row>
    <row r="57123" spans="6:12" x14ac:dyDescent="0.35">
      <c r="F57123" s="34"/>
      <c r="J57123" s="34"/>
      <c r="K57123" s="34"/>
      <c r="L57123" s="34"/>
    </row>
    <row r="57124" spans="6:12" x14ac:dyDescent="0.35">
      <c r="F57124" s="34"/>
      <c r="J57124" s="34"/>
      <c r="K57124" s="34"/>
      <c r="L57124" s="34"/>
    </row>
    <row r="57125" spans="6:12" x14ac:dyDescent="0.35">
      <c r="F57125" s="34"/>
      <c r="J57125" s="34"/>
      <c r="K57125" s="34"/>
      <c r="L57125" s="34"/>
    </row>
    <row r="57126" spans="6:12" x14ac:dyDescent="0.35">
      <c r="F57126" s="34"/>
      <c r="J57126" s="34"/>
      <c r="K57126" s="34"/>
      <c r="L57126" s="34"/>
    </row>
    <row r="57127" spans="6:12" x14ac:dyDescent="0.35">
      <c r="F57127" s="34"/>
      <c r="J57127" s="34"/>
      <c r="K57127" s="34"/>
      <c r="L57127" s="34"/>
    </row>
    <row r="57128" spans="6:12" x14ac:dyDescent="0.35">
      <c r="F57128" s="34"/>
      <c r="J57128" s="34"/>
      <c r="K57128" s="34"/>
      <c r="L57128" s="34"/>
    </row>
    <row r="57129" spans="6:12" x14ac:dyDescent="0.35">
      <c r="F57129" s="34"/>
      <c r="J57129" s="34"/>
      <c r="K57129" s="34"/>
      <c r="L57129" s="34"/>
    </row>
    <row r="57130" spans="6:12" x14ac:dyDescent="0.35">
      <c r="F57130" s="34"/>
      <c r="J57130" s="34"/>
      <c r="K57130" s="34"/>
      <c r="L57130" s="34"/>
    </row>
    <row r="57131" spans="6:12" x14ac:dyDescent="0.35">
      <c r="F57131" s="34"/>
      <c r="J57131" s="34"/>
      <c r="K57131" s="34"/>
      <c r="L57131" s="34"/>
    </row>
    <row r="57132" spans="6:12" x14ac:dyDescent="0.35">
      <c r="F57132" s="34"/>
      <c r="J57132" s="34"/>
      <c r="K57132" s="34"/>
      <c r="L57132" s="34"/>
    </row>
    <row r="57133" spans="6:12" x14ac:dyDescent="0.35">
      <c r="F57133" s="34"/>
      <c r="J57133" s="34"/>
      <c r="K57133" s="34"/>
      <c r="L57133" s="34"/>
    </row>
    <row r="57134" spans="6:12" x14ac:dyDescent="0.35">
      <c r="F57134" s="34"/>
      <c r="J57134" s="34"/>
      <c r="K57134" s="34"/>
      <c r="L57134" s="34"/>
    </row>
    <row r="57135" spans="6:12" x14ac:dyDescent="0.35">
      <c r="F57135" s="34"/>
      <c r="J57135" s="34"/>
      <c r="K57135" s="34"/>
      <c r="L57135" s="34"/>
    </row>
    <row r="57136" spans="6:12" x14ac:dyDescent="0.35">
      <c r="F57136" s="34"/>
      <c r="J57136" s="34"/>
      <c r="K57136" s="34"/>
      <c r="L57136" s="34"/>
    </row>
    <row r="57137" spans="6:12" x14ac:dyDescent="0.35">
      <c r="F57137" s="34"/>
      <c r="J57137" s="34"/>
      <c r="K57137" s="34"/>
      <c r="L57137" s="34"/>
    </row>
    <row r="57138" spans="6:12" x14ac:dyDescent="0.35">
      <c r="F57138" s="34"/>
      <c r="J57138" s="34"/>
      <c r="K57138" s="34"/>
      <c r="L57138" s="34"/>
    </row>
    <row r="57139" spans="6:12" x14ac:dyDescent="0.35">
      <c r="F57139" s="34"/>
      <c r="J57139" s="34"/>
      <c r="K57139" s="34"/>
      <c r="L57139" s="34"/>
    </row>
    <row r="57140" spans="6:12" x14ac:dyDescent="0.35">
      <c r="F57140" s="34"/>
      <c r="J57140" s="34"/>
      <c r="K57140" s="34"/>
      <c r="L57140" s="34"/>
    </row>
    <row r="57141" spans="6:12" x14ac:dyDescent="0.35">
      <c r="F57141" s="34"/>
      <c r="J57141" s="34"/>
      <c r="K57141" s="34"/>
      <c r="L57141" s="34"/>
    </row>
    <row r="57142" spans="6:12" x14ac:dyDescent="0.35">
      <c r="F57142" s="34"/>
      <c r="J57142" s="34"/>
      <c r="K57142" s="34"/>
      <c r="L57142" s="34"/>
    </row>
    <row r="57143" spans="6:12" x14ac:dyDescent="0.35">
      <c r="F57143" s="34"/>
      <c r="J57143" s="34"/>
      <c r="K57143" s="34"/>
      <c r="L57143" s="34"/>
    </row>
    <row r="57144" spans="6:12" x14ac:dyDescent="0.35">
      <c r="F57144" s="34"/>
      <c r="J57144" s="34"/>
      <c r="K57144" s="34"/>
      <c r="L57144" s="34"/>
    </row>
    <row r="57145" spans="6:12" x14ac:dyDescent="0.35">
      <c r="F57145" s="34"/>
      <c r="J57145" s="34"/>
      <c r="K57145" s="34"/>
      <c r="L57145" s="34"/>
    </row>
    <row r="57146" spans="6:12" x14ac:dyDescent="0.35">
      <c r="F57146" s="34"/>
      <c r="J57146" s="34"/>
      <c r="K57146" s="34"/>
      <c r="L57146" s="34"/>
    </row>
    <row r="57147" spans="6:12" x14ac:dyDescent="0.35">
      <c r="F57147" s="34"/>
      <c r="J57147" s="34"/>
      <c r="K57147" s="34"/>
      <c r="L57147" s="34"/>
    </row>
    <row r="57148" spans="6:12" x14ac:dyDescent="0.35">
      <c r="F57148" s="34"/>
      <c r="J57148" s="34"/>
      <c r="K57148" s="34"/>
      <c r="L57148" s="34"/>
    </row>
    <row r="57149" spans="6:12" x14ac:dyDescent="0.35">
      <c r="F57149" s="34"/>
      <c r="J57149" s="34"/>
      <c r="K57149" s="34"/>
      <c r="L57149" s="34"/>
    </row>
    <row r="57150" spans="6:12" x14ac:dyDescent="0.35">
      <c r="F57150" s="34"/>
      <c r="J57150" s="34"/>
      <c r="K57150" s="34"/>
      <c r="L57150" s="34"/>
    </row>
    <row r="57151" spans="6:12" x14ac:dyDescent="0.35">
      <c r="F57151" s="34"/>
      <c r="J57151" s="34"/>
      <c r="K57151" s="34"/>
      <c r="L57151" s="34"/>
    </row>
    <row r="57152" spans="6:12" x14ac:dyDescent="0.35">
      <c r="F57152" s="34"/>
      <c r="J57152" s="34"/>
      <c r="K57152" s="34"/>
      <c r="L57152" s="34"/>
    </row>
    <row r="57153" spans="6:12" x14ac:dyDescent="0.35">
      <c r="F57153" s="34"/>
      <c r="J57153" s="34"/>
      <c r="K57153" s="34"/>
      <c r="L57153" s="34"/>
    </row>
    <row r="57154" spans="6:12" x14ac:dyDescent="0.35">
      <c r="F57154" s="34"/>
      <c r="J57154" s="34"/>
      <c r="K57154" s="34"/>
      <c r="L57154" s="34"/>
    </row>
    <row r="57155" spans="6:12" x14ac:dyDescent="0.35">
      <c r="F57155" s="34"/>
      <c r="J57155" s="34"/>
      <c r="K57155" s="34"/>
      <c r="L57155" s="34"/>
    </row>
    <row r="57156" spans="6:12" x14ac:dyDescent="0.35">
      <c r="F57156" s="34"/>
      <c r="J57156" s="34"/>
      <c r="K57156" s="34"/>
      <c r="L57156" s="34"/>
    </row>
    <row r="57157" spans="6:12" x14ac:dyDescent="0.35">
      <c r="F57157" s="34"/>
      <c r="J57157" s="34"/>
      <c r="K57157" s="34"/>
      <c r="L57157" s="34"/>
    </row>
    <row r="57158" spans="6:12" x14ac:dyDescent="0.35">
      <c r="F57158" s="34"/>
      <c r="J57158" s="34"/>
      <c r="K57158" s="34"/>
      <c r="L57158" s="34"/>
    </row>
    <row r="57159" spans="6:12" x14ac:dyDescent="0.35">
      <c r="F57159" s="34"/>
      <c r="J57159" s="34"/>
      <c r="K57159" s="34"/>
      <c r="L57159" s="34"/>
    </row>
    <row r="57160" spans="6:12" x14ac:dyDescent="0.35">
      <c r="F57160" s="34"/>
      <c r="J57160" s="34"/>
      <c r="K57160" s="34"/>
      <c r="L57160" s="34"/>
    </row>
    <row r="57161" spans="6:12" x14ac:dyDescent="0.35">
      <c r="F57161" s="34"/>
      <c r="J57161" s="34"/>
      <c r="K57161" s="34"/>
      <c r="L57161" s="34"/>
    </row>
    <row r="57162" spans="6:12" x14ac:dyDescent="0.35">
      <c r="F57162" s="34"/>
      <c r="J57162" s="34"/>
      <c r="K57162" s="34"/>
      <c r="L57162" s="34"/>
    </row>
    <row r="57163" spans="6:12" x14ac:dyDescent="0.35">
      <c r="F57163" s="34"/>
      <c r="J57163" s="34"/>
      <c r="K57163" s="34"/>
      <c r="L57163" s="34"/>
    </row>
    <row r="57164" spans="6:12" x14ac:dyDescent="0.35">
      <c r="F57164" s="34"/>
      <c r="J57164" s="34"/>
      <c r="K57164" s="34"/>
      <c r="L57164" s="34"/>
    </row>
    <row r="57165" spans="6:12" x14ac:dyDescent="0.35">
      <c r="F57165" s="34"/>
      <c r="J57165" s="34"/>
      <c r="K57165" s="34"/>
      <c r="L57165" s="34"/>
    </row>
    <row r="57166" spans="6:12" x14ac:dyDescent="0.35">
      <c r="F57166" s="34"/>
      <c r="J57166" s="34"/>
      <c r="K57166" s="34"/>
      <c r="L57166" s="34"/>
    </row>
    <row r="57167" spans="6:12" x14ac:dyDescent="0.35">
      <c r="F57167" s="34"/>
      <c r="J57167" s="34"/>
      <c r="K57167" s="34"/>
      <c r="L57167" s="34"/>
    </row>
    <row r="57168" spans="6:12" x14ac:dyDescent="0.35">
      <c r="F57168" s="34"/>
      <c r="J57168" s="34"/>
      <c r="K57168" s="34"/>
      <c r="L57168" s="34"/>
    </row>
    <row r="57169" spans="6:12" x14ac:dyDescent="0.35">
      <c r="F57169" s="34"/>
      <c r="J57169" s="34"/>
      <c r="K57169" s="34"/>
      <c r="L57169" s="34"/>
    </row>
    <row r="57170" spans="6:12" x14ac:dyDescent="0.35">
      <c r="F57170" s="34"/>
      <c r="J57170" s="34"/>
      <c r="K57170" s="34"/>
      <c r="L57170" s="34"/>
    </row>
    <row r="57171" spans="6:12" x14ac:dyDescent="0.35">
      <c r="F57171" s="34"/>
      <c r="J57171" s="34"/>
      <c r="K57171" s="34"/>
      <c r="L57171" s="34"/>
    </row>
    <row r="57172" spans="6:12" x14ac:dyDescent="0.35">
      <c r="F57172" s="34"/>
      <c r="J57172" s="34"/>
      <c r="K57172" s="34"/>
      <c r="L57172" s="34"/>
    </row>
    <row r="57173" spans="6:12" x14ac:dyDescent="0.35">
      <c r="F57173" s="34"/>
      <c r="J57173" s="34"/>
      <c r="K57173" s="34"/>
      <c r="L57173" s="34"/>
    </row>
    <row r="57174" spans="6:12" x14ac:dyDescent="0.35">
      <c r="F57174" s="34"/>
      <c r="J57174" s="34"/>
      <c r="K57174" s="34"/>
      <c r="L57174" s="34"/>
    </row>
    <row r="57175" spans="6:12" x14ac:dyDescent="0.35">
      <c r="F57175" s="34"/>
      <c r="J57175" s="34"/>
      <c r="K57175" s="34"/>
      <c r="L57175" s="34"/>
    </row>
    <row r="57176" spans="6:12" x14ac:dyDescent="0.35">
      <c r="F57176" s="34"/>
      <c r="J57176" s="34"/>
      <c r="K57176" s="34"/>
      <c r="L57176" s="34"/>
    </row>
    <row r="57177" spans="6:12" x14ac:dyDescent="0.35">
      <c r="F57177" s="34"/>
      <c r="J57177" s="34"/>
      <c r="K57177" s="34"/>
      <c r="L57177" s="34"/>
    </row>
    <row r="57178" spans="6:12" x14ac:dyDescent="0.35">
      <c r="F57178" s="34"/>
      <c r="J57178" s="34"/>
      <c r="K57178" s="34"/>
      <c r="L57178" s="34"/>
    </row>
    <row r="57179" spans="6:12" x14ac:dyDescent="0.35">
      <c r="F57179" s="34"/>
      <c r="J57179" s="34"/>
      <c r="K57179" s="34"/>
      <c r="L57179" s="34"/>
    </row>
    <row r="57180" spans="6:12" x14ac:dyDescent="0.35">
      <c r="F57180" s="34"/>
      <c r="J57180" s="34"/>
      <c r="K57180" s="34"/>
      <c r="L57180" s="34"/>
    </row>
    <row r="57181" spans="6:12" x14ac:dyDescent="0.35">
      <c r="F57181" s="34"/>
      <c r="J57181" s="34"/>
      <c r="K57181" s="34"/>
      <c r="L57181" s="34"/>
    </row>
    <row r="57182" spans="6:12" x14ac:dyDescent="0.35">
      <c r="F57182" s="34"/>
      <c r="J57182" s="34"/>
      <c r="K57182" s="34"/>
      <c r="L57182" s="34"/>
    </row>
    <row r="57183" spans="6:12" x14ac:dyDescent="0.35">
      <c r="F57183" s="34"/>
      <c r="J57183" s="34"/>
      <c r="K57183" s="34"/>
      <c r="L57183" s="34"/>
    </row>
    <row r="57184" spans="6:12" x14ac:dyDescent="0.35">
      <c r="F57184" s="34"/>
      <c r="J57184" s="34"/>
      <c r="K57184" s="34"/>
      <c r="L57184" s="34"/>
    </row>
    <row r="57185" spans="6:12" x14ac:dyDescent="0.35">
      <c r="F57185" s="34"/>
      <c r="J57185" s="34"/>
      <c r="K57185" s="34"/>
      <c r="L57185" s="34"/>
    </row>
    <row r="57186" spans="6:12" x14ac:dyDescent="0.35">
      <c r="F57186" s="34"/>
      <c r="J57186" s="34"/>
      <c r="K57186" s="34"/>
      <c r="L57186" s="34"/>
    </row>
    <row r="57187" spans="6:12" x14ac:dyDescent="0.35">
      <c r="F57187" s="34"/>
      <c r="J57187" s="34"/>
      <c r="K57187" s="34"/>
      <c r="L57187" s="34"/>
    </row>
    <row r="57188" spans="6:12" x14ac:dyDescent="0.35">
      <c r="F57188" s="34"/>
      <c r="J57188" s="34"/>
      <c r="K57188" s="34"/>
      <c r="L57188" s="34"/>
    </row>
    <row r="57189" spans="6:12" x14ac:dyDescent="0.35">
      <c r="F57189" s="34"/>
      <c r="J57189" s="34"/>
      <c r="K57189" s="34"/>
      <c r="L57189" s="34"/>
    </row>
    <row r="57190" spans="6:12" x14ac:dyDescent="0.35">
      <c r="F57190" s="34"/>
      <c r="J57190" s="34"/>
      <c r="K57190" s="34"/>
      <c r="L57190" s="34"/>
    </row>
    <row r="57191" spans="6:12" x14ac:dyDescent="0.35">
      <c r="F57191" s="34"/>
      <c r="J57191" s="34"/>
      <c r="K57191" s="34"/>
      <c r="L57191" s="34"/>
    </row>
    <row r="57192" spans="6:12" x14ac:dyDescent="0.35">
      <c r="F57192" s="34"/>
      <c r="J57192" s="34"/>
      <c r="K57192" s="34"/>
      <c r="L57192" s="34"/>
    </row>
    <row r="57193" spans="6:12" x14ac:dyDescent="0.35">
      <c r="F57193" s="34"/>
      <c r="J57193" s="34"/>
      <c r="K57193" s="34"/>
      <c r="L57193" s="34"/>
    </row>
    <row r="57194" spans="6:12" x14ac:dyDescent="0.35">
      <c r="F57194" s="34"/>
      <c r="J57194" s="34"/>
      <c r="K57194" s="34"/>
      <c r="L57194" s="34"/>
    </row>
    <row r="57195" spans="6:12" x14ac:dyDescent="0.35">
      <c r="F57195" s="34"/>
      <c r="J57195" s="34"/>
      <c r="K57195" s="34"/>
      <c r="L57195" s="34"/>
    </row>
    <row r="57196" spans="6:12" x14ac:dyDescent="0.35">
      <c r="F57196" s="34"/>
      <c r="J57196" s="34"/>
      <c r="K57196" s="34"/>
      <c r="L57196" s="34"/>
    </row>
    <row r="57197" spans="6:12" x14ac:dyDescent="0.35">
      <c r="F57197" s="34"/>
      <c r="J57197" s="34"/>
      <c r="K57197" s="34"/>
      <c r="L57197" s="34"/>
    </row>
    <row r="57198" spans="6:12" x14ac:dyDescent="0.35">
      <c r="F57198" s="34"/>
      <c r="J57198" s="34"/>
      <c r="K57198" s="34"/>
      <c r="L57198" s="34"/>
    </row>
    <row r="57199" spans="6:12" x14ac:dyDescent="0.35">
      <c r="F57199" s="34"/>
      <c r="J57199" s="34"/>
      <c r="K57199" s="34"/>
      <c r="L57199" s="34"/>
    </row>
    <row r="57200" spans="6:12" x14ac:dyDescent="0.35">
      <c r="F57200" s="34"/>
      <c r="J57200" s="34"/>
      <c r="K57200" s="34"/>
      <c r="L57200" s="34"/>
    </row>
    <row r="57201" spans="6:12" x14ac:dyDescent="0.35">
      <c r="F57201" s="34"/>
      <c r="J57201" s="34"/>
      <c r="K57201" s="34"/>
      <c r="L57201" s="34"/>
    </row>
    <row r="57202" spans="6:12" x14ac:dyDescent="0.35">
      <c r="F57202" s="34"/>
      <c r="J57202" s="34"/>
      <c r="K57202" s="34"/>
      <c r="L57202" s="34"/>
    </row>
    <row r="57203" spans="6:12" x14ac:dyDescent="0.35">
      <c r="F57203" s="34"/>
      <c r="J57203" s="34"/>
      <c r="K57203" s="34"/>
      <c r="L57203" s="34"/>
    </row>
    <row r="57204" spans="6:12" x14ac:dyDescent="0.35">
      <c r="F57204" s="34"/>
      <c r="J57204" s="34"/>
      <c r="K57204" s="34"/>
      <c r="L57204" s="34"/>
    </row>
    <row r="57205" spans="6:12" x14ac:dyDescent="0.35">
      <c r="F57205" s="34"/>
      <c r="J57205" s="34"/>
      <c r="K57205" s="34"/>
      <c r="L57205" s="34"/>
    </row>
    <row r="57206" spans="6:12" x14ac:dyDescent="0.35">
      <c r="F57206" s="34"/>
      <c r="J57206" s="34"/>
      <c r="K57206" s="34"/>
      <c r="L57206" s="34"/>
    </row>
    <row r="57207" spans="6:12" x14ac:dyDescent="0.35">
      <c r="F57207" s="34"/>
      <c r="J57207" s="34"/>
      <c r="K57207" s="34"/>
      <c r="L57207" s="34"/>
    </row>
    <row r="57208" spans="6:12" x14ac:dyDescent="0.35">
      <c r="F57208" s="34"/>
      <c r="J57208" s="34"/>
      <c r="K57208" s="34"/>
      <c r="L57208" s="34"/>
    </row>
    <row r="57209" spans="6:12" x14ac:dyDescent="0.35">
      <c r="F57209" s="34"/>
      <c r="J57209" s="34"/>
      <c r="K57209" s="34"/>
      <c r="L57209" s="34"/>
    </row>
    <row r="57210" spans="6:12" x14ac:dyDescent="0.35">
      <c r="F57210" s="34"/>
      <c r="J57210" s="34"/>
      <c r="K57210" s="34"/>
      <c r="L57210" s="34"/>
    </row>
    <row r="57211" spans="6:12" x14ac:dyDescent="0.35">
      <c r="F57211" s="34"/>
      <c r="J57211" s="34"/>
      <c r="K57211" s="34"/>
      <c r="L57211" s="34"/>
    </row>
    <row r="57212" spans="6:12" x14ac:dyDescent="0.35">
      <c r="F57212" s="34"/>
      <c r="J57212" s="34"/>
      <c r="K57212" s="34"/>
      <c r="L57212" s="34"/>
    </row>
    <row r="57213" spans="6:12" x14ac:dyDescent="0.35">
      <c r="F57213" s="34"/>
      <c r="J57213" s="34"/>
      <c r="K57213" s="34"/>
      <c r="L57213" s="34"/>
    </row>
    <row r="57214" spans="6:12" x14ac:dyDescent="0.35">
      <c r="F57214" s="34"/>
      <c r="J57214" s="34"/>
      <c r="K57214" s="34"/>
      <c r="L57214" s="34"/>
    </row>
    <row r="57215" spans="6:12" x14ac:dyDescent="0.35">
      <c r="F57215" s="34"/>
      <c r="J57215" s="34"/>
      <c r="K57215" s="34"/>
      <c r="L57215" s="34"/>
    </row>
    <row r="57216" spans="6:12" x14ac:dyDescent="0.35">
      <c r="F57216" s="34"/>
      <c r="J57216" s="34"/>
      <c r="K57216" s="34"/>
      <c r="L57216" s="34"/>
    </row>
    <row r="57217" spans="6:12" x14ac:dyDescent="0.35">
      <c r="F57217" s="34"/>
      <c r="J57217" s="34"/>
      <c r="K57217" s="34"/>
      <c r="L57217" s="34"/>
    </row>
    <row r="57218" spans="6:12" x14ac:dyDescent="0.35">
      <c r="F57218" s="34"/>
      <c r="J57218" s="34"/>
      <c r="K57218" s="34"/>
      <c r="L57218" s="34"/>
    </row>
    <row r="57219" spans="6:12" x14ac:dyDescent="0.35">
      <c r="F57219" s="34"/>
      <c r="J57219" s="34"/>
      <c r="K57219" s="34"/>
      <c r="L57219" s="34"/>
    </row>
    <row r="57220" spans="6:12" x14ac:dyDescent="0.35">
      <c r="F57220" s="34"/>
      <c r="J57220" s="34"/>
      <c r="K57220" s="34"/>
      <c r="L57220" s="34"/>
    </row>
    <row r="57221" spans="6:12" x14ac:dyDescent="0.35">
      <c r="F57221" s="34"/>
      <c r="J57221" s="34"/>
      <c r="K57221" s="34"/>
      <c r="L57221" s="34"/>
    </row>
    <row r="57222" spans="6:12" x14ac:dyDescent="0.35">
      <c r="F57222" s="34"/>
      <c r="J57222" s="34"/>
      <c r="K57222" s="34"/>
      <c r="L57222" s="34"/>
    </row>
    <row r="57223" spans="6:12" x14ac:dyDescent="0.35">
      <c r="F57223" s="34"/>
      <c r="J57223" s="34"/>
      <c r="K57223" s="34"/>
      <c r="L57223" s="34"/>
    </row>
    <row r="57224" spans="6:12" x14ac:dyDescent="0.35">
      <c r="F57224" s="34"/>
      <c r="J57224" s="34"/>
      <c r="K57224" s="34"/>
      <c r="L57224" s="34"/>
    </row>
    <row r="57225" spans="6:12" x14ac:dyDescent="0.35">
      <c r="F57225" s="34"/>
      <c r="J57225" s="34"/>
      <c r="K57225" s="34"/>
      <c r="L57225" s="34"/>
    </row>
    <row r="57226" spans="6:12" x14ac:dyDescent="0.35">
      <c r="F57226" s="34"/>
      <c r="J57226" s="34"/>
      <c r="K57226" s="34"/>
      <c r="L57226" s="34"/>
    </row>
    <row r="57227" spans="6:12" x14ac:dyDescent="0.35">
      <c r="F57227" s="34"/>
      <c r="J57227" s="34"/>
      <c r="K57227" s="34"/>
      <c r="L57227" s="34"/>
    </row>
    <row r="57228" spans="6:12" x14ac:dyDescent="0.35">
      <c r="F57228" s="34"/>
      <c r="J57228" s="34"/>
      <c r="K57228" s="34"/>
      <c r="L57228" s="34"/>
    </row>
    <row r="57229" spans="6:12" x14ac:dyDescent="0.35">
      <c r="F57229" s="34"/>
      <c r="J57229" s="34"/>
      <c r="K57229" s="34"/>
      <c r="L57229" s="34"/>
    </row>
    <row r="57230" spans="6:12" x14ac:dyDescent="0.35">
      <c r="F57230" s="34"/>
      <c r="J57230" s="34"/>
      <c r="K57230" s="34"/>
      <c r="L57230" s="34"/>
    </row>
    <row r="57231" spans="6:12" x14ac:dyDescent="0.35">
      <c r="F57231" s="34"/>
      <c r="J57231" s="34"/>
      <c r="K57231" s="34"/>
      <c r="L57231" s="34"/>
    </row>
    <row r="57232" spans="6:12" x14ac:dyDescent="0.35">
      <c r="F57232" s="34"/>
      <c r="J57232" s="34"/>
      <c r="K57232" s="34"/>
      <c r="L57232" s="34"/>
    </row>
    <row r="57233" spans="6:12" x14ac:dyDescent="0.35">
      <c r="F57233" s="34"/>
      <c r="J57233" s="34"/>
      <c r="K57233" s="34"/>
      <c r="L57233" s="34"/>
    </row>
    <row r="57234" spans="6:12" x14ac:dyDescent="0.35">
      <c r="F57234" s="34"/>
      <c r="J57234" s="34"/>
      <c r="K57234" s="34"/>
      <c r="L57234" s="34"/>
    </row>
    <row r="57235" spans="6:12" x14ac:dyDescent="0.35">
      <c r="F57235" s="34"/>
      <c r="J57235" s="34"/>
      <c r="K57235" s="34"/>
      <c r="L57235" s="34"/>
    </row>
    <row r="57236" spans="6:12" x14ac:dyDescent="0.35">
      <c r="F57236" s="34"/>
      <c r="J57236" s="34"/>
      <c r="K57236" s="34"/>
      <c r="L57236" s="34"/>
    </row>
    <row r="57237" spans="6:12" x14ac:dyDescent="0.35">
      <c r="F57237" s="34"/>
      <c r="J57237" s="34"/>
      <c r="K57237" s="34"/>
      <c r="L57237" s="34"/>
    </row>
    <row r="57238" spans="6:12" x14ac:dyDescent="0.35">
      <c r="F57238" s="34"/>
      <c r="J57238" s="34"/>
      <c r="K57238" s="34"/>
      <c r="L57238" s="34"/>
    </row>
    <row r="57239" spans="6:12" x14ac:dyDescent="0.35">
      <c r="F57239" s="34"/>
      <c r="J57239" s="34"/>
      <c r="K57239" s="34"/>
      <c r="L57239" s="34"/>
    </row>
    <row r="57240" spans="6:12" x14ac:dyDescent="0.35">
      <c r="F57240" s="34"/>
      <c r="J57240" s="34"/>
      <c r="K57240" s="34"/>
      <c r="L57240" s="34"/>
    </row>
    <row r="57241" spans="6:12" x14ac:dyDescent="0.35">
      <c r="F57241" s="34"/>
      <c r="J57241" s="34"/>
      <c r="K57241" s="34"/>
      <c r="L57241" s="34"/>
    </row>
    <row r="57242" spans="6:12" x14ac:dyDescent="0.35">
      <c r="F57242" s="34"/>
      <c r="J57242" s="34"/>
      <c r="K57242" s="34"/>
      <c r="L57242" s="34"/>
    </row>
    <row r="57243" spans="6:12" x14ac:dyDescent="0.35">
      <c r="F57243" s="34"/>
      <c r="J57243" s="34"/>
      <c r="K57243" s="34"/>
      <c r="L57243" s="34"/>
    </row>
    <row r="57244" spans="6:12" x14ac:dyDescent="0.35">
      <c r="F57244" s="34"/>
      <c r="J57244" s="34"/>
      <c r="K57244" s="34"/>
      <c r="L57244" s="34"/>
    </row>
    <row r="57245" spans="6:12" x14ac:dyDescent="0.35">
      <c r="F57245" s="34"/>
      <c r="J57245" s="34"/>
      <c r="K57245" s="34"/>
      <c r="L57245" s="34"/>
    </row>
    <row r="57246" spans="6:12" x14ac:dyDescent="0.35">
      <c r="F57246" s="34"/>
      <c r="J57246" s="34"/>
      <c r="K57246" s="34"/>
      <c r="L57246" s="34"/>
    </row>
    <row r="57247" spans="6:12" x14ac:dyDescent="0.35">
      <c r="F57247" s="34"/>
      <c r="J57247" s="34"/>
      <c r="K57247" s="34"/>
      <c r="L57247" s="34"/>
    </row>
    <row r="57248" spans="6:12" x14ac:dyDescent="0.35">
      <c r="F57248" s="34"/>
      <c r="J57248" s="34"/>
      <c r="K57248" s="34"/>
      <c r="L57248" s="34"/>
    </row>
    <row r="57249" spans="6:12" x14ac:dyDescent="0.35">
      <c r="F57249" s="34"/>
      <c r="J57249" s="34"/>
      <c r="K57249" s="34"/>
      <c r="L57249" s="34"/>
    </row>
    <row r="57250" spans="6:12" x14ac:dyDescent="0.35">
      <c r="F57250" s="34"/>
      <c r="J57250" s="34"/>
      <c r="K57250" s="34"/>
      <c r="L57250" s="34"/>
    </row>
    <row r="57251" spans="6:12" x14ac:dyDescent="0.35">
      <c r="F57251" s="34"/>
      <c r="J57251" s="34"/>
      <c r="K57251" s="34"/>
      <c r="L57251" s="34"/>
    </row>
    <row r="57252" spans="6:12" x14ac:dyDescent="0.35">
      <c r="F57252" s="34"/>
      <c r="J57252" s="34"/>
      <c r="K57252" s="34"/>
      <c r="L57252" s="34"/>
    </row>
    <row r="57253" spans="6:12" x14ac:dyDescent="0.35">
      <c r="F57253" s="34"/>
      <c r="J57253" s="34"/>
      <c r="K57253" s="34"/>
      <c r="L57253" s="34"/>
    </row>
    <row r="57254" spans="6:12" x14ac:dyDescent="0.35">
      <c r="F57254" s="34"/>
      <c r="J57254" s="34"/>
      <c r="K57254" s="34"/>
      <c r="L57254" s="34"/>
    </row>
    <row r="57255" spans="6:12" x14ac:dyDescent="0.35">
      <c r="F57255" s="34"/>
      <c r="J57255" s="34"/>
      <c r="K57255" s="34"/>
      <c r="L57255" s="34"/>
    </row>
    <row r="57256" spans="6:12" x14ac:dyDescent="0.35">
      <c r="F57256" s="34"/>
      <c r="J57256" s="34"/>
      <c r="K57256" s="34"/>
      <c r="L57256" s="34"/>
    </row>
    <row r="57257" spans="6:12" x14ac:dyDescent="0.35">
      <c r="F57257" s="34"/>
      <c r="J57257" s="34"/>
      <c r="K57257" s="34"/>
      <c r="L57257" s="34"/>
    </row>
    <row r="57258" spans="6:12" x14ac:dyDescent="0.35">
      <c r="F57258" s="34"/>
      <c r="J57258" s="34"/>
      <c r="K57258" s="34"/>
      <c r="L57258" s="34"/>
    </row>
    <row r="57259" spans="6:12" x14ac:dyDescent="0.35">
      <c r="F57259" s="34"/>
      <c r="J57259" s="34"/>
      <c r="K57259" s="34"/>
      <c r="L57259" s="34"/>
    </row>
    <row r="57260" spans="6:12" x14ac:dyDescent="0.35">
      <c r="F57260" s="34"/>
      <c r="J57260" s="34"/>
      <c r="K57260" s="34"/>
      <c r="L57260" s="34"/>
    </row>
    <row r="57261" spans="6:12" x14ac:dyDescent="0.35">
      <c r="F57261" s="34"/>
      <c r="J57261" s="34"/>
      <c r="K57261" s="34"/>
      <c r="L57261" s="34"/>
    </row>
    <row r="57262" spans="6:12" x14ac:dyDescent="0.35">
      <c r="F57262" s="34"/>
      <c r="J57262" s="34"/>
      <c r="K57262" s="34"/>
      <c r="L57262" s="34"/>
    </row>
    <row r="57263" spans="6:12" x14ac:dyDescent="0.35">
      <c r="F57263" s="34"/>
      <c r="J57263" s="34"/>
      <c r="K57263" s="34"/>
      <c r="L57263" s="34"/>
    </row>
    <row r="57264" spans="6:12" x14ac:dyDescent="0.35">
      <c r="F57264" s="34"/>
      <c r="J57264" s="34"/>
      <c r="K57264" s="34"/>
      <c r="L57264" s="34"/>
    </row>
    <row r="57265" spans="6:12" x14ac:dyDescent="0.35">
      <c r="F57265" s="34"/>
      <c r="J57265" s="34"/>
      <c r="K57265" s="34"/>
      <c r="L57265" s="34"/>
    </row>
    <row r="57266" spans="6:12" x14ac:dyDescent="0.35">
      <c r="F57266" s="34"/>
      <c r="J57266" s="34"/>
      <c r="K57266" s="34"/>
      <c r="L57266" s="34"/>
    </row>
    <row r="57267" spans="6:12" x14ac:dyDescent="0.35">
      <c r="F57267" s="34"/>
      <c r="J57267" s="34"/>
      <c r="K57267" s="34"/>
      <c r="L57267" s="34"/>
    </row>
    <row r="57268" spans="6:12" x14ac:dyDescent="0.35">
      <c r="F57268" s="34"/>
      <c r="J57268" s="34"/>
      <c r="K57268" s="34"/>
      <c r="L57268" s="34"/>
    </row>
    <row r="57269" spans="6:12" x14ac:dyDescent="0.35">
      <c r="F57269" s="34"/>
      <c r="J57269" s="34"/>
      <c r="K57269" s="34"/>
      <c r="L57269" s="34"/>
    </row>
    <row r="57270" spans="6:12" x14ac:dyDescent="0.35">
      <c r="F57270" s="34"/>
      <c r="J57270" s="34"/>
      <c r="K57270" s="34"/>
      <c r="L57270" s="34"/>
    </row>
    <row r="57271" spans="6:12" x14ac:dyDescent="0.35">
      <c r="F57271" s="34"/>
      <c r="J57271" s="34"/>
      <c r="K57271" s="34"/>
      <c r="L57271" s="34"/>
    </row>
    <row r="57272" spans="6:12" x14ac:dyDescent="0.35">
      <c r="F57272" s="34"/>
      <c r="J57272" s="34"/>
      <c r="K57272" s="34"/>
      <c r="L57272" s="34"/>
    </row>
    <row r="57273" spans="6:12" x14ac:dyDescent="0.35">
      <c r="F57273" s="34"/>
      <c r="J57273" s="34"/>
      <c r="K57273" s="34"/>
      <c r="L57273" s="34"/>
    </row>
    <row r="57274" spans="6:12" x14ac:dyDescent="0.35">
      <c r="F57274" s="34"/>
      <c r="J57274" s="34"/>
      <c r="K57274" s="34"/>
      <c r="L57274" s="34"/>
    </row>
    <row r="57275" spans="6:12" x14ac:dyDescent="0.35">
      <c r="F57275" s="34"/>
      <c r="J57275" s="34"/>
      <c r="K57275" s="34"/>
      <c r="L57275" s="34"/>
    </row>
    <row r="57276" spans="6:12" x14ac:dyDescent="0.35">
      <c r="F57276" s="34"/>
      <c r="J57276" s="34"/>
      <c r="K57276" s="34"/>
      <c r="L57276" s="34"/>
    </row>
    <row r="57277" spans="6:12" x14ac:dyDescent="0.35">
      <c r="F57277" s="34"/>
      <c r="J57277" s="34"/>
      <c r="K57277" s="34"/>
      <c r="L57277" s="34"/>
    </row>
    <row r="57278" spans="6:12" x14ac:dyDescent="0.35">
      <c r="F57278" s="34"/>
      <c r="J57278" s="34"/>
      <c r="K57278" s="34"/>
      <c r="L57278" s="34"/>
    </row>
    <row r="57279" spans="6:12" x14ac:dyDescent="0.35">
      <c r="F57279" s="34"/>
      <c r="J57279" s="34"/>
      <c r="K57279" s="34"/>
      <c r="L57279" s="34"/>
    </row>
    <row r="57280" spans="6:12" x14ac:dyDescent="0.35">
      <c r="F57280" s="34"/>
      <c r="J57280" s="34"/>
      <c r="K57280" s="34"/>
      <c r="L57280" s="34"/>
    </row>
    <row r="57281" spans="6:12" x14ac:dyDescent="0.35">
      <c r="F57281" s="34"/>
      <c r="J57281" s="34"/>
      <c r="K57281" s="34"/>
      <c r="L57281" s="34"/>
    </row>
    <row r="57282" spans="6:12" x14ac:dyDescent="0.35">
      <c r="F57282" s="34"/>
      <c r="J57282" s="34"/>
      <c r="K57282" s="34"/>
      <c r="L57282" s="34"/>
    </row>
    <row r="57283" spans="6:12" x14ac:dyDescent="0.35">
      <c r="F57283" s="34"/>
      <c r="J57283" s="34"/>
      <c r="K57283" s="34"/>
      <c r="L57283" s="34"/>
    </row>
    <row r="57284" spans="6:12" x14ac:dyDescent="0.35">
      <c r="F57284" s="34"/>
      <c r="J57284" s="34"/>
      <c r="K57284" s="34"/>
      <c r="L57284" s="34"/>
    </row>
    <row r="57285" spans="6:12" x14ac:dyDescent="0.35">
      <c r="F57285" s="34"/>
      <c r="J57285" s="34"/>
      <c r="K57285" s="34"/>
      <c r="L57285" s="34"/>
    </row>
    <row r="57286" spans="6:12" x14ac:dyDescent="0.35">
      <c r="F57286" s="34"/>
      <c r="J57286" s="34"/>
      <c r="K57286" s="34"/>
      <c r="L57286" s="34"/>
    </row>
    <row r="57287" spans="6:12" x14ac:dyDescent="0.35">
      <c r="F57287" s="34"/>
      <c r="J57287" s="34"/>
      <c r="K57287" s="34"/>
      <c r="L57287" s="34"/>
    </row>
    <row r="57288" spans="6:12" x14ac:dyDescent="0.35">
      <c r="F57288" s="34"/>
      <c r="J57288" s="34"/>
      <c r="K57288" s="34"/>
      <c r="L57288" s="34"/>
    </row>
    <row r="57289" spans="6:12" x14ac:dyDescent="0.35">
      <c r="F57289" s="34"/>
      <c r="J57289" s="34"/>
      <c r="K57289" s="34"/>
      <c r="L57289" s="34"/>
    </row>
    <row r="57290" spans="6:12" x14ac:dyDescent="0.35">
      <c r="F57290" s="34"/>
      <c r="J57290" s="34"/>
      <c r="K57290" s="34"/>
      <c r="L57290" s="34"/>
    </row>
    <row r="57291" spans="6:12" x14ac:dyDescent="0.35">
      <c r="F57291" s="34"/>
      <c r="J57291" s="34"/>
      <c r="K57291" s="34"/>
      <c r="L57291" s="34"/>
    </row>
    <row r="57292" spans="6:12" x14ac:dyDescent="0.35">
      <c r="F57292" s="34"/>
      <c r="J57292" s="34"/>
      <c r="K57292" s="34"/>
      <c r="L57292" s="34"/>
    </row>
    <row r="57293" spans="6:12" x14ac:dyDescent="0.35">
      <c r="F57293" s="34"/>
      <c r="J57293" s="34"/>
      <c r="K57293" s="34"/>
      <c r="L57293" s="34"/>
    </row>
    <row r="57294" spans="6:12" x14ac:dyDescent="0.35">
      <c r="F57294" s="34"/>
      <c r="J57294" s="34"/>
      <c r="K57294" s="34"/>
      <c r="L57294" s="34"/>
    </row>
    <row r="57295" spans="6:12" x14ac:dyDescent="0.35">
      <c r="F57295" s="34"/>
      <c r="J57295" s="34"/>
      <c r="K57295" s="34"/>
      <c r="L57295" s="34"/>
    </row>
    <row r="57296" spans="6:12" x14ac:dyDescent="0.35">
      <c r="F57296" s="34"/>
      <c r="J57296" s="34"/>
      <c r="K57296" s="34"/>
      <c r="L57296" s="34"/>
    </row>
    <row r="57297" spans="6:12" x14ac:dyDescent="0.35">
      <c r="F57297" s="34"/>
      <c r="J57297" s="34"/>
      <c r="K57297" s="34"/>
      <c r="L57297" s="34"/>
    </row>
    <row r="57298" spans="6:12" x14ac:dyDescent="0.35">
      <c r="F57298" s="34"/>
      <c r="J57298" s="34"/>
      <c r="K57298" s="34"/>
      <c r="L57298" s="34"/>
    </row>
    <row r="57299" spans="6:12" x14ac:dyDescent="0.35">
      <c r="F57299" s="34"/>
      <c r="J57299" s="34"/>
      <c r="K57299" s="34"/>
      <c r="L57299" s="34"/>
    </row>
    <row r="57300" spans="6:12" x14ac:dyDescent="0.35">
      <c r="F57300" s="34"/>
      <c r="J57300" s="34"/>
      <c r="K57300" s="34"/>
      <c r="L57300" s="34"/>
    </row>
    <row r="57301" spans="6:12" x14ac:dyDescent="0.35">
      <c r="F57301" s="34"/>
      <c r="J57301" s="34"/>
      <c r="K57301" s="34"/>
      <c r="L57301" s="34"/>
    </row>
    <row r="57302" spans="6:12" x14ac:dyDescent="0.35">
      <c r="F57302" s="34"/>
      <c r="J57302" s="34"/>
      <c r="K57302" s="34"/>
      <c r="L57302" s="34"/>
    </row>
    <row r="57303" spans="6:12" x14ac:dyDescent="0.35">
      <c r="F57303" s="34"/>
      <c r="J57303" s="34"/>
      <c r="K57303" s="34"/>
      <c r="L57303" s="34"/>
    </row>
    <row r="57304" spans="6:12" x14ac:dyDescent="0.35">
      <c r="F57304" s="34"/>
      <c r="J57304" s="34"/>
      <c r="K57304" s="34"/>
      <c r="L57304" s="34"/>
    </row>
    <row r="57305" spans="6:12" x14ac:dyDescent="0.35">
      <c r="F57305" s="34"/>
      <c r="J57305" s="34"/>
      <c r="K57305" s="34"/>
      <c r="L57305" s="34"/>
    </row>
    <row r="57306" spans="6:12" x14ac:dyDescent="0.35">
      <c r="F57306" s="34"/>
      <c r="J57306" s="34"/>
      <c r="K57306" s="34"/>
      <c r="L57306" s="34"/>
    </row>
    <row r="57307" spans="6:12" x14ac:dyDescent="0.35">
      <c r="F57307" s="34"/>
      <c r="J57307" s="34"/>
      <c r="K57307" s="34"/>
      <c r="L57307" s="34"/>
    </row>
    <row r="57308" spans="6:12" x14ac:dyDescent="0.35">
      <c r="F57308" s="34"/>
      <c r="J57308" s="34"/>
      <c r="K57308" s="34"/>
      <c r="L57308" s="34"/>
    </row>
    <row r="57309" spans="6:12" x14ac:dyDescent="0.35">
      <c r="F57309" s="34"/>
      <c r="J57309" s="34"/>
      <c r="K57309" s="34"/>
      <c r="L57309" s="34"/>
    </row>
    <row r="57310" spans="6:12" x14ac:dyDescent="0.35">
      <c r="F57310" s="34"/>
      <c r="J57310" s="34"/>
      <c r="K57310" s="34"/>
      <c r="L57310" s="34"/>
    </row>
    <row r="57311" spans="6:12" x14ac:dyDescent="0.35">
      <c r="F57311" s="34"/>
      <c r="J57311" s="34"/>
      <c r="K57311" s="34"/>
      <c r="L57311" s="34"/>
    </row>
    <row r="57312" spans="6:12" x14ac:dyDescent="0.35">
      <c r="F57312" s="34"/>
      <c r="J57312" s="34"/>
      <c r="K57312" s="34"/>
      <c r="L57312" s="34"/>
    </row>
    <row r="57313" spans="6:12" x14ac:dyDescent="0.35">
      <c r="F57313" s="34"/>
      <c r="J57313" s="34"/>
      <c r="K57313" s="34"/>
      <c r="L57313" s="34"/>
    </row>
    <row r="57314" spans="6:12" x14ac:dyDescent="0.35">
      <c r="F57314" s="34"/>
      <c r="J57314" s="34"/>
      <c r="K57314" s="34"/>
      <c r="L57314" s="34"/>
    </row>
    <row r="57315" spans="6:12" x14ac:dyDescent="0.35">
      <c r="F57315" s="34"/>
      <c r="J57315" s="34"/>
      <c r="K57315" s="34"/>
      <c r="L57315" s="34"/>
    </row>
    <row r="57316" spans="6:12" x14ac:dyDescent="0.35">
      <c r="F57316" s="34"/>
      <c r="J57316" s="34"/>
      <c r="K57316" s="34"/>
      <c r="L57316" s="34"/>
    </row>
    <row r="57317" spans="6:12" x14ac:dyDescent="0.35">
      <c r="F57317" s="34"/>
      <c r="J57317" s="34"/>
      <c r="K57317" s="34"/>
      <c r="L57317" s="34"/>
    </row>
    <row r="57318" spans="6:12" x14ac:dyDescent="0.35">
      <c r="F57318" s="34"/>
      <c r="J57318" s="34"/>
      <c r="K57318" s="34"/>
      <c r="L57318" s="34"/>
    </row>
    <row r="57319" spans="6:12" x14ac:dyDescent="0.35">
      <c r="F57319" s="34"/>
      <c r="J57319" s="34"/>
      <c r="K57319" s="34"/>
      <c r="L57319" s="34"/>
    </row>
    <row r="57320" spans="6:12" x14ac:dyDescent="0.35">
      <c r="F57320" s="34"/>
      <c r="J57320" s="34"/>
      <c r="K57320" s="34"/>
      <c r="L57320" s="34"/>
    </row>
    <row r="57321" spans="6:12" x14ac:dyDescent="0.35">
      <c r="F57321" s="34"/>
      <c r="J57321" s="34"/>
      <c r="K57321" s="34"/>
      <c r="L57321" s="34"/>
    </row>
    <row r="57322" spans="6:12" x14ac:dyDescent="0.35">
      <c r="F57322" s="34"/>
      <c r="J57322" s="34"/>
      <c r="K57322" s="34"/>
      <c r="L57322" s="34"/>
    </row>
    <row r="57323" spans="6:12" x14ac:dyDescent="0.35">
      <c r="F57323" s="34"/>
      <c r="J57323" s="34"/>
      <c r="K57323" s="34"/>
      <c r="L57323" s="34"/>
    </row>
    <row r="57324" spans="6:12" x14ac:dyDescent="0.35">
      <c r="F57324" s="34"/>
      <c r="J57324" s="34"/>
      <c r="K57324" s="34"/>
      <c r="L57324" s="34"/>
    </row>
    <row r="57325" spans="6:12" x14ac:dyDescent="0.35">
      <c r="F57325" s="34"/>
      <c r="J57325" s="34"/>
      <c r="K57325" s="34"/>
      <c r="L57325" s="34"/>
    </row>
    <row r="57326" spans="6:12" x14ac:dyDescent="0.35">
      <c r="F57326" s="34"/>
      <c r="J57326" s="34"/>
      <c r="K57326" s="34"/>
      <c r="L57326" s="34"/>
    </row>
    <row r="57327" spans="6:12" x14ac:dyDescent="0.35">
      <c r="F57327" s="34"/>
      <c r="J57327" s="34"/>
      <c r="K57327" s="34"/>
      <c r="L57327" s="34"/>
    </row>
    <row r="57328" spans="6:12" x14ac:dyDescent="0.35">
      <c r="F57328" s="34"/>
      <c r="J57328" s="34"/>
      <c r="K57328" s="34"/>
      <c r="L57328" s="34"/>
    </row>
    <row r="57329" spans="6:12" x14ac:dyDescent="0.35">
      <c r="F57329" s="34"/>
      <c r="J57329" s="34"/>
      <c r="K57329" s="34"/>
      <c r="L57329" s="34"/>
    </row>
    <row r="57330" spans="6:12" x14ac:dyDescent="0.35">
      <c r="F57330" s="34"/>
      <c r="J57330" s="34"/>
      <c r="K57330" s="34"/>
      <c r="L57330" s="34"/>
    </row>
    <row r="57331" spans="6:12" x14ac:dyDescent="0.35">
      <c r="F57331" s="34"/>
      <c r="J57331" s="34"/>
      <c r="K57331" s="34"/>
      <c r="L57331" s="34"/>
    </row>
    <row r="57332" spans="6:12" x14ac:dyDescent="0.35">
      <c r="F57332" s="34"/>
      <c r="J57332" s="34"/>
      <c r="K57332" s="34"/>
      <c r="L57332" s="34"/>
    </row>
    <row r="57333" spans="6:12" x14ac:dyDescent="0.35">
      <c r="F57333" s="34"/>
      <c r="J57333" s="34"/>
      <c r="K57333" s="34"/>
      <c r="L57333" s="34"/>
    </row>
    <row r="57334" spans="6:12" x14ac:dyDescent="0.35">
      <c r="F57334" s="34"/>
      <c r="J57334" s="34"/>
      <c r="K57334" s="34"/>
      <c r="L57334" s="34"/>
    </row>
    <row r="57335" spans="6:12" x14ac:dyDescent="0.35">
      <c r="F57335" s="34"/>
      <c r="J57335" s="34"/>
      <c r="K57335" s="34"/>
      <c r="L57335" s="34"/>
    </row>
    <row r="57336" spans="6:12" x14ac:dyDescent="0.35">
      <c r="F57336" s="34"/>
      <c r="J57336" s="34"/>
      <c r="K57336" s="34"/>
      <c r="L57336" s="34"/>
    </row>
    <row r="57337" spans="6:12" x14ac:dyDescent="0.35">
      <c r="F57337" s="34"/>
      <c r="J57337" s="34"/>
      <c r="K57337" s="34"/>
      <c r="L57337" s="34"/>
    </row>
    <row r="57338" spans="6:12" x14ac:dyDescent="0.35">
      <c r="F57338" s="34"/>
      <c r="J57338" s="34"/>
      <c r="K57338" s="34"/>
      <c r="L57338" s="34"/>
    </row>
    <row r="57339" spans="6:12" x14ac:dyDescent="0.35">
      <c r="F57339" s="34"/>
      <c r="J57339" s="34"/>
      <c r="K57339" s="34"/>
      <c r="L57339" s="34"/>
    </row>
    <row r="57340" spans="6:12" x14ac:dyDescent="0.35">
      <c r="F57340" s="34"/>
      <c r="J57340" s="34"/>
      <c r="K57340" s="34"/>
      <c r="L57340" s="34"/>
    </row>
    <row r="57341" spans="6:12" x14ac:dyDescent="0.35">
      <c r="F57341" s="34"/>
      <c r="J57341" s="34"/>
      <c r="K57341" s="34"/>
      <c r="L57341" s="34"/>
    </row>
    <row r="57342" spans="6:12" x14ac:dyDescent="0.35">
      <c r="F57342" s="34"/>
      <c r="J57342" s="34"/>
      <c r="K57342" s="34"/>
      <c r="L57342" s="34"/>
    </row>
    <row r="57343" spans="6:12" x14ac:dyDescent="0.35">
      <c r="F57343" s="34"/>
      <c r="J57343" s="34"/>
      <c r="K57343" s="34"/>
      <c r="L57343" s="34"/>
    </row>
    <row r="57344" spans="6:12" x14ac:dyDescent="0.35">
      <c r="F57344" s="34"/>
      <c r="J57344" s="34"/>
      <c r="K57344" s="34"/>
      <c r="L57344" s="34"/>
    </row>
    <row r="57345" spans="6:12" x14ac:dyDescent="0.35">
      <c r="F57345" s="34"/>
      <c r="J57345" s="34"/>
      <c r="K57345" s="34"/>
      <c r="L57345" s="34"/>
    </row>
    <row r="57346" spans="6:12" x14ac:dyDescent="0.35">
      <c r="F57346" s="34"/>
      <c r="J57346" s="34"/>
      <c r="K57346" s="34"/>
      <c r="L57346" s="34"/>
    </row>
    <row r="57347" spans="6:12" x14ac:dyDescent="0.35">
      <c r="F57347" s="34"/>
      <c r="J57347" s="34"/>
      <c r="K57347" s="34"/>
      <c r="L57347" s="34"/>
    </row>
    <row r="57348" spans="6:12" x14ac:dyDescent="0.35">
      <c r="F57348" s="34"/>
      <c r="J57348" s="34"/>
      <c r="K57348" s="34"/>
      <c r="L57348" s="34"/>
    </row>
    <row r="57349" spans="6:12" x14ac:dyDescent="0.35">
      <c r="F57349" s="34"/>
      <c r="J57349" s="34"/>
      <c r="K57349" s="34"/>
      <c r="L57349" s="34"/>
    </row>
    <row r="57350" spans="6:12" x14ac:dyDescent="0.35">
      <c r="F57350" s="34"/>
      <c r="J57350" s="34"/>
      <c r="K57350" s="34"/>
      <c r="L57350" s="34"/>
    </row>
    <row r="57351" spans="6:12" x14ac:dyDescent="0.35">
      <c r="F57351" s="34"/>
      <c r="J57351" s="34"/>
      <c r="K57351" s="34"/>
      <c r="L57351" s="34"/>
    </row>
    <row r="57352" spans="6:12" x14ac:dyDescent="0.35">
      <c r="F57352" s="34"/>
      <c r="J57352" s="34"/>
      <c r="K57352" s="34"/>
      <c r="L57352" s="34"/>
    </row>
    <row r="57353" spans="6:12" x14ac:dyDescent="0.35">
      <c r="F57353" s="34"/>
      <c r="J57353" s="34"/>
      <c r="K57353" s="34"/>
      <c r="L57353" s="34"/>
    </row>
    <row r="57354" spans="6:12" x14ac:dyDescent="0.35">
      <c r="F57354" s="34"/>
      <c r="J57354" s="34"/>
      <c r="K57354" s="34"/>
      <c r="L57354" s="34"/>
    </row>
    <row r="57355" spans="6:12" x14ac:dyDescent="0.35">
      <c r="F57355" s="34"/>
      <c r="J57355" s="34"/>
      <c r="K57355" s="34"/>
      <c r="L57355" s="34"/>
    </row>
    <row r="57356" spans="6:12" x14ac:dyDescent="0.35">
      <c r="F57356" s="34"/>
      <c r="J57356" s="34"/>
      <c r="K57356" s="34"/>
      <c r="L57356" s="34"/>
    </row>
    <row r="57357" spans="6:12" x14ac:dyDescent="0.35">
      <c r="F57357" s="34"/>
      <c r="J57357" s="34"/>
      <c r="K57357" s="34"/>
      <c r="L57357" s="34"/>
    </row>
    <row r="57358" spans="6:12" x14ac:dyDescent="0.35">
      <c r="F57358" s="34"/>
      <c r="J57358" s="34"/>
      <c r="K57358" s="34"/>
      <c r="L57358" s="34"/>
    </row>
    <row r="57359" spans="6:12" x14ac:dyDescent="0.35">
      <c r="F57359" s="34"/>
      <c r="J57359" s="34"/>
      <c r="K57359" s="34"/>
      <c r="L57359" s="34"/>
    </row>
    <row r="57360" spans="6:12" x14ac:dyDescent="0.35">
      <c r="F57360" s="34"/>
      <c r="J57360" s="34"/>
      <c r="K57360" s="34"/>
      <c r="L57360" s="34"/>
    </row>
    <row r="57361" spans="6:12" x14ac:dyDescent="0.35">
      <c r="F57361" s="34"/>
      <c r="J57361" s="34"/>
      <c r="K57361" s="34"/>
      <c r="L57361" s="34"/>
    </row>
    <row r="57362" spans="6:12" x14ac:dyDescent="0.35">
      <c r="F57362" s="34"/>
      <c r="J57362" s="34"/>
      <c r="K57362" s="34"/>
      <c r="L57362" s="34"/>
    </row>
    <row r="57363" spans="6:12" x14ac:dyDescent="0.35">
      <c r="F57363" s="34"/>
      <c r="J57363" s="34"/>
      <c r="K57363" s="34"/>
      <c r="L57363" s="34"/>
    </row>
    <row r="57364" spans="6:12" x14ac:dyDescent="0.35">
      <c r="F57364" s="34"/>
      <c r="J57364" s="34"/>
      <c r="K57364" s="34"/>
      <c r="L57364" s="34"/>
    </row>
    <row r="57365" spans="6:12" x14ac:dyDescent="0.35">
      <c r="F57365" s="34"/>
      <c r="J57365" s="34"/>
      <c r="K57365" s="34"/>
      <c r="L57365" s="34"/>
    </row>
    <row r="57366" spans="6:12" x14ac:dyDescent="0.35">
      <c r="F57366" s="34"/>
      <c r="J57366" s="34"/>
      <c r="K57366" s="34"/>
      <c r="L57366" s="34"/>
    </row>
    <row r="57367" spans="6:12" x14ac:dyDescent="0.35">
      <c r="F57367" s="34"/>
      <c r="J57367" s="34"/>
      <c r="K57367" s="34"/>
      <c r="L57367" s="34"/>
    </row>
    <row r="57368" spans="6:12" x14ac:dyDescent="0.35">
      <c r="F57368" s="34"/>
      <c r="J57368" s="34"/>
      <c r="K57368" s="34"/>
      <c r="L57368" s="34"/>
    </row>
    <row r="57369" spans="6:12" x14ac:dyDescent="0.35">
      <c r="F57369" s="34"/>
      <c r="J57369" s="34"/>
      <c r="K57369" s="34"/>
      <c r="L57369" s="34"/>
    </row>
    <row r="57370" spans="6:12" x14ac:dyDescent="0.35">
      <c r="F57370" s="34"/>
      <c r="J57370" s="34"/>
      <c r="K57370" s="34"/>
      <c r="L57370" s="34"/>
    </row>
    <row r="57371" spans="6:12" x14ac:dyDescent="0.35">
      <c r="F57371" s="34"/>
      <c r="J57371" s="34"/>
      <c r="K57371" s="34"/>
      <c r="L57371" s="34"/>
    </row>
    <row r="57372" spans="6:12" x14ac:dyDescent="0.35">
      <c r="F57372" s="34"/>
      <c r="J57372" s="34"/>
      <c r="K57372" s="34"/>
      <c r="L57372" s="34"/>
    </row>
    <row r="57373" spans="6:12" x14ac:dyDescent="0.35">
      <c r="F57373" s="34"/>
      <c r="J57373" s="34"/>
      <c r="K57373" s="34"/>
      <c r="L57373" s="34"/>
    </row>
    <row r="57374" spans="6:12" x14ac:dyDescent="0.35">
      <c r="F57374" s="34"/>
      <c r="J57374" s="34"/>
      <c r="K57374" s="34"/>
      <c r="L57374" s="34"/>
    </row>
    <row r="57375" spans="6:12" x14ac:dyDescent="0.35">
      <c r="F57375" s="34"/>
      <c r="J57375" s="34"/>
      <c r="K57375" s="34"/>
      <c r="L57375" s="34"/>
    </row>
    <row r="57376" spans="6:12" x14ac:dyDescent="0.35">
      <c r="F57376" s="34"/>
      <c r="J57376" s="34"/>
      <c r="K57376" s="34"/>
      <c r="L57376" s="34"/>
    </row>
    <row r="57377" spans="6:12" x14ac:dyDescent="0.35">
      <c r="F57377" s="34"/>
      <c r="J57377" s="34"/>
      <c r="K57377" s="34"/>
      <c r="L57377" s="34"/>
    </row>
    <row r="57378" spans="6:12" x14ac:dyDescent="0.35">
      <c r="F57378" s="34"/>
      <c r="J57378" s="34"/>
      <c r="K57378" s="34"/>
      <c r="L57378" s="34"/>
    </row>
    <row r="57379" spans="6:12" x14ac:dyDescent="0.35">
      <c r="F57379" s="34"/>
      <c r="J57379" s="34"/>
      <c r="K57379" s="34"/>
      <c r="L57379" s="34"/>
    </row>
    <row r="57380" spans="6:12" x14ac:dyDescent="0.35">
      <c r="F57380" s="34"/>
      <c r="J57380" s="34"/>
      <c r="K57380" s="34"/>
      <c r="L57380" s="34"/>
    </row>
    <row r="57381" spans="6:12" x14ac:dyDescent="0.35">
      <c r="F57381" s="34"/>
      <c r="J57381" s="34"/>
      <c r="K57381" s="34"/>
      <c r="L57381" s="34"/>
    </row>
    <row r="57382" spans="6:12" x14ac:dyDescent="0.35">
      <c r="F57382" s="34"/>
      <c r="J57382" s="34"/>
      <c r="K57382" s="34"/>
      <c r="L57382" s="34"/>
    </row>
    <row r="57383" spans="6:12" x14ac:dyDescent="0.35">
      <c r="F57383" s="34"/>
      <c r="J57383" s="34"/>
      <c r="K57383" s="34"/>
      <c r="L57383" s="34"/>
    </row>
    <row r="57384" spans="6:12" x14ac:dyDescent="0.35">
      <c r="F57384" s="34"/>
      <c r="J57384" s="34"/>
      <c r="K57384" s="34"/>
      <c r="L57384" s="34"/>
    </row>
    <row r="57385" spans="6:12" x14ac:dyDescent="0.35">
      <c r="F57385" s="34"/>
      <c r="J57385" s="34"/>
      <c r="K57385" s="34"/>
      <c r="L57385" s="34"/>
    </row>
    <row r="57386" spans="6:12" x14ac:dyDescent="0.35">
      <c r="F57386" s="34"/>
      <c r="J57386" s="34"/>
      <c r="K57386" s="34"/>
      <c r="L57386" s="34"/>
    </row>
    <row r="57387" spans="6:12" x14ac:dyDescent="0.35">
      <c r="F57387" s="34"/>
      <c r="J57387" s="34"/>
      <c r="K57387" s="34"/>
      <c r="L57387" s="34"/>
    </row>
    <row r="57388" spans="6:12" x14ac:dyDescent="0.35">
      <c r="F57388" s="34"/>
      <c r="J57388" s="34"/>
      <c r="K57388" s="34"/>
      <c r="L57388" s="34"/>
    </row>
    <row r="57389" spans="6:12" x14ac:dyDescent="0.35">
      <c r="F57389" s="34"/>
      <c r="J57389" s="34"/>
      <c r="K57389" s="34"/>
      <c r="L57389" s="34"/>
    </row>
    <row r="57390" spans="6:12" x14ac:dyDescent="0.35">
      <c r="F57390" s="34"/>
      <c r="J57390" s="34"/>
      <c r="K57390" s="34"/>
      <c r="L57390" s="34"/>
    </row>
    <row r="57391" spans="6:12" x14ac:dyDescent="0.35">
      <c r="F57391" s="34"/>
      <c r="J57391" s="34"/>
      <c r="K57391" s="34"/>
      <c r="L57391" s="34"/>
    </row>
    <row r="57392" spans="6:12" x14ac:dyDescent="0.35">
      <c r="F57392" s="34"/>
      <c r="J57392" s="34"/>
      <c r="K57392" s="34"/>
      <c r="L57392" s="34"/>
    </row>
    <row r="57393" spans="6:12" x14ac:dyDescent="0.35">
      <c r="F57393" s="34"/>
      <c r="J57393" s="34"/>
      <c r="K57393" s="34"/>
      <c r="L57393" s="34"/>
    </row>
    <row r="57394" spans="6:12" x14ac:dyDescent="0.35">
      <c r="F57394" s="34"/>
      <c r="J57394" s="34"/>
      <c r="K57394" s="34"/>
      <c r="L57394" s="34"/>
    </row>
    <row r="57395" spans="6:12" x14ac:dyDescent="0.35">
      <c r="F57395" s="34"/>
      <c r="J57395" s="34"/>
      <c r="K57395" s="34"/>
      <c r="L57395" s="34"/>
    </row>
    <row r="57396" spans="6:12" x14ac:dyDescent="0.35">
      <c r="F57396" s="34"/>
      <c r="J57396" s="34"/>
      <c r="K57396" s="34"/>
      <c r="L57396" s="34"/>
    </row>
    <row r="57397" spans="6:12" x14ac:dyDescent="0.35">
      <c r="F57397" s="34"/>
      <c r="J57397" s="34"/>
      <c r="K57397" s="34"/>
      <c r="L57397" s="34"/>
    </row>
    <row r="57398" spans="6:12" x14ac:dyDescent="0.35">
      <c r="F57398" s="34"/>
      <c r="J57398" s="34"/>
      <c r="K57398" s="34"/>
      <c r="L57398" s="34"/>
    </row>
    <row r="57399" spans="6:12" x14ac:dyDescent="0.35">
      <c r="F57399" s="34"/>
      <c r="J57399" s="34"/>
      <c r="K57399" s="34"/>
      <c r="L57399" s="34"/>
    </row>
    <row r="57400" spans="6:12" x14ac:dyDescent="0.35">
      <c r="F57400" s="34"/>
      <c r="J57400" s="34"/>
      <c r="K57400" s="34"/>
      <c r="L57400" s="34"/>
    </row>
    <row r="57401" spans="6:12" x14ac:dyDescent="0.35">
      <c r="F57401" s="34"/>
      <c r="J57401" s="34"/>
      <c r="K57401" s="34"/>
      <c r="L57401" s="34"/>
    </row>
    <row r="57402" spans="6:12" x14ac:dyDescent="0.35">
      <c r="F57402" s="34"/>
      <c r="J57402" s="34"/>
      <c r="K57402" s="34"/>
      <c r="L57402" s="34"/>
    </row>
    <row r="57403" spans="6:12" x14ac:dyDescent="0.35">
      <c r="F57403" s="34"/>
      <c r="J57403" s="34"/>
      <c r="K57403" s="34"/>
      <c r="L57403" s="34"/>
    </row>
    <row r="57404" spans="6:12" x14ac:dyDescent="0.35">
      <c r="F57404" s="34"/>
      <c r="J57404" s="34"/>
      <c r="K57404" s="34"/>
      <c r="L57404" s="34"/>
    </row>
    <row r="57405" spans="6:12" x14ac:dyDescent="0.35">
      <c r="F57405" s="34"/>
      <c r="J57405" s="34"/>
      <c r="K57405" s="34"/>
      <c r="L57405" s="34"/>
    </row>
    <row r="57406" spans="6:12" x14ac:dyDescent="0.35">
      <c r="F57406" s="34"/>
      <c r="J57406" s="34"/>
      <c r="K57406" s="34"/>
      <c r="L57406" s="34"/>
    </row>
    <row r="57407" spans="6:12" x14ac:dyDescent="0.35">
      <c r="F57407" s="34"/>
      <c r="J57407" s="34"/>
      <c r="K57407" s="34"/>
      <c r="L57407" s="34"/>
    </row>
    <row r="57408" spans="6:12" x14ac:dyDescent="0.35">
      <c r="F57408" s="34"/>
      <c r="J57408" s="34"/>
      <c r="K57408" s="34"/>
      <c r="L57408" s="34"/>
    </row>
    <row r="57409" spans="6:12" x14ac:dyDescent="0.35">
      <c r="F57409" s="34"/>
      <c r="J57409" s="34"/>
      <c r="K57409" s="34"/>
      <c r="L57409" s="34"/>
    </row>
    <row r="57410" spans="6:12" x14ac:dyDescent="0.35">
      <c r="F57410" s="34"/>
      <c r="J57410" s="34"/>
      <c r="K57410" s="34"/>
      <c r="L57410" s="34"/>
    </row>
    <row r="57411" spans="6:12" x14ac:dyDescent="0.35">
      <c r="F57411" s="34"/>
      <c r="J57411" s="34"/>
      <c r="K57411" s="34"/>
      <c r="L57411" s="34"/>
    </row>
    <row r="57412" spans="6:12" x14ac:dyDescent="0.35">
      <c r="F57412" s="34"/>
      <c r="J57412" s="34"/>
      <c r="K57412" s="34"/>
      <c r="L57412" s="34"/>
    </row>
    <row r="57413" spans="6:12" x14ac:dyDescent="0.35">
      <c r="F57413" s="34"/>
      <c r="J57413" s="34"/>
      <c r="K57413" s="34"/>
      <c r="L57413" s="34"/>
    </row>
    <row r="57414" spans="6:12" x14ac:dyDescent="0.35">
      <c r="F57414" s="34"/>
      <c r="J57414" s="34"/>
      <c r="K57414" s="34"/>
      <c r="L57414" s="34"/>
    </row>
    <row r="57415" spans="6:12" x14ac:dyDescent="0.35">
      <c r="F57415" s="34"/>
      <c r="J57415" s="34"/>
      <c r="K57415" s="34"/>
      <c r="L57415" s="34"/>
    </row>
    <row r="57416" spans="6:12" x14ac:dyDescent="0.35">
      <c r="F57416" s="34"/>
      <c r="J57416" s="34"/>
      <c r="K57416" s="34"/>
      <c r="L57416" s="34"/>
    </row>
    <row r="57417" spans="6:12" x14ac:dyDescent="0.35">
      <c r="F57417" s="34"/>
      <c r="J57417" s="34"/>
      <c r="K57417" s="34"/>
      <c r="L57417" s="34"/>
    </row>
    <row r="57418" spans="6:12" x14ac:dyDescent="0.35">
      <c r="F57418" s="34"/>
      <c r="J57418" s="34"/>
      <c r="K57418" s="34"/>
      <c r="L57418" s="34"/>
    </row>
    <row r="57419" spans="6:12" x14ac:dyDescent="0.35">
      <c r="F57419" s="34"/>
      <c r="J57419" s="34"/>
      <c r="K57419" s="34"/>
      <c r="L57419" s="34"/>
    </row>
    <row r="57420" spans="6:12" x14ac:dyDescent="0.35">
      <c r="F57420" s="34"/>
      <c r="J57420" s="34"/>
      <c r="K57420" s="34"/>
      <c r="L57420" s="34"/>
    </row>
    <row r="57421" spans="6:12" x14ac:dyDescent="0.35">
      <c r="F57421" s="34"/>
      <c r="J57421" s="34"/>
      <c r="K57421" s="34"/>
      <c r="L57421" s="34"/>
    </row>
    <row r="57422" spans="6:12" x14ac:dyDescent="0.35">
      <c r="F57422" s="34"/>
      <c r="J57422" s="34"/>
      <c r="K57422" s="34"/>
      <c r="L57422" s="34"/>
    </row>
    <row r="57423" spans="6:12" x14ac:dyDescent="0.35">
      <c r="F57423" s="34"/>
      <c r="J57423" s="34"/>
      <c r="K57423" s="34"/>
      <c r="L57423" s="34"/>
    </row>
    <row r="57424" spans="6:12" x14ac:dyDescent="0.35">
      <c r="F57424" s="34"/>
      <c r="J57424" s="34"/>
      <c r="K57424" s="34"/>
      <c r="L57424" s="34"/>
    </row>
    <row r="57425" spans="6:12" x14ac:dyDescent="0.35">
      <c r="F57425" s="34"/>
      <c r="J57425" s="34"/>
      <c r="K57425" s="34"/>
      <c r="L57425" s="34"/>
    </row>
    <row r="57426" spans="6:12" x14ac:dyDescent="0.35">
      <c r="F57426" s="34"/>
      <c r="J57426" s="34"/>
      <c r="K57426" s="34"/>
      <c r="L57426" s="34"/>
    </row>
    <row r="57427" spans="6:12" x14ac:dyDescent="0.35">
      <c r="F57427" s="34"/>
      <c r="J57427" s="34"/>
      <c r="K57427" s="34"/>
      <c r="L57427" s="34"/>
    </row>
    <row r="57428" spans="6:12" x14ac:dyDescent="0.35">
      <c r="F57428" s="34"/>
      <c r="J57428" s="34"/>
      <c r="K57428" s="34"/>
      <c r="L57428" s="34"/>
    </row>
    <row r="57429" spans="6:12" x14ac:dyDescent="0.35">
      <c r="F57429" s="34"/>
      <c r="J57429" s="34"/>
      <c r="K57429" s="34"/>
      <c r="L57429" s="34"/>
    </row>
    <row r="57430" spans="6:12" x14ac:dyDescent="0.35">
      <c r="F57430" s="34"/>
      <c r="J57430" s="34"/>
      <c r="K57430" s="34"/>
      <c r="L57430" s="34"/>
    </row>
    <row r="57431" spans="6:12" x14ac:dyDescent="0.35">
      <c r="F57431" s="34"/>
      <c r="J57431" s="34"/>
      <c r="K57431" s="34"/>
      <c r="L57431" s="34"/>
    </row>
    <row r="57432" spans="6:12" x14ac:dyDescent="0.35">
      <c r="F57432" s="34"/>
      <c r="J57432" s="34"/>
      <c r="K57432" s="34"/>
      <c r="L57432" s="34"/>
    </row>
    <row r="57433" spans="6:12" x14ac:dyDescent="0.35">
      <c r="F57433" s="34"/>
      <c r="J57433" s="34"/>
      <c r="K57433" s="34"/>
      <c r="L57433" s="34"/>
    </row>
    <row r="57434" spans="6:12" x14ac:dyDescent="0.35">
      <c r="F57434" s="34"/>
      <c r="J57434" s="34"/>
      <c r="K57434" s="34"/>
      <c r="L57434" s="34"/>
    </row>
    <row r="57435" spans="6:12" x14ac:dyDescent="0.35">
      <c r="F57435" s="34"/>
      <c r="J57435" s="34"/>
      <c r="K57435" s="34"/>
      <c r="L57435" s="34"/>
    </row>
    <row r="57436" spans="6:12" x14ac:dyDescent="0.35">
      <c r="F57436" s="34"/>
      <c r="J57436" s="34"/>
      <c r="K57436" s="34"/>
      <c r="L57436" s="34"/>
    </row>
    <row r="57437" spans="6:12" x14ac:dyDescent="0.35">
      <c r="F57437" s="34"/>
      <c r="J57437" s="34"/>
      <c r="K57437" s="34"/>
      <c r="L57437" s="34"/>
    </row>
    <row r="57438" spans="6:12" x14ac:dyDescent="0.35">
      <c r="F57438" s="34"/>
      <c r="J57438" s="34"/>
      <c r="K57438" s="34"/>
      <c r="L57438" s="34"/>
    </row>
    <row r="57439" spans="6:12" x14ac:dyDescent="0.35">
      <c r="F57439" s="34"/>
      <c r="J57439" s="34"/>
      <c r="K57439" s="34"/>
      <c r="L57439" s="34"/>
    </row>
    <row r="57440" spans="6:12" x14ac:dyDescent="0.35">
      <c r="F57440" s="34"/>
      <c r="J57440" s="34"/>
      <c r="K57440" s="34"/>
      <c r="L57440" s="34"/>
    </row>
    <row r="57441" spans="6:12" x14ac:dyDescent="0.35">
      <c r="F57441" s="34"/>
      <c r="J57441" s="34"/>
      <c r="K57441" s="34"/>
      <c r="L57441" s="34"/>
    </row>
    <row r="57442" spans="6:12" x14ac:dyDescent="0.35">
      <c r="F57442" s="34"/>
      <c r="J57442" s="34"/>
      <c r="K57442" s="34"/>
      <c r="L57442" s="34"/>
    </row>
    <row r="57443" spans="6:12" x14ac:dyDescent="0.35">
      <c r="F57443" s="34"/>
      <c r="J57443" s="34"/>
      <c r="K57443" s="34"/>
      <c r="L57443" s="34"/>
    </row>
    <row r="57444" spans="6:12" x14ac:dyDescent="0.35">
      <c r="F57444" s="34"/>
      <c r="J57444" s="34"/>
      <c r="K57444" s="34"/>
      <c r="L57444" s="34"/>
    </row>
    <row r="57445" spans="6:12" x14ac:dyDescent="0.35">
      <c r="F57445" s="34"/>
      <c r="J57445" s="34"/>
      <c r="K57445" s="34"/>
      <c r="L57445" s="34"/>
    </row>
    <row r="57446" spans="6:12" x14ac:dyDescent="0.35">
      <c r="F57446" s="34"/>
      <c r="J57446" s="34"/>
      <c r="K57446" s="34"/>
      <c r="L57446" s="34"/>
    </row>
    <row r="57447" spans="6:12" x14ac:dyDescent="0.35">
      <c r="F57447" s="34"/>
      <c r="J57447" s="34"/>
      <c r="K57447" s="34"/>
      <c r="L57447" s="34"/>
    </row>
    <row r="57448" spans="6:12" x14ac:dyDescent="0.35">
      <c r="F57448" s="34"/>
      <c r="J57448" s="34"/>
      <c r="K57448" s="34"/>
      <c r="L57448" s="34"/>
    </row>
    <row r="57449" spans="6:12" x14ac:dyDescent="0.35">
      <c r="F57449" s="34"/>
      <c r="J57449" s="34"/>
      <c r="K57449" s="34"/>
      <c r="L57449" s="34"/>
    </row>
    <row r="57450" spans="6:12" x14ac:dyDescent="0.35">
      <c r="F57450" s="34"/>
      <c r="J57450" s="34"/>
      <c r="K57450" s="34"/>
      <c r="L57450" s="34"/>
    </row>
    <row r="57451" spans="6:12" x14ac:dyDescent="0.35">
      <c r="F57451" s="34"/>
      <c r="J57451" s="34"/>
      <c r="K57451" s="34"/>
      <c r="L57451" s="34"/>
    </row>
    <row r="57452" spans="6:12" x14ac:dyDescent="0.35">
      <c r="F57452" s="34"/>
      <c r="J57452" s="34"/>
      <c r="K57452" s="34"/>
      <c r="L57452" s="34"/>
    </row>
    <row r="57453" spans="6:12" x14ac:dyDescent="0.35">
      <c r="F57453" s="34"/>
      <c r="J57453" s="34"/>
      <c r="K57453" s="34"/>
      <c r="L57453" s="34"/>
    </row>
    <row r="57454" spans="6:12" x14ac:dyDescent="0.35">
      <c r="F57454" s="34"/>
      <c r="J57454" s="34"/>
      <c r="K57454" s="34"/>
      <c r="L57454" s="34"/>
    </row>
    <row r="57455" spans="6:12" x14ac:dyDescent="0.35">
      <c r="F57455" s="34"/>
      <c r="J57455" s="34"/>
      <c r="K57455" s="34"/>
      <c r="L57455" s="34"/>
    </row>
    <row r="57456" spans="6:12" x14ac:dyDescent="0.35">
      <c r="F57456" s="34"/>
      <c r="J57456" s="34"/>
      <c r="K57456" s="34"/>
      <c r="L57456" s="34"/>
    </row>
    <row r="57457" spans="6:12" x14ac:dyDescent="0.35">
      <c r="F57457" s="34"/>
      <c r="J57457" s="34"/>
      <c r="K57457" s="34"/>
      <c r="L57457" s="34"/>
    </row>
    <row r="57458" spans="6:12" x14ac:dyDescent="0.35">
      <c r="F57458" s="34"/>
      <c r="J57458" s="34"/>
      <c r="K57458" s="34"/>
      <c r="L57458" s="34"/>
    </row>
    <row r="57459" spans="6:12" x14ac:dyDescent="0.35">
      <c r="F57459" s="34"/>
      <c r="J57459" s="34"/>
      <c r="K57459" s="34"/>
      <c r="L57459" s="34"/>
    </row>
    <row r="57460" spans="6:12" x14ac:dyDescent="0.35">
      <c r="F57460" s="34"/>
      <c r="J57460" s="34"/>
      <c r="K57460" s="34"/>
      <c r="L57460" s="34"/>
    </row>
    <row r="57461" spans="6:12" x14ac:dyDescent="0.35">
      <c r="F57461" s="34"/>
      <c r="J57461" s="34"/>
      <c r="K57461" s="34"/>
      <c r="L57461" s="34"/>
    </row>
    <row r="57462" spans="6:12" x14ac:dyDescent="0.35">
      <c r="F57462" s="34"/>
      <c r="J57462" s="34"/>
      <c r="K57462" s="34"/>
      <c r="L57462" s="34"/>
    </row>
    <row r="57463" spans="6:12" x14ac:dyDescent="0.35">
      <c r="F57463" s="34"/>
      <c r="J57463" s="34"/>
      <c r="K57463" s="34"/>
      <c r="L57463" s="34"/>
    </row>
    <row r="57464" spans="6:12" x14ac:dyDescent="0.35">
      <c r="F57464" s="34"/>
      <c r="J57464" s="34"/>
      <c r="K57464" s="34"/>
      <c r="L57464" s="34"/>
    </row>
    <row r="57465" spans="6:12" x14ac:dyDescent="0.35">
      <c r="F57465" s="34"/>
      <c r="J57465" s="34"/>
      <c r="K57465" s="34"/>
      <c r="L57465" s="34"/>
    </row>
    <row r="57466" spans="6:12" x14ac:dyDescent="0.35">
      <c r="F57466" s="34"/>
      <c r="J57466" s="34"/>
      <c r="K57466" s="34"/>
      <c r="L57466" s="34"/>
    </row>
    <row r="57467" spans="6:12" x14ac:dyDescent="0.35">
      <c r="F57467" s="34"/>
      <c r="J57467" s="34"/>
      <c r="K57467" s="34"/>
      <c r="L57467" s="34"/>
    </row>
    <row r="57468" spans="6:12" x14ac:dyDescent="0.35">
      <c r="F57468" s="34"/>
      <c r="J57468" s="34"/>
      <c r="K57468" s="34"/>
      <c r="L57468" s="34"/>
    </row>
    <row r="57469" spans="6:12" x14ac:dyDescent="0.35">
      <c r="F57469" s="34"/>
      <c r="J57469" s="34"/>
      <c r="K57469" s="34"/>
      <c r="L57469" s="34"/>
    </row>
    <row r="57470" spans="6:12" x14ac:dyDescent="0.35">
      <c r="F57470" s="34"/>
      <c r="J57470" s="34"/>
      <c r="K57470" s="34"/>
      <c r="L57470" s="34"/>
    </row>
    <row r="57471" spans="6:12" x14ac:dyDescent="0.35">
      <c r="F57471" s="34"/>
      <c r="J57471" s="34"/>
      <c r="K57471" s="34"/>
      <c r="L57471" s="34"/>
    </row>
    <row r="57472" spans="6:12" x14ac:dyDescent="0.35">
      <c r="F57472" s="34"/>
      <c r="J57472" s="34"/>
      <c r="K57472" s="34"/>
      <c r="L57472" s="34"/>
    </row>
    <row r="57473" spans="6:12" x14ac:dyDescent="0.35">
      <c r="F57473" s="34"/>
      <c r="J57473" s="34"/>
      <c r="K57473" s="34"/>
      <c r="L57473" s="34"/>
    </row>
    <row r="57474" spans="6:12" x14ac:dyDescent="0.35">
      <c r="F57474" s="34"/>
      <c r="J57474" s="34"/>
      <c r="K57474" s="34"/>
      <c r="L57474" s="34"/>
    </row>
    <row r="57475" spans="6:12" x14ac:dyDescent="0.35">
      <c r="F57475" s="34"/>
      <c r="J57475" s="34"/>
      <c r="K57475" s="34"/>
      <c r="L57475" s="34"/>
    </row>
    <row r="57476" spans="6:12" x14ac:dyDescent="0.35">
      <c r="F57476" s="34"/>
      <c r="J57476" s="34"/>
      <c r="K57476" s="34"/>
      <c r="L57476" s="34"/>
    </row>
    <row r="57477" spans="6:12" x14ac:dyDescent="0.35">
      <c r="F57477" s="34"/>
      <c r="J57477" s="34"/>
      <c r="K57477" s="34"/>
      <c r="L57477" s="34"/>
    </row>
    <row r="57478" spans="6:12" x14ac:dyDescent="0.35">
      <c r="F57478" s="34"/>
      <c r="J57478" s="34"/>
      <c r="K57478" s="34"/>
      <c r="L57478" s="34"/>
    </row>
    <row r="57479" spans="6:12" x14ac:dyDescent="0.35">
      <c r="F57479" s="34"/>
      <c r="J57479" s="34"/>
      <c r="K57479" s="34"/>
      <c r="L57479" s="34"/>
    </row>
    <row r="57480" spans="6:12" x14ac:dyDescent="0.35">
      <c r="F57480" s="34"/>
      <c r="J57480" s="34"/>
      <c r="K57480" s="34"/>
      <c r="L57480" s="34"/>
    </row>
    <row r="57481" spans="6:12" x14ac:dyDescent="0.35">
      <c r="F57481" s="34"/>
      <c r="J57481" s="34"/>
      <c r="K57481" s="34"/>
      <c r="L57481" s="34"/>
    </row>
    <row r="57482" spans="6:12" x14ac:dyDescent="0.35">
      <c r="F57482" s="34"/>
      <c r="J57482" s="34"/>
      <c r="K57482" s="34"/>
      <c r="L57482" s="34"/>
    </row>
    <row r="57483" spans="6:12" x14ac:dyDescent="0.35">
      <c r="F57483" s="34"/>
      <c r="J57483" s="34"/>
      <c r="K57483" s="34"/>
      <c r="L57483" s="34"/>
    </row>
    <row r="57484" spans="6:12" x14ac:dyDescent="0.35">
      <c r="F57484" s="34"/>
      <c r="J57484" s="34"/>
      <c r="K57484" s="34"/>
      <c r="L57484" s="34"/>
    </row>
    <row r="57485" spans="6:12" x14ac:dyDescent="0.35">
      <c r="F57485" s="34"/>
      <c r="J57485" s="34"/>
      <c r="K57485" s="34"/>
      <c r="L57485" s="34"/>
    </row>
    <row r="57486" spans="6:12" x14ac:dyDescent="0.35">
      <c r="F57486" s="34"/>
      <c r="J57486" s="34"/>
      <c r="K57486" s="34"/>
      <c r="L57486" s="34"/>
    </row>
    <row r="57487" spans="6:12" x14ac:dyDescent="0.35">
      <c r="F57487" s="34"/>
      <c r="J57487" s="34"/>
      <c r="K57487" s="34"/>
      <c r="L57487" s="34"/>
    </row>
    <row r="57488" spans="6:12" x14ac:dyDescent="0.35">
      <c r="F57488" s="34"/>
      <c r="J57488" s="34"/>
      <c r="K57488" s="34"/>
      <c r="L57488" s="34"/>
    </row>
    <row r="57489" spans="6:12" x14ac:dyDescent="0.35">
      <c r="F57489" s="34"/>
      <c r="J57489" s="34"/>
      <c r="K57489" s="34"/>
      <c r="L57489" s="34"/>
    </row>
    <row r="57490" spans="6:12" x14ac:dyDescent="0.35">
      <c r="F57490" s="34"/>
      <c r="J57490" s="34"/>
      <c r="K57490" s="34"/>
      <c r="L57490" s="34"/>
    </row>
    <row r="57491" spans="6:12" x14ac:dyDescent="0.35">
      <c r="F57491" s="34"/>
      <c r="J57491" s="34"/>
      <c r="K57491" s="34"/>
      <c r="L57491" s="34"/>
    </row>
    <row r="57492" spans="6:12" x14ac:dyDescent="0.35">
      <c r="F57492" s="34"/>
      <c r="J57492" s="34"/>
      <c r="K57492" s="34"/>
      <c r="L57492" s="34"/>
    </row>
    <row r="57493" spans="6:12" x14ac:dyDescent="0.35">
      <c r="F57493" s="34"/>
      <c r="J57493" s="34"/>
      <c r="K57493" s="34"/>
      <c r="L57493" s="34"/>
    </row>
    <row r="57494" spans="6:12" x14ac:dyDescent="0.35">
      <c r="F57494" s="34"/>
      <c r="J57494" s="34"/>
      <c r="K57494" s="34"/>
      <c r="L57494" s="34"/>
    </row>
    <row r="57495" spans="6:12" x14ac:dyDescent="0.35">
      <c r="F57495" s="34"/>
      <c r="J57495" s="34"/>
      <c r="K57495" s="34"/>
      <c r="L57495" s="34"/>
    </row>
    <row r="57496" spans="6:12" x14ac:dyDescent="0.35">
      <c r="F57496" s="34"/>
      <c r="J57496" s="34"/>
      <c r="K57496" s="34"/>
      <c r="L57496" s="34"/>
    </row>
    <row r="57497" spans="6:12" x14ac:dyDescent="0.35">
      <c r="F57497" s="34"/>
      <c r="J57497" s="34"/>
      <c r="K57497" s="34"/>
      <c r="L57497" s="34"/>
    </row>
    <row r="57498" spans="6:12" x14ac:dyDescent="0.35">
      <c r="F57498" s="34"/>
      <c r="J57498" s="34"/>
      <c r="K57498" s="34"/>
      <c r="L57498" s="34"/>
    </row>
    <row r="57499" spans="6:12" x14ac:dyDescent="0.35">
      <c r="F57499" s="34"/>
      <c r="J57499" s="34"/>
      <c r="K57499" s="34"/>
      <c r="L57499" s="34"/>
    </row>
    <row r="57500" spans="6:12" x14ac:dyDescent="0.35">
      <c r="F57500" s="34"/>
      <c r="J57500" s="34"/>
      <c r="K57500" s="34"/>
      <c r="L57500" s="34"/>
    </row>
    <row r="57501" spans="6:12" x14ac:dyDescent="0.35">
      <c r="F57501" s="34"/>
      <c r="J57501" s="34"/>
      <c r="K57501" s="34"/>
      <c r="L57501" s="34"/>
    </row>
    <row r="57502" spans="6:12" x14ac:dyDescent="0.35">
      <c r="F57502" s="34"/>
      <c r="J57502" s="34"/>
      <c r="K57502" s="34"/>
      <c r="L57502" s="34"/>
    </row>
    <row r="57503" spans="6:12" x14ac:dyDescent="0.35">
      <c r="F57503" s="34"/>
      <c r="J57503" s="34"/>
      <c r="K57503" s="34"/>
      <c r="L57503" s="34"/>
    </row>
    <row r="57504" spans="6:12" x14ac:dyDescent="0.35">
      <c r="F57504" s="34"/>
      <c r="J57504" s="34"/>
      <c r="K57504" s="34"/>
      <c r="L57504" s="34"/>
    </row>
    <row r="57505" spans="6:12" x14ac:dyDescent="0.35">
      <c r="F57505" s="34"/>
      <c r="J57505" s="34"/>
      <c r="K57505" s="34"/>
      <c r="L57505" s="34"/>
    </row>
    <row r="57506" spans="6:12" x14ac:dyDescent="0.35">
      <c r="F57506" s="34"/>
      <c r="J57506" s="34"/>
      <c r="K57506" s="34"/>
      <c r="L57506" s="34"/>
    </row>
    <row r="57507" spans="6:12" x14ac:dyDescent="0.35">
      <c r="F57507" s="34"/>
      <c r="J57507" s="34"/>
      <c r="K57507" s="34"/>
      <c r="L57507" s="34"/>
    </row>
    <row r="57508" spans="6:12" x14ac:dyDescent="0.35">
      <c r="F57508" s="34"/>
      <c r="J57508" s="34"/>
      <c r="K57508" s="34"/>
      <c r="L57508" s="34"/>
    </row>
    <row r="57509" spans="6:12" x14ac:dyDescent="0.35">
      <c r="F57509" s="34"/>
      <c r="J57509" s="34"/>
      <c r="K57509" s="34"/>
      <c r="L57509" s="34"/>
    </row>
    <row r="57510" spans="6:12" x14ac:dyDescent="0.35">
      <c r="F57510" s="34"/>
      <c r="J57510" s="34"/>
      <c r="K57510" s="34"/>
      <c r="L57510" s="34"/>
    </row>
    <row r="57511" spans="6:12" x14ac:dyDescent="0.35">
      <c r="F57511" s="34"/>
      <c r="J57511" s="34"/>
      <c r="K57511" s="34"/>
      <c r="L57511" s="34"/>
    </row>
    <row r="57512" spans="6:12" x14ac:dyDescent="0.35">
      <c r="F57512" s="34"/>
      <c r="J57512" s="34"/>
      <c r="K57512" s="34"/>
      <c r="L57512" s="34"/>
    </row>
    <row r="57513" spans="6:12" x14ac:dyDescent="0.35">
      <c r="F57513" s="34"/>
      <c r="J57513" s="34"/>
      <c r="K57513" s="34"/>
      <c r="L57513" s="34"/>
    </row>
    <row r="57514" spans="6:12" x14ac:dyDescent="0.35">
      <c r="F57514" s="34"/>
      <c r="J57514" s="34"/>
      <c r="K57514" s="34"/>
      <c r="L57514" s="34"/>
    </row>
    <row r="57515" spans="6:12" x14ac:dyDescent="0.35">
      <c r="F57515" s="34"/>
      <c r="J57515" s="34"/>
      <c r="K57515" s="34"/>
      <c r="L57515" s="34"/>
    </row>
    <row r="57516" spans="6:12" x14ac:dyDescent="0.35">
      <c r="F57516" s="34"/>
      <c r="J57516" s="34"/>
      <c r="K57516" s="34"/>
      <c r="L57516" s="34"/>
    </row>
    <row r="57517" spans="6:12" x14ac:dyDescent="0.35">
      <c r="F57517" s="34"/>
      <c r="J57517" s="34"/>
      <c r="K57517" s="34"/>
      <c r="L57517" s="34"/>
    </row>
    <row r="57518" spans="6:12" x14ac:dyDescent="0.35">
      <c r="F57518" s="34"/>
      <c r="J57518" s="34"/>
      <c r="K57518" s="34"/>
      <c r="L57518" s="34"/>
    </row>
    <row r="57519" spans="6:12" x14ac:dyDescent="0.35">
      <c r="F57519" s="34"/>
      <c r="J57519" s="34"/>
      <c r="K57519" s="34"/>
      <c r="L57519" s="34"/>
    </row>
    <row r="57520" spans="6:12" x14ac:dyDescent="0.35">
      <c r="F57520" s="34"/>
      <c r="J57520" s="34"/>
      <c r="K57520" s="34"/>
      <c r="L57520" s="34"/>
    </row>
    <row r="57521" spans="6:12" x14ac:dyDescent="0.35">
      <c r="F57521" s="34"/>
      <c r="J57521" s="34"/>
      <c r="K57521" s="34"/>
      <c r="L57521" s="34"/>
    </row>
    <row r="57522" spans="6:12" x14ac:dyDescent="0.35">
      <c r="F57522" s="34"/>
      <c r="J57522" s="34"/>
      <c r="K57522" s="34"/>
      <c r="L57522" s="34"/>
    </row>
    <row r="57523" spans="6:12" x14ac:dyDescent="0.35">
      <c r="F57523" s="34"/>
      <c r="J57523" s="34"/>
      <c r="K57523" s="34"/>
      <c r="L57523" s="34"/>
    </row>
    <row r="57524" spans="6:12" x14ac:dyDescent="0.35">
      <c r="F57524" s="34"/>
      <c r="J57524" s="34"/>
      <c r="K57524" s="34"/>
      <c r="L57524" s="34"/>
    </row>
    <row r="57525" spans="6:12" x14ac:dyDescent="0.35">
      <c r="F57525" s="34"/>
      <c r="J57525" s="34"/>
      <c r="K57525" s="34"/>
      <c r="L57525" s="34"/>
    </row>
    <row r="57526" spans="6:12" x14ac:dyDescent="0.35">
      <c r="F57526" s="34"/>
      <c r="J57526" s="34"/>
      <c r="K57526" s="34"/>
      <c r="L57526" s="34"/>
    </row>
    <row r="57527" spans="6:12" x14ac:dyDescent="0.35">
      <c r="F57527" s="34"/>
      <c r="J57527" s="34"/>
      <c r="K57527" s="34"/>
      <c r="L57527" s="34"/>
    </row>
    <row r="57528" spans="6:12" x14ac:dyDescent="0.35">
      <c r="F57528" s="34"/>
      <c r="J57528" s="34"/>
      <c r="K57528" s="34"/>
      <c r="L57528" s="34"/>
    </row>
    <row r="57529" spans="6:12" x14ac:dyDescent="0.35">
      <c r="F57529" s="34"/>
      <c r="J57529" s="34"/>
      <c r="K57529" s="34"/>
      <c r="L57529" s="34"/>
    </row>
    <row r="57530" spans="6:12" x14ac:dyDescent="0.35">
      <c r="F57530" s="34"/>
      <c r="J57530" s="34"/>
      <c r="K57530" s="34"/>
      <c r="L57530" s="34"/>
    </row>
    <row r="57531" spans="6:12" x14ac:dyDescent="0.35">
      <c r="F57531" s="34"/>
      <c r="J57531" s="34"/>
      <c r="K57531" s="34"/>
      <c r="L57531" s="34"/>
    </row>
    <row r="57532" spans="6:12" x14ac:dyDescent="0.35">
      <c r="F57532" s="34"/>
      <c r="J57532" s="34"/>
      <c r="K57532" s="34"/>
      <c r="L57532" s="34"/>
    </row>
    <row r="57533" spans="6:12" x14ac:dyDescent="0.35">
      <c r="F57533" s="34"/>
      <c r="J57533" s="34"/>
      <c r="K57533" s="34"/>
      <c r="L57533" s="34"/>
    </row>
    <row r="57534" spans="6:12" x14ac:dyDescent="0.35">
      <c r="F57534" s="34"/>
      <c r="J57534" s="34"/>
      <c r="K57534" s="34"/>
      <c r="L57534" s="34"/>
    </row>
    <row r="57535" spans="6:12" x14ac:dyDescent="0.35">
      <c r="F57535" s="34"/>
      <c r="J57535" s="34"/>
      <c r="K57535" s="34"/>
      <c r="L57535" s="34"/>
    </row>
    <row r="57536" spans="6:12" x14ac:dyDescent="0.35">
      <c r="F57536" s="34"/>
      <c r="J57536" s="34"/>
      <c r="K57536" s="34"/>
      <c r="L57536" s="34"/>
    </row>
    <row r="57537" spans="6:12" x14ac:dyDescent="0.35">
      <c r="F57537" s="34"/>
      <c r="J57537" s="34"/>
      <c r="K57537" s="34"/>
      <c r="L57537" s="34"/>
    </row>
    <row r="57538" spans="6:12" x14ac:dyDescent="0.35">
      <c r="F57538" s="34"/>
      <c r="J57538" s="34"/>
      <c r="K57538" s="34"/>
      <c r="L57538" s="34"/>
    </row>
    <row r="57539" spans="6:12" x14ac:dyDescent="0.35">
      <c r="F57539" s="34"/>
      <c r="J57539" s="34"/>
      <c r="K57539" s="34"/>
      <c r="L57539" s="34"/>
    </row>
    <row r="57540" spans="6:12" x14ac:dyDescent="0.35">
      <c r="F57540" s="34"/>
      <c r="J57540" s="34"/>
      <c r="K57540" s="34"/>
      <c r="L57540" s="34"/>
    </row>
    <row r="57541" spans="6:12" x14ac:dyDescent="0.35">
      <c r="F57541" s="34"/>
      <c r="J57541" s="34"/>
      <c r="K57541" s="34"/>
      <c r="L57541" s="34"/>
    </row>
    <row r="57542" spans="6:12" x14ac:dyDescent="0.35">
      <c r="F57542" s="34"/>
      <c r="J57542" s="34"/>
      <c r="K57542" s="34"/>
      <c r="L57542" s="34"/>
    </row>
    <row r="57543" spans="6:12" x14ac:dyDescent="0.35">
      <c r="F57543" s="34"/>
      <c r="J57543" s="34"/>
      <c r="K57543" s="34"/>
      <c r="L57543" s="34"/>
    </row>
    <row r="57544" spans="6:12" x14ac:dyDescent="0.35">
      <c r="F57544" s="34"/>
      <c r="J57544" s="34"/>
      <c r="K57544" s="34"/>
      <c r="L57544" s="34"/>
    </row>
    <row r="57545" spans="6:12" x14ac:dyDescent="0.35">
      <c r="F57545" s="34"/>
      <c r="J57545" s="34"/>
      <c r="K57545" s="34"/>
      <c r="L57545" s="34"/>
    </row>
    <row r="57546" spans="6:12" x14ac:dyDescent="0.35">
      <c r="F57546" s="34"/>
      <c r="J57546" s="34"/>
      <c r="K57546" s="34"/>
      <c r="L57546" s="34"/>
    </row>
    <row r="57547" spans="6:12" x14ac:dyDescent="0.35">
      <c r="F57547" s="34"/>
      <c r="J57547" s="34"/>
      <c r="K57547" s="34"/>
      <c r="L57547" s="34"/>
    </row>
    <row r="57548" spans="6:12" x14ac:dyDescent="0.35">
      <c r="F57548" s="34"/>
      <c r="J57548" s="34"/>
      <c r="K57548" s="34"/>
      <c r="L57548" s="34"/>
    </row>
    <row r="57549" spans="6:12" x14ac:dyDescent="0.35">
      <c r="F57549" s="34"/>
      <c r="J57549" s="34"/>
      <c r="K57549" s="34"/>
      <c r="L57549" s="34"/>
    </row>
    <row r="57550" spans="6:12" x14ac:dyDescent="0.35">
      <c r="F57550" s="34"/>
      <c r="J57550" s="34"/>
      <c r="K57550" s="34"/>
      <c r="L57550" s="34"/>
    </row>
    <row r="57551" spans="6:12" x14ac:dyDescent="0.35">
      <c r="F57551" s="34"/>
      <c r="J57551" s="34"/>
      <c r="K57551" s="34"/>
      <c r="L57551" s="34"/>
    </row>
    <row r="57552" spans="6:12" x14ac:dyDescent="0.35">
      <c r="F57552" s="34"/>
      <c r="J57552" s="34"/>
      <c r="K57552" s="34"/>
      <c r="L57552" s="34"/>
    </row>
    <row r="57553" spans="6:12" x14ac:dyDescent="0.35">
      <c r="F57553" s="34"/>
      <c r="J57553" s="34"/>
      <c r="K57553" s="34"/>
      <c r="L57553" s="34"/>
    </row>
    <row r="57554" spans="6:12" x14ac:dyDescent="0.35">
      <c r="F57554" s="34"/>
      <c r="J57554" s="34"/>
      <c r="K57554" s="34"/>
      <c r="L57554" s="34"/>
    </row>
    <row r="57555" spans="6:12" x14ac:dyDescent="0.35">
      <c r="F57555" s="34"/>
      <c r="J57555" s="34"/>
      <c r="K57555" s="34"/>
      <c r="L57555" s="34"/>
    </row>
    <row r="57556" spans="6:12" x14ac:dyDescent="0.35">
      <c r="F57556" s="34"/>
      <c r="J57556" s="34"/>
      <c r="K57556" s="34"/>
      <c r="L57556" s="34"/>
    </row>
    <row r="57557" spans="6:12" x14ac:dyDescent="0.35">
      <c r="F57557" s="34"/>
      <c r="J57557" s="34"/>
      <c r="K57557" s="34"/>
      <c r="L57557" s="34"/>
    </row>
    <row r="57558" spans="6:12" x14ac:dyDescent="0.35">
      <c r="F57558" s="34"/>
      <c r="J57558" s="34"/>
      <c r="K57558" s="34"/>
      <c r="L57558" s="34"/>
    </row>
    <row r="57559" spans="6:12" x14ac:dyDescent="0.35">
      <c r="F57559" s="34"/>
      <c r="J57559" s="34"/>
      <c r="K57559" s="34"/>
      <c r="L57559" s="34"/>
    </row>
    <row r="57560" spans="6:12" x14ac:dyDescent="0.35">
      <c r="F57560" s="34"/>
      <c r="J57560" s="34"/>
      <c r="K57560" s="34"/>
      <c r="L57560" s="34"/>
    </row>
    <row r="57561" spans="6:12" x14ac:dyDescent="0.35">
      <c r="F57561" s="34"/>
      <c r="J57561" s="34"/>
      <c r="K57561" s="34"/>
      <c r="L57561" s="34"/>
    </row>
    <row r="57562" spans="6:12" x14ac:dyDescent="0.35">
      <c r="F57562" s="34"/>
      <c r="J57562" s="34"/>
      <c r="K57562" s="34"/>
      <c r="L57562" s="34"/>
    </row>
    <row r="57563" spans="6:12" x14ac:dyDescent="0.35">
      <c r="F57563" s="34"/>
      <c r="J57563" s="34"/>
      <c r="K57563" s="34"/>
      <c r="L57563" s="34"/>
    </row>
    <row r="57564" spans="6:12" x14ac:dyDescent="0.35">
      <c r="F57564" s="34"/>
      <c r="J57564" s="34"/>
      <c r="K57564" s="34"/>
      <c r="L57564" s="34"/>
    </row>
    <row r="57565" spans="6:12" x14ac:dyDescent="0.35">
      <c r="F57565" s="34"/>
      <c r="J57565" s="34"/>
      <c r="K57565" s="34"/>
      <c r="L57565" s="34"/>
    </row>
    <row r="57566" spans="6:12" x14ac:dyDescent="0.35">
      <c r="F57566" s="34"/>
      <c r="J57566" s="34"/>
      <c r="K57566" s="34"/>
      <c r="L57566" s="34"/>
    </row>
    <row r="57567" spans="6:12" x14ac:dyDescent="0.35">
      <c r="F57567" s="34"/>
      <c r="J57567" s="34"/>
      <c r="K57567" s="34"/>
      <c r="L57567" s="34"/>
    </row>
    <row r="57568" spans="6:12" x14ac:dyDescent="0.35">
      <c r="F57568" s="34"/>
      <c r="J57568" s="34"/>
      <c r="K57568" s="34"/>
      <c r="L57568" s="34"/>
    </row>
    <row r="57569" spans="6:12" x14ac:dyDescent="0.35">
      <c r="F57569" s="34"/>
      <c r="J57569" s="34"/>
      <c r="K57569" s="34"/>
      <c r="L57569" s="34"/>
    </row>
    <row r="57570" spans="6:12" x14ac:dyDescent="0.35">
      <c r="F57570" s="34"/>
      <c r="J57570" s="34"/>
      <c r="K57570" s="34"/>
      <c r="L57570" s="34"/>
    </row>
    <row r="57571" spans="6:12" x14ac:dyDescent="0.35">
      <c r="F57571" s="34"/>
      <c r="J57571" s="34"/>
      <c r="K57571" s="34"/>
      <c r="L57571" s="34"/>
    </row>
    <row r="57572" spans="6:12" x14ac:dyDescent="0.35">
      <c r="F57572" s="34"/>
      <c r="J57572" s="34"/>
      <c r="K57572" s="34"/>
      <c r="L57572" s="34"/>
    </row>
    <row r="57573" spans="6:12" x14ac:dyDescent="0.35">
      <c r="F57573" s="34"/>
      <c r="J57573" s="34"/>
      <c r="K57573" s="34"/>
      <c r="L57573" s="34"/>
    </row>
    <row r="57574" spans="6:12" x14ac:dyDescent="0.35">
      <c r="F57574" s="34"/>
      <c r="J57574" s="34"/>
      <c r="K57574" s="34"/>
      <c r="L57574" s="34"/>
    </row>
    <row r="57575" spans="6:12" x14ac:dyDescent="0.35">
      <c r="F57575" s="34"/>
      <c r="J57575" s="34"/>
      <c r="K57575" s="34"/>
      <c r="L57575" s="34"/>
    </row>
    <row r="57576" spans="6:12" x14ac:dyDescent="0.35">
      <c r="F57576" s="34"/>
      <c r="J57576" s="34"/>
      <c r="K57576" s="34"/>
      <c r="L57576" s="34"/>
    </row>
    <row r="57577" spans="6:12" x14ac:dyDescent="0.35">
      <c r="F57577" s="34"/>
      <c r="J57577" s="34"/>
      <c r="K57577" s="34"/>
      <c r="L57577" s="34"/>
    </row>
    <row r="57578" spans="6:12" x14ac:dyDescent="0.35">
      <c r="F57578" s="34"/>
      <c r="J57578" s="34"/>
      <c r="K57578" s="34"/>
      <c r="L57578" s="34"/>
    </row>
    <row r="57579" spans="6:12" x14ac:dyDescent="0.35">
      <c r="F57579" s="34"/>
      <c r="J57579" s="34"/>
      <c r="K57579" s="34"/>
      <c r="L57579" s="34"/>
    </row>
    <row r="57580" spans="6:12" x14ac:dyDescent="0.35">
      <c r="F57580" s="34"/>
      <c r="J57580" s="34"/>
      <c r="K57580" s="34"/>
      <c r="L57580" s="34"/>
    </row>
    <row r="57581" spans="6:12" x14ac:dyDescent="0.35">
      <c r="F57581" s="34"/>
      <c r="J57581" s="34"/>
      <c r="K57581" s="34"/>
      <c r="L57581" s="34"/>
    </row>
    <row r="57582" spans="6:12" x14ac:dyDescent="0.35">
      <c r="F57582" s="34"/>
      <c r="J57582" s="34"/>
      <c r="K57582" s="34"/>
      <c r="L57582" s="34"/>
    </row>
    <row r="57583" spans="6:12" x14ac:dyDescent="0.35">
      <c r="F57583" s="34"/>
      <c r="J57583" s="34"/>
      <c r="K57583" s="34"/>
      <c r="L57583" s="34"/>
    </row>
    <row r="57584" spans="6:12" x14ac:dyDescent="0.35">
      <c r="F57584" s="34"/>
      <c r="J57584" s="34"/>
      <c r="K57584" s="34"/>
      <c r="L57584" s="34"/>
    </row>
    <row r="57585" spans="6:12" x14ac:dyDescent="0.35">
      <c r="F57585" s="34"/>
      <c r="J57585" s="34"/>
      <c r="K57585" s="34"/>
      <c r="L57585" s="34"/>
    </row>
    <row r="57586" spans="6:12" x14ac:dyDescent="0.35">
      <c r="F57586" s="34"/>
      <c r="J57586" s="34"/>
      <c r="K57586" s="34"/>
      <c r="L57586" s="34"/>
    </row>
    <row r="57587" spans="6:12" x14ac:dyDescent="0.35">
      <c r="F57587" s="34"/>
      <c r="J57587" s="34"/>
      <c r="K57587" s="34"/>
      <c r="L57587" s="34"/>
    </row>
    <row r="57588" spans="6:12" x14ac:dyDescent="0.35">
      <c r="F57588" s="34"/>
      <c r="J57588" s="34"/>
      <c r="K57588" s="34"/>
      <c r="L57588" s="34"/>
    </row>
    <row r="57589" spans="6:12" x14ac:dyDescent="0.35">
      <c r="F57589" s="34"/>
      <c r="J57589" s="34"/>
      <c r="K57589" s="34"/>
      <c r="L57589" s="34"/>
    </row>
    <row r="57590" spans="6:12" x14ac:dyDescent="0.35">
      <c r="F57590" s="34"/>
      <c r="J57590" s="34"/>
      <c r="K57590" s="34"/>
      <c r="L57590" s="34"/>
    </row>
    <row r="57591" spans="6:12" x14ac:dyDescent="0.35">
      <c r="F57591" s="34"/>
      <c r="J57591" s="34"/>
      <c r="K57591" s="34"/>
      <c r="L57591" s="34"/>
    </row>
    <row r="57592" spans="6:12" x14ac:dyDescent="0.35">
      <c r="F57592" s="34"/>
      <c r="J57592" s="34"/>
      <c r="K57592" s="34"/>
      <c r="L57592" s="34"/>
    </row>
    <row r="57593" spans="6:12" x14ac:dyDescent="0.35">
      <c r="F57593" s="34"/>
      <c r="J57593" s="34"/>
      <c r="K57593" s="34"/>
      <c r="L57593" s="34"/>
    </row>
    <row r="57594" spans="6:12" x14ac:dyDescent="0.35">
      <c r="F57594" s="34"/>
      <c r="J57594" s="34"/>
      <c r="K57594" s="34"/>
      <c r="L57594" s="34"/>
    </row>
    <row r="57595" spans="6:12" x14ac:dyDescent="0.35">
      <c r="F57595" s="34"/>
      <c r="J57595" s="34"/>
      <c r="K57595" s="34"/>
      <c r="L57595" s="34"/>
    </row>
    <row r="57596" spans="6:12" x14ac:dyDescent="0.35">
      <c r="F57596" s="34"/>
      <c r="J57596" s="34"/>
      <c r="K57596" s="34"/>
      <c r="L57596" s="34"/>
    </row>
    <row r="57597" spans="6:12" x14ac:dyDescent="0.35">
      <c r="F57597" s="34"/>
      <c r="J57597" s="34"/>
      <c r="K57597" s="34"/>
      <c r="L57597" s="34"/>
    </row>
    <row r="57598" spans="6:12" x14ac:dyDescent="0.35">
      <c r="F57598" s="34"/>
      <c r="J57598" s="34"/>
      <c r="K57598" s="34"/>
      <c r="L57598" s="34"/>
    </row>
    <row r="57599" spans="6:12" x14ac:dyDescent="0.35">
      <c r="F57599" s="34"/>
      <c r="J57599" s="34"/>
      <c r="K57599" s="34"/>
      <c r="L57599" s="34"/>
    </row>
    <row r="57600" spans="6:12" x14ac:dyDescent="0.35">
      <c r="F57600" s="34"/>
      <c r="J57600" s="34"/>
      <c r="K57600" s="34"/>
      <c r="L57600" s="34"/>
    </row>
    <row r="57601" spans="6:12" x14ac:dyDescent="0.35">
      <c r="F57601" s="34"/>
      <c r="J57601" s="34"/>
      <c r="K57601" s="34"/>
      <c r="L57601" s="34"/>
    </row>
    <row r="57602" spans="6:12" x14ac:dyDescent="0.35">
      <c r="F57602" s="34"/>
      <c r="J57602" s="34"/>
      <c r="K57602" s="34"/>
      <c r="L57602" s="34"/>
    </row>
    <row r="57603" spans="6:12" x14ac:dyDescent="0.35">
      <c r="F57603" s="34"/>
      <c r="J57603" s="34"/>
      <c r="K57603" s="34"/>
      <c r="L57603" s="34"/>
    </row>
    <row r="57604" spans="6:12" x14ac:dyDescent="0.35">
      <c r="F57604" s="34"/>
      <c r="J57604" s="34"/>
      <c r="K57604" s="34"/>
      <c r="L57604" s="34"/>
    </row>
    <row r="57605" spans="6:12" x14ac:dyDescent="0.35">
      <c r="F57605" s="34"/>
      <c r="J57605" s="34"/>
      <c r="K57605" s="34"/>
      <c r="L57605" s="34"/>
    </row>
    <row r="57606" spans="6:12" x14ac:dyDescent="0.35">
      <c r="F57606" s="34"/>
      <c r="J57606" s="34"/>
      <c r="K57606" s="34"/>
      <c r="L57606" s="34"/>
    </row>
    <row r="57607" spans="6:12" x14ac:dyDescent="0.35">
      <c r="F57607" s="34"/>
      <c r="J57607" s="34"/>
      <c r="K57607" s="34"/>
      <c r="L57607" s="34"/>
    </row>
    <row r="57608" spans="6:12" x14ac:dyDescent="0.35">
      <c r="F57608" s="34"/>
      <c r="J57608" s="34"/>
      <c r="K57608" s="34"/>
      <c r="L57608" s="34"/>
    </row>
    <row r="57609" spans="6:12" x14ac:dyDescent="0.35">
      <c r="F57609" s="34"/>
      <c r="J57609" s="34"/>
      <c r="K57609" s="34"/>
      <c r="L57609" s="34"/>
    </row>
    <row r="57610" spans="6:12" x14ac:dyDescent="0.35">
      <c r="F57610" s="34"/>
      <c r="J57610" s="34"/>
      <c r="K57610" s="34"/>
      <c r="L57610" s="34"/>
    </row>
    <row r="57611" spans="6:12" x14ac:dyDescent="0.35">
      <c r="F57611" s="34"/>
      <c r="J57611" s="34"/>
      <c r="K57611" s="34"/>
      <c r="L57611" s="34"/>
    </row>
    <row r="57612" spans="6:12" x14ac:dyDescent="0.35">
      <c r="F57612" s="34"/>
      <c r="J57612" s="34"/>
      <c r="K57612" s="34"/>
      <c r="L57612" s="34"/>
    </row>
    <row r="57613" spans="6:12" x14ac:dyDescent="0.35">
      <c r="F57613" s="34"/>
      <c r="J57613" s="34"/>
      <c r="K57613" s="34"/>
      <c r="L57613" s="34"/>
    </row>
    <row r="57614" spans="6:12" x14ac:dyDescent="0.35">
      <c r="F57614" s="34"/>
      <c r="J57614" s="34"/>
      <c r="K57614" s="34"/>
      <c r="L57614" s="34"/>
    </row>
    <row r="57615" spans="6:12" x14ac:dyDescent="0.35">
      <c r="F57615" s="34"/>
      <c r="J57615" s="34"/>
      <c r="K57615" s="34"/>
      <c r="L57615" s="34"/>
    </row>
    <row r="57616" spans="6:12" x14ac:dyDescent="0.35">
      <c r="F57616" s="34"/>
      <c r="J57616" s="34"/>
      <c r="K57616" s="34"/>
      <c r="L57616" s="34"/>
    </row>
    <row r="57617" spans="6:12" x14ac:dyDescent="0.35">
      <c r="F57617" s="34"/>
      <c r="J57617" s="34"/>
      <c r="K57617" s="34"/>
      <c r="L57617" s="34"/>
    </row>
    <row r="57618" spans="6:12" x14ac:dyDescent="0.35">
      <c r="F57618" s="34"/>
      <c r="J57618" s="34"/>
      <c r="K57618" s="34"/>
      <c r="L57618" s="34"/>
    </row>
    <row r="57619" spans="6:12" x14ac:dyDescent="0.35">
      <c r="F57619" s="34"/>
      <c r="J57619" s="34"/>
      <c r="K57619" s="34"/>
      <c r="L57619" s="34"/>
    </row>
    <row r="57620" spans="6:12" x14ac:dyDescent="0.35">
      <c r="F57620" s="34"/>
      <c r="J57620" s="34"/>
      <c r="K57620" s="34"/>
      <c r="L57620" s="34"/>
    </row>
    <row r="57621" spans="6:12" x14ac:dyDescent="0.35">
      <c r="F57621" s="34"/>
      <c r="J57621" s="34"/>
      <c r="K57621" s="34"/>
      <c r="L57621" s="34"/>
    </row>
    <row r="57622" spans="6:12" x14ac:dyDescent="0.35">
      <c r="F57622" s="34"/>
      <c r="J57622" s="34"/>
      <c r="K57622" s="34"/>
      <c r="L57622" s="34"/>
    </row>
    <row r="57623" spans="6:12" x14ac:dyDescent="0.35">
      <c r="F57623" s="34"/>
      <c r="J57623" s="34"/>
      <c r="K57623" s="34"/>
      <c r="L57623" s="34"/>
    </row>
    <row r="57624" spans="6:12" x14ac:dyDescent="0.35">
      <c r="F57624" s="34"/>
      <c r="J57624" s="34"/>
      <c r="K57624" s="34"/>
      <c r="L57624" s="34"/>
    </row>
    <row r="57625" spans="6:12" x14ac:dyDescent="0.35">
      <c r="F57625" s="34"/>
      <c r="J57625" s="34"/>
      <c r="K57625" s="34"/>
      <c r="L57625" s="34"/>
    </row>
    <row r="57626" spans="6:12" x14ac:dyDescent="0.35">
      <c r="F57626" s="34"/>
      <c r="J57626" s="34"/>
      <c r="K57626" s="34"/>
      <c r="L57626" s="34"/>
    </row>
    <row r="57627" spans="6:12" x14ac:dyDescent="0.35">
      <c r="F57627" s="34"/>
      <c r="J57627" s="34"/>
      <c r="K57627" s="34"/>
      <c r="L57627" s="34"/>
    </row>
    <row r="57628" spans="6:12" x14ac:dyDescent="0.35">
      <c r="F57628" s="34"/>
      <c r="J57628" s="34"/>
      <c r="K57628" s="34"/>
      <c r="L57628" s="34"/>
    </row>
    <row r="57629" spans="6:12" x14ac:dyDescent="0.35">
      <c r="F57629" s="34"/>
      <c r="J57629" s="34"/>
      <c r="K57629" s="34"/>
      <c r="L57629" s="34"/>
    </row>
    <row r="57630" spans="6:12" x14ac:dyDescent="0.35">
      <c r="F57630" s="34"/>
      <c r="J57630" s="34"/>
      <c r="K57630" s="34"/>
      <c r="L57630" s="34"/>
    </row>
    <row r="57631" spans="6:12" x14ac:dyDescent="0.35">
      <c r="F57631" s="34"/>
      <c r="J57631" s="34"/>
      <c r="K57631" s="34"/>
      <c r="L57631" s="34"/>
    </row>
    <row r="57632" spans="6:12" x14ac:dyDescent="0.35">
      <c r="F57632" s="34"/>
      <c r="J57632" s="34"/>
      <c r="K57632" s="34"/>
      <c r="L57632" s="34"/>
    </row>
    <row r="57633" spans="6:12" x14ac:dyDescent="0.35">
      <c r="F57633" s="34"/>
      <c r="J57633" s="34"/>
      <c r="K57633" s="34"/>
      <c r="L57633" s="34"/>
    </row>
    <row r="57634" spans="6:12" x14ac:dyDescent="0.35">
      <c r="F57634" s="34"/>
      <c r="J57634" s="34"/>
      <c r="K57634" s="34"/>
      <c r="L57634" s="34"/>
    </row>
    <row r="57635" spans="6:12" x14ac:dyDescent="0.35">
      <c r="F57635" s="34"/>
      <c r="J57635" s="34"/>
      <c r="K57635" s="34"/>
      <c r="L57635" s="34"/>
    </row>
    <row r="57636" spans="6:12" x14ac:dyDescent="0.35">
      <c r="F57636" s="34"/>
      <c r="J57636" s="34"/>
      <c r="K57636" s="34"/>
      <c r="L57636" s="34"/>
    </row>
    <row r="57637" spans="6:12" x14ac:dyDescent="0.35">
      <c r="F57637" s="34"/>
      <c r="J57637" s="34"/>
      <c r="K57637" s="34"/>
      <c r="L57637" s="34"/>
    </row>
    <row r="57638" spans="6:12" x14ac:dyDescent="0.35">
      <c r="F57638" s="34"/>
      <c r="J57638" s="34"/>
      <c r="K57638" s="34"/>
      <c r="L57638" s="34"/>
    </row>
    <row r="57639" spans="6:12" x14ac:dyDescent="0.35">
      <c r="F57639" s="34"/>
      <c r="J57639" s="34"/>
      <c r="K57639" s="34"/>
      <c r="L57639" s="34"/>
    </row>
    <row r="57640" spans="6:12" x14ac:dyDescent="0.35">
      <c r="F57640" s="34"/>
      <c r="J57640" s="34"/>
      <c r="K57640" s="34"/>
      <c r="L57640" s="34"/>
    </row>
    <row r="57641" spans="6:12" x14ac:dyDescent="0.35">
      <c r="F57641" s="34"/>
      <c r="J57641" s="34"/>
      <c r="K57641" s="34"/>
      <c r="L57641" s="34"/>
    </row>
    <row r="57642" spans="6:12" x14ac:dyDescent="0.35">
      <c r="F57642" s="34"/>
      <c r="J57642" s="34"/>
      <c r="K57642" s="34"/>
      <c r="L57642" s="34"/>
    </row>
    <row r="57643" spans="6:12" x14ac:dyDescent="0.35">
      <c r="F57643" s="34"/>
      <c r="J57643" s="34"/>
      <c r="K57643" s="34"/>
      <c r="L57643" s="34"/>
    </row>
    <row r="57644" spans="6:12" x14ac:dyDescent="0.35">
      <c r="F57644" s="34"/>
      <c r="J57644" s="34"/>
      <c r="K57644" s="34"/>
      <c r="L57644" s="34"/>
    </row>
    <row r="57645" spans="6:12" x14ac:dyDescent="0.35">
      <c r="F57645" s="34"/>
      <c r="J57645" s="34"/>
      <c r="K57645" s="34"/>
      <c r="L57645" s="34"/>
    </row>
    <row r="57646" spans="6:12" x14ac:dyDescent="0.35">
      <c r="F57646" s="34"/>
      <c r="J57646" s="34"/>
      <c r="K57646" s="34"/>
      <c r="L57646" s="34"/>
    </row>
    <row r="57647" spans="6:12" x14ac:dyDescent="0.35">
      <c r="F57647" s="34"/>
      <c r="J57647" s="34"/>
      <c r="K57647" s="34"/>
      <c r="L57647" s="34"/>
    </row>
    <row r="57648" spans="6:12" x14ac:dyDescent="0.35">
      <c r="F57648" s="34"/>
      <c r="J57648" s="34"/>
      <c r="K57648" s="34"/>
      <c r="L57648" s="34"/>
    </row>
    <row r="57649" spans="6:12" x14ac:dyDescent="0.35">
      <c r="F57649" s="34"/>
      <c r="J57649" s="34"/>
      <c r="K57649" s="34"/>
      <c r="L57649" s="34"/>
    </row>
    <row r="57650" spans="6:12" x14ac:dyDescent="0.35">
      <c r="F57650" s="34"/>
      <c r="J57650" s="34"/>
      <c r="K57650" s="34"/>
      <c r="L57650" s="34"/>
    </row>
    <row r="57651" spans="6:12" x14ac:dyDescent="0.35">
      <c r="F57651" s="34"/>
      <c r="J57651" s="34"/>
      <c r="K57651" s="34"/>
      <c r="L57651" s="34"/>
    </row>
    <row r="57652" spans="6:12" x14ac:dyDescent="0.35">
      <c r="F57652" s="34"/>
      <c r="J57652" s="34"/>
      <c r="K57652" s="34"/>
      <c r="L57652" s="34"/>
    </row>
    <row r="57653" spans="6:12" x14ac:dyDescent="0.35">
      <c r="F57653" s="34"/>
      <c r="J57653" s="34"/>
      <c r="K57653" s="34"/>
      <c r="L57653" s="34"/>
    </row>
    <row r="57654" spans="6:12" x14ac:dyDescent="0.35">
      <c r="F57654" s="34"/>
      <c r="J57654" s="34"/>
      <c r="K57654" s="34"/>
      <c r="L57654" s="34"/>
    </row>
    <row r="57655" spans="6:12" x14ac:dyDescent="0.35">
      <c r="F57655" s="34"/>
      <c r="J57655" s="34"/>
      <c r="K57655" s="34"/>
      <c r="L57655" s="34"/>
    </row>
    <row r="57656" spans="6:12" x14ac:dyDescent="0.35">
      <c r="F57656" s="34"/>
      <c r="J57656" s="34"/>
      <c r="K57656" s="34"/>
      <c r="L57656" s="34"/>
    </row>
    <row r="57657" spans="6:12" x14ac:dyDescent="0.35">
      <c r="F57657" s="34"/>
      <c r="J57657" s="34"/>
      <c r="K57657" s="34"/>
      <c r="L57657" s="34"/>
    </row>
    <row r="57658" spans="6:12" x14ac:dyDescent="0.35">
      <c r="F57658" s="34"/>
      <c r="J57658" s="34"/>
      <c r="K57658" s="34"/>
      <c r="L57658" s="34"/>
    </row>
    <row r="57659" spans="6:12" x14ac:dyDescent="0.35">
      <c r="F57659" s="34"/>
      <c r="J57659" s="34"/>
      <c r="K57659" s="34"/>
      <c r="L57659" s="34"/>
    </row>
    <row r="57660" spans="6:12" x14ac:dyDescent="0.35">
      <c r="F57660" s="34"/>
      <c r="J57660" s="34"/>
      <c r="K57660" s="34"/>
      <c r="L57660" s="34"/>
    </row>
    <row r="57661" spans="6:12" x14ac:dyDescent="0.35">
      <c r="F57661" s="34"/>
      <c r="J57661" s="34"/>
      <c r="K57661" s="34"/>
      <c r="L57661" s="34"/>
    </row>
    <row r="57662" spans="6:12" x14ac:dyDescent="0.35">
      <c r="F57662" s="34"/>
      <c r="J57662" s="34"/>
      <c r="K57662" s="34"/>
      <c r="L57662" s="34"/>
    </row>
    <row r="57663" spans="6:12" x14ac:dyDescent="0.35">
      <c r="F57663" s="34"/>
      <c r="J57663" s="34"/>
      <c r="K57663" s="34"/>
      <c r="L57663" s="34"/>
    </row>
    <row r="57664" spans="6:12" x14ac:dyDescent="0.35">
      <c r="F57664" s="34"/>
      <c r="J57664" s="34"/>
      <c r="K57664" s="34"/>
      <c r="L57664" s="34"/>
    </row>
    <row r="57665" spans="6:12" x14ac:dyDescent="0.35">
      <c r="F57665" s="34"/>
      <c r="J57665" s="34"/>
      <c r="K57665" s="34"/>
      <c r="L57665" s="34"/>
    </row>
    <row r="57666" spans="6:12" x14ac:dyDescent="0.35">
      <c r="F57666" s="34"/>
      <c r="J57666" s="34"/>
      <c r="K57666" s="34"/>
      <c r="L57666" s="34"/>
    </row>
    <row r="57667" spans="6:12" x14ac:dyDescent="0.35">
      <c r="F57667" s="34"/>
      <c r="J57667" s="34"/>
      <c r="K57667" s="34"/>
      <c r="L57667" s="34"/>
    </row>
    <row r="57668" spans="6:12" x14ac:dyDescent="0.35">
      <c r="F57668" s="34"/>
      <c r="J57668" s="34"/>
      <c r="K57668" s="34"/>
      <c r="L57668" s="34"/>
    </row>
    <row r="57669" spans="6:12" x14ac:dyDescent="0.35">
      <c r="F57669" s="34"/>
      <c r="J57669" s="34"/>
      <c r="K57669" s="34"/>
      <c r="L57669" s="34"/>
    </row>
    <row r="57670" spans="6:12" x14ac:dyDescent="0.35">
      <c r="F57670" s="34"/>
      <c r="J57670" s="34"/>
      <c r="K57670" s="34"/>
      <c r="L57670" s="34"/>
    </row>
    <row r="57671" spans="6:12" x14ac:dyDescent="0.35">
      <c r="F57671" s="34"/>
      <c r="J57671" s="34"/>
      <c r="K57671" s="34"/>
      <c r="L57671" s="34"/>
    </row>
    <row r="57672" spans="6:12" x14ac:dyDescent="0.35">
      <c r="F57672" s="34"/>
      <c r="J57672" s="34"/>
      <c r="K57672" s="34"/>
      <c r="L57672" s="34"/>
    </row>
    <row r="57673" spans="6:12" x14ac:dyDescent="0.35">
      <c r="F57673" s="34"/>
      <c r="J57673" s="34"/>
      <c r="K57673" s="34"/>
      <c r="L57673" s="34"/>
    </row>
    <row r="57674" spans="6:12" x14ac:dyDescent="0.35">
      <c r="F57674" s="34"/>
      <c r="J57674" s="34"/>
      <c r="K57674" s="34"/>
      <c r="L57674" s="34"/>
    </row>
    <row r="57675" spans="6:12" x14ac:dyDescent="0.35">
      <c r="F57675" s="34"/>
      <c r="J57675" s="34"/>
      <c r="K57675" s="34"/>
      <c r="L57675" s="34"/>
    </row>
    <row r="57676" spans="6:12" x14ac:dyDescent="0.35">
      <c r="F57676" s="34"/>
      <c r="J57676" s="34"/>
      <c r="K57676" s="34"/>
      <c r="L57676" s="34"/>
    </row>
    <row r="57677" spans="6:12" x14ac:dyDescent="0.35">
      <c r="F57677" s="34"/>
      <c r="J57677" s="34"/>
      <c r="K57677" s="34"/>
      <c r="L57677" s="34"/>
    </row>
    <row r="57678" spans="6:12" x14ac:dyDescent="0.35">
      <c r="F57678" s="34"/>
      <c r="J57678" s="34"/>
      <c r="K57678" s="34"/>
      <c r="L57678" s="34"/>
    </row>
    <row r="57679" spans="6:12" x14ac:dyDescent="0.35">
      <c r="F57679" s="34"/>
      <c r="J57679" s="34"/>
      <c r="K57679" s="34"/>
      <c r="L57679" s="34"/>
    </row>
    <row r="57680" spans="6:12" x14ac:dyDescent="0.35">
      <c r="F57680" s="34"/>
      <c r="J57680" s="34"/>
      <c r="K57680" s="34"/>
      <c r="L57680" s="34"/>
    </row>
    <row r="57681" spans="6:12" x14ac:dyDescent="0.35">
      <c r="F57681" s="34"/>
      <c r="J57681" s="34"/>
      <c r="K57681" s="34"/>
      <c r="L57681" s="34"/>
    </row>
    <row r="57682" spans="6:12" x14ac:dyDescent="0.35">
      <c r="F57682" s="34"/>
      <c r="J57682" s="34"/>
      <c r="K57682" s="34"/>
      <c r="L57682" s="34"/>
    </row>
    <row r="57683" spans="6:12" x14ac:dyDescent="0.35">
      <c r="F57683" s="34"/>
      <c r="J57683" s="34"/>
      <c r="K57683" s="34"/>
      <c r="L57683" s="34"/>
    </row>
    <row r="57684" spans="6:12" x14ac:dyDescent="0.35">
      <c r="F57684" s="34"/>
      <c r="J57684" s="34"/>
      <c r="K57684" s="34"/>
      <c r="L57684" s="34"/>
    </row>
    <row r="57685" spans="6:12" x14ac:dyDescent="0.35">
      <c r="F57685" s="34"/>
      <c r="J57685" s="34"/>
      <c r="K57685" s="34"/>
      <c r="L57685" s="34"/>
    </row>
    <row r="57686" spans="6:12" x14ac:dyDescent="0.35">
      <c r="F57686" s="34"/>
      <c r="J57686" s="34"/>
      <c r="K57686" s="34"/>
      <c r="L57686" s="34"/>
    </row>
    <row r="57687" spans="6:12" x14ac:dyDescent="0.35">
      <c r="F57687" s="34"/>
      <c r="J57687" s="34"/>
      <c r="K57687" s="34"/>
      <c r="L57687" s="34"/>
    </row>
    <row r="57688" spans="6:12" x14ac:dyDescent="0.35">
      <c r="F57688" s="34"/>
      <c r="J57688" s="34"/>
      <c r="K57688" s="34"/>
      <c r="L57688" s="34"/>
    </row>
    <row r="57689" spans="6:12" x14ac:dyDescent="0.35">
      <c r="F57689" s="34"/>
      <c r="J57689" s="34"/>
      <c r="K57689" s="34"/>
      <c r="L57689" s="34"/>
    </row>
    <row r="57690" spans="6:12" x14ac:dyDescent="0.35">
      <c r="F57690" s="34"/>
      <c r="J57690" s="34"/>
      <c r="K57690" s="34"/>
      <c r="L57690" s="34"/>
    </row>
    <row r="57691" spans="6:12" x14ac:dyDescent="0.35">
      <c r="F57691" s="34"/>
      <c r="J57691" s="34"/>
      <c r="K57691" s="34"/>
      <c r="L57691" s="34"/>
    </row>
    <row r="57692" spans="6:12" x14ac:dyDescent="0.35">
      <c r="F57692" s="34"/>
      <c r="J57692" s="34"/>
      <c r="K57692" s="34"/>
      <c r="L57692" s="34"/>
    </row>
    <row r="57693" spans="6:12" x14ac:dyDescent="0.35">
      <c r="F57693" s="34"/>
      <c r="J57693" s="34"/>
      <c r="K57693" s="34"/>
      <c r="L57693" s="34"/>
    </row>
    <row r="57694" spans="6:12" x14ac:dyDescent="0.35">
      <c r="F57694" s="34"/>
      <c r="J57694" s="34"/>
      <c r="K57694" s="34"/>
      <c r="L57694" s="34"/>
    </row>
    <row r="57695" spans="6:12" x14ac:dyDescent="0.35">
      <c r="F57695" s="34"/>
      <c r="J57695" s="34"/>
      <c r="K57695" s="34"/>
      <c r="L57695" s="34"/>
    </row>
    <row r="57696" spans="6:12" x14ac:dyDescent="0.35">
      <c r="F57696" s="34"/>
      <c r="J57696" s="34"/>
      <c r="K57696" s="34"/>
      <c r="L57696" s="34"/>
    </row>
    <row r="57697" spans="6:12" x14ac:dyDescent="0.35">
      <c r="F57697" s="34"/>
      <c r="J57697" s="34"/>
      <c r="K57697" s="34"/>
      <c r="L57697" s="34"/>
    </row>
    <row r="57698" spans="6:12" x14ac:dyDescent="0.35">
      <c r="F57698" s="34"/>
      <c r="J57698" s="34"/>
      <c r="K57698" s="34"/>
      <c r="L57698" s="34"/>
    </row>
    <row r="57699" spans="6:12" x14ac:dyDescent="0.35">
      <c r="F57699" s="34"/>
      <c r="J57699" s="34"/>
      <c r="K57699" s="34"/>
      <c r="L57699" s="34"/>
    </row>
    <row r="57700" spans="6:12" x14ac:dyDescent="0.35">
      <c r="F57700" s="34"/>
      <c r="J57700" s="34"/>
      <c r="K57700" s="34"/>
      <c r="L57700" s="34"/>
    </row>
    <row r="57701" spans="6:12" x14ac:dyDescent="0.35">
      <c r="F57701" s="34"/>
      <c r="J57701" s="34"/>
      <c r="K57701" s="34"/>
      <c r="L57701" s="34"/>
    </row>
    <row r="57702" spans="6:12" x14ac:dyDescent="0.35">
      <c r="F57702" s="34"/>
      <c r="J57702" s="34"/>
      <c r="K57702" s="34"/>
      <c r="L57702" s="34"/>
    </row>
    <row r="57703" spans="6:12" x14ac:dyDescent="0.35">
      <c r="F57703" s="34"/>
      <c r="J57703" s="34"/>
      <c r="K57703" s="34"/>
      <c r="L57703" s="34"/>
    </row>
    <row r="57704" spans="6:12" x14ac:dyDescent="0.35">
      <c r="F57704" s="34"/>
      <c r="J57704" s="34"/>
      <c r="K57704" s="34"/>
      <c r="L57704" s="34"/>
    </row>
    <row r="57705" spans="6:12" x14ac:dyDescent="0.35">
      <c r="F57705" s="34"/>
      <c r="J57705" s="34"/>
      <c r="K57705" s="34"/>
      <c r="L57705" s="34"/>
    </row>
    <row r="57706" spans="6:12" x14ac:dyDescent="0.35">
      <c r="F57706" s="34"/>
      <c r="J57706" s="34"/>
      <c r="K57706" s="34"/>
      <c r="L57706" s="34"/>
    </row>
    <row r="57707" spans="6:12" x14ac:dyDescent="0.35">
      <c r="F57707" s="34"/>
      <c r="J57707" s="34"/>
      <c r="K57707" s="34"/>
      <c r="L57707" s="34"/>
    </row>
    <row r="57708" spans="6:12" x14ac:dyDescent="0.35">
      <c r="F57708" s="34"/>
      <c r="J57708" s="34"/>
      <c r="K57708" s="34"/>
      <c r="L57708" s="34"/>
    </row>
    <row r="57709" spans="6:12" x14ac:dyDescent="0.35">
      <c r="F57709" s="34"/>
      <c r="J57709" s="34"/>
      <c r="K57709" s="34"/>
      <c r="L57709" s="34"/>
    </row>
    <row r="57710" spans="6:12" x14ac:dyDescent="0.35">
      <c r="F57710" s="34"/>
      <c r="J57710" s="34"/>
      <c r="K57710" s="34"/>
      <c r="L57710" s="34"/>
    </row>
    <row r="57711" spans="6:12" x14ac:dyDescent="0.35">
      <c r="F57711" s="34"/>
      <c r="J57711" s="34"/>
      <c r="K57711" s="34"/>
      <c r="L57711" s="34"/>
    </row>
    <row r="57712" spans="6:12" x14ac:dyDescent="0.35">
      <c r="F57712" s="34"/>
      <c r="J57712" s="34"/>
      <c r="K57712" s="34"/>
      <c r="L57712" s="34"/>
    </row>
    <row r="57713" spans="6:12" x14ac:dyDescent="0.35">
      <c r="F57713" s="34"/>
      <c r="J57713" s="34"/>
      <c r="K57713" s="34"/>
      <c r="L57713" s="34"/>
    </row>
    <row r="57714" spans="6:12" x14ac:dyDescent="0.35">
      <c r="F57714" s="34"/>
      <c r="J57714" s="34"/>
      <c r="K57714" s="34"/>
      <c r="L57714" s="34"/>
    </row>
    <row r="57715" spans="6:12" x14ac:dyDescent="0.35">
      <c r="F57715" s="34"/>
      <c r="J57715" s="34"/>
      <c r="K57715" s="34"/>
      <c r="L57715" s="34"/>
    </row>
    <row r="57716" spans="6:12" x14ac:dyDescent="0.35">
      <c r="F57716" s="34"/>
      <c r="J57716" s="34"/>
      <c r="K57716" s="34"/>
      <c r="L57716" s="34"/>
    </row>
    <row r="57717" spans="6:12" x14ac:dyDescent="0.35">
      <c r="F57717" s="34"/>
      <c r="J57717" s="34"/>
      <c r="K57717" s="34"/>
      <c r="L57717" s="34"/>
    </row>
    <row r="57718" spans="6:12" x14ac:dyDescent="0.35">
      <c r="F57718" s="34"/>
      <c r="J57718" s="34"/>
      <c r="K57718" s="34"/>
      <c r="L57718" s="34"/>
    </row>
    <row r="57719" spans="6:12" x14ac:dyDescent="0.35">
      <c r="F57719" s="34"/>
      <c r="J57719" s="34"/>
      <c r="K57719" s="34"/>
      <c r="L57719" s="34"/>
    </row>
    <row r="57720" spans="6:12" x14ac:dyDescent="0.35">
      <c r="F57720" s="34"/>
      <c r="J57720" s="34"/>
      <c r="K57720" s="34"/>
      <c r="L57720" s="34"/>
    </row>
    <row r="57721" spans="6:12" x14ac:dyDescent="0.35">
      <c r="F57721" s="34"/>
      <c r="J57721" s="34"/>
      <c r="K57721" s="34"/>
      <c r="L57721" s="34"/>
    </row>
    <row r="57722" spans="6:12" x14ac:dyDescent="0.35">
      <c r="F57722" s="34"/>
      <c r="J57722" s="34"/>
      <c r="K57722" s="34"/>
      <c r="L57722" s="34"/>
    </row>
    <row r="57723" spans="6:12" x14ac:dyDescent="0.35">
      <c r="F57723" s="34"/>
      <c r="J57723" s="34"/>
      <c r="K57723" s="34"/>
      <c r="L57723" s="34"/>
    </row>
    <row r="57724" spans="6:12" x14ac:dyDescent="0.35">
      <c r="F57724" s="34"/>
      <c r="J57724" s="34"/>
      <c r="K57724" s="34"/>
      <c r="L57724" s="34"/>
    </row>
    <row r="57725" spans="6:12" x14ac:dyDescent="0.35">
      <c r="F57725" s="34"/>
      <c r="J57725" s="34"/>
      <c r="K57725" s="34"/>
      <c r="L57725" s="34"/>
    </row>
    <row r="57726" spans="6:12" x14ac:dyDescent="0.35">
      <c r="F57726" s="34"/>
      <c r="J57726" s="34"/>
      <c r="K57726" s="34"/>
      <c r="L57726" s="34"/>
    </row>
    <row r="57727" spans="6:12" x14ac:dyDescent="0.35">
      <c r="F57727" s="34"/>
      <c r="J57727" s="34"/>
      <c r="K57727" s="34"/>
      <c r="L57727" s="34"/>
    </row>
    <row r="57728" spans="6:12" x14ac:dyDescent="0.35">
      <c r="F57728" s="34"/>
      <c r="J57728" s="34"/>
      <c r="K57728" s="34"/>
      <c r="L57728" s="34"/>
    </row>
    <row r="57729" spans="6:12" x14ac:dyDescent="0.35">
      <c r="F57729" s="34"/>
      <c r="J57729" s="34"/>
      <c r="K57729" s="34"/>
      <c r="L57729" s="34"/>
    </row>
    <row r="57730" spans="6:12" x14ac:dyDescent="0.35">
      <c r="F57730" s="34"/>
      <c r="J57730" s="34"/>
      <c r="K57730" s="34"/>
      <c r="L57730" s="34"/>
    </row>
    <row r="57731" spans="6:12" x14ac:dyDescent="0.35">
      <c r="F57731" s="34"/>
      <c r="J57731" s="34"/>
      <c r="K57731" s="34"/>
      <c r="L57731" s="34"/>
    </row>
    <row r="57732" spans="6:12" x14ac:dyDescent="0.35">
      <c r="F57732" s="34"/>
      <c r="J57732" s="34"/>
      <c r="K57732" s="34"/>
      <c r="L57732" s="34"/>
    </row>
    <row r="57733" spans="6:12" x14ac:dyDescent="0.35">
      <c r="F57733" s="34"/>
      <c r="J57733" s="34"/>
      <c r="K57733" s="34"/>
      <c r="L57733" s="34"/>
    </row>
    <row r="57734" spans="6:12" x14ac:dyDescent="0.35">
      <c r="F57734" s="34"/>
      <c r="J57734" s="34"/>
      <c r="K57734" s="34"/>
      <c r="L57734" s="34"/>
    </row>
    <row r="57735" spans="6:12" x14ac:dyDescent="0.35">
      <c r="F57735" s="34"/>
      <c r="J57735" s="34"/>
      <c r="K57735" s="34"/>
      <c r="L57735" s="34"/>
    </row>
    <row r="57736" spans="6:12" x14ac:dyDescent="0.35">
      <c r="F57736" s="34"/>
      <c r="J57736" s="34"/>
      <c r="K57736" s="34"/>
      <c r="L57736" s="34"/>
    </row>
    <row r="57737" spans="6:12" x14ac:dyDescent="0.35">
      <c r="F57737" s="34"/>
      <c r="J57737" s="34"/>
      <c r="K57737" s="34"/>
      <c r="L57737" s="34"/>
    </row>
    <row r="57738" spans="6:12" x14ac:dyDescent="0.35">
      <c r="F57738" s="34"/>
      <c r="J57738" s="34"/>
      <c r="K57738" s="34"/>
      <c r="L57738" s="34"/>
    </row>
    <row r="57739" spans="6:12" x14ac:dyDescent="0.35">
      <c r="F57739" s="34"/>
      <c r="J57739" s="34"/>
      <c r="K57739" s="34"/>
      <c r="L57739" s="34"/>
    </row>
    <row r="57740" spans="6:12" x14ac:dyDescent="0.35">
      <c r="F57740" s="34"/>
      <c r="J57740" s="34"/>
      <c r="K57740" s="34"/>
      <c r="L57740" s="34"/>
    </row>
    <row r="57741" spans="6:12" x14ac:dyDescent="0.35">
      <c r="F57741" s="34"/>
      <c r="J57741" s="34"/>
      <c r="K57741" s="34"/>
      <c r="L57741" s="34"/>
    </row>
    <row r="57742" spans="6:12" x14ac:dyDescent="0.35">
      <c r="F57742" s="34"/>
      <c r="J57742" s="34"/>
      <c r="K57742" s="34"/>
      <c r="L57742" s="34"/>
    </row>
    <row r="57743" spans="6:12" x14ac:dyDescent="0.35">
      <c r="F57743" s="34"/>
      <c r="J57743" s="34"/>
      <c r="K57743" s="34"/>
      <c r="L57743" s="34"/>
    </row>
    <row r="57744" spans="6:12" x14ac:dyDescent="0.35">
      <c r="F57744" s="34"/>
      <c r="J57744" s="34"/>
      <c r="K57744" s="34"/>
      <c r="L57744" s="34"/>
    </row>
    <row r="57745" spans="6:12" x14ac:dyDescent="0.35">
      <c r="F57745" s="34"/>
      <c r="J57745" s="34"/>
      <c r="K57745" s="34"/>
      <c r="L57745" s="34"/>
    </row>
    <row r="57746" spans="6:12" x14ac:dyDescent="0.35">
      <c r="F57746" s="34"/>
      <c r="J57746" s="34"/>
      <c r="K57746" s="34"/>
      <c r="L57746" s="34"/>
    </row>
    <row r="57747" spans="6:12" x14ac:dyDescent="0.35">
      <c r="F57747" s="34"/>
      <c r="J57747" s="34"/>
      <c r="K57747" s="34"/>
      <c r="L57747" s="34"/>
    </row>
    <row r="57748" spans="6:12" x14ac:dyDescent="0.35">
      <c r="F57748" s="34"/>
      <c r="J57748" s="34"/>
      <c r="K57748" s="34"/>
      <c r="L57748" s="34"/>
    </row>
    <row r="57749" spans="6:12" x14ac:dyDescent="0.35">
      <c r="F57749" s="34"/>
      <c r="J57749" s="34"/>
      <c r="K57749" s="34"/>
      <c r="L57749" s="34"/>
    </row>
    <row r="57750" spans="6:12" x14ac:dyDescent="0.35">
      <c r="F57750" s="34"/>
      <c r="J57750" s="34"/>
      <c r="K57750" s="34"/>
      <c r="L57750" s="34"/>
    </row>
    <row r="57751" spans="6:12" x14ac:dyDescent="0.35">
      <c r="F57751" s="34"/>
      <c r="J57751" s="34"/>
      <c r="K57751" s="34"/>
      <c r="L57751" s="34"/>
    </row>
    <row r="57752" spans="6:12" x14ac:dyDescent="0.35">
      <c r="F57752" s="34"/>
      <c r="J57752" s="34"/>
      <c r="K57752" s="34"/>
      <c r="L57752" s="34"/>
    </row>
    <row r="57753" spans="6:12" x14ac:dyDescent="0.35">
      <c r="F57753" s="34"/>
      <c r="J57753" s="34"/>
      <c r="K57753" s="34"/>
      <c r="L57753" s="34"/>
    </row>
    <row r="57754" spans="6:12" x14ac:dyDescent="0.35">
      <c r="F57754" s="34"/>
      <c r="J57754" s="34"/>
      <c r="K57754" s="34"/>
      <c r="L57754" s="34"/>
    </row>
    <row r="57755" spans="6:12" x14ac:dyDescent="0.35">
      <c r="F57755" s="34"/>
      <c r="J57755" s="34"/>
      <c r="K57755" s="34"/>
      <c r="L57755" s="34"/>
    </row>
    <row r="57756" spans="6:12" x14ac:dyDescent="0.35">
      <c r="F57756" s="34"/>
      <c r="J57756" s="34"/>
      <c r="K57756" s="34"/>
      <c r="L57756" s="34"/>
    </row>
    <row r="57757" spans="6:12" x14ac:dyDescent="0.35">
      <c r="F57757" s="34"/>
      <c r="J57757" s="34"/>
      <c r="K57757" s="34"/>
      <c r="L57757" s="34"/>
    </row>
    <row r="57758" spans="6:12" x14ac:dyDescent="0.35">
      <c r="F57758" s="34"/>
      <c r="J57758" s="34"/>
      <c r="K57758" s="34"/>
      <c r="L57758" s="34"/>
    </row>
    <row r="57759" spans="6:12" x14ac:dyDescent="0.35">
      <c r="F57759" s="34"/>
      <c r="J57759" s="34"/>
      <c r="K57759" s="34"/>
      <c r="L57759" s="34"/>
    </row>
    <row r="57760" spans="6:12" x14ac:dyDescent="0.35">
      <c r="F57760" s="34"/>
      <c r="J57760" s="34"/>
      <c r="K57760" s="34"/>
      <c r="L57760" s="34"/>
    </row>
    <row r="57761" spans="6:12" x14ac:dyDescent="0.35">
      <c r="F57761" s="34"/>
      <c r="J57761" s="34"/>
      <c r="K57761" s="34"/>
      <c r="L57761" s="34"/>
    </row>
    <row r="57762" spans="6:12" x14ac:dyDescent="0.35">
      <c r="F57762" s="34"/>
      <c r="J57762" s="34"/>
      <c r="K57762" s="34"/>
      <c r="L57762" s="34"/>
    </row>
    <row r="57763" spans="6:12" x14ac:dyDescent="0.35">
      <c r="F57763" s="34"/>
      <c r="J57763" s="34"/>
      <c r="K57763" s="34"/>
      <c r="L57763" s="34"/>
    </row>
    <row r="57764" spans="6:12" x14ac:dyDescent="0.35">
      <c r="F57764" s="34"/>
      <c r="J57764" s="34"/>
      <c r="K57764" s="34"/>
      <c r="L57764" s="34"/>
    </row>
    <row r="57765" spans="6:12" x14ac:dyDescent="0.35">
      <c r="F57765" s="34"/>
      <c r="J57765" s="34"/>
      <c r="K57765" s="34"/>
      <c r="L57765" s="34"/>
    </row>
    <row r="57766" spans="6:12" x14ac:dyDescent="0.35">
      <c r="F57766" s="34"/>
      <c r="J57766" s="34"/>
      <c r="K57766" s="34"/>
      <c r="L57766" s="34"/>
    </row>
    <row r="57767" spans="6:12" x14ac:dyDescent="0.35">
      <c r="F57767" s="34"/>
      <c r="J57767" s="34"/>
      <c r="K57767" s="34"/>
      <c r="L57767" s="34"/>
    </row>
    <row r="57768" spans="6:12" x14ac:dyDescent="0.35">
      <c r="F57768" s="34"/>
      <c r="J57768" s="34"/>
      <c r="K57768" s="34"/>
      <c r="L57768" s="34"/>
    </row>
    <row r="57769" spans="6:12" x14ac:dyDescent="0.35">
      <c r="F57769" s="34"/>
      <c r="J57769" s="34"/>
      <c r="K57769" s="34"/>
      <c r="L57769" s="34"/>
    </row>
    <row r="57770" spans="6:12" x14ac:dyDescent="0.35">
      <c r="F57770" s="34"/>
      <c r="J57770" s="34"/>
      <c r="K57770" s="34"/>
      <c r="L57770" s="34"/>
    </row>
    <row r="57771" spans="6:12" x14ac:dyDescent="0.35">
      <c r="F57771" s="34"/>
      <c r="J57771" s="34"/>
      <c r="K57771" s="34"/>
      <c r="L57771" s="34"/>
    </row>
    <row r="57772" spans="6:12" x14ac:dyDescent="0.35">
      <c r="F57772" s="34"/>
      <c r="J57772" s="34"/>
      <c r="K57772" s="34"/>
      <c r="L57772" s="34"/>
    </row>
    <row r="57773" spans="6:12" x14ac:dyDescent="0.35">
      <c r="F57773" s="34"/>
      <c r="J57773" s="34"/>
      <c r="K57773" s="34"/>
      <c r="L57773" s="34"/>
    </row>
    <row r="57774" spans="6:12" x14ac:dyDescent="0.35">
      <c r="F57774" s="34"/>
      <c r="J57774" s="34"/>
      <c r="K57774" s="34"/>
      <c r="L57774" s="34"/>
    </row>
    <row r="57775" spans="6:12" x14ac:dyDescent="0.35">
      <c r="F57775" s="34"/>
      <c r="J57775" s="34"/>
      <c r="K57775" s="34"/>
      <c r="L57775" s="34"/>
    </row>
    <row r="57776" spans="6:12" x14ac:dyDescent="0.35">
      <c r="F57776" s="34"/>
      <c r="J57776" s="34"/>
      <c r="K57776" s="34"/>
      <c r="L57776" s="34"/>
    </row>
    <row r="57777" spans="6:12" x14ac:dyDescent="0.35">
      <c r="F57777" s="34"/>
      <c r="J57777" s="34"/>
      <c r="K57777" s="34"/>
      <c r="L57777" s="34"/>
    </row>
    <row r="57778" spans="6:12" x14ac:dyDescent="0.35">
      <c r="F57778" s="34"/>
      <c r="J57778" s="34"/>
      <c r="K57778" s="34"/>
      <c r="L57778" s="34"/>
    </row>
    <row r="57779" spans="6:12" x14ac:dyDescent="0.35">
      <c r="F57779" s="34"/>
      <c r="J57779" s="34"/>
      <c r="K57779" s="34"/>
      <c r="L57779" s="34"/>
    </row>
    <row r="57780" spans="6:12" x14ac:dyDescent="0.35">
      <c r="F57780" s="34"/>
      <c r="J57780" s="34"/>
      <c r="K57780" s="34"/>
      <c r="L57780" s="34"/>
    </row>
    <row r="57781" spans="6:12" x14ac:dyDescent="0.35">
      <c r="F57781" s="34"/>
      <c r="J57781" s="34"/>
      <c r="K57781" s="34"/>
      <c r="L57781" s="34"/>
    </row>
    <row r="57782" spans="6:12" x14ac:dyDescent="0.35">
      <c r="F57782" s="34"/>
      <c r="J57782" s="34"/>
      <c r="K57782" s="34"/>
      <c r="L57782" s="34"/>
    </row>
    <row r="57783" spans="6:12" x14ac:dyDescent="0.35">
      <c r="F57783" s="34"/>
      <c r="J57783" s="34"/>
      <c r="K57783" s="34"/>
      <c r="L57783" s="34"/>
    </row>
    <row r="57784" spans="6:12" x14ac:dyDescent="0.35">
      <c r="F57784" s="34"/>
      <c r="J57784" s="34"/>
      <c r="K57784" s="34"/>
      <c r="L57784" s="34"/>
    </row>
    <row r="57785" spans="6:12" x14ac:dyDescent="0.35">
      <c r="F57785" s="34"/>
      <c r="J57785" s="34"/>
      <c r="K57785" s="34"/>
      <c r="L57785" s="34"/>
    </row>
    <row r="57786" spans="6:12" x14ac:dyDescent="0.35">
      <c r="F57786" s="34"/>
      <c r="J57786" s="34"/>
      <c r="K57786" s="34"/>
      <c r="L57786" s="34"/>
    </row>
    <row r="57787" spans="6:12" x14ac:dyDescent="0.35">
      <c r="F57787" s="34"/>
      <c r="J57787" s="34"/>
      <c r="K57787" s="34"/>
      <c r="L57787" s="34"/>
    </row>
    <row r="57788" spans="6:12" x14ac:dyDescent="0.35">
      <c r="F57788" s="34"/>
      <c r="J57788" s="34"/>
      <c r="K57788" s="34"/>
      <c r="L57788" s="34"/>
    </row>
    <row r="57789" spans="6:12" x14ac:dyDescent="0.35">
      <c r="F57789" s="34"/>
      <c r="J57789" s="34"/>
      <c r="K57789" s="34"/>
      <c r="L57789" s="34"/>
    </row>
    <row r="57790" spans="6:12" x14ac:dyDescent="0.35">
      <c r="F57790" s="34"/>
      <c r="J57790" s="34"/>
      <c r="K57790" s="34"/>
      <c r="L57790" s="34"/>
    </row>
    <row r="57791" spans="6:12" x14ac:dyDescent="0.35">
      <c r="F57791" s="34"/>
      <c r="J57791" s="34"/>
      <c r="K57791" s="34"/>
      <c r="L57791" s="34"/>
    </row>
    <row r="57792" spans="6:12" x14ac:dyDescent="0.35">
      <c r="F57792" s="34"/>
      <c r="J57792" s="34"/>
      <c r="K57792" s="34"/>
      <c r="L57792" s="34"/>
    </row>
    <row r="57793" spans="6:12" x14ac:dyDescent="0.35">
      <c r="F57793" s="34"/>
      <c r="J57793" s="34"/>
      <c r="K57793" s="34"/>
      <c r="L57793" s="34"/>
    </row>
    <row r="57794" spans="6:12" x14ac:dyDescent="0.35">
      <c r="F57794" s="34"/>
      <c r="J57794" s="34"/>
      <c r="K57794" s="34"/>
      <c r="L57794" s="34"/>
    </row>
    <row r="57795" spans="6:12" x14ac:dyDescent="0.35">
      <c r="F57795" s="34"/>
      <c r="J57795" s="34"/>
      <c r="K57795" s="34"/>
      <c r="L57795" s="34"/>
    </row>
    <row r="57796" spans="6:12" x14ac:dyDescent="0.35">
      <c r="F57796" s="34"/>
      <c r="J57796" s="34"/>
      <c r="K57796" s="34"/>
      <c r="L57796" s="34"/>
    </row>
    <row r="57797" spans="6:12" x14ac:dyDescent="0.35">
      <c r="F57797" s="34"/>
      <c r="J57797" s="34"/>
      <c r="K57797" s="34"/>
      <c r="L57797" s="34"/>
    </row>
    <row r="57798" spans="6:12" x14ac:dyDescent="0.35">
      <c r="F57798" s="34"/>
      <c r="J57798" s="34"/>
      <c r="K57798" s="34"/>
      <c r="L57798" s="34"/>
    </row>
    <row r="57799" spans="6:12" x14ac:dyDescent="0.35">
      <c r="F57799" s="34"/>
      <c r="J57799" s="34"/>
      <c r="K57799" s="34"/>
      <c r="L57799" s="34"/>
    </row>
    <row r="57800" spans="6:12" x14ac:dyDescent="0.35">
      <c r="F57800" s="34"/>
      <c r="J57800" s="34"/>
      <c r="K57800" s="34"/>
      <c r="L57800" s="34"/>
    </row>
    <row r="57801" spans="6:12" x14ac:dyDescent="0.35">
      <c r="F57801" s="34"/>
      <c r="J57801" s="34"/>
      <c r="K57801" s="34"/>
      <c r="L57801" s="34"/>
    </row>
    <row r="57802" spans="6:12" x14ac:dyDescent="0.35">
      <c r="F57802" s="34"/>
      <c r="J57802" s="34"/>
      <c r="K57802" s="34"/>
      <c r="L57802" s="34"/>
    </row>
    <row r="57803" spans="6:12" x14ac:dyDescent="0.35">
      <c r="F57803" s="34"/>
      <c r="J57803" s="34"/>
      <c r="K57803" s="34"/>
      <c r="L57803" s="34"/>
    </row>
    <row r="57804" spans="6:12" x14ac:dyDescent="0.35">
      <c r="F57804" s="34"/>
      <c r="J57804" s="34"/>
      <c r="K57804" s="34"/>
      <c r="L57804" s="34"/>
    </row>
    <row r="57805" spans="6:12" x14ac:dyDescent="0.35">
      <c r="F57805" s="34"/>
      <c r="J57805" s="34"/>
      <c r="K57805" s="34"/>
      <c r="L57805" s="34"/>
    </row>
    <row r="57806" spans="6:12" x14ac:dyDescent="0.35">
      <c r="F57806" s="34"/>
      <c r="J57806" s="34"/>
      <c r="K57806" s="34"/>
      <c r="L57806" s="34"/>
    </row>
    <row r="57807" spans="6:12" x14ac:dyDescent="0.35">
      <c r="F57807" s="34"/>
      <c r="J57807" s="34"/>
      <c r="K57807" s="34"/>
      <c r="L57807" s="34"/>
    </row>
    <row r="57808" spans="6:12" x14ac:dyDescent="0.35">
      <c r="F57808" s="34"/>
      <c r="J57808" s="34"/>
      <c r="K57808" s="34"/>
      <c r="L57808" s="34"/>
    </row>
    <row r="57809" spans="6:12" x14ac:dyDescent="0.35">
      <c r="F57809" s="34"/>
      <c r="J57809" s="34"/>
      <c r="K57809" s="34"/>
      <c r="L57809" s="34"/>
    </row>
    <row r="57810" spans="6:12" x14ac:dyDescent="0.35">
      <c r="F57810" s="34"/>
      <c r="J57810" s="34"/>
      <c r="K57810" s="34"/>
      <c r="L57810" s="34"/>
    </row>
    <row r="57811" spans="6:12" x14ac:dyDescent="0.35">
      <c r="F57811" s="34"/>
      <c r="J57811" s="34"/>
      <c r="K57811" s="34"/>
      <c r="L57811" s="34"/>
    </row>
    <row r="57812" spans="6:12" x14ac:dyDescent="0.35">
      <c r="F57812" s="34"/>
      <c r="J57812" s="34"/>
      <c r="K57812" s="34"/>
      <c r="L57812" s="34"/>
    </row>
    <row r="57813" spans="6:12" x14ac:dyDescent="0.35">
      <c r="F57813" s="34"/>
      <c r="J57813" s="34"/>
      <c r="K57813" s="34"/>
      <c r="L57813" s="34"/>
    </row>
    <row r="57814" spans="6:12" x14ac:dyDescent="0.35">
      <c r="F57814" s="34"/>
      <c r="J57814" s="34"/>
      <c r="K57814" s="34"/>
      <c r="L57814" s="34"/>
    </row>
    <row r="57815" spans="6:12" x14ac:dyDescent="0.35">
      <c r="F57815" s="34"/>
      <c r="J57815" s="34"/>
      <c r="K57815" s="34"/>
      <c r="L57815" s="34"/>
    </row>
    <row r="57816" spans="6:12" x14ac:dyDescent="0.35">
      <c r="F57816" s="34"/>
      <c r="J57816" s="34"/>
      <c r="K57816" s="34"/>
      <c r="L57816" s="34"/>
    </row>
    <row r="57817" spans="6:12" x14ac:dyDescent="0.35">
      <c r="F57817" s="34"/>
      <c r="J57817" s="34"/>
      <c r="K57817" s="34"/>
      <c r="L57817" s="34"/>
    </row>
    <row r="57818" spans="6:12" x14ac:dyDescent="0.35">
      <c r="F57818" s="34"/>
      <c r="J57818" s="34"/>
      <c r="K57818" s="34"/>
      <c r="L57818" s="34"/>
    </row>
    <row r="57819" spans="6:12" x14ac:dyDescent="0.35">
      <c r="F57819" s="34"/>
      <c r="J57819" s="34"/>
      <c r="K57819" s="34"/>
      <c r="L57819" s="34"/>
    </row>
    <row r="57820" spans="6:12" x14ac:dyDescent="0.35">
      <c r="F57820" s="34"/>
      <c r="J57820" s="34"/>
      <c r="K57820" s="34"/>
      <c r="L57820" s="34"/>
    </row>
    <row r="57821" spans="6:12" x14ac:dyDescent="0.35">
      <c r="F57821" s="34"/>
      <c r="J57821" s="34"/>
      <c r="K57821" s="34"/>
      <c r="L57821" s="34"/>
    </row>
    <row r="57822" spans="6:12" x14ac:dyDescent="0.35">
      <c r="F57822" s="34"/>
      <c r="J57822" s="34"/>
      <c r="K57822" s="34"/>
      <c r="L57822" s="34"/>
    </row>
    <row r="57823" spans="6:12" x14ac:dyDescent="0.35">
      <c r="F57823" s="34"/>
      <c r="J57823" s="34"/>
      <c r="K57823" s="34"/>
      <c r="L57823" s="34"/>
    </row>
    <row r="57824" spans="6:12" x14ac:dyDescent="0.35">
      <c r="F57824" s="34"/>
      <c r="J57824" s="34"/>
      <c r="K57824" s="34"/>
      <c r="L57824" s="34"/>
    </row>
    <row r="57825" spans="6:12" x14ac:dyDescent="0.35">
      <c r="F57825" s="34"/>
      <c r="J57825" s="34"/>
      <c r="K57825" s="34"/>
      <c r="L57825" s="34"/>
    </row>
    <row r="57826" spans="6:12" x14ac:dyDescent="0.35">
      <c r="F57826" s="34"/>
      <c r="J57826" s="34"/>
      <c r="K57826" s="34"/>
      <c r="L57826" s="34"/>
    </row>
    <row r="57827" spans="6:12" x14ac:dyDescent="0.35">
      <c r="F57827" s="34"/>
      <c r="J57827" s="34"/>
      <c r="K57827" s="34"/>
      <c r="L57827" s="34"/>
    </row>
    <row r="57828" spans="6:12" x14ac:dyDescent="0.35">
      <c r="F57828" s="34"/>
      <c r="J57828" s="34"/>
      <c r="K57828" s="34"/>
      <c r="L57828" s="34"/>
    </row>
    <row r="57829" spans="6:12" x14ac:dyDescent="0.35">
      <c r="F57829" s="34"/>
      <c r="J57829" s="34"/>
      <c r="K57829" s="34"/>
      <c r="L57829" s="34"/>
    </row>
    <row r="57830" spans="6:12" x14ac:dyDescent="0.35">
      <c r="F57830" s="34"/>
      <c r="J57830" s="34"/>
      <c r="K57830" s="34"/>
      <c r="L57830" s="34"/>
    </row>
    <row r="57831" spans="6:12" x14ac:dyDescent="0.35">
      <c r="F57831" s="34"/>
      <c r="J57831" s="34"/>
      <c r="K57831" s="34"/>
      <c r="L57831" s="34"/>
    </row>
    <row r="57832" spans="6:12" x14ac:dyDescent="0.35">
      <c r="F57832" s="34"/>
      <c r="J57832" s="34"/>
      <c r="K57832" s="34"/>
      <c r="L57832" s="34"/>
    </row>
    <row r="57833" spans="6:12" x14ac:dyDescent="0.35">
      <c r="F57833" s="34"/>
      <c r="J57833" s="34"/>
      <c r="K57833" s="34"/>
      <c r="L57833" s="34"/>
    </row>
    <row r="57834" spans="6:12" x14ac:dyDescent="0.35">
      <c r="F57834" s="34"/>
      <c r="J57834" s="34"/>
      <c r="K57834" s="34"/>
      <c r="L57834" s="34"/>
    </row>
    <row r="57835" spans="6:12" x14ac:dyDescent="0.35">
      <c r="F57835" s="34"/>
      <c r="J57835" s="34"/>
      <c r="K57835" s="34"/>
      <c r="L57835" s="34"/>
    </row>
    <row r="57836" spans="6:12" x14ac:dyDescent="0.35">
      <c r="F57836" s="34"/>
      <c r="J57836" s="34"/>
      <c r="K57836" s="34"/>
      <c r="L57836" s="34"/>
    </row>
    <row r="57837" spans="6:12" x14ac:dyDescent="0.35">
      <c r="F57837" s="34"/>
      <c r="J57837" s="34"/>
      <c r="K57837" s="34"/>
      <c r="L57837" s="34"/>
    </row>
    <row r="57838" spans="6:12" x14ac:dyDescent="0.35">
      <c r="F57838" s="34"/>
      <c r="J57838" s="34"/>
      <c r="K57838" s="34"/>
      <c r="L57838" s="34"/>
    </row>
    <row r="57839" spans="6:12" x14ac:dyDescent="0.35">
      <c r="F57839" s="34"/>
      <c r="J57839" s="34"/>
      <c r="K57839" s="34"/>
      <c r="L57839" s="34"/>
    </row>
    <row r="57840" spans="6:12" x14ac:dyDescent="0.35">
      <c r="F57840" s="34"/>
      <c r="J57840" s="34"/>
      <c r="K57840" s="34"/>
      <c r="L57840" s="34"/>
    </row>
    <row r="57841" spans="6:12" x14ac:dyDescent="0.35">
      <c r="F57841" s="34"/>
      <c r="J57841" s="34"/>
      <c r="K57841" s="34"/>
      <c r="L57841" s="34"/>
    </row>
    <row r="57842" spans="6:12" x14ac:dyDescent="0.35">
      <c r="F57842" s="34"/>
      <c r="J57842" s="34"/>
      <c r="K57842" s="34"/>
      <c r="L57842" s="34"/>
    </row>
    <row r="57843" spans="6:12" x14ac:dyDescent="0.35">
      <c r="F57843" s="34"/>
      <c r="J57843" s="34"/>
      <c r="K57843" s="34"/>
      <c r="L57843" s="34"/>
    </row>
    <row r="57844" spans="6:12" x14ac:dyDescent="0.35">
      <c r="F57844" s="34"/>
      <c r="J57844" s="34"/>
      <c r="K57844" s="34"/>
      <c r="L57844" s="34"/>
    </row>
    <row r="57845" spans="6:12" x14ac:dyDescent="0.35">
      <c r="F57845" s="34"/>
      <c r="J57845" s="34"/>
      <c r="K57845" s="34"/>
      <c r="L57845" s="34"/>
    </row>
    <row r="57846" spans="6:12" x14ac:dyDescent="0.35">
      <c r="F57846" s="34"/>
      <c r="J57846" s="34"/>
      <c r="K57846" s="34"/>
      <c r="L57846" s="34"/>
    </row>
    <row r="57847" spans="6:12" x14ac:dyDescent="0.35">
      <c r="F57847" s="34"/>
      <c r="J57847" s="34"/>
      <c r="K57847" s="34"/>
      <c r="L57847" s="34"/>
    </row>
    <row r="57848" spans="6:12" x14ac:dyDescent="0.35">
      <c r="F57848" s="34"/>
      <c r="J57848" s="34"/>
      <c r="K57848" s="34"/>
      <c r="L57848" s="34"/>
    </row>
    <row r="57849" spans="6:12" x14ac:dyDescent="0.35">
      <c r="F57849" s="34"/>
      <c r="J57849" s="34"/>
      <c r="K57849" s="34"/>
      <c r="L57849" s="34"/>
    </row>
    <row r="57850" spans="6:12" x14ac:dyDescent="0.35">
      <c r="F57850" s="34"/>
      <c r="J57850" s="34"/>
      <c r="K57850" s="34"/>
      <c r="L57850" s="34"/>
    </row>
    <row r="57851" spans="6:12" x14ac:dyDescent="0.35">
      <c r="F57851" s="34"/>
      <c r="J57851" s="34"/>
      <c r="K57851" s="34"/>
      <c r="L57851" s="34"/>
    </row>
    <row r="57852" spans="6:12" x14ac:dyDescent="0.35">
      <c r="F57852" s="34"/>
      <c r="J57852" s="34"/>
      <c r="K57852" s="34"/>
      <c r="L57852" s="34"/>
    </row>
    <row r="57853" spans="6:12" x14ac:dyDescent="0.35">
      <c r="F57853" s="34"/>
      <c r="J57853" s="34"/>
      <c r="K57853" s="34"/>
      <c r="L57853" s="34"/>
    </row>
    <row r="57854" spans="6:12" x14ac:dyDescent="0.35">
      <c r="F57854" s="34"/>
      <c r="J57854" s="34"/>
      <c r="K57854" s="34"/>
      <c r="L57854" s="34"/>
    </row>
    <row r="57855" spans="6:12" x14ac:dyDescent="0.35">
      <c r="F57855" s="34"/>
      <c r="J57855" s="34"/>
      <c r="K57855" s="34"/>
      <c r="L57855" s="34"/>
    </row>
    <row r="57856" spans="6:12" x14ac:dyDescent="0.35">
      <c r="F57856" s="34"/>
      <c r="J57856" s="34"/>
      <c r="K57856" s="34"/>
      <c r="L57856" s="34"/>
    </row>
    <row r="57857" spans="6:12" x14ac:dyDescent="0.35">
      <c r="F57857" s="34"/>
      <c r="J57857" s="34"/>
      <c r="K57857" s="34"/>
      <c r="L57857" s="34"/>
    </row>
    <row r="57858" spans="6:12" x14ac:dyDescent="0.35">
      <c r="F57858" s="34"/>
      <c r="J57858" s="34"/>
      <c r="K57858" s="34"/>
      <c r="L57858" s="34"/>
    </row>
    <row r="57859" spans="6:12" x14ac:dyDescent="0.35">
      <c r="F57859" s="34"/>
      <c r="J57859" s="34"/>
      <c r="K57859" s="34"/>
      <c r="L57859" s="34"/>
    </row>
    <row r="57860" spans="6:12" x14ac:dyDescent="0.35">
      <c r="F57860" s="34"/>
      <c r="J57860" s="34"/>
      <c r="K57860" s="34"/>
      <c r="L57860" s="34"/>
    </row>
    <row r="57861" spans="6:12" x14ac:dyDescent="0.35">
      <c r="F57861" s="34"/>
      <c r="J57861" s="34"/>
      <c r="K57861" s="34"/>
      <c r="L57861" s="34"/>
    </row>
    <row r="57862" spans="6:12" x14ac:dyDescent="0.35">
      <c r="F57862" s="34"/>
      <c r="J57862" s="34"/>
      <c r="K57862" s="34"/>
      <c r="L57862" s="34"/>
    </row>
    <row r="57863" spans="6:12" x14ac:dyDescent="0.35">
      <c r="F57863" s="34"/>
      <c r="J57863" s="34"/>
      <c r="K57863" s="34"/>
      <c r="L57863" s="34"/>
    </row>
    <row r="57864" spans="6:12" x14ac:dyDescent="0.35">
      <c r="F57864" s="34"/>
      <c r="J57864" s="34"/>
      <c r="K57864" s="34"/>
      <c r="L57864" s="34"/>
    </row>
    <row r="57865" spans="6:12" x14ac:dyDescent="0.35">
      <c r="F57865" s="34"/>
      <c r="J57865" s="34"/>
      <c r="K57865" s="34"/>
      <c r="L57865" s="34"/>
    </row>
    <row r="57866" spans="6:12" x14ac:dyDescent="0.35">
      <c r="F57866" s="34"/>
      <c r="J57866" s="34"/>
      <c r="K57866" s="34"/>
      <c r="L57866" s="34"/>
    </row>
    <row r="57867" spans="6:12" x14ac:dyDescent="0.35">
      <c r="F57867" s="34"/>
      <c r="J57867" s="34"/>
      <c r="K57867" s="34"/>
      <c r="L57867" s="34"/>
    </row>
    <row r="57868" spans="6:12" x14ac:dyDescent="0.35">
      <c r="F57868" s="34"/>
      <c r="J57868" s="34"/>
      <c r="K57868" s="34"/>
      <c r="L57868" s="34"/>
    </row>
    <row r="57869" spans="6:12" x14ac:dyDescent="0.35">
      <c r="F57869" s="34"/>
      <c r="J57869" s="34"/>
      <c r="K57869" s="34"/>
      <c r="L57869" s="34"/>
    </row>
    <row r="57870" spans="6:12" x14ac:dyDescent="0.35">
      <c r="F57870" s="34"/>
      <c r="J57870" s="34"/>
      <c r="K57870" s="34"/>
      <c r="L57870" s="34"/>
    </row>
    <row r="57871" spans="6:12" x14ac:dyDescent="0.35">
      <c r="F57871" s="34"/>
      <c r="J57871" s="34"/>
      <c r="K57871" s="34"/>
      <c r="L57871" s="34"/>
    </row>
    <row r="57872" spans="6:12" x14ac:dyDescent="0.35">
      <c r="F57872" s="34"/>
      <c r="J57872" s="34"/>
      <c r="K57872" s="34"/>
      <c r="L57872" s="34"/>
    </row>
    <row r="57873" spans="6:12" x14ac:dyDescent="0.35">
      <c r="F57873" s="34"/>
      <c r="J57873" s="34"/>
      <c r="K57873" s="34"/>
      <c r="L57873" s="34"/>
    </row>
    <row r="57874" spans="6:12" x14ac:dyDescent="0.35">
      <c r="F57874" s="34"/>
      <c r="J57874" s="34"/>
      <c r="K57874" s="34"/>
      <c r="L57874" s="34"/>
    </row>
    <row r="57875" spans="6:12" x14ac:dyDescent="0.35">
      <c r="F57875" s="34"/>
      <c r="J57875" s="34"/>
      <c r="K57875" s="34"/>
      <c r="L57875" s="34"/>
    </row>
    <row r="57876" spans="6:12" x14ac:dyDescent="0.35">
      <c r="F57876" s="34"/>
      <c r="J57876" s="34"/>
      <c r="K57876" s="34"/>
      <c r="L57876" s="34"/>
    </row>
    <row r="57877" spans="6:12" x14ac:dyDescent="0.35">
      <c r="F57877" s="34"/>
      <c r="J57877" s="34"/>
      <c r="K57877" s="34"/>
      <c r="L57877" s="34"/>
    </row>
    <row r="57878" spans="6:12" x14ac:dyDescent="0.35">
      <c r="F57878" s="34"/>
      <c r="J57878" s="34"/>
      <c r="K57878" s="34"/>
      <c r="L57878" s="34"/>
    </row>
    <row r="57879" spans="6:12" x14ac:dyDescent="0.35">
      <c r="F57879" s="34"/>
      <c r="J57879" s="34"/>
      <c r="K57879" s="34"/>
      <c r="L57879" s="34"/>
    </row>
    <row r="57880" spans="6:12" x14ac:dyDescent="0.35">
      <c r="F57880" s="34"/>
      <c r="J57880" s="34"/>
      <c r="K57880" s="34"/>
      <c r="L57880" s="34"/>
    </row>
    <row r="57881" spans="6:12" x14ac:dyDescent="0.35">
      <c r="F57881" s="34"/>
      <c r="J57881" s="34"/>
      <c r="K57881" s="34"/>
      <c r="L57881" s="34"/>
    </row>
    <row r="57882" spans="6:12" x14ac:dyDescent="0.35">
      <c r="F57882" s="34"/>
      <c r="J57882" s="34"/>
      <c r="K57882" s="34"/>
      <c r="L57882" s="34"/>
    </row>
    <row r="57883" spans="6:12" x14ac:dyDescent="0.35">
      <c r="F57883" s="34"/>
      <c r="J57883" s="34"/>
      <c r="K57883" s="34"/>
      <c r="L57883" s="34"/>
    </row>
    <row r="57884" spans="6:12" x14ac:dyDescent="0.35">
      <c r="F57884" s="34"/>
      <c r="J57884" s="34"/>
      <c r="K57884" s="34"/>
      <c r="L57884" s="34"/>
    </row>
    <row r="57885" spans="6:12" x14ac:dyDescent="0.35">
      <c r="F57885" s="34"/>
      <c r="J57885" s="34"/>
      <c r="K57885" s="34"/>
      <c r="L57885" s="34"/>
    </row>
    <row r="57886" spans="6:12" x14ac:dyDescent="0.35">
      <c r="F57886" s="34"/>
      <c r="J57886" s="34"/>
      <c r="K57886" s="34"/>
      <c r="L57886" s="34"/>
    </row>
    <row r="57887" spans="6:12" x14ac:dyDescent="0.35">
      <c r="F57887" s="34"/>
      <c r="J57887" s="34"/>
      <c r="K57887" s="34"/>
      <c r="L57887" s="34"/>
    </row>
    <row r="57888" spans="6:12" x14ac:dyDescent="0.35">
      <c r="F57888" s="34"/>
      <c r="J57888" s="34"/>
      <c r="K57888" s="34"/>
      <c r="L57888" s="34"/>
    </row>
    <row r="57889" spans="6:12" x14ac:dyDescent="0.35">
      <c r="F57889" s="34"/>
      <c r="J57889" s="34"/>
      <c r="K57889" s="34"/>
      <c r="L57889" s="34"/>
    </row>
    <row r="57890" spans="6:12" x14ac:dyDescent="0.35">
      <c r="F57890" s="34"/>
      <c r="J57890" s="34"/>
      <c r="K57890" s="34"/>
      <c r="L57890" s="34"/>
    </row>
    <row r="57891" spans="6:12" x14ac:dyDescent="0.35">
      <c r="F57891" s="34"/>
      <c r="J57891" s="34"/>
      <c r="K57891" s="34"/>
      <c r="L57891" s="34"/>
    </row>
    <row r="57892" spans="6:12" x14ac:dyDescent="0.35">
      <c r="F57892" s="34"/>
      <c r="J57892" s="34"/>
      <c r="K57892" s="34"/>
      <c r="L57892" s="34"/>
    </row>
    <row r="57893" spans="6:12" x14ac:dyDescent="0.35">
      <c r="F57893" s="34"/>
      <c r="J57893" s="34"/>
      <c r="K57893" s="34"/>
      <c r="L57893" s="34"/>
    </row>
    <row r="57894" spans="6:12" x14ac:dyDescent="0.35">
      <c r="F57894" s="34"/>
      <c r="J57894" s="34"/>
      <c r="K57894" s="34"/>
      <c r="L57894" s="34"/>
    </row>
    <row r="57895" spans="6:12" x14ac:dyDescent="0.35">
      <c r="F57895" s="34"/>
      <c r="J57895" s="34"/>
      <c r="K57895" s="34"/>
      <c r="L57895" s="34"/>
    </row>
    <row r="57896" spans="6:12" x14ac:dyDescent="0.35">
      <c r="F57896" s="34"/>
      <c r="J57896" s="34"/>
      <c r="K57896" s="34"/>
      <c r="L57896" s="34"/>
    </row>
    <row r="57897" spans="6:12" x14ac:dyDescent="0.35">
      <c r="F57897" s="34"/>
      <c r="J57897" s="34"/>
      <c r="K57897" s="34"/>
      <c r="L57897" s="34"/>
    </row>
    <row r="57898" spans="6:12" x14ac:dyDescent="0.35">
      <c r="F57898" s="34"/>
      <c r="J57898" s="34"/>
      <c r="K57898" s="34"/>
      <c r="L57898" s="34"/>
    </row>
    <row r="57899" spans="6:12" x14ac:dyDescent="0.35">
      <c r="F57899" s="34"/>
      <c r="J57899" s="34"/>
      <c r="K57899" s="34"/>
      <c r="L57899" s="34"/>
    </row>
    <row r="57900" spans="6:12" x14ac:dyDescent="0.35">
      <c r="F57900" s="34"/>
      <c r="J57900" s="34"/>
      <c r="K57900" s="34"/>
      <c r="L57900" s="34"/>
    </row>
    <row r="57901" spans="6:12" x14ac:dyDescent="0.35">
      <c r="F57901" s="34"/>
      <c r="J57901" s="34"/>
      <c r="K57901" s="34"/>
      <c r="L57901" s="34"/>
    </row>
    <row r="57902" spans="6:12" x14ac:dyDescent="0.35">
      <c r="F57902" s="34"/>
      <c r="J57902" s="34"/>
      <c r="K57902" s="34"/>
      <c r="L57902" s="34"/>
    </row>
    <row r="57903" spans="6:12" x14ac:dyDescent="0.35">
      <c r="F57903" s="34"/>
      <c r="J57903" s="34"/>
      <c r="K57903" s="34"/>
      <c r="L57903" s="34"/>
    </row>
    <row r="57904" spans="6:12" x14ac:dyDescent="0.35">
      <c r="F57904" s="34"/>
      <c r="J57904" s="34"/>
      <c r="K57904" s="34"/>
      <c r="L57904" s="34"/>
    </row>
    <row r="57905" spans="6:12" x14ac:dyDescent="0.35">
      <c r="F57905" s="34"/>
      <c r="J57905" s="34"/>
      <c r="K57905" s="34"/>
      <c r="L57905" s="34"/>
    </row>
    <row r="57906" spans="6:12" x14ac:dyDescent="0.35">
      <c r="F57906" s="34"/>
      <c r="J57906" s="34"/>
      <c r="K57906" s="34"/>
      <c r="L57906" s="34"/>
    </row>
    <row r="57907" spans="6:12" x14ac:dyDescent="0.35">
      <c r="F57907" s="34"/>
      <c r="J57907" s="34"/>
      <c r="K57907" s="34"/>
      <c r="L57907" s="34"/>
    </row>
    <row r="57908" spans="6:12" x14ac:dyDescent="0.35">
      <c r="F57908" s="34"/>
      <c r="J57908" s="34"/>
      <c r="K57908" s="34"/>
      <c r="L57908" s="34"/>
    </row>
    <row r="57909" spans="6:12" x14ac:dyDescent="0.35">
      <c r="F57909" s="34"/>
      <c r="J57909" s="34"/>
      <c r="K57909" s="34"/>
      <c r="L57909" s="34"/>
    </row>
    <row r="57910" spans="6:12" x14ac:dyDescent="0.35">
      <c r="F57910" s="34"/>
      <c r="J57910" s="34"/>
      <c r="K57910" s="34"/>
      <c r="L57910" s="34"/>
    </row>
    <row r="57911" spans="6:12" x14ac:dyDescent="0.35">
      <c r="F57911" s="34"/>
      <c r="J57911" s="34"/>
      <c r="K57911" s="34"/>
      <c r="L57911" s="34"/>
    </row>
    <row r="57912" spans="6:12" x14ac:dyDescent="0.35">
      <c r="F57912" s="34"/>
      <c r="J57912" s="34"/>
      <c r="K57912" s="34"/>
      <c r="L57912" s="34"/>
    </row>
    <row r="57913" spans="6:12" x14ac:dyDescent="0.35">
      <c r="F57913" s="34"/>
      <c r="J57913" s="34"/>
      <c r="K57913" s="34"/>
      <c r="L57913" s="34"/>
    </row>
    <row r="57914" spans="6:12" x14ac:dyDescent="0.35">
      <c r="F57914" s="34"/>
      <c r="J57914" s="34"/>
      <c r="K57914" s="34"/>
      <c r="L57914" s="34"/>
    </row>
    <row r="57915" spans="6:12" x14ac:dyDescent="0.35">
      <c r="F57915" s="34"/>
      <c r="J57915" s="34"/>
      <c r="K57915" s="34"/>
      <c r="L57915" s="34"/>
    </row>
    <row r="57916" spans="6:12" x14ac:dyDescent="0.35">
      <c r="F57916" s="34"/>
      <c r="J57916" s="34"/>
      <c r="K57916" s="34"/>
      <c r="L57916" s="34"/>
    </row>
    <row r="57917" spans="6:12" x14ac:dyDescent="0.35">
      <c r="F57917" s="34"/>
      <c r="J57917" s="34"/>
      <c r="K57917" s="34"/>
      <c r="L57917" s="34"/>
    </row>
    <row r="57918" spans="6:12" x14ac:dyDescent="0.35">
      <c r="F57918" s="34"/>
      <c r="J57918" s="34"/>
      <c r="K57918" s="34"/>
      <c r="L57918" s="34"/>
    </row>
    <row r="57919" spans="6:12" x14ac:dyDescent="0.35">
      <c r="F57919" s="34"/>
      <c r="J57919" s="34"/>
      <c r="K57919" s="34"/>
      <c r="L57919" s="34"/>
    </row>
    <row r="57920" spans="6:12" x14ac:dyDescent="0.35">
      <c r="F57920" s="34"/>
      <c r="J57920" s="34"/>
      <c r="K57920" s="34"/>
      <c r="L57920" s="34"/>
    </row>
    <row r="57921" spans="6:12" x14ac:dyDescent="0.35">
      <c r="F57921" s="34"/>
      <c r="J57921" s="34"/>
      <c r="K57921" s="34"/>
      <c r="L57921" s="34"/>
    </row>
    <row r="57922" spans="6:12" x14ac:dyDescent="0.35">
      <c r="F57922" s="34"/>
      <c r="J57922" s="34"/>
      <c r="K57922" s="34"/>
      <c r="L57922" s="34"/>
    </row>
    <row r="57923" spans="6:12" x14ac:dyDescent="0.35">
      <c r="F57923" s="34"/>
      <c r="J57923" s="34"/>
      <c r="K57923" s="34"/>
      <c r="L57923" s="34"/>
    </row>
    <row r="57924" spans="6:12" x14ac:dyDescent="0.35">
      <c r="F57924" s="34"/>
      <c r="J57924" s="34"/>
      <c r="K57924" s="34"/>
      <c r="L57924" s="34"/>
    </row>
    <row r="57925" spans="6:12" x14ac:dyDescent="0.35">
      <c r="F57925" s="34"/>
      <c r="J57925" s="34"/>
      <c r="K57925" s="34"/>
      <c r="L57925" s="34"/>
    </row>
    <row r="57926" spans="6:12" x14ac:dyDescent="0.35">
      <c r="F57926" s="34"/>
      <c r="J57926" s="34"/>
      <c r="K57926" s="34"/>
      <c r="L57926" s="34"/>
    </row>
    <row r="57927" spans="6:12" x14ac:dyDescent="0.35">
      <c r="F57927" s="34"/>
      <c r="J57927" s="34"/>
      <c r="K57927" s="34"/>
      <c r="L57927" s="34"/>
    </row>
    <row r="57928" spans="6:12" x14ac:dyDescent="0.35">
      <c r="F57928" s="34"/>
      <c r="J57928" s="34"/>
      <c r="K57928" s="34"/>
      <c r="L57928" s="34"/>
    </row>
    <row r="57929" spans="6:12" x14ac:dyDescent="0.35">
      <c r="F57929" s="34"/>
      <c r="J57929" s="34"/>
      <c r="K57929" s="34"/>
      <c r="L57929" s="34"/>
    </row>
    <row r="57930" spans="6:12" x14ac:dyDescent="0.35">
      <c r="F57930" s="34"/>
      <c r="J57930" s="34"/>
      <c r="K57930" s="34"/>
      <c r="L57930" s="34"/>
    </row>
    <row r="57931" spans="6:12" x14ac:dyDescent="0.35">
      <c r="F57931" s="34"/>
      <c r="J57931" s="34"/>
      <c r="K57931" s="34"/>
      <c r="L57931" s="34"/>
    </row>
    <row r="57932" spans="6:12" x14ac:dyDescent="0.35">
      <c r="F57932" s="34"/>
      <c r="J57932" s="34"/>
      <c r="K57932" s="34"/>
      <c r="L57932" s="34"/>
    </row>
    <row r="57933" spans="6:12" x14ac:dyDescent="0.35">
      <c r="F57933" s="34"/>
      <c r="J57933" s="34"/>
      <c r="K57933" s="34"/>
      <c r="L57933" s="34"/>
    </row>
    <row r="57934" spans="6:12" x14ac:dyDescent="0.35">
      <c r="F57934" s="34"/>
      <c r="J57934" s="34"/>
      <c r="K57934" s="34"/>
      <c r="L57934" s="34"/>
    </row>
    <row r="57935" spans="6:12" x14ac:dyDescent="0.35">
      <c r="F57935" s="34"/>
      <c r="J57935" s="34"/>
      <c r="K57935" s="34"/>
      <c r="L57935" s="34"/>
    </row>
    <row r="57936" spans="6:12" x14ac:dyDescent="0.35">
      <c r="F57936" s="34"/>
      <c r="J57936" s="34"/>
      <c r="K57936" s="34"/>
      <c r="L57936" s="34"/>
    </row>
    <row r="57937" spans="6:12" x14ac:dyDescent="0.35">
      <c r="F57937" s="34"/>
      <c r="J57937" s="34"/>
      <c r="K57937" s="34"/>
      <c r="L57937" s="34"/>
    </row>
    <row r="57938" spans="6:12" x14ac:dyDescent="0.35">
      <c r="F57938" s="34"/>
      <c r="J57938" s="34"/>
      <c r="K57938" s="34"/>
      <c r="L57938" s="34"/>
    </row>
    <row r="57939" spans="6:12" x14ac:dyDescent="0.35">
      <c r="F57939" s="34"/>
      <c r="J57939" s="34"/>
      <c r="K57939" s="34"/>
      <c r="L57939" s="34"/>
    </row>
    <row r="57940" spans="6:12" x14ac:dyDescent="0.35">
      <c r="F57940" s="34"/>
      <c r="J57940" s="34"/>
      <c r="K57940" s="34"/>
      <c r="L57940" s="34"/>
    </row>
    <row r="57941" spans="6:12" x14ac:dyDescent="0.35">
      <c r="F57941" s="34"/>
      <c r="J57941" s="34"/>
      <c r="K57941" s="34"/>
      <c r="L57941" s="34"/>
    </row>
    <row r="57942" spans="6:12" x14ac:dyDescent="0.35">
      <c r="F57942" s="34"/>
      <c r="J57942" s="34"/>
      <c r="K57942" s="34"/>
      <c r="L57942" s="34"/>
    </row>
    <row r="57943" spans="6:12" x14ac:dyDescent="0.35">
      <c r="F57943" s="34"/>
      <c r="J57943" s="34"/>
      <c r="K57943" s="34"/>
      <c r="L57943" s="34"/>
    </row>
    <row r="57944" spans="6:12" x14ac:dyDescent="0.35">
      <c r="F57944" s="34"/>
      <c r="J57944" s="34"/>
      <c r="K57944" s="34"/>
      <c r="L57944" s="34"/>
    </row>
    <row r="57945" spans="6:12" x14ac:dyDescent="0.35">
      <c r="F57945" s="34"/>
      <c r="J57945" s="34"/>
      <c r="K57945" s="34"/>
      <c r="L57945" s="34"/>
    </row>
    <row r="57946" spans="6:12" x14ac:dyDescent="0.35">
      <c r="F57946" s="34"/>
      <c r="J57946" s="34"/>
      <c r="K57946" s="34"/>
      <c r="L57946" s="34"/>
    </row>
    <row r="57947" spans="6:12" x14ac:dyDescent="0.35">
      <c r="F57947" s="34"/>
      <c r="J57947" s="34"/>
      <c r="K57947" s="34"/>
      <c r="L57947" s="34"/>
    </row>
    <row r="57948" spans="6:12" x14ac:dyDescent="0.35">
      <c r="F57948" s="34"/>
      <c r="J57948" s="34"/>
      <c r="K57948" s="34"/>
      <c r="L57948" s="34"/>
    </row>
    <row r="57949" spans="6:12" x14ac:dyDescent="0.35">
      <c r="F57949" s="34"/>
      <c r="J57949" s="34"/>
      <c r="K57949" s="34"/>
      <c r="L57949" s="34"/>
    </row>
    <row r="57950" spans="6:12" x14ac:dyDescent="0.35">
      <c r="F57950" s="34"/>
      <c r="J57950" s="34"/>
      <c r="K57950" s="34"/>
      <c r="L57950" s="34"/>
    </row>
    <row r="57951" spans="6:12" x14ac:dyDescent="0.35">
      <c r="F57951" s="34"/>
      <c r="J57951" s="34"/>
      <c r="K57951" s="34"/>
      <c r="L57951" s="34"/>
    </row>
    <row r="57952" spans="6:12" x14ac:dyDescent="0.35">
      <c r="F57952" s="34"/>
      <c r="J57952" s="34"/>
      <c r="K57952" s="34"/>
      <c r="L57952" s="34"/>
    </row>
    <row r="57953" spans="6:12" x14ac:dyDescent="0.35">
      <c r="F57953" s="34"/>
      <c r="J57953" s="34"/>
      <c r="K57953" s="34"/>
      <c r="L57953" s="34"/>
    </row>
    <row r="57954" spans="6:12" x14ac:dyDescent="0.35">
      <c r="F57954" s="34"/>
      <c r="J57954" s="34"/>
      <c r="K57954" s="34"/>
      <c r="L57954" s="34"/>
    </row>
    <row r="57955" spans="6:12" x14ac:dyDescent="0.35">
      <c r="F57955" s="34"/>
      <c r="J57955" s="34"/>
      <c r="K57955" s="34"/>
      <c r="L57955" s="34"/>
    </row>
    <row r="57956" spans="6:12" x14ac:dyDescent="0.35">
      <c r="F57956" s="34"/>
      <c r="J57956" s="34"/>
      <c r="K57956" s="34"/>
      <c r="L57956" s="34"/>
    </row>
    <row r="57957" spans="6:12" x14ac:dyDescent="0.35">
      <c r="F57957" s="34"/>
      <c r="J57957" s="34"/>
      <c r="K57957" s="34"/>
      <c r="L57957" s="34"/>
    </row>
    <row r="57958" spans="6:12" x14ac:dyDescent="0.35">
      <c r="F57958" s="34"/>
      <c r="J57958" s="34"/>
      <c r="K57958" s="34"/>
      <c r="L57958" s="34"/>
    </row>
    <row r="57959" spans="6:12" x14ac:dyDescent="0.35">
      <c r="F57959" s="34"/>
      <c r="J57959" s="34"/>
      <c r="K57959" s="34"/>
      <c r="L57959" s="34"/>
    </row>
    <row r="57960" spans="6:12" x14ac:dyDescent="0.35">
      <c r="F57960" s="34"/>
      <c r="J57960" s="34"/>
      <c r="K57960" s="34"/>
      <c r="L57960" s="34"/>
    </row>
    <row r="57961" spans="6:12" x14ac:dyDescent="0.35">
      <c r="F57961" s="34"/>
      <c r="J57961" s="34"/>
      <c r="K57961" s="34"/>
      <c r="L57961" s="34"/>
    </row>
    <row r="57962" spans="6:12" x14ac:dyDescent="0.35">
      <c r="F57962" s="34"/>
      <c r="J57962" s="34"/>
      <c r="K57962" s="34"/>
      <c r="L57962" s="34"/>
    </row>
    <row r="57963" spans="6:12" x14ac:dyDescent="0.35">
      <c r="F57963" s="34"/>
      <c r="J57963" s="34"/>
      <c r="K57963" s="34"/>
      <c r="L57963" s="34"/>
    </row>
    <row r="57964" spans="6:12" x14ac:dyDescent="0.35">
      <c r="F57964" s="34"/>
      <c r="J57964" s="34"/>
      <c r="K57964" s="34"/>
      <c r="L57964" s="34"/>
    </row>
    <row r="57965" spans="6:12" x14ac:dyDescent="0.35">
      <c r="F57965" s="34"/>
      <c r="J57965" s="34"/>
      <c r="K57965" s="34"/>
      <c r="L57965" s="34"/>
    </row>
    <row r="57966" spans="6:12" x14ac:dyDescent="0.35">
      <c r="F57966" s="34"/>
      <c r="J57966" s="34"/>
      <c r="K57966" s="34"/>
      <c r="L57966" s="34"/>
    </row>
    <row r="57967" spans="6:12" x14ac:dyDescent="0.35">
      <c r="F57967" s="34"/>
      <c r="J57967" s="34"/>
      <c r="K57967" s="34"/>
      <c r="L57967" s="34"/>
    </row>
    <row r="57968" spans="6:12" x14ac:dyDescent="0.35">
      <c r="F57968" s="34"/>
      <c r="J57968" s="34"/>
      <c r="K57968" s="34"/>
      <c r="L57968" s="34"/>
    </row>
    <row r="57969" spans="6:12" x14ac:dyDescent="0.35">
      <c r="F57969" s="34"/>
      <c r="J57969" s="34"/>
      <c r="K57969" s="34"/>
      <c r="L57969" s="34"/>
    </row>
    <row r="57970" spans="6:12" x14ac:dyDescent="0.35">
      <c r="F57970" s="34"/>
      <c r="J57970" s="34"/>
      <c r="K57970" s="34"/>
      <c r="L57970" s="34"/>
    </row>
    <row r="57971" spans="6:12" x14ac:dyDescent="0.35">
      <c r="F57971" s="34"/>
      <c r="J57971" s="34"/>
      <c r="K57971" s="34"/>
      <c r="L57971" s="34"/>
    </row>
    <row r="57972" spans="6:12" x14ac:dyDescent="0.35">
      <c r="F57972" s="34"/>
      <c r="J57972" s="34"/>
      <c r="K57972" s="34"/>
      <c r="L57972" s="34"/>
    </row>
    <row r="57973" spans="6:12" x14ac:dyDescent="0.35">
      <c r="F57973" s="34"/>
      <c r="J57973" s="34"/>
      <c r="K57973" s="34"/>
      <c r="L57973" s="34"/>
    </row>
    <row r="57974" spans="6:12" x14ac:dyDescent="0.35">
      <c r="F57974" s="34"/>
      <c r="J57974" s="34"/>
      <c r="K57974" s="34"/>
      <c r="L57974" s="34"/>
    </row>
    <row r="57975" spans="6:12" x14ac:dyDescent="0.35">
      <c r="F57975" s="34"/>
      <c r="J57975" s="34"/>
      <c r="K57975" s="34"/>
      <c r="L57975" s="34"/>
    </row>
    <row r="57976" spans="6:12" x14ac:dyDescent="0.35">
      <c r="F57976" s="34"/>
      <c r="J57976" s="34"/>
      <c r="K57976" s="34"/>
      <c r="L57976" s="34"/>
    </row>
    <row r="57977" spans="6:12" x14ac:dyDescent="0.35">
      <c r="F57977" s="34"/>
      <c r="J57977" s="34"/>
      <c r="K57977" s="34"/>
      <c r="L57977" s="34"/>
    </row>
    <row r="57978" spans="6:12" x14ac:dyDescent="0.35">
      <c r="F57978" s="34"/>
      <c r="J57978" s="34"/>
      <c r="K57978" s="34"/>
      <c r="L57978" s="34"/>
    </row>
    <row r="57979" spans="6:12" x14ac:dyDescent="0.35">
      <c r="F57979" s="34"/>
      <c r="J57979" s="34"/>
      <c r="K57979" s="34"/>
      <c r="L57979" s="34"/>
    </row>
    <row r="57980" spans="6:12" x14ac:dyDescent="0.35">
      <c r="F57980" s="34"/>
      <c r="J57980" s="34"/>
      <c r="K57980" s="34"/>
      <c r="L57980" s="34"/>
    </row>
    <row r="57981" spans="6:12" x14ac:dyDescent="0.35">
      <c r="F57981" s="34"/>
      <c r="J57981" s="34"/>
      <c r="K57981" s="34"/>
      <c r="L57981" s="34"/>
    </row>
    <row r="57982" spans="6:12" x14ac:dyDescent="0.35">
      <c r="F57982" s="34"/>
      <c r="J57982" s="34"/>
      <c r="K57982" s="34"/>
      <c r="L57982" s="34"/>
    </row>
    <row r="57983" spans="6:12" x14ac:dyDescent="0.35">
      <c r="F57983" s="34"/>
      <c r="J57983" s="34"/>
      <c r="K57983" s="34"/>
      <c r="L57983" s="34"/>
    </row>
    <row r="57984" spans="6:12" x14ac:dyDescent="0.35">
      <c r="F57984" s="34"/>
      <c r="J57984" s="34"/>
      <c r="K57984" s="34"/>
      <c r="L57984" s="34"/>
    </row>
    <row r="57985" spans="6:12" x14ac:dyDescent="0.35">
      <c r="F57985" s="34"/>
      <c r="J57985" s="34"/>
      <c r="K57985" s="34"/>
      <c r="L57985" s="34"/>
    </row>
    <row r="57986" spans="6:12" x14ac:dyDescent="0.35">
      <c r="F57986" s="34"/>
      <c r="J57986" s="34"/>
      <c r="K57986" s="34"/>
      <c r="L57986" s="34"/>
    </row>
    <row r="57987" spans="6:12" x14ac:dyDescent="0.35">
      <c r="F57987" s="34"/>
      <c r="J57987" s="34"/>
      <c r="K57987" s="34"/>
      <c r="L57987" s="34"/>
    </row>
    <row r="57988" spans="6:12" x14ac:dyDescent="0.35">
      <c r="F57988" s="34"/>
      <c r="J57988" s="34"/>
      <c r="K57988" s="34"/>
      <c r="L57988" s="34"/>
    </row>
    <row r="57989" spans="6:12" x14ac:dyDescent="0.35">
      <c r="F57989" s="34"/>
      <c r="J57989" s="34"/>
      <c r="K57989" s="34"/>
      <c r="L57989" s="34"/>
    </row>
    <row r="57990" spans="6:12" x14ac:dyDescent="0.35">
      <c r="F57990" s="34"/>
      <c r="J57990" s="34"/>
      <c r="K57990" s="34"/>
      <c r="L57990" s="34"/>
    </row>
    <row r="57991" spans="6:12" x14ac:dyDescent="0.35">
      <c r="F57991" s="34"/>
      <c r="J57991" s="34"/>
      <c r="K57991" s="34"/>
      <c r="L57991" s="34"/>
    </row>
    <row r="57992" spans="6:12" x14ac:dyDescent="0.35">
      <c r="F57992" s="34"/>
      <c r="J57992" s="34"/>
      <c r="K57992" s="34"/>
      <c r="L57992" s="34"/>
    </row>
    <row r="57993" spans="6:12" x14ac:dyDescent="0.35">
      <c r="F57993" s="34"/>
      <c r="J57993" s="34"/>
      <c r="K57993" s="34"/>
      <c r="L57993" s="34"/>
    </row>
    <row r="57994" spans="6:12" x14ac:dyDescent="0.35">
      <c r="F57994" s="34"/>
      <c r="J57994" s="34"/>
      <c r="K57994" s="34"/>
      <c r="L57994" s="34"/>
    </row>
    <row r="57995" spans="6:12" x14ac:dyDescent="0.35">
      <c r="F57995" s="34"/>
      <c r="J57995" s="34"/>
      <c r="K57995" s="34"/>
      <c r="L57995" s="34"/>
    </row>
    <row r="57996" spans="6:12" x14ac:dyDescent="0.35">
      <c r="F57996" s="34"/>
      <c r="J57996" s="34"/>
      <c r="K57996" s="34"/>
      <c r="L57996" s="34"/>
    </row>
    <row r="57997" spans="6:12" x14ac:dyDescent="0.35">
      <c r="F57997" s="34"/>
      <c r="J57997" s="34"/>
      <c r="K57997" s="34"/>
      <c r="L57997" s="34"/>
    </row>
    <row r="57998" spans="6:12" x14ac:dyDescent="0.35">
      <c r="F57998" s="34"/>
      <c r="J57998" s="34"/>
      <c r="K57998" s="34"/>
      <c r="L57998" s="34"/>
    </row>
    <row r="57999" spans="6:12" x14ac:dyDescent="0.35">
      <c r="F57999" s="34"/>
      <c r="J57999" s="34"/>
      <c r="K57999" s="34"/>
      <c r="L57999" s="34"/>
    </row>
    <row r="58000" spans="6:12" x14ac:dyDescent="0.35">
      <c r="F58000" s="34"/>
      <c r="J58000" s="34"/>
      <c r="K58000" s="34"/>
      <c r="L58000" s="34"/>
    </row>
    <row r="58001" spans="6:12" x14ac:dyDescent="0.35">
      <c r="F58001" s="34"/>
      <c r="J58001" s="34"/>
      <c r="K58001" s="34"/>
      <c r="L58001" s="34"/>
    </row>
    <row r="58002" spans="6:12" x14ac:dyDescent="0.35">
      <c r="F58002" s="34"/>
      <c r="J58002" s="34"/>
      <c r="K58002" s="34"/>
      <c r="L58002" s="34"/>
    </row>
    <row r="58003" spans="6:12" x14ac:dyDescent="0.35">
      <c r="F58003" s="34"/>
      <c r="J58003" s="34"/>
      <c r="K58003" s="34"/>
      <c r="L58003" s="34"/>
    </row>
    <row r="58004" spans="6:12" x14ac:dyDescent="0.35">
      <c r="F58004" s="34"/>
      <c r="J58004" s="34"/>
      <c r="K58004" s="34"/>
      <c r="L58004" s="34"/>
    </row>
    <row r="58005" spans="6:12" x14ac:dyDescent="0.35">
      <c r="F58005" s="34"/>
      <c r="J58005" s="34"/>
      <c r="K58005" s="34"/>
      <c r="L58005" s="34"/>
    </row>
    <row r="58006" spans="6:12" x14ac:dyDescent="0.35">
      <c r="F58006" s="34"/>
      <c r="J58006" s="34"/>
      <c r="K58006" s="34"/>
      <c r="L58006" s="34"/>
    </row>
    <row r="58007" spans="6:12" x14ac:dyDescent="0.35">
      <c r="F58007" s="34"/>
      <c r="J58007" s="34"/>
      <c r="K58007" s="34"/>
      <c r="L58007" s="34"/>
    </row>
    <row r="58008" spans="6:12" x14ac:dyDescent="0.35">
      <c r="F58008" s="34"/>
      <c r="J58008" s="34"/>
      <c r="K58008" s="34"/>
      <c r="L58008" s="34"/>
    </row>
    <row r="58009" spans="6:12" x14ac:dyDescent="0.35">
      <c r="F58009" s="34"/>
      <c r="J58009" s="34"/>
      <c r="K58009" s="34"/>
      <c r="L58009" s="34"/>
    </row>
    <row r="58010" spans="6:12" x14ac:dyDescent="0.35">
      <c r="F58010" s="34"/>
      <c r="J58010" s="34"/>
      <c r="K58010" s="34"/>
      <c r="L58010" s="34"/>
    </row>
    <row r="58011" spans="6:12" x14ac:dyDescent="0.35">
      <c r="F58011" s="34"/>
      <c r="J58011" s="34"/>
      <c r="K58011" s="34"/>
      <c r="L58011" s="34"/>
    </row>
    <row r="58012" spans="6:12" x14ac:dyDescent="0.35">
      <c r="F58012" s="34"/>
      <c r="J58012" s="34"/>
      <c r="K58012" s="34"/>
      <c r="L58012" s="34"/>
    </row>
    <row r="58013" spans="6:12" x14ac:dyDescent="0.35">
      <c r="F58013" s="34"/>
      <c r="J58013" s="34"/>
      <c r="K58013" s="34"/>
      <c r="L58013" s="34"/>
    </row>
    <row r="58014" spans="6:12" x14ac:dyDescent="0.35">
      <c r="F58014" s="34"/>
      <c r="J58014" s="34"/>
      <c r="K58014" s="34"/>
      <c r="L58014" s="34"/>
    </row>
    <row r="58015" spans="6:12" x14ac:dyDescent="0.35">
      <c r="F58015" s="34"/>
      <c r="J58015" s="34"/>
      <c r="K58015" s="34"/>
      <c r="L58015" s="34"/>
    </row>
    <row r="58016" spans="6:12" x14ac:dyDescent="0.35">
      <c r="F58016" s="34"/>
      <c r="J58016" s="34"/>
      <c r="K58016" s="34"/>
      <c r="L58016" s="34"/>
    </row>
    <row r="58017" spans="6:12" x14ac:dyDescent="0.35">
      <c r="F58017" s="34"/>
      <c r="J58017" s="34"/>
      <c r="K58017" s="34"/>
      <c r="L58017" s="34"/>
    </row>
    <row r="58018" spans="6:12" x14ac:dyDescent="0.35">
      <c r="F58018" s="34"/>
      <c r="J58018" s="34"/>
      <c r="K58018" s="34"/>
      <c r="L58018" s="34"/>
    </row>
    <row r="58019" spans="6:12" x14ac:dyDescent="0.35">
      <c r="F58019" s="34"/>
      <c r="J58019" s="34"/>
      <c r="K58019" s="34"/>
      <c r="L58019" s="34"/>
    </row>
    <row r="58020" spans="6:12" x14ac:dyDescent="0.35">
      <c r="F58020" s="34"/>
      <c r="J58020" s="34"/>
      <c r="K58020" s="34"/>
      <c r="L58020" s="34"/>
    </row>
    <row r="58021" spans="6:12" x14ac:dyDescent="0.35">
      <c r="F58021" s="34"/>
      <c r="J58021" s="34"/>
      <c r="K58021" s="34"/>
      <c r="L58021" s="34"/>
    </row>
    <row r="58022" spans="6:12" x14ac:dyDescent="0.35">
      <c r="F58022" s="34"/>
      <c r="J58022" s="34"/>
      <c r="K58022" s="34"/>
      <c r="L58022" s="34"/>
    </row>
    <row r="58023" spans="6:12" x14ac:dyDescent="0.35">
      <c r="F58023" s="34"/>
      <c r="J58023" s="34"/>
      <c r="K58023" s="34"/>
      <c r="L58023" s="34"/>
    </row>
    <row r="58024" spans="6:12" x14ac:dyDescent="0.35">
      <c r="F58024" s="34"/>
      <c r="J58024" s="34"/>
      <c r="K58024" s="34"/>
      <c r="L58024" s="34"/>
    </row>
    <row r="58025" spans="6:12" x14ac:dyDescent="0.35">
      <c r="F58025" s="34"/>
      <c r="J58025" s="34"/>
      <c r="K58025" s="34"/>
      <c r="L58025" s="34"/>
    </row>
    <row r="58026" spans="6:12" x14ac:dyDescent="0.35">
      <c r="F58026" s="34"/>
      <c r="J58026" s="34"/>
      <c r="K58026" s="34"/>
      <c r="L58026" s="34"/>
    </row>
    <row r="58027" spans="6:12" x14ac:dyDescent="0.35">
      <c r="F58027" s="34"/>
      <c r="J58027" s="34"/>
      <c r="K58027" s="34"/>
      <c r="L58027" s="34"/>
    </row>
    <row r="58028" spans="6:12" x14ac:dyDescent="0.35">
      <c r="F58028" s="34"/>
      <c r="J58028" s="34"/>
      <c r="K58028" s="34"/>
      <c r="L58028" s="34"/>
    </row>
    <row r="58029" spans="6:12" x14ac:dyDescent="0.35">
      <c r="F58029" s="34"/>
      <c r="J58029" s="34"/>
      <c r="K58029" s="34"/>
      <c r="L58029" s="34"/>
    </row>
    <row r="58030" spans="6:12" x14ac:dyDescent="0.35">
      <c r="F58030" s="34"/>
      <c r="J58030" s="34"/>
      <c r="K58030" s="34"/>
      <c r="L58030" s="34"/>
    </row>
    <row r="58031" spans="6:12" x14ac:dyDescent="0.35">
      <c r="F58031" s="34"/>
      <c r="J58031" s="34"/>
      <c r="K58031" s="34"/>
      <c r="L58031" s="34"/>
    </row>
    <row r="58032" spans="6:12" x14ac:dyDescent="0.35">
      <c r="F58032" s="34"/>
      <c r="J58032" s="34"/>
      <c r="K58032" s="34"/>
      <c r="L58032" s="34"/>
    </row>
    <row r="58033" spans="6:12" x14ac:dyDescent="0.35">
      <c r="F58033" s="34"/>
      <c r="J58033" s="34"/>
      <c r="K58033" s="34"/>
      <c r="L58033" s="34"/>
    </row>
    <row r="58034" spans="6:12" x14ac:dyDescent="0.35">
      <c r="F58034" s="34"/>
      <c r="J58034" s="34"/>
      <c r="K58034" s="34"/>
      <c r="L58034" s="34"/>
    </row>
    <row r="58035" spans="6:12" x14ac:dyDescent="0.35">
      <c r="F58035" s="34"/>
      <c r="J58035" s="34"/>
      <c r="K58035" s="34"/>
      <c r="L58035" s="34"/>
    </row>
    <row r="58036" spans="6:12" x14ac:dyDescent="0.35">
      <c r="F58036" s="34"/>
      <c r="J58036" s="34"/>
      <c r="K58036" s="34"/>
      <c r="L58036" s="34"/>
    </row>
    <row r="58037" spans="6:12" x14ac:dyDescent="0.35">
      <c r="F58037" s="34"/>
      <c r="J58037" s="34"/>
      <c r="K58037" s="34"/>
      <c r="L58037" s="34"/>
    </row>
    <row r="58038" spans="6:12" x14ac:dyDescent="0.35">
      <c r="F58038" s="34"/>
      <c r="J58038" s="34"/>
      <c r="K58038" s="34"/>
      <c r="L58038" s="34"/>
    </row>
    <row r="58039" spans="6:12" x14ac:dyDescent="0.35">
      <c r="F58039" s="34"/>
      <c r="J58039" s="34"/>
      <c r="K58039" s="34"/>
      <c r="L58039" s="34"/>
    </row>
    <row r="58040" spans="6:12" x14ac:dyDescent="0.35">
      <c r="F58040" s="34"/>
      <c r="J58040" s="34"/>
      <c r="K58040" s="34"/>
      <c r="L58040" s="34"/>
    </row>
    <row r="58041" spans="6:12" x14ac:dyDescent="0.35">
      <c r="F58041" s="34"/>
      <c r="J58041" s="34"/>
      <c r="K58041" s="34"/>
      <c r="L58041" s="34"/>
    </row>
    <row r="58042" spans="6:12" x14ac:dyDescent="0.35">
      <c r="F58042" s="34"/>
      <c r="J58042" s="34"/>
      <c r="K58042" s="34"/>
      <c r="L58042" s="34"/>
    </row>
    <row r="58043" spans="6:12" x14ac:dyDescent="0.35">
      <c r="F58043" s="34"/>
      <c r="J58043" s="34"/>
      <c r="K58043" s="34"/>
      <c r="L58043" s="34"/>
    </row>
    <row r="58044" spans="6:12" x14ac:dyDescent="0.35">
      <c r="F58044" s="34"/>
      <c r="J58044" s="34"/>
      <c r="K58044" s="34"/>
      <c r="L58044" s="34"/>
    </row>
    <row r="58045" spans="6:12" x14ac:dyDescent="0.35">
      <c r="F58045" s="34"/>
      <c r="J58045" s="34"/>
      <c r="K58045" s="34"/>
      <c r="L58045" s="34"/>
    </row>
    <row r="58046" spans="6:12" x14ac:dyDescent="0.35">
      <c r="F58046" s="34"/>
      <c r="J58046" s="34"/>
      <c r="K58046" s="34"/>
      <c r="L58046" s="34"/>
    </row>
    <row r="58047" spans="6:12" x14ac:dyDescent="0.35">
      <c r="F58047" s="34"/>
      <c r="J58047" s="34"/>
      <c r="K58047" s="34"/>
      <c r="L58047" s="34"/>
    </row>
    <row r="58048" spans="6:12" x14ac:dyDescent="0.35">
      <c r="F58048" s="34"/>
      <c r="J58048" s="34"/>
      <c r="K58048" s="34"/>
      <c r="L58048" s="34"/>
    </row>
    <row r="58049" spans="6:12" x14ac:dyDescent="0.35">
      <c r="F58049" s="34"/>
      <c r="J58049" s="34"/>
      <c r="K58049" s="34"/>
      <c r="L58049" s="34"/>
    </row>
    <row r="58050" spans="6:12" x14ac:dyDescent="0.35">
      <c r="F58050" s="34"/>
      <c r="J58050" s="34"/>
      <c r="K58050" s="34"/>
      <c r="L58050" s="34"/>
    </row>
    <row r="58051" spans="6:12" x14ac:dyDescent="0.35">
      <c r="F58051" s="34"/>
      <c r="J58051" s="34"/>
      <c r="K58051" s="34"/>
      <c r="L58051" s="34"/>
    </row>
    <row r="58052" spans="6:12" x14ac:dyDescent="0.35">
      <c r="F58052" s="34"/>
      <c r="J58052" s="34"/>
      <c r="K58052" s="34"/>
      <c r="L58052" s="34"/>
    </row>
    <row r="58053" spans="6:12" x14ac:dyDescent="0.35">
      <c r="F58053" s="34"/>
      <c r="J58053" s="34"/>
      <c r="K58053" s="34"/>
      <c r="L58053" s="34"/>
    </row>
    <row r="58054" spans="6:12" x14ac:dyDescent="0.35">
      <c r="F58054" s="34"/>
      <c r="J58054" s="34"/>
      <c r="K58054" s="34"/>
      <c r="L58054" s="34"/>
    </row>
    <row r="58055" spans="6:12" x14ac:dyDescent="0.35">
      <c r="F58055" s="34"/>
      <c r="J58055" s="34"/>
      <c r="K58055" s="34"/>
      <c r="L58055" s="34"/>
    </row>
    <row r="58056" spans="6:12" x14ac:dyDescent="0.35">
      <c r="F58056" s="34"/>
      <c r="J58056" s="34"/>
      <c r="K58056" s="34"/>
      <c r="L58056" s="34"/>
    </row>
    <row r="58057" spans="6:12" x14ac:dyDescent="0.35">
      <c r="F58057" s="34"/>
      <c r="J58057" s="34"/>
      <c r="K58057" s="34"/>
      <c r="L58057" s="34"/>
    </row>
    <row r="58058" spans="6:12" x14ac:dyDescent="0.35">
      <c r="F58058" s="34"/>
      <c r="J58058" s="34"/>
      <c r="K58058" s="34"/>
      <c r="L58058" s="34"/>
    </row>
    <row r="58059" spans="6:12" x14ac:dyDescent="0.35">
      <c r="F58059" s="34"/>
      <c r="J58059" s="34"/>
      <c r="K58059" s="34"/>
      <c r="L58059" s="34"/>
    </row>
    <row r="58060" spans="6:12" x14ac:dyDescent="0.35">
      <c r="F58060" s="34"/>
      <c r="J58060" s="34"/>
      <c r="K58060" s="34"/>
      <c r="L58060" s="34"/>
    </row>
    <row r="58061" spans="6:12" x14ac:dyDescent="0.35">
      <c r="F58061" s="34"/>
      <c r="J58061" s="34"/>
      <c r="K58061" s="34"/>
      <c r="L58061" s="34"/>
    </row>
    <row r="58062" spans="6:12" x14ac:dyDescent="0.35">
      <c r="F58062" s="34"/>
      <c r="J58062" s="34"/>
      <c r="K58062" s="34"/>
      <c r="L58062" s="34"/>
    </row>
    <row r="58063" spans="6:12" x14ac:dyDescent="0.35">
      <c r="F58063" s="34"/>
      <c r="J58063" s="34"/>
      <c r="K58063" s="34"/>
      <c r="L58063" s="34"/>
    </row>
    <row r="58064" spans="6:12" x14ac:dyDescent="0.35">
      <c r="F58064" s="34"/>
      <c r="J58064" s="34"/>
      <c r="K58064" s="34"/>
      <c r="L58064" s="34"/>
    </row>
    <row r="58065" spans="6:12" x14ac:dyDescent="0.35">
      <c r="F58065" s="34"/>
      <c r="J58065" s="34"/>
      <c r="K58065" s="34"/>
      <c r="L58065" s="34"/>
    </row>
    <row r="58066" spans="6:12" x14ac:dyDescent="0.35">
      <c r="F58066" s="34"/>
      <c r="J58066" s="34"/>
      <c r="K58066" s="34"/>
      <c r="L58066" s="34"/>
    </row>
    <row r="58067" spans="6:12" x14ac:dyDescent="0.35">
      <c r="F58067" s="34"/>
      <c r="J58067" s="34"/>
      <c r="K58067" s="34"/>
      <c r="L58067" s="34"/>
    </row>
    <row r="58068" spans="6:12" x14ac:dyDescent="0.35">
      <c r="F58068" s="34"/>
      <c r="J58068" s="34"/>
      <c r="K58068" s="34"/>
      <c r="L58068" s="34"/>
    </row>
    <row r="58069" spans="6:12" x14ac:dyDescent="0.35">
      <c r="F58069" s="34"/>
      <c r="J58069" s="34"/>
      <c r="K58069" s="34"/>
      <c r="L58069" s="34"/>
    </row>
    <row r="58070" spans="6:12" x14ac:dyDescent="0.35">
      <c r="F58070" s="34"/>
      <c r="J58070" s="34"/>
      <c r="K58070" s="34"/>
      <c r="L58070" s="34"/>
    </row>
    <row r="58071" spans="6:12" x14ac:dyDescent="0.35">
      <c r="F58071" s="34"/>
      <c r="J58071" s="34"/>
      <c r="K58071" s="34"/>
      <c r="L58071" s="34"/>
    </row>
    <row r="58072" spans="6:12" x14ac:dyDescent="0.35">
      <c r="F58072" s="34"/>
      <c r="J58072" s="34"/>
      <c r="K58072" s="34"/>
      <c r="L58072" s="34"/>
    </row>
    <row r="58073" spans="6:12" x14ac:dyDescent="0.35">
      <c r="F58073" s="34"/>
      <c r="J58073" s="34"/>
      <c r="K58073" s="34"/>
      <c r="L58073" s="34"/>
    </row>
    <row r="58074" spans="6:12" x14ac:dyDescent="0.35">
      <c r="F58074" s="34"/>
      <c r="J58074" s="34"/>
      <c r="K58074" s="34"/>
      <c r="L58074" s="34"/>
    </row>
    <row r="58075" spans="6:12" x14ac:dyDescent="0.35">
      <c r="F58075" s="34"/>
      <c r="J58075" s="34"/>
      <c r="K58075" s="34"/>
      <c r="L58075" s="34"/>
    </row>
    <row r="58076" spans="6:12" x14ac:dyDescent="0.35">
      <c r="F58076" s="34"/>
      <c r="J58076" s="34"/>
      <c r="K58076" s="34"/>
      <c r="L58076" s="34"/>
    </row>
    <row r="58077" spans="6:12" x14ac:dyDescent="0.35">
      <c r="F58077" s="34"/>
      <c r="J58077" s="34"/>
      <c r="K58077" s="34"/>
      <c r="L58077" s="34"/>
    </row>
    <row r="58078" spans="6:12" x14ac:dyDescent="0.35">
      <c r="F58078" s="34"/>
      <c r="J58078" s="34"/>
      <c r="K58078" s="34"/>
      <c r="L58078" s="34"/>
    </row>
    <row r="58079" spans="6:12" x14ac:dyDescent="0.35">
      <c r="F58079" s="34"/>
      <c r="J58079" s="34"/>
      <c r="K58079" s="34"/>
      <c r="L58079" s="34"/>
    </row>
    <row r="58080" spans="6:12" x14ac:dyDescent="0.35">
      <c r="F58080" s="34"/>
      <c r="J58080" s="34"/>
      <c r="K58080" s="34"/>
      <c r="L58080" s="34"/>
    </row>
    <row r="58081" spans="6:12" x14ac:dyDescent="0.35">
      <c r="F58081" s="34"/>
      <c r="J58081" s="34"/>
      <c r="K58081" s="34"/>
      <c r="L58081" s="34"/>
    </row>
    <row r="58082" spans="6:12" x14ac:dyDescent="0.35">
      <c r="F58082" s="34"/>
      <c r="J58082" s="34"/>
      <c r="K58082" s="34"/>
      <c r="L58082" s="34"/>
    </row>
    <row r="58083" spans="6:12" x14ac:dyDescent="0.35">
      <c r="F58083" s="34"/>
      <c r="J58083" s="34"/>
      <c r="K58083" s="34"/>
      <c r="L58083" s="34"/>
    </row>
    <row r="58084" spans="6:12" x14ac:dyDescent="0.35">
      <c r="F58084" s="34"/>
      <c r="J58084" s="34"/>
      <c r="K58084" s="34"/>
      <c r="L58084" s="34"/>
    </row>
    <row r="58085" spans="6:12" x14ac:dyDescent="0.35">
      <c r="F58085" s="34"/>
      <c r="J58085" s="34"/>
      <c r="K58085" s="34"/>
      <c r="L58085" s="34"/>
    </row>
    <row r="58086" spans="6:12" x14ac:dyDescent="0.35">
      <c r="F58086" s="34"/>
      <c r="J58086" s="34"/>
      <c r="K58086" s="34"/>
      <c r="L58086" s="34"/>
    </row>
    <row r="58087" spans="6:12" x14ac:dyDescent="0.35">
      <c r="F58087" s="34"/>
      <c r="J58087" s="34"/>
      <c r="K58087" s="34"/>
      <c r="L58087" s="34"/>
    </row>
    <row r="58088" spans="6:12" x14ac:dyDescent="0.35">
      <c r="F58088" s="34"/>
      <c r="J58088" s="34"/>
      <c r="K58088" s="34"/>
      <c r="L58088" s="34"/>
    </row>
    <row r="58089" spans="6:12" x14ac:dyDescent="0.35">
      <c r="F58089" s="34"/>
      <c r="J58089" s="34"/>
      <c r="K58089" s="34"/>
      <c r="L58089" s="34"/>
    </row>
    <row r="58090" spans="6:12" x14ac:dyDescent="0.35">
      <c r="F58090" s="34"/>
      <c r="J58090" s="34"/>
      <c r="K58090" s="34"/>
      <c r="L58090" s="34"/>
    </row>
    <row r="58091" spans="6:12" x14ac:dyDescent="0.35">
      <c r="F58091" s="34"/>
      <c r="J58091" s="34"/>
      <c r="K58091" s="34"/>
      <c r="L58091" s="34"/>
    </row>
    <row r="58092" spans="6:12" x14ac:dyDescent="0.35">
      <c r="F58092" s="34"/>
      <c r="J58092" s="34"/>
      <c r="K58092" s="34"/>
      <c r="L58092" s="34"/>
    </row>
    <row r="58093" spans="6:12" x14ac:dyDescent="0.35">
      <c r="F58093" s="34"/>
      <c r="J58093" s="34"/>
      <c r="K58093" s="34"/>
      <c r="L58093" s="34"/>
    </row>
    <row r="58094" spans="6:12" x14ac:dyDescent="0.35">
      <c r="F58094" s="34"/>
      <c r="J58094" s="34"/>
      <c r="K58094" s="34"/>
      <c r="L58094" s="34"/>
    </row>
    <row r="58095" spans="6:12" x14ac:dyDescent="0.35">
      <c r="F58095" s="34"/>
      <c r="J58095" s="34"/>
      <c r="K58095" s="34"/>
      <c r="L58095" s="34"/>
    </row>
    <row r="58096" spans="6:12" x14ac:dyDescent="0.35">
      <c r="F58096" s="34"/>
      <c r="J58096" s="34"/>
      <c r="K58096" s="34"/>
      <c r="L58096" s="34"/>
    </row>
    <row r="58097" spans="6:12" x14ac:dyDescent="0.35">
      <c r="F58097" s="34"/>
      <c r="J58097" s="34"/>
      <c r="K58097" s="34"/>
      <c r="L58097" s="34"/>
    </row>
    <row r="58098" spans="6:12" x14ac:dyDescent="0.35">
      <c r="F58098" s="34"/>
      <c r="J58098" s="34"/>
      <c r="K58098" s="34"/>
      <c r="L58098" s="34"/>
    </row>
    <row r="58099" spans="6:12" x14ac:dyDescent="0.35">
      <c r="F58099" s="34"/>
      <c r="J58099" s="34"/>
      <c r="K58099" s="34"/>
      <c r="L58099" s="34"/>
    </row>
    <row r="58100" spans="6:12" x14ac:dyDescent="0.35">
      <c r="F58100" s="34"/>
      <c r="J58100" s="34"/>
      <c r="K58100" s="34"/>
      <c r="L58100" s="34"/>
    </row>
    <row r="58101" spans="6:12" x14ac:dyDescent="0.35">
      <c r="F58101" s="34"/>
      <c r="J58101" s="34"/>
      <c r="K58101" s="34"/>
      <c r="L58101" s="34"/>
    </row>
    <row r="58102" spans="6:12" x14ac:dyDescent="0.35">
      <c r="F58102" s="34"/>
      <c r="J58102" s="34"/>
      <c r="K58102" s="34"/>
      <c r="L58102" s="34"/>
    </row>
    <row r="58103" spans="6:12" x14ac:dyDescent="0.35">
      <c r="F58103" s="34"/>
      <c r="J58103" s="34"/>
      <c r="K58103" s="34"/>
      <c r="L58103" s="34"/>
    </row>
    <row r="58104" spans="6:12" x14ac:dyDescent="0.35">
      <c r="F58104" s="34"/>
      <c r="J58104" s="34"/>
      <c r="K58104" s="34"/>
      <c r="L58104" s="34"/>
    </row>
    <row r="58105" spans="6:12" x14ac:dyDescent="0.35">
      <c r="F58105" s="34"/>
      <c r="J58105" s="34"/>
      <c r="K58105" s="34"/>
      <c r="L58105" s="34"/>
    </row>
    <row r="58106" spans="6:12" x14ac:dyDescent="0.35">
      <c r="F58106" s="34"/>
      <c r="J58106" s="34"/>
      <c r="K58106" s="34"/>
      <c r="L58106" s="34"/>
    </row>
    <row r="58107" spans="6:12" x14ac:dyDescent="0.35">
      <c r="F58107" s="34"/>
      <c r="J58107" s="34"/>
      <c r="K58107" s="34"/>
      <c r="L58107" s="34"/>
    </row>
    <row r="58108" spans="6:12" x14ac:dyDescent="0.35">
      <c r="F58108" s="34"/>
      <c r="J58108" s="34"/>
      <c r="K58108" s="34"/>
      <c r="L58108" s="34"/>
    </row>
    <row r="58109" spans="6:12" x14ac:dyDescent="0.35">
      <c r="F58109" s="34"/>
      <c r="J58109" s="34"/>
      <c r="K58109" s="34"/>
      <c r="L58109" s="34"/>
    </row>
    <row r="58110" spans="6:12" x14ac:dyDescent="0.35">
      <c r="F58110" s="34"/>
      <c r="J58110" s="34"/>
      <c r="K58110" s="34"/>
      <c r="L58110" s="34"/>
    </row>
    <row r="58111" spans="6:12" x14ac:dyDescent="0.35">
      <c r="F58111" s="34"/>
      <c r="J58111" s="34"/>
      <c r="K58111" s="34"/>
      <c r="L58111" s="34"/>
    </row>
    <row r="58112" spans="6:12" x14ac:dyDescent="0.35">
      <c r="F58112" s="34"/>
      <c r="J58112" s="34"/>
      <c r="K58112" s="34"/>
      <c r="L58112" s="34"/>
    </row>
    <row r="58113" spans="6:12" x14ac:dyDescent="0.35">
      <c r="F58113" s="34"/>
      <c r="J58113" s="34"/>
      <c r="K58113" s="34"/>
      <c r="L58113" s="34"/>
    </row>
    <row r="58114" spans="6:12" x14ac:dyDescent="0.35">
      <c r="F58114" s="34"/>
      <c r="J58114" s="34"/>
      <c r="K58114" s="34"/>
      <c r="L58114" s="34"/>
    </row>
    <row r="58115" spans="6:12" x14ac:dyDescent="0.35">
      <c r="F58115" s="34"/>
      <c r="J58115" s="34"/>
      <c r="K58115" s="34"/>
      <c r="L58115" s="34"/>
    </row>
    <row r="58116" spans="6:12" x14ac:dyDescent="0.35">
      <c r="F58116" s="34"/>
      <c r="J58116" s="34"/>
      <c r="K58116" s="34"/>
      <c r="L58116" s="34"/>
    </row>
    <row r="58117" spans="6:12" x14ac:dyDescent="0.35">
      <c r="F58117" s="34"/>
      <c r="J58117" s="34"/>
      <c r="K58117" s="34"/>
      <c r="L58117" s="34"/>
    </row>
    <row r="58118" spans="6:12" x14ac:dyDescent="0.35">
      <c r="F58118" s="34"/>
      <c r="J58118" s="34"/>
      <c r="K58118" s="34"/>
      <c r="L58118" s="34"/>
    </row>
    <row r="58119" spans="6:12" x14ac:dyDescent="0.35">
      <c r="F58119" s="34"/>
      <c r="J58119" s="34"/>
      <c r="K58119" s="34"/>
      <c r="L58119" s="34"/>
    </row>
    <row r="58120" spans="6:12" x14ac:dyDescent="0.35">
      <c r="F58120" s="34"/>
      <c r="J58120" s="34"/>
      <c r="K58120" s="34"/>
      <c r="L58120" s="34"/>
    </row>
    <row r="58121" spans="6:12" x14ac:dyDescent="0.35">
      <c r="F58121" s="34"/>
      <c r="J58121" s="34"/>
      <c r="K58121" s="34"/>
      <c r="L58121" s="34"/>
    </row>
    <row r="58122" spans="6:12" x14ac:dyDescent="0.35">
      <c r="F58122" s="34"/>
      <c r="J58122" s="34"/>
      <c r="K58122" s="34"/>
      <c r="L58122" s="34"/>
    </row>
    <row r="58123" spans="6:12" x14ac:dyDescent="0.35">
      <c r="F58123" s="34"/>
      <c r="J58123" s="34"/>
      <c r="K58123" s="34"/>
      <c r="L58123" s="34"/>
    </row>
    <row r="58124" spans="6:12" x14ac:dyDescent="0.35">
      <c r="F58124" s="34"/>
      <c r="J58124" s="34"/>
      <c r="K58124" s="34"/>
      <c r="L58124" s="34"/>
    </row>
    <row r="58125" spans="6:12" x14ac:dyDescent="0.35">
      <c r="F58125" s="34"/>
      <c r="J58125" s="34"/>
      <c r="K58125" s="34"/>
      <c r="L58125" s="34"/>
    </row>
    <row r="58126" spans="6:12" x14ac:dyDescent="0.35">
      <c r="F58126" s="34"/>
      <c r="J58126" s="34"/>
      <c r="K58126" s="34"/>
      <c r="L58126" s="34"/>
    </row>
    <row r="58127" spans="6:12" x14ac:dyDescent="0.35">
      <c r="F58127" s="34"/>
      <c r="J58127" s="34"/>
      <c r="K58127" s="34"/>
      <c r="L58127" s="34"/>
    </row>
    <row r="58128" spans="6:12" x14ac:dyDescent="0.35">
      <c r="F58128" s="34"/>
      <c r="J58128" s="34"/>
      <c r="K58128" s="34"/>
      <c r="L58128" s="34"/>
    </row>
    <row r="58129" spans="6:12" x14ac:dyDescent="0.35">
      <c r="F58129" s="34"/>
      <c r="J58129" s="34"/>
      <c r="K58129" s="34"/>
      <c r="L58129" s="34"/>
    </row>
    <row r="58130" spans="6:12" x14ac:dyDescent="0.35">
      <c r="F58130" s="34"/>
      <c r="J58130" s="34"/>
      <c r="K58130" s="34"/>
      <c r="L58130" s="34"/>
    </row>
    <row r="58131" spans="6:12" x14ac:dyDescent="0.35">
      <c r="F58131" s="34"/>
      <c r="J58131" s="34"/>
      <c r="K58131" s="34"/>
      <c r="L58131" s="34"/>
    </row>
    <row r="58132" spans="6:12" x14ac:dyDescent="0.35">
      <c r="F58132" s="34"/>
      <c r="J58132" s="34"/>
      <c r="K58132" s="34"/>
      <c r="L58132" s="34"/>
    </row>
    <row r="58133" spans="6:12" x14ac:dyDescent="0.35">
      <c r="F58133" s="34"/>
      <c r="J58133" s="34"/>
      <c r="K58133" s="34"/>
      <c r="L58133" s="34"/>
    </row>
    <row r="58134" spans="6:12" x14ac:dyDescent="0.35">
      <c r="F58134" s="34"/>
      <c r="J58134" s="34"/>
      <c r="K58134" s="34"/>
      <c r="L58134" s="34"/>
    </row>
    <row r="58135" spans="6:12" x14ac:dyDescent="0.35">
      <c r="F58135" s="34"/>
      <c r="J58135" s="34"/>
      <c r="K58135" s="34"/>
      <c r="L58135" s="34"/>
    </row>
    <row r="58136" spans="6:12" x14ac:dyDescent="0.35">
      <c r="F58136" s="34"/>
      <c r="J58136" s="34"/>
      <c r="K58136" s="34"/>
      <c r="L58136" s="34"/>
    </row>
    <row r="58137" spans="6:12" x14ac:dyDescent="0.35">
      <c r="F58137" s="34"/>
      <c r="J58137" s="34"/>
      <c r="K58137" s="34"/>
      <c r="L58137" s="34"/>
    </row>
    <row r="58138" spans="6:12" x14ac:dyDescent="0.35">
      <c r="F58138" s="34"/>
      <c r="J58138" s="34"/>
      <c r="K58138" s="34"/>
      <c r="L58138" s="34"/>
    </row>
    <row r="58139" spans="6:12" x14ac:dyDescent="0.35">
      <c r="F58139" s="34"/>
      <c r="J58139" s="34"/>
      <c r="K58139" s="34"/>
      <c r="L58139" s="34"/>
    </row>
    <row r="58140" spans="6:12" x14ac:dyDescent="0.35">
      <c r="F58140" s="34"/>
      <c r="J58140" s="34"/>
      <c r="K58140" s="34"/>
      <c r="L58140" s="34"/>
    </row>
    <row r="58141" spans="6:12" x14ac:dyDescent="0.35">
      <c r="F58141" s="34"/>
      <c r="J58141" s="34"/>
      <c r="K58141" s="34"/>
      <c r="L58141" s="34"/>
    </row>
    <row r="58142" spans="6:12" x14ac:dyDescent="0.35">
      <c r="F58142" s="34"/>
      <c r="J58142" s="34"/>
      <c r="K58142" s="34"/>
      <c r="L58142" s="34"/>
    </row>
    <row r="58143" spans="6:12" x14ac:dyDescent="0.35">
      <c r="F58143" s="34"/>
      <c r="J58143" s="34"/>
      <c r="K58143" s="34"/>
      <c r="L58143" s="34"/>
    </row>
    <row r="58144" spans="6:12" x14ac:dyDescent="0.35">
      <c r="F58144" s="34"/>
      <c r="J58144" s="34"/>
      <c r="K58144" s="34"/>
      <c r="L58144" s="34"/>
    </row>
    <row r="58145" spans="6:12" x14ac:dyDescent="0.35">
      <c r="F58145" s="34"/>
      <c r="J58145" s="34"/>
      <c r="K58145" s="34"/>
      <c r="L58145" s="34"/>
    </row>
    <row r="58146" spans="6:12" x14ac:dyDescent="0.35">
      <c r="F58146" s="34"/>
      <c r="J58146" s="34"/>
      <c r="K58146" s="34"/>
      <c r="L58146" s="34"/>
    </row>
    <row r="58147" spans="6:12" x14ac:dyDescent="0.35">
      <c r="F58147" s="34"/>
      <c r="J58147" s="34"/>
      <c r="K58147" s="34"/>
      <c r="L58147" s="34"/>
    </row>
    <row r="58148" spans="6:12" x14ac:dyDescent="0.35">
      <c r="F58148" s="34"/>
      <c r="J58148" s="34"/>
      <c r="K58148" s="34"/>
      <c r="L58148" s="34"/>
    </row>
    <row r="58149" spans="6:12" x14ac:dyDescent="0.35">
      <c r="F58149" s="34"/>
      <c r="J58149" s="34"/>
      <c r="K58149" s="34"/>
      <c r="L58149" s="34"/>
    </row>
    <row r="58150" spans="6:12" x14ac:dyDescent="0.35">
      <c r="F58150" s="34"/>
      <c r="J58150" s="34"/>
      <c r="K58150" s="34"/>
      <c r="L58150" s="34"/>
    </row>
    <row r="58151" spans="6:12" x14ac:dyDescent="0.35">
      <c r="F58151" s="34"/>
      <c r="J58151" s="34"/>
      <c r="K58151" s="34"/>
      <c r="L58151" s="34"/>
    </row>
    <row r="58152" spans="6:12" x14ac:dyDescent="0.35">
      <c r="F58152" s="34"/>
      <c r="J58152" s="34"/>
      <c r="K58152" s="34"/>
      <c r="L58152" s="34"/>
    </row>
    <row r="58153" spans="6:12" x14ac:dyDescent="0.35">
      <c r="F58153" s="34"/>
      <c r="J58153" s="34"/>
      <c r="K58153" s="34"/>
      <c r="L58153" s="34"/>
    </row>
    <row r="58154" spans="6:12" x14ac:dyDescent="0.35">
      <c r="F58154" s="34"/>
      <c r="J58154" s="34"/>
      <c r="K58154" s="34"/>
      <c r="L58154" s="34"/>
    </row>
    <row r="58155" spans="6:12" x14ac:dyDescent="0.35">
      <c r="F58155" s="34"/>
      <c r="J58155" s="34"/>
      <c r="K58155" s="34"/>
      <c r="L58155" s="34"/>
    </row>
    <row r="58156" spans="6:12" x14ac:dyDescent="0.35">
      <c r="F58156" s="34"/>
      <c r="J58156" s="34"/>
      <c r="K58156" s="34"/>
      <c r="L58156" s="34"/>
    </row>
    <row r="58157" spans="6:12" x14ac:dyDescent="0.35">
      <c r="F58157" s="34"/>
      <c r="J58157" s="34"/>
      <c r="K58157" s="34"/>
      <c r="L58157" s="34"/>
    </row>
    <row r="58158" spans="6:12" x14ac:dyDescent="0.35">
      <c r="F58158" s="34"/>
      <c r="J58158" s="34"/>
      <c r="K58158" s="34"/>
      <c r="L58158" s="34"/>
    </row>
    <row r="58159" spans="6:12" x14ac:dyDescent="0.35">
      <c r="F58159" s="34"/>
      <c r="J58159" s="34"/>
      <c r="K58159" s="34"/>
      <c r="L58159" s="34"/>
    </row>
    <row r="58160" spans="6:12" x14ac:dyDescent="0.35">
      <c r="F58160" s="34"/>
      <c r="J58160" s="34"/>
      <c r="K58160" s="34"/>
      <c r="L58160" s="34"/>
    </row>
    <row r="58161" spans="6:12" x14ac:dyDescent="0.35">
      <c r="F58161" s="34"/>
      <c r="J58161" s="34"/>
      <c r="K58161" s="34"/>
      <c r="L58161" s="34"/>
    </row>
    <row r="58162" spans="6:12" x14ac:dyDescent="0.35">
      <c r="F58162" s="34"/>
      <c r="J58162" s="34"/>
      <c r="K58162" s="34"/>
      <c r="L58162" s="34"/>
    </row>
    <row r="58163" spans="6:12" x14ac:dyDescent="0.35">
      <c r="F58163" s="34"/>
      <c r="J58163" s="34"/>
      <c r="K58163" s="34"/>
      <c r="L58163" s="34"/>
    </row>
    <row r="58164" spans="6:12" x14ac:dyDescent="0.35">
      <c r="F58164" s="34"/>
      <c r="J58164" s="34"/>
      <c r="K58164" s="34"/>
      <c r="L58164" s="34"/>
    </row>
    <row r="58165" spans="6:12" x14ac:dyDescent="0.35">
      <c r="F58165" s="34"/>
      <c r="J58165" s="34"/>
      <c r="K58165" s="34"/>
      <c r="L58165" s="34"/>
    </row>
    <row r="58166" spans="6:12" x14ac:dyDescent="0.35">
      <c r="F58166" s="34"/>
      <c r="J58166" s="34"/>
      <c r="K58166" s="34"/>
      <c r="L58166" s="34"/>
    </row>
    <row r="58167" spans="6:12" x14ac:dyDescent="0.35">
      <c r="F58167" s="34"/>
      <c r="J58167" s="34"/>
      <c r="K58167" s="34"/>
      <c r="L58167" s="34"/>
    </row>
    <row r="58168" spans="6:12" x14ac:dyDescent="0.35">
      <c r="F58168" s="34"/>
      <c r="J58168" s="34"/>
      <c r="K58168" s="34"/>
      <c r="L58168" s="34"/>
    </row>
    <row r="58169" spans="6:12" x14ac:dyDescent="0.35">
      <c r="F58169" s="34"/>
      <c r="J58169" s="34"/>
      <c r="K58169" s="34"/>
      <c r="L58169" s="34"/>
    </row>
    <row r="58170" spans="6:12" x14ac:dyDescent="0.35">
      <c r="F58170" s="34"/>
      <c r="J58170" s="34"/>
      <c r="K58170" s="34"/>
      <c r="L58170" s="34"/>
    </row>
    <row r="58171" spans="6:12" x14ac:dyDescent="0.35">
      <c r="F58171" s="34"/>
      <c r="J58171" s="34"/>
      <c r="K58171" s="34"/>
      <c r="L58171" s="34"/>
    </row>
    <row r="58172" spans="6:12" x14ac:dyDescent="0.35">
      <c r="F58172" s="34"/>
      <c r="J58172" s="34"/>
      <c r="K58172" s="34"/>
      <c r="L58172" s="34"/>
    </row>
    <row r="58173" spans="6:12" x14ac:dyDescent="0.35">
      <c r="F58173" s="34"/>
      <c r="J58173" s="34"/>
      <c r="K58173" s="34"/>
      <c r="L58173" s="34"/>
    </row>
    <row r="58174" spans="6:12" x14ac:dyDescent="0.35">
      <c r="F58174" s="34"/>
      <c r="J58174" s="34"/>
      <c r="K58174" s="34"/>
      <c r="L58174" s="34"/>
    </row>
    <row r="58175" spans="6:12" x14ac:dyDescent="0.35">
      <c r="F58175" s="34"/>
      <c r="J58175" s="34"/>
      <c r="K58175" s="34"/>
      <c r="L58175" s="34"/>
    </row>
    <row r="58176" spans="6:12" x14ac:dyDescent="0.35">
      <c r="F58176" s="34"/>
      <c r="J58176" s="34"/>
      <c r="K58176" s="34"/>
      <c r="L58176" s="34"/>
    </row>
    <row r="58177" spans="6:12" x14ac:dyDescent="0.35">
      <c r="F58177" s="34"/>
      <c r="J58177" s="34"/>
      <c r="K58177" s="34"/>
      <c r="L58177" s="34"/>
    </row>
    <row r="58178" spans="6:12" x14ac:dyDescent="0.35">
      <c r="F58178" s="34"/>
      <c r="J58178" s="34"/>
      <c r="K58178" s="34"/>
      <c r="L58178" s="34"/>
    </row>
    <row r="58179" spans="6:12" x14ac:dyDescent="0.35">
      <c r="F58179" s="34"/>
      <c r="J58179" s="34"/>
      <c r="K58179" s="34"/>
      <c r="L58179" s="34"/>
    </row>
    <row r="58180" spans="6:12" x14ac:dyDescent="0.35">
      <c r="F58180" s="34"/>
      <c r="J58180" s="34"/>
      <c r="K58180" s="34"/>
      <c r="L58180" s="34"/>
    </row>
    <row r="58181" spans="6:12" x14ac:dyDescent="0.35">
      <c r="F58181" s="34"/>
      <c r="J58181" s="34"/>
      <c r="K58181" s="34"/>
      <c r="L58181" s="34"/>
    </row>
    <row r="58182" spans="6:12" x14ac:dyDescent="0.35">
      <c r="F58182" s="34"/>
      <c r="J58182" s="34"/>
      <c r="K58182" s="34"/>
      <c r="L58182" s="34"/>
    </row>
    <row r="58183" spans="6:12" x14ac:dyDescent="0.35">
      <c r="F58183" s="34"/>
      <c r="J58183" s="34"/>
      <c r="K58183" s="34"/>
      <c r="L58183" s="34"/>
    </row>
    <row r="58184" spans="6:12" x14ac:dyDescent="0.35">
      <c r="F58184" s="34"/>
      <c r="J58184" s="34"/>
      <c r="K58184" s="34"/>
      <c r="L58184" s="34"/>
    </row>
    <row r="58185" spans="6:12" x14ac:dyDescent="0.35">
      <c r="F58185" s="34"/>
      <c r="J58185" s="34"/>
      <c r="K58185" s="34"/>
      <c r="L58185" s="34"/>
    </row>
    <row r="58186" spans="6:12" x14ac:dyDescent="0.35">
      <c r="F58186" s="34"/>
      <c r="J58186" s="34"/>
      <c r="K58186" s="34"/>
      <c r="L58186" s="34"/>
    </row>
    <row r="58187" spans="6:12" x14ac:dyDescent="0.35">
      <c r="F58187" s="34"/>
      <c r="J58187" s="34"/>
      <c r="K58187" s="34"/>
      <c r="L58187" s="34"/>
    </row>
    <row r="58188" spans="6:12" x14ac:dyDescent="0.35">
      <c r="F58188" s="34"/>
      <c r="J58188" s="34"/>
      <c r="K58188" s="34"/>
      <c r="L58188" s="34"/>
    </row>
    <row r="58189" spans="6:12" x14ac:dyDescent="0.35">
      <c r="F58189" s="34"/>
      <c r="J58189" s="34"/>
      <c r="K58189" s="34"/>
      <c r="L58189" s="34"/>
    </row>
    <row r="58190" spans="6:12" x14ac:dyDescent="0.35">
      <c r="F58190" s="34"/>
      <c r="J58190" s="34"/>
      <c r="K58190" s="34"/>
      <c r="L58190" s="34"/>
    </row>
    <row r="58191" spans="6:12" x14ac:dyDescent="0.35">
      <c r="F58191" s="34"/>
      <c r="J58191" s="34"/>
      <c r="K58191" s="34"/>
      <c r="L58191" s="34"/>
    </row>
    <row r="58192" spans="6:12" x14ac:dyDescent="0.35">
      <c r="F58192" s="34"/>
      <c r="J58192" s="34"/>
      <c r="K58192" s="34"/>
      <c r="L58192" s="34"/>
    </row>
    <row r="58193" spans="6:12" x14ac:dyDescent="0.35">
      <c r="F58193" s="34"/>
      <c r="J58193" s="34"/>
      <c r="K58193" s="34"/>
      <c r="L58193" s="34"/>
    </row>
    <row r="58194" spans="6:12" x14ac:dyDescent="0.35">
      <c r="F58194" s="34"/>
      <c r="J58194" s="34"/>
      <c r="K58194" s="34"/>
      <c r="L58194" s="34"/>
    </row>
    <row r="58195" spans="6:12" x14ac:dyDescent="0.35">
      <c r="F58195" s="34"/>
      <c r="J58195" s="34"/>
      <c r="K58195" s="34"/>
      <c r="L58195" s="34"/>
    </row>
    <row r="58196" spans="6:12" x14ac:dyDescent="0.35">
      <c r="F58196" s="34"/>
      <c r="J58196" s="34"/>
      <c r="K58196" s="34"/>
      <c r="L58196" s="34"/>
    </row>
    <row r="58197" spans="6:12" x14ac:dyDescent="0.35">
      <c r="F58197" s="34"/>
      <c r="J58197" s="34"/>
      <c r="K58197" s="34"/>
      <c r="L58197" s="34"/>
    </row>
    <row r="58198" spans="6:12" x14ac:dyDescent="0.35">
      <c r="F58198" s="34"/>
      <c r="J58198" s="34"/>
      <c r="K58198" s="34"/>
      <c r="L58198" s="34"/>
    </row>
    <row r="58199" spans="6:12" x14ac:dyDescent="0.35">
      <c r="F58199" s="34"/>
      <c r="J58199" s="34"/>
      <c r="K58199" s="34"/>
      <c r="L58199" s="34"/>
    </row>
    <row r="58200" spans="6:12" x14ac:dyDescent="0.35">
      <c r="F58200" s="34"/>
      <c r="J58200" s="34"/>
      <c r="K58200" s="34"/>
      <c r="L58200" s="34"/>
    </row>
    <row r="58201" spans="6:12" x14ac:dyDescent="0.35">
      <c r="F58201" s="34"/>
      <c r="J58201" s="34"/>
      <c r="K58201" s="34"/>
      <c r="L58201" s="34"/>
    </row>
    <row r="58202" spans="6:12" x14ac:dyDescent="0.35">
      <c r="F58202" s="34"/>
      <c r="J58202" s="34"/>
      <c r="K58202" s="34"/>
      <c r="L58202" s="34"/>
    </row>
    <row r="58203" spans="6:12" x14ac:dyDescent="0.35">
      <c r="F58203" s="34"/>
      <c r="J58203" s="34"/>
      <c r="K58203" s="34"/>
      <c r="L58203" s="34"/>
    </row>
    <row r="58204" spans="6:12" x14ac:dyDescent="0.35">
      <c r="F58204" s="34"/>
      <c r="J58204" s="34"/>
      <c r="K58204" s="34"/>
      <c r="L58204" s="34"/>
    </row>
    <row r="58205" spans="6:12" x14ac:dyDescent="0.35">
      <c r="F58205" s="34"/>
      <c r="J58205" s="34"/>
      <c r="K58205" s="34"/>
      <c r="L58205" s="34"/>
    </row>
    <row r="58206" spans="6:12" x14ac:dyDescent="0.35">
      <c r="F58206" s="34"/>
      <c r="J58206" s="34"/>
      <c r="K58206" s="34"/>
      <c r="L58206" s="34"/>
    </row>
    <row r="58207" spans="6:12" x14ac:dyDescent="0.35">
      <c r="F58207" s="34"/>
      <c r="J58207" s="34"/>
      <c r="K58207" s="34"/>
      <c r="L58207" s="34"/>
    </row>
    <row r="58208" spans="6:12" x14ac:dyDescent="0.35">
      <c r="F58208" s="34"/>
      <c r="J58208" s="34"/>
      <c r="K58208" s="34"/>
      <c r="L58208" s="34"/>
    </row>
    <row r="58209" spans="6:12" x14ac:dyDescent="0.35">
      <c r="F58209" s="34"/>
      <c r="J58209" s="34"/>
      <c r="K58209" s="34"/>
      <c r="L58209" s="34"/>
    </row>
    <row r="58210" spans="6:12" x14ac:dyDescent="0.35">
      <c r="F58210" s="34"/>
      <c r="J58210" s="34"/>
      <c r="K58210" s="34"/>
      <c r="L58210" s="34"/>
    </row>
    <row r="58211" spans="6:12" x14ac:dyDescent="0.35">
      <c r="F58211" s="34"/>
      <c r="J58211" s="34"/>
      <c r="K58211" s="34"/>
      <c r="L58211" s="34"/>
    </row>
    <row r="58212" spans="6:12" x14ac:dyDescent="0.35">
      <c r="F58212" s="34"/>
      <c r="J58212" s="34"/>
      <c r="K58212" s="34"/>
      <c r="L58212" s="34"/>
    </row>
    <row r="58213" spans="6:12" x14ac:dyDescent="0.35">
      <c r="F58213" s="34"/>
      <c r="J58213" s="34"/>
      <c r="K58213" s="34"/>
      <c r="L58213" s="34"/>
    </row>
    <row r="58214" spans="6:12" x14ac:dyDescent="0.35">
      <c r="F58214" s="34"/>
      <c r="J58214" s="34"/>
      <c r="K58214" s="34"/>
      <c r="L58214" s="34"/>
    </row>
    <row r="58215" spans="6:12" x14ac:dyDescent="0.35">
      <c r="F58215" s="34"/>
      <c r="J58215" s="34"/>
      <c r="K58215" s="34"/>
      <c r="L58215" s="34"/>
    </row>
    <row r="58216" spans="6:12" x14ac:dyDescent="0.35">
      <c r="F58216" s="34"/>
      <c r="J58216" s="34"/>
      <c r="K58216" s="34"/>
      <c r="L58216" s="34"/>
    </row>
    <row r="58217" spans="6:12" x14ac:dyDescent="0.35">
      <c r="F58217" s="34"/>
      <c r="J58217" s="34"/>
      <c r="K58217" s="34"/>
      <c r="L58217" s="34"/>
    </row>
    <row r="58218" spans="6:12" x14ac:dyDescent="0.35">
      <c r="F58218" s="34"/>
      <c r="J58218" s="34"/>
      <c r="K58218" s="34"/>
      <c r="L58218" s="34"/>
    </row>
    <row r="58219" spans="6:12" x14ac:dyDescent="0.35">
      <c r="F58219" s="34"/>
      <c r="J58219" s="34"/>
      <c r="K58219" s="34"/>
      <c r="L58219" s="34"/>
    </row>
    <row r="58220" spans="6:12" x14ac:dyDescent="0.35">
      <c r="F58220" s="34"/>
      <c r="J58220" s="34"/>
      <c r="K58220" s="34"/>
      <c r="L58220" s="34"/>
    </row>
    <row r="58221" spans="6:12" x14ac:dyDescent="0.35">
      <c r="F58221" s="34"/>
      <c r="J58221" s="34"/>
      <c r="K58221" s="34"/>
      <c r="L58221" s="34"/>
    </row>
    <row r="58222" spans="6:12" x14ac:dyDescent="0.35">
      <c r="F58222" s="34"/>
      <c r="J58222" s="34"/>
      <c r="K58222" s="34"/>
      <c r="L58222" s="34"/>
    </row>
    <row r="58223" spans="6:12" x14ac:dyDescent="0.35">
      <c r="F58223" s="34"/>
      <c r="J58223" s="34"/>
      <c r="K58223" s="34"/>
      <c r="L58223" s="34"/>
    </row>
    <row r="58224" spans="6:12" x14ac:dyDescent="0.35">
      <c r="F58224" s="34"/>
      <c r="J58224" s="34"/>
      <c r="K58224" s="34"/>
      <c r="L58224" s="34"/>
    </row>
    <row r="58225" spans="6:12" x14ac:dyDescent="0.35">
      <c r="F58225" s="34"/>
      <c r="J58225" s="34"/>
      <c r="K58225" s="34"/>
      <c r="L58225" s="34"/>
    </row>
    <row r="58226" spans="6:12" x14ac:dyDescent="0.35">
      <c r="F58226" s="34"/>
      <c r="J58226" s="34"/>
      <c r="K58226" s="34"/>
      <c r="L58226" s="34"/>
    </row>
    <row r="58227" spans="6:12" x14ac:dyDescent="0.35">
      <c r="F58227" s="34"/>
      <c r="J58227" s="34"/>
      <c r="K58227" s="34"/>
      <c r="L58227" s="34"/>
    </row>
    <row r="58228" spans="6:12" x14ac:dyDescent="0.35">
      <c r="F58228" s="34"/>
      <c r="J58228" s="34"/>
      <c r="K58228" s="34"/>
      <c r="L58228" s="34"/>
    </row>
    <row r="58229" spans="6:12" x14ac:dyDescent="0.35">
      <c r="F58229" s="34"/>
      <c r="J58229" s="34"/>
      <c r="K58229" s="34"/>
      <c r="L58229" s="34"/>
    </row>
    <row r="58230" spans="6:12" x14ac:dyDescent="0.35">
      <c r="F58230" s="34"/>
      <c r="J58230" s="34"/>
      <c r="K58230" s="34"/>
      <c r="L58230" s="34"/>
    </row>
    <row r="58231" spans="6:12" x14ac:dyDescent="0.35">
      <c r="F58231" s="34"/>
      <c r="J58231" s="34"/>
      <c r="K58231" s="34"/>
      <c r="L58231" s="34"/>
    </row>
    <row r="58232" spans="6:12" x14ac:dyDescent="0.35">
      <c r="F58232" s="34"/>
      <c r="J58232" s="34"/>
      <c r="K58232" s="34"/>
      <c r="L58232" s="34"/>
    </row>
    <row r="58233" spans="6:12" x14ac:dyDescent="0.35">
      <c r="F58233" s="34"/>
      <c r="J58233" s="34"/>
      <c r="K58233" s="34"/>
      <c r="L58233" s="34"/>
    </row>
    <row r="58234" spans="6:12" x14ac:dyDescent="0.35">
      <c r="F58234" s="34"/>
      <c r="J58234" s="34"/>
      <c r="K58234" s="34"/>
      <c r="L58234" s="34"/>
    </row>
    <row r="58235" spans="6:12" x14ac:dyDescent="0.35">
      <c r="F58235" s="34"/>
      <c r="J58235" s="34"/>
      <c r="K58235" s="34"/>
      <c r="L58235" s="34"/>
    </row>
    <row r="58236" spans="6:12" x14ac:dyDescent="0.35">
      <c r="F58236" s="34"/>
      <c r="J58236" s="34"/>
      <c r="K58236" s="34"/>
      <c r="L58236" s="34"/>
    </row>
    <row r="58237" spans="6:12" x14ac:dyDescent="0.35">
      <c r="F58237" s="34"/>
      <c r="J58237" s="34"/>
      <c r="K58237" s="34"/>
      <c r="L58237" s="34"/>
    </row>
    <row r="58238" spans="6:12" x14ac:dyDescent="0.35">
      <c r="F58238" s="34"/>
      <c r="J58238" s="34"/>
      <c r="K58238" s="34"/>
      <c r="L58238" s="34"/>
    </row>
    <row r="58239" spans="6:12" x14ac:dyDescent="0.35">
      <c r="F58239" s="34"/>
      <c r="J58239" s="34"/>
      <c r="K58239" s="34"/>
      <c r="L58239" s="34"/>
    </row>
    <row r="58240" spans="6:12" x14ac:dyDescent="0.35">
      <c r="F58240" s="34"/>
      <c r="J58240" s="34"/>
      <c r="K58240" s="34"/>
      <c r="L58240" s="34"/>
    </row>
    <row r="58241" spans="6:12" x14ac:dyDescent="0.35">
      <c r="F58241" s="34"/>
      <c r="J58241" s="34"/>
      <c r="K58241" s="34"/>
      <c r="L58241" s="34"/>
    </row>
    <row r="58242" spans="6:12" x14ac:dyDescent="0.35">
      <c r="F58242" s="34"/>
      <c r="J58242" s="34"/>
      <c r="K58242" s="34"/>
      <c r="L58242" s="34"/>
    </row>
    <row r="58243" spans="6:12" x14ac:dyDescent="0.35">
      <c r="F58243" s="34"/>
      <c r="J58243" s="34"/>
      <c r="K58243" s="34"/>
      <c r="L58243" s="34"/>
    </row>
    <row r="58244" spans="6:12" x14ac:dyDescent="0.35">
      <c r="F58244" s="34"/>
      <c r="J58244" s="34"/>
      <c r="K58244" s="34"/>
      <c r="L58244" s="34"/>
    </row>
    <row r="58245" spans="6:12" x14ac:dyDescent="0.35">
      <c r="F58245" s="34"/>
      <c r="J58245" s="34"/>
      <c r="K58245" s="34"/>
      <c r="L58245" s="34"/>
    </row>
    <row r="58246" spans="6:12" x14ac:dyDescent="0.35">
      <c r="F58246" s="34"/>
      <c r="J58246" s="34"/>
      <c r="K58246" s="34"/>
      <c r="L58246" s="34"/>
    </row>
    <row r="58247" spans="6:12" x14ac:dyDescent="0.35">
      <c r="F58247" s="34"/>
      <c r="J58247" s="34"/>
      <c r="K58247" s="34"/>
      <c r="L58247" s="34"/>
    </row>
    <row r="58248" spans="6:12" x14ac:dyDescent="0.35">
      <c r="F58248" s="34"/>
      <c r="J58248" s="34"/>
      <c r="K58248" s="34"/>
      <c r="L58248" s="34"/>
    </row>
    <row r="58249" spans="6:12" x14ac:dyDescent="0.35">
      <c r="F58249" s="34"/>
      <c r="J58249" s="34"/>
      <c r="K58249" s="34"/>
      <c r="L58249" s="34"/>
    </row>
    <row r="58250" spans="6:12" x14ac:dyDescent="0.35">
      <c r="F58250" s="34"/>
      <c r="J58250" s="34"/>
      <c r="K58250" s="34"/>
      <c r="L58250" s="34"/>
    </row>
    <row r="58251" spans="6:12" x14ac:dyDescent="0.35">
      <c r="F58251" s="34"/>
      <c r="J58251" s="34"/>
      <c r="K58251" s="34"/>
      <c r="L58251" s="34"/>
    </row>
    <row r="58252" spans="6:12" x14ac:dyDescent="0.35">
      <c r="F58252" s="34"/>
      <c r="J58252" s="34"/>
      <c r="K58252" s="34"/>
      <c r="L58252" s="34"/>
    </row>
    <row r="58253" spans="6:12" x14ac:dyDescent="0.35">
      <c r="F58253" s="34"/>
      <c r="J58253" s="34"/>
      <c r="K58253" s="34"/>
      <c r="L58253" s="34"/>
    </row>
    <row r="58254" spans="6:12" x14ac:dyDescent="0.35">
      <c r="F58254" s="34"/>
      <c r="J58254" s="34"/>
      <c r="K58254" s="34"/>
      <c r="L58254" s="34"/>
    </row>
    <row r="58255" spans="6:12" x14ac:dyDescent="0.35">
      <c r="F58255" s="34"/>
      <c r="J58255" s="34"/>
      <c r="K58255" s="34"/>
      <c r="L58255" s="34"/>
    </row>
    <row r="58256" spans="6:12" x14ac:dyDescent="0.35">
      <c r="F58256" s="34"/>
      <c r="J58256" s="34"/>
      <c r="K58256" s="34"/>
      <c r="L58256" s="34"/>
    </row>
    <row r="58257" spans="6:12" x14ac:dyDescent="0.35">
      <c r="F58257" s="34"/>
      <c r="J58257" s="34"/>
      <c r="K58257" s="34"/>
      <c r="L58257" s="34"/>
    </row>
    <row r="58258" spans="6:12" x14ac:dyDescent="0.35">
      <c r="F58258" s="34"/>
      <c r="J58258" s="34"/>
      <c r="K58258" s="34"/>
      <c r="L58258" s="34"/>
    </row>
    <row r="58259" spans="6:12" x14ac:dyDescent="0.35">
      <c r="F58259" s="34"/>
      <c r="J58259" s="34"/>
      <c r="K58259" s="34"/>
      <c r="L58259" s="34"/>
    </row>
    <row r="58260" spans="6:12" x14ac:dyDescent="0.35">
      <c r="F58260" s="34"/>
      <c r="J58260" s="34"/>
      <c r="K58260" s="34"/>
      <c r="L58260" s="34"/>
    </row>
    <row r="58261" spans="6:12" x14ac:dyDescent="0.35">
      <c r="F58261" s="34"/>
      <c r="J58261" s="34"/>
      <c r="K58261" s="34"/>
      <c r="L58261" s="34"/>
    </row>
    <row r="58262" spans="6:12" x14ac:dyDescent="0.35">
      <c r="F58262" s="34"/>
      <c r="J58262" s="34"/>
      <c r="K58262" s="34"/>
      <c r="L58262" s="34"/>
    </row>
    <row r="58263" spans="6:12" x14ac:dyDescent="0.35">
      <c r="F58263" s="34"/>
      <c r="J58263" s="34"/>
      <c r="K58263" s="34"/>
      <c r="L58263" s="34"/>
    </row>
    <row r="58264" spans="6:12" x14ac:dyDescent="0.35">
      <c r="F58264" s="34"/>
      <c r="J58264" s="34"/>
      <c r="K58264" s="34"/>
      <c r="L58264" s="34"/>
    </row>
    <row r="58265" spans="6:12" x14ac:dyDescent="0.35">
      <c r="F58265" s="34"/>
      <c r="J58265" s="34"/>
      <c r="K58265" s="34"/>
      <c r="L58265" s="34"/>
    </row>
    <row r="58266" spans="6:12" x14ac:dyDescent="0.35">
      <c r="F58266" s="34"/>
      <c r="J58266" s="34"/>
      <c r="K58266" s="34"/>
      <c r="L58266" s="34"/>
    </row>
    <row r="58267" spans="6:12" x14ac:dyDescent="0.35">
      <c r="F58267" s="34"/>
      <c r="J58267" s="34"/>
      <c r="K58267" s="34"/>
      <c r="L58267" s="34"/>
    </row>
    <row r="58268" spans="6:12" x14ac:dyDescent="0.35">
      <c r="F58268" s="34"/>
      <c r="J58268" s="34"/>
      <c r="K58268" s="34"/>
      <c r="L58268" s="34"/>
    </row>
    <row r="58269" spans="6:12" x14ac:dyDescent="0.35">
      <c r="F58269" s="34"/>
      <c r="J58269" s="34"/>
      <c r="K58269" s="34"/>
      <c r="L58269" s="34"/>
    </row>
    <row r="58270" spans="6:12" x14ac:dyDescent="0.35">
      <c r="F58270" s="34"/>
      <c r="J58270" s="34"/>
      <c r="K58270" s="34"/>
      <c r="L58270" s="34"/>
    </row>
    <row r="58271" spans="6:12" x14ac:dyDescent="0.35">
      <c r="F58271" s="34"/>
      <c r="J58271" s="34"/>
      <c r="K58271" s="34"/>
      <c r="L58271" s="34"/>
    </row>
    <row r="58272" spans="6:12" x14ac:dyDescent="0.35">
      <c r="F58272" s="34"/>
      <c r="J58272" s="34"/>
      <c r="K58272" s="34"/>
      <c r="L58272" s="34"/>
    </row>
    <row r="58273" spans="6:12" x14ac:dyDescent="0.35">
      <c r="F58273" s="34"/>
      <c r="J58273" s="34"/>
      <c r="K58273" s="34"/>
      <c r="L58273" s="34"/>
    </row>
    <row r="58274" spans="6:12" x14ac:dyDescent="0.35">
      <c r="F58274" s="34"/>
      <c r="J58274" s="34"/>
      <c r="K58274" s="34"/>
      <c r="L58274" s="34"/>
    </row>
    <row r="58275" spans="6:12" x14ac:dyDescent="0.35">
      <c r="F58275" s="34"/>
      <c r="J58275" s="34"/>
      <c r="K58275" s="34"/>
      <c r="L58275" s="34"/>
    </row>
    <row r="58276" spans="6:12" x14ac:dyDescent="0.35">
      <c r="F58276" s="34"/>
      <c r="J58276" s="34"/>
      <c r="K58276" s="34"/>
      <c r="L58276" s="34"/>
    </row>
    <row r="58277" spans="6:12" x14ac:dyDescent="0.35">
      <c r="F58277" s="34"/>
      <c r="J58277" s="34"/>
      <c r="K58277" s="34"/>
      <c r="L58277" s="34"/>
    </row>
    <row r="58278" spans="6:12" x14ac:dyDescent="0.35">
      <c r="F58278" s="34"/>
      <c r="J58278" s="34"/>
      <c r="K58278" s="34"/>
      <c r="L58278" s="34"/>
    </row>
    <row r="58279" spans="6:12" x14ac:dyDescent="0.35">
      <c r="F58279" s="34"/>
      <c r="J58279" s="34"/>
      <c r="K58279" s="34"/>
      <c r="L58279" s="34"/>
    </row>
    <row r="58280" spans="6:12" x14ac:dyDescent="0.35">
      <c r="F58280" s="34"/>
      <c r="J58280" s="34"/>
      <c r="K58280" s="34"/>
      <c r="L58280" s="34"/>
    </row>
    <row r="58281" spans="6:12" x14ac:dyDescent="0.35">
      <c r="F58281" s="34"/>
      <c r="J58281" s="34"/>
      <c r="K58281" s="34"/>
      <c r="L58281" s="34"/>
    </row>
    <row r="58282" spans="6:12" x14ac:dyDescent="0.35">
      <c r="F58282" s="34"/>
      <c r="J58282" s="34"/>
      <c r="K58282" s="34"/>
      <c r="L58282" s="34"/>
    </row>
    <row r="58283" spans="6:12" x14ac:dyDescent="0.35">
      <c r="F58283" s="34"/>
      <c r="J58283" s="34"/>
      <c r="K58283" s="34"/>
      <c r="L58283" s="34"/>
    </row>
    <row r="58284" spans="6:12" x14ac:dyDescent="0.35">
      <c r="F58284" s="34"/>
      <c r="J58284" s="34"/>
      <c r="K58284" s="34"/>
      <c r="L58284" s="34"/>
    </row>
    <row r="58285" spans="6:12" x14ac:dyDescent="0.35">
      <c r="F58285" s="34"/>
      <c r="J58285" s="34"/>
      <c r="K58285" s="34"/>
      <c r="L58285" s="34"/>
    </row>
    <row r="58286" spans="6:12" x14ac:dyDescent="0.35">
      <c r="F58286" s="34"/>
      <c r="J58286" s="34"/>
      <c r="K58286" s="34"/>
      <c r="L58286" s="34"/>
    </row>
    <row r="58287" spans="6:12" x14ac:dyDescent="0.35">
      <c r="F58287" s="34"/>
      <c r="J58287" s="34"/>
      <c r="K58287" s="34"/>
      <c r="L58287" s="34"/>
    </row>
    <row r="58288" spans="6:12" x14ac:dyDescent="0.35">
      <c r="F58288" s="34"/>
      <c r="J58288" s="34"/>
      <c r="K58288" s="34"/>
      <c r="L58288" s="34"/>
    </row>
    <row r="58289" spans="6:12" x14ac:dyDescent="0.35">
      <c r="F58289" s="34"/>
      <c r="J58289" s="34"/>
      <c r="K58289" s="34"/>
      <c r="L58289" s="34"/>
    </row>
    <row r="58290" spans="6:12" x14ac:dyDescent="0.35">
      <c r="F58290" s="34"/>
      <c r="J58290" s="34"/>
      <c r="K58290" s="34"/>
      <c r="L58290" s="34"/>
    </row>
    <row r="58291" spans="6:12" x14ac:dyDescent="0.35">
      <c r="F58291" s="34"/>
      <c r="J58291" s="34"/>
      <c r="K58291" s="34"/>
      <c r="L58291" s="34"/>
    </row>
    <row r="58292" spans="6:12" x14ac:dyDescent="0.35">
      <c r="F58292" s="34"/>
      <c r="J58292" s="34"/>
      <c r="K58292" s="34"/>
      <c r="L58292" s="34"/>
    </row>
    <row r="58293" spans="6:12" x14ac:dyDescent="0.35">
      <c r="F58293" s="34"/>
      <c r="J58293" s="34"/>
      <c r="K58293" s="34"/>
      <c r="L58293" s="34"/>
    </row>
    <row r="58294" spans="6:12" x14ac:dyDescent="0.35">
      <c r="F58294" s="34"/>
      <c r="J58294" s="34"/>
      <c r="K58294" s="34"/>
      <c r="L58294" s="34"/>
    </row>
    <row r="58295" spans="6:12" x14ac:dyDescent="0.35">
      <c r="F58295" s="34"/>
      <c r="J58295" s="34"/>
      <c r="K58295" s="34"/>
      <c r="L58295" s="34"/>
    </row>
    <row r="58296" spans="6:12" x14ac:dyDescent="0.35">
      <c r="F58296" s="34"/>
      <c r="J58296" s="34"/>
      <c r="K58296" s="34"/>
      <c r="L58296" s="34"/>
    </row>
    <row r="58297" spans="6:12" x14ac:dyDescent="0.35">
      <c r="F58297" s="34"/>
      <c r="J58297" s="34"/>
      <c r="K58297" s="34"/>
      <c r="L58297" s="34"/>
    </row>
    <row r="58298" spans="6:12" x14ac:dyDescent="0.35">
      <c r="F58298" s="34"/>
      <c r="J58298" s="34"/>
      <c r="K58298" s="34"/>
      <c r="L58298" s="34"/>
    </row>
    <row r="58299" spans="6:12" x14ac:dyDescent="0.35">
      <c r="F58299" s="34"/>
      <c r="J58299" s="34"/>
      <c r="K58299" s="34"/>
      <c r="L58299" s="34"/>
    </row>
    <row r="58300" spans="6:12" x14ac:dyDescent="0.35">
      <c r="F58300" s="34"/>
      <c r="J58300" s="34"/>
      <c r="K58300" s="34"/>
      <c r="L58300" s="34"/>
    </row>
    <row r="58301" spans="6:12" x14ac:dyDescent="0.35">
      <c r="F58301" s="34"/>
      <c r="J58301" s="34"/>
      <c r="K58301" s="34"/>
      <c r="L58301" s="34"/>
    </row>
    <row r="58302" spans="6:12" x14ac:dyDescent="0.35">
      <c r="F58302" s="34"/>
      <c r="J58302" s="34"/>
      <c r="K58302" s="34"/>
      <c r="L58302" s="34"/>
    </row>
    <row r="58303" spans="6:12" x14ac:dyDescent="0.35">
      <c r="F58303" s="34"/>
      <c r="J58303" s="34"/>
      <c r="K58303" s="34"/>
      <c r="L58303" s="34"/>
    </row>
    <row r="58304" spans="6:12" x14ac:dyDescent="0.35">
      <c r="F58304" s="34"/>
      <c r="J58304" s="34"/>
      <c r="K58304" s="34"/>
      <c r="L58304" s="34"/>
    </row>
    <row r="58305" spans="6:12" x14ac:dyDescent="0.35">
      <c r="F58305" s="34"/>
      <c r="J58305" s="34"/>
      <c r="K58305" s="34"/>
      <c r="L58305" s="34"/>
    </row>
    <row r="58306" spans="6:12" x14ac:dyDescent="0.35">
      <c r="F58306" s="34"/>
      <c r="J58306" s="34"/>
      <c r="K58306" s="34"/>
      <c r="L58306" s="34"/>
    </row>
    <row r="58307" spans="6:12" x14ac:dyDescent="0.35">
      <c r="F58307" s="34"/>
      <c r="J58307" s="34"/>
      <c r="K58307" s="34"/>
      <c r="L58307" s="34"/>
    </row>
    <row r="58308" spans="6:12" x14ac:dyDescent="0.35">
      <c r="F58308" s="34"/>
      <c r="J58308" s="34"/>
      <c r="K58308" s="34"/>
      <c r="L58308" s="34"/>
    </row>
    <row r="58309" spans="6:12" x14ac:dyDescent="0.35">
      <c r="F58309" s="34"/>
      <c r="J58309" s="34"/>
      <c r="K58309" s="34"/>
      <c r="L58309" s="34"/>
    </row>
    <row r="58310" spans="6:12" x14ac:dyDescent="0.35">
      <c r="F58310" s="34"/>
      <c r="J58310" s="34"/>
      <c r="K58310" s="34"/>
      <c r="L58310" s="34"/>
    </row>
    <row r="58311" spans="6:12" x14ac:dyDescent="0.35">
      <c r="F58311" s="34"/>
      <c r="J58311" s="34"/>
      <c r="K58311" s="34"/>
      <c r="L58311" s="34"/>
    </row>
    <row r="58312" spans="6:12" x14ac:dyDescent="0.35">
      <c r="F58312" s="34"/>
      <c r="J58312" s="34"/>
      <c r="K58312" s="34"/>
      <c r="L58312" s="34"/>
    </row>
    <row r="58313" spans="6:12" x14ac:dyDescent="0.35">
      <c r="F58313" s="34"/>
      <c r="J58313" s="34"/>
      <c r="K58313" s="34"/>
      <c r="L58313" s="34"/>
    </row>
    <row r="58314" spans="6:12" x14ac:dyDescent="0.35">
      <c r="F58314" s="34"/>
      <c r="J58314" s="34"/>
      <c r="K58314" s="34"/>
      <c r="L58314" s="34"/>
    </row>
    <row r="58315" spans="6:12" x14ac:dyDescent="0.35">
      <c r="F58315" s="34"/>
      <c r="J58315" s="34"/>
      <c r="K58315" s="34"/>
      <c r="L58315" s="34"/>
    </row>
    <row r="58316" spans="6:12" x14ac:dyDescent="0.35">
      <c r="F58316" s="34"/>
      <c r="J58316" s="34"/>
      <c r="K58316" s="34"/>
      <c r="L58316" s="34"/>
    </row>
    <row r="58317" spans="6:12" x14ac:dyDescent="0.35">
      <c r="F58317" s="34"/>
      <c r="J58317" s="34"/>
      <c r="K58317" s="34"/>
      <c r="L58317" s="34"/>
    </row>
    <row r="58318" spans="6:12" x14ac:dyDescent="0.35">
      <c r="F58318" s="34"/>
      <c r="J58318" s="34"/>
      <c r="K58318" s="34"/>
      <c r="L58318" s="34"/>
    </row>
    <row r="58319" spans="6:12" x14ac:dyDescent="0.35">
      <c r="F58319" s="34"/>
      <c r="J58319" s="34"/>
      <c r="K58319" s="34"/>
      <c r="L58319" s="34"/>
    </row>
    <row r="58320" spans="6:12" x14ac:dyDescent="0.35">
      <c r="F58320" s="34"/>
      <c r="J58320" s="34"/>
      <c r="K58320" s="34"/>
      <c r="L58320" s="34"/>
    </row>
    <row r="58321" spans="6:12" x14ac:dyDescent="0.35">
      <c r="F58321" s="34"/>
      <c r="J58321" s="34"/>
      <c r="K58321" s="34"/>
      <c r="L58321" s="34"/>
    </row>
    <row r="58322" spans="6:12" x14ac:dyDescent="0.35">
      <c r="F58322" s="34"/>
      <c r="J58322" s="34"/>
      <c r="K58322" s="34"/>
      <c r="L58322" s="34"/>
    </row>
    <row r="58323" spans="6:12" x14ac:dyDescent="0.35">
      <c r="F58323" s="34"/>
      <c r="J58323" s="34"/>
      <c r="K58323" s="34"/>
      <c r="L58323" s="34"/>
    </row>
    <row r="58324" spans="6:12" x14ac:dyDescent="0.35">
      <c r="F58324" s="34"/>
      <c r="J58324" s="34"/>
      <c r="K58324" s="34"/>
      <c r="L58324" s="34"/>
    </row>
    <row r="58325" spans="6:12" x14ac:dyDescent="0.35">
      <c r="F58325" s="34"/>
      <c r="J58325" s="34"/>
      <c r="K58325" s="34"/>
      <c r="L58325" s="34"/>
    </row>
    <row r="58326" spans="6:12" x14ac:dyDescent="0.35">
      <c r="F58326" s="34"/>
      <c r="J58326" s="34"/>
      <c r="K58326" s="34"/>
      <c r="L58326" s="34"/>
    </row>
    <row r="58327" spans="6:12" x14ac:dyDescent="0.35">
      <c r="F58327" s="34"/>
      <c r="J58327" s="34"/>
      <c r="K58327" s="34"/>
      <c r="L58327" s="34"/>
    </row>
    <row r="58328" spans="6:12" x14ac:dyDescent="0.35">
      <c r="F58328" s="34"/>
      <c r="J58328" s="34"/>
      <c r="K58328" s="34"/>
      <c r="L58328" s="34"/>
    </row>
    <row r="58329" spans="6:12" x14ac:dyDescent="0.35">
      <c r="F58329" s="34"/>
      <c r="J58329" s="34"/>
      <c r="K58329" s="34"/>
      <c r="L58329" s="34"/>
    </row>
    <row r="58330" spans="6:12" x14ac:dyDescent="0.35">
      <c r="F58330" s="34"/>
      <c r="J58330" s="34"/>
      <c r="K58330" s="34"/>
      <c r="L58330" s="34"/>
    </row>
    <row r="58331" spans="6:12" x14ac:dyDescent="0.35">
      <c r="F58331" s="34"/>
      <c r="J58331" s="34"/>
      <c r="K58331" s="34"/>
      <c r="L58331" s="34"/>
    </row>
    <row r="58332" spans="6:12" x14ac:dyDescent="0.35">
      <c r="F58332" s="34"/>
      <c r="J58332" s="34"/>
      <c r="K58332" s="34"/>
      <c r="L58332" s="34"/>
    </row>
    <row r="58333" spans="6:12" x14ac:dyDescent="0.35">
      <c r="F58333" s="34"/>
      <c r="J58333" s="34"/>
      <c r="K58333" s="34"/>
      <c r="L58333" s="34"/>
    </row>
    <row r="58334" spans="6:12" x14ac:dyDescent="0.35">
      <c r="F58334" s="34"/>
      <c r="J58334" s="34"/>
      <c r="K58334" s="34"/>
      <c r="L58334" s="34"/>
    </row>
    <row r="58335" spans="6:12" x14ac:dyDescent="0.35">
      <c r="F58335" s="34"/>
      <c r="J58335" s="34"/>
      <c r="K58335" s="34"/>
      <c r="L58335" s="34"/>
    </row>
    <row r="58336" spans="6:12" x14ac:dyDescent="0.35">
      <c r="F58336" s="34"/>
      <c r="J58336" s="34"/>
      <c r="K58336" s="34"/>
      <c r="L58336" s="34"/>
    </row>
    <row r="58337" spans="6:12" x14ac:dyDescent="0.35">
      <c r="F58337" s="34"/>
      <c r="J58337" s="34"/>
      <c r="K58337" s="34"/>
      <c r="L58337" s="34"/>
    </row>
    <row r="58338" spans="6:12" x14ac:dyDescent="0.35">
      <c r="F58338" s="34"/>
      <c r="J58338" s="34"/>
      <c r="K58338" s="34"/>
      <c r="L58338" s="34"/>
    </row>
    <row r="58339" spans="6:12" x14ac:dyDescent="0.35">
      <c r="F58339" s="34"/>
      <c r="J58339" s="34"/>
      <c r="K58339" s="34"/>
      <c r="L58339" s="34"/>
    </row>
    <row r="58340" spans="6:12" x14ac:dyDescent="0.35">
      <c r="F58340" s="34"/>
      <c r="J58340" s="34"/>
      <c r="K58340" s="34"/>
      <c r="L58340" s="34"/>
    </row>
    <row r="58341" spans="6:12" x14ac:dyDescent="0.35">
      <c r="F58341" s="34"/>
      <c r="J58341" s="34"/>
      <c r="K58341" s="34"/>
      <c r="L58341" s="34"/>
    </row>
    <row r="58342" spans="6:12" x14ac:dyDescent="0.35">
      <c r="F58342" s="34"/>
      <c r="J58342" s="34"/>
      <c r="K58342" s="34"/>
      <c r="L58342" s="34"/>
    </row>
    <row r="58343" spans="6:12" x14ac:dyDescent="0.35">
      <c r="F58343" s="34"/>
      <c r="J58343" s="34"/>
      <c r="K58343" s="34"/>
      <c r="L58343" s="34"/>
    </row>
    <row r="58344" spans="6:12" x14ac:dyDescent="0.35">
      <c r="F58344" s="34"/>
      <c r="J58344" s="34"/>
      <c r="K58344" s="34"/>
      <c r="L58344" s="34"/>
    </row>
    <row r="58345" spans="6:12" x14ac:dyDescent="0.35">
      <c r="F58345" s="34"/>
      <c r="J58345" s="34"/>
      <c r="K58345" s="34"/>
      <c r="L58345" s="34"/>
    </row>
    <row r="58346" spans="6:12" x14ac:dyDescent="0.35">
      <c r="F58346" s="34"/>
      <c r="J58346" s="34"/>
      <c r="K58346" s="34"/>
      <c r="L58346" s="34"/>
    </row>
    <row r="58347" spans="6:12" x14ac:dyDescent="0.35">
      <c r="F58347" s="34"/>
      <c r="J58347" s="34"/>
      <c r="K58347" s="34"/>
      <c r="L58347" s="34"/>
    </row>
    <row r="58348" spans="6:12" x14ac:dyDescent="0.35">
      <c r="F58348" s="34"/>
      <c r="J58348" s="34"/>
      <c r="K58348" s="34"/>
      <c r="L58348" s="34"/>
    </row>
    <row r="58349" spans="6:12" x14ac:dyDescent="0.35">
      <c r="F58349" s="34"/>
      <c r="J58349" s="34"/>
      <c r="K58349" s="34"/>
      <c r="L58349" s="34"/>
    </row>
    <row r="58350" spans="6:12" x14ac:dyDescent="0.35">
      <c r="F58350" s="34"/>
      <c r="J58350" s="34"/>
      <c r="K58350" s="34"/>
      <c r="L58350" s="34"/>
    </row>
    <row r="58351" spans="6:12" x14ac:dyDescent="0.35">
      <c r="F58351" s="34"/>
      <c r="J58351" s="34"/>
      <c r="K58351" s="34"/>
      <c r="L58351" s="34"/>
    </row>
    <row r="58352" spans="6:12" x14ac:dyDescent="0.35">
      <c r="F58352" s="34"/>
      <c r="J58352" s="34"/>
      <c r="K58352" s="34"/>
      <c r="L58352" s="34"/>
    </row>
    <row r="58353" spans="6:12" x14ac:dyDescent="0.35">
      <c r="F58353" s="34"/>
      <c r="J58353" s="34"/>
      <c r="K58353" s="34"/>
      <c r="L58353" s="34"/>
    </row>
    <row r="58354" spans="6:12" x14ac:dyDescent="0.35">
      <c r="F58354" s="34"/>
      <c r="J58354" s="34"/>
      <c r="K58354" s="34"/>
      <c r="L58354" s="34"/>
    </row>
    <row r="58355" spans="6:12" x14ac:dyDescent="0.35">
      <c r="F58355" s="34"/>
      <c r="J58355" s="34"/>
      <c r="K58355" s="34"/>
      <c r="L58355" s="34"/>
    </row>
    <row r="58356" spans="6:12" x14ac:dyDescent="0.35">
      <c r="F58356" s="34"/>
      <c r="J58356" s="34"/>
      <c r="K58356" s="34"/>
      <c r="L58356" s="34"/>
    </row>
    <row r="58357" spans="6:12" x14ac:dyDescent="0.35">
      <c r="F58357" s="34"/>
      <c r="J58357" s="34"/>
      <c r="K58357" s="34"/>
      <c r="L58357" s="34"/>
    </row>
    <row r="58358" spans="6:12" x14ac:dyDescent="0.35">
      <c r="F58358" s="34"/>
      <c r="J58358" s="34"/>
      <c r="K58358" s="34"/>
      <c r="L58358" s="34"/>
    </row>
    <row r="58359" spans="6:12" x14ac:dyDescent="0.35">
      <c r="F58359" s="34"/>
      <c r="J58359" s="34"/>
      <c r="K58359" s="34"/>
      <c r="L58359" s="34"/>
    </row>
    <row r="58360" spans="6:12" x14ac:dyDescent="0.35">
      <c r="F58360" s="34"/>
      <c r="J58360" s="34"/>
      <c r="K58360" s="34"/>
      <c r="L58360" s="34"/>
    </row>
    <row r="58361" spans="6:12" x14ac:dyDescent="0.35">
      <c r="F58361" s="34"/>
      <c r="J58361" s="34"/>
      <c r="K58361" s="34"/>
      <c r="L58361" s="34"/>
    </row>
    <row r="58362" spans="6:12" x14ac:dyDescent="0.35">
      <c r="F58362" s="34"/>
      <c r="J58362" s="34"/>
      <c r="K58362" s="34"/>
      <c r="L58362" s="34"/>
    </row>
    <row r="58363" spans="6:12" x14ac:dyDescent="0.35">
      <c r="F58363" s="34"/>
      <c r="J58363" s="34"/>
      <c r="K58363" s="34"/>
      <c r="L58363" s="34"/>
    </row>
    <row r="58364" spans="6:12" x14ac:dyDescent="0.35">
      <c r="F58364" s="34"/>
      <c r="J58364" s="34"/>
      <c r="K58364" s="34"/>
      <c r="L58364" s="34"/>
    </row>
    <row r="58365" spans="6:12" x14ac:dyDescent="0.35">
      <c r="F58365" s="34"/>
      <c r="J58365" s="34"/>
      <c r="K58365" s="34"/>
      <c r="L58365" s="34"/>
    </row>
    <row r="58366" spans="6:12" x14ac:dyDescent="0.35">
      <c r="F58366" s="34"/>
      <c r="J58366" s="34"/>
      <c r="K58366" s="34"/>
      <c r="L58366" s="34"/>
    </row>
    <row r="58367" spans="6:12" x14ac:dyDescent="0.35">
      <c r="F58367" s="34"/>
      <c r="J58367" s="34"/>
      <c r="K58367" s="34"/>
      <c r="L58367" s="34"/>
    </row>
    <row r="58368" spans="6:12" x14ac:dyDescent="0.35">
      <c r="F58368" s="34"/>
      <c r="J58368" s="34"/>
      <c r="K58368" s="34"/>
      <c r="L58368" s="34"/>
    </row>
    <row r="58369" spans="6:12" x14ac:dyDescent="0.35">
      <c r="F58369" s="34"/>
      <c r="J58369" s="34"/>
      <c r="K58369" s="34"/>
      <c r="L58369" s="34"/>
    </row>
    <row r="58370" spans="6:12" x14ac:dyDescent="0.35">
      <c r="F58370" s="34"/>
      <c r="J58370" s="34"/>
      <c r="K58370" s="34"/>
      <c r="L58370" s="34"/>
    </row>
    <row r="58371" spans="6:12" x14ac:dyDescent="0.35">
      <c r="F58371" s="34"/>
      <c r="J58371" s="34"/>
      <c r="K58371" s="34"/>
      <c r="L58371" s="34"/>
    </row>
    <row r="58372" spans="6:12" x14ac:dyDescent="0.35">
      <c r="F58372" s="34"/>
      <c r="J58372" s="34"/>
      <c r="K58372" s="34"/>
      <c r="L58372" s="34"/>
    </row>
    <row r="58373" spans="6:12" x14ac:dyDescent="0.35">
      <c r="F58373" s="34"/>
      <c r="J58373" s="34"/>
      <c r="K58373" s="34"/>
      <c r="L58373" s="34"/>
    </row>
    <row r="58374" spans="6:12" x14ac:dyDescent="0.35">
      <c r="F58374" s="34"/>
      <c r="J58374" s="34"/>
      <c r="K58374" s="34"/>
      <c r="L58374" s="34"/>
    </row>
    <row r="58375" spans="6:12" x14ac:dyDescent="0.35">
      <c r="F58375" s="34"/>
      <c r="J58375" s="34"/>
      <c r="K58375" s="34"/>
      <c r="L58375" s="34"/>
    </row>
    <row r="58376" spans="6:12" x14ac:dyDescent="0.35">
      <c r="F58376" s="34"/>
      <c r="J58376" s="34"/>
      <c r="K58376" s="34"/>
      <c r="L58376" s="34"/>
    </row>
    <row r="58377" spans="6:12" x14ac:dyDescent="0.35">
      <c r="F58377" s="34"/>
      <c r="J58377" s="34"/>
      <c r="K58377" s="34"/>
      <c r="L58377" s="34"/>
    </row>
    <row r="58378" spans="6:12" x14ac:dyDescent="0.35">
      <c r="F58378" s="34"/>
      <c r="J58378" s="34"/>
      <c r="K58378" s="34"/>
      <c r="L58378" s="34"/>
    </row>
    <row r="58379" spans="6:12" x14ac:dyDescent="0.35">
      <c r="F58379" s="34"/>
      <c r="J58379" s="34"/>
      <c r="K58379" s="34"/>
      <c r="L58379" s="34"/>
    </row>
    <row r="58380" spans="6:12" x14ac:dyDescent="0.35">
      <c r="F58380" s="34"/>
      <c r="J58380" s="34"/>
      <c r="K58380" s="34"/>
      <c r="L58380" s="34"/>
    </row>
    <row r="58381" spans="6:12" x14ac:dyDescent="0.35">
      <c r="F58381" s="34"/>
      <c r="J58381" s="34"/>
      <c r="K58381" s="34"/>
      <c r="L58381" s="34"/>
    </row>
    <row r="58382" spans="6:12" x14ac:dyDescent="0.35">
      <c r="F58382" s="34"/>
      <c r="J58382" s="34"/>
      <c r="K58382" s="34"/>
      <c r="L58382" s="34"/>
    </row>
    <row r="58383" spans="6:12" x14ac:dyDescent="0.35">
      <c r="F58383" s="34"/>
      <c r="J58383" s="34"/>
      <c r="K58383" s="34"/>
      <c r="L58383" s="34"/>
    </row>
    <row r="58384" spans="6:12" x14ac:dyDescent="0.35">
      <c r="F58384" s="34"/>
      <c r="J58384" s="34"/>
      <c r="K58384" s="34"/>
      <c r="L58384" s="34"/>
    </row>
    <row r="58385" spans="6:12" x14ac:dyDescent="0.35">
      <c r="F58385" s="34"/>
      <c r="J58385" s="34"/>
      <c r="K58385" s="34"/>
      <c r="L58385" s="34"/>
    </row>
    <row r="58386" spans="6:12" x14ac:dyDescent="0.35">
      <c r="F58386" s="34"/>
      <c r="J58386" s="34"/>
      <c r="K58386" s="34"/>
      <c r="L58386" s="34"/>
    </row>
    <row r="58387" spans="6:12" x14ac:dyDescent="0.35">
      <c r="F58387" s="34"/>
      <c r="J58387" s="34"/>
      <c r="K58387" s="34"/>
      <c r="L58387" s="34"/>
    </row>
    <row r="58388" spans="6:12" x14ac:dyDescent="0.35">
      <c r="F58388" s="34"/>
      <c r="J58388" s="34"/>
      <c r="K58388" s="34"/>
      <c r="L58388" s="34"/>
    </row>
    <row r="58389" spans="6:12" x14ac:dyDescent="0.35">
      <c r="F58389" s="34"/>
      <c r="J58389" s="34"/>
      <c r="K58389" s="34"/>
      <c r="L58389" s="34"/>
    </row>
    <row r="58390" spans="6:12" x14ac:dyDescent="0.35">
      <c r="F58390" s="34"/>
      <c r="J58390" s="34"/>
      <c r="K58390" s="34"/>
      <c r="L58390" s="34"/>
    </row>
    <row r="58391" spans="6:12" x14ac:dyDescent="0.35">
      <c r="F58391" s="34"/>
      <c r="J58391" s="34"/>
      <c r="K58391" s="34"/>
      <c r="L58391" s="34"/>
    </row>
    <row r="58392" spans="6:12" x14ac:dyDescent="0.35">
      <c r="F58392" s="34"/>
      <c r="J58392" s="34"/>
      <c r="K58392" s="34"/>
      <c r="L58392" s="34"/>
    </row>
    <row r="58393" spans="6:12" x14ac:dyDescent="0.35">
      <c r="F58393" s="34"/>
      <c r="J58393" s="34"/>
      <c r="K58393" s="34"/>
      <c r="L58393" s="34"/>
    </row>
    <row r="58394" spans="6:12" x14ac:dyDescent="0.35">
      <c r="F58394" s="34"/>
      <c r="J58394" s="34"/>
      <c r="K58394" s="34"/>
      <c r="L58394" s="34"/>
    </row>
    <row r="58395" spans="6:12" x14ac:dyDescent="0.35">
      <c r="F58395" s="34"/>
      <c r="J58395" s="34"/>
      <c r="K58395" s="34"/>
      <c r="L58395" s="34"/>
    </row>
    <row r="58396" spans="6:12" x14ac:dyDescent="0.35">
      <c r="F58396" s="34"/>
      <c r="J58396" s="34"/>
      <c r="K58396" s="34"/>
      <c r="L58396" s="34"/>
    </row>
    <row r="58397" spans="6:12" x14ac:dyDescent="0.35">
      <c r="F58397" s="34"/>
      <c r="J58397" s="34"/>
      <c r="K58397" s="34"/>
      <c r="L58397" s="34"/>
    </row>
    <row r="58398" spans="6:12" x14ac:dyDescent="0.35">
      <c r="F58398" s="34"/>
      <c r="J58398" s="34"/>
      <c r="K58398" s="34"/>
      <c r="L58398" s="34"/>
    </row>
    <row r="58399" spans="6:12" x14ac:dyDescent="0.35">
      <c r="F58399" s="34"/>
      <c r="J58399" s="34"/>
      <c r="K58399" s="34"/>
      <c r="L58399" s="34"/>
    </row>
    <row r="58400" spans="6:12" x14ac:dyDescent="0.35">
      <c r="F58400" s="34"/>
      <c r="J58400" s="34"/>
      <c r="K58400" s="34"/>
      <c r="L58400" s="34"/>
    </row>
    <row r="58401" spans="6:12" x14ac:dyDescent="0.35">
      <c r="F58401" s="34"/>
      <c r="J58401" s="34"/>
      <c r="K58401" s="34"/>
      <c r="L58401" s="34"/>
    </row>
    <row r="58402" spans="6:12" x14ac:dyDescent="0.35">
      <c r="F58402" s="34"/>
      <c r="J58402" s="34"/>
      <c r="K58402" s="34"/>
      <c r="L58402" s="34"/>
    </row>
    <row r="58403" spans="6:12" x14ac:dyDescent="0.35">
      <c r="F58403" s="34"/>
      <c r="J58403" s="34"/>
      <c r="K58403" s="34"/>
      <c r="L58403" s="34"/>
    </row>
    <row r="58404" spans="6:12" x14ac:dyDescent="0.35">
      <c r="F58404" s="34"/>
      <c r="J58404" s="34"/>
      <c r="K58404" s="34"/>
      <c r="L58404" s="34"/>
    </row>
    <row r="58405" spans="6:12" x14ac:dyDescent="0.35">
      <c r="F58405" s="34"/>
      <c r="J58405" s="34"/>
      <c r="K58405" s="34"/>
      <c r="L58405" s="34"/>
    </row>
    <row r="58406" spans="6:12" x14ac:dyDescent="0.35">
      <c r="F58406" s="34"/>
      <c r="J58406" s="34"/>
      <c r="K58406" s="34"/>
      <c r="L58406" s="34"/>
    </row>
    <row r="58407" spans="6:12" x14ac:dyDescent="0.35">
      <c r="F58407" s="34"/>
      <c r="J58407" s="34"/>
      <c r="K58407" s="34"/>
      <c r="L58407" s="34"/>
    </row>
    <row r="58408" spans="6:12" x14ac:dyDescent="0.35">
      <c r="F58408" s="34"/>
      <c r="J58408" s="34"/>
      <c r="K58408" s="34"/>
      <c r="L58408" s="34"/>
    </row>
    <row r="58409" spans="6:12" x14ac:dyDescent="0.35">
      <c r="F58409" s="34"/>
      <c r="J58409" s="34"/>
      <c r="K58409" s="34"/>
      <c r="L58409" s="34"/>
    </row>
    <row r="58410" spans="6:12" x14ac:dyDescent="0.35">
      <c r="F58410" s="34"/>
      <c r="J58410" s="34"/>
      <c r="K58410" s="34"/>
      <c r="L58410" s="34"/>
    </row>
    <row r="58411" spans="6:12" x14ac:dyDescent="0.35">
      <c r="F58411" s="34"/>
      <c r="J58411" s="34"/>
      <c r="K58411" s="34"/>
      <c r="L58411" s="34"/>
    </row>
    <row r="58412" spans="6:12" x14ac:dyDescent="0.35">
      <c r="F58412" s="34"/>
      <c r="J58412" s="34"/>
      <c r="K58412" s="34"/>
      <c r="L58412" s="34"/>
    </row>
    <row r="58413" spans="6:12" x14ac:dyDescent="0.35">
      <c r="F58413" s="34"/>
      <c r="J58413" s="34"/>
      <c r="K58413" s="34"/>
      <c r="L58413" s="34"/>
    </row>
    <row r="58414" spans="6:12" x14ac:dyDescent="0.35">
      <c r="F58414" s="34"/>
      <c r="J58414" s="34"/>
      <c r="K58414" s="34"/>
      <c r="L58414" s="34"/>
    </row>
    <row r="58415" spans="6:12" x14ac:dyDescent="0.35">
      <c r="F58415" s="34"/>
      <c r="J58415" s="34"/>
      <c r="K58415" s="34"/>
      <c r="L58415" s="34"/>
    </row>
    <row r="58416" spans="6:12" x14ac:dyDescent="0.35">
      <c r="F58416" s="34"/>
      <c r="J58416" s="34"/>
      <c r="K58416" s="34"/>
      <c r="L58416" s="34"/>
    </row>
    <row r="58417" spans="6:12" x14ac:dyDescent="0.35">
      <c r="F58417" s="34"/>
      <c r="J58417" s="34"/>
      <c r="K58417" s="34"/>
      <c r="L58417" s="34"/>
    </row>
    <row r="58418" spans="6:12" x14ac:dyDescent="0.35">
      <c r="F58418" s="34"/>
      <c r="J58418" s="34"/>
      <c r="K58418" s="34"/>
      <c r="L58418" s="34"/>
    </row>
    <row r="58419" spans="6:12" x14ac:dyDescent="0.35">
      <c r="F58419" s="34"/>
      <c r="J58419" s="34"/>
      <c r="K58419" s="34"/>
      <c r="L58419" s="34"/>
    </row>
    <row r="58420" spans="6:12" x14ac:dyDescent="0.35">
      <c r="F58420" s="34"/>
      <c r="J58420" s="34"/>
      <c r="K58420" s="34"/>
      <c r="L58420" s="34"/>
    </row>
    <row r="58421" spans="6:12" x14ac:dyDescent="0.35">
      <c r="F58421" s="34"/>
      <c r="J58421" s="34"/>
      <c r="K58421" s="34"/>
      <c r="L58421" s="34"/>
    </row>
    <row r="58422" spans="6:12" x14ac:dyDescent="0.35">
      <c r="F58422" s="34"/>
      <c r="J58422" s="34"/>
      <c r="K58422" s="34"/>
      <c r="L58422" s="34"/>
    </row>
    <row r="58423" spans="6:12" x14ac:dyDescent="0.35">
      <c r="F58423" s="34"/>
      <c r="J58423" s="34"/>
      <c r="K58423" s="34"/>
      <c r="L58423" s="34"/>
    </row>
    <row r="58424" spans="6:12" x14ac:dyDescent="0.35">
      <c r="F58424" s="34"/>
      <c r="J58424" s="34"/>
      <c r="K58424" s="34"/>
      <c r="L58424" s="34"/>
    </row>
    <row r="58425" spans="6:12" x14ac:dyDescent="0.35">
      <c r="F58425" s="34"/>
      <c r="J58425" s="34"/>
      <c r="K58425" s="34"/>
      <c r="L58425" s="34"/>
    </row>
    <row r="58426" spans="6:12" x14ac:dyDescent="0.35">
      <c r="F58426" s="34"/>
      <c r="J58426" s="34"/>
      <c r="K58426" s="34"/>
      <c r="L58426" s="34"/>
    </row>
    <row r="58427" spans="6:12" x14ac:dyDescent="0.35">
      <c r="F58427" s="34"/>
      <c r="J58427" s="34"/>
      <c r="K58427" s="34"/>
      <c r="L58427" s="34"/>
    </row>
    <row r="58428" spans="6:12" x14ac:dyDescent="0.35">
      <c r="F58428" s="34"/>
      <c r="J58428" s="34"/>
      <c r="K58428" s="34"/>
      <c r="L58428" s="34"/>
    </row>
    <row r="58429" spans="6:12" x14ac:dyDescent="0.35">
      <c r="F58429" s="34"/>
      <c r="J58429" s="34"/>
      <c r="K58429" s="34"/>
      <c r="L58429" s="34"/>
    </row>
    <row r="58430" spans="6:12" x14ac:dyDescent="0.35">
      <c r="F58430" s="34"/>
      <c r="J58430" s="34"/>
      <c r="K58430" s="34"/>
      <c r="L58430" s="34"/>
    </row>
    <row r="58431" spans="6:12" x14ac:dyDescent="0.35">
      <c r="F58431" s="34"/>
      <c r="J58431" s="34"/>
      <c r="K58431" s="34"/>
      <c r="L58431" s="34"/>
    </row>
    <row r="58432" spans="6:12" x14ac:dyDescent="0.35">
      <c r="F58432" s="34"/>
      <c r="J58432" s="34"/>
      <c r="K58432" s="34"/>
      <c r="L58432" s="34"/>
    </row>
    <row r="58433" spans="6:12" x14ac:dyDescent="0.35">
      <c r="F58433" s="34"/>
      <c r="J58433" s="34"/>
      <c r="K58433" s="34"/>
      <c r="L58433" s="34"/>
    </row>
    <row r="58434" spans="6:12" x14ac:dyDescent="0.35">
      <c r="F58434" s="34"/>
      <c r="J58434" s="34"/>
      <c r="K58434" s="34"/>
      <c r="L58434" s="34"/>
    </row>
    <row r="58435" spans="6:12" x14ac:dyDescent="0.35">
      <c r="F58435" s="34"/>
      <c r="J58435" s="34"/>
      <c r="K58435" s="34"/>
      <c r="L58435" s="34"/>
    </row>
    <row r="58436" spans="6:12" x14ac:dyDescent="0.35">
      <c r="F58436" s="34"/>
      <c r="J58436" s="34"/>
      <c r="K58436" s="34"/>
      <c r="L58436" s="34"/>
    </row>
    <row r="58437" spans="6:12" x14ac:dyDescent="0.35">
      <c r="F58437" s="34"/>
      <c r="J58437" s="34"/>
      <c r="K58437" s="34"/>
      <c r="L58437" s="34"/>
    </row>
    <row r="58438" spans="6:12" x14ac:dyDescent="0.35">
      <c r="F58438" s="34"/>
      <c r="J58438" s="34"/>
      <c r="K58438" s="34"/>
      <c r="L58438" s="34"/>
    </row>
    <row r="58439" spans="6:12" x14ac:dyDescent="0.35">
      <c r="F58439" s="34"/>
      <c r="J58439" s="34"/>
      <c r="K58439" s="34"/>
      <c r="L58439" s="34"/>
    </row>
    <row r="58440" spans="6:12" x14ac:dyDescent="0.35">
      <c r="F58440" s="34"/>
      <c r="J58440" s="34"/>
      <c r="K58440" s="34"/>
      <c r="L58440" s="34"/>
    </row>
    <row r="58441" spans="6:12" x14ac:dyDescent="0.35">
      <c r="F58441" s="34"/>
      <c r="J58441" s="34"/>
      <c r="K58441" s="34"/>
      <c r="L58441" s="34"/>
    </row>
    <row r="58442" spans="6:12" x14ac:dyDescent="0.35">
      <c r="F58442" s="34"/>
      <c r="J58442" s="34"/>
      <c r="K58442" s="34"/>
      <c r="L58442" s="34"/>
    </row>
    <row r="58443" spans="6:12" x14ac:dyDescent="0.35">
      <c r="F58443" s="34"/>
      <c r="J58443" s="34"/>
      <c r="K58443" s="34"/>
      <c r="L58443" s="34"/>
    </row>
    <row r="58444" spans="6:12" x14ac:dyDescent="0.35">
      <c r="F58444" s="34"/>
      <c r="J58444" s="34"/>
      <c r="K58444" s="34"/>
      <c r="L58444" s="34"/>
    </row>
    <row r="58445" spans="6:12" x14ac:dyDescent="0.35">
      <c r="F58445" s="34"/>
      <c r="J58445" s="34"/>
      <c r="K58445" s="34"/>
      <c r="L58445" s="34"/>
    </row>
    <row r="58446" spans="6:12" x14ac:dyDescent="0.35">
      <c r="F58446" s="34"/>
      <c r="J58446" s="34"/>
      <c r="K58446" s="34"/>
      <c r="L58446" s="34"/>
    </row>
    <row r="58447" spans="6:12" x14ac:dyDescent="0.35">
      <c r="F58447" s="34"/>
      <c r="J58447" s="34"/>
      <c r="K58447" s="34"/>
      <c r="L58447" s="34"/>
    </row>
    <row r="58448" spans="6:12" x14ac:dyDescent="0.35">
      <c r="F58448" s="34"/>
      <c r="J58448" s="34"/>
      <c r="K58448" s="34"/>
      <c r="L58448" s="34"/>
    </row>
    <row r="58449" spans="6:12" x14ac:dyDescent="0.35">
      <c r="F58449" s="34"/>
      <c r="J58449" s="34"/>
      <c r="K58449" s="34"/>
      <c r="L58449" s="34"/>
    </row>
    <row r="58450" spans="6:12" x14ac:dyDescent="0.35">
      <c r="F58450" s="34"/>
      <c r="J58450" s="34"/>
      <c r="K58450" s="34"/>
      <c r="L58450" s="34"/>
    </row>
    <row r="58451" spans="6:12" x14ac:dyDescent="0.35">
      <c r="F58451" s="34"/>
      <c r="J58451" s="34"/>
      <c r="K58451" s="34"/>
      <c r="L58451" s="34"/>
    </row>
    <row r="58452" spans="6:12" x14ac:dyDescent="0.35">
      <c r="F58452" s="34"/>
      <c r="J58452" s="34"/>
      <c r="K58452" s="34"/>
      <c r="L58452" s="34"/>
    </row>
    <row r="58453" spans="6:12" x14ac:dyDescent="0.35">
      <c r="F58453" s="34"/>
      <c r="J58453" s="34"/>
      <c r="K58453" s="34"/>
      <c r="L58453" s="34"/>
    </row>
    <row r="58454" spans="6:12" x14ac:dyDescent="0.35">
      <c r="F58454" s="34"/>
      <c r="J58454" s="34"/>
      <c r="K58454" s="34"/>
      <c r="L58454" s="34"/>
    </row>
    <row r="58455" spans="6:12" x14ac:dyDescent="0.35">
      <c r="F58455" s="34"/>
      <c r="J58455" s="34"/>
      <c r="K58455" s="34"/>
      <c r="L58455" s="34"/>
    </row>
    <row r="58456" spans="6:12" x14ac:dyDescent="0.35">
      <c r="F58456" s="34"/>
      <c r="J58456" s="34"/>
      <c r="K58456" s="34"/>
      <c r="L58456" s="34"/>
    </row>
    <row r="58457" spans="6:12" x14ac:dyDescent="0.35">
      <c r="F58457" s="34"/>
      <c r="J58457" s="34"/>
      <c r="K58457" s="34"/>
      <c r="L58457" s="34"/>
    </row>
    <row r="58458" spans="6:12" x14ac:dyDescent="0.35">
      <c r="F58458" s="34"/>
      <c r="J58458" s="34"/>
      <c r="K58458" s="34"/>
      <c r="L58458" s="34"/>
    </row>
    <row r="58459" spans="6:12" x14ac:dyDescent="0.35">
      <c r="F58459" s="34"/>
      <c r="J58459" s="34"/>
      <c r="K58459" s="34"/>
      <c r="L58459" s="34"/>
    </row>
    <row r="58460" spans="6:12" x14ac:dyDescent="0.35">
      <c r="F58460" s="34"/>
      <c r="J58460" s="34"/>
      <c r="K58460" s="34"/>
      <c r="L58460" s="34"/>
    </row>
    <row r="58461" spans="6:12" x14ac:dyDescent="0.35">
      <c r="F58461" s="34"/>
      <c r="J58461" s="34"/>
      <c r="K58461" s="34"/>
      <c r="L58461" s="34"/>
    </row>
    <row r="58462" spans="6:12" x14ac:dyDescent="0.35">
      <c r="F58462" s="34"/>
      <c r="J58462" s="34"/>
      <c r="K58462" s="34"/>
      <c r="L58462" s="34"/>
    </row>
    <row r="58463" spans="6:12" x14ac:dyDescent="0.35">
      <c r="F58463" s="34"/>
      <c r="J58463" s="34"/>
      <c r="K58463" s="34"/>
      <c r="L58463" s="34"/>
    </row>
    <row r="58464" spans="6:12" x14ac:dyDescent="0.35">
      <c r="F58464" s="34"/>
      <c r="J58464" s="34"/>
      <c r="K58464" s="34"/>
      <c r="L58464" s="34"/>
    </row>
    <row r="58465" spans="6:12" x14ac:dyDescent="0.35">
      <c r="F58465" s="34"/>
      <c r="J58465" s="34"/>
      <c r="K58465" s="34"/>
      <c r="L58465" s="34"/>
    </row>
    <row r="58466" spans="6:12" x14ac:dyDescent="0.35">
      <c r="F58466" s="34"/>
      <c r="J58466" s="34"/>
      <c r="K58466" s="34"/>
      <c r="L58466" s="34"/>
    </row>
    <row r="58467" spans="6:12" x14ac:dyDescent="0.35">
      <c r="F58467" s="34"/>
      <c r="J58467" s="34"/>
      <c r="K58467" s="34"/>
      <c r="L58467" s="34"/>
    </row>
    <row r="58468" spans="6:12" x14ac:dyDescent="0.35">
      <c r="F58468" s="34"/>
      <c r="J58468" s="34"/>
      <c r="K58468" s="34"/>
      <c r="L58468" s="34"/>
    </row>
    <row r="58469" spans="6:12" x14ac:dyDescent="0.35">
      <c r="F58469" s="34"/>
      <c r="J58469" s="34"/>
      <c r="K58469" s="34"/>
      <c r="L58469" s="34"/>
    </row>
    <row r="58470" spans="6:12" x14ac:dyDescent="0.35">
      <c r="F58470" s="34"/>
      <c r="J58470" s="34"/>
      <c r="K58470" s="34"/>
      <c r="L58470" s="34"/>
    </row>
    <row r="58471" spans="6:12" x14ac:dyDescent="0.35">
      <c r="F58471" s="34"/>
      <c r="J58471" s="34"/>
      <c r="K58471" s="34"/>
      <c r="L58471" s="34"/>
    </row>
    <row r="58472" spans="6:12" x14ac:dyDescent="0.35">
      <c r="F58472" s="34"/>
      <c r="J58472" s="34"/>
      <c r="K58472" s="34"/>
      <c r="L58472" s="34"/>
    </row>
    <row r="58473" spans="6:12" x14ac:dyDescent="0.35">
      <c r="F58473" s="34"/>
      <c r="J58473" s="34"/>
      <c r="K58473" s="34"/>
      <c r="L58473" s="34"/>
    </row>
    <row r="58474" spans="6:12" x14ac:dyDescent="0.35">
      <c r="F58474" s="34"/>
      <c r="J58474" s="34"/>
      <c r="K58474" s="34"/>
      <c r="L58474" s="34"/>
    </row>
    <row r="58475" spans="6:12" x14ac:dyDescent="0.35">
      <c r="F58475" s="34"/>
      <c r="J58475" s="34"/>
      <c r="K58475" s="34"/>
      <c r="L58475" s="34"/>
    </row>
    <row r="58476" spans="6:12" x14ac:dyDescent="0.35">
      <c r="F58476" s="34"/>
      <c r="J58476" s="34"/>
      <c r="K58476" s="34"/>
      <c r="L58476" s="34"/>
    </row>
    <row r="58477" spans="6:12" x14ac:dyDescent="0.35">
      <c r="F58477" s="34"/>
      <c r="J58477" s="34"/>
      <c r="K58477" s="34"/>
      <c r="L58477" s="34"/>
    </row>
    <row r="58478" spans="6:12" x14ac:dyDescent="0.35">
      <c r="F58478" s="34"/>
      <c r="J58478" s="34"/>
      <c r="K58478" s="34"/>
      <c r="L58478" s="34"/>
    </row>
    <row r="58479" spans="6:12" x14ac:dyDescent="0.35">
      <c r="F58479" s="34"/>
      <c r="J58479" s="34"/>
      <c r="K58479" s="34"/>
      <c r="L58479" s="34"/>
    </row>
    <row r="58480" spans="6:12" x14ac:dyDescent="0.35">
      <c r="F58480" s="34"/>
      <c r="J58480" s="34"/>
      <c r="K58480" s="34"/>
      <c r="L58480" s="34"/>
    </row>
    <row r="58481" spans="6:12" x14ac:dyDescent="0.35">
      <c r="F58481" s="34"/>
      <c r="J58481" s="34"/>
      <c r="K58481" s="34"/>
      <c r="L58481" s="34"/>
    </row>
    <row r="58482" spans="6:12" x14ac:dyDescent="0.35">
      <c r="F58482" s="34"/>
      <c r="J58482" s="34"/>
      <c r="K58482" s="34"/>
      <c r="L58482" s="34"/>
    </row>
    <row r="58483" spans="6:12" x14ac:dyDescent="0.35">
      <c r="F58483" s="34"/>
      <c r="J58483" s="34"/>
      <c r="K58483" s="34"/>
      <c r="L58483" s="34"/>
    </row>
    <row r="58484" spans="6:12" x14ac:dyDescent="0.35">
      <c r="F58484" s="34"/>
      <c r="J58484" s="34"/>
      <c r="K58484" s="34"/>
      <c r="L58484" s="34"/>
    </row>
    <row r="58485" spans="6:12" x14ac:dyDescent="0.35">
      <c r="F58485" s="34"/>
      <c r="J58485" s="34"/>
      <c r="K58485" s="34"/>
      <c r="L58485" s="34"/>
    </row>
    <row r="58486" spans="6:12" x14ac:dyDescent="0.35">
      <c r="F58486" s="34"/>
      <c r="J58486" s="34"/>
      <c r="K58486" s="34"/>
      <c r="L58486" s="34"/>
    </row>
    <row r="58487" spans="6:12" x14ac:dyDescent="0.35">
      <c r="F58487" s="34"/>
      <c r="J58487" s="34"/>
      <c r="K58487" s="34"/>
      <c r="L58487" s="34"/>
    </row>
    <row r="58488" spans="6:12" x14ac:dyDescent="0.35">
      <c r="F58488" s="34"/>
      <c r="J58488" s="34"/>
      <c r="K58488" s="34"/>
      <c r="L58488" s="34"/>
    </row>
    <row r="58489" spans="6:12" x14ac:dyDescent="0.35">
      <c r="F58489" s="34"/>
      <c r="J58489" s="34"/>
      <c r="K58489" s="34"/>
      <c r="L58489" s="34"/>
    </row>
    <row r="58490" spans="6:12" x14ac:dyDescent="0.35">
      <c r="F58490" s="34"/>
      <c r="J58490" s="34"/>
      <c r="K58490" s="34"/>
      <c r="L58490" s="34"/>
    </row>
    <row r="58491" spans="6:12" x14ac:dyDescent="0.35">
      <c r="F58491" s="34"/>
      <c r="J58491" s="34"/>
      <c r="K58491" s="34"/>
      <c r="L58491" s="34"/>
    </row>
    <row r="58492" spans="6:12" x14ac:dyDescent="0.35">
      <c r="F58492" s="34"/>
      <c r="J58492" s="34"/>
      <c r="K58492" s="34"/>
      <c r="L58492" s="34"/>
    </row>
    <row r="58493" spans="6:12" x14ac:dyDescent="0.35">
      <c r="F58493" s="34"/>
      <c r="J58493" s="34"/>
      <c r="K58493" s="34"/>
      <c r="L58493" s="34"/>
    </row>
    <row r="58494" spans="6:12" x14ac:dyDescent="0.35">
      <c r="F58494" s="34"/>
      <c r="J58494" s="34"/>
      <c r="K58494" s="34"/>
      <c r="L58494" s="34"/>
    </row>
    <row r="58495" spans="6:12" x14ac:dyDescent="0.35">
      <c r="F58495" s="34"/>
      <c r="J58495" s="34"/>
      <c r="K58495" s="34"/>
      <c r="L58495" s="34"/>
    </row>
    <row r="58496" spans="6:12" x14ac:dyDescent="0.35">
      <c r="F58496" s="34"/>
      <c r="J58496" s="34"/>
      <c r="K58496" s="34"/>
      <c r="L58496" s="34"/>
    </row>
    <row r="58497" spans="6:12" x14ac:dyDescent="0.35">
      <c r="F58497" s="34"/>
      <c r="J58497" s="34"/>
      <c r="K58497" s="34"/>
      <c r="L58497" s="34"/>
    </row>
    <row r="58498" spans="6:12" x14ac:dyDescent="0.35">
      <c r="F58498" s="34"/>
      <c r="J58498" s="34"/>
      <c r="K58498" s="34"/>
      <c r="L58498" s="34"/>
    </row>
    <row r="58499" spans="6:12" x14ac:dyDescent="0.35">
      <c r="F58499" s="34"/>
      <c r="J58499" s="34"/>
      <c r="K58499" s="34"/>
      <c r="L58499" s="34"/>
    </row>
    <row r="58500" spans="6:12" x14ac:dyDescent="0.35">
      <c r="F58500" s="34"/>
      <c r="J58500" s="34"/>
      <c r="K58500" s="34"/>
      <c r="L58500" s="34"/>
    </row>
    <row r="58501" spans="6:12" x14ac:dyDescent="0.35">
      <c r="F58501" s="34"/>
      <c r="J58501" s="34"/>
      <c r="K58501" s="34"/>
      <c r="L58501" s="34"/>
    </row>
    <row r="58502" spans="6:12" x14ac:dyDescent="0.35">
      <c r="F58502" s="34"/>
      <c r="J58502" s="34"/>
      <c r="K58502" s="34"/>
      <c r="L58502" s="34"/>
    </row>
    <row r="58503" spans="6:12" x14ac:dyDescent="0.35">
      <c r="F58503" s="34"/>
      <c r="J58503" s="34"/>
      <c r="K58503" s="34"/>
      <c r="L58503" s="34"/>
    </row>
    <row r="58504" spans="6:12" x14ac:dyDescent="0.35">
      <c r="F58504" s="34"/>
      <c r="J58504" s="34"/>
      <c r="K58504" s="34"/>
      <c r="L58504" s="34"/>
    </row>
    <row r="58505" spans="6:12" x14ac:dyDescent="0.35">
      <c r="F58505" s="34"/>
      <c r="J58505" s="34"/>
      <c r="K58505" s="34"/>
      <c r="L58505" s="34"/>
    </row>
    <row r="58506" spans="6:12" x14ac:dyDescent="0.35">
      <c r="F58506" s="34"/>
      <c r="J58506" s="34"/>
      <c r="K58506" s="34"/>
      <c r="L58506" s="34"/>
    </row>
    <row r="58507" spans="6:12" x14ac:dyDescent="0.35">
      <c r="F58507" s="34"/>
      <c r="J58507" s="34"/>
      <c r="K58507" s="34"/>
      <c r="L58507" s="34"/>
    </row>
    <row r="58508" spans="6:12" x14ac:dyDescent="0.35">
      <c r="F58508" s="34"/>
      <c r="J58508" s="34"/>
      <c r="K58508" s="34"/>
      <c r="L58508" s="34"/>
    </row>
    <row r="58509" spans="6:12" x14ac:dyDescent="0.35">
      <c r="F58509" s="34"/>
      <c r="J58509" s="34"/>
      <c r="K58509" s="34"/>
      <c r="L58509" s="34"/>
    </row>
    <row r="58510" spans="6:12" x14ac:dyDescent="0.35">
      <c r="F58510" s="34"/>
      <c r="J58510" s="34"/>
      <c r="K58510" s="34"/>
      <c r="L58510" s="34"/>
    </row>
    <row r="58511" spans="6:12" x14ac:dyDescent="0.35">
      <c r="F58511" s="34"/>
      <c r="J58511" s="34"/>
      <c r="K58511" s="34"/>
      <c r="L58511" s="34"/>
    </row>
    <row r="58512" spans="6:12" x14ac:dyDescent="0.35">
      <c r="F58512" s="34"/>
      <c r="J58512" s="34"/>
      <c r="K58512" s="34"/>
      <c r="L58512" s="34"/>
    </row>
    <row r="58513" spans="6:12" x14ac:dyDescent="0.35">
      <c r="F58513" s="34"/>
      <c r="J58513" s="34"/>
      <c r="K58513" s="34"/>
      <c r="L58513" s="34"/>
    </row>
    <row r="58514" spans="6:12" x14ac:dyDescent="0.35">
      <c r="F58514" s="34"/>
      <c r="J58514" s="34"/>
      <c r="K58514" s="34"/>
      <c r="L58514" s="34"/>
    </row>
    <row r="58515" spans="6:12" x14ac:dyDescent="0.35">
      <c r="F58515" s="34"/>
      <c r="J58515" s="34"/>
      <c r="K58515" s="34"/>
      <c r="L58515" s="34"/>
    </row>
    <row r="58516" spans="6:12" x14ac:dyDescent="0.35">
      <c r="F58516" s="34"/>
      <c r="J58516" s="34"/>
      <c r="K58516" s="34"/>
      <c r="L58516" s="34"/>
    </row>
    <row r="58517" spans="6:12" x14ac:dyDescent="0.35">
      <c r="F58517" s="34"/>
      <c r="J58517" s="34"/>
      <c r="K58517" s="34"/>
      <c r="L58517" s="34"/>
    </row>
    <row r="58518" spans="6:12" x14ac:dyDescent="0.35">
      <c r="F58518" s="34"/>
      <c r="J58518" s="34"/>
      <c r="K58518" s="34"/>
      <c r="L58518" s="34"/>
    </row>
    <row r="58519" spans="6:12" x14ac:dyDescent="0.35">
      <c r="F58519" s="34"/>
      <c r="J58519" s="34"/>
      <c r="K58519" s="34"/>
      <c r="L58519" s="34"/>
    </row>
    <row r="58520" spans="6:12" x14ac:dyDescent="0.35">
      <c r="F58520" s="34"/>
      <c r="J58520" s="34"/>
      <c r="K58520" s="34"/>
      <c r="L58520" s="34"/>
    </row>
    <row r="58521" spans="6:12" x14ac:dyDescent="0.35">
      <c r="F58521" s="34"/>
      <c r="J58521" s="34"/>
      <c r="K58521" s="34"/>
      <c r="L58521" s="34"/>
    </row>
    <row r="58522" spans="6:12" x14ac:dyDescent="0.35">
      <c r="F58522" s="34"/>
      <c r="J58522" s="34"/>
      <c r="K58522" s="34"/>
      <c r="L58522" s="34"/>
    </row>
    <row r="58523" spans="6:12" x14ac:dyDescent="0.35">
      <c r="F58523" s="34"/>
      <c r="J58523" s="34"/>
      <c r="K58523" s="34"/>
      <c r="L58523" s="34"/>
    </row>
    <row r="58524" spans="6:12" x14ac:dyDescent="0.35">
      <c r="F58524" s="34"/>
      <c r="J58524" s="34"/>
      <c r="K58524" s="34"/>
      <c r="L58524" s="34"/>
    </row>
    <row r="58525" spans="6:12" x14ac:dyDescent="0.35">
      <c r="F58525" s="34"/>
      <c r="J58525" s="34"/>
      <c r="K58525" s="34"/>
      <c r="L58525" s="34"/>
    </row>
    <row r="58526" spans="6:12" x14ac:dyDescent="0.35">
      <c r="F58526" s="34"/>
      <c r="J58526" s="34"/>
      <c r="K58526" s="34"/>
      <c r="L58526" s="34"/>
    </row>
    <row r="58527" spans="6:12" x14ac:dyDescent="0.35">
      <c r="F58527" s="34"/>
      <c r="J58527" s="34"/>
      <c r="K58527" s="34"/>
      <c r="L58527" s="34"/>
    </row>
    <row r="58528" spans="6:12" x14ac:dyDescent="0.35">
      <c r="F58528" s="34"/>
      <c r="J58528" s="34"/>
      <c r="K58528" s="34"/>
      <c r="L58528" s="34"/>
    </row>
    <row r="58529" spans="6:12" x14ac:dyDescent="0.35">
      <c r="F58529" s="34"/>
      <c r="J58529" s="34"/>
      <c r="K58529" s="34"/>
      <c r="L58529" s="34"/>
    </row>
    <row r="58530" spans="6:12" x14ac:dyDescent="0.35">
      <c r="F58530" s="34"/>
      <c r="J58530" s="34"/>
      <c r="K58530" s="34"/>
      <c r="L58530" s="34"/>
    </row>
    <row r="58531" spans="6:12" x14ac:dyDescent="0.35">
      <c r="F58531" s="34"/>
      <c r="J58531" s="34"/>
      <c r="K58531" s="34"/>
      <c r="L58531" s="34"/>
    </row>
    <row r="58532" spans="6:12" x14ac:dyDescent="0.35">
      <c r="F58532" s="34"/>
      <c r="J58532" s="34"/>
      <c r="K58532" s="34"/>
      <c r="L58532" s="34"/>
    </row>
    <row r="58533" spans="6:12" x14ac:dyDescent="0.35">
      <c r="F58533" s="34"/>
      <c r="J58533" s="34"/>
      <c r="K58533" s="34"/>
      <c r="L58533" s="34"/>
    </row>
    <row r="58534" spans="6:12" x14ac:dyDescent="0.35">
      <c r="F58534" s="34"/>
      <c r="J58534" s="34"/>
      <c r="K58534" s="34"/>
      <c r="L58534" s="34"/>
    </row>
    <row r="58535" spans="6:12" x14ac:dyDescent="0.35">
      <c r="F58535" s="34"/>
      <c r="J58535" s="34"/>
      <c r="K58535" s="34"/>
      <c r="L58535" s="34"/>
    </row>
    <row r="58536" spans="6:12" x14ac:dyDescent="0.35">
      <c r="F58536" s="34"/>
      <c r="J58536" s="34"/>
      <c r="K58536" s="34"/>
      <c r="L58536" s="34"/>
    </row>
    <row r="58537" spans="6:12" x14ac:dyDescent="0.35">
      <c r="F58537" s="34"/>
      <c r="J58537" s="34"/>
      <c r="K58537" s="34"/>
      <c r="L58537" s="34"/>
    </row>
    <row r="58538" spans="6:12" x14ac:dyDescent="0.35">
      <c r="F58538" s="34"/>
      <c r="J58538" s="34"/>
      <c r="K58538" s="34"/>
      <c r="L58538" s="34"/>
    </row>
    <row r="58539" spans="6:12" x14ac:dyDescent="0.35">
      <c r="F58539" s="34"/>
      <c r="J58539" s="34"/>
      <c r="K58539" s="34"/>
      <c r="L58539" s="34"/>
    </row>
    <row r="58540" spans="6:12" x14ac:dyDescent="0.35">
      <c r="F58540" s="34"/>
      <c r="J58540" s="34"/>
      <c r="K58540" s="34"/>
      <c r="L58540" s="34"/>
    </row>
    <row r="58541" spans="6:12" x14ac:dyDescent="0.35">
      <c r="F58541" s="34"/>
      <c r="J58541" s="34"/>
      <c r="K58541" s="34"/>
      <c r="L58541" s="34"/>
    </row>
    <row r="58542" spans="6:12" x14ac:dyDescent="0.35">
      <c r="F58542" s="34"/>
      <c r="J58542" s="34"/>
      <c r="K58542" s="34"/>
      <c r="L58542" s="34"/>
    </row>
    <row r="58543" spans="6:12" x14ac:dyDescent="0.35">
      <c r="F58543" s="34"/>
      <c r="J58543" s="34"/>
      <c r="K58543" s="34"/>
      <c r="L58543" s="34"/>
    </row>
    <row r="58544" spans="6:12" x14ac:dyDescent="0.35">
      <c r="F58544" s="34"/>
      <c r="J58544" s="34"/>
      <c r="K58544" s="34"/>
      <c r="L58544" s="34"/>
    </row>
    <row r="58545" spans="6:12" x14ac:dyDescent="0.35">
      <c r="F58545" s="34"/>
      <c r="J58545" s="34"/>
      <c r="K58545" s="34"/>
      <c r="L58545" s="34"/>
    </row>
    <row r="58546" spans="6:12" x14ac:dyDescent="0.35">
      <c r="F58546" s="34"/>
      <c r="J58546" s="34"/>
      <c r="K58546" s="34"/>
      <c r="L58546" s="34"/>
    </row>
    <row r="58547" spans="6:12" x14ac:dyDescent="0.35">
      <c r="F58547" s="34"/>
      <c r="J58547" s="34"/>
      <c r="K58547" s="34"/>
      <c r="L58547" s="34"/>
    </row>
    <row r="58548" spans="6:12" x14ac:dyDescent="0.35">
      <c r="F58548" s="34"/>
      <c r="J58548" s="34"/>
      <c r="K58548" s="34"/>
      <c r="L58548" s="34"/>
    </row>
    <row r="58549" spans="6:12" x14ac:dyDescent="0.35">
      <c r="F58549" s="34"/>
      <c r="J58549" s="34"/>
      <c r="K58549" s="34"/>
      <c r="L58549" s="34"/>
    </row>
    <row r="58550" spans="6:12" x14ac:dyDescent="0.35">
      <c r="F58550" s="34"/>
      <c r="J58550" s="34"/>
      <c r="K58550" s="34"/>
      <c r="L58550" s="34"/>
    </row>
    <row r="58551" spans="6:12" x14ac:dyDescent="0.35">
      <c r="F58551" s="34"/>
      <c r="J58551" s="34"/>
      <c r="K58551" s="34"/>
      <c r="L58551" s="34"/>
    </row>
    <row r="58552" spans="6:12" x14ac:dyDescent="0.35">
      <c r="F58552" s="34"/>
      <c r="J58552" s="34"/>
      <c r="K58552" s="34"/>
      <c r="L58552" s="34"/>
    </row>
    <row r="58553" spans="6:12" x14ac:dyDescent="0.35">
      <c r="F58553" s="34"/>
      <c r="J58553" s="34"/>
      <c r="K58553" s="34"/>
      <c r="L58553" s="34"/>
    </row>
    <row r="58554" spans="6:12" x14ac:dyDescent="0.35">
      <c r="F58554" s="34"/>
      <c r="J58554" s="34"/>
      <c r="K58554" s="34"/>
      <c r="L58554" s="34"/>
    </row>
    <row r="58555" spans="6:12" x14ac:dyDescent="0.35">
      <c r="F58555" s="34"/>
      <c r="J58555" s="34"/>
      <c r="K58555" s="34"/>
      <c r="L58555" s="34"/>
    </row>
    <row r="58556" spans="6:12" x14ac:dyDescent="0.35">
      <c r="F58556" s="34"/>
      <c r="J58556" s="34"/>
      <c r="K58556" s="34"/>
      <c r="L58556" s="34"/>
    </row>
    <row r="58557" spans="6:12" x14ac:dyDescent="0.35">
      <c r="F58557" s="34"/>
      <c r="J58557" s="34"/>
      <c r="K58557" s="34"/>
      <c r="L58557" s="34"/>
    </row>
    <row r="58558" spans="6:12" x14ac:dyDescent="0.35">
      <c r="F58558" s="34"/>
      <c r="J58558" s="34"/>
      <c r="K58558" s="34"/>
      <c r="L58558" s="34"/>
    </row>
    <row r="58559" spans="6:12" x14ac:dyDescent="0.35">
      <c r="F58559" s="34"/>
      <c r="J58559" s="34"/>
      <c r="K58559" s="34"/>
      <c r="L58559" s="34"/>
    </row>
    <row r="58560" spans="6:12" x14ac:dyDescent="0.35">
      <c r="F58560" s="34"/>
      <c r="J58560" s="34"/>
      <c r="K58560" s="34"/>
      <c r="L58560" s="34"/>
    </row>
    <row r="58561" spans="6:12" x14ac:dyDescent="0.35">
      <c r="F58561" s="34"/>
      <c r="J58561" s="34"/>
      <c r="K58561" s="34"/>
      <c r="L58561" s="34"/>
    </row>
    <row r="58562" spans="6:12" x14ac:dyDescent="0.35">
      <c r="F58562" s="34"/>
      <c r="J58562" s="34"/>
      <c r="K58562" s="34"/>
      <c r="L58562" s="34"/>
    </row>
    <row r="58563" spans="6:12" x14ac:dyDescent="0.35">
      <c r="F58563" s="34"/>
      <c r="J58563" s="34"/>
      <c r="K58563" s="34"/>
      <c r="L58563" s="34"/>
    </row>
    <row r="58564" spans="6:12" x14ac:dyDescent="0.35">
      <c r="F58564" s="34"/>
      <c r="J58564" s="34"/>
      <c r="K58564" s="34"/>
      <c r="L58564" s="34"/>
    </row>
    <row r="58565" spans="6:12" x14ac:dyDescent="0.35">
      <c r="F58565" s="34"/>
      <c r="J58565" s="34"/>
      <c r="K58565" s="34"/>
      <c r="L58565" s="34"/>
    </row>
    <row r="58566" spans="6:12" x14ac:dyDescent="0.35">
      <c r="F58566" s="34"/>
      <c r="J58566" s="34"/>
      <c r="K58566" s="34"/>
      <c r="L58566" s="34"/>
    </row>
    <row r="58567" spans="6:12" x14ac:dyDescent="0.35">
      <c r="F58567" s="34"/>
      <c r="J58567" s="34"/>
      <c r="K58567" s="34"/>
      <c r="L58567" s="34"/>
    </row>
    <row r="58568" spans="6:12" x14ac:dyDescent="0.35">
      <c r="F58568" s="34"/>
      <c r="J58568" s="34"/>
      <c r="K58568" s="34"/>
      <c r="L58568" s="34"/>
    </row>
    <row r="58569" spans="6:12" x14ac:dyDescent="0.35">
      <c r="F58569" s="34"/>
      <c r="J58569" s="34"/>
      <c r="K58569" s="34"/>
      <c r="L58569" s="34"/>
    </row>
    <row r="58570" spans="6:12" x14ac:dyDescent="0.35">
      <c r="F58570" s="34"/>
      <c r="J58570" s="34"/>
      <c r="K58570" s="34"/>
      <c r="L58570" s="34"/>
    </row>
    <row r="58571" spans="6:12" x14ac:dyDescent="0.35">
      <c r="F58571" s="34"/>
      <c r="J58571" s="34"/>
      <c r="K58571" s="34"/>
      <c r="L58571" s="34"/>
    </row>
    <row r="58572" spans="6:12" x14ac:dyDescent="0.35">
      <c r="F58572" s="34"/>
      <c r="J58572" s="34"/>
      <c r="K58572" s="34"/>
      <c r="L58572" s="34"/>
    </row>
    <row r="58573" spans="6:12" x14ac:dyDescent="0.35">
      <c r="F58573" s="34"/>
      <c r="J58573" s="34"/>
      <c r="K58573" s="34"/>
      <c r="L58573" s="34"/>
    </row>
    <row r="58574" spans="6:12" x14ac:dyDescent="0.35">
      <c r="F58574" s="34"/>
      <c r="J58574" s="34"/>
      <c r="K58574" s="34"/>
      <c r="L58574" s="34"/>
    </row>
    <row r="58575" spans="6:12" x14ac:dyDescent="0.35">
      <c r="F58575" s="34"/>
      <c r="J58575" s="34"/>
      <c r="K58575" s="34"/>
      <c r="L58575" s="34"/>
    </row>
    <row r="58576" spans="6:12" x14ac:dyDescent="0.35">
      <c r="F58576" s="34"/>
      <c r="J58576" s="34"/>
      <c r="K58576" s="34"/>
      <c r="L58576" s="34"/>
    </row>
    <row r="58577" spans="6:12" x14ac:dyDescent="0.35">
      <c r="F58577" s="34"/>
      <c r="J58577" s="34"/>
      <c r="K58577" s="34"/>
      <c r="L58577" s="34"/>
    </row>
    <row r="58578" spans="6:12" x14ac:dyDescent="0.35">
      <c r="F58578" s="34"/>
      <c r="J58578" s="34"/>
      <c r="K58578" s="34"/>
      <c r="L58578" s="34"/>
    </row>
    <row r="58579" spans="6:12" x14ac:dyDescent="0.35">
      <c r="F58579" s="34"/>
      <c r="J58579" s="34"/>
      <c r="K58579" s="34"/>
      <c r="L58579" s="34"/>
    </row>
    <row r="58580" spans="6:12" x14ac:dyDescent="0.35">
      <c r="F58580" s="34"/>
      <c r="J58580" s="34"/>
      <c r="K58580" s="34"/>
      <c r="L58580" s="34"/>
    </row>
    <row r="58581" spans="6:12" x14ac:dyDescent="0.35">
      <c r="F58581" s="34"/>
      <c r="J58581" s="34"/>
      <c r="K58581" s="34"/>
      <c r="L58581" s="34"/>
    </row>
    <row r="58582" spans="6:12" x14ac:dyDescent="0.35">
      <c r="F58582" s="34"/>
      <c r="J58582" s="34"/>
      <c r="K58582" s="34"/>
      <c r="L58582" s="34"/>
    </row>
    <row r="58583" spans="6:12" x14ac:dyDescent="0.35">
      <c r="F58583" s="34"/>
      <c r="J58583" s="34"/>
      <c r="K58583" s="34"/>
      <c r="L58583" s="34"/>
    </row>
    <row r="58584" spans="6:12" x14ac:dyDescent="0.35">
      <c r="F58584" s="34"/>
      <c r="J58584" s="34"/>
      <c r="K58584" s="34"/>
      <c r="L58584" s="34"/>
    </row>
    <row r="58585" spans="6:12" x14ac:dyDescent="0.35">
      <c r="F58585" s="34"/>
      <c r="J58585" s="34"/>
      <c r="K58585" s="34"/>
      <c r="L58585" s="34"/>
    </row>
    <row r="58586" spans="6:12" x14ac:dyDescent="0.35">
      <c r="F58586" s="34"/>
      <c r="J58586" s="34"/>
      <c r="K58586" s="34"/>
      <c r="L58586" s="34"/>
    </row>
    <row r="58587" spans="6:12" x14ac:dyDescent="0.35">
      <c r="F58587" s="34"/>
      <c r="J58587" s="34"/>
      <c r="K58587" s="34"/>
      <c r="L58587" s="34"/>
    </row>
    <row r="58588" spans="6:12" x14ac:dyDescent="0.35">
      <c r="F58588" s="34"/>
      <c r="J58588" s="34"/>
      <c r="K58588" s="34"/>
      <c r="L58588" s="34"/>
    </row>
    <row r="58589" spans="6:12" x14ac:dyDescent="0.35">
      <c r="F58589" s="34"/>
      <c r="J58589" s="34"/>
      <c r="K58589" s="34"/>
      <c r="L58589" s="34"/>
    </row>
    <row r="58590" spans="6:12" x14ac:dyDescent="0.35">
      <c r="F58590" s="34"/>
      <c r="J58590" s="34"/>
      <c r="K58590" s="34"/>
      <c r="L58590" s="34"/>
    </row>
    <row r="58591" spans="6:12" x14ac:dyDescent="0.35">
      <c r="F58591" s="34"/>
      <c r="J58591" s="34"/>
      <c r="K58591" s="34"/>
      <c r="L58591" s="34"/>
    </row>
    <row r="58592" spans="6:12" x14ac:dyDescent="0.35">
      <c r="F58592" s="34"/>
      <c r="J58592" s="34"/>
      <c r="K58592" s="34"/>
      <c r="L58592" s="34"/>
    </row>
    <row r="58593" spans="6:12" x14ac:dyDescent="0.35">
      <c r="F58593" s="34"/>
      <c r="J58593" s="34"/>
      <c r="K58593" s="34"/>
      <c r="L58593" s="34"/>
    </row>
    <row r="58594" spans="6:12" x14ac:dyDescent="0.35">
      <c r="F58594" s="34"/>
      <c r="J58594" s="34"/>
      <c r="K58594" s="34"/>
      <c r="L58594" s="34"/>
    </row>
    <row r="58595" spans="6:12" x14ac:dyDescent="0.35">
      <c r="F58595" s="34"/>
      <c r="J58595" s="34"/>
      <c r="K58595" s="34"/>
      <c r="L58595" s="34"/>
    </row>
    <row r="58596" spans="6:12" x14ac:dyDescent="0.35">
      <c r="F58596" s="34"/>
      <c r="J58596" s="34"/>
      <c r="K58596" s="34"/>
      <c r="L58596" s="34"/>
    </row>
    <row r="58597" spans="6:12" x14ac:dyDescent="0.35">
      <c r="F58597" s="34"/>
      <c r="J58597" s="34"/>
      <c r="K58597" s="34"/>
      <c r="L58597" s="34"/>
    </row>
    <row r="58598" spans="6:12" x14ac:dyDescent="0.35">
      <c r="F58598" s="34"/>
      <c r="J58598" s="34"/>
      <c r="K58598" s="34"/>
      <c r="L58598" s="34"/>
    </row>
    <row r="58599" spans="6:12" x14ac:dyDescent="0.35">
      <c r="F58599" s="34"/>
      <c r="J58599" s="34"/>
      <c r="K58599" s="34"/>
      <c r="L58599" s="34"/>
    </row>
    <row r="58600" spans="6:12" x14ac:dyDescent="0.35">
      <c r="F58600" s="34"/>
      <c r="J58600" s="34"/>
      <c r="K58600" s="34"/>
      <c r="L58600" s="34"/>
    </row>
    <row r="58601" spans="6:12" x14ac:dyDescent="0.35">
      <c r="F58601" s="34"/>
      <c r="J58601" s="34"/>
      <c r="K58601" s="34"/>
      <c r="L58601" s="34"/>
    </row>
    <row r="58602" spans="6:12" x14ac:dyDescent="0.35">
      <c r="F58602" s="34"/>
      <c r="J58602" s="34"/>
      <c r="K58602" s="34"/>
      <c r="L58602" s="34"/>
    </row>
    <row r="58603" spans="6:12" x14ac:dyDescent="0.35">
      <c r="F58603" s="34"/>
      <c r="J58603" s="34"/>
      <c r="K58603" s="34"/>
      <c r="L58603" s="34"/>
    </row>
    <row r="58604" spans="6:12" x14ac:dyDescent="0.35">
      <c r="F58604" s="34"/>
      <c r="J58604" s="34"/>
      <c r="K58604" s="34"/>
      <c r="L58604" s="34"/>
    </row>
    <row r="58605" spans="6:12" x14ac:dyDescent="0.35">
      <c r="F58605" s="34"/>
      <c r="J58605" s="34"/>
      <c r="K58605" s="34"/>
      <c r="L58605" s="34"/>
    </row>
    <row r="58606" spans="6:12" x14ac:dyDescent="0.35">
      <c r="F58606" s="34"/>
      <c r="J58606" s="34"/>
      <c r="K58606" s="34"/>
      <c r="L58606" s="34"/>
    </row>
    <row r="58607" spans="6:12" x14ac:dyDescent="0.35">
      <c r="F58607" s="34"/>
      <c r="J58607" s="34"/>
      <c r="K58607" s="34"/>
      <c r="L58607" s="34"/>
    </row>
    <row r="58608" spans="6:12" x14ac:dyDescent="0.35">
      <c r="F58608" s="34"/>
      <c r="J58608" s="34"/>
      <c r="K58608" s="34"/>
      <c r="L58608" s="34"/>
    </row>
    <row r="58609" spans="6:12" x14ac:dyDescent="0.35">
      <c r="F58609" s="34"/>
      <c r="J58609" s="34"/>
      <c r="K58609" s="34"/>
      <c r="L58609" s="34"/>
    </row>
    <row r="58610" spans="6:12" x14ac:dyDescent="0.35">
      <c r="F58610" s="34"/>
      <c r="J58610" s="34"/>
      <c r="K58610" s="34"/>
      <c r="L58610" s="34"/>
    </row>
    <row r="58611" spans="6:12" x14ac:dyDescent="0.35">
      <c r="F58611" s="34"/>
      <c r="J58611" s="34"/>
      <c r="K58611" s="34"/>
      <c r="L58611" s="34"/>
    </row>
    <row r="58612" spans="6:12" x14ac:dyDescent="0.35">
      <c r="F58612" s="34"/>
      <c r="J58612" s="34"/>
      <c r="K58612" s="34"/>
      <c r="L58612" s="34"/>
    </row>
    <row r="58613" spans="6:12" x14ac:dyDescent="0.35">
      <c r="F58613" s="34"/>
      <c r="J58613" s="34"/>
      <c r="K58613" s="34"/>
      <c r="L58613" s="34"/>
    </row>
    <row r="58614" spans="6:12" x14ac:dyDescent="0.35">
      <c r="F58614" s="34"/>
      <c r="J58614" s="34"/>
      <c r="K58614" s="34"/>
      <c r="L58614" s="34"/>
    </row>
    <row r="58615" spans="6:12" x14ac:dyDescent="0.35">
      <c r="F58615" s="34"/>
      <c r="J58615" s="34"/>
      <c r="K58615" s="34"/>
      <c r="L58615" s="34"/>
    </row>
    <row r="58616" spans="6:12" x14ac:dyDescent="0.35">
      <c r="F58616" s="34"/>
      <c r="J58616" s="34"/>
      <c r="K58616" s="34"/>
      <c r="L58616" s="34"/>
    </row>
    <row r="58617" spans="6:12" x14ac:dyDescent="0.35">
      <c r="F58617" s="34"/>
      <c r="J58617" s="34"/>
      <c r="K58617" s="34"/>
      <c r="L58617" s="34"/>
    </row>
    <row r="58618" spans="6:12" x14ac:dyDescent="0.35">
      <c r="F58618" s="34"/>
      <c r="J58618" s="34"/>
      <c r="K58618" s="34"/>
      <c r="L58618" s="34"/>
    </row>
    <row r="58619" spans="6:12" x14ac:dyDescent="0.35">
      <c r="F58619" s="34"/>
      <c r="J58619" s="34"/>
      <c r="K58619" s="34"/>
      <c r="L58619" s="34"/>
    </row>
    <row r="58620" spans="6:12" x14ac:dyDescent="0.35">
      <c r="F58620" s="34"/>
      <c r="J58620" s="34"/>
      <c r="K58620" s="34"/>
      <c r="L58620" s="34"/>
    </row>
    <row r="58621" spans="6:12" x14ac:dyDescent="0.35">
      <c r="F58621" s="34"/>
      <c r="J58621" s="34"/>
      <c r="K58621" s="34"/>
      <c r="L58621" s="34"/>
    </row>
    <row r="58622" spans="6:12" x14ac:dyDescent="0.35">
      <c r="F58622" s="34"/>
      <c r="J58622" s="34"/>
      <c r="K58622" s="34"/>
      <c r="L58622" s="34"/>
    </row>
    <row r="58623" spans="6:12" x14ac:dyDescent="0.35">
      <c r="F58623" s="34"/>
      <c r="J58623" s="34"/>
      <c r="K58623" s="34"/>
      <c r="L58623" s="34"/>
    </row>
    <row r="58624" spans="6:12" x14ac:dyDescent="0.35">
      <c r="F58624" s="34"/>
      <c r="J58624" s="34"/>
      <c r="K58624" s="34"/>
      <c r="L58624" s="34"/>
    </row>
    <row r="58625" spans="6:12" x14ac:dyDescent="0.35">
      <c r="F58625" s="34"/>
      <c r="J58625" s="34"/>
      <c r="K58625" s="34"/>
      <c r="L58625" s="34"/>
    </row>
    <row r="58626" spans="6:12" x14ac:dyDescent="0.35">
      <c r="F58626" s="34"/>
      <c r="J58626" s="34"/>
      <c r="K58626" s="34"/>
      <c r="L58626" s="34"/>
    </row>
    <row r="58627" spans="6:12" x14ac:dyDescent="0.35">
      <c r="F58627" s="34"/>
      <c r="J58627" s="34"/>
      <c r="K58627" s="34"/>
      <c r="L58627" s="34"/>
    </row>
    <row r="58628" spans="6:12" x14ac:dyDescent="0.35">
      <c r="F58628" s="34"/>
      <c r="J58628" s="34"/>
      <c r="K58628" s="34"/>
      <c r="L58628" s="34"/>
    </row>
    <row r="58629" spans="6:12" x14ac:dyDescent="0.35">
      <c r="F58629" s="34"/>
      <c r="J58629" s="34"/>
      <c r="K58629" s="34"/>
      <c r="L58629" s="34"/>
    </row>
    <row r="58630" spans="6:12" x14ac:dyDescent="0.35">
      <c r="F58630" s="34"/>
      <c r="J58630" s="34"/>
      <c r="K58630" s="34"/>
      <c r="L58630" s="34"/>
    </row>
    <row r="58631" spans="6:12" x14ac:dyDescent="0.35">
      <c r="F58631" s="34"/>
      <c r="J58631" s="34"/>
      <c r="K58631" s="34"/>
      <c r="L58631" s="34"/>
    </row>
    <row r="58632" spans="6:12" x14ac:dyDescent="0.35">
      <c r="F58632" s="34"/>
      <c r="J58632" s="34"/>
      <c r="K58632" s="34"/>
      <c r="L58632" s="34"/>
    </row>
    <row r="58633" spans="6:12" x14ac:dyDescent="0.35">
      <c r="F58633" s="34"/>
      <c r="J58633" s="34"/>
      <c r="K58633" s="34"/>
      <c r="L58633" s="34"/>
    </row>
    <row r="58634" spans="6:12" x14ac:dyDescent="0.35">
      <c r="F58634" s="34"/>
      <c r="J58634" s="34"/>
      <c r="K58634" s="34"/>
      <c r="L58634" s="34"/>
    </row>
    <row r="58635" spans="6:12" x14ac:dyDescent="0.35">
      <c r="F58635" s="34"/>
      <c r="J58635" s="34"/>
      <c r="K58635" s="34"/>
      <c r="L58635" s="34"/>
    </row>
    <row r="58636" spans="6:12" x14ac:dyDescent="0.35">
      <c r="F58636" s="34"/>
      <c r="J58636" s="34"/>
      <c r="K58636" s="34"/>
      <c r="L58636" s="34"/>
    </row>
    <row r="58637" spans="6:12" x14ac:dyDescent="0.35">
      <c r="F58637" s="34"/>
      <c r="J58637" s="34"/>
      <c r="K58637" s="34"/>
      <c r="L58637" s="34"/>
    </row>
    <row r="58638" spans="6:12" x14ac:dyDescent="0.35">
      <c r="F58638" s="34"/>
      <c r="J58638" s="34"/>
      <c r="K58638" s="34"/>
      <c r="L58638" s="34"/>
    </row>
    <row r="58639" spans="6:12" x14ac:dyDescent="0.35">
      <c r="F58639" s="34"/>
      <c r="J58639" s="34"/>
      <c r="K58639" s="34"/>
      <c r="L58639" s="34"/>
    </row>
    <row r="58640" spans="6:12" x14ac:dyDescent="0.35">
      <c r="F58640" s="34"/>
      <c r="J58640" s="34"/>
      <c r="K58640" s="34"/>
      <c r="L58640" s="34"/>
    </row>
    <row r="58641" spans="6:12" x14ac:dyDescent="0.35">
      <c r="F58641" s="34"/>
      <c r="J58641" s="34"/>
      <c r="K58641" s="34"/>
      <c r="L58641" s="34"/>
    </row>
    <row r="58642" spans="6:12" x14ac:dyDescent="0.35">
      <c r="F58642" s="34"/>
      <c r="J58642" s="34"/>
      <c r="K58642" s="34"/>
      <c r="L58642" s="34"/>
    </row>
    <row r="58643" spans="6:12" x14ac:dyDescent="0.35">
      <c r="F58643" s="34"/>
      <c r="J58643" s="34"/>
      <c r="K58643" s="34"/>
      <c r="L58643" s="34"/>
    </row>
    <row r="58644" spans="6:12" x14ac:dyDescent="0.35">
      <c r="F58644" s="34"/>
      <c r="J58644" s="34"/>
      <c r="K58644" s="34"/>
      <c r="L58644" s="34"/>
    </row>
    <row r="58645" spans="6:12" x14ac:dyDescent="0.35">
      <c r="F58645" s="34"/>
      <c r="J58645" s="34"/>
      <c r="K58645" s="34"/>
      <c r="L58645" s="34"/>
    </row>
    <row r="58646" spans="6:12" x14ac:dyDescent="0.35">
      <c r="F58646" s="34"/>
      <c r="J58646" s="34"/>
      <c r="K58646" s="34"/>
      <c r="L58646" s="34"/>
    </row>
    <row r="58647" spans="6:12" x14ac:dyDescent="0.35">
      <c r="F58647" s="34"/>
      <c r="J58647" s="34"/>
      <c r="K58647" s="34"/>
      <c r="L58647" s="34"/>
    </row>
    <row r="58648" spans="6:12" x14ac:dyDescent="0.35">
      <c r="F58648" s="34"/>
      <c r="J58648" s="34"/>
      <c r="K58648" s="34"/>
      <c r="L58648" s="34"/>
    </row>
    <row r="58649" spans="6:12" x14ac:dyDescent="0.35">
      <c r="F58649" s="34"/>
      <c r="J58649" s="34"/>
      <c r="K58649" s="34"/>
      <c r="L58649" s="34"/>
    </row>
    <row r="58650" spans="6:12" x14ac:dyDescent="0.35">
      <c r="F58650" s="34"/>
      <c r="J58650" s="34"/>
      <c r="K58650" s="34"/>
      <c r="L58650" s="34"/>
    </row>
    <row r="58651" spans="6:12" x14ac:dyDescent="0.35">
      <c r="F58651" s="34"/>
      <c r="J58651" s="34"/>
      <c r="K58651" s="34"/>
      <c r="L58651" s="34"/>
    </row>
    <row r="58652" spans="6:12" x14ac:dyDescent="0.35">
      <c r="F58652" s="34"/>
      <c r="J58652" s="34"/>
      <c r="K58652" s="34"/>
      <c r="L58652" s="34"/>
    </row>
    <row r="58653" spans="6:12" x14ac:dyDescent="0.35">
      <c r="F58653" s="34"/>
      <c r="J58653" s="34"/>
      <c r="K58653" s="34"/>
      <c r="L58653" s="34"/>
    </row>
    <row r="58654" spans="6:12" x14ac:dyDescent="0.35">
      <c r="F58654" s="34"/>
      <c r="J58654" s="34"/>
      <c r="K58654" s="34"/>
      <c r="L58654" s="34"/>
    </row>
    <row r="58655" spans="6:12" x14ac:dyDescent="0.35">
      <c r="F58655" s="34"/>
      <c r="J58655" s="34"/>
      <c r="K58655" s="34"/>
      <c r="L58655" s="34"/>
    </row>
    <row r="58656" spans="6:12" x14ac:dyDescent="0.35">
      <c r="F58656" s="34"/>
      <c r="J58656" s="34"/>
      <c r="K58656" s="34"/>
      <c r="L58656" s="34"/>
    </row>
    <row r="58657" spans="6:12" x14ac:dyDescent="0.35">
      <c r="F58657" s="34"/>
      <c r="J58657" s="34"/>
      <c r="K58657" s="34"/>
      <c r="L58657" s="34"/>
    </row>
    <row r="58658" spans="6:12" x14ac:dyDescent="0.35">
      <c r="F58658" s="34"/>
      <c r="J58658" s="34"/>
      <c r="K58658" s="34"/>
      <c r="L58658" s="34"/>
    </row>
    <row r="58659" spans="6:12" x14ac:dyDescent="0.35">
      <c r="F58659" s="34"/>
      <c r="J58659" s="34"/>
      <c r="K58659" s="34"/>
      <c r="L58659" s="34"/>
    </row>
    <row r="58660" spans="6:12" x14ac:dyDescent="0.35">
      <c r="F58660" s="34"/>
      <c r="J58660" s="34"/>
      <c r="K58660" s="34"/>
      <c r="L58660" s="34"/>
    </row>
    <row r="58661" spans="6:12" x14ac:dyDescent="0.35">
      <c r="F58661" s="34"/>
      <c r="J58661" s="34"/>
      <c r="K58661" s="34"/>
      <c r="L58661" s="34"/>
    </row>
    <row r="58662" spans="6:12" x14ac:dyDescent="0.35">
      <c r="F58662" s="34"/>
      <c r="J58662" s="34"/>
      <c r="K58662" s="34"/>
      <c r="L58662" s="34"/>
    </row>
    <row r="58663" spans="6:12" x14ac:dyDescent="0.35">
      <c r="F58663" s="34"/>
      <c r="J58663" s="34"/>
      <c r="K58663" s="34"/>
      <c r="L58663" s="34"/>
    </row>
    <row r="58664" spans="6:12" x14ac:dyDescent="0.35">
      <c r="F58664" s="34"/>
      <c r="J58664" s="34"/>
      <c r="K58664" s="34"/>
      <c r="L58664" s="34"/>
    </row>
    <row r="58665" spans="6:12" x14ac:dyDescent="0.35">
      <c r="F58665" s="34"/>
      <c r="J58665" s="34"/>
      <c r="K58665" s="34"/>
      <c r="L58665" s="34"/>
    </row>
    <row r="58666" spans="6:12" x14ac:dyDescent="0.35">
      <c r="F58666" s="34"/>
      <c r="J58666" s="34"/>
      <c r="K58666" s="34"/>
      <c r="L58666" s="34"/>
    </row>
    <row r="58667" spans="6:12" x14ac:dyDescent="0.35">
      <c r="F58667" s="34"/>
      <c r="J58667" s="34"/>
      <c r="K58667" s="34"/>
      <c r="L58667" s="34"/>
    </row>
    <row r="58668" spans="6:12" x14ac:dyDescent="0.35">
      <c r="F58668" s="34"/>
      <c r="J58668" s="34"/>
      <c r="K58668" s="34"/>
      <c r="L58668" s="34"/>
    </row>
    <row r="58669" spans="6:12" x14ac:dyDescent="0.35">
      <c r="F58669" s="34"/>
      <c r="J58669" s="34"/>
      <c r="K58669" s="34"/>
      <c r="L58669" s="34"/>
    </row>
    <row r="58670" spans="6:12" x14ac:dyDescent="0.35">
      <c r="F58670" s="34"/>
      <c r="J58670" s="34"/>
      <c r="K58670" s="34"/>
      <c r="L58670" s="34"/>
    </row>
    <row r="58671" spans="6:12" x14ac:dyDescent="0.35">
      <c r="F58671" s="34"/>
      <c r="J58671" s="34"/>
      <c r="K58671" s="34"/>
      <c r="L58671" s="34"/>
    </row>
    <row r="58672" spans="6:12" x14ac:dyDescent="0.35">
      <c r="F58672" s="34"/>
      <c r="J58672" s="34"/>
      <c r="K58672" s="34"/>
      <c r="L58672" s="34"/>
    </row>
    <row r="58673" spans="6:12" x14ac:dyDescent="0.35">
      <c r="F58673" s="34"/>
      <c r="J58673" s="34"/>
      <c r="K58673" s="34"/>
      <c r="L58673" s="34"/>
    </row>
    <row r="58674" spans="6:12" x14ac:dyDescent="0.35">
      <c r="F58674" s="34"/>
      <c r="J58674" s="34"/>
      <c r="K58674" s="34"/>
      <c r="L58674" s="34"/>
    </row>
    <row r="58675" spans="6:12" x14ac:dyDescent="0.35">
      <c r="F58675" s="34"/>
      <c r="J58675" s="34"/>
      <c r="K58675" s="34"/>
      <c r="L58675" s="34"/>
    </row>
    <row r="58676" spans="6:12" x14ac:dyDescent="0.35">
      <c r="F58676" s="34"/>
      <c r="J58676" s="34"/>
      <c r="K58676" s="34"/>
      <c r="L58676" s="34"/>
    </row>
    <row r="58677" spans="6:12" x14ac:dyDescent="0.35">
      <c r="F58677" s="34"/>
      <c r="J58677" s="34"/>
      <c r="K58677" s="34"/>
      <c r="L58677" s="34"/>
    </row>
    <row r="58678" spans="6:12" x14ac:dyDescent="0.35">
      <c r="F58678" s="34"/>
      <c r="J58678" s="34"/>
      <c r="K58678" s="34"/>
      <c r="L58678" s="34"/>
    </row>
    <row r="58679" spans="6:12" x14ac:dyDescent="0.35">
      <c r="F58679" s="34"/>
      <c r="J58679" s="34"/>
      <c r="K58679" s="34"/>
      <c r="L58679" s="34"/>
    </row>
    <row r="58680" spans="6:12" x14ac:dyDescent="0.35">
      <c r="F58680" s="34"/>
      <c r="J58680" s="34"/>
      <c r="K58680" s="34"/>
      <c r="L58680" s="34"/>
    </row>
    <row r="58681" spans="6:12" x14ac:dyDescent="0.35">
      <c r="F58681" s="34"/>
      <c r="J58681" s="34"/>
      <c r="K58681" s="34"/>
      <c r="L58681" s="34"/>
    </row>
    <row r="58682" spans="6:12" x14ac:dyDescent="0.35">
      <c r="F58682" s="34"/>
      <c r="J58682" s="34"/>
      <c r="K58682" s="34"/>
      <c r="L58682" s="34"/>
    </row>
    <row r="58683" spans="6:12" x14ac:dyDescent="0.35">
      <c r="F58683" s="34"/>
      <c r="J58683" s="34"/>
      <c r="K58683" s="34"/>
      <c r="L58683" s="34"/>
    </row>
    <row r="58684" spans="6:12" x14ac:dyDescent="0.35">
      <c r="F58684" s="34"/>
      <c r="J58684" s="34"/>
      <c r="K58684" s="34"/>
      <c r="L58684" s="34"/>
    </row>
    <row r="58685" spans="6:12" x14ac:dyDescent="0.35">
      <c r="F58685" s="34"/>
      <c r="J58685" s="34"/>
      <c r="K58685" s="34"/>
      <c r="L58685" s="34"/>
    </row>
    <row r="58686" spans="6:12" x14ac:dyDescent="0.35">
      <c r="F58686" s="34"/>
      <c r="J58686" s="34"/>
      <c r="K58686" s="34"/>
      <c r="L58686" s="34"/>
    </row>
    <row r="58687" spans="6:12" x14ac:dyDescent="0.35">
      <c r="F58687" s="34"/>
      <c r="J58687" s="34"/>
      <c r="K58687" s="34"/>
      <c r="L58687" s="34"/>
    </row>
    <row r="58688" spans="6:12" x14ac:dyDescent="0.35">
      <c r="F58688" s="34"/>
      <c r="J58688" s="34"/>
      <c r="K58688" s="34"/>
      <c r="L58688" s="34"/>
    </row>
    <row r="58689" spans="6:12" x14ac:dyDescent="0.35">
      <c r="F58689" s="34"/>
      <c r="J58689" s="34"/>
      <c r="K58689" s="34"/>
      <c r="L58689" s="34"/>
    </row>
    <row r="58690" spans="6:12" x14ac:dyDescent="0.35">
      <c r="F58690" s="34"/>
      <c r="J58690" s="34"/>
      <c r="K58690" s="34"/>
      <c r="L58690" s="34"/>
    </row>
    <row r="58691" spans="6:12" x14ac:dyDescent="0.35">
      <c r="F58691" s="34"/>
      <c r="J58691" s="34"/>
      <c r="K58691" s="34"/>
      <c r="L58691" s="34"/>
    </row>
    <row r="58692" spans="6:12" x14ac:dyDescent="0.35">
      <c r="F58692" s="34"/>
      <c r="J58692" s="34"/>
      <c r="K58692" s="34"/>
      <c r="L58692" s="34"/>
    </row>
    <row r="58693" spans="6:12" x14ac:dyDescent="0.35">
      <c r="F58693" s="34"/>
      <c r="J58693" s="34"/>
      <c r="K58693" s="34"/>
      <c r="L58693" s="34"/>
    </row>
    <row r="58694" spans="6:12" x14ac:dyDescent="0.35">
      <c r="F58694" s="34"/>
      <c r="J58694" s="34"/>
      <c r="K58694" s="34"/>
      <c r="L58694" s="34"/>
    </row>
    <row r="58695" spans="6:12" x14ac:dyDescent="0.35">
      <c r="F58695" s="34"/>
      <c r="J58695" s="34"/>
      <c r="K58695" s="34"/>
      <c r="L58695" s="34"/>
    </row>
    <row r="58696" spans="6:12" x14ac:dyDescent="0.35">
      <c r="F58696" s="34"/>
      <c r="J58696" s="34"/>
      <c r="K58696" s="34"/>
      <c r="L58696" s="34"/>
    </row>
    <row r="58697" spans="6:12" x14ac:dyDescent="0.35">
      <c r="F58697" s="34"/>
      <c r="J58697" s="34"/>
      <c r="K58697" s="34"/>
      <c r="L58697" s="34"/>
    </row>
    <row r="58698" spans="6:12" x14ac:dyDescent="0.35">
      <c r="F58698" s="34"/>
      <c r="J58698" s="34"/>
      <c r="K58698" s="34"/>
      <c r="L58698" s="34"/>
    </row>
    <row r="58699" spans="6:12" x14ac:dyDescent="0.35">
      <c r="F58699" s="34"/>
      <c r="J58699" s="34"/>
      <c r="K58699" s="34"/>
      <c r="L58699" s="34"/>
    </row>
    <row r="58700" spans="6:12" x14ac:dyDescent="0.35">
      <c r="F58700" s="34"/>
      <c r="J58700" s="34"/>
      <c r="K58700" s="34"/>
      <c r="L58700" s="34"/>
    </row>
    <row r="58701" spans="6:12" x14ac:dyDescent="0.35">
      <c r="F58701" s="34"/>
      <c r="J58701" s="34"/>
      <c r="K58701" s="34"/>
      <c r="L58701" s="34"/>
    </row>
    <row r="58702" spans="6:12" x14ac:dyDescent="0.35">
      <c r="F58702" s="34"/>
      <c r="J58702" s="34"/>
      <c r="K58702" s="34"/>
      <c r="L58702" s="34"/>
    </row>
    <row r="58703" spans="6:12" x14ac:dyDescent="0.35">
      <c r="F58703" s="34"/>
      <c r="J58703" s="34"/>
      <c r="K58703" s="34"/>
      <c r="L58703" s="34"/>
    </row>
    <row r="58704" spans="6:12" x14ac:dyDescent="0.35">
      <c r="F58704" s="34"/>
      <c r="J58704" s="34"/>
      <c r="K58704" s="34"/>
      <c r="L58704" s="34"/>
    </row>
    <row r="58705" spans="6:12" x14ac:dyDescent="0.35">
      <c r="F58705" s="34"/>
      <c r="J58705" s="34"/>
      <c r="K58705" s="34"/>
      <c r="L58705" s="34"/>
    </row>
    <row r="58706" spans="6:12" x14ac:dyDescent="0.35">
      <c r="F58706" s="34"/>
      <c r="J58706" s="34"/>
      <c r="K58706" s="34"/>
      <c r="L58706" s="34"/>
    </row>
    <row r="58707" spans="6:12" x14ac:dyDescent="0.35">
      <c r="F58707" s="34"/>
      <c r="J58707" s="34"/>
      <c r="K58707" s="34"/>
      <c r="L58707" s="34"/>
    </row>
    <row r="58708" spans="6:12" x14ac:dyDescent="0.35">
      <c r="F58708" s="34"/>
      <c r="J58708" s="34"/>
      <c r="K58708" s="34"/>
      <c r="L58708" s="34"/>
    </row>
    <row r="58709" spans="6:12" x14ac:dyDescent="0.35">
      <c r="F58709" s="34"/>
      <c r="J58709" s="34"/>
      <c r="K58709" s="34"/>
      <c r="L58709" s="34"/>
    </row>
    <row r="58710" spans="6:12" x14ac:dyDescent="0.35">
      <c r="F58710" s="34"/>
      <c r="J58710" s="34"/>
      <c r="K58710" s="34"/>
      <c r="L58710" s="34"/>
    </row>
    <row r="58711" spans="6:12" x14ac:dyDescent="0.35">
      <c r="F58711" s="34"/>
      <c r="J58711" s="34"/>
      <c r="K58711" s="34"/>
      <c r="L58711" s="34"/>
    </row>
    <row r="58712" spans="6:12" x14ac:dyDescent="0.35">
      <c r="F58712" s="34"/>
      <c r="J58712" s="34"/>
      <c r="K58712" s="34"/>
      <c r="L58712" s="34"/>
    </row>
    <row r="58713" spans="6:12" x14ac:dyDescent="0.35">
      <c r="F58713" s="34"/>
      <c r="J58713" s="34"/>
      <c r="K58713" s="34"/>
      <c r="L58713" s="34"/>
    </row>
    <row r="58714" spans="6:12" x14ac:dyDescent="0.35">
      <c r="F58714" s="34"/>
      <c r="J58714" s="34"/>
      <c r="K58714" s="34"/>
      <c r="L58714" s="34"/>
    </row>
    <row r="58715" spans="6:12" x14ac:dyDescent="0.35">
      <c r="F58715" s="34"/>
      <c r="J58715" s="34"/>
      <c r="K58715" s="34"/>
      <c r="L58715" s="34"/>
    </row>
    <row r="58716" spans="6:12" x14ac:dyDescent="0.35">
      <c r="F58716" s="34"/>
      <c r="J58716" s="34"/>
      <c r="K58716" s="34"/>
      <c r="L58716" s="34"/>
    </row>
    <row r="58717" spans="6:12" x14ac:dyDescent="0.35">
      <c r="F58717" s="34"/>
      <c r="J58717" s="34"/>
      <c r="K58717" s="34"/>
      <c r="L58717" s="34"/>
    </row>
    <row r="58718" spans="6:12" x14ac:dyDescent="0.35">
      <c r="F58718" s="34"/>
      <c r="J58718" s="34"/>
      <c r="K58718" s="34"/>
      <c r="L58718" s="34"/>
    </row>
    <row r="58719" spans="6:12" x14ac:dyDescent="0.35">
      <c r="F58719" s="34"/>
      <c r="J58719" s="34"/>
      <c r="K58719" s="34"/>
      <c r="L58719" s="34"/>
    </row>
    <row r="58720" spans="6:12" x14ac:dyDescent="0.35">
      <c r="F58720" s="34"/>
      <c r="J58720" s="34"/>
      <c r="K58720" s="34"/>
      <c r="L58720" s="34"/>
    </row>
    <row r="58721" spans="6:12" x14ac:dyDescent="0.35">
      <c r="F58721" s="34"/>
      <c r="J58721" s="34"/>
      <c r="K58721" s="34"/>
      <c r="L58721" s="34"/>
    </row>
    <row r="58722" spans="6:12" x14ac:dyDescent="0.35">
      <c r="F58722" s="34"/>
      <c r="J58722" s="34"/>
      <c r="K58722" s="34"/>
      <c r="L58722" s="34"/>
    </row>
    <row r="58723" spans="6:12" x14ac:dyDescent="0.35">
      <c r="F58723" s="34"/>
      <c r="J58723" s="34"/>
      <c r="K58723" s="34"/>
      <c r="L58723" s="34"/>
    </row>
    <row r="58724" spans="6:12" x14ac:dyDescent="0.35">
      <c r="F58724" s="34"/>
      <c r="J58724" s="34"/>
      <c r="K58724" s="34"/>
      <c r="L58724" s="34"/>
    </row>
    <row r="58725" spans="6:12" x14ac:dyDescent="0.35">
      <c r="F58725" s="34"/>
      <c r="J58725" s="34"/>
      <c r="K58725" s="34"/>
      <c r="L58725" s="34"/>
    </row>
    <row r="58726" spans="6:12" x14ac:dyDescent="0.35">
      <c r="F58726" s="34"/>
      <c r="J58726" s="34"/>
      <c r="K58726" s="34"/>
      <c r="L58726" s="34"/>
    </row>
    <row r="58727" spans="6:12" x14ac:dyDescent="0.35">
      <c r="F58727" s="34"/>
      <c r="J58727" s="34"/>
      <c r="K58727" s="34"/>
      <c r="L58727" s="34"/>
    </row>
    <row r="58728" spans="6:12" x14ac:dyDescent="0.35">
      <c r="F58728" s="34"/>
      <c r="J58728" s="34"/>
      <c r="K58728" s="34"/>
      <c r="L58728" s="34"/>
    </row>
    <row r="58729" spans="6:12" x14ac:dyDescent="0.35">
      <c r="F58729" s="34"/>
      <c r="J58729" s="34"/>
      <c r="K58729" s="34"/>
      <c r="L58729" s="34"/>
    </row>
    <row r="58730" spans="6:12" x14ac:dyDescent="0.35">
      <c r="F58730" s="34"/>
      <c r="J58730" s="34"/>
      <c r="K58730" s="34"/>
      <c r="L58730" s="34"/>
    </row>
    <row r="58731" spans="6:12" x14ac:dyDescent="0.35">
      <c r="F58731" s="34"/>
      <c r="J58731" s="34"/>
      <c r="K58731" s="34"/>
      <c r="L58731" s="34"/>
    </row>
    <row r="58732" spans="6:12" x14ac:dyDescent="0.35">
      <c r="F58732" s="34"/>
      <c r="J58732" s="34"/>
      <c r="K58732" s="34"/>
      <c r="L58732" s="34"/>
    </row>
    <row r="58733" spans="6:12" x14ac:dyDescent="0.35">
      <c r="F58733" s="34"/>
      <c r="J58733" s="34"/>
      <c r="K58733" s="34"/>
      <c r="L58733" s="34"/>
    </row>
    <row r="58734" spans="6:12" x14ac:dyDescent="0.35">
      <c r="F58734" s="34"/>
      <c r="J58734" s="34"/>
      <c r="K58734" s="34"/>
      <c r="L58734" s="34"/>
    </row>
    <row r="58735" spans="6:12" x14ac:dyDescent="0.35">
      <c r="F58735" s="34"/>
      <c r="J58735" s="34"/>
      <c r="K58735" s="34"/>
      <c r="L58735" s="34"/>
    </row>
    <row r="58736" spans="6:12" x14ac:dyDescent="0.35">
      <c r="F58736" s="34"/>
      <c r="J58736" s="34"/>
      <c r="K58736" s="34"/>
      <c r="L58736" s="34"/>
    </row>
    <row r="58737" spans="6:12" x14ac:dyDescent="0.35">
      <c r="F58737" s="34"/>
      <c r="J58737" s="34"/>
      <c r="K58737" s="34"/>
      <c r="L58737" s="34"/>
    </row>
    <row r="58738" spans="6:12" x14ac:dyDescent="0.35">
      <c r="F58738" s="34"/>
      <c r="J58738" s="34"/>
      <c r="K58738" s="34"/>
      <c r="L58738" s="34"/>
    </row>
    <row r="58739" spans="6:12" x14ac:dyDescent="0.35">
      <c r="F58739" s="34"/>
      <c r="J58739" s="34"/>
      <c r="K58739" s="34"/>
      <c r="L58739" s="34"/>
    </row>
    <row r="58740" spans="6:12" x14ac:dyDescent="0.35">
      <c r="F58740" s="34"/>
      <c r="J58740" s="34"/>
      <c r="K58740" s="34"/>
      <c r="L58740" s="34"/>
    </row>
    <row r="58741" spans="6:12" x14ac:dyDescent="0.35">
      <c r="F58741" s="34"/>
      <c r="J58741" s="34"/>
      <c r="K58741" s="34"/>
      <c r="L58741" s="34"/>
    </row>
    <row r="58742" spans="6:12" x14ac:dyDescent="0.35">
      <c r="F58742" s="34"/>
      <c r="J58742" s="34"/>
      <c r="K58742" s="34"/>
      <c r="L58742" s="34"/>
    </row>
    <row r="58743" spans="6:12" x14ac:dyDescent="0.35">
      <c r="F58743" s="34"/>
      <c r="J58743" s="34"/>
      <c r="K58743" s="34"/>
      <c r="L58743" s="34"/>
    </row>
    <row r="58744" spans="6:12" x14ac:dyDescent="0.35">
      <c r="F58744" s="34"/>
      <c r="J58744" s="34"/>
      <c r="K58744" s="34"/>
      <c r="L58744" s="34"/>
    </row>
    <row r="58745" spans="6:12" x14ac:dyDescent="0.35">
      <c r="F58745" s="34"/>
      <c r="J58745" s="34"/>
      <c r="K58745" s="34"/>
      <c r="L58745" s="34"/>
    </row>
    <row r="58746" spans="6:12" x14ac:dyDescent="0.35">
      <c r="F58746" s="34"/>
      <c r="J58746" s="34"/>
      <c r="K58746" s="34"/>
      <c r="L58746" s="34"/>
    </row>
    <row r="58747" spans="6:12" x14ac:dyDescent="0.35">
      <c r="F58747" s="34"/>
      <c r="J58747" s="34"/>
      <c r="K58747" s="34"/>
      <c r="L58747" s="34"/>
    </row>
    <row r="58748" spans="6:12" x14ac:dyDescent="0.35">
      <c r="F58748" s="34"/>
      <c r="J58748" s="34"/>
      <c r="K58748" s="34"/>
      <c r="L58748" s="34"/>
    </row>
    <row r="58749" spans="6:12" x14ac:dyDescent="0.35">
      <c r="F58749" s="34"/>
      <c r="J58749" s="34"/>
      <c r="K58749" s="34"/>
      <c r="L58749" s="34"/>
    </row>
    <row r="58750" spans="6:12" x14ac:dyDescent="0.35">
      <c r="F58750" s="34"/>
      <c r="J58750" s="34"/>
      <c r="K58750" s="34"/>
      <c r="L58750" s="34"/>
    </row>
    <row r="58751" spans="6:12" x14ac:dyDescent="0.35">
      <c r="F58751" s="34"/>
      <c r="J58751" s="34"/>
      <c r="K58751" s="34"/>
      <c r="L58751" s="34"/>
    </row>
    <row r="58752" spans="6:12" x14ac:dyDescent="0.35">
      <c r="F58752" s="34"/>
      <c r="J58752" s="34"/>
      <c r="K58752" s="34"/>
      <c r="L58752" s="34"/>
    </row>
    <row r="58753" spans="6:12" x14ac:dyDescent="0.35">
      <c r="F58753" s="34"/>
      <c r="J58753" s="34"/>
      <c r="K58753" s="34"/>
      <c r="L58753" s="34"/>
    </row>
    <row r="58754" spans="6:12" x14ac:dyDescent="0.35">
      <c r="F58754" s="34"/>
      <c r="J58754" s="34"/>
      <c r="K58754" s="34"/>
      <c r="L58754" s="34"/>
    </row>
    <row r="58755" spans="6:12" x14ac:dyDescent="0.35">
      <c r="F58755" s="34"/>
      <c r="J58755" s="34"/>
      <c r="K58755" s="34"/>
      <c r="L58755" s="34"/>
    </row>
    <row r="58756" spans="6:12" x14ac:dyDescent="0.35">
      <c r="F58756" s="34"/>
      <c r="J58756" s="34"/>
      <c r="K58756" s="34"/>
      <c r="L58756" s="34"/>
    </row>
    <row r="58757" spans="6:12" x14ac:dyDescent="0.35">
      <c r="F58757" s="34"/>
      <c r="J58757" s="34"/>
      <c r="K58757" s="34"/>
      <c r="L58757" s="34"/>
    </row>
    <row r="58758" spans="6:12" x14ac:dyDescent="0.35">
      <c r="F58758" s="34"/>
      <c r="J58758" s="34"/>
      <c r="K58758" s="34"/>
      <c r="L58758" s="34"/>
    </row>
    <row r="58759" spans="6:12" x14ac:dyDescent="0.35">
      <c r="F58759" s="34"/>
      <c r="J58759" s="34"/>
      <c r="K58759" s="34"/>
      <c r="L58759" s="34"/>
    </row>
    <row r="58760" spans="6:12" x14ac:dyDescent="0.35">
      <c r="F58760" s="34"/>
      <c r="J58760" s="34"/>
      <c r="K58760" s="34"/>
      <c r="L58760" s="34"/>
    </row>
    <row r="58761" spans="6:12" x14ac:dyDescent="0.35">
      <c r="F58761" s="34"/>
      <c r="J58761" s="34"/>
      <c r="K58761" s="34"/>
      <c r="L58761" s="34"/>
    </row>
    <row r="58762" spans="6:12" x14ac:dyDescent="0.35">
      <c r="F58762" s="34"/>
      <c r="J58762" s="34"/>
      <c r="K58762" s="34"/>
      <c r="L58762" s="34"/>
    </row>
    <row r="58763" spans="6:12" x14ac:dyDescent="0.35">
      <c r="F58763" s="34"/>
      <c r="J58763" s="34"/>
      <c r="K58763" s="34"/>
      <c r="L58763" s="34"/>
    </row>
    <row r="58764" spans="6:12" x14ac:dyDescent="0.35">
      <c r="F58764" s="34"/>
      <c r="J58764" s="34"/>
      <c r="K58764" s="34"/>
      <c r="L58764" s="34"/>
    </row>
    <row r="58765" spans="6:12" x14ac:dyDescent="0.35">
      <c r="F58765" s="34"/>
      <c r="J58765" s="34"/>
      <c r="K58765" s="34"/>
      <c r="L58765" s="34"/>
    </row>
    <row r="58766" spans="6:12" x14ac:dyDescent="0.35">
      <c r="F58766" s="34"/>
      <c r="J58766" s="34"/>
      <c r="K58766" s="34"/>
      <c r="L58766" s="34"/>
    </row>
    <row r="58767" spans="6:12" x14ac:dyDescent="0.35">
      <c r="F58767" s="34"/>
      <c r="J58767" s="34"/>
      <c r="K58767" s="34"/>
      <c r="L58767" s="34"/>
    </row>
    <row r="58768" spans="6:12" x14ac:dyDescent="0.35">
      <c r="F58768" s="34"/>
      <c r="J58768" s="34"/>
      <c r="K58768" s="34"/>
      <c r="L58768" s="34"/>
    </row>
    <row r="58769" spans="6:12" x14ac:dyDescent="0.35">
      <c r="F58769" s="34"/>
      <c r="J58769" s="34"/>
      <c r="K58769" s="34"/>
      <c r="L58769" s="34"/>
    </row>
    <row r="58770" spans="6:12" x14ac:dyDescent="0.35">
      <c r="F58770" s="34"/>
      <c r="J58770" s="34"/>
      <c r="K58770" s="34"/>
      <c r="L58770" s="34"/>
    </row>
    <row r="58771" spans="6:12" x14ac:dyDescent="0.35">
      <c r="F58771" s="34"/>
      <c r="J58771" s="34"/>
      <c r="K58771" s="34"/>
      <c r="L58771" s="34"/>
    </row>
    <row r="58772" spans="6:12" x14ac:dyDescent="0.35">
      <c r="F58772" s="34"/>
      <c r="J58772" s="34"/>
      <c r="K58772" s="34"/>
      <c r="L58772" s="34"/>
    </row>
    <row r="58773" spans="6:12" x14ac:dyDescent="0.35">
      <c r="F58773" s="34"/>
      <c r="J58773" s="34"/>
      <c r="K58773" s="34"/>
      <c r="L58773" s="34"/>
    </row>
    <row r="58774" spans="6:12" x14ac:dyDescent="0.35">
      <c r="F58774" s="34"/>
      <c r="J58774" s="34"/>
      <c r="K58774" s="34"/>
      <c r="L58774" s="34"/>
    </row>
    <row r="58775" spans="6:12" x14ac:dyDescent="0.35">
      <c r="F58775" s="34"/>
      <c r="J58775" s="34"/>
      <c r="K58775" s="34"/>
      <c r="L58775" s="34"/>
    </row>
    <row r="58776" spans="6:12" x14ac:dyDescent="0.35">
      <c r="F58776" s="34"/>
      <c r="J58776" s="34"/>
      <c r="K58776" s="34"/>
      <c r="L58776" s="34"/>
    </row>
    <row r="58777" spans="6:12" x14ac:dyDescent="0.35">
      <c r="F58777" s="34"/>
      <c r="J58777" s="34"/>
      <c r="K58777" s="34"/>
      <c r="L58777" s="34"/>
    </row>
    <row r="58778" spans="6:12" x14ac:dyDescent="0.35">
      <c r="F58778" s="34"/>
      <c r="J58778" s="34"/>
      <c r="K58778" s="34"/>
      <c r="L58778" s="34"/>
    </row>
    <row r="58779" spans="6:12" x14ac:dyDescent="0.35">
      <c r="F58779" s="34"/>
      <c r="J58779" s="34"/>
      <c r="K58779" s="34"/>
      <c r="L58779" s="34"/>
    </row>
    <row r="58780" spans="6:12" x14ac:dyDescent="0.35">
      <c r="F58780" s="34"/>
      <c r="J58780" s="34"/>
      <c r="K58780" s="34"/>
      <c r="L58780" s="34"/>
    </row>
    <row r="58781" spans="6:12" x14ac:dyDescent="0.35">
      <c r="F58781" s="34"/>
      <c r="J58781" s="34"/>
      <c r="K58781" s="34"/>
      <c r="L58781" s="34"/>
    </row>
    <row r="58782" spans="6:12" x14ac:dyDescent="0.35">
      <c r="F58782" s="34"/>
      <c r="J58782" s="34"/>
      <c r="K58782" s="34"/>
      <c r="L58782" s="34"/>
    </row>
    <row r="58783" spans="6:12" x14ac:dyDescent="0.35">
      <c r="F58783" s="34"/>
      <c r="J58783" s="34"/>
      <c r="K58783" s="34"/>
      <c r="L58783" s="34"/>
    </row>
    <row r="58784" spans="6:12" x14ac:dyDescent="0.35">
      <c r="F58784" s="34"/>
      <c r="J58784" s="34"/>
      <c r="K58784" s="34"/>
      <c r="L58784" s="34"/>
    </row>
    <row r="58785" spans="6:12" x14ac:dyDescent="0.35">
      <c r="F58785" s="34"/>
      <c r="J58785" s="34"/>
      <c r="K58785" s="34"/>
      <c r="L58785" s="34"/>
    </row>
    <row r="58786" spans="6:12" x14ac:dyDescent="0.35">
      <c r="F58786" s="34"/>
      <c r="J58786" s="34"/>
      <c r="K58786" s="34"/>
      <c r="L58786" s="34"/>
    </row>
    <row r="58787" spans="6:12" x14ac:dyDescent="0.35">
      <c r="F58787" s="34"/>
      <c r="J58787" s="34"/>
      <c r="K58787" s="34"/>
      <c r="L58787" s="34"/>
    </row>
    <row r="58788" spans="6:12" x14ac:dyDescent="0.35">
      <c r="F58788" s="34"/>
      <c r="J58788" s="34"/>
      <c r="K58788" s="34"/>
      <c r="L58788" s="34"/>
    </row>
    <row r="58789" spans="6:12" x14ac:dyDescent="0.35">
      <c r="F58789" s="34"/>
      <c r="J58789" s="34"/>
      <c r="K58789" s="34"/>
      <c r="L58789" s="34"/>
    </row>
    <row r="58790" spans="6:12" x14ac:dyDescent="0.35">
      <c r="F58790" s="34"/>
      <c r="J58790" s="34"/>
      <c r="K58790" s="34"/>
      <c r="L58790" s="34"/>
    </row>
    <row r="58791" spans="6:12" x14ac:dyDescent="0.35">
      <c r="F58791" s="34"/>
      <c r="J58791" s="34"/>
      <c r="K58791" s="34"/>
      <c r="L58791" s="34"/>
    </row>
    <row r="58792" spans="6:12" x14ac:dyDescent="0.35">
      <c r="F58792" s="34"/>
      <c r="J58792" s="34"/>
      <c r="K58792" s="34"/>
      <c r="L58792" s="34"/>
    </row>
    <row r="58793" spans="6:12" x14ac:dyDescent="0.35">
      <c r="F58793" s="34"/>
      <c r="J58793" s="34"/>
      <c r="K58793" s="34"/>
      <c r="L58793" s="34"/>
    </row>
    <row r="58794" spans="6:12" x14ac:dyDescent="0.35">
      <c r="F58794" s="34"/>
      <c r="J58794" s="34"/>
      <c r="K58794" s="34"/>
      <c r="L58794" s="34"/>
    </row>
    <row r="58795" spans="6:12" x14ac:dyDescent="0.35">
      <c r="F58795" s="34"/>
      <c r="J58795" s="34"/>
      <c r="K58795" s="34"/>
      <c r="L58795" s="34"/>
    </row>
    <row r="58796" spans="6:12" x14ac:dyDescent="0.35">
      <c r="F58796" s="34"/>
      <c r="J58796" s="34"/>
      <c r="K58796" s="34"/>
      <c r="L58796" s="34"/>
    </row>
    <row r="58797" spans="6:12" x14ac:dyDescent="0.35">
      <c r="F58797" s="34"/>
      <c r="J58797" s="34"/>
      <c r="K58797" s="34"/>
      <c r="L58797" s="34"/>
    </row>
    <row r="58798" spans="6:12" x14ac:dyDescent="0.35">
      <c r="F58798" s="34"/>
      <c r="J58798" s="34"/>
      <c r="K58798" s="34"/>
      <c r="L58798" s="34"/>
    </row>
    <row r="58799" spans="6:12" x14ac:dyDescent="0.35">
      <c r="F58799" s="34"/>
      <c r="J58799" s="34"/>
      <c r="K58799" s="34"/>
      <c r="L58799" s="34"/>
    </row>
    <row r="58800" spans="6:12" x14ac:dyDescent="0.35">
      <c r="F58800" s="34"/>
      <c r="J58800" s="34"/>
      <c r="K58800" s="34"/>
      <c r="L58800" s="34"/>
    </row>
    <row r="58801" spans="6:12" x14ac:dyDescent="0.35">
      <c r="F58801" s="34"/>
      <c r="J58801" s="34"/>
      <c r="K58801" s="34"/>
      <c r="L58801" s="34"/>
    </row>
    <row r="58802" spans="6:12" x14ac:dyDescent="0.35">
      <c r="F58802" s="34"/>
      <c r="J58802" s="34"/>
      <c r="K58802" s="34"/>
      <c r="L58802" s="34"/>
    </row>
    <row r="58803" spans="6:12" x14ac:dyDescent="0.35">
      <c r="F58803" s="34"/>
      <c r="J58803" s="34"/>
      <c r="K58803" s="34"/>
      <c r="L58803" s="34"/>
    </row>
    <row r="58804" spans="6:12" x14ac:dyDescent="0.35">
      <c r="F58804" s="34"/>
      <c r="J58804" s="34"/>
      <c r="K58804" s="34"/>
      <c r="L58804" s="34"/>
    </row>
    <row r="58805" spans="6:12" x14ac:dyDescent="0.35">
      <c r="F58805" s="34"/>
      <c r="J58805" s="34"/>
      <c r="K58805" s="34"/>
      <c r="L58805" s="34"/>
    </row>
    <row r="58806" spans="6:12" x14ac:dyDescent="0.35">
      <c r="F58806" s="34"/>
      <c r="J58806" s="34"/>
      <c r="K58806" s="34"/>
      <c r="L58806" s="34"/>
    </row>
    <row r="58807" spans="6:12" x14ac:dyDescent="0.35">
      <c r="F58807" s="34"/>
      <c r="J58807" s="34"/>
      <c r="K58807" s="34"/>
      <c r="L58807" s="34"/>
    </row>
    <row r="58808" spans="6:12" x14ac:dyDescent="0.35">
      <c r="F58808" s="34"/>
      <c r="J58808" s="34"/>
      <c r="K58808" s="34"/>
      <c r="L58808" s="34"/>
    </row>
    <row r="58809" spans="6:12" x14ac:dyDescent="0.35">
      <c r="F58809" s="34"/>
      <c r="J58809" s="34"/>
      <c r="K58809" s="34"/>
      <c r="L58809" s="34"/>
    </row>
    <row r="58810" spans="6:12" x14ac:dyDescent="0.35">
      <c r="F58810" s="34"/>
      <c r="J58810" s="34"/>
      <c r="K58810" s="34"/>
      <c r="L58810" s="34"/>
    </row>
    <row r="58811" spans="6:12" x14ac:dyDescent="0.35">
      <c r="F58811" s="34"/>
      <c r="J58811" s="34"/>
      <c r="K58811" s="34"/>
      <c r="L58811" s="34"/>
    </row>
    <row r="58812" spans="6:12" x14ac:dyDescent="0.35">
      <c r="F58812" s="34"/>
      <c r="J58812" s="34"/>
      <c r="K58812" s="34"/>
      <c r="L58812" s="34"/>
    </row>
    <row r="58813" spans="6:12" x14ac:dyDescent="0.35">
      <c r="F58813" s="34"/>
      <c r="J58813" s="34"/>
      <c r="K58813" s="34"/>
      <c r="L58813" s="34"/>
    </row>
    <row r="58814" spans="6:12" x14ac:dyDescent="0.35">
      <c r="F58814" s="34"/>
      <c r="J58814" s="34"/>
      <c r="K58814" s="34"/>
      <c r="L58814" s="34"/>
    </row>
    <row r="58815" spans="6:12" x14ac:dyDescent="0.35">
      <c r="F58815" s="34"/>
      <c r="J58815" s="34"/>
      <c r="K58815" s="34"/>
      <c r="L58815" s="34"/>
    </row>
    <row r="58816" spans="6:12" x14ac:dyDescent="0.35">
      <c r="F58816" s="34"/>
      <c r="J58816" s="34"/>
      <c r="K58816" s="34"/>
      <c r="L58816" s="34"/>
    </row>
    <row r="58817" spans="6:12" x14ac:dyDescent="0.35">
      <c r="F58817" s="34"/>
      <c r="J58817" s="34"/>
      <c r="K58817" s="34"/>
      <c r="L58817" s="34"/>
    </row>
    <row r="58818" spans="6:12" x14ac:dyDescent="0.35">
      <c r="F58818" s="34"/>
      <c r="J58818" s="34"/>
      <c r="K58818" s="34"/>
      <c r="L58818" s="34"/>
    </row>
    <row r="58819" spans="6:12" x14ac:dyDescent="0.35">
      <c r="F58819" s="34"/>
      <c r="J58819" s="34"/>
      <c r="K58819" s="34"/>
      <c r="L58819" s="34"/>
    </row>
    <row r="58820" spans="6:12" x14ac:dyDescent="0.35">
      <c r="F58820" s="34"/>
      <c r="J58820" s="34"/>
      <c r="K58820" s="34"/>
      <c r="L58820" s="34"/>
    </row>
    <row r="58821" spans="6:12" x14ac:dyDescent="0.35">
      <c r="F58821" s="34"/>
      <c r="J58821" s="34"/>
      <c r="K58821" s="34"/>
      <c r="L58821" s="34"/>
    </row>
    <row r="58822" spans="6:12" x14ac:dyDescent="0.35">
      <c r="F58822" s="34"/>
      <c r="J58822" s="34"/>
      <c r="K58822" s="34"/>
      <c r="L58822" s="34"/>
    </row>
    <row r="58823" spans="6:12" x14ac:dyDescent="0.35">
      <c r="F58823" s="34"/>
      <c r="J58823" s="34"/>
      <c r="K58823" s="34"/>
      <c r="L58823" s="34"/>
    </row>
    <row r="58824" spans="6:12" x14ac:dyDescent="0.35">
      <c r="F58824" s="34"/>
      <c r="J58824" s="34"/>
      <c r="K58824" s="34"/>
      <c r="L58824" s="34"/>
    </row>
    <row r="58825" spans="6:12" x14ac:dyDescent="0.35">
      <c r="F58825" s="34"/>
      <c r="J58825" s="34"/>
      <c r="K58825" s="34"/>
      <c r="L58825" s="34"/>
    </row>
    <row r="58826" spans="6:12" x14ac:dyDescent="0.35">
      <c r="F58826" s="34"/>
      <c r="J58826" s="34"/>
      <c r="K58826" s="34"/>
      <c r="L58826" s="34"/>
    </row>
    <row r="58827" spans="6:12" x14ac:dyDescent="0.35">
      <c r="F58827" s="34"/>
      <c r="J58827" s="34"/>
      <c r="K58827" s="34"/>
      <c r="L58827" s="34"/>
    </row>
    <row r="58828" spans="6:12" x14ac:dyDescent="0.35">
      <c r="F58828" s="34"/>
      <c r="J58828" s="34"/>
      <c r="K58828" s="34"/>
      <c r="L58828" s="34"/>
    </row>
    <row r="58829" spans="6:12" x14ac:dyDescent="0.35">
      <c r="F58829" s="34"/>
      <c r="J58829" s="34"/>
      <c r="K58829" s="34"/>
      <c r="L58829" s="34"/>
    </row>
    <row r="58830" spans="6:12" x14ac:dyDescent="0.35">
      <c r="F58830" s="34"/>
      <c r="J58830" s="34"/>
      <c r="K58830" s="34"/>
      <c r="L58830" s="34"/>
    </row>
    <row r="58831" spans="6:12" x14ac:dyDescent="0.35">
      <c r="F58831" s="34"/>
      <c r="J58831" s="34"/>
      <c r="K58831" s="34"/>
      <c r="L58831" s="34"/>
    </row>
    <row r="58832" spans="6:12" x14ac:dyDescent="0.35">
      <c r="F58832" s="34"/>
      <c r="J58832" s="34"/>
      <c r="K58832" s="34"/>
      <c r="L58832" s="34"/>
    </row>
    <row r="58833" spans="6:12" x14ac:dyDescent="0.35">
      <c r="F58833" s="34"/>
      <c r="J58833" s="34"/>
      <c r="K58833" s="34"/>
      <c r="L58833" s="34"/>
    </row>
    <row r="58834" spans="6:12" x14ac:dyDescent="0.35">
      <c r="F58834" s="34"/>
      <c r="J58834" s="34"/>
      <c r="K58834" s="34"/>
      <c r="L58834" s="34"/>
    </row>
    <row r="58835" spans="6:12" x14ac:dyDescent="0.35">
      <c r="F58835" s="34"/>
      <c r="J58835" s="34"/>
      <c r="K58835" s="34"/>
      <c r="L58835" s="34"/>
    </row>
    <row r="58836" spans="6:12" x14ac:dyDescent="0.35">
      <c r="F58836" s="34"/>
      <c r="J58836" s="34"/>
      <c r="K58836" s="34"/>
      <c r="L58836" s="34"/>
    </row>
    <row r="58837" spans="6:12" x14ac:dyDescent="0.35">
      <c r="F58837" s="34"/>
      <c r="J58837" s="34"/>
      <c r="K58837" s="34"/>
      <c r="L58837" s="34"/>
    </row>
    <row r="58838" spans="6:12" x14ac:dyDescent="0.35">
      <c r="F58838" s="34"/>
      <c r="J58838" s="34"/>
      <c r="K58838" s="34"/>
      <c r="L58838" s="34"/>
    </row>
    <row r="58839" spans="6:12" x14ac:dyDescent="0.35">
      <c r="F58839" s="34"/>
      <c r="J58839" s="34"/>
      <c r="K58839" s="34"/>
      <c r="L58839" s="34"/>
    </row>
    <row r="58840" spans="6:12" x14ac:dyDescent="0.35">
      <c r="F58840" s="34"/>
      <c r="J58840" s="34"/>
      <c r="K58840" s="34"/>
      <c r="L58840" s="34"/>
    </row>
    <row r="58841" spans="6:12" x14ac:dyDescent="0.35">
      <c r="F58841" s="34"/>
      <c r="J58841" s="34"/>
      <c r="K58841" s="34"/>
      <c r="L58841" s="34"/>
    </row>
    <row r="58842" spans="6:12" x14ac:dyDescent="0.35">
      <c r="F58842" s="34"/>
      <c r="J58842" s="34"/>
      <c r="K58842" s="34"/>
      <c r="L58842" s="34"/>
    </row>
    <row r="58843" spans="6:12" x14ac:dyDescent="0.35">
      <c r="F58843" s="34"/>
      <c r="J58843" s="34"/>
      <c r="K58843" s="34"/>
      <c r="L58843" s="34"/>
    </row>
    <row r="58844" spans="6:12" x14ac:dyDescent="0.35">
      <c r="F58844" s="34"/>
      <c r="J58844" s="34"/>
      <c r="K58844" s="34"/>
      <c r="L58844" s="34"/>
    </row>
    <row r="58845" spans="6:12" x14ac:dyDescent="0.35">
      <c r="F58845" s="34"/>
      <c r="J58845" s="34"/>
      <c r="K58845" s="34"/>
      <c r="L58845" s="34"/>
    </row>
    <row r="58846" spans="6:12" x14ac:dyDescent="0.35">
      <c r="F58846" s="34"/>
      <c r="J58846" s="34"/>
      <c r="K58846" s="34"/>
      <c r="L58846" s="34"/>
    </row>
    <row r="58847" spans="6:12" x14ac:dyDescent="0.35">
      <c r="F58847" s="34"/>
      <c r="J58847" s="34"/>
      <c r="K58847" s="34"/>
      <c r="L58847" s="34"/>
    </row>
    <row r="58848" spans="6:12" x14ac:dyDescent="0.35">
      <c r="F58848" s="34"/>
      <c r="J58848" s="34"/>
      <c r="K58848" s="34"/>
      <c r="L58848" s="34"/>
    </row>
    <row r="58849" spans="6:12" x14ac:dyDescent="0.35">
      <c r="F58849" s="34"/>
      <c r="J58849" s="34"/>
      <c r="K58849" s="34"/>
      <c r="L58849" s="34"/>
    </row>
    <row r="58850" spans="6:12" x14ac:dyDescent="0.35">
      <c r="F58850" s="34"/>
      <c r="J58850" s="34"/>
      <c r="K58850" s="34"/>
      <c r="L58850" s="34"/>
    </row>
    <row r="58851" spans="6:12" x14ac:dyDescent="0.35">
      <c r="F58851" s="34"/>
      <c r="J58851" s="34"/>
      <c r="K58851" s="34"/>
      <c r="L58851" s="34"/>
    </row>
    <row r="58852" spans="6:12" x14ac:dyDescent="0.35">
      <c r="F58852" s="34"/>
      <c r="J58852" s="34"/>
      <c r="K58852" s="34"/>
      <c r="L58852" s="34"/>
    </row>
    <row r="58853" spans="6:12" x14ac:dyDescent="0.35">
      <c r="F58853" s="34"/>
      <c r="J58853" s="34"/>
      <c r="K58853" s="34"/>
      <c r="L58853" s="34"/>
    </row>
    <row r="58854" spans="6:12" x14ac:dyDescent="0.35">
      <c r="F58854" s="34"/>
      <c r="J58854" s="34"/>
      <c r="K58854" s="34"/>
      <c r="L58854" s="34"/>
    </row>
    <row r="58855" spans="6:12" x14ac:dyDescent="0.35">
      <c r="F58855" s="34"/>
      <c r="J58855" s="34"/>
      <c r="K58855" s="34"/>
      <c r="L58855" s="34"/>
    </row>
    <row r="58856" spans="6:12" x14ac:dyDescent="0.35">
      <c r="F58856" s="34"/>
      <c r="J58856" s="34"/>
      <c r="K58856" s="34"/>
      <c r="L58856" s="34"/>
    </row>
    <row r="58857" spans="6:12" x14ac:dyDescent="0.35">
      <c r="F58857" s="34"/>
      <c r="J58857" s="34"/>
      <c r="K58857" s="34"/>
      <c r="L58857" s="34"/>
    </row>
    <row r="58858" spans="6:12" x14ac:dyDescent="0.35">
      <c r="F58858" s="34"/>
      <c r="J58858" s="34"/>
      <c r="K58858" s="34"/>
      <c r="L58858" s="34"/>
    </row>
    <row r="58859" spans="6:12" x14ac:dyDescent="0.35">
      <c r="F58859" s="34"/>
      <c r="J58859" s="34"/>
      <c r="K58859" s="34"/>
      <c r="L58859" s="34"/>
    </row>
    <row r="58860" spans="6:12" x14ac:dyDescent="0.35">
      <c r="F58860" s="34"/>
      <c r="J58860" s="34"/>
      <c r="K58860" s="34"/>
      <c r="L58860" s="34"/>
    </row>
    <row r="58861" spans="6:12" x14ac:dyDescent="0.35">
      <c r="F58861" s="34"/>
      <c r="J58861" s="34"/>
      <c r="K58861" s="34"/>
      <c r="L58861" s="34"/>
    </row>
    <row r="58862" spans="6:12" x14ac:dyDescent="0.35">
      <c r="F58862" s="34"/>
      <c r="J58862" s="34"/>
      <c r="K58862" s="34"/>
      <c r="L58862" s="34"/>
    </row>
    <row r="58863" spans="6:12" x14ac:dyDescent="0.35">
      <c r="F58863" s="34"/>
      <c r="J58863" s="34"/>
      <c r="K58863" s="34"/>
      <c r="L58863" s="34"/>
    </row>
    <row r="58864" spans="6:12" x14ac:dyDescent="0.35">
      <c r="F58864" s="34"/>
      <c r="J58864" s="34"/>
      <c r="K58864" s="34"/>
      <c r="L58864" s="34"/>
    </row>
    <row r="58865" spans="6:12" x14ac:dyDescent="0.35">
      <c r="F58865" s="34"/>
      <c r="J58865" s="34"/>
      <c r="K58865" s="34"/>
      <c r="L58865" s="34"/>
    </row>
    <row r="58866" spans="6:12" x14ac:dyDescent="0.35">
      <c r="F58866" s="34"/>
      <c r="J58866" s="34"/>
      <c r="K58866" s="34"/>
      <c r="L58866" s="34"/>
    </row>
    <row r="58867" spans="6:12" x14ac:dyDescent="0.35">
      <c r="F58867" s="34"/>
      <c r="J58867" s="34"/>
      <c r="K58867" s="34"/>
      <c r="L58867" s="34"/>
    </row>
    <row r="58868" spans="6:12" x14ac:dyDescent="0.35">
      <c r="F58868" s="34"/>
      <c r="J58868" s="34"/>
      <c r="K58868" s="34"/>
      <c r="L58868" s="34"/>
    </row>
    <row r="58869" spans="6:12" x14ac:dyDescent="0.35">
      <c r="F58869" s="34"/>
      <c r="J58869" s="34"/>
      <c r="K58869" s="34"/>
      <c r="L58869" s="34"/>
    </row>
    <row r="58870" spans="6:12" x14ac:dyDescent="0.35">
      <c r="F58870" s="34"/>
      <c r="J58870" s="34"/>
      <c r="K58870" s="34"/>
      <c r="L58870" s="34"/>
    </row>
    <row r="58871" spans="6:12" x14ac:dyDescent="0.35">
      <c r="F58871" s="34"/>
      <c r="J58871" s="34"/>
      <c r="K58871" s="34"/>
      <c r="L58871" s="34"/>
    </row>
    <row r="58872" spans="6:12" x14ac:dyDescent="0.35">
      <c r="F58872" s="34"/>
      <c r="J58872" s="34"/>
      <c r="K58872" s="34"/>
      <c r="L58872" s="34"/>
    </row>
    <row r="58873" spans="6:12" x14ac:dyDescent="0.35">
      <c r="F58873" s="34"/>
      <c r="J58873" s="34"/>
      <c r="K58873" s="34"/>
      <c r="L58873" s="34"/>
    </row>
    <row r="58874" spans="6:12" x14ac:dyDescent="0.35">
      <c r="F58874" s="34"/>
      <c r="J58874" s="34"/>
      <c r="K58874" s="34"/>
      <c r="L58874" s="34"/>
    </row>
    <row r="58875" spans="6:12" x14ac:dyDescent="0.35">
      <c r="F58875" s="34"/>
      <c r="J58875" s="34"/>
      <c r="K58875" s="34"/>
      <c r="L58875" s="34"/>
    </row>
    <row r="58876" spans="6:12" x14ac:dyDescent="0.35">
      <c r="F58876" s="34"/>
      <c r="J58876" s="34"/>
      <c r="K58876" s="34"/>
      <c r="L58876" s="34"/>
    </row>
    <row r="58877" spans="6:12" x14ac:dyDescent="0.35">
      <c r="F58877" s="34"/>
      <c r="J58877" s="34"/>
      <c r="K58877" s="34"/>
      <c r="L58877" s="34"/>
    </row>
    <row r="58878" spans="6:12" x14ac:dyDescent="0.35">
      <c r="F58878" s="34"/>
      <c r="J58878" s="34"/>
      <c r="K58878" s="34"/>
      <c r="L58878" s="34"/>
    </row>
    <row r="58879" spans="6:12" x14ac:dyDescent="0.35">
      <c r="F58879" s="34"/>
      <c r="J58879" s="34"/>
      <c r="K58879" s="34"/>
      <c r="L58879" s="34"/>
    </row>
    <row r="58880" spans="6:12" x14ac:dyDescent="0.35">
      <c r="F58880" s="34"/>
      <c r="J58880" s="34"/>
      <c r="K58880" s="34"/>
      <c r="L58880" s="34"/>
    </row>
    <row r="58881" spans="6:12" x14ac:dyDescent="0.35">
      <c r="F58881" s="34"/>
      <c r="J58881" s="34"/>
      <c r="K58881" s="34"/>
      <c r="L58881" s="34"/>
    </row>
    <row r="58882" spans="6:12" x14ac:dyDescent="0.35">
      <c r="F58882" s="34"/>
      <c r="J58882" s="34"/>
      <c r="K58882" s="34"/>
      <c r="L58882" s="34"/>
    </row>
    <row r="58883" spans="6:12" x14ac:dyDescent="0.35">
      <c r="F58883" s="34"/>
      <c r="J58883" s="34"/>
      <c r="K58883" s="34"/>
      <c r="L58883" s="34"/>
    </row>
    <row r="58884" spans="6:12" x14ac:dyDescent="0.35">
      <c r="F58884" s="34"/>
      <c r="J58884" s="34"/>
      <c r="K58884" s="34"/>
      <c r="L58884" s="34"/>
    </row>
    <row r="58885" spans="6:12" x14ac:dyDescent="0.35">
      <c r="F58885" s="34"/>
      <c r="J58885" s="34"/>
      <c r="K58885" s="34"/>
      <c r="L58885" s="34"/>
    </row>
    <row r="58886" spans="6:12" x14ac:dyDescent="0.35">
      <c r="F58886" s="34"/>
      <c r="J58886" s="34"/>
      <c r="K58886" s="34"/>
      <c r="L58886" s="34"/>
    </row>
    <row r="58887" spans="6:12" x14ac:dyDescent="0.35">
      <c r="F58887" s="34"/>
      <c r="J58887" s="34"/>
      <c r="K58887" s="34"/>
      <c r="L58887" s="34"/>
    </row>
    <row r="58888" spans="6:12" x14ac:dyDescent="0.35">
      <c r="F58888" s="34"/>
      <c r="J58888" s="34"/>
      <c r="K58888" s="34"/>
      <c r="L58888" s="34"/>
    </row>
    <row r="58889" spans="6:12" x14ac:dyDescent="0.35">
      <c r="F58889" s="34"/>
      <c r="J58889" s="34"/>
      <c r="K58889" s="34"/>
      <c r="L58889" s="34"/>
    </row>
    <row r="58890" spans="6:12" x14ac:dyDescent="0.35">
      <c r="F58890" s="34"/>
      <c r="J58890" s="34"/>
      <c r="K58890" s="34"/>
      <c r="L58890" s="34"/>
    </row>
    <row r="58891" spans="6:12" x14ac:dyDescent="0.35">
      <c r="F58891" s="34"/>
      <c r="J58891" s="34"/>
      <c r="K58891" s="34"/>
      <c r="L58891" s="34"/>
    </row>
    <row r="58892" spans="6:12" x14ac:dyDescent="0.35">
      <c r="F58892" s="34"/>
      <c r="J58892" s="34"/>
      <c r="K58892" s="34"/>
      <c r="L58892" s="34"/>
    </row>
    <row r="58893" spans="6:12" x14ac:dyDescent="0.35">
      <c r="F58893" s="34"/>
      <c r="J58893" s="34"/>
      <c r="K58893" s="34"/>
      <c r="L58893" s="34"/>
    </row>
    <row r="58894" spans="6:12" x14ac:dyDescent="0.35">
      <c r="F58894" s="34"/>
      <c r="J58894" s="34"/>
      <c r="K58894" s="34"/>
      <c r="L58894" s="34"/>
    </row>
    <row r="58895" spans="6:12" x14ac:dyDescent="0.35">
      <c r="F58895" s="34"/>
      <c r="J58895" s="34"/>
      <c r="K58895" s="34"/>
      <c r="L58895" s="34"/>
    </row>
    <row r="58896" spans="6:12" x14ac:dyDescent="0.35">
      <c r="F58896" s="34"/>
      <c r="J58896" s="34"/>
      <c r="K58896" s="34"/>
      <c r="L58896" s="34"/>
    </row>
    <row r="58897" spans="6:12" x14ac:dyDescent="0.35">
      <c r="F58897" s="34"/>
      <c r="J58897" s="34"/>
      <c r="K58897" s="34"/>
      <c r="L58897" s="34"/>
    </row>
    <row r="58898" spans="6:12" x14ac:dyDescent="0.35">
      <c r="F58898" s="34"/>
      <c r="J58898" s="34"/>
      <c r="K58898" s="34"/>
      <c r="L58898" s="34"/>
    </row>
    <row r="58899" spans="6:12" x14ac:dyDescent="0.35">
      <c r="F58899" s="34"/>
      <c r="J58899" s="34"/>
      <c r="K58899" s="34"/>
      <c r="L58899" s="34"/>
    </row>
    <row r="58900" spans="6:12" x14ac:dyDescent="0.35">
      <c r="F58900" s="34"/>
      <c r="J58900" s="34"/>
      <c r="K58900" s="34"/>
      <c r="L58900" s="34"/>
    </row>
    <row r="58901" spans="6:12" x14ac:dyDescent="0.35">
      <c r="F58901" s="34"/>
      <c r="J58901" s="34"/>
      <c r="K58901" s="34"/>
      <c r="L58901" s="34"/>
    </row>
    <row r="58902" spans="6:12" x14ac:dyDescent="0.35">
      <c r="F58902" s="34"/>
      <c r="J58902" s="34"/>
      <c r="K58902" s="34"/>
      <c r="L58902" s="34"/>
    </row>
    <row r="58903" spans="6:12" x14ac:dyDescent="0.35">
      <c r="F58903" s="34"/>
      <c r="J58903" s="34"/>
      <c r="K58903" s="34"/>
      <c r="L58903" s="34"/>
    </row>
    <row r="58904" spans="6:12" x14ac:dyDescent="0.35">
      <c r="F58904" s="34"/>
      <c r="J58904" s="34"/>
      <c r="K58904" s="34"/>
      <c r="L58904" s="34"/>
    </row>
    <row r="58905" spans="6:12" x14ac:dyDescent="0.35">
      <c r="F58905" s="34"/>
      <c r="J58905" s="34"/>
      <c r="K58905" s="34"/>
      <c r="L58905" s="34"/>
    </row>
    <row r="58906" spans="6:12" x14ac:dyDescent="0.35">
      <c r="F58906" s="34"/>
      <c r="J58906" s="34"/>
      <c r="K58906" s="34"/>
      <c r="L58906" s="34"/>
    </row>
    <row r="58907" spans="6:12" x14ac:dyDescent="0.35">
      <c r="F58907" s="34"/>
      <c r="J58907" s="34"/>
      <c r="K58907" s="34"/>
      <c r="L58907" s="34"/>
    </row>
    <row r="58908" spans="6:12" x14ac:dyDescent="0.35">
      <c r="F58908" s="34"/>
      <c r="J58908" s="34"/>
      <c r="K58908" s="34"/>
      <c r="L58908" s="34"/>
    </row>
    <row r="58909" spans="6:12" x14ac:dyDescent="0.35">
      <c r="F58909" s="34"/>
      <c r="J58909" s="34"/>
      <c r="K58909" s="34"/>
      <c r="L58909" s="34"/>
    </row>
    <row r="58910" spans="6:12" x14ac:dyDescent="0.35">
      <c r="F58910" s="34"/>
      <c r="J58910" s="34"/>
      <c r="K58910" s="34"/>
      <c r="L58910" s="34"/>
    </row>
    <row r="58911" spans="6:12" x14ac:dyDescent="0.35">
      <c r="F58911" s="34"/>
      <c r="J58911" s="34"/>
      <c r="K58911" s="34"/>
      <c r="L58911" s="34"/>
    </row>
    <row r="58912" spans="6:12" x14ac:dyDescent="0.35">
      <c r="F58912" s="34"/>
      <c r="J58912" s="34"/>
      <c r="K58912" s="34"/>
      <c r="L58912" s="34"/>
    </row>
    <row r="58913" spans="6:12" x14ac:dyDescent="0.35">
      <c r="F58913" s="34"/>
      <c r="J58913" s="34"/>
      <c r="K58913" s="34"/>
      <c r="L58913" s="34"/>
    </row>
    <row r="58914" spans="6:12" x14ac:dyDescent="0.35">
      <c r="F58914" s="34"/>
      <c r="J58914" s="34"/>
      <c r="K58914" s="34"/>
      <c r="L58914" s="34"/>
    </row>
    <row r="58915" spans="6:12" x14ac:dyDescent="0.35">
      <c r="F58915" s="34"/>
      <c r="J58915" s="34"/>
      <c r="K58915" s="34"/>
      <c r="L58915" s="34"/>
    </row>
    <row r="58916" spans="6:12" x14ac:dyDescent="0.35">
      <c r="F58916" s="34"/>
      <c r="J58916" s="34"/>
      <c r="K58916" s="34"/>
      <c r="L58916" s="34"/>
    </row>
    <row r="58917" spans="6:12" x14ac:dyDescent="0.35">
      <c r="F58917" s="34"/>
      <c r="J58917" s="34"/>
      <c r="K58917" s="34"/>
      <c r="L58917" s="34"/>
    </row>
    <row r="58918" spans="6:12" x14ac:dyDescent="0.35">
      <c r="F58918" s="34"/>
      <c r="J58918" s="34"/>
      <c r="K58918" s="34"/>
      <c r="L58918" s="34"/>
    </row>
    <row r="58919" spans="6:12" x14ac:dyDescent="0.35">
      <c r="F58919" s="34"/>
      <c r="J58919" s="34"/>
      <c r="K58919" s="34"/>
      <c r="L58919" s="34"/>
    </row>
    <row r="58920" spans="6:12" x14ac:dyDescent="0.35">
      <c r="F58920" s="34"/>
      <c r="J58920" s="34"/>
      <c r="K58920" s="34"/>
      <c r="L58920" s="34"/>
    </row>
    <row r="58921" spans="6:12" x14ac:dyDescent="0.35">
      <c r="F58921" s="34"/>
      <c r="J58921" s="34"/>
      <c r="K58921" s="34"/>
      <c r="L58921" s="34"/>
    </row>
    <row r="58922" spans="6:12" x14ac:dyDescent="0.35">
      <c r="F58922" s="34"/>
      <c r="J58922" s="34"/>
      <c r="K58922" s="34"/>
      <c r="L58922" s="34"/>
    </row>
    <row r="58923" spans="6:12" x14ac:dyDescent="0.35">
      <c r="F58923" s="34"/>
      <c r="J58923" s="34"/>
      <c r="K58923" s="34"/>
      <c r="L58923" s="34"/>
    </row>
    <row r="58924" spans="6:12" x14ac:dyDescent="0.35">
      <c r="F58924" s="34"/>
      <c r="J58924" s="34"/>
      <c r="K58924" s="34"/>
      <c r="L58924" s="34"/>
    </row>
    <row r="58925" spans="6:12" x14ac:dyDescent="0.35">
      <c r="F58925" s="34"/>
      <c r="J58925" s="34"/>
      <c r="K58925" s="34"/>
      <c r="L58925" s="34"/>
    </row>
    <row r="58926" spans="6:12" x14ac:dyDescent="0.35">
      <c r="F58926" s="34"/>
      <c r="J58926" s="34"/>
      <c r="K58926" s="34"/>
      <c r="L58926" s="34"/>
    </row>
    <row r="58927" spans="6:12" x14ac:dyDescent="0.35">
      <c r="F58927" s="34"/>
      <c r="J58927" s="34"/>
      <c r="K58927" s="34"/>
      <c r="L58927" s="34"/>
    </row>
    <row r="58928" spans="6:12" x14ac:dyDescent="0.35">
      <c r="F58928" s="34"/>
      <c r="J58928" s="34"/>
      <c r="K58928" s="34"/>
      <c r="L58928" s="34"/>
    </row>
    <row r="58929" spans="6:12" x14ac:dyDescent="0.35">
      <c r="F58929" s="34"/>
      <c r="J58929" s="34"/>
      <c r="K58929" s="34"/>
      <c r="L58929" s="34"/>
    </row>
    <row r="58930" spans="6:12" x14ac:dyDescent="0.35">
      <c r="F58930" s="34"/>
      <c r="J58930" s="34"/>
      <c r="K58930" s="34"/>
      <c r="L58930" s="34"/>
    </row>
    <row r="58931" spans="6:12" x14ac:dyDescent="0.35">
      <c r="F58931" s="34"/>
      <c r="J58931" s="34"/>
      <c r="K58931" s="34"/>
      <c r="L58931" s="34"/>
    </row>
    <row r="58932" spans="6:12" x14ac:dyDescent="0.35">
      <c r="F58932" s="34"/>
      <c r="J58932" s="34"/>
      <c r="K58932" s="34"/>
      <c r="L58932" s="34"/>
    </row>
    <row r="58933" spans="6:12" x14ac:dyDescent="0.35">
      <c r="F58933" s="34"/>
      <c r="J58933" s="34"/>
      <c r="K58933" s="34"/>
      <c r="L58933" s="34"/>
    </row>
    <row r="58934" spans="6:12" x14ac:dyDescent="0.35">
      <c r="F58934" s="34"/>
      <c r="J58934" s="34"/>
      <c r="K58934" s="34"/>
      <c r="L58934" s="34"/>
    </row>
    <row r="58935" spans="6:12" x14ac:dyDescent="0.35">
      <c r="F58935" s="34"/>
      <c r="J58935" s="34"/>
      <c r="K58935" s="34"/>
      <c r="L58935" s="34"/>
    </row>
    <row r="58936" spans="6:12" x14ac:dyDescent="0.35">
      <c r="F58936" s="34"/>
      <c r="J58936" s="34"/>
      <c r="K58936" s="34"/>
      <c r="L58936" s="34"/>
    </row>
    <row r="58937" spans="6:12" x14ac:dyDescent="0.35">
      <c r="F58937" s="34"/>
      <c r="J58937" s="34"/>
      <c r="K58937" s="34"/>
      <c r="L58937" s="34"/>
    </row>
    <row r="58938" spans="6:12" x14ac:dyDescent="0.35">
      <c r="F58938" s="34"/>
      <c r="J58938" s="34"/>
      <c r="K58938" s="34"/>
      <c r="L58938" s="34"/>
    </row>
    <row r="58939" spans="6:12" x14ac:dyDescent="0.35">
      <c r="F58939" s="34"/>
      <c r="J58939" s="34"/>
      <c r="K58939" s="34"/>
      <c r="L58939" s="34"/>
    </row>
    <row r="58940" spans="6:12" x14ac:dyDescent="0.35">
      <c r="F58940" s="34"/>
      <c r="J58940" s="34"/>
      <c r="K58940" s="34"/>
      <c r="L58940" s="34"/>
    </row>
    <row r="58941" spans="6:12" x14ac:dyDescent="0.35">
      <c r="F58941" s="34"/>
      <c r="J58941" s="34"/>
      <c r="K58941" s="34"/>
      <c r="L58941" s="34"/>
    </row>
    <row r="58942" spans="6:12" x14ac:dyDescent="0.35">
      <c r="F58942" s="34"/>
      <c r="J58942" s="34"/>
      <c r="K58942" s="34"/>
      <c r="L58942" s="34"/>
    </row>
    <row r="58943" spans="6:12" x14ac:dyDescent="0.35">
      <c r="F58943" s="34"/>
      <c r="J58943" s="34"/>
      <c r="K58943" s="34"/>
      <c r="L58943" s="34"/>
    </row>
    <row r="58944" spans="6:12" x14ac:dyDescent="0.35">
      <c r="F58944" s="34"/>
      <c r="J58944" s="34"/>
      <c r="K58944" s="34"/>
      <c r="L58944" s="34"/>
    </row>
    <row r="58945" spans="6:12" x14ac:dyDescent="0.35">
      <c r="F58945" s="34"/>
      <c r="J58945" s="34"/>
      <c r="K58945" s="34"/>
      <c r="L58945" s="34"/>
    </row>
    <row r="58946" spans="6:12" x14ac:dyDescent="0.35">
      <c r="F58946" s="34"/>
      <c r="J58946" s="34"/>
      <c r="K58946" s="34"/>
      <c r="L58946" s="34"/>
    </row>
    <row r="58947" spans="6:12" x14ac:dyDescent="0.35">
      <c r="F58947" s="34"/>
      <c r="J58947" s="34"/>
      <c r="K58947" s="34"/>
      <c r="L58947" s="34"/>
    </row>
    <row r="58948" spans="6:12" x14ac:dyDescent="0.35">
      <c r="F58948" s="34"/>
      <c r="J58948" s="34"/>
      <c r="K58948" s="34"/>
      <c r="L58948" s="34"/>
    </row>
    <row r="58949" spans="6:12" x14ac:dyDescent="0.35">
      <c r="F58949" s="34"/>
      <c r="J58949" s="34"/>
      <c r="K58949" s="34"/>
      <c r="L58949" s="34"/>
    </row>
    <row r="58950" spans="6:12" x14ac:dyDescent="0.35">
      <c r="F58950" s="34"/>
      <c r="J58950" s="34"/>
      <c r="K58950" s="34"/>
      <c r="L58950" s="34"/>
    </row>
    <row r="58951" spans="6:12" x14ac:dyDescent="0.35">
      <c r="F58951" s="34"/>
      <c r="J58951" s="34"/>
      <c r="K58951" s="34"/>
      <c r="L58951" s="34"/>
    </row>
    <row r="58952" spans="6:12" x14ac:dyDescent="0.35">
      <c r="F58952" s="34"/>
      <c r="J58952" s="34"/>
      <c r="K58952" s="34"/>
      <c r="L58952" s="34"/>
    </row>
    <row r="58953" spans="6:12" x14ac:dyDescent="0.35">
      <c r="F58953" s="34"/>
      <c r="J58953" s="34"/>
      <c r="K58953" s="34"/>
      <c r="L58953" s="34"/>
    </row>
    <row r="58954" spans="6:12" x14ac:dyDescent="0.35">
      <c r="F58954" s="34"/>
      <c r="J58954" s="34"/>
      <c r="K58954" s="34"/>
      <c r="L58954" s="34"/>
    </row>
    <row r="58955" spans="6:12" x14ac:dyDescent="0.35">
      <c r="F58955" s="34"/>
      <c r="J58955" s="34"/>
      <c r="K58955" s="34"/>
      <c r="L58955" s="34"/>
    </row>
    <row r="58956" spans="6:12" x14ac:dyDescent="0.35">
      <c r="F58956" s="34"/>
      <c r="J58956" s="34"/>
      <c r="K58956" s="34"/>
      <c r="L58956" s="34"/>
    </row>
    <row r="58957" spans="6:12" x14ac:dyDescent="0.35">
      <c r="F58957" s="34"/>
      <c r="J58957" s="34"/>
      <c r="K58957" s="34"/>
      <c r="L58957" s="34"/>
    </row>
    <row r="58958" spans="6:12" x14ac:dyDescent="0.35">
      <c r="F58958" s="34"/>
      <c r="J58958" s="34"/>
      <c r="K58958" s="34"/>
      <c r="L58958" s="34"/>
    </row>
    <row r="58959" spans="6:12" x14ac:dyDescent="0.35">
      <c r="F58959" s="34"/>
      <c r="J58959" s="34"/>
      <c r="K58959" s="34"/>
      <c r="L58959" s="34"/>
    </row>
    <row r="58960" spans="6:12" x14ac:dyDescent="0.35">
      <c r="F58960" s="34"/>
      <c r="J58960" s="34"/>
      <c r="K58960" s="34"/>
      <c r="L58960" s="34"/>
    </row>
    <row r="58961" spans="6:12" x14ac:dyDescent="0.35">
      <c r="F58961" s="34"/>
      <c r="J58961" s="34"/>
      <c r="K58961" s="34"/>
      <c r="L58961" s="34"/>
    </row>
    <row r="58962" spans="6:12" x14ac:dyDescent="0.35">
      <c r="F58962" s="34"/>
      <c r="J58962" s="34"/>
      <c r="K58962" s="34"/>
      <c r="L58962" s="34"/>
    </row>
    <row r="58963" spans="6:12" x14ac:dyDescent="0.35">
      <c r="F58963" s="34"/>
      <c r="J58963" s="34"/>
      <c r="K58963" s="34"/>
      <c r="L58963" s="34"/>
    </row>
    <row r="58964" spans="6:12" x14ac:dyDescent="0.35">
      <c r="F58964" s="34"/>
      <c r="J58964" s="34"/>
      <c r="K58964" s="34"/>
      <c r="L58964" s="34"/>
    </row>
    <row r="58965" spans="6:12" x14ac:dyDescent="0.35">
      <c r="F58965" s="34"/>
      <c r="J58965" s="34"/>
      <c r="K58965" s="34"/>
      <c r="L58965" s="34"/>
    </row>
    <row r="58966" spans="6:12" x14ac:dyDescent="0.35">
      <c r="F58966" s="34"/>
      <c r="J58966" s="34"/>
      <c r="K58966" s="34"/>
      <c r="L58966" s="34"/>
    </row>
    <row r="58967" spans="6:12" x14ac:dyDescent="0.35">
      <c r="F58967" s="34"/>
      <c r="J58967" s="34"/>
      <c r="K58967" s="34"/>
      <c r="L58967" s="34"/>
    </row>
    <row r="58968" spans="6:12" x14ac:dyDescent="0.35">
      <c r="F58968" s="34"/>
      <c r="J58968" s="34"/>
      <c r="K58968" s="34"/>
      <c r="L58968" s="34"/>
    </row>
    <row r="58969" spans="6:12" x14ac:dyDescent="0.35">
      <c r="F58969" s="34"/>
      <c r="J58969" s="34"/>
      <c r="K58969" s="34"/>
      <c r="L58969" s="34"/>
    </row>
    <row r="58970" spans="6:12" x14ac:dyDescent="0.35">
      <c r="F58970" s="34"/>
      <c r="J58970" s="34"/>
      <c r="K58970" s="34"/>
      <c r="L58970" s="34"/>
    </row>
    <row r="58971" spans="6:12" x14ac:dyDescent="0.35">
      <c r="F58971" s="34"/>
      <c r="J58971" s="34"/>
      <c r="K58971" s="34"/>
      <c r="L58971" s="34"/>
    </row>
    <row r="58972" spans="6:12" x14ac:dyDescent="0.35">
      <c r="F58972" s="34"/>
      <c r="J58972" s="34"/>
      <c r="K58972" s="34"/>
      <c r="L58972" s="34"/>
    </row>
    <row r="58973" spans="6:12" x14ac:dyDescent="0.35">
      <c r="F58973" s="34"/>
      <c r="J58973" s="34"/>
      <c r="K58973" s="34"/>
      <c r="L58973" s="34"/>
    </row>
    <row r="58974" spans="6:12" x14ac:dyDescent="0.35">
      <c r="F58974" s="34"/>
      <c r="J58974" s="34"/>
      <c r="K58974" s="34"/>
      <c r="L58974" s="34"/>
    </row>
    <row r="58975" spans="6:12" x14ac:dyDescent="0.35">
      <c r="F58975" s="34"/>
      <c r="J58975" s="34"/>
      <c r="K58975" s="34"/>
      <c r="L58975" s="34"/>
    </row>
    <row r="58976" spans="6:12" x14ac:dyDescent="0.35">
      <c r="F58976" s="34"/>
      <c r="J58976" s="34"/>
      <c r="K58976" s="34"/>
      <c r="L58976" s="34"/>
    </row>
    <row r="58977" spans="6:12" x14ac:dyDescent="0.35">
      <c r="F58977" s="34"/>
      <c r="J58977" s="34"/>
      <c r="K58977" s="34"/>
      <c r="L58977" s="34"/>
    </row>
    <row r="58978" spans="6:12" x14ac:dyDescent="0.35">
      <c r="F58978" s="34"/>
      <c r="J58978" s="34"/>
      <c r="K58978" s="34"/>
      <c r="L58978" s="34"/>
    </row>
    <row r="58979" spans="6:12" x14ac:dyDescent="0.35">
      <c r="F58979" s="34"/>
      <c r="J58979" s="34"/>
      <c r="K58979" s="34"/>
      <c r="L58979" s="34"/>
    </row>
    <row r="58980" spans="6:12" x14ac:dyDescent="0.35">
      <c r="F58980" s="34"/>
      <c r="J58980" s="34"/>
      <c r="K58980" s="34"/>
      <c r="L58980" s="34"/>
    </row>
    <row r="58981" spans="6:12" x14ac:dyDescent="0.35">
      <c r="F58981" s="34"/>
      <c r="J58981" s="34"/>
      <c r="K58981" s="34"/>
      <c r="L58981" s="34"/>
    </row>
    <row r="58982" spans="6:12" x14ac:dyDescent="0.35">
      <c r="F58982" s="34"/>
      <c r="J58982" s="34"/>
      <c r="K58982" s="34"/>
      <c r="L58982" s="34"/>
    </row>
    <row r="58983" spans="6:12" x14ac:dyDescent="0.35">
      <c r="F58983" s="34"/>
      <c r="J58983" s="34"/>
      <c r="K58983" s="34"/>
      <c r="L58983" s="34"/>
    </row>
    <row r="58984" spans="6:12" x14ac:dyDescent="0.35">
      <c r="F58984" s="34"/>
      <c r="J58984" s="34"/>
      <c r="K58984" s="34"/>
      <c r="L58984" s="34"/>
    </row>
    <row r="58985" spans="6:12" x14ac:dyDescent="0.35">
      <c r="F58985" s="34"/>
      <c r="J58985" s="34"/>
      <c r="K58985" s="34"/>
      <c r="L58985" s="34"/>
    </row>
    <row r="58986" spans="6:12" x14ac:dyDescent="0.35">
      <c r="F58986" s="34"/>
      <c r="J58986" s="34"/>
      <c r="K58986" s="34"/>
      <c r="L58986" s="34"/>
    </row>
    <row r="58987" spans="6:12" x14ac:dyDescent="0.35">
      <c r="F58987" s="34"/>
      <c r="J58987" s="34"/>
      <c r="K58987" s="34"/>
      <c r="L58987" s="34"/>
    </row>
    <row r="58988" spans="6:12" x14ac:dyDescent="0.35">
      <c r="F58988" s="34"/>
      <c r="J58988" s="34"/>
      <c r="K58988" s="34"/>
      <c r="L58988" s="34"/>
    </row>
    <row r="58989" spans="6:12" x14ac:dyDescent="0.35">
      <c r="F58989" s="34"/>
      <c r="J58989" s="34"/>
      <c r="K58989" s="34"/>
      <c r="L58989" s="34"/>
    </row>
    <row r="58990" spans="6:12" x14ac:dyDescent="0.35">
      <c r="F58990" s="34"/>
      <c r="J58990" s="34"/>
      <c r="K58990" s="34"/>
      <c r="L58990" s="34"/>
    </row>
    <row r="58991" spans="6:12" x14ac:dyDescent="0.35">
      <c r="F58991" s="34"/>
      <c r="J58991" s="34"/>
      <c r="K58991" s="34"/>
      <c r="L58991" s="34"/>
    </row>
    <row r="58992" spans="6:12" x14ac:dyDescent="0.35">
      <c r="F58992" s="34"/>
      <c r="J58992" s="34"/>
      <c r="K58992" s="34"/>
      <c r="L58992" s="34"/>
    </row>
    <row r="58993" spans="6:12" x14ac:dyDescent="0.35">
      <c r="F58993" s="34"/>
      <c r="J58993" s="34"/>
      <c r="K58993" s="34"/>
      <c r="L58993" s="34"/>
    </row>
    <row r="58994" spans="6:12" x14ac:dyDescent="0.35">
      <c r="F58994" s="34"/>
      <c r="J58994" s="34"/>
      <c r="K58994" s="34"/>
      <c r="L58994" s="34"/>
    </row>
    <row r="58995" spans="6:12" x14ac:dyDescent="0.35">
      <c r="F58995" s="34"/>
      <c r="J58995" s="34"/>
      <c r="K58995" s="34"/>
      <c r="L58995" s="34"/>
    </row>
    <row r="58996" spans="6:12" x14ac:dyDescent="0.35">
      <c r="F58996" s="34"/>
      <c r="J58996" s="34"/>
      <c r="K58996" s="34"/>
      <c r="L58996" s="34"/>
    </row>
    <row r="58997" spans="6:12" x14ac:dyDescent="0.35">
      <c r="F58997" s="34"/>
      <c r="J58997" s="34"/>
      <c r="K58997" s="34"/>
      <c r="L58997" s="34"/>
    </row>
    <row r="58998" spans="6:12" x14ac:dyDescent="0.35">
      <c r="F58998" s="34"/>
      <c r="J58998" s="34"/>
      <c r="K58998" s="34"/>
      <c r="L58998" s="34"/>
    </row>
    <row r="58999" spans="6:12" x14ac:dyDescent="0.35">
      <c r="F58999" s="34"/>
      <c r="J58999" s="34"/>
      <c r="K58999" s="34"/>
      <c r="L58999" s="34"/>
    </row>
    <row r="59000" spans="6:12" x14ac:dyDescent="0.35">
      <c r="F59000" s="34"/>
      <c r="J59000" s="34"/>
      <c r="K59000" s="34"/>
      <c r="L59000" s="34"/>
    </row>
    <row r="59001" spans="6:12" x14ac:dyDescent="0.35">
      <c r="F59001" s="34"/>
      <c r="J59001" s="34"/>
      <c r="K59001" s="34"/>
      <c r="L59001" s="34"/>
    </row>
    <row r="59002" spans="6:12" x14ac:dyDescent="0.35">
      <c r="F59002" s="34"/>
      <c r="J59002" s="34"/>
      <c r="K59002" s="34"/>
      <c r="L59002" s="34"/>
    </row>
    <row r="59003" spans="6:12" x14ac:dyDescent="0.35">
      <c r="F59003" s="34"/>
      <c r="J59003" s="34"/>
      <c r="K59003" s="34"/>
      <c r="L59003" s="34"/>
    </row>
    <row r="59004" spans="6:12" x14ac:dyDescent="0.35">
      <c r="F59004" s="34"/>
      <c r="J59004" s="34"/>
      <c r="K59004" s="34"/>
      <c r="L59004" s="34"/>
    </row>
    <row r="59005" spans="6:12" x14ac:dyDescent="0.35">
      <c r="F59005" s="34"/>
      <c r="J59005" s="34"/>
      <c r="K59005" s="34"/>
      <c r="L59005" s="34"/>
    </row>
    <row r="59006" spans="6:12" x14ac:dyDescent="0.35">
      <c r="F59006" s="34"/>
      <c r="J59006" s="34"/>
      <c r="K59006" s="34"/>
      <c r="L59006" s="34"/>
    </row>
    <row r="59007" spans="6:12" x14ac:dyDescent="0.35">
      <c r="F59007" s="34"/>
      <c r="J59007" s="34"/>
      <c r="K59007" s="34"/>
      <c r="L59007" s="34"/>
    </row>
    <row r="59008" spans="6:12" x14ac:dyDescent="0.35">
      <c r="F59008" s="34"/>
      <c r="J59008" s="34"/>
      <c r="K59008" s="34"/>
      <c r="L59008" s="34"/>
    </row>
    <row r="59009" spans="6:12" x14ac:dyDescent="0.35">
      <c r="F59009" s="34"/>
      <c r="J59009" s="34"/>
      <c r="K59009" s="34"/>
      <c r="L59009" s="34"/>
    </row>
    <row r="59010" spans="6:12" x14ac:dyDescent="0.35">
      <c r="F59010" s="34"/>
      <c r="J59010" s="34"/>
      <c r="K59010" s="34"/>
      <c r="L59010" s="34"/>
    </row>
    <row r="59011" spans="6:12" x14ac:dyDescent="0.35">
      <c r="F59011" s="34"/>
      <c r="J59011" s="34"/>
      <c r="K59011" s="34"/>
      <c r="L59011" s="34"/>
    </row>
    <row r="59012" spans="6:12" x14ac:dyDescent="0.35">
      <c r="F59012" s="34"/>
      <c r="J59012" s="34"/>
      <c r="K59012" s="34"/>
      <c r="L59012" s="34"/>
    </row>
    <row r="59013" spans="6:12" x14ac:dyDescent="0.35">
      <c r="F59013" s="34"/>
      <c r="J59013" s="34"/>
      <c r="K59013" s="34"/>
      <c r="L59013" s="34"/>
    </row>
    <row r="59014" spans="6:12" x14ac:dyDescent="0.35">
      <c r="F59014" s="34"/>
      <c r="J59014" s="34"/>
      <c r="K59014" s="34"/>
      <c r="L59014" s="34"/>
    </row>
    <row r="59015" spans="6:12" x14ac:dyDescent="0.35">
      <c r="F59015" s="34"/>
      <c r="J59015" s="34"/>
      <c r="K59015" s="34"/>
      <c r="L59015" s="34"/>
    </row>
    <row r="59016" spans="6:12" x14ac:dyDescent="0.35">
      <c r="F59016" s="34"/>
      <c r="J59016" s="34"/>
      <c r="K59016" s="34"/>
      <c r="L59016" s="34"/>
    </row>
    <row r="59017" spans="6:12" x14ac:dyDescent="0.35">
      <c r="F59017" s="34"/>
      <c r="J59017" s="34"/>
      <c r="K59017" s="34"/>
      <c r="L59017" s="34"/>
    </row>
    <row r="59018" spans="6:12" x14ac:dyDescent="0.35">
      <c r="F59018" s="34"/>
      <c r="J59018" s="34"/>
      <c r="K59018" s="34"/>
      <c r="L59018" s="34"/>
    </row>
    <row r="59019" spans="6:12" x14ac:dyDescent="0.35">
      <c r="F59019" s="34"/>
      <c r="J59019" s="34"/>
      <c r="K59019" s="34"/>
      <c r="L59019" s="34"/>
    </row>
    <row r="59020" spans="6:12" x14ac:dyDescent="0.35">
      <c r="F59020" s="34"/>
      <c r="J59020" s="34"/>
      <c r="K59020" s="34"/>
      <c r="L59020" s="34"/>
    </row>
    <row r="59021" spans="6:12" x14ac:dyDescent="0.35">
      <c r="F59021" s="34"/>
      <c r="J59021" s="34"/>
      <c r="K59021" s="34"/>
      <c r="L59021" s="34"/>
    </row>
    <row r="59022" spans="6:12" x14ac:dyDescent="0.35">
      <c r="F59022" s="34"/>
      <c r="J59022" s="34"/>
      <c r="K59022" s="34"/>
      <c r="L59022" s="34"/>
    </row>
    <row r="59023" spans="6:12" x14ac:dyDescent="0.35">
      <c r="F59023" s="34"/>
      <c r="J59023" s="34"/>
      <c r="K59023" s="34"/>
      <c r="L59023" s="34"/>
    </row>
    <row r="59024" spans="6:12" x14ac:dyDescent="0.35">
      <c r="F59024" s="34"/>
      <c r="J59024" s="34"/>
      <c r="K59024" s="34"/>
      <c r="L59024" s="34"/>
    </row>
    <row r="59025" spans="6:12" x14ac:dyDescent="0.35">
      <c r="F59025" s="34"/>
      <c r="J59025" s="34"/>
      <c r="K59025" s="34"/>
      <c r="L59025" s="34"/>
    </row>
    <row r="59026" spans="6:12" x14ac:dyDescent="0.35">
      <c r="F59026" s="34"/>
      <c r="J59026" s="34"/>
      <c r="K59026" s="34"/>
      <c r="L59026" s="34"/>
    </row>
    <row r="59027" spans="6:12" x14ac:dyDescent="0.35">
      <c r="F59027" s="34"/>
      <c r="J59027" s="34"/>
      <c r="K59027" s="34"/>
      <c r="L59027" s="34"/>
    </row>
    <row r="59028" spans="6:12" x14ac:dyDescent="0.35">
      <c r="F59028" s="34"/>
      <c r="J59028" s="34"/>
      <c r="K59028" s="34"/>
      <c r="L59028" s="34"/>
    </row>
    <row r="59029" spans="6:12" x14ac:dyDescent="0.35">
      <c r="F59029" s="34"/>
      <c r="J59029" s="34"/>
      <c r="K59029" s="34"/>
      <c r="L59029" s="34"/>
    </row>
    <row r="59030" spans="6:12" x14ac:dyDescent="0.35">
      <c r="F59030" s="34"/>
      <c r="J59030" s="34"/>
      <c r="K59030" s="34"/>
      <c r="L59030" s="34"/>
    </row>
    <row r="59031" spans="6:12" x14ac:dyDescent="0.35">
      <c r="F59031" s="34"/>
      <c r="J59031" s="34"/>
      <c r="K59031" s="34"/>
      <c r="L59031" s="34"/>
    </row>
    <row r="59032" spans="6:12" x14ac:dyDescent="0.35">
      <c r="F59032" s="34"/>
      <c r="J59032" s="34"/>
      <c r="K59032" s="34"/>
      <c r="L59032" s="34"/>
    </row>
    <row r="59033" spans="6:12" x14ac:dyDescent="0.35">
      <c r="F59033" s="34"/>
      <c r="J59033" s="34"/>
      <c r="K59033" s="34"/>
      <c r="L59033" s="34"/>
    </row>
    <row r="59034" spans="6:12" x14ac:dyDescent="0.35">
      <c r="F59034" s="34"/>
      <c r="J59034" s="34"/>
      <c r="K59034" s="34"/>
      <c r="L59034" s="34"/>
    </row>
    <row r="59035" spans="6:12" x14ac:dyDescent="0.35">
      <c r="F59035" s="34"/>
      <c r="J59035" s="34"/>
      <c r="K59035" s="34"/>
      <c r="L59035" s="34"/>
    </row>
    <row r="59036" spans="6:12" x14ac:dyDescent="0.35">
      <c r="F59036" s="34"/>
      <c r="J59036" s="34"/>
      <c r="K59036" s="34"/>
      <c r="L59036" s="34"/>
    </row>
    <row r="59037" spans="6:12" x14ac:dyDescent="0.35">
      <c r="F59037" s="34"/>
      <c r="J59037" s="34"/>
      <c r="K59037" s="34"/>
      <c r="L59037" s="34"/>
    </row>
    <row r="59038" spans="6:12" x14ac:dyDescent="0.35">
      <c r="F59038" s="34"/>
      <c r="J59038" s="34"/>
      <c r="K59038" s="34"/>
      <c r="L59038" s="34"/>
    </row>
    <row r="59039" spans="6:12" x14ac:dyDescent="0.35">
      <c r="F59039" s="34"/>
      <c r="J59039" s="34"/>
      <c r="K59039" s="34"/>
      <c r="L59039" s="34"/>
    </row>
    <row r="59040" spans="6:12" x14ac:dyDescent="0.35">
      <c r="F59040" s="34"/>
      <c r="J59040" s="34"/>
      <c r="K59040" s="34"/>
      <c r="L59040" s="34"/>
    </row>
    <row r="59041" spans="6:12" x14ac:dyDescent="0.35">
      <c r="F59041" s="34"/>
      <c r="J59041" s="34"/>
      <c r="K59041" s="34"/>
      <c r="L59041" s="34"/>
    </row>
    <row r="59042" spans="6:12" x14ac:dyDescent="0.35">
      <c r="F59042" s="34"/>
      <c r="J59042" s="34"/>
      <c r="K59042" s="34"/>
      <c r="L59042" s="34"/>
    </row>
    <row r="59043" spans="6:12" x14ac:dyDescent="0.35">
      <c r="F59043" s="34"/>
      <c r="J59043" s="34"/>
      <c r="K59043" s="34"/>
      <c r="L59043" s="34"/>
    </row>
    <row r="59044" spans="6:12" x14ac:dyDescent="0.35">
      <c r="F59044" s="34"/>
      <c r="J59044" s="34"/>
      <c r="K59044" s="34"/>
      <c r="L59044" s="34"/>
    </row>
    <row r="59045" spans="6:12" x14ac:dyDescent="0.35">
      <c r="F59045" s="34"/>
      <c r="J59045" s="34"/>
      <c r="K59045" s="34"/>
      <c r="L59045" s="34"/>
    </row>
    <row r="59046" spans="6:12" x14ac:dyDescent="0.35">
      <c r="F59046" s="34"/>
      <c r="J59046" s="34"/>
      <c r="K59046" s="34"/>
      <c r="L59046" s="34"/>
    </row>
    <row r="59047" spans="6:12" x14ac:dyDescent="0.35">
      <c r="F59047" s="34"/>
      <c r="J59047" s="34"/>
      <c r="K59047" s="34"/>
      <c r="L59047" s="34"/>
    </row>
    <row r="59048" spans="6:12" x14ac:dyDescent="0.35">
      <c r="F59048" s="34"/>
      <c r="J59048" s="34"/>
      <c r="K59048" s="34"/>
      <c r="L59048" s="34"/>
    </row>
    <row r="59049" spans="6:12" x14ac:dyDescent="0.35">
      <c r="F59049" s="34"/>
      <c r="J59049" s="34"/>
      <c r="K59049" s="34"/>
      <c r="L59049" s="34"/>
    </row>
    <row r="59050" spans="6:12" x14ac:dyDescent="0.35">
      <c r="F59050" s="34"/>
      <c r="J59050" s="34"/>
      <c r="K59050" s="34"/>
      <c r="L59050" s="34"/>
    </row>
    <row r="59051" spans="6:12" x14ac:dyDescent="0.35">
      <c r="F59051" s="34"/>
      <c r="J59051" s="34"/>
      <c r="K59051" s="34"/>
      <c r="L59051" s="34"/>
    </row>
    <row r="59052" spans="6:12" x14ac:dyDescent="0.35">
      <c r="F59052" s="34"/>
      <c r="J59052" s="34"/>
      <c r="K59052" s="34"/>
      <c r="L59052" s="34"/>
    </row>
    <row r="59053" spans="6:12" x14ac:dyDescent="0.35">
      <c r="F59053" s="34"/>
      <c r="J59053" s="34"/>
      <c r="K59053" s="34"/>
      <c r="L59053" s="34"/>
    </row>
    <row r="59054" spans="6:12" x14ac:dyDescent="0.35">
      <c r="F59054" s="34"/>
      <c r="J59054" s="34"/>
      <c r="K59054" s="34"/>
      <c r="L59054" s="34"/>
    </row>
    <row r="59055" spans="6:12" x14ac:dyDescent="0.35">
      <c r="F59055" s="34"/>
      <c r="J59055" s="34"/>
      <c r="K59055" s="34"/>
      <c r="L59055" s="34"/>
    </row>
    <row r="59056" spans="6:12" x14ac:dyDescent="0.35">
      <c r="F59056" s="34"/>
      <c r="J59056" s="34"/>
      <c r="K59056" s="34"/>
      <c r="L59056" s="34"/>
    </row>
    <row r="59057" spans="6:12" x14ac:dyDescent="0.35">
      <c r="F59057" s="34"/>
      <c r="J59057" s="34"/>
      <c r="K59057" s="34"/>
      <c r="L59057" s="34"/>
    </row>
    <row r="59058" spans="6:12" x14ac:dyDescent="0.35">
      <c r="F59058" s="34"/>
      <c r="J59058" s="34"/>
      <c r="K59058" s="34"/>
      <c r="L59058" s="34"/>
    </row>
    <row r="59059" spans="6:12" x14ac:dyDescent="0.35">
      <c r="F59059" s="34"/>
      <c r="J59059" s="34"/>
      <c r="K59059" s="34"/>
      <c r="L59059" s="34"/>
    </row>
    <row r="59060" spans="6:12" x14ac:dyDescent="0.35">
      <c r="F59060" s="34"/>
      <c r="J59060" s="34"/>
      <c r="K59060" s="34"/>
      <c r="L59060" s="34"/>
    </row>
    <row r="59061" spans="6:12" x14ac:dyDescent="0.35">
      <c r="F59061" s="34"/>
      <c r="J59061" s="34"/>
      <c r="K59061" s="34"/>
      <c r="L59061" s="34"/>
    </row>
    <row r="59062" spans="6:12" x14ac:dyDescent="0.35">
      <c r="F59062" s="34"/>
      <c r="J59062" s="34"/>
      <c r="K59062" s="34"/>
      <c r="L59062" s="34"/>
    </row>
    <row r="59063" spans="6:12" x14ac:dyDescent="0.35">
      <c r="F59063" s="34"/>
      <c r="J59063" s="34"/>
      <c r="K59063" s="34"/>
      <c r="L59063" s="34"/>
    </row>
    <row r="59064" spans="6:12" x14ac:dyDescent="0.35">
      <c r="F59064" s="34"/>
      <c r="J59064" s="34"/>
      <c r="K59064" s="34"/>
      <c r="L59064" s="34"/>
    </row>
    <row r="59065" spans="6:12" x14ac:dyDescent="0.35">
      <c r="F59065" s="34"/>
      <c r="J59065" s="34"/>
      <c r="K59065" s="34"/>
      <c r="L59065" s="34"/>
    </row>
    <row r="59066" spans="6:12" x14ac:dyDescent="0.35">
      <c r="F59066" s="34"/>
      <c r="J59066" s="34"/>
      <c r="K59066" s="34"/>
      <c r="L59066" s="34"/>
    </row>
    <row r="59067" spans="6:12" x14ac:dyDescent="0.35">
      <c r="F59067" s="34"/>
      <c r="J59067" s="34"/>
      <c r="K59067" s="34"/>
      <c r="L59067" s="34"/>
    </row>
    <row r="59068" spans="6:12" x14ac:dyDescent="0.35">
      <c r="F59068" s="34"/>
      <c r="J59068" s="34"/>
      <c r="K59068" s="34"/>
      <c r="L59068" s="34"/>
    </row>
    <row r="59069" spans="6:12" x14ac:dyDescent="0.35">
      <c r="F59069" s="34"/>
      <c r="J59069" s="34"/>
      <c r="K59069" s="34"/>
      <c r="L59069" s="34"/>
    </row>
    <row r="59070" spans="6:12" x14ac:dyDescent="0.35">
      <c r="F59070" s="34"/>
      <c r="J59070" s="34"/>
      <c r="K59070" s="34"/>
      <c r="L59070" s="34"/>
    </row>
    <row r="59071" spans="6:12" x14ac:dyDescent="0.35">
      <c r="F59071" s="34"/>
      <c r="J59071" s="34"/>
      <c r="K59071" s="34"/>
      <c r="L59071" s="34"/>
    </row>
    <row r="59072" spans="6:12" x14ac:dyDescent="0.35">
      <c r="F59072" s="34"/>
      <c r="J59072" s="34"/>
      <c r="K59072" s="34"/>
      <c r="L59072" s="34"/>
    </row>
    <row r="59073" spans="6:12" x14ac:dyDescent="0.35">
      <c r="F59073" s="34"/>
      <c r="J59073" s="34"/>
      <c r="K59073" s="34"/>
      <c r="L59073" s="34"/>
    </row>
    <row r="59074" spans="6:12" x14ac:dyDescent="0.35">
      <c r="F59074" s="34"/>
      <c r="J59074" s="34"/>
      <c r="K59074" s="34"/>
      <c r="L59074" s="34"/>
    </row>
    <row r="59075" spans="6:12" x14ac:dyDescent="0.35">
      <c r="F59075" s="34"/>
      <c r="J59075" s="34"/>
      <c r="K59075" s="34"/>
      <c r="L59075" s="34"/>
    </row>
    <row r="59076" spans="6:12" x14ac:dyDescent="0.35">
      <c r="F59076" s="34"/>
      <c r="J59076" s="34"/>
      <c r="K59076" s="34"/>
      <c r="L59076" s="34"/>
    </row>
    <row r="59077" spans="6:12" x14ac:dyDescent="0.35">
      <c r="F59077" s="34"/>
      <c r="J59077" s="34"/>
      <c r="K59077" s="34"/>
      <c r="L59077" s="34"/>
    </row>
    <row r="59078" spans="6:12" x14ac:dyDescent="0.35">
      <c r="F59078" s="34"/>
      <c r="J59078" s="34"/>
      <c r="K59078" s="34"/>
      <c r="L59078" s="34"/>
    </row>
    <row r="59079" spans="6:12" x14ac:dyDescent="0.35">
      <c r="F59079" s="34"/>
      <c r="J59079" s="34"/>
      <c r="K59079" s="34"/>
      <c r="L59079" s="34"/>
    </row>
    <row r="59080" spans="6:12" x14ac:dyDescent="0.35">
      <c r="F59080" s="34"/>
      <c r="J59080" s="34"/>
      <c r="K59080" s="34"/>
      <c r="L59080" s="34"/>
    </row>
    <row r="59081" spans="6:12" x14ac:dyDescent="0.35">
      <c r="F59081" s="34"/>
      <c r="J59081" s="34"/>
      <c r="K59081" s="34"/>
      <c r="L59081" s="34"/>
    </row>
    <row r="59082" spans="6:12" x14ac:dyDescent="0.35">
      <c r="F59082" s="34"/>
      <c r="J59082" s="34"/>
      <c r="K59082" s="34"/>
      <c r="L59082" s="34"/>
    </row>
    <row r="59083" spans="6:12" x14ac:dyDescent="0.35">
      <c r="F59083" s="34"/>
      <c r="J59083" s="34"/>
      <c r="K59083" s="34"/>
      <c r="L59083" s="34"/>
    </row>
    <row r="59084" spans="6:12" x14ac:dyDescent="0.35">
      <c r="F59084" s="34"/>
      <c r="J59084" s="34"/>
      <c r="K59084" s="34"/>
      <c r="L59084" s="34"/>
    </row>
    <row r="59085" spans="6:12" x14ac:dyDescent="0.35">
      <c r="F59085" s="34"/>
      <c r="J59085" s="34"/>
      <c r="K59085" s="34"/>
      <c r="L59085" s="34"/>
    </row>
    <row r="59086" spans="6:12" x14ac:dyDescent="0.35">
      <c r="F59086" s="34"/>
      <c r="J59086" s="34"/>
      <c r="K59086" s="34"/>
      <c r="L59086" s="34"/>
    </row>
    <row r="59087" spans="6:12" x14ac:dyDescent="0.35">
      <c r="F59087" s="34"/>
      <c r="J59087" s="34"/>
      <c r="K59087" s="34"/>
      <c r="L59087" s="34"/>
    </row>
    <row r="59088" spans="6:12" x14ac:dyDescent="0.35">
      <c r="F59088" s="34"/>
      <c r="J59088" s="34"/>
      <c r="K59088" s="34"/>
      <c r="L59088" s="34"/>
    </row>
    <row r="59089" spans="6:12" x14ac:dyDescent="0.35">
      <c r="F59089" s="34"/>
      <c r="J59089" s="34"/>
      <c r="K59089" s="34"/>
      <c r="L59089" s="34"/>
    </row>
    <row r="59090" spans="6:12" x14ac:dyDescent="0.35">
      <c r="F59090" s="34"/>
      <c r="J59090" s="34"/>
      <c r="K59090" s="34"/>
      <c r="L59090" s="34"/>
    </row>
    <row r="59091" spans="6:12" x14ac:dyDescent="0.35">
      <c r="F59091" s="34"/>
      <c r="J59091" s="34"/>
      <c r="K59091" s="34"/>
      <c r="L59091" s="34"/>
    </row>
    <row r="59092" spans="6:12" x14ac:dyDescent="0.35">
      <c r="F59092" s="34"/>
      <c r="J59092" s="34"/>
      <c r="K59092" s="34"/>
      <c r="L59092" s="34"/>
    </row>
    <row r="59093" spans="6:12" x14ac:dyDescent="0.35">
      <c r="F59093" s="34"/>
      <c r="J59093" s="34"/>
      <c r="K59093" s="34"/>
      <c r="L59093" s="34"/>
    </row>
    <row r="59094" spans="6:12" x14ac:dyDescent="0.35">
      <c r="F59094" s="34"/>
      <c r="J59094" s="34"/>
      <c r="K59094" s="34"/>
      <c r="L59094" s="34"/>
    </row>
    <row r="59095" spans="6:12" x14ac:dyDescent="0.35">
      <c r="F59095" s="34"/>
      <c r="J59095" s="34"/>
      <c r="K59095" s="34"/>
      <c r="L59095" s="34"/>
    </row>
    <row r="59096" spans="6:12" x14ac:dyDescent="0.35">
      <c r="F59096" s="34"/>
      <c r="J59096" s="34"/>
      <c r="K59096" s="34"/>
      <c r="L59096" s="34"/>
    </row>
    <row r="59097" spans="6:12" x14ac:dyDescent="0.35">
      <c r="F59097" s="34"/>
      <c r="J59097" s="34"/>
      <c r="K59097" s="34"/>
      <c r="L59097" s="34"/>
    </row>
    <row r="59098" spans="6:12" x14ac:dyDescent="0.35">
      <c r="F59098" s="34"/>
      <c r="J59098" s="34"/>
      <c r="K59098" s="34"/>
      <c r="L59098" s="34"/>
    </row>
    <row r="59099" spans="6:12" x14ac:dyDescent="0.35">
      <c r="F59099" s="34"/>
      <c r="J59099" s="34"/>
      <c r="K59099" s="34"/>
      <c r="L59099" s="34"/>
    </row>
    <row r="59100" spans="6:12" x14ac:dyDescent="0.35">
      <c r="F59100" s="34"/>
      <c r="J59100" s="34"/>
      <c r="K59100" s="34"/>
      <c r="L59100" s="34"/>
    </row>
    <row r="59101" spans="6:12" x14ac:dyDescent="0.35">
      <c r="F59101" s="34"/>
      <c r="J59101" s="34"/>
      <c r="K59101" s="34"/>
      <c r="L59101" s="34"/>
    </row>
    <row r="59102" spans="6:12" x14ac:dyDescent="0.35">
      <c r="F59102" s="34"/>
      <c r="J59102" s="34"/>
      <c r="K59102" s="34"/>
      <c r="L59102" s="34"/>
    </row>
    <row r="59103" spans="6:12" x14ac:dyDescent="0.35">
      <c r="F59103" s="34"/>
      <c r="J59103" s="34"/>
      <c r="K59103" s="34"/>
      <c r="L59103" s="34"/>
    </row>
    <row r="59104" spans="6:12" x14ac:dyDescent="0.35">
      <c r="F59104" s="34"/>
      <c r="J59104" s="34"/>
      <c r="K59104" s="34"/>
      <c r="L59104" s="34"/>
    </row>
    <row r="59105" spans="6:12" x14ac:dyDescent="0.35">
      <c r="F59105" s="34"/>
      <c r="J59105" s="34"/>
      <c r="K59105" s="34"/>
      <c r="L59105" s="34"/>
    </row>
    <row r="59106" spans="6:12" x14ac:dyDescent="0.35">
      <c r="F59106" s="34"/>
      <c r="J59106" s="34"/>
      <c r="K59106" s="34"/>
      <c r="L59106" s="34"/>
    </row>
    <row r="59107" spans="6:12" x14ac:dyDescent="0.35">
      <c r="F59107" s="34"/>
      <c r="J59107" s="34"/>
      <c r="K59107" s="34"/>
      <c r="L59107" s="34"/>
    </row>
    <row r="59108" spans="6:12" x14ac:dyDescent="0.35">
      <c r="F59108" s="34"/>
      <c r="J59108" s="34"/>
      <c r="K59108" s="34"/>
      <c r="L59108" s="34"/>
    </row>
    <row r="59109" spans="6:12" x14ac:dyDescent="0.35">
      <c r="F59109" s="34"/>
      <c r="J59109" s="34"/>
      <c r="K59109" s="34"/>
      <c r="L59109" s="34"/>
    </row>
    <row r="59110" spans="6:12" x14ac:dyDescent="0.35">
      <c r="F59110" s="34"/>
      <c r="J59110" s="34"/>
      <c r="K59110" s="34"/>
      <c r="L59110" s="34"/>
    </row>
    <row r="59111" spans="6:12" x14ac:dyDescent="0.35">
      <c r="F59111" s="34"/>
      <c r="J59111" s="34"/>
      <c r="K59111" s="34"/>
      <c r="L59111" s="34"/>
    </row>
    <row r="59112" spans="6:12" x14ac:dyDescent="0.35">
      <c r="F59112" s="34"/>
      <c r="J59112" s="34"/>
      <c r="K59112" s="34"/>
      <c r="L59112" s="34"/>
    </row>
    <row r="59113" spans="6:12" x14ac:dyDescent="0.35">
      <c r="F59113" s="34"/>
      <c r="J59113" s="34"/>
      <c r="K59113" s="34"/>
      <c r="L59113" s="34"/>
    </row>
    <row r="59114" spans="6:12" x14ac:dyDescent="0.35">
      <c r="F59114" s="34"/>
      <c r="J59114" s="34"/>
      <c r="K59114" s="34"/>
      <c r="L59114" s="34"/>
    </row>
    <row r="59115" spans="6:12" x14ac:dyDescent="0.35">
      <c r="F59115" s="34"/>
      <c r="J59115" s="34"/>
      <c r="K59115" s="34"/>
      <c r="L59115" s="34"/>
    </row>
    <row r="59116" spans="6:12" x14ac:dyDescent="0.35">
      <c r="F59116" s="34"/>
      <c r="J59116" s="34"/>
      <c r="K59116" s="34"/>
      <c r="L59116" s="34"/>
    </row>
    <row r="59117" spans="6:12" x14ac:dyDescent="0.35">
      <c r="F59117" s="34"/>
      <c r="J59117" s="34"/>
      <c r="K59117" s="34"/>
      <c r="L59117" s="34"/>
    </row>
    <row r="59118" spans="6:12" x14ac:dyDescent="0.35">
      <c r="F59118" s="34"/>
      <c r="J59118" s="34"/>
      <c r="K59118" s="34"/>
      <c r="L59118" s="34"/>
    </row>
    <row r="59119" spans="6:12" x14ac:dyDescent="0.35">
      <c r="F59119" s="34"/>
      <c r="J59119" s="34"/>
      <c r="K59119" s="34"/>
      <c r="L59119" s="34"/>
    </row>
    <row r="59120" spans="6:12" x14ac:dyDescent="0.35">
      <c r="F59120" s="34"/>
      <c r="J59120" s="34"/>
      <c r="K59120" s="34"/>
      <c r="L59120" s="34"/>
    </row>
    <row r="59121" spans="6:12" x14ac:dyDescent="0.35">
      <c r="F59121" s="34"/>
      <c r="J59121" s="34"/>
      <c r="K59121" s="34"/>
      <c r="L59121" s="34"/>
    </row>
    <row r="59122" spans="6:12" x14ac:dyDescent="0.35">
      <c r="F59122" s="34"/>
      <c r="J59122" s="34"/>
      <c r="K59122" s="34"/>
      <c r="L59122" s="34"/>
    </row>
    <row r="59123" spans="6:12" x14ac:dyDescent="0.35">
      <c r="F59123" s="34"/>
      <c r="J59123" s="34"/>
      <c r="K59123" s="34"/>
      <c r="L59123" s="34"/>
    </row>
    <row r="59124" spans="6:12" x14ac:dyDescent="0.35">
      <c r="F59124" s="34"/>
      <c r="J59124" s="34"/>
      <c r="K59124" s="34"/>
      <c r="L59124" s="34"/>
    </row>
    <row r="59125" spans="6:12" x14ac:dyDescent="0.35">
      <c r="F59125" s="34"/>
      <c r="J59125" s="34"/>
      <c r="K59125" s="34"/>
      <c r="L59125" s="34"/>
    </row>
    <row r="59126" spans="6:12" x14ac:dyDescent="0.35">
      <c r="F59126" s="34"/>
      <c r="J59126" s="34"/>
      <c r="K59126" s="34"/>
      <c r="L59126" s="34"/>
    </row>
    <row r="59127" spans="6:12" x14ac:dyDescent="0.35">
      <c r="F59127" s="34"/>
      <c r="J59127" s="34"/>
      <c r="K59127" s="34"/>
      <c r="L59127" s="34"/>
    </row>
    <row r="59128" spans="6:12" x14ac:dyDescent="0.35">
      <c r="F59128" s="34"/>
      <c r="J59128" s="34"/>
      <c r="K59128" s="34"/>
      <c r="L59128" s="34"/>
    </row>
    <row r="59129" spans="6:12" x14ac:dyDescent="0.35">
      <c r="F59129" s="34"/>
      <c r="J59129" s="34"/>
      <c r="K59129" s="34"/>
      <c r="L59129" s="34"/>
    </row>
    <row r="59130" spans="6:12" x14ac:dyDescent="0.35">
      <c r="F59130" s="34"/>
      <c r="J59130" s="34"/>
      <c r="K59130" s="34"/>
      <c r="L59130" s="34"/>
    </row>
    <row r="59131" spans="6:12" x14ac:dyDescent="0.35">
      <c r="F59131" s="34"/>
      <c r="J59131" s="34"/>
      <c r="K59131" s="34"/>
      <c r="L59131" s="34"/>
    </row>
    <row r="59132" spans="6:12" x14ac:dyDescent="0.35">
      <c r="F59132" s="34"/>
      <c r="J59132" s="34"/>
      <c r="K59132" s="34"/>
      <c r="L59132" s="34"/>
    </row>
    <row r="59133" spans="6:12" x14ac:dyDescent="0.35">
      <c r="F59133" s="34"/>
      <c r="J59133" s="34"/>
      <c r="K59133" s="34"/>
      <c r="L59133" s="34"/>
    </row>
    <row r="59134" spans="6:12" x14ac:dyDescent="0.35">
      <c r="F59134" s="34"/>
      <c r="J59134" s="34"/>
      <c r="K59134" s="34"/>
      <c r="L59134" s="34"/>
    </row>
    <row r="59135" spans="6:12" x14ac:dyDescent="0.35">
      <c r="F59135" s="34"/>
      <c r="J59135" s="34"/>
      <c r="K59135" s="34"/>
      <c r="L59135" s="34"/>
    </row>
    <row r="59136" spans="6:12" x14ac:dyDescent="0.35">
      <c r="F59136" s="34"/>
      <c r="J59136" s="34"/>
      <c r="K59136" s="34"/>
      <c r="L59136" s="34"/>
    </row>
    <row r="59137" spans="6:12" x14ac:dyDescent="0.35">
      <c r="F59137" s="34"/>
      <c r="J59137" s="34"/>
      <c r="K59137" s="34"/>
      <c r="L59137" s="34"/>
    </row>
    <row r="59138" spans="6:12" x14ac:dyDescent="0.35">
      <c r="F59138" s="34"/>
      <c r="J59138" s="34"/>
      <c r="K59138" s="34"/>
      <c r="L59138" s="34"/>
    </row>
    <row r="59139" spans="6:12" x14ac:dyDescent="0.35">
      <c r="F59139" s="34"/>
      <c r="J59139" s="34"/>
      <c r="K59139" s="34"/>
      <c r="L59139" s="34"/>
    </row>
    <row r="59140" spans="6:12" x14ac:dyDescent="0.35">
      <c r="F59140" s="34"/>
      <c r="J59140" s="34"/>
      <c r="K59140" s="34"/>
      <c r="L59140" s="34"/>
    </row>
    <row r="59141" spans="6:12" x14ac:dyDescent="0.35">
      <c r="F59141" s="34"/>
      <c r="J59141" s="34"/>
      <c r="K59141" s="34"/>
      <c r="L59141" s="34"/>
    </row>
    <row r="59142" spans="6:12" x14ac:dyDescent="0.35">
      <c r="F59142" s="34"/>
      <c r="J59142" s="34"/>
      <c r="K59142" s="34"/>
      <c r="L59142" s="34"/>
    </row>
    <row r="59143" spans="6:12" x14ac:dyDescent="0.35">
      <c r="F59143" s="34"/>
      <c r="J59143" s="34"/>
      <c r="K59143" s="34"/>
      <c r="L59143" s="34"/>
    </row>
    <row r="59144" spans="6:12" x14ac:dyDescent="0.35">
      <c r="F59144" s="34"/>
      <c r="J59144" s="34"/>
      <c r="K59144" s="34"/>
      <c r="L59144" s="34"/>
    </row>
    <row r="59145" spans="6:12" x14ac:dyDescent="0.35">
      <c r="F59145" s="34"/>
      <c r="J59145" s="34"/>
      <c r="K59145" s="34"/>
      <c r="L59145" s="34"/>
    </row>
    <row r="59146" spans="6:12" x14ac:dyDescent="0.35">
      <c r="F59146" s="34"/>
      <c r="J59146" s="34"/>
      <c r="K59146" s="34"/>
      <c r="L59146" s="34"/>
    </row>
    <row r="59147" spans="6:12" x14ac:dyDescent="0.35">
      <c r="F59147" s="34"/>
      <c r="J59147" s="34"/>
      <c r="K59147" s="34"/>
      <c r="L59147" s="34"/>
    </row>
    <row r="59148" spans="6:12" x14ac:dyDescent="0.35">
      <c r="F59148" s="34"/>
      <c r="J59148" s="34"/>
      <c r="K59148" s="34"/>
      <c r="L59148" s="34"/>
    </row>
    <row r="59149" spans="6:12" x14ac:dyDescent="0.35">
      <c r="F59149" s="34"/>
      <c r="J59149" s="34"/>
      <c r="K59149" s="34"/>
      <c r="L59149" s="34"/>
    </row>
    <row r="59150" spans="6:12" x14ac:dyDescent="0.35">
      <c r="F59150" s="34"/>
      <c r="J59150" s="34"/>
      <c r="K59150" s="34"/>
      <c r="L59150" s="34"/>
    </row>
    <row r="59151" spans="6:12" x14ac:dyDescent="0.35">
      <c r="F59151" s="34"/>
      <c r="J59151" s="34"/>
      <c r="K59151" s="34"/>
      <c r="L59151" s="34"/>
    </row>
    <row r="59152" spans="6:12" x14ac:dyDescent="0.35">
      <c r="F59152" s="34"/>
      <c r="J59152" s="34"/>
      <c r="K59152" s="34"/>
      <c r="L59152" s="34"/>
    </row>
    <row r="59153" spans="6:12" x14ac:dyDescent="0.35">
      <c r="F59153" s="34"/>
      <c r="J59153" s="34"/>
      <c r="K59153" s="34"/>
      <c r="L59153" s="34"/>
    </row>
    <row r="59154" spans="6:12" x14ac:dyDescent="0.35">
      <c r="F59154" s="34"/>
      <c r="J59154" s="34"/>
      <c r="K59154" s="34"/>
      <c r="L59154" s="34"/>
    </row>
    <row r="59155" spans="6:12" x14ac:dyDescent="0.35">
      <c r="F59155" s="34"/>
      <c r="J59155" s="34"/>
      <c r="K59155" s="34"/>
      <c r="L59155" s="34"/>
    </row>
    <row r="59156" spans="6:12" x14ac:dyDescent="0.35">
      <c r="F59156" s="34"/>
      <c r="J59156" s="34"/>
      <c r="K59156" s="34"/>
      <c r="L59156" s="34"/>
    </row>
    <row r="59157" spans="6:12" x14ac:dyDescent="0.35">
      <c r="F59157" s="34"/>
      <c r="J59157" s="34"/>
      <c r="K59157" s="34"/>
      <c r="L59157" s="34"/>
    </row>
    <row r="59158" spans="6:12" x14ac:dyDescent="0.35">
      <c r="F59158" s="34"/>
      <c r="J59158" s="34"/>
      <c r="K59158" s="34"/>
      <c r="L59158" s="34"/>
    </row>
    <row r="59159" spans="6:12" x14ac:dyDescent="0.35">
      <c r="F59159" s="34"/>
      <c r="J59159" s="34"/>
      <c r="K59159" s="34"/>
      <c r="L59159" s="34"/>
    </row>
    <row r="59160" spans="6:12" x14ac:dyDescent="0.35">
      <c r="F59160" s="34"/>
      <c r="J59160" s="34"/>
      <c r="K59160" s="34"/>
      <c r="L59160" s="34"/>
    </row>
    <row r="59161" spans="6:12" x14ac:dyDescent="0.35">
      <c r="F59161" s="34"/>
      <c r="J59161" s="34"/>
      <c r="K59161" s="34"/>
      <c r="L59161" s="34"/>
    </row>
    <row r="59162" spans="6:12" x14ac:dyDescent="0.35">
      <c r="F59162" s="34"/>
      <c r="J59162" s="34"/>
      <c r="K59162" s="34"/>
      <c r="L59162" s="34"/>
    </row>
    <row r="59163" spans="6:12" x14ac:dyDescent="0.35">
      <c r="F59163" s="34"/>
      <c r="J59163" s="34"/>
      <c r="K59163" s="34"/>
      <c r="L59163" s="34"/>
    </row>
    <row r="59164" spans="6:12" x14ac:dyDescent="0.35">
      <c r="F59164" s="34"/>
      <c r="J59164" s="34"/>
      <c r="K59164" s="34"/>
      <c r="L59164" s="34"/>
    </row>
    <row r="59165" spans="6:12" x14ac:dyDescent="0.35">
      <c r="F59165" s="34"/>
      <c r="J59165" s="34"/>
      <c r="K59165" s="34"/>
      <c r="L59165" s="34"/>
    </row>
    <row r="59166" spans="6:12" x14ac:dyDescent="0.35">
      <c r="F59166" s="34"/>
      <c r="J59166" s="34"/>
      <c r="K59166" s="34"/>
      <c r="L59166" s="34"/>
    </row>
    <row r="59167" spans="6:12" x14ac:dyDescent="0.35">
      <c r="F59167" s="34"/>
      <c r="J59167" s="34"/>
      <c r="K59167" s="34"/>
      <c r="L59167" s="34"/>
    </row>
    <row r="59168" spans="6:12" x14ac:dyDescent="0.35">
      <c r="F59168" s="34"/>
      <c r="J59168" s="34"/>
      <c r="K59168" s="34"/>
      <c r="L59168" s="34"/>
    </row>
    <row r="59169" spans="6:12" x14ac:dyDescent="0.35">
      <c r="F59169" s="34"/>
      <c r="J59169" s="34"/>
      <c r="K59169" s="34"/>
      <c r="L59169" s="34"/>
    </row>
    <row r="59170" spans="6:12" x14ac:dyDescent="0.35">
      <c r="F59170" s="34"/>
      <c r="J59170" s="34"/>
      <c r="K59170" s="34"/>
      <c r="L59170" s="34"/>
    </row>
    <row r="59171" spans="6:12" x14ac:dyDescent="0.35">
      <c r="F59171" s="34"/>
      <c r="J59171" s="34"/>
      <c r="K59171" s="34"/>
      <c r="L59171" s="34"/>
    </row>
    <row r="59172" spans="6:12" x14ac:dyDescent="0.35">
      <c r="F59172" s="34"/>
      <c r="J59172" s="34"/>
      <c r="K59172" s="34"/>
      <c r="L59172" s="34"/>
    </row>
    <row r="59173" spans="6:12" x14ac:dyDescent="0.35">
      <c r="F59173" s="34"/>
      <c r="J59173" s="34"/>
      <c r="K59173" s="34"/>
      <c r="L59173" s="34"/>
    </row>
    <row r="59174" spans="6:12" x14ac:dyDescent="0.35">
      <c r="F59174" s="34"/>
      <c r="J59174" s="34"/>
      <c r="K59174" s="34"/>
      <c r="L59174" s="34"/>
    </row>
    <row r="59175" spans="6:12" x14ac:dyDescent="0.35">
      <c r="F59175" s="34"/>
      <c r="J59175" s="34"/>
      <c r="K59175" s="34"/>
      <c r="L59175" s="34"/>
    </row>
    <row r="59176" spans="6:12" x14ac:dyDescent="0.35">
      <c r="F59176" s="34"/>
      <c r="J59176" s="34"/>
      <c r="K59176" s="34"/>
      <c r="L59176" s="34"/>
    </row>
    <row r="59177" spans="6:12" x14ac:dyDescent="0.35">
      <c r="F59177" s="34"/>
      <c r="J59177" s="34"/>
      <c r="K59177" s="34"/>
      <c r="L59177" s="34"/>
    </row>
    <row r="59178" spans="6:12" x14ac:dyDescent="0.35">
      <c r="F59178" s="34"/>
      <c r="J59178" s="34"/>
      <c r="K59178" s="34"/>
      <c r="L59178" s="34"/>
    </row>
    <row r="59179" spans="6:12" x14ac:dyDescent="0.35">
      <c r="F59179" s="34"/>
      <c r="J59179" s="34"/>
      <c r="K59179" s="34"/>
      <c r="L59179" s="34"/>
    </row>
    <row r="59180" spans="6:12" x14ac:dyDescent="0.35">
      <c r="F59180" s="34"/>
      <c r="J59180" s="34"/>
      <c r="K59180" s="34"/>
      <c r="L59180" s="34"/>
    </row>
    <row r="59181" spans="6:12" x14ac:dyDescent="0.35">
      <c r="F59181" s="34"/>
      <c r="J59181" s="34"/>
      <c r="K59181" s="34"/>
      <c r="L59181" s="34"/>
    </row>
    <row r="59182" spans="6:12" x14ac:dyDescent="0.35">
      <c r="F59182" s="34"/>
      <c r="J59182" s="34"/>
      <c r="K59182" s="34"/>
      <c r="L59182" s="34"/>
    </row>
    <row r="59183" spans="6:12" x14ac:dyDescent="0.35">
      <c r="F59183" s="34"/>
      <c r="J59183" s="34"/>
      <c r="K59183" s="34"/>
      <c r="L59183" s="34"/>
    </row>
    <row r="59184" spans="6:12" x14ac:dyDescent="0.35">
      <c r="F59184" s="34"/>
      <c r="J59184" s="34"/>
      <c r="K59184" s="34"/>
      <c r="L59184" s="34"/>
    </row>
    <row r="59185" spans="6:12" x14ac:dyDescent="0.35">
      <c r="F59185" s="34"/>
      <c r="J59185" s="34"/>
      <c r="K59185" s="34"/>
      <c r="L59185" s="34"/>
    </row>
    <row r="59186" spans="6:12" x14ac:dyDescent="0.35">
      <c r="F59186" s="34"/>
      <c r="J59186" s="34"/>
      <c r="K59186" s="34"/>
      <c r="L59186" s="34"/>
    </row>
    <row r="59187" spans="6:12" x14ac:dyDescent="0.35">
      <c r="F59187" s="34"/>
      <c r="J59187" s="34"/>
      <c r="K59187" s="34"/>
      <c r="L59187" s="34"/>
    </row>
    <row r="59188" spans="6:12" x14ac:dyDescent="0.35">
      <c r="F59188" s="34"/>
      <c r="J59188" s="34"/>
      <c r="K59188" s="34"/>
      <c r="L59188" s="34"/>
    </row>
    <row r="59189" spans="6:12" x14ac:dyDescent="0.35">
      <c r="F59189" s="34"/>
      <c r="J59189" s="34"/>
      <c r="K59189" s="34"/>
      <c r="L59189" s="34"/>
    </row>
    <row r="59190" spans="6:12" x14ac:dyDescent="0.35">
      <c r="F59190" s="34"/>
      <c r="J59190" s="34"/>
      <c r="K59190" s="34"/>
      <c r="L59190" s="34"/>
    </row>
    <row r="59191" spans="6:12" x14ac:dyDescent="0.35">
      <c r="F59191" s="34"/>
      <c r="J59191" s="34"/>
      <c r="K59191" s="34"/>
      <c r="L59191" s="34"/>
    </row>
    <row r="59192" spans="6:12" x14ac:dyDescent="0.35">
      <c r="F59192" s="34"/>
      <c r="J59192" s="34"/>
      <c r="K59192" s="34"/>
      <c r="L59192" s="34"/>
    </row>
    <row r="59193" spans="6:12" x14ac:dyDescent="0.35">
      <c r="F59193" s="34"/>
      <c r="J59193" s="34"/>
      <c r="K59193" s="34"/>
      <c r="L59193" s="34"/>
    </row>
    <row r="59194" spans="6:12" x14ac:dyDescent="0.35">
      <c r="F59194" s="34"/>
      <c r="J59194" s="34"/>
      <c r="K59194" s="34"/>
      <c r="L59194" s="34"/>
    </row>
    <row r="59195" spans="6:12" x14ac:dyDescent="0.35">
      <c r="F59195" s="34"/>
      <c r="J59195" s="34"/>
      <c r="K59195" s="34"/>
      <c r="L59195" s="34"/>
    </row>
    <row r="59196" spans="6:12" x14ac:dyDescent="0.35">
      <c r="F59196" s="34"/>
      <c r="J59196" s="34"/>
      <c r="K59196" s="34"/>
      <c r="L59196" s="34"/>
    </row>
    <row r="59197" spans="6:12" x14ac:dyDescent="0.35">
      <c r="F59197" s="34"/>
      <c r="J59197" s="34"/>
      <c r="K59197" s="34"/>
      <c r="L59197" s="34"/>
    </row>
    <row r="59198" spans="6:12" x14ac:dyDescent="0.35">
      <c r="F59198" s="34"/>
      <c r="J59198" s="34"/>
      <c r="K59198" s="34"/>
      <c r="L59198" s="34"/>
    </row>
    <row r="59199" spans="6:12" x14ac:dyDescent="0.35">
      <c r="F59199" s="34"/>
      <c r="J59199" s="34"/>
      <c r="K59199" s="34"/>
      <c r="L59199" s="34"/>
    </row>
    <row r="59200" spans="6:12" x14ac:dyDescent="0.35">
      <c r="F59200" s="34"/>
      <c r="J59200" s="34"/>
      <c r="K59200" s="34"/>
      <c r="L59200" s="34"/>
    </row>
    <row r="59201" spans="6:12" x14ac:dyDescent="0.35">
      <c r="F59201" s="34"/>
      <c r="J59201" s="34"/>
      <c r="K59201" s="34"/>
      <c r="L59201" s="34"/>
    </row>
    <row r="59202" spans="6:12" x14ac:dyDescent="0.35">
      <c r="F59202" s="34"/>
      <c r="J59202" s="34"/>
      <c r="K59202" s="34"/>
      <c r="L59202" s="34"/>
    </row>
    <row r="59203" spans="6:12" x14ac:dyDescent="0.35">
      <c r="F59203" s="34"/>
      <c r="J59203" s="34"/>
      <c r="K59203" s="34"/>
      <c r="L59203" s="34"/>
    </row>
    <row r="59204" spans="6:12" x14ac:dyDescent="0.35">
      <c r="F59204" s="34"/>
      <c r="J59204" s="34"/>
      <c r="K59204" s="34"/>
      <c r="L59204" s="34"/>
    </row>
    <row r="59205" spans="6:12" x14ac:dyDescent="0.35">
      <c r="F59205" s="34"/>
      <c r="J59205" s="34"/>
      <c r="K59205" s="34"/>
      <c r="L59205" s="34"/>
    </row>
    <row r="59206" spans="6:12" x14ac:dyDescent="0.35">
      <c r="F59206" s="34"/>
      <c r="J59206" s="34"/>
      <c r="K59206" s="34"/>
      <c r="L59206" s="34"/>
    </row>
    <row r="59207" spans="6:12" x14ac:dyDescent="0.35">
      <c r="F59207" s="34"/>
      <c r="J59207" s="34"/>
      <c r="K59207" s="34"/>
      <c r="L59207" s="34"/>
    </row>
    <row r="59208" spans="6:12" x14ac:dyDescent="0.35">
      <c r="F59208" s="34"/>
      <c r="J59208" s="34"/>
      <c r="K59208" s="34"/>
      <c r="L59208" s="34"/>
    </row>
    <row r="59209" spans="6:12" x14ac:dyDescent="0.35">
      <c r="F59209" s="34"/>
      <c r="J59209" s="34"/>
      <c r="K59209" s="34"/>
      <c r="L59209" s="34"/>
    </row>
    <row r="59210" spans="6:12" x14ac:dyDescent="0.35">
      <c r="F59210" s="34"/>
      <c r="J59210" s="34"/>
      <c r="K59210" s="34"/>
      <c r="L59210" s="34"/>
    </row>
    <row r="59211" spans="6:12" x14ac:dyDescent="0.35">
      <c r="F59211" s="34"/>
      <c r="J59211" s="34"/>
      <c r="K59211" s="34"/>
      <c r="L59211" s="34"/>
    </row>
    <row r="59212" spans="6:12" x14ac:dyDescent="0.35">
      <c r="F59212" s="34"/>
      <c r="J59212" s="34"/>
      <c r="K59212" s="34"/>
      <c r="L59212" s="34"/>
    </row>
    <row r="59213" spans="6:12" x14ac:dyDescent="0.35">
      <c r="F59213" s="34"/>
      <c r="J59213" s="34"/>
      <c r="K59213" s="34"/>
      <c r="L59213" s="34"/>
    </row>
    <row r="59214" spans="6:12" x14ac:dyDescent="0.35">
      <c r="F59214" s="34"/>
      <c r="J59214" s="34"/>
      <c r="K59214" s="34"/>
      <c r="L59214" s="34"/>
    </row>
    <row r="59215" spans="6:12" x14ac:dyDescent="0.35">
      <c r="F59215" s="34"/>
      <c r="J59215" s="34"/>
      <c r="K59215" s="34"/>
      <c r="L59215" s="34"/>
    </row>
    <row r="59216" spans="6:12" x14ac:dyDescent="0.35">
      <c r="F59216" s="34"/>
      <c r="J59216" s="34"/>
      <c r="K59216" s="34"/>
      <c r="L59216" s="34"/>
    </row>
    <row r="59217" spans="6:12" x14ac:dyDescent="0.35">
      <c r="F59217" s="34"/>
      <c r="J59217" s="34"/>
      <c r="K59217" s="34"/>
      <c r="L59217" s="34"/>
    </row>
    <row r="59218" spans="6:12" x14ac:dyDescent="0.35">
      <c r="F59218" s="34"/>
      <c r="J59218" s="34"/>
      <c r="K59218" s="34"/>
      <c r="L59218" s="34"/>
    </row>
    <row r="59219" spans="6:12" x14ac:dyDescent="0.35">
      <c r="F59219" s="34"/>
      <c r="J59219" s="34"/>
      <c r="K59219" s="34"/>
      <c r="L59219" s="34"/>
    </row>
    <row r="59220" spans="6:12" x14ac:dyDescent="0.35">
      <c r="F59220" s="34"/>
      <c r="J59220" s="34"/>
      <c r="K59220" s="34"/>
      <c r="L59220" s="34"/>
    </row>
    <row r="59221" spans="6:12" x14ac:dyDescent="0.35">
      <c r="F59221" s="34"/>
      <c r="J59221" s="34"/>
      <c r="K59221" s="34"/>
      <c r="L59221" s="34"/>
    </row>
    <row r="59222" spans="6:12" x14ac:dyDescent="0.35">
      <c r="F59222" s="34"/>
      <c r="J59222" s="34"/>
      <c r="K59222" s="34"/>
      <c r="L59222" s="34"/>
    </row>
    <row r="59223" spans="6:12" x14ac:dyDescent="0.35">
      <c r="F59223" s="34"/>
      <c r="J59223" s="34"/>
      <c r="K59223" s="34"/>
      <c r="L59223" s="34"/>
    </row>
    <row r="59224" spans="6:12" x14ac:dyDescent="0.35">
      <c r="F59224" s="34"/>
      <c r="J59224" s="34"/>
      <c r="K59224" s="34"/>
      <c r="L59224" s="34"/>
    </row>
    <row r="59225" spans="6:12" x14ac:dyDescent="0.35">
      <c r="F59225" s="34"/>
      <c r="J59225" s="34"/>
      <c r="K59225" s="34"/>
      <c r="L59225" s="34"/>
    </row>
    <row r="59226" spans="6:12" x14ac:dyDescent="0.35">
      <c r="F59226" s="34"/>
      <c r="J59226" s="34"/>
      <c r="K59226" s="34"/>
      <c r="L59226" s="34"/>
    </row>
    <row r="59227" spans="6:12" x14ac:dyDescent="0.35">
      <c r="F59227" s="34"/>
      <c r="J59227" s="34"/>
      <c r="K59227" s="34"/>
      <c r="L59227" s="34"/>
    </row>
    <row r="59228" spans="6:12" x14ac:dyDescent="0.35">
      <c r="F59228" s="34"/>
      <c r="J59228" s="34"/>
      <c r="K59228" s="34"/>
      <c r="L59228" s="34"/>
    </row>
    <row r="59229" spans="6:12" x14ac:dyDescent="0.35">
      <c r="F59229" s="34"/>
      <c r="J59229" s="34"/>
      <c r="K59229" s="34"/>
      <c r="L59229" s="34"/>
    </row>
    <row r="59230" spans="6:12" x14ac:dyDescent="0.35">
      <c r="F59230" s="34"/>
      <c r="J59230" s="34"/>
      <c r="K59230" s="34"/>
      <c r="L59230" s="34"/>
    </row>
    <row r="59231" spans="6:12" x14ac:dyDescent="0.35">
      <c r="F59231" s="34"/>
      <c r="J59231" s="34"/>
      <c r="K59231" s="34"/>
      <c r="L59231" s="34"/>
    </row>
    <row r="59232" spans="6:12" x14ac:dyDescent="0.35">
      <c r="F59232" s="34"/>
      <c r="J59232" s="34"/>
      <c r="K59232" s="34"/>
      <c r="L59232" s="34"/>
    </row>
    <row r="59233" spans="6:12" x14ac:dyDescent="0.35">
      <c r="F59233" s="34"/>
      <c r="J59233" s="34"/>
      <c r="K59233" s="34"/>
      <c r="L59233" s="34"/>
    </row>
    <row r="59234" spans="6:12" x14ac:dyDescent="0.35">
      <c r="F59234" s="34"/>
      <c r="J59234" s="34"/>
      <c r="K59234" s="34"/>
      <c r="L59234" s="34"/>
    </row>
    <row r="59235" spans="6:12" x14ac:dyDescent="0.35">
      <c r="F59235" s="34"/>
      <c r="J59235" s="34"/>
      <c r="K59235" s="34"/>
      <c r="L59235" s="34"/>
    </row>
    <row r="59236" spans="6:12" x14ac:dyDescent="0.35">
      <c r="F59236" s="34"/>
      <c r="J59236" s="34"/>
      <c r="K59236" s="34"/>
      <c r="L59236" s="34"/>
    </row>
    <row r="59237" spans="6:12" x14ac:dyDescent="0.35">
      <c r="F59237" s="34"/>
      <c r="J59237" s="34"/>
      <c r="K59237" s="34"/>
      <c r="L59237" s="34"/>
    </row>
    <row r="59238" spans="6:12" x14ac:dyDescent="0.35">
      <c r="F59238" s="34"/>
      <c r="J59238" s="34"/>
      <c r="K59238" s="34"/>
      <c r="L59238" s="34"/>
    </row>
    <row r="59239" spans="6:12" x14ac:dyDescent="0.35">
      <c r="F59239" s="34"/>
      <c r="J59239" s="34"/>
      <c r="K59239" s="34"/>
      <c r="L59239" s="34"/>
    </row>
    <row r="59240" spans="6:12" x14ac:dyDescent="0.35">
      <c r="F59240" s="34"/>
      <c r="J59240" s="34"/>
      <c r="K59240" s="34"/>
      <c r="L59240" s="34"/>
    </row>
    <row r="59241" spans="6:12" x14ac:dyDescent="0.35">
      <c r="F59241" s="34"/>
      <c r="J59241" s="34"/>
      <c r="K59241" s="34"/>
      <c r="L59241" s="34"/>
    </row>
    <row r="59242" spans="6:12" x14ac:dyDescent="0.35">
      <c r="F59242" s="34"/>
      <c r="J59242" s="34"/>
      <c r="K59242" s="34"/>
      <c r="L59242" s="34"/>
    </row>
    <row r="59243" spans="6:12" x14ac:dyDescent="0.35">
      <c r="F59243" s="34"/>
      <c r="J59243" s="34"/>
      <c r="K59243" s="34"/>
      <c r="L59243" s="34"/>
    </row>
    <row r="59244" spans="6:12" x14ac:dyDescent="0.35">
      <c r="F59244" s="34"/>
      <c r="J59244" s="34"/>
      <c r="K59244" s="34"/>
      <c r="L59244" s="34"/>
    </row>
    <row r="59245" spans="6:12" x14ac:dyDescent="0.35">
      <c r="F59245" s="34"/>
      <c r="J59245" s="34"/>
      <c r="K59245" s="34"/>
      <c r="L59245" s="34"/>
    </row>
    <row r="59246" spans="6:12" x14ac:dyDescent="0.35">
      <c r="F59246" s="34"/>
      <c r="J59246" s="34"/>
      <c r="K59246" s="34"/>
      <c r="L59246" s="34"/>
    </row>
    <row r="59247" spans="6:12" x14ac:dyDescent="0.35">
      <c r="F59247" s="34"/>
      <c r="J59247" s="34"/>
      <c r="K59247" s="34"/>
      <c r="L59247" s="34"/>
    </row>
    <row r="59248" spans="6:12" x14ac:dyDescent="0.35">
      <c r="F59248" s="34"/>
      <c r="J59248" s="34"/>
      <c r="K59248" s="34"/>
      <c r="L59248" s="34"/>
    </row>
    <row r="59249" spans="6:12" x14ac:dyDescent="0.35">
      <c r="F59249" s="34"/>
      <c r="J59249" s="34"/>
      <c r="K59249" s="34"/>
      <c r="L59249" s="34"/>
    </row>
    <row r="59250" spans="6:12" x14ac:dyDescent="0.35">
      <c r="F59250" s="34"/>
      <c r="J59250" s="34"/>
      <c r="K59250" s="34"/>
      <c r="L59250" s="34"/>
    </row>
    <row r="59251" spans="6:12" x14ac:dyDescent="0.35">
      <c r="F59251" s="34"/>
      <c r="J59251" s="34"/>
      <c r="K59251" s="34"/>
      <c r="L59251" s="34"/>
    </row>
    <row r="59252" spans="6:12" x14ac:dyDescent="0.35">
      <c r="F59252" s="34"/>
      <c r="J59252" s="34"/>
      <c r="K59252" s="34"/>
      <c r="L59252" s="34"/>
    </row>
    <row r="59253" spans="6:12" x14ac:dyDescent="0.35">
      <c r="F59253" s="34"/>
      <c r="J59253" s="34"/>
      <c r="K59253" s="34"/>
      <c r="L59253" s="34"/>
    </row>
    <row r="59254" spans="6:12" x14ac:dyDescent="0.35">
      <c r="F59254" s="34"/>
      <c r="J59254" s="34"/>
      <c r="K59254" s="34"/>
      <c r="L59254" s="34"/>
    </row>
    <row r="59255" spans="6:12" x14ac:dyDescent="0.35">
      <c r="F59255" s="34"/>
      <c r="J59255" s="34"/>
      <c r="K59255" s="34"/>
      <c r="L59255" s="34"/>
    </row>
    <row r="59256" spans="6:12" x14ac:dyDescent="0.35">
      <c r="F59256" s="34"/>
      <c r="J59256" s="34"/>
      <c r="K59256" s="34"/>
      <c r="L59256" s="34"/>
    </row>
    <row r="59257" spans="6:12" x14ac:dyDescent="0.35">
      <c r="F59257" s="34"/>
      <c r="J59257" s="34"/>
      <c r="K59257" s="34"/>
      <c r="L59257" s="34"/>
    </row>
    <row r="59258" spans="6:12" x14ac:dyDescent="0.35">
      <c r="F59258" s="34"/>
      <c r="J59258" s="34"/>
      <c r="K59258" s="34"/>
      <c r="L59258" s="34"/>
    </row>
    <row r="59259" spans="6:12" x14ac:dyDescent="0.35">
      <c r="F59259" s="34"/>
      <c r="J59259" s="34"/>
      <c r="K59259" s="34"/>
      <c r="L59259" s="34"/>
    </row>
    <row r="59260" spans="6:12" x14ac:dyDescent="0.35">
      <c r="F59260" s="34"/>
      <c r="J59260" s="34"/>
      <c r="K59260" s="34"/>
      <c r="L59260" s="34"/>
    </row>
    <row r="59261" spans="6:12" x14ac:dyDescent="0.35">
      <c r="F59261" s="34"/>
      <c r="J59261" s="34"/>
      <c r="K59261" s="34"/>
      <c r="L59261" s="34"/>
    </row>
    <row r="59262" spans="6:12" x14ac:dyDescent="0.35">
      <c r="F59262" s="34"/>
      <c r="J59262" s="34"/>
      <c r="K59262" s="34"/>
      <c r="L59262" s="34"/>
    </row>
    <row r="59263" spans="6:12" x14ac:dyDescent="0.35">
      <c r="F59263" s="34"/>
      <c r="J59263" s="34"/>
      <c r="K59263" s="34"/>
      <c r="L59263" s="34"/>
    </row>
    <row r="59264" spans="6:12" x14ac:dyDescent="0.35">
      <c r="F59264" s="34"/>
      <c r="J59264" s="34"/>
      <c r="K59264" s="34"/>
      <c r="L59264" s="34"/>
    </row>
    <row r="59265" spans="6:12" x14ac:dyDescent="0.35">
      <c r="F59265" s="34"/>
      <c r="J59265" s="34"/>
      <c r="K59265" s="34"/>
      <c r="L59265" s="34"/>
    </row>
    <row r="59266" spans="6:12" x14ac:dyDescent="0.35">
      <c r="F59266" s="34"/>
      <c r="J59266" s="34"/>
      <c r="K59266" s="34"/>
      <c r="L59266" s="34"/>
    </row>
    <row r="59267" spans="6:12" x14ac:dyDescent="0.35">
      <c r="F59267" s="34"/>
      <c r="J59267" s="34"/>
      <c r="K59267" s="34"/>
      <c r="L59267" s="34"/>
    </row>
    <row r="59268" spans="6:12" x14ac:dyDescent="0.35">
      <c r="F59268" s="34"/>
      <c r="J59268" s="34"/>
      <c r="K59268" s="34"/>
      <c r="L59268" s="34"/>
    </row>
    <row r="59269" spans="6:12" x14ac:dyDescent="0.35">
      <c r="F59269" s="34"/>
      <c r="J59269" s="34"/>
      <c r="K59269" s="34"/>
      <c r="L59269" s="34"/>
    </row>
    <row r="59270" spans="6:12" x14ac:dyDescent="0.35">
      <c r="F59270" s="34"/>
      <c r="J59270" s="34"/>
      <c r="K59270" s="34"/>
      <c r="L59270" s="34"/>
    </row>
    <row r="59271" spans="6:12" x14ac:dyDescent="0.35">
      <c r="F59271" s="34"/>
      <c r="J59271" s="34"/>
      <c r="K59271" s="34"/>
      <c r="L59271" s="34"/>
    </row>
    <row r="59272" spans="6:12" x14ac:dyDescent="0.35">
      <c r="F59272" s="34"/>
      <c r="J59272" s="34"/>
      <c r="K59272" s="34"/>
      <c r="L59272" s="34"/>
    </row>
    <row r="59273" spans="6:12" x14ac:dyDescent="0.35">
      <c r="F59273" s="34"/>
      <c r="J59273" s="34"/>
      <c r="K59273" s="34"/>
      <c r="L59273" s="34"/>
    </row>
    <row r="59274" spans="6:12" x14ac:dyDescent="0.35">
      <c r="F59274" s="34"/>
      <c r="J59274" s="34"/>
      <c r="K59274" s="34"/>
      <c r="L59274" s="34"/>
    </row>
    <row r="59275" spans="6:12" x14ac:dyDescent="0.35">
      <c r="F59275" s="34"/>
      <c r="J59275" s="34"/>
      <c r="K59275" s="34"/>
      <c r="L59275" s="34"/>
    </row>
    <row r="59276" spans="6:12" x14ac:dyDescent="0.35">
      <c r="F59276" s="34"/>
      <c r="J59276" s="34"/>
      <c r="K59276" s="34"/>
      <c r="L59276" s="34"/>
    </row>
    <row r="59277" spans="6:12" x14ac:dyDescent="0.35">
      <c r="F59277" s="34"/>
      <c r="J59277" s="34"/>
      <c r="K59277" s="34"/>
      <c r="L59277" s="34"/>
    </row>
    <row r="59278" spans="6:12" x14ac:dyDescent="0.35">
      <c r="F59278" s="34"/>
      <c r="J59278" s="34"/>
      <c r="K59278" s="34"/>
      <c r="L59278" s="34"/>
    </row>
    <row r="59279" spans="6:12" x14ac:dyDescent="0.35">
      <c r="F59279" s="34"/>
      <c r="J59279" s="34"/>
      <c r="K59279" s="34"/>
      <c r="L59279" s="34"/>
    </row>
    <row r="59280" spans="6:12" x14ac:dyDescent="0.35">
      <c r="F59280" s="34"/>
      <c r="J59280" s="34"/>
      <c r="K59280" s="34"/>
      <c r="L59280" s="34"/>
    </row>
    <row r="59281" spans="6:12" x14ac:dyDescent="0.35">
      <c r="F59281" s="34"/>
      <c r="J59281" s="34"/>
      <c r="K59281" s="34"/>
      <c r="L59281" s="34"/>
    </row>
    <row r="59282" spans="6:12" x14ac:dyDescent="0.35">
      <c r="F59282" s="34"/>
      <c r="J59282" s="34"/>
      <c r="K59282" s="34"/>
      <c r="L59282" s="34"/>
    </row>
    <row r="59283" spans="6:12" x14ac:dyDescent="0.35">
      <c r="F59283" s="34"/>
      <c r="J59283" s="34"/>
      <c r="K59283" s="34"/>
      <c r="L59283" s="34"/>
    </row>
    <row r="59284" spans="6:12" x14ac:dyDescent="0.35">
      <c r="F59284" s="34"/>
      <c r="J59284" s="34"/>
      <c r="K59284" s="34"/>
      <c r="L59284" s="34"/>
    </row>
    <row r="59285" spans="6:12" x14ac:dyDescent="0.35">
      <c r="F59285" s="34"/>
      <c r="J59285" s="34"/>
      <c r="K59285" s="34"/>
      <c r="L59285" s="34"/>
    </row>
    <row r="59286" spans="6:12" x14ac:dyDescent="0.35">
      <c r="F59286" s="34"/>
      <c r="J59286" s="34"/>
      <c r="K59286" s="34"/>
      <c r="L59286" s="34"/>
    </row>
    <row r="59287" spans="6:12" x14ac:dyDescent="0.35">
      <c r="F59287" s="34"/>
      <c r="J59287" s="34"/>
      <c r="K59287" s="34"/>
      <c r="L59287" s="34"/>
    </row>
    <row r="59288" spans="6:12" x14ac:dyDescent="0.35">
      <c r="F59288" s="34"/>
      <c r="J59288" s="34"/>
      <c r="K59288" s="34"/>
      <c r="L59288" s="34"/>
    </row>
    <row r="59289" spans="6:12" x14ac:dyDescent="0.35">
      <c r="F59289" s="34"/>
      <c r="J59289" s="34"/>
      <c r="K59289" s="34"/>
      <c r="L59289" s="34"/>
    </row>
    <row r="59290" spans="6:12" x14ac:dyDescent="0.35">
      <c r="F59290" s="34"/>
      <c r="J59290" s="34"/>
      <c r="K59290" s="34"/>
      <c r="L59290" s="34"/>
    </row>
    <row r="59291" spans="6:12" x14ac:dyDescent="0.35">
      <c r="F59291" s="34"/>
      <c r="J59291" s="34"/>
      <c r="K59291" s="34"/>
      <c r="L59291" s="34"/>
    </row>
    <row r="59292" spans="6:12" x14ac:dyDescent="0.35">
      <c r="F59292" s="34"/>
      <c r="J59292" s="34"/>
      <c r="K59292" s="34"/>
      <c r="L59292" s="34"/>
    </row>
    <row r="59293" spans="6:12" x14ac:dyDescent="0.35">
      <c r="F59293" s="34"/>
      <c r="J59293" s="34"/>
      <c r="K59293" s="34"/>
      <c r="L59293" s="34"/>
    </row>
    <row r="59294" spans="6:12" x14ac:dyDescent="0.35">
      <c r="F59294" s="34"/>
      <c r="J59294" s="34"/>
      <c r="K59294" s="34"/>
      <c r="L59294" s="34"/>
    </row>
    <row r="59295" spans="6:12" x14ac:dyDescent="0.35">
      <c r="F59295" s="34"/>
      <c r="J59295" s="34"/>
      <c r="K59295" s="34"/>
      <c r="L59295" s="34"/>
    </row>
    <row r="59296" spans="6:12" x14ac:dyDescent="0.35">
      <c r="F59296" s="34"/>
      <c r="J59296" s="34"/>
      <c r="K59296" s="34"/>
      <c r="L59296" s="34"/>
    </row>
    <row r="59297" spans="6:12" x14ac:dyDescent="0.35">
      <c r="F59297" s="34"/>
      <c r="J59297" s="34"/>
      <c r="K59297" s="34"/>
      <c r="L59297" s="34"/>
    </row>
    <row r="59298" spans="6:12" x14ac:dyDescent="0.35">
      <c r="F59298" s="34"/>
      <c r="J59298" s="34"/>
      <c r="K59298" s="34"/>
      <c r="L59298" s="34"/>
    </row>
    <row r="59299" spans="6:12" x14ac:dyDescent="0.35">
      <c r="F59299" s="34"/>
      <c r="J59299" s="34"/>
      <c r="K59299" s="34"/>
      <c r="L59299" s="34"/>
    </row>
    <row r="59300" spans="6:12" x14ac:dyDescent="0.35">
      <c r="F59300" s="34"/>
      <c r="J59300" s="34"/>
      <c r="K59300" s="34"/>
      <c r="L59300" s="34"/>
    </row>
    <row r="59301" spans="6:12" x14ac:dyDescent="0.35">
      <c r="F59301" s="34"/>
      <c r="J59301" s="34"/>
      <c r="K59301" s="34"/>
      <c r="L59301" s="34"/>
    </row>
    <row r="59302" spans="6:12" x14ac:dyDescent="0.35">
      <c r="F59302" s="34"/>
      <c r="J59302" s="34"/>
      <c r="K59302" s="34"/>
      <c r="L59302" s="34"/>
    </row>
    <row r="59303" spans="6:12" x14ac:dyDescent="0.35">
      <c r="F59303" s="34"/>
      <c r="J59303" s="34"/>
      <c r="K59303" s="34"/>
      <c r="L59303" s="34"/>
    </row>
    <row r="59304" spans="6:12" x14ac:dyDescent="0.35">
      <c r="F59304" s="34"/>
      <c r="J59304" s="34"/>
      <c r="K59304" s="34"/>
      <c r="L59304" s="34"/>
    </row>
    <row r="59305" spans="6:12" x14ac:dyDescent="0.35">
      <c r="F59305" s="34"/>
      <c r="J59305" s="34"/>
      <c r="K59305" s="34"/>
      <c r="L59305" s="34"/>
    </row>
    <row r="59306" spans="6:12" x14ac:dyDescent="0.35">
      <c r="F59306" s="34"/>
      <c r="J59306" s="34"/>
      <c r="K59306" s="34"/>
      <c r="L59306" s="34"/>
    </row>
    <row r="59307" spans="6:12" x14ac:dyDescent="0.35">
      <c r="F59307" s="34"/>
      <c r="J59307" s="34"/>
      <c r="K59307" s="34"/>
      <c r="L59307" s="34"/>
    </row>
    <row r="59308" spans="6:12" x14ac:dyDescent="0.35">
      <c r="F59308" s="34"/>
      <c r="J59308" s="34"/>
      <c r="K59308" s="34"/>
      <c r="L59308" s="34"/>
    </row>
    <row r="59309" spans="6:12" x14ac:dyDescent="0.35">
      <c r="F59309" s="34"/>
      <c r="J59309" s="34"/>
      <c r="K59309" s="34"/>
      <c r="L59309" s="34"/>
    </row>
    <row r="59310" spans="6:12" x14ac:dyDescent="0.35">
      <c r="F59310" s="34"/>
      <c r="J59310" s="34"/>
      <c r="K59310" s="34"/>
      <c r="L59310" s="34"/>
    </row>
    <row r="59311" spans="6:12" x14ac:dyDescent="0.35">
      <c r="F59311" s="34"/>
      <c r="J59311" s="34"/>
      <c r="K59311" s="34"/>
      <c r="L59311" s="34"/>
    </row>
    <row r="59312" spans="6:12" x14ac:dyDescent="0.35">
      <c r="F59312" s="34"/>
      <c r="J59312" s="34"/>
      <c r="K59312" s="34"/>
      <c r="L59312" s="34"/>
    </row>
    <row r="59313" spans="6:12" x14ac:dyDescent="0.35">
      <c r="F59313" s="34"/>
      <c r="J59313" s="34"/>
      <c r="K59313" s="34"/>
      <c r="L59313" s="34"/>
    </row>
    <row r="59314" spans="6:12" x14ac:dyDescent="0.35">
      <c r="F59314" s="34"/>
      <c r="J59314" s="34"/>
      <c r="K59314" s="34"/>
      <c r="L59314" s="34"/>
    </row>
    <row r="59315" spans="6:12" x14ac:dyDescent="0.35">
      <c r="F59315" s="34"/>
      <c r="J59315" s="34"/>
      <c r="K59315" s="34"/>
      <c r="L59315" s="34"/>
    </row>
    <row r="59316" spans="6:12" x14ac:dyDescent="0.35">
      <c r="F59316" s="34"/>
      <c r="J59316" s="34"/>
      <c r="K59316" s="34"/>
      <c r="L59316" s="34"/>
    </row>
    <row r="59317" spans="6:12" x14ac:dyDescent="0.35">
      <c r="F59317" s="34"/>
      <c r="J59317" s="34"/>
      <c r="K59317" s="34"/>
      <c r="L59317" s="34"/>
    </row>
    <row r="59318" spans="6:12" x14ac:dyDescent="0.35">
      <c r="F59318" s="34"/>
      <c r="J59318" s="34"/>
      <c r="K59318" s="34"/>
      <c r="L59318" s="34"/>
    </row>
    <row r="59319" spans="6:12" x14ac:dyDescent="0.35">
      <c r="F59319" s="34"/>
      <c r="J59319" s="34"/>
      <c r="K59319" s="34"/>
      <c r="L59319" s="34"/>
    </row>
    <row r="59320" spans="6:12" x14ac:dyDescent="0.35">
      <c r="F59320" s="34"/>
      <c r="J59320" s="34"/>
      <c r="K59320" s="34"/>
      <c r="L59320" s="34"/>
    </row>
    <row r="59321" spans="6:12" x14ac:dyDescent="0.35">
      <c r="F59321" s="34"/>
      <c r="J59321" s="34"/>
      <c r="K59321" s="34"/>
      <c r="L59321" s="34"/>
    </row>
    <row r="59322" spans="6:12" x14ac:dyDescent="0.35">
      <c r="F59322" s="34"/>
      <c r="J59322" s="34"/>
      <c r="K59322" s="34"/>
      <c r="L59322" s="34"/>
    </row>
    <row r="59323" spans="6:12" x14ac:dyDescent="0.35">
      <c r="F59323" s="34"/>
      <c r="J59323" s="34"/>
      <c r="K59323" s="34"/>
      <c r="L59323" s="34"/>
    </row>
    <row r="59324" spans="6:12" x14ac:dyDescent="0.35">
      <c r="F59324" s="34"/>
      <c r="J59324" s="34"/>
      <c r="K59324" s="34"/>
      <c r="L59324" s="34"/>
    </row>
    <row r="59325" spans="6:12" x14ac:dyDescent="0.35">
      <c r="F59325" s="34"/>
      <c r="J59325" s="34"/>
      <c r="K59325" s="34"/>
      <c r="L59325" s="34"/>
    </row>
    <row r="59326" spans="6:12" x14ac:dyDescent="0.35">
      <c r="F59326" s="34"/>
      <c r="J59326" s="34"/>
      <c r="K59326" s="34"/>
      <c r="L59326" s="34"/>
    </row>
    <row r="59327" spans="6:12" x14ac:dyDescent="0.35">
      <c r="F59327" s="34"/>
      <c r="J59327" s="34"/>
      <c r="K59327" s="34"/>
      <c r="L59327" s="34"/>
    </row>
    <row r="59328" spans="6:12" x14ac:dyDescent="0.35">
      <c r="F59328" s="34"/>
      <c r="J59328" s="34"/>
      <c r="K59328" s="34"/>
      <c r="L59328" s="34"/>
    </row>
    <row r="59329" spans="6:12" x14ac:dyDescent="0.35">
      <c r="F59329" s="34"/>
      <c r="J59329" s="34"/>
      <c r="K59329" s="34"/>
      <c r="L59329" s="34"/>
    </row>
    <row r="59330" spans="6:12" x14ac:dyDescent="0.35">
      <c r="F59330" s="34"/>
      <c r="J59330" s="34"/>
      <c r="K59330" s="34"/>
      <c r="L59330" s="34"/>
    </row>
    <row r="59331" spans="6:12" x14ac:dyDescent="0.35">
      <c r="F59331" s="34"/>
      <c r="J59331" s="34"/>
      <c r="K59331" s="34"/>
      <c r="L59331" s="34"/>
    </row>
    <row r="59332" spans="6:12" x14ac:dyDescent="0.35">
      <c r="F59332" s="34"/>
      <c r="J59332" s="34"/>
      <c r="K59332" s="34"/>
      <c r="L59332" s="34"/>
    </row>
    <row r="59333" spans="6:12" x14ac:dyDescent="0.35">
      <c r="F59333" s="34"/>
      <c r="J59333" s="34"/>
      <c r="K59333" s="34"/>
      <c r="L59333" s="34"/>
    </row>
    <row r="59334" spans="6:12" x14ac:dyDescent="0.35">
      <c r="F59334" s="34"/>
      <c r="J59334" s="34"/>
      <c r="K59334" s="34"/>
      <c r="L59334" s="34"/>
    </row>
    <row r="59335" spans="6:12" x14ac:dyDescent="0.35">
      <c r="F59335" s="34"/>
      <c r="J59335" s="34"/>
      <c r="K59335" s="34"/>
      <c r="L59335" s="34"/>
    </row>
    <row r="59336" spans="6:12" x14ac:dyDescent="0.35">
      <c r="F59336" s="34"/>
      <c r="J59336" s="34"/>
      <c r="K59336" s="34"/>
      <c r="L59336" s="34"/>
    </row>
    <row r="59337" spans="6:12" x14ac:dyDescent="0.35">
      <c r="F59337" s="34"/>
      <c r="J59337" s="34"/>
      <c r="K59337" s="34"/>
      <c r="L59337" s="34"/>
    </row>
    <row r="59338" spans="6:12" x14ac:dyDescent="0.35">
      <c r="F59338" s="34"/>
      <c r="J59338" s="34"/>
      <c r="K59338" s="34"/>
      <c r="L59338" s="34"/>
    </row>
    <row r="59339" spans="6:12" x14ac:dyDescent="0.35">
      <c r="F59339" s="34"/>
      <c r="J59339" s="34"/>
      <c r="K59339" s="34"/>
      <c r="L59339" s="34"/>
    </row>
    <row r="59340" spans="6:12" x14ac:dyDescent="0.35">
      <c r="F59340" s="34"/>
      <c r="J59340" s="34"/>
      <c r="K59340" s="34"/>
      <c r="L59340" s="34"/>
    </row>
    <row r="59341" spans="6:12" x14ac:dyDescent="0.35">
      <c r="F59341" s="34"/>
      <c r="J59341" s="34"/>
      <c r="K59341" s="34"/>
      <c r="L59341" s="34"/>
    </row>
    <row r="59342" spans="6:12" x14ac:dyDescent="0.35">
      <c r="F59342" s="34"/>
      <c r="J59342" s="34"/>
      <c r="K59342" s="34"/>
      <c r="L59342" s="34"/>
    </row>
    <row r="59343" spans="6:12" x14ac:dyDescent="0.35">
      <c r="F59343" s="34"/>
      <c r="J59343" s="34"/>
      <c r="K59343" s="34"/>
      <c r="L59343" s="34"/>
    </row>
    <row r="59344" spans="6:12" x14ac:dyDescent="0.35">
      <c r="F59344" s="34"/>
      <c r="J59344" s="34"/>
      <c r="K59344" s="34"/>
      <c r="L59344" s="34"/>
    </row>
    <row r="59345" spans="6:12" x14ac:dyDescent="0.35">
      <c r="F59345" s="34"/>
      <c r="J59345" s="34"/>
      <c r="K59345" s="34"/>
      <c r="L59345" s="34"/>
    </row>
    <row r="59346" spans="6:12" x14ac:dyDescent="0.35">
      <c r="F59346" s="34"/>
      <c r="J59346" s="34"/>
      <c r="K59346" s="34"/>
      <c r="L59346" s="34"/>
    </row>
    <row r="59347" spans="6:12" x14ac:dyDescent="0.35">
      <c r="F59347" s="34"/>
      <c r="J59347" s="34"/>
      <c r="K59347" s="34"/>
      <c r="L59347" s="34"/>
    </row>
    <row r="59348" spans="6:12" x14ac:dyDescent="0.35">
      <c r="F59348" s="34"/>
      <c r="J59348" s="34"/>
      <c r="K59348" s="34"/>
      <c r="L59348" s="34"/>
    </row>
    <row r="59349" spans="6:12" x14ac:dyDescent="0.35">
      <c r="F59349" s="34"/>
      <c r="J59349" s="34"/>
      <c r="K59349" s="34"/>
      <c r="L59349" s="34"/>
    </row>
    <row r="59350" spans="6:12" x14ac:dyDescent="0.35">
      <c r="F59350" s="34"/>
      <c r="J59350" s="34"/>
      <c r="K59350" s="34"/>
      <c r="L59350" s="34"/>
    </row>
    <row r="59351" spans="6:12" x14ac:dyDescent="0.35">
      <c r="F59351" s="34"/>
      <c r="J59351" s="34"/>
      <c r="K59351" s="34"/>
      <c r="L59351" s="34"/>
    </row>
    <row r="59352" spans="6:12" x14ac:dyDescent="0.35">
      <c r="F59352" s="34"/>
      <c r="J59352" s="34"/>
      <c r="K59352" s="34"/>
      <c r="L59352" s="34"/>
    </row>
    <row r="59353" spans="6:12" x14ac:dyDescent="0.35">
      <c r="F59353" s="34"/>
      <c r="J59353" s="34"/>
      <c r="K59353" s="34"/>
      <c r="L59353" s="34"/>
    </row>
    <row r="59354" spans="6:12" x14ac:dyDescent="0.35">
      <c r="F59354" s="34"/>
      <c r="J59354" s="34"/>
      <c r="K59354" s="34"/>
      <c r="L59354" s="34"/>
    </row>
    <row r="59355" spans="6:12" x14ac:dyDescent="0.35">
      <c r="F59355" s="34"/>
      <c r="J59355" s="34"/>
      <c r="K59355" s="34"/>
      <c r="L59355" s="34"/>
    </row>
    <row r="59356" spans="6:12" x14ac:dyDescent="0.35">
      <c r="F59356" s="34"/>
      <c r="J59356" s="34"/>
      <c r="K59356" s="34"/>
      <c r="L59356" s="34"/>
    </row>
    <row r="59357" spans="6:12" x14ac:dyDescent="0.35">
      <c r="F59357" s="34"/>
      <c r="J59357" s="34"/>
      <c r="K59357" s="34"/>
      <c r="L59357" s="34"/>
    </row>
    <row r="59358" spans="6:12" x14ac:dyDescent="0.35">
      <c r="F59358" s="34"/>
      <c r="J59358" s="34"/>
      <c r="K59358" s="34"/>
      <c r="L59358" s="34"/>
    </row>
    <row r="59359" spans="6:12" x14ac:dyDescent="0.35">
      <c r="F59359" s="34"/>
      <c r="J59359" s="34"/>
      <c r="K59359" s="34"/>
      <c r="L59359" s="34"/>
    </row>
    <row r="59360" spans="6:12" x14ac:dyDescent="0.35">
      <c r="F59360" s="34"/>
      <c r="J59360" s="34"/>
      <c r="K59360" s="34"/>
      <c r="L59360" s="34"/>
    </row>
    <row r="59361" spans="6:12" x14ac:dyDescent="0.35">
      <c r="F59361" s="34"/>
      <c r="J59361" s="34"/>
      <c r="K59361" s="34"/>
      <c r="L59361" s="34"/>
    </row>
    <row r="59362" spans="6:12" x14ac:dyDescent="0.35">
      <c r="F59362" s="34"/>
      <c r="J59362" s="34"/>
      <c r="K59362" s="34"/>
      <c r="L59362" s="34"/>
    </row>
    <row r="59363" spans="6:12" x14ac:dyDescent="0.35">
      <c r="F59363" s="34"/>
      <c r="J59363" s="34"/>
      <c r="K59363" s="34"/>
      <c r="L59363" s="34"/>
    </row>
    <row r="59364" spans="6:12" x14ac:dyDescent="0.35">
      <c r="F59364" s="34"/>
      <c r="J59364" s="34"/>
      <c r="K59364" s="34"/>
      <c r="L59364" s="34"/>
    </row>
    <row r="59365" spans="6:12" x14ac:dyDescent="0.35">
      <c r="F59365" s="34"/>
      <c r="J59365" s="34"/>
      <c r="K59365" s="34"/>
      <c r="L59365" s="34"/>
    </row>
    <row r="59366" spans="6:12" x14ac:dyDescent="0.35">
      <c r="F59366" s="34"/>
      <c r="J59366" s="34"/>
      <c r="K59366" s="34"/>
      <c r="L59366" s="34"/>
    </row>
    <row r="59367" spans="6:12" x14ac:dyDescent="0.35">
      <c r="F59367" s="34"/>
      <c r="J59367" s="34"/>
      <c r="K59367" s="34"/>
      <c r="L59367" s="34"/>
    </row>
    <row r="59368" spans="6:12" x14ac:dyDescent="0.35">
      <c r="F59368" s="34"/>
      <c r="J59368" s="34"/>
      <c r="K59368" s="34"/>
      <c r="L59368" s="34"/>
    </row>
    <row r="59369" spans="6:12" x14ac:dyDescent="0.35">
      <c r="F59369" s="34"/>
      <c r="J59369" s="34"/>
      <c r="K59369" s="34"/>
      <c r="L59369" s="34"/>
    </row>
    <row r="59370" spans="6:12" x14ac:dyDescent="0.35">
      <c r="F59370" s="34"/>
      <c r="J59370" s="34"/>
      <c r="K59370" s="34"/>
      <c r="L59370" s="34"/>
    </row>
    <row r="59371" spans="6:12" x14ac:dyDescent="0.35">
      <c r="F59371" s="34"/>
      <c r="J59371" s="34"/>
      <c r="K59371" s="34"/>
      <c r="L59371" s="34"/>
    </row>
    <row r="59372" spans="6:12" x14ac:dyDescent="0.35">
      <c r="F59372" s="34"/>
      <c r="J59372" s="34"/>
      <c r="K59372" s="34"/>
      <c r="L59372" s="34"/>
    </row>
    <row r="59373" spans="6:12" x14ac:dyDescent="0.35">
      <c r="F59373" s="34"/>
      <c r="J59373" s="34"/>
      <c r="K59373" s="34"/>
      <c r="L59373" s="34"/>
    </row>
    <row r="59374" spans="6:12" x14ac:dyDescent="0.35">
      <c r="F59374" s="34"/>
      <c r="J59374" s="34"/>
      <c r="K59374" s="34"/>
      <c r="L59374" s="34"/>
    </row>
    <row r="59375" spans="6:12" x14ac:dyDescent="0.35">
      <c r="F59375" s="34"/>
      <c r="J59375" s="34"/>
      <c r="K59375" s="34"/>
      <c r="L59375" s="34"/>
    </row>
    <row r="59376" spans="6:12" x14ac:dyDescent="0.35">
      <c r="F59376" s="34"/>
      <c r="J59376" s="34"/>
      <c r="K59376" s="34"/>
      <c r="L59376" s="34"/>
    </row>
    <row r="59377" spans="6:12" x14ac:dyDescent="0.35">
      <c r="F59377" s="34"/>
      <c r="J59377" s="34"/>
      <c r="K59377" s="34"/>
      <c r="L59377" s="34"/>
    </row>
    <row r="59378" spans="6:12" x14ac:dyDescent="0.35">
      <c r="F59378" s="34"/>
      <c r="J59378" s="34"/>
      <c r="K59378" s="34"/>
      <c r="L59378" s="34"/>
    </row>
    <row r="59379" spans="6:12" x14ac:dyDescent="0.35">
      <c r="F59379" s="34"/>
      <c r="J59379" s="34"/>
      <c r="K59379" s="34"/>
      <c r="L59379" s="34"/>
    </row>
    <row r="59380" spans="6:12" x14ac:dyDescent="0.35">
      <c r="F59380" s="34"/>
      <c r="J59380" s="34"/>
      <c r="K59380" s="34"/>
      <c r="L59380" s="34"/>
    </row>
    <row r="59381" spans="6:12" x14ac:dyDescent="0.35">
      <c r="F59381" s="34"/>
      <c r="J59381" s="34"/>
      <c r="K59381" s="34"/>
      <c r="L59381" s="34"/>
    </row>
    <row r="59382" spans="6:12" x14ac:dyDescent="0.35">
      <c r="F59382" s="34"/>
      <c r="J59382" s="34"/>
      <c r="K59382" s="34"/>
      <c r="L59382" s="34"/>
    </row>
    <row r="59383" spans="6:12" x14ac:dyDescent="0.35">
      <c r="F59383" s="34"/>
      <c r="J59383" s="34"/>
      <c r="K59383" s="34"/>
      <c r="L59383" s="34"/>
    </row>
    <row r="59384" spans="6:12" x14ac:dyDescent="0.35">
      <c r="F59384" s="34"/>
      <c r="J59384" s="34"/>
      <c r="K59384" s="34"/>
      <c r="L59384" s="34"/>
    </row>
    <row r="59385" spans="6:12" x14ac:dyDescent="0.35">
      <c r="F59385" s="34"/>
      <c r="J59385" s="34"/>
      <c r="K59385" s="34"/>
      <c r="L59385" s="34"/>
    </row>
    <row r="59386" spans="6:12" x14ac:dyDescent="0.35">
      <c r="F59386" s="34"/>
      <c r="J59386" s="34"/>
      <c r="K59386" s="34"/>
      <c r="L59386" s="34"/>
    </row>
    <row r="59387" spans="6:12" x14ac:dyDescent="0.35">
      <c r="F59387" s="34"/>
      <c r="J59387" s="34"/>
      <c r="K59387" s="34"/>
      <c r="L59387" s="34"/>
    </row>
    <row r="59388" spans="6:12" x14ac:dyDescent="0.35">
      <c r="F59388" s="34"/>
      <c r="J59388" s="34"/>
      <c r="K59388" s="34"/>
      <c r="L59388" s="34"/>
    </row>
    <row r="59389" spans="6:12" x14ac:dyDescent="0.35">
      <c r="F59389" s="34"/>
      <c r="J59389" s="34"/>
      <c r="K59389" s="34"/>
      <c r="L59389" s="34"/>
    </row>
    <row r="59390" spans="6:12" x14ac:dyDescent="0.35">
      <c r="F59390" s="34"/>
      <c r="J59390" s="34"/>
      <c r="K59390" s="34"/>
      <c r="L59390" s="34"/>
    </row>
    <row r="59391" spans="6:12" x14ac:dyDescent="0.35">
      <c r="F59391" s="34"/>
      <c r="J59391" s="34"/>
      <c r="K59391" s="34"/>
      <c r="L59391" s="34"/>
    </row>
    <row r="59392" spans="6:12" x14ac:dyDescent="0.35">
      <c r="F59392" s="34"/>
      <c r="J59392" s="34"/>
      <c r="K59392" s="34"/>
      <c r="L59392" s="34"/>
    </row>
    <row r="59393" spans="6:12" x14ac:dyDescent="0.35">
      <c r="F59393" s="34"/>
      <c r="J59393" s="34"/>
      <c r="K59393" s="34"/>
      <c r="L59393" s="34"/>
    </row>
    <row r="59394" spans="6:12" x14ac:dyDescent="0.35">
      <c r="F59394" s="34"/>
      <c r="J59394" s="34"/>
      <c r="K59394" s="34"/>
      <c r="L59394" s="34"/>
    </row>
    <row r="59395" spans="6:12" x14ac:dyDescent="0.35">
      <c r="F59395" s="34"/>
      <c r="J59395" s="34"/>
      <c r="K59395" s="34"/>
      <c r="L59395" s="34"/>
    </row>
    <row r="59396" spans="6:12" x14ac:dyDescent="0.35">
      <c r="F59396" s="34"/>
      <c r="J59396" s="34"/>
      <c r="K59396" s="34"/>
      <c r="L59396" s="34"/>
    </row>
    <row r="59397" spans="6:12" x14ac:dyDescent="0.35">
      <c r="F59397" s="34"/>
      <c r="J59397" s="34"/>
      <c r="K59397" s="34"/>
      <c r="L59397" s="34"/>
    </row>
    <row r="59398" spans="6:12" x14ac:dyDescent="0.35">
      <c r="F59398" s="34"/>
      <c r="J59398" s="34"/>
      <c r="K59398" s="34"/>
      <c r="L59398" s="34"/>
    </row>
    <row r="59399" spans="6:12" x14ac:dyDescent="0.35">
      <c r="F59399" s="34"/>
      <c r="J59399" s="34"/>
      <c r="K59399" s="34"/>
      <c r="L59399" s="34"/>
    </row>
    <row r="59400" spans="6:12" x14ac:dyDescent="0.35">
      <c r="F59400" s="34"/>
      <c r="J59400" s="34"/>
      <c r="K59400" s="34"/>
      <c r="L59400" s="34"/>
    </row>
    <row r="59401" spans="6:12" x14ac:dyDescent="0.35">
      <c r="F59401" s="34"/>
      <c r="J59401" s="34"/>
      <c r="K59401" s="34"/>
      <c r="L59401" s="34"/>
    </row>
    <row r="59402" spans="6:12" x14ac:dyDescent="0.35">
      <c r="F59402" s="34"/>
      <c r="J59402" s="34"/>
      <c r="K59402" s="34"/>
      <c r="L59402" s="34"/>
    </row>
    <row r="59403" spans="6:12" x14ac:dyDescent="0.35">
      <c r="F59403" s="34"/>
      <c r="J59403" s="34"/>
      <c r="K59403" s="34"/>
      <c r="L59403" s="34"/>
    </row>
    <row r="59404" spans="6:12" x14ac:dyDescent="0.35">
      <c r="F59404" s="34"/>
      <c r="J59404" s="34"/>
      <c r="K59404" s="34"/>
      <c r="L59404" s="34"/>
    </row>
    <row r="59405" spans="6:12" x14ac:dyDescent="0.35">
      <c r="F59405" s="34"/>
      <c r="J59405" s="34"/>
      <c r="K59405" s="34"/>
      <c r="L59405" s="34"/>
    </row>
    <row r="59406" spans="6:12" x14ac:dyDescent="0.35">
      <c r="F59406" s="34"/>
      <c r="J59406" s="34"/>
      <c r="K59406" s="34"/>
      <c r="L59406" s="34"/>
    </row>
    <row r="59407" spans="6:12" x14ac:dyDescent="0.35">
      <c r="F59407" s="34"/>
      <c r="J59407" s="34"/>
      <c r="K59407" s="34"/>
      <c r="L59407" s="34"/>
    </row>
    <row r="59408" spans="6:12" x14ac:dyDescent="0.35">
      <c r="F59408" s="34"/>
      <c r="J59408" s="34"/>
      <c r="K59408" s="34"/>
      <c r="L59408" s="34"/>
    </row>
    <row r="59409" spans="6:12" x14ac:dyDescent="0.35">
      <c r="F59409" s="34"/>
      <c r="J59409" s="34"/>
      <c r="K59409" s="34"/>
      <c r="L59409" s="34"/>
    </row>
    <row r="59410" spans="6:12" x14ac:dyDescent="0.35">
      <c r="F59410" s="34"/>
      <c r="J59410" s="34"/>
      <c r="K59410" s="34"/>
      <c r="L59410" s="34"/>
    </row>
    <row r="59411" spans="6:12" x14ac:dyDescent="0.35">
      <c r="F59411" s="34"/>
      <c r="J59411" s="34"/>
      <c r="K59411" s="34"/>
      <c r="L59411" s="34"/>
    </row>
    <row r="59412" spans="6:12" x14ac:dyDescent="0.35">
      <c r="F59412" s="34"/>
      <c r="J59412" s="34"/>
      <c r="K59412" s="34"/>
      <c r="L59412" s="34"/>
    </row>
    <row r="59413" spans="6:12" x14ac:dyDescent="0.35">
      <c r="F59413" s="34"/>
      <c r="J59413" s="34"/>
      <c r="K59413" s="34"/>
      <c r="L59413" s="34"/>
    </row>
    <row r="59414" spans="6:12" x14ac:dyDescent="0.35">
      <c r="F59414" s="34"/>
      <c r="J59414" s="34"/>
      <c r="K59414" s="34"/>
      <c r="L59414" s="34"/>
    </row>
    <row r="59415" spans="6:12" x14ac:dyDescent="0.35">
      <c r="F59415" s="34"/>
      <c r="J59415" s="34"/>
      <c r="K59415" s="34"/>
      <c r="L59415" s="34"/>
    </row>
    <row r="59416" spans="6:12" x14ac:dyDescent="0.35">
      <c r="F59416" s="34"/>
      <c r="J59416" s="34"/>
      <c r="K59416" s="34"/>
      <c r="L59416" s="34"/>
    </row>
    <row r="59417" spans="6:12" x14ac:dyDescent="0.35">
      <c r="F59417" s="34"/>
      <c r="J59417" s="34"/>
      <c r="K59417" s="34"/>
      <c r="L59417" s="34"/>
    </row>
    <row r="59418" spans="6:12" x14ac:dyDescent="0.35">
      <c r="F59418" s="34"/>
      <c r="J59418" s="34"/>
      <c r="K59418" s="34"/>
      <c r="L59418" s="34"/>
    </row>
    <row r="59419" spans="6:12" x14ac:dyDescent="0.35">
      <c r="F59419" s="34"/>
      <c r="J59419" s="34"/>
      <c r="K59419" s="34"/>
      <c r="L59419" s="34"/>
    </row>
    <row r="59420" spans="6:12" x14ac:dyDescent="0.35">
      <c r="F59420" s="34"/>
      <c r="J59420" s="34"/>
      <c r="K59420" s="34"/>
      <c r="L59420" s="34"/>
    </row>
    <row r="59421" spans="6:12" x14ac:dyDescent="0.35">
      <c r="F59421" s="34"/>
      <c r="J59421" s="34"/>
      <c r="K59421" s="34"/>
      <c r="L59421" s="34"/>
    </row>
    <row r="59422" spans="6:12" x14ac:dyDescent="0.35">
      <c r="F59422" s="34"/>
      <c r="J59422" s="34"/>
      <c r="K59422" s="34"/>
      <c r="L59422" s="34"/>
    </row>
    <row r="59423" spans="6:12" x14ac:dyDescent="0.35">
      <c r="F59423" s="34"/>
      <c r="J59423" s="34"/>
      <c r="K59423" s="34"/>
      <c r="L59423" s="34"/>
    </row>
    <row r="59424" spans="6:12" x14ac:dyDescent="0.35">
      <c r="F59424" s="34"/>
      <c r="J59424" s="34"/>
      <c r="K59424" s="34"/>
      <c r="L59424" s="34"/>
    </row>
    <row r="59425" spans="6:12" x14ac:dyDescent="0.35">
      <c r="F59425" s="34"/>
      <c r="J59425" s="34"/>
      <c r="K59425" s="34"/>
      <c r="L59425" s="34"/>
    </row>
    <row r="59426" spans="6:12" x14ac:dyDescent="0.35">
      <c r="F59426" s="34"/>
      <c r="J59426" s="34"/>
      <c r="K59426" s="34"/>
      <c r="L59426" s="34"/>
    </row>
    <row r="59427" spans="6:12" x14ac:dyDescent="0.35">
      <c r="F59427" s="34"/>
      <c r="J59427" s="34"/>
      <c r="K59427" s="34"/>
      <c r="L59427" s="34"/>
    </row>
    <row r="59428" spans="6:12" x14ac:dyDescent="0.35">
      <c r="F59428" s="34"/>
      <c r="J59428" s="34"/>
      <c r="K59428" s="34"/>
      <c r="L59428" s="34"/>
    </row>
    <row r="59429" spans="6:12" x14ac:dyDescent="0.35">
      <c r="F59429" s="34"/>
      <c r="J59429" s="34"/>
      <c r="K59429" s="34"/>
      <c r="L59429" s="34"/>
    </row>
    <row r="59430" spans="6:12" x14ac:dyDescent="0.35">
      <c r="F59430" s="34"/>
      <c r="J59430" s="34"/>
      <c r="K59430" s="34"/>
      <c r="L59430" s="34"/>
    </row>
    <row r="59431" spans="6:12" x14ac:dyDescent="0.35">
      <c r="F59431" s="34"/>
      <c r="J59431" s="34"/>
      <c r="K59431" s="34"/>
      <c r="L59431" s="34"/>
    </row>
    <row r="59432" spans="6:12" x14ac:dyDescent="0.35">
      <c r="F59432" s="34"/>
      <c r="J59432" s="34"/>
      <c r="K59432" s="34"/>
      <c r="L59432" s="34"/>
    </row>
    <row r="59433" spans="6:12" x14ac:dyDescent="0.35">
      <c r="F59433" s="34"/>
      <c r="J59433" s="34"/>
      <c r="K59433" s="34"/>
      <c r="L59433" s="34"/>
    </row>
    <row r="59434" spans="6:12" x14ac:dyDescent="0.35">
      <c r="F59434" s="34"/>
      <c r="J59434" s="34"/>
      <c r="K59434" s="34"/>
      <c r="L59434" s="34"/>
    </row>
    <row r="59435" spans="6:12" x14ac:dyDescent="0.35">
      <c r="F59435" s="34"/>
      <c r="J59435" s="34"/>
      <c r="K59435" s="34"/>
      <c r="L59435" s="34"/>
    </row>
    <row r="59436" spans="6:12" x14ac:dyDescent="0.35">
      <c r="F59436" s="34"/>
      <c r="J59436" s="34"/>
      <c r="K59436" s="34"/>
      <c r="L59436" s="34"/>
    </row>
    <row r="59437" spans="6:12" x14ac:dyDescent="0.35">
      <c r="F59437" s="34"/>
      <c r="J59437" s="34"/>
      <c r="K59437" s="34"/>
      <c r="L59437" s="34"/>
    </row>
    <row r="59438" spans="6:12" x14ac:dyDescent="0.35">
      <c r="F59438" s="34"/>
      <c r="J59438" s="34"/>
      <c r="K59438" s="34"/>
      <c r="L59438" s="34"/>
    </row>
    <row r="59439" spans="6:12" x14ac:dyDescent="0.35">
      <c r="F59439" s="34"/>
      <c r="J59439" s="34"/>
      <c r="K59439" s="34"/>
      <c r="L59439" s="34"/>
    </row>
    <row r="59440" spans="6:12" x14ac:dyDescent="0.35">
      <c r="F59440" s="34"/>
      <c r="J59440" s="34"/>
      <c r="K59440" s="34"/>
      <c r="L59440" s="34"/>
    </row>
    <row r="59441" spans="6:12" x14ac:dyDescent="0.35">
      <c r="F59441" s="34"/>
      <c r="J59441" s="34"/>
      <c r="K59441" s="34"/>
      <c r="L59441" s="34"/>
    </row>
    <row r="59442" spans="6:12" x14ac:dyDescent="0.35">
      <c r="F59442" s="34"/>
      <c r="J59442" s="34"/>
      <c r="K59442" s="34"/>
      <c r="L59442" s="34"/>
    </row>
    <row r="59443" spans="6:12" x14ac:dyDescent="0.35">
      <c r="F59443" s="34"/>
      <c r="J59443" s="34"/>
      <c r="K59443" s="34"/>
      <c r="L59443" s="34"/>
    </row>
    <row r="59444" spans="6:12" x14ac:dyDescent="0.35">
      <c r="F59444" s="34"/>
      <c r="J59444" s="34"/>
      <c r="K59444" s="34"/>
      <c r="L59444" s="34"/>
    </row>
    <row r="59445" spans="6:12" x14ac:dyDescent="0.35">
      <c r="F59445" s="34"/>
      <c r="J59445" s="34"/>
      <c r="K59445" s="34"/>
      <c r="L59445" s="34"/>
    </row>
    <row r="59446" spans="6:12" x14ac:dyDescent="0.35">
      <c r="F59446" s="34"/>
      <c r="J59446" s="34"/>
      <c r="K59446" s="34"/>
      <c r="L59446" s="34"/>
    </row>
    <row r="59447" spans="6:12" x14ac:dyDescent="0.35">
      <c r="F59447" s="34"/>
      <c r="J59447" s="34"/>
      <c r="K59447" s="34"/>
      <c r="L59447" s="34"/>
    </row>
    <row r="59448" spans="6:12" x14ac:dyDescent="0.35">
      <c r="F59448" s="34"/>
      <c r="J59448" s="34"/>
      <c r="K59448" s="34"/>
      <c r="L59448" s="34"/>
    </row>
    <row r="59449" spans="6:12" x14ac:dyDescent="0.35">
      <c r="F59449" s="34"/>
      <c r="J59449" s="34"/>
      <c r="K59449" s="34"/>
      <c r="L59449" s="34"/>
    </row>
    <row r="59450" spans="6:12" x14ac:dyDescent="0.35">
      <c r="F59450" s="34"/>
      <c r="J59450" s="34"/>
      <c r="K59450" s="34"/>
      <c r="L59450" s="34"/>
    </row>
    <row r="59451" spans="6:12" x14ac:dyDescent="0.35">
      <c r="F59451" s="34"/>
      <c r="J59451" s="34"/>
      <c r="K59451" s="34"/>
      <c r="L59451" s="34"/>
    </row>
    <row r="59452" spans="6:12" x14ac:dyDescent="0.35">
      <c r="F59452" s="34"/>
      <c r="J59452" s="34"/>
      <c r="K59452" s="34"/>
      <c r="L59452" s="34"/>
    </row>
    <row r="59453" spans="6:12" x14ac:dyDescent="0.35">
      <c r="F59453" s="34"/>
      <c r="J59453" s="34"/>
      <c r="K59453" s="34"/>
      <c r="L59453" s="34"/>
    </row>
    <row r="59454" spans="6:12" x14ac:dyDescent="0.35">
      <c r="F59454" s="34"/>
      <c r="J59454" s="34"/>
      <c r="K59454" s="34"/>
      <c r="L59454" s="34"/>
    </row>
    <row r="59455" spans="6:12" x14ac:dyDescent="0.35">
      <c r="F59455" s="34"/>
      <c r="J59455" s="34"/>
      <c r="K59455" s="34"/>
      <c r="L59455" s="34"/>
    </row>
    <row r="59456" spans="6:12" x14ac:dyDescent="0.35">
      <c r="F59456" s="34"/>
      <c r="J59456" s="34"/>
      <c r="K59456" s="34"/>
      <c r="L59456" s="34"/>
    </row>
    <row r="59457" spans="6:12" x14ac:dyDescent="0.35">
      <c r="F59457" s="34"/>
      <c r="J59457" s="34"/>
      <c r="K59457" s="34"/>
      <c r="L59457" s="34"/>
    </row>
    <row r="59458" spans="6:12" x14ac:dyDescent="0.35">
      <c r="F59458" s="34"/>
      <c r="J59458" s="34"/>
      <c r="K59458" s="34"/>
      <c r="L59458" s="34"/>
    </row>
    <row r="59459" spans="6:12" x14ac:dyDescent="0.35">
      <c r="F59459" s="34"/>
      <c r="J59459" s="34"/>
      <c r="K59459" s="34"/>
      <c r="L59459" s="34"/>
    </row>
    <row r="59460" spans="6:12" x14ac:dyDescent="0.35">
      <c r="F59460" s="34"/>
      <c r="J59460" s="34"/>
      <c r="K59460" s="34"/>
      <c r="L59460" s="34"/>
    </row>
    <row r="59461" spans="6:12" x14ac:dyDescent="0.35">
      <c r="F59461" s="34"/>
      <c r="J59461" s="34"/>
      <c r="K59461" s="34"/>
      <c r="L59461" s="34"/>
    </row>
    <row r="59462" spans="6:12" x14ac:dyDescent="0.35">
      <c r="F59462" s="34"/>
      <c r="J59462" s="34"/>
      <c r="K59462" s="34"/>
      <c r="L59462" s="34"/>
    </row>
    <row r="59463" spans="6:12" x14ac:dyDescent="0.35">
      <c r="F59463" s="34"/>
      <c r="J59463" s="34"/>
      <c r="K59463" s="34"/>
      <c r="L59463" s="34"/>
    </row>
    <row r="59464" spans="6:12" x14ac:dyDescent="0.35">
      <c r="F59464" s="34"/>
      <c r="J59464" s="34"/>
      <c r="K59464" s="34"/>
      <c r="L59464" s="34"/>
    </row>
    <row r="59465" spans="6:12" x14ac:dyDescent="0.35">
      <c r="F59465" s="34"/>
      <c r="J59465" s="34"/>
      <c r="K59465" s="34"/>
      <c r="L59465" s="34"/>
    </row>
    <row r="59466" spans="6:12" x14ac:dyDescent="0.35">
      <c r="F59466" s="34"/>
      <c r="J59466" s="34"/>
      <c r="K59466" s="34"/>
      <c r="L59466" s="34"/>
    </row>
    <row r="59467" spans="6:12" x14ac:dyDescent="0.35">
      <c r="F59467" s="34"/>
      <c r="J59467" s="34"/>
      <c r="K59467" s="34"/>
      <c r="L59467" s="34"/>
    </row>
    <row r="59468" spans="6:12" x14ac:dyDescent="0.35">
      <c r="F59468" s="34"/>
      <c r="J59468" s="34"/>
      <c r="K59468" s="34"/>
      <c r="L59468" s="34"/>
    </row>
    <row r="59469" spans="6:12" x14ac:dyDescent="0.35">
      <c r="F59469" s="34"/>
      <c r="J59469" s="34"/>
      <c r="K59469" s="34"/>
      <c r="L59469" s="34"/>
    </row>
    <row r="59470" spans="6:12" x14ac:dyDescent="0.35">
      <c r="F59470" s="34"/>
      <c r="J59470" s="34"/>
      <c r="K59470" s="34"/>
      <c r="L59470" s="34"/>
    </row>
    <row r="59471" spans="6:12" x14ac:dyDescent="0.35">
      <c r="F59471" s="34"/>
      <c r="J59471" s="34"/>
      <c r="K59471" s="34"/>
      <c r="L59471" s="34"/>
    </row>
    <row r="59472" spans="6:12" x14ac:dyDescent="0.35">
      <c r="F59472" s="34"/>
      <c r="J59472" s="34"/>
      <c r="K59472" s="34"/>
      <c r="L59472" s="34"/>
    </row>
    <row r="59473" spans="6:12" x14ac:dyDescent="0.35">
      <c r="F59473" s="34"/>
      <c r="J59473" s="34"/>
      <c r="K59473" s="34"/>
      <c r="L59473" s="34"/>
    </row>
    <row r="59474" spans="6:12" x14ac:dyDescent="0.35">
      <c r="F59474" s="34"/>
      <c r="J59474" s="34"/>
      <c r="K59474" s="34"/>
      <c r="L59474" s="34"/>
    </row>
    <row r="59475" spans="6:12" x14ac:dyDescent="0.35">
      <c r="F59475" s="34"/>
      <c r="J59475" s="34"/>
      <c r="K59475" s="34"/>
      <c r="L59475" s="34"/>
    </row>
    <row r="59476" spans="6:12" x14ac:dyDescent="0.35">
      <c r="F59476" s="34"/>
      <c r="J59476" s="34"/>
      <c r="K59476" s="34"/>
      <c r="L59476" s="34"/>
    </row>
    <row r="59477" spans="6:12" x14ac:dyDescent="0.35">
      <c r="F59477" s="34"/>
      <c r="J59477" s="34"/>
      <c r="K59477" s="34"/>
      <c r="L59477" s="34"/>
    </row>
    <row r="59478" spans="6:12" x14ac:dyDescent="0.35">
      <c r="F59478" s="34"/>
      <c r="J59478" s="34"/>
      <c r="K59478" s="34"/>
      <c r="L59478" s="34"/>
    </row>
    <row r="59479" spans="6:12" x14ac:dyDescent="0.35">
      <c r="F59479" s="34"/>
      <c r="J59479" s="34"/>
      <c r="K59479" s="34"/>
      <c r="L59479" s="34"/>
    </row>
    <row r="59480" spans="6:12" x14ac:dyDescent="0.35">
      <c r="F59480" s="34"/>
      <c r="J59480" s="34"/>
      <c r="K59480" s="34"/>
      <c r="L59480" s="34"/>
    </row>
    <row r="59481" spans="6:12" x14ac:dyDescent="0.35">
      <c r="F59481" s="34"/>
      <c r="J59481" s="34"/>
      <c r="K59481" s="34"/>
      <c r="L59481" s="34"/>
    </row>
    <row r="59482" spans="6:12" x14ac:dyDescent="0.35">
      <c r="F59482" s="34"/>
      <c r="J59482" s="34"/>
      <c r="K59482" s="34"/>
      <c r="L59482" s="34"/>
    </row>
    <row r="59483" spans="6:12" x14ac:dyDescent="0.35">
      <c r="F59483" s="34"/>
      <c r="J59483" s="34"/>
      <c r="K59483" s="34"/>
      <c r="L59483" s="34"/>
    </row>
    <row r="59484" spans="6:12" x14ac:dyDescent="0.35">
      <c r="F59484" s="34"/>
      <c r="J59484" s="34"/>
      <c r="K59484" s="34"/>
      <c r="L59484" s="34"/>
    </row>
    <row r="59485" spans="6:12" x14ac:dyDescent="0.35">
      <c r="F59485" s="34"/>
      <c r="J59485" s="34"/>
      <c r="K59485" s="34"/>
      <c r="L59485" s="34"/>
    </row>
    <row r="59486" spans="6:12" x14ac:dyDescent="0.35">
      <c r="F59486" s="34"/>
      <c r="J59486" s="34"/>
      <c r="K59486" s="34"/>
      <c r="L59486" s="34"/>
    </row>
    <row r="59487" spans="6:12" x14ac:dyDescent="0.35">
      <c r="F59487" s="34"/>
      <c r="J59487" s="34"/>
      <c r="K59487" s="34"/>
      <c r="L59487" s="34"/>
    </row>
    <row r="59488" spans="6:12" x14ac:dyDescent="0.35">
      <c r="F59488" s="34"/>
      <c r="J59488" s="34"/>
      <c r="K59488" s="34"/>
      <c r="L59488" s="34"/>
    </row>
    <row r="59489" spans="6:12" x14ac:dyDescent="0.35">
      <c r="F59489" s="34"/>
      <c r="J59489" s="34"/>
      <c r="K59489" s="34"/>
      <c r="L59489" s="34"/>
    </row>
    <row r="59490" spans="6:12" x14ac:dyDescent="0.35">
      <c r="F59490" s="34"/>
      <c r="J59490" s="34"/>
      <c r="K59490" s="34"/>
      <c r="L59490" s="34"/>
    </row>
    <row r="59491" spans="6:12" x14ac:dyDescent="0.35">
      <c r="F59491" s="34"/>
      <c r="J59491" s="34"/>
      <c r="K59491" s="34"/>
      <c r="L59491" s="34"/>
    </row>
    <row r="59492" spans="6:12" x14ac:dyDescent="0.35">
      <c r="F59492" s="34"/>
      <c r="J59492" s="34"/>
      <c r="K59492" s="34"/>
      <c r="L59492" s="34"/>
    </row>
    <row r="59493" spans="6:12" x14ac:dyDescent="0.35">
      <c r="F59493" s="34"/>
      <c r="J59493" s="34"/>
      <c r="K59493" s="34"/>
      <c r="L59493" s="34"/>
    </row>
    <row r="59494" spans="6:12" x14ac:dyDescent="0.35">
      <c r="F59494" s="34"/>
      <c r="J59494" s="34"/>
      <c r="K59494" s="34"/>
      <c r="L59494" s="34"/>
    </row>
    <row r="59495" spans="6:12" x14ac:dyDescent="0.35">
      <c r="F59495" s="34"/>
      <c r="J59495" s="34"/>
      <c r="K59495" s="34"/>
      <c r="L59495" s="34"/>
    </row>
    <row r="59496" spans="6:12" x14ac:dyDescent="0.35">
      <c r="F59496" s="34"/>
      <c r="J59496" s="34"/>
      <c r="K59496" s="34"/>
      <c r="L59496" s="34"/>
    </row>
    <row r="59497" spans="6:12" x14ac:dyDescent="0.35">
      <c r="F59497" s="34"/>
      <c r="J59497" s="34"/>
      <c r="K59497" s="34"/>
      <c r="L59497" s="34"/>
    </row>
    <row r="59498" spans="6:12" x14ac:dyDescent="0.35">
      <c r="F59498" s="34"/>
      <c r="J59498" s="34"/>
      <c r="K59498" s="34"/>
      <c r="L59498" s="34"/>
    </row>
    <row r="59499" spans="6:12" x14ac:dyDescent="0.35">
      <c r="F59499" s="34"/>
      <c r="J59499" s="34"/>
      <c r="K59499" s="34"/>
      <c r="L59499" s="34"/>
    </row>
    <row r="59500" spans="6:12" x14ac:dyDescent="0.35">
      <c r="F59500" s="34"/>
      <c r="J59500" s="34"/>
      <c r="K59500" s="34"/>
      <c r="L59500" s="34"/>
    </row>
    <row r="59501" spans="6:12" x14ac:dyDescent="0.35">
      <c r="F59501" s="34"/>
      <c r="J59501" s="34"/>
      <c r="K59501" s="34"/>
      <c r="L59501" s="34"/>
    </row>
    <row r="59502" spans="6:12" x14ac:dyDescent="0.35">
      <c r="F59502" s="34"/>
      <c r="J59502" s="34"/>
      <c r="K59502" s="34"/>
      <c r="L59502" s="34"/>
    </row>
    <row r="59503" spans="6:12" x14ac:dyDescent="0.35">
      <c r="F59503" s="34"/>
      <c r="J59503" s="34"/>
      <c r="K59503" s="34"/>
      <c r="L59503" s="34"/>
    </row>
    <row r="59504" spans="6:12" x14ac:dyDescent="0.35">
      <c r="F59504" s="34"/>
      <c r="J59504" s="34"/>
      <c r="K59504" s="34"/>
      <c r="L59504" s="34"/>
    </row>
    <row r="59505" spans="6:12" x14ac:dyDescent="0.35">
      <c r="F59505" s="34"/>
      <c r="J59505" s="34"/>
      <c r="K59505" s="34"/>
      <c r="L59505" s="34"/>
    </row>
    <row r="59506" spans="6:12" x14ac:dyDescent="0.35">
      <c r="F59506" s="34"/>
      <c r="J59506" s="34"/>
      <c r="K59506" s="34"/>
      <c r="L59506" s="34"/>
    </row>
    <row r="59507" spans="6:12" x14ac:dyDescent="0.35">
      <c r="F59507" s="34"/>
      <c r="J59507" s="34"/>
      <c r="K59507" s="34"/>
      <c r="L59507" s="34"/>
    </row>
    <row r="59508" spans="6:12" x14ac:dyDescent="0.35">
      <c r="F59508" s="34"/>
      <c r="J59508" s="34"/>
      <c r="K59508" s="34"/>
      <c r="L59508" s="34"/>
    </row>
    <row r="59509" spans="6:12" x14ac:dyDescent="0.35">
      <c r="F59509" s="34"/>
      <c r="J59509" s="34"/>
      <c r="K59509" s="34"/>
      <c r="L59509" s="34"/>
    </row>
    <row r="59510" spans="6:12" x14ac:dyDescent="0.35">
      <c r="F59510" s="34"/>
      <c r="J59510" s="34"/>
      <c r="K59510" s="34"/>
      <c r="L59510" s="34"/>
    </row>
    <row r="59511" spans="6:12" x14ac:dyDescent="0.35">
      <c r="F59511" s="34"/>
      <c r="J59511" s="34"/>
      <c r="K59511" s="34"/>
      <c r="L59511" s="34"/>
    </row>
    <row r="59512" spans="6:12" x14ac:dyDescent="0.35">
      <c r="F59512" s="34"/>
      <c r="J59512" s="34"/>
      <c r="K59512" s="34"/>
      <c r="L59512" s="34"/>
    </row>
    <row r="59513" spans="6:12" x14ac:dyDescent="0.35">
      <c r="F59513" s="34"/>
      <c r="J59513" s="34"/>
      <c r="K59513" s="34"/>
      <c r="L59513" s="34"/>
    </row>
    <row r="59514" spans="6:12" x14ac:dyDescent="0.35">
      <c r="F59514" s="34"/>
      <c r="J59514" s="34"/>
      <c r="K59514" s="34"/>
      <c r="L59514" s="34"/>
    </row>
    <row r="59515" spans="6:12" x14ac:dyDescent="0.35">
      <c r="F59515" s="34"/>
      <c r="J59515" s="34"/>
      <c r="K59515" s="34"/>
      <c r="L59515" s="34"/>
    </row>
    <row r="59516" spans="6:12" x14ac:dyDescent="0.35">
      <c r="F59516" s="34"/>
      <c r="J59516" s="34"/>
      <c r="K59516" s="34"/>
      <c r="L59516" s="34"/>
    </row>
    <row r="59517" spans="6:12" x14ac:dyDescent="0.35">
      <c r="F59517" s="34"/>
      <c r="J59517" s="34"/>
      <c r="K59517" s="34"/>
      <c r="L59517" s="34"/>
    </row>
    <row r="59518" spans="6:12" x14ac:dyDescent="0.35">
      <c r="F59518" s="34"/>
      <c r="J59518" s="34"/>
      <c r="K59518" s="34"/>
      <c r="L59518" s="34"/>
    </row>
    <row r="59519" spans="6:12" x14ac:dyDescent="0.35">
      <c r="F59519" s="34"/>
      <c r="J59519" s="34"/>
      <c r="K59519" s="34"/>
      <c r="L59519" s="34"/>
    </row>
    <row r="59520" spans="6:12" x14ac:dyDescent="0.35">
      <c r="F59520" s="34"/>
      <c r="J59520" s="34"/>
      <c r="K59520" s="34"/>
      <c r="L59520" s="34"/>
    </row>
    <row r="59521" spans="6:12" x14ac:dyDescent="0.35">
      <c r="F59521" s="34"/>
      <c r="J59521" s="34"/>
      <c r="K59521" s="34"/>
      <c r="L59521" s="34"/>
    </row>
    <row r="59522" spans="6:12" x14ac:dyDescent="0.35">
      <c r="F59522" s="34"/>
      <c r="J59522" s="34"/>
      <c r="K59522" s="34"/>
      <c r="L59522" s="34"/>
    </row>
    <row r="59523" spans="6:12" x14ac:dyDescent="0.35">
      <c r="F59523" s="34"/>
      <c r="J59523" s="34"/>
      <c r="K59523" s="34"/>
      <c r="L59523" s="34"/>
    </row>
    <row r="59524" spans="6:12" x14ac:dyDescent="0.35">
      <c r="F59524" s="34"/>
      <c r="J59524" s="34"/>
      <c r="K59524" s="34"/>
      <c r="L59524" s="34"/>
    </row>
    <row r="59525" spans="6:12" x14ac:dyDescent="0.35">
      <c r="F59525" s="34"/>
      <c r="J59525" s="34"/>
      <c r="K59525" s="34"/>
      <c r="L59525" s="34"/>
    </row>
    <row r="59526" spans="6:12" x14ac:dyDescent="0.35">
      <c r="F59526" s="34"/>
      <c r="J59526" s="34"/>
      <c r="K59526" s="34"/>
      <c r="L59526" s="34"/>
    </row>
    <row r="59527" spans="6:12" x14ac:dyDescent="0.35">
      <c r="F59527" s="34"/>
      <c r="J59527" s="34"/>
      <c r="K59527" s="34"/>
      <c r="L59527" s="34"/>
    </row>
    <row r="59528" spans="6:12" x14ac:dyDescent="0.35">
      <c r="F59528" s="34"/>
      <c r="J59528" s="34"/>
      <c r="K59528" s="34"/>
      <c r="L59528" s="34"/>
    </row>
    <row r="59529" spans="6:12" x14ac:dyDescent="0.35">
      <c r="F59529" s="34"/>
      <c r="J59529" s="34"/>
      <c r="K59529" s="34"/>
      <c r="L59529" s="34"/>
    </row>
    <row r="59530" spans="6:12" x14ac:dyDescent="0.35">
      <c r="F59530" s="34"/>
      <c r="J59530" s="34"/>
      <c r="K59530" s="34"/>
      <c r="L59530" s="34"/>
    </row>
    <row r="59531" spans="6:12" x14ac:dyDescent="0.35">
      <c r="F59531" s="34"/>
      <c r="J59531" s="34"/>
      <c r="K59531" s="34"/>
      <c r="L59531" s="34"/>
    </row>
    <row r="59532" spans="6:12" x14ac:dyDescent="0.35">
      <c r="F59532" s="34"/>
      <c r="J59532" s="34"/>
      <c r="K59532" s="34"/>
      <c r="L59532" s="34"/>
    </row>
    <row r="59533" spans="6:12" x14ac:dyDescent="0.35">
      <c r="F59533" s="34"/>
      <c r="J59533" s="34"/>
      <c r="K59533" s="34"/>
      <c r="L59533" s="34"/>
    </row>
    <row r="59534" spans="6:12" x14ac:dyDescent="0.35">
      <c r="F59534" s="34"/>
      <c r="J59534" s="34"/>
      <c r="K59534" s="34"/>
      <c r="L59534" s="34"/>
    </row>
    <row r="59535" spans="6:12" x14ac:dyDescent="0.35">
      <c r="F59535" s="34"/>
      <c r="J59535" s="34"/>
      <c r="K59535" s="34"/>
      <c r="L59535" s="34"/>
    </row>
    <row r="59536" spans="6:12" x14ac:dyDescent="0.35">
      <c r="F59536" s="34"/>
      <c r="J59536" s="34"/>
      <c r="K59536" s="34"/>
      <c r="L59536" s="34"/>
    </row>
    <row r="59537" spans="6:12" x14ac:dyDescent="0.35">
      <c r="F59537" s="34"/>
      <c r="J59537" s="34"/>
      <c r="K59537" s="34"/>
      <c r="L59537" s="34"/>
    </row>
    <row r="59538" spans="6:12" x14ac:dyDescent="0.35">
      <c r="F59538" s="34"/>
      <c r="J59538" s="34"/>
      <c r="K59538" s="34"/>
      <c r="L59538" s="34"/>
    </row>
    <row r="59539" spans="6:12" x14ac:dyDescent="0.35">
      <c r="F59539" s="34"/>
      <c r="J59539" s="34"/>
      <c r="K59539" s="34"/>
      <c r="L59539" s="34"/>
    </row>
    <row r="59540" spans="6:12" x14ac:dyDescent="0.35">
      <c r="F59540" s="34"/>
      <c r="J59540" s="34"/>
      <c r="K59540" s="34"/>
      <c r="L59540" s="34"/>
    </row>
    <row r="59541" spans="6:12" x14ac:dyDescent="0.35">
      <c r="F59541" s="34"/>
      <c r="J59541" s="34"/>
      <c r="K59541" s="34"/>
      <c r="L59541" s="34"/>
    </row>
    <row r="59542" spans="6:12" x14ac:dyDescent="0.35">
      <c r="F59542" s="34"/>
      <c r="J59542" s="34"/>
      <c r="K59542" s="34"/>
      <c r="L59542" s="34"/>
    </row>
    <row r="59543" spans="6:12" x14ac:dyDescent="0.35">
      <c r="F59543" s="34"/>
      <c r="J59543" s="34"/>
      <c r="K59543" s="34"/>
      <c r="L59543" s="34"/>
    </row>
    <row r="59544" spans="6:12" x14ac:dyDescent="0.35">
      <c r="F59544" s="34"/>
      <c r="J59544" s="34"/>
      <c r="K59544" s="34"/>
      <c r="L59544" s="34"/>
    </row>
    <row r="59545" spans="6:12" x14ac:dyDescent="0.35">
      <c r="F59545" s="34"/>
      <c r="J59545" s="34"/>
      <c r="K59545" s="34"/>
      <c r="L59545" s="34"/>
    </row>
    <row r="59546" spans="6:12" x14ac:dyDescent="0.35">
      <c r="F59546" s="34"/>
      <c r="J59546" s="34"/>
      <c r="K59546" s="34"/>
      <c r="L59546" s="34"/>
    </row>
    <row r="59547" spans="6:12" x14ac:dyDescent="0.35">
      <c r="F59547" s="34"/>
      <c r="J59547" s="34"/>
      <c r="K59547" s="34"/>
      <c r="L59547" s="34"/>
    </row>
    <row r="59548" spans="6:12" x14ac:dyDescent="0.35">
      <c r="F59548" s="34"/>
      <c r="J59548" s="34"/>
      <c r="K59548" s="34"/>
      <c r="L59548" s="34"/>
    </row>
    <row r="59549" spans="6:12" x14ac:dyDescent="0.35">
      <c r="F59549" s="34"/>
      <c r="J59549" s="34"/>
      <c r="K59549" s="34"/>
      <c r="L59549" s="34"/>
    </row>
    <row r="59550" spans="6:12" x14ac:dyDescent="0.35">
      <c r="F59550" s="34"/>
      <c r="J59550" s="34"/>
      <c r="K59550" s="34"/>
      <c r="L59550" s="34"/>
    </row>
    <row r="59551" spans="6:12" x14ac:dyDescent="0.35">
      <c r="F59551" s="34"/>
      <c r="J59551" s="34"/>
      <c r="K59551" s="34"/>
      <c r="L59551" s="34"/>
    </row>
    <row r="59552" spans="6:12" x14ac:dyDescent="0.35">
      <c r="F59552" s="34"/>
      <c r="J59552" s="34"/>
      <c r="K59552" s="34"/>
      <c r="L59552" s="34"/>
    </row>
    <row r="59553" spans="6:12" x14ac:dyDescent="0.35">
      <c r="F59553" s="34"/>
      <c r="J59553" s="34"/>
      <c r="K59553" s="34"/>
      <c r="L59553" s="34"/>
    </row>
    <row r="59554" spans="6:12" x14ac:dyDescent="0.35">
      <c r="F59554" s="34"/>
      <c r="J59554" s="34"/>
      <c r="K59554" s="34"/>
      <c r="L59554" s="34"/>
    </row>
    <row r="59555" spans="6:12" x14ac:dyDescent="0.35">
      <c r="F59555" s="34"/>
      <c r="J59555" s="34"/>
      <c r="K59555" s="34"/>
      <c r="L59555" s="34"/>
    </row>
    <row r="59556" spans="6:12" x14ac:dyDescent="0.35">
      <c r="F59556" s="34"/>
      <c r="J59556" s="34"/>
      <c r="K59556" s="34"/>
      <c r="L59556" s="34"/>
    </row>
    <row r="59557" spans="6:12" x14ac:dyDescent="0.35">
      <c r="F59557" s="34"/>
      <c r="J59557" s="34"/>
      <c r="K59557" s="34"/>
      <c r="L59557" s="34"/>
    </row>
    <row r="59558" spans="6:12" x14ac:dyDescent="0.35">
      <c r="F59558" s="34"/>
      <c r="J59558" s="34"/>
      <c r="K59558" s="34"/>
      <c r="L59558" s="34"/>
    </row>
    <row r="59559" spans="6:12" x14ac:dyDescent="0.35">
      <c r="F59559" s="34"/>
      <c r="J59559" s="34"/>
      <c r="K59559" s="34"/>
      <c r="L59559" s="34"/>
    </row>
    <row r="59560" spans="6:12" x14ac:dyDescent="0.35">
      <c r="F59560" s="34"/>
      <c r="J59560" s="34"/>
      <c r="K59560" s="34"/>
      <c r="L59560" s="34"/>
    </row>
    <row r="59561" spans="6:12" x14ac:dyDescent="0.35">
      <c r="F59561" s="34"/>
      <c r="J59561" s="34"/>
      <c r="K59561" s="34"/>
      <c r="L59561" s="34"/>
    </row>
    <row r="59562" spans="6:12" x14ac:dyDescent="0.35">
      <c r="F59562" s="34"/>
      <c r="J59562" s="34"/>
      <c r="K59562" s="34"/>
      <c r="L59562" s="34"/>
    </row>
    <row r="59563" spans="6:12" x14ac:dyDescent="0.35">
      <c r="F59563" s="34"/>
      <c r="J59563" s="34"/>
      <c r="K59563" s="34"/>
      <c r="L59563" s="34"/>
    </row>
    <row r="59564" spans="6:12" x14ac:dyDescent="0.35">
      <c r="F59564" s="34"/>
      <c r="J59564" s="34"/>
      <c r="K59564" s="34"/>
      <c r="L59564" s="34"/>
    </row>
    <row r="59565" spans="6:12" x14ac:dyDescent="0.35">
      <c r="F59565" s="34"/>
      <c r="J59565" s="34"/>
      <c r="K59565" s="34"/>
      <c r="L59565" s="34"/>
    </row>
    <row r="59566" spans="6:12" x14ac:dyDescent="0.35">
      <c r="F59566" s="34"/>
      <c r="J59566" s="34"/>
      <c r="K59566" s="34"/>
      <c r="L59566" s="34"/>
    </row>
    <row r="59567" spans="6:12" x14ac:dyDescent="0.35">
      <c r="F59567" s="34"/>
      <c r="J59567" s="34"/>
      <c r="K59567" s="34"/>
      <c r="L59567" s="34"/>
    </row>
    <row r="59568" spans="6:12" x14ac:dyDescent="0.35">
      <c r="F59568" s="34"/>
      <c r="J59568" s="34"/>
      <c r="K59568" s="34"/>
      <c r="L59568" s="34"/>
    </row>
    <row r="59569" spans="6:12" x14ac:dyDescent="0.35">
      <c r="F59569" s="34"/>
      <c r="J59569" s="34"/>
      <c r="K59569" s="34"/>
      <c r="L59569" s="34"/>
    </row>
    <row r="59570" spans="6:12" x14ac:dyDescent="0.35">
      <c r="F59570" s="34"/>
      <c r="J59570" s="34"/>
      <c r="K59570" s="34"/>
      <c r="L59570" s="34"/>
    </row>
    <row r="59571" spans="6:12" x14ac:dyDescent="0.35">
      <c r="F59571" s="34"/>
      <c r="J59571" s="34"/>
      <c r="K59571" s="34"/>
      <c r="L59571" s="34"/>
    </row>
    <row r="59572" spans="6:12" x14ac:dyDescent="0.35">
      <c r="F59572" s="34"/>
      <c r="J59572" s="34"/>
      <c r="K59572" s="34"/>
      <c r="L59572" s="34"/>
    </row>
    <row r="59573" spans="6:12" x14ac:dyDescent="0.35">
      <c r="F59573" s="34"/>
      <c r="J59573" s="34"/>
      <c r="K59573" s="34"/>
      <c r="L59573" s="34"/>
    </row>
    <row r="59574" spans="6:12" x14ac:dyDescent="0.35">
      <c r="F59574" s="34"/>
      <c r="J59574" s="34"/>
      <c r="K59574" s="34"/>
      <c r="L59574" s="34"/>
    </row>
    <row r="59575" spans="6:12" x14ac:dyDescent="0.35">
      <c r="F59575" s="34"/>
      <c r="J59575" s="34"/>
      <c r="K59575" s="34"/>
      <c r="L59575" s="34"/>
    </row>
    <row r="59576" spans="6:12" x14ac:dyDescent="0.35">
      <c r="F59576" s="34"/>
      <c r="J59576" s="34"/>
      <c r="K59576" s="34"/>
      <c r="L59576" s="34"/>
    </row>
    <row r="59577" spans="6:12" x14ac:dyDescent="0.35">
      <c r="F59577" s="34"/>
      <c r="J59577" s="34"/>
      <c r="K59577" s="34"/>
      <c r="L59577" s="34"/>
    </row>
    <row r="59578" spans="6:12" x14ac:dyDescent="0.35">
      <c r="F59578" s="34"/>
      <c r="J59578" s="34"/>
      <c r="K59578" s="34"/>
      <c r="L59578" s="34"/>
    </row>
    <row r="59579" spans="6:12" x14ac:dyDescent="0.35">
      <c r="F59579" s="34"/>
      <c r="J59579" s="34"/>
      <c r="K59579" s="34"/>
      <c r="L59579" s="34"/>
    </row>
    <row r="59580" spans="6:12" x14ac:dyDescent="0.35">
      <c r="F59580" s="34"/>
      <c r="J59580" s="34"/>
      <c r="K59580" s="34"/>
      <c r="L59580" s="34"/>
    </row>
    <row r="59581" spans="6:12" x14ac:dyDescent="0.35">
      <c r="F59581" s="34"/>
      <c r="J59581" s="34"/>
      <c r="K59581" s="34"/>
      <c r="L59581" s="34"/>
    </row>
    <row r="59582" spans="6:12" x14ac:dyDescent="0.35">
      <c r="F59582" s="34"/>
      <c r="J59582" s="34"/>
      <c r="K59582" s="34"/>
      <c r="L59582" s="34"/>
    </row>
    <row r="59583" spans="6:12" x14ac:dyDescent="0.35">
      <c r="F59583" s="34"/>
      <c r="J59583" s="34"/>
      <c r="K59583" s="34"/>
      <c r="L59583" s="34"/>
    </row>
    <row r="59584" spans="6:12" x14ac:dyDescent="0.35">
      <c r="F59584" s="34"/>
      <c r="J59584" s="34"/>
      <c r="K59584" s="34"/>
      <c r="L59584" s="34"/>
    </row>
    <row r="59585" spans="6:12" x14ac:dyDescent="0.35">
      <c r="F59585" s="34"/>
      <c r="J59585" s="34"/>
      <c r="K59585" s="34"/>
      <c r="L59585" s="34"/>
    </row>
    <row r="59586" spans="6:12" x14ac:dyDescent="0.35">
      <c r="F59586" s="34"/>
      <c r="J59586" s="34"/>
      <c r="K59586" s="34"/>
      <c r="L59586" s="34"/>
    </row>
    <row r="59587" spans="6:12" x14ac:dyDescent="0.35">
      <c r="F59587" s="34"/>
      <c r="J59587" s="34"/>
      <c r="K59587" s="34"/>
      <c r="L59587" s="34"/>
    </row>
    <row r="59588" spans="6:12" x14ac:dyDescent="0.35">
      <c r="F59588" s="34"/>
      <c r="J59588" s="34"/>
      <c r="K59588" s="34"/>
      <c r="L59588" s="34"/>
    </row>
    <row r="59589" spans="6:12" x14ac:dyDescent="0.35">
      <c r="F59589" s="34"/>
      <c r="J59589" s="34"/>
      <c r="K59589" s="34"/>
      <c r="L59589" s="34"/>
    </row>
    <row r="59590" spans="6:12" x14ac:dyDescent="0.35">
      <c r="F59590" s="34"/>
      <c r="J59590" s="34"/>
      <c r="K59590" s="34"/>
      <c r="L59590" s="34"/>
    </row>
    <row r="59591" spans="6:12" x14ac:dyDescent="0.35">
      <c r="F59591" s="34"/>
      <c r="J59591" s="34"/>
      <c r="K59591" s="34"/>
      <c r="L59591" s="34"/>
    </row>
    <row r="59592" spans="6:12" x14ac:dyDescent="0.35">
      <c r="F59592" s="34"/>
      <c r="J59592" s="34"/>
      <c r="K59592" s="34"/>
      <c r="L59592" s="34"/>
    </row>
    <row r="59593" spans="6:12" x14ac:dyDescent="0.35">
      <c r="F59593" s="34"/>
      <c r="J59593" s="34"/>
      <c r="K59593" s="34"/>
      <c r="L59593" s="34"/>
    </row>
    <row r="59594" spans="6:12" x14ac:dyDescent="0.35">
      <c r="F59594" s="34"/>
      <c r="J59594" s="34"/>
      <c r="K59594" s="34"/>
      <c r="L59594" s="34"/>
    </row>
    <row r="59595" spans="6:12" x14ac:dyDescent="0.35">
      <c r="F59595" s="34"/>
      <c r="J59595" s="34"/>
      <c r="K59595" s="34"/>
      <c r="L59595" s="34"/>
    </row>
    <row r="59596" spans="6:12" x14ac:dyDescent="0.35">
      <c r="F59596" s="34"/>
      <c r="J59596" s="34"/>
      <c r="K59596" s="34"/>
      <c r="L59596" s="34"/>
    </row>
    <row r="59597" spans="6:12" x14ac:dyDescent="0.35">
      <c r="F59597" s="34"/>
      <c r="J59597" s="34"/>
      <c r="K59597" s="34"/>
      <c r="L59597" s="34"/>
    </row>
    <row r="59598" spans="6:12" x14ac:dyDescent="0.35">
      <c r="F59598" s="34"/>
      <c r="J59598" s="34"/>
      <c r="K59598" s="34"/>
      <c r="L59598" s="34"/>
    </row>
    <row r="59599" spans="6:12" x14ac:dyDescent="0.35">
      <c r="F59599" s="34"/>
      <c r="J59599" s="34"/>
      <c r="K59599" s="34"/>
      <c r="L59599" s="34"/>
    </row>
    <row r="59600" spans="6:12" x14ac:dyDescent="0.35">
      <c r="F59600" s="34"/>
      <c r="J59600" s="34"/>
      <c r="K59600" s="34"/>
      <c r="L59600" s="34"/>
    </row>
    <row r="59601" spans="6:12" x14ac:dyDescent="0.35">
      <c r="F59601" s="34"/>
      <c r="J59601" s="34"/>
      <c r="K59601" s="34"/>
      <c r="L59601" s="34"/>
    </row>
    <row r="59602" spans="6:12" x14ac:dyDescent="0.35">
      <c r="F59602" s="34"/>
      <c r="J59602" s="34"/>
      <c r="K59602" s="34"/>
      <c r="L59602" s="34"/>
    </row>
    <row r="59603" spans="6:12" x14ac:dyDescent="0.35">
      <c r="F59603" s="34"/>
      <c r="J59603" s="34"/>
      <c r="K59603" s="34"/>
      <c r="L59603" s="34"/>
    </row>
    <row r="59604" spans="6:12" x14ac:dyDescent="0.35">
      <c r="F59604" s="34"/>
      <c r="J59604" s="34"/>
      <c r="K59604" s="34"/>
      <c r="L59604" s="34"/>
    </row>
    <row r="59605" spans="6:12" x14ac:dyDescent="0.35">
      <c r="F59605" s="34"/>
      <c r="J59605" s="34"/>
      <c r="K59605" s="34"/>
      <c r="L59605" s="34"/>
    </row>
    <row r="59606" spans="6:12" x14ac:dyDescent="0.35">
      <c r="F59606" s="34"/>
      <c r="J59606" s="34"/>
      <c r="K59606" s="34"/>
      <c r="L59606" s="34"/>
    </row>
    <row r="59607" spans="6:12" x14ac:dyDescent="0.35">
      <c r="F59607" s="34"/>
      <c r="J59607" s="34"/>
      <c r="K59607" s="34"/>
      <c r="L59607" s="34"/>
    </row>
    <row r="59608" spans="6:12" x14ac:dyDescent="0.35">
      <c r="F59608" s="34"/>
      <c r="J59608" s="34"/>
      <c r="K59608" s="34"/>
      <c r="L59608" s="34"/>
    </row>
    <row r="59609" spans="6:12" x14ac:dyDescent="0.35">
      <c r="F59609" s="34"/>
      <c r="J59609" s="34"/>
      <c r="K59609" s="34"/>
      <c r="L59609" s="34"/>
    </row>
    <row r="59610" spans="6:12" x14ac:dyDescent="0.35">
      <c r="F59610" s="34"/>
      <c r="J59610" s="34"/>
      <c r="K59610" s="34"/>
      <c r="L59610" s="34"/>
    </row>
    <row r="59611" spans="6:12" x14ac:dyDescent="0.35">
      <c r="F59611" s="34"/>
      <c r="J59611" s="34"/>
      <c r="K59611" s="34"/>
      <c r="L59611" s="34"/>
    </row>
    <row r="59612" spans="6:12" x14ac:dyDescent="0.35">
      <c r="F59612" s="34"/>
      <c r="J59612" s="34"/>
      <c r="K59612" s="34"/>
      <c r="L59612" s="34"/>
    </row>
    <row r="59613" spans="6:12" x14ac:dyDescent="0.35">
      <c r="F59613" s="34"/>
      <c r="J59613" s="34"/>
      <c r="K59613" s="34"/>
      <c r="L59613" s="34"/>
    </row>
    <row r="59614" spans="6:12" x14ac:dyDescent="0.35">
      <c r="F59614" s="34"/>
      <c r="J59614" s="34"/>
      <c r="K59614" s="34"/>
      <c r="L59614" s="34"/>
    </row>
    <row r="59615" spans="6:12" x14ac:dyDescent="0.35">
      <c r="F59615" s="34"/>
      <c r="J59615" s="34"/>
      <c r="K59615" s="34"/>
      <c r="L59615" s="34"/>
    </row>
    <row r="59616" spans="6:12" x14ac:dyDescent="0.35">
      <c r="F59616" s="34"/>
      <c r="J59616" s="34"/>
      <c r="K59616" s="34"/>
      <c r="L59616" s="34"/>
    </row>
    <row r="59617" spans="6:12" x14ac:dyDescent="0.35">
      <c r="F59617" s="34"/>
      <c r="J59617" s="34"/>
      <c r="K59617" s="34"/>
      <c r="L59617" s="34"/>
    </row>
    <row r="59618" spans="6:12" x14ac:dyDescent="0.35">
      <c r="F59618" s="34"/>
      <c r="J59618" s="34"/>
      <c r="K59618" s="34"/>
      <c r="L59618" s="34"/>
    </row>
    <row r="59619" spans="6:12" x14ac:dyDescent="0.35">
      <c r="F59619" s="34"/>
      <c r="J59619" s="34"/>
      <c r="K59619" s="34"/>
      <c r="L59619" s="34"/>
    </row>
    <row r="59620" spans="6:12" x14ac:dyDescent="0.35">
      <c r="F59620" s="34"/>
      <c r="J59620" s="34"/>
      <c r="K59620" s="34"/>
      <c r="L59620" s="34"/>
    </row>
    <row r="59621" spans="6:12" x14ac:dyDescent="0.35">
      <c r="F59621" s="34"/>
      <c r="J59621" s="34"/>
      <c r="K59621" s="34"/>
      <c r="L59621" s="34"/>
    </row>
    <row r="59622" spans="6:12" x14ac:dyDescent="0.35">
      <c r="F59622" s="34"/>
      <c r="J59622" s="34"/>
      <c r="K59622" s="34"/>
      <c r="L59622" s="34"/>
    </row>
    <row r="59623" spans="6:12" x14ac:dyDescent="0.35">
      <c r="F59623" s="34"/>
      <c r="J59623" s="34"/>
      <c r="K59623" s="34"/>
      <c r="L59623" s="34"/>
    </row>
    <row r="59624" spans="6:12" x14ac:dyDescent="0.35">
      <c r="F59624" s="34"/>
      <c r="J59624" s="34"/>
      <c r="K59624" s="34"/>
      <c r="L59624" s="34"/>
    </row>
    <row r="59625" spans="6:12" x14ac:dyDescent="0.35">
      <c r="F59625" s="34"/>
      <c r="J59625" s="34"/>
      <c r="K59625" s="34"/>
      <c r="L59625" s="34"/>
    </row>
    <row r="59626" spans="6:12" x14ac:dyDescent="0.35">
      <c r="F59626" s="34"/>
      <c r="J59626" s="34"/>
      <c r="K59626" s="34"/>
      <c r="L59626" s="34"/>
    </row>
    <row r="59627" spans="6:12" x14ac:dyDescent="0.35">
      <c r="F59627" s="34"/>
      <c r="J59627" s="34"/>
      <c r="K59627" s="34"/>
      <c r="L59627" s="34"/>
    </row>
    <row r="59628" spans="6:12" x14ac:dyDescent="0.35">
      <c r="F59628" s="34"/>
      <c r="J59628" s="34"/>
      <c r="K59628" s="34"/>
      <c r="L59628" s="34"/>
    </row>
    <row r="59629" spans="6:12" x14ac:dyDescent="0.35">
      <c r="F59629" s="34"/>
      <c r="J59629" s="34"/>
      <c r="K59629" s="34"/>
      <c r="L59629" s="34"/>
    </row>
    <row r="59630" spans="6:12" x14ac:dyDescent="0.35">
      <c r="F59630" s="34"/>
      <c r="J59630" s="34"/>
      <c r="K59630" s="34"/>
      <c r="L59630" s="34"/>
    </row>
    <row r="59631" spans="6:12" x14ac:dyDescent="0.35">
      <c r="F59631" s="34"/>
      <c r="J59631" s="34"/>
      <c r="K59631" s="34"/>
      <c r="L59631" s="34"/>
    </row>
    <row r="59632" spans="6:12" x14ac:dyDescent="0.35">
      <c r="F59632" s="34"/>
      <c r="J59632" s="34"/>
      <c r="K59632" s="34"/>
      <c r="L59632" s="34"/>
    </row>
    <row r="59633" spans="6:12" x14ac:dyDescent="0.35">
      <c r="F59633" s="34"/>
      <c r="J59633" s="34"/>
      <c r="K59633" s="34"/>
      <c r="L59633" s="34"/>
    </row>
    <row r="59634" spans="6:12" x14ac:dyDescent="0.35">
      <c r="F59634" s="34"/>
      <c r="J59634" s="34"/>
      <c r="K59634" s="34"/>
      <c r="L59634" s="34"/>
    </row>
    <row r="59635" spans="6:12" x14ac:dyDescent="0.35">
      <c r="F59635" s="34"/>
      <c r="J59635" s="34"/>
      <c r="K59635" s="34"/>
      <c r="L59635" s="34"/>
    </row>
    <row r="59636" spans="6:12" x14ac:dyDescent="0.35">
      <c r="F59636" s="34"/>
      <c r="J59636" s="34"/>
      <c r="K59636" s="34"/>
      <c r="L59636" s="34"/>
    </row>
    <row r="59637" spans="6:12" x14ac:dyDescent="0.35">
      <c r="F59637" s="34"/>
      <c r="J59637" s="34"/>
      <c r="K59637" s="34"/>
      <c r="L59637" s="34"/>
    </row>
    <row r="59638" spans="6:12" x14ac:dyDescent="0.35">
      <c r="F59638" s="34"/>
      <c r="J59638" s="34"/>
      <c r="K59638" s="34"/>
      <c r="L59638" s="34"/>
    </row>
    <row r="59639" spans="6:12" x14ac:dyDescent="0.35">
      <c r="F59639" s="34"/>
      <c r="J59639" s="34"/>
      <c r="K59639" s="34"/>
      <c r="L59639" s="34"/>
    </row>
    <row r="59640" spans="6:12" x14ac:dyDescent="0.35">
      <c r="F59640" s="34"/>
      <c r="J59640" s="34"/>
      <c r="K59640" s="34"/>
      <c r="L59640" s="34"/>
    </row>
    <row r="59641" spans="6:12" x14ac:dyDescent="0.35">
      <c r="F59641" s="34"/>
      <c r="J59641" s="34"/>
      <c r="K59641" s="34"/>
      <c r="L59641" s="34"/>
    </row>
    <row r="59642" spans="6:12" x14ac:dyDescent="0.35">
      <c r="F59642" s="34"/>
      <c r="J59642" s="34"/>
      <c r="K59642" s="34"/>
      <c r="L59642" s="34"/>
    </row>
    <row r="59643" spans="6:12" x14ac:dyDescent="0.35">
      <c r="F59643" s="34"/>
      <c r="J59643" s="34"/>
      <c r="K59643" s="34"/>
      <c r="L59643" s="34"/>
    </row>
    <row r="59644" spans="6:12" x14ac:dyDescent="0.35">
      <c r="F59644" s="34"/>
      <c r="J59644" s="34"/>
      <c r="K59644" s="34"/>
      <c r="L59644" s="34"/>
    </row>
    <row r="59645" spans="6:12" x14ac:dyDescent="0.35">
      <c r="F59645" s="34"/>
      <c r="J59645" s="34"/>
      <c r="K59645" s="34"/>
      <c r="L59645" s="34"/>
    </row>
    <row r="59646" spans="6:12" x14ac:dyDescent="0.35">
      <c r="F59646" s="34"/>
      <c r="J59646" s="34"/>
      <c r="K59646" s="34"/>
      <c r="L59646" s="34"/>
    </row>
    <row r="59647" spans="6:12" x14ac:dyDescent="0.35">
      <c r="F59647" s="34"/>
      <c r="J59647" s="34"/>
      <c r="K59647" s="34"/>
      <c r="L59647" s="34"/>
    </row>
    <row r="59648" spans="6:12" x14ac:dyDescent="0.35">
      <c r="F59648" s="34"/>
      <c r="J59648" s="34"/>
      <c r="K59648" s="34"/>
      <c r="L59648" s="34"/>
    </row>
    <row r="59649" spans="6:12" x14ac:dyDescent="0.35">
      <c r="F59649" s="34"/>
      <c r="J59649" s="34"/>
      <c r="K59649" s="34"/>
      <c r="L59649" s="34"/>
    </row>
    <row r="59650" spans="6:12" x14ac:dyDescent="0.35">
      <c r="F59650" s="34"/>
      <c r="J59650" s="34"/>
      <c r="K59650" s="34"/>
      <c r="L59650" s="34"/>
    </row>
    <row r="59651" spans="6:12" x14ac:dyDescent="0.35">
      <c r="F59651" s="34"/>
      <c r="J59651" s="34"/>
      <c r="K59651" s="34"/>
      <c r="L59651" s="34"/>
    </row>
    <row r="59652" spans="6:12" x14ac:dyDescent="0.35">
      <c r="F59652" s="34"/>
      <c r="J59652" s="34"/>
      <c r="K59652" s="34"/>
      <c r="L59652" s="34"/>
    </row>
    <row r="59653" spans="6:12" x14ac:dyDescent="0.35">
      <c r="F59653" s="34"/>
      <c r="J59653" s="34"/>
      <c r="K59653" s="34"/>
      <c r="L59653" s="34"/>
    </row>
    <row r="59654" spans="6:12" x14ac:dyDescent="0.35">
      <c r="F59654" s="34"/>
      <c r="J59654" s="34"/>
      <c r="K59654" s="34"/>
      <c r="L59654" s="34"/>
    </row>
    <row r="59655" spans="6:12" x14ac:dyDescent="0.35">
      <c r="F59655" s="34"/>
      <c r="J59655" s="34"/>
      <c r="K59655" s="34"/>
      <c r="L59655" s="34"/>
    </row>
    <row r="59656" spans="6:12" x14ac:dyDescent="0.35">
      <c r="F59656" s="34"/>
      <c r="J59656" s="34"/>
      <c r="K59656" s="34"/>
      <c r="L59656" s="34"/>
    </row>
    <row r="59657" spans="6:12" x14ac:dyDescent="0.35">
      <c r="F59657" s="34"/>
      <c r="J59657" s="34"/>
      <c r="K59657" s="34"/>
      <c r="L59657" s="34"/>
    </row>
    <row r="59658" spans="6:12" x14ac:dyDescent="0.35">
      <c r="F59658" s="34"/>
      <c r="J59658" s="34"/>
      <c r="K59658" s="34"/>
      <c r="L59658" s="34"/>
    </row>
    <row r="59659" spans="6:12" x14ac:dyDescent="0.35">
      <c r="F59659" s="34"/>
      <c r="J59659" s="34"/>
      <c r="K59659" s="34"/>
      <c r="L59659" s="34"/>
    </row>
    <row r="59660" spans="6:12" x14ac:dyDescent="0.35">
      <c r="F59660" s="34"/>
      <c r="J59660" s="34"/>
      <c r="K59660" s="34"/>
      <c r="L59660" s="34"/>
    </row>
    <row r="59661" spans="6:12" x14ac:dyDescent="0.35">
      <c r="F59661" s="34"/>
      <c r="J59661" s="34"/>
      <c r="K59661" s="34"/>
      <c r="L59661" s="34"/>
    </row>
    <row r="59662" spans="6:12" x14ac:dyDescent="0.35">
      <c r="F59662" s="34"/>
      <c r="J59662" s="34"/>
      <c r="K59662" s="34"/>
      <c r="L59662" s="34"/>
    </row>
    <row r="59663" spans="6:12" x14ac:dyDescent="0.35">
      <c r="F59663" s="34"/>
      <c r="J59663" s="34"/>
      <c r="K59663" s="34"/>
      <c r="L59663" s="34"/>
    </row>
    <row r="59664" spans="6:12" x14ac:dyDescent="0.35">
      <c r="F59664" s="34"/>
      <c r="J59664" s="34"/>
      <c r="K59664" s="34"/>
      <c r="L59664" s="34"/>
    </row>
    <row r="59665" spans="6:12" x14ac:dyDescent="0.35">
      <c r="F59665" s="34"/>
      <c r="J59665" s="34"/>
      <c r="K59665" s="34"/>
      <c r="L59665" s="34"/>
    </row>
    <row r="59666" spans="6:12" x14ac:dyDescent="0.35">
      <c r="F59666" s="34"/>
      <c r="J59666" s="34"/>
      <c r="K59666" s="34"/>
      <c r="L59666" s="34"/>
    </row>
    <row r="59667" spans="6:12" x14ac:dyDescent="0.35">
      <c r="F59667" s="34"/>
      <c r="J59667" s="34"/>
      <c r="K59667" s="34"/>
      <c r="L59667" s="34"/>
    </row>
    <row r="59668" spans="6:12" x14ac:dyDescent="0.35">
      <c r="F59668" s="34"/>
      <c r="J59668" s="34"/>
      <c r="K59668" s="34"/>
      <c r="L59668" s="34"/>
    </row>
    <row r="59669" spans="6:12" x14ac:dyDescent="0.35">
      <c r="F59669" s="34"/>
      <c r="J59669" s="34"/>
      <c r="K59669" s="34"/>
      <c r="L59669" s="34"/>
    </row>
    <row r="59670" spans="6:12" x14ac:dyDescent="0.35">
      <c r="F59670" s="34"/>
      <c r="J59670" s="34"/>
      <c r="K59670" s="34"/>
      <c r="L59670" s="34"/>
    </row>
    <row r="59671" spans="6:12" x14ac:dyDescent="0.35">
      <c r="F59671" s="34"/>
      <c r="J59671" s="34"/>
      <c r="K59671" s="34"/>
      <c r="L59671" s="34"/>
    </row>
    <row r="59672" spans="6:12" x14ac:dyDescent="0.35">
      <c r="F59672" s="34"/>
      <c r="J59672" s="34"/>
      <c r="K59672" s="34"/>
      <c r="L59672" s="34"/>
    </row>
    <row r="59673" spans="6:12" x14ac:dyDescent="0.35">
      <c r="F59673" s="34"/>
      <c r="J59673" s="34"/>
      <c r="K59673" s="34"/>
      <c r="L59673" s="34"/>
    </row>
    <row r="59674" spans="6:12" x14ac:dyDescent="0.35">
      <c r="F59674" s="34"/>
      <c r="J59674" s="34"/>
      <c r="K59674" s="34"/>
      <c r="L59674" s="34"/>
    </row>
    <row r="59675" spans="6:12" x14ac:dyDescent="0.35">
      <c r="F59675" s="34"/>
      <c r="J59675" s="34"/>
      <c r="K59675" s="34"/>
      <c r="L59675" s="34"/>
    </row>
    <row r="59676" spans="6:12" x14ac:dyDescent="0.35">
      <c r="F59676" s="34"/>
      <c r="J59676" s="34"/>
      <c r="K59676" s="34"/>
      <c r="L59676" s="34"/>
    </row>
    <row r="59677" spans="6:12" x14ac:dyDescent="0.35">
      <c r="F59677" s="34"/>
      <c r="J59677" s="34"/>
      <c r="K59677" s="34"/>
      <c r="L59677" s="34"/>
    </row>
    <row r="59678" spans="6:12" x14ac:dyDescent="0.35">
      <c r="F59678" s="34"/>
      <c r="J59678" s="34"/>
      <c r="K59678" s="34"/>
      <c r="L59678" s="34"/>
    </row>
    <row r="59679" spans="6:12" x14ac:dyDescent="0.35">
      <c r="F59679" s="34"/>
      <c r="J59679" s="34"/>
      <c r="K59679" s="34"/>
      <c r="L59679" s="34"/>
    </row>
    <row r="59680" spans="6:12" x14ac:dyDescent="0.35">
      <c r="F59680" s="34"/>
      <c r="J59680" s="34"/>
      <c r="K59680" s="34"/>
      <c r="L59680" s="34"/>
    </row>
    <row r="59681" spans="6:12" x14ac:dyDescent="0.35">
      <c r="F59681" s="34"/>
      <c r="J59681" s="34"/>
      <c r="K59681" s="34"/>
      <c r="L59681" s="34"/>
    </row>
    <row r="59682" spans="6:12" x14ac:dyDescent="0.35">
      <c r="F59682" s="34"/>
      <c r="J59682" s="34"/>
      <c r="K59682" s="34"/>
      <c r="L59682" s="34"/>
    </row>
    <row r="59683" spans="6:12" x14ac:dyDescent="0.35">
      <c r="F59683" s="34"/>
      <c r="J59683" s="34"/>
      <c r="K59683" s="34"/>
      <c r="L59683" s="34"/>
    </row>
    <row r="59684" spans="6:12" x14ac:dyDescent="0.35">
      <c r="F59684" s="34"/>
      <c r="J59684" s="34"/>
      <c r="K59684" s="34"/>
      <c r="L59684" s="34"/>
    </row>
    <row r="59685" spans="6:12" x14ac:dyDescent="0.35">
      <c r="F59685" s="34"/>
      <c r="J59685" s="34"/>
      <c r="K59685" s="34"/>
      <c r="L59685" s="34"/>
    </row>
    <row r="59686" spans="6:12" x14ac:dyDescent="0.35">
      <c r="F59686" s="34"/>
      <c r="J59686" s="34"/>
      <c r="K59686" s="34"/>
      <c r="L59686" s="34"/>
    </row>
    <row r="59687" spans="6:12" x14ac:dyDescent="0.35">
      <c r="F59687" s="34"/>
      <c r="J59687" s="34"/>
      <c r="K59687" s="34"/>
      <c r="L59687" s="34"/>
    </row>
    <row r="59688" spans="6:12" x14ac:dyDescent="0.35">
      <c r="F59688" s="34"/>
      <c r="J59688" s="34"/>
      <c r="K59688" s="34"/>
      <c r="L59688" s="34"/>
    </row>
    <row r="59689" spans="6:12" x14ac:dyDescent="0.35">
      <c r="F59689" s="34"/>
      <c r="J59689" s="34"/>
      <c r="K59689" s="34"/>
      <c r="L59689" s="34"/>
    </row>
    <row r="59690" spans="6:12" x14ac:dyDescent="0.35">
      <c r="F59690" s="34"/>
      <c r="J59690" s="34"/>
      <c r="K59690" s="34"/>
      <c r="L59690" s="34"/>
    </row>
    <row r="59691" spans="6:12" x14ac:dyDescent="0.35">
      <c r="F59691" s="34"/>
      <c r="J59691" s="34"/>
      <c r="K59691" s="34"/>
      <c r="L59691" s="34"/>
    </row>
    <row r="59692" spans="6:12" x14ac:dyDescent="0.35">
      <c r="F59692" s="34"/>
      <c r="J59692" s="34"/>
      <c r="K59692" s="34"/>
      <c r="L59692" s="34"/>
    </row>
    <row r="59693" spans="6:12" x14ac:dyDescent="0.35">
      <c r="F59693" s="34"/>
      <c r="J59693" s="34"/>
      <c r="K59693" s="34"/>
      <c r="L59693" s="34"/>
    </row>
    <row r="59694" spans="6:12" x14ac:dyDescent="0.35">
      <c r="F59694" s="34"/>
      <c r="J59694" s="34"/>
      <c r="K59694" s="34"/>
      <c r="L59694" s="34"/>
    </row>
    <row r="59695" spans="6:12" x14ac:dyDescent="0.35">
      <c r="F59695" s="34"/>
      <c r="J59695" s="34"/>
      <c r="K59695" s="34"/>
      <c r="L59695" s="34"/>
    </row>
    <row r="59696" spans="6:12" x14ac:dyDescent="0.35">
      <c r="F59696" s="34"/>
      <c r="J59696" s="34"/>
      <c r="K59696" s="34"/>
      <c r="L59696" s="34"/>
    </row>
    <row r="59697" spans="6:12" x14ac:dyDescent="0.35">
      <c r="F59697" s="34"/>
      <c r="J59697" s="34"/>
      <c r="K59697" s="34"/>
      <c r="L59697" s="34"/>
    </row>
    <row r="59698" spans="6:12" x14ac:dyDescent="0.35">
      <c r="F59698" s="34"/>
      <c r="J59698" s="34"/>
      <c r="K59698" s="34"/>
      <c r="L59698" s="34"/>
    </row>
    <row r="59699" spans="6:12" x14ac:dyDescent="0.35">
      <c r="F59699" s="34"/>
      <c r="J59699" s="34"/>
      <c r="K59699" s="34"/>
      <c r="L59699" s="34"/>
    </row>
    <row r="59700" spans="6:12" x14ac:dyDescent="0.35">
      <c r="F59700" s="34"/>
      <c r="J59700" s="34"/>
      <c r="K59700" s="34"/>
      <c r="L59700" s="34"/>
    </row>
    <row r="59701" spans="6:12" x14ac:dyDescent="0.35">
      <c r="F59701" s="34"/>
      <c r="J59701" s="34"/>
      <c r="K59701" s="34"/>
      <c r="L59701" s="34"/>
    </row>
    <row r="59702" spans="6:12" x14ac:dyDescent="0.35">
      <c r="F59702" s="34"/>
      <c r="J59702" s="34"/>
      <c r="K59702" s="34"/>
      <c r="L59702" s="34"/>
    </row>
    <row r="59703" spans="6:12" x14ac:dyDescent="0.35">
      <c r="F59703" s="34"/>
      <c r="J59703" s="34"/>
      <c r="K59703" s="34"/>
      <c r="L59703" s="34"/>
    </row>
    <row r="59704" spans="6:12" x14ac:dyDescent="0.35">
      <c r="F59704" s="34"/>
      <c r="J59704" s="34"/>
      <c r="K59704" s="34"/>
      <c r="L59704" s="34"/>
    </row>
    <row r="59705" spans="6:12" x14ac:dyDescent="0.35">
      <c r="F59705" s="34"/>
      <c r="J59705" s="34"/>
      <c r="K59705" s="34"/>
      <c r="L59705" s="34"/>
    </row>
    <row r="59706" spans="6:12" x14ac:dyDescent="0.35">
      <c r="F59706" s="34"/>
      <c r="J59706" s="34"/>
      <c r="K59706" s="34"/>
      <c r="L59706" s="34"/>
    </row>
    <row r="59707" spans="6:12" x14ac:dyDescent="0.35">
      <c r="F59707" s="34"/>
      <c r="J59707" s="34"/>
      <c r="K59707" s="34"/>
      <c r="L59707" s="34"/>
    </row>
    <row r="59708" spans="6:12" x14ac:dyDescent="0.35">
      <c r="F59708" s="34"/>
      <c r="J59708" s="34"/>
      <c r="K59708" s="34"/>
      <c r="L59708" s="34"/>
    </row>
    <row r="59709" spans="6:12" x14ac:dyDescent="0.35">
      <c r="F59709" s="34"/>
      <c r="J59709" s="34"/>
      <c r="K59709" s="34"/>
      <c r="L59709" s="34"/>
    </row>
    <row r="59710" spans="6:12" x14ac:dyDescent="0.35">
      <c r="F59710" s="34"/>
      <c r="J59710" s="34"/>
      <c r="K59710" s="34"/>
      <c r="L59710" s="34"/>
    </row>
    <row r="59711" spans="6:12" x14ac:dyDescent="0.35">
      <c r="F59711" s="34"/>
      <c r="J59711" s="34"/>
      <c r="K59711" s="34"/>
      <c r="L59711" s="34"/>
    </row>
    <row r="59712" spans="6:12" x14ac:dyDescent="0.35">
      <c r="F59712" s="34"/>
      <c r="J59712" s="34"/>
      <c r="K59712" s="34"/>
      <c r="L59712" s="34"/>
    </row>
    <row r="59713" spans="6:12" x14ac:dyDescent="0.35">
      <c r="F59713" s="34"/>
      <c r="J59713" s="34"/>
      <c r="K59713" s="34"/>
      <c r="L59713" s="34"/>
    </row>
    <row r="59714" spans="6:12" x14ac:dyDescent="0.35">
      <c r="F59714" s="34"/>
      <c r="J59714" s="34"/>
      <c r="K59714" s="34"/>
      <c r="L59714" s="34"/>
    </row>
    <row r="59715" spans="6:12" x14ac:dyDescent="0.35">
      <c r="F59715" s="34"/>
      <c r="J59715" s="34"/>
      <c r="K59715" s="34"/>
      <c r="L59715" s="34"/>
    </row>
    <row r="59716" spans="6:12" x14ac:dyDescent="0.35">
      <c r="F59716" s="34"/>
      <c r="J59716" s="34"/>
      <c r="K59716" s="34"/>
      <c r="L59716" s="34"/>
    </row>
    <row r="59717" spans="6:12" x14ac:dyDescent="0.35">
      <c r="F59717" s="34"/>
      <c r="J59717" s="34"/>
      <c r="K59717" s="34"/>
      <c r="L59717" s="34"/>
    </row>
    <row r="59718" spans="6:12" x14ac:dyDescent="0.35">
      <c r="F59718" s="34"/>
      <c r="J59718" s="34"/>
      <c r="K59718" s="34"/>
      <c r="L59718" s="34"/>
    </row>
    <row r="59719" spans="6:12" x14ac:dyDescent="0.35">
      <c r="F59719" s="34"/>
      <c r="J59719" s="34"/>
      <c r="K59719" s="34"/>
      <c r="L59719" s="34"/>
    </row>
    <row r="59720" spans="6:12" x14ac:dyDescent="0.35">
      <c r="F59720" s="34"/>
      <c r="J59720" s="34"/>
      <c r="K59720" s="34"/>
      <c r="L59720" s="34"/>
    </row>
    <row r="59721" spans="6:12" x14ac:dyDescent="0.35">
      <c r="F59721" s="34"/>
      <c r="J59721" s="34"/>
      <c r="K59721" s="34"/>
      <c r="L59721" s="34"/>
    </row>
    <row r="59722" spans="6:12" x14ac:dyDescent="0.35">
      <c r="F59722" s="34"/>
      <c r="J59722" s="34"/>
      <c r="K59722" s="34"/>
      <c r="L59722" s="34"/>
    </row>
    <row r="59723" spans="6:12" x14ac:dyDescent="0.35">
      <c r="F59723" s="34"/>
      <c r="J59723" s="34"/>
      <c r="K59723" s="34"/>
      <c r="L59723" s="34"/>
    </row>
    <row r="59724" spans="6:12" x14ac:dyDescent="0.35">
      <c r="F59724" s="34"/>
      <c r="J59724" s="34"/>
      <c r="K59724" s="34"/>
      <c r="L59724" s="34"/>
    </row>
    <row r="59725" spans="6:12" x14ac:dyDescent="0.35">
      <c r="F59725" s="34"/>
      <c r="J59725" s="34"/>
      <c r="K59725" s="34"/>
      <c r="L59725" s="34"/>
    </row>
    <row r="59726" spans="6:12" x14ac:dyDescent="0.35">
      <c r="F59726" s="34"/>
      <c r="J59726" s="34"/>
      <c r="K59726" s="34"/>
      <c r="L59726" s="34"/>
    </row>
    <row r="59727" spans="6:12" x14ac:dyDescent="0.35">
      <c r="F59727" s="34"/>
      <c r="J59727" s="34"/>
      <c r="K59727" s="34"/>
      <c r="L59727" s="34"/>
    </row>
    <row r="59728" spans="6:12" x14ac:dyDescent="0.35">
      <c r="F59728" s="34"/>
      <c r="J59728" s="34"/>
      <c r="K59728" s="34"/>
      <c r="L59728" s="34"/>
    </row>
    <row r="59729" spans="6:12" x14ac:dyDescent="0.35">
      <c r="F59729" s="34"/>
      <c r="J59729" s="34"/>
      <c r="K59729" s="34"/>
      <c r="L59729" s="34"/>
    </row>
    <row r="59730" spans="6:12" x14ac:dyDescent="0.35">
      <c r="F59730" s="34"/>
      <c r="J59730" s="34"/>
      <c r="K59730" s="34"/>
      <c r="L59730" s="34"/>
    </row>
    <row r="59731" spans="6:12" x14ac:dyDescent="0.35">
      <c r="F59731" s="34"/>
      <c r="J59731" s="34"/>
      <c r="K59731" s="34"/>
      <c r="L59731" s="34"/>
    </row>
    <row r="59732" spans="6:12" x14ac:dyDescent="0.35">
      <c r="F59732" s="34"/>
      <c r="J59732" s="34"/>
      <c r="K59732" s="34"/>
      <c r="L59732" s="34"/>
    </row>
    <row r="59733" spans="6:12" x14ac:dyDescent="0.35">
      <c r="F59733" s="34"/>
      <c r="J59733" s="34"/>
      <c r="K59733" s="34"/>
      <c r="L59733" s="34"/>
    </row>
    <row r="59734" spans="6:12" x14ac:dyDescent="0.35">
      <c r="F59734" s="34"/>
      <c r="J59734" s="34"/>
      <c r="K59734" s="34"/>
      <c r="L59734" s="34"/>
    </row>
    <row r="59735" spans="6:12" x14ac:dyDescent="0.35">
      <c r="F59735" s="34"/>
      <c r="J59735" s="34"/>
      <c r="K59735" s="34"/>
      <c r="L59735" s="34"/>
    </row>
    <row r="59736" spans="6:12" x14ac:dyDescent="0.35">
      <c r="F59736" s="34"/>
      <c r="J59736" s="34"/>
      <c r="K59736" s="34"/>
      <c r="L59736" s="34"/>
    </row>
    <row r="59737" spans="6:12" x14ac:dyDescent="0.35">
      <c r="F59737" s="34"/>
      <c r="J59737" s="34"/>
      <c r="K59737" s="34"/>
      <c r="L59737" s="34"/>
    </row>
    <row r="59738" spans="6:12" x14ac:dyDescent="0.35">
      <c r="F59738" s="34"/>
      <c r="J59738" s="34"/>
      <c r="K59738" s="34"/>
      <c r="L59738" s="34"/>
    </row>
    <row r="59739" spans="6:12" x14ac:dyDescent="0.35">
      <c r="F59739" s="34"/>
      <c r="J59739" s="34"/>
      <c r="K59739" s="34"/>
      <c r="L59739" s="34"/>
    </row>
    <row r="59740" spans="6:12" x14ac:dyDescent="0.35">
      <c r="F59740" s="34"/>
      <c r="J59740" s="34"/>
      <c r="K59740" s="34"/>
      <c r="L59740" s="34"/>
    </row>
    <row r="59741" spans="6:12" x14ac:dyDescent="0.35">
      <c r="F59741" s="34"/>
      <c r="J59741" s="34"/>
      <c r="K59741" s="34"/>
      <c r="L59741" s="34"/>
    </row>
    <row r="59742" spans="6:12" x14ac:dyDescent="0.35">
      <c r="F59742" s="34"/>
      <c r="J59742" s="34"/>
      <c r="K59742" s="34"/>
      <c r="L59742" s="34"/>
    </row>
    <row r="59743" spans="6:12" x14ac:dyDescent="0.35">
      <c r="F59743" s="34"/>
      <c r="J59743" s="34"/>
      <c r="K59743" s="34"/>
      <c r="L59743" s="34"/>
    </row>
    <row r="59744" spans="6:12" x14ac:dyDescent="0.35">
      <c r="F59744" s="34"/>
      <c r="J59744" s="34"/>
      <c r="K59744" s="34"/>
      <c r="L59744" s="34"/>
    </row>
    <row r="59745" spans="6:12" x14ac:dyDescent="0.35">
      <c r="F59745" s="34"/>
      <c r="J59745" s="34"/>
      <c r="K59745" s="34"/>
      <c r="L59745" s="34"/>
    </row>
    <row r="59746" spans="6:12" x14ac:dyDescent="0.35">
      <c r="F59746" s="34"/>
      <c r="J59746" s="34"/>
      <c r="K59746" s="34"/>
      <c r="L59746" s="34"/>
    </row>
    <row r="59747" spans="6:12" x14ac:dyDescent="0.35">
      <c r="F59747" s="34"/>
      <c r="J59747" s="34"/>
      <c r="K59747" s="34"/>
      <c r="L59747" s="34"/>
    </row>
    <row r="59748" spans="6:12" x14ac:dyDescent="0.35">
      <c r="F59748" s="34"/>
      <c r="J59748" s="34"/>
      <c r="K59748" s="34"/>
      <c r="L59748" s="34"/>
    </row>
    <row r="59749" spans="6:12" x14ac:dyDescent="0.35">
      <c r="F59749" s="34"/>
      <c r="J59749" s="34"/>
      <c r="K59749" s="34"/>
      <c r="L59749" s="34"/>
    </row>
    <row r="59750" spans="6:12" x14ac:dyDescent="0.35">
      <c r="F59750" s="34"/>
      <c r="J59750" s="34"/>
      <c r="K59750" s="34"/>
      <c r="L59750" s="34"/>
    </row>
    <row r="59751" spans="6:12" x14ac:dyDescent="0.35">
      <c r="F59751" s="34"/>
      <c r="J59751" s="34"/>
      <c r="K59751" s="34"/>
      <c r="L59751" s="34"/>
    </row>
    <row r="59752" spans="6:12" x14ac:dyDescent="0.35">
      <c r="F59752" s="34"/>
      <c r="J59752" s="34"/>
      <c r="K59752" s="34"/>
      <c r="L59752" s="34"/>
    </row>
    <row r="59753" spans="6:12" x14ac:dyDescent="0.35">
      <c r="F59753" s="34"/>
      <c r="J59753" s="34"/>
      <c r="K59753" s="34"/>
      <c r="L59753" s="34"/>
    </row>
    <row r="59754" spans="6:12" x14ac:dyDescent="0.35">
      <c r="F59754" s="34"/>
      <c r="J59754" s="34"/>
      <c r="K59754" s="34"/>
      <c r="L59754" s="34"/>
    </row>
    <row r="59755" spans="6:12" x14ac:dyDescent="0.35">
      <c r="F59755" s="34"/>
      <c r="J59755" s="34"/>
      <c r="K59755" s="34"/>
      <c r="L59755" s="34"/>
    </row>
    <row r="59756" spans="6:12" x14ac:dyDescent="0.35">
      <c r="F59756" s="34"/>
      <c r="J59756" s="34"/>
      <c r="K59756" s="34"/>
      <c r="L59756" s="34"/>
    </row>
    <row r="59757" spans="6:12" x14ac:dyDescent="0.35">
      <c r="F59757" s="34"/>
      <c r="J59757" s="34"/>
      <c r="K59757" s="34"/>
      <c r="L59757" s="34"/>
    </row>
    <row r="59758" spans="6:12" x14ac:dyDescent="0.35">
      <c r="F59758" s="34"/>
      <c r="J59758" s="34"/>
      <c r="K59758" s="34"/>
      <c r="L59758" s="34"/>
    </row>
    <row r="59759" spans="6:12" x14ac:dyDescent="0.35">
      <c r="F59759" s="34"/>
      <c r="J59759" s="34"/>
      <c r="K59759" s="34"/>
      <c r="L59759" s="34"/>
    </row>
    <row r="59760" spans="6:12" x14ac:dyDescent="0.35">
      <c r="F59760" s="34"/>
      <c r="J59760" s="34"/>
      <c r="K59760" s="34"/>
      <c r="L59760" s="34"/>
    </row>
    <row r="59761" spans="6:12" x14ac:dyDescent="0.35">
      <c r="F59761" s="34"/>
      <c r="J59761" s="34"/>
      <c r="K59761" s="34"/>
      <c r="L59761" s="34"/>
    </row>
    <row r="59762" spans="6:12" x14ac:dyDescent="0.35">
      <c r="F59762" s="34"/>
      <c r="J59762" s="34"/>
      <c r="K59762" s="34"/>
      <c r="L59762" s="34"/>
    </row>
    <row r="59763" spans="6:12" x14ac:dyDescent="0.35">
      <c r="F59763" s="34"/>
      <c r="J59763" s="34"/>
      <c r="K59763" s="34"/>
      <c r="L59763" s="34"/>
    </row>
    <row r="59764" spans="6:12" x14ac:dyDescent="0.35">
      <c r="F59764" s="34"/>
      <c r="J59764" s="34"/>
      <c r="K59764" s="34"/>
      <c r="L59764" s="34"/>
    </row>
    <row r="59765" spans="6:12" x14ac:dyDescent="0.35">
      <c r="F59765" s="34"/>
      <c r="J59765" s="34"/>
      <c r="K59765" s="34"/>
      <c r="L59765" s="34"/>
    </row>
    <row r="59766" spans="6:12" x14ac:dyDescent="0.35">
      <c r="F59766" s="34"/>
      <c r="J59766" s="34"/>
      <c r="K59766" s="34"/>
      <c r="L59766" s="34"/>
    </row>
    <row r="59767" spans="6:12" x14ac:dyDescent="0.35">
      <c r="F59767" s="34"/>
      <c r="J59767" s="34"/>
      <c r="K59767" s="34"/>
      <c r="L59767" s="34"/>
    </row>
    <row r="59768" spans="6:12" x14ac:dyDescent="0.35">
      <c r="F59768" s="34"/>
      <c r="J59768" s="34"/>
      <c r="K59768" s="34"/>
      <c r="L59768" s="34"/>
    </row>
    <row r="59769" spans="6:12" x14ac:dyDescent="0.35">
      <c r="F59769" s="34"/>
      <c r="J59769" s="34"/>
      <c r="K59769" s="34"/>
      <c r="L59769" s="34"/>
    </row>
    <row r="59770" spans="6:12" x14ac:dyDescent="0.35">
      <c r="F59770" s="34"/>
      <c r="J59770" s="34"/>
      <c r="K59770" s="34"/>
      <c r="L59770" s="34"/>
    </row>
    <row r="59771" spans="6:12" x14ac:dyDescent="0.35">
      <c r="F59771" s="34"/>
      <c r="J59771" s="34"/>
      <c r="K59771" s="34"/>
      <c r="L59771" s="34"/>
    </row>
    <row r="59772" spans="6:12" x14ac:dyDescent="0.35">
      <c r="F59772" s="34"/>
      <c r="J59772" s="34"/>
      <c r="K59772" s="34"/>
      <c r="L59772" s="34"/>
    </row>
    <row r="59773" spans="6:12" x14ac:dyDescent="0.35">
      <c r="F59773" s="34"/>
      <c r="J59773" s="34"/>
      <c r="K59773" s="34"/>
      <c r="L59773" s="34"/>
    </row>
    <row r="59774" spans="6:12" x14ac:dyDescent="0.35">
      <c r="F59774" s="34"/>
      <c r="J59774" s="34"/>
      <c r="K59774" s="34"/>
      <c r="L59774" s="34"/>
    </row>
    <row r="59775" spans="6:12" x14ac:dyDescent="0.35">
      <c r="F59775" s="34"/>
      <c r="J59775" s="34"/>
      <c r="K59775" s="34"/>
      <c r="L59775" s="34"/>
    </row>
    <row r="59776" spans="6:12" x14ac:dyDescent="0.35">
      <c r="F59776" s="34"/>
      <c r="J59776" s="34"/>
      <c r="K59776" s="34"/>
      <c r="L59776" s="34"/>
    </row>
    <row r="59777" spans="6:12" x14ac:dyDescent="0.35">
      <c r="F59777" s="34"/>
      <c r="J59777" s="34"/>
      <c r="K59777" s="34"/>
      <c r="L59777" s="34"/>
    </row>
    <row r="59778" spans="6:12" x14ac:dyDescent="0.35">
      <c r="F59778" s="34"/>
      <c r="J59778" s="34"/>
      <c r="K59778" s="34"/>
      <c r="L59778" s="34"/>
    </row>
    <row r="59779" spans="6:12" x14ac:dyDescent="0.35">
      <c r="F59779" s="34"/>
      <c r="J59779" s="34"/>
      <c r="K59779" s="34"/>
      <c r="L59779" s="34"/>
    </row>
    <row r="59780" spans="6:12" x14ac:dyDescent="0.35">
      <c r="F59780" s="34"/>
      <c r="J59780" s="34"/>
      <c r="K59780" s="34"/>
      <c r="L59780" s="34"/>
    </row>
    <row r="59781" spans="6:12" x14ac:dyDescent="0.35">
      <c r="F59781" s="34"/>
      <c r="J59781" s="34"/>
      <c r="K59781" s="34"/>
      <c r="L59781" s="34"/>
    </row>
    <row r="59782" spans="6:12" x14ac:dyDescent="0.35">
      <c r="F59782" s="34"/>
      <c r="J59782" s="34"/>
      <c r="K59782" s="34"/>
      <c r="L59782" s="34"/>
    </row>
    <row r="59783" spans="6:12" x14ac:dyDescent="0.35">
      <c r="F59783" s="34"/>
      <c r="J59783" s="34"/>
      <c r="K59783" s="34"/>
      <c r="L59783" s="34"/>
    </row>
    <row r="59784" spans="6:12" x14ac:dyDescent="0.35">
      <c r="F59784" s="34"/>
      <c r="J59784" s="34"/>
      <c r="K59784" s="34"/>
      <c r="L59784" s="34"/>
    </row>
    <row r="59785" spans="6:12" x14ac:dyDescent="0.35">
      <c r="F59785" s="34"/>
      <c r="J59785" s="34"/>
      <c r="K59785" s="34"/>
      <c r="L59785" s="34"/>
    </row>
    <row r="59786" spans="6:12" x14ac:dyDescent="0.35">
      <c r="F59786" s="34"/>
      <c r="J59786" s="34"/>
      <c r="K59786" s="34"/>
      <c r="L59786" s="34"/>
    </row>
    <row r="59787" spans="6:12" x14ac:dyDescent="0.35">
      <c r="F59787" s="34"/>
      <c r="J59787" s="34"/>
      <c r="K59787" s="34"/>
      <c r="L59787" s="34"/>
    </row>
    <row r="59788" spans="6:12" x14ac:dyDescent="0.35">
      <c r="F59788" s="34"/>
      <c r="J59788" s="34"/>
      <c r="K59788" s="34"/>
      <c r="L59788" s="34"/>
    </row>
    <row r="59789" spans="6:12" x14ac:dyDescent="0.35">
      <c r="F59789" s="34"/>
      <c r="J59789" s="34"/>
      <c r="K59789" s="34"/>
      <c r="L59789" s="34"/>
    </row>
    <row r="59790" spans="6:12" x14ac:dyDescent="0.35">
      <c r="F59790" s="34"/>
      <c r="J59790" s="34"/>
      <c r="K59790" s="34"/>
      <c r="L59790" s="34"/>
    </row>
    <row r="59791" spans="6:12" x14ac:dyDescent="0.35">
      <c r="F59791" s="34"/>
      <c r="J59791" s="34"/>
      <c r="K59791" s="34"/>
      <c r="L59791" s="34"/>
    </row>
    <row r="59792" spans="6:12" x14ac:dyDescent="0.35">
      <c r="F59792" s="34"/>
      <c r="J59792" s="34"/>
      <c r="K59792" s="34"/>
      <c r="L59792" s="34"/>
    </row>
    <row r="59793" spans="6:12" x14ac:dyDescent="0.35">
      <c r="F59793" s="34"/>
      <c r="J59793" s="34"/>
      <c r="K59793" s="34"/>
      <c r="L59793" s="34"/>
    </row>
    <row r="59794" spans="6:12" x14ac:dyDescent="0.35">
      <c r="F59794" s="34"/>
      <c r="J59794" s="34"/>
      <c r="K59794" s="34"/>
      <c r="L59794" s="34"/>
    </row>
    <row r="59795" spans="6:12" x14ac:dyDescent="0.35">
      <c r="F59795" s="34"/>
      <c r="J59795" s="34"/>
      <c r="K59795" s="34"/>
      <c r="L59795" s="34"/>
    </row>
    <row r="59796" spans="6:12" x14ac:dyDescent="0.35">
      <c r="F59796" s="34"/>
      <c r="J59796" s="34"/>
      <c r="K59796" s="34"/>
      <c r="L59796" s="34"/>
    </row>
    <row r="59797" spans="6:12" x14ac:dyDescent="0.35">
      <c r="F59797" s="34"/>
      <c r="J59797" s="34"/>
      <c r="K59797" s="34"/>
      <c r="L59797" s="34"/>
    </row>
    <row r="59798" spans="6:12" x14ac:dyDescent="0.35">
      <c r="F59798" s="34"/>
      <c r="J59798" s="34"/>
      <c r="K59798" s="34"/>
      <c r="L59798" s="34"/>
    </row>
    <row r="59799" spans="6:12" x14ac:dyDescent="0.35">
      <c r="F59799" s="34"/>
      <c r="J59799" s="34"/>
      <c r="K59799" s="34"/>
      <c r="L59799" s="34"/>
    </row>
    <row r="59800" spans="6:12" x14ac:dyDescent="0.35">
      <c r="F59800" s="34"/>
      <c r="J59800" s="34"/>
      <c r="K59800" s="34"/>
      <c r="L59800" s="34"/>
    </row>
    <row r="59801" spans="6:12" x14ac:dyDescent="0.35">
      <c r="F59801" s="34"/>
      <c r="J59801" s="34"/>
      <c r="K59801" s="34"/>
      <c r="L59801" s="34"/>
    </row>
    <row r="59802" spans="6:12" x14ac:dyDescent="0.35">
      <c r="F59802" s="34"/>
      <c r="J59802" s="34"/>
      <c r="K59802" s="34"/>
      <c r="L59802" s="34"/>
    </row>
    <row r="59803" spans="6:12" x14ac:dyDescent="0.35">
      <c r="F59803" s="34"/>
      <c r="J59803" s="34"/>
      <c r="K59803" s="34"/>
      <c r="L59803" s="34"/>
    </row>
    <row r="59804" spans="6:12" x14ac:dyDescent="0.35">
      <c r="F59804" s="34"/>
      <c r="J59804" s="34"/>
      <c r="K59804" s="34"/>
      <c r="L59804" s="34"/>
    </row>
    <row r="59805" spans="6:12" x14ac:dyDescent="0.35">
      <c r="F59805" s="34"/>
      <c r="J59805" s="34"/>
      <c r="K59805" s="34"/>
      <c r="L59805" s="34"/>
    </row>
    <row r="59806" spans="6:12" x14ac:dyDescent="0.35">
      <c r="F59806" s="34"/>
      <c r="J59806" s="34"/>
      <c r="K59806" s="34"/>
      <c r="L59806" s="34"/>
    </row>
    <row r="59807" spans="6:12" x14ac:dyDescent="0.35">
      <c r="F59807" s="34"/>
      <c r="J59807" s="34"/>
      <c r="K59807" s="34"/>
      <c r="L59807" s="34"/>
    </row>
    <row r="59808" spans="6:12" x14ac:dyDescent="0.35">
      <c r="F59808" s="34"/>
      <c r="J59808" s="34"/>
      <c r="K59808" s="34"/>
      <c r="L59808" s="34"/>
    </row>
    <row r="59809" spans="6:12" x14ac:dyDescent="0.35">
      <c r="F59809" s="34"/>
      <c r="J59809" s="34"/>
      <c r="K59809" s="34"/>
      <c r="L59809" s="34"/>
    </row>
    <row r="59810" spans="6:12" x14ac:dyDescent="0.35">
      <c r="F59810" s="34"/>
      <c r="J59810" s="34"/>
      <c r="K59810" s="34"/>
      <c r="L59810" s="34"/>
    </row>
    <row r="59811" spans="6:12" x14ac:dyDescent="0.35">
      <c r="F59811" s="34"/>
      <c r="J59811" s="34"/>
      <c r="K59811" s="34"/>
      <c r="L59811" s="34"/>
    </row>
    <row r="59812" spans="6:12" x14ac:dyDescent="0.35">
      <c r="F59812" s="34"/>
      <c r="J59812" s="34"/>
      <c r="K59812" s="34"/>
      <c r="L59812" s="34"/>
    </row>
    <row r="59813" spans="6:12" x14ac:dyDescent="0.35">
      <c r="F59813" s="34"/>
      <c r="J59813" s="34"/>
      <c r="K59813" s="34"/>
      <c r="L59813" s="34"/>
    </row>
    <row r="59814" spans="6:12" x14ac:dyDescent="0.35">
      <c r="F59814" s="34"/>
      <c r="J59814" s="34"/>
      <c r="K59814" s="34"/>
      <c r="L59814" s="34"/>
    </row>
    <row r="59815" spans="6:12" x14ac:dyDescent="0.35">
      <c r="F59815" s="34"/>
      <c r="J59815" s="34"/>
      <c r="K59815" s="34"/>
      <c r="L59815" s="34"/>
    </row>
    <row r="59816" spans="6:12" x14ac:dyDescent="0.35">
      <c r="F59816" s="34"/>
      <c r="J59816" s="34"/>
      <c r="K59816" s="34"/>
      <c r="L59816" s="34"/>
    </row>
    <row r="59817" spans="6:12" x14ac:dyDescent="0.35">
      <c r="F59817" s="34"/>
      <c r="J59817" s="34"/>
      <c r="K59817" s="34"/>
      <c r="L59817" s="34"/>
    </row>
    <row r="59818" spans="6:12" x14ac:dyDescent="0.35">
      <c r="F59818" s="34"/>
      <c r="J59818" s="34"/>
      <c r="K59818" s="34"/>
      <c r="L59818" s="34"/>
    </row>
    <row r="59819" spans="6:12" x14ac:dyDescent="0.35">
      <c r="F59819" s="34"/>
      <c r="J59819" s="34"/>
      <c r="K59819" s="34"/>
      <c r="L59819" s="34"/>
    </row>
    <row r="59820" spans="6:12" x14ac:dyDescent="0.35">
      <c r="F59820" s="34"/>
      <c r="J59820" s="34"/>
      <c r="K59820" s="34"/>
      <c r="L59820" s="34"/>
    </row>
    <row r="59821" spans="6:12" x14ac:dyDescent="0.35">
      <c r="F59821" s="34"/>
      <c r="J59821" s="34"/>
      <c r="K59821" s="34"/>
      <c r="L59821" s="34"/>
    </row>
    <row r="59822" spans="6:12" x14ac:dyDescent="0.35">
      <c r="F59822" s="34"/>
      <c r="J59822" s="34"/>
      <c r="K59822" s="34"/>
      <c r="L59822" s="34"/>
    </row>
    <row r="59823" spans="6:12" x14ac:dyDescent="0.35">
      <c r="F59823" s="34"/>
      <c r="J59823" s="34"/>
      <c r="K59823" s="34"/>
      <c r="L59823" s="34"/>
    </row>
    <row r="59824" spans="6:12" x14ac:dyDescent="0.35">
      <c r="F59824" s="34"/>
      <c r="J59824" s="34"/>
      <c r="K59824" s="34"/>
      <c r="L59824" s="34"/>
    </row>
    <row r="59825" spans="6:12" x14ac:dyDescent="0.35">
      <c r="F59825" s="34"/>
      <c r="J59825" s="34"/>
      <c r="K59825" s="34"/>
      <c r="L59825" s="34"/>
    </row>
    <row r="59826" spans="6:12" x14ac:dyDescent="0.35">
      <c r="F59826" s="34"/>
      <c r="J59826" s="34"/>
      <c r="K59826" s="34"/>
      <c r="L59826" s="34"/>
    </row>
    <row r="59827" spans="6:12" x14ac:dyDescent="0.35">
      <c r="F59827" s="34"/>
      <c r="J59827" s="34"/>
      <c r="K59827" s="34"/>
      <c r="L59827" s="34"/>
    </row>
    <row r="59828" spans="6:12" x14ac:dyDescent="0.35">
      <c r="F59828" s="34"/>
      <c r="J59828" s="34"/>
      <c r="K59828" s="34"/>
      <c r="L59828" s="34"/>
    </row>
    <row r="59829" spans="6:12" x14ac:dyDescent="0.35">
      <c r="F59829" s="34"/>
      <c r="J59829" s="34"/>
      <c r="K59829" s="34"/>
      <c r="L59829" s="34"/>
    </row>
    <row r="59830" spans="6:12" x14ac:dyDescent="0.35">
      <c r="F59830" s="34"/>
      <c r="J59830" s="34"/>
      <c r="K59830" s="34"/>
      <c r="L59830" s="34"/>
    </row>
    <row r="59831" spans="6:12" x14ac:dyDescent="0.35">
      <c r="F59831" s="34"/>
      <c r="J59831" s="34"/>
      <c r="K59831" s="34"/>
      <c r="L59831" s="34"/>
    </row>
    <row r="59832" spans="6:12" x14ac:dyDescent="0.35">
      <c r="F59832" s="34"/>
      <c r="J59832" s="34"/>
      <c r="K59832" s="34"/>
      <c r="L59832" s="34"/>
    </row>
    <row r="59833" spans="6:12" x14ac:dyDescent="0.35">
      <c r="F59833" s="34"/>
      <c r="J59833" s="34"/>
      <c r="K59833" s="34"/>
      <c r="L59833" s="34"/>
    </row>
    <row r="59834" spans="6:12" x14ac:dyDescent="0.35">
      <c r="F59834" s="34"/>
      <c r="J59834" s="34"/>
      <c r="K59834" s="34"/>
      <c r="L59834" s="34"/>
    </row>
    <row r="59835" spans="6:12" x14ac:dyDescent="0.35">
      <c r="F59835" s="34"/>
      <c r="J59835" s="34"/>
      <c r="K59835" s="34"/>
      <c r="L59835" s="34"/>
    </row>
    <row r="59836" spans="6:12" x14ac:dyDescent="0.35">
      <c r="F59836" s="34"/>
      <c r="J59836" s="34"/>
      <c r="K59836" s="34"/>
      <c r="L59836" s="34"/>
    </row>
    <row r="59837" spans="6:12" x14ac:dyDescent="0.35">
      <c r="F59837" s="34"/>
      <c r="J59837" s="34"/>
      <c r="K59837" s="34"/>
      <c r="L59837" s="34"/>
    </row>
    <row r="59838" spans="6:12" x14ac:dyDescent="0.35">
      <c r="F59838" s="34"/>
      <c r="J59838" s="34"/>
      <c r="K59838" s="34"/>
      <c r="L59838" s="34"/>
    </row>
    <row r="59839" spans="6:12" x14ac:dyDescent="0.35">
      <c r="F59839" s="34"/>
      <c r="J59839" s="34"/>
      <c r="K59839" s="34"/>
      <c r="L59839" s="34"/>
    </row>
    <row r="59840" spans="6:12" x14ac:dyDescent="0.35">
      <c r="F59840" s="34"/>
      <c r="J59840" s="34"/>
      <c r="K59840" s="34"/>
      <c r="L59840" s="34"/>
    </row>
    <row r="59841" spans="6:12" x14ac:dyDescent="0.35">
      <c r="F59841" s="34"/>
      <c r="J59841" s="34"/>
      <c r="K59841" s="34"/>
      <c r="L59841" s="34"/>
    </row>
    <row r="59842" spans="6:12" x14ac:dyDescent="0.35">
      <c r="F59842" s="34"/>
      <c r="J59842" s="34"/>
      <c r="K59842" s="34"/>
      <c r="L59842" s="34"/>
    </row>
    <row r="59843" spans="6:12" x14ac:dyDescent="0.35">
      <c r="F59843" s="34"/>
      <c r="J59843" s="34"/>
      <c r="K59843" s="34"/>
      <c r="L59843" s="34"/>
    </row>
    <row r="59844" spans="6:12" x14ac:dyDescent="0.35">
      <c r="F59844" s="34"/>
      <c r="J59844" s="34"/>
      <c r="K59844" s="34"/>
      <c r="L59844" s="34"/>
    </row>
    <row r="59845" spans="6:12" x14ac:dyDescent="0.35">
      <c r="F59845" s="34"/>
      <c r="J59845" s="34"/>
      <c r="K59845" s="34"/>
      <c r="L59845" s="34"/>
    </row>
    <row r="59846" spans="6:12" x14ac:dyDescent="0.35">
      <c r="F59846" s="34"/>
      <c r="J59846" s="34"/>
      <c r="K59846" s="34"/>
      <c r="L59846" s="34"/>
    </row>
    <row r="59847" spans="6:12" x14ac:dyDescent="0.35">
      <c r="F59847" s="34"/>
      <c r="J59847" s="34"/>
      <c r="K59847" s="34"/>
      <c r="L59847" s="34"/>
    </row>
    <row r="59848" spans="6:12" x14ac:dyDescent="0.35">
      <c r="F59848" s="34"/>
      <c r="J59848" s="34"/>
      <c r="K59848" s="34"/>
      <c r="L59848" s="34"/>
    </row>
    <row r="59849" spans="6:12" x14ac:dyDescent="0.35">
      <c r="F59849" s="34"/>
      <c r="J59849" s="34"/>
      <c r="K59849" s="34"/>
      <c r="L59849" s="34"/>
    </row>
    <row r="59850" spans="6:12" x14ac:dyDescent="0.35">
      <c r="F59850" s="34"/>
      <c r="J59850" s="34"/>
      <c r="K59850" s="34"/>
      <c r="L59850" s="34"/>
    </row>
    <row r="59851" spans="6:12" x14ac:dyDescent="0.35">
      <c r="F59851" s="34"/>
      <c r="J59851" s="34"/>
      <c r="K59851" s="34"/>
      <c r="L59851" s="34"/>
    </row>
    <row r="59852" spans="6:12" x14ac:dyDescent="0.35">
      <c r="F59852" s="34"/>
      <c r="J59852" s="34"/>
      <c r="K59852" s="34"/>
      <c r="L59852" s="34"/>
    </row>
    <row r="59853" spans="6:12" x14ac:dyDescent="0.35">
      <c r="F59853" s="34"/>
      <c r="J59853" s="34"/>
      <c r="K59853" s="34"/>
      <c r="L59853" s="34"/>
    </row>
    <row r="59854" spans="6:12" x14ac:dyDescent="0.35">
      <c r="F59854" s="34"/>
      <c r="J59854" s="34"/>
      <c r="K59854" s="34"/>
      <c r="L59854" s="34"/>
    </row>
    <row r="59855" spans="6:12" x14ac:dyDescent="0.35">
      <c r="F59855" s="34"/>
      <c r="J59855" s="34"/>
      <c r="K59855" s="34"/>
      <c r="L59855" s="34"/>
    </row>
    <row r="59856" spans="6:12" x14ac:dyDescent="0.35">
      <c r="F59856" s="34"/>
      <c r="J59856" s="34"/>
      <c r="K59856" s="34"/>
      <c r="L59856" s="34"/>
    </row>
    <row r="59857" spans="6:12" x14ac:dyDescent="0.35">
      <c r="F59857" s="34"/>
      <c r="J59857" s="34"/>
      <c r="K59857" s="34"/>
      <c r="L59857" s="34"/>
    </row>
    <row r="59858" spans="6:12" x14ac:dyDescent="0.35">
      <c r="F59858" s="34"/>
      <c r="J59858" s="34"/>
      <c r="K59858" s="34"/>
      <c r="L59858" s="34"/>
    </row>
    <row r="59859" spans="6:12" x14ac:dyDescent="0.35">
      <c r="F59859" s="34"/>
      <c r="J59859" s="34"/>
      <c r="K59859" s="34"/>
      <c r="L59859" s="34"/>
    </row>
    <row r="59860" spans="6:12" x14ac:dyDescent="0.35">
      <c r="F59860" s="34"/>
      <c r="J59860" s="34"/>
      <c r="K59860" s="34"/>
      <c r="L59860" s="34"/>
    </row>
    <row r="59861" spans="6:12" x14ac:dyDescent="0.35">
      <c r="F59861" s="34"/>
      <c r="J59861" s="34"/>
      <c r="K59861" s="34"/>
      <c r="L59861" s="34"/>
    </row>
    <row r="59862" spans="6:12" x14ac:dyDescent="0.35">
      <c r="F59862" s="34"/>
      <c r="J59862" s="34"/>
      <c r="K59862" s="34"/>
      <c r="L59862" s="34"/>
    </row>
    <row r="59863" spans="6:12" x14ac:dyDescent="0.35">
      <c r="F59863" s="34"/>
      <c r="J59863" s="34"/>
      <c r="K59863" s="34"/>
      <c r="L59863" s="34"/>
    </row>
    <row r="59864" spans="6:12" x14ac:dyDescent="0.35">
      <c r="F59864" s="34"/>
      <c r="J59864" s="34"/>
      <c r="K59864" s="34"/>
      <c r="L59864" s="34"/>
    </row>
    <row r="59865" spans="6:12" x14ac:dyDescent="0.35">
      <c r="F59865" s="34"/>
      <c r="J59865" s="34"/>
      <c r="K59865" s="34"/>
      <c r="L59865" s="34"/>
    </row>
    <row r="59866" spans="6:12" x14ac:dyDescent="0.35">
      <c r="F59866" s="34"/>
      <c r="J59866" s="34"/>
      <c r="K59866" s="34"/>
      <c r="L59866" s="34"/>
    </row>
    <row r="59867" spans="6:12" x14ac:dyDescent="0.35">
      <c r="F59867" s="34"/>
      <c r="J59867" s="34"/>
      <c r="K59867" s="34"/>
      <c r="L59867" s="34"/>
    </row>
    <row r="59868" spans="6:12" x14ac:dyDescent="0.35">
      <c r="F59868" s="34"/>
      <c r="J59868" s="34"/>
      <c r="K59868" s="34"/>
      <c r="L59868" s="34"/>
    </row>
    <row r="59869" spans="6:12" x14ac:dyDescent="0.35">
      <c r="F59869" s="34"/>
      <c r="J59869" s="34"/>
      <c r="K59869" s="34"/>
      <c r="L59869" s="34"/>
    </row>
    <row r="59870" spans="6:12" x14ac:dyDescent="0.35">
      <c r="F59870" s="34"/>
      <c r="J59870" s="34"/>
      <c r="K59870" s="34"/>
      <c r="L59870" s="34"/>
    </row>
    <row r="59871" spans="6:12" x14ac:dyDescent="0.35">
      <c r="F59871" s="34"/>
      <c r="J59871" s="34"/>
      <c r="K59871" s="34"/>
      <c r="L59871" s="34"/>
    </row>
    <row r="59872" spans="6:12" x14ac:dyDescent="0.35">
      <c r="F59872" s="34"/>
      <c r="J59872" s="34"/>
      <c r="K59872" s="34"/>
      <c r="L59872" s="34"/>
    </row>
    <row r="59873" spans="6:12" x14ac:dyDescent="0.35">
      <c r="F59873" s="34"/>
      <c r="J59873" s="34"/>
      <c r="K59873" s="34"/>
      <c r="L59873" s="34"/>
    </row>
    <row r="59874" spans="6:12" x14ac:dyDescent="0.35">
      <c r="F59874" s="34"/>
      <c r="J59874" s="34"/>
      <c r="K59874" s="34"/>
      <c r="L59874" s="34"/>
    </row>
    <row r="59875" spans="6:12" x14ac:dyDescent="0.35">
      <c r="F59875" s="34"/>
      <c r="J59875" s="34"/>
      <c r="K59875" s="34"/>
      <c r="L59875" s="34"/>
    </row>
    <row r="59876" spans="6:12" x14ac:dyDescent="0.35">
      <c r="F59876" s="34"/>
      <c r="J59876" s="34"/>
      <c r="K59876" s="34"/>
      <c r="L59876" s="34"/>
    </row>
    <row r="59877" spans="6:12" x14ac:dyDescent="0.35">
      <c r="F59877" s="34"/>
      <c r="J59877" s="34"/>
      <c r="K59877" s="34"/>
      <c r="L59877" s="34"/>
    </row>
    <row r="59878" spans="6:12" x14ac:dyDescent="0.35">
      <c r="F59878" s="34"/>
      <c r="J59878" s="34"/>
      <c r="K59878" s="34"/>
      <c r="L59878" s="34"/>
    </row>
    <row r="59879" spans="6:12" x14ac:dyDescent="0.35">
      <c r="F59879" s="34"/>
      <c r="J59879" s="34"/>
      <c r="K59879" s="34"/>
      <c r="L59879" s="34"/>
    </row>
    <row r="59880" spans="6:12" x14ac:dyDescent="0.35">
      <c r="F59880" s="34"/>
      <c r="J59880" s="34"/>
      <c r="K59880" s="34"/>
      <c r="L59880" s="34"/>
    </row>
    <row r="59881" spans="6:12" x14ac:dyDescent="0.35">
      <c r="F59881" s="34"/>
      <c r="J59881" s="34"/>
      <c r="K59881" s="34"/>
      <c r="L59881" s="34"/>
    </row>
    <row r="59882" spans="6:12" x14ac:dyDescent="0.35">
      <c r="F59882" s="34"/>
      <c r="J59882" s="34"/>
      <c r="K59882" s="34"/>
      <c r="L59882" s="34"/>
    </row>
    <row r="59883" spans="6:12" x14ac:dyDescent="0.35">
      <c r="F59883" s="34"/>
      <c r="J59883" s="34"/>
      <c r="K59883" s="34"/>
      <c r="L59883" s="34"/>
    </row>
    <row r="59884" spans="6:12" x14ac:dyDescent="0.35">
      <c r="F59884" s="34"/>
      <c r="J59884" s="34"/>
      <c r="K59884" s="34"/>
      <c r="L59884" s="34"/>
    </row>
    <row r="59885" spans="6:12" x14ac:dyDescent="0.35">
      <c r="F59885" s="34"/>
      <c r="J59885" s="34"/>
      <c r="K59885" s="34"/>
      <c r="L59885" s="34"/>
    </row>
    <row r="59886" spans="6:12" x14ac:dyDescent="0.35">
      <c r="F59886" s="34"/>
      <c r="J59886" s="34"/>
      <c r="K59886" s="34"/>
      <c r="L59886" s="34"/>
    </row>
    <row r="59887" spans="6:12" x14ac:dyDescent="0.35">
      <c r="F59887" s="34"/>
      <c r="J59887" s="34"/>
      <c r="K59887" s="34"/>
      <c r="L59887" s="34"/>
    </row>
    <row r="59888" spans="6:12" x14ac:dyDescent="0.35">
      <c r="F59888" s="34"/>
      <c r="J59888" s="34"/>
      <c r="K59888" s="34"/>
      <c r="L59888" s="34"/>
    </row>
    <row r="59889" spans="6:12" x14ac:dyDescent="0.35">
      <c r="F59889" s="34"/>
      <c r="J59889" s="34"/>
      <c r="K59889" s="34"/>
      <c r="L59889" s="34"/>
    </row>
    <row r="59890" spans="6:12" x14ac:dyDescent="0.35">
      <c r="F59890" s="34"/>
      <c r="J59890" s="34"/>
      <c r="K59890" s="34"/>
      <c r="L59890" s="34"/>
    </row>
    <row r="59891" spans="6:12" x14ac:dyDescent="0.35">
      <c r="F59891" s="34"/>
      <c r="J59891" s="34"/>
      <c r="K59891" s="34"/>
      <c r="L59891" s="34"/>
    </row>
    <row r="59892" spans="6:12" x14ac:dyDescent="0.35">
      <c r="F59892" s="34"/>
      <c r="J59892" s="34"/>
      <c r="K59892" s="34"/>
      <c r="L59892" s="34"/>
    </row>
    <row r="59893" spans="6:12" x14ac:dyDescent="0.35">
      <c r="F59893" s="34"/>
      <c r="J59893" s="34"/>
      <c r="K59893" s="34"/>
      <c r="L59893" s="34"/>
    </row>
    <row r="59894" spans="6:12" x14ac:dyDescent="0.35">
      <c r="F59894" s="34"/>
      <c r="J59894" s="34"/>
      <c r="K59894" s="34"/>
      <c r="L59894" s="34"/>
    </row>
    <row r="59895" spans="6:12" x14ac:dyDescent="0.35">
      <c r="F59895" s="34"/>
      <c r="J59895" s="34"/>
      <c r="K59895" s="34"/>
      <c r="L59895" s="34"/>
    </row>
    <row r="59896" spans="6:12" x14ac:dyDescent="0.35">
      <c r="F59896" s="34"/>
      <c r="J59896" s="34"/>
      <c r="K59896" s="34"/>
      <c r="L59896" s="34"/>
    </row>
    <row r="59897" spans="6:12" x14ac:dyDescent="0.35">
      <c r="F59897" s="34"/>
      <c r="J59897" s="34"/>
      <c r="K59897" s="34"/>
      <c r="L59897" s="34"/>
    </row>
    <row r="59898" spans="6:12" x14ac:dyDescent="0.35">
      <c r="F59898" s="34"/>
      <c r="J59898" s="34"/>
      <c r="K59898" s="34"/>
      <c r="L59898" s="34"/>
    </row>
    <row r="59899" spans="6:12" x14ac:dyDescent="0.35">
      <c r="F59899" s="34"/>
      <c r="J59899" s="34"/>
      <c r="K59899" s="34"/>
      <c r="L59899" s="34"/>
    </row>
    <row r="59900" spans="6:12" x14ac:dyDescent="0.35">
      <c r="F59900" s="34"/>
      <c r="J59900" s="34"/>
      <c r="K59900" s="34"/>
      <c r="L59900" s="34"/>
    </row>
    <row r="59901" spans="6:12" x14ac:dyDescent="0.35">
      <c r="F59901" s="34"/>
      <c r="J59901" s="34"/>
      <c r="K59901" s="34"/>
      <c r="L59901" s="34"/>
    </row>
    <row r="59902" spans="6:12" x14ac:dyDescent="0.35">
      <c r="F59902" s="34"/>
      <c r="J59902" s="34"/>
      <c r="K59902" s="34"/>
      <c r="L59902" s="34"/>
    </row>
    <row r="59903" spans="6:12" x14ac:dyDescent="0.35">
      <c r="F59903" s="34"/>
      <c r="J59903" s="34"/>
      <c r="K59903" s="34"/>
      <c r="L59903" s="34"/>
    </row>
    <row r="59904" spans="6:12" x14ac:dyDescent="0.35">
      <c r="F59904" s="34"/>
      <c r="J59904" s="34"/>
      <c r="K59904" s="34"/>
      <c r="L59904" s="34"/>
    </row>
    <row r="59905" spans="6:12" x14ac:dyDescent="0.35">
      <c r="F59905" s="34"/>
      <c r="J59905" s="34"/>
      <c r="K59905" s="34"/>
      <c r="L59905" s="34"/>
    </row>
    <row r="59906" spans="6:12" x14ac:dyDescent="0.35">
      <c r="F59906" s="34"/>
      <c r="J59906" s="34"/>
      <c r="K59906" s="34"/>
      <c r="L59906" s="34"/>
    </row>
    <row r="59907" spans="6:12" x14ac:dyDescent="0.35">
      <c r="F59907" s="34"/>
      <c r="J59907" s="34"/>
      <c r="K59907" s="34"/>
      <c r="L59907" s="34"/>
    </row>
    <row r="59908" spans="6:12" x14ac:dyDescent="0.35">
      <c r="F59908" s="34"/>
      <c r="J59908" s="34"/>
      <c r="K59908" s="34"/>
      <c r="L59908" s="34"/>
    </row>
    <row r="59909" spans="6:12" x14ac:dyDescent="0.35">
      <c r="F59909" s="34"/>
      <c r="J59909" s="34"/>
      <c r="K59909" s="34"/>
      <c r="L59909" s="34"/>
    </row>
    <row r="59910" spans="6:12" x14ac:dyDescent="0.35">
      <c r="F59910" s="34"/>
      <c r="J59910" s="34"/>
      <c r="K59910" s="34"/>
      <c r="L59910" s="34"/>
    </row>
    <row r="59911" spans="6:12" x14ac:dyDescent="0.35">
      <c r="F59911" s="34"/>
      <c r="J59911" s="34"/>
      <c r="K59911" s="34"/>
      <c r="L59911" s="34"/>
    </row>
    <row r="59912" spans="6:12" x14ac:dyDescent="0.35">
      <c r="F59912" s="34"/>
      <c r="J59912" s="34"/>
      <c r="K59912" s="34"/>
      <c r="L59912" s="34"/>
    </row>
    <row r="59913" spans="6:12" x14ac:dyDescent="0.35">
      <c r="F59913" s="34"/>
      <c r="J59913" s="34"/>
      <c r="K59913" s="34"/>
      <c r="L59913" s="34"/>
    </row>
    <row r="59914" spans="6:12" x14ac:dyDescent="0.35">
      <c r="F59914" s="34"/>
      <c r="J59914" s="34"/>
      <c r="K59914" s="34"/>
      <c r="L59914" s="34"/>
    </row>
    <row r="59915" spans="6:12" x14ac:dyDescent="0.35">
      <c r="F59915" s="34"/>
      <c r="J59915" s="34"/>
      <c r="K59915" s="34"/>
      <c r="L59915" s="34"/>
    </row>
    <row r="59916" spans="6:12" x14ac:dyDescent="0.35">
      <c r="F59916" s="34"/>
      <c r="J59916" s="34"/>
      <c r="K59916" s="34"/>
      <c r="L59916" s="34"/>
    </row>
    <row r="59917" spans="6:12" x14ac:dyDescent="0.35">
      <c r="F59917" s="34"/>
      <c r="J59917" s="34"/>
      <c r="K59917" s="34"/>
      <c r="L59917" s="34"/>
    </row>
    <row r="59918" spans="6:12" x14ac:dyDescent="0.35">
      <c r="F59918" s="34"/>
      <c r="J59918" s="34"/>
      <c r="K59918" s="34"/>
      <c r="L59918" s="34"/>
    </row>
    <row r="59919" spans="6:12" x14ac:dyDescent="0.35">
      <c r="F59919" s="34"/>
      <c r="J59919" s="34"/>
      <c r="K59919" s="34"/>
      <c r="L59919" s="34"/>
    </row>
    <row r="59920" spans="6:12" x14ac:dyDescent="0.35">
      <c r="F59920" s="34"/>
      <c r="J59920" s="34"/>
      <c r="K59920" s="34"/>
      <c r="L59920" s="34"/>
    </row>
    <row r="59921" spans="6:12" x14ac:dyDescent="0.35">
      <c r="F59921" s="34"/>
      <c r="J59921" s="34"/>
      <c r="K59921" s="34"/>
      <c r="L59921" s="34"/>
    </row>
    <row r="59922" spans="6:12" x14ac:dyDescent="0.35">
      <c r="F59922" s="34"/>
      <c r="J59922" s="34"/>
      <c r="K59922" s="34"/>
      <c r="L59922" s="34"/>
    </row>
    <row r="59923" spans="6:12" x14ac:dyDescent="0.35">
      <c r="F59923" s="34"/>
      <c r="J59923" s="34"/>
      <c r="K59923" s="34"/>
      <c r="L59923" s="34"/>
    </row>
    <row r="59924" spans="6:12" x14ac:dyDescent="0.35">
      <c r="F59924" s="34"/>
      <c r="J59924" s="34"/>
      <c r="K59924" s="34"/>
      <c r="L59924" s="34"/>
    </row>
    <row r="59925" spans="6:12" x14ac:dyDescent="0.35">
      <c r="F59925" s="34"/>
      <c r="J59925" s="34"/>
      <c r="K59925" s="34"/>
      <c r="L59925" s="34"/>
    </row>
    <row r="59926" spans="6:12" x14ac:dyDescent="0.35">
      <c r="F59926" s="34"/>
      <c r="J59926" s="34"/>
      <c r="K59926" s="34"/>
      <c r="L59926" s="34"/>
    </row>
    <row r="59927" spans="6:12" x14ac:dyDescent="0.35">
      <c r="F59927" s="34"/>
      <c r="J59927" s="34"/>
      <c r="K59927" s="34"/>
      <c r="L59927" s="34"/>
    </row>
    <row r="59928" spans="6:12" x14ac:dyDescent="0.35">
      <c r="F59928" s="34"/>
      <c r="J59928" s="34"/>
      <c r="K59928" s="34"/>
      <c r="L59928" s="34"/>
    </row>
    <row r="59929" spans="6:12" x14ac:dyDescent="0.35">
      <c r="F59929" s="34"/>
      <c r="J59929" s="34"/>
      <c r="K59929" s="34"/>
      <c r="L59929" s="34"/>
    </row>
    <row r="59930" spans="6:12" x14ac:dyDescent="0.35">
      <c r="F59930" s="34"/>
      <c r="J59930" s="34"/>
      <c r="K59930" s="34"/>
      <c r="L59930" s="34"/>
    </row>
    <row r="59931" spans="6:12" x14ac:dyDescent="0.35">
      <c r="F59931" s="34"/>
      <c r="J59931" s="34"/>
      <c r="K59931" s="34"/>
      <c r="L59931" s="34"/>
    </row>
    <row r="59932" spans="6:12" x14ac:dyDescent="0.35">
      <c r="F59932" s="34"/>
      <c r="J59932" s="34"/>
      <c r="K59932" s="34"/>
      <c r="L59932" s="34"/>
    </row>
    <row r="59933" spans="6:12" x14ac:dyDescent="0.35">
      <c r="F59933" s="34"/>
      <c r="J59933" s="34"/>
      <c r="K59933" s="34"/>
      <c r="L59933" s="34"/>
    </row>
    <row r="59934" spans="6:12" x14ac:dyDescent="0.35">
      <c r="F59934" s="34"/>
      <c r="J59934" s="34"/>
      <c r="K59934" s="34"/>
      <c r="L59934" s="34"/>
    </row>
    <row r="59935" spans="6:12" x14ac:dyDescent="0.35">
      <c r="F59935" s="34"/>
      <c r="J59935" s="34"/>
      <c r="K59935" s="34"/>
      <c r="L59935" s="34"/>
    </row>
    <row r="59936" spans="6:12" x14ac:dyDescent="0.35">
      <c r="F59936" s="34"/>
      <c r="J59936" s="34"/>
      <c r="K59936" s="34"/>
      <c r="L59936" s="34"/>
    </row>
    <row r="59937" spans="6:12" x14ac:dyDescent="0.35">
      <c r="F59937" s="34"/>
      <c r="J59937" s="34"/>
      <c r="K59937" s="34"/>
      <c r="L59937" s="34"/>
    </row>
    <row r="59938" spans="6:12" x14ac:dyDescent="0.35">
      <c r="F59938" s="34"/>
      <c r="J59938" s="34"/>
      <c r="K59938" s="34"/>
      <c r="L59938" s="34"/>
    </row>
    <row r="59939" spans="6:12" x14ac:dyDescent="0.35">
      <c r="F59939" s="34"/>
      <c r="J59939" s="34"/>
      <c r="K59939" s="34"/>
      <c r="L59939" s="34"/>
    </row>
    <row r="59940" spans="6:12" x14ac:dyDescent="0.35">
      <c r="F59940" s="34"/>
      <c r="J59940" s="34"/>
      <c r="K59940" s="34"/>
      <c r="L59940" s="34"/>
    </row>
    <row r="59941" spans="6:12" x14ac:dyDescent="0.35">
      <c r="F59941" s="34"/>
      <c r="J59941" s="34"/>
      <c r="K59941" s="34"/>
      <c r="L59941" s="34"/>
    </row>
    <row r="59942" spans="6:12" x14ac:dyDescent="0.35">
      <c r="F59942" s="34"/>
      <c r="J59942" s="34"/>
      <c r="K59942" s="34"/>
      <c r="L59942" s="34"/>
    </row>
    <row r="59943" spans="6:12" x14ac:dyDescent="0.35">
      <c r="F59943" s="34"/>
      <c r="J59943" s="34"/>
      <c r="K59943" s="34"/>
      <c r="L59943" s="34"/>
    </row>
    <row r="59944" spans="6:12" x14ac:dyDescent="0.35">
      <c r="F59944" s="34"/>
      <c r="J59944" s="34"/>
      <c r="K59944" s="34"/>
      <c r="L59944" s="34"/>
    </row>
    <row r="59945" spans="6:12" x14ac:dyDescent="0.35">
      <c r="F59945" s="34"/>
      <c r="J59945" s="34"/>
      <c r="K59945" s="34"/>
      <c r="L59945" s="34"/>
    </row>
    <row r="59946" spans="6:12" x14ac:dyDescent="0.35">
      <c r="F59946" s="34"/>
      <c r="J59946" s="34"/>
      <c r="K59946" s="34"/>
      <c r="L59946" s="34"/>
    </row>
    <row r="59947" spans="6:12" x14ac:dyDescent="0.35">
      <c r="F59947" s="34"/>
      <c r="J59947" s="34"/>
      <c r="K59947" s="34"/>
      <c r="L59947" s="34"/>
    </row>
    <row r="59948" spans="6:12" x14ac:dyDescent="0.35">
      <c r="F59948" s="34"/>
      <c r="J59948" s="34"/>
      <c r="K59948" s="34"/>
      <c r="L59948" s="34"/>
    </row>
    <row r="59949" spans="6:12" x14ac:dyDescent="0.35">
      <c r="F59949" s="34"/>
      <c r="J59949" s="34"/>
      <c r="K59949" s="34"/>
      <c r="L59949" s="34"/>
    </row>
    <row r="59950" spans="6:12" x14ac:dyDescent="0.35">
      <c r="F59950" s="34"/>
      <c r="J59950" s="34"/>
      <c r="K59950" s="34"/>
      <c r="L59950" s="34"/>
    </row>
    <row r="59951" spans="6:12" x14ac:dyDescent="0.35">
      <c r="F59951" s="34"/>
      <c r="J59951" s="34"/>
      <c r="K59951" s="34"/>
      <c r="L59951" s="34"/>
    </row>
    <row r="59952" spans="6:12" x14ac:dyDescent="0.35">
      <c r="F59952" s="34"/>
      <c r="J59952" s="34"/>
      <c r="K59952" s="34"/>
      <c r="L59952" s="34"/>
    </row>
    <row r="59953" spans="6:12" x14ac:dyDescent="0.35">
      <c r="F59953" s="34"/>
      <c r="J59953" s="34"/>
      <c r="K59953" s="34"/>
      <c r="L59953" s="34"/>
    </row>
    <row r="59954" spans="6:12" x14ac:dyDescent="0.35">
      <c r="F59954" s="34"/>
      <c r="J59954" s="34"/>
      <c r="K59954" s="34"/>
      <c r="L59954" s="34"/>
    </row>
    <row r="59955" spans="6:12" x14ac:dyDescent="0.35">
      <c r="F59955" s="34"/>
      <c r="J59955" s="34"/>
      <c r="K59955" s="34"/>
      <c r="L59955" s="34"/>
    </row>
    <row r="59956" spans="6:12" x14ac:dyDescent="0.35">
      <c r="F59956" s="34"/>
      <c r="J59956" s="34"/>
      <c r="K59956" s="34"/>
      <c r="L59956" s="34"/>
    </row>
    <row r="59957" spans="6:12" x14ac:dyDescent="0.35">
      <c r="F59957" s="34"/>
      <c r="J59957" s="34"/>
      <c r="K59957" s="34"/>
      <c r="L59957" s="34"/>
    </row>
    <row r="59958" spans="6:12" x14ac:dyDescent="0.35">
      <c r="F59958" s="34"/>
      <c r="J59958" s="34"/>
      <c r="K59958" s="34"/>
      <c r="L59958" s="34"/>
    </row>
    <row r="59959" spans="6:12" x14ac:dyDescent="0.35">
      <c r="F59959" s="34"/>
      <c r="J59959" s="34"/>
      <c r="K59959" s="34"/>
      <c r="L59959" s="34"/>
    </row>
    <row r="59960" spans="6:12" x14ac:dyDescent="0.35">
      <c r="F59960" s="34"/>
      <c r="J59960" s="34"/>
      <c r="K59960" s="34"/>
      <c r="L59960" s="34"/>
    </row>
    <row r="59961" spans="6:12" x14ac:dyDescent="0.35">
      <c r="F59961" s="34"/>
      <c r="J59961" s="34"/>
      <c r="K59961" s="34"/>
      <c r="L59961" s="34"/>
    </row>
    <row r="59962" spans="6:12" x14ac:dyDescent="0.35">
      <c r="F59962" s="34"/>
      <c r="J59962" s="34"/>
      <c r="K59962" s="34"/>
      <c r="L59962" s="34"/>
    </row>
    <row r="59963" spans="6:12" x14ac:dyDescent="0.35">
      <c r="F59963" s="34"/>
      <c r="J59963" s="34"/>
      <c r="K59963" s="34"/>
      <c r="L59963" s="34"/>
    </row>
    <row r="59964" spans="6:12" x14ac:dyDescent="0.35">
      <c r="F59964" s="34"/>
      <c r="J59964" s="34"/>
      <c r="K59964" s="34"/>
      <c r="L59964" s="34"/>
    </row>
    <row r="59965" spans="6:12" x14ac:dyDescent="0.35">
      <c r="F59965" s="34"/>
      <c r="J59965" s="34"/>
      <c r="K59965" s="34"/>
      <c r="L59965" s="34"/>
    </row>
    <row r="59966" spans="6:12" x14ac:dyDescent="0.35">
      <c r="F59966" s="34"/>
      <c r="J59966" s="34"/>
      <c r="K59966" s="34"/>
      <c r="L59966" s="34"/>
    </row>
    <row r="59967" spans="6:12" x14ac:dyDescent="0.35">
      <c r="F59967" s="34"/>
      <c r="J59967" s="34"/>
      <c r="K59967" s="34"/>
      <c r="L59967" s="34"/>
    </row>
    <row r="59968" spans="6:12" x14ac:dyDescent="0.35">
      <c r="F59968" s="34"/>
      <c r="J59968" s="34"/>
      <c r="K59968" s="34"/>
      <c r="L59968" s="34"/>
    </row>
    <row r="59969" spans="6:12" x14ac:dyDescent="0.35">
      <c r="F59969" s="34"/>
      <c r="J59969" s="34"/>
      <c r="K59969" s="34"/>
      <c r="L59969" s="34"/>
    </row>
    <row r="59970" spans="6:12" x14ac:dyDescent="0.35">
      <c r="F59970" s="34"/>
      <c r="J59970" s="34"/>
      <c r="K59970" s="34"/>
      <c r="L59970" s="34"/>
    </row>
    <row r="59971" spans="6:12" x14ac:dyDescent="0.35">
      <c r="F59971" s="34"/>
      <c r="J59971" s="34"/>
      <c r="K59971" s="34"/>
      <c r="L59971" s="34"/>
    </row>
    <row r="59972" spans="6:12" x14ac:dyDescent="0.35">
      <c r="F59972" s="34"/>
      <c r="J59972" s="34"/>
      <c r="K59972" s="34"/>
      <c r="L59972" s="34"/>
    </row>
    <row r="59973" spans="6:12" x14ac:dyDescent="0.35">
      <c r="F59973" s="34"/>
      <c r="J59973" s="34"/>
      <c r="K59973" s="34"/>
      <c r="L59973" s="34"/>
    </row>
    <row r="59974" spans="6:12" x14ac:dyDescent="0.35">
      <c r="F59974" s="34"/>
      <c r="J59974" s="34"/>
      <c r="K59974" s="34"/>
      <c r="L59974" s="34"/>
    </row>
    <row r="59975" spans="6:12" x14ac:dyDescent="0.35">
      <c r="F59975" s="34"/>
      <c r="J59975" s="34"/>
      <c r="K59975" s="34"/>
      <c r="L59975" s="34"/>
    </row>
    <row r="59976" spans="6:12" x14ac:dyDescent="0.35">
      <c r="F59976" s="34"/>
      <c r="J59976" s="34"/>
      <c r="K59976" s="34"/>
      <c r="L59976" s="34"/>
    </row>
    <row r="59977" spans="6:12" x14ac:dyDescent="0.35">
      <c r="F59977" s="34"/>
      <c r="J59977" s="34"/>
      <c r="K59977" s="34"/>
      <c r="L59977" s="34"/>
    </row>
    <row r="59978" spans="6:12" x14ac:dyDescent="0.35">
      <c r="F59978" s="34"/>
      <c r="J59978" s="34"/>
      <c r="K59978" s="34"/>
      <c r="L59978" s="34"/>
    </row>
    <row r="59979" spans="6:12" x14ac:dyDescent="0.35">
      <c r="F59979" s="34"/>
      <c r="J59979" s="34"/>
      <c r="K59979" s="34"/>
      <c r="L59979" s="34"/>
    </row>
    <row r="59980" spans="6:12" x14ac:dyDescent="0.35">
      <c r="F59980" s="34"/>
      <c r="J59980" s="34"/>
      <c r="K59980" s="34"/>
      <c r="L59980" s="34"/>
    </row>
    <row r="59981" spans="6:12" x14ac:dyDescent="0.35">
      <c r="F59981" s="34"/>
      <c r="J59981" s="34"/>
      <c r="K59981" s="34"/>
      <c r="L59981" s="34"/>
    </row>
    <row r="59982" spans="6:12" x14ac:dyDescent="0.35">
      <c r="F59982" s="34"/>
      <c r="J59982" s="34"/>
      <c r="K59982" s="34"/>
      <c r="L59982" s="34"/>
    </row>
    <row r="59983" spans="6:12" x14ac:dyDescent="0.35">
      <c r="F59983" s="34"/>
      <c r="J59983" s="34"/>
      <c r="K59983" s="34"/>
      <c r="L59983" s="34"/>
    </row>
    <row r="59984" spans="6:12" x14ac:dyDescent="0.35">
      <c r="F59984" s="34"/>
      <c r="J59984" s="34"/>
      <c r="K59984" s="34"/>
      <c r="L59984" s="34"/>
    </row>
    <row r="59985" spans="6:12" x14ac:dyDescent="0.35">
      <c r="F59985" s="34"/>
      <c r="J59985" s="34"/>
      <c r="K59985" s="34"/>
      <c r="L59985" s="34"/>
    </row>
    <row r="59986" spans="6:12" x14ac:dyDescent="0.35">
      <c r="F59986" s="34"/>
      <c r="J59986" s="34"/>
      <c r="K59986" s="34"/>
      <c r="L59986" s="34"/>
    </row>
    <row r="59987" spans="6:12" x14ac:dyDescent="0.35">
      <c r="F59987" s="34"/>
      <c r="J59987" s="34"/>
      <c r="K59987" s="34"/>
      <c r="L59987" s="34"/>
    </row>
    <row r="59988" spans="6:12" x14ac:dyDescent="0.35">
      <c r="F59988" s="34"/>
      <c r="J59988" s="34"/>
      <c r="K59988" s="34"/>
      <c r="L59988" s="34"/>
    </row>
    <row r="59989" spans="6:12" x14ac:dyDescent="0.35">
      <c r="F59989" s="34"/>
      <c r="J59989" s="34"/>
      <c r="K59989" s="34"/>
      <c r="L59989" s="34"/>
    </row>
    <row r="59990" spans="6:12" x14ac:dyDescent="0.35">
      <c r="F59990" s="34"/>
      <c r="J59990" s="34"/>
      <c r="K59990" s="34"/>
      <c r="L59990" s="34"/>
    </row>
    <row r="59991" spans="6:12" x14ac:dyDescent="0.35">
      <c r="F59991" s="34"/>
      <c r="J59991" s="34"/>
      <c r="K59991" s="34"/>
      <c r="L59991" s="34"/>
    </row>
    <row r="59992" spans="6:12" x14ac:dyDescent="0.35">
      <c r="F59992" s="34"/>
      <c r="J59992" s="34"/>
      <c r="K59992" s="34"/>
      <c r="L59992" s="34"/>
    </row>
    <row r="59993" spans="6:12" x14ac:dyDescent="0.35">
      <c r="F59993" s="34"/>
      <c r="J59993" s="34"/>
      <c r="K59993" s="34"/>
      <c r="L59993" s="34"/>
    </row>
    <row r="59994" spans="6:12" x14ac:dyDescent="0.35">
      <c r="F59994" s="34"/>
      <c r="J59994" s="34"/>
      <c r="K59994" s="34"/>
      <c r="L59994" s="34"/>
    </row>
    <row r="59995" spans="6:12" x14ac:dyDescent="0.35">
      <c r="F59995" s="34"/>
      <c r="J59995" s="34"/>
      <c r="K59995" s="34"/>
      <c r="L59995" s="34"/>
    </row>
    <row r="59996" spans="6:12" x14ac:dyDescent="0.35">
      <c r="F59996" s="34"/>
      <c r="J59996" s="34"/>
      <c r="K59996" s="34"/>
      <c r="L59996" s="34"/>
    </row>
    <row r="59997" spans="6:12" x14ac:dyDescent="0.35">
      <c r="F59997" s="34"/>
      <c r="J59997" s="34"/>
      <c r="K59997" s="34"/>
      <c r="L59997" s="34"/>
    </row>
    <row r="59998" spans="6:12" x14ac:dyDescent="0.35">
      <c r="F59998" s="34"/>
      <c r="J59998" s="34"/>
      <c r="K59998" s="34"/>
      <c r="L59998" s="34"/>
    </row>
    <row r="59999" spans="6:12" x14ac:dyDescent="0.35">
      <c r="F59999" s="34"/>
      <c r="J59999" s="34"/>
      <c r="K59999" s="34"/>
      <c r="L59999" s="34"/>
    </row>
    <row r="60000" spans="6:12" x14ac:dyDescent="0.35">
      <c r="F60000" s="34"/>
      <c r="J60000" s="34"/>
      <c r="K60000" s="34"/>
      <c r="L60000" s="34"/>
    </row>
    <row r="60001" spans="6:12" x14ac:dyDescent="0.35">
      <c r="F60001" s="34"/>
      <c r="J60001" s="34"/>
      <c r="K60001" s="34"/>
      <c r="L60001" s="34"/>
    </row>
    <row r="60002" spans="6:12" x14ac:dyDescent="0.35">
      <c r="F60002" s="34"/>
      <c r="J60002" s="34"/>
      <c r="K60002" s="34"/>
      <c r="L60002" s="34"/>
    </row>
    <row r="60003" spans="6:12" x14ac:dyDescent="0.35">
      <c r="F60003" s="34"/>
      <c r="J60003" s="34"/>
      <c r="K60003" s="34"/>
      <c r="L60003" s="34"/>
    </row>
    <row r="60004" spans="6:12" x14ac:dyDescent="0.35">
      <c r="F60004" s="34"/>
      <c r="J60004" s="34"/>
      <c r="K60004" s="34"/>
      <c r="L60004" s="34"/>
    </row>
    <row r="60005" spans="6:12" x14ac:dyDescent="0.35">
      <c r="F60005" s="34"/>
      <c r="J60005" s="34"/>
      <c r="K60005" s="34"/>
      <c r="L60005" s="34"/>
    </row>
    <row r="60006" spans="6:12" x14ac:dyDescent="0.35">
      <c r="F60006" s="34"/>
      <c r="J60006" s="34"/>
      <c r="K60006" s="34"/>
      <c r="L60006" s="34"/>
    </row>
    <row r="60007" spans="6:12" x14ac:dyDescent="0.35">
      <c r="F60007" s="34"/>
      <c r="J60007" s="34"/>
      <c r="K60007" s="34"/>
      <c r="L60007" s="34"/>
    </row>
    <row r="60008" spans="6:12" x14ac:dyDescent="0.35">
      <c r="F60008" s="34"/>
      <c r="J60008" s="34"/>
      <c r="K60008" s="34"/>
      <c r="L60008" s="34"/>
    </row>
    <row r="60009" spans="6:12" x14ac:dyDescent="0.35">
      <c r="F60009" s="34"/>
      <c r="J60009" s="34"/>
      <c r="K60009" s="34"/>
      <c r="L60009" s="34"/>
    </row>
    <row r="60010" spans="6:12" x14ac:dyDescent="0.35">
      <c r="F60010" s="34"/>
      <c r="J60010" s="34"/>
      <c r="K60010" s="34"/>
      <c r="L60010" s="34"/>
    </row>
    <row r="60011" spans="6:12" x14ac:dyDescent="0.35">
      <c r="F60011" s="34"/>
      <c r="J60011" s="34"/>
      <c r="K60011" s="34"/>
      <c r="L60011" s="34"/>
    </row>
    <row r="60012" spans="6:12" x14ac:dyDescent="0.35">
      <c r="F60012" s="34"/>
      <c r="J60012" s="34"/>
      <c r="K60012" s="34"/>
      <c r="L60012" s="34"/>
    </row>
    <row r="60013" spans="6:12" x14ac:dyDescent="0.35">
      <c r="F60013" s="34"/>
      <c r="J60013" s="34"/>
      <c r="K60013" s="34"/>
      <c r="L60013" s="34"/>
    </row>
    <row r="60014" spans="6:12" x14ac:dyDescent="0.35">
      <c r="F60014" s="34"/>
      <c r="J60014" s="34"/>
      <c r="K60014" s="34"/>
      <c r="L60014" s="34"/>
    </row>
    <row r="60015" spans="6:12" x14ac:dyDescent="0.35">
      <c r="F60015" s="34"/>
      <c r="J60015" s="34"/>
      <c r="K60015" s="34"/>
      <c r="L60015" s="34"/>
    </row>
    <row r="60016" spans="6:12" x14ac:dyDescent="0.35">
      <c r="F60016" s="34"/>
      <c r="J60016" s="34"/>
      <c r="K60016" s="34"/>
      <c r="L60016" s="34"/>
    </row>
    <row r="60017" spans="6:12" x14ac:dyDescent="0.35">
      <c r="F60017" s="34"/>
      <c r="J60017" s="34"/>
      <c r="K60017" s="34"/>
      <c r="L60017" s="34"/>
    </row>
    <row r="60018" spans="6:12" x14ac:dyDescent="0.35">
      <c r="F60018" s="34"/>
      <c r="J60018" s="34"/>
      <c r="K60018" s="34"/>
      <c r="L60018" s="34"/>
    </row>
    <row r="60019" spans="6:12" x14ac:dyDescent="0.35">
      <c r="F60019" s="34"/>
      <c r="J60019" s="34"/>
      <c r="K60019" s="34"/>
      <c r="L60019" s="34"/>
    </row>
    <row r="60020" spans="6:12" x14ac:dyDescent="0.35">
      <c r="F60020" s="34"/>
      <c r="J60020" s="34"/>
      <c r="K60020" s="34"/>
      <c r="L60020" s="34"/>
    </row>
    <row r="60021" spans="6:12" x14ac:dyDescent="0.35">
      <c r="F60021" s="34"/>
      <c r="J60021" s="34"/>
      <c r="K60021" s="34"/>
      <c r="L60021" s="34"/>
    </row>
    <row r="60022" spans="6:12" x14ac:dyDescent="0.35">
      <c r="F60022" s="34"/>
      <c r="J60022" s="34"/>
      <c r="K60022" s="34"/>
      <c r="L60022" s="34"/>
    </row>
    <row r="60023" spans="6:12" x14ac:dyDescent="0.35">
      <c r="F60023" s="34"/>
      <c r="J60023" s="34"/>
      <c r="K60023" s="34"/>
      <c r="L60023" s="34"/>
    </row>
    <row r="60024" spans="6:12" x14ac:dyDescent="0.35">
      <c r="F60024" s="34"/>
      <c r="J60024" s="34"/>
      <c r="K60024" s="34"/>
      <c r="L60024" s="34"/>
    </row>
    <row r="60025" spans="6:12" x14ac:dyDescent="0.35">
      <c r="F60025" s="34"/>
      <c r="J60025" s="34"/>
      <c r="K60025" s="34"/>
      <c r="L60025" s="34"/>
    </row>
    <row r="60026" spans="6:12" x14ac:dyDescent="0.35">
      <c r="F60026" s="34"/>
      <c r="J60026" s="34"/>
      <c r="K60026" s="34"/>
      <c r="L60026" s="34"/>
    </row>
    <row r="60027" spans="6:12" x14ac:dyDescent="0.35">
      <c r="F60027" s="34"/>
      <c r="J60027" s="34"/>
      <c r="K60027" s="34"/>
      <c r="L60027" s="34"/>
    </row>
    <row r="60028" spans="6:12" x14ac:dyDescent="0.35">
      <c r="F60028" s="34"/>
      <c r="J60028" s="34"/>
      <c r="K60028" s="34"/>
      <c r="L60028" s="34"/>
    </row>
    <row r="60029" spans="6:12" x14ac:dyDescent="0.35">
      <c r="F60029" s="34"/>
      <c r="J60029" s="34"/>
      <c r="K60029" s="34"/>
      <c r="L60029" s="34"/>
    </row>
    <row r="60030" spans="6:12" x14ac:dyDescent="0.35">
      <c r="F60030" s="34"/>
      <c r="J60030" s="34"/>
      <c r="K60030" s="34"/>
      <c r="L60030" s="34"/>
    </row>
    <row r="60031" spans="6:12" x14ac:dyDescent="0.35">
      <c r="F60031" s="34"/>
      <c r="J60031" s="34"/>
      <c r="K60031" s="34"/>
      <c r="L60031" s="34"/>
    </row>
    <row r="60032" spans="6:12" x14ac:dyDescent="0.35">
      <c r="F60032" s="34"/>
      <c r="J60032" s="34"/>
      <c r="K60032" s="34"/>
      <c r="L60032" s="34"/>
    </row>
    <row r="60033" spans="6:12" x14ac:dyDescent="0.35">
      <c r="F60033" s="34"/>
      <c r="J60033" s="34"/>
      <c r="K60033" s="34"/>
      <c r="L60033" s="34"/>
    </row>
    <row r="60034" spans="6:12" x14ac:dyDescent="0.35">
      <c r="F60034" s="34"/>
      <c r="J60034" s="34"/>
      <c r="K60034" s="34"/>
      <c r="L60034" s="34"/>
    </row>
    <row r="60035" spans="6:12" x14ac:dyDescent="0.35">
      <c r="F60035" s="34"/>
      <c r="J60035" s="34"/>
      <c r="K60035" s="34"/>
      <c r="L60035" s="34"/>
    </row>
    <row r="60036" spans="6:12" x14ac:dyDescent="0.35">
      <c r="F60036" s="34"/>
      <c r="J60036" s="34"/>
      <c r="K60036" s="34"/>
      <c r="L60036" s="34"/>
    </row>
    <row r="60037" spans="6:12" x14ac:dyDescent="0.35">
      <c r="F60037" s="34"/>
      <c r="J60037" s="34"/>
      <c r="K60037" s="34"/>
      <c r="L60037" s="34"/>
    </row>
    <row r="60038" spans="6:12" x14ac:dyDescent="0.35">
      <c r="F60038" s="34"/>
      <c r="J60038" s="34"/>
      <c r="K60038" s="34"/>
      <c r="L60038" s="34"/>
    </row>
    <row r="60039" spans="6:12" x14ac:dyDescent="0.35">
      <c r="F60039" s="34"/>
      <c r="J60039" s="34"/>
      <c r="K60039" s="34"/>
      <c r="L60039" s="34"/>
    </row>
    <row r="60040" spans="6:12" x14ac:dyDescent="0.35">
      <c r="F60040" s="34"/>
      <c r="J60040" s="34"/>
      <c r="K60040" s="34"/>
      <c r="L60040" s="34"/>
    </row>
    <row r="60041" spans="6:12" x14ac:dyDescent="0.35">
      <c r="F60041" s="34"/>
      <c r="J60041" s="34"/>
      <c r="K60041" s="34"/>
      <c r="L60041" s="34"/>
    </row>
    <row r="60042" spans="6:12" x14ac:dyDescent="0.35">
      <c r="F60042" s="34"/>
      <c r="J60042" s="34"/>
      <c r="K60042" s="34"/>
      <c r="L60042" s="34"/>
    </row>
    <row r="60043" spans="6:12" x14ac:dyDescent="0.35">
      <c r="F60043" s="34"/>
      <c r="J60043" s="34"/>
      <c r="K60043" s="34"/>
      <c r="L60043" s="34"/>
    </row>
    <row r="60044" spans="6:12" x14ac:dyDescent="0.35">
      <c r="F60044" s="34"/>
      <c r="J60044" s="34"/>
      <c r="K60044" s="34"/>
      <c r="L60044" s="34"/>
    </row>
    <row r="60045" spans="6:12" x14ac:dyDescent="0.35">
      <c r="F60045" s="34"/>
      <c r="J60045" s="34"/>
      <c r="K60045" s="34"/>
      <c r="L60045" s="34"/>
    </row>
    <row r="60046" spans="6:12" x14ac:dyDescent="0.35">
      <c r="F60046" s="34"/>
      <c r="J60046" s="34"/>
      <c r="K60046" s="34"/>
      <c r="L60046" s="34"/>
    </row>
    <row r="60047" spans="6:12" x14ac:dyDescent="0.35">
      <c r="F60047" s="34"/>
      <c r="J60047" s="34"/>
      <c r="K60047" s="34"/>
      <c r="L60047" s="34"/>
    </row>
    <row r="60048" spans="6:12" x14ac:dyDescent="0.35">
      <c r="F60048" s="34"/>
      <c r="J60048" s="34"/>
      <c r="K60048" s="34"/>
      <c r="L60048" s="34"/>
    </row>
    <row r="60049" spans="6:12" x14ac:dyDescent="0.35">
      <c r="F60049" s="34"/>
      <c r="J60049" s="34"/>
      <c r="K60049" s="34"/>
      <c r="L60049" s="34"/>
    </row>
    <row r="60050" spans="6:12" x14ac:dyDescent="0.35">
      <c r="F60050" s="34"/>
      <c r="J60050" s="34"/>
      <c r="K60050" s="34"/>
      <c r="L60050" s="34"/>
    </row>
    <row r="60051" spans="6:12" x14ac:dyDescent="0.35">
      <c r="F60051" s="34"/>
      <c r="J60051" s="34"/>
      <c r="K60051" s="34"/>
      <c r="L60051" s="34"/>
    </row>
    <row r="60052" spans="6:12" x14ac:dyDescent="0.35">
      <c r="F60052" s="34"/>
      <c r="J60052" s="34"/>
      <c r="K60052" s="34"/>
      <c r="L60052" s="34"/>
    </row>
    <row r="60053" spans="6:12" x14ac:dyDescent="0.35">
      <c r="F60053" s="34"/>
      <c r="J60053" s="34"/>
      <c r="K60053" s="34"/>
      <c r="L60053" s="34"/>
    </row>
    <row r="60054" spans="6:12" x14ac:dyDescent="0.35">
      <c r="F60054" s="34"/>
      <c r="J60054" s="34"/>
      <c r="K60054" s="34"/>
      <c r="L60054" s="34"/>
    </row>
    <row r="60055" spans="6:12" x14ac:dyDescent="0.35">
      <c r="F60055" s="34"/>
      <c r="J60055" s="34"/>
      <c r="K60055" s="34"/>
      <c r="L60055" s="34"/>
    </row>
    <row r="60056" spans="6:12" x14ac:dyDescent="0.35">
      <c r="F60056" s="34"/>
      <c r="J60056" s="34"/>
      <c r="K60056" s="34"/>
      <c r="L60056" s="34"/>
    </row>
    <row r="60057" spans="6:12" x14ac:dyDescent="0.35">
      <c r="F60057" s="34"/>
      <c r="J60057" s="34"/>
      <c r="K60057" s="34"/>
      <c r="L60057" s="34"/>
    </row>
    <row r="60058" spans="6:12" x14ac:dyDescent="0.35">
      <c r="F60058" s="34"/>
      <c r="J60058" s="34"/>
      <c r="K60058" s="34"/>
      <c r="L60058" s="34"/>
    </row>
    <row r="60059" spans="6:12" x14ac:dyDescent="0.35">
      <c r="F60059" s="34"/>
      <c r="J60059" s="34"/>
      <c r="K60059" s="34"/>
      <c r="L60059" s="34"/>
    </row>
    <row r="60060" spans="6:12" x14ac:dyDescent="0.35">
      <c r="F60060" s="34"/>
      <c r="J60060" s="34"/>
      <c r="K60060" s="34"/>
      <c r="L60060" s="34"/>
    </row>
    <row r="60061" spans="6:12" x14ac:dyDescent="0.35">
      <c r="F60061" s="34"/>
      <c r="J60061" s="34"/>
      <c r="K60061" s="34"/>
      <c r="L60061" s="34"/>
    </row>
    <row r="60062" spans="6:12" x14ac:dyDescent="0.35">
      <c r="F60062" s="34"/>
      <c r="J60062" s="34"/>
      <c r="K60062" s="34"/>
      <c r="L60062" s="34"/>
    </row>
    <row r="60063" spans="6:12" x14ac:dyDescent="0.35">
      <c r="F60063" s="34"/>
      <c r="J60063" s="34"/>
      <c r="K60063" s="34"/>
      <c r="L60063" s="34"/>
    </row>
    <row r="60064" spans="6:12" x14ac:dyDescent="0.35">
      <c r="F60064" s="34"/>
      <c r="J60064" s="34"/>
      <c r="K60064" s="34"/>
      <c r="L60064" s="34"/>
    </row>
    <row r="60065" spans="6:12" x14ac:dyDescent="0.35">
      <c r="F60065" s="34"/>
      <c r="J60065" s="34"/>
      <c r="K60065" s="34"/>
      <c r="L60065" s="34"/>
    </row>
    <row r="60066" spans="6:12" x14ac:dyDescent="0.35">
      <c r="F60066" s="34"/>
      <c r="J60066" s="34"/>
      <c r="K60066" s="34"/>
      <c r="L60066" s="34"/>
    </row>
    <row r="60067" spans="6:12" x14ac:dyDescent="0.35">
      <c r="F60067" s="34"/>
      <c r="J60067" s="34"/>
      <c r="K60067" s="34"/>
      <c r="L60067" s="34"/>
    </row>
    <row r="60068" spans="6:12" x14ac:dyDescent="0.35">
      <c r="F60068" s="34"/>
      <c r="J60068" s="34"/>
      <c r="K60068" s="34"/>
      <c r="L60068" s="34"/>
    </row>
    <row r="60069" spans="6:12" x14ac:dyDescent="0.35">
      <c r="F60069" s="34"/>
      <c r="J60069" s="34"/>
      <c r="K60069" s="34"/>
      <c r="L60069" s="34"/>
    </row>
    <row r="60070" spans="6:12" x14ac:dyDescent="0.35">
      <c r="F60070" s="34"/>
      <c r="J60070" s="34"/>
      <c r="K60070" s="34"/>
      <c r="L60070" s="34"/>
    </row>
    <row r="60071" spans="6:12" x14ac:dyDescent="0.35">
      <c r="F60071" s="34"/>
      <c r="J60071" s="34"/>
      <c r="K60071" s="34"/>
      <c r="L60071" s="34"/>
    </row>
    <row r="60072" spans="6:12" x14ac:dyDescent="0.35">
      <c r="F60072" s="34"/>
      <c r="J60072" s="34"/>
      <c r="K60072" s="34"/>
      <c r="L60072" s="34"/>
    </row>
    <row r="60073" spans="6:12" x14ac:dyDescent="0.35">
      <c r="F60073" s="34"/>
      <c r="J60073" s="34"/>
      <c r="K60073" s="34"/>
      <c r="L60073" s="34"/>
    </row>
    <row r="60074" spans="6:12" x14ac:dyDescent="0.35">
      <c r="F60074" s="34"/>
      <c r="J60074" s="34"/>
      <c r="K60074" s="34"/>
      <c r="L60074" s="34"/>
    </row>
    <row r="60075" spans="6:12" x14ac:dyDescent="0.35">
      <c r="F60075" s="34"/>
      <c r="J60075" s="34"/>
      <c r="K60075" s="34"/>
      <c r="L60075" s="34"/>
    </row>
    <row r="60076" spans="6:12" x14ac:dyDescent="0.35">
      <c r="F60076" s="34"/>
      <c r="J60076" s="34"/>
      <c r="K60076" s="34"/>
      <c r="L60076" s="34"/>
    </row>
    <row r="60077" spans="6:12" x14ac:dyDescent="0.35">
      <c r="F60077" s="34"/>
      <c r="J60077" s="34"/>
      <c r="K60077" s="34"/>
      <c r="L60077" s="34"/>
    </row>
    <row r="60078" spans="6:12" x14ac:dyDescent="0.35">
      <c r="F60078" s="34"/>
      <c r="J60078" s="34"/>
      <c r="K60078" s="34"/>
      <c r="L60078" s="34"/>
    </row>
    <row r="60079" spans="6:12" x14ac:dyDescent="0.35">
      <c r="F60079" s="34"/>
      <c r="J60079" s="34"/>
      <c r="K60079" s="34"/>
      <c r="L60079" s="34"/>
    </row>
    <row r="60080" spans="6:12" x14ac:dyDescent="0.35">
      <c r="F60080" s="34"/>
      <c r="J60080" s="34"/>
      <c r="K60080" s="34"/>
      <c r="L60080" s="34"/>
    </row>
    <row r="60081" spans="6:12" x14ac:dyDescent="0.35">
      <c r="F60081" s="34"/>
      <c r="J60081" s="34"/>
      <c r="K60081" s="34"/>
      <c r="L60081" s="34"/>
    </row>
    <row r="60082" spans="6:12" x14ac:dyDescent="0.35">
      <c r="F60082" s="34"/>
      <c r="J60082" s="34"/>
      <c r="K60082" s="34"/>
      <c r="L60082" s="34"/>
    </row>
    <row r="60083" spans="6:12" x14ac:dyDescent="0.35">
      <c r="F60083" s="34"/>
      <c r="J60083" s="34"/>
      <c r="K60083" s="34"/>
      <c r="L60083" s="34"/>
    </row>
    <row r="60084" spans="6:12" x14ac:dyDescent="0.35">
      <c r="F60084" s="34"/>
      <c r="J60084" s="34"/>
      <c r="K60084" s="34"/>
      <c r="L60084" s="34"/>
    </row>
    <row r="60085" spans="6:12" x14ac:dyDescent="0.35">
      <c r="F60085" s="34"/>
      <c r="J60085" s="34"/>
      <c r="K60085" s="34"/>
      <c r="L60085" s="34"/>
    </row>
    <row r="60086" spans="6:12" x14ac:dyDescent="0.35">
      <c r="F60086" s="34"/>
      <c r="J60086" s="34"/>
      <c r="K60086" s="34"/>
      <c r="L60086" s="34"/>
    </row>
    <row r="60087" spans="6:12" x14ac:dyDescent="0.35">
      <c r="F60087" s="34"/>
      <c r="J60087" s="34"/>
      <c r="K60087" s="34"/>
      <c r="L60087" s="34"/>
    </row>
    <row r="60088" spans="6:12" x14ac:dyDescent="0.35">
      <c r="F60088" s="34"/>
      <c r="J60088" s="34"/>
      <c r="K60088" s="34"/>
      <c r="L60088" s="34"/>
    </row>
    <row r="60089" spans="6:12" x14ac:dyDescent="0.35">
      <c r="F60089" s="34"/>
      <c r="J60089" s="34"/>
      <c r="K60089" s="34"/>
      <c r="L60089" s="34"/>
    </row>
    <row r="60090" spans="6:12" x14ac:dyDescent="0.35">
      <c r="F60090" s="34"/>
      <c r="J60090" s="34"/>
      <c r="K60090" s="34"/>
      <c r="L60090" s="34"/>
    </row>
    <row r="60091" spans="6:12" x14ac:dyDescent="0.35">
      <c r="F60091" s="34"/>
      <c r="J60091" s="34"/>
      <c r="K60091" s="34"/>
      <c r="L60091" s="34"/>
    </row>
    <row r="60092" spans="6:12" x14ac:dyDescent="0.35">
      <c r="F60092" s="34"/>
      <c r="J60092" s="34"/>
      <c r="K60092" s="34"/>
      <c r="L60092" s="34"/>
    </row>
    <row r="60093" spans="6:12" x14ac:dyDescent="0.35">
      <c r="F60093" s="34"/>
      <c r="J60093" s="34"/>
      <c r="K60093" s="34"/>
      <c r="L60093" s="34"/>
    </row>
    <row r="60094" spans="6:12" x14ac:dyDescent="0.35">
      <c r="F60094" s="34"/>
      <c r="J60094" s="34"/>
      <c r="K60094" s="34"/>
      <c r="L60094" s="34"/>
    </row>
    <row r="60095" spans="6:12" x14ac:dyDescent="0.35">
      <c r="F60095" s="34"/>
      <c r="J60095" s="34"/>
      <c r="K60095" s="34"/>
      <c r="L60095" s="34"/>
    </row>
    <row r="60096" spans="6:12" x14ac:dyDescent="0.35">
      <c r="F60096" s="34"/>
      <c r="J60096" s="34"/>
      <c r="K60096" s="34"/>
      <c r="L60096" s="34"/>
    </row>
    <row r="60097" spans="6:12" x14ac:dyDescent="0.35">
      <c r="F60097" s="34"/>
      <c r="J60097" s="34"/>
      <c r="K60097" s="34"/>
      <c r="L60097" s="34"/>
    </row>
    <row r="60098" spans="6:12" x14ac:dyDescent="0.35">
      <c r="F60098" s="34"/>
      <c r="J60098" s="34"/>
      <c r="K60098" s="34"/>
      <c r="L60098" s="34"/>
    </row>
    <row r="60099" spans="6:12" x14ac:dyDescent="0.35">
      <c r="F60099" s="34"/>
      <c r="J60099" s="34"/>
      <c r="K60099" s="34"/>
      <c r="L60099" s="34"/>
    </row>
    <row r="60100" spans="6:12" x14ac:dyDescent="0.35">
      <c r="F60100" s="34"/>
      <c r="J60100" s="34"/>
      <c r="K60100" s="34"/>
      <c r="L60100" s="34"/>
    </row>
    <row r="60101" spans="6:12" x14ac:dyDescent="0.35">
      <c r="F60101" s="34"/>
      <c r="J60101" s="34"/>
      <c r="K60101" s="34"/>
      <c r="L60101" s="34"/>
    </row>
    <row r="60102" spans="6:12" x14ac:dyDescent="0.35">
      <c r="F60102" s="34"/>
      <c r="J60102" s="34"/>
      <c r="K60102" s="34"/>
      <c r="L60102" s="34"/>
    </row>
    <row r="60103" spans="6:12" x14ac:dyDescent="0.35">
      <c r="F60103" s="34"/>
      <c r="J60103" s="34"/>
      <c r="K60103" s="34"/>
      <c r="L60103" s="34"/>
    </row>
    <row r="60104" spans="6:12" x14ac:dyDescent="0.35">
      <c r="F60104" s="34"/>
      <c r="J60104" s="34"/>
      <c r="K60104" s="34"/>
      <c r="L60104" s="34"/>
    </row>
    <row r="60105" spans="6:12" x14ac:dyDescent="0.35">
      <c r="F60105" s="34"/>
      <c r="J60105" s="34"/>
      <c r="K60105" s="34"/>
      <c r="L60105" s="34"/>
    </row>
    <row r="60106" spans="6:12" x14ac:dyDescent="0.35">
      <c r="F60106" s="34"/>
      <c r="J60106" s="34"/>
      <c r="K60106" s="34"/>
      <c r="L60106" s="34"/>
    </row>
    <row r="60107" spans="6:12" x14ac:dyDescent="0.35">
      <c r="F60107" s="34"/>
      <c r="J60107" s="34"/>
      <c r="K60107" s="34"/>
      <c r="L60107" s="34"/>
    </row>
    <row r="60108" spans="6:12" x14ac:dyDescent="0.35">
      <c r="F60108" s="34"/>
      <c r="J60108" s="34"/>
      <c r="K60108" s="34"/>
      <c r="L60108" s="34"/>
    </row>
    <row r="60109" spans="6:12" x14ac:dyDescent="0.35">
      <c r="F60109" s="34"/>
      <c r="J60109" s="34"/>
      <c r="K60109" s="34"/>
      <c r="L60109" s="34"/>
    </row>
    <row r="60110" spans="6:12" x14ac:dyDescent="0.35">
      <c r="F60110" s="34"/>
      <c r="J60110" s="34"/>
      <c r="K60110" s="34"/>
      <c r="L60110" s="34"/>
    </row>
    <row r="60111" spans="6:12" x14ac:dyDescent="0.35">
      <c r="F60111" s="34"/>
      <c r="J60111" s="34"/>
      <c r="K60111" s="34"/>
      <c r="L60111" s="34"/>
    </row>
    <row r="60112" spans="6:12" x14ac:dyDescent="0.35">
      <c r="F60112" s="34"/>
      <c r="J60112" s="34"/>
      <c r="K60112" s="34"/>
      <c r="L60112" s="34"/>
    </row>
    <row r="60113" spans="6:12" x14ac:dyDescent="0.35">
      <c r="F60113" s="34"/>
      <c r="J60113" s="34"/>
      <c r="K60113" s="34"/>
      <c r="L60113" s="34"/>
    </row>
    <row r="60114" spans="6:12" x14ac:dyDescent="0.35">
      <c r="F60114" s="34"/>
      <c r="J60114" s="34"/>
      <c r="K60114" s="34"/>
      <c r="L60114" s="34"/>
    </row>
    <row r="60115" spans="6:12" x14ac:dyDescent="0.35">
      <c r="F60115" s="34"/>
      <c r="J60115" s="34"/>
      <c r="K60115" s="34"/>
      <c r="L60115" s="34"/>
    </row>
    <row r="60116" spans="6:12" x14ac:dyDescent="0.35">
      <c r="F60116" s="34"/>
      <c r="J60116" s="34"/>
      <c r="K60116" s="34"/>
      <c r="L60116" s="34"/>
    </row>
    <row r="60117" spans="6:12" x14ac:dyDescent="0.35">
      <c r="F60117" s="34"/>
      <c r="J60117" s="34"/>
      <c r="K60117" s="34"/>
      <c r="L60117" s="34"/>
    </row>
    <row r="60118" spans="6:12" x14ac:dyDescent="0.35">
      <c r="F60118" s="34"/>
      <c r="J60118" s="34"/>
      <c r="K60118" s="34"/>
      <c r="L60118" s="34"/>
    </row>
    <row r="60119" spans="6:12" x14ac:dyDescent="0.35">
      <c r="F60119" s="34"/>
      <c r="J60119" s="34"/>
      <c r="K60119" s="34"/>
      <c r="L60119" s="34"/>
    </row>
    <row r="60120" spans="6:12" x14ac:dyDescent="0.35">
      <c r="F60120" s="34"/>
      <c r="J60120" s="34"/>
      <c r="K60120" s="34"/>
      <c r="L60120" s="34"/>
    </row>
    <row r="60121" spans="6:12" x14ac:dyDescent="0.35">
      <c r="F60121" s="34"/>
      <c r="J60121" s="34"/>
      <c r="K60121" s="34"/>
      <c r="L60121" s="34"/>
    </row>
    <row r="60122" spans="6:12" x14ac:dyDescent="0.35">
      <c r="F60122" s="34"/>
      <c r="J60122" s="34"/>
      <c r="K60122" s="34"/>
      <c r="L60122" s="34"/>
    </row>
    <row r="60123" spans="6:12" x14ac:dyDescent="0.35">
      <c r="F60123" s="34"/>
      <c r="J60123" s="34"/>
      <c r="K60123" s="34"/>
      <c r="L60123" s="34"/>
    </row>
    <row r="60124" spans="6:12" x14ac:dyDescent="0.35">
      <c r="F60124" s="34"/>
      <c r="J60124" s="34"/>
      <c r="K60124" s="34"/>
      <c r="L60124" s="34"/>
    </row>
    <row r="60125" spans="6:12" x14ac:dyDescent="0.35">
      <c r="F60125" s="34"/>
      <c r="J60125" s="34"/>
      <c r="K60125" s="34"/>
      <c r="L60125" s="34"/>
    </row>
    <row r="60126" spans="6:12" x14ac:dyDescent="0.35">
      <c r="F60126" s="34"/>
      <c r="J60126" s="34"/>
      <c r="K60126" s="34"/>
      <c r="L60126" s="34"/>
    </row>
    <row r="60127" spans="6:12" x14ac:dyDescent="0.35">
      <c r="F60127" s="34"/>
      <c r="J60127" s="34"/>
      <c r="K60127" s="34"/>
      <c r="L60127" s="34"/>
    </row>
    <row r="60128" spans="6:12" x14ac:dyDescent="0.35">
      <c r="F60128" s="34"/>
      <c r="J60128" s="34"/>
      <c r="K60128" s="34"/>
      <c r="L60128" s="34"/>
    </row>
    <row r="60129" spans="6:12" x14ac:dyDescent="0.35">
      <c r="F60129" s="34"/>
      <c r="J60129" s="34"/>
      <c r="K60129" s="34"/>
      <c r="L60129" s="34"/>
    </row>
    <row r="60130" spans="6:12" x14ac:dyDescent="0.35">
      <c r="F60130" s="34"/>
      <c r="J60130" s="34"/>
      <c r="K60130" s="34"/>
      <c r="L60130" s="34"/>
    </row>
    <row r="60131" spans="6:12" x14ac:dyDescent="0.35">
      <c r="F60131" s="34"/>
      <c r="J60131" s="34"/>
      <c r="K60131" s="34"/>
      <c r="L60131" s="34"/>
    </row>
    <row r="60132" spans="6:12" x14ac:dyDescent="0.35">
      <c r="F60132" s="34"/>
      <c r="J60132" s="34"/>
      <c r="K60132" s="34"/>
      <c r="L60132" s="34"/>
    </row>
    <row r="60133" spans="6:12" x14ac:dyDescent="0.35">
      <c r="F60133" s="34"/>
      <c r="J60133" s="34"/>
      <c r="K60133" s="34"/>
      <c r="L60133" s="34"/>
    </row>
    <row r="60134" spans="6:12" x14ac:dyDescent="0.35">
      <c r="F60134" s="34"/>
      <c r="J60134" s="34"/>
      <c r="K60134" s="34"/>
      <c r="L60134" s="34"/>
    </row>
    <row r="60135" spans="6:12" x14ac:dyDescent="0.35">
      <c r="F60135" s="34"/>
      <c r="J60135" s="34"/>
      <c r="K60135" s="34"/>
      <c r="L60135" s="34"/>
    </row>
    <row r="60136" spans="6:12" x14ac:dyDescent="0.35">
      <c r="F60136" s="34"/>
      <c r="J60136" s="34"/>
      <c r="K60136" s="34"/>
      <c r="L60136" s="34"/>
    </row>
    <row r="60137" spans="6:12" x14ac:dyDescent="0.35">
      <c r="F60137" s="34"/>
      <c r="J60137" s="34"/>
      <c r="K60137" s="34"/>
      <c r="L60137" s="34"/>
    </row>
    <row r="60138" spans="6:12" x14ac:dyDescent="0.35">
      <c r="F60138" s="34"/>
      <c r="J60138" s="34"/>
      <c r="K60138" s="34"/>
      <c r="L60138" s="34"/>
    </row>
    <row r="60139" spans="6:12" x14ac:dyDescent="0.35">
      <c r="F60139" s="34"/>
      <c r="J60139" s="34"/>
      <c r="K60139" s="34"/>
      <c r="L60139" s="34"/>
    </row>
    <row r="60140" spans="6:12" x14ac:dyDescent="0.35">
      <c r="F60140" s="34"/>
      <c r="J60140" s="34"/>
      <c r="K60140" s="34"/>
      <c r="L60140" s="34"/>
    </row>
    <row r="60141" spans="6:12" x14ac:dyDescent="0.35">
      <c r="F60141" s="34"/>
      <c r="J60141" s="34"/>
      <c r="K60141" s="34"/>
      <c r="L60141" s="34"/>
    </row>
    <row r="60142" spans="6:12" x14ac:dyDescent="0.35">
      <c r="F60142" s="34"/>
      <c r="J60142" s="34"/>
      <c r="K60142" s="34"/>
      <c r="L60142" s="34"/>
    </row>
    <row r="60143" spans="6:12" x14ac:dyDescent="0.35">
      <c r="F60143" s="34"/>
      <c r="J60143" s="34"/>
      <c r="K60143" s="34"/>
      <c r="L60143" s="34"/>
    </row>
    <row r="60144" spans="6:12" x14ac:dyDescent="0.35">
      <c r="F60144" s="34"/>
      <c r="J60144" s="34"/>
      <c r="K60144" s="34"/>
      <c r="L60144" s="34"/>
    </row>
    <row r="60145" spans="6:12" x14ac:dyDescent="0.35">
      <c r="F60145" s="34"/>
      <c r="J60145" s="34"/>
      <c r="K60145" s="34"/>
      <c r="L60145" s="34"/>
    </row>
    <row r="60146" spans="6:12" x14ac:dyDescent="0.35">
      <c r="F60146" s="34"/>
      <c r="J60146" s="34"/>
      <c r="K60146" s="34"/>
      <c r="L60146" s="34"/>
    </row>
    <row r="60147" spans="6:12" x14ac:dyDescent="0.35">
      <c r="F60147" s="34"/>
      <c r="J60147" s="34"/>
      <c r="K60147" s="34"/>
      <c r="L60147" s="34"/>
    </row>
    <row r="60148" spans="6:12" x14ac:dyDescent="0.35">
      <c r="F60148" s="34"/>
      <c r="J60148" s="34"/>
      <c r="K60148" s="34"/>
      <c r="L60148" s="34"/>
    </row>
    <row r="60149" spans="6:12" x14ac:dyDescent="0.35">
      <c r="F60149" s="34"/>
      <c r="J60149" s="34"/>
      <c r="K60149" s="34"/>
      <c r="L60149" s="34"/>
    </row>
    <row r="60150" spans="6:12" x14ac:dyDescent="0.35">
      <c r="F60150" s="34"/>
      <c r="J60150" s="34"/>
      <c r="K60150" s="34"/>
      <c r="L60150" s="34"/>
    </row>
    <row r="60151" spans="6:12" x14ac:dyDescent="0.35">
      <c r="F60151" s="34"/>
      <c r="J60151" s="34"/>
      <c r="K60151" s="34"/>
      <c r="L60151" s="34"/>
    </row>
    <row r="60152" spans="6:12" x14ac:dyDescent="0.35">
      <c r="F60152" s="34"/>
      <c r="J60152" s="34"/>
      <c r="K60152" s="34"/>
      <c r="L60152" s="34"/>
    </row>
    <row r="60153" spans="6:12" x14ac:dyDescent="0.35">
      <c r="F60153" s="34"/>
      <c r="J60153" s="34"/>
      <c r="K60153" s="34"/>
      <c r="L60153" s="34"/>
    </row>
    <row r="60154" spans="6:12" x14ac:dyDescent="0.35">
      <c r="F60154" s="34"/>
      <c r="J60154" s="34"/>
      <c r="K60154" s="34"/>
      <c r="L60154" s="34"/>
    </row>
    <row r="60155" spans="6:12" x14ac:dyDescent="0.35">
      <c r="F60155" s="34"/>
      <c r="J60155" s="34"/>
      <c r="K60155" s="34"/>
      <c r="L60155" s="34"/>
    </row>
    <row r="60156" spans="6:12" x14ac:dyDescent="0.35">
      <c r="F60156" s="34"/>
      <c r="J60156" s="34"/>
      <c r="K60156" s="34"/>
      <c r="L60156" s="34"/>
    </row>
    <row r="60157" spans="6:12" x14ac:dyDescent="0.35">
      <c r="F60157" s="34"/>
      <c r="J60157" s="34"/>
      <c r="K60157" s="34"/>
      <c r="L60157" s="34"/>
    </row>
    <row r="60158" spans="6:12" x14ac:dyDescent="0.35">
      <c r="F60158" s="34"/>
      <c r="J60158" s="34"/>
      <c r="K60158" s="34"/>
      <c r="L60158" s="34"/>
    </row>
    <row r="60159" spans="6:12" x14ac:dyDescent="0.35">
      <c r="F60159" s="34"/>
      <c r="J60159" s="34"/>
      <c r="K60159" s="34"/>
      <c r="L60159" s="34"/>
    </row>
    <row r="60160" spans="6:12" x14ac:dyDescent="0.35">
      <c r="F60160" s="34"/>
      <c r="J60160" s="34"/>
      <c r="K60160" s="34"/>
      <c r="L60160" s="34"/>
    </row>
    <row r="60161" spans="6:12" x14ac:dyDescent="0.35">
      <c r="F60161" s="34"/>
      <c r="J60161" s="34"/>
      <c r="K60161" s="34"/>
      <c r="L60161" s="34"/>
    </row>
    <row r="60162" spans="6:12" x14ac:dyDescent="0.35">
      <c r="F60162" s="34"/>
      <c r="J60162" s="34"/>
      <c r="K60162" s="34"/>
      <c r="L60162" s="34"/>
    </row>
    <row r="60163" spans="6:12" x14ac:dyDescent="0.35">
      <c r="F60163" s="34"/>
      <c r="J60163" s="34"/>
      <c r="K60163" s="34"/>
      <c r="L60163" s="34"/>
    </row>
    <row r="60164" spans="6:12" x14ac:dyDescent="0.35">
      <c r="F60164" s="34"/>
      <c r="J60164" s="34"/>
      <c r="K60164" s="34"/>
      <c r="L60164" s="34"/>
    </row>
    <row r="60165" spans="6:12" x14ac:dyDescent="0.35">
      <c r="F60165" s="34"/>
      <c r="J60165" s="34"/>
      <c r="K60165" s="34"/>
      <c r="L60165" s="34"/>
    </row>
    <row r="60166" spans="6:12" x14ac:dyDescent="0.35">
      <c r="F60166" s="34"/>
      <c r="J60166" s="34"/>
      <c r="K60166" s="34"/>
      <c r="L60166" s="34"/>
    </row>
    <row r="60167" spans="6:12" x14ac:dyDescent="0.35">
      <c r="F60167" s="34"/>
      <c r="J60167" s="34"/>
      <c r="K60167" s="34"/>
      <c r="L60167" s="34"/>
    </row>
    <row r="60168" spans="6:12" x14ac:dyDescent="0.35">
      <c r="F60168" s="34"/>
      <c r="J60168" s="34"/>
      <c r="K60168" s="34"/>
      <c r="L60168" s="34"/>
    </row>
    <row r="60169" spans="6:12" x14ac:dyDescent="0.35">
      <c r="F60169" s="34"/>
      <c r="J60169" s="34"/>
      <c r="K60169" s="34"/>
      <c r="L60169" s="34"/>
    </row>
    <row r="60170" spans="6:12" x14ac:dyDescent="0.35">
      <c r="F60170" s="34"/>
      <c r="J60170" s="34"/>
      <c r="K60170" s="34"/>
      <c r="L60170" s="34"/>
    </row>
    <row r="60171" spans="6:12" x14ac:dyDescent="0.35">
      <c r="F60171" s="34"/>
      <c r="J60171" s="34"/>
      <c r="K60171" s="34"/>
      <c r="L60171" s="34"/>
    </row>
    <row r="60172" spans="6:12" x14ac:dyDescent="0.35">
      <c r="F60172" s="34"/>
      <c r="J60172" s="34"/>
      <c r="K60172" s="34"/>
      <c r="L60172" s="34"/>
    </row>
    <row r="60173" spans="6:12" x14ac:dyDescent="0.35">
      <c r="F60173" s="34"/>
      <c r="J60173" s="34"/>
      <c r="K60173" s="34"/>
      <c r="L60173" s="34"/>
    </row>
    <row r="60174" spans="6:12" x14ac:dyDescent="0.35">
      <c r="F60174" s="34"/>
      <c r="J60174" s="34"/>
      <c r="K60174" s="34"/>
      <c r="L60174" s="34"/>
    </row>
    <row r="60175" spans="6:12" x14ac:dyDescent="0.35">
      <c r="F60175" s="34"/>
      <c r="J60175" s="34"/>
      <c r="K60175" s="34"/>
      <c r="L60175" s="34"/>
    </row>
    <row r="60176" spans="6:12" x14ac:dyDescent="0.35">
      <c r="F60176" s="34"/>
      <c r="J60176" s="34"/>
      <c r="K60176" s="34"/>
      <c r="L60176" s="34"/>
    </row>
    <row r="60177" spans="6:12" x14ac:dyDescent="0.35">
      <c r="F60177" s="34"/>
      <c r="J60177" s="34"/>
      <c r="K60177" s="34"/>
      <c r="L60177" s="34"/>
    </row>
    <row r="60178" spans="6:12" x14ac:dyDescent="0.35">
      <c r="F60178" s="34"/>
      <c r="J60178" s="34"/>
      <c r="K60178" s="34"/>
      <c r="L60178" s="34"/>
    </row>
    <row r="60179" spans="6:12" x14ac:dyDescent="0.35">
      <c r="F60179" s="34"/>
      <c r="J60179" s="34"/>
      <c r="K60179" s="34"/>
      <c r="L60179" s="34"/>
    </row>
    <row r="60180" spans="6:12" x14ac:dyDescent="0.35">
      <c r="F60180" s="34"/>
      <c r="J60180" s="34"/>
      <c r="K60180" s="34"/>
      <c r="L60180" s="34"/>
    </row>
    <row r="60181" spans="6:12" x14ac:dyDescent="0.35">
      <c r="F60181" s="34"/>
      <c r="J60181" s="34"/>
      <c r="K60181" s="34"/>
      <c r="L60181" s="34"/>
    </row>
    <row r="60182" spans="6:12" x14ac:dyDescent="0.35">
      <c r="F60182" s="34"/>
      <c r="J60182" s="34"/>
      <c r="K60182" s="34"/>
      <c r="L60182" s="34"/>
    </row>
    <row r="60183" spans="6:12" x14ac:dyDescent="0.35">
      <c r="F60183" s="34"/>
      <c r="J60183" s="34"/>
      <c r="K60183" s="34"/>
      <c r="L60183" s="34"/>
    </row>
    <row r="60184" spans="6:12" x14ac:dyDescent="0.35">
      <c r="F60184" s="34"/>
      <c r="J60184" s="34"/>
      <c r="K60184" s="34"/>
      <c r="L60184" s="34"/>
    </row>
    <row r="60185" spans="6:12" x14ac:dyDescent="0.35">
      <c r="F60185" s="34"/>
      <c r="J60185" s="34"/>
      <c r="K60185" s="34"/>
      <c r="L60185" s="34"/>
    </row>
    <row r="60186" spans="6:12" x14ac:dyDescent="0.35">
      <c r="F60186" s="34"/>
      <c r="J60186" s="34"/>
      <c r="K60186" s="34"/>
      <c r="L60186" s="34"/>
    </row>
    <row r="60187" spans="6:12" x14ac:dyDescent="0.35">
      <c r="F60187" s="34"/>
      <c r="J60187" s="34"/>
      <c r="K60187" s="34"/>
      <c r="L60187" s="34"/>
    </row>
    <row r="60188" spans="6:12" x14ac:dyDescent="0.35">
      <c r="F60188" s="34"/>
      <c r="J60188" s="34"/>
      <c r="K60188" s="34"/>
      <c r="L60188" s="34"/>
    </row>
    <row r="60189" spans="6:12" x14ac:dyDescent="0.35">
      <c r="F60189" s="34"/>
      <c r="J60189" s="34"/>
      <c r="K60189" s="34"/>
      <c r="L60189" s="34"/>
    </row>
    <row r="60190" spans="6:12" x14ac:dyDescent="0.35">
      <c r="F60190" s="34"/>
      <c r="J60190" s="34"/>
      <c r="K60190" s="34"/>
      <c r="L60190" s="34"/>
    </row>
    <row r="60191" spans="6:12" x14ac:dyDescent="0.35">
      <c r="F60191" s="34"/>
      <c r="J60191" s="34"/>
      <c r="K60191" s="34"/>
      <c r="L60191" s="34"/>
    </row>
    <row r="60192" spans="6:12" x14ac:dyDescent="0.35">
      <c r="F60192" s="34"/>
      <c r="J60192" s="34"/>
      <c r="K60192" s="34"/>
      <c r="L60192" s="34"/>
    </row>
    <row r="60193" spans="6:12" x14ac:dyDescent="0.35">
      <c r="F60193" s="34"/>
      <c r="J60193" s="34"/>
      <c r="K60193" s="34"/>
      <c r="L60193" s="34"/>
    </row>
    <row r="60194" spans="6:12" x14ac:dyDescent="0.35">
      <c r="F60194" s="34"/>
      <c r="J60194" s="34"/>
      <c r="K60194" s="34"/>
      <c r="L60194" s="34"/>
    </row>
    <row r="60195" spans="6:12" x14ac:dyDescent="0.35">
      <c r="F60195" s="34"/>
      <c r="J60195" s="34"/>
      <c r="K60195" s="34"/>
      <c r="L60195" s="34"/>
    </row>
    <row r="60196" spans="6:12" x14ac:dyDescent="0.35">
      <c r="F60196" s="34"/>
      <c r="J60196" s="34"/>
      <c r="K60196" s="34"/>
      <c r="L60196" s="34"/>
    </row>
    <row r="60197" spans="6:12" x14ac:dyDescent="0.35">
      <c r="F60197" s="34"/>
      <c r="J60197" s="34"/>
      <c r="K60197" s="34"/>
      <c r="L60197" s="34"/>
    </row>
    <row r="60198" spans="6:12" x14ac:dyDescent="0.35">
      <c r="F60198" s="34"/>
      <c r="J60198" s="34"/>
      <c r="K60198" s="34"/>
      <c r="L60198" s="34"/>
    </row>
    <row r="60199" spans="6:12" x14ac:dyDescent="0.35">
      <c r="F60199" s="34"/>
      <c r="J60199" s="34"/>
      <c r="K60199" s="34"/>
      <c r="L60199" s="34"/>
    </row>
    <row r="60200" spans="6:12" x14ac:dyDescent="0.35">
      <c r="F60200" s="34"/>
      <c r="J60200" s="34"/>
      <c r="K60200" s="34"/>
      <c r="L60200" s="34"/>
    </row>
    <row r="60201" spans="6:12" x14ac:dyDescent="0.35">
      <c r="F60201" s="34"/>
      <c r="J60201" s="34"/>
      <c r="K60201" s="34"/>
      <c r="L60201" s="34"/>
    </row>
    <row r="60202" spans="6:12" x14ac:dyDescent="0.35">
      <c r="F60202" s="34"/>
      <c r="J60202" s="34"/>
      <c r="K60202" s="34"/>
      <c r="L60202" s="34"/>
    </row>
    <row r="60203" spans="6:12" x14ac:dyDescent="0.35">
      <c r="F60203" s="34"/>
      <c r="J60203" s="34"/>
      <c r="K60203" s="34"/>
      <c r="L60203" s="34"/>
    </row>
    <row r="60204" spans="6:12" x14ac:dyDescent="0.35">
      <c r="F60204" s="34"/>
      <c r="J60204" s="34"/>
      <c r="K60204" s="34"/>
      <c r="L60204" s="34"/>
    </row>
    <row r="60205" spans="6:12" x14ac:dyDescent="0.35">
      <c r="F60205" s="34"/>
      <c r="J60205" s="34"/>
      <c r="K60205" s="34"/>
      <c r="L60205" s="34"/>
    </row>
    <row r="60206" spans="6:12" x14ac:dyDescent="0.35">
      <c r="F60206" s="34"/>
      <c r="J60206" s="34"/>
      <c r="K60206" s="34"/>
      <c r="L60206" s="34"/>
    </row>
    <row r="60207" spans="6:12" x14ac:dyDescent="0.35">
      <c r="F60207" s="34"/>
      <c r="J60207" s="34"/>
      <c r="K60207" s="34"/>
      <c r="L60207" s="34"/>
    </row>
    <row r="60208" spans="6:12" x14ac:dyDescent="0.35">
      <c r="F60208" s="34"/>
      <c r="J60208" s="34"/>
      <c r="K60208" s="34"/>
      <c r="L60208" s="34"/>
    </row>
    <row r="60209" spans="6:12" x14ac:dyDescent="0.35">
      <c r="F60209" s="34"/>
      <c r="J60209" s="34"/>
      <c r="K60209" s="34"/>
      <c r="L60209" s="34"/>
    </row>
    <row r="60210" spans="6:12" x14ac:dyDescent="0.35">
      <c r="F60210" s="34"/>
      <c r="J60210" s="34"/>
      <c r="K60210" s="34"/>
      <c r="L60210" s="34"/>
    </row>
    <row r="60211" spans="6:12" x14ac:dyDescent="0.35">
      <c r="F60211" s="34"/>
      <c r="J60211" s="34"/>
      <c r="K60211" s="34"/>
      <c r="L60211" s="34"/>
    </row>
    <row r="60212" spans="6:12" x14ac:dyDescent="0.35">
      <c r="F60212" s="34"/>
      <c r="J60212" s="34"/>
      <c r="K60212" s="34"/>
      <c r="L60212" s="34"/>
    </row>
    <row r="60213" spans="6:12" x14ac:dyDescent="0.35">
      <c r="F60213" s="34"/>
      <c r="J60213" s="34"/>
      <c r="K60213" s="34"/>
      <c r="L60213" s="34"/>
    </row>
    <row r="60214" spans="6:12" x14ac:dyDescent="0.35">
      <c r="F60214" s="34"/>
      <c r="J60214" s="34"/>
      <c r="K60214" s="34"/>
      <c r="L60214" s="34"/>
    </row>
    <row r="60215" spans="6:12" x14ac:dyDescent="0.35">
      <c r="F60215" s="34"/>
      <c r="J60215" s="34"/>
      <c r="K60215" s="34"/>
      <c r="L60215" s="34"/>
    </row>
    <row r="60216" spans="6:12" x14ac:dyDescent="0.35">
      <c r="F60216" s="34"/>
      <c r="J60216" s="34"/>
      <c r="K60216" s="34"/>
      <c r="L60216" s="34"/>
    </row>
    <row r="60217" spans="6:12" x14ac:dyDescent="0.35">
      <c r="F60217" s="34"/>
      <c r="J60217" s="34"/>
      <c r="K60217" s="34"/>
      <c r="L60217" s="34"/>
    </row>
    <row r="60218" spans="6:12" x14ac:dyDescent="0.35">
      <c r="F60218" s="34"/>
      <c r="J60218" s="34"/>
      <c r="K60218" s="34"/>
      <c r="L60218" s="34"/>
    </row>
    <row r="60219" spans="6:12" x14ac:dyDescent="0.35">
      <c r="F60219" s="34"/>
      <c r="J60219" s="34"/>
      <c r="K60219" s="34"/>
      <c r="L60219" s="34"/>
    </row>
    <row r="60220" spans="6:12" x14ac:dyDescent="0.35">
      <c r="F60220" s="34"/>
      <c r="J60220" s="34"/>
      <c r="K60220" s="34"/>
      <c r="L60220" s="34"/>
    </row>
    <row r="60221" spans="6:12" x14ac:dyDescent="0.35">
      <c r="F60221" s="34"/>
      <c r="J60221" s="34"/>
      <c r="K60221" s="34"/>
      <c r="L60221" s="34"/>
    </row>
    <row r="60222" spans="6:12" x14ac:dyDescent="0.35">
      <c r="F60222" s="34"/>
      <c r="J60222" s="34"/>
      <c r="K60222" s="34"/>
      <c r="L60222" s="34"/>
    </row>
    <row r="60223" spans="6:12" x14ac:dyDescent="0.35">
      <c r="F60223" s="34"/>
      <c r="J60223" s="34"/>
      <c r="K60223" s="34"/>
      <c r="L60223" s="34"/>
    </row>
    <row r="60224" spans="6:12" x14ac:dyDescent="0.35">
      <c r="F60224" s="34"/>
      <c r="J60224" s="34"/>
      <c r="K60224" s="34"/>
      <c r="L60224" s="34"/>
    </row>
    <row r="60225" spans="6:12" x14ac:dyDescent="0.35">
      <c r="F60225" s="34"/>
      <c r="J60225" s="34"/>
      <c r="K60225" s="34"/>
      <c r="L60225" s="34"/>
    </row>
    <row r="60226" spans="6:12" x14ac:dyDescent="0.35">
      <c r="F60226" s="34"/>
      <c r="J60226" s="34"/>
      <c r="K60226" s="34"/>
      <c r="L60226" s="34"/>
    </row>
    <row r="60227" spans="6:12" x14ac:dyDescent="0.35">
      <c r="F60227" s="34"/>
      <c r="J60227" s="34"/>
      <c r="K60227" s="34"/>
      <c r="L60227" s="34"/>
    </row>
    <row r="60228" spans="6:12" x14ac:dyDescent="0.35">
      <c r="F60228" s="34"/>
      <c r="J60228" s="34"/>
      <c r="K60228" s="34"/>
      <c r="L60228" s="34"/>
    </row>
    <row r="60229" spans="6:12" x14ac:dyDescent="0.35">
      <c r="F60229" s="34"/>
      <c r="J60229" s="34"/>
      <c r="K60229" s="34"/>
      <c r="L60229" s="34"/>
    </row>
    <row r="60230" spans="6:12" x14ac:dyDescent="0.35">
      <c r="F60230" s="34"/>
      <c r="J60230" s="34"/>
      <c r="K60230" s="34"/>
      <c r="L60230" s="34"/>
    </row>
    <row r="60231" spans="6:12" x14ac:dyDescent="0.35">
      <c r="F60231" s="34"/>
      <c r="J60231" s="34"/>
      <c r="K60231" s="34"/>
      <c r="L60231" s="34"/>
    </row>
    <row r="60232" spans="6:12" x14ac:dyDescent="0.35">
      <c r="F60232" s="34"/>
      <c r="J60232" s="34"/>
      <c r="K60232" s="34"/>
      <c r="L60232" s="34"/>
    </row>
    <row r="60233" spans="6:12" x14ac:dyDescent="0.35">
      <c r="F60233" s="34"/>
      <c r="J60233" s="34"/>
      <c r="K60233" s="34"/>
      <c r="L60233" s="34"/>
    </row>
    <row r="60234" spans="6:12" x14ac:dyDescent="0.35">
      <c r="F60234" s="34"/>
      <c r="J60234" s="34"/>
      <c r="K60234" s="34"/>
      <c r="L60234" s="34"/>
    </row>
    <row r="60235" spans="6:12" x14ac:dyDescent="0.35">
      <c r="F60235" s="34"/>
      <c r="J60235" s="34"/>
      <c r="K60235" s="34"/>
      <c r="L60235" s="34"/>
    </row>
    <row r="60236" spans="6:12" x14ac:dyDescent="0.35">
      <c r="F60236" s="34"/>
      <c r="J60236" s="34"/>
      <c r="K60236" s="34"/>
      <c r="L60236" s="34"/>
    </row>
    <row r="60237" spans="6:12" x14ac:dyDescent="0.35">
      <c r="F60237" s="34"/>
      <c r="J60237" s="34"/>
      <c r="K60237" s="34"/>
      <c r="L60237" s="34"/>
    </row>
    <row r="60238" spans="6:12" x14ac:dyDescent="0.35">
      <c r="F60238" s="34"/>
      <c r="J60238" s="34"/>
      <c r="K60238" s="34"/>
      <c r="L60238" s="34"/>
    </row>
    <row r="60239" spans="6:12" x14ac:dyDescent="0.35">
      <c r="F60239" s="34"/>
      <c r="J60239" s="34"/>
      <c r="K60239" s="34"/>
      <c r="L60239" s="34"/>
    </row>
    <row r="60240" spans="6:12" x14ac:dyDescent="0.35">
      <c r="F60240" s="34"/>
      <c r="J60240" s="34"/>
      <c r="K60240" s="34"/>
      <c r="L60240" s="34"/>
    </row>
    <row r="60241" spans="6:12" x14ac:dyDescent="0.35">
      <c r="F60241" s="34"/>
      <c r="J60241" s="34"/>
      <c r="K60241" s="34"/>
      <c r="L60241" s="34"/>
    </row>
    <row r="60242" spans="6:12" x14ac:dyDescent="0.35">
      <c r="F60242" s="34"/>
      <c r="J60242" s="34"/>
      <c r="K60242" s="34"/>
      <c r="L60242" s="34"/>
    </row>
    <row r="60243" spans="6:12" x14ac:dyDescent="0.35">
      <c r="F60243" s="34"/>
      <c r="J60243" s="34"/>
      <c r="K60243" s="34"/>
      <c r="L60243" s="34"/>
    </row>
    <row r="60244" spans="6:12" x14ac:dyDescent="0.35">
      <c r="F60244" s="34"/>
      <c r="J60244" s="34"/>
      <c r="K60244" s="34"/>
      <c r="L60244" s="34"/>
    </row>
    <row r="60245" spans="6:12" x14ac:dyDescent="0.35">
      <c r="F60245" s="34"/>
      <c r="J60245" s="34"/>
      <c r="K60245" s="34"/>
      <c r="L60245" s="34"/>
    </row>
    <row r="60246" spans="6:12" x14ac:dyDescent="0.35">
      <c r="F60246" s="34"/>
      <c r="J60246" s="34"/>
      <c r="K60246" s="34"/>
      <c r="L60246" s="34"/>
    </row>
    <row r="60247" spans="6:12" x14ac:dyDescent="0.35">
      <c r="F60247" s="34"/>
      <c r="J60247" s="34"/>
      <c r="K60247" s="34"/>
      <c r="L60247" s="34"/>
    </row>
    <row r="60248" spans="6:12" x14ac:dyDescent="0.35">
      <c r="F60248" s="34"/>
      <c r="J60248" s="34"/>
      <c r="K60248" s="34"/>
      <c r="L60248" s="34"/>
    </row>
    <row r="60249" spans="6:12" x14ac:dyDescent="0.35">
      <c r="F60249" s="34"/>
      <c r="J60249" s="34"/>
      <c r="K60249" s="34"/>
      <c r="L60249" s="34"/>
    </row>
    <row r="60250" spans="6:12" x14ac:dyDescent="0.35">
      <c r="F60250" s="34"/>
      <c r="J60250" s="34"/>
      <c r="K60250" s="34"/>
      <c r="L60250" s="34"/>
    </row>
    <row r="60251" spans="6:12" x14ac:dyDescent="0.35">
      <c r="F60251" s="34"/>
      <c r="J60251" s="34"/>
      <c r="K60251" s="34"/>
      <c r="L60251" s="34"/>
    </row>
    <row r="60252" spans="6:12" x14ac:dyDescent="0.35">
      <c r="F60252" s="34"/>
      <c r="J60252" s="34"/>
      <c r="K60252" s="34"/>
      <c r="L60252" s="34"/>
    </row>
    <row r="60253" spans="6:12" x14ac:dyDescent="0.35">
      <c r="F60253" s="34"/>
      <c r="J60253" s="34"/>
      <c r="K60253" s="34"/>
      <c r="L60253" s="34"/>
    </row>
    <row r="60254" spans="6:12" x14ac:dyDescent="0.35">
      <c r="F60254" s="34"/>
      <c r="J60254" s="34"/>
      <c r="K60254" s="34"/>
      <c r="L60254" s="34"/>
    </row>
    <row r="60255" spans="6:12" x14ac:dyDescent="0.35">
      <c r="F60255" s="34"/>
      <c r="J60255" s="34"/>
      <c r="K60255" s="34"/>
      <c r="L60255" s="34"/>
    </row>
    <row r="60256" spans="6:12" x14ac:dyDescent="0.35">
      <c r="F60256" s="34"/>
      <c r="J60256" s="34"/>
      <c r="K60256" s="34"/>
      <c r="L60256" s="34"/>
    </row>
    <row r="60257" spans="6:12" x14ac:dyDescent="0.35">
      <c r="F60257" s="34"/>
      <c r="J60257" s="34"/>
      <c r="K60257" s="34"/>
      <c r="L60257" s="34"/>
    </row>
    <row r="60258" spans="6:12" x14ac:dyDescent="0.35">
      <c r="F60258" s="34"/>
      <c r="J60258" s="34"/>
      <c r="K60258" s="34"/>
      <c r="L60258" s="34"/>
    </row>
    <row r="60259" spans="6:12" x14ac:dyDescent="0.35">
      <c r="F60259" s="34"/>
      <c r="J60259" s="34"/>
      <c r="K60259" s="34"/>
      <c r="L60259" s="34"/>
    </row>
    <row r="60260" spans="6:12" x14ac:dyDescent="0.35">
      <c r="F60260" s="34"/>
      <c r="J60260" s="34"/>
      <c r="K60260" s="34"/>
      <c r="L60260" s="34"/>
    </row>
    <row r="60261" spans="6:12" x14ac:dyDescent="0.35">
      <c r="F60261" s="34"/>
      <c r="J60261" s="34"/>
      <c r="K60261" s="34"/>
      <c r="L60261" s="34"/>
    </row>
    <row r="60262" spans="6:12" x14ac:dyDescent="0.35">
      <c r="F60262" s="34"/>
      <c r="J60262" s="34"/>
      <c r="K60262" s="34"/>
      <c r="L60262" s="34"/>
    </row>
    <row r="60263" spans="6:12" x14ac:dyDescent="0.35">
      <c r="F60263" s="34"/>
      <c r="J60263" s="34"/>
      <c r="K60263" s="34"/>
      <c r="L60263" s="34"/>
    </row>
    <row r="60264" spans="6:12" x14ac:dyDescent="0.35">
      <c r="F60264" s="34"/>
      <c r="J60264" s="34"/>
      <c r="K60264" s="34"/>
      <c r="L60264" s="34"/>
    </row>
    <row r="60265" spans="6:12" x14ac:dyDescent="0.35">
      <c r="F60265" s="34"/>
      <c r="J60265" s="34"/>
      <c r="K60265" s="34"/>
      <c r="L60265" s="34"/>
    </row>
    <row r="60266" spans="6:12" x14ac:dyDescent="0.35">
      <c r="F60266" s="34"/>
      <c r="J60266" s="34"/>
      <c r="K60266" s="34"/>
      <c r="L60266" s="34"/>
    </row>
    <row r="60267" spans="6:12" x14ac:dyDescent="0.35">
      <c r="F60267" s="34"/>
      <c r="J60267" s="34"/>
      <c r="K60267" s="34"/>
      <c r="L60267" s="34"/>
    </row>
    <row r="60268" spans="6:12" x14ac:dyDescent="0.35">
      <c r="F60268" s="34"/>
      <c r="J60268" s="34"/>
      <c r="K60268" s="34"/>
      <c r="L60268" s="34"/>
    </row>
    <row r="60269" spans="6:12" x14ac:dyDescent="0.35">
      <c r="F60269" s="34"/>
      <c r="J60269" s="34"/>
      <c r="K60269" s="34"/>
      <c r="L60269" s="34"/>
    </row>
    <row r="60270" spans="6:12" x14ac:dyDescent="0.35">
      <c r="F60270" s="34"/>
      <c r="J60270" s="34"/>
      <c r="K60270" s="34"/>
      <c r="L60270" s="34"/>
    </row>
    <row r="60271" spans="6:12" x14ac:dyDescent="0.35">
      <c r="F60271" s="34"/>
      <c r="J60271" s="34"/>
      <c r="K60271" s="34"/>
      <c r="L60271" s="34"/>
    </row>
    <row r="60272" spans="6:12" x14ac:dyDescent="0.35">
      <c r="F60272" s="34"/>
      <c r="J60272" s="34"/>
      <c r="K60272" s="34"/>
      <c r="L60272" s="34"/>
    </row>
    <row r="60273" spans="6:12" x14ac:dyDescent="0.35">
      <c r="F60273" s="34"/>
      <c r="J60273" s="34"/>
      <c r="K60273" s="34"/>
      <c r="L60273" s="34"/>
    </row>
    <row r="60274" spans="6:12" x14ac:dyDescent="0.35">
      <c r="F60274" s="34"/>
      <c r="J60274" s="34"/>
      <c r="K60274" s="34"/>
      <c r="L60274" s="34"/>
    </row>
    <row r="60275" spans="6:12" x14ac:dyDescent="0.35">
      <c r="F60275" s="34"/>
      <c r="J60275" s="34"/>
      <c r="K60275" s="34"/>
      <c r="L60275" s="34"/>
    </row>
    <row r="60276" spans="6:12" x14ac:dyDescent="0.35">
      <c r="F60276" s="34"/>
      <c r="J60276" s="34"/>
      <c r="K60276" s="34"/>
      <c r="L60276" s="34"/>
    </row>
    <row r="60277" spans="6:12" x14ac:dyDescent="0.35">
      <c r="F60277" s="34"/>
      <c r="J60277" s="34"/>
      <c r="K60277" s="34"/>
      <c r="L60277" s="34"/>
    </row>
    <row r="60278" spans="6:12" x14ac:dyDescent="0.35">
      <c r="F60278" s="34"/>
      <c r="J60278" s="34"/>
      <c r="K60278" s="34"/>
      <c r="L60278" s="34"/>
    </row>
    <row r="60279" spans="6:12" x14ac:dyDescent="0.35">
      <c r="F60279" s="34"/>
      <c r="J60279" s="34"/>
      <c r="K60279" s="34"/>
      <c r="L60279" s="34"/>
    </row>
    <row r="60280" spans="6:12" x14ac:dyDescent="0.35">
      <c r="F60280" s="34"/>
      <c r="J60280" s="34"/>
      <c r="K60280" s="34"/>
      <c r="L60280" s="34"/>
    </row>
    <row r="60281" spans="6:12" x14ac:dyDescent="0.35">
      <c r="F60281" s="34"/>
      <c r="J60281" s="34"/>
      <c r="K60281" s="34"/>
      <c r="L60281" s="34"/>
    </row>
    <row r="60282" spans="6:12" x14ac:dyDescent="0.35">
      <c r="F60282" s="34"/>
      <c r="J60282" s="34"/>
      <c r="K60282" s="34"/>
      <c r="L60282" s="34"/>
    </row>
    <row r="60283" spans="6:12" x14ac:dyDescent="0.35">
      <c r="F60283" s="34"/>
      <c r="J60283" s="34"/>
      <c r="K60283" s="34"/>
      <c r="L60283" s="34"/>
    </row>
    <row r="60284" spans="6:12" x14ac:dyDescent="0.35">
      <c r="F60284" s="34"/>
      <c r="J60284" s="34"/>
      <c r="K60284" s="34"/>
      <c r="L60284" s="34"/>
    </row>
    <row r="60285" spans="6:12" x14ac:dyDescent="0.35">
      <c r="F60285" s="34"/>
      <c r="J60285" s="34"/>
      <c r="K60285" s="34"/>
      <c r="L60285" s="34"/>
    </row>
    <row r="60286" spans="6:12" x14ac:dyDescent="0.35">
      <c r="F60286" s="34"/>
      <c r="J60286" s="34"/>
      <c r="K60286" s="34"/>
      <c r="L60286" s="34"/>
    </row>
    <row r="60287" spans="6:12" x14ac:dyDescent="0.35">
      <c r="F60287" s="34"/>
      <c r="J60287" s="34"/>
      <c r="K60287" s="34"/>
      <c r="L60287" s="34"/>
    </row>
    <row r="60288" spans="6:12" x14ac:dyDescent="0.35">
      <c r="F60288" s="34"/>
      <c r="J60288" s="34"/>
      <c r="K60288" s="34"/>
      <c r="L60288" s="34"/>
    </row>
    <row r="60289" spans="6:12" x14ac:dyDescent="0.35">
      <c r="F60289" s="34"/>
      <c r="J60289" s="34"/>
      <c r="K60289" s="34"/>
      <c r="L60289" s="34"/>
    </row>
    <row r="60290" spans="6:12" x14ac:dyDescent="0.35">
      <c r="F60290" s="34"/>
      <c r="J60290" s="34"/>
      <c r="K60290" s="34"/>
      <c r="L60290" s="34"/>
    </row>
    <row r="60291" spans="6:12" x14ac:dyDescent="0.35">
      <c r="F60291" s="34"/>
      <c r="J60291" s="34"/>
      <c r="K60291" s="34"/>
      <c r="L60291" s="34"/>
    </row>
    <row r="60292" spans="6:12" x14ac:dyDescent="0.35">
      <c r="F60292" s="34"/>
      <c r="J60292" s="34"/>
      <c r="K60292" s="34"/>
      <c r="L60292" s="34"/>
    </row>
    <row r="60293" spans="6:12" x14ac:dyDescent="0.35">
      <c r="F60293" s="34"/>
      <c r="J60293" s="34"/>
      <c r="K60293" s="34"/>
      <c r="L60293" s="34"/>
    </row>
    <row r="60294" spans="6:12" x14ac:dyDescent="0.35">
      <c r="F60294" s="34"/>
      <c r="J60294" s="34"/>
      <c r="K60294" s="34"/>
      <c r="L60294" s="34"/>
    </row>
    <row r="60295" spans="6:12" x14ac:dyDescent="0.35">
      <c r="F60295" s="34"/>
      <c r="J60295" s="34"/>
      <c r="K60295" s="34"/>
      <c r="L60295" s="34"/>
    </row>
    <row r="60296" spans="6:12" x14ac:dyDescent="0.35">
      <c r="F60296" s="34"/>
      <c r="J60296" s="34"/>
      <c r="K60296" s="34"/>
      <c r="L60296" s="34"/>
    </row>
    <row r="60297" spans="6:12" x14ac:dyDescent="0.35">
      <c r="F60297" s="34"/>
      <c r="J60297" s="34"/>
      <c r="K60297" s="34"/>
      <c r="L60297" s="34"/>
    </row>
    <row r="60298" spans="6:12" x14ac:dyDescent="0.35">
      <c r="F60298" s="34"/>
      <c r="J60298" s="34"/>
      <c r="K60298" s="34"/>
      <c r="L60298" s="34"/>
    </row>
    <row r="60299" spans="6:12" x14ac:dyDescent="0.35">
      <c r="F60299" s="34"/>
      <c r="J60299" s="34"/>
      <c r="K60299" s="34"/>
      <c r="L60299" s="34"/>
    </row>
    <row r="60300" spans="6:12" x14ac:dyDescent="0.35">
      <c r="F60300" s="34"/>
      <c r="J60300" s="34"/>
      <c r="K60300" s="34"/>
      <c r="L60300" s="34"/>
    </row>
    <row r="60301" spans="6:12" x14ac:dyDescent="0.35">
      <c r="F60301" s="34"/>
      <c r="J60301" s="34"/>
      <c r="K60301" s="34"/>
      <c r="L60301" s="34"/>
    </row>
    <row r="60302" spans="6:12" x14ac:dyDescent="0.35">
      <c r="F60302" s="34"/>
      <c r="J60302" s="34"/>
      <c r="K60302" s="34"/>
      <c r="L60302" s="34"/>
    </row>
    <row r="60303" spans="6:12" x14ac:dyDescent="0.35">
      <c r="F60303" s="34"/>
      <c r="J60303" s="34"/>
      <c r="K60303" s="34"/>
      <c r="L60303" s="34"/>
    </row>
    <row r="60304" spans="6:12" x14ac:dyDescent="0.35">
      <c r="F60304" s="34"/>
      <c r="J60304" s="34"/>
      <c r="K60304" s="34"/>
      <c r="L60304" s="34"/>
    </row>
    <row r="60305" spans="6:12" x14ac:dyDescent="0.35">
      <c r="F60305" s="34"/>
      <c r="J60305" s="34"/>
      <c r="K60305" s="34"/>
      <c r="L60305" s="34"/>
    </row>
    <row r="60306" spans="6:12" x14ac:dyDescent="0.35">
      <c r="F60306" s="34"/>
      <c r="J60306" s="34"/>
      <c r="K60306" s="34"/>
      <c r="L60306" s="34"/>
    </row>
    <row r="60307" spans="6:12" x14ac:dyDescent="0.35">
      <c r="F60307" s="34"/>
      <c r="J60307" s="34"/>
      <c r="K60307" s="34"/>
      <c r="L60307" s="34"/>
    </row>
    <row r="60308" spans="6:12" x14ac:dyDescent="0.35">
      <c r="F60308" s="34"/>
      <c r="J60308" s="34"/>
      <c r="K60308" s="34"/>
      <c r="L60308" s="34"/>
    </row>
    <row r="60309" spans="6:12" x14ac:dyDescent="0.35">
      <c r="F60309" s="34"/>
      <c r="J60309" s="34"/>
      <c r="K60309" s="34"/>
      <c r="L60309" s="34"/>
    </row>
    <row r="60310" spans="6:12" x14ac:dyDescent="0.35">
      <c r="F60310" s="34"/>
      <c r="J60310" s="34"/>
      <c r="K60310" s="34"/>
      <c r="L60310" s="34"/>
    </row>
    <row r="60311" spans="6:12" x14ac:dyDescent="0.35">
      <c r="F60311" s="34"/>
      <c r="J60311" s="34"/>
      <c r="K60311" s="34"/>
      <c r="L60311" s="34"/>
    </row>
    <row r="60312" spans="6:12" x14ac:dyDescent="0.35">
      <c r="F60312" s="34"/>
      <c r="J60312" s="34"/>
      <c r="K60312" s="34"/>
      <c r="L60312" s="34"/>
    </row>
    <row r="60313" spans="6:12" x14ac:dyDescent="0.35">
      <c r="F60313" s="34"/>
      <c r="J60313" s="34"/>
      <c r="K60313" s="34"/>
      <c r="L60313" s="34"/>
    </row>
    <row r="60314" spans="6:12" x14ac:dyDescent="0.35">
      <c r="F60314" s="34"/>
      <c r="J60314" s="34"/>
      <c r="K60314" s="34"/>
      <c r="L60314" s="34"/>
    </row>
    <row r="60315" spans="6:12" x14ac:dyDescent="0.35">
      <c r="F60315" s="34"/>
      <c r="J60315" s="34"/>
      <c r="K60315" s="34"/>
      <c r="L60315" s="34"/>
    </row>
    <row r="60316" spans="6:12" x14ac:dyDescent="0.35">
      <c r="F60316" s="34"/>
      <c r="J60316" s="34"/>
      <c r="K60316" s="34"/>
      <c r="L60316" s="34"/>
    </row>
    <row r="60317" spans="6:12" x14ac:dyDescent="0.35">
      <c r="F60317" s="34"/>
      <c r="J60317" s="34"/>
      <c r="K60317" s="34"/>
      <c r="L60317" s="34"/>
    </row>
    <row r="60318" spans="6:12" x14ac:dyDescent="0.35">
      <c r="F60318" s="34"/>
      <c r="J60318" s="34"/>
      <c r="K60318" s="34"/>
      <c r="L60318" s="34"/>
    </row>
    <row r="60319" spans="6:12" x14ac:dyDescent="0.35">
      <c r="F60319" s="34"/>
      <c r="J60319" s="34"/>
      <c r="K60319" s="34"/>
      <c r="L60319" s="34"/>
    </row>
    <row r="60320" spans="6:12" x14ac:dyDescent="0.35">
      <c r="F60320" s="34"/>
      <c r="J60320" s="34"/>
      <c r="K60320" s="34"/>
      <c r="L60320" s="34"/>
    </row>
    <row r="60321" spans="6:12" x14ac:dyDescent="0.35">
      <c r="F60321" s="34"/>
      <c r="J60321" s="34"/>
      <c r="K60321" s="34"/>
      <c r="L60321" s="34"/>
    </row>
    <row r="60322" spans="6:12" x14ac:dyDescent="0.35">
      <c r="F60322" s="34"/>
      <c r="J60322" s="34"/>
      <c r="K60322" s="34"/>
      <c r="L60322" s="34"/>
    </row>
    <row r="60323" spans="6:12" x14ac:dyDescent="0.35">
      <c r="F60323" s="34"/>
      <c r="J60323" s="34"/>
      <c r="K60323" s="34"/>
      <c r="L60323" s="34"/>
    </row>
    <row r="60324" spans="6:12" x14ac:dyDescent="0.35">
      <c r="F60324" s="34"/>
      <c r="J60324" s="34"/>
      <c r="K60324" s="34"/>
      <c r="L60324" s="34"/>
    </row>
    <row r="60325" spans="6:12" x14ac:dyDescent="0.35">
      <c r="F60325" s="34"/>
      <c r="J60325" s="34"/>
      <c r="K60325" s="34"/>
      <c r="L60325" s="34"/>
    </row>
    <row r="60326" spans="6:12" x14ac:dyDescent="0.35">
      <c r="F60326" s="34"/>
      <c r="J60326" s="34"/>
      <c r="K60326" s="34"/>
      <c r="L60326" s="34"/>
    </row>
    <row r="60327" spans="6:12" x14ac:dyDescent="0.35">
      <c r="F60327" s="34"/>
      <c r="J60327" s="34"/>
      <c r="K60327" s="34"/>
      <c r="L60327" s="34"/>
    </row>
    <row r="60328" spans="6:12" x14ac:dyDescent="0.35">
      <c r="F60328" s="34"/>
      <c r="J60328" s="34"/>
      <c r="K60328" s="34"/>
      <c r="L60328" s="34"/>
    </row>
    <row r="60329" spans="6:12" x14ac:dyDescent="0.35">
      <c r="F60329" s="34"/>
      <c r="J60329" s="34"/>
      <c r="K60329" s="34"/>
      <c r="L60329" s="34"/>
    </row>
    <row r="60330" spans="6:12" x14ac:dyDescent="0.35">
      <c r="F60330" s="34"/>
      <c r="J60330" s="34"/>
      <c r="K60330" s="34"/>
      <c r="L60330" s="34"/>
    </row>
    <row r="60331" spans="6:12" x14ac:dyDescent="0.35">
      <c r="F60331" s="34"/>
      <c r="J60331" s="34"/>
      <c r="K60331" s="34"/>
      <c r="L60331" s="34"/>
    </row>
    <row r="60332" spans="6:12" x14ac:dyDescent="0.35">
      <c r="F60332" s="34"/>
      <c r="J60332" s="34"/>
      <c r="K60332" s="34"/>
      <c r="L60332" s="34"/>
    </row>
    <row r="60333" spans="6:12" x14ac:dyDescent="0.35">
      <c r="F60333" s="34"/>
      <c r="J60333" s="34"/>
      <c r="K60333" s="34"/>
      <c r="L60333" s="34"/>
    </row>
    <row r="60334" spans="6:12" x14ac:dyDescent="0.35">
      <c r="F60334" s="34"/>
      <c r="J60334" s="34"/>
      <c r="K60334" s="34"/>
      <c r="L60334" s="34"/>
    </row>
    <row r="60335" spans="6:12" x14ac:dyDescent="0.35">
      <c r="F60335" s="34"/>
      <c r="J60335" s="34"/>
      <c r="K60335" s="34"/>
      <c r="L60335" s="34"/>
    </row>
    <row r="60336" spans="6:12" x14ac:dyDescent="0.35">
      <c r="F60336" s="34"/>
      <c r="J60336" s="34"/>
      <c r="K60336" s="34"/>
      <c r="L60336" s="34"/>
    </row>
    <row r="60337" spans="6:12" x14ac:dyDescent="0.35">
      <c r="F60337" s="34"/>
      <c r="J60337" s="34"/>
      <c r="K60337" s="34"/>
      <c r="L60337" s="34"/>
    </row>
    <row r="60338" spans="6:12" x14ac:dyDescent="0.35">
      <c r="F60338" s="34"/>
      <c r="J60338" s="34"/>
      <c r="K60338" s="34"/>
      <c r="L60338" s="34"/>
    </row>
    <row r="60339" spans="6:12" x14ac:dyDescent="0.35">
      <c r="F60339" s="34"/>
      <c r="J60339" s="34"/>
      <c r="K60339" s="34"/>
      <c r="L60339" s="34"/>
    </row>
    <row r="60340" spans="6:12" x14ac:dyDescent="0.35">
      <c r="F60340" s="34"/>
      <c r="J60340" s="34"/>
      <c r="K60340" s="34"/>
      <c r="L60340" s="34"/>
    </row>
    <row r="60341" spans="6:12" x14ac:dyDescent="0.35">
      <c r="F60341" s="34"/>
      <c r="J60341" s="34"/>
      <c r="K60341" s="34"/>
      <c r="L60341" s="34"/>
    </row>
    <row r="60342" spans="6:12" x14ac:dyDescent="0.35">
      <c r="F60342" s="34"/>
      <c r="J60342" s="34"/>
      <c r="K60342" s="34"/>
      <c r="L60342" s="34"/>
    </row>
    <row r="60343" spans="6:12" x14ac:dyDescent="0.35">
      <c r="F60343" s="34"/>
      <c r="J60343" s="34"/>
      <c r="K60343" s="34"/>
      <c r="L60343" s="34"/>
    </row>
    <row r="60344" spans="6:12" x14ac:dyDescent="0.35">
      <c r="F60344" s="34"/>
      <c r="J60344" s="34"/>
      <c r="K60344" s="34"/>
      <c r="L60344" s="34"/>
    </row>
    <row r="60345" spans="6:12" x14ac:dyDescent="0.35">
      <c r="F60345" s="34"/>
      <c r="J60345" s="34"/>
      <c r="K60345" s="34"/>
      <c r="L60345" s="34"/>
    </row>
    <row r="60346" spans="6:12" x14ac:dyDescent="0.35">
      <c r="F60346" s="34"/>
      <c r="J60346" s="34"/>
      <c r="K60346" s="34"/>
      <c r="L60346" s="34"/>
    </row>
    <row r="60347" spans="6:12" x14ac:dyDescent="0.35">
      <c r="F60347" s="34"/>
      <c r="J60347" s="34"/>
      <c r="K60347" s="34"/>
      <c r="L60347" s="34"/>
    </row>
    <row r="60348" spans="6:12" x14ac:dyDescent="0.35">
      <c r="F60348" s="34"/>
      <c r="J60348" s="34"/>
      <c r="K60348" s="34"/>
      <c r="L60348" s="34"/>
    </row>
    <row r="60349" spans="6:12" x14ac:dyDescent="0.35">
      <c r="F60349" s="34"/>
      <c r="J60349" s="34"/>
      <c r="K60349" s="34"/>
      <c r="L60349" s="34"/>
    </row>
    <row r="60350" spans="6:12" x14ac:dyDescent="0.35">
      <c r="F60350" s="34"/>
      <c r="J60350" s="34"/>
      <c r="K60350" s="34"/>
      <c r="L60350" s="34"/>
    </row>
    <row r="60351" spans="6:12" x14ac:dyDescent="0.35">
      <c r="F60351" s="34"/>
      <c r="J60351" s="34"/>
      <c r="K60351" s="34"/>
      <c r="L60351" s="34"/>
    </row>
    <row r="60352" spans="6:12" x14ac:dyDescent="0.35">
      <c r="F60352" s="34"/>
      <c r="J60352" s="34"/>
      <c r="K60352" s="34"/>
      <c r="L60352" s="34"/>
    </row>
    <row r="60353" spans="6:12" x14ac:dyDescent="0.35">
      <c r="F60353" s="34"/>
      <c r="J60353" s="34"/>
      <c r="K60353" s="34"/>
      <c r="L60353" s="34"/>
    </row>
    <row r="60354" spans="6:12" x14ac:dyDescent="0.35">
      <c r="F60354" s="34"/>
      <c r="J60354" s="34"/>
      <c r="K60354" s="34"/>
      <c r="L60354" s="34"/>
    </row>
    <row r="60355" spans="6:12" x14ac:dyDescent="0.35">
      <c r="F60355" s="34"/>
      <c r="J60355" s="34"/>
      <c r="K60355" s="34"/>
      <c r="L60355" s="34"/>
    </row>
    <row r="60356" spans="6:12" x14ac:dyDescent="0.35">
      <c r="F60356" s="34"/>
      <c r="J60356" s="34"/>
      <c r="K60356" s="34"/>
      <c r="L60356" s="34"/>
    </row>
    <row r="60357" spans="6:12" x14ac:dyDescent="0.35">
      <c r="F60357" s="34"/>
      <c r="J60357" s="34"/>
      <c r="K60357" s="34"/>
      <c r="L60357" s="34"/>
    </row>
    <row r="60358" spans="6:12" x14ac:dyDescent="0.35">
      <c r="F60358" s="34"/>
      <c r="J60358" s="34"/>
      <c r="K60358" s="34"/>
      <c r="L60358" s="34"/>
    </row>
    <row r="60359" spans="6:12" x14ac:dyDescent="0.35">
      <c r="F60359" s="34"/>
      <c r="J60359" s="34"/>
      <c r="K60359" s="34"/>
      <c r="L60359" s="34"/>
    </row>
    <row r="60360" spans="6:12" x14ac:dyDescent="0.35">
      <c r="F60360" s="34"/>
      <c r="J60360" s="34"/>
      <c r="K60360" s="34"/>
      <c r="L60360" s="34"/>
    </row>
    <row r="60361" spans="6:12" x14ac:dyDescent="0.35">
      <c r="F60361" s="34"/>
      <c r="J60361" s="34"/>
      <c r="K60361" s="34"/>
      <c r="L60361" s="34"/>
    </row>
    <row r="60362" spans="6:12" x14ac:dyDescent="0.35">
      <c r="F60362" s="34"/>
      <c r="J60362" s="34"/>
      <c r="K60362" s="34"/>
      <c r="L60362" s="34"/>
    </row>
    <row r="60363" spans="6:12" x14ac:dyDescent="0.35">
      <c r="F60363" s="34"/>
      <c r="J60363" s="34"/>
      <c r="K60363" s="34"/>
      <c r="L60363" s="34"/>
    </row>
    <row r="60364" spans="6:12" x14ac:dyDescent="0.35">
      <c r="F60364" s="34"/>
      <c r="J60364" s="34"/>
      <c r="K60364" s="34"/>
      <c r="L60364" s="34"/>
    </row>
    <row r="60365" spans="6:12" x14ac:dyDescent="0.35">
      <c r="F60365" s="34"/>
      <c r="J60365" s="34"/>
      <c r="K60365" s="34"/>
      <c r="L60365" s="34"/>
    </row>
    <row r="60366" spans="6:12" x14ac:dyDescent="0.35">
      <c r="F60366" s="34"/>
      <c r="J60366" s="34"/>
      <c r="K60366" s="34"/>
      <c r="L60366" s="34"/>
    </row>
    <row r="60367" spans="6:12" x14ac:dyDescent="0.35">
      <c r="F60367" s="34"/>
      <c r="J60367" s="34"/>
      <c r="K60367" s="34"/>
      <c r="L60367" s="34"/>
    </row>
    <row r="60368" spans="6:12" x14ac:dyDescent="0.35">
      <c r="F60368" s="34"/>
      <c r="J60368" s="34"/>
      <c r="K60368" s="34"/>
      <c r="L60368" s="34"/>
    </row>
    <row r="60369" spans="6:12" x14ac:dyDescent="0.35">
      <c r="F60369" s="34"/>
      <c r="J60369" s="34"/>
      <c r="K60369" s="34"/>
      <c r="L60369" s="34"/>
    </row>
    <row r="60370" spans="6:12" x14ac:dyDescent="0.35">
      <c r="F60370" s="34"/>
      <c r="J60370" s="34"/>
      <c r="K60370" s="34"/>
      <c r="L60370" s="34"/>
    </row>
    <row r="60371" spans="6:12" x14ac:dyDescent="0.35">
      <c r="F60371" s="34"/>
      <c r="J60371" s="34"/>
      <c r="K60371" s="34"/>
      <c r="L60371" s="34"/>
    </row>
    <row r="60372" spans="6:12" x14ac:dyDescent="0.35">
      <c r="F60372" s="34"/>
      <c r="J60372" s="34"/>
      <c r="K60372" s="34"/>
      <c r="L60372" s="34"/>
    </row>
    <row r="60373" spans="6:12" x14ac:dyDescent="0.35">
      <c r="F60373" s="34"/>
      <c r="J60373" s="34"/>
      <c r="K60373" s="34"/>
      <c r="L60373" s="34"/>
    </row>
    <row r="60374" spans="6:12" x14ac:dyDescent="0.35">
      <c r="F60374" s="34"/>
      <c r="J60374" s="34"/>
      <c r="K60374" s="34"/>
      <c r="L60374" s="34"/>
    </row>
    <row r="60375" spans="6:12" x14ac:dyDescent="0.35">
      <c r="F60375" s="34"/>
      <c r="J60375" s="34"/>
      <c r="K60375" s="34"/>
      <c r="L60375" s="34"/>
    </row>
    <row r="60376" spans="6:12" x14ac:dyDescent="0.35">
      <c r="F60376" s="34"/>
      <c r="J60376" s="34"/>
      <c r="K60376" s="34"/>
      <c r="L60376" s="34"/>
    </row>
    <row r="60377" spans="6:12" x14ac:dyDescent="0.35">
      <c r="F60377" s="34"/>
      <c r="J60377" s="34"/>
      <c r="K60377" s="34"/>
      <c r="L60377" s="34"/>
    </row>
    <row r="60378" spans="6:12" x14ac:dyDescent="0.35">
      <c r="F60378" s="34"/>
      <c r="J60378" s="34"/>
      <c r="K60378" s="34"/>
      <c r="L60378" s="34"/>
    </row>
    <row r="60379" spans="6:12" x14ac:dyDescent="0.35">
      <c r="F60379" s="34"/>
      <c r="J60379" s="34"/>
      <c r="K60379" s="34"/>
      <c r="L60379" s="34"/>
    </row>
    <row r="60380" spans="6:12" x14ac:dyDescent="0.35">
      <c r="F60380" s="34"/>
      <c r="J60380" s="34"/>
      <c r="K60380" s="34"/>
      <c r="L60380" s="34"/>
    </row>
    <row r="60381" spans="6:12" x14ac:dyDescent="0.35">
      <c r="F60381" s="34"/>
      <c r="J60381" s="34"/>
      <c r="K60381" s="34"/>
      <c r="L60381" s="34"/>
    </row>
    <row r="60382" spans="6:12" x14ac:dyDescent="0.35">
      <c r="F60382" s="34"/>
      <c r="J60382" s="34"/>
      <c r="K60382" s="34"/>
      <c r="L60382" s="34"/>
    </row>
    <row r="60383" spans="6:12" x14ac:dyDescent="0.35">
      <c r="F60383" s="34"/>
      <c r="J60383" s="34"/>
      <c r="K60383" s="34"/>
      <c r="L60383" s="34"/>
    </row>
    <row r="60384" spans="6:12" x14ac:dyDescent="0.35">
      <c r="F60384" s="34"/>
      <c r="J60384" s="34"/>
      <c r="K60384" s="34"/>
      <c r="L60384" s="34"/>
    </row>
    <row r="60385" spans="6:12" x14ac:dyDescent="0.35">
      <c r="F60385" s="34"/>
      <c r="J60385" s="34"/>
      <c r="K60385" s="34"/>
      <c r="L60385" s="34"/>
    </row>
    <row r="60386" spans="6:12" x14ac:dyDescent="0.35">
      <c r="F60386" s="34"/>
      <c r="J60386" s="34"/>
      <c r="K60386" s="34"/>
      <c r="L60386" s="34"/>
    </row>
    <row r="60387" spans="6:12" x14ac:dyDescent="0.35">
      <c r="F60387" s="34"/>
      <c r="J60387" s="34"/>
      <c r="K60387" s="34"/>
      <c r="L60387" s="34"/>
    </row>
    <row r="60388" spans="6:12" x14ac:dyDescent="0.35">
      <c r="F60388" s="34"/>
      <c r="J60388" s="34"/>
      <c r="K60388" s="34"/>
      <c r="L60388" s="34"/>
    </row>
    <row r="60389" spans="6:12" x14ac:dyDescent="0.35">
      <c r="F60389" s="34"/>
      <c r="J60389" s="34"/>
      <c r="K60389" s="34"/>
      <c r="L60389" s="34"/>
    </row>
    <row r="60390" spans="6:12" x14ac:dyDescent="0.35">
      <c r="F60390" s="34"/>
      <c r="J60390" s="34"/>
      <c r="K60390" s="34"/>
      <c r="L60390" s="34"/>
    </row>
    <row r="60391" spans="6:12" x14ac:dyDescent="0.35">
      <c r="F60391" s="34"/>
      <c r="J60391" s="34"/>
      <c r="K60391" s="34"/>
      <c r="L60391" s="34"/>
    </row>
    <row r="60392" spans="6:12" x14ac:dyDescent="0.35">
      <c r="F60392" s="34"/>
      <c r="J60392" s="34"/>
      <c r="K60392" s="34"/>
      <c r="L60392" s="34"/>
    </row>
    <row r="60393" spans="6:12" x14ac:dyDescent="0.35">
      <c r="F60393" s="34"/>
      <c r="J60393" s="34"/>
      <c r="K60393" s="34"/>
      <c r="L60393" s="34"/>
    </row>
    <row r="60394" spans="6:12" x14ac:dyDescent="0.35">
      <c r="F60394" s="34"/>
      <c r="J60394" s="34"/>
      <c r="K60394" s="34"/>
      <c r="L60394" s="34"/>
    </row>
    <row r="60395" spans="6:12" x14ac:dyDescent="0.35">
      <c r="F60395" s="34"/>
      <c r="J60395" s="34"/>
      <c r="K60395" s="34"/>
      <c r="L60395" s="34"/>
    </row>
    <row r="60396" spans="6:12" x14ac:dyDescent="0.35">
      <c r="F60396" s="34"/>
      <c r="J60396" s="34"/>
      <c r="K60396" s="34"/>
      <c r="L60396" s="34"/>
    </row>
    <row r="60397" spans="6:12" x14ac:dyDescent="0.35">
      <c r="F60397" s="34"/>
      <c r="J60397" s="34"/>
      <c r="K60397" s="34"/>
      <c r="L60397" s="34"/>
    </row>
    <row r="60398" spans="6:12" x14ac:dyDescent="0.35">
      <c r="F60398" s="34"/>
      <c r="J60398" s="34"/>
      <c r="K60398" s="34"/>
      <c r="L60398" s="34"/>
    </row>
    <row r="60399" spans="6:12" x14ac:dyDescent="0.35">
      <c r="F60399" s="34"/>
      <c r="J60399" s="34"/>
      <c r="K60399" s="34"/>
      <c r="L60399" s="34"/>
    </row>
    <row r="60400" spans="6:12" x14ac:dyDescent="0.35">
      <c r="F60400" s="34"/>
      <c r="J60400" s="34"/>
      <c r="K60400" s="34"/>
      <c r="L60400" s="34"/>
    </row>
    <row r="60401" spans="6:12" x14ac:dyDescent="0.35">
      <c r="F60401" s="34"/>
      <c r="J60401" s="34"/>
      <c r="K60401" s="34"/>
      <c r="L60401" s="34"/>
    </row>
    <row r="60402" spans="6:12" x14ac:dyDescent="0.35">
      <c r="F60402" s="34"/>
      <c r="J60402" s="34"/>
      <c r="K60402" s="34"/>
      <c r="L60402" s="34"/>
    </row>
    <row r="60403" spans="6:12" x14ac:dyDescent="0.35">
      <c r="F60403" s="34"/>
      <c r="J60403" s="34"/>
      <c r="K60403" s="34"/>
      <c r="L60403" s="34"/>
    </row>
    <row r="60404" spans="6:12" x14ac:dyDescent="0.35">
      <c r="F60404" s="34"/>
      <c r="J60404" s="34"/>
      <c r="K60404" s="34"/>
      <c r="L60404" s="34"/>
    </row>
    <row r="60405" spans="6:12" x14ac:dyDescent="0.35">
      <c r="F60405" s="34"/>
      <c r="J60405" s="34"/>
      <c r="K60405" s="34"/>
      <c r="L60405" s="34"/>
    </row>
    <row r="60406" spans="6:12" x14ac:dyDescent="0.35">
      <c r="F60406" s="34"/>
      <c r="J60406" s="34"/>
      <c r="K60406" s="34"/>
      <c r="L60406" s="34"/>
    </row>
    <row r="60407" spans="6:12" x14ac:dyDescent="0.35">
      <c r="F60407" s="34"/>
      <c r="J60407" s="34"/>
      <c r="K60407" s="34"/>
      <c r="L60407" s="34"/>
    </row>
    <row r="60408" spans="6:12" x14ac:dyDescent="0.35">
      <c r="F60408" s="34"/>
      <c r="J60408" s="34"/>
      <c r="K60408" s="34"/>
      <c r="L60408" s="34"/>
    </row>
    <row r="60409" spans="6:12" x14ac:dyDescent="0.35">
      <c r="F60409" s="34"/>
      <c r="J60409" s="34"/>
      <c r="K60409" s="34"/>
      <c r="L60409" s="34"/>
    </row>
    <row r="60410" spans="6:12" x14ac:dyDescent="0.35">
      <c r="F60410" s="34"/>
      <c r="J60410" s="34"/>
      <c r="K60410" s="34"/>
      <c r="L60410" s="34"/>
    </row>
    <row r="60411" spans="6:12" x14ac:dyDescent="0.35">
      <c r="F60411" s="34"/>
      <c r="J60411" s="34"/>
      <c r="K60411" s="34"/>
      <c r="L60411" s="34"/>
    </row>
    <row r="60412" spans="6:12" x14ac:dyDescent="0.35">
      <c r="F60412" s="34"/>
      <c r="J60412" s="34"/>
      <c r="K60412" s="34"/>
      <c r="L60412" s="34"/>
    </row>
    <row r="60413" spans="6:12" x14ac:dyDescent="0.35">
      <c r="F60413" s="34"/>
      <c r="J60413" s="34"/>
      <c r="K60413" s="34"/>
      <c r="L60413" s="34"/>
    </row>
    <row r="60414" spans="6:12" x14ac:dyDescent="0.35">
      <c r="F60414" s="34"/>
      <c r="J60414" s="34"/>
      <c r="K60414" s="34"/>
      <c r="L60414" s="34"/>
    </row>
    <row r="60415" spans="6:12" x14ac:dyDescent="0.35">
      <c r="F60415" s="34"/>
      <c r="J60415" s="34"/>
      <c r="K60415" s="34"/>
      <c r="L60415" s="34"/>
    </row>
    <row r="60416" spans="6:12" x14ac:dyDescent="0.35">
      <c r="F60416" s="34"/>
      <c r="J60416" s="34"/>
      <c r="K60416" s="34"/>
      <c r="L60416" s="34"/>
    </row>
    <row r="60417" spans="6:12" x14ac:dyDescent="0.35">
      <c r="F60417" s="34"/>
      <c r="J60417" s="34"/>
      <c r="K60417" s="34"/>
      <c r="L60417" s="34"/>
    </row>
    <row r="60418" spans="6:12" x14ac:dyDescent="0.35">
      <c r="F60418" s="34"/>
      <c r="J60418" s="34"/>
      <c r="K60418" s="34"/>
      <c r="L60418" s="34"/>
    </row>
    <row r="60419" spans="6:12" x14ac:dyDescent="0.35">
      <c r="F60419" s="34"/>
      <c r="J60419" s="34"/>
      <c r="K60419" s="34"/>
      <c r="L60419" s="34"/>
    </row>
    <row r="60420" spans="6:12" x14ac:dyDescent="0.35">
      <c r="F60420" s="34"/>
      <c r="J60420" s="34"/>
      <c r="K60420" s="34"/>
      <c r="L60420" s="34"/>
    </row>
    <row r="60421" spans="6:12" x14ac:dyDescent="0.35">
      <c r="F60421" s="34"/>
      <c r="J60421" s="34"/>
      <c r="K60421" s="34"/>
      <c r="L60421" s="34"/>
    </row>
    <row r="60422" spans="6:12" x14ac:dyDescent="0.35">
      <c r="F60422" s="34"/>
      <c r="J60422" s="34"/>
      <c r="K60422" s="34"/>
      <c r="L60422" s="34"/>
    </row>
    <row r="60423" spans="6:12" x14ac:dyDescent="0.35">
      <c r="F60423" s="34"/>
      <c r="J60423" s="34"/>
      <c r="K60423" s="34"/>
      <c r="L60423" s="34"/>
    </row>
    <row r="60424" spans="6:12" x14ac:dyDescent="0.35">
      <c r="F60424" s="34"/>
      <c r="J60424" s="34"/>
      <c r="K60424" s="34"/>
      <c r="L60424" s="34"/>
    </row>
    <row r="60425" spans="6:12" x14ac:dyDescent="0.35">
      <c r="F60425" s="34"/>
      <c r="J60425" s="34"/>
      <c r="K60425" s="34"/>
      <c r="L60425" s="34"/>
    </row>
    <row r="60426" spans="6:12" x14ac:dyDescent="0.35">
      <c r="F60426" s="34"/>
      <c r="J60426" s="34"/>
      <c r="K60426" s="34"/>
      <c r="L60426" s="34"/>
    </row>
    <row r="60427" spans="6:12" x14ac:dyDescent="0.35">
      <c r="F60427" s="34"/>
      <c r="J60427" s="34"/>
      <c r="K60427" s="34"/>
      <c r="L60427" s="34"/>
    </row>
    <row r="60428" spans="6:12" x14ac:dyDescent="0.35">
      <c r="F60428" s="34"/>
      <c r="J60428" s="34"/>
      <c r="K60428" s="34"/>
      <c r="L60428" s="34"/>
    </row>
    <row r="60429" spans="6:12" x14ac:dyDescent="0.35">
      <c r="F60429" s="34"/>
      <c r="J60429" s="34"/>
      <c r="K60429" s="34"/>
      <c r="L60429" s="34"/>
    </row>
    <row r="60430" spans="6:12" x14ac:dyDescent="0.35">
      <c r="F60430" s="34"/>
      <c r="J60430" s="34"/>
      <c r="K60430" s="34"/>
      <c r="L60430" s="34"/>
    </row>
    <row r="60431" spans="6:12" x14ac:dyDescent="0.35">
      <c r="F60431" s="34"/>
      <c r="J60431" s="34"/>
      <c r="K60431" s="34"/>
      <c r="L60431" s="34"/>
    </row>
    <row r="60432" spans="6:12" x14ac:dyDescent="0.35">
      <c r="F60432" s="34"/>
      <c r="J60432" s="34"/>
      <c r="K60432" s="34"/>
      <c r="L60432" s="34"/>
    </row>
    <row r="60433" spans="6:12" x14ac:dyDescent="0.35">
      <c r="F60433" s="34"/>
      <c r="J60433" s="34"/>
      <c r="K60433" s="34"/>
      <c r="L60433" s="34"/>
    </row>
    <row r="60434" spans="6:12" x14ac:dyDescent="0.35">
      <c r="F60434" s="34"/>
      <c r="J60434" s="34"/>
      <c r="K60434" s="34"/>
      <c r="L60434" s="34"/>
    </row>
    <row r="60435" spans="6:12" x14ac:dyDescent="0.35">
      <c r="F60435" s="34"/>
      <c r="J60435" s="34"/>
      <c r="K60435" s="34"/>
      <c r="L60435" s="34"/>
    </row>
    <row r="60436" spans="6:12" x14ac:dyDescent="0.35">
      <c r="F60436" s="34"/>
      <c r="J60436" s="34"/>
      <c r="K60436" s="34"/>
      <c r="L60436" s="34"/>
    </row>
    <row r="60437" spans="6:12" x14ac:dyDescent="0.35">
      <c r="F60437" s="34"/>
      <c r="J60437" s="34"/>
      <c r="K60437" s="34"/>
      <c r="L60437" s="34"/>
    </row>
    <row r="60438" spans="6:12" x14ac:dyDescent="0.35">
      <c r="F60438" s="34"/>
      <c r="J60438" s="34"/>
      <c r="K60438" s="34"/>
      <c r="L60438" s="34"/>
    </row>
    <row r="60439" spans="6:12" x14ac:dyDescent="0.35">
      <c r="F60439" s="34"/>
      <c r="J60439" s="34"/>
      <c r="K60439" s="34"/>
      <c r="L60439" s="34"/>
    </row>
    <row r="60440" spans="6:12" x14ac:dyDescent="0.35">
      <c r="F60440" s="34"/>
      <c r="J60440" s="34"/>
      <c r="K60440" s="34"/>
      <c r="L60440" s="34"/>
    </row>
    <row r="60441" spans="6:12" x14ac:dyDescent="0.35">
      <c r="F60441" s="34"/>
      <c r="J60441" s="34"/>
      <c r="K60441" s="34"/>
      <c r="L60441" s="34"/>
    </row>
    <row r="60442" spans="6:12" x14ac:dyDescent="0.35">
      <c r="F60442" s="34"/>
      <c r="J60442" s="34"/>
      <c r="K60442" s="34"/>
      <c r="L60442" s="34"/>
    </row>
    <row r="60443" spans="6:12" x14ac:dyDescent="0.35">
      <c r="F60443" s="34"/>
      <c r="J60443" s="34"/>
      <c r="K60443" s="34"/>
      <c r="L60443" s="34"/>
    </row>
    <row r="60444" spans="6:12" x14ac:dyDescent="0.35">
      <c r="F60444" s="34"/>
      <c r="J60444" s="34"/>
      <c r="K60444" s="34"/>
      <c r="L60444" s="34"/>
    </row>
    <row r="60445" spans="6:12" x14ac:dyDescent="0.35">
      <c r="F60445" s="34"/>
      <c r="J60445" s="34"/>
      <c r="K60445" s="34"/>
      <c r="L60445" s="34"/>
    </row>
    <row r="60446" spans="6:12" x14ac:dyDescent="0.35">
      <c r="F60446" s="34"/>
      <c r="J60446" s="34"/>
      <c r="K60446" s="34"/>
      <c r="L60446" s="34"/>
    </row>
    <row r="60447" spans="6:12" x14ac:dyDescent="0.35">
      <c r="F60447" s="34"/>
      <c r="J60447" s="34"/>
      <c r="K60447" s="34"/>
      <c r="L60447" s="34"/>
    </row>
    <row r="60448" spans="6:12" x14ac:dyDescent="0.35">
      <c r="F60448" s="34"/>
      <c r="J60448" s="34"/>
      <c r="K60448" s="34"/>
      <c r="L60448" s="34"/>
    </row>
    <row r="60449" spans="6:12" x14ac:dyDescent="0.35">
      <c r="F60449" s="34"/>
      <c r="J60449" s="34"/>
      <c r="K60449" s="34"/>
      <c r="L60449" s="34"/>
    </row>
    <row r="60450" spans="6:12" x14ac:dyDescent="0.35">
      <c r="F60450" s="34"/>
      <c r="J60450" s="34"/>
      <c r="K60450" s="34"/>
      <c r="L60450" s="34"/>
    </row>
    <row r="60451" spans="6:12" x14ac:dyDescent="0.35">
      <c r="F60451" s="34"/>
      <c r="J60451" s="34"/>
      <c r="K60451" s="34"/>
      <c r="L60451" s="34"/>
    </row>
    <row r="60452" spans="6:12" x14ac:dyDescent="0.35">
      <c r="F60452" s="34"/>
      <c r="J60452" s="34"/>
      <c r="K60452" s="34"/>
      <c r="L60452" s="34"/>
    </row>
    <row r="60453" spans="6:12" x14ac:dyDescent="0.35">
      <c r="F60453" s="34"/>
      <c r="J60453" s="34"/>
      <c r="K60453" s="34"/>
      <c r="L60453" s="34"/>
    </row>
    <row r="60454" spans="6:12" x14ac:dyDescent="0.35">
      <c r="F60454" s="34"/>
      <c r="J60454" s="34"/>
      <c r="K60454" s="34"/>
      <c r="L60454" s="34"/>
    </row>
    <row r="60455" spans="6:12" x14ac:dyDescent="0.35">
      <c r="F60455" s="34"/>
      <c r="J60455" s="34"/>
      <c r="K60455" s="34"/>
      <c r="L60455" s="34"/>
    </row>
    <row r="60456" spans="6:12" x14ac:dyDescent="0.35">
      <c r="F60456" s="34"/>
      <c r="J60456" s="34"/>
      <c r="K60456" s="34"/>
      <c r="L60456" s="34"/>
    </row>
    <row r="60457" spans="6:12" x14ac:dyDescent="0.35">
      <c r="F60457" s="34"/>
      <c r="J60457" s="34"/>
      <c r="K60457" s="34"/>
      <c r="L60457" s="34"/>
    </row>
    <row r="60458" spans="6:12" x14ac:dyDescent="0.35">
      <c r="F60458" s="34"/>
      <c r="J60458" s="34"/>
      <c r="K60458" s="34"/>
      <c r="L60458" s="34"/>
    </row>
    <row r="60459" spans="6:12" x14ac:dyDescent="0.35">
      <c r="F60459" s="34"/>
      <c r="J60459" s="34"/>
      <c r="K60459" s="34"/>
      <c r="L60459" s="34"/>
    </row>
    <row r="60460" spans="6:12" x14ac:dyDescent="0.35">
      <c r="F60460" s="34"/>
      <c r="J60460" s="34"/>
      <c r="K60460" s="34"/>
      <c r="L60460" s="34"/>
    </row>
    <row r="60461" spans="6:12" x14ac:dyDescent="0.35">
      <c r="F60461" s="34"/>
      <c r="J60461" s="34"/>
      <c r="K60461" s="34"/>
      <c r="L60461" s="34"/>
    </row>
    <row r="60462" spans="6:12" x14ac:dyDescent="0.35">
      <c r="F60462" s="34"/>
      <c r="J60462" s="34"/>
      <c r="K60462" s="34"/>
      <c r="L60462" s="34"/>
    </row>
    <row r="60463" spans="6:12" x14ac:dyDescent="0.35">
      <c r="F60463" s="34"/>
      <c r="J60463" s="34"/>
      <c r="K60463" s="34"/>
      <c r="L60463" s="34"/>
    </row>
    <row r="60464" spans="6:12" x14ac:dyDescent="0.35">
      <c r="F60464" s="34"/>
      <c r="J60464" s="34"/>
      <c r="K60464" s="34"/>
      <c r="L60464" s="34"/>
    </row>
    <row r="60465" spans="6:12" x14ac:dyDescent="0.35">
      <c r="F60465" s="34"/>
      <c r="J60465" s="34"/>
      <c r="K60465" s="34"/>
      <c r="L60465" s="34"/>
    </row>
    <row r="60466" spans="6:12" x14ac:dyDescent="0.35">
      <c r="F60466" s="34"/>
      <c r="J60466" s="34"/>
      <c r="K60466" s="34"/>
      <c r="L60466" s="34"/>
    </row>
    <row r="60467" spans="6:12" x14ac:dyDescent="0.35">
      <c r="F60467" s="34"/>
      <c r="J60467" s="34"/>
      <c r="K60467" s="34"/>
      <c r="L60467" s="34"/>
    </row>
    <row r="60468" spans="6:12" x14ac:dyDescent="0.35">
      <c r="F60468" s="34"/>
      <c r="J60468" s="34"/>
      <c r="K60468" s="34"/>
      <c r="L60468" s="34"/>
    </row>
    <row r="60469" spans="6:12" x14ac:dyDescent="0.35">
      <c r="F60469" s="34"/>
      <c r="J60469" s="34"/>
      <c r="K60469" s="34"/>
      <c r="L60469" s="34"/>
    </row>
    <row r="60470" spans="6:12" x14ac:dyDescent="0.35">
      <c r="F60470" s="34"/>
      <c r="J60470" s="34"/>
      <c r="K60470" s="34"/>
      <c r="L60470" s="34"/>
    </row>
    <row r="60471" spans="6:12" x14ac:dyDescent="0.35">
      <c r="F60471" s="34"/>
      <c r="J60471" s="34"/>
      <c r="K60471" s="34"/>
      <c r="L60471" s="34"/>
    </row>
    <row r="60472" spans="6:12" x14ac:dyDescent="0.35">
      <c r="F60472" s="34"/>
      <c r="J60472" s="34"/>
      <c r="K60472" s="34"/>
      <c r="L60472" s="34"/>
    </row>
    <row r="60473" spans="6:12" x14ac:dyDescent="0.35">
      <c r="F60473" s="34"/>
      <c r="J60473" s="34"/>
      <c r="K60473" s="34"/>
      <c r="L60473" s="34"/>
    </row>
    <row r="60474" spans="6:12" x14ac:dyDescent="0.35">
      <c r="F60474" s="34"/>
      <c r="J60474" s="34"/>
      <c r="K60474" s="34"/>
      <c r="L60474" s="34"/>
    </row>
    <row r="60475" spans="6:12" x14ac:dyDescent="0.35">
      <c r="F60475" s="34"/>
      <c r="J60475" s="34"/>
      <c r="K60475" s="34"/>
      <c r="L60475" s="34"/>
    </row>
    <row r="60476" spans="6:12" x14ac:dyDescent="0.35">
      <c r="F60476" s="34"/>
      <c r="J60476" s="34"/>
      <c r="K60476" s="34"/>
      <c r="L60476" s="34"/>
    </row>
    <row r="60477" spans="6:12" x14ac:dyDescent="0.35">
      <c r="F60477" s="34"/>
      <c r="J60477" s="34"/>
      <c r="K60477" s="34"/>
      <c r="L60477" s="34"/>
    </row>
    <row r="60478" spans="6:12" x14ac:dyDescent="0.35">
      <c r="F60478" s="34"/>
      <c r="J60478" s="34"/>
      <c r="K60478" s="34"/>
      <c r="L60478" s="34"/>
    </row>
    <row r="60479" spans="6:12" x14ac:dyDescent="0.35">
      <c r="F60479" s="34"/>
      <c r="J60479" s="34"/>
      <c r="K60479" s="34"/>
      <c r="L60479" s="34"/>
    </row>
    <row r="60480" spans="6:12" x14ac:dyDescent="0.35">
      <c r="F60480" s="34"/>
      <c r="J60480" s="34"/>
      <c r="K60480" s="34"/>
      <c r="L60480" s="34"/>
    </row>
    <row r="60481" spans="6:12" x14ac:dyDescent="0.35">
      <c r="F60481" s="34"/>
      <c r="J60481" s="34"/>
      <c r="K60481" s="34"/>
      <c r="L60481" s="34"/>
    </row>
    <row r="60482" spans="6:12" x14ac:dyDescent="0.35">
      <c r="F60482" s="34"/>
      <c r="J60482" s="34"/>
      <c r="K60482" s="34"/>
      <c r="L60482" s="34"/>
    </row>
    <row r="60483" spans="6:12" x14ac:dyDescent="0.35">
      <c r="F60483" s="34"/>
      <c r="J60483" s="34"/>
      <c r="K60483" s="34"/>
      <c r="L60483" s="34"/>
    </row>
    <row r="60484" spans="6:12" x14ac:dyDescent="0.35">
      <c r="F60484" s="34"/>
      <c r="J60484" s="34"/>
      <c r="K60484" s="34"/>
      <c r="L60484" s="34"/>
    </row>
    <row r="60485" spans="6:12" x14ac:dyDescent="0.35">
      <c r="F60485" s="34"/>
      <c r="J60485" s="34"/>
      <c r="K60485" s="34"/>
      <c r="L60485" s="34"/>
    </row>
    <row r="60486" spans="6:12" x14ac:dyDescent="0.35">
      <c r="F60486" s="34"/>
      <c r="J60486" s="34"/>
      <c r="K60486" s="34"/>
      <c r="L60486" s="34"/>
    </row>
    <row r="60487" spans="6:12" x14ac:dyDescent="0.35">
      <c r="F60487" s="34"/>
      <c r="J60487" s="34"/>
      <c r="K60487" s="34"/>
      <c r="L60487" s="34"/>
    </row>
    <row r="60488" spans="6:12" x14ac:dyDescent="0.35">
      <c r="F60488" s="34"/>
      <c r="J60488" s="34"/>
      <c r="K60488" s="34"/>
      <c r="L60488" s="34"/>
    </row>
    <row r="60489" spans="6:12" x14ac:dyDescent="0.35">
      <c r="F60489" s="34"/>
      <c r="J60489" s="34"/>
      <c r="K60489" s="34"/>
      <c r="L60489" s="34"/>
    </row>
    <row r="60490" spans="6:12" x14ac:dyDescent="0.35">
      <c r="F60490" s="34"/>
      <c r="J60490" s="34"/>
      <c r="K60490" s="34"/>
      <c r="L60490" s="34"/>
    </row>
    <row r="60491" spans="6:12" x14ac:dyDescent="0.35">
      <c r="F60491" s="34"/>
      <c r="J60491" s="34"/>
      <c r="K60491" s="34"/>
      <c r="L60491" s="34"/>
    </row>
    <row r="60492" spans="6:12" x14ac:dyDescent="0.35">
      <c r="F60492" s="34"/>
      <c r="J60492" s="34"/>
      <c r="K60492" s="34"/>
      <c r="L60492" s="34"/>
    </row>
    <row r="60493" spans="6:12" x14ac:dyDescent="0.35">
      <c r="F60493" s="34"/>
      <c r="J60493" s="34"/>
      <c r="K60493" s="34"/>
      <c r="L60493" s="34"/>
    </row>
    <row r="60494" spans="6:12" x14ac:dyDescent="0.35">
      <c r="F60494" s="34"/>
      <c r="J60494" s="34"/>
      <c r="K60494" s="34"/>
      <c r="L60494" s="34"/>
    </row>
    <row r="60495" spans="6:12" x14ac:dyDescent="0.35">
      <c r="F60495" s="34"/>
      <c r="J60495" s="34"/>
      <c r="K60495" s="34"/>
      <c r="L60495" s="34"/>
    </row>
    <row r="60496" spans="6:12" x14ac:dyDescent="0.35">
      <c r="F60496" s="34"/>
      <c r="J60496" s="34"/>
      <c r="K60496" s="34"/>
      <c r="L60496" s="34"/>
    </row>
    <row r="60497" spans="6:12" x14ac:dyDescent="0.35">
      <c r="F60497" s="34"/>
      <c r="J60497" s="34"/>
      <c r="K60497" s="34"/>
      <c r="L60497" s="34"/>
    </row>
    <row r="60498" spans="6:12" x14ac:dyDescent="0.35">
      <c r="F60498" s="34"/>
      <c r="J60498" s="34"/>
      <c r="K60498" s="34"/>
      <c r="L60498" s="34"/>
    </row>
    <row r="60499" spans="6:12" x14ac:dyDescent="0.35">
      <c r="F60499" s="34"/>
      <c r="J60499" s="34"/>
      <c r="K60499" s="34"/>
      <c r="L60499" s="34"/>
    </row>
    <row r="60500" spans="6:12" x14ac:dyDescent="0.35">
      <c r="F60500" s="34"/>
      <c r="J60500" s="34"/>
      <c r="K60500" s="34"/>
      <c r="L60500" s="34"/>
    </row>
    <row r="60501" spans="6:12" x14ac:dyDescent="0.35">
      <c r="F60501" s="34"/>
      <c r="J60501" s="34"/>
      <c r="K60501" s="34"/>
      <c r="L60501" s="34"/>
    </row>
    <row r="60502" spans="6:12" x14ac:dyDescent="0.35">
      <c r="F60502" s="34"/>
      <c r="J60502" s="34"/>
      <c r="K60502" s="34"/>
      <c r="L60502" s="34"/>
    </row>
    <row r="60503" spans="6:12" x14ac:dyDescent="0.35">
      <c r="F60503" s="34"/>
      <c r="J60503" s="34"/>
      <c r="K60503" s="34"/>
      <c r="L60503" s="34"/>
    </row>
    <row r="60504" spans="6:12" x14ac:dyDescent="0.35">
      <c r="F60504" s="34"/>
      <c r="J60504" s="34"/>
      <c r="K60504" s="34"/>
      <c r="L60504" s="34"/>
    </row>
    <row r="60505" spans="6:12" x14ac:dyDescent="0.35">
      <c r="F60505" s="34"/>
      <c r="J60505" s="34"/>
      <c r="K60505" s="34"/>
      <c r="L60505" s="34"/>
    </row>
    <row r="60506" spans="6:12" x14ac:dyDescent="0.35">
      <c r="F60506" s="34"/>
      <c r="J60506" s="34"/>
      <c r="K60506" s="34"/>
      <c r="L60506" s="34"/>
    </row>
    <row r="60507" spans="6:12" x14ac:dyDescent="0.35">
      <c r="F60507" s="34"/>
      <c r="J60507" s="34"/>
      <c r="K60507" s="34"/>
      <c r="L60507" s="34"/>
    </row>
    <row r="60508" spans="6:12" x14ac:dyDescent="0.35">
      <c r="F60508" s="34"/>
      <c r="J60508" s="34"/>
      <c r="K60508" s="34"/>
      <c r="L60508" s="34"/>
    </row>
    <row r="60509" spans="6:12" x14ac:dyDescent="0.35">
      <c r="F60509" s="34"/>
      <c r="J60509" s="34"/>
      <c r="K60509" s="34"/>
      <c r="L60509" s="34"/>
    </row>
    <row r="60510" spans="6:12" x14ac:dyDescent="0.35">
      <c r="F60510" s="34"/>
      <c r="J60510" s="34"/>
      <c r="K60510" s="34"/>
      <c r="L60510" s="34"/>
    </row>
    <row r="60511" spans="6:12" x14ac:dyDescent="0.35">
      <c r="F60511" s="34"/>
      <c r="J60511" s="34"/>
      <c r="K60511" s="34"/>
      <c r="L60511" s="34"/>
    </row>
    <row r="60512" spans="6:12" x14ac:dyDescent="0.35">
      <c r="F60512" s="34"/>
      <c r="J60512" s="34"/>
      <c r="K60512" s="34"/>
      <c r="L60512" s="34"/>
    </row>
    <row r="60513" spans="6:12" x14ac:dyDescent="0.35">
      <c r="F60513" s="34"/>
      <c r="J60513" s="34"/>
      <c r="K60513" s="34"/>
      <c r="L60513" s="34"/>
    </row>
    <row r="60514" spans="6:12" x14ac:dyDescent="0.35">
      <c r="F60514" s="34"/>
      <c r="J60514" s="34"/>
      <c r="K60514" s="34"/>
      <c r="L60514" s="34"/>
    </row>
    <row r="60515" spans="6:12" x14ac:dyDescent="0.35">
      <c r="F60515" s="34"/>
      <c r="J60515" s="34"/>
      <c r="K60515" s="34"/>
      <c r="L60515" s="34"/>
    </row>
    <row r="60516" spans="6:12" x14ac:dyDescent="0.35">
      <c r="F60516" s="34"/>
      <c r="J60516" s="34"/>
      <c r="K60516" s="34"/>
      <c r="L60516" s="34"/>
    </row>
    <row r="60517" spans="6:12" x14ac:dyDescent="0.35">
      <c r="F60517" s="34"/>
      <c r="J60517" s="34"/>
      <c r="K60517" s="34"/>
      <c r="L60517" s="34"/>
    </row>
    <row r="60518" spans="6:12" x14ac:dyDescent="0.35">
      <c r="F60518" s="34"/>
      <c r="J60518" s="34"/>
      <c r="K60518" s="34"/>
      <c r="L60518" s="34"/>
    </row>
    <row r="60519" spans="6:12" x14ac:dyDescent="0.35">
      <c r="F60519" s="34"/>
      <c r="J60519" s="34"/>
      <c r="K60519" s="34"/>
      <c r="L60519" s="34"/>
    </row>
    <row r="60520" spans="6:12" x14ac:dyDescent="0.35">
      <c r="F60520" s="34"/>
      <c r="J60520" s="34"/>
      <c r="K60520" s="34"/>
      <c r="L60520" s="34"/>
    </row>
    <row r="60521" spans="6:12" x14ac:dyDescent="0.35">
      <c r="F60521" s="34"/>
      <c r="J60521" s="34"/>
      <c r="K60521" s="34"/>
      <c r="L60521" s="34"/>
    </row>
    <row r="60522" spans="6:12" x14ac:dyDescent="0.35">
      <c r="F60522" s="34"/>
      <c r="J60522" s="34"/>
      <c r="K60522" s="34"/>
      <c r="L60522" s="34"/>
    </row>
    <row r="60523" spans="6:12" x14ac:dyDescent="0.35">
      <c r="F60523" s="34"/>
      <c r="J60523" s="34"/>
      <c r="K60523" s="34"/>
      <c r="L60523" s="34"/>
    </row>
    <row r="60524" spans="6:12" x14ac:dyDescent="0.35">
      <c r="F60524" s="34"/>
      <c r="J60524" s="34"/>
      <c r="K60524" s="34"/>
      <c r="L60524" s="34"/>
    </row>
    <row r="60525" spans="6:12" x14ac:dyDescent="0.35">
      <c r="F60525" s="34"/>
      <c r="J60525" s="34"/>
      <c r="K60525" s="34"/>
      <c r="L60525" s="34"/>
    </row>
    <row r="60526" spans="6:12" x14ac:dyDescent="0.35">
      <c r="F60526" s="34"/>
      <c r="J60526" s="34"/>
      <c r="K60526" s="34"/>
      <c r="L60526" s="34"/>
    </row>
    <row r="60527" spans="6:12" x14ac:dyDescent="0.35">
      <c r="F60527" s="34"/>
      <c r="J60527" s="34"/>
      <c r="K60527" s="34"/>
      <c r="L60527" s="34"/>
    </row>
    <row r="60528" spans="6:12" x14ac:dyDescent="0.35">
      <c r="F60528" s="34"/>
      <c r="J60528" s="34"/>
      <c r="K60528" s="34"/>
      <c r="L60528" s="34"/>
    </row>
    <row r="60529" spans="6:12" x14ac:dyDescent="0.35">
      <c r="F60529" s="34"/>
      <c r="J60529" s="34"/>
      <c r="K60529" s="34"/>
      <c r="L60529" s="34"/>
    </row>
    <row r="60530" spans="6:12" x14ac:dyDescent="0.35">
      <c r="F60530" s="34"/>
      <c r="J60530" s="34"/>
      <c r="K60530" s="34"/>
      <c r="L60530" s="34"/>
    </row>
    <row r="60531" spans="6:12" x14ac:dyDescent="0.35">
      <c r="F60531" s="34"/>
      <c r="J60531" s="34"/>
      <c r="K60531" s="34"/>
      <c r="L60531" s="34"/>
    </row>
    <row r="60532" spans="6:12" x14ac:dyDescent="0.35">
      <c r="F60532" s="34"/>
      <c r="J60532" s="34"/>
      <c r="K60532" s="34"/>
      <c r="L60532" s="34"/>
    </row>
    <row r="60533" spans="6:12" x14ac:dyDescent="0.35">
      <c r="F60533" s="34"/>
      <c r="J60533" s="34"/>
      <c r="K60533" s="34"/>
      <c r="L60533" s="34"/>
    </row>
    <row r="60534" spans="6:12" x14ac:dyDescent="0.35">
      <c r="F60534" s="34"/>
      <c r="J60534" s="34"/>
      <c r="K60534" s="34"/>
      <c r="L60534" s="34"/>
    </row>
    <row r="60535" spans="6:12" x14ac:dyDescent="0.35">
      <c r="F60535" s="34"/>
      <c r="J60535" s="34"/>
      <c r="K60535" s="34"/>
      <c r="L60535" s="34"/>
    </row>
    <row r="60536" spans="6:12" x14ac:dyDescent="0.35">
      <c r="F60536" s="34"/>
      <c r="J60536" s="34"/>
      <c r="K60536" s="34"/>
      <c r="L60536" s="34"/>
    </row>
    <row r="60537" spans="6:12" x14ac:dyDescent="0.35">
      <c r="F60537" s="34"/>
      <c r="J60537" s="34"/>
      <c r="K60537" s="34"/>
      <c r="L60537" s="34"/>
    </row>
    <row r="60538" spans="6:12" x14ac:dyDescent="0.35">
      <c r="F60538" s="34"/>
      <c r="J60538" s="34"/>
      <c r="K60538" s="34"/>
      <c r="L60538" s="34"/>
    </row>
    <row r="60539" spans="6:12" x14ac:dyDescent="0.35">
      <c r="F60539" s="34"/>
      <c r="J60539" s="34"/>
      <c r="K60539" s="34"/>
      <c r="L60539" s="34"/>
    </row>
    <row r="60540" spans="6:12" x14ac:dyDescent="0.35">
      <c r="F60540" s="34"/>
      <c r="J60540" s="34"/>
      <c r="K60540" s="34"/>
      <c r="L60540" s="34"/>
    </row>
    <row r="60541" spans="6:12" x14ac:dyDescent="0.35">
      <c r="F60541" s="34"/>
      <c r="J60541" s="34"/>
      <c r="K60541" s="34"/>
      <c r="L60541" s="34"/>
    </row>
    <row r="60542" spans="6:12" x14ac:dyDescent="0.35">
      <c r="F60542" s="34"/>
      <c r="J60542" s="34"/>
      <c r="K60542" s="34"/>
      <c r="L60542" s="34"/>
    </row>
    <row r="60543" spans="6:12" x14ac:dyDescent="0.35">
      <c r="F60543" s="34"/>
      <c r="J60543" s="34"/>
      <c r="K60543" s="34"/>
      <c r="L60543" s="34"/>
    </row>
    <row r="60544" spans="6:12" x14ac:dyDescent="0.35">
      <c r="F60544" s="34"/>
      <c r="J60544" s="34"/>
      <c r="K60544" s="34"/>
      <c r="L60544" s="34"/>
    </row>
    <row r="60545" spans="6:12" x14ac:dyDescent="0.35">
      <c r="F60545" s="34"/>
      <c r="J60545" s="34"/>
      <c r="K60545" s="34"/>
      <c r="L60545" s="34"/>
    </row>
    <row r="60546" spans="6:12" x14ac:dyDescent="0.35">
      <c r="F60546" s="34"/>
      <c r="J60546" s="34"/>
      <c r="K60546" s="34"/>
      <c r="L60546" s="34"/>
    </row>
    <row r="60547" spans="6:12" x14ac:dyDescent="0.35">
      <c r="F60547" s="34"/>
      <c r="J60547" s="34"/>
      <c r="K60547" s="34"/>
      <c r="L60547" s="34"/>
    </row>
    <row r="60548" spans="6:12" x14ac:dyDescent="0.35">
      <c r="F60548" s="34"/>
      <c r="J60548" s="34"/>
      <c r="K60548" s="34"/>
      <c r="L60548" s="34"/>
    </row>
    <row r="60549" spans="6:12" x14ac:dyDescent="0.35">
      <c r="F60549" s="34"/>
      <c r="J60549" s="34"/>
      <c r="K60549" s="34"/>
      <c r="L60549" s="34"/>
    </row>
    <row r="60550" spans="6:12" x14ac:dyDescent="0.35">
      <c r="F60550" s="34"/>
      <c r="J60550" s="34"/>
      <c r="K60550" s="34"/>
      <c r="L60550" s="34"/>
    </row>
    <row r="60551" spans="6:12" x14ac:dyDescent="0.35">
      <c r="F60551" s="34"/>
      <c r="J60551" s="34"/>
      <c r="K60551" s="34"/>
      <c r="L60551" s="34"/>
    </row>
    <row r="60552" spans="6:12" x14ac:dyDescent="0.35">
      <c r="F60552" s="34"/>
      <c r="J60552" s="34"/>
      <c r="K60552" s="34"/>
      <c r="L60552" s="34"/>
    </row>
    <row r="60553" spans="6:12" x14ac:dyDescent="0.35">
      <c r="F60553" s="34"/>
      <c r="J60553" s="34"/>
      <c r="K60553" s="34"/>
      <c r="L60553" s="34"/>
    </row>
    <row r="60554" spans="6:12" x14ac:dyDescent="0.35">
      <c r="F60554" s="34"/>
      <c r="J60554" s="34"/>
      <c r="K60554" s="34"/>
      <c r="L60554" s="34"/>
    </row>
    <row r="60555" spans="6:12" x14ac:dyDescent="0.35">
      <c r="F60555" s="34"/>
      <c r="J60555" s="34"/>
      <c r="K60555" s="34"/>
      <c r="L60555" s="34"/>
    </row>
    <row r="60556" spans="6:12" x14ac:dyDescent="0.35">
      <c r="F60556" s="34"/>
      <c r="J60556" s="34"/>
      <c r="K60556" s="34"/>
      <c r="L60556" s="34"/>
    </row>
    <row r="60557" spans="6:12" x14ac:dyDescent="0.35">
      <c r="F60557" s="34"/>
      <c r="J60557" s="34"/>
      <c r="K60557" s="34"/>
      <c r="L60557" s="34"/>
    </row>
    <row r="60558" spans="6:12" x14ac:dyDescent="0.35">
      <c r="F60558" s="34"/>
      <c r="J60558" s="34"/>
      <c r="K60558" s="34"/>
      <c r="L60558" s="34"/>
    </row>
    <row r="60559" spans="6:12" x14ac:dyDescent="0.35">
      <c r="F60559" s="34"/>
      <c r="J60559" s="34"/>
      <c r="K60559" s="34"/>
      <c r="L60559" s="34"/>
    </row>
    <row r="60560" spans="6:12" x14ac:dyDescent="0.35">
      <c r="F60560" s="34"/>
      <c r="J60560" s="34"/>
      <c r="K60560" s="34"/>
      <c r="L60560" s="34"/>
    </row>
    <row r="60561" spans="6:12" x14ac:dyDescent="0.35">
      <c r="F60561" s="34"/>
      <c r="J60561" s="34"/>
      <c r="K60561" s="34"/>
      <c r="L60561" s="34"/>
    </row>
    <row r="60562" spans="6:12" x14ac:dyDescent="0.35">
      <c r="F60562" s="34"/>
      <c r="J60562" s="34"/>
      <c r="K60562" s="34"/>
      <c r="L60562" s="34"/>
    </row>
    <row r="60563" spans="6:12" x14ac:dyDescent="0.35">
      <c r="F60563" s="34"/>
      <c r="J60563" s="34"/>
      <c r="K60563" s="34"/>
      <c r="L60563" s="34"/>
    </row>
    <row r="60564" spans="6:12" x14ac:dyDescent="0.35">
      <c r="F60564" s="34"/>
      <c r="J60564" s="34"/>
      <c r="K60564" s="34"/>
      <c r="L60564" s="34"/>
    </row>
    <row r="60565" spans="6:12" x14ac:dyDescent="0.35">
      <c r="F60565" s="34"/>
      <c r="J60565" s="34"/>
      <c r="K60565" s="34"/>
      <c r="L60565" s="34"/>
    </row>
    <row r="60566" spans="6:12" x14ac:dyDescent="0.35">
      <c r="F60566" s="34"/>
      <c r="J60566" s="34"/>
      <c r="K60566" s="34"/>
      <c r="L60566" s="34"/>
    </row>
    <row r="60567" spans="6:12" x14ac:dyDescent="0.35">
      <c r="F60567" s="34"/>
      <c r="J60567" s="34"/>
      <c r="K60567" s="34"/>
      <c r="L60567" s="34"/>
    </row>
    <row r="60568" spans="6:12" x14ac:dyDescent="0.35">
      <c r="F60568" s="34"/>
      <c r="J60568" s="34"/>
      <c r="K60568" s="34"/>
      <c r="L60568" s="34"/>
    </row>
    <row r="60569" spans="6:12" x14ac:dyDescent="0.35">
      <c r="F60569" s="34"/>
      <c r="J60569" s="34"/>
      <c r="K60569" s="34"/>
      <c r="L60569" s="34"/>
    </row>
    <row r="60570" spans="6:12" x14ac:dyDescent="0.35">
      <c r="F60570" s="34"/>
      <c r="J60570" s="34"/>
      <c r="K60570" s="34"/>
      <c r="L60570" s="34"/>
    </row>
    <row r="60571" spans="6:12" x14ac:dyDescent="0.35">
      <c r="F60571" s="34"/>
      <c r="J60571" s="34"/>
      <c r="K60571" s="34"/>
      <c r="L60571" s="34"/>
    </row>
    <row r="60572" spans="6:12" x14ac:dyDescent="0.35">
      <c r="F60572" s="34"/>
      <c r="J60572" s="34"/>
      <c r="K60572" s="34"/>
      <c r="L60572" s="34"/>
    </row>
    <row r="60573" spans="6:12" x14ac:dyDescent="0.35">
      <c r="F60573" s="34"/>
      <c r="J60573" s="34"/>
      <c r="K60573" s="34"/>
      <c r="L60573" s="34"/>
    </row>
    <row r="60574" spans="6:12" x14ac:dyDescent="0.35">
      <c r="F60574" s="34"/>
      <c r="J60574" s="34"/>
      <c r="K60574" s="34"/>
      <c r="L60574" s="34"/>
    </row>
    <row r="60575" spans="6:12" x14ac:dyDescent="0.35">
      <c r="F60575" s="34"/>
      <c r="J60575" s="34"/>
      <c r="K60575" s="34"/>
      <c r="L60575" s="34"/>
    </row>
    <row r="60576" spans="6:12" x14ac:dyDescent="0.35">
      <c r="F60576" s="34"/>
      <c r="J60576" s="34"/>
      <c r="K60576" s="34"/>
      <c r="L60576" s="34"/>
    </row>
    <row r="60577" spans="6:12" x14ac:dyDescent="0.35">
      <c r="F60577" s="34"/>
      <c r="J60577" s="34"/>
      <c r="K60577" s="34"/>
      <c r="L60577" s="34"/>
    </row>
    <row r="60578" spans="6:12" x14ac:dyDescent="0.35">
      <c r="F60578" s="34"/>
      <c r="J60578" s="34"/>
      <c r="K60578" s="34"/>
      <c r="L60578" s="34"/>
    </row>
    <row r="60579" spans="6:12" x14ac:dyDescent="0.35">
      <c r="F60579" s="34"/>
      <c r="J60579" s="34"/>
      <c r="K60579" s="34"/>
      <c r="L60579" s="34"/>
    </row>
    <row r="60580" spans="6:12" x14ac:dyDescent="0.35">
      <c r="F60580" s="34"/>
      <c r="J60580" s="34"/>
      <c r="K60580" s="34"/>
      <c r="L60580" s="34"/>
    </row>
    <row r="60581" spans="6:12" x14ac:dyDescent="0.35">
      <c r="F60581" s="34"/>
      <c r="J60581" s="34"/>
      <c r="K60581" s="34"/>
      <c r="L60581" s="34"/>
    </row>
    <row r="60582" spans="6:12" x14ac:dyDescent="0.35">
      <c r="F60582" s="34"/>
      <c r="J60582" s="34"/>
      <c r="K60582" s="34"/>
      <c r="L60582" s="34"/>
    </row>
    <row r="60583" spans="6:12" x14ac:dyDescent="0.35">
      <c r="F60583" s="34"/>
      <c r="J60583" s="34"/>
      <c r="K60583" s="34"/>
      <c r="L60583" s="34"/>
    </row>
    <row r="60584" spans="6:12" x14ac:dyDescent="0.35">
      <c r="F60584" s="34"/>
      <c r="J60584" s="34"/>
      <c r="K60584" s="34"/>
      <c r="L60584" s="34"/>
    </row>
    <row r="60585" spans="6:12" x14ac:dyDescent="0.35">
      <c r="F60585" s="34"/>
      <c r="J60585" s="34"/>
      <c r="K60585" s="34"/>
      <c r="L60585" s="34"/>
    </row>
    <row r="60586" spans="6:12" x14ac:dyDescent="0.35">
      <c r="F60586" s="34"/>
      <c r="J60586" s="34"/>
      <c r="K60586" s="34"/>
      <c r="L60586" s="34"/>
    </row>
    <row r="60587" spans="6:12" x14ac:dyDescent="0.35">
      <c r="F60587" s="34"/>
      <c r="J60587" s="34"/>
      <c r="K60587" s="34"/>
      <c r="L60587" s="34"/>
    </row>
    <row r="60588" spans="6:12" x14ac:dyDescent="0.35">
      <c r="F60588" s="34"/>
      <c r="J60588" s="34"/>
      <c r="K60588" s="34"/>
      <c r="L60588" s="34"/>
    </row>
    <row r="60589" spans="6:12" x14ac:dyDescent="0.35">
      <c r="F60589" s="34"/>
      <c r="J60589" s="34"/>
      <c r="K60589" s="34"/>
      <c r="L60589" s="34"/>
    </row>
    <row r="60590" spans="6:12" x14ac:dyDescent="0.35">
      <c r="F60590" s="34"/>
      <c r="J60590" s="34"/>
      <c r="K60590" s="34"/>
      <c r="L60590" s="34"/>
    </row>
    <row r="60591" spans="6:12" x14ac:dyDescent="0.35">
      <c r="F60591" s="34"/>
      <c r="J60591" s="34"/>
      <c r="K60591" s="34"/>
      <c r="L60591" s="34"/>
    </row>
    <row r="60592" spans="6:12" x14ac:dyDescent="0.35">
      <c r="F60592" s="34"/>
      <c r="J60592" s="34"/>
      <c r="K60592" s="34"/>
      <c r="L60592" s="34"/>
    </row>
    <row r="60593" spans="6:12" x14ac:dyDescent="0.35">
      <c r="F60593" s="34"/>
      <c r="J60593" s="34"/>
      <c r="K60593" s="34"/>
      <c r="L60593" s="34"/>
    </row>
    <row r="60594" spans="6:12" x14ac:dyDescent="0.35">
      <c r="F60594" s="34"/>
      <c r="J60594" s="34"/>
      <c r="K60594" s="34"/>
      <c r="L60594" s="34"/>
    </row>
    <row r="60595" spans="6:12" x14ac:dyDescent="0.35">
      <c r="F60595" s="34"/>
      <c r="J60595" s="34"/>
      <c r="K60595" s="34"/>
      <c r="L60595" s="34"/>
    </row>
    <row r="60596" spans="6:12" x14ac:dyDescent="0.35">
      <c r="F60596" s="34"/>
      <c r="J60596" s="34"/>
      <c r="K60596" s="34"/>
      <c r="L60596" s="34"/>
    </row>
    <row r="60597" spans="6:12" x14ac:dyDescent="0.35">
      <c r="F60597" s="34"/>
      <c r="J60597" s="34"/>
      <c r="K60597" s="34"/>
      <c r="L60597" s="34"/>
    </row>
    <row r="60598" spans="6:12" x14ac:dyDescent="0.35">
      <c r="F60598" s="34"/>
      <c r="J60598" s="34"/>
      <c r="K60598" s="34"/>
      <c r="L60598" s="34"/>
    </row>
    <row r="60599" spans="6:12" x14ac:dyDescent="0.35">
      <c r="F60599" s="34"/>
      <c r="J60599" s="34"/>
      <c r="K60599" s="34"/>
      <c r="L60599" s="34"/>
    </row>
    <row r="60600" spans="6:12" x14ac:dyDescent="0.35">
      <c r="F60600" s="34"/>
      <c r="J60600" s="34"/>
      <c r="K60600" s="34"/>
      <c r="L60600" s="34"/>
    </row>
    <row r="60601" spans="6:12" x14ac:dyDescent="0.35">
      <c r="F60601" s="34"/>
      <c r="J60601" s="34"/>
      <c r="K60601" s="34"/>
      <c r="L60601" s="34"/>
    </row>
    <row r="60602" spans="6:12" x14ac:dyDescent="0.35">
      <c r="F60602" s="34"/>
      <c r="J60602" s="34"/>
      <c r="K60602" s="34"/>
      <c r="L60602" s="34"/>
    </row>
    <row r="60603" spans="6:12" x14ac:dyDescent="0.35">
      <c r="F60603" s="34"/>
      <c r="J60603" s="34"/>
      <c r="K60603" s="34"/>
      <c r="L60603" s="34"/>
    </row>
    <row r="60604" spans="6:12" x14ac:dyDescent="0.35">
      <c r="F60604" s="34"/>
      <c r="J60604" s="34"/>
      <c r="K60604" s="34"/>
      <c r="L60604" s="34"/>
    </row>
    <row r="60605" spans="6:12" x14ac:dyDescent="0.35">
      <c r="F60605" s="34"/>
      <c r="J60605" s="34"/>
      <c r="K60605" s="34"/>
      <c r="L60605" s="34"/>
    </row>
    <row r="60606" spans="6:12" x14ac:dyDescent="0.35">
      <c r="F60606" s="34"/>
      <c r="J60606" s="34"/>
      <c r="K60606" s="34"/>
      <c r="L60606" s="34"/>
    </row>
    <row r="60607" spans="6:12" x14ac:dyDescent="0.35">
      <c r="F60607" s="34"/>
      <c r="J60607" s="34"/>
      <c r="K60607" s="34"/>
      <c r="L60607" s="34"/>
    </row>
    <row r="60608" spans="6:12" x14ac:dyDescent="0.35">
      <c r="F60608" s="34"/>
      <c r="J60608" s="34"/>
      <c r="K60608" s="34"/>
      <c r="L60608" s="34"/>
    </row>
    <row r="60609" spans="6:12" x14ac:dyDescent="0.35">
      <c r="F60609" s="34"/>
      <c r="J60609" s="34"/>
      <c r="K60609" s="34"/>
      <c r="L60609" s="34"/>
    </row>
    <row r="60610" spans="6:12" x14ac:dyDescent="0.35">
      <c r="F60610" s="34"/>
      <c r="J60610" s="34"/>
      <c r="K60610" s="34"/>
      <c r="L60610" s="34"/>
    </row>
    <row r="60611" spans="6:12" x14ac:dyDescent="0.35">
      <c r="F60611" s="34"/>
      <c r="J60611" s="34"/>
      <c r="K60611" s="34"/>
      <c r="L60611" s="34"/>
    </row>
    <row r="60612" spans="6:12" x14ac:dyDescent="0.35">
      <c r="F60612" s="34"/>
      <c r="J60612" s="34"/>
      <c r="K60612" s="34"/>
      <c r="L60612" s="34"/>
    </row>
    <row r="60613" spans="6:12" x14ac:dyDescent="0.35">
      <c r="F60613" s="34"/>
      <c r="J60613" s="34"/>
      <c r="K60613" s="34"/>
      <c r="L60613" s="34"/>
    </row>
    <row r="60614" spans="6:12" x14ac:dyDescent="0.35">
      <c r="F60614" s="34"/>
      <c r="J60614" s="34"/>
      <c r="K60614" s="34"/>
      <c r="L60614" s="34"/>
    </row>
    <row r="60615" spans="6:12" x14ac:dyDescent="0.35">
      <c r="F60615" s="34"/>
      <c r="J60615" s="34"/>
      <c r="K60615" s="34"/>
      <c r="L60615" s="34"/>
    </row>
    <row r="60616" spans="6:12" x14ac:dyDescent="0.35">
      <c r="F60616" s="34"/>
      <c r="J60616" s="34"/>
      <c r="K60616" s="34"/>
      <c r="L60616" s="34"/>
    </row>
    <row r="60617" spans="6:12" x14ac:dyDescent="0.35">
      <c r="F60617" s="34"/>
      <c r="J60617" s="34"/>
      <c r="K60617" s="34"/>
      <c r="L60617" s="34"/>
    </row>
    <row r="60618" spans="6:12" x14ac:dyDescent="0.35">
      <c r="F60618" s="34"/>
      <c r="J60618" s="34"/>
      <c r="K60618" s="34"/>
      <c r="L60618" s="34"/>
    </row>
    <row r="60619" spans="6:12" x14ac:dyDescent="0.35">
      <c r="F60619" s="34"/>
      <c r="J60619" s="34"/>
      <c r="K60619" s="34"/>
      <c r="L60619" s="34"/>
    </row>
    <row r="60620" spans="6:12" x14ac:dyDescent="0.35">
      <c r="F60620" s="34"/>
      <c r="J60620" s="34"/>
      <c r="K60620" s="34"/>
      <c r="L60620" s="34"/>
    </row>
    <row r="60621" spans="6:12" x14ac:dyDescent="0.35">
      <c r="F60621" s="34"/>
      <c r="J60621" s="34"/>
      <c r="K60621" s="34"/>
      <c r="L60621" s="34"/>
    </row>
    <row r="60622" spans="6:12" x14ac:dyDescent="0.35">
      <c r="F60622" s="34"/>
      <c r="J60622" s="34"/>
      <c r="K60622" s="34"/>
      <c r="L60622" s="34"/>
    </row>
    <row r="60623" spans="6:12" x14ac:dyDescent="0.35">
      <c r="F60623" s="34"/>
      <c r="J60623" s="34"/>
      <c r="K60623" s="34"/>
      <c r="L60623" s="34"/>
    </row>
    <row r="60624" spans="6:12" x14ac:dyDescent="0.35">
      <c r="F60624" s="34"/>
      <c r="J60624" s="34"/>
      <c r="K60624" s="34"/>
      <c r="L60624" s="34"/>
    </row>
    <row r="60625" spans="6:12" x14ac:dyDescent="0.35">
      <c r="F60625" s="34"/>
      <c r="J60625" s="34"/>
      <c r="K60625" s="34"/>
      <c r="L60625" s="34"/>
    </row>
    <row r="60626" spans="6:12" x14ac:dyDescent="0.35">
      <c r="F60626" s="34"/>
      <c r="J60626" s="34"/>
      <c r="K60626" s="34"/>
      <c r="L60626" s="34"/>
    </row>
    <row r="60627" spans="6:12" x14ac:dyDescent="0.35">
      <c r="F60627" s="34"/>
      <c r="J60627" s="34"/>
      <c r="K60627" s="34"/>
      <c r="L60627" s="34"/>
    </row>
    <row r="60628" spans="6:12" x14ac:dyDescent="0.35">
      <c r="F60628" s="34"/>
      <c r="J60628" s="34"/>
      <c r="K60628" s="34"/>
      <c r="L60628" s="34"/>
    </row>
    <row r="60629" spans="6:12" x14ac:dyDescent="0.35">
      <c r="F60629" s="34"/>
      <c r="J60629" s="34"/>
      <c r="K60629" s="34"/>
      <c r="L60629" s="34"/>
    </row>
    <row r="60630" spans="6:12" x14ac:dyDescent="0.35">
      <c r="F60630" s="34"/>
      <c r="J60630" s="34"/>
      <c r="K60630" s="34"/>
      <c r="L60630" s="34"/>
    </row>
    <row r="60631" spans="6:12" x14ac:dyDescent="0.35">
      <c r="F60631" s="34"/>
      <c r="J60631" s="34"/>
      <c r="K60631" s="34"/>
      <c r="L60631" s="34"/>
    </row>
    <row r="60632" spans="6:12" x14ac:dyDescent="0.35">
      <c r="F60632" s="34"/>
      <c r="J60632" s="34"/>
      <c r="K60632" s="34"/>
      <c r="L60632" s="34"/>
    </row>
    <row r="60633" spans="6:12" x14ac:dyDescent="0.35">
      <c r="F60633" s="34"/>
      <c r="J60633" s="34"/>
      <c r="K60633" s="34"/>
      <c r="L60633" s="34"/>
    </row>
    <row r="60634" spans="6:12" x14ac:dyDescent="0.35">
      <c r="F60634" s="34"/>
      <c r="J60634" s="34"/>
      <c r="K60634" s="34"/>
      <c r="L60634" s="34"/>
    </row>
    <row r="60635" spans="6:12" x14ac:dyDescent="0.35">
      <c r="F60635" s="34"/>
      <c r="J60635" s="34"/>
      <c r="K60635" s="34"/>
      <c r="L60635" s="34"/>
    </row>
    <row r="60636" spans="6:12" x14ac:dyDescent="0.35">
      <c r="F60636" s="34"/>
      <c r="J60636" s="34"/>
      <c r="K60636" s="34"/>
      <c r="L60636" s="34"/>
    </row>
    <row r="60637" spans="6:12" x14ac:dyDescent="0.35">
      <c r="F60637" s="34"/>
      <c r="J60637" s="34"/>
      <c r="K60637" s="34"/>
      <c r="L60637" s="34"/>
    </row>
    <row r="60638" spans="6:12" x14ac:dyDescent="0.35">
      <c r="F60638" s="34"/>
      <c r="J60638" s="34"/>
      <c r="K60638" s="34"/>
      <c r="L60638" s="34"/>
    </row>
    <row r="60639" spans="6:12" x14ac:dyDescent="0.35">
      <c r="F60639" s="34"/>
      <c r="J60639" s="34"/>
      <c r="K60639" s="34"/>
      <c r="L60639" s="34"/>
    </row>
    <row r="60640" spans="6:12" x14ac:dyDescent="0.35">
      <c r="F60640" s="34"/>
      <c r="J60640" s="34"/>
      <c r="K60640" s="34"/>
      <c r="L60640" s="34"/>
    </row>
    <row r="60641" spans="6:12" x14ac:dyDescent="0.35">
      <c r="F60641" s="34"/>
      <c r="J60641" s="34"/>
      <c r="K60641" s="34"/>
      <c r="L60641" s="34"/>
    </row>
    <row r="60642" spans="6:12" x14ac:dyDescent="0.35">
      <c r="F60642" s="34"/>
      <c r="J60642" s="34"/>
      <c r="K60642" s="34"/>
      <c r="L60642" s="34"/>
    </row>
    <row r="60643" spans="6:12" x14ac:dyDescent="0.35">
      <c r="F60643" s="34"/>
      <c r="J60643" s="34"/>
      <c r="K60643" s="34"/>
      <c r="L60643" s="34"/>
    </row>
    <row r="60644" spans="6:12" x14ac:dyDescent="0.35">
      <c r="F60644" s="34"/>
      <c r="J60644" s="34"/>
      <c r="K60644" s="34"/>
      <c r="L60644" s="34"/>
    </row>
    <row r="60645" spans="6:12" x14ac:dyDescent="0.35">
      <c r="F60645" s="34"/>
      <c r="J60645" s="34"/>
      <c r="K60645" s="34"/>
      <c r="L60645" s="34"/>
    </row>
    <row r="60646" spans="6:12" x14ac:dyDescent="0.35">
      <c r="F60646" s="34"/>
      <c r="J60646" s="34"/>
      <c r="K60646" s="34"/>
      <c r="L60646" s="34"/>
    </row>
    <row r="60647" spans="6:12" x14ac:dyDescent="0.35">
      <c r="F60647" s="34"/>
      <c r="J60647" s="34"/>
      <c r="K60647" s="34"/>
      <c r="L60647" s="34"/>
    </row>
    <row r="60648" spans="6:12" x14ac:dyDescent="0.35">
      <c r="F60648" s="34"/>
      <c r="J60648" s="34"/>
      <c r="K60648" s="34"/>
      <c r="L60648" s="34"/>
    </row>
    <row r="60649" spans="6:12" x14ac:dyDescent="0.35">
      <c r="F60649" s="34"/>
      <c r="J60649" s="34"/>
      <c r="K60649" s="34"/>
      <c r="L60649" s="34"/>
    </row>
    <row r="60650" spans="6:12" x14ac:dyDescent="0.35">
      <c r="F60650" s="34"/>
      <c r="J60650" s="34"/>
      <c r="K60650" s="34"/>
      <c r="L60650" s="34"/>
    </row>
    <row r="60651" spans="6:12" x14ac:dyDescent="0.35">
      <c r="F60651" s="34"/>
      <c r="J60651" s="34"/>
      <c r="K60651" s="34"/>
      <c r="L60651" s="34"/>
    </row>
    <row r="60652" spans="6:12" x14ac:dyDescent="0.35">
      <c r="F60652" s="34"/>
      <c r="J60652" s="34"/>
      <c r="K60652" s="34"/>
      <c r="L60652" s="34"/>
    </row>
    <row r="60653" spans="6:12" x14ac:dyDescent="0.35">
      <c r="F60653" s="34"/>
      <c r="J60653" s="34"/>
      <c r="K60653" s="34"/>
      <c r="L60653" s="34"/>
    </row>
    <row r="60654" spans="6:12" x14ac:dyDescent="0.35">
      <c r="F60654" s="34"/>
      <c r="J60654" s="34"/>
      <c r="K60654" s="34"/>
      <c r="L60654" s="34"/>
    </row>
    <row r="60655" spans="6:12" x14ac:dyDescent="0.35">
      <c r="F60655" s="34"/>
      <c r="J60655" s="34"/>
      <c r="K60655" s="34"/>
      <c r="L60655" s="34"/>
    </row>
    <row r="60656" spans="6:12" x14ac:dyDescent="0.35">
      <c r="F60656" s="34"/>
      <c r="J60656" s="34"/>
      <c r="K60656" s="34"/>
      <c r="L60656" s="34"/>
    </row>
    <row r="60657" spans="6:12" x14ac:dyDescent="0.35">
      <c r="F60657" s="34"/>
      <c r="J60657" s="34"/>
      <c r="K60657" s="34"/>
      <c r="L60657" s="34"/>
    </row>
    <row r="60658" spans="6:12" x14ac:dyDescent="0.35">
      <c r="F60658" s="34"/>
      <c r="J60658" s="34"/>
      <c r="K60658" s="34"/>
      <c r="L60658" s="34"/>
    </row>
    <row r="60659" spans="6:12" x14ac:dyDescent="0.35">
      <c r="F60659" s="34"/>
      <c r="J60659" s="34"/>
      <c r="K60659" s="34"/>
      <c r="L60659" s="34"/>
    </row>
    <row r="60660" spans="6:12" x14ac:dyDescent="0.35">
      <c r="F60660" s="34"/>
      <c r="J60660" s="34"/>
      <c r="K60660" s="34"/>
      <c r="L60660" s="34"/>
    </row>
    <row r="60661" spans="6:12" x14ac:dyDescent="0.35">
      <c r="F60661" s="34"/>
      <c r="J60661" s="34"/>
      <c r="K60661" s="34"/>
      <c r="L60661" s="34"/>
    </row>
    <row r="60662" spans="6:12" x14ac:dyDescent="0.35">
      <c r="F60662" s="34"/>
      <c r="J60662" s="34"/>
      <c r="K60662" s="34"/>
      <c r="L60662" s="34"/>
    </row>
    <row r="60663" spans="6:12" x14ac:dyDescent="0.35">
      <c r="F60663" s="34"/>
      <c r="J60663" s="34"/>
      <c r="K60663" s="34"/>
      <c r="L60663" s="34"/>
    </row>
    <row r="60664" spans="6:12" x14ac:dyDescent="0.35">
      <c r="F60664" s="34"/>
      <c r="J60664" s="34"/>
      <c r="K60664" s="34"/>
      <c r="L60664" s="34"/>
    </row>
    <row r="60665" spans="6:12" x14ac:dyDescent="0.35">
      <c r="F60665" s="34"/>
      <c r="J60665" s="34"/>
      <c r="K60665" s="34"/>
      <c r="L60665" s="34"/>
    </row>
    <row r="60666" spans="6:12" x14ac:dyDescent="0.35">
      <c r="F60666" s="34"/>
      <c r="J60666" s="34"/>
      <c r="K60666" s="34"/>
      <c r="L60666" s="34"/>
    </row>
    <row r="60667" spans="6:12" x14ac:dyDescent="0.35">
      <c r="F60667" s="34"/>
      <c r="J60667" s="34"/>
      <c r="K60667" s="34"/>
      <c r="L60667" s="34"/>
    </row>
    <row r="60668" spans="6:12" x14ac:dyDescent="0.35">
      <c r="F60668" s="34"/>
      <c r="J60668" s="34"/>
      <c r="K60668" s="34"/>
      <c r="L60668" s="34"/>
    </row>
    <row r="60669" spans="6:12" x14ac:dyDescent="0.35">
      <c r="F60669" s="34"/>
      <c r="J60669" s="34"/>
      <c r="K60669" s="34"/>
      <c r="L60669" s="34"/>
    </row>
    <row r="60670" spans="6:12" x14ac:dyDescent="0.35">
      <c r="F60670" s="34"/>
      <c r="J60670" s="34"/>
      <c r="K60670" s="34"/>
      <c r="L60670" s="34"/>
    </row>
    <row r="60671" spans="6:12" x14ac:dyDescent="0.35">
      <c r="F60671" s="34"/>
      <c r="J60671" s="34"/>
      <c r="K60671" s="34"/>
      <c r="L60671" s="34"/>
    </row>
    <row r="60672" spans="6:12" x14ac:dyDescent="0.35">
      <c r="F60672" s="34"/>
      <c r="J60672" s="34"/>
      <c r="K60672" s="34"/>
      <c r="L60672" s="34"/>
    </row>
    <row r="60673" spans="6:12" x14ac:dyDescent="0.35">
      <c r="F60673" s="34"/>
      <c r="J60673" s="34"/>
      <c r="K60673" s="34"/>
      <c r="L60673" s="34"/>
    </row>
    <row r="60674" spans="6:12" x14ac:dyDescent="0.35">
      <c r="F60674" s="34"/>
      <c r="J60674" s="34"/>
      <c r="K60674" s="34"/>
      <c r="L60674" s="34"/>
    </row>
    <row r="60675" spans="6:12" x14ac:dyDescent="0.35">
      <c r="F60675" s="34"/>
      <c r="J60675" s="34"/>
      <c r="K60675" s="34"/>
      <c r="L60675" s="34"/>
    </row>
    <row r="60676" spans="6:12" x14ac:dyDescent="0.35">
      <c r="F60676" s="34"/>
      <c r="J60676" s="34"/>
      <c r="K60676" s="34"/>
      <c r="L60676" s="34"/>
    </row>
    <row r="60677" spans="6:12" x14ac:dyDescent="0.35">
      <c r="F60677" s="34"/>
      <c r="J60677" s="34"/>
      <c r="K60677" s="34"/>
      <c r="L60677" s="34"/>
    </row>
    <row r="60678" spans="6:12" x14ac:dyDescent="0.35">
      <c r="F60678" s="34"/>
      <c r="J60678" s="34"/>
      <c r="K60678" s="34"/>
      <c r="L60678" s="34"/>
    </row>
    <row r="60679" spans="6:12" x14ac:dyDescent="0.35">
      <c r="F60679" s="34"/>
      <c r="J60679" s="34"/>
      <c r="K60679" s="34"/>
      <c r="L60679" s="34"/>
    </row>
    <row r="60680" spans="6:12" x14ac:dyDescent="0.35">
      <c r="F60680" s="34"/>
      <c r="J60680" s="34"/>
      <c r="K60680" s="34"/>
      <c r="L60680" s="34"/>
    </row>
    <row r="60681" spans="6:12" x14ac:dyDescent="0.35">
      <c r="F60681" s="34"/>
      <c r="J60681" s="34"/>
      <c r="K60681" s="34"/>
      <c r="L60681" s="34"/>
    </row>
    <row r="60682" spans="6:12" x14ac:dyDescent="0.35">
      <c r="F60682" s="34"/>
      <c r="J60682" s="34"/>
      <c r="K60682" s="34"/>
      <c r="L60682" s="34"/>
    </row>
    <row r="60683" spans="6:12" x14ac:dyDescent="0.35">
      <c r="F60683" s="34"/>
      <c r="J60683" s="34"/>
      <c r="K60683" s="34"/>
      <c r="L60683" s="34"/>
    </row>
    <row r="60684" spans="6:12" x14ac:dyDescent="0.35">
      <c r="F60684" s="34"/>
      <c r="J60684" s="34"/>
      <c r="K60684" s="34"/>
      <c r="L60684" s="34"/>
    </row>
    <row r="60685" spans="6:12" x14ac:dyDescent="0.35">
      <c r="F60685" s="34"/>
      <c r="J60685" s="34"/>
      <c r="K60685" s="34"/>
      <c r="L60685" s="34"/>
    </row>
    <row r="60686" spans="6:12" x14ac:dyDescent="0.35">
      <c r="F60686" s="34"/>
      <c r="J60686" s="34"/>
      <c r="K60686" s="34"/>
      <c r="L60686" s="34"/>
    </row>
    <row r="60687" spans="6:12" x14ac:dyDescent="0.35">
      <c r="F60687" s="34"/>
      <c r="J60687" s="34"/>
      <c r="K60687" s="34"/>
      <c r="L60687" s="34"/>
    </row>
    <row r="60688" spans="6:12" x14ac:dyDescent="0.35">
      <c r="F60688" s="34"/>
      <c r="J60688" s="34"/>
      <c r="K60688" s="34"/>
      <c r="L60688" s="34"/>
    </row>
    <row r="60689" spans="6:12" x14ac:dyDescent="0.35">
      <c r="F60689" s="34"/>
      <c r="J60689" s="34"/>
      <c r="K60689" s="34"/>
      <c r="L60689" s="34"/>
    </row>
    <row r="60690" spans="6:12" x14ac:dyDescent="0.35">
      <c r="F60690" s="34"/>
      <c r="J60690" s="34"/>
      <c r="K60690" s="34"/>
      <c r="L60690" s="34"/>
    </row>
    <row r="60691" spans="6:12" x14ac:dyDescent="0.35">
      <c r="F60691" s="34"/>
      <c r="J60691" s="34"/>
      <c r="K60691" s="34"/>
      <c r="L60691" s="34"/>
    </row>
    <row r="60692" spans="6:12" x14ac:dyDescent="0.35">
      <c r="F60692" s="34"/>
      <c r="J60692" s="34"/>
      <c r="K60692" s="34"/>
      <c r="L60692" s="34"/>
    </row>
    <row r="60693" spans="6:12" x14ac:dyDescent="0.35">
      <c r="F60693" s="34"/>
      <c r="J60693" s="34"/>
      <c r="K60693" s="34"/>
      <c r="L60693" s="34"/>
    </row>
    <row r="60694" spans="6:12" x14ac:dyDescent="0.35">
      <c r="F60694" s="34"/>
      <c r="J60694" s="34"/>
      <c r="K60694" s="34"/>
      <c r="L60694" s="34"/>
    </row>
    <row r="60695" spans="6:12" x14ac:dyDescent="0.35">
      <c r="F60695" s="34"/>
      <c r="J60695" s="34"/>
      <c r="K60695" s="34"/>
      <c r="L60695" s="34"/>
    </row>
    <row r="60696" spans="6:12" x14ac:dyDescent="0.35">
      <c r="F60696" s="34"/>
      <c r="J60696" s="34"/>
      <c r="K60696" s="34"/>
      <c r="L60696" s="34"/>
    </row>
    <row r="60697" spans="6:12" x14ac:dyDescent="0.35">
      <c r="F60697" s="34"/>
      <c r="J60697" s="34"/>
      <c r="K60697" s="34"/>
      <c r="L60697" s="34"/>
    </row>
    <row r="60698" spans="6:12" x14ac:dyDescent="0.35">
      <c r="F60698" s="34"/>
      <c r="J60698" s="34"/>
      <c r="K60698" s="34"/>
      <c r="L60698" s="34"/>
    </row>
    <row r="60699" spans="6:12" x14ac:dyDescent="0.35">
      <c r="F60699" s="34"/>
      <c r="J60699" s="34"/>
      <c r="K60699" s="34"/>
      <c r="L60699" s="34"/>
    </row>
    <row r="60700" spans="6:12" x14ac:dyDescent="0.35">
      <c r="F60700" s="34"/>
      <c r="J60700" s="34"/>
      <c r="K60700" s="34"/>
      <c r="L60700" s="34"/>
    </row>
    <row r="60701" spans="6:12" x14ac:dyDescent="0.35">
      <c r="F60701" s="34"/>
      <c r="J60701" s="34"/>
      <c r="K60701" s="34"/>
      <c r="L60701" s="34"/>
    </row>
    <row r="60702" spans="6:12" x14ac:dyDescent="0.35">
      <c r="F60702" s="34"/>
      <c r="J60702" s="34"/>
      <c r="K60702" s="34"/>
      <c r="L60702" s="34"/>
    </row>
    <row r="60703" spans="6:12" x14ac:dyDescent="0.35">
      <c r="F60703" s="34"/>
      <c r="J60703" s="34"/>
      <c r="K60703" s="34"/>
      <c r="L60703" s="34"/>
    </row>
    <row r="60704" spans="6:12" x14ac:dyDescent="0.35">
      <c r="F60704" s="34"/>
      <c r="J60704" s="34"/>
      <c r="K60704" s="34"/>
      <c r="L60704" s="34"/>
    </row>
    <row r="60705" spans="6:12" x14ac:dyDescent="0.35">
      <c r="F60705" s="34"/>
      <c r="J60705" s="34"/>
      <c r="K60705" s="34"/>
      <c r="L60705" s="34"/>
    </row>
    <row r="60706" spans="6:12" x14ac:dyDescent="0.35">
      <c r="F60706" s="34"/>
      <c r="J60706" s="34"/>
      <c r="K60706" s="34"/>
      <c r="L60706" s="34"/>
    </row>
    <row r="60707" spans="6:12" x14ac:dyDescent="0.35">
      <c r="F60707" s="34"/>
      <c r="J60707" s="34"/>
      <c r="K60707" s="34"/>
      <c r="L60707" s="34"/>
    </row>
    <row r="60708" spans="6:12" x14ac:dyDescent="0.35">
      <c r="F60708" s="34"/>
      <c r="J60708" s="34"/>
      <c r="K60708" s="34"/>
      <c r="L60708" s="34"/>
    </row>
    <row r="60709" spans="6:12" x14ac:dyDescent="0.35">
      <c r="F60709" s="34"/>
      <c r="J60709" s="34"/>
      <c r="K60709" s="34"/>
      <c r="L60709" s="34"/>
    </row>
    <row r="60710" spans="6:12" x14ac:dyDescent="0.35">
      <c r="F60710" s="34"/>
      <c r="J60710" s="34"/>
      <c r="K60710" s="34"/>
      <c r="L60710" s="34"/>
    </row>
    <row r="60711" spans="6:12" x14ac:dyDescent="0.35">
      <c r="F60711" s="34"/>
      <c r="J60711" s="34"/>
      <c r="K60711" s="34"/>
      <c r="L60711" s="34"/>
    </row>
    <row r="60712" spans="6:12" x14ac:dyDescent="0.35">
      <c r="F60712" s="34"/>
      <c r="J60712" s="34"/>
      <c r="K60712" s="34"/>
      <c r="L60712" s="34"/>
    </row>
    <row r="60713" spans="6:12" x14ac:dyDescent="0.35">
      <c r="F60713" s="34"/>
      <c r="J60713" s="34"/>
      <c r="K60713" s="34"/>
      <c r="L60713" s="34"/>
    </row>
    <row r="60714" spans="6:12" x14ac:dyDescent="0.35">
      <c r="F60714" s="34"/>
      <c r="J60714" s="34"/>
      <c r="K60714" s="34"/>
      <c r="L60714" s="34"/>
    </row>
    <row r="60715" spans="6:12" x14ac:dyDescent="0.35">
      <c r="F60715" s="34"/>
      <c r="J60715" s="34"/>
      <c r="K60715" s="34"/>
      <c r="L60715" s="34"/>
    </row>
    <row r="60716" spans="6:12" x14ac:dyDescent="0.35">
      <c r="F60716" s="34"/>
      <c r="J60716" s="34"/>
      <c r="K60716" s="34"/>
      <c r="L60716" s="34"/>
    </row>
    <row r="60717" spans="6:12" x14ac:dyDescent="0.35">
      <c r="F60717" s="34"/>
      <c r="J60717" s="34"/>
      <c r="K60717" s="34"/>
      <c r="L60717" s="34"/>
    </row>
    <row r="60718" spans="6:12" x14ac:dyDescent="0.35">
      <c r="F60718" s="34"/>
      <c r="J60718" s="34"/>
      <c r="K60718" s="34"/>
      <c r="L60718" s="34"/>
    </row>
    <row r="60719" spans="6:12" x14ac:dyDescent="0.35">
      <c r="F60719" s="34"/>
      <c r="J60719" s="34"/>
      <c r="K60719" s="34"/>
      <c r="L60719" s="34"/>
    </row>
    <row r="60720" spans="6:12" x14ac:dyDescent="0.35">
      <c r="F60720" s="34"/>
      <c r="J60720" s="34"/>
      <c r="K60720" s="34"/>
      <c r="L60720" s="34"/>
    </row>
    <row r="60721" spans="6:12" x14ac:dyDescent="0.35">
      <c r="F60721" s="34"/>
      <c r="J60721" s="34"/>
      <c r="K60721" s="34"/>
      <c r="L60721" s="34"/>
    </row>
    <row r="60722" spans="6:12" x14ac:dyDescent="0.35">
      <c r="F60722" s="34"/>
      <c r="J60722" s="34"/>
      <c r="K60722" s="34"/>
      <c r="L60722" s="34"/>
    </row>
    <row r="60723" spans="6:12" x14ac:dyDescent="0.35">
      <c r="F60723" s="34"/>
      <c r="J60723" s="34"/>
      <c r="K60723" s="34"/>
      <c r="L60723" s="34"/>
    </row>
    <row r="60724" spans="6:12" x14ac:dyDescent="0.35">
      <c r="F60724" s="34"/>
      <c r="J60724" s="34"/>
      <c r="K60724" s="34"/>
      <c r="L60724" s="34"/>
    </row>
    <row r="60725" spans="6:12" x14ac:dyDescent="0.35">
      <c r="F60725" s="34"/>
      <c r="J60725" s="34"/>
      <c r="K60725" s="34"/>
      <c r="L60725" s="34"/>
    </row>
    <row r="60726" spans="6:12" x14ac:dyDescent="0.35">
      <c r="F60726" s="34"/>
      <c r="J60726" s="34"/>
      <c r="K60726" s="34"/>
      <c r="L60726" s="34"/>
    </row>
    <row r="60727" spans="6:12" x14ac:dyDescent="0.35">
      <c r="F60727" s="34"/>
      <c r="J60727" s="34"/>
      <c r="K60727" s="34"/>
      <c r="L60727" s="34"/>
    </row>
    <row r="60728" spans="6:12" x14ac:dyDescent="0.35">
      <c r="F60728" s="34"/>
      <c r="J60728" s="34"/>
      <c r="K60728" s="34"/>
      <c r="L60728" s="34"/>
    </row>
    <row r="60729" spans="6:12" x14ac:dyDescent="0.35">
      <c r="F60729" s="34"/>
      <c r="J60729" s="34"/>
      <c r="K60729" s="34"/>
      <c r="L60729" s="34"/>
    </row>
    <row r="60730" spans="6:12" x14ac:dyDescent="0.35">
      <c r="F60730" s="34"/>
      <c r="J60730" s="34"/>
      <c r="K60730" s="34"/>
      <c r="L60730" s="34"/>
    </row>
    <row r="60731" spans="6:12" x14ac:dyDescent="0.35">
      <c r="F60731" s="34"/>
      <c r="J60731" s="34"/>
      <c r="K60731" s="34"/>
      <c r="L60731" s="34"/>
    </row>
    <row r="60732" spans="6:12" x14ac:dyDescent="0.35">
      <c r="F60732" s="34"/>
      <c r="J60732" s="34"/>
      <c r="K60732" s="34"/>
      <c r="L60732" s="34"/>
    </row>
    <row r="60733" spans="6:12" x14ac:dyDescent="0.35">
      <c r="F60733" s="34"/>
      <c r="J60733" s="34"/>
      <c r="K60733" s="34"/>
      <c r="L60733" s="34"/>
    </row>
    <row r="60734" spans="6:12" x14ac:dyDescent="0.35">
      <c r="F60734" s="34"/>
      <c r="J60734" s="34"/>
      <c r="K60734" s="34"/>
      <c r="L60734" s="34"/>
    </row>
    <row r="60735" spans="6:12" x14ac:dyDescent="0.35">
      <c r="F60735" s="34"/>
      <c r="J60735" s="34"/>
      <c r="K60735" s="34"/>
      <c r="L60735" s="34"/>
    </row>
    <row r="60736" spans="6:12" x14ac:dyDescent="0.35">
      <c r="F60736" s="34"/>
      <c r="J60736" s="34"/>
      <c r="K60736" s="34"/>
      <c r="L60736" s="34"/>
    </row>
    <row r="60737" spans="6:12" x14ac:dyDescent="0.35">
      <c r="F60737" s="34"/>
      <c r="J60737" s="34"/>
      <c r="K60737" s="34"/>
      <c r="L60737" s="34"/>
    </row>
    <row r="60738" spans="6:12" x14ac:dyDescent="0.35">
      <c r="F60738" s="34"/>
      <c r="J60738" s="34"/>
      <c r="K60738" s="34"/>
      <c r="L60738" s="34"/>
    </row>
    <row r="60739" spans="6:12" x14ac:dyDescent="0.35">
      <c r="F60739" s="34"/>
      <c r="J60739" s="34"/>
      <c r="K60739" s="34"/>
      <c r="L60739" s="34"/>
    </row>
    <row r="60740" spans="6:12" x14ac:dyDescent="0.35">
      <c r="F60740" s="34"/>
      <c r="J60740" s="34"/>
      <c r="K60740" s="34"/>
      <c r="L60740" s="34"/>
    </row>
    <row r="60741" spans="6:12" x14ac:dyDescent="0.35">
      <c r="F60741" s="34"/>
      <c r="J60741" s="34"/>
      <c r="K60741" s="34"/>
      <c r="L60741" s="34"/>
    </row>
    <row r="60742" spans="6:12" x14ac:dyDescent="0.35">
      <c r="F60742" s="34"/>
      <c r="J60742" s="34"/>
      <c r="K60742" s="34"/>
      <c r="L60742" s="34"/>
    </row>
    <row r="60743" spans="6:12" x14ac:dyDescent="0.35">
      <c r="F60743" s="34"/>
      <c r="J60743" s="34"/>
      <c r="K60743" s="34"/>
      <c r="L60743" s="34"/>
    </row>
    <row r="60744" spans="6:12" x14ac:dyDescent="0.35">
      <c r="F60744" s="34"/>
      <c r="J60744" s="34"/>
      <c r="K60744" s="34"/>
      <c r="L60744" s="34"/>
    </row>
    <row r="60745" spans="6:12" x14ac:dyDescent="0.35">
      <c r="F60745" s="34"/>
      <c r="J60745" s="34"/>
      <c r="K60745" s="34"/>
      <c r="L60745" s="34"/>
    </row>
    <row r="60746" spans="6:12" x14ac:dyDescent="0.35">
      <c r="F60746" s="34"/>
      <c r="J60746" s="34"/>
      <c r="K60746" s="34"/>
      <c r="L60746" s="34"/>
    </row>
    <row r="60747" spans="6:12" x14ac:dyDescent="0.35">
      <c r="F60747" s="34"/>
      <c r="J60747" s="34"/>
      <c r="K60747" s="34"/>
      <c r="L60747" s="34"/>
    </row>
    <row r="60748" spans="6:12" x14ac:dyDescent="0.35">
      <c r="F60748" s="34"/>
      <c r="J60748" s="34"/>
      <c r="K60748" s="34"/>
      <c r="L60748" s="34"/>
    </row>
    <row r="60749" spans="6:12" x14ac:dyDescent="0.35">
      <c r="F60749" s="34"/>
      <c r="J60749" s="34"/>
      <c r="K60749" s="34"/>
      <c r="L60749" s="34"/>
    </row>
    <row r="60750" spans="6:12" x14ac:dyDescent="0.35">
      <c r="F60750" s="34"/>
      <c r="J60750" s="34"/>
      <c r="K60750" s="34"/>
      <c r="L60750" s="34"/>
    </row>
    <row r="60751" spans="6:12" x14ac:dyDescent="0.35">
      <c r="F60751" s="34"/>
      <c r="J60751" s="34"/>
      <c r="K60751" s="34"/>
      <c r="L60751" s="34"/>
    </row>
    <row r="60752" spans="6:12" x14ac:dyDescent="0.35">
      <c r="F60752" s="34"/>
      <c r="J60752" s="34"/>
      <c r="K60752" s="34"/>
      <c r="L60752" s="34"/>
    </row>
    <row r="60753" spans="6:12" x14ac:dyDescent="0.35">
      <c r="F60753" s="34"/>
      <c r="J60753" s="34"/>
      <c r="K60753" s="34"/>
      <c r="L60753" s="34"/>
    </row>
    <row r="60754" spans="6:12" x14ac:dyDescent="0.35">
      <c r="F60754" s="34"/>
      <c r="J60754" s="34"/>
      <c r="K60754" s="34"/>
      <c r="L60754" s="34"/>
    </row>
    <row r="60755" spans="6:12" x14ac:dyDescent="0.35">
      <c r="F60755" s="34"/>
      <c r="J60755" s="34"/>
      <c r="K60755" s="34"/>
      <c r="L60755" s="34"/>
    </row>
    <row r="60756" spans="6:12" x14ac:dyDescent="0.35">
      <c r="F60756" s="34"/>
      <c r="J60756" s="34"/>
      <c r="K60756" s="34"/>
      <c r="L60756" s="34"/>
    </row>
    <row r="60757" spans="6:12" x14ac:dyDescent="0.35">
      <c r="F60757" s="34"/>
      <c r="J60757" s="34"/>
      <c r="K60757" s="34"/>
      <c r="L60757" s="34"/>
    </row>
    <row r="60758" spans="6:12" x14ac:dyDescent="0.35">
      <c r="F60758" s="34"/>
      <c r="J60758" s="34"/>
      <c r="K60758" s="34"/>
      <c r="L60758" s="34"/>
    </row>
    <row r="60759" spans="6:12" x14ac:dyDescent="0.35">
      <c r="F60759" s="34"/>
      <c r="J60759" s="34"/>
      <c r="K60759" s="34"/>
      <c r="L60759" s="34"/>
    </row>
    <row r="60760" spans="6:12" x14ac:dyDescent="0.35">
      <c r="F60760" s="34"/>
      <c r="J60760" s="34"/>
      <c r="K60760" s="34"/>
      <c r="L60760" s="34"/>
    </row>
    <row r="60761" spans="6:12" x14ac:dyDescent="0.35">
      <c r="F60761" s="34"/>
      <c r="J60761" s="34"/>
      <c r="K60761" s="34"/>
      <c r="L60761" s="34"/>
    </row>
    <row r="60762" spans="6:12" x14ac:dyDescent="0.35">
      <c r="F60762" s="34"/>
      <c r="J60762" s="34"/>
      <c r="K60762" s="34"/>
      <c r="L60762" s="34"/>
    </row>
    <row r="60763" spans="6:12" x14ac:dyDescent="0.35">
      <c r="F60763" s="34"/>
      <c r="J60763" s="34"/>
      <c r="K60763" s="34"/>
      <c r="L60763" s="34"/>
    </row>
    <row r="60764" spans="6:12" x14ac:dyDescent="0.35">
      <c r="F60764" s="34"/>
      <c r="J60764" s="34"/>
      <c r="K60764" s="34"/>
      <c r="L60764" s="34"/>
    </row>
    <row r="60765" spans="6:12" x14ac:dyDescent="0.35">
      <c r="F60765" s="34"/>
      <c r="J60765" s="34"/>
      <c r="K60765" s="34"/>
      <c r="L60765" s="34"/>
    </row>
    <row r="60766" spans="6:12" x14ac:dyDescent="0.35">
      <c r="F60766" s="34"/>
      <c r="J60766" s="34"/>
      <c r="K60766" s="34"/>
      <c r="L60766" s="34"/>
    </row>
    <row r="60767" spans="6:12" x14ac:dyDescent="0.35">
      <c r="F60767" s="34"/>
      <c r="J60767" s="34"/>
      <c r="K60767" s="34"/>
      <c r="L60767" s="34"/>
    </row>
    <row r="60768" spans="6:12" x14ac:dyDescent="0.35">
      <c r="F60768" s="34"/>
      <c r="J60768" s="34"/>
      <c r="K60768" s="34"/>
      <c r="L60768" s="34"/>
    </row>
    <row r="60769" spans="6:12" x14ac:dyDescent="0.35">
      <c r="F60769" s="34"/>
      <c r="J60769" s="34"/>
      <c r="K60769" s="34"/>
      <c r="L60769" s="34"/>
    </row>
    <row r="60770" spans="6:12" x14ac:dyDescent="0.35">
      <c r="F60770" s="34"/>
      <c r="J60770" s="34"/>
      <c r="K60770" s="34"/>
      <c r="L60770" s="34"/>
    </row>
    <row r="60771" spans="6:12" x14ac:dyDescent="0.35">
      <c r="F60771" s="34"/>
      <c r="J60771" s="34"/>
      <c r="K60771" s="34"/>
      <c r="L60771" s="34"/>
    </row>
    <row r="60772" spans="6:12" x14ac:dyDescent="0.35">
      <c r="F60772" s="34"/>
      <c r="J60772" s="34"/>
      <c r="K60772" s="34"/>
      <c r="L60772" s="34"/>
    </row>
    <row r="60773" spans="6:12" x14ac:dyDescent="0.35">
      <c r="F60773" s="34"/>
      <c r="J60773" s="34"/>
      <c r="K60773" s="34"/>
      <c r="L60773" s="34"/>
    </row>
    <row r="60774" spans="6:12" x14ac:dyDescent="0.35">
      <c r="F60774" s="34"/>
      <c r="J60774" s="34"/>
      <c r="K60774" s="34"/>
      <c r="L60774" s="34"/>
    </row>
    <row r="60775" spans="6:12" x14ac:dyDescent="0.35">
      <c r="F60775" s="34"/>
      <c r="J60775" s="34"/>
      <c r="K60775" s="34"/>
      <c r="L60775" s="34"/>
    </row>
    <row r="60776" spans="6:12" x14ac:dyDescent="0.35">
      <c r="F60776" s="34"/>
      <c r="J60776" s="34"/>
      <c r="K60776" s="34"/>
      <c r="L60776" s="34"/>
    </row>
    <row r="60777" spans="6:12" x14ac:dyDescent="0.35">
      <c r="F60777" s="34"/>
      <c r="J60777" s="34"/>
      <c r="K60777" s="34"/>
      <c r="L60777" s="34"/>
    </row>
    <row r="60778" spans="6:12" x14ac:dyDescent="0.35">
      <c r="F60778" s="34"/>
      <c r="J60778" s="34"/>
      <c r="K60778" s="34"/>
      <c r="L60778" s="34"/>
    </row>
    <row r="60779" spans="6:12" x14ac:dyDescent="0.35">
      <c r="F60779" s="34"/>
      <c r="J60779" s="34"/>
      <c r="K60779" s="34"/>
      <c r="L60779" s="34"/>
    </row>
    <row r="60780" spans="6:12" x14ac:dyDescent="0.35">
      <c r="F60780" s="34"/>
      <c r="J60780" s="34"/>
      <c r="K60780" s="34"/>
      <c r="L60780" s="34"/>
    </row>
    <row r="60781" spans="6:12" x14ac:dyDescent="0.35">
      <c r="F60781" s="34"/>
      <c r="J60781" s="34"/>
      <c r="K60781" s="34"/>
      <c r="L60781" s="34"/>
    </row>
    <row r="60782" spans="6:12" x14ac:dyDescent="0.35">
      <c r="F60782" s="34"/>
      <c r="J60782" s="34"/>
      <c r="K60782" s="34"/>
      <c r="L60782" s="34"/>
    </row>
    <row r="60783" spans="6:12" x14ac:dyDescent="0.35">
      <c r="F60783" s="34"/>
      <c r="J60783" s="34"/>
      <c r="K60783" s="34"/>
      <c r="L60783" s="34"/>
    </row>
    <row r="60784" spans="6:12" x14ac:dyDescent="0.35">
      <c r="F60784" s="34"/>
      <c r="J60784" s="34"/>
      <c r="K60784" s="34"/>
      <c r="L60784" s="34"/>
    </row>
    <row r="60785" spans="6:12" x14ac:dyDescent="0.35">
      <c r="F60785" s="34"/>
      <c r="J60785" s="34"/>
      <c r="K60785" s="34"/>
      <c r="L60785" s="34"/>
    </row>
    <row r="60786" spans="6:12" x14ac:dyDescent="0.35">
      <c r="F60786" s="34"/>
      <c r="J60786" s="34"/>
      <c r="K60786" s="34"/>
      <c r="L60786" s="34"/>
    </row>
    <row r="60787" spans="6:12" x14ac:dyDescent="0.35">
      <c r="F60787" s="34"/>
      <c r="J60787" s="34"/>
      <c r="K60787" s="34"/>
      <c r="L60787" s="34"/>
    </row>
    <row r="60788" spans="6:12" x14ac:dyDescent="0.35">
      <c r="F60788" s="34"/>
      <c r="J60788" s="34"/>
      <c r="K60788" s="34"/>
      <c r="L60788" s="34"/>
    </row>
    <row r="60789" spans="6:12" x14ac:dyDescent="0.35">
      <c r="F60789" s="34"/>
      <c r="J60789" s="34"/>
      <c r="K60789" s="34"/>
      <c r="L60789" s="34"/>
    </row>
    <row r="60790" spans="6:12" x14ac:dyDescent="0.35">
      <c r="F60790" s="34"/>
      <c r="J60790" s="34"/>
      <c r="K60790" s="34"/>
      <c r="L60790" s="34"/>
    </row>
    <row r="60791" spans="6:12" x14ac:dyDescent="0.35">
      <c r="F60791" s="34"/>
      <c r="J60791" s="34"/>
      <c r="K60791" s="34"/>
      <c r="L60791" s="34"/>
    </row>
    <row r="60792" spans="6:12" x14ac:dyDescent="0.35">
      <c r="F60792" s="34"/>
      <c r="J60792" s="34"/>
      <c r="K60792" s="34"/>
      <c r="L60792" s="34"/>
    </row>
    <row r="60793" spans="6:12" x14ac:dyDescent="0.35">
      <c r="F60793" s="34"/>
      <c r="J60793" s="34"/>
      <c r="K60793" s="34"/>
      <c r="L60793" s="34"/>
    </row>
    <row r="60794" spans="6:12" x14ac:dyDescent="0.35">
      <c r="F60794" s="34"/>
      <c r="J60794" s="34"/>
      <c r="K60794" s="34"/>
      <c r="L60794" s="34"/>
    </row>
    <row r="60795" spans="6:12" x14ac:dyDescent="0.35">
      <c r="F60795" s="34"/>
      <c r="J60795" s="34"/>
      <c r="K60795" s="34"/>
      <c r="L60795" s="34"/>
    </row>
    <row r="60796" spans="6:12" x14ac:dyDescent="0.35">
      <c r="F60796" s="34"/>
      <c r="J60796" s="34"/>
      <c r="K60796" s="34"/>
      <c r="L60796" s="34"/>
    </row>
    <row r="60797" spans="6:12" x14ac:dyDescent="0.35">
      <c r="F60797" s="34"/>
      <c r="J60797" s="34"/>
      <c r="K60797" s="34"/>
      <c r="L60797" s="34"/>
    </row>
    <row r="60798" spans="6:12" x14ac:dyDescent="0.35">
      <c r="F60798" s="34"/>
      <c r="J60798" s="34"/>
      <c r="K60798" s="34"/>
      <c r="L60798" s="34"/>
    </row>
    <row r="60799" spans="6:12" x14ac:dyDescent="0.35">
      <c r="F60799" s="34"/>
      <c r="J60799" s="34"/>
      <c r="K60799" s="34"/>
      <c r="L60799" s="34"/>
    </row>
    <row r="60800" spans="6:12" x14ac:dyDescent="0.35">
      <c r="F60800" s="34"/>
      <c r="J60800" s="34"/>
      <c r="K60800" s="34"/>
      <c r="L60800" s="34"/>
    </row>
    <row r="60801" spans="6:12" x14ac:dyDescent="0.35">
      <c r="F60801" s="34"/>
      <c r="J60801" s="34"/>
      <c r="K60801" s="34"/>
      <c r="L60801" s="34"/>
    </row>
    <row r="60802" spans="6:12" x14ac:dyDescent="0.35">
      <c r="F60802" s="34"/>
      <c r="J60802" s="34"/>
      <c r="K60802" s="34"/>
      <c r="L60802" s="34"/>
    </row>
    <row r="60803" spans="6:12" x14ac:dyDescent="0.35">
      <c r="F60803" s="34"/>
      <c r="J60803" s="34"/>
      <c r="K60803" s="34"/>
      <c r="L60803" s="34"/>
    </row>
    <row r="60804" spans="6:12" x14ac:dyDescent="0.35">
      <c r="F60804" s="34"/>
      <c r="J60804" s="34"/>
      <c r="K60804" s="34"/>
      <c r="L60804" s="34"/>
    </row>
    <row r="60805" spans="6:12" x14ac:dyDescent="0.35">
      <c r="F60805" s="34"/>
      <c r="J60805" s="34"/>
      <c r="K60805" s="34"/>
      <c r="L60805" s="34"/>
    </row>
    <row r="60806" spans="6:12" x14ac:dyDescent="0.35">
      <c r="F60806" s="34"/>
      <c r="J60806" s="34"/>
      <c r="K60806" s="34"/>
      <c r="L60806" s="34"/>
    </row>
    <row r="60807" spans="6:12" x14ac:dyDescent="0.35">
      <c r="F60807" s="34"/>
      <c r="J60807" s="34"/>
      <c r="K60807" s="34"/>
      <c r="L60807" s="34"/>
    </row>
    <row r="60808" spans="6:12" x14ac:dyDescent="0.35">
      <c r="F60808" s="34"/>
      <c r="J60808" s="34"/>
      <c r="K60808" s="34"/>
      <c r="L60808" s="34"/>
    </row>
    <row r="60809" spans="6:12" x14ac:dyDescent="0.35">
      <c r="F60809" s="34"/>
      <c r="J60809" s="34"/>
      <c r="K60809" s="34"/>
      <c r="L60809" s="34"/>
    </row>
    <row r="60810" spans="6:12" x14ac:dyDescent="0.35">
      <c r="F60810" s="34"/>
      <c r="J60810" s="34"/>
      <c r="K60810" s="34"/>
      <c r="L60810" s="34"/>
    </row>
    <row r="60811" spans="6:12" x14ac:dyDescent="0.35">
      <c r="F60811" s="34"/>
      <c r="J60811" s="34"/>
      <c r="K60811" s="34"/>
      <c r="L60811" s="34"/>
    </row>
    <row r="60812" spans="6:12" x14ac:dyDescent="0.35">
      <c r="F60812" s="34"/>
      <c r="J60812" s="34"/>
      <c r="K60812" s="34"/>
      <c r="L60812" s="34"/>
    </row>
    <row r="60813" spans="6:12" x14ac:dyDescent="0.35">
      <c r="F60813" s="34"/>
      <c r="J60813" s="34"/>
      <c r="K60813" s="34"/>
      <c r="L60813" s="34"/>
    </row>
    <row r="60814" spans="6:12" x14ac:dyDescent="0.35">
      <c r="F60814" s="34"/>
      <c r="J60814" s="34"/>
      <c r="K60814" s="34"/>
      <c r="L60814" s="34"/>
    </row>
    <row r="60815" spans="6:12" x14ac:dyDescent="0.35">
      <c r="F60815" s="34"/>
      <c r="J60815" s="34"/>
      <c r="K60815" s="34"/>
      <c r="L60815" s="34"/>
    </row>
    <row r="60816" spans="6:12" x14ac:dyDescent="0.35">
      <c r="F60816" s="34"/>
      <c r="J60816" s="34"/>
      <c r="K60816" s="34"/>
      <c r="L60816" s="34"/>
    </row>
    <row r="60817" spans="6:12" x14ac:dyDescent="0.35">
      <c r="F60817" s="34"/>
      <c r="J60817" s="34"/>
      <c r="K60817" s="34"/>
      <c r="L60817" s="34"/>
    </row>
    <row r="60818" spans="6:12" x14ac:dyDescent="0.35">
      <c r="F60818" s="34"/>
      <c r="J60818" s="34"/>
      <c r="K60818" s="34"/>
      <c r="L60818" s="34"/>
    </row>
    <row r="60819" spans="6:12" x14ac:dyDescent="0.35">
      <c r="F60819" s="34"/>
      <c r="J60819" s="34"/>
      <c r="K60819" s="34"/>
      <c r="L60819" s="34"/>
    </row>
    <row r="60820" spans="6:12" x14ac:dyDescent="0.35">
      <c r="F60820" s="34"/>
      <c r="J60820" s="34"/>
      <c r="K60820" s="34"/>
      <c r="L60820" s="34"/>
    </row>
    <row r="60821" spans="6:12" x14ac:dyDescent="0.35">
      <c r="F60821" s="34"/>
      <c r="J60821" s="34"/>
      <c r="K60821" s="34"/>
      <c r="L60821" s="34"/>
    </row>
    <row r="60822" spans="6:12" x14ac:dyDescent="0.35">
      <c r="F60822" s="34"/>
      <c r="J60822" s="34"/>
      <c r="K60822" s="34"/>
      <c r="L60822" s="34"/>
    </row>
    <row r="60823" spans="6:12" x14ac:dyDescent="0.35">
      <c r="F60823" s="34"/>
      <c r="J60823" s="34"/>
      <c r="K60823" s="34"/>
      <c r="L60823" s="34"/>
    </row>
    <row r="60824" spans="6:12" x14ac:dyDescent="0.35">
      <c r="F60824" s="34"/>
      <c r="J60824" s="34"/>
      <c r="K60824" s="34"/>
      <c r="L60824" s="34"/>
    </row>
    <row r="60825" spans="6:12" x14ac:dyDescent="0.35">
      <c r="F60825" s="34"/>
      <c r="J60825" s="34"/>
      <c r="K60825" s="34"/>
      <c r="L60825" s="34"/>
    </row>
    <row r="60826" spans="6:12" x14ac:dyDescent="0.35">
      <c r="F60826" s="34"/>
      <c r="J60826" s="34"/>
      <c r="K60826" s="34"/>
      <c r="L60826" s="34"/>
    </row>
    <row r="60827" spans="6:12" x14ac:dyDescent="0.35">
      <c r="F60827" s="34"/>
      <c r="J60827" s="34"/>
      <c r="K60827" s="34"/>
      <c r="L60827" s="34"/>
    </row>
    <row r="60828" spans="6:12" x14ac:dyDescent="0.35">
      <c r="F60828" s="34"/>
      <c r="J60828" s="34"/>
      <c r="K60828" s="34"/>
      <c r="L60828" s="34"/>
    </row>
    <row r="60829" spans="6:12" x14ac:dyDescent="0.35">
      <c r="F60829" s="34"/>
      <c r="J60829" s="34"/>
      <c r="K60829" s="34"/>
      <c r="L60829" s="34"/>
    </row>
    <row r="60830" spans="6:12" x14ac:dyDescent="0.35">
      <c r="F60830" s="34"/>
      <c r="J60830" s="34"/>
      <c r="K60830" s="34"/>
      <c r="L60830" s="34"/>
    </row>
    <row r="60831" spans="6:12" x14ac:dyDescent="0.35">
      <c r="F60831" s="34"/>
      <c r="J60831" s="34"/>
      <c r="K60831" s="34"/>
      <c r="L60831" s="34"/>
    </row>
    <row r="60832" spans="6:12" x14ac:dyDescent="0.35">
      <c r="F60832" s="34"/>
      <c r="J60832" s="34"/>
      <c r="K60832" s="34"/>
      <c r="L60832" s="34"/>
    </row>
    <row r="60833" spans="6:12" x14ac:dyDescent="0.35">
      <c r="F60833" s="34"/>
      <c r="J60833" s="34"/>
      <c r="K60833" s="34"/>
      <c r="L60833" s="34"/>
    </row>
    <row r="60834" spans="6:12" x14ac:dyDescent="0.35">
      <c r="F60834" s="34"/>
      <c r="J60834" s="34"/>
      <c r="K60834" s="34"/>
      <c r="L60834" s="34"/>
    </row>
    <row r="60835" spans="6:12" x14ac:dyDescent="0.35">
      <c r="F60835" s="34"/>
      <c r="J60835" s="34"/>
      <c r="K60835" s="34"/>
      <c r="L60835" s="34"/>
    </row>
    <row r="60836" spans="6:12" x14ac:dyDescent="0.35">
      <c r="F60836" s="34"/>
      <c r="J60836" s="34"/>
      <c r="K60836" s="34"/>
      <c r="L60836" s="34"/>
    </row>
    <row r="60837" spans="6:12" x14ac:dyDescent="0.35">
      <c r="F60837" s="34"/>
      <c r="J60837" s="34"/>
      <c r="K60837" s="34"/>
      <c r="L60837" s="34"/>
    </row>
    <row r="60838" spans="6:12" x14ac:dyDescent="0.35">
      <c r="F60838" s="34"/>
      <c r="J60838" s="34"/>
      <c r="K60838" s="34"/>
      <c r="L60838" s="34"/>
    </row>
    <row r="60839" spans="6:12" x14ac:dyDescent="0.35">
      <c r="F60839" s="34"/>
      <c r="J60839" s="34"/>
      <c r="K60839" s="34"/>
      <c r="L60839" s="34"/>
    </row>
    <row r="60840" spans="6:12" x14ac:dyDescent="0.35">
      <c r="F60840" s="34"/>
      <c r="J60840" s="34"/>
      <c r="K60840" s="34"/>
      <c r="L60840" s="34"/>
    </row>
    <row r="60841" spans="6:12" x14ac:dyDescent="0.35">
      <c r="F60841" s="34"/>
      <c r="J60841" s="34"/>
      <c r="K60841" s="34"/>
      <c r="L60841" s="34"/>
    </row>
    <row r="60842" spans="6:12" x14ac:dyDescent="0.35">
      <c r="F60842" s="34"/>
      <c r="J60842" s="34"/>
      <c r="K60842" s="34"/>
      <c r="L60842" s="34"/>
    </row>
    <row r="60843" spans="6:12" x14ac:dyDescent="0.35">
      <c r="F60843" s="34"/>
      <c r="J60843" s="34"/>
      <c r="K60843" s="34"/>
      <c r="L60843" s="34"/>
    </row>
    <row r="60844" spans="6:12" x14ac:dyDescent="0.35">
      <c r="F60844" s="34"/>
      <c r="J60844" s="34"/>
      <c r="K60844" s="34"/>
      <c r="L60844" s="34"/>
    </row>
    <row r="60845" spans="6:12" x14ac:dyDescent="0.35">
      <c r="F60845" s="34"/>
      <c r="J60845" s="34"/>
      <c r="K60845" s="34"/>
      <c r="L60845" s="34"/>
    </row>
    <row r="60846" spans="6:12" x14ac:dyDescent="0.35">
      <c r="F60846" s="34"/>
      <c r="J60846" s="34"/>
      <c r="K60846" s="34"/>
      <c r="L60846" s="34"/>
    </row>
    <row r="60847" spans="6:12" x14ac:dyDescent="0.35">
      <c r="F60847" s="34"/>
      <c r="J60847" s="34"/>
      <c r="K60847" s="34"/>
      <c r="L60847" s="34"/>
    </row>
    <row r="60848" spans="6:12" x14ac:dyDescent="0.35">
      <c r="F60848" s="34"/>
      <c r="J60848" s="34"/>
      <c r="K60848" s="34"/>
      <c r="L60848" s="34"/>
    </row>
    <row r="60849" spans="6:12" x14ac:dyDescent="0.35">
      <c r="F60849" s="34"/>
      <c r="J60849" s="34"/>
      <c r="K60849" s="34"/>
      <c r="L60849" s="34"/>
    </row>
    <row r="60850" spans="6:12" x14ac:dyDescent="0.35">
      <c r="F60850" s="34"/>
      <c r="J60850" s="34"/>
      <c r="K60850" s="34"/>
      <c r="L60850" s="34"/>
    </row>
    <row r="60851" spans="6:12" x14ac:dyDescent="0.35">
      <c r="F60851" s="34"/>
      <c r="J60851" s="34"/>
      <c r="K60851" s="34"/>
      <c r="L60851" s="34"/>
    </row>
    <row r="60852" spans="6:12" x14ac:dyDescent="0.35">
      <c r="F60852" s="34"/>
      <c r="J60852" s="34"/>
      <c r="K60852" s="34"/>
      <c r="L60852" s="34"/>
    </row>
    <row r="60853" spans="6:12" x14ac:dyDescent="0.35">
      <c r="F60853" s="34"/>
      <c r="J60853" s="34"/>
      <c r="K60853" s="34"/>
      <c r="L60853" s="34"/>
    </row>
    <row r="60854" spans="6:12" x14ac:dyDescent="0.35">
      <c r="F60854" s="34"/>
      <c r="J60854" s="34"/>
      <c r="K60854" s="34"/>
      <c r="L60854" s="34"/>
    </row>
    <row r="60855" spans="6:12" x14ac:dyDescent="0.35">
      <c r="F60855" s="34"/>
      <c r="J60855" s="34"/>
      <c r="K60855" s="34"/>
      <c r="L60855" s="34"/>
    </row>
    <row r="60856" spans="6:12" x14ac:dyDescent="0.35">
      <c r="F60856" s="34"/>
      <c r="J60856" s="34"/>
      <c r="K60856" s="34"/>
      <c r="L60856" s="34"/>
    </row>
    <row r="60857" spans="6:12" x14ac:dyDescent="0.35">
      <c r="F60857" s="34"/>
      <c r="J60857" s="34"/>
      <c r="K60857" s="34"/>
      <c r="L60857" s="34"/>
    </row>
    <row r="60858" spans="6:12" x14ac:dyDescent="0.35">
      <c r="F60858" s="34"/>
      <c r="J60858" s="34"/>
      <c r="K60858" s="34"/>
      <c r="L60858" s="34"/>
    </row>
    <row r="60859" spans="6:12" x14ac:dyDescent="0.35">
      <c r="F60859" s="34"/>
      <c r="J60859" s="34"/>
      <c r="K60859" s="34"/>
      <c r="L60859" s="34"/>
    </row>
    <row r="60860" spans="6:12" x14ac:dyDescent="0.35">
      <c r="F60860" s="34"/>
      <c r="J60860" s="34"/>
      <c r="K60860" s="34"/>
      <c r="L60860" s="34"/>
    </row>
    <row r="60861" spans="6:12" x14ac:dyDescent="0.35">
      <c r="F60861" s="34"/>
      <c r="J60861" s="34"/>
      <c r="K60861" s="34"/>
      <c r="L60861" s="34"/>
    </row>
    <row r="60862" spans="6:12" x14ac:dyDescent="0.35">
      <c r="F60862" s="34"/>
      <c r="J60862" s="34"/>
      <c r="K60862" s="34"/>
      <c r="L60862" s="34"/>
    </row>
    <row r="60863" spans="6:12" x14ac:dyDescent="0.35">
      <c r="F60863" s="34"/>
      <c r="J60863" s="34"/>
      <c r="K60863" s="34"/>
      <c r="L60863" s="34"/>
    </row>
    <row r="60864" spans="6:12" x14ac:dyDescent="0.35">
      <c r="F60864" s="34"/>
      <c r="J60864" s="34"/>
      <c r="K60864" s="34"/>
      <c r="L60864" s="34"/>
    </row>
    <row r="60865" spans="6:12" x14ac:dyDescent="0.35">
      <c r="F60865" s="34"/>
      <c r="J60865" s="34"/>
      <c r="K60865" s="34"/>
      <c r="L60865" s="34"/>
    </row>
    <row r="60866" spans="6:12" x14ac:dyDescent="0.35">
      <c r="F60866" s="34"/>
      <c r="J60866" s="34"/>
      <c r="K60866" s="34"/>
      <c r="L60866" s="34"/>
    </row>
    <row r="60867" spans="6:12" x14ac:dyDescent="0.35">
      <c r="F60867" s="34"/>
      <c r="J60867" s="34"/>
      <c r="K60867" s="34"/>
      <c r="L60867" s="34"/>
    </row>
    <row r="60868" spans="6:12" x14ac:dyDescent="0.35">
      <c r="F60868" s="34"/>
      <c r="J60868" s="34"/>
      <c r="K60868" s="34"/>
      <c r="L60868" s="34"/>
    </row>
    <row r="60869" spans="6:12" x14ac:dyDescent="0.35">
      <c r="F60869" s="34"/>
      <c r="J60869" s="34"/>
      <c r="K60869" s="34"/>
      <c r="L60869" s="34"/>
    </row>
    <row r="60870" spans="6:12" x14ac:dyDescent="0.35">
      <c r="F60870" s="34"/>
      <c r="J60870" s="34"/>
      <c r="K60870" s="34"/>
      <c r="L60870" s="34"/>
    </row>
    <row r="60871" spans="6:12" x14ac:dyDescent="0.35">
      <c r="F60871" s="34"/>
      <c r="J60871" s="34"/>
      <c r="K60871" s="34"/>
      <c r="L60871" s="34"/>
    </row>
    <row r="60872" spans="6:12" x14ac:dyDescent="0.35">
      <c r="F60872" s="34"/>
      <c r="J60872" s="34"/>
      <c r="K60872" s="34"/>
      <c r="L60872" s="34"/>
    </row>
    <row r="60873" spans="6:12" x14ac:dyDescent="0.35">
      <c r="F60873" s="34"/>
      <c r="J60873" s="34"/>
      <c r="K60873" s="34"/>
      <c r="L60873" s="34"/>
    </row>
    <row r="60874" spans="6:12" x14ac:dyDescent="0.35">
      <c r="F60874" s="34"/>
      <c r="J60874" s="34"/>
      <c r="K60874" s="34"/>
      <c r="L60874" s="34"/>
    </row>
    <row r="60875" spans="6:12" x14ac:dyDescent="0.35">
      <c r="F60875" s="34"/>
      <c r="J60875" s="34"/>
      <c r="K60875" s="34"/>
      <c r="L60875" s="34"/>
    </row>
    <row r="60876" spans="6:12" x14ac:dyDescent="0.35">
      <c r="F60876" s="34"/>
      <c r="J60876" s="34"/>
      <c r="K60876" s="34"/>
      <c r="L60876" s="34"/>
    </row>
    <row r="60877" spans="6:12" x14ac:dyDescent="0.35">
      <c r="F60877" s="34"/>
      <c r="J60877" s="34"/>
      <c r="K60877" s="34"/>
      <c r="L60877" s="34"/>
    </row>
    <row r="60878" spans="6:12" x14ac:dyDescent="0.35">
      <c r="F60878" s="34"/>
      <c r="J60878" s="34"/>
      <c r="K60878" s="34"/>
      <c r="L60878" s="34"/>
    </row>
    <row r="60879" spans="6:12" x14ac:dyDescent="0.35">
      <c r="F60879" s="34"/>
      <c r="J60879" s="34"/>
      <c r="K60879" s="34"/>
      <c r="L60879" s="34"/>
    </row>
    <row r="60880" spans="6:12" x14ac:dyDescent="0.35">
      <c r="F60880" s="34"/>
      <c r="J60880" s="34"/>
      <c r="K60880" s="34"/>
      <c r="L60880" s="34"/>
    </row>
    <row r="60881" spans="6:12" x14ac:dyDescent="0.35">
      <c r="F60881" s="34"/>
      <c r="J60881" s="34"/>
      <c r="K60881" s="34"/>
      <c r="L60881" s="34"/>
    </row>
    <row r="60882" spans="6:12" x14ac:dyDescent="0.35">
      <c r="F60882" s="34"/>
      <c r="J60882" s="34"/>
      <c r="K60882" s="34"/>
      <c r="L60882" s="34"/>
    </row>
    <row r="60883" spans="6:12" x14ac:dyDescent="0.35">
      <c r="F60883" s="34"/>
      <c r="J60883" s="34"/>
      <c r="K60883" s="34"/>
      <c r="L60883" s="34"/>
    </row>
    <row r="60884" spans="6:12" x14ac:dyDescent="0.35">
      <c r="F60884" s="34"/>
      <c r="J60884" s="34"/>
      <c r="K60884" s="34"/>
      <c r="L60884" s="34"/>
    </row>
    <row r="60885" spans="6:12" x14ac:dyDescent="0.35">
      <c r="F60885" s="34"/>
      <c r="J60885" s="34"/>
      <c r="K60885" s="34"/>
      <c r="L60885" s="34"/>
    </row>
    <row r="60886" spans="6:12" x14ac:dyDescent="0.35">
      <c r="F60886" s="34"/>
      <c r="J60886" s="34"/>
      <c r="K60886" s="34"/>
      <c r="L60886" s="34"/>
    </row>
    <row r="60887" spans="6:12" x14ac:dyDescent="0.35">
      <c r="F60887" s="34"/>
      <c r="J60887" s="34"/>
      <c r="K60887" s="34"/>
      <c r="L60887" s="34"/>
    </row>
    <row r="60888" spans="6:12" x14ac:dyDescent="0.35">
      <c r="F60888" s="34"/>
      <c r="J60888" s="34"/>
      <c r="K60888" s="34"/>
      <c r="L60888" s="34"/>
    </row>
    <row r="60889" spans="6:12" x14ac:dyDescent="0.35">
      <c r="F60889" s="34"/>
      <c r="J60889" s="34"/>
      <c r="K60889" s="34"/>
      <c r="L60889" s="34"/>
    </row>
    <row r="60890" spans="6:12" x14ac:dyDescent="0.35">
      <c r="F60890" s="34"/>
      <c r="J60890" s="34"/>
      <c r="K60890" s="34"/>
      <c r="L60890" s="34"/>
    </row>
    <row r="60891" spans="6:12" x14ac:dyDescent="0.35">
      <c r="F60891" s="34"/>
      <c r="J60891" s="34"/>
      <c r="K60891" s="34"/>
      <c r="L60891" s="34"/>
    </row>
    <row r="60892" spans="6:12" x14ac:dyDescent="0.35">
      <c r="F60892" s="34"/>
      <c r="J60892" s="34"/>
      <c r="K60892" s="34"/>
      <c r="L60892" s="34"/>
    </row>
    <row r="60893" spans="6:12" x14ac:dyDescent="0.35">
      <c r="F60893" s="34"/>
      <c r="J60893" s="34"/>
      <c r="K60893" s="34"/>
      <c r="L60893" s="34"/>
    </row>
    <row r="60894" spans="6:12" x14ac:dyDescent="0.35">
      <c r="F60894" s="34"/>
      <c r="J60894" s="34"/>
      <c r="K60894" s="34"/>
      <c r="L60894" s="34"/>
    </row>
    <row r="60895" spans="6:12" x14ac:dyDescent="0.35">
      <c r="F60895" s="34"/>
      <c r="J60895" s="34"/>
      <c r="K60895" s="34"/>
      <c r="L60895" s="34"/>
    </row>
    <row r="60896" spans="6:12" x14ac:dyDescent="0.35">
      <c r="F60896" s="34"/>
      <c r="J60896" s="34"/>
      <c r="K60896" s="34"/>
      <c r="L60896" s="34"/>
    </row>
    <row r="60897" spans="6:12" x14ac:dyDescent="0.35">
      <c r="F60897" s="34"/>
      <c r="J60897" s="34"/>
      <c r="K60897" s="34"/>
      <c r="L60897" s="34"/>
    </row>
    <row r="60898" spans="6:12" x14ac:dyDescent="0.35">
      <c r="F60898" s="34"/>
      <c r="J60898" s="34"/>
      <c r="K60898" s="34"/>
      <c r="L60898" s="34"/>
    </row>
    <row r="60899" spans="6:12" x14ac:dyDescent="0.35">
      <c r="F60899" s="34"/>
      <c r="J60899" s="34"/>
      <c r="K60899" s="34"/>
      <c r="L60899" s="34"/>
    </row>
    <row r="60900" spans="6:12" x14ac:dyDescent="0.35">
      <c r="F60900" s="34"/>
      <c r="J60900" s="34"/>
      <c r="K60900" s="34"/>
      <c r="L60900" s="34"/>
    </row>
    <row r="60901" spans="6:12" x14ac:dyDescent="0.35">
      <c r="F60901" s="34"/>
      <c r="J60901" s="34"/>
      <c r="K60901" s="34"/>
      <c r="L60901" s="34"/>
    </row>
    <row r="60902" spans="6:12" x14ac:dyDescent="0.35">
      <c r="F60902" s="34"/>
      <c r="J60902" s="34"/>
      <c r="K60902" s="34"/>
      <c r="L60902" s="34"/>
    </row>
    <row r="60903" spans="6:12" x14ac:dyDescent="0.35">
      <c r="F60903" s="34"/>
      <c r="J60903" s="34"/>
      <c r="K60903" s="34"/>
      <c r="L60903" s="34"/>
    </row>
    <row r="60904" spans="6:12" x14ac:dyDescent="0.35">
      <c r="F60904" s="34"/>
      <c r="J60904" s="34"/>
      <c r="K60904" s="34"/>
      <c r="L60904" s="34"/>
    </row>
    <row r="60905" spans="6:12" x14ac:dyDescent="0.35">
      <c r="F60905" s="34"/>
      <c r="J60905" s="34"/>
      <c r="K60905" s="34"/>
      <c r="L60905" s="34"/>
    </row>
    <row r="60906" spans="6:12" x14ac:dyDescent="0.35">
      <c r="F60906" s="34"/>
      <c r="J60906" s="34"/>
      <c r="K60906" s="34"/>
      <c r="L60906" s="34"/>
    </row>
    <row r="60907" spans="6:12" x14ac:dyDescent="0.35">
      <c r="F60907" s="34"/>
      <c r="J60907" s="34"/>
      <c r="K60907" s="34"/>
      <c r="L60907" s="34"/>
    </row>
    <row r="60908" spans="6:12" x14ac:dyDescent="0.35">
      <c r="F60908" s="34"/>
      <c r="J60908" s="34"/>
      <c r="K60908" s="34"/>
      <c r="L60908" s="34"/>
    </row>
    <row r="60909" spans="6:12" x14ac:dyDescent="0.35">
      <c r="F60909" s="34"/>
      <c r="J60909" s="34"/>
      <c r="K60909" s="34"/>
      <c r="L60909" s="34"/>
    </row>
    <row r="60910" spans="6:12" x14ac:dyDescent="0.35">
      <c r="F60910" s="34"/>
      <c r="J60910" s="34"/>
      <c r="K60910" s="34"/>
      <c r="L60910" s="34"/>
    </row>
    <row r="60911" spans="6:12" x14ac:dyDescent="0.35">
      <c r="F60911" s="34"/>
      <c r="J60911" s="34"/>
      <c r="K60911" s="34"/>
      <c r="L60911" s="34"/>
    </row>
    <row r="60912" spans="6:12" x14ac:dyDescent="0.35">
      <c r="F60912" s="34"/>
      <c r="J60912" s="34"/>
      <c r="K60912" s="34"/>
      <c r="L60912" s="34"/>
    </row>
    <row r="60913" spans="6:12" x14ac:dyDescent="0.35">
      <c r="F60913" s="34"/>
      <c r="J60913" s="34"/>
      <c r="K60913" s="34"/>
      <c r="L60913" s="34"/>
    </row>
    <row r="60914" spans="6:12" x14ac:dyDescent="0.35">
      <c r="F60914" s="34"/>
      <c r="J60914" s="34"/>
      <c r="K60914" s="34"/>
      <c r="L60914" s="34"/>
    </row>
    <row r="60915" spans="6:12" x14ac:dyDescent="0.35">
      <c r="F60915" s="34"/>
      <c r="J60915" s="34"/>
      <c r="K60915" s="34"/>
      <c r="L60915" s="34"/>
    </row>
    <row r="60916" spans="6:12" x14ac:dyDescent="0.35">
      <c r="F60916" s="34"/>
      <c r="J60916" s="34"/>
      <c r="K60916" s="34"/>
      <c r="L60916" s="34"/>
    </row>
    <row r="60917" spans="6:12" x14ac:dyDescent="0.35">
      <c r="F60917" s="34"/>
      <c r="J60917" s="34"/>
      <c r="K60917" s="34"/>
      <c r="L60917" s="34"/>
    </row>
    <row r="60918" spans="6:12" x14ac:dyDescent="0.35">
      <c r="F60918" s="34"/>
      <c r="J60918" s="34"/>
      <c r="K60918" s="34"/>
      <c r="L60918" s="34"/>
    </row>
    <row r="60919" spans="6:12" x14ac:dyDescent="0.35">
      <c r="F60919" s="34"/>
      <c r="J60919" s="34"/>
      <c r="K60919" s="34"/>
      <c r="L60919" s="34"/>
    </row>
    <row r="60920" spans="6:12" x14ac:dyDescent="0.35">
      <c r="F60920" s="34"/>
      <c r="J60920" s="34"/>
      <c r="K60920" s="34"/>
      <c r="L60920" s="34"/>
    </row>
    <row r="60921" spans="6:12" x14ac:dyDescent="0.35">
      <c r="F60921" s="34"/>
      <c r="J60921" s="34"/>
      <c r="K60921" s="34"/>
      <c r="L60921" s="34"/>
    </row>
    <row r="60922" spans="6:12" x14ac:dyDescent="0.35">
      <c r="F60922" s="34"/>
      <c r="J60922" s="34"/>
      <c r="K60922" s="34"/>
      <c r="L60922" s="34"/>
    </row>
    <row r="60923" spans="6:12" x14ac:dyDescent="0.35">
      <c r="F60923" s="34"/>
      <c r="J60923" s="34"/>
      <c r="K60923" s="34"/>
      <c r="L60923" s="34"/>
    </row>
    <row r="60924" spans="6:12" x14ac:dyDescent="0.35">
      <c r="F60924" s="34"/>
      <c r="J60924" s="34"/>
      <c r="K60924" s="34"/>
      <c r="L60924" s="34"/>
    </row>
    <row r="60925" spans="6:12" x14ac:dyDescent="0.35">
      <c r="F60925" s="34"/>
      <c r="J60925" s="34"/>
      <c r="K60925" s="34"/>
      <c r="L60925" s="34"/>
    </row>
    <row r="60926" spans="6:12" x14ac:dyDescent="0.35">
      <c r="F60926" s="34"/>
      <c r="J60926" s="34"/>
      <c r="K60926" s="34"/>
      <c r="L60926" s="34"/>
    </row>
    <row r="60927" spans="6:12" x14ac:dyDescent="0.35">
      <c r="F60927" s="34"/>
      <c r="J60927" s="34"/>
      <c r="K60927" s="34"/>
      <c r="L60927" s="34"/>
    </row>
    <row r="60928" spans="6:12" x14ac:dyDescent="0.35">
      <c r="F60928" s="34"/>
      <c r="J60928" s="34"/>
      <c r="K60928" s="34"/>
      <c r="L60928" s="34"/>
    </row>
    <row r="60929" spans="6:12" x14ac:dyDescent="0.35">
      <c r="F60929" s="34"/>
      <c r="J60929" s="34"/>
      <c r="K60929" s="34"/>
      <c r="L60929" s="34"/>
    </row>
    <row r="60930" spans="6:12" x14ac:dyDescent="0.35">
      <c r="F60930" s="34"/>
      <c r="J60930" s="34"/>
      <c r="K60930" s="34"/>
      <c r="L60930" s="34"/>
    </row>
    <row r="60931" spans="6:12" x14ac:dyDescent="0.35">
      <c r="F60931" s="34"/>
      <c r="J60931" s="34"/>
      <c r="K60931" s="34"/>
      <c r="L60931" s="34"/>
    </row>
    <row r="60932" spans="6:12" x14ac:dyDescent="0.35">
      <c r="F60932" s="34"/>
      <c r="J60932" s="34"/>
      <c r="K60932" s="34"/>
      <c r="L60932" s="34"/>
    </row>
    <row r="60933" spans="6:12" x14ac:dyDescent="0.35">
      <c r="F60933" s="34"/>
      <c r="J60933" s="34"/>
      <c r="K60933" s="34"/>
      <c r="L60933" s="34"/>
    </row>
    <row r="60934" spans="6:12" x14ac:dyDescent="0.35">
      <c r="F60934" s="34"/>
      <c r="J60934" s="34"/>
      <c r="K60934" s="34"/>
      <c r="L60934" s="34"/>
    </row>
    <row r="60935" spans="6:12" x14ac:dyDescent="0.35">
      <c r="F60935" s="34"/>
      <c r="J60935" s="34"/>
      <c r="K60935" s="34"/>
      <c r="L60935" s="34"/>
    </row>
    <row r="60936" spans="6:12" x14ac:dyDescent="0.35">
      <c r="F60936" s="34"/>
      <c r="J60936" s="34"/>
      <c r="K60936" s="34"/>
      <c r="L60936" s="34"/>
    </row>
    <row r="60937" spans="6:12" x14ac:dyDescent="0.35">
      <c r="F60937" s="34"/>
      <c r="J60937" s="34"/>
      <c r="K60937" s="34"/>
      <c r="L60937" s="34"/>
    </row>
    <row r="60938" spans="6:12" x14ac:dyDescent="0.35">
      <c r="F60938" s="34"/>
      <c r="J60938" s="34"/>
      <c r="K60938" s="34"/>
      <c r="L60938" s="34"/>
    </row>
    <row r="60939" spans="6:12" x14ac:dyDescent="0.35">
      <c r="F60939" s="34"/>
      <c r="J60939" s="34"/>
      <c r="K60939" s="34"/>
      <c r="L60939" s="34"/>
    </row>
    <row r="60940" spans="6:12" x14ac:dyDescent="0.35">
      <c r="F60940" s="34"/>
      <c r="J60940" s="34"/>
      <c r="K60940" s="34"/>
      <c r="L60940" s="34"/>
    </row>
    <row r="60941" spans="6:12" x14ac:dyDescent="0.35">
      <c r="F60941" s="34"/>
      <c r="J60941" s="34"/>
      <c r="K60941" s="34"/>
      <c r="L60941" s="34"/>
    </row>
    <row r="60942" spans="6:12" x14ac:dyDescent="0.35">
      <c r="F60942" s="34"/>
      <c r="J60942" s="34"/>
      <c r="K60942" s="34"/>
      <c r="L60942" s="34"/>
    </row>
    <row r="60943" spans="6:12" x14ac:dyDescent="0.35">
      <c r="F60943" s="34"/>
      <c r="J60943" s="34"/>
      <c r="K60943" s="34"/>
      <c r="L60943" s="34"/>
    </row>
    <row r="60944" spans="6:12" x14ac:dyDescent="0.35">
      <c r="F60944" s="34"/>
      <c r="J60944" s="34"/>
      <c r="K60944" s="34"/>
      <c r="L60944" s="34"/>
    </row>
    <row r="60945" spans="6:12" x14ac:dyDescent="0.35">
      <c r="F60945" s="34"/>
      <c r="J60945" s="34"/>
      <c r="K60945" s="34"/>
      <c r="L60945" s="34"/>
    </row>
    <row r="60946" spans="6:12" x14ac:dyDescent="0.35">
      <c r="F60946" s="34"/>
      <c r="J60946" s="34"/>
      <c r="K60946" s="34"/>
      <c r="L60946" s="34"/>
    </row>
    <row r="60947" spans="6:12" x14ac:dyDescent="0.35">
      <c r="F60947" s="34"/>
      <c r="J60947" s="34"/>
      <c r="K60947" s="34"/>
      <c r="L60947" s="34"/>
    </row>
    <row r="60948" spans="6:12" x14ac:dyDescent="0.35">
      <c r="F60948" s="34"/>
      <c r="J60948" s="34"/>
      <c r="K60948" s="34"/>
      <c r="L60948" s="34"/>
    </row>
    <row r="60949" spans="6:12" x14ac:dyDescent="0.35">
      <c r="F60949" s="34"/>
      <c r="J60949" s="34"/>
      <c r="K60949" s="34"/>
      <c r="L60949" s="34"/>
    </row>
    <row r="60950" spans="6:12" x14ac:dyDescent="0.35">
      <c r="F60950" s="34"/>
      <c r="J60950" s="34"/>
      <c r="K60950" s="34"/>
      <c r="L60950" s="34"/>
    </row>
    <row r="60951" spans="6:12" x14ac:dyDescent="0.35">
      <c r="F60951" s="34"/>
      <c r="J60951" s="34"/>
      <c r="K60951" s="34"/>
      <c r="L60951" s="34"/>
    </row>
    <row r="60952" spans="6:12" x14ac:dyDescent="0.35">
      <c r="F60952" s="34"/>
      <c r="J60952" s="34"/>
      <c r="K60952" s="34"/>
      <c r="L60952" s="34"/>
    </row>
    <row r="60953" spans="6:12" x14ac:dyDescent="0.35">
      <c r="F60953" s="34"/>
      <c r="J60953" s="34"/>
      <c r="K60953" s="34"/>
      <c r="L60953" s="34"/>
    </row>
    <row r="60954" spans="6:12" x14ac:dyDescent="0.35">
      <c r="F60954" s="34"/>
      <c r="J60954" s="34"/>
      <c r="K60954" s="34"/>
      <c r="L60954" s="34"/>
    </row>
    <row r="60955" spans="6:12" x14ac:dyDescent="0.35">
      <c r="F60955" s="34"/>
      <c r="J60955" s="34"/>
      <c r="K60955" s="34"/>
      <c r="L60955" s="34"/>
    </row>
    <row r="60956" spans="6:12" x14ac:dyDescent="0.35">
      <c r="F60956" s="34"/>
      <c r="J60956" s="34"/>
      <c r="K60956" s="34"/>
      <c r="L60956" s="34"/>
    </row>
    <row r="60957" spans="6:12" x14ac:dyDescent="0.35">
      <c r="F60957" s="34"/>
      <c r="J60957" s="34"/>
      <c r="K60957" s="34"/>
      <c r="L60957" s="34"/>
    </row>
    <row r="60958" spans="6:12" x14ac:dyDescent="0.35">
      <c r="F60958" s="34"/>
      <c r="J60958" s="34"/>
      <c r="K60958" s="34"/>
      <c r="L60958" s="34"/>
    </row>
    <row r="60959" spans="6:12" x14ac:dyDescent="0.35">
      <c r="F60959" s="34"/>
      <c r="J60959" s="34"/>
      <c r="K60959" s="34"/>
      <c r="L60959" s="34"/>
    </row>
    <row r="60960" spans="6:12" x14ac:dyDescent="0.35">
      <c r="F60960" s="34"/>
      <c r="J60960" s="34"/>
      <c r="K60960" s="34"/>
      <c r="L60960" s="34"/>
    </row>
    <row r="60961" spans="6:12" x14ac:dyDescent="0.35">
      <c r="F60961" s="34"/>
      <c r="J60961" s="34"/>
      <c r="K60961" s="34"/>
      <c r="L60961" s="34"/>
    </row>
    <row r="60962" spans="6:12" x14ac:dyDescent="0.35">
      <c r="F60962" s="34"/>
      <c r="J60962" s="34"/>
      <c r="K60962" s="34"/>
      <c r="L60962" s="34"/>
    </row>
    <row r="60963" spans="6:12" x14ac:dyDescent="0.35">
      <c r="F60963" s="34"/>
      <c r="J60963" s="34"/>
      <c r="K60963" s="34"/>
      <c r="L60963" s="34"/>
    </row>
    <row r="60964" spans="6:12" x14ac:dyDescent="0.35">
      <c r="F60964" s="34"/>
      <c r="J60964" s="34"/>
      <c r="K60964" s="34"/>
      <c r="L60964" s="34"/>
    </row>
    <row r="60965" spans="6:12" x14ac:dyDescent="0.35">
      <c r="F60965" s="34"/>
      <c r="J60965" s="34"/>
      <c r="K60965" s="34"/>
      <c r="L60965" s="34"/>
    </row>
    <row r="60966" spans="6:12" x14ac:dyDescent="0.35">
      <c r="F60966" s="34"/>
      <c r="J60966" s="34"/>
      <c r="K60966" s="34"/>
      <c r="L60966" s="34"/>
    </row>
    <row r="60967" spans="6:12" x14ac:dyDescent="0.35">
      <c r="F60967" s="34"/>
      <c r="J60967" s="34"/>
      <c r="K60967" s="34"/>
      <c r="L60967" s="34"/>
    </row>
    <row r="60968" spans="6:12" x14ac:dyDescent="0.35">
      <c r="F60968" s="34"/>
      <c r="J60968" s="34"/>
      <c r="K60968" s="34"/>
      <c r="L60968" s="34"/>
    </row>
    <row r="60969" spans="6:12" x14ac:dyDescent="0.35">
      <c r="F60969" s="34"/>
      <c r="J60969" s="34"/>
      <c r="K60969" s="34"/>
      <c r="L60969" s="34"/>
    </row>
    <row r="60970" spans="6:12" x14ac:dyDescent="0.35">
      <c r="F60970" s="34"/>
      <c r="J60970" s="34"/>
      <c r="K60970" s="34"/>
      <c r="L60970" s="34"/>
    </row>
    <row r="60971" spans="6:12" x14ac:dyDescent="0.35">
      <c r="F60971" s="34"/>
      <c r="J60971" s="34"/>
      <c r="K60971" s="34"/>
      <c r="L60971" s="34"/>
    </row>
    <row r="60972" spans="6:12" x14ac:dyDescent="0.35">
      <c r="F60972" s="34"/>
      <c r="J60972" s="34"/>
      <c r="K60972" s="34"/>
      <c r="L60972" s="34"/>
    </row>
    <row r="60973" spans="6:12" x14ac:dyDescent="0.35">
      <c r="F60973" s="34"/>
      <c r="J60973" s="34"/>
      <c r="K60973" s="34"/>
      <c r="L60973" s="34"/>
    </row>
    <row r="60974" spans="6:12" x14ac:dyDescent="0.35">
      <c r="F60974" s="34"/>
      <c r="J60974" s="34"/>
      <c r="K60974" s="34"/>
      <c r="L60974" s="34"/>
    </row>
    <row r="60975" spans="6:12" x14ac:dyDescent="0.35">
      <c r="F60975" s="34"/>
      <c r="J60975" s="34"/>
      <c r="K60975" s="34"/>
      <c r="L60975" s="34"/>
    </row>
    <row r="60976" spans="6:12" x14ac:dyDescent="0.35">
      <c r="F60976" s="34"/>
      <c r="J60976" s="34"/>
      <c r="K60976" s="34"/>
      <c r="L60976" s="34"/>
    </row>
    <row r="60977" spans="6:12" x14ac:dyDescent="0.35">
      <c r="F60977" s="34"/>
      <c r="J60977" s="34"/>
      <c r="K60977" s="34"/>
      <c r="L60977" s="34"/>
    </row>
    <row r="60978" spans="6:12" x14ac:dyDescent="0.35">
      <c r="F60978" s="34"/>
      <c r="J60978" s="34"/>
      <c r="K60978" s="34"/>
      <c r="L60978" s="34"/>
    </row>
    <row r="60979" spans="6:12" x14ac:dyDescent="0.35">
      <c r="F60979" s="34"/>
      <c r="J60979" s="34"/>
      <c r="K60979" s="34"/>
      <c r="L60979" s="34"/>
    </row>
    <row r="60980" spans="6:12" x14ac:dyDescent="0.35">
      <c r="F60980" s="34"/>
      <c r="J60980" s="34"/>
      <c r="K60980" s="34"/>
      <c r="L60980" s="34"/>
    </row>
    <row r="60981" spans="6:12" x14ac:dyDescent="0.35">
      <c r="F60981" s="34"/>
      <c r="J60981" s="34"/>
      <c r="K60981" s="34"/>
      <c r="L60981" s="34"/>
    </row>
    <row r="60982" spans="6:12" x14ac:dyDescent="0.35">
      <c r="F60982" s="34"/>
      <c r="J60982" s="34"/>
      <c r="K60982" s="34"/>
      <c r="L60982" s="34"/>
    </row>
    <row r="60983" spans="6:12" x14ac:dyDescent="0.35">
      <c r="F60983" s="34"/>
      <c r="J60983" s="34"/>
      <c r="K60983" s="34"/>
      <c r="L60983" s="34"/>
    </row>
    <row r="60984" spans="6:12" x14ac:dyDescent="0.35">
      <c r="F60984" s="34"/>
      <c r="J60984" s="34"/>
      <c r="K60984" s="34"/>
      <c r="L60984" s="34"/>
    </row>
    <row r="60985" spans="6:12" x14ac:dyDescent="0.35">
      <c r="F60985" s="34"/>
      <c r="J60985" s="34"/>
      <c r="K60985" s="34"/>
      <c r="L60985" s="34"/>
    </row>
    <row r="60986" spans="6:12" x14ac:dyDescent="0.35">
      <c r="F60986" s="34"/>
      <c r="J60986" s="34"/>
      <c r="K60986" s="34"/>
      <c r="L60986" s="34"/>
    </row>
    <row r="60987" spans="6:12" x14ac:dyDescent="0.35">
      <c r="F60987" s="34"/>
      <c r="J60987" s="34"/>
      <c r="K60987" s="34"/>
      <c r="L60987" s="34"/>
    </row>
    <row r="60988" spans="6:12" x14ac:dyDescent="0.35">
      <c r="F60988" s="34"/>
      <c r="J60988" s="34"/>
      <c r="K60988" s="34"/>
      <c r="L60988" s="34"/>
    </row>
    <row r="60989" spans="6:12" x14ac:dyDescent="0.35">
      <c r="F60989" s="34"/>
      <c r="J60989" s="34"/>
      <c r="K60989" s="34"/>
      <c r="L60989" s="34"/>
    </row>
    <row r="60990" spans="6:12" x14ac:dyDescent="0.35">
      <c r="F60990" s="34"/>
      <c r="J60990" s="34"/>
      <c r="K60990" s="34"/>
      <c r="L60990" s="34"/>
    </row>
    <row r="60991" spans="6:12" x14ac:dyDescent="0.35">
      <c r="F60991" s="34"/>
      <c r="J60991" s="34"/>
      <c r="K60991" s="34"/>
      <c r="L60991" s="34"/>
    </row>
    <row r="60992" spans="6:12" x14ac:dyDescent="0.35">
      <c r="F60992" s="34"/>
      <c r="J60992" s="34"/>
      <c r="K60992" s="34"/>
      <c r="L60992" s="34"/>
    </row>
    <row r="60993" spans="6:12" x14ac:dyDescent="0.35">
      <c r="F60993" s="34"/>
      <c r="J60993" s="34"/>
      <c r="K60993" s="34"/>
      <c r="L60993" s="34"/>
    </row>
    <row r="60994" spans="6:12" x14ac:dyDescent="0.35">
      <c r="F60994" s="34"/>
      <c r="J60994" s="34"/>
      <c r="K60994" s="34"/>
      <c r="L60994" s="34"/>
    </row>
    <row r="60995" spans="6:12" x14ac:dyDescent="0.35">
      <c r="F60995" s="34"/>
      <c r="J60995" s="34"/>
      <c r="K60995" s="34"/>
      <c r="L60995" s="34"/>
    </row>
    <row r="60996" spans="6:12" x14ac:dyDescent="0.35">
      <c r="F60996" s="34"/>
      <c r="J60996" s="34"/>
      <c r="K60996" s="34"/>
      <c r="L60996" s="34"/>
    </row>
    <row r="60997" spans="6:12" x14ac:dyDescent="0.35">
      <c r="F60997" s="34"/>
      <c r="J60997" s="34"/>
      <c r="K60997" s="34"/>
      <c r="L60997" s="34"/>
    </row>
    <row r="60998" spans="6:12" x14ac:dyDescent="0.35">
      <c r="F60998" s="34"/>
      <c r="J60998" s="34"/>
      <c r="K60998" s="34"/>
      <c r="L60998" s="34"/>
    </row>
    <row r="60999" spans="6:12" x14ac:dyDescent="0.35">
      <c r="F60999" s="34"/>
      <c r="J60999" s="34"/>
      <c r="K60999" s="34"/>
      <c r="L60999" s="34"/>
    </row>
    <row r="61000" spans="6:12" x14ac:dyDescent="0.35">
      <c r="F61000" s="34"/>
      <c r="J61000" s="34"/>
      <c r="K61000" s="34"/>
      <c r="L61000" s="34"/>
    </row>
    <row r="61001" spans="6:12" x14ac:dyDescent="0.35">
      <c r="F61001" s="34"/>
      <c r="J61001" s="34"/>
      <c r="K61001" s="34"/>
      <c r="L61001" s="34"/>
    </row>
    <row r="61002" spans="6:12" x14ac:dyDescent="0.35">
      <c r="F61002" s="34"/>
      <c r="J61002" s="34"/>
      <c r="K61002" s="34"/>
      <c r="L61002" s="34"/>
    </row>
    <row r="61003" spans="6:12" x14ac:dyDescent="0.35">
      <c r="F61003" s="34"/>
      <c r="J61003" s="34"/>
      <c r="K61003" s="34"/>
      <c r="L61003" s="34"/>
    </row>
    <row r="61004" spans="6:12" x14ac:dyDescent="0.35">
      <c r="F61004" s="34"/>
      <c r="J61004" s="34"/>
      <c r="K61004" s="34"/>
      <c r="L61004" s="34"/>
    </row>
    <row r="61005" spans="6:12" x14ac:dyDescent="0.35">
      <c r="F61005" s="34"/>
      <c r="J61005" s="34"/>
      <c r="K61005" s="34"/>
      <c r="L61005" s="34"/>
    </row>
    <row r="61006" spans="6:12" x14ac:dyDescent="0.35">
      <c r="F61006" s="34"/>
      <c r="J61006" s="34"/>
      <c r="K61006" s="34"/>
      <c r="L61006" s="34"/>
    </row>
    <row r="61007" spans="6:12" x14ac:dyDescent="0.35">
      <c r="F61007" s="34"/>
      <c r="J61007" s="34"/>
      <c r="K61007" s="34"/>
      <c r="L61007" s="34"/>
    </row>
    <row r="61008" spans="6:12" x14ac:dyDescent="0.35">
      <c r="F61008" s="34"/>
      <c r="J61008" s="34"/>
      <c r="K61008" s="34"/>
      <c r="L61008" s="34"/>
    </row>
    <row r="61009" spans="6:12" x14ac:dyDescent="0.35">
      <c r="F61009" s="34"/>
      <c r="J61009" s="34"/>
      <c r="K61009" s="34"/>
      <c r="L61009" s="34"/>
    </row>
    <row r="61010" spans="6:12" x14ac:dyDescent="0.35">
      <c r="F61010" s="34"/>
      <c r="J61010" s="34"/>
      <c r="K61010" s="34"/>
      <c r="L61010" s="34"/>
    </row>
    <row r="61011" spans="6:12" x14ac:dyDescent="0.35">
      <c r="F61011" s="34"/>
      <c r="J61011" s="34"/>
      <c r="K61011" s="34"/>
      <c r="L61011" s="34"/>
    </row>
    <row r="61012" spans="6:12" x14ac:dyDescent="0.35">
      <c r="F61012" s="34"/>
      <c r="J61012" s="34"/>
      <c r="K61012" s="34"/>
      <c r="L61012" s="34"/>
    </row>
    <row r="61013" spans="6:12" x14ac:dyDescent="0.35">
      <c r="F61013" s="34"/>
      <c r="J61013" s="34"/>
      <c r="K61013" s="34"/>
      <c r="L61013" s="34"/>
    </row>
    <row r="61014" spans="6:12" x14ac:dyDescent="0.35">
      <c r="F61014" s="34"/>
      <c r="J61014" s="34"/>
      <c r="K61014" s="34"/>
      <c r="L61014" s="34"/>
    </row>
    <row r="61015" spans="6:12" x14ac:dyDescent="0.35">
      <c r="F61015" s="34"/>
      <c r="J61015" s="34"/>
      <c r="K61015" s="34"/>
      <c r="L61015" s="34"/>
    </row>
    <row r="61016" spans="6:12" x14ac:dyDescent="0.35">
      <c r="F61016" s="34"/>
      <c r="J61016" s="34"/>
      <c r="K61016" s="34"/>
      <c r="L61016" s="34"/>
    </row>
    <row r="61017" spans="6:12" x14ac:dyDescent="0.35">
      <c r="F61017" s="34"/>
      <c r="J61017" s="34"/>
      <c r="K61017" s="34"/>
      <c r="L61017" s="34"/>
    </row>
    <row r="61018" spans="6:12" x14ac:dyDescent="0.35">
      <c r="F61018" s="34"/>
      <c r="J61018" s="34"/>
      <c r="K61018" s="34"/>
      <c r="L61018" s="34"/>
    </row>
    <row r="61019" spans="6:12" x14ac:dyDescent="0.35">
      <c r="F61019" s="34"/>
      <c r="J61019" s="34"/>
      <c r="K61019" s="34"/>
      <c r="L61019" s="34"/>
    </row>
    <row r="61020" spans="6:12" x14ac:dyDescent="0.35">
      <c r="F61020" s="34"/>
      <c r="J61020" s="34"/>
      <c r="K61020" s="34"/>
      <c r="L61020" s="34"/>
    </row>
    <row r="61021" spans="6:12" x14ac:dyDescent="0.35">
      <c r="F61021" s="34"/>
      <c r="J61021" s="34"/>
      <c r="K61021" s="34"/>
      <c r="L61021" s="34"/>
    </row>
    <row r="61022" spans="6:12" x14ac:dyDescent="0.35">
      <c r="F61022" s="34"/>
      <c r="J61022" s="34"/>
      <c r="K61022" s="34"/>
      <c r="L61022" s="34"/>
    </row>
    <row r="61023" spans="6:12" x14ac:dyDescent="0.35">
      <c r="F61023" s="34"/>
      <c r="J61023" s="34"/>
      <c r="K61023" s="34"/>
      <c r="L61023" s="34"/>
    </row>
    <row r="61024" spans="6:12" x14ac:dyDescent="0.35">
      <c r="F61024" s="34"/>
      <c r="J61024" s="34"/>
      <c r="K61024" s="34"/>
      <c r="L61024" s="34"/>
    </row>
    <row r="61025" spans="6:12" x14ac:dyDescent="0.35">
      <c r="F61025" s="34"/>
      <c r="J61025" s="34"/>
      <c r="K61025" s="34"/>
      <c r="L61025" s="34"/>
    </row>
    <row r="61026" spans="6:12" x14ac:dyDescent="0.35">
      <c r="F61026" s="34"/>
      <c r="J61026" s="34"/>
      <c r="K61026" s="34"/>
      <c r="L61026" s="34"/>
    </row>
    <row r="61027" spans="6:12" x14ac:dyDescent="0.35">
      <c r="F61027" s="34"/>
      <c r="J61027" s="34"/>
      <c r="K61027" s="34"/>
      <c r="L61027" s="34"/>
    </row>
    <row r="61028" spans="6:12" x14ac:dyDescent="0.35">
      <c r="F61028" s="34"/>
      <c r="J61028" s="34"/>
      <c r="K61028" s="34"/>
      <c r="L61028" s="34"/>
    </row>
    <row r="61029" spans="6:12" x14ac:dyDescent="0.35">
      <c r="F61029" s="34"/>
      <c r="J61029" s="34"/>
      <c r="K61029" s="34"/>
      <c r="L61029" s="34"/>
    </row>
    <row r="61030" spans="6:12" x14ac:dyDescent="0.35">
      <c r="F61030" s="34"/>
      <c r="J61030" s="34"/>
      <c r="K61030" s="34"/>
      <c r="L61030" s="34"/>
    </row>
    <row r="61031" spans="6:12" x14ac:dyDescent="0.35">
      <c r="F61031" s="34"/>
      <c r="J61031" s="34"/>
      <c r="K61031" s="34"/>
      <c r="L61031" s="34"/>
    </row>
    <row r="61032" spans="6:12" x14ac:dyDescent="0.35">
      <c r="F61032" s="34"/>
      <c r="J61032" s="34"/>
      <c r="K61032" s="34"/>
      <c r="L61032" s="34"/>
    </row>
    <row r="61033" spans="6:12" x14ac:dyDescent="0.35">
      <c r="F61033" s="34"/>
      <c r="J61033" s="34"/>
      <c r="K61033" s="34"/>
      <c r="L61033" s="34"/>
    </row>
    <row r="61034" spans="6:12" x14ac:dyDescent="0.35">
      <c r="F61034" s="34"/>
      <c r="J61034" s="34"/>
      <c r="K61034" s="34"/>
      <c r="L61034" s="34"/>
    </row>
    <row r="61035" spans="6:12" x14ac:dyDescent="0.35">
      <c r="F61035" s="34"/>
      <c r="J61035" s="34"/>
      <c r="K61035" s="34"/>
      <c r="L61035" s="34"/>
    </row>
    <row r="61036" spans="6:12" x14ac:dyDescent="0.35">
      <c r="F61036" s="34"/>
      <c r="J61036" s="34"/>
      <c r="K61036" s="34"/>
      <c r="L61036" s="34"/>
    </row>
    <row r="61037" spans="6:12" x14ac:dyDescent="0.35">
      <c r="F61037" s="34"/>
      <c r="J61037" s="34"/>
      <c r="K61037" s="34"/>
      <c r="L61037" s="34"/>
    </row>
    <row r="61038" spans="6:12" x14ac:dyDescent="0.35">
      <c r="F61038" s="34"/>
      <c r="J61038" s="34"/>
      <c r="K61038" s="34"/>
      <c r="L61038" s="34"/>
    </row>
    <row r="61039" spans="6:12" x14ac:dyDescent="0.35">
      <c r="F61039" s="34"/>
      <c r="J61039" s="34"/>
      <c r="K61039" s="34"/>
      <c r="L61039" s="34"/>
    </row>
    <row r="61040" spans="6:12" x14ac:dyDescent="0.35">
      <c r="F61040" s="34"/>
      <c r="J61040" s="34"/>
      <c r="K61040" s="34"/>
      <c r="L61040" s="34"/>
    </row>
    <row r="61041" spans="6:12" x14ac:dyDescent="0.35">
      <c r="F61041" s="34"/>
      <c r="J61041" s="34"/>
      <c r="K61041" s="34"/>
      <c r="L61041" s="34"/>
    </row>
    <row r="61042" spans="6:12" x14ac:dyDescent="0.35">
      <c r="F61042" s="34"/>
      <c r="J61042" s="34"/>
      <c r="K61042" s="34"/>
      <c r="L61042" s="34"/>
    </row>
    <row r="61043" spans="6:12" x14ac:dyDescent="0.35">
      <c r="F61043" s="34"/>
      <c r="J61043" s="34"/>
      <c r="K61043" s="34"/>
      <c r="L61043" s="34"/>
    </row>
    <row r="61044" spans="6:12" x14ac:dyDescent="0.35">
      <c r="F61044" s="34"/>
      <c r="J61044" s="34"/>
      <c r="K61044" s="34"/>
      <c r="L61044" s="34"/>
    </row>
    <row r="61045" spans="6:12" x14ac:dyDescent="0.35">
      <c r="F61045" s="34"/>
      <c r="J61045" s="34"/>
      <c r="K61045" s="34"/>
      <c r="L61045" s="34"/>
    </row>
    <row r="61046" spans="6:12" x14ac:dyDescent="0.35">
      <c r="F61046" s="34"/>
      <c r="J61046" s="34"/>
      <c r="K61046" s="34"/>
      <c r="L61046" s="34"/>
    </row>
    <row r="61047" spans="6:12" x14ac:dyDescent="0.35">
      <c r="F61047" s="34"/>
      <c r="J61047" s="34"/>
      <c r="K61047" s="34"/>
      <c r="L61047" s="34"/>
    </row>
    <row r="61048" spans="6:12" x14ac:dyDescent="0.35">
      <c r="F61048" s="34"/>
      <c r="J61048" s="34"/>
      <c r="K61048" s="34"/>
      <c r="L61048" s="34"/>
    </row>
    <row r="61049" spans="6:12" x14ac:dyDescent="0.35">
      <c r="F61049" s="34"/>
      <c r="J61049" s="34"/>
      <c r="K61049" s="34"/>
      <c r="L61049" s="34"/>
    </row>
    <row r="61050" spans="6:12" x14ac:dyDescent="0.35">
      <c r="F61050" s="34"/>
      <c r="J61050" s="34"/>
      <c r="K61050" s="34"/>
      <c r="L61050" s="34"/>
    </row>
    <row r="61051" spans="6:12" x14ac:dyDescent="0.35">
      <c r="F61051" s="34"/>
      <c r="J61051" s="34"/>
      <c r="K61051" s="34"/>
      <c r="L61051" s="34"/>
    </row>
    <row r="61052" spans="6:12" x14ac:dyDescent="0.35">
      <c r="F61052" s="34"/>
      <c r="J61052" s="34"/>
      <c r="K61052" s="34"/>
      <c r="L61052" s="34"/>
    </row>
    <row r="61053" spans="6:12" x14ac:dyDescent="0.35">
      <c r="F61053" s="34"/>
      <c r="J61053" s="34"/>
      <c r="K61053" s="34"/>
      <c r="L61053" s="34"/>
    </row>
    <row r="61054" spans="6:12" x14ac:dyDescent="0.35">
      <c r="F61054" s="34"/>
      <c r="J61054" s="34"/>
      <c r="K61054" s="34"/>
      <c r="L61054" s="34"/>
    </row>
    <row r="61055" spans="6:12" x14ac:dyDescent="0.35">
      <c r="F61055" s="34"/>
      <c r="J61055" s="34"/>
      <c r="K61055" s="34"/>
      <c r="L61055" s="34"/>
    </row>
    <row r="61056" spans="6:12" x14ac:dyDescent="0.35">
      <c r="F61056" s="34"/>
      <c r="J61056" s="34"/>
      <c r="K61056" s="34"/>
      <c r="L61056" s="34"/>
    </row>
    <row r="61057" spans="6:12" x14ac:dyDescent="0.35">
      <c r="F61057" s="34"/>
      <c r="J61057" s="34"/>
      <c r="K61057" s="34"/>
      <c r="L61057" s="34"/>
    </row>
    <row r="61058" spans="6:12" x14ac:dyDescent="0.35">
      <c r="F61058" s="34"/>
      <c r="J61058" s="34"/>
      <c r="K61058" s="34"/>
      <c r="L61058" s="34"/>
    </row>
    <row r="61059" spans="6:12" x14ac:dyDescent="0.35">
      <c r="F61059" s="34"/>
      <c r="J61059" s="34"/>
      <c r="K61059" s="34"/>
      <c r="L61059" s="34"/>
    </row>
    <row r="61060" spans="6:12" x14ac:dyDescent="0.35">
      <c r="F61060" s="34"/>
      <c r="J61060" s="34"/>
      <c r="K61060" s="34"/>
      <c r="L61060" s="34"/>
    </row>
    <row r="61061" spans="6:12" x14ac:dyDescent="0.35">
      <c r="F61061" s="34"/>
      <c r="J61061" s="34"/>
      <c r="K61061" s="34"/>
      <c r="L61061" s="34"/>
    </row>
    <row r="61062" spans="6:12" x14ac:dyDescent="0.35">
      <c r="F61062" s="34"/>
      <c r="J61062" s="34"/>
      <c r="K61062" s="34"/>
      <c r="L61062" s="34"/>
    </row>
    <row r="61063" spans="6:12" x14ac:dyDescent="0.35">
      <c r="F61063" s="34"/>
      <c r="J61063" s="34"/>
      <c r="K61063" s="34"/>
      <c r="L61063" s="34"/>
    </row>
    <row r="61064" spans="6:12" x14ac:dyDescent="0.35">
      <c r="F61064" s="34"/>
      <c r="J61064" s="34"/>
      <c r="K61064" s="34"/>
      <c r="L61064" s="34"/>
    </row>
    <row r="61065" spans="6:12" x14ac:dyDescent="0.35">
      <c r="F61065" s="34"/>
      <c r="J61065" s="34"/>
      <c r="K61065" s="34"/>
      <c r="L61065" s="34"/>
    </row>
    <row r="61066" spans="6:12" x14ac:dyDescent="0.35">
      <c r="F61066" s="34"/>
      <c r="J61066" s="34"/>
      <c r="K61066" s="34"/>
      <c r="L61066" s="34"/>
    </row>
    <row r="61067" spans="6:12" x14ac:dyDescent="0.35">
      <c r="F61067" s="34"/>
      <c r="J61067" s="34"/>
      <c r="K61067" s="34"/>
      <c r="L61067" s="34"/>
    </row>
    <row r="61068" spans="6:12" x14ac:dyDescent="0.35">
      <c r="F61068" s="34"/>
      <c r="J61068" s="34"/>
      <c r="K61068" s="34"/>
      <c r="L61068" s="34"/>
    </row>
    <row r="61069" spans="6:12" x14ac:dyDescent="0.35">
      <c r="F61069" s="34"/>
      <c r="J61069" s="34"/>
      <c r="K61069" s="34"/>
      <c r="L61069" s="34"/>
    </row>
    <row r="61070" spans="6:12" x14ac:dyDescent="0.35">
      <c r="F61070" s="34"/>
      <c r="J61070" s="34"/>
      <c r="K61070" s="34"/>
      <c r="L61070" s="34"/>
    </row>
    <row r="61071" spans="6:12" x14ac:dyDescent="0.35">
      <c r="F61071" s="34"/>
      <c r="J61071" s="34"/>
      <c r="K61071" s="34"/>
      <c r="L61071" s="34"/>
    </row>
    <row r="61072" spans="6:12" x14ac:dyDescent="0.35">
      <c r="F61072" s="34"/>
      <c r="J61072" s="34"/>
      <c r="K61072" s="34"/>
      <c r="L61072" s="34"/>
    </row>
    <row r="61073" spans="6:12" x14ac:dyDescent="0.35">
      <c r="F61073" s="34"/>
      <c r="J61073" s="34"/>
      <c r="K61073" s="34"/>
      <c r="L61073" s="34"/>
    </row>
    <row r="61074" spans="6:12" x14ac:dyDescent="0.35">
      <c r="F61074" s="34"/>
      <c r="J61074" s="34"/>
      <c r="K61074" s="34"/>
      <c r="L61074" s="34"/>
    </row>
    <row r="61075" spans="6:12" x14ac:dyDescent="0.35">
      <c r="F61075" s="34"/>
      <c r="J61075" s="34"/>
      <c r="K61075" s="34"/>
      <c r="L61075" s="34"/>
    </row>
    <row r="61076" spans="6:12" x14ac:dyDescent="0.35">
      <c r="F61076" s="34"/>
      <c r="J61076" s="34"/>
      <c r="K61076" s="34"/>
      <c r="L61076" s="34"/>
    </row>
    <row r="61077" spans="6:12" x14ac:dyDescent="0.35">
      <c r="F61077" s="34"/>
      <c r="J61077" s="34"/>
      <c r="K61077" s="34"/>
      <c r="L61077" s="34"/>
    </row>
    <row r="61078" spans="6:12" x14ac:dyDescent="0.35">
      <c r="F61078" s="34"/>
      <c r="J61078" s="34"/>
      <c r="K61078" s="34"/>
      <c r="L61078" s="34"/>
    </row>
    <row r="61079" spans="6:12" x14ac:dyDescent="0.35">
      <c r="F61079" s="34"/>
      <c r="J61079" s="34"/>
      <c r="K61079" s="34"/>
      <c r="L61079" s="34"/>
    </row>
    <row r="61080" spans="6:12" x14ac:dyDescent="0.35">
      <c r="F61080" s="34"/>
      <c r="J61080" s="34"/>
      <c r="K61080" s="34"/>
      <c r="L61080" s="34"/>
    </row>
    <row r="61081" spans="6:12" x14ac:dyDescent="0.35">
      <c r="F61081" s="34"/>
      <c r="J61081" s="34"/>
      <c r="K61081" s="34"/>
      <c r="L61081" s="34"/>
    </row>
    <row r="61082" spans="6:12" x14ac:dyDescent="0.35">
      <c r="F61082" s="34"/>
      <c r="J61082" s="34"/>
      <c r="K61082" s="34"/>
      <c r="L61082" s="34"/>
    </row>
    <row r="61083" spans="6:12" x14ac:dyDescent="0.35">
      <c r="F61083" s="34"/>
      <c r="J61083" s="34"/>
      <c r="K61083" s="34"/>
      <c r="L61083" s="34"/>
    </row>
    <row r="61084" spans="6:12" x14ac:dyDescent="0.35">
      <c r="F61084" s="34"/>
      <c r="J61084" s="34"/>
      <c r="K61084" s="34"/>
      <c r="L61084" s="34"/>
    </row>
    <row r="61085" spans="6:12" x14ac:dyDescent="0.35">
      <c r="F61085" s="34"/>
      <c r="J61085" s="34"/>
      <c r="K61085" s="34"/>
      <c r="L61085" s="34"/>
    </row>
    <row r="61086" spans="6:12" x14ac:dyDescent="0.35">
      <c r="F61086" s="34"/>
      <c r="J61086" s="34"/>
      <c r="K61086" s="34"/>
      <c r="L61086" s="34"/>
    </row>
    <row r="61087" spans="6:12" x14ac:dyDescent="0.35">
      <c r="F61087" s="34"/>
      <c r="J61087" s="34"/>
      <c r="K61087" s="34"/>
      <c r="L61087" s="34"/>
    </row>
    <row r="61088" spans="6:12" x14ac:dyDescent="0.35">
      <c r="F61088" s="34"/>
      <c r="J61088" s="34"/>
      <c r="K61088" s="34"/>
      <c r="L61088" s="34"/>
    </row>
    <row r="61089" spans="6:12" x14ac:dyDescent="0.35">
      <c r="F61089" s="34"/>
      <c r="J61089" s="34"/>
      <c r="K61089" s="34"/>
      <c r="L61089" s="34"/>
    </row>
    <row r="61090" spans="6:12" x14ac:dyDescent="0.35">
      <c r="F61090" s="34"/>
      <c r="J61090" s="34"/>
      <c r="K61090" s="34"/>
      <c r="L61090" s="34"/>
    </row>
    <row r="61091" spans="6:12" x14ac:dyDescent="0.35">
      <c r="F61091" s="34"/>
      <c r="J61091" s="34"/>
      <c r="K61091" s="34"/>
      <c r="L61091" s="34"/>
    </row>
    <row r="61092" spans="6:12" x14ac:dyDescent="0.35">
      <c r="F61092" s="34"/>
      <c r="J61092" s="34"/>
      <c r="K61092" s="34"/>
      <c r="L61092" s="34"/>
    </row>
    <row r="61093" spans="6:12" x14ac:dyDescent="0.35">
      <c r="F61093" s="34"/>
      <c r="J61093" s="34"/>
      <c r="K61093" s="34"/>
      <c r="L61093" s="34"/>
    </row>
    <row r="61094" spans="6:12" x14ac:dyDescent="0.35">
      <c r="F61094" s="34"/>
      <c r="J61094" s="34"/>
      <c r="K61094" s="34"/>
      <c r="L61094" s="34"/>
    </row>
    <row r="61095" spans="6:12" x14ac:dyDescent="0.35">
      <c r="F61095" s="34"/>
      <c r="J61095" s="34"/>
      <c r="K61095" s="34"/>
      <c r="L61095" s="34"/>
    </row>
    <row r="61096" spans="6:12" x14ac:dyDescent="0.35">
      <c r="F61096" s="34"/>
      <c r="J61096" s="34"/>
      <c r="K61096" s="34"/>
      <c r="L61096" s="34"/>
    </row>
    <row r="61097" spans="6:12" x14ac:dyDescent="0.35">
      <c r="F61097" s="34"/>
      <c r="J61097" s="34"/>
      <c r="K61097" s="34"/>
      <c r="L61097" s="34"/>
    </row>
    <row r="61098" spans="6:12" x14ac:dyDescent="0.35">
      <c r="F61098" s="34"/>
      <c r="J61098" s="34"/>
      <c r="K61098" s="34"/>
      <c r="L61098" s="34"/>
    </row>
    <row r="61099" spans="6:12" x14ac:dyDescent="0.35">
      <c r="F61099" s="34"/>
      <c r="J61099" s="34"/>
      <c r="K61099" s="34"/>
      <c r="L61099" s="34"/>
    </row>
    <row r="61100" spans="6:12" x14ac:dyDescent="0.35">
      <c r="F61100" s="34"/>
      <c r="J61100" s="34"/>
      <c r="K61100" s="34"/>
      <c r="L61100" s="34"/>
    </row>
    <row r="61101" spans="6:12" x14ac:dyDescent="0.35">
      <c r="F61101" s="34"/>
      <c r="J61101" s="34"/>
      <c r="K61101" s="34"/>
      <c r="L61101" s="34"/>
    </row>
    <row r="61102" spans="6:12" x14ac:dyDescent="0.35">
      <c r="F61102" s="34"/>
      <c r="J61102" s="34"/>
      <c r="K61102" s="34"/>
      <c r="L61102" s="34"/>
    </row>
    <row r="61103" spans="6:12" x14ac:dyDescent="0.35">
      <c r="F61103" s="34"/>
      <c r="J61103" s="34"/>
      <c r="K61103" s="34"/>
      <c r="L61103" s="34"/>
    </row>
    <row r="61104" spans="6:12" x14ac:dyDescent="0.35">
      <c r="F61104" s="34"/>
      <c r="J61104" s="34"/>
      <c r="K61104" s="34"/>
      <c r="L61104" s="34"/>
    </row>
    <row r="61105" spans="6:12" x14ac:dyDescent="0.35">
      <c r="F61105" s="34"/>
      <c r="J61105" s="34"/>
      <c r="K61105" s="34"/>
      <c r="L61105" s="34"/>
    </row>
    <row r="61106" spans="6:12" x14ac:dyDescent="0.35">
      <c r="F61106" s="34"/>
      <c r="J61106" s="34"/>
      <c r="K61106" s="34"/>
      <c r="L61106" s="34"/>
    </row>
    <row r="61107" spans="6:12" x14ac:dyDescent="0.35">
      <c r="F61107" s="34"/>
      <c r="J61107" s="34"/>
      <c r="K61107" s="34"/>
      <c r="L61107" s="34"/>
    </row>
    <row r="61108" spans="6:12" x14ac:dyDescent="0.35">
      <c r="F61108" s="34"/>
      <c r="J61108" s="34"/>
      <c r="K61108" s="34"/>
      <c r="L61108" s="34"/>
    </row>
    <row r="61109" spans="6:12" x14ac:dyDescent="0.35">
      <c r="F61109" s="34"/>
      <c r="J61109" s="34"/>
      <c r="K61109" s="34"/>
      <c r="L61109" s="34"/>
    </row>
    <row r="61110" spans="6:12" x14ac:dyDescent="0.35">
      <c r="F61110" s="34"/>
      <c r="J61110" s="34"/>
      <c r="K61110" s="34"/>
      <c r="L61110" s="34"/>
    </row>
    <row r="61111" spans="6:12" x14ac:dyDescent="0.35">
      <c r="F61111" s="34"/>
      <c r="J61111" s="34"/>
      <c r="K61111" s="34"/>
      <c r="L61111" s="34"/>
    </row>
    <row r="61112" spans="6:12" x14ac:dyDescent="0.35">
      <c r="F61112" s="34"/>
      <c r="J61112" s="34"/>
      <c r="K61112" s="34"/>
      <c r="L61112" s="34"/>
    </row>
    <row r="61113" spans="6:12" x14ac:dyDescent="0.35">
      <c r="F61113" s="34"/>
      <c r="J61113" s="34"/>
      <c r="K61113" s="34"/>
      <c r="L61113" s="34"/>
    </row>
    <row r="61114" spans="6:12" x14ac:dyDescent="0.35">
      <c r="F61114" s="34"/>
      <c r="J61114" s="34"/>
      <c r="K61114" s="34"/>
      <c r="L61114" s="34"/>
    </row>
    <row r="61115" spans="6:12" x14ac:dyDescent="0.35">
      <c r="F61115" s="34"/>
      <c r="J61115" s="34"/>
      <c r="K61115" s="34"/>
      <c r="L61115" s="34"/>
    </row>
    <row r="61116" spans="6:12" x14ac:dyDescent="0.35">
      <c r="F61116" s="34"/>
      <c r="J61116" s="34"/>
      <c r="K61116" s="34"/>
      <c r="L61116" s="34"/>
    </row>
    <row r="61117" spans="6:12" x14ac:dyDescent="0.35">
      <c r="F61117" s="34"/>
      <c r="J61117" s="34"/>
      <c r="K61117" s="34"/>
      <c r="L61117" s="34"/>
    </row>
    <row r="61118" spans="6:12" x14ac:dyDescent="0.35">
      <c r="F61118" s="34"/>
      <c r="J61118" s="34"/>
      <c r="K61118" s="34"/>
      <c r="L61118" s="34"/>
    </row>
    <row r="61119" spans="6:12" x14ac:dyDescent="0.35">
      <c r="F61119" s="34"/>
      <c r="J61119" s="34"/>
      <c r="K61119" s="34"/>
      <c r="L61119" s="34"/>
    </row>
    <row r="61120" spans="6:12" x14ac:dyDescent="0.35">
      <c r="F61120" s="34"/>
      <c r="J61120" s="34"/>
      <c r="K61120" s="34"/>
      <c r="L61120" s="34"/>
    </row>
    <row r="61121" spans="6:12" x14ac:dyDescent="0.35">
      <c r="F61121" s="34"/>
      <c r="J61121" s="34"/>
      <c r="K61121" s="34"/>
      <c r="L61121" s="34"/>
    </row>
    <row r="61122" spans="6:12" x14ac:dyDescent="0.35">
      <c r="F61122" s="34"/>
      <c r="J61122" s="34"/>
      <c r="K61122" s="34"/>
      <c r="L61122" s="34"/>
    </row>
    <row r="61123" spans="6:12" x14ac:dyDescent="0.35">
      <c r="F61123" s="34"/>
      <c r="J61123" s="34"/>
      <c r="K61123" s="34"/>
      <c r="L61123" s="34"/>
    </row>
    <row r="61124" spans="6:12" x14ac:dyDescent="0.35">
      <c r="F61124" s="34"/>
      <c r="J61124" s="34"/>
      <c r="K61124" s="34"/>
      <c r="L61124" s="34"/>
    </row>
    <row r="61125" spans="6:12" x14ac:dyDescent="0.35">
      <c r="F61125" s="34"/>
      <c r="J61125" s="34"/>
      <c r="K61125" s="34"/>
      <c r="L61125" s="34"/>
    </row>
    <row r="61126" spans="6:12" x14ac:dyDescent="0.35">
      <c r="F61126" s="34"/>
      <c r="J61126" s="34"/>
      <c r="K61126" s="34"/>
      <c r="L61126" s="34"/>
    </row>
    <row r="61127" spans="6:12" x14ac:dyDescent="0.35">
      <c r="F61127" s="34"/>
      <c r="J61127" s="34"/>
      <c r="K61127" s="34"/>
      <c r="L61127" s="34"/>
    </row>
    <row r="61128" spans="6:12" x14ac:dyDescent="0.35">
      <c r="F61128" s="34"/>
      <c r="J61128" s="34"/>
      <c r="K61128" s="34"/>
      <c r="L61128" s="34"/>
    </row>
    <row r="61129" spans="6:12" x14ac:dyDescent="0.35">
      <c r="F61129" s="34"/>
      <c r="J61129" s="34"/>
      <c r="K61129" s="34"/>
      <c r="L61129" s="34"/>
    </row>
    <row r="61130" spans="6:12" x14ac:dyDescent="0.35">
      <c r="F61130" s="34"/>
      <c r="J61130" s="34"/>
      <c r="K61130" s="34"/>
      <c r="L61130" s="34"/>
    </row>
    <row r="61131" spans="6:12" x14ac:dyDescent="0.35">
      <c r="F61131" s="34"/>
      <c r="J61131" s="34"/>
      <c r="K61131" s="34"/>
      <c r="L61131" s="34"/>
    </row>
    <row r="61132" spans="6:12" x14ac:dyDescent="0.35">
      <c r="F61132" s="34"/>
      <c r="J61132" s="34"/>
      <c r="K61132" s="34"/>
      <c r="L61132" s="34"/>
    </row>
    <row r="61133" spans="6:12" x14ac:dyDescent="0.35">
      <c r="F61133" s="34"/>
      <c r="J61133" s="34"/>
      <c r="K61133" s="34"/>
      <c r="L61133" s="34"/>
    </row>
    <row r="61134" spans="6:12" x14ac:dyDescent="0.35">
      <c r="F61134" s="34"/>
      <c r="J61134" s="34"/>
      <c r="K61134" s="34"/>
      <c r="L61134" s="34"/>
    </row>
    <row r="61135" spans="6:12" x14ac:dyDescent="0.35">
      <c r="F61135" s="34"/>
      <c r="J61135" s="34"/>
      <c r="K61135" s="34"/>
      <c r="L61135" s="34"/>
    </row>
    <row r="61136" spans="6:12" x14ac:dyDescent="0.35">
      <c r="F61136" s="34"/>
      <c r="J61136" s="34"/>
      <c r="K61136" s="34"/>
      <c r="L61136" s="34"/>
    </row>
    <row r="61137" spans="6:12" x14ac:dyDescent="0.35">
      <c r="F61137" s="34"/>
      <c r="J61137" s="34"/>
      <c r="K61137" s="34"/>
      <c r="L61137" s="34"/>
    </row>
    <row r="61138" spans="6:12" x14ac:dyDescent="0.35">
      <c r="F61138" s="34"/>
      <c r="J61138" s="34"/>
      <c r="K61138" s="34"/>
      <c r="L61138" s="34"/>
    </row>
    <row r="61139" spans="6:12" x14ac:dyDescent="0.35">
      <c r="F61139" s="34"/>
      <c r="J61139" s="34"/>
      <c r="K61139" s="34"/>
      <c r="L61139" s="34"/>
    </row>
    <row r="61140" spans="6:12" x14ac:dyDescent="0.35">
      <c r="F61140" s="34"/>
      <c r="J61140" s="34"/>
      <c r="K61140" s="34"/>
      <c r="L61140" s="34"/>
    </row>
    <row r="61141" spans="6:12" x14ac:dyDescent="0.35">
      <c r="F61141" s="34"/>
      <c r="J61141" s="34"/>
      <c r="K61141" s="34"/>
      <c r="L61141" s="34"/>
    </row>
    <row r="61142" spans="6:12" x14ac:dyDescent="0.35">
      <c r="F61142" s="34"/>
      <c r="J61142" s="34"/>
      <c r="K61142" s="34"/>
      <c r="L61142" s="34"/>
    </row>
    <row r="61143" spans="6:12" x14ac:dyDescent="0.35">
      <c r="F61143" s="34"/>
      <c r="J61143" s="34"/>
      <c r="K61143" s="34"/>
      <c r="L61143" s="34"/>
    </row>
    <row r="61144" spans="6:12" x14ac:dyDescent="0.35">
      <c r="F61144" s="34"/>
      <c r="J61144" s="34"/>
      <c r="K61144" s="34"/>
      <c r="L61144" s="34"/>
    </row>
    <row r="61145" spans="6:12" x14ac:dyDescent="0.35">
      <c r="F61145" s="34"/>
      <c r="J61145" s="34"/>
      <c r="K61145" s="34"/>
      <c r="L61145" s="34"/>
    </row>
    <row r="61146" spans="6:12" x14ac:dyDescent="0.35">
      <c r="F61146" s="34"/>
      <c r="J61146" s="34"/>
      <c r="K61146" s="34"/>
      <c r="L61146" s="34"/>
    </row>
    <row r="61147" spans="6:12" x14ac:dyDescent="0.35">
      <c r="F61147" s="34"/>
      <c r="J61147" s="34"/>
      <c r="K61147" s="34"/>
      <c r="L61147" s="34"/>
    </row>
    <row r="61148" spans="6:12" x14ac:dyDescent="0.35">
      <c r="F61148" s="34"/>
      <c r="J61148" s="34"/>
      <c r="K61148" s="34"/>
      <c r="L61148" s="34"/>
    </row>
    <row r="61149" spans="6:12" x14ac:dyDescent="0.35">
      <c r="F61149" s="34"/>
      <c r="J61149" s="34"/>
      <c r="K61149" s="34"/>
      <c r="L61149" s="34"/>
    </row>
    <row r="61150" spans="6:12" x14ac:dyDescent="0.35">
      <c r="F61150" s="34"/>
      <c r="J61150" s="34"/>
      <c r="K61150" s="34"/>
      <c r="L61150" s="34"/>
    </row>
    <row r="61151" spans="6:12" x14ac:dyDescent="0.35">
      <c r="F61151" s="34"/>
      <c r="J61151" s="34"/>
      <c r="K61151" s="34"/>
      <c r="L61151" s="34"/>
    </row>
    <row r="61152" spans="6:12" x14ac:dyDescent="0.35">
      <c r="F61152" s="34"/>
      <c r="J61152" s="34"/>
      <c r="K61152" s="34"/>
      <c r="L61152" s="34"/>
    </row>
    <row r="61153" spans="6:12" x14ac:dyDescent="0.35">
      <c r="F61153" s="34"/>
      <c r="J61153" s="34"/>
      <c r="K61153" s="34"/>
      <c r="L61153" s="34"/>
    </row>
    <row r="61154" spans="6:12" x14ac:dyDescent="0.35">
      <c r="F61154" s="34"/>
      <c r="J61154" s="34"/>
      <c r="K61154" s="34"/>
      <c r="L61154" s="34"/>
    </row>
    <row r="61155" spans="6:12" x14ac:dyDescent="0.35">
      <c r="F61155" s="34"/>
      <c r="J61155" s="34"/>
      <c r="K61155" s="34"/>
      <c r="L61155" s="34"/>
    </row>
    <row r="61156" spans="6:12" x14ac:dyDescent="0.35">
      <c r="F61156" s="34"/>
      <c r="J61156" s="34"/>
      <c r="K61156" s="34"/>
      <c r="L61156" s="34"/>
    </row>
    <row r="61157" spans="6:12" x14ac:dyDescent="0.35">
      <c r="F61157" s="34"/>
      <c r="J61157" s="34"/>
      <c r="K61157" s="34"/>
      <c r="L61157" s="34"/>
    </row>
    <row r="61158" spans="6:12" x14ac:dyDescent="0.35">
      <c r="F61158" s="34"/>
      <c r="J61158" s="34"/>
      <c r="K61158" s="34"/>
      <c r="L61158" s="34"/>
    </row>
    <row r="61159" spans="6:12" x14ac:dyDescent="0.35">
      <c r="F61159" s="34"/>
      <c r="J61159" s="34"/>
      <c r="K61159" s="34"/>
      <c r="L61159" s="34"/>
    </row>
    <row r="61160" spans="6:12" x14ac:dyDescent="0.35">
      <c r="F61160" s="34"/>
      <c r="J61160" s="34"/>
      <c r="K61160" s="34"/>
      <c r="L61160" s="34"/>
    </row>
    <row r="61161" spans="6:12" x14ac:dyDescent="0.35">
      <c r="F61161" s="34"/>
      <c r="J61161" s="34"/>
      <c r="K61161" s="34"/>
      <c r="L61161" s="34"/>
    </row>
    <row r="61162" spans="6:12" x14ac:dyDescent="0.35">
      <c r="F61162" s="34"/>
      <c r="J61162" s="34"/>
      <c r="K61162" s="34"/>
      <c r="L61162" s="34"/>
    </row>
    <row r="61163" spans="6:12" x14ac:dyDescent="0.35">
      <c r="F61163" s="34"/>
      <c r="J61163" s="34"/>
      <c r="K61163" s="34"/>
      <c r="L61163" s="34"/>
    </row>
    <row r="61164" spans="6:12" x14ac:dyDescent="0.35">
      <c r="F61164" s="34"/>
      <c r="J61164" s="34"/>
      <c r="K61164" s="34"/>
      <c r="L61164" s="34"/>
    </row>
    <row r="61165" spans="6:12" x14ac:dyDescent="0.35">
      <c r="F61165" s="34"/>
      <c r="J61165" s="34"/>
      <c r="K61165" s="34"/>
      <c r="L61165" s="34"/>
    </row>
    <row r="61166" spans="6:12" x14ac:dyDescent="0.35">
      <c r="F61166" s="34"/>
      <c r="J61166" s="34"/>
      <c r="K61166" s="34"/>
      <c r="L61166" s="34"/>
    </row>
    <row r="61167" spans="6:12" x14ac:dyDescent="0.35">
      <c r="F61167" s="34"/>
      <c r="J61167" s="34"/>
      <c r="K61167" s="34"/>
      <c r="L61167" s="34"/>
    </row>
    <row r="61168" spans="6:12" x14ac:dyDescent="0.35">
      <c r="F61168" s="34"/>
      <c r="J61168" s="34"/>
      <c r="K61168" s="34"/>
      <c r="L61168" s="34"/>
    </row>
    <row r="61169" spans="6:12" x14ac:dyDescent="0.35">
      <c r="F61169" s="34"/>
      <c r="J61169" s="34"/>
      <c r="K61169" s="34"/>
      <c r="L61169" s="34"/>
    </row>
    <row r="61170" spans="6:12" x14ac:dyDescent="0.35">
      <c r="F61170" s="34"/>
      <c r="J61170" s="34"/>
      <c r="K61170" s="34"/>
      <c r="L61170" s="34"/>
    </row>
    <row r="61171" spans="6:12" x14ac:dyDescent="0.35">
      <c r="F61171" s="34"/>
      <c r="J61171" s="34"/>
      <c r="K61171" s="34"/>
      <c r="L61171" s="34"/>
    </row>
    <row r="61172" spans="6:12" x14ac:dyDescent="0.35">
      <c r="F61172" s="34"/>
      <c r="J61172" s="34"/>
      <c r="K61172" s="34"/>
      <c r="L61172" s="34"/>
    </row>
    <row r="61173" spans="6:12" x14ac:dyDescent="0.35">
      <c r="F61173" s="34"/>
      <c r="J61173" s="34"/>
      <c r="K61173" s="34"/>
      <c r="L61173" s="34"/>
    </row>
    <row r="61174" spans="6:12" x14ac:dyDescent="0.35">
      <c r="F61174" s="34"/>
      <c r="J61174" s="34"/>
      <c r="K61174" s="34"/>
      <c r="L61174" s="34"/>
    </row>
    <row r="61175" spans="6:12" x14ac:dyDescent="0.35">
      <c r="F61175" s="34"/>
      <c r="J61175" s="34"/>
      <c r="K61175" s="34"/>
      <c r="L61175" s="34"/>
    </row>
    <row r="61176" spans="6:12" x14ac:dyDescent="0.35">
      <c r="F61176" s="34"/>
      <c r="J61176" s="34"/>
      <c r="K61176" s="34"/>
      <c r="L61176" s="34"/>
    </row>
    <row r="61177" spans="6:12" x14ac:dyDescent="0.35">
      <c r="F61177" s="34"/>
      <c r="J61177" s="34"/>
      <c r="K61177" s="34"/>
      <c r="L61177" s="34"/>
    </row>
    <row r="61178" spans="6:12" x14ac:dyDescent="0.35">
      <c r="F61178" s="34"/>
      <c r="J61178" s="34"/>
      <c r="K61178" s="34"/>
      <c r="L61178" s="34"/>
    </row>
    <row r="61179" spans="6:12" x14ac:dyDescent="0.35">
      <c r="F61179" s="34"/>
      <c r="J61179" s="34"/>
      <c r="K61179" s="34"/>
      <c r="L61179" s="34"/>
    </row>
    <row r="61180" spans="6:12" x14ac:dyDescent="0.35">
      <c r="F61180" s="34"/>
      <c r="J61180" s="34"/>
      <c r="K61180" s="34"/>
      <c r="L61180" s="34"/>
    </row>
    <row r="61181" spans="6:12" x14ac:dyDescent="0.35">
      <c r="F61181" s="34"/>
      <c r="J61181" s="34"/>
      <c r="K61181" s="34"/>
      <c r="L61181" s="34"/>
    </row>
    <row r="61182" spans="6:12" x14ac:dyDescent="0.35">
      <c r="F61182" s="34"/>
      <c r="J61182" s="34"/>
      <c r="K61182" s="34"/>
      <c r="L61182" s="34"/>
    </row>
    <row r="61183" spans="6:12" x14ac:dyDescent="0.35">
      <c r="F61183" s="34"/>
      <c r="J61183" s="34"/>
      <c r="K61183" s="34"/>
      <c r="L61183" s="34"/>
    </row>
    <row r="61184" spans="6:12" x14ac:dyDescent="0.35">
      <c r="F61184" s="34"/>
      <c r="J61184" s="34"/>
      <c r="K61184" s="34"/>
      <c r="L61184" s="34"/>
    </row>
    <row r="61185" spans="6:12" x14ac:dyDescent="0.35">
      <c r="F61185" s="34"/>
      <c r="J61185" s="34"/>
      <c r="K61185" s="34"/>
      <c r="L61185" s="34"/>
    </row>
    <row r="61186" spans="6:12" x14ac:dyDescent="0.35">
      <c r="F61186" s="34"/>
      <c r="J61186" s="34"/>
      <c r="K61186" s="34"/>
      <c r="L61186" s="34"/>
    </row>
    <row r="61187" spans="6:12" x14ac:dyDescent="0.35">
      <c r="F61187" s="34"/>
      <c r="J61187" s="34"/>
      <c r="K61187" s="34"/>
      <c r="L61187" s="34"/>
    </row>
    <row r="61188" spans="6:12" x14ac:dyDescent="0.35">
      <c r="F61188" s="34"/>
      <c r="J61188" s="34"/>
      <c r="K61188" s="34"/>
      <c r="L61188" s="34"/>
    </row>
    <row r="61189" spans="6:12" x14ac:dyDescent="0.35">
      <c r="F61189" s="34"/>
      <c r="J61189" s="34"/>
      <c r="K61189" s="34"/>
      <c r="L61189" s="34"/>
    </row>
    <row r="61190" spans="6:12" x14ac:dyDescent="0.35">
      <c r="F61190" s="34"/>
      <c r="J61190" s="34"/>
      <c r="K61190" s="34"/>
      <c r="L61190" s="34"/>
    </row>
    <row r="61191" spans="6:12" x14ac:dyDescent="0.35">
      <c r="F61191" s="34"/>
      <c r="J61191" s="34"/>
      <c r="K61191" s="34"/>
      <c r="L61191" s="34"/>
    </row>
    <row r="61192" spans="6:12" x14ac:dyDescent="0.35">
      <c r="F61192" s="34"/>
      <c r="J61192" s="34"/>
      <c r="K61192" s="34"/>
      <c r="L61192" s="34"/>
    </row>
    <row r="61193" spans="6:12" x14ac:dyDescent="0.35">
      <c r="F61193" s="34"/>
      <c r="J61193" s="34"/>
      <c r="K61193" s="34"/>
      <c r="L61193" s="34"/>
    </row>
    <row r="61194" spans="6:12" x14ac:dyDescent="0.35">
      <c r="F61194" s="34"/>
      <c r="J61194" s="34"/>
      <c r="K61194" s="34"/>
      <c r="L61194" s="34"/>
    </row>
    <row r="61195" spans="6:12" x14ac:dyDescent="0.35">
      <c r="F61195" s="34"/>
      <c r="J61195" s="34"/>
      <c r="K61195" s="34"/>
      <c r="L61195" s="34"/>
    </row>
    <row r="61196" spans="6:12" x14ac:dyDescent="0.35">
      <c r="F61196" s="34"/>
      <c r="J61196" s="34"/>
      <c r="K61196" s="34"/>
      <c r="L61196" s="34"/>
    </row>
    <row r="61197" spans="6:12" x14ac:dyDescent="0.35">
      <c r="F61197" s="34"/>
      <c r="J61197" s="34"/>
      <c r="K61197" s="34"/>
      <c r="L61197" s="34"/>
    </row>
    <row r="61198" spans="6:12" x14ac:dyDescent="0.35">
      <c r="F61198" s="34"/>
      <c r="J61198" s="34"/>
      <c r="K61198" s="34"/>
      <c r="L61198" s="34"/>
    </row>
    <row r="61199" spans="6:12" x14ac:dyDescent="0.35">
      <c r="F61199" s="34"/>
      <c r="J61199" s="34"/>
      <c r="K61199" s="34"/>
      <c r="L61199" s="34"/>
    </row>
    <row r="61200" spans="6:12" x14ac:dyDescent="0.35">
      <c r="F61200" s="34"/>
      <c r="J61200" s="34"/>
      <c r="K61200" s="34"/>
      <c r="L61200" s="34"/>
    </row>
    <row r="61201" spans="6:12" x14ac:dyDescent="0.35">
      <c r="F61201" s="34"/>
      <c r="J61201" s="34"/>
      <c r="K61201" s="34"/>
      <c r="L61201" s="34"/>
    </row>
    <row r="61202" spans="6:12" x14ac:dyDescent="0.35">
      <c r="F61202" s="34"/>
      <c r="J61202" s="34"/>
      <c r="K61202" s="34"/>
      <c r="L61202" s="34"/>
    </row>
    <row r="61203" spans="6:12" x14ac:dyDescent="0.35">
      <c r="F61203" s="34"/>
      <c r="J61203" s="34"/>
      <c r="K61203" s="34"/>
      <c r="L61203" s="34"/>
    </row>
    <row r="61204" spans="6:12" x14ac:dyDescent="0.35">
      <c r="F61204" s="34"/>
      <c r="J61204" s="34"/>
      <c r="K61204" s="34"/>
      <c r="L61204" s="34"/>
    </row>
    <row r="61205" spans="6:12" x14ac:dyDescent="0.35">
      <c r="F61205" s="34"/>
      <c r="J61205" s="34"/>
      <c r="K61205" s="34"/>
      <c r="L61205" s="34"/>
    </row>
    <row r="61206" spans="6:12" x14ac:dyDescent="0.35">
      <c r="F61206" s="34"/>
      <c r="J61206" s="34"/>
      <c r="K61206" s="34"/>
      <c r="L61206" s="34"/>
    </row>
    <row r="61207" spans="6:12" x14ac:dyDescent="0.35">
      <c r="F61207" s="34"/>
      <c r="J61207" s="34"/>
      <c r="K61207" s="34"/>
      <c r="L61207" s="34"/>
    </row>
    <row r="61208" spans="6:12" x14ac:dyDescent="0.35">
      <c r="F61208" s="34"/>
      <c r="J61208" s="34"/>
      <c r="K61208" s="34"/>
      <c r="L61208" s="34"/>
    </row>
    <row r="61209" spans="6:12" x14ac:dyDescent="0.35">
      <c r="F61209" s="34"/>
      <c r="J61209" s="34"/>
      <c r="K61209" s="34"/>
      <c r="L61209" s="34"/>
    </row>
    <row r="61210" spans="6:12" x14ac:dyDescent="0.35">
      <c r="F61210" s="34"/>
      <c r="J61210" s="34"/>
      <c r="K61210" s="34"/>
      <c r="L61210" s="34"/>
    </row>
    <row r="61211" spans="6:12" x14ac:dyDescent="0.35">
      <c r="F61211" s="34"/>
      <c r="J61211" s="34"/>
      <c r="K61211" s="34"/>
      <c r="L61211" s="34"/>
    </row>
    <row r="61212" spans="6:12" x14ac:dyDescent="0.35">
      <c r="F61212" s="34"/>
      <c r="J61212" s="34"/>
      <c r="K61212" s="34"/>
      <c r="L61212" s="34"/>
    </row>
    <row r="61213" spans="6:12" x14ac:dyDescent="0.35">
      <c r="F61213" s="34"/>
      <c r="J61213" s="34"/>
      <c r="K61213" s="34"/>
      <c r="L61213" s="34"/>
    </row>
    <row r="61214" spans="6:12" x14ac:dyDescent="0.35">
      <c r="F61214" s="34"/>
      <c r="J61214" s="34"/>
      <c r="K61214" s="34"/>
      <c r="L61214" s="34"/>
    </row>
    <row r="61215" spans="6:12" x14ac:dyDescent="0.35">
      <c r="F61215" s="34"/>
      <c r="J61215" s="34"/>
      <c r="K61215" s="34"/>
      <c r="L61215" s="34"/>
    </row>
    <row r="61216" spans="6:12" x14ac:dyDescent="0.35">
      <c r="F61216" s="34"/>
      <c r="J61216" s="34"/>
      <c r="K61216" s="34"/>
      <c r="L61216" s="34"/>
    </row>
    <row r="61217" spans="6:12" x14ac:dyDescent="0.35">
      <c r="F61217" s="34"/>
      <c r="J61217" s="34"/>
      <c r="K61217" s="34"/>
      <c r="L61217" s="34"/>
    </row>
    <row r="61218" spans="6:12" x14ac:dyDescent="0.35">
      <c r="F61218" s="34"/>
      <c r="J61218" s="34"/>
      <c r="K61218" s="34"/>
      <c r="L61218" s="34"/>
    </row>
    <row r="61219" spans="6:12" x14ac:dyDescent="0.35">
      <c r="F61219" s="34"/>
      <c r="J61219" s="34"/>
      <c r="K61219" s="34"/>
      <c r="L61219" s="34"/>
    </row>
    <row r="61220" spans="6:12" x14ac:dyDescent="0.35">
      <c r="F61220" s="34"/>
      <c r="J61220" s="34"/>
      <c r="K61220" s="34"/>
      <c r="L61220" s="34"/>
    </row>
    <row r="61221" spans="6:12" x14ac:dyDescent="0.35">
      <c r="F61221" s="34"/>
      <c r="J61221" s="34"/>
      <c r="K61221" s="34"/>
      <c r="L61221" s="34"/>
    </row>
    <row r="61222" spans="6:12" x14ac:dyDescent="0.35">
      <c r="F61222" s="34"/>
      <c r="J61222" s="34"/>
      <c r="K61222" s="34"/>
      <c r="L61222" s="34"/>
    </row>
    <row r="61223" spans="6:12" x14ac:dyDescent="0.35">
      <c r="F61223" s="34"/>
      <c r="J61223" s="34"/>
      <c r="K61223" s="34"/>
      <c r="L61223" s="34"/>
    </row>
    <row r="61224" spans="6:12" x14ac:dyDescent="0.35">
      <c r="F61224" s="34"/>
      <c r="J61224" s="34"/>
      <c r="K61224" s="34"/>
      <c r="L61224" s="34"/>
    </row>
    <row r="61225" spans="6:12" x14ac:dyDescent="0.35">
      <c r="F61225" s="34"/>
      <c r="J61225" s="34"/>
      <c r="K61225" s="34"/>
      <c r="L61225" s="34"/>
    </row>
    <row r="61226" spans="6:12" x14ac:dyDescent="0.35">
      <c r="F61226" s="34"/>
      <c r="J61226" s="34"/>
      <c r="K61226" s="34"/>
      <c r="L61226" s="34"/>
    </row>
    <row r="61227" spans="6:12" x14ac:dyDescent="0.35">
      <c r="F61227" s="34"/>
      <c r="J61227" s="34"/>
      <c r="K61227" s="34"/>
      <c r="L61227" s="34"/>
    </row>
    <row r="61228" spans="6:12" x14ac:dyDescent="0.35">
      <c r="F61228" s="34"/>
      <c r="J61228" s="34"/>
      <c r="K61228" s="34"/>
      <c r="L61228" s="34"/>
    </row>
    <row r="61229" spans="6:12" x14ac:dyDescent="0.35">
      <c r="F61229" s="34"/>
      <c r="J61229" s="34"/>
      <c r="K61229" s="34"/>
      <c r="L61229" s="34"/>
    </row>
    <row r="61230" spans="6:12" x14ac:dyDescent="0.35">
      <c r="F61230" s="34"/>
      <c r="J61230" s="34"/>
      <c r="K61230" s="34"/>
      <c r="L61230" s="34"/>
    </row>
    <row r="61231" spans="6:12" x14ac:dyDescent="0.35">
      <c r="F61231" s="34"/>
      <c r="J61231" s="34"/>
      <c r="K61231" s="34"/>
      <c r="L61231" s="34"/>
    </row>
    <row r="61232" spans="6:12" x14ac:dyDescent="0.35">
      <c r="F61232" s="34"/>
      <c r="J61232" s="34"/>
      <c r="K61232" s="34"/>
      <c r="L61232" s="34"/>
    </row>
    <row r="61233" spans="6:12" x14ac:dyDescent="0.35">
      <c r="F61233" s="34"/>
      <c r="J61233" s="34"/>
      <c r="K61233" s="34"/>
      <c r="L61233" s="34"/>
    </row>
    <row r="61234" spans="6:12" x14ac:dyDescent="0.35">
      <c r="F61234" s="34"/>
      <c r="J61234" s="34"/>
      <c r="K61234" s="34"/>
      <c r="L61234" s="34"/>
    </row>
    <row r="61235" spans="6:12" x14ac:dyDescent="0.35">
      <c r="F61235" s="34"/>
      <c r="J61235" s="34"/>
      <c r="K61235" s="34"/>
      <c r="L61235" s="34"/>
    </row>
    <row r="61236" spans="6:12" x14ac:dyDescent="0.35">
      <c r="F61236" s="34"/>
      <c r="J61236" s="34"/>
      <c r="K61236" s="34"/>
      <c r="L61236" s="34"/>
    </row>
    <row r="61237" spans="6:12" x14ac:dyDescent="0.35">
      <c r="F61237" s="34"/>
      <c r="J61237" s="34"/>
      <c r="K61237" s="34"/>
      <c r="L61237" s="34"/>
    </row>
    <row r="61238" spans="6:12" x14ac:dyDescent="0.35">
      <c r="F61238" s="34"/>
      <c r="J61238" s="34"/>
      <c r="K61238" s="34"/>
      <c r="L61238" s="34"/>
    </row>
    <row r="61239" spans="6:12" x14ac:dyDescent="0.35">
      <c r="F61239" s="34"/>
      <c r="J61239" s="34"/>
      <c r="K61239" s="34"/>
      <c r="L61239" s="34"/>
    </row>
    <row r="61240" spans="6:12" x14ac:dyDescent="0.35">
      <c r="F61240" s="34"/>
      <c r="J61240" s="34"/>
      <c r="K61240" s="34"/>
      <c r="L61240" s="34"/>
    </row>
    <row r="61241" spans="6:12" x14ac:dyDescent="0.35">
      <c r="F61241" s="34"/>
      <c r="J61241" s="34"/>
      <c r="K61241" s="34"/>
      <c r="L61241" s="34"/>
    </row>
    <row r="61242" spans="6:12" x14ac:dyDescent="0.35">
      <c r="F61242" s="34"/>
      <c r="J61242" s="34"/>
      <c r="K61242" s="34"/>
      <c r="L61242" s="34"/>
    </row>
    <row r="61243" spans="6:12" x14ac:dyDescent="0.35">
      <c r="F61243" s="34"/>
      <c r="J61243" s="34"/>
      <c r="K61243" s="34"/>
      <c r="L61243" s="34"/>
    </row>
    <row r="61244" spans="6:12" x14ac:dyDescent="0.35">
      <c r="F61244" s="34"/>
      <c r="J61244" s="34"/>
      <c r="K61244" s="34"/>
      <c r="L61244" s="34"/>
    </row>
    <row r="61245" spans="6:12" x14ac:dyDescent="0.35">
      <c r="F61245" s="34"/>
      <c r="J61245" s="34"/>
      <c r="K61245" s="34"/>
      <c r="L61245" s="34"/>
    </row>
    <row r="61246" spans="6:12" x14ac:dyDescent="0.35">
      <c r="F61246" s="34"/>
      <c r="J61246" s="34"/>
      <c r="K61246" s="34"/>
      <c r="L61246" s="34"/>
    </row>
    <row r="61247" spans="6:12" x14ac:dyDescent="0.35">
      <c r="F61247" s="34"/>
      <c r="J61247" s="34"/>
      <c r="K61247" s="34"/>
      <c r="L61247" s="34"/>
    </row>
    <row r="61248" spans="6:12" x14ac:dyDescent="0.35">
      <c r="F61248" s="34"/>
      <c r="J61248" s="34"/>
      <c r="K61248" s="34"/>
      <c r="L61248" s="34"/>
    </row>
    <row r="61249" spans="6:12" x14ac:dyDescent="0.35">
      <c r="F61249" s="34"/>
      <c r="J61249" s="34"/>
      <c r="K61249" s="34"/>
      <c r="L61249" s="34"/>
    </row>
    <row r="61250" spans="6:12" x14ac:dyDescent="0.35">
      <c r="F61250" s="34"/>
      <c r="J61250" s="34"/>
      <c r="K61250" s="34"/>
      <c r="L61250" s="34"/>
    </row>
    <row r="61251" spans="6:12" x14ac:dyDescent="0.35">
      <c r="F61251" s="34"/>
      <c r="J61251" s="34"/>
      <c r="K61251" s="34"/>
      <c r="L61251" s="34"/>
    </row>
    <row r="61252" spans="6:12" x14ac:dyDescent="0.35">
      <c r="F61252" s="34"/>
      <c r="J61252" s="34"/>
      <c r="K61252" s="34"/>
      <c r="L61252" s="34"/>
    </row>
    <row r="61253" spans="6:12" x14ac:dyDescent="0.35">
      <c r="F61253" s="34"/>
      <c r="J61253" s="34"/>
      <c r="K61253" s="34"/>
      <c r="L61253" s="34"/>
    </row>
    <row r="61254" spans="6:12" x14ac:dyDescent="0.35">
      <c r="F61254" s="34"/>
      <c r="J61254" s="34"/>
      <c r="K61254" s="34"/>
      <c r="L61254" s="34"/>
    </row>
    <row r="61255" spans="6:12" x14ac:dyDescent="0.35">
      <c r="F61255" s="34"/>
      <c r="J61255" s="34"/>
      <c r="K61255" s="34"/>
      <c r="L61255" s="34"/>
    </row>
    <row r="61256" spans="6:12" x14ac:dyDescent="0.35">
      <c r="F61256" s="34"/>
      <c r="J61256" s="34"/>
      <c r="K61256" s="34"/>
      <c r="L61256" s="34"/>
    </row>
    <row r="61257" spans="6:12" x14ac:dyDescent="0.35">
      <c r="F61257" s="34"/>
      <c r="J61257" s="34"/>
      <c r="K61257" s="34"/>
      <c r="L61257" s="34"/>
    </row>
    <row r="61258" spans="6:12" x14ac:dyDescent="0.35">
      <c r="F61258" s="34"/>
      <c r="J61258" s="34"/>
      <c r="K61258" s="34"/>
      <c r="L61258" s="34"/>
    </row>
    <row r="61259" spans="6:12" x14ac:dyDescent="0.35">
      <c r="F61259" s="34"/>
      <c r="J61259" s="34"/>
      <c r="K61259" s="34"/>
      <c r="L61259" s="34"/>
    </row>
    <row r="61260" spans="6:12" x14ac:dyDescent="0.35">
      <c r="F61260" s="34"/>
      <c r="J61260" s="34"/>
      <c r="K61260" s="34"/>
      <c r="L61260" s="34"/>
    </row>
    <row r="61261" spans="6:12" x14ac:dyDescent="0.35">
      <c r="F61261" s="34"/>
      <c r="J61261" s="34"/>
      <c r="K61261" s="34"/>
      <c r="L61261" s="34"/>
    </row>
    <row r="61262" spans="6:12" x14ac:dyDescent="0.35">
      <c r="F61262" s="34"/>
      <c r="J61262" s="34"/>
      <c r="K61262" s="34"/>
      <c r="L61262" s="34"/>
    </row>
    <row r="61263" spans="6:12" x14ac:dyDescent="0.35">
      <c r="F61263" s="34"/>
      <c r="J61263" s="34"/>
      <c r="K61263" s="34"/>
      <c r="L61263" s="34"/>
    </row>
    <row r="61264" spans="6:12" x14ac:dyDescent="0.35">
      <c r="F61264" s="34"/>
      <c r="J61264" s="34"/>
      <c r="K61264" s="34"/>
      <c r="L61264" s="34"/>
    </row>
    <row r="61265" spans="6:12" x14ac:dyDescent="0.35">
      <c r="F61265" s="34"/>
      <c r="J61265" s="34"/>
      <c r="K61265" s="34"/>
      <c r="L61265" s="34"/>
    </row>
    <row r="61266" spans="6:12" x14ac:dyDescent="0.35">
      <c r="F61266" s="34"/>
      <c r="J61266" s="34"/>
      <c r="K61266" s="34"/>
      <c r="L61266" s="34"/>
    </row>
    <row r="61267" spans="6:12" x14ac:dyDescent="0.35">
      <c r="F61267" s="34"/>
      <c r="J61267" s="34"/>
      <c r="K61267" s="34"/>
      <c r="L61267" s="34"/>
    </row>
    <row r="61268" spans="6:12" x14ac:dyDescent="0.35">
      <c r="F61268" s="34"/>
      <c r="J61268" s="34"/>
      <c r="K61268" s="34"/>
      <c r="L61268" s="34"/>
    </row>
    <row r="61269" spans="6:12" x14ac:dyDescent="0.35">
      <c r="F61269" s="34"/>
      <c r="J61269" s="34"/>
      <c r="K61269" s="34"/>
      <c r="L61269" s="34"/>
    </row>
    <row r="61270" spans="6:12" x14ac:dyDescent="0.35">
      <c r="F61270" s="34"/>
      <c r="J61270" s="34"/>
      <c r="K61270" s="34"/>
      <c r="L61270" s="34"/>
    </row>
    <row r="61271" spans="6:12" x14ac:dyDescent="0.35">
      <c r="F61271" s="34"/>
      <c r="J61271" s="34"/>
      <c r="K61271" s="34"/>
      <c r="L61271" s="34"/>
    </row>
    <row r="61272" spans="6:12" x14ac:dyDescent="0.35">
      <c r="F61272" s="34"/>
      <c r="J61272" s="34"/>
      <c r="K61272" s="34"/>
      <c r="L61272" s="34"/>
    </row>
    <row r="61273" spans="6:12" x14ac:dyDescent="0.35">
      <c r="F61273" s="34"/>
      <c r="J61273" s="34"/>
      <c r="K61273" s="34"/>
      <c r="L61273" s="34"/>
    </row>
    <row r="61274" spans="6:12" x14ac:dyDescent="0.35">
      <c r="F61274" s="34"/>
      <c r="J61274" s="34"/>
      <c r="K61274" s="34"/>
      <c r="L61274" s="34"/>
    </row>
    <row r="61275" spans="6:12" x14ac:dyDescent="0.35">
      <c r="F61275" s="34"/>
      <c r="J61275" s="34"/>
      <c r="K61275" s="34"/>
      <c r="L61275" s="34"/>
    </row>
    <row r="61276" spans="6:12" x14ac:dyDescent="0.35">
      <c r="F61276" s="34"/>
      <c r="J61276" s="34"/>
      <c r="K61276" s="34"/>
      <c r="L61276" s="34"/>
    </row>
    <row r="61277" spans="6:12" x14ac:dyDescent="0.35">
      <c r="F61277" s="34"/>
      <c r="J61277" s="34"/>
      <c r="K61277" s="34"/>
      <c r="L61277" s="34"/>
    </row>
    <row r="61278" spans="6:12" x14ac:dyDescent="0.35">
      <c r="F61278" s="34"/>
      <c r="J61278" s="34"/>
      <c r="K61278" s="34"/>
      <c r="L61278" s="34"/>
    </row>
    <row r="61279" spans="6:12" x14ac:dyDescent="0.35">
      <c r="F61279" s="34"/>
      <c r="J61279" s="34"/>
      <c r="K61279" s="34"/>
      <c r="L61279" s="34"/>
    </row>
    <row r="61280" spans="6:12" x14ac:dyDescent="0.35">
      <c r="F61280" s="34"/>
      <c r="J61280" s="34"/>
      <c r="K61280" s="34"/>
      <c r="L61280" s="34"/>
    </row>
    <row r="61281" spans="6:12" x14ac:dyDescent="0.35">
      <c r="F61281" s="34"/>
      <c r="J61281" s="34"/>
      <c r="K61281" s="34"/>
      <c r="L61281" s="34"/>
    </row>
    <row r="61282" spans="6:12" x14ac:dyDescent="0.35">
      <c r="F61282" s="34"/>
      <c r="J61282" s="34"/>
      <c r="K61282" s="34"/>
      <c r="L61282" s="34"/>
    </row>
    <row r="61283" spans="6:12" x14ac:dyDescent="0.35">
      <c r="F61283" s="34"/>
      <c r="J61283" s="34"/>
      <c r="K61283" s="34"/>
      <c r="L61283" s="34"/>
    </row>
    <row r="61284" spans="6:12" x14ac:dyDescent="0.35">
      <c r="F61284" s="34"/>
      <c r="J61284" s="34"/>
      <c r="K61284" s="34"/>
      <c r="L61284" s="34"/>
    </row>
    <row r="61285" spans="6:12" x14ac:dyDescent="0.35">
      <c r="F61285" s="34"/>
      <c r="J61285" s="34"/>
      <c r="K61285" s="34"/>
      <c r="L61285" s="34"/>
    </row>
    <row r="61286" spans="6:12" x14ac:dyDescent="0.35">
      <c r="F61286" s="34"/>
      <c r="J61286" s="34"/>
      <c r="K61286" s="34"/>
      <c r="L61286" s="34"/>
    </row>
    <row r="61287" spans="6:12" x14ac:dyDescent="0.35">
      <c r="F61287" s="34"/>
      <c r="J61287" s="34"/>
      <c r="K61287" s="34"/>
      <c r="L61287" s="34"/>
    </row>
    <row r="61288" spans="6:12" x14ac:dyDescent="0.35">
      <c r="F61288" s="34"/>
      <c r="J61288" s="34"/>
      <c r="K61288" s="34"/>
      <c r="L61288" s="34"/>
    </row>
    <row r="61289" spans="6:12" x14ac:dyDescent="0.35">
      <c r="F61289" s="34"/>
      <c r="J61289" s="34"/>
      <c r="K61289" s="34"/>
      <c r="L61289" s="34"/>
    </row>
    <row r="61290" spans="6:12" x14ac:dyDescent="0.35">
      <c r="F61290" s="34"/>
      <c r="J61290" s="34"/>
      <c r="K61290" s="34"/>
      <c r="L61290" s="34"/>
    </row>
    <row r="61291" spans="6:12" x14ac:dyDescent="0.35">
      <c r="F61291" s="34"/>
      <c r="J61291" s="34"/>
      <c r="K61291" s="34"/>
      <c r="L61291" s="34"/>
    </row>
    <row r="61292" spans="6:12" x14ac:dyDescent="0.35">
      <c r="F61292" s="34"/>
      <c r="J61292" s="34"/>
      <c r="K61292" s="34"/>
      <c r="L61292" s="34"/>
    </row>
    <row r="61293" spans="6:12" x14ac:dyDescent="0.35">
      <c r="F61293" s="34"/>
      <c r="J61293" s="34"/>
      <c r="K61293" s="34"/>
      <c r="L61293" s="34"/>
    </row>
    <row r="61294" spans="6:12" x14ac:dyDescent="0.35">
      <c r="F61294" s="34"/>
      <c r="J61294" s="34"/>
      <c r="K61294" s="34"/>
      <c r="L61294" s="34"/>
    </row>
    <row r="61295" spans="6:12" x14ac:dyDescent="0.35">
      <c r="F61295" s="34"/>
      <c r="J61295" s="34"/>
      <c r="K61295" s="34"/>
      <c r="L61295" s="34"/>
    </row>
    <row r="61296" spans="6:12" x14ac:dyDescent="0.35">
      <c r="F61296" s="34"/>
      <c r="J61296" s="34"/>
      <c r="K61296" s="34"/>
      <c r="L61296" s="34"/>
    </row>
    <row r="61297" spans="6:12" x14ac:dyDescent="0.35">
      <c r="F61297" s="34"/>
      <c r="J61297" s="34"/>
      <c r="K61297" s="34"/>
      <c r="L61297" s="34"/>
    </row>
    <row r="61298" spans="6:12" x14ac:dyDescent="0.35">
      <c r="F61298" s="34"/>
      <c r="J61298" s="34"/>
      <c r="K61298" s="34"/>
      <c r="L61298" s="34"/>
    </row>
    <row r="61299" spans="6:12" x14ac:dyDescent="0.35">
      <c r="F61299" s="34"/>
      <c r="J61299" s="34"/>
      <c r="K61299" s="34"/>
      <c r="L61299" s="34"/>
    </row>
    <row r="61300" spans="6:12" x14ac:dyDescent="0.35">
      <c r="F61300" s="34"/>
      <c r="J61300" s="34"/>
      <c r="K61300" s="34"/>
      <c r="L61300" s="34"/>
    </row>
    <row r="61301" spans="6:12" x14ac:dyDescent="0.35">
      <c r="F61301" s="34"/>
      <c r="J61301" s="34"/>
      <c r="K61301" s="34"/>
      <c r="L61301" s="34"/>
    </row>
    <row r="61302" spans="6:12" x14ac:dyDescent="0.35">
      <c r="F61302" s="34"/>
      <c r="J61302" s="34"/>
      <c r="K61302" s="34"/>
      <c r="L61302" s="34"/>
    </row>
    <row r="61303" spans="6:12" x14ac:dyDescent="0.35">
      <c r="F61303" s="34"/>
      <c r="J61303" s="34"/>
      <c r="K61303" s="34"/>
      <c r="L61303" s="34"/>
    </row>
    <row r="61304" spans="6:12" x14ac:dyDescent="0.35">
      <c r="F61304" s="34"/>
      <c r="J61304" s="34"/>
      <c r="K61304" s="34"/>
      <c r="L61304" s="34"/>
    </row>
    <row r="61305" spans="6:12" x14ac:dyDescent="0.35">
      <c r="F61305" s="34"/>
      <c r="J61305" s="34"/>
      <c r="K61305" s="34"/>
      <c r="L61305" s="34"/>
    </row>
    <row r="61306" spans="6:12" x14ac:dyDescent="0.35">
      <c r="F61306" s="34"/>
      <c r="J61306" s="34"/>
      <c r="K61306" s="34"/>
      <c r="L61306" s="34"/>
    </row>
    <row r="61307" spans="6:12" x14ac:dyDescent="0.35">
      <c r="F61307" s="34"/>
      <c r="J61307" s="34"/>
      <c r="K61307" s="34"/>
      <c r="L61307" s="34"/>
    </row>
    <row r="61308" spans="6:12" x14ac:dyDescent="0.35">
      <c r="F61308" s="34"/>
      <c r="J61308" s="34"/>
      <c r="K61308" s="34"/>
      <c r="L61308" s="34"/>
    </row>
    <row r="61309" spans="6:12" x14ac:dyDescent="0.35">
      <c r="F61309" s="34"/>
      <c r="J61309" s="34"/>
      <c r="K61309" s="34"/>
      <c r="L61309" s="34"/>
    </row>
    <row r="61310" spans="6:12" x14ac:dyDescent="0.35">
      <c r="F61310" s="34"/>
      <c r="J61310" s="34"/>
      <c r="K61310" s="34"/>
      <c r="L61310" s="34"/>
    </row>
    <row r="61311" spans="6:12" x14ac:dyDescent="0.35">
      <c r="F61311" s="34"/>
      <c r="J61311" s="34"/>
      <c r="K61311" s="34"/>
      <c r="L61311" s="34"/>
    </row>
    <row r="61312" spans="6:12" x14ac:dyDescent="0.35">
      <c r="F61312" s="34"/>
      <c r="J61312" s="34"/>
      <c r="K61312" s="34"/>
      <c r="L61312" s="34"/>
    </row>
    <row r="61313" spans="6:12" x14ac:dyDescent="0.35">
      <c r="F61313" s="34"/>
      <c r="J61313" s="34"/>
      <c r="K61313" s="34"/>
      <c r="L61313" s="34"/>
    </row>
    <row r="61314" spans="6:12" x14ac:dyDescent="0.35">
      <c r="F61314" s="34"/>
      <c r="J61314" s="34"/>
      <c r="K61314" s="34"/>
      <c r="L61314" s="34"/>
    </row>
    <row r="61315" spans="6:12" x14ac:dyDescent="0.35">
      <c r="F61315" s="34"/>
      <c r="J61315" s="34"/>
      <c r="K61315" s="34"/>
      <c r="L61315" s="34"/>
    </row>
    <row r="61316" spans="6:12" x14ac:dyDescent="0.35">
      <c r="F61316" s="34"/>
      <c r="J61316" s="34"/>
      <c r="K61316" s="34"/>
      <c r="L61316" s="34"/>
    </row>
    <row r="61317" spans="6:12" x14ac:dyDescent="0.35">
      <c r="F61317" s="34"/>
      <c r="J61317" s="34"/>
      <c r="K61317" s="34"/>
      <c r="L61317" s="34"/>
    </row>
    <row r="61318" spans="6:12" x14ac:dyDescent="0.35">
      <c r="F61318" s="34"/>
      <c r="J61318" s="34"/>
      <c r="K61318" s="34"/>
      <c r="L61318" s="34"/>
    </row>
    <row r="61319" spans="6:12" x14ac:dyDescent="0.35">
      <c r="F61319" s="34"/>
      <c r="J61319" s="34"/>
      <c r="K61319" s="34"/>
      <c r="L61319" s="34"/>
    </row>
    <row r="61320" spans="6:12" x14ac:dyDescent="0.35">
      <c r="F61320" s="34"/>
      <c r="J61320" s="34"/>
      <c r="K61320" s="34"/>
      <c r="L61320" s="34"/>
    </row>
    <row r="61321" spans="6:12" x14ac:dyDescent="0.35">
      <c r="F61321" s="34"/>
      <c r="J61321" s="34"/>
      <c r="K61321" s="34"/>
      <c r="L61321" s="34"/>
    </row>
    <row r="61322" spans="6:12" x14ac:dyDescent="0.35">
      <c r="F61322" s="34"/>
      <c r="J61322" s="34"/>
      <c r="K61322" s="34"/>
      <c r="L61322" s="34"/>
    </row>
    <row r="61323" spans="6:12" x14ac:dyDescent="0.35">
      <c r="F61323" s="34"/>
      <c r="J61323" s="34"/>
      <c r="K61323" s="34"/>
      <c r="L61323" s="34"/>
    </row>
    <row r="61324" spans="6:12" x14ac:dyDescent="0.35">
      <c r="F61324" s="34"/>
      <c r="J61324" s="34"/>
      <c r="K61324" s="34"/>
      <c r="L61324" s="34"/>
    </row>
    <row r="61325" spans="6:12" x14ac:dyDescent="0.35">
      <c r="F61325" s="34"/>
      <c r="J61325" s="34"/>
      <c r="K61325" s="34"/>
      <c r="L61325" s="34"/>
    </row>
    <row r="61326" spans="6:12" x14ac:dyDescent="0.35">
      <c r="F61326" s="34"/>
      <c r="J61326" s="34"/>
      <c r="K61326" s="34"/>
      <c r="L61326" s="34"/>
    </row>
    <row r="61327" spans="6:12" x14ac:dyDescent="0.35">
      <c r="F61327" s="34"/>
      <c r="J61327" s="34"/>
      <c r="K61327" s="34"/>
      <c r="L61327" s="34"/>
    </row>
    <row r="61328" spans="6:12" x14ac:dyDescent="0.35">
      <c r="F61328" s="34"/>
      <c r="J61328" s="34"/>
      <c r="K61328" s="34"/>
      <c r="L61328" s="34"/>
    </row>
    <row r="61329" spans="6:12" x14ac:dyDescent="0.35">
      <c r="F61329" s="34"/>
      <c r="J61329" s="34"/>
      <c r="K61329" s="34"/>
      <c r="L61329" s="34"/>
    </row>
    <row r="61330" spans="6:12" x14ac:dyDescent="0.35">
      <c r="F61330" s="34"/>
      <c r="J61330" s="34"/>
      <c r="K61330" s="34"/>
      <c r="L61330" s="34"/>
    </row>
    <row r="61331" spans="6:12" x14ac:dyDescent="0.35">
      <c r="F61331" s="34"/>
      <c r="J61331" s="34"/>
      <c r="K61331" s="34"/>
      <c r="L61331" s="34"/>
    </row>
    <row r="61332" spans="6:12" x14ac:dyDescent="0.35">
      <c r="F61332" s="34"/>
      <c r="J61332" s="34"/>
      <c r="K61332" s="34"/>
      <c r="L61332" s="34"/>
    </row>
    <row r="61333" spans="6:12" x14ac:dyDescent="0.35">
      <c r="F61333" s="34"/>
      <c r="J61333" s="34"/>
      <c r="K61333" s="34"/>
      <c r="L61333" s="34"/>
    </row>
    <row r="61334" spans="6:12" x14ac:dyDescent="0.35">
      <c r="F61334" s="34"/>
      <c r="J61334" s="34"/>
      <c r="K61334" s="34"/>
      <c r="L61334" s="34"/>
    </row>
    <row r="61335" spans="6:12" x14ac:dyDescent="0.35">
      <c r="F61335" s="34"/>
      <c r="J61335" s="34"/>
      <c r="K61335" s="34"/>
      <c r="L61335" s="34"/>
    </row>
    <row r="61336" spans="6:12" x14ac:dyDescent="0.35">
      <c r="F61336" s="34"/>
      <c r="J61336" s="34"/>
      <c r="K61336" s="34"/>
      <c r="L61336" s="34"/>
    </row>
    <row r="61337" spans="6:12" x14ac:dyDescent="0.35">
      <c r="F61337" s="34"/>
      <c r="J61337" s="34"/>
      <c r="K61337" s="34"/>
      <c r="L61337" s="34"/>
    </row>
    <row r="61338" spans="6:12" x14ac:dyDescent="0.35">
      <c r="F61338" s="34"/>
      <c r="J61338" s="34"/>
      <c r="K61338" s="34"/>
      <c r="L61338" s="34"/>
    </row>
    <row r="61339" spans="6:12" x14ac:dyDescent="0.35">
      <c r="F61339" s="34"/>
      <c r="J61339" s="34"/>
      <c r="K61339" s="34"/>
      <c r="L61339" s="34"/>
    </row>
    <row r="61340" spans="6:12" x14ac:dyDescent="0.35">
      <c r="F61340" s="34"/>
      <c r="J61340" s="34"/>
      <c r="K61340" s="34"/>
      <c r="L61340" s="34"/>
    </row>
    <row r="61341" spans="6:12" x14ac:dyDescent="0.35">
      <c r="F61341" s="34"/>
      <c r="J61341" s="34"/>
      <c r="K61341" s="34"/>
      <c r="L61341" s="34"/>
    </row>
    <row r="61342" spans="6:12" x14ac:dyDescent="0.35">
      <c r="F61342" s="34"/>
      <c r="J61342" s="34"/>
      <c r="K61342" s="34"/>
      <c r="L61342" s="34"/>
    </row>
    <row r="61343" spans="6:12" x14ac:dyDescent="0.35">
      <c r="F61343" s="34"/>
      <c r="J61343" s="34"/>
      <c r="K61343" s="34"/>
      <c r="L61343" s="34"/>
    </row>
    <row r="61344" spans="6:12" x14ac:dyDescent="0.35">
      <c r="F61344" s="34"/>
      <c r="J61344" s="34"/>
      <c r="K61344" s="34"/>
      <c r="L61344" s="34"/>
    </row>
    <row r="61345" spans="6:12" x14ac:dyDescent="0.35">
      <c r="F61345" s="34"/>
      <c r="J61345" s="34"/>
      <c r="K61345" s="34"/>
      <c r="L61345" s="34"/>
    </row>
    <row r="61346" spans="6:12" x14ac:dyDescent="0.35">
      <c r="F61346" s="34"/>
      <c r="J61346" s="34"/>
      <c r="K61346" s="34"/>
      <c r="L61346" s="34"/>
    </row>
    <row r="61347" spans="6:12" x14ac:dyDescent="0.35">
      <c r="F61347" s="34"/>
      <c r="J61347" s="34"/>
      <c r="K61347" s="34"/>
      <c r="L61347" s="34"/>
    </row>
    <row r="61348" spans="6:12" x14ac:dyDescent="0.35">
      <c r="F61348" s="34"/>
      <c r="J61348" s="34"/>
      <c r="K61348" s="34"/>
      <c r="L61348" s="34"/>
    </row>
    <row r="61349" spans="6:12" x14ac:dyDescent="0.35">
      <c r="F61349" s="34"/>
      <c r="J61349" s="34"/>
      <c r="K61349" s="34"/>
      <c r="L61349" s="34"/>
    </row>
    <row r="61350" spans="6:12" x14ac:dyDescent="0.35">
      <c r="F61350" s="34"/>
      <c r="J61350" s="34"/>
      <c r="K61350" s="34"/>
      <c r="L61350" s="34"/>
    </row>
    <row r="61351" spans="6:12" x14ac:dyDescent="0.35">
      <c r="F61351" s="34"/>
      <c r="J61351" s="34"/>
      <c r="K61351" s="34"/>
      <c r="L61351" s="34"/>
    </row>
    <row r="61352" spans="6:12" x14ac:dyDescent="0.35">
      <c r="F61352" s="34"/>
      <c r="J61352" s="34"/>
      <c r="K61352" s="34"/>
      <c r="L61352" s="34"/>
    </row>
    <row r="61353" spans="6:12" x14ac:dyDescent="0.35">
      <c r="F61353" s="34"/>
      <c r="J61353" s="34"/>
      <c r="K61353" s="34"/>
      <c r="L61353" s="34"/>
    </row>
    <row r="61354" spans="6:12" x14ac:dyDescent="0.35">
      <c r="F61354" s="34"/>
      <c r="J61354" s="34"/>
      <c r="K61354" s="34"/>
      <c r="L61354" s="34"/>
    </row>
    <row r="61355" spans="6:12" x14ac:dyDescent="0.35">
      <c r="F61355" s="34"/>
      <c r="J61355" s="34"/>
      <c r="K61355" s="34"/>
      <c r="L61355" s="34"/>
    </row>
    <row r="61356" spans="6:12" x14ac:dyDescent="0.35">
      <c r="F61356" s="34"/>
      <c r="J61356" s="34"/>
      <c r="K61356" s="34"/>
      <c r="L61356" s="34"/>
    </row>
    <row r="61357" spans="6:12" x14ac:dyDescent="0.35">
      <c r="F61357" s="34"/>
      <c r="J61357" s="34"/>
      <c r="K61357" s="34"/>
      <c r="L61357" s="34"/>
    </row>
    <row r="61358" spans="6:12" x14ac:dyDescent="0.35">
      <c r="F61358" s="34"/>
      <c r="J61358" s="34"/>
      <c r="K61358" s="34"/>
      <c r="L61358" s="34"/>
    </row>
    <row r="61359" spans="6:12" x14ac:dyDescent="0.35">
      <c r="F61359" s="34"/>
      <c r="J61359" s="34"/>
      <c r="K61359" s="34"/>
      <c r="L61359" s="34"/>
    </row>
    <row r="61360" spans="6:12" x14ac:dyDescent="0.35">
      <c r="F61360" s="34"/>
      <c r="J61360" s="34"/>
      <c r="K61360" s="34"/>
      <c r="L61360" s="34"/>
    </row>
    <row r="61361" spans="6:12" x14ac:dyDescent="0.35">
      <c r="F61361" s="34"/>
      <c r="J61361" s="34"/>
      <c r="K61361" s="34"/>
      <c r="L61361" s="34"/>
    </row>
    <row r="61362" spans="6:12" x14ac:dyDescent="0.35">
      <c r="F61362" s="34"/>
      <c r="J61362" s="34"/>
      <c r="K61362" s="34"/>
      <c r="L61362" s="34"/>
    </row>
    <row r="61363" spans="6:12" x14ac:dyDescent="0.35">
      <c r="F61363" s="34"/>
      <c r="J61363" s="34"/>
      <c r="K61363" s="34"/>
      <c r="L61363" s="34"/>
    </row>
    <row r="61364" spans="6:12" x14ac:dyDescent="0.35">
      <c r="F61364" s="34"/>
      <c r="J61364" s="34"/>
      <c r="K61364" s="34"/>
      <c r="L61364" s="34"/>
    </row>
    <row r="61365" spans="6:12" x14ac:dyDescent="0.35">
      <c r="F61365" s="34"/>
      <c r="J61365" s="34"/>
      <c r="K61365" s="34"/>
      <c r="L61365" s="34"/>
    </row>
    <row r="61366" spans="6:12" x14ac:dyDescent="0.35">
      <c r="F61366" s="34"/>
      <c r="J61366" s="34"/>
      <c r="K61366" s="34"/>
      <c r="L61366" s="34"/>
    </row>
    <row r="61367" spans="6:12" x14ac:dyDescent="0.35">
      <c r="F61367" s="34"/>
      <c r="J61367" s="34"/>
      <c r="K61367" s="34"/>
      <c r="L61367" s="34"/>
    </row>
    <row r="61368" spans="6:12" x14ac:dyDescent="0.35">
      <c r="F61368" s="34"/>
      <c r="J61368" s="34"/>
      <c r="K61368" s="34"/>
      <c r="L61368" s="34"/>
    </row>
    <row r="61369" spans="6:12" x14ac:dyDescent="0.35">
      <c r="F61369" s="34"/>
      <c r="J61369" s="34"/>
      <c r="K61369" s="34"/>
      <c r="L61369" s="34"/>
    </row>
    <row r="61370" spans="6:12" x14ac:dyDescent="0.35">
      <c r="F61370" s="34"/>
      <c r="J61370" s="34"/>
      <c r="K61370" s="34"/>
      <c r="L61370" s="34"/>
    </row>
    <row r="61371" spans="6:12" x14ac:dyDescent="0.35">
      <c r="F61371" s="34"/>
      <c r="J61371" s="34"/>
      <c r="K61371" s="34"/>
      <c r="L61371" s="34"/>
    </row>
    <row r="61372" spans="6:12" x14ac:dyDescent="0.35">
      <c r="F61372" s="34"/>
      <c r="J61372" s="34"/>
      <c r="K61372" s="34"/>
      <c r="L61372" s="34"/>
    </row>
    <row r="61373" spans="6:12" x14ac:dyDescent="0.35">
      <c r="F61373" s="34"/>
      <c r="J61373" s="34"/>
      <c r="K61373" s="34"/>
      <c r="L61373" s="34"/>
    </row>
    <row r="61374" spans="6:12" x14ac:dyDescent="0.35">
      <c r="F61374" s="34"/>
      <c r="J61374" s="34"/>
      <c r="K61374" s="34"/>
      <c r="L61374" s="34"/>
    </row>
    <row r="61375" spans="6:12" x14ac:dyDescent="0.35">
      <c r="F61375" s="34"/>
      <c r="J61375" s="34"/>
      <c r="K61375" s="34"/>
      <c r="L61375" s="34"/>
    </row>
    <row r="61376" spans="6:12" x14ac:dyDescent="0.35">
      <c r="F61376" s="34"/>
      <c r="J61376" s="34"/>
      <c r="K61376" s="34"/>
      <c r="L61376" s="34"/>
    </row>
    <row r="61377" spans="6:12" x14ac:dyDescent="0.35">
      <c r="F61377" s="34"/>
      <c r="J61377" s="34"/>
      <c r="K61377" s="34"/>
      <c r="L61377" s="34"/>
    </row>
    <row r="61378" spans="6:12" x14ac:dyDescent="0.35">
      <c r="F61378" s="34"/>
      <c r="J61378" s="34"/>
      <c r="K61378" s="34"/>
      <c r="L61378" s="34"/>
    </row>
    <row r="61379" spans="6:12" x14ac:dyDescent="0.35">
      <c r="F61379" s="34"/>
      <c r="J61379" s="34"/>
      <c r="K61379" s="34"/>
      <c r="L61379" s="34"/>
    </row>
    <row r="61380" spans="6:12" x14ac:dyDescent="0.35">
      <c r="F61380" s="34"/>
      <c r="J61380" s="34"/>
      <c r="K61380" s="34"/>
      <c r="L61380" s="34"/>
    </row>
    <row r="61381" spans="6:12" x14ac:dyDescent="0.35">
      <c r="F61381" s="34"/>
      <c r="J61381" s="34"/>
      <c r="K61381" s="34"/>
      <c r="L61381" s="34"/>
    </row>
    <row r="61382" spans="6:12" x14ac:dyDescent="0.35">
      <c r="F61382" s="34"/>
      <c r="J61382" s="34"/>
      <c r="K61382" s="34"/>
      <c r="L61382" s="34"/>
    </row>
    <row r="61383" spans="6:12" x14ac:dyDescent="0.35">
      <c r="F61383" s="34"/>
      <c r="J61383" s="34"/>
      <c r="K61383" s="34"/>
      <c r="L61383" s="34"/>
    </row>
    <row r="61384" spans="6:12" x14ac:dyDescent="0.35">
      <c r="F61384" s="34"/>
      <c r="J61384" s="34"/>
      <c r="K61384" s="34"/>
      <c r="L61384" s="34"/>
    </row>
    <row r="61385" spans="6:12" x14ac:dyDescent="0.35">
      <c r="F61385" s="34"/>
      <c r="J61385" s="34"/>
      <c r="K61385" s="34"/>
      <c r="L61385" s="34"/>
    </row>
    <row r="61386" spans="6:12" x14ac:dyDescent="0.35">
      <c r="F61386" s="34"/>
      <c r="J61386" s="34"/>
      <c r="K61386" s="34"/>
      <c r="L61386" s="34"/>
    </row>
    <row r="61387" spans="6:12" x14ac:dyDescent="0.35">
      <c r="F61387" s="34"/>
      <c r="J61387" s="34"/>
      <c r="K61387" s="34"/>
      <c r="L61387" s="34"/>
    </row>
    <row r="61388" spans="6:12" x14ac:dyDescent="0.35">
      <c r="F61388" s="34"/>
      <c r="J61388" s="34"/>
      <c r="K61388" s="34"/>
      <c r="L61388" s="34"/>
    </row>
    <row r="61389" spans="6:12" x14ac:dyDescent="0.35">
      <c r="F61389" s="34"/>
      <c r="J61389" s="34"/>
      <c r="K61389" s="34"/>
      <c r="L61389" s="34"/>
    </row>
    <row r="61390" spans="6:12" x14ac:dyDescent="0.35">
      <c r="F61390" s="34"/>
      <c r="J61390" s="34"/>
      <c r="K61390" s="34"/>
      <c r="L61390" s="34"/>
    </row>
    <row r="61391" spans="6:12" x14ac:dyDescent="0.35">
      <c r="F61391" s="34"/>
      <c r="J61391" s="34"/>
      <c r="K61391" s="34"/>
      <c r="L61391" s="34"/>
    </row>
    <row r="61392" spans="6:12" x14ac:dyDescent="0.35">
      <c r="F61392" s="34"/>
      <c r="J61392" s="34"/>
      <c r="K61392" s="34"/>
      <c r="L61392" s="34"/>
    </row>
    <row r="61393" spans="6:12" x14ac:dyDescent="0.35">
      <c r="F61393" s="34"/>
      <c r="J61393" s="34"/>
      <c r="K61393" s="34"/>
      <c r="L61393" s="34"/>
    </row>
    <row r="61394" spans="6:12" x14ac:dyDescent="0.35">
      <c r="F61394" s="34"/>
      <c r="J61394" s="34"/>
      <c r="K61394" s="34"/>
      <c r="L61394" s="34"/>
    </row>
    <row r="61395" spans="6:12" x14ac:dyDescent="0.35">
      <c r="F61395" s="34"/>
      <c r="J61395" s="34"/>
      <c r="K61395" s="34"/>
      <c r="L61395" s="34"/>
    </row>
    <row r="61396" spans="6:12" x14ac:dyDescent="0.35">
      <c r="F61396" s="34"/>
      <c r="J61396" s="34"/>
      <c r="K61396" s="34"/>
      <c r="L61396" s="34"/>
    </row>
    <row r="61397" spans="6:12" x14ac:dyDescent="0.35">
      <c r="F61397" s="34"/>
      <c r="J61397" s="34"/>
      <c r="K61397" s="34"/>
      <c r="L61397" s="34"/>
    </row>
    <row r="61398" spans="6:12" x14ac:dyDescent="0.35">
      <c r="F61398" s="34"/>
      <c r="J61398" s="34"/>
      <c r="K61398" s="34"/>
      <c r="L61398" s="34"/>
    </row>
    <row r="61399" spans="6:12" x14ac:dyDescent="0.35">
      <c r="F61399" s="34"/>
      <c r="J61399" s="34"/>
      <c r="K61399" s="34"/>
      <c r="L61399" s="34"/>
    </row>
    <row r="61400" spans="6:12" x14ac:dyDescent="0.35">
      <c r="F61400" s="34"/>
      <c r="J61400" s="34"/>
      <c r="K61400" s="34"/>
      <c r="L61400" s="34"/>
    </row>
    <row r="61401" spans="6:12" x14ac:dyDescent="0.35">
      <c r="F61401" s="34"/>
      <c r="J61401" s="34"/>
      <c r="K61401" s="34"/>
      <c r="L61401" s="34"/>
    </row>
    <row r="61402" spans="6:12" x14ac:dyDescent="0.35">
      <c r="F61402" s="34"/>
      <c r="J61402" s="34"/>
      <c r="K61402" s="34"/>
      <c r="L61402" s="34"/>
    </row>
    <row r="61403" spans="6:12" x14ac:dyDescent="0.35">
      <c r="F61403" s="34"/>
      <c r="J61403" s="34"/>
      <c r="K61403" s="34"/>
      <c r="L61403" s="34"/>
    </row>
    <row r="61404" spans="6:12" x14ac:dyDescent="0.35">
      <c r="F61404" s="34"/>
      <c r="J61404" s="34"/>
      <c r="K61404" s="34"/>
      <c r="L61404" s="34"/>
    </row>
    <row r="61405" spans="6:12" x14ac:dyDescent="0.35">
      <c r="F61405" s="34"/>
      <c r="J61405" s="34"/>
      <c r="K61405" s="34"/>
      <c r="L61405" s="34"/>
    </row>
    <row r="61406" spans="6:12" x14ac:dyDescent="0.35">
      <c r="F61406" s="34"/>
      <c r="J61406" s="34"/>
      <c r="K61406" s="34"/>
      <c r="L61406" s="34"/>
    </row>
    <row r="61407" spans="6:12" x14ac:dyDescent="0.35">
      <c r="F61407" s="34"/>
      <c r="J61407" s="34"/>
      <c r="K61407" s="34"/>
      <c r="L61407" s="34"/>
    </row>
    <row r="61408" spans="6:12" x14ac:dyDescent="0.35">
      <c r="F61408" s="34"/>
      <c r="J61408" s="34"/>
      <c r="K61408" s="34"/>
      <c r="L61408" s="34"/>
    </row>
    <row r="61409" spans="6:12" x14ac:dyDescent="0.35">
      <c r="F61409" s="34"/>
      <c r="J61409" s="34"/>
      <c r="K61409" s="34"/>
      <c r="L61409" s="34"/>
    </row>
    <row r="61410" spans="6:12" x14ac:dyDescent="0.35">
      <c r="F61410" s="34"/>
      <c r="J61410" s="34"/>
      <c r="K61410" s="34"/>
      <c r="L61410" s="34"/>
    </row>
    <row r="61411" spans="6:12" x14ac:dyDescent="0.35">
      <c r="F61411" s="34"/>
      <c r="J61411" s="34"/>
      <c r="K61411" s="34"/>
      <c r="L61411" s="34"/>
    </row>
    <row r="61412" spans="6:12" x14ac:dyDescent="0.35">
      <c r="F61412" s="34"/>
      <c r="J61412" s="34"/>
      <c r="K61412" s="34"/>
      <c r="L61412" s="34"/>
    </row>
    <row r="61413" spans="6:12" x14ac:dyDescent="0.35">
      <c r="F61413" s="34"/>
      <c r="J61413" s="34"/>
      <c r="K61413" s="34"/>
      <c r="L61413" s="34"/>
    </row>
    <row r="61414" spans="6:12" x14ac:dyDescent="0.35">
      <c r="F61414" s="34"/>
      <c r="J61414" s="34"/>
      <c r="K61414" s="34"/>
      <c r="L61414" s="34"/>
    </row>
    <row r="61415" spans="6:12" x14ac:dyDescent="0.35">
      <c r="F61415" s="34"/>
      <c r="J61415" s="34"/>
      <c r="K61415" s="34"/>
      <c r="L61415" s="34"/>
    </row>
    <row r="61416" spans="6:12" x14ac:dyDescent="0.35">
      <c r="F61416" s="34"/>
      <c r="J61416" s="34"/>
      <c r="K61416" s="34"/>
      <c r="L61416" s="34"/>
    </row>
    <row r="61417" spans="6:12" x14ac:dyDescent="0.35">
      <c r="F61417" s="34"/>
      <c r="J61417" s="34"/>
      <c r="K61417" s="34"/>
      <c r="L61417" s="34"/>
    </row>
    <row r="61418" spans="6:12" x14ac:dyDescent="0.35">
      <c r="F61418" s="34"/>
      <c r="J61418" s="34"/>
      <c r="K61418" s="34"/>
      <c r="L61418" s="34"/>
    </row>
    <row r="61419" spans="6:12" x14ac:dyDescent="0.35">
      <c r="F61419" s="34"/>
      <c r="J61419" s="34"/>
      <c r="K61419" s="34"/>
      <c r="L61419" s="34"/>
    </row>
    <row r="61420" spans="6:12" x14ac:dyDescent="0.35">
      <c r="F61420" s="34"/>
      <c r="J61420" s="34"/>
      <c r="K61420" s="34"/>
      <c r="L61420" s="34"/>
    </row>
    <row r="61421" spans="6:12" x14ac:dyDescent="0.35">
      <c r="F61421" s="34"/>
      <c r="J61421" s="34"/>
      <c r="K61421" s="34"/>
      <c r="L61421" s="34"/>
    </row>
    <row r="61422" spans="6:12" x14ac:dyDescent="0.35">
      <c r="F61422" s="34"/>
      <c r="J61422" s="34"/>
      <c r="K61422" s="34"/>
      <c r="L61422" s="34"/>
    </row>
    <row r="61423" spans="6:12" x14ac:dyDescent="0.35">
      <c r="F61423" s="34"/>
      <c r="J61423" s="34"/>
      <c r="K61423" s="34"/>
      <c r="L61423" s="34"/>
    </row>
    <row r="61424" spans="6:12" x14ac:dyDescent="0.35">
      <c r="F61424" s="34"/>
      <c r="J61424" s="34"/>
      <c r="K61424" s="34"/>
      <c r="L61424" s="34"/>
    </row>
    <row r="61425" spans="6:12" x14ac:dyDescent="0.35">
      <c r="F61425" s="34"/>
      <c r="J61425" s="34"/>
      <c r="K61425" s="34"/>
      <c r="L61425" s="34"/>
    </row>
    <row r="61426" spans="6:12" x14ac:dyDescent="0.35">
      <c r="F61426" s="34"/>
      <c r="J61426" s="34"/>
      <c r="K61426" s="34"/>
      <c r="L61426" s="34"/>
    </row>
    <row r="61427" spans="6:12" x14ac:dyDescent="0.35">
      <c r="F61427" s="34"/>
      <c r="J61427" s="34"/>
      <c r="K61427" s="34"/>
      <c r="L61427" s="34"/>
    </row>
    <row r="61428" spans="6:12" x14ac:dyDescent="0.35">
      <c r="F61428" s="34"/>
      <c r="J61428" s="34"/>
      <c r="K61428" s="34"/>
      <c r="L61428" s="34"/>
    </row>
    <row r="61429" spans="6:12" x14ac:dyDescent="0.35">
      <c r="F61429" s="34"/>
      <c r="J61429" s="34"/>
      <c r="K61429" s="34"/>
      <c r="L61429" s="34"/>
    </row>
    <row r="61430" spans="6:12" x14ac:dyDescent="0.35">
      <c r="F61430" s="34"/>
      <c r="J61430" s="34"/>
      <c r="K61430" s="34"/>
      <c r="L61430" s="34"/>
    </row>
    <row r="61431" spans="6:12" x14ac:dyDescent="0.35">
      <c r="F61431" s="34"/>
      <c r="J61431" s="34"/>
      <c r="K61431" s="34"/>
      <c r="L61431" s="34"/>
    </row>
    <row r="61432" spans="6:12" x14ac:dyDescent="0.35">
      <c r="F61432" s="34"/>
      <c r="J61432" s="34"/>
      <c r="K61432" s="34"/>
      <c r="L61432" s="34"/>
    </row>
    <row r="61433" spans="6:12" x14ac:dyDescent="0.35">
      <c r="F61433" s="34"/>
      <c r="J61433" s="34"/>
      <c r="K61433" s="34"/>
      <c r="L61433" s="34"/>
    </row>
    <row r="61434" spans="6:12" x14ac:dyDescent="0.35">
      <c r="F61434" s="34"/>
      <c r="J61434" s="34"/>
      <c r="K61434" s="34"/>
      <c r="L61434" s="34"/>
    </row>
    <row r="61435" spans="6:12" x14ac:dyDescent="0.35">
      <c r="F61435" s="34"/>
      <c r="J61435" s="34"/>
      <c r="K61435" s="34"/>
      <c r="L61435" s="34"/>
    </row>
    <row r="61436" spans="6:12" x14ac:dyDescent="0.35">
      <c r="F61436" s="34"/>
      <c r="J61436" s="34"/>
      <c r="K61436" s="34"/>
      <c r="L61436" s="34"/>
    </row>
    <row r="61437" spans="6:12" x14ac:dyDescent="0.35">
      <c r="F61437" s="34"/>
      <c r="J61437" s="34"/>
      <c r="K61437" s="34"/>
      <c r="L61437" s="34"/>
    </row>
    <row r="61438" spans="6:12" x14ac:dyDescent="0.35">
      <c r="F61438" s="34"/>
      <c r="J61438" s="34"/>
      <c r="K61438" s="34"/>
      <c r="L61438" s="34"/>
    </row>
    <row r="61439" spans="6:12" x14ac:dyDescent="0.35">
      <c r="F61439" s="34"/>
      <c r="J61439" s="34"/>
      <c r="K61439" s="34"/>
      <c r="L61439" s="34"/>
    </row>
    <row r="61440" spans="6:12" x14ac:dyDescent="0.35">
      <c r="F61440" s="34"/>
      <c r="J61440" s="34"/>
      <c r="K61440" s="34"/>
      <c r="L61440" s="34"/>
    </row>
    <row r="61441" spans="6:12" x14ac:dyDescent="0.35">
      <c r="F61441" s="34"/>
      <c r="J61441" s="34"/>
      <c r="K61441" s="34"/>
      <c r="L61441" s="34"/>
    </row>
    <row r="61442" spans="6:12" x14ac:dyDescent="0.35">
      <c r="F61442" s="34"/>
      <c r="J61442" s="34"/>
      <c r="K61442" s="34"/>
      <c r="L61442" s="34"/>
    </row>
    <row r="61443" spans="6:12" x14ac:dyDescent="0.35">
      <c r="F61443" s="34"/>
      <c r="J61443" s="34"/>
      <c r="K61443" s="34"/>
      <c r="L61443" s="34"/>
    </row>
    <row r="61444" spans="6:12" x14ac:dyDescent="0.35">
      <c r="F61444" s="34"/>
      <c r="J61444" s="34"/>
      <c r="K61444" s="34"/>
      <c r="L61444" s="34"/>
    </row>
    <row r="61445" spans="6:12" x14ac:dyDescent="0.35">
      <c r="F61445" s="34"/>
      <c r="J61445" s="34"/>
      <c r="K61445" s="34"/>
      <c r="L61445" s="34"/>
    </row>
    <row r="61446" spans="6:12" x14ac:dyDescent="0.35">
      <c r="F61446" s="34"/>
      <c r="J61446" s="34"/>
      <c r="K61446" s="34"/>
      <c r="L61446" s="34"/>
    </row>
    <row r="61447" spans="6:12" x14ac:dyDescent="0.35">
      <c r="F61447" s="34"/>
      <c r="J61447" s="34"/>
      <c r="K61447" s="34"/>
      <c r="L61447" s="34"/>
    </row>
    <row r="61448" spans="6:12" x14ac:dyDescent="0.35">
      <c r="F61448" s="34"/>
      <c r="J61448" s="34"/>
      <c r="K61448" s="34"/>
      <c r="L61448" s="34"/>
    </row>
    <row r="61449" spans="6:12" x14ac:dyDescent="0.35">
      <c r="F61449" s="34"/>
      <c r="J61449" s="34"/>
      <c r="K61449" s="34"/>
      <c r="L61449" s="34"/>
    </row>
    <row r="61450" spans="6:12" x14ac:dyDescent="0.35">
      <c r="F61450" s="34"/>
      <c r="J61450" s="34"/>
      <c r="K61450" s="34"/>
      <c r="L61450" s="34"/>
    </row>
    <row r="61451" spans="6:12" x14ac:dyDescent="0.35">
      <c r="F61451" s="34"/>
      <c r="J61451" s="34"/>
      <c r="K61451" s="34"/>
      <c r="L61451" s="34"/>
    </row>
    <row r="61452" spans="6:12" x14ac:dyDescent="0.35">
      <c r="F61452" s="34"/>
      <c r="J61452" s="34"/>
      <c r="K61452" s="34"/>
      <c r="L61452" s="34"/>
    </row>
    <row r="61453" spans="6:12" x14ac:dyDescent="0.35">
      <c r="F61453" s="34"/>
      <c r="J61453" s="34"/>
      <c r="K61453" s="34"/>
      <c r="L61453" s="34"/>
    </row>
    <row r="61454" spans="6:12" x14ac:dyDescent="0.35">
      <c r="F61454" s="34"/>
      <c r="J61454" s="34"/>
      <c r="K61454" s="34"/>
      <c r="L61454" s="34"/>
    </row>
    <row r="61455" spans="6:12" x14ac:dyDescent="0.35">
      <c r="F61455" s="34"/>
      <c r="J61455" s="34"/>
      <c r="K61455" s="34"/>
      <c r="L61455" s="34"/>
    </row>
    <row r="61456" spans="6:12" x14ac:dyDescent="0.35">
      <c r="F61456" s="34"/>
      <c r="J61456" s="34"/>
      <c r="K61456" s="34"/>
      <c r="L61456" s="34"/>
    </row>
    <row r="61457" spans="6:12" x14ac:dyDescent="0.35">
      <c r="F61457" s="34"/>
      <c r="J61457" s="34"/>
      <c r="K61457" s="34"/>
      <c r="L61457" s="34"/>
    </row>
    <row r="61458" spans="6:12" x14ac:dyDescent="0.35">
      <c r="F61458" s="34"/>
      <c r="J61458" s="34"/>
      <c r="K61458" s="34"/>
      <c r="L61458" s="34"/>
    </row>
    <row r="61459" spans="6:12" x14ac:dyDescent="0.35">
      <c r="F61459" s="34"/>
      <c r="J61459" s="34"/>
      <c r="K61459" s="34"/>
      <c r="L61459" s="34"/>
    </row>
    <row r="61460" spans="6:12" x14ac:dyDescent="0.35">
      <c r="F61460" s="34"/>
      <c r="J61460" s="34"/>
      <c r="K61460" s="34"/>
      <c r="L61460" s="34"/>
    </row>
    <row r="61461" spans="6:12" x14ac:dyDescent="0.35">
      <c r="F61461" s="34"/>
      <c r="J61461" s="34"/>
      <c r="K61461" s="34"/>
      <c r="L61461" s="34"/>
    </row>
    <row r="61462" spans="6:12" x14ac:dyDescent="0.35">
      <c r="F61462" s="34"/>
      <c r="J61462" s="34"/>
      <c r="K61462" s="34"/>
      <c r="L61462" s="34"/>
    </row>
    <row r="61463" spans="6:12" x14ac:dyDescent="0.35">
      <c r="F61463" s="34"/>
      <c r="J61463" s="34"/>
      <c r="K61463" s="34"/>
      <c r="L61463" s="34"/>
    </row>
    <row r="61464" spans="6:12" x14ac:dyDescent="0.35">
      <c r="F61464" s="34"/>
      <c r="J61464" s="34"/>
      <c r="K61464" s="34"/>
      <c r="L61464" s="34"/>
    </row>
    <row r="61465" spans="6:12" x14ac:dyDescent="0.35">
      <c r="F61465" s="34"/>
      <c r="J61465" s="34"/>
      <c r="K61465" s="34"/>
      <c r="L61465" s="34"/>
    </row>
    <row r="61466" spans="6:12" x14ac:dyDescent="0.35">
      <c r="F61466" s="34"/>
      <c r="J61466" s="34"/>
      <c r="K61466" s="34"/>
      <c r="L61466" s="34"/>
    </row>
    <row r="61467" spans="6:12" x14ac:dyDescent="0.35">
      <c r="F61467" s="34"/>
      <c r="J61467" s="34"/>
      <c r="K61467" s="34"/>
      <c r="L61467" s="34"/>
    </row>
    <row r="61468" spans="6:12" x14ac:dyDescent="0.35">
      <c r="F61468" s="34"/>
      <c r="J61468" s="34"/>
      <c r="K61468" s="34"/>
      <c r="L61468" s="34"/>
    </row>
    <row r="61469" spans="6:12" x14ac:dyDescent="0.35">
      <c r="F61469" s="34"/>
      <c r="J61469" s="34"/>
      <c r="K61469" s="34"/>
      <c r="L61469" s="34"/>
    </row>
    <row r="61470" spans="6:12" x14ac:dyDescent="0.35">
      <c r="F61470" s="34"/>
      <c r="J61470" s="34"/>
      <c r="K61470" s="34"/>
      <c r="L61470" s="34"/>
    </row>
    <row r="61471" spans="6:12" x14ac:dyDescent="0.35">
      <c r="F61471" s="34"/>
      <c r="J61471" s="34"/>
      <c r="K61471" s="34"/>
      <c r="L61471" s="34"/>
    </row>
    <row r="61472" spans="6:12" x14ac:dyDescent="0.35">
      <c r="F61472" s="34"/>
      <c r="J61472" s="34"/>
      <c r="K61472" s="34"/>
      <c r="L61472" s="34"/>
    </row>
    <row r="61473" spans="6:12" x14ac:dyDescent="0.35">
      <c r="F61473" s="34"/>
      <c r="J61473" s="34"/>
      <c r="K61473" s="34"/>
      <c r="L61473" s="34"/>
    </row>
    <row r="61474" spans="6:12" x14ac:dyDescent="0.35">
      <c r="F61474" s="34"/>
      <c r="J61474" s="34"/>
      <c r="K61474" s="34"/>
      <c r="L61474" s="34"/>
    </row>
    <row r="61475" spans="6:12" x14ac:dyDescent="0.35">
      <c r="F61475" s="34"/>
      <c r="J61475" s="34"/>
      <c r="K61475" s="34"/>
      <c r="L61475" s="34"/>
    </row>
    <row r="61476" spans="6:12" x14ac:dyDescent="0.35">
      <c r="F61476" s="34"/>
      <c r="J61476" s="34"/>
      <c r="K61476" s="34"/>
      <c r="L61476" s="34"/>
    </row>
    <row r="61477" spans="6:12" x14ac:dyDescent="0.35">
      <c r="F61477" s="34"/>
      <c r="J61477" s="34"/>
      <c r="K61477" s="34"/>
      <c r="L61477" s="34"/>
    </row>
    <row r="61478" spans="6:12" x14ac:dyDescent="0.35">
      <c r="F61478" s="34"/>
      <c r="J61478" s="34"/>
      <c r="K61478" s="34"/>
      <c r="L61478" s="34"/>
    </row>
    <row r="61479" spans="6:12" x14ac:dyDescent="0.35">
      <c r="F61479" s="34"/>
      <c r="J61479" s="34"/>
      <c r="K61479" s="34"/>
      <c r="L61479" s="34"/>
    </row>
    <row r="61480" spans="6:12" x14ac:dyDescent="0.35">
      <c r="F61480" s="34"/>
      <c r="J61480" s="34"/>
      <c r="K61480" s="34"/>
      <c r="L61480" s="34"/>
    </row>
    <row r="61481" spans="6:12" x14ac:dyDescent="0.35">
      <c r="F61481" s="34"/>
      <c r="J61481" s="34"/>
      <c r="K61481" s="34"/>
      <c r="L61481" s="34"/>
    </row>
    <row r="61482" spans="6:12" x14ac:dyDescent="0.35">
      <c r="F61482" s="34"/>
      <c r="J61482" s="34"/>
      <c r="K61482" s="34"/>
      <c r="L61482" s="34"/>
    </row>
    <row r="61483" spans="6:12" x14ac:dyDescent="0.35">
      <c r="F61483" s="34"/>
      <c r="J61483" s="34"/>
      <c r="K61483" s="34"/>
      <c r="L61483" s="34"/>
    </row>
    <row r="61484" spans="6:12" x14ac:dyDescent="0.35">
      <c r="F61484" s="34"/>
      <c r="J61484" s="34"/>
      <c r="K61484" s="34"/>
      <c r="L61484" s="34"/>
    </row>
    <row r="61485" spans="6:12" x14ac:dyDescent="0.35">
      <c r="F61485" s="34"/>
      <c r="J61485" s="34"/>
      <c r="K61485" s="34"/>
      <c r="L61485" s="34"/>
    </row>
    <row r="61486" spans="6:12" x14ac:dyDescent="0.35">
      <c r="F61486" s="34"/>
      <c r="J61486" s="34"/>
      <c r="K61486" s="34"/>
      <c r="L61486" s="34"/>
    </row>
    <row r="61487" spans="6:12" x14ac:dyDescent="0.35">
      <c r="F61487" s="34"/>
      <c r="J61487" s="34"/>
      <c r="K61487" s="34"/>
      <c r="L61487" s="34"/>
    </row>
    <row r="61488" spans="6:12" x14ac:dyDescent="0.35">
      <c r="F61488" s="34"/>
      <c r="J61488" s="34"/>
      <c r="K61488" s="34"/>
      <c r="L61488" s="34"/>
    </row>
    <row r="61489" spans="6:12" x14ac:dyDescent="0.35">
      <c r="F61489" s="34"/>
      <c r="J61489" s="34"/>
      <c r="K61489" s="34"/>
      <c r="L61489" s="34"/>
    </row>
    <row r="61490" spans="6:12" x14ac:dyDescent="0.35">
      <c r="F61490" s="34"/>
      <c r="J61490" s="34"/>
      <c r="K61490" s="34"/>
      <c r="L61490" s="34"/>
    </row>
    <row r="61491" spans="6:12" x14ac:dyDescent="0.35">
      <c r="F61491" s="34"/>
      <c r="J61491" s="34"/>
      <c r="K61491" s="34"/>
      <c r="L61491" s="34"/>
    </row>
    <row r="61492" spans="6:12" x14ac:dyDescent="0.35">
      <c r="F61492" s="34"/>
      <c r="J61492" s="34"/>
      <c r="K61492" s="34"/>
      <c r="L61492" s="34"/>
    </row>
    <row r="61493" spans="6:12" x14ac:dyDescent="0.35">
      <c r="F61493" s="34"/>
      <c r="J61493" s="34"/>
      <c r="K61493" s="34"/>
      <c r="L61493" s="34"/>
    </row>
    <row r="61494" spans="6:12" x14ac:dyDescent="0.35">
      <c r="F61494" s="34"/>
      <c r="J61494" s="34"/>
      <c r="K61494" s="34"/>
      <c r="L61494" s="34"/>
    </row>
    <row r="61495" spans="6:12" x14ac:dyDescent="0.35">
      <c r="F61495" s="34"/>
      <c r="J61495" s="34"/>
      <c r="K61495" s="34"/>
      <c r="L61495" s="34"/>
    </row>
    <row r="61496" spans="6:12" x14ac:dyDescent="0.35">
      <c r="F61496" s="34"/>
      <c r="J61496" s="34"/>
      <c r="K61496" s="34"/>
      <c r="L61496" s="34"/>
    </row>
    <row r="61497" spans="6:12" x14ac:dyDescent="0.35">
      <c r="F61497" s="34"/>
      <c r="J61497" s="34"/>
      <c r="K61497" s="34"/>
      <c r="L61497" s="34"/>
    </row>
    <row r="61498" spans="6:12" x14ac:dyDescent="0.35">
      <c r="F61498" s="34"/>
      <c r="J61498" s="34"/>
      <c r="K61498" s="34"/>
      <c r="L61498" s="34"/>
    </row>
    <row r="61499" spans="6:12" x14ac:dyDescent="0.35">
      <c r="F61499" s="34"/>
      <c r="J61499" s="34"/>
      <c r="K61499" s="34"/>
      <c r="L61499" s="34"/>
    </row>
    <row r="61500" spans="6:12" x14ac:dyDescent="0.35">
      <c r="F61500" s="34"/>
      <c r="J61500" s="34"/>
      <c r="K61500" s="34"/>
      <c r="L61500" s="34"/>
    </row>
    <row r="61501" spans="6:12" x14ac:dyDescent="0.35">
      <c r="F61501" s="34"/>
      <c r="J61501" s="34"/>
      <c r="K61501" s="34"/>
      <c r="L61501" s="34"/>
    </row>
    <row r="61502" spans="6:12" x14ac:dyDescent="0.35">
      <c r="F61502" s="34"/>
      <c r="J61502" s="34"/>
      <c r="K61502" s="34"/>
      <c r="L61502" s="34"/>
    </row>
    <row r="61503" spans="6:12" x14ac:dyDescent="0.35">
      <c r="F61503" s="34"/>
      <c r="J61503" s="34"/>
      <c r="K61503" s="34"/>
      <c r="L61503" s="34"/>
    </row>
    <row r="61504" spans="6:12" x14ac:dyDescent="0.35">
      <c r="F61504" s="34"/>
      <c r="J61504" s="34"/>
      <c r="K61504" s="34"/>
      <c r="L61504" s="34"/>
    </row>
    <row r="61505" spans="6:12" x14ac:dyDescent="0.35">
      <c r="F61505" s="34"/>
      <c r="J61505" s="34"/>
      <c r="K61505" s="34"/>
      <c r="L61505" s="34"/>
    </row>
    <row r="61506" spans="6:12" x14ac:dyDescent="0.35">
      <c r="F61506" s="34"/>
      <c r="J61506" s="34"/>
      <c r="K61506" s="34"/>
      <c r="L61506" s="34"/>
    </row>
    <row r="61507" spans="6:12" x14ac:dyDescent="0.35">
      <c r="F61507" s="34"/>
      <c r="J61507" s="34"/>
      <c r="K61507" s="34"/>
      <c r="L61507" s="34"/>
    </row>
    <row r="61508" spans="6:12" x14ac:dyDescent="0.35">
      <c r="F61508" s="34"/>
      <c r="J61508" s="34"/>
      <c r="K61508" s="34"/>
      <c r="L61508" s="34"/>
    </row>
    <row r="61509" spans="6:12" x14ac:dyDescent="0.35">
      <c r="F61509" s="34"/>
      <c r="J61509" s="34"/>
      <c r="K61509" s="34"/>
      <c r="L61509" s="34"/>
    </row>
    <row r="61510" spans="6:12" x14ac:dyDescent="0.35">
      <c r="F61510" s="34"/>
      <c r="J61510" s="34"/>
      <c r="K61510" s="34"/>
      <c r="L61510" s="34"/>
    </row>
    <row r="61511" spans="6:12" x14ac:dyDescent="0.35">
      <c r="F61511" s="34"/>
      <c r="J61511" s="34"/>
      <c r="K61511" s="34"/>
      <c r="L61511" s="34"/>
    </row>
    <row r="61512" spans="6:12" x14ac:dyDescent="0.35">
      <c r="F61512" s="34"/>
      <c r="J61512" s="34"/>
      <c r="K61512" s="34"/>
      <c r="L61512" s="34"/>
    </row>
    <row r="61513" spans="6:12" x14ac:dyDescent="0.35">
      <c r="F61513" s="34"/>
      <c r="J61513" s="34"/>
      <c r="K61513" s="34"/>
      <c r="L61513" s="34"/>
    </row>
    <row r="61514" spans="6:12" x14ac:dyDescent="0.35">
      <c r="F61514" s="34"/>
      <c r="J61514" s="34"/>
      <c r="K61514" s="34"/>
      <c r="L61514" s="34"/>
    </row>
    <row r="61515" spans="6:12" x14ac:dyDescent="0.35">
      <c r="F61515" s="34"/>
      <c r="J61515" s="34"/>
      <c r="K61515" s="34"/>
      <c r="L61515" s="34"/>
    </row>
    <row r="61516" spans="6:12" x14ac:dyDescent="0.35">
      <c r="F61516" s="34"/>
      <c r="J61516" s="34"/>
      <c r="K61516" s="34"/>
      <c r="L61516" s="34"/>
    </row>
    <row r="61517" spans="6:12" x14ac:dyDescent="0.35">
      <c r="F61517" s="34"/>
      <c r="J61517" s="34"/>
      <c r="K61517" s="34"/>
      <c r="L61517" s="34"/>
    </row>
    <row r="61518" spans="6:12" x14ac:dyDescent="0.35">
      <c r="F61518" s="34"/>
      <c r="J61518" s="34"/>
      <c r="K61518" s="34"/>
      <c r="L61518" s="34"/>
    </row>
    <row r="61519" spans="6:12" x14ac:dyDescent="0.35">
      <c r="F61519" s="34"/>
      <c r="J61519" s="34"/>
      <c r="K61519" s="34"/>
      <c r="L61519" s="34"/>
    </row>
    <row r="61520" spans="6:12" x14ac:dyDescent="0.35">
      <c r="F61520" s="34"/>
      <c r="J61520" s="34"/>
      <c r="K61520" s="34"/>
      <c r="L61520" s="34"/>
    </row>
    <row r="61521" spans="6:12" x14ac:dyDescent="0.35">
      <c r="F61521" s="34"/>
      <c r="J61521" s="34"/>
      <c r="K61521" s="34"/>
      <c r="L61521" s="34"/>
    </row>
    <row r="61522" spans="6:12" x14ac:dyDescent="0.35">
      <c r="F61522" s="34"/>
      <c r="J61522" s="34"/>
      <c r="K61522" s="34"/>
      <c r="L61522" s="34"/>
    </row>
    <row r="61523" spans="6:12" x14ac:dyDescent="0.35">
      <c r="F61523" s="34"/>
      <c r="J61523" s="34"/>
      <c r="K61523" s="34"/>
      <c r="L61523" s="34"/>
    </row>
    <row r="61524" spans="6:12" x14ac:dyDescent="0.35">
      <c r="F61524" s="34"/>
      <c r="J61524" s="34"/>
      <c r="K61524" s="34"/>
      <c r="L61524" s="34"/>
    </row>
    <row r="61525" spans="6:12" x14ac:dyDescent="0.35">
      <c r="F61525" s="34"/>
      <c r="J61525" s="34"/>
      <c r="K61525" s="34"/>
      <c r="L61525" s="34"/>
    </row>
    <row r="61526" spans="6:12" x14ac:dyDescent="0.35">
      <c r="F61526" s="34"/>
      <c r="J61526" s="34"/>
      <c r="K61526" s="34"/>
      <c r="L61526" s="34"/>
    </row>
    <row r="61527" spans="6:12" x14ac:dyDescent="0.35">
      <c r="F61527" s="34"/>
      <c r="J61527" s="34"/>
      <c r="K61527" s="34"/>
      <c r="L61527" s="34"/>
    </row>
    <row r="61528" spans="6:12" x14ac:dyDescent="0.35">
      <c r="F61528" s="34"/>
      <c r="J61528" s="34"/>
      <c r="K61528" s="34"/>
      <c r="L61528" s="34"/>
    </row>
    <row r="61529" spans="6:12" x14ac:dyDescent="0.35">
      <c r="F61529" s="34"/>
      <c r="J61529" s="34"/>
      <c r="K61529" s="34"/>
      <c r="L61529" s="34"/>
    </row>
    <row r="61530" spans="6:12" x14ac:dyDescent="0.35">
      <c r="F61530" s="34"/>
      <c r="J61530" s="34"/>
      <c r="K61530" s="34"/>
      <c r="L61530" s="34"/>
    </row>
    <row r="61531" spans="6:12" x14ac:dyDescent="0.35">
      <c r="F61531" s="34"/>
      <c r="J61531" s="34"/>
      <c r="K61531" s="34"/>
      <c r="L61531" s="34"/>
    </row>
    <row r="61532" spans="6:12" x14ac:dyDescent="0.35">
      <c r="F61532" s="34"/>
      <c r="J61532" s="34"/>
      <c r="K61532" s="34"/>
      <c r="L61532" s="34"/>
    </row>
    <row r="61533" spans="6:12" x14ac:dyDescent="0.35">
      <c r="F61533" s="34"/>
      <c r="J61533" s="34"/>
      <c r="K61533" s="34"/>
      <c r="L61533" s="34"/>
    </row>
    <row r="61534" spans="6:12" x14ac:dyDescent="0.35">
      <c r="F61534" s="34"/>
      <c r="J61534" s="34"/>
      <c r="K61534" s="34"/>
      <c r="L61534" s="34"/>
    </row>
    <row r="61535" spans="6:12" x14ac:dyDescent="0.35">
      <c r="F61535" s="34"/>
      <c r="J61535" s="34"/>
      <c r="K61535" s="34"/>
      <c r="L61535" s="34"/>
    </row>
    <row r="61536" spans="6:12" x14ac:dyDescent="0.35">
      <c r="F61536" s="34"/>
      <c r="J61536" s="34"/>
      <c r="K61536" s="34"/>
      <c r="L61536" s="34"/>
    </row>
    <row r="61537" spans="6:12" x14ac:dyDescent="0.35">
      <c r="F61537" s="34"/>
      <c r="J61537" s="34"/>
      <c r="K61537" s="34"/>
      <c r="L61537" s="34"/>
    </row>
    <row r="61538" spans="6:12" x14ac:dyDescent="0.35">
      <c r="F61538" s="34"/>
      <c r="J61538" s="34"/>
      <c r="K61538" s="34"/>
      <c r="L61538" s="34"/>
    </row>
    <row r="61539" spans="6:12" x14ac:dyDescent="0.35">
      <c r="F61539" s="34"/>
      <c r="J61539" s="34"/>
      <c r="K61539" s="34"/>
      <c r="L61539" s="34"/>
    </row>
    <row r="61540" spans="6:12" x14ac:dyDescent="0.35">
      <c r="F61540" s="34"/>
      <c r="J61540" s="34"/>
      <c r="K61540" s="34"/>
      <c r="L61540" s="34"/>
    </row>
    <row r="61541" spans="6:12" x14ac:dyDescent="0.35">
      <c r="F61541" s="34"/>
      <c r="J61541" s="34"/>
      <c r="K61541" s="34"/>
      <c r="L61541" s="34"/>
    </row>
    <row r="61542" spans="6:12" x14ac:dyDescent="0.35">
      <c r="F61542" s="34"/>
      <c r="J61542" s="34"/>
      <c r="K61542" s="34"/>
      <c r="L61542" s="34"/>
    </row>
    <row r="61543" spans="6:12" x14ac:dyDescent="0.35">
      <c r="F61543" s="34"/>
      <c r="J61543" s="34"/>
      <c r="K61543" s="34"/>
      <c r="L61543" s="34"/>
    </row>
    <row r="61544" spans="6:12" x14ac:dyDescent="0.35">
      <c r="F61544" s="34"/>
      <c r="J61544" s="34"/>
      <c r="K61544" s="34"/>
      <c r="L61544" s="34"/>
    </row>
    <row r="61545" spans="6:12" x14ac:dyDescent="0.35">
      <c r="F61545" s="34"/>
      <c r="J61545" s="34"/>
      <c r="K61545" s="34"/>
      <c r="L61545" s="34"/>
    </row>
    <row r="61546" spans="6:12" x14ac:dyDescent="0.35">
      <c r="F61546" s="34"/>
      <c r="J61546" s="34"/>
      <c r="K61546" s="34"/>
      <c r="L61546" s="34"/>
    </row>
    <row r="61547" spans="6:12" x14ac:dyDescent="0.35">
      <c r="F61547" s="34"/>
      <c r="J61547" s="34"/>
      <c r="K61547" s="34"/>
      <c r="L61547" s="34"/>
    </row>
    <row r="61548" spans="6:12" x14ac:dyDescent="0.35">
      <c r="F61548" s="34"/>
      <c r="J61548" s="34"/>
      <c r="K61548" s="34"/>
      <c r="L61548" s="34"/>
    </row>
    <row r="61549" spans="6:12" x14ac:dyDescent="0.35">
      <c r="F61549" s="34"/>
      <c r="J61549" s="34"/>
      <c r="K61549" s="34"/>
      <c r="L61549" s="34"/>
    </row>
    <row r="61550" spans="6:12" x14ac:dyDescent="0.35">
      <c r="F61550" s="34"/>
      <c r="J61550" s="34"/>
      <c r="K61550" s="34"/>
      <c r="L61550" s="34"/>
    </row>
    <row r="61551" spans="6:12" x14ac:dyDescent="0.35">
      <c r="F61551" s="34"/>
      <c r="J61551" s="34"/>
      <c r="K61551" s="34"/>
      <c r="L61551" s="34"/>
    </row>
    <row r="61552" spans="6:12" x14ac:dyDescent="0.35">
      <c r="F61552" s="34"/>
      <c r="J61552" s="34"/>
      <c r="K61552" s="34"/>
      <c r="L61552" s="34"/>
    </row>
    <row r="61553" spans="6:12" x14ac:dyDescent="0.35">
      <c r="F61553" s="34"/>
      <c r="J61553" s="34"/>
      <c r="K61553" s="34"/>
      <c r="L61553" s="34"/>
    </row>
    <row r="61554" spans="6:12" x14ac:dyDescent="0.35">
      <c r="F61554" s="34"/>
      <c r="J61554" s="34"/>
      <c r="K61554" s="34"/>
      <c r="L61554" s="34"/>
    </row>
    <row r="61555" spans="6:12" x14ac:dyDescent="0.35">
      <c r="F61555" s="34"/>
      <c r="J61555" s="34"/>
      <c r="K61555" s="34"/>
      <c r="L61555" s="34"/>
    </row>
    <row r="61556" spans="6:12" x14ac:dyDescent="0.35">
      <c r="F61556" s="34"/>
      <c r="J61556" s="34"/>
      <c r="K61556" s="34"/>
      <c r="L61556" s="34"/>
    </row>
    <row r="61557" spans="6:12" x14ac:dyDescent="0.35">
      <c r="F61557" s="34"/>
      <c r="J61557" s="34"/>
      <c r="K61557" s="34"/>
      <c r="L61557" s="34"/>
    </row>
    <row r="61558" spans="6:12" x14ac:dyDescent="0.35">
      <c r="F61558" s="34"/>
      <c r="J61558" s="34"/>
      <c r="K61558" s="34"/>
      <c r="L61558" s="34"/>
    </row>
    <row r="61559" spans="6:12" x14ac:dyDescent="0.35">
      <c r="F61559" s="34"/>
      <c r="J61559" s="34"/>
      <c r="K61559" s="34"/>
      <c r="L61559" s="34"/>
    </row>
    <row r="61560" spans="6:12" x14ac:dyDescent="0.35">
      <c r="F61560" s="34"/>
      <c r="J61560" s="34"/>
      <c r="K61560" s="34"/>
      <c r="L61560" s="34"/>
    </row>
    <row r="61561" spans="6:12" x14ac:dyDescent="0.35">
      <c r="F61561" s="34"/>
      <c r="J61561" s="34"/>
      <c r="K61561" s="34"/>
      <c r="L61561" s="34"/>
    </row>
    <row r="61562" spans="6:12" x14ac:dyDescent="0.35">
      <c r="F61562" s="34"/>
      <c r="J61562" s="34"/>
      <c r="K61562" s="34"/>
      <c r="L61562" s="34"/>
    </row>
    <row r="61563" spans="6:12" x14ac:dyDescent="0.35">
      <c r="F61563" s="34"/>
      <c r="J61563" s="34"/>
      <c r="K61563" s="34"/>
      <c r="L61563" s="34"/>
    </row>
    <row r="61564" spans="6:12" x14ac:dyDescent="0.35">
      <c r="F61564" s="34"/>
      <c r="J61564" s="34"/>
      <c r="K61564" s="34"/>
      <c r="L61564" s="34"/>
    </row>
    <row r="61565" spans="6:12" x14ac:dyDescent="0.35">
      <c r="F61565" s="34"/>
      <c r="J61565" s="34"/>
      <c r="K61565" s="34"/>
      <c r="L61565" s="34"/>
    </row>
    <row r="61566" spans="6:12" x14ac:dyDescent="0.35">
      <c r="F61566" s="34"/>
      <c r="J61566" s="34"/>
      <c r="K61566" s="34"/>
      <c r="L61566" s="34"/>
    </row>
    <row r="61567" spans="6:12" x14ac:dyDescent="0.35">
      <c r="F61567" s="34"/>
      <c r="J61567" s="34"/>
      <c r="K61567" s="34"/>
      <c r="L61567" s="34"/>
    </row>
    <row r="61568" spans="6:12" x14ac:dyDescent="0.35">
      <c r="F61568" s="34"/>
      <c r="J61568" s="34"/>
      <c r="K61568" s="34"/>
      <c r="L61568" s="34"/>
    </row>
    <row r="61569" spans="6:12" x14ac:dyDescent="0.35">
      <c r="F61569" s="34"/>
      <c r="J61569" s="34"/>
      <c r="K61569" s="34"/>
      <c r="L61569" s="34"/>
    </row>
    <row r="61570" spans="6:12" x14ac:dyDescent="0.35">
      <c r="F61570" s="34"/>
      <c r="J61570" s="34"/>
      <c r="K61570" s="34"/>
      <c r="L61570" s="34"/>
    </row>
    <row r="61571" spans="6:12" x14ac:dyDescent="0.35">
      <c r="F61571" s="34"/>
      <c r="J61571" s="34"/>
      <c r="K61571" s="34"/>
      <c r="L61571" s="34"/>
    </row>
    <row r="61572" spans="6:12" x14ac:dyDescent="0.35">
      <c r="F61572" s="34"/>
      <c r="J61572" s="34"/>
      <c r="K61572" s="34"/>
      <c r="L61572" s="34"/>
    </row>
    <row r="61573" spans="6:12" x14ac:dyDescent="0.35">
      <c r="F61573" s="34"/>
      <c r="J61573" s="34"/>
      <c r="K61573" s="34"/>
      <c r="L61573" s="34"/>
    </row>
    <row r="61574" spans="6:12" x14ac:dyDescent="0.35">
      <c r="F61574" s="34"/>
      <c r="J61574" s="34"/>
      <c r="K61574" s="34"/>
      <c r="L61574" s="34"/>
    </row>
    <row r="61575" spans="6:12" x14ac:dyDescent="0.35">
      <c r="F61575" s="34"/>
      <c r="J61575" s="34"/>
      <c r="K61575" s="34"/>
      <c r="L61575" s="34"/>
    </row>
    <row r="61576" spans="6:12" x14ac:dyDescent="0.35">
      <c r="F61576" s="34"/>
      <c r="J61576" s="34"/>
      <c r="K61576" s="34"/>
      <c r="L61576" s="34"/>
    </row>
    <row r="61577" spans="6:12" x14ac:dyDescent="0.35">
      <c r="F61577" s="34"/>
      <c r="J61577" s="34"/>
      <c r="K61577" s="34"/>
      <c r="L61577" s="34"/>
    </row>
    <row r="61578" spans="6:12" x14ac:dyDescent="0.35">
      <c r="F61578" s="34"/>
      <c r="J61578" s="34"/>
      <c r="K61578" s="34"/>
      <c r="L61578" s="34"/>
    </row>
    <row r="61579" spans="6:12" x14ac:dyDescent="0.35">
      <c r="F61579" s="34"/>
      <c r="J61579" s="34"/>
      <c r="K61579" s="34"/>
      <c r="L61579" s="34"/>
    </row>
    <row r="61580" spans="6:12" x14ac:dyDescent="0.35">
      <c r="F61580" s="34"/>
      <c r="J61580" s="34"/>
      <c r="K61580" s="34"/>
      <c r="L61580" s="34"/>
    </row>
    <row r="61581" spans="6:12" x14ac:dyDescent="0.35">
      <c r="F61581" s="34"/>
      <c r="J61581" s="34"/>
      <c r="K61581" s="34"/>
      <c r="L61581" s="34"/>
    </row>
    <row r="61582" spans="6:12" x14ac:dyDescent="0.35">
      <c r="F61582" s="34"/>
      <c r="J61582" s="34"/>
      <c r="K61582" s="34"/>
      <c r="L61582" s="34"/>
    </row>
    <row r="61583" spans="6:12" x14ac:dyDescent="0.35">
      <c r="F61583" s="34"/>
      <c r="J61583" s="34"/>
      <c r="K61583" s="34"/>
      <c r="L61583" s="34"/>
    </row>
    <row r="61584" spans="6:12" x14ac:dyDescent="0.35">
      <c r="F61584" s="34"/>
      <c r="J61584" s="34"/>
      <c r="K61584" s="34"/>
      <c r="L61584" s="34"/>
    </row>
    <row r="61585" spans="6:12" x14ac:dyDescent="0.35">
      <c r="F61585" s="34"/>
      <c r="J61585" s="34"/>
      <c r="K61585" s="34"/>
      <c r="L61585" s="34"/>
    </row>
    <row r="61586" spans="6:12" x14ac:dyDescent="0.35">
      <c r="F61586" s="34"/>
      <c r="J61586" s="34"/>
      <c r="K61586" s="34"/>
      <c r="L61586" s="34"/>
    </row>
    <row r="61587" spans="6:12" x14ac:dyDescent="0.35">
      <c r="F61587" s="34"/>
      <c r="J61587" s="34"/>
      <c r="K61587" s="34"/>
      <c r="L61587" s="34"/>
    </row>
    <row r="61588" spans="6:12" x14ac:dyDescent="0.35">
      <c r="F61588" s="34"/>
      <c r="J61588" s="34"/>
      <c r="K61588" s="34"/>
      <c r="L61588" s="34"/>
    </row>
    <row r="61589" spans="6:12" x14ac:dyDescent="0.35">
      <c r="F61589" s="34"/>
      <c r="J61589" s="34"/>
      <c r="K61589" s="34"/>
      <c r="L61589" s="34"/>
    </row>
    <row r="61590" spans="6:12" x14ac:dyDescent="0.35">
      <c r="F61590" s="34"/>
      <c r="J61590" s="34"/>
      <c r="K61590" s="34"/>
      <c r="L61590" s="34"/>
    </row>
    <row r="61591" spans="6:12" x14ac:dyDescent="0.35">
      <c r="F61591" s="34"/>
      <c r="J61591" s="34"/>
      <c r="K61591" s="34"/>
      <c r="L61591" s="34"/>
    </row>
    <row r="61592" spans="6:12" x14ac:dyDescent="0.35">
      <c r="F61592" s="34"/>
      <c r="J61592" s="34"/>
      <c r="K61592" s="34"/>
      <c r="L61592" s="34"/>
    </row>
    <row r="61593" spans="6:12" x14ac:dyDescent="0.35">
      <c r="F61593" s="34"/>
      <c r="J61593" s="34"/>
      <c r="K61593" s="34"/>
      <c r="L61593" s="34"/>
    </row>
    <row r="61594" spans="6:12" x14ac:dyDescent="0.35">
      <c r="F61594" s="34"/>
      <c r="J61594" s="34"/>
      <c r="K61594" s="34"/>
      <c r="L61594" s="34"/>
    </row>
    <row r="61595" spans="6:12" x14ac:dyDescent="0.35">
      <c r="F61595" s="34"/>
      <c r="J61595" s="34"/>
      <c r="K61595" s="34"/>
      <c r="L61595" s="34"/>
    </row>
    <row r="61596" spans="6:12" x14ac:dyDescent="0.35">
      <c r="F61596" s="34"/>
      <c r="J61596" s="34"/>
      <c r="K61596" s="34"/>
      <c r="L61596" s="34"/>
    </row>
    <row r="61597" spans="6:12" x14ac:dyDescent="0.35">
      <c r="F61597" s="34"/>
      <c r="J61597" s="34"/>
      <c r="K61597" s="34"/>
      <c r="L61597" s="34"/>
    </row>
    <row r="61598" spans="6:12" x14ac:dyDescent="0.35">
      <c r="F61598" s="34"/>
      <c r="J61598" s="34"/>
      <c r="K61598" s="34"/>
      <c r="L61598" s="34"/>
    </row>
    <row r="61599" spans="6:12" x14ac:dyDescent="0.35">
      <c r="F61599" s="34"/>
      <c r="J61599" s="34"/>
      <c r="K61599" s="34"/>
      <c r="L61599" s="34"/>
    </row>
    <row r="61600" spans="6:12" x14ac:dyDescent="0.35">
      <c r="F61600" s="34"/>
      <c r="J61600" s="34"/>
      <c r="K61600" s="34"/>
      <c r="L61600" s="34"/>
    </row>
    <row r="61601" spans="6:12" x14ac:dyDescent="0.35">
      <c r="F61601" s="34"/>
      <c r="J61601" s="34"/>
      <c r="K61601" s="34"/>
      <c r="L61601" s="34"/>
    </row>
    <row r="61602" spans="6:12" x14ac:dyDescent="0.35">
      <c r="F61602" s="34"/>
      <c r="J61602" s="34"/>
      <c r="K61602" s="34"/>
      <c r="L61602" s="34"/>
    </row>
    <row r="61603" spans="6:12" x14ac:dyDescent="0.35">
      <c r="F61603" s="34"/>
      <c r="J61603" s="34"/>
      <c r="K61603" s="34"/>
      <c r="L61603" s="34"/>
    </row>
    <row r="61604" spans="6:12" x14ac:dyDescent="0.35">
      <c r="F61604" s="34"/>
      <c r="J61604" s="34"/>
      <c r="K61604" s="34"/>
      <c r="L61604" s="34"/>
    </row>
    <row r="61605" spans="6:12" x14ac:dyDescent="0.35">
      <c r="F61605" s="34"/>
      <c r="J61605" s="34"/>
      <c r="K61605" s="34"/>
      <c r="L61605" s="34"/>
    </row>
    <row r="61606" spans="6:12" x14ac:dyDescent="0.35">
      <c r="F61606" s="34"/>
      <c r="J61606" s="34"/>
      <c r="K61606" s="34"/>
      <c r="L61606" s="34"/>
    </row>
    <row r="61607" spans="6:12" x14ac:dyDescent="0.35">
      <c r="F61607" s="34"/>
      <c r="J61607" s="34"/>
      <c r="K61607" s="34"/>
      <c r="L61607" s="34"/>
    </row>
    <row r="61608" spans="6:12" x14ac:dyDescent="0.35">
      <c r="F61608" s="34"/>
      <c r="J61608" s="34"/>
      <c r="K61608" s="34"/>
      <c r="L61608" s="34"/>
    </row>
    <row r="61609" spans="6:12" x14ac:dyDescent="0.35">
      <c r="F61609" s="34"/>
      <c r="J61609" s="34"/>
      <c r="K61609" s="34"/>
      <c r="L61609" s="34"/>
    </row>
    <row r="61610" spans="6:12" x14ac:dyDescent="0.35">
      <c r="F61610" s="34"/>
      <c r="J61610" s="34"/>
      <c r="K61610" s="34"/>
      <c r="L61610" s="34"/>
    </row>
    <row r="61611" spans="6:12" x14ac:dyDescent="0.35">
      <c r="F61611" s="34"/>
      <c r="J61611" s="34"/>
      <c r="K61611" s="34"/>
      <c r="L61611" s="34"/>
    </row>
    <row r="61612" spans="6:12" x14ac:dyDescent="0.35">
      <c r="F61612" s="34"/>
      <c r="J61612" s="34"/>
      <c r="K61612" s="34"/>
      <c r="L61612" s="34"/>
    </row>
    <row r="61613" spans="6:12" x14ac:dyDescent="0.35">
      <c r="F61613" s="34"/>
      <c r="J61613" s="34"/>
      <c r="K61613" s="34"/>
      <c r="L61613" s="34"/>
    </row>
    <row r="61614" spans="6:12" x14ac:dyDescent="0.35">
      <c r="F61614" s="34"/>
      <c r="J61614" s="34"/>
      <c r="K61614" s="34"/>
      <c r="L61614" s="34"/>
    </row>
    <row r="61615" spans="6:12" x14ac:dyDescent="0.35">
      <c r="F61615" s="34"/>
      <c r="J61615" s="34"/>
      <c r="K61615" s="34"/>
      <c r="L61615" s="34"/>
    </row>
    <row r="61616" spans="6:12" x14ac:dyDescent="0.35">
      <c r="F61616" s="34"/>
      <c r="J61616" s="34"/>
      <c r="K61616" s="34"/>
      <c r="L61616" s="34"/>
    </row>
    <row r="61617" spans="6:12" x14ac:dyDescent="0.35">
      <c r="F61617" s="34"/>
      <c r="J61617" s="34"/>
      <c r="K61617" s="34"/>
      <c r="L61617" s="34"/>
    </row>
    <row r="61618" spans="6:12" x14ac:dyDescent="0.35">
      <c r="F61618" s="34"/>
      <c r="J61618" s="34"/>
      <c r="K61618" s="34"/>
      <c r="L61618" s="34"/>
    </row>
    <row r="61619" spans="6:12" x14ac:dyDescent="0.35">
      <c r="F61619" s="34"/>
      <c r="J61619" s="34"/>
      <c r="K61619" s="34"/>
      <c r="L61619" s="34"/>
    </row>
    <row r="61620" spans="6:12" x14ac:dyDescent="0.35">
      <c r="F61620" s="34"/>
      <c r="J61620" s="34"/>
      <c r="K61620" s="34"/>
      <c r="L61620" s="34"/>
    </row>
    <row r="61621" spans="6:12" x14ac:dyDescent="0.35">
      <c r="F61621" s="34"/>
      <c r="J61621" s="34"/>
      <c r="K61621" s="34"/>
      <c r="L61621" s="34"/>
    </row>
    <row r="61622" spans="6:12" x14ac:dyDescent="0.35">
      <c r="F61622" s="34"/>
      <c r="J61622" s="34"/>
      <c r="K61622" s="34"/>
      <c r="L61622" s="34"/>
    </row>
    <row r="61623" spans="6:12" x14ac:dyDescent="0.35">
      <c r="F61623" s="34"/>
      <c r="J61623" s="34"/>
      <c r="K61623" s="34"/>
      <c r="L61623" s="34"/>
    </row>
    <row r="61624" spans="6:12" x14ac:dyDescent="0.35">
      <c r="F61624" s="34"/>
      <c r="J61624" s="34"/>
      <c r="K61624" s="34"/>
      <c r="L61624" s="34"/>
    </row>
    <row r="61625" spans="6:12" x14ac:dyDescent="0.35">
      <c r="F61625" s="34"/>
      <c r="J61625" s="34"/>
      <c r="K61625" s="34"/>
      <c r="L61625" s="34"/>
    </row>
    <row r="61626" spans="6:12" x14ac:dyDescent="0.35">
      <c r="F61626" s="34"/>
      <c r="J61626" s="34"/>
      <c r="K61626" s="34"/>
      <c r="L61626" s="34"/>
    </row>
    <row r="61627" spans="6:12" x14ac:dyDescent="0.35">
      <c r="F61627" s="34"/>
      <c r="J61627" s="34"/>
      <c r="K61627" s="34"/>
      <c r="L61627" s="34"/>
    </row>
    <row r="61628" spans="6:12" x14ac:dyDescent="0.35">
      <c r="F61628" s="34"/>
      <c r="J61628" s="34"/>
      <c r="K61628" s="34"/>
      <c r="L61628" s="34"/>
    </row>
    <row r="61629" spans="6:12" x14ac:dyDescent="0.35">
      <c r="F61629" s="34"/>
      <c r="J61629" s="34"/>
      <c r="K61629" s="34"/>
      <c r="L61629" s="34"/>
    </row>
    <row r="61630" spans="6:12" x14ac:dyDescent="0.35">
      <c r="F61630" s="34"/>
      <c r="J61630" s="34"/>
      <c r="K61630" s="34"/>
      <c r="L61630" s="34"/>
    </row>
    <row r="61631" spans="6:12" x14ac:dyDescent="0.35">
      <c r="F61631" s="34"/>
      <c r="J61631" s="34"/>
      <c r="K61631" s="34"/>
      <c r="L61631" s="34"/>
    </row>
    <row r="61632" spans="6:12" x14ac:dyDescent="0.35">
      <c r="F61632" s="34"/>
      <c r="J61632" s="34"/>
      <c r="K61632" s="34"/>
      <c r="L61632" s="34"/>
    </row>
    <row r="61633" spans="6:12" x14ac:dyDescent="0.35">
      <c r="F61633" s="34"/>
      <c r="J61633" s="34"/>
      <c r="K61633" s="34"/>
      <c r="L61633" s="34"/>
    </row>
    <row r="61634" spans="6:12" x14ac:dyDescent="0.35">
      <c r="F61634" s="34"/>
      <c r="J61634" s="34"/>
      <c r="K61634" s="34"/>
      <c r="L61634" s="34"/>
    </row>
    <row r="61635" spans="6:12" x14ac:dyDescent="0.35">
      <c r="F61635" s="34"/>
      <c r="J61635" s="34"/>
      <c r="K61635" s="34"/>
      <c r="L61635" s="34"/>
    </row>
    <row r="61636" spans="6:12" x14ac:dyDescent="0.35">
      <c r="F61636" s="34"/>
      <c r="J61636" s="34"/>
      <c r="K61636" s="34"/>
      <c r="L61636" s="34"/>
    </row>
    <row r="61637" spans="6:12" x14ac:dyDescent="0.35">
      <c r="F61637" s="34"/>
      <c r="J61637" s="34"/>
      <c r="K61637" s="34"/>
      <c r="L61637" s="34"/>
    </row>
    <row r="61638" spans="6:12" x14ac:dyDescent="0.35">
      <c r="F61638" s="34"/>
      <c r="J61638" s="34"/>
      <c r="K61638" s="34"/>
      <c r="L61638" s="34"/>
    </row>
    <row r="61639" spans="6:12" x14ac:dyDescent="0.35">
      <c r="F61639" s="34"/>
      <c r="J61639" s="34"/>
      <c r="K61639" s="34"/>
      <c r="L61639" s="34"/>
    </row>
    <row r="61640" spans="6:12" x14ac:dyDescent="0.35">
      <c r="F61640" s="34"/>
      <c r="J61640" s="34"/>
      <c r="K61640" s="34"/>
      <c r="L61640" s="34"/>
    </row>
    <row r="61641" spans="6:12" x14ac:dyDescent="0.35">
      <c r="F61641" s="34"/>
      <c r="J61641" s="34"/>
      <c r="K61641" s="34"/>
      <c r="L61641" s="34"/>
    </row>
    <row r="61642" spans="6:12" x14ac:dyDescent="0.35">
      <c r="F61642" s="34"/>
      <c r="J61642" s="34"/>
      <c r="K61642" s="34"/>
      <c r="L61642" s="34"/>
    </row>
    <row r="61643" spans="6:12" x14ac:dyDescent="0.35">
      <c r="F61643" s="34"/>
      <c r="J61643" s="34"/>
      <c r="K61643" s="34"/>
      <c r="L61643" s="34"/>
    </row>
    <row r="61644" spans="6:12" x14ac:dyDescent="0.35">
      <c r="F61644" s="34"/>
      <c r="J61644" s="34"/>
      <c r="K61644" s="34"/>
      <c r="L61644" s="34"/>
    </row>
    <row r="61645" spans="6:12" x14ac:dyDescent="0.35">
      <c r="F61645" s="34"/>
      <c r="J61645" s="34"/>
      <c r="K61645" s="34"/>
      <c r="L61645" s="34"/>
    </row>
    <row r="61646" spans="6:12" x14ac:dyDescent="0.35">
      <c r="F61646" s="34"/>
      <c r="J61646" s="34"/>
      <c r="K61646" s="34"/>
      <c r="L61646" s="34"/>
    </row>
    <row r="61647" spans="6:12" x14ac:dyDescent="0.35">
      <c r="F61647" s="34"/>
      <c r="J61647" s="34"/>
      <c r="K61647" s="34"/>
      <c r="L61647" s="34"/>
    </row>
    <row r="61648" spans="6:12" x14ac:dyDescent="0.35">
      <c r="F61648" s="34"/>
      <c r="J61648" s="34"/>
      <c r="K61648" s="34"/>
      <c r="L61648" s="34"/>
    </row>
    <row r="61649" spans="6:12" x14ac:dyDescent="0.35">
      <c r="F61649" s="34"/>
      <c r="J61649" s="34"/>
      <c r="K61649" s="34"/>
      <c r="L61649" s="34"/>
    </row>
    <row r="61650" spans="6:12" x14ac:dyDescent="0.35">
      <c r="F61650" s="34"/>
      <c r="J61650" s="34"/>
      <c r="K61650" s="34"/>
      <c r="L61650" s="34"/>
    </row>
    <row r="61651" spans="6:12" x14ac:dyDescent="0.35">
      <c r="F61651" s="34"/>
      <c r="J61651" s="34"/>
      <c r="K61651" s="34"/>
      <c r="L61651" s="34"/>
    </row>
    <row r="61652" spans="6:12" x14ac:dyDescent="0.35">
      <c r="F61652" s="34"/>
      <c r="J61652" s="34"/>
      <c r="K61652" s="34"/>
      <c r="L61652" s="34"/>
    </row>
    <row r="61653" spans="6:12" x14ac:dyDescent="0.35">
      <c r="F61653" s="34"/>
      <c r="J61653" s="34"/>
      <c r="K61653" s="34"/>
      <c r="L61653" s="34"/>
    </row>
    <row r="61654" spans="6:12" x14ac:dyDescent="0.35">
      <c r="F61654" s="34"/>
      <c r="J61654" s="34"/>
      <c r="K61654" s="34"/>
      <c r="L61654" s="34"/>
    </row>
    <row r="61655" spans="6:12" x14ac:dyDescent="0.35">
      <c r="F61655" s="34"/>
      <c r="J61655" s="34"/>
      <c r="K61655" s="34"/>
      <c r="L61655" s="34"/>
    </row>
    <row r="61656" spans="6:12" x14ac:dyDescent="0.35">
      <c r="F61656" s="34"/>
      <c r="J61656" s="34"/>
      <c r="K61656" s="34"/>
      <c r="L61656" s="34"/>
    </row>
    <row r="61657" spans="6:12" x14ac:dyDescent="0.35">
      <c r="F61657" s="34"/>
      <c r="J61657" s="34"/>
      <c r="K61657" s="34"/>
      <c r="L61657" s="34"/>
    </row>
    <row r="61658" spans="6:12" x14ac:dyDescent="0.35">
      <c r="F61658" s="34"/>
      <c r="J61658" s="34"/>
      <c r="K61658" s="34"/>
      <c r="L61658" s="34"/>
    </row>
    <row r="61659" spans="6:12" x14ac:dyDescent="0.35">
      <c r="F61659" s="34"/>
      <c r="J61659" s="34"/>
      <c r="K61659" s="34"/>
      <c r="L61659" s="34"/>
    </row>
    <row r="61660" spans="6:12" x14ac:dyDescent="0.35">
      <c r="F61660" s="34"/>
      <c r="J61660" s="34"/>
      <c r="K61660" s="34"/>
      <c r="L61660" s="34"/>
    </row>
    <row r="61661" spans="6:12" x14ac:dyDescent="0.35">
      <c r="F61661" s="34"/>
      <c r="J61661" s="34"/>
      <c r="K61661" s="34"/>
      <c r="L61661" s="34"/>
    </row>
    <row r="61662" spans="6:12" x14ac:dyDescent="0.35">
      <c r="F61662" s="34"/>
      <c r="J61662" s="34"/>
      <c r="K61662" s="34"/>
      <c r="L61662" s="34"/>
    </row>
    <row r="61663" spans="6:12" x14ac:dyDescent="0.35">
      <c r="F61663" s="34"/>
      <c r="J61663" s="34"/>
      <c r="K61663" s="34"/>
      <c r="L61663" s="34"/>
    </row>
    <row r="61664" spans="6:12" x14ac:dyDescent="0.35">
      <c r="F61664" s="34"/>
      <c r="J61664" s="34"/>
      <c r="K61664" s="34"/>
      <c r="L61664" s="34"/>
    </row>
    <row r="61665" spans="6:12" x14ac:dyDescent="0.35">
      <c r="F61665" s="34"/>
      <c r="J61665" s="34"/>
      <c r="K61665" s="34"/>
      <c r="L61665" s="34"/>
    </row>
    <row r="61666" spans="6:12" x14ac:dyDescent="0.35">
      <c r="F61666" s="34"/>
      <c r="J61666" s="34"/>
      <c r="K61666" s="34"/>
      <c r="L61666" s="34"/>
    </row>
    <row r="61667" spans="6:12" x14ac:dyDescent="0.35">
      <c r="F61667" s="34"/>
      <c r="J61667" s="34"/>
      <c r="K61667" s="34"/>
      <c r="L61667" s="34"/>
    </row>
    <row r="61668" spans="6:12" x14ac:dyDescent="0.35">
      <c r="F61668" s="34"/>
      <c r="J61668" s="34"/>
      <c r="K61668" s="34"/>
      <c r="L61668" s="34"/>
    </row>
    <row r="61669" spans="6:12" x14ac:dyDescent="0.35">
      <c r="F61669" s="34"/>
      <c r="J61669" s="34"/>
      <c r="K61669" s="34"/>
      <c r="L61669" s="34"/>
    </row>
    <row r="61670" spans="6:12" x14ac:dyDescent="0.35">
      <c r="F61670" s="34"/>
      <c r="J61670" s="34"/>
      <c r="K61670" s="34"/>
      <c r="L61670" s="34"/>
    </row>
    <row r="61671" spans="6:12" x14ac:dyDescent="0.35">
      <c r="F61671" s="34"/>
      <c r="J61671" s="34"/>
      <c r="K61671" s="34"/>
      <c r="L61671" s="34"/>
    </row>
    <row r="61672" spans="6:12" x14ac:dyDescent="0.35">
      <c r="F61672" s="34"/>
      <c r="J61672" s="34"/>
      <c r="K61672" s="34"/>
      <c r="L61672" s="34"/>
    </row>
    <row r="61673" spans="6:12" x14ac:dyDescent="0.35">
      <c r="F61673" s="34"/>
      <c r="J61673" s="34"/>
      <c r="K61673" s="34"/>
      <c r="L61673" s="34"/>
    </row>
    <row r="61674" spans="6:12" x14ac:dyDescent="0.35">
      <c r="F61674" s="34"/>
      <c r="J61674" s="34"/>
      <c r="K61674" s="34"/>
      <c r="L61674" s="34"/>
    </row>
    <row r="61675" spans="6:12" x14ac:dyDescent="0.35">
      <c r="F61675" s="34"/>
      <c r="J61675" s="34"/>
      <c r="K61675" s="34"/>
      <c r="L61675" s="34"/>
    </row>
    <row r="61676" spans="6:12" x14ac:dyDescent="0.35">
      <c r="F61676" s="34"/>
      <c r="J61676" s="34"/>
      <c r="K61676" s="34"/>
      <c r="L61676" s="34"/>
    </row>
    <row r="61677" spans="6:12" x14ac:dyDescent="0.35">
      <c r="F61677" s="34"/>
      <c r="J61677" s="34"/>
      <c r="K61677" s="34"/>
      <c r="L61677" s="34"/>
    </row>
    <row r="61678" spans="6:12" x14ac:dyDescent="0.35">
      <c r="F61678" s="34"/>
      <c r="J61678" s="34"/>
      <c r="K61678" s="34"/>
      <c r="L61678" s="34"/>
    </row>
    <row r="61679" spans="6:12" x14ac:dyDescent="0.35">
      <c r="F61679" s="34"/>
      <c r="J61679" s="34"/>
      <c r="K61679" s="34"/>
      <c r="L61679" s="34"/>
    </row>
    <row r="61680" spans="6:12" x14ac:dyDescent="0.35">
      <c r="F61680" s="34"/>
      <c r="J61680" s="34"/>
      <c r="K61680" s="34"/>
      <c r="L61680" s="34"/>
    </row>
    <row r="61681" spans="6:12" x14ac:dyDescent="0.35">
      <c r="F61681" s="34"/>
      <c r="J61681" s="34"/>
      <c r="K61681" s="34"/>
      <c r="L61681" s="34"/>
    </row>
    <row r="61682" spans="6:12" x14ac:dyDescent="0.35">
      <c r="F61682" s="34"/>
      <c r="J61682" s="34"/>
      <c r="K61682" s="34"/>
      <c r="L61682" s="34"/>
    </row>
    <row r="61683" spans="6:12" x14ac:dyDescent="0.35">
      <c r="F61683" s="34"/>
      <c r="J61683" s="34"/>
      <c r="K61683" s="34"/>
      <c r="L61683" s="34"/>
    </row>
    <row r="61684" spans="6:12" x14ac:dyDescent="0.35">
      <c r="F61684" s="34"/>
      <c r="J61684" s="34"/>
      <c r="K61684" s="34"/>
      <c r="L61684" s="34"/>
    </row>
    <row r="61685" spans="6:12" x14ac:dyDescent="0.35">
      <c r="F61685" s="34"/>
      <c r="J61685" s="34"/>
      <c r="K61685" s="34"/>
      <c r="L61685" s="34"/>
    </row>
    <row r="61686" spans="6:12" x14ac:dyDescent="0.35">
      <c r="F61686" s="34"/>
      <c r="J61686" s="34"/>
      <c r="K61686" s="34"/>
      <c r="L61686" s="34"/>
    </row>
    <row r="61687" spans="6:12" x14ac:dyDescent="0.35">
      <c r="F61687" s="34"/>
      <c r="J61687" s="34"/>
      <c r="K61687" s="34"/>
      <c r="L61687" s="34"/>
    </row>
    <row r="61688" spans="6:12" x14ac:dyDescent="0.35">
      <c r="F61688" s="34"/>
      <c r="J61688" s="34"/>
      <c r="K61688" s="34"/>
      <c r="L61688" s="34"/>
    </row>
    <row r="61689" spans="6:12" x14ac:dyDescent="0.35">
      <c r="F61689" s="34"/>
      <c r="J61689" s="34"/>
      <c r="K61689" s="34"/>
      <c r="L61689" s="34"/>
    </row>
    <row r="61690" spans="6:12" x14ac:dyDescent="0.35">
      <c r="F61690" s="34"/>
      <c r="J61690" s="34"/>
      <c r="K61690" s="34"/>
      <c r="L61690" s="34"/>
    </row>
    <row r="61691" spans="6:12" x14ac:dyDescent="0.35">
      <c r="F61691" s="34"/>
      <c r="J61691" s="34"/>
      <c r="K61691" s="34"/>
      <c r="L61691" s="34"/>
    </row>
    <row r="61692" spans="6:12" x14ac:dyDescent="0.35">
      <c r="F61692" s="34"/>
      <c r="J61692" s="34"/>
      <c r="K61692" s="34"/>
      <c r="L61692" s="34"/>
    </row>
    <row r="61693" spans="6:12" x14ac:dyDescent="0.35">
      <c r="F61693" s="34"/>
      <c r="J61693" s="34"/>
      <c r="K61693" s="34"/>
      <c r="L61693" s="34"/>
    </row>
    <row r="61694" spans="6:12" x14ac:dyDescent="0.35">
      <c r="F61694" s="34"/>
      <c r="J61694" s="34"/>
      <c r="K61694" s="34"/>
      <c r="L61694" s="34"/>
    </row>
    <row r="61695" spans="6:12" x14ac:dyDescent="0.35">
      <c r="F61695" s="34"/>
      <c r="J61695" s="34"/>
      <c r="K61695" s="34"/>
      <c r="L61695" s="34"/>
    </row>
    <row r="61696" spans="6:12" x14ac:dyDescent="0.35">
      <c r="F61696" s="34"/>
      <c r="J61696" s="34"/>
      <c r="K61696" s="34"/>
      <c r="L61696" s="34"/>
    </row>
    <row r="61697" spans="6:12" x14ac:dyDescent="0.35">
      <c r="F61697" s="34"/>
      <c r="J61697" s="34"/>
      <c r="K61697" s="34"/>
      <c r="L61697" s="34"/>
    </row>
    <row r="61698" spans="6:12" x14ac:dyDescent="0.35">
      <c r="F61698" s="34"/>
      <c r="J61698" s="34"/>
      <c r="K61698" s="34"/>
      <c r="L61698" s="34"/>
    </row>
    <row r="61699" spans="6:12" x14ac:dyDescent="0.35">
      <c r="F61699" s="34"/>
      <c r="J61699" s="34"/>
      <c r="K61699" s="34"/>
      <c r="L61699" s="34"/>
    </row>
    <row r="61700" spans="6:12" x14ac:dyDescent="0.35">
      <c r="F61700" s="34"/>
      <c r="J61700" s="34"/>
      <c r="K61700" s="34"/>
      <c r="L61700" s="34"/>
    </row>
    <row r="61701" spans="6:12" x14ac:dyDescent="0.35">
      <c r="F61701" s="34"/>
      <c r="J61701" s="34"/>
      <c r="K61701" s="34"/>
      <c r="L61701" s="34"/>
    </row>
    <row r="61702" spans="6:12" x14ac:dyDescent="0.35">
      <c r="F61702" s="34"/>
      <c r="J61702" s="34"/>
      <c r="K61702" s="34"/>
      <c r="L61702" s="34"/>
    </row>
    <row r="61703" spans="6:12" x14ac:dyDescent="0.35">
      <c r="F61703" s="34"/>
      <c r="J61703" s="34"/>
      <c r="K61703" s="34"/>
      <c r="L61703" s="34"/>
    </row>
    <row r="61704" spans="6:12" x14ac:dyDescent="0.35">
      <c r="F61704" s="34"/>
      <c r="J61704" s="34"/>
      <c r="K61704" s="34"/>
      <c r="L61704" s="34"/>
    </row>
    <row r="61705" spans="6:12" x14ac:dyDescent="0.35">
      <c r="F61705" s="34"/>
      <c r="J61705" s="34"/>
      <c r="K61705" s="34"/>
      <c r="L61705" s="34"/>
    </row>
    <row r="61706" spans="6:12" x14ac:dyDescent="0.35">
      <c r="F61706" s="34"/>
      <c r="J61706" s="34"/>
      <c r="K61706" s="34"/>
      <c r="L61706" s="34"/>
    </row>
    <row r="61707" spans="6:12" x14ac:dyDescent="0.35">
      <c r="F61707" s="34"/>
      <c r="J61707" s="34"/>
      <c r="K61707" s="34"/>
      <c r="L61707" s="34"/>
    </row>
    <row r="61708" spans="6:12" x14ac:dyDescent="0.35">
      <c r="F61708" s="34"/>
      <c r="J61708" s="34"/>
      <c r="K61708" s="34"/>
      <c r="L61708" s="34"/>
    </row>
    <row r="61709" spans="6:12" x14ac:dyDescent="0.35">
      <c r="F61709" s="34"/>
      <c r="J61709" s="34"/>
      <c r="K61709" s="34"/>
      <c r="L61709" s="34"/>
    </row>
    <row r="61710" spans="6:12" x14ac:dyDescent="0.35">
      <c r="F61710" s="34"/>
      <c r="J61710" s="34"/>
      <c r="K61710" s="34"/>
      <c r="L61710" s="34"/>
    </row>
    <row r="61711" spans="6:12" x14ac:dyDescent="0.35">
      <c r="F61711" s="34"/>
      <c r="J61711" s="34"/>
      <c r="K61711" s="34"/>
      <c r="L61711" s="34"/>
    </row>
    <row r="61712" spans="6:12" x14ac:dyDescent="0.35">
      <c r="F61712" s="34"/>
      <c r="J61712" s="34"/>
      <c r="K61712" s="34"/>
      <c r="L61712" s="34"/>
    </row>
    <row r="61713" spans="6:12" x14ac:dyDescent="0.35">
      <c r="F61713" s="34"/>
      <c r="J61713" s="34"/>
      <c r="K61713" s="34"/>
      <c r="L61713" s="34"/>
    </row>
    <row r="61714" spans="6:12" x14ac:dyDescent="0.35">
      <c r="F61714" s="34"/>
      <c r="J61714" s="34"/>
      <c r="K61714" s="34"/>
      <c r="L61714" s="34"/>
    </row>
    <row r="61715" spans="6:12" x14ac:dyDescent="0.35">
      <c r="F61715" s="34"/>
      <c r="J61715" s="34"/>
      <c r="K61715" s="34"/>
      <c r="L61715" s="34"/>
    </row>
    <row r="61716" spans="6:12" x14ac:dyDescent="0.35">
      <c r="F61716" s="34"/>
      <c r="J61716" s="34"/>
      <c r="K61716" s="34"/>
      <c r="L61716" s="34"/>
    </row>
    <row r="61717" spans="6:12" x14ac:dyDescent="0.35">
      <c r="F61717" s="34"/>
      <c r="J61717" s="34"/>
      <c r="K61717" s="34"/>
      <c r="L61717" s="34"/>
    </row>
    <row r="61718" spans="6:12" x14ac:dyDescent="0.35">
      <c r="F61718" s="34"/>
      <c r="J61718" s="34"/>
      <c r="K61718" s="34"/>
      <c r="L61718" s="34"/>
    </row>
    <row r="61719" spans="6:12" x14ac:dyDescent="0.35">
      <c r="F61719" s="34"/>
      <c r="J61719" s="34"/>
      <c r="K61719" s="34"/>
      <c r="L61719" s="34"/>
    </row>
    <row r="61720" spans="6:12" x14ac:dyDescent="0.35">
      <c r="F61720" s="34"/>
      <c r="J61720" s="34"/>
      <c r="K61720" s="34"/>
      <c r="L61720" s="34"/>
    </row>
    <row r="61721" spans="6:12" x14ac:dyDescent="0.35">
      <c r="F61721" s="34"/>
      <c r="J61721" s="34"/>
      <c r="K61721" s="34"/>
      <c r="L61721" s="34"/>
    </row>
    <row r="61722" spans="6:12" x14ac:dyDescent="0.35">
      <c r="F61722" s="34"/>
      <c r="J61722" s="34"/>
      <c r="K61722" s="34"/>
      <c r="L61722" s="34"/>
    </row>
    <row r="61723" spans="6:12" x14ac:dyDescent="0.35">
      <c r="F61723" s="34"/>
      <c r="J61723" s="34"/>
      <c r="K61723" s="34"/>
      <c r="L61723" s="34"/>
    </row>
    <row r="61724" spans="6:12" x14ac:dyDescent="0.35">
      <c r="F61724" s="34"/>
      <c r="J61724" s="34"/>
      <c r="K61724" s="34"/>
      <c r="L61724" s="34"/>
    </row>
    <row r="61725" spans="6:12" x14ac:dyDescent="0.35">
      <c r="F61725" s="34"/>
      <c r="J61725" s="34"/>
      <c r="K61725" s="34"/>
      <c r="L61725" s="34"/>
    </row>
    <row r="61726" spans="6:12" x14ac:dyDescent="0.35">
      <c r="F61726" s="34"/>
      <c r="J61726" s="34"/>
      <c r="K61726" s="34"/>
      <c r="L61726" s="34"/>
    </row>
    <row r="61727" spans="6:12" x14ac:dyDescent="0.35">
      <c r="F61727" s="34"/>
      <c r="J61727" s="34"/>
      <c r="K61727" s="34"/>
      <c r="L61727" s="34"/>
    </row>
    <row r="61728" spans="6:12" x14ac:dyDescent="0.35">
      <c r="F61728" s="34"/>
      <c r="J61728" s="34"/>
      <c r="K61728" s="34"/>
      <c r="L61728" s="34"/>
    </row>
    <row r="61729" spans="6:12" x14ac:dyDescent="0.35">
      <c r="F61729" s="34"/>
      <c r="J61729" s="34"/>
      <c r="K61729" s="34"/>
      <c r="L61729" s="34"/>
    </row>
    <row r="61730" spans="6:12" x14ac:dyDescent="0.35">
      <c r="F61730" s="34"/>
      <c r="J61730" s="34"/>
      <c r="K61730" s="34"/>
      <c r="L61730" s="34"/>
    </row>
    <row r="61731" spans="6:12" x14ac:dyDescent="0.35">
      <c r="F61731" s="34"/>
      <c r="J61731" s="34"/>
      <c r="K61731" s="34"/>
      <c r="L61731" s="34"/>
    </row>
    <row r="61732" spans="6:12" x14ac:dyDescent="0.35">
      <c r="F61732" s="34"/>
      <c r="J61732" s="34"/>
      <c r="K61732" s="34"/>
      <c r="L61732" s="34"/>
    </row>
    <row r="61733" spans="6:12" x14ac:dyDescent="0.35">
      <c r="F61733" s="34"/>
      <c r="J61733" s="34"/>
      <c r="K61733" s="34"/>
      <c r="L61733" s="34"/>
    </row>
    <row r="61734" spans="6:12" x14ac:dyDescent="0.35">
      <c r="F61734" s="34"/>
      <c r="J61734" s="34"/>
      <c r="K61734" s="34"/>
      <c r="L61734" s="34"/>
    </row>
    <row r="61735" spans="6:12" x14ac:dyDescent="0.35">
      <c r="F61735" s="34"/>
      <c r="J61735" s="34"/>
      <c r="K61735" s="34"/>
      <c r="L61735" s="34"/>
    </row>
    <row r="61736" spans="6:12" x14ac:dyDescent="0.35">
      <c r="F61736" s="34"/>
      <c r="J61736" s="34"/>
      <c r="K61736" s="34"/>
      <c r="L61736" s="34"/>
    </row>
    <row r="61737" spans="6:12" x14ac:dyDescent="0.35">
      <c r="F61737" s="34"/>
      <c r="J61737" s="34"/>
      <c r="K61737" s="34"/>
      <c r="L61737" s="34"/>
    </row>
    <row r="61738" spans="6:12" x14ac:dyDescent="0.35">
      <c r="F61738" s="34"/>
      <c r="J61738" s="34"/>
      <c r="K61738" s="34"/>
      <c r="L61738" s="34"/>
    </row>
    <row r="61739" spans="6:12" x14ac:dyDescent="0.35">
      <c r="F61739" s="34"/>
      <c r="J61739" s="34"/>
      <c r="K61739" s="34"/>
      <c r="L61739" s="34"/>
    </row>
    <row r="61740" spans="6:12" x14ac:dyDescent="0.35">
      <c r="F61740" s="34"/>
      <c r="J61740" s="34"/>
      <c r="K61740" s="34"/>
      <c r="L61740" s="34"/>
    </row>
    <row r="61741" spans="6:12" x14ac:dyDescent="0.35">
      <c r="F61741" s="34"/>
      <c r="J61741" s="34"/>
      <c r="K61741" s="34"/>
      <c r="L61741" s="34"/>
    </row>
    <row r="61742" spans="6:12" x14ac:dyDescent="0.35">
      <c r="F61742" s="34"/>
      <c r="J61742" s="34"/>
      <c r="K61742" s="34"/>
      <c r="L61742" s="34"/>
    </row>
    <row r="61743" spans="6:12" x14ac:dyDescent="0.35">
      <c r="F61743" s="34"/>
      <c r="J61743" s="34"/>
      <c r="K61743" s="34"/>
      <c r="L61743" s="34"/>
    </row>
    <row r="61744" spans="6:12" x14ac:dyDescent="0.35">
      <c r="F61744" s="34"/>
      <c r="J61744" s="34"/>
      <c r="K61744" s="34"/>
      <c r="L61744" s="34"/>
    </row>
    <row r="61745" spans="6:12" x14ac:dyDescent="0.35">
      <c r="F61745" s="34"/>
      <c r="J61745" s="34"/>
      <c r="K61745" s="34"/>
      <c r="L61745" s="34"/>
    </row>
    <row r="61746" spans="6:12" x14ac:dyDescent="0.35">
      <c r="F61746" s="34"/>
      <c r="J61746" s="34"/>
      <c r="K61746" s="34"/>
      <c r="L61746" s="34"/>
    </row>
    <row r="61747" spans="6:12" x14ac:dyDescent="0.35">
      <c r="F61747" s="34"/>
      <c r="J61747" s="34"/>
      <c r="K61747" s="34"/>
      <c r="L61747" s="34"/>
    </row>
    <row r="61748" spans="6:12" x14ac:dyDescent="0.35">
      <c r="F61748" s="34"/>
      <c r="J61748" s="34"/>
      <c r="K61748" s="34"/>
      <c r="L61748" s="34"/>
    </row>
    <row r="61749" spans="6:12" x14ac:dyDescent="0.35">
      <c r="F61749" s="34"/>
      <c r="J61749" s="34"/>
      <c r="K61749" s="34"/>
      <c r="L61749" s="34"/>
    </row>
    <row r="61750" spans="6:12" x14ac:dyDescent="0.35">
      <c r="F61750" s="34"/>
      <c r="J61750" s="34"/>
      <c r="K61750" s="34"/>
      <c r="L61750" s="34"/>
    </row>
    <row r="61751" spans="6:12" x14ac:dyDescent="0.35">
      <c r="F61751" s="34"/>
      <c r="J61751" s="34"/>
      <c r="K61751" s="34"/>
      <c r="L61751" s="34"/>
    </row>
    <row r="61752" spans="6:12" x14ac:dyDescent="0.35">
      <c r="F61752" s="34"/>
      <c r="J61752" s="34"/>
      <c r="K61752" s="34"/>
      <c r="L61752" s="34"/>
    </row>
    <row r="61753" spans="6:12" x14ac:dyDescent="0.35">
      <c r="F61753" s="34"/>
      <c r="J61753" s="34"/>
      <c r="K61753" s="34"/>
      <c r="L61753" s="34"/>
    </row>
    <row r="61754" spans="6:12" x14ac:dyDescent="0.35">
      <c r="F61754" s="34"/>
      <c r="J61754" s="34"/>
      <c r="K61754" s="34"/>
      <c r="L61754" s="34"/>
    </row>
    <row r="61755" spans="6:12" x14ac:dyDescent="0.35">
      <c r="F61755" s="34"/>
      <c r="J61755" s="34"/>
      <c r="K61755" s="34"/>
      <c r="L61755" s="34"/>
    </row>
    <row r="61756" spans="6:12" x14ac:dyDescent="0.35">
      <c r="F61756" s="34"/>
      <c r="J61756" s="34"/>
      <c r="K61756" s="34"/>
      <c r="L61756" s="34"/>
    </row>
    <row r="61757" spans="6:12" x14ac:dyDescent="0.35">
      <c r="F61757" s="34"/>
      <c r="J61757" s="34"/>
      <c r="K61757" s="34"/>
      <c r="L61757" s="34"/>
    </row>
    <row r="61758" spans="6:12" x14ac:dyDescent="0.35">
      <c r="F61758" s="34"/>
      <c r="J61758" s="34"/>
      <c r="K61758" s="34"/>
      <c r="L61758" s="34"/>
    </row>
    <row r="61759" spans="6:12" x14ac:dyDescent="0.35">
      <c r="F61759" s="34"/>
      <c r="J61759" s="34"/>
      <c r="K61759" s="34"/>
      <c r="L61759" s="34"/>
    </row>
    <row r="61760" spans="6:12" x14ac:dyDescent="0.35">
      <c r="F61760" s="34"/>
      <c r="J61760" s="34"/>
      <c r="K61760" s="34"/>
      <c r="L61760" s="34"/>
    </row>
    <row r="61761" spans="6:12" x14ac:dyDescent="0.35">
      <c r="F61761" s="34"/>
      <c r="J61761" s="34"/>
      <c r="K61761" s="34"/>
      <c r="L61761" s="34"/>
    </row>
    <row r="61762" spans="6:12" x14ac:dyDescent="0.35">
      <c r="F61762" s="34"/>
      <c r="J61762" s="34"/>
      <c r="K61762" s="34"/>
      <c r="L61762" s="34"/>
    </row>
    <row r="61763" spans="6:12" x14ac:dyDescent="0.35">
      <c r="F61763" s="34"/>
      <c r="J61763" s="34"/>
      <c r="K61763" s="34"/>
      <c r="L61763" s="34"/>
    </row>
    <row r="61764" spans="6:12" x14ac:dyDescent="0.35">
      <c r="F61764" s="34"/>
      <c r="J61764" s="34"/>
      <c r="K61764" s="34"/>
      <c r="L61764" s="34"/>
    </row>
    <row r="61765" spans="6:12" x14ac:dyDescent="0.35">
      <c r="F61765" s="34"/>
      <c r="J61765" s="34"/>
      <c r="K61765" s="34"/>
      <c r="L61765" s="34"/>
    </row>
    <row r="61766" spans="6:12" x14ac:dyDescent="0.35">
      <c r="F61766" s="34"/>
      <c r="J61766" s="34"/>
      <c r="K61766" s="34"/>
      <c r="L61766" s="34"/>
    </row>
    <row r="61767" spans="6:12" x14ac:dyDescent="0.35">
      <c r="F61767" s="34"/>
      <c r="J61767" s="34"/>
      <c r="K61767" s="34"/>
      <c r="L61767" s="34"/>
    </row>
    <row r="61768" spans="6:12" x14ac:dyDescent="0.35">
      <c r="F61768" s="34"/>
      <c r="J61768" s="34"/>
      <c r="K61768" s="34"/>
      <c r="L61768" s="34"/>
    </row>
    <row r="61769" spans="6:12" x14ac:dyDescent="0.35">
      <c r="F61769" s="34"/>
      <c r="J61769" s="34"/>
      <c r="K61769" s="34"/>
      <c r="L61769" s="34"/>
    </row>
    <row r="61770" spans="6:12" x14ac:dyDescent="0.35">
      <c r="F61770" s="34"/>
      <c r="J61770" s="34"/>
      <c r="K61770" s="34"/>
      <c r="L61770" s="34"/>
    </row>
    <row r="61771" spans="6:12" x14ac:dyDescent="0.35">
      <c r="F61771" s="34"/>
      <c r="J61771" s="34"/>
      <c r="K61771" s="34"/>
      <c r="L61771" s="34"/>
    </row>
    <row r="61772" spans="6:12" x14ac:dyDescent="0.35">
      <c r="F61772" s="34"/>
      <c r="J61772" s="34"/>
      <c r="K61772" s="34"/>
      <c r="L61772" s="34"/>
    </row>
    <row r="61773" spans="6:12" x14ac:dyDescent="0.35">
      <c r="F61773" s="34"/>
      <c r="J61773" s="34"/>
      <c r="K61773" s="34"/>
      <c r="L61773" s="34"/>
    </row>
    <row r="61774" spans="6:12" x14ac:dyDescent="0.35">
      <c r="F61774" s="34"/>
      <c r="J61774" s="34"/>
      <c r="K61774" s="34"/>
      <c r="L61774" s="34"/>
    </row>
    <row r="61775" spans="6:12" x14ac:dyDescent="0.35">
      <c r="F61775" s="34"/>
      <c r="J61775" s="34"/>
      <c r="K61775" s="34"/>
      <c r="L61775" s="34"/>
    </row>
    <row r="61776" spans="6:12" x14ac:dyDescent="0.35">
      <c r="F61776" s="34"/>
      <c r="J61776" s="34"/>
      <c r="K61776" s="34"/>
      <c r="L61776" s="34"/>
    </row>
    <row r="61777" spans="6:12" x14ac:dyDescent="0.35">
      <c r="F61777" s="34"/>
      <c r="J61777" s="34"/>
      <c r="K61777" s="34"/>
      <c r="L61777" s="34"/>
    </row>
    <row r="61778" spans="6:12" x14ac:dyDescent="0.35">
      <c r="F61778" s="34"/>
      <c r="J61778" s="34"/>
      <c r="K61778" s="34"/>
      <c r="L61778" s="34"/>
    </row>
    <row r="61779" spans="6:12" x14ac:dyDescent="0.35">
      <c r="F61779" s="34"/>
      <c r="J61779" s="34"/>
      <c r="K61779" s="34"/>
      <c r="L61779" s="34"/>
    </row>
    <row r="61780" spans="6:12" x14ac:dyDescent="0.35">
      <c r="F61780" s="34"/>
      <c r="J61780" s="34"/>
      <c r="K61780" s="34"/>
      <c r="L61780" s="34"/>
    </row>
    <row r="61781" spans="6:12" x14ac:dyDescent="0.35">
      <c r="F61781" s="34"/>
      <c r="J61781" s="34"/>
      <c r="K61781" s="34"/>
      <c r="L61781" s="34"/>
    </row>
    <row r="61782" spans="6:12" x14ac:dyDescent="0.35">
      <c r="F61782" s="34"/>
      <c r="J61782" s="34"/>
      <c r="K61782" s="34"/>
      <c r="L61782" s="34"/>
    </row>
    <row r="61783" spans="6:12" x14ac:dyDescent="0.35">
      <c r="F61783" s="34"/>
      <c r="J61783" s="34"/>
      <c r="K61783" s="34"/>
      <c r="L61783" s="34"/>
    </row>
    <row r="61784" spans="6:12" x14ac:dyDescent="0.35">
      <c r="F61784" s="34"/>
      <c r="J61784" s="34"/>
      <c r="K61784" s="34"/>
      <c r="L61784" s="34"/>
    </row>
    <row r="61785" spans="6:12" x14ac:dyDescent="0.35">
      <c r="F61785" s="34"/>
      <c r="J61785" s="34"/>
      <c r="K61785" s="34"/>
      <c r="L61785" s="34"/>
    </row>
    <row r="61786" spans="6:12" x14ac:dyDescent="0.35">
      <c r="F61786" s="34"/>
      <c r="J61786" s="34"/>
      <c r="K61786" s="34"/>
      <c r="L61786" s="34"/>
    </row>
    <row r="61787" spans="6:12" x14ac:dyDescent="0.35">
      <c r="F61787" s="34"/>
      <c r="J61787" s="34"/>
      <c r="K61787" s="34"/>
      <c r="L61787" s="34"/>
    </row>
    <row r="61788" spans="6:12" x14ac:dyDescent="0.35">
      <c r="F61788" s="34"/>
      <c r="J61788" s="34"/>
      <c r="K61788" s="34"/>
      <c r="L61788" s="34"/>
    </row>
    <row r="61789" spans="6:12" x14ac:dyDescent="0.35">
      <c r="F61789" s="34"/>
      <c r="J61789" s="34"/>
      <c r="K61789" s="34"/>
      <c r="L61789" s="34"/>
    </row>
    <row r="61790" spans="6:12" x14ac:dyDescent="0.35">
      <c r="F61790" s="34"/>
      <c r="J61790" s="34"/>
      <c r="K61790" s="34"/>
      <c r="L61790" s="34"/>
    </row>
    <row r="61791" spans="6:12" x14ac:dyDescent="0.35">
      <c r="F61791" s="34"/>
      <c r="J61791" s="34"/>
      <c r="K61791" s="34"/>
      <c r="L61791" s="34"/>
    </row>
    <row r="61792" spans="6:12" x14ac:dyDescent="0.35">
      <c r="F61792" s="34"/>
      <c r="J61792" s="34"/>
      <c r="K61792" s="34"/>
      <c r="L61792" s="34"/>
    </row>
    <row r="61793" spans="6:12" x14ac:dyDescent="0.35">
      <c r="F61793" s="34"/>
      <c r="J61793" s="34"/>
      <c r="K61793" s="34"/>
      <c r="L61793" s="34"/>
    </row>
    <row r="61794" spans="6:12" x14ac:dyDescent="0.35">
      <c r="F61794" s="34"/>
      <c r="J61794" s="34"/>
      <c r="K61794" s="34"/>
      <c r="L61794" s="34"/>
    </row>
    <row r="61795" spans="6:12" x14ac:dyDescent="0.35">
      <c r="F61795" s="34"/>
      <c r="J61795" s="34"/>
      <c r="K61795" s="34"/>
      <c r="L61795" s="34"/>
    </row>
    <row r="61796" spans="6:12" x14ac:dyDescent="0.35">
      <c r="F61796" s="34"/>
      <c r="J61796" s="34"/>
      <c r="K61796" s="34"/>
      <c r="L61796" s="34"/>
    </row>
    <row r="61797" spans="6:12" x14ac:dyDescent="0.35">
      <c r="F61797" s="34"/>
      <c r="J61797" s="34"/>
      <c r="K61797" s="34"/>
      <c r="L61797" s="34"/>
    </row>
    <row r="61798" spans="6:12" x14ac:dyDescent="0.35">
      <c r="F61798" s="34"/>
      <c r="J61798" s="34"/>
      <c r="K61798" s="34"/>
      <c r="L61798" s="34"/>
    </row>
    <row r="61799" spans="6:12" x14ac:dyDescent="0.35">
      <c r="F61799" s="34"/>
      <c r="J61799" s="34"/>
      <c r="K61799" s="34"/>
      <c r="L61799" s="34"/>
    </row>
    <row r="61800" spans="6:12" x14ac:dyDescent="0.35">
      <c r="F61800" s="34"/>
      <c r="J61800" s="34"/>
      <c r="K61800" s="34"/>
      <c r="L61800" s="34"/>
    </row>
    <row r="61801" spans="6:12" x14ac:dyDescent="0.35">
      <c r="F61801" s="34"/>
      <c r="J61801" s="34"/>
      <c r="K61801" s="34"/>
      <c r="L61801" s="34"/>
    </row>
    <row r="61802" spans="6:12" x14ac:dyDescent="0.35">
      <c r="F61802" s="34"/>
      <c r="J61802" s="34"/>
      <c r="K61802" s="34"/>
      <c r="L61802" s="34"/>
    </row>
    <row r="61803" spans="6:12" x14ac:dyDescent="0.35">
      <c r="F61803" s="34"/>
      <c r="J61803" s="34"/>
      <c r="K61803" s="34"/>
      <c r="L61803" s="34"/>
    </row>
    <row r="61804" spans="6:12" x14ac:dyDescent="0.35">
      <c r="F61804" s="34"/>
      <c r="J61804" s="34"/>
      <c r="K61804" s="34"/>
      <c r="L61804" s="34"/>
    </row>
    <row r="61805" spans="6:12" x14ac:dyDescent="0.35">
      <c r="F61805" s="34"/>
      <c r="J61805" s="34"/>
      <c r="K61805" s="34"/>
      <c r="L61805" s="34"/>
    </row>
    <row r="61806" spans="6:12" x14ac:dyDescent="0.35">
      <c r="F61806" s="34"/>
      <c r="J61806" s="34"/>
      <c r="K61806" s="34"/>
      <c r="L61806" s="34"/>
    </row>
    <row r="61807" spans="6:12" x14ac:dyDescent="0.35">
      <c r="F61807" s="34"/>
      <c r="J61807" s="34"/>
      <c r="K61807" s="34"/>
      <c r="L61807" s="34"/>
    </row>
    <row r="61808" spans="6:12" x14ac:dyDescent="0.35">
      <c r="F61808" s="34"/>
      <c r="J61808" s="34"/>
      <c r="K61808" s="34"/>
      <c r="L61808" s="34"/>
    </row>
    <row r="61809" spans="6:12" x14ac:dyDescent="0.35">
      <c r="F61809" s="34"/>
      <c r="J61809" s="34"/>
      <c r="K61809" s="34"/>
      <c r="L61809" s="34"/>
    </row>
    <row r="61810" spans="6:12" x14ac:dyDescent="0.35">
      <c r="F61810" s="34"/>
      <c r="J61810" s="34"/>
      <c r="K61810" s="34"/>
      <c r="L61810" s="34"/>
    </row>
    <row r="61811" spans="6:12" x14ac:dyDescent="0.35">
      <c r="F61811" s="34"/>
      <c r="J61811" s="34"/>
      <c r="K61811" s="34"/>
      <c r="L61811" s="34"/>
    </row>
    <row r="61812" spans="6:12" x14ac:dyDescent="0.35">
      <c r="F61812" s="34"/>
      <c r="J61812" s="34"/>
      <c r="K61812" s="34"/>
      <c r="L61812" s="34"/>
    </row>
    <row r="61813" spans="6:12" x14ac:dyDescent="0.35">
      <c r="F61813" s="34"/>
      <c r="J61813" s="34"/>
      <c r="K61813" s="34"/>
      <c r="L61813" s="34"/>
    </row>
    <row r="61814" spans="6:12" x14ac:dyDescent="0.35">
      <c r="F61814" s="34"/>
      <c r="J61814" s="34"/>
      <c r="K61814" s="34"/>
      <c r="L61814" s="34"/>
    </row>
    <row r="61815" spans="6:12" x14ac:dyDescent="0.35">
      <c r="F61815" s="34"/>
      <c r="J61815" s="34"/>
      <c r="K61815" s="34"/>
      <c r="L61815" s="34"/>
    </row>
    <row r="61816" spans="6:12" x14ac:dyDescent="0.35">
      <c r="F61816" s="34"/>
      <c r="J61816" s="34"/>
      <c r="K61816" s="34"/>
      <c r="L61816" s="34"/>
    </row>
    <row r="61817" spans="6:12" x14ac:dyDescent="0.35">
      <c r="F61817" s="34"/>
      <c r="J61817" s="34"/>
      <c r="K61817" s="34"/>
      <c r="L61817" s="34"/>
    </row>
    <row r="61818" spans="6:12" x14ac:dyDescent="0.35">
      <c r="F61818" s="34"/>
      <c r="J61818" s="34"/>
      <c r="K61818" s="34"/>
      <c r="L61818" s="34"/>
    </row>
    <row r="61819" spans="6:12" x14ac:dyDescent="0.35">
      <c r="F61819" s="34"/>
      <c r="J61819" s="34"/>
      <c r="K61819" s="34"/>
      <c r="L61819" s="34"/>
    </row>
    <row r="61820" spans="6:12" x14ac:dyDescent="0.35">
      <c r="F61820" s="34"/>
      <c r="J61820" s="34"/>
      <c r="K61820" s="34"/>
      <c r="L61820" s="34"/>
    </row>
    <row r="61821" spans="6:12" x14ac:dyDescent="0.35">
      <c r="F61821" s="34"/>
      <c r="J61821" s="34"/>
      <c r="K61821" s="34"/>
      <c r="L61821" s="34"/>
    </row>
    <row r="61822" spans="6:12" x14ac:dyDescent="0.35">
      <c r="F61822" s="34"/>
      <c r="J61822" s="34"/>
      <c r="K61822" s="34"/>
      <c r="L61822" s="34"/>
    </row>
    <row r="61823" spans="6:12" x14ac:dyDescent="0.35">
      <c r="F61823" s="34"/>
      <c r="J61823" s="34"/>
      <c r="K61823" s="34"/>
      <c r="L61823" s="34"/>
    </row>
    <row r="61824" spans="6:12" x14ac:dyDescent="0.35">
      <c r="F61824" s="34"/>
      <c r="J61824" s="34"/>
      <c r="K61824" s="34"/>
      <c r="L61824" s="34"/>
    </row>
    <row r="61825" spans="6:12" x14ac:dyDescent="0.35">
      <c r="F61825" s="34"/>
      <c r="J61825" s="34"/>
      <c r="K61825" s="34"/>
      <c r="L61825" s="34"/>
    </row>
    <row r="61826" spans="6:12" x14ac:dyDescent="0.35">
      <c r="F61826" s="34"/>
      <c r="J61826" s="34"/>
      <c r="K61826" s="34"/>
      <c r="L61826" s="34"/>
    </row>
    <row r="61827" spans="6:12" x14ac:dyDescent="0.35">
      <c r="F61827" s="34"/>
      <c r="J61827" s="34"/>
      <c r="K61827" s="34"/>
      <c r="L61827" s="34"/>
    </row>
    <row r="61828" spans="6:12" x14ac:dyDescent="0.35">
      <c r="F61828" s="34"/>
      <c r="J61828" s="34"/>
      <c r="K61828" s="34"/>
      <c r="L61828" s="34"/>
    </row>
    <row r="61829" spans="6:12" x14ac:dyDescent="0.35">
      <c r="F61829" s="34"/>
      <c r="J61829" s="34"/>
      <c r="K61829" s="34"/>
      <c r="L61829" s="34"/>
    </row>
    <row r="61830" spans="6:12" x14ac:dyDescent="0.35">
      <c r="F61830" s="34"/>
      <c r="J61830" s="34"/>
      <c r="K61830" s="34"/>
      <c r="L61830" s="34"/>
    </row>
    <row r="61831" spans="6:12" x14ac:dyDescent="0.35">
      <c r="F61831" s="34"/>
      <c r="J61831" s="34"/>
      <c r="K61831" s="34"/>
      <c r="L61831" s="34"/>
    </row>
    <row r="61832" spans="6:12" x14ac:dyDescent="0.35">
      <c r="F61832" s="34"/>
      <c r="J61832" s="34"/>
      <c r="K61832" s="34"/>
      <c r="L61832" s="34"/>
    </row>
    <row r="61833" spans="6:12" x14ac:dyDescent="0.35">
      <c r="F61833" s="34"/>
      <c r="J61833" s="34"/>
      <c r="K61833" s="34"/>
      <c r="L61833" s="34"/>
    </row>
    <row r="61834" spans="6:12" x14ac:dyDescent="0.35">
      <c r="F61834" s="34"/>
      <c r="J61834" s="34"/>
      <c r="K61834" s="34"/>
      <c r="L61834" s="34"/>
    </row>
    <row r="61835" spans="6:12" x14ac:dyDescent="0.35">
      <c r="F61835" s="34"/>
      <c r="J61835" s="34"/>
      <c r="K61835" s="34"/>
      <c r="L61835" s="34"/>
    </row>
    <row r="61836" spans="6:12" x14ac:dyDescent="0.35">
      <c r="F61836" s="34"/>
      <c r="J61836" s="34"/>
      <c r="K61836" s="34"/>
      <c r="L61836" s="34"/>
    </row>
    <row r="61837" spans="6:12" x14ac:dyDescent="0.35">
      <c r="F61837" s="34"/>
      <c r="J61837" s="34"/>
      <c r="K61837" s="34"/>
      <c r="L61837" s="34"/>
    </row>
    <row r="61838" spans="6:12" x14ac:dyDescent="0.35">
      <c r="F61838" s="34"/>
      <c r="J61838" s="34"/>
      <c r="K61838" s="34"/>
      <c r="L61838" s="34"/>
    </row>
    <row r="61839" spans="6:12" x14ac:dyDescent="0.35">
      <c r="F61839" s="34"/>
      <c r="J61839" s="34"/>
      <c r="K61839" s="34"/>
      <c r="L61839" s="34"/>
    </row>
    <row r="61840" spans="6:12" x14ac:dyDescent="0.35">
      <c r="F61840" s="34"/>
      <c r="J61840" s="34"/>
      <c r="K61840" s="34"/>
      <c r="L61840" s="34"/>
    </row>
    <row r="61841" spans="6:12" x14ac:dyDescent="0.35">
      <c r="F61841" s="34"/>
      <c r="J61841" s="34"/>
      <c r="K61841" s="34"/>
      <c r="L61841" s="34"/>
    </row>
    <row r="61842" spans="6:12" x14ac:dyDescent="0.35">
      <c r="F61842" s="34"/>
      <c r="J61842" s="34"/>
      <c r="K61842" s="34"/>
      <c r="L61842" s="34"/>
    </row>
    <row r="61843" spans="6:12" x14ac:dyDescent="0.35">
      <c r="F61843" s="34"/>
      <c r="J61843" s="34"/>
      <c r="K61843" s="34"/>
      <c r="L61843" s="34"/>
    </row>
    <row r="61844" spans="6:12" x14ac:dyDescent="0.35">
      <c r="F61844" s="34"/>
      <c r="J61844" s="34"/>
      <c r="K61844" s="34"/>
      <c r="L61844" s="34"/>
    </row>
    <row r="61845" spans="6:12" x14ac:dyDescent="0.35">
      <c r="F61845" s="34"/>
      <c r="J61845" s="34"/>
      <c r="K61845" s="34"/>
      <c r="L61845" s="34"/>
    </row>
    <row r="61846" spans="6:12" x14ac:dyDescent="0.35">
      <c r="F61846" s="34"/>
      <c r="J61846" s="34"/>
      <c r="K61846" s="34"/>
      <c r="L61846" s="34"/>
    </row>
    <row r="61847" spans="6:12" x14ac:dyDescent="0.35">
      <c r="F61847" s="34"/>
      <c r="J61847" s="34"/>
      <c r="K61847" s="34"/>
      <c r="L61847" s="34"/>
    </row>
    <row r="61848" spans="6:12" x14ac:dyDescent="0.35">
      <c r="F61848" s="34"/>
      <c r="J61848" s="34"/>
      <c r="K61848" s="34"/>
      <c r="L61848" s="34"/>
    </row>
    <row r="61849" spans="6:12" x14ac:dyDescent="0.35">
      <c r="F61849" s="34"/>
      <c r="J61849" s="34"/>
      <c r="K61849" s="34"/>
      <c r="L61849" s="34"/>
    </row>
    <row r="61850" spans="6:12" x14ac:dyDescent="0.35">
      <c r="F61850" s="34"/>
      <c r="J61850" s="34"/>
      <c r="K61850" s="34"/>
      <c r="L61850" s="34"/>
    </row>
    <row r="61851" spans="6:12" x14ac:dyDescent="0.35">
      <c r="F61851" s="34"/>
      <c r="J61851" s="34"/>
      <c r="K61851" s="34"/>
      <c r="L61851" s="34"/>
    </row>
    <row r="61852" spans="6:12" x14ac:dyDescent="0.35">
      <c r="F61852" s="34"/>
      <c r="J61852" s="34"/>
      <c r="K61852" s="34"/>
      <c r="L61852" s="34"/>
    </row>
    <row r="61853" spans="6:12" x14ac:dyDescent="0.35">
      <c r="F61853" s="34"/>
      <c r="J61853" s="34"/>
      <c r="K61853" s="34"/>
      <c r="L61853" s="34"/>
    </row>
    <row r="61854" spans="6:12" x14ac:dyDescent="0.35">
      <c r="F61854" s="34"/>
      <c r="J61854" s="34"/>
      <c r="K61854" s="34"/>
      <c r="L61854" s="34"/>
    </row>
    <row r="61855" spans="6:12" x14ac:dyDescent="0.35">
      <c r="F61855" s="34"/>
      <c r="J61855" s="34"/>
      <c r="K61855" s="34"/>
      <c r="L61855" s="34"/>
    </row>
    <row r="61856" spans="6:12" x14ac:dyDescent="0.35">
      <c r="F61856" s="34"/>
      <c r="J61856" s="34"/>
      <c r="K61856" s="34"/>
      <c r="L61856" s="34"/>
    </row>
    <row r="61857" spans="6:12" x14ac:dyDescent="0.35">
      <c r="F61857" s="34"/>
      <c r="J61857" s="34"/>
      <c r="K61857" s="34"/>
      <c r="L61857" s="34"/>
    </row>
    <row r="61858" spans="6:12" x14ac:dyDescent="0.35">
      <c r="F61858" s="34"/>
      <c r="J61858" s="34"/>
      <c r="K61858" s="34"/>
      <c r="L61858" s="34"/>
    </row>
    <row r="61859" spans="6:12" x14ac:dyDescent="0.35">
      <c r="F61859" s="34"/>
      <c r="J61859" s="34"/>
      <c r="K61859" s="34"/>
      <c r="L61859" s="34"/>
    </row>
    <row r="61860" spans="6:12" x14ac:dyDescent="0.35">
      <c r="F61860" s="34"/>
      <c r="J61860" s="34"/>
      <c r="K61860" s="34"/>
      <c r="L61860" s="34"/>
    </row>
    <row r="61861" spans="6:12" x14ac:dyDescent="0.35">
      <c r="F61861" s="34"/>
      <c r="J61861" s="34"/>
      <c r="K61861" s="34"/>
      <c r="L61861" s="34"/>
    </row>
    <row r="61862" spans="6:12" x14ac:dyDescent="0.35">
      <c r="F61862" s="34"/>
      <c r="J61862" s="34"/>
      <c r="K61862" s="34"/>
      <c r="L61862" s="34"/>
    </row>
    <row r="61863" spans="6:12" x14ac:dyDescent="0.35">
      <c r="F61863" s="34"/>
      <c r="J61863" s="34"/>
      <c r="K61863" s="34"/>
      <c r="L61863" s="34"/>
    </row>
    <row r="61864" spans="6:12" x14ac:dyDescent="0.35">
      <c r="F61864" s="34"/>
      <c r="J61864" s="34"/>
      <c r="K61864" s="34"/>
      <c r="L61864" s="34"/>
    </row>
    <row r="61865" spans="6:12" x14ac:dyDescent="0.35">
      <c r="F61865" s="34"/>
      <c r="J61865" s="34"/>
      <c r="K61865" s="34"/>
      <c r="L61865" s="34"/>
    </row>
    <row r="61866" spans="6:12" x14ac:dyDescent="0.35">
      <c r="F61866" s="34"/>
      <c r="J61866" s="34"/>
      <c r="K61866" s="34"/>
      <c r="L61866" s="34"/>
    </row>
    <row r="61867" spans="6:12" x14ac:dyDescent="0.35">
      <c r="F61867" s="34"/>
      <c r="J61867" s="34"/>
      <c r="K61867" s="34"/>
      <c r="L61867" s="34"/>
    </row>
    <row r="61868" spans="6:12" x14ac:dyDescent="0.35">
      <c r="F61868" s="34"/>
      <c r="J61868" s="34"/>
      <c r="K61868" s="34"/>
      <c r="L61868" s="34"/>
    </row>
    <row r="61869" spans="6:12" x14ac:dyDescent="0.35">
      <c r="F61869" s="34"/>
      <c r="J61869" s="34"/>
      <c r="K61869" s="34"/>
      <c r="L61869" s="34"/>
    </row>
    <row r="61870" spans="6:12" x14ac:dyDescent="0.35">
      <c r="F61870" s="34"/>
      <c r="J61870" s="34"/>
      <c r="K61870" s="34"/>
      <c r="L61870" s="34"/>
    </row>
    <row r="61871" spans="6:12" x14ac:dyDescent="0.35">
      <c r="F61871" s="34"/>
      <c r="J61871" s="34"/>
      <c r="K61871" s="34"/>
      <c r="L61871" s="34"/>
    </row>
    <row r="61872" spans="6:12" x14ac:dyDescent="0.35">
      <c r="F61872" s="34"/>
      <c r="J61872" s="34"/>
      <c r="K61872" s="34"/>
      <c r="L61872" s="34"/>
    </row>
    <row r="61873" spans="6:12" x14ac:dyDescent="0.35">
      <c r="F61873" s="34"/>
      <c r="J61873" s="34"/>
      <c r="K61873" s="34"/>
      <c r="L61873" s="34"/>
    </row>
    <row r="61874" spans="6:12" x14ac:dyDescent="0.35">
      <c r="F61874" s="34"/>
      <c r="J61874" s="34"/>
      <c r="K61874" s="34"/>
      <c r="L61874" s="34"/>
    </row>
    <row r="61875" spans="6:12" x14ac:dyDescent="0.35">
      <c r="F61875" s="34"/>
      <c r="J61875" s="34"/>
      <c r="K61875" s="34"/>
      <c r="L61875" s="34"/>
    </row>
    <row r="61876" spans="6:12" x14ac:dyDescent="0.35">
      <c r="F61876" s="34"/>
      <c r="J61876" s="34"/>
      <c r="K61876" s="34"/>
      <c r="L61876" s="34"/>
    </row>
    <row r="61877" spans="6:12" x14ac:dyDescent="0.35">
      <c r="F61877" s="34"/>
      <c r="J61877" s="34"/>
      <c r="K61877" s="34"/>
      <c r="L61877" s="34"/>
    </row>
    <row r="61878" spans="6:12" x14ac:dyDescent="0.35">
      <c r="F61878" s="34"/>
      <c r="J61878" s="34"/>
      <c r="K61878" s="34"/>
      <c r="L61878" s="34"/>
    </row>
    <row r="61879" spans="6:12" x14ac:dyDescent="0.35">
      <c r="F61879" s="34"/>
      <c r="J61879" s="34"/>
      <c r="K61879" s="34"/>
      <c r="L61879" s="34"/>
    </row>
    <row r="61880" spans="6:12" x14ac:dyDescent="0.35">
      <c r="F61880" s="34"/>
      <c r="J61880" s="34"/>
      <c r="K61880" s="34"/>
      <c r="L61880" s="34"/>
    </row>
    <row r="61881" spans="6:12" x14ac:dyDescent="0.35">
      <c r="F61881" s="34"/>
      <c r="J61881" s="34"/>
      <c r="K61881" s="34"/>
      <c r="L61881" s="34"/>
    </row>
    <row r="61882" spans="6:12" x14ac:dyDescent="0.35">
      <c r="F61882" s="34"/>
      <c r="J61882" s="34"/>
      <c r="K61882" s="34"/>
      <c r="L61882" s="34"/>
    </row>
    <row r="61883" spans="6:12" x14ac:dyDescent="0.35">
      <c r="F61883" s="34"/>
      <c r="J61883" s="34"/>
      <c r="K61883" s="34"/>
      <c r="L61883" s="34"/>
    </row>
    <row r="61884" spans="6:12" x14ac:dyDescent="0.35">
      <c r="F61884" s="34"/>
      <c r="J61884" s="34"/>
      <c r="K61884" s="34"/>
      <c r="L61884" s="34"/>
    </row>
    <row r="61885" spans="6:12" x14ac:dyDescent="0.35">
      <c r="F61885" s="34"/>
      <c r="J61885" s="34"/>
      <c r="K61885" s="34"/>
      <c r="L61885" s="34"/>
    </row>
    <row r="61886" spans="6:12" x14ac:dyDescent="0.35">
      <c r="F61886" s="34"/>
      <c r="J61886" s="34"/>
      <c r="K61886" s="34"/>
      <c r="L61886" s="34"/>
    </row>
    <row r="61887" spans="6:12" x14ac:dyDescent="0.35">
      <c r="F61887" s="34"/>
      <c r="J61887" s="34"/>
      <c r="K61887" s="34"/>
      <c r="L61887" s="34"/>
    </row>
    <row r="61888" spans="6:12" x14ac:dyDescent="0.35">
      <c r="F61888" s="34"/>
      <c r="J61888" s="34"/>
      <c r="K61888" s="34"/>
      <c r="L61888" s="34"/>
    </row>
    <row r="61889" spans="6:12" x14ac:dyDescent="0.35">
      <c r="F61889" s="34"/>
      <c r="J61889" s="34"/>
      <c r="K61889" s="34"/>
      <c r="L61889" s="34"/>
    </row>
    <row r="61890" spans="6:12" x14ac:dyDescent="0.35">
      <c r="F61890" s="34"/>
      <c r="J61890" s="34"/>
      <c r="K61890" s="34"/>
      <c r="L61890" s="34"/>
    </row>
    <row r="61891" spans="6:12" x14ac:dyDescent="0.35">
      <c r="F61891" s="34"/>
      <c r="J61891" s="34"/>
      <c r="K61891" s="34"/>
      <c r="L61891" s="34"/>
    </row>
    <row r="61892" spans="6:12" x14ac:dyDescent="0.35">
      <c r="F61892" s="34"/>
      <c r="J61892" s="34"/>
      <c r="K61892" s="34"/>
      <c r="L61892" s="34"/>
    </row>
    <row r="61893" spans="6:12" x14ac:dyDescent="0.35">
      <c r="F61893" s="34"/>
      <c r="J61893" s="34"/>
      <c r="K61893" s="34"/>
      <c r="L61893" s="34"/>
    </row>
    <row r="61894" spans="6:12" x14ac:dyDescent="0.35">
      <c r="F61894" s="34"/>
      <c r="J61894" s="34"/>
      <c r="K61894" s="34"/>
      <c r="L61894" s="34"/>
    </row>
    <row r="61895" spans="6:12" x14ac:dyDescent="0.35">
      <c r="F61895" s="34"/>
      <c r="J61895" s="34"/>
      <c r="K61895" s="34"/>
      <c r="L61895" s="34"/>
    </row>
    <row r="61896" spans="6:12" x14ac:dyDescent="0.35">
      <c r="F61896" s="34"/>
      <c r="J61896" s="34"/>
      <c r="K61896" s="34"/>
      <c r="L61896" s="34"/>
    </row>
    <row r="61897" spans="6:12" x14ac:dyDescent="0.35">
      <c r="F61897" s="34"/>
      <c r="J61897" s="34"/>
      <c r="K61897" s="34"/>
      <c r="L61897" s="34"/>
    </row>
    <row r="61898" spans="6:12" x14ac:dyDescent="0.35">
      <c r="F61898" s="34"/>
      <c r="J61898" s="34"/>
      <c r="K61898" s="34"/>
      <c r="L61898" s="34"/>
    </row>
    <row r="61899" spans="6:12" x14ac:dyDescent="0.35">
      <c r="F61899" s="34"/>
      <c r="J61899" s="34"/>
      <c r="K61899" s="34"/>
      <c r="L61899" s="34"/>
    </row>
    <row r="61900" spans="6:12" x14ac:dyDescent="0.35">
      <c r="F61900" s="34"/>
      <c r="J61900" s="34"/>
      <c r="K61900" s="34"/>
      <c r="L61900" s="34"/>
    </row>
    <row r="61901" spans="6:12" x14ac:dyDescent="0.35">
      <c r="F61901" s="34"/>
      <c r="J61901" s="34"/>
      <c r="K61901" s="34"/>
      <c r="L61901" s="34"/>
    </row>
    <row r="61902" spans="6:12" x14ac:dyDescent="0.35">
      <c r="F61902" s="34"/>
      <c r="J61902" s="34"/>
      <c r="K61902" s="34"/>
      <c r="L61902" s="34"/>
    </row>
    <row r="61903" spans="6:12" x14ac:dyDescent="0.35">
      <c r="F61903" s="34"/>
      <c r="J61903" s="34"/>
      <c r="K61903" s="34"/>
      <c r="L61903" s="34"/>
    </row>
    <row r="61904" spans="6:12" x14ac:dyDescent="0.35">
      <c r="F61904" s="34"/>
      <c r="J61904" s="34"/>
      <c r="K61904" s="34"/>
      <c r="L61904" s="34"/>
    </row>
    <row r="61905" spans="6:12" x14ac:dyDescent="0.35">
      <c r="F61905" s="34"/>
      <c r="J61905" s="34"/>
      <c r="K61905" s="34"/>
      <c r="L61905" s="34"/>
    </row>
    <row r="61906" spans="6:12" x14ac:dyDescent="0.35">
      <c r="F61906" s="34"/>
      <c r="J61906" s="34"/>
      <c r="K61906" s="34"/>
      <c r="L61906" s="34"/>
    </row>
    <row r="61907" spans="6:12" x14ac:dyDescent="0.35">
      <c r="F61907" s="34"/>
      <c r="J61907" s="34"/>
      <c r="K61907" s="34"/>
      <c r="L61907" s="34"/>
    </row>
    <row r="61908" spans="6:12" x14ac:dyDescent="0.35">
      <c r="F61908" s="34"/>
      <c r="J61908" s="34"/>
      <c r="K61908" s="34"/>
      <c r="L61908" s="34"/>
    </row>
    <row r="61909" spans="6:12" x14ac:dyDescent="0.35">
      <c r="F61909" s="34"/>
      <c r="J61909" s="34"/>
      <c r="K61909" s="34"/>
      <c r="L61909" s="34"/>
    </row>
    <row r="61910" spans="6:12" x14ac:dyDescent="0.35">
      <c r="F61910" s="34"/>
      <c r="J61910" s="34"/>
      <c r="K61910" s="34"/>
      <c r="L61910" s="34"/>
    </row>
    <row r="61911" spans="6:12" x14ac:dyDescent="0.35">
      <c r="F61911" s="34"/>
      <c r="J61911" s="34"/>
      <c r="K61911" s="34"/>
      <c r="L61911" s="34"/>
    </row>
    <row r="61912" spans="6:12" x14ac:dyDescent="0.35">
      <c r="F61912" s="34"/>
      <c r="J61912" s="34"/>
      <c r="K61912" s="34"/>
      <c r="L61912" s="34"/>
    </row>
    <row r="61913" spans="6:12" x14ac:dyDescent="0.35">
      <c r="F61913" s="34"/>
      <c r="J61913" s="34"/>
      <c r="K61913" s="34"/>
      <c r="L61913" s="34"/>
    </row>
    <row r="61914" spans="6:12" x14ac:dyDescent="0.35">
      <c r="F61914" s="34"/>
      <c r="J61914" s="34"/>
      <c r="K61914" s="34"/>
      <c r="L61914" s="34"/>
    </row>
    <row r="61915" spans="6:12" x14ac:dyDescent="0.35">
      <c r="F61915" s="34"/>
      <c r="J61915" s="34"/>
      <c r="K61915" s="34"/>
      <c r="L61915" s="34"/>
    </row>
    <row r="61916" spans="6:12" x14ac:dyDescent="0.35">
      <c r="F61916" s="34"/>
      <c r="J61916" s="34"/>
      <c r="K61916" s="34"/>
      <c r="L61916" s="34"/>
    </row>
    <row r="61917" spans="6:12" x14ac:dyDescent="0.35">
      <c r="F61917" s="34"/>
      <c r="J61917" s="34"/>
      <c r="K61917" s="34"/>
      <c r="L61917" s="34"/>
    </row>
    <row r="61918" spans="6:12" x14ac:dyDescent="0.35">
      <c r="F61918" s="34"/>
      <c r="J61918" s="34"/>
      <c r="K61918" s="34"/>
      <c r="L61918" s="34"/>
    </row>
    <row r="61919" spans="6:12" x14ac:dyDescent="0.35">
      <c r="F61919" s="34"/>
      <c r="J61919" s="34"/>
      <c r="K61919" s="34"/>
      <c r="L61919" s="34"/>
    </row>
    <row r="61920" spans="6:12" x14ac:dyDescent="0.35">
      <c r="F61920" s="34"/>
      <c r="J61920" s="34"/>
      <c r="K61920" s="34"/>
      <c r="L61920" s="34"/>
    </row>
    <row r="61921" spans="6:12" x14ac:dyDescent="0.35">
      <c r="F61921" s="34"/>
      <c r="J61921" s="34"/>
      <c r="K61921" s="34"/>
      <c r="L61921" s="34"/>
    </row>
    <row r="61922" spans="6:12" x14ac:dyDescent="0.35">
      <c r="F61922" s="34"/>
      <c r="J61922" s="34"/>
      <c r="K61922" s="34"/>
      <c r="L61922" s="34"/>
    </row>
    <row r="61923" spans="6:12" x14ac:dyDescent="0.35">
      <c r="F61923" s="34"/>
      <c r="J61923" s="34"/>
      <c r="K61923" s="34"/>
      <c r="L61923" s="34"/>
    </row>
    <row r="61924" spans="6:12" x14ac:dyDescent="0.35">
      <c r="F61924" s="34"/>
      <c r="J61924" s="34"/>
      <c r="K61924" s="34"/>
      <c r="L61924" s="34"/>
    </row>
    <row r="61925" spans="6:12" x14ac:dyDescent="0.35">
      <c r="F61925" s="34"/>
      <c r="J61925" s="34"/>
      <c r="K61925" s="34"/>
      <c r="L61925" s="34"/>
    </row>
    <row r="61926" spans="6:12" x14ac:dyDescent="0.35">
      <c r="F61926" s="34"/>
      <c r="J61926" s="34"/>
      <c r="K61926" s="34"/>
      <c r="L61926" s="34"/>
    </row>
    <row r="61927" spans="6:12" x14ac:dyDescent="0.35">
      <c r="F61927" s="34"/>
      <c r="J61927" s="34"/>
      <c r="K61927" s="34"/>
      <c r="L61927" s="34"/>
    </row>
    <row r="61928" spans="6:12" x14ac:dyDescent="0.35">
      <c r="F61928" s="34"/>
      <c r="J61928" s="34"/>
      <c r="K61928" s="34"/>
      <c r="L61928" s="34"/>
    </row>
    <row r="61929" spans="6:12" x14ac:dyDescent="0.35">
      <c r="F61929" s="34"/>
      <c r="J61929" s="34"/>
      <c r="K61929" s="34"/>
      <c r="L61929" s="34"/>
    </row>
    <row r="61930" spans="6:12" x14ac:dyDescent="0.35">
      <c r="F61930" s="34"/>
      <c r="J61930" s="34"/>
      <c r="K61930" s="34"/>
      <c r="L61930" s="34"/>
    </row>
    <row r="61931" spans="6:12" x14ac:dyDescent="0.35">
      <c r="F61931" s="34"/>
      <c r="J61931" s="34"/>
      <c r="K61931" s="34"/>
      <c r="L61931" s="34"/>
    </row>
    <row r="61932" spans="6:12" x14ac:dyDescent="0.35">
      <c r="F61932" s="34"/>
      <c r="J61932" s="34"/>
      <c r="K61932" s="34"/>
      <c r="L61932" s="34"/>
    </row>
    <row r="61933" spans="6:12" x14ac:dyDescent="0.35">
      <c r="F61933" s="34"/>
      <c r="J61933" s="34"/>
      <c r="K61933" s="34"/>
      <c r="L61933" s="34"/>
    </row>
    <row r="61934" spans="6:12" x14ac:dyDescent="0.35">
      <c r="F61934" s="34"/>
      <c r="J61934" s="34"/>
      <c r="K61934" s="34"/>
      <c r="L61934" s="34"/>
    </row>
    <row r="61935" spans="6:12" x14ac:dyDescent="0.35">
      <c r="F61935" s="34"/>
      <c r="J61935" s="34"/>
      <c r="K61935" s="34"/>
      <c r="L61935" s="34"/>
    </row>
    <row r="61936" spans="6:12" x14ac:dyDescent="0.35">
      <c r="F61936" s="34"/>
      <c r="J61936" s="34"/>
      <c r="K61936" s="34"/>
      <c r="L61936" s="34"/>
    </row>
    <row r="61937" spans="6:12" x14ac:dyDescent="0.35">
      <c r="F61937" s="34"/>
      <c r="J61937" s="34"/>
      <c r="K61937" s="34"/>
      <c r="L61937" s="34"/>
    </row>
    <row r="61938" spans="6:12" x14ac:dyDescent="0.35">
      <c r="F61938" s="34"/>
      <c r="J61938" s="34"/>
      <c r="K61938" s="34"/>
      <c r="L61938" s="34"/>
    </row>
    <row r="61939" spans="6:12" x14ac:dyDescent="0.35">
      <c r="F61939" s="34"/>
      <c r="J61939" s="34"/>
      <c r="K61939" s="34"/>
      <c r="L61939" s="34"/>
    </row>
    <row r="61940" spans="6:12" x14ac:dyDescent="0.35">
      <c r="F61940" s="34"/>
      <c r="J61940" s="34"/>
      <c r="K61940" s="34"/>
      <c r="L61940" s="34"/>
    </row>
    <row r="61941" spans="6:12" x14ac:dyDescent="0.35">
      <c r="F61941" s="34"/>
      <c r="J61941" s="34"/>
      <c r="K61941" s="34"/>
      <c r="L61941" s="34"/>
    </row>
    <row r="61942" spans="6:12" x14ac:dyDescent="0.35">
      <c r="F61942" s="34"/>
      <c r="J61942" s="34"/>
      <c r="K61942" s="34"/>
      <c r="L61942" s="34"/>
    </row>
    <row r="61943" spans="6:12" x14ac:dyDescent="0.35">
      <c r="F61943" s="34"/>
      <c r="J61943" s="34"/>
      <c r="K61943" s="34"/>
      <c r="L61943" s="34"/>
    </row>
    <row r="61944" spans="6:12" x14ac:dyDescent="0.35">
      <c r="F61944" s="34"/>
      <c r="J61944" s="34"/>
      <c r="K61944" s="34"/>
      <c r="L61944" s="34"/>
    </row>
    <row r="61945" spans="6:12" x14ac:dyDescent="0.35">
      <c r="F61945" s="34"/>
      <c r="J61945" s="34"/>
      <c r="K61945" s="34"/>
      <c r="L61945" s="34"/>
    </row>
    <row r="61946" spans="6:12" x14ac:dyDescent="0.35">
      <c r="F61946" s="34"/>
      <c r="J61946" s="34"/>
      <c r="K61946" s="34"/>
      <c r="L61946" s="34"/>
    </row>
    <row r="61947" spans="6:12" x14ac:dyDescent="0.35">
      <c r="F61947" s="34"/>
      <c r="J61947" s="34"/>
      <c r="K61947" s="34"/>
      <c r="L61947" s="34"/>
    </row>
    <row r="61948" spans="6:12" x14ac:dyDescent="0.35">
      <c r="F61948" s="34"/>
      <c r="J61948" s="34"/>
      <c r="K61948" s="34"/>
      <c r="L61948" s="34"/>
    </row>
    <row r="61949" spans="6:12" x14ac:dyDescent="0.35">
      <c r="F61949" s="34"/>
      <c r="J61949" s="34"/>
      <c r="K61949" s="34"/>
      <c r="L61949" s="34"/>
    </row>
    <row r="61950" spans="6:12" x14ac:dyDescent="0.35">
      <c r="F61950" s="34"/>
      <c r="J61950" s="34"/>
      <c r="K61950" s="34"/>
      <c r="L61950" s="34"/>
    </row>
    <row r="61951" spans="6:12" x14ac:dyDescent="0.35">
      <c r="F61951" s="34"/>
      <c r="J61951" s="34"/>
      <c r="K61951" s="34"/>
      <c r="L61951" s="34"/>
    </row>
    <row r="61952" spans="6:12" x14ac:dyDescent="0.35">
      <c r="F61952" s="34"/>
      <c r="J61952" s="34"/>
      <c r="K61952" s="34"/>
      <c r="L61952" s="34"/>
    </row>
    <row r="61953" spans="6:12" x14ac:dyDescent="0.35">
      <c r="F61953" s="34"/>
      <c r="J61953" s="34"/>
      <c r="K61953" s="34"/>
      <c r="L61953" s="34"/>
    </row>
    <row r="61954" spans="6:12" x14ac:dyDescent="0.35">
      <c r="F61954" s="34"/>
      <c r="J61954" s="34"/>
      <c r="K61954" s="34"/>
      <c r="L61954" s="34"/>
    </row>
    <row r="61955" spans="6:12" x14ac:dyDescent="0.35">
      <c r="F61955" s="34"/>
      <c r="J61955" s="34"/>
      <c r="K61955" s="34"/>
      <c r="L61955" s="34"/>
    </row>
    <row r="61956" spans="6:12" x14ac:dyDescent="0.35">
      <c r="F61956" s="34"/>
      <c r="J61956" s="34"/>
      <c r="K61956" s="34"/>
      <c r="L61956" s="34"/>
    </row>
    <row r="61957" spans="6:12" x14ac:dyDescent="0.35">
      <c r="F61957" s="34"/>
      <c r="J61957" s="34"/>
      <c r="K61957" s="34"/>
      <c r="L61957" s="34"/>
    </row>
    <row r="61958" spans="6:12" x14ac:dyDescent="0.35">
      <c r="F61958" s="34"/>
      <c r="J61958" s="34"/>
      <c r="K61958" s="34"/>
      <c r="L61958" s="34"/>
    </row>
    <row r="61959" spans="6:12" x14ac:dyDescent="0.35">
      <c r="F61959" s="34"/>
      <c r="J61959" s="34"/>
      <c r="K61959" s="34"/>
      <c r="L61959" s="34"/>
    </row>
    <row r="61960" spans="6:12" x14ac:dyDescent="0.35">
      <c r="F61960" s="34"/>
      <c r="J61960" s="34"/>
      <c r="K61960" s="34"/>
      <c r="L61960" s="34"/>
    </row>
    <row r="61961" spans="6:12" x14ac:dyDescent="0.35">
      <c r="F61961" s="34"/>
      <c r="J61961" s="34"/>
      <c r="K61961" s="34"/>
      <c r="L61961" s="34"/>
    </row>
    <row r="61962" spans="6:12" x14ac:dyDescent="0.35">
      <c r="F61962" s="34"/>
      <c r="J61962" s="34"/>
      <c r="K61962" s="34"/>
      <c r="L61962" s="34"/>
    </row>
    <row r="61963" spans="6:12" x14ac:dyDescent="0.35">
      <c r="F61963" s="34"/>
      <c r="J61963" s="34"/>
      <c r="K61963" s="34"/>
      <c r="L61963" s="34"/>
    </row>
    <row r="61964" spans="6:12" x14ac:dyDescent="0.35">
      <c r="F61964" s="34"/>
      <c r="J61964" s="34"/>
      <c r="K61964" s="34"/>
      <c r="L61964" s="34"/>
    </row>
    <row r="61965" spans="6:12" x14ac:dyDescent="0.35">
      <c r="F61965" s="34"/>
      <c r="J61965" s="34"/>
      <c r="K61965" s="34"/>
      <c r="L61965" s="34"/>
    </row>
    <row r="61966" spans="6:12" x14ac:dyDescent="0.35">
      <c r="F61966" s="34"/>
      <c r="J61966" s="34"/>
      <c r="K61966" s="34"/>
      <c r="L61966" s="34"/>
    </row>
    <row r="61967" spans="6:12" x14ac:dyDescent="0.35">
      <c r="F61967" s="34"/>
      <c r="J61967" s="34"/>
      <c r="K61967" s="34"/>
      <c r="L61967" s="34"/>
    </row>
    <row r="61968" spans="6:12" x14ac:dyDescent="0.35">
      <c r="F61968" s="34"/>
      <c r="J61968" s="34"/>
      <c r="K61968" s="34"/>
      <c r="L61968" s="34"/>
    </row>
    <row r="61969" spans="6:12" x14ac:dyDescent="0.35">
      <c r="F61969" s="34"/>
      <c r="J61969" s="34"/>
      <c r="K61969" s="34"/>
      <c r="L61969" s="34"/>
    </row>
    <row r="61970" spans="6:12" x14ac:dyDescent="0.35">
      <c r="F61970" s="34"/>
      <c r="J61970" s="34"/>
      <c r="K61970" s="34"/>
      <c r="L61970" s="34"/>
    </row>
    <row r="61971" spans="6:12" x14ac:dyDescent="0.35">
      <c r="F61971" s="34"/>
      <c r="J61971" s="34"/>
      <c r="K61971" s="34"/>
      <c r="L61971" s="34"/>
    </row>
    <row r="61972" spans="6:12" x14ac:dyDescent="0.35">
      <c r="F61972" s="34"/>
      <c r="J61972" s="34"/>
      <c r="K61972" s="34"/>
      <c r="L61972" s="34"/>
    </row>
    <row r="61973" spans="6:12" x14ac:dyDescent="0.35">
      <c r="F61973" s="34"/>
      <c r="J61973" s="34"/>
      <c r="K61973" s="34"/>
      <c r="L61973" s="34"/>
    </row>
    <row r="61974" spans="6:12" x14ac:dyDescent="0.35">
      <c r="F61974" s="34"/>
      <c r="J61974" s="34"/>
      <c r="K61974" s="34"/>
      <c r="L61974" s="34"/>
    </row>
    <row r="61975" spans="6:12" x14ac:dyDescent="0.35">
      <c r="F61975" s="34"/>
      <c r="J61975" s="34"/>
      <c r="K61975" s="34"/>
      <c r="L61975" s="34"/>
    </row>
    <row r="61976" spans="6:12" x14ac:dyDescent="0.35">
      <c r="F61976" s="34"/>
      <c r="J61976" s="34"/>
      <c r="K61976" s="34"/>
      <c r="L61976" s="34"/>
    </row>
    <row r="61977" spans="6:12" x14ac:dyDescent="0.35">
      <c r="F61977" s="34"/>
      <c r="J61977" s="34"/>
      <c r="K61977" s="34"/>
      <c r="L61977" s="34"/>
    </row>
    <row r="61978" spans="6:12" x14ac:dyDescent="0.35">
      <c r="F61978" s="34"/>
      <c r="J61978" s="34"/>
      <c r="K61978" s="34"/>
      <c r="L61978" s="34"/>
    </row>
    <row r="61979" spans="6:12" x14ac:dyDescent="0.35">
      <c r="F61979" s="34"/>
      <c r="J61979" s="34"/>
      <c r="K61979" s="34"/>
      <c r="L61979" s="34"/>
    </row>
    <row r="61980" spans="6:12" x14ac:dyDescent="0.35">
      <c r="F61980" s="34"/>
      <c r="J61980" s="34"/>
      <c r="K61980" s="34"/>
      <c r="L61980" s="34"/>
    </row>
    <row r="61981" spans="6:12" x14ac:dyDescent="0.35">
      <c r="F61981" s="34"/>
      <c r="J61981" s="34"/>
      <c r="K61981" s="34"/>
      <c r="L61981" s="34"/>
    </row>
    <row r="61982" spans="6:12" x14ac:dyDescent="0.35">
      <c r="F61982" s="34"/>
      <c r="J61982" s="34"/>
      <c r="K61982" s="34"/>
      <c r="L61982" s="34"/>
    </row>
    <row r="61983" spans="6:12" x14ac:dyDescent="0.35">
      <c r="F61983" s="34"/>
      <c r="J61983" s="34"/>
      <c r="K61983" s="34"/>
      <c r="L61983" s="34"/>
    </row>
    <row r="61984" spans="6:12" x14ac:dyDescent="0.35">
      <c r="F61984" s="34"/>
      <c r="J61984" s="34"/>
      <c r="K61984" s="34"/>
      <c r="L61984" s="34"/>
    </row>
    <row r="61985" spans="6:12" x14ac:dyDescent="0.35">
      <c r="F61985" s="34"/>
      <c r="J61985" s="34"/>
      <c r="K61985" s="34"/>
      <c r="L61985" s="34"/>
    </row>
    <row r="61986" spans="6:12" x14ac:dyDescent="0.35">
      <c r="F61986" s="34"/>
      <c r="J61986" s="34"/>
      <c r="K61986" s="34"/>
      <c r="L61986" s="34"/>
    </row>
    <row r="61987" spans="6:12" x14ac:dyDescent="0.35">
      <c r="F61987" s="34"/>
      <c r="J61987" s="34"/>
      <c r="K61987" s="34"/>
      <c r="L61987" s="34"/>
    </row>
    <row r="61988" spans="6:12" x14ac:dyDescent="0.35">
      <c r="F61988" s="34"/>
      <c r="J61988" s="34"/>
      <c r="K61988" s="34"/>
      <c r="L61988" s="34"/>
    </row>
    <row r="61989" spans="6:12" x14ac:dyDescent="0.35">
      <c r="F61989" s="34"/>
      <c r="J61989" s="34"/>
      <c r="K61989" s="34"/>
      <c r="L61989" s="34"/>
    </row>
    <row r="61990" spans="6:12" x14ac:dyDescent="0.35">
      <c r="F61990" s="34"/>
      <c r="J61990" s="34"/>
      <c r="K61990" s="34"/>
      <c r="L61990" s="34"/>
    </row>
    <row r="61991" spans="6:12" x14ac:dyDescent="0.35">
      <c r="F61991" s="34"/>
      <c r="J61991" s="34"/>
      <c r="K61991" s="34"/>
      <c r="L61991" s="34"/>
    </row>
    <row r="61992" spans="6:12" x14ac:dyDescent="0.35">
      <c r="F61992" s="34"/>
      <c r="J61992" s="34"/>
      <c r="K61992" s="34"/>
      <c r="L61992" s="34"/>
    </row>
    <row r="61993" spans="6:12" x14ac:dyDescent="0.35">
      <c r="F61993" s="34"/>
      <c r="J61993" s="34"/>
      <c r="K61993" s="34"/>
      <c r="L61993" s="34"/>
    </row>
    <row r="61994" spans="6:12" x14ac:dyDescent="0.35">
      <c r="F61994" s="34"/>
      <c r="J61994" s="34"/>
      <c r="K61994" s="34"/>
      <c r="L61994" s="34"/>
    </row>
    <row r="61995" spans="6:12" x14ac:dyDescent="0.35">
      <c r="F61995" s="34"/>
      <c r="J61995" s="34"/>
      <c r="K61995" s="34"/>
      <c r="L61995" s="34"/>
    </row>
    <row r="61996" spans="6:12" x14ac:dyDescent="0.35">
      <c r="F61996" s="34"/>
      <c r="J61996" s="34"/>
      <c r="K61996" s="34"/>
      <c r="L61996" s="34"/>
    </row>
    <row r="61997" spans="6:12" x14ac:dyDescent="0.35">
      <c r="F61997" s="34"/>
      <c r="J61997" s="34"/>
      <c r="K61997" s="34"/>
      <c r="L61997" s="34"/>
    </row>
    <row r="61998" spans="6:12" x14ac:dyDescent="0.35">
      <c r="F61998" s="34"/>
      <c r="J61998" s="34"/>
      <c r="K61998" s="34"/>
      <c r="L61998" s="34"/>
    </row>
    <row r="61999" spans="6:12" x14ac:dyDescent="0.35">
      <c r="F61999" s="34"/>
      <c r="J61999" s="34"/>
      <c r="K61999" s="34"/>
      <c r="L61999" s="34"/>
    </row>
    <row r="62000" spans="6:12" x14ac:dyDescent="0.35">
      <c r="F62000" s="34"/>
      <c r="J62000" s="34"/>
      <c r="K62000" s="34"/>
      <c r="L62000" s="34"/>
    </row>
    <row r="62001" spans="6:12" x14ac:dyDescent="0.35">
      <c r="F62001" s="34"/>
      <c r="J62001" s="34"/>
      <c r="K62001" s="34"/>
      <c r="L62001" s="34"/>
    </row>
    <row r="62002" spans="6:12" x14ac:dyDescent="0.35">
      <c r="F62002" s="34"/>
      <c r="J62002" s="34"/>
      <c r="K62002" s="34"/>
      <c r="L62002" s="34"/>
    </row>
    <row r="62003" spans="6:12" x14ac:dyDescent="0.35">
      <c r="F62003" s="34"/>
      <c r="J62003" s="34"/>
      <c r="K62003" s="34"/>
      <c r="L62003" s="34"/>
    </row>
    <row r="62004" spans="6:12" x14ac:dyDescent="0.35">
      <c r="F62004" s="34"/>
      <c r="J62004" s="34"/>
      <c r="K62004" s="34"/>
      <c r="L62004" s="34"/>
    </row>
    <row r="62005" spans="6:12" x14ac:dyDescent="0.35">
      <c r="F62005" s="34"/>
      <c r="J62005" s="34"/>
      <c r="K62005" s="34"/>
      <c r="L62005" s="34"/>
    </row>
    <row r="62006" spans="6:12" x14ac:dyDescent="0.35">
      <c r="F62006" s="34"/>
      <c r="J62006" s="34"/>
      <c r="K62006" s="34"/>
      <c r="L62006" s="34"/>
    </row>
    <row r="62007" spans="6:12" x14ac:dyDescent="0.35">
      <c r="F62007" s="34"/>
      <c r="J62007" s="34"/>
      <c r="K62007" s="34"/>
      <c r="L62007" s="34"/>
    </row>
    <row r="62008" spans="6:12" x14ac:dyDescent="0.35">
      <c r="F62008" s="34"/>
      <c r="J62008" s="34"/>
      <c r="K62008" s="34"/>
      <c r="L62008" s="34"/>
    </row>
    <row r="62009" spans="6:12" x14ac:dyDescent="0.35">
      <c r="F62009" s="34"/>
      <c r="J62009" s="34"/>
      <c r="K62009" s="34"/>
      <c r="L62009" s="34"/>
    </row>
    <row r="62010" spans="6:12" x14ac:dyDescent="0.35">
      <c r="F62010" s="34"/>
      <c r="J62010" s="34"/>
      <c r="K62010" s="34"/>
      <c r="L62010" s="34"/>
    </row>
    <row r="62011" spans="6:12" x14ac:dyDescent="0.35">
      <c r="F62011" s="34"/>
      <c r="J62011" s="34"/>
      <c r="K62011" s="34"/>
      <c r="L62011" s="34"/>
    </row>
    <row r="62012" spans="6:12" x14ac:dyDescent="0.35">
      <c r="F62012" s="34"/>
      <c r="J62012" s="34"/>
      <c r="K62012" s="34"/>
      <c r="L62012" s="34"/>
    </row>
    <row r="62013" spans="6:12" x14ac:dyDescent="0.35">
      <c r="F62013" s="34"/>
      <c r="J62013" s="34"/>
      <c r="K62013" s="34"/>
      <c r="L62013" s="34"/>
    </row>
    <row r="62014" spans="6:12" x14ac:dyDescent="0.35">
      <c r="F62014" s="34"/>
      <c r="J62014" s="34"/>
      <c r="K62014" s="34"/>
      <c r="L62014" s="34"/>
    </row>
    <row r="62015" spans="6:12" x14ac:dyDescent="0.35">
      <c r="F62015" s="34"/>
      <c r="J62015" s="34"/>
      <c r="K62015" s="34"/>
      <c r="L62015" s="34"/>
    </row>
    <row r="62016" spans="6:12" x14ac:dyDescent="0.35">
      <c r="F62016" s="34"/>
      <c r="J62016" s="34"/>
      <c r="K62016" s="34"/>
      <c r="L62016" s="34"/>
    </row>
    <row r="62017" spans="6:12" x14ac:dyDescent="0.35">
      <c r="F62017" s="34"/>
      <c r="J62017" s="34"/>
      <c r="K62017" s="34"/>
      <c r="L62017" s="34"/>
    </row>
    <row r="62018" spans="6:12" x14ac:dyDescent="0.35">
      <c r="F62018" s="34"/>
      <c r="J62018" s="34"/>
      <c r="K62018" s="34"/>
      <c r="L62018" s="34"/>
    </row>
    <row r="62019" spans="6:12" x14ac:dyDescent="0.35">
      <c r="F62019" s="34"/>
      <c r="J62019" s="34"/>
      <c r="K62019" s="34"/>
      <c r="L62019" s="34"/>
    </row>
    <row r="62020" spans="6:12" x14ac:dyDescent="0.35">
      <c r="F62020" s="34"/>
      <c r="J62020" s="34"/>
      <c r="K62020" s="34"/>
      <c r="L62020" s="34"/>
    </row>
    <row r="62021" spans="6:12" x14ac:dyDescent="0.35">
      <c r="F62021" s="34"/>
      <c r="J62021" s="34"/>
      <c r="K62021" s="34"/>
      <c r="L62021" s="34"/>
    </row>
    <row r="62022" spans="6:12" x14ac:dyDescent="0.35">
      <c r="F62022" s="34"/>
      <c r="J62022" s="34"/>
      <c r="K62022" s="34"/>
      <c r="L62022" s="34"/>
    </row>
    <row r="62023" spans="6:12" x14ac:dyDescent="0.35">
      <c r="F62023" s="34"/>
      <c r="J62023" s="34"/>
      <c r="K62023" s="34"/>
      <c r="L62023" s="34"/>
    </row>
    <row r="62024" spans="6:12" x14ac:dyDescent="0.35">
      <c r="F62024" s="34"/>
      <c r="J62024" s="34"/>
      <c r="K62024" s="34"/>
      <c r="L62024" s="34"/>
    </row>
    <row r="62025" spans="6:12" x14ac:dyDescent="0.35">
      <c r="F62025" s="34"/>
      <c r="J62025" s="34"/>
      <c r="K62025" s="34"/>
      <c r="L62025" s="34"/>
    </row>
    <row r="62026" spans="6:12" x14ac:dyDescent="0.35">
      <c r="F62026" s="34"/>
      <c r="J62026" s="34"/>
      <c r="K62026" s="34"/>
      <c r="L62026" s="34"/>
    </row>
    <row r="62027" spans="6:12" x14ac:dyDescent="0.35">
      <c r="F62027" s="34"/>
      <c r="J62027" s="34"/>
      <c r="K62027" s="34"/>
      <c r="L62027" s="34"/>
    </row>
    <row r="62028" spans="6:12" x14ac:dyDescent="0.35">
      <c r="F62028" s="34"/>
      <c r="J62028" s="34"/>
      <c r="K62028" s="34"/>
      <c r="L62028" s="34"/>
    </row>
    <row r="62029" spans="6:12" x14ac:dyDescent="0.35">
      <c r="F62029" s="34"/>
      <c r="J62029" s="34"/>
      <c r="K62029" s="34"/>
      <c r="L62029" s="34"/>
    </row>
    <row r="62030" spans="6:12" x14ac:dyDescent="0.35">
      <c r="F62030" s="34"/>
      <c r="J62030" s="34"/>
      <c r="K62030" s="34"/>
      <c r="L62030" s="34"/>
    </row>
    <row r="62031" spans="6:12" x14ac:dyDescent="0.35">
      <c r="F62031" s="34"/>
      <c r="J62031" s="34"/>
      <c r="K62031" s="34"/>
      <c r="L62031" s="34"/>
    </row>
    <row r="62032" spans="6:12" x14ac:dyDescent="0.35">
      <c r="F62032" s="34"/>
      <c r="J62032" s="34"/>
      <c r="K62032" s="34"/>
      <c r="L62032" s="34"/>
    </row>
    <row r="62033" spans="6:12" x14ac:dyDescent="0.35">
      <c r="F62033" s="34"/>
      <c r="J62033" s="34"/>
      <c r="K62033" s="34"/>
      <c r="L62033" s="34"/>
    </row>
    <row r="62034" spans="6:12" x14ac:dyDescent="0.35">
      <c r="F62034" s="34"/>
      <c r="J62034" s="34"/>
      <c r="K62034" s="34"/>
      <c r="L62034" s="34"/>
    </row>
    <row r="62035" spans="6:12" x14ac:dyDescent="0.35">
      <c r="F62035" s="34"/>
      <c r="J62035" s="34"/>
      <c r="K62035" s="34"/>
      <c r="L62035" s="34"/>
    </row>
    <row r="62036" spans="6:12" x14ac:dyDescent="0.35">
      <c r="F62036" s="34"/>
      <c r="J62036" s="34"/>
      <c r="K62036" s="34"/>
      <c r="L62036" s="34"/>
    </row>
    <row r="62037" spans="6:12" x14ac:dyDescent="0.35">
      <c r="F62037" s="34"/>
      <c r="J62037" s="34"/>
      <c r="K62037" s="34"/>
      <c r="L62037" s="34"/>
    </row>
    <row r="62038" spans="6:12" x14ac:dyDescent="0.35">
      <c r="F62038" s="34"/>
      <c r="J62038" s="34"/>
      <c r="K62038" s="34"/>
      <c r="L62038" s="34"/>
    </row>
    <row r="62039" spans="6:12" x14ac:dyDescent="0.35">
      <c r="F62039" s="34"/>
      <c r="J62039" s="34"/>
      <c r="K62039" s="34"/>
      <c r="L62039" s="34"/>
    </row>
    <row r="62040" spans="6:12" x14ac:dyDescent="0.35">
      <c r="F62040" s="34"/>
      <c r="J62040" s="34"/>
      <c r="K62040" s="34"/>
      <c r="L62040" s="34"/>
    </row>
    <row r="62041" spans="6:12" x14ac:dyDescent="0.35">
      <c r="F62041" s="34"/>
      <c r="J62041" s="34"/>
      <c r="K62041" s="34"/>
      <c r="L62041" s="34"/>
    </row>
    <row r="62042" spans="6:12" x14ac:dyDescent="0.35">
      <c r="F62042" s="34"/>
      <c r="J62042" s="34"/>
      <c r="K62042" s="34"/>
      <c r="L62042" s="34"/>
    </row>
    <row r="62043" spans="6:12" x14ac:dyDescent="0.35">
      <c r="F62043" s="34"/>
      <c r="J62043" s="34"/>
      <c r="K62043" s="34"/>
      <c r="L62043" s="34"/>
    </row>
    <row r="62044" spans="6:12" x14ac:dyDescent="0.35">
      <c r="F62044" s="34"/>
      <c r="J62044" s="34"/>
      <c r="K62044" s="34"/>
      <c r="L62044" s="34"/>
    </row>
    <row r="62045" spans="6:12" x14ac:dyDescent="0.35">
      <c r="F62045" s="34"/>
      <c r="J62045" s="34"/>
      <c r="K62045" s="34"/>
      <c r="L62045" s="34"/>
    </row>
    <row r="62046" spans="6:12" x14ac:dyDescent="0.35">
      <c r="F62046" s="34"/>
      <c r="J62046" s="34"/>
      <c r="K62046" s="34"/>
      <c r="L62046" s="34"/>
    </row>
    <row r="62047" spans="6:12" x14ac:dyDescent="0.35">
      <c r="F62047" s="34"/>
      <c r="J62047" s="34"/>
      <c r="K62047" s="34"/>
      <c r="L62047" s="34"/>
    </row>
    <row r="62048" spans="6:12" x14ac:dyDescent="0.35">
      <c r="F62048" s="34"/>
      <c r="J62048" s="34"/>
      <c r="K62048" s="34"/>
      <c r="L62048" s="34"/>
    </row>
    <row r="62049" spans="6:12" x14ac:dyDescent="0.35">
      <c r="F62049" s="34"/>
      <c r="J62049" s="34"/>
      <c r="K62049" s="34"/>
      <c r="L62049" s="34"/>
    </row>
    <row r="62050" spans="6:12" x14ac:dyDescent="0.35">
      <c r="F62050" s="34"/>
      <c r="J62050" s="34"/>
      <c r="K62050" s="34"/>
      <c r="L62050" s="34"/>
    </row>
    <row r="62051" spans="6:12" x14ac:dyDescent="0.35">
      <c r="F62051" s="34"/>
      <c r="J62051" s="34"/>
      <c r="K62051" s="34"/>
      <c r="L62051" s="34"/>
    </row>
    <row r="62052" spans="6:12" x14ac:dyDescent="0.35">
      <c r="F62052" s="34"/>
      <c r="J62052" s="34"/>
      <c r="K62052" s="34"/>
      <c r="L62052" s="34"/>
    </row>
    <row r="62053" spans="6:12" x14ac:dyDescent="0.35">
      <c r="F62053" s="34"/>
      <c r="J62053" s="34"/>
      <c r="K62053" s="34"/>
      <c r="L62053" s="34"/>
    </row>
    <row r="62054" spans="6:12" x14ac:dyDescent="0.35">
      <c r="F62054" s="34"/>
      <c r="J62054" s="34"/>
      <c r="K62054" s="34"/>
      <c r="L62054" s="34"/>
    </row>
    <row r="62055" spans="6:12" x14ac:dyDescent="0.35">
      <c r="F62055" s="34"/>
      <c r="J62055" s="34"/>
      <c r="K62055" s="34"/>
      <c r="L62055" s="34"/>
    </row>
    <row r="62056" spans="6:12" x14ac:dyDescent="0.35">
      <c r="F62056" s="34"/>
      <c r="J62056" s="34"/>
      <c r="K62056" s="34"/>
      <c r="L62056" s="34"/>
    </row>
    <row r="62057" spans="6:12" x14ac:dyDescent="0.35">
      <c r="F62057" s="34"/>
      <c r="J62057" s="34"/>
      <c r="K62057" s="34"/>
      <c r="L62057" s="34"/>
    </row>
    <row r="62058" spans="6:12" x14ac:dyDescent="0.35">
      <c r="F62058" s="34"/>
      <c r="J62058" s="34"/>
      <c r="K62058" s="34"/>
      <c r="L62058" s="34"/>
    </row>
    <row r="62059" spans="6:12" x14ac:dyDescent="0.35">
      <c r="F62059" s="34"/>
      <c r="J62059" s="34"/>
      <c r="K62059" s="34"/>
      <c r="L62059" s="34"/>
    </row>
    <row r="62060" spans="6:12" x14ac:dyDescent="0.35">
      <c r="F62060" s="34"/>
      <c r="J62060" s="34"/>
      <c r="K62060" s="34"/>
      <c r="L62060" s="34"/>
    </row>
    <row r="62061" spans="6:12" x14ac:dyDescent="0.35">
      <c r="F62061" s="34"/>
      <c r="J62061" s="34"/>
      <c r="K62061" s="34"/>
      <c r="L62061" s="34"/>
    </row>
    <row r="62062" spans="6:12" x14ac:dyDescent="0.35">
      <c r="F62062" s="34"/>
      <c r="J62062" s="34"/>
      <c r="K62062" s="34"/>
      <c r="L62062" s="34"/>
    </row>
    <row r="62063" spans="6:12" x14ac:dyDescent="0.35">
      <c r="F62063" s="34"/>
      <c r="J62063" s="34"/>
      <c r="K62063" s="34"/>
      <c r="L62063" s="34"/>
    </row>
    <row r="62064" spans="6:12" x14ac:dyDescent="0.35">
      <c r="F62064" s="34"/>
      <c r="J62064" s="34"/>
      <c r="K62064" s="34"/>
      <c r="L62064" s="34"/>
    </row>
    <row r="62065" spans="6:12" x14ac:dyDescent="0.35">
      <c r="F62065" s="34"/>
      <c r="J62065" s="34"/>
      <c r="K62065" s="34"/>
      <c r="L62065" s="34"/>
    </row>
    <row r="62066" spans="6:12" x14ac:dyDescent="0.35">
      <c r="F62066" s="34"/>
      <c r="J62066" s="34"/>
      <c r="K62066" s="34"/>
      <c r="L62066" s="34"/>
    </row>
    <row r="62067" spans="6:12" x14ac:dyDescent="0.35">
      <c r="F62067" s="34"/>
      <c r="J62067" s="34"/>
      <c r="K62067" s="34"/>
      <c r="L62067" s="34"/>
    </row>
    <row r="62068" spans="6:12" x14ac:dyDescent="0.35">
      <c r="F62068" s="34"/>
      <c r="J62068" s="34"/>
      <c r="K62068" s="34"/>
      <c r="L62068" s="34"/>
    </row>
    <row r="62069" spans="6:12" x14ac:dyDescent="0.35">
      <c r="F62069" s="34"/>
      <c r="J62069" s="34"/>
      <c r="K62069" s="34"/>
      <c r="L62069" s="34"/>
    </row>
    <row r="62070" spans="6:12" x14ac:dyDescent="0.35">
      <c r="F62070" s="34"/>
      <c r="J62070" s="34"/>
      <c r="K62070" s="34"/>
      <c r="L62070" s="34"/>
    </row>
    <row r="62071" spans="6:12" x14ac:dyDescent="0.35">
      <c r="F62071" s="34"/>
      <c r="J62071" s="34"/>
      <c r="K62071" s="34"/>
      <c r="L62071" s="34"/>
    </row>
    <row r="62072" spans="6:12" x14ac:dyDescent="0.35">
      <c r="F62072" s="34"/>
      <c r="J62072" s="34"/>
      <c r="K62072" s="34"/>
      <c r="L62072" s="34"/>
    </row>
    <row r="62073" spans="6:12" x14ac:dyDescent="0.35">
      <c r="F62073" s="34"/>
      <c r="J62073" s="34"/>
      <c r="K62073" s="34"/>
      <c r="L62073" s="34"/>
    </row>
    <row r="62074" spans="6:12" x14ac:dyDescent="0.35">
      <c r="F62074" s="34"/>
      <c r="J62074" s="34"/>
      <c r="K62074" s="34"/>
      <c r="L62074" s="34"/>
    </row>
    <row r="62075" spans="6:12" x14ac:dyDescent="0.35">
      <c r="F62075" s="34"/>
      <c r="J62075" s="34"/>
      <c r="K62075" s="34"/>
      <c r="L62075" s="34"/>
    </row>
    <row r="62076" spans="6:12" x14ac:dyDescent="0.35">
      <c r="F62076" s="34"/>
      <c r="J62076" s="34"/>
      <c r="K62076" s="34"/>
      <c r="L62076" s="34"/>
    </row>
    <row r="62077" spans="6:12" x14ac:dyDescent="0.35">
      <c r="F62077" s="34"/>
      <c r="J62077" s="34"/>
      <c r="K62077" s="34"/>
      <c r="L62077" s="34"/>
    </row>
    <row r="62078" spans="6:12" x14ac:dyDescent="0.35">
      <c r="F62078" s="34"/>
      <c r="J62078" s="34"/>
      <c r="K62078" s="34"/>
      <c r="L62078" s="34"/>
    </row>
    <row r="62079" spans="6:12" x14ac:dyDescent="0.35">
      <c r="F62079" s="34"/>
      <c r="J62079" s="34"/>
      <c r="K62079" s="34"/>
      <c r="L62079" s="34"/>
    </row>
    <row r="62080" spans="6:12" x14ac:dyDescent="0.35">
      <c r="F62080" s="34"/>
      <c r="J62080" s="34"/>
      <c r="K62080" s="34"/>
      <c r="L62080" s="34"/>
    </row>
    <row r="62081" spans="6:12" x14ac:dyDescent="0.35">
      <c r="F62081" s="34"/>
      <c r="J62081" s="34"/>
      <c r="K62081" s="34"/>
      <c r="L62081" s="34"/>
    </row>
    <row r="62082" spans="6:12" x14ac:dyDescent="0.35">
      <c r="F62082" s="34"/>
      <c r="J62082" s="34"/>
      <c r="K62082" s="34"/>
      <c r="L62082" s="34"/>
    </row>
    <row r="62083" spans="6:12" x14ac:dyDescent="0.35">
      <c r="F62083" s="34"/>
      <c r="J62083" s="34"/>
      <c r="K62083" s="34"/>
      <c r="L62083" s="34"/>
    </row>
    <row r="62084" spans="6:12" x14ac:dyDescent="0.35">
      <c r="F62084" s="34"/>
      <c r="J62084" s="34"/>
      <c r="K62084" s="34"/>
      <c r="L62084" s="34"/>
    </row>
    <row r="62085" spans="6:12" x14ac:dyDescent="0.35">
      <c r="F62085" s="34"/>
      <c r="J62085" s="34"/>
      <c r="K62085" s="34"/>
      <c r="L62085" s="34"/>
    </row>
    <row r="62086" spans="6:12" x14ac:dyDescent="0.35">
      <c r="F62086" s="34"/>
      <c r="J62086" s="34"/>
      <c r="K62086" s="34"/>
      <c r="L62086" s="34"/>
    </row>
    <row r="62087" spans="6:12" x14ac:dyDescent="0.35">
      <c r="F62087" s="34"/>
      <c r="J62087" s="34"/>
      <c r="K62087" s="34"/>
      <c r="L62087" s="34"/>
    </row>
    <row r="62088" spans="6:12" x14ac:dyDescent="0.35">
      <c r="F62088" s="34"/>
      <c r="J62088" s="34"/>
      <c r="K62088" s="34"/>
      <c r="L62088" s="34"/>
    </row>
    <row r="62089" spans="6:12" x14ac:dyDescent="0.35">
      <c r="F62089" s="34"/>
      <c r="J62089" s="34"/>
      <c r="K62089" s="34"/>
      <c r="L62089" s="34"/>
    </row>
    <row r="62090" spans="6:12" x14ac:dyDescent="0.35">
      <c r="F62090" s="34"/>
      <c r="J62090" s="34"/>
      <c r="K62090" s="34"/>
      <c r="L62090" s="34"/>
    </row>
    <row r="62091" spans="6:12" x14ac:dyDescent="0.35">
      <c r="F62091" s="34"/>
      <c r="J62091" s="34"/>
      <c r="K62091" s="34"/>
      <c r="L62091" s="34"/>
    </row>
    <row r="62092" spans="6:12" x14ac:dyDescent="0.35">
      <c r="F62092" s="34"/>
      <c r="J62092" s="34"/>
      <c r="K62092" s="34"/>
      <c r="L62092" s="34"/>
    </row>
    <row r="62093" spans="6:12" x14ac:dyDescent="0.35">
      <c r="F62093" s="34"/>
      <c r="J62093" s="34"/>
      <c r="K62093" s="34"/>
      <c r="L62093" s="34"/>
    </row>
    <row r="62094" spans="6:12" x14ac:dyDescent="0.35">
      <c r="F62094" s="34"/>
      <c r="J62094" s="34"/>
      <c r="K62094" s="34"/>
      <c r="L62094" s="34"/>
    </row>
    <row r="62095" spans="6:12" x14ac:dyDescent="0.35">
      <c r="F62095" s="34"/>
      <c r="J62095" s="34"/>
      <c r="K62095" s="34"/>
      <c r="L62095" s="34"/>
    </row>
    <row r="62096" spans="6:12" x14ac:dyDescent="0.35">
      <c r="F62096" s="34"/>
      <c r="J62096" s="34"/>
      <c r="K62096" s="34"/>
      <c r="L62096" s="34"/>
    </row>
    <row r="62097" spans="6:12" x14ac:dyDescent="0.35">
      <c r="F62097" s="34"/>
      <c r="J62097" s="34"/>
      <c r="K62097" s="34"/>
      <c r="L62097" s="34"/>
    </row>
    <row r="62098" spans="6:12" x14ac:dyDescent="0.35">
      <c r="F62098" s="34"/>
      <c r="J62098" s="34"/>
      <c r="K62098" s="34"/>
      <c r="L62098" s="34"/>
    </row>
    <row r="62099" spans="6:12" x14ac:dyDescent="0.35">
      <c r="F62099" s="34"/>
      <c r="J62099" s="34"/>
      <c r="K62099" s="34"/>
      <c r="L62099" s="34"/>
    </row>
    <row r="62100" spans="6:12" x14ac:dyDescent="0.35">
      <c r="F62100" s="34"/>
      <c r="J62100" s="34"/>
      <c r="K62100" s="34"/>
      <c r="L62100" s="34"/>
    </row>
    <row r="62101" spans="6:12" x14ac:dyDescent="0.35">
      <c r="F62101" s="34"/>
      <c r="J62101" s="34"/>
      <c r="K62101" s="34"/>
      <c r="L62101" s="34"/>
    </row>
    <row r="62102" spans="6:12" x14ac:dyDescent="0.35">
      <c r="F62102" s="34"/>
      <c r="J62102" s="34"/>
      <c r="K62102" s="34"/>
      <c r="L62102" s="34"/>
    </row>
    <row r="62103" spans="6:12" x14ac:dyDescent="0.35">
      <c r="F62103" s="34"/>
      <c r="J62103" s="34"/>
      <c r="K62103" s="34"/>
      <c r="L62103" s="34"/>
    </row>
    <row r="62104" spans="6:12" x14ac:dyDescent="0.35">
      <c r="F62104" s="34"/>
      <c r="J62104" s="34"/>
      <c r="K62104" s="34"/>
      <c r="L62104" s="34"/>
    </row>
    <row r="62105" spans="6:12" x14ac:dyDescent="0.35">
      <c r="F62105" s="34"/>
      <c r="J62105" s="34"/>
      <c r="K62105" s="34"/>
      <c r="L62105" s="34"/>
    </row>
    <row r="62106" spans="6:12" x14ac:dyDescent="0.35">
      <c r="F62106" s="34"/>
      <c r="J62106" s="34"/>
      <c r="K62106" s="34"/>
      <c r="L62106" s="34"/>
    </row>
    <row r="62107" spans="6:12" x14ac:dyDescent="0.35">
      <c r="F62107" s="34"/>
      <c r="J62107" s="34"/>
      <c r="K62107" s="34"/>
      <c r="L62107" s="34"/>
    </row>
    <row r="62108" spans="6:12" x14ac:dyDescent="0.35">
      <c r="F62108" s="34"/>
      <c r="J62108" s="34"/>
      <c r="K62108" s="34"/>
      <c r="L62108" s="34"/>
    </row>
    <row r="62109" spans="6:12" x14ac:dyDescent="0.35">
      <c r="F62109" s="34"/>
      <c r="J62109" s="34"/>
      <c r="K62109" s="34"/>
      <c r="L62109" s="34"/>
    </row>
    <row r="62110" spans="6:12" x14ac:dyDescent="0.35">
      <c r="F62110" s="34"/>
      <c r="J62110" s="34"/>
      <c r="K62110" s="34"/>
      <c r="L62110" s="34"/>
    </row>
    <row r="62111" spans="6:12" x14ac:dyDescent="0.35">
      <c r="F62111" s="34"/>
      <c r="J62111" s="34"/>
      <c r="K62111" s="34"/>
      <c r="L62111" s="34"/>
    </row>
    <row r="62112" spans="6:12" x14ac:dyDescent="0.35">
      <c r="F62112" s="34"/>
      <c r="J62112" s="34"/>
      <c r="K62112" s="34"/>
      <c r="L62112" s="34"/>
    </row>
    <row r="62113" spans="6:12" x14ac:dyDescent="0.35">
      <c r="F62113" s="34"/>
      <c r="J62113" s="34"/>
      <c r="K62113" s="34"/>
      <c r="L62113" s="34"/>
    </row>
    <row r="62114" spans="6:12" x14ac:dyDescent="0.35">
      <c r="F62114" s="34"/>
      <c r="J62114" s="34"/>
      <c r="K62114" s="34"/>
      <c r="L62114" s="34"/>
    </row>
    <row r="62115" spans="6:12" x14ac:dyDescent="0.35">
      <c r="F62115" s="34"/>
      <c r="J62115" s="34"/>
      <c r="K62115" s="34"/>
      <c r="L62115" s="34"/>
    </row>
    <row r="62116" spans="6:12" x14ac:dyDescent="0.35">
      <c r="F62116" s="34"/>
      <c r="J62116" s="34"/>
      <c r="K62116" s="34"/>
      <c r="L62116" s="34"/>
    </row>
    <row r="62117" spans="6:12" x14ac:dyDescent="0.35">
      <c r="F62117" s="34"/>
      <c r="J62117" s="34"/>
      <c r="K62117" s="34"/>
      <c r="L62117" s="34"/>
    </row>
    <row r="62118" spans="6:12" x14ac:dyDescent="0.35">
      <c r="F62118" s="34"/>
      <c r="J62118" s="34"/>
      <c r="K62118" s="34"/>
      <c r="L62118" s="34"/>
    </row>
    <row r="62119" spans="6:12" x14ac:dyDescent="0.35">
      <c r="F62119" s="34"/>
      <c r="J62119" s="34"/>
      <c r="K62119" s="34"/>
      <c r="L62119" s="34"/>
    </row>
    <row r="62120" spans="6:12" x14ac:dyDescent="0.35">
      <c r="F62120" s="34"/>
      <c r="J62120" s="34"/>
      <c r="K62120" s="34"/>
      <c r="L62120" s="34"/>
    </row>
    <row r="62121" spans="6:12" x14ac:dyDescent="0.35">
      <c r="F62121" s="34"/>
      <c r="J62121" s="34"/>
      <c r="K62121" s="34"/>
      <c r="L62121" s="34"/>
    </row>
    <row r="62122" spans="6:12" x14ac:dyDescent="0.35">
      <c r="F62122" s="34"/>
      <c r="J62122" s="34"/>
      <c r="K62122" s="34"/>
      <c r="L62122" s="34"/>
    </row>
    <row r="62123" spans="6:12" x14ac:dyDescent="0.35">
      <c r="F62123" s="34"/>
      <c r="J62123" s="34"/>
      <c r="K62123" s="34"/>
      <c r="L62123" s="34"/>
    </row>
    <row r="62124" spans="6:12" x14ac:dyDescent="0.35">
      <c r="F62124" s="34"/>
      <c r="J62124" s="34"/>
      <c r="K62124" s="34"/>
      <c r="L62124" s="34"/>
    </row>
    <row r="62125" spans="6:12" x14ac:dyDescent="0.35">
      <c r="F62125" s="34"/>
      <c r="J62125" s="34"/>
      <c r="K62125" s="34"/>
      <c r="L62125" s="34"/>
    </row>
    <row r="62126" spans="6:12" x14ac:dyDescent="0.35">
      <c r="F62126" s="34"/>
      <c r="J62126" s="34"/>
      <c r="K62126" s="34"/>
      <c r="L62126" s="34"/>
    </row>
    <row r="62127" spans="6:12" x14ac:dyDescent="0.35">
      <c r="F62127" s="34"/>
      <c r="J62127" s="34"/>
      <c r="K62127" s="34"/>
      <c r="L62127" s="34"/>
    </row>
    <row r="62128" spans="6:12" x14ac:dyDescent="0.35">
      <c r="F62128" s="34"/>
      <c r="J62128" s="34"/>
      <c r="K62128" s="34"/>
      <c r="L62128" s="34"/>
    </row>
    <row r="62129" spans="6:12" x14ac:dyDescent="0.35">
      <c r="F62129" s="34"/>
      <c r="J62129" s="34"/>
      <c r="K62129" s="34"/>
      <c r="L62129" s="34"/>
    </row>
    <row r="62130" spans="6:12" x14ac:dyDescent="0.35">
      <c r="F62130" s="34"/>
      <c r="J62130" s="34"/>
      <c r="K62130" s="34"/>
      <c r="L62130" s="34"/>
    </row>
    <row r="62131" spans="6:12" x14ac:dyDescent="0.35">
      <c r="F62131" s="34"/>
      <c r="J62131" s="34"/>
      <c r="K62131" s="34"/>
      <c r="L62131" s="34"/>
    </row>
    <row r="62132" spans="6:12" x14ac:dyDescent="0.35">
      <c r="F62132" s="34"/>
      <c r="J62132" s="34"/>
      <c r="K62132" s="34"/>
      <c r="L62132" s="34"/>
    </row>
    <row r="62133" spans="6:12" x14ac:dyDescent="0.35">
      <c r="F62133" s="34"/>
      <c r="J62133" s="34"/>
      <c r="K62133" s="34"/>
      <c r="L62133" s="34"/>
    </row>
    <row r="62134" spans="6:12" x14ac:dyDescent="0.35">
      <c r="F62134" s="34"/>
      <c r="J62134" s="34"/>
      <c r="K62134" s="34"/>
      <c r="L62134" s="34"/>
    </row>
    <row r="62135" spans="6:12" x14ac:dyDescent="0.35">
      <c r="F62135" s="34"/>
      <c r="J62135" s="34"/>
      <c r="K62135" s="34"/>
      <c r="L62135" s="34"/>
    </row>
    <row r="62136" spans="6:12" x14ac:dyDescent="0.35">
      <c r="F62136" s="34"/>
      <c r="J62136" s="34"/>
      <c r="K62136" s="34"/>
      <c r="L62136" s="34"/>
    </row>
    <row r="62137" spans="6:12" x14ac:dyDescent="0.35">
      <c r="F62137" s="34"/>
      <c r="J62137" s="34"/>
      <c r="K62137" s="34"/>
      <c r="L62137" s="34"/>
    </row>
    <row r="62138" spans="6:12" x14ac:dyDescent="0.35">
      <c r="F62138" s="34"/>
      <c r="J62138" s="34"/>
      <c r="K62138" s="34"/>
      <c r="L62138" s="34"/>
    </row>
    <row r="62139" spans="6:12" x14ac:dyDescent="0.35">
      <c r="F62139" s="34"/>
      <c r="J62139" s="34"/>
      <c r="K62139" s="34"/>
      <c r="L62139" s="34"/>
    </row>
    <row r="62140" spans="6:12" x14ac:dyDescent="0.35">
      <c r="F62140" s="34"/>
      <c r="J62140" s="34"/>
      <c r="K62140" s="34"/>
      <c r="L62140" s="34"/>
    </row>
    <row r="62141" spans="6:12" x14ac:dyDescent="0.35">
      <c r="F62141" s="34"/>
      <c r="J62141" s="34"/>
      <c r="K62141" s="34"/>
      <c r="L62141" s="34"/>
    </row>
    <row r="62142" spans="6:12" x14ac:dyDescent="0.35">
      <c r="F62142" s="34"/>
      <c r="J62142" s="34"/>
      <c r="K62142" s="34"/>
      <c r="L62142" s="34"/>
    </row>
    <row r="62143" spans="6:12" x14ac:dyDescent="0.35">
      <c r="F62143" s="34"/>
      <c r="J62143" s="34"/>
      <c r="K62143" s="34"/>
      <c r="L62143" s="34"/>
    </row>
    <row r="62144" spans="6:12" x14ac:dyDescent="0.35">
      <c r="F62144" s="34"/>
      <c r="J62144" s="34"/>
      <c r="K62144" s="34"/>
      <c r="L62144" s="34"/>
    </row>
    <row r="62145" spans="6:12" x14ac:dyDescent="0.35">
      <c r="F62145" s="34"/>
      <c r="J62145" s="34"/>
      <c r="K62145" s="34"/>
      <c r="L62145" s="34"/>
    </row>
    <row r="62146" spans="6:12" x14ac:dyDescent="0.35">
      <c r="F62146" s="34"/>
      <c r="J62146" s="34"/>
      <c r="K62146" s="34"/>
      <c r="L62146" s="34"/>
    </row>
    <row r="62147" spans="6:12" x14ac:dyDescent="0.35">
      <c r="F62147" s="34"/>
      <c r="J62147" s="34"/>
      <c r="K62147" s="34"/>
      <c r="L62147" s="34"/>
    </row>
    <row r="62148" spans="6:12" x14ac:dyDescent="0.35">
      <c r="F62148" s="34"/>
      <c r="J62148" s="34"/>
      <c r="K62148" s="34"/>
      <c r="L62148" s="34"/>
    </row>
    <row r="62149" spans="6:12" x14ac:dyDescent="0.35">
      <c r="F62149" s="34"/>
      <c r="J62149" s="34"/>
      <c r="K62149" s="34"/>
      <c r="L62149" s="34"/>
    </row>
    <row r="62150" spans="6:12" x14ac:dyDescent="0.35">
      <c r="F62150" s="34"/>
      <c r="J62150" s="34"/>
      <c r="K62150" s="34"/>
      <c r="L62150" s="34"/>
    </row>
    <row r="62151" spans="6:12" x14ac:dyDescent="0.35">
      <c r="F62151" s="34"/>
      <c r="J62151" s="34"/>
      <c r="K62151" s="34"/>
      <c r="L62151" s="34"/>
    </row>
    <row r="62152" spans="6:12" x14ac:dyDescent="0.35">
      <c r="F62152" s="34"/>
      <c r="J62152" s="34"/>
      <c r="K62152" s="34"/>
      <c r="L62152" s="34"/>
    </row>
    <row r="62153" spans="6:12" x14ac:dyDescent="0.35">
      <c r="F62153" s="34"/>
      <c r="J62153" s="34"/>
      <c r="K62153" s="34"/>
      <c r="L62153" s="34"/>
    </row>
    <row r="62154" spans="6:12" x14ac:dyDescent="0.35">
      <c r="F62154" s="34"/>
      <c r="J62154" s="34"/>
      <c r="K62154" s="34"/>
      <c r="L62154" s="34"/>
    </row>
    <row r="62155" spans="6:12" x14ac:dyDescent="0.35">
      <c r="F62155" s="34"/>
      <c r="J62155" s="34"/>
      <c r="K62155" s="34"/>
      <c r="L62155" s="34"/>
    </row>
    <row r="62156" spans="6:12" x14ac:dyDescent="0.35">
      <c r="F62156" s="34"/>
      <c r="J62156" s="34"/>
      <c r="K62156" s="34"/>
      <c r="L62156" s="34"/>
    </row>
    <row r="62157" spans="6:12" x14ac:dyDescent="0.35">
      <c r="F62157" s="34"/>
      <c r="J62157" s="34"/>
      <c r="K62157" s="34"/>
      <c r="L62157" s="34"/>
    </row>
    <row r="62158" spans="6:12" x14ac:dyDescent="0.35">
      <c r="F62158" s="34"/>
      <c r="J62158" s="34"/>
      <c r="K62158" s="34"/>
      <c r="L62158" s="34"/>
    </row>
    <row r="62159" spans="6:12" x14ac:dyDescent="0.35">
      <c r="F62159" s="34"/>
      <c r="J62159" s="34"/>
      <c r="K62159" s="34"/>
      <c r="L62159" s="34"/>
    </row>
    <row r="62160" spans="6:12" x14ac:dyDescent="0.35">
      <c r="F62160" s="34"/>
      <c r="J62160" s="34"/>
      <c r="K62160" s="34"/>
      <c r="L62160" s="34"/>
    </row>
    <row r="62161" spans="6:12" x14ac:dyDescent="0.35">
      <c r="F62161" s="34"/>
      <c r="J62161" s="34"/>
      <c r="K62161" s="34"/>
      <c r="L62161" s="34"/>
    </row>
    <row r="62162" spans="6:12" x14ac:dyDescent="0.35">
      <c r="F62162" s="34"/>
      <c r="J62162" s="34"/>
      <c r="K62162" s="34"/>
      <c r="L62162" s="34"/>
    </row>
    <row r="62163" spans="6:12" x14ac:dyDescent="0.35">
      <c r="F62163" s="34"/>
      <c r="J62163" s="34"/>
      <c r="K62163" s="34"/>
      <c r="L62163" s="34"/>
    </row>
    <row r="62164" spans="6:12" x14ac:dyDescent="0.35">
      <c r="F62164" s="34"/>
      <c r="J62164" s="34"/>
      <c r="K62164" s="34"/>
      <c r="L62164" s="34"/>
    </row>
    <row r="62165" spans="6:12" x14ac:dyDescent="0.35">
      <c r="F62165" s="34"/>
      <c r="J62165" s="34"/>
      <c r="K62165" s="34"/>
      <c r="L62165" s="34"/>
    </row>
    <row r="62166" spans="6:12" x14ac:dyDescent="0.35">
      <c r="F62166" s="34"/>
      <c r="J62166" s="34"/>
      <c r="K62166" s="34"/>
      <c r="L62166" s="34"/>
    </row>
    <row r="62167" spans="6:12" x14ac:dyDescent="0.35">
      <c r="F62167" s="34"/>
      <c r="J62167" s="34"/>
      <c r="K62167" s="34"/>
      <c r="L62167" s="34"/>
    </row>
    <row r="62168" spans="6:12" x14ac:dyDescent="0.35">
      <c r="F62168" s="34"/>
      <c r="J62168" s="34"/>
      <c r="K62168" s="34"/>
      <c r="L62168" s="34"/>
    </row>
    <row r="62169" spans="6:12" x14ac:dyDescent="0.35">
      <c r="F62169" s="34"/>
      <c r="J62169" s="34"/>
      <c r="K62169" s="34"/>
      <c r="L62169" s="34"/>
    </row>
    <row r="62170" spans="6:12" x14ac:dyDescent="0.35">
      <c r="F62170" s="34"/>
      <c r="J62170" s="34"/>
      <c r="K62170" s="34"/>
      <c r="L62170" s="34"/>
    </row>
    <row r="62171" spans="6:12" x14ac:dyDescent="0.35">
      <c r="F62171" s="34"/>
      <c r="J62171" s="34"/>
      <c r="K62171" s="34"/>
      <c r="L62171" s="34"/>
    </row>
    <row r="62172" spans="6:12" x14ac:dyDescent="0.35">
      <c r="F62172" s="34"/>
      <c r="J62172" s="34"/>
      <c r="K62172" s="34"/>
      <c r="L62172" s="34"/>
    </row>
    <row r="62173" spans="6:12" x14ac:dyDescent="0.35">
      <c r="F62173" s="34"/>
      <c r="J62173" s="34"/>
      <c r="K62173" s="34"/>
      <c r="L62173" s="34"/>
    </row>
    <row r="62174" spans="6:12" x14ac:dyDescent="0.35">
      <c r="F62174" s="34"/>
      <c r="J62174" s="34"/>
      <c r="K62174" s="34"/>
      <c r="L62174" s="34"/>
    </row>
    <row r="62175" spans="6:12" x14ac:dyDescent="0.35">
      <c r="F62175" s="34"/>
      <c r="J62175" s="34"/>
      <c r="K62175" s="34"/>
      <c r="L62175" s="34"/>
    </row>
    <row r="62176" spans="6:12" x14ac:dyDescent="0.35">
      <c r="F62176" s="34"/>
      <c r="J62176" s="34"/>
      <c r="K62176" s="34"/>
      <c r="L62176" s="34"/>
    </row>
    <row r="62177" spans="6:12" x14ac:dyDescent="0.35">
      <c r="F62177" s="34"/>
      <c r="J62177" s="34"/>
      <c r="K62177" s="34"/>
      <c r="L62177" s="34"/>
    </row>
    <row r="62178" spans="6:12" x14ac:dyDescent="0.35">
      <c r="F62178" s="34"/>
      <c r="J62178" s="34"/>
      <c r="K62178" s="34"/>
      <c r="L62178" s="34"/>
    </row>
    <row r="62179" spans="6:12" x14ac:dyDescent="0.35">
      <c r="F62179" s="34"/>
      <c r="J62179" s="34"/>
      <c r="K62179" s="34"/>
      <c r="L62179" s="34"/>
    </row>
    <row r="62180" spans="6:12" x14ac:dyDescent="0.35">
      <c r="F62180" s="34"/>
      <c r="J62180" s="34"/>
      <c r="K62180" s="34"/>
      <c r="L62180" s="34"/>
    </row>
    <row r="62181" spans="6:12" x14ac:dyDescent="0.35">
      <c r="F62181" s="34"/>
      <c r="J62181" s="34"/>
      <c r="K62181" s="34"/>
      <c r="L62181" s="34"/>
    </row>
    <row r="62182" spans="6:12" x14ac:dyDescent="0.35">
      <c r="F62182" s="34"/>
      <c r="J62182" s="34"/>
      <c r="K62182" s="34"/>
      <c r="L62182" s="34"/>
    </row>
    <row r="62183" spans="6:12" x14ac:dyDescent="0.35">
      <c r="F62183" s="34"/>
      <c r="J62183" s="34"/>
      <c r="K62183" s="34"/>
      <c r="L62183" s="34"/>
    </row>
    <row r="62184" spans="6:12" x14ac:dyDescent="0.35">
      <c r="F62184" s="34"/>
      <c r="J62184" s="34"/>
      <c r="K62184" s="34"/>
      <c r="L62184" s="34"/>
    </row>
    <row r="62185" spans="6:12" x14ac:dyDescent="0.35">
      <c r="F62185" s="34"/>
      <c r="J62185" s="34"/>
      <c r="K62185" s="34"/>
      <c r="L62185" s="34"/>
    </row>
    <row r="62186" spans="6:12" x14ac:dyDescent="0.35">
      <c r="F62186" s="34"/>
      <c r="J62186" s="34"/>
      <c r="K62186" s="34"/>
      <c r="L62186" s="34"/>
    </row>
    <row r="62187" spans="6:12" x14ac:dyDescent="0.35">
      <c r="F62187" s="34"/>
      <c r="J62187" s="34"/>
      <c r="K62187" s="34"/>
      <c r="L62187" s="34"/>
    </row>
    <row r="62188" spans="6:12" x14ac:dyDescent="0.35">
      <c r="F62188" s="34"/>
      <c r="J62188" s="34"/>
      <c r="K62188" s="34"/>
      <c r="L62188" s="34"/>
    </row>
    <row r="62189" spans="6:12" x14ac:dyDescent="0.35">
      <c r="F62189" s="34"/>
      <c r="J62189" s="34"/>
      <c r="K62189" s="34"/>
      <c r="L62189" s="34"/>
    </row>
    <row r="62190" spans="6:12" x14ac:dyDescent="0.35">
      <c r="F62190" s="34"/>
      <c r="J62190" s="34"/>
      <c r="K62190" s="34"/>
      <c r="L62190" s="34"/>
    </row>
    <row r="62191" spans="6:12" x14ac:dyDescent="0.35">
      <c r="F62191" s="34"/>
      <c r="J62191" s="34"/>
      <c r="K62191" s="34"/>
      <c r="L62191" s="34"/>
    </row>
    <row r="62192" spans="6:12" x14ac:dyDescent="0.35">
      <c r="F62192" s="34"/>
      <c r="J62192" s="34"/>
      <c r="K62192" s="34"/>
      <c r="L62192" s="34"/>
    </row>
    <row r="62193" spans="6:12" x14ac:dyDescent="0.35">
      <c r="F62193" s="34"/>
      <c r="J62193" s="34"/>
      <c r="K62193" s="34"/>
      <c r="L62193" s="34"/>
    </row>
    <row r="62194" spans="6:12" x14ac:dyDescent="0.35">
      <c r="F62194" s="34"/>
      <c r="J62194" s="34"/>
      <c r="K62194" s="34"/>
      <c r="L62194" s="34"/>
    </row>
    <row r="62195" spans="6:12" x14ac:dyDescent="0.35">
      <c r="F62195" s="34"/>
      <c r="J62195" s="34"/>
      <c r="K62195" s="34"/>
      <c r="L62195" s="34"/>
    </row>
    <row r="62196" spans="6:12" x14ac:dyDescent="0.35">
      <c r="F62196" s="34"/>
      <c r="J62196" s="34"/>
      <c r="K62196" s="34"/>
      <c r="L62196" s="34"/>
    </row>
    <row r="62197" spans="6:12" x14ac:dyDescent="0.35">
      <c r="F62197" s="34"/>
      <c r="J62197" s="34"/>
      <c r="K62197" s="34"/>
      <c r="L62197" s="34"/>
    </row>
    <row r="62198" spans="6:12" x14ac:dyDescent="0.35">
      <c r="F62198" s="34"/>
      <c r="J62198" s="34"/>
      <c r="K62198" s="34"/>
      <c r="L62198" s="34"/>
    </row>
    <row r="62199" spans="6:12" x14ac:dyDescent="0.35">
      <c r="F62199" s="34"/>
      <c r="J62199" s="34"/>
      <c r="K62199" s="34"/>
      <c r="L62199" s="34"/>
    </row>
    <row r="62200" spans="6:12" x14ac:dyDescent="0.35">
      <c r="F62200" s="34"/>
      <c r="J62200" s="34"/>
      <c r="K62200" s="34"/>
      <c r="L62200" s="34"/>
    </row>
    <row r="62201" spans="6:12" x14ac:dyDescent="0.35">
      <c r="F62201" s="34"/>
      <c r="J62201" s="34"/>
      <c r="K62201" s="34"/>
      <c r="L62201" s="34"/>
    </row>
    <row r="62202" spans="6:12" x14ac:dyDescent="0.35">
      <c r="F62202" s="34"/>
      <c r="J62202" s="34"/>
      <c r="K62202" s="34"/>
      <c r="L62202" s="34"/>
    </row>
    <row r="62203" spans="6:12" x14ac:dyDescent="0.35">
      <c r="F62203" s="34"/>
      <c r="J62203" s="34"/>
      <c r="K62203" s="34"/>
      <c r="L62203" s="34"/>
    </row>
    <row r="62204" spans="6:12" x14ac:dyDescent="0.35">
      <c r="F62204" s="34"/>
      <c r="J62204" s="34"/>
      <c r="K62204" s="34"/>
      <c r="L62204" s="34"/>
    </row>
    <row r="62205" spans="6:12" x14ac:dyDescent="0.35">
      <c r="F62205" s="34"/>
      <c r="J62205" s="34"/>
      <c r="K62205" s="34"/>
      <c r="L62205" s="34"/>
    </row>
    <row r="62206" spans="6:12" x14ac:dyDescent="0.35">
      <c r="F62206" s="34"/>
      <c r="J62206" s="34"/>
      <c r="K62206" s="34"/>
      <c r="L62206" s="34"/>
    </row>
    <row r="62207" spans="6:12" x14ac:dyDescent="0.35">
      <c r="F62207" s="34"/>
      <c r="J62207" s="34"/>
      <c r="K62207" s="34"/>
      <c r="L62207" s="34"/>
    </row>
    <row r="62208" spans="6:12" x14ac:dyDescent="0.35">
      <c r="F62208" s="34"/>
      <c r="J62208" s="34"/>
      <c r="K62208" s="34"/>
      <c r="L62208" s="34"/>
    </row>
    <row r="62209" spans="6:12" x14ac:dyDescent="0.35">
      <c r="F62209" s="34"/>
      <c r="J62209" s="34"/>
      <c r="K62209" s="34"/>
      <c r="L62209" s="34"/>
    </row>
    <row r="62210" spans="6:12" x14ac:dyDescent="0.35">
      <c r="F62210" s="34"/>
      <c r="J62210" s="34"/>
      <c r="K62210" s="34"/>
      <c r="L62210" s="34"/>
    </row>
    <row r="62211" spans="6:12" x14ac:dyDescent="0.35">
      <c r="F62211" s="34"/>
      <c r="J62211" s="34"/>
      <c r="K62211" s="34"/>
      <c r="L62211" s="34"/>
    </row>
    <row r="62212" spans="6:12" x14ac:dyDescent="0.35">
      <c r="F62212" s="34"/>
      <c r="J62212" s="34"/>
      <c r="K62212" s="34"/>
      <c r="L62212" s="34"/>
    </row>
    <row r="62213" spans="6:12" x14ac:dyDescent="0.35">
      <c r="F62213" s="34"/>
      <c r="J62213" s="34"/>
      <c r="K62213" s="34"/>
      <c r="L62213" s="34"/>
    </row>
    <row r="62214" spans="6:12" x14ac:dyDescent="0.35">
      <c r="F62214" s="34"/>
      <c r="J62214" s="34"/>
      <c r="K62214" s="34"/>
      <c r="L62214" s="34"/>
    </row>
    <row r="62215" spans="6:12" x14ac:dyDescent="0.35">
      <c r="F62215" s="34"/>
      <c r="J62215" s="34"/>
      <c r="K62215" s="34"/>
      <c r="L62215" s="34"/>
    </row>
    <row r="62216" spans="6:12" x14ac:dyDescent="0.35">
      <c r="F62216" s="34"/>
      <c r="J62216" s="34"/>
      <c r="K62216" s="34"/>
      <c r="L62216" s="34"/>
    </row>
    <row r="62217" spans="6:12" x14ac:dyDescent="0.35">
      <c r="F62217" s="34"/>
      <c r="J62217" s="34"/>
      <c r="K62217" s="34"/>
      <c r="L62217" s="34"/>
    </row>
    <row r="62218" spans="6:12" x14ac:dyDescent="0.35">
      <c r="F62218" s="34"/>
      <c r="J62218" s="34"/>
      <c r="K62218" s="34"/>
      <c r="L62218" s="34"/>
    </row>
    <row r="62219" spans="6:12" x14ac:dyDescent="0.35">
      <c r="F62219" s="34"/>
      <c r="J62219" s="34"/>
      <c r="K62219" s="34"/>
      <c r="L62219" s="34"/>
    </row>
    <row r="62220" spans="6:12" x14ac:dyDescent="0.35">
      <c r="F62220" s="34"/>
      <c r="J62220" s="34"/>
      <c r="K62220" s="34"/>
      <c r="L62220" s="34"/>
    </row>
    <row r="62221" spans="6:12" x14ac:dyDescent="0.35">
      <c r="F62221" s="34"/>
      <c r="J62221" s="34"/>
      <c r="K62221" s="34"/>
      <c r="L62221" s="34"/>
    </row>
    <row r="62222" spans="6:12" x14ac:dyDescent="0.35">
      <c r="F62222" s="34"/>
      <c r="J62222" s="34"/>
      <c r="K62222" s="34"/>
      <c r="L62222" s="34"/>
    </row>
    <row r="62223" spans="6:12" x14ac:dyDescent="0.35">
      <c r="F62223" s="34"/>
      <c r="J62223" s="34"/>
      <c r="K62223" s="34"/>
      <c r="L62223" s="34"/>
    </row>
    <row r="62224" spans="6:12" x14ac:dyDescent="0.35">
      <c r="F62224" s="34"/>
      <c r="J62224" s="34"/>
      <c r="K62224" s="34"/>
      <c r="L62224" s="34"/>
    </row>
    <row r="62225" spans="6:12" x14ac:dyDescent="0.35">
      <c r="F62225" s="34"/>
      <c r="J62225" s="34"/>
      <c r="K62225" s="34"/>
      <c r="L62225" s="34"/>
    </row>
    <row r="62226" spans="6:12" x14ac:dyDescent="0.35">
      <c r="F62226" s="34"/>
      <c r="J62226" s="34"/>
      <c r="K62226" s="34"/>
      <c r="L62226" s="34"/>
    </row>
    <row r="62227" spans="6:12" x14ac:dyDescent="0.35">
      <c r="F62227" s="34"/>
      <c r="J62227" s="34"/>
      <c r="K62227" s="34"/>
      <c r="L62227" s="34"/>
    </row>
    <row r="62228" spans="6:12" x14ac:dyDescent="0.35">
      <c r="F62228" s="34"/>
      <c r="J62228" s="34"/>
      <c r="K62228" s="34"/>
      <c r="L62228" s="34"/>
    </row>
    <row r="62229" spans="6:12" x14ac:dyDescent="0.35">
      <c r="F62229" s="34"/>
      <c r="J62229" s="34"/>
      <c r="K62229" s="34"/>
      <c r="L62229" s="34"/>
    </row>
    <row r="62230" spans="6:12" x14ac:dyDescent="0.35">
      <c r="F62230" s="34"/>
      <c r="J62230" s="34"/>
      <c r="K62230" s="34"/>
      <c r="L62230" s="34"/>
    </row>
    <row r="62231" spans="6:12" x14ac:dyDescent="0.35">
      <c r="F62231" s="34"/>
      <c r="J62231" s="34"/>
      <c r="K62231" s="34"/>
      <c r="L62231" s="34"/>
    </row>
    <row r="62232" spans="6:12" x14ac:dyDescent="0.35">
      <c r="F62232" s="34"/>
      <c r="J62232" s="34"/>
      <c r="K62232" s="34"/>
      <c r="L62232" s="34"/>
    </row>
    <row r="62233" spans="6:12" x14ac:dyDescent="0.35">
      <c r="F62233" s="34"/>
      <c r="J62233" s="34"/>
      <c r="K62233" s="34"/>
      <c r="L62233" s="34"/>
    </row>
    <row r="62234" spans="6:12" x14ac:dyDescent="0.35">
      <c r="F62234" s="34"/>
      <c r="J62234" s="34"/>
      <c r="K62234" s="34"/>
      <c r="L62234" s="34"/>
    </row>
    <row r="62235" spans="6:12" x14ac:dyDescent="0.35">
      <c r="F62235" s="34"/>
      <c r="J62235" s="34"/>
      <c r="K62235" s="34"/>
      <c r="L62235" s="34"/>
    </row>
    <row r="62236" spans="6:12" x14ac:dyDescent="0.35">
      <c r="F62236" s="34"/>
      <c r="J62236" s="34"/>
      <c r="K62236" s="34"/>
      <c r="L62236" s="34"/>
    </row>
    <row r="62237" spans="6:12" x14ac:dyDescent="0.35">
      <c r="F62237" s="34"/>
      <c r="J62237" s="34"/>
      <c r="K62237" s="34"/>
      <c r="L62237" s="34"/>
    </row>
    <row r="62238" spans="6:12" x14ac:dyDescent="0.35">
      <c r="F62238" s="34"/>
      <c r="J62238" s="34"/>
      <c r="K62238" s="34"/>
      <c r="L62238" s="34"/>
    </row>
    <row r="62239" spans="6:12" x14ac:dyDescent="0.35">
      <c r="F62239" s="34"/>
      <c r="J62239" s="34"/>
      <c r="K62239" s="34"/>
      <c r="L62239" s="34"/>
    </row>
    <row r="62240" spans="6:12" x14ac:dyDescent="0.35">
      <c r="F62240" s="34"/>
      <c r="J62240" s="34"/>
      <c r="K62240" s="34"/>
      <c r="L62240" s="34"/>
    </row>
    <row r="62241" spans="6:12" x14ac:dyDescent="0.35">
      <c r="F62241" s="34"/>
      <c r="J62241" s="34"/>
      <c r="K62241" s="34"/>
      <c r="L62241" s="34"/>
    </row>
    <row r="62242" spans="6:12" x14ac:dyDescent="0.35">
      <c r="F62242" s="34"/>
      <c r="J62242" s="34"/>
      <c r="K62242" s="34"/>
      <c r="L62242" s="34"/>
    </row>
    <row r="62243" spans="6:12" x14ac:dyDescent="0.35">
      <c r="F62243" s="34"/>
      <c r="J62243" s="34"/>
      <c r="K62243" s="34"/>
      <c r="L62243" s="34"/>
    </row>
    <row r="62244" spans="6:12" x14ac:dyDescent="0.35">
      <c r="F62244" s="34"/>
      <c r="J62244" s="34"/>
      <c r="K62244" s="34"/>
      <c r="L62244" s="34"/>
    </row>
    <row r="62245" spans="6:12" x14ac:dyDescent="0.35">
      <c r="F62245" s="34"/>
      <c r="J62245" s="34"/>
      <c r="K62245" s="34"/>
      <c r="L62245" s="34"/>
    </row>
    <row r="62246" spans="6:12" x14ac:dyDescent="0.35">
      <c r="F62246" s="34"/>
      <c r="J62246" s="34"/>
      <c r="K62246" s="34"/>
      <c r="L62246" s="34"/>
    </row>
    <row r="62247" spans="6:12" x14ac:dyDescent="0.35">
      <c r="F62247" s="34"/>
      <c r="J62247" s="34"/>
      <c r="K62247" s="34"/>
      <c r="L62247" s="34"/>
    </row>
    <row r="62248" spans="6:12" x14ac:dyDescent="0.35">
      <c r="F62248" s="34"/>
      <c r="J62248" s="34"/>
      <c r="K62248" s="34"/>
      <c r="L62248" s="34"/>
    </row>
    <row r="62249" spans="6:12" x14ac:dyDescent="0.35">
      <c r="F62249" s="34"/>
      <c r="J62249" s="34"/>
      <c r="K62249" s="34"/>
      <c r="L62249" s="34"/>
    </row>
    <row r="62250" spans="6:12" x14ac:dyDescent="0.35">
      <c r="F62250" s="34"/>
      <c r="J62250" s="34"/>
      <c r="K62250" s="34"/>
      <c r="L62250" s="34"/>
    </row>
    <row r="62251" spans="6:12" x14ac:dyDescent="0.35">
      <c r="F62251" s="34"/>
      <c r="J62251" s="34"/>
      <c r="K62251" s="34"/>
      <c r="L62251" s="34"/>
    </row>
    <row r="62252" spans="6:12" x14ac:dyDescent="0.35">
      <c r="F62252" s="34"/>
      <c r="J62252" s="34"/>
      <c r="K62252" s="34"/>
      <c r="L62252" s="34"/>
    </row>
    <row r="62253" spans="6:12" x14ac:dyDescent="0.35">
      <c r="F62253" s="34"/>
      <c r="J62253" s="34"/>
      <c r="K62253" s="34"/>
      <c r="L62253" s="34"/>
    </row>
    <row r="62254" spans="6:12" x14ac:dyDescent="0.35">
      <c r="F62254" s="34"/>
      <c r="J62254" s="34"/>
      <c r="K62254" s="34"/>
      <c r="L62254" s="34"/>
    </row>
    <row r="62255" spans="6:12" x14ac:dyDescent="0.35">
      <c r="F62255" s="34"/>
      <c r="J62255" s="34"/>
      <c r="K62255" s="34"/>
      <c r="L62255" s="34"/>
    </row>
    <row r="62256" spans="6:12" x14ac:dyDescent="0.35">
      <c r="F62256" s="34"/>
      <c r="J62256" s="34"/>
      <c r="K62256" s="34"/>
      <c r="L62256" s="34"/>
    </row>
    <row r="62257" spans="6:12" x14ac:dyDescent="0.35">
      <c r="F62257" s="34"/>
      <c r="J62257" s="34"/>
      <c r="K62257" s="34"/>
      <c r="L62257" s="34"/>
    </row>
    <row r="62258" spans="6:12" x14ac:dyDescent="0.35">
      <c r="F62258" s="34"/>
      <c r="J62258" s="34"/>
      <c r="K62258" s="34"/>
      <c r="L62258" s="34"/>
    </row>
    <row r="62259" spans="6:12" x14ac:dyDescent="0.35">
      <c r="F62259" s="34"/>
      <c r="J62259" s="34"/>
      <c r="K62259" s="34"/>
      <c r="L62259" s="34"/>
    </row>
    <row r="62260" spans="6:12" x14ac:dyDescent="0.35">
      <c r="F62260" s="34"/>
      <c r="J62260" s="34"/>
      <c r="K62260" s="34"/>
      <c r="L62260" s="34"/>
    </row>
    <row r="62261" spans="6:12" x14ac:dyDescent="0.35">
      <c r="F62261" s="34"/>
      <c r="J62261" s="34"/>
      <c r="K62261" s="34"/>
      <c r="L62261" s="34"/>
    </row>
    <row r="62262" spans="6:12" x14ac:dyDescent="0.35">
      <c r="F62262" s="34"/>
      <c r="J62262" s="34"/>
      <c r="K62262" s="34"/>
      <c r="L62262" s="34"/>
    </row>
    <row r="62263" spans="6:12" x14ac:dyDescent="0.35">
      <c r="F62263" s="34"/>
      <c r="J62263" s="34"/>
      <c r="K62263" s="34"/>
      <c r="L62263" s="34"/>
    </row>
    <row r="62264" spans="6:12" x14ac:dyDescent="0.35">
      <c r="F62264" s="34"/>
      <c r="J62264" s="34"/>
      <c r="K62264" s="34"/>
      <c r="L62264" s="34"/>
    </row>
    <row r="62265" spans="6:12" x14ac:dyDescent="0.35">
      <c r="F62265" s="34"/>
      <c r="J62265" s="34"/>
      <c r="K62265" s="34"/>
      <c r="L62265" s="34"/>
    </row>
    <row r="62266" spans="6:12" x14ac:dyDescent="0.35">
      <c r="F62266" s="34"/>
      <c r="J62266" s="34"/>
      <c r="K62266" s="34"/>
      <c r="L62266" s="34"/>
    </row>
    <row r="62267" spans="6:12" x14ac:dyDescent="0.35">
      <c r="F62267" s="34"/>
      <c r="J62267" s="34"/>
      <c r="K62267" s="34"/>
      <c r="L62267" s="34"/>
    </row>
    <row r="62268" spans="6:12" x14ac:dyDescent="0.35">
      <c r="F62268" s="34"/>
      <c r="J62268" s="34"/>
      <c r="K62268" s="34"/>
      <c r="L62268" s="34"/>
    </row>
    <row r="62269" spans="6:12" x14ac:dyDescent="0.35">
      <c r="F62269" s="34"/>
      <c r="J62269" s="34"/>
      <c r="K62269" s="34"/>
      <c r="L62269" s="34"/>
    </row>
    <row r="62270" spans="6:12" x14ac:dyDescent="0.35">
      <c r="F62270" s="34"/>
      <c r="J62270" s="34"/>
      <c r="K62270" s="34"/>
      <c r="L62270" s="34"/>
    </row>
    <row r="62271" spans="6:12" x14ac:dyDescent="0.35">
      <c r="F62271" s="34"/>
      <c r="J62271" s="34"/>
      <c r="K62271" s="34"/>
      <c r="L62271" s="34"/>
    </row>
    <row r="62272" spans="6:12" x14ac:dyDescent="0.35">
      <c r="F62272" s="34"/>
      <c r="J62272" s="34"/>
      <c r="K62272" s="34"/>
      <c r="L62272" s="34"/>
    </row>
    <row r="62273" spans="6:12" x14ac:dyDescent="0.35">
      <c r="F62273" s="34"/>
      <c r="J62273" s="34"/>
      <c r="K62273" s="34"/>
      <c r="L62273" s="34"/>
    </row>
    <row r="62274" spans="6:12" x14ac:dyDescent="0.35">
      <c r="F62274" s="34"/>
      <c r="J62274" s="34"/>
      <c r="K62274" s="34"/>
      <c r="L62274" s="34"/>
    </row>
    <row r="62275" spans="6:12" x14ac:dyDescent="0.35">
      <c r="F62275" s="34"/>
      <c r="J62275" s="34"/>
      <c r="K62275" s="34"/>
      <c r="L62275" s="34"/>
    </row>
    <row r="62276" spans="6:12" x14ac:dyDescent="0.35">
      <c r="F62276" s="34"/>
      <c r="J62276" s="34"/>
      <c r="K62276" s="34"/>
      <c r="L62276" s="34"/>
    </row>
    <row r="62277" spans="6:12" x14ac:dyDescent="0.35">
      <c r="F62277" s="34"/>
      <c r="J62277" s="34"/>
      <c r="K62277" s="34"/>
      <c r="L62277" s="34"/>
    </row>
    <row r="62278" spans="6:12" x14ac:dyDescent="0.35">
      <c r="F62278" s="34"/>
      <c r="J62278" s="34"/>
      <c r="K62278" s="34"/>
      <c r="L62278" s="34"/>
    </row>
    <row r="62279" spans="6:12" x14ac:dyDescent="0.35">
      <c r="F62279" s="34"/>
      <c r="J62279" s="34"/>
      <c r="K62279" s="34"/>
      <c r="L62279" s="34"/>
    </row>
    <row r="62280" spans="6:12" x14ac:dyDescent="0.35">
      <c r="F62280" s="34"/>
      <c r="J62280" s="34"/>
      <c r="K62280" s="34"/>
      <c r="L62280" s="34"/>
    </row>
    <row r="62281" spans="6:12" x14ac:dyDescent="0.35">
      <c r="F62281" s="34"/>
      <c r="J62281" s="34"/>
      <c r="K62281" s="34"/>
      <c r="L62281" s="34"/>
    </row>
    <row r="62282" spans="6:12" x14ac:dyDescent="0.35">
      <c r="F62282" s="34"/>
      <c r="J62282" s="34"/>
      <c r="K62282" s="34"/>
      <c r="L62282" s="34"/>
    </row>
    <row r="62283" spans="6:12" x14ac:dyDescent="0.35">
      <c r="F62283" s="34"/>
      <c r="J62283" s="34"/>
      <c r="K62283" s="34"/>
      <c r="L62283" s="34"/>
    </row>
    <row r="62284" spans="6:12" x14ac:dyDescent="0.35">
      <c r="F62284" s="34"/>
      <c r="J62284" s="34"/>
      <c r="K62284" s="34"/>
      <c r="L62284" s="34"/>
    </row>
    <row r="62285" spans="6:12" x14ac:dyDescent="0.35">
      <c r="F62285" s="34"/>
      <c r="J62285" s="34"/>
      <c r="K62285" s="34"/>
      <c r="L62285" s="34"/>
    </row>
    <row r="62286" spans="6:12" x14ac:dyDescent="0.35">
      <c r="F62286" s="34"/>
      <c r="J62286" s="34"/>
      <c r="K62286" s="34"/>
      <c r="L62286" s="34"/>
    </row>
    <row r="62287" spans="6:12" x14ac:dyDescent="0.35">
      <c r="F62287" s="34"/>
      <c r="J62287" s="34"/>
      <c r="K62287" s="34"/>
      <c r="L62287" s="34"/>
    </row>
    <row r="62288" spans="6:12" x14ac:dyDescent="0.35">
      <c r="F62288" s="34"/>
      <c r="J62288" s="34"/>
      <c r="K62288" s="34"/>
      <c r="L62288" s="34"/>
    </row>
    <row r="62289" spans="6:12" x14ac:dyDescent="0.35">
      <c r="F62289" s="34"/>
      <c r="J62289" s="34"/>
      <c r="K62289" s="34"/>
      <c r="L62289" s="34"/>
    </row>
    <row r="62290" spans="6:12" x14ac:dyDescent="0.35">
      <c r="F62290" s="34"/>
      <c r="J62290" s="34"/>
      <c r="K62290" s="34"/>
      <c r="L62290" s="34"/>
    </row>
    <row r="62291" spans="6:12" x14ac:dyDescent="0.35">
      <c r="F62291" s="34"/>
      <c r="J62291" s="34"/>
      <c r="K62291" s="34"/>
      <c r="L62291" s="34"/>
    </row>
    <row r="62292" spans="6:12" x14ac:dyDescent="0.35">
      <c r="F62292" s="34"/>
      <c r="J62292" s="34"/>
      <c r="K62292" s="34"/>
      <c r="L62292" s="34"/>
    </row>
    <row r="62293" spans="6:12" x14ac:dyDescent="0.35">
      <c r="F62293" s="34"/>
      <c r="J62293" s="34"/>
      <c r="K62293" s="34"/>
      <c r="L62293" s="34"/>
    </row>
    <row r="62294" spans="6:12" x14ac:dyDescent="0.35">
      <c r="F62294" s="34"/>
      <c r="J62294" s="34"/>
      <c r="K62294" s="34"/>
      <c r="L62294" s="34"/>
    </row>
    <row r="62295" spans="6:12" x14ac:dyDescent="0.35">
      <c r="F62295" s="34"/>
      <c r="J62295" s="34"/>
      <c r="K62295" s="34"/>
      <c r="L62295" s="34"/>
    </row>
    <row r="62296" spans="6:12" x14ac:dyDescent="0.35">
      <c r="F62296" s="34"/>
      <c r="J62296" s="34"/>
      <c r="K62296" s="34"/>
      <c r="L62296" s="34"/>
    </row>
    <row r="62297" spans="6:12" x14ac:dyDescent="0.35">
      <c r="F62297" s="34"/>
      <c r="J62297" s="34"/>
      <c r="K62297" s="34"/>
      <c r="L62297" s="34"/>
    </row>
    <row r="62298" spans="6:12" x14ac:dyDescent="0.35">
      <c r="F62298" s="34"/>
      <c r="J62298" s="34"/>
      <c r="K62298" s="34"/>
      <c r="L62298" s="34"/>
    </row>
    <row r="62299" spans="6:12" x14ac:dyDescent="0.35">
      <c r="F62299" s="34"/>
      <c r="J62299" s="34"/>
      <c r="K62299" s="34"/>
      <c r="L62299" s="34"/>
    </row>
    <row r="62300" spans="6:12" x14ac:dyDescent="0.35">
      <c r="F62300" s="34"/>
      <c r="J62300" s="34"/>
      <c r="K62300" s="34"/>
      <c r="L62300" s="34"/>
    </row>
    <row r="62301" spans="6:12" x14ac:dyDescent="0.35">
      <c r="F62301" s="34"/>
      <c r="J62301" s="34"/>
      <c r="K62301" s="34"/>
      <c r="L62301" s="34"/>
    </row>
    <row r="62302" spans="6:12" x14ac:dyDescent="0.35">
      <c r="F62302" s="34"/>
      <c r="J62302" s="34"/>
      <c r="K62302" s="34"/>
      <c r="L62302" s="34"/>
    </row>
    <row r="62303" spans="6:12" x14ac:dyDescent="0.35">
      <c r="F62303" s="34"/>
      <c r="J62303" s="34"/>
      <c r="K62303" s="34"/>
      <c r="L62303" s="34"/>
    </row>
    <row r="62304" spans="6:12" x14ac:dyDescent="0.35">
      <c r="F62304" s="34"/>
      <c r="J62304" s="34"/>
      <c r="K62304" s="34"/>
      <c r="L62304" s="34"/>
    </row>
    <row r="62305" spans="6:12" x14ac:dyDescent="0.35">
      <c r="F62305" s="34"/>
      <c r="J62305" s="34"/>
      <c r="K62305" s="34"/>
      <c r="L62305" s="34"/>
    </row>
    <row r="62306" spans="6:12" x14ac:dyDescent="0.35">
      <c r="F62306" s="34"/>
      <c r="J62306" s="34"/>
      <c r="K62306" s="34"/>
      <c r="L62306" s="34"/>
    </row>
    <row r="62307" spans="6:12" x14ac:dyDescent="0.35">
      <c r="F62307" s="34"/>
      <c r="J62307" s="34"/>
      <c r="K62307" s="34"/>
      <c r="L62307" s="34"/>
    </row>
    <row r="62308" spans="6:12" x14ac:dyDescent="0.35">
      <c r="F62308" s="34"/>
      <c r="J62308" s="34"/>
      <c r="K62308" s="34"/>
      <c r="L62308" s="34"/>
    </row>
    <row r="62309" spans="6:12" x14ac:dyDescent="0.35">
      <c r="F62309" s="34"/>
      <c r="J62309" s="34"/>
      <c r="K62309" s="34"/>
      <c r="L62309" s="34"/>
    </row>
    <row r="62310" spans="6:12" x14ac:dyDescent="0.35">
      <c r="F62310" s="34"/>
      <c r="J62310" s="34"/>
      <c r="K62310" s="34"/>
      <c r="L62310" s="34"/>
    </row>
    <row r="62311" spans="6:12" x14ac:dyDescent="0.35">
      <c r="F62311" s="34"/>
      <c r="J62311" s="34"/>
      <c r="K62311" s="34"/>
      <c r="L62311" s="34"/>
    </row>
    <row r="62312" spans="6:12" x14ac:dyDescent="0.35">
      <c r="F62312" s="34"/>
      <c r="J62312" s="34"/>
      <c r="K62312" s="34"/>
      <c r="L62312" s="34"/>
    </row>
    <row r="62313" spans="6:12" x14ac:dyDescent="0.35">
      <c r="F62313" s="34"/>
      <c r="J62313" s="34"/>
      <c r="K62313" s="34"/>
      <c r="L62313" s="34"/>
    </row>
    <row r="62314" spans="6:12" x14ac:dyDescent="0.35">
      <c r="F62314" s="34"/>
      <c r="J62314" s="34"/>
      <c r="K62314" s="34"/>
      <c r="L62314" s="34"/>
    </row>
    <row r="62315" spans="6:12" x14ac:dyDescent="0.35">
      <c r="F62315" s="34"/>
      <c r="J62315" s="34"/>
      <c r="K62315" s="34"/>
      <c r="L62315" s="34"/>
    </row>
    <row r="62316" spans="6:12" x14ac:dyDescent="0.35">
      <c r="F62316" s="34"/>
      <c r="J62316" s="34"/>
      <c r="K62316" s="34"/>
      <c r="L62316" s="34"/>
    </row>
    <row r="62317" spans="6:12" x14ac:dyDescent="0.35">
      <c r="F62317" s="34"/>
      <c r="J62317" s="34"/>
      <c r="K62317" s="34"/>
      <c r="L62317" s="34"/>
    </row>
    <row r="62318" spans="6:12" x14ac:dyDescent="0.35">
      <c r="F62318" s="34"/>
      <c r="J62318" s="34"/>
      <c r="K62318" s="34"/>
      <c r="L62318" s="34"/>
    </row>
    <row r="62319" spans="6:12" x14ac:dyDescent="0.35">
      <c r="F62319" s="34"/>
      <c r="J62319" s="34"/>
      <c r="K62319" s="34"/>
      <c r="L62319" s="34"/>
    </row>
    <row r="62320" spans="6:12" x14ac:dyDescent="0.35">
      <c r="F62320" s="34"/>
      <c r="J62320" s="34"/>
      <c r="K62320" s="34"/>
      <c r="L62320" s="34"/>
    </row>
    <row r="62321" spans="6:12" x14ac:dyDescent="0.35">
      <c r="F62321" s="34"/>
      <c r="J62321" s="34"/>
      <c r="K62321" s="34"/>
      <c r="L62321" s="34"/>
    </row>
    <row r="62322" spans="6:12" x14ac:dyDescent="0.35">
      <c r="F62322" s="34"/>
      <c r="J62322" s="34"/>
      <c r="K62322" s="34"/>
      <c r="L62322" s="34"/>
    </row>
    <row r="62323" spans="6:12" x14ac:dyDescent="0.35">
      <c r="F62323" s="34"/>
      <c r="J62323" s="34"/>
      <c r="K62323" s="34"/>
      <c r="L62323" s="34"/>
    </row>
    <row r="62324" spans="6:12" x14ac:dyDescent="0.35">
      <c r="F62324" s="34"/>
      <c r="J62324" s="34"/>
      <c r="K62324" s="34"/>
      <c r="L62324" s="34"/>
    </row>
    <row r="62325" spans="6:12" x14ac:dyDescent="0.35">
      <c r="F62325" s="34"/>
      <c r="J62325" s="34"/>
      <c r="K62325" s="34"/>
      <c r="L62325" s="34"/>
    </row>
    <row r="62326" spans="6:12" x14ac:dyDescent="0.35">
      <c r="F62326" s="34"/>
      <c r="J62326" s="34"/>
      <c r="K62326" s="34"/>
      <c r="L62326" s="34"/>
    </row>
    <row r="62327" spans="6:12" x14ac:dyDescent="0.35">
      <c r="F62327" s="34"/>
      <c r="J62327" s="34"/>
      <c r="K62327" s="34"/>
      <c r="L62327" s="34"/>
    </row>
    <row r="62328" spans="6:12" x14ac:dyDescent="0.35">
      <c r="F62328" s="34"/>
      <c r="J62328" s="34"/>
      <c r="K62328" s="34"/>
      <c r="L62328" s="34"/>
    </row>
    <row r="62329" spans="6:12" x14ac:dyDescent="0.35">
      <c r="F62329" s="34"/>
      <c r="J62329" s="34"/>
      <c r="K62329" s="34"/>
      <c r="L62329" s="34"/>
    </row>
    <row r="62330" spans="6:12" x14ac:dyDescent="0.35">
      <c r="F62330" s="34"/>
      <c r="J62330" s="34"/>
      <c r="K62330" s="34"/>
      <c r="L62330" s="34"/>
    </row>
    <row r="62331" spans="6:12" x14ac:dyDescent="0.35">
      <c r="F62331" s="34"/>
      <c r="J62331" s="34"/>
      <c r="K62331" s="34"/>
      <c r="L62331" s="34"/>
    </row>
    <row r="62332" spans="6:12" x14ac:dyDescent="0.35">
      <c r="F62332" s="34"/>
      <c r="J62332" s="34"/>
      <c r="K62332" s="34"/>
      <c r="L62332" s="34"/>
    </row>
    <row r="62333" spans="6:12" x14ac:dyDescent="0.35">
      <c r="F62333" s="34"/>
      <c r="J62333" s="34"/>
      <c r="K62333" s="34"/>
      <c r="L62333" s="34"/>
    </row>
    <row r="62334" spans="6:12" x14ac:dyDescent="0.35">
      <c r="F62334" s="34"/>
      <c r="J62334" s="34"/>
      <c r="K62334" s="34"/>
      <c r="L62334" s="34"/>
    </row>
    <row r="62335" spans="6:12" x14ac:dyDescent="0.35">
      <c r="F62335" s="34"/>
      <c r="J62335" s="34"/>
      <c r="K62335" s="34"/>
      <c r="L62335" s="34"/>
    </row>
    <row r="62336" spans="6:12" x14ac:dyDescent="0.35">
      <c r="F62336" s="34"/>
      <c r="J62336" s="34"/>
      <c r="K62336" s="34"/>
      <c r="L62336" s="34"/>
    </row>
    <row r="62337" spans="6:12" x14ac:dyDescent="0.35">
      <c r="F62337" s="34"/>
      <c r="J62337" s="34"/>
      <c r="K62337" s="34"/>
      <c r="L62337" s="34"/>
    </row>
    <row r="62338" spans="6:12" x14ac:dyDescent="0.35">
      <c r="F62338" s="34"/>
      <c r="J62338" s="34"/>
      <c r="K62338" s="34"/>
      <c r="L62338" s="34"/>
    </row>
    <row r="62339" spans="6:12" x14ac:dyDescent="0.35">
      <c r="F62339" s="34"/>
      <c r="J62339" s="34"/>
      <c r="K62339" s="34"/>
      <c r="L62339" s="34"/>
    </row>
    <row r="62340" spans="6:12" x14ac:dyDescent="0.35">
      <c r="F62340" s="34"/>
      <c r="J62340" s="34"/>
      <c r="K62340" s="34"/>
      <c r="L62340" s="34"/>
    </row>
    <row r="62341" spans="6:12" x14ac:dyDescent="0.35">
      <c r="F62341" s="34"/>
      <c r="J62341" s="34"/>
      <c r="K62341" s="34"/>
      <c r="L62341" s="34"/>
    </row>
    <row r="62342" spans="6:12" x14ac:dyDescent="0.35">
      <c r="F62342" s="34"/>
      <c r="J62342" s="34"/>
      <c r="K62342" s="34"/>
      <c r="L62342" s="34"/>
    </row>
    <row r="62343" spans="6:12" x14ac:dyDescent="0.35">
      <c r="F62343" s="34"/>
      <c r="J62343" s="34"/>
      <c r="K62343" s="34"/>
      <c r="L62343" s="34"/>
    </row>
    <row r="62344" spans="6:12" x14ac:dyDescent="0.35">
      <c r="F62344" s="34"/>
      <c r="J62344" s="34"/>
      <c r="K62344" s="34"/>
      <c r="L62344" s="34"/>
    </row>
    <row r="62345" spans="6:12" x14ac:dyDescent="0.35">
      <c r="F62345" s="34"/>
      <c r="J62345" s="34"/>
      <c r="K62345" s="34"/>
      <c r="L62345" s="34"/>
    </row>
    <row r="62346" spans="6:12" x14ac:dyDescent="0.35">
      <c r="F62346" s="34"/>
      <c r="J62346" s="34"/>
      <c r="K62346" s="34"/>
      <c r="L62346" s="34"/>
    </row>
    <row r="62347" spans="6:12" x14ac:dyDescent="0.35">
      <c r="F62347" s="34"/>
      <c r="J62347" s="34"/>
      <c r="K62347" s="34"/>
      <c r="L62347" s="34"/>
    </row>
    <row r="62348" spans="6:12" x14ac:dyDescent="0.35">
      <c r="F62348" s="34"/>
      <c r="J62348" s="34"/>
      <c r="K62348" s="34"/>
      <c r="L62348" s="34"/>
    </row>
    <row r="62349" spans="6:12" x14ac:dyDescent="0.35">
      <c r="F62349" s="34"/>
      <c r="J62349" s="34"/>
      <c r="K62349" s="34"/>
      <c r="L62349" s="34"/>
    </row>
    <row r="62350" spans="6:12" x14ac:dyDescent="0.35">
      <c r="F62350" s="34"/>
      <c r="J62350" s="34"/>
      <c r="K62350" s="34"/>
      <c r="L62350" s="34"/>
    </row>
    <row r="62351" spans="6:12" x14ac:dyDescent="0.35">
      <c r="F62351" s="34"/>
      <c r="J62351" s="34"/>
      <c r="K62351" s="34"/>
      <c r="L62351" s="34"/>
    </row>
    <row r="62352" spans="6:12" x14ac:dyDescent="0.35">
      <c r="F62352" s="34"/>
      <c r="J62352" s="34"/>
      <c r="K62352" s="34"/>
      <c r="L62352" s="34"/>
    </row>
    <row r="62353" spans="6:12" x14ac:dyDescent="0.35">
      <c r="F62353" s="34"/>
      <c r="J62353" s="34"/>
      <c r="K62353" s="34"/>
      <c r="L62353" s="34"/>
    </row>
    <row r="62354" spans="6:12" x14ac:dyDescent="0.35">
      <c r="F62354" s="34"/>
      <c r="J62354" s="34"/>
      <c r="K62354" s="34"/>
      <c r="L62354" s="34"/>
    </row>
    <row r="62355" spans="6:12" x14ac:dyDescent="0.35">
      <c r="F62355" s="34"/>
      <c r="J62355" s="34"/>
      <c r="K62355" s="34"/>
      <c r="L62355" s="34"/>
    </row>
    <row r="62356" spans="6:12" x14ac:dyDescent="0.35">
      <c r="F62356" s="34"/>
      <c r="J62356" s="34"/>
      <c r="K62356" s="34"/>
      <c r="L62356" s="34"/>
    </row>
    <row r="62357" spans="6:12" x14ac:dyDescent="0.35">
      <c r="F62357" s="34"/>
      <c r="J62357" s="34"/>
      <c r="K62357" s="34"/>
      <c r="L62357" s="34"/>
    </row>
    <row r="62358" spans="6:12" x14ac:dyDescent="0.35">
      <c r="F62358" s="34"/>
      <c r="J62358" s="34"/>
      <c r="K62358" s="34"/>
      <c r="L62358" s="34"/>
    </row>
    <row r="62359" spans="6:12" x14ac:dyDescent="0.35">
      <c r="F62359" s="34"/>
      <c r="J62359" s="34"/>
      <c r="K62359" s="34"/>
      <c r="L62359" s="34"/>
    </row>
    <row r="62360" spans="6:12" x14ac:dyDescent="0.35">
      <c r="F62360" s="34"/>
      <c r="J62360" s="34"/>
      <c r="K62360" s="34"/>
      <c r="L62360" s="34"/>
    </row>
    <row r="62361" spans="6:12" x14ac:dyDescent="0.35">
      <c r="F62361" s="34"/>
      <c r="J62361" s="34"/>
      <c r="K62361" s="34"/>
      <c r="L62361" s="34"/>
    </row>
    <row r="62362" spans="6:12" x14ac:dyDescent="0.35">
      <c r="F62362" s="34"/>
      <c r="J62362" s="34"/>
      <c r="K62362" s="34"/>
      <c r="L62362" s="34"/>
    </row>
    <row r="62363" spans="6:12" x14ac:dyDescent="0.35">
      <c r="F62363" s="34"/>
      <c r="J62363" s="34"/>
      <c r="K62363" s="34"/>
      <c r="L62363" s="34"/>
    </row>
    <row r="62364" spans="6:12" x14ac:dyDescent="0.35">
      <c r="F62364" s="34"/>
      <c r="J62364" s="34"/>
      <c r="K62364" s="34"/>
      <c r="L62364" s="34"/>
    </row>
    <row r="62365" spans="6:12" x14ac:dyDescent="0.35">
      <c r="F62365" s="34"/>
      <c r="J62365" s="34"/>
      <c r="K62365" s="34"/>
      <c r="L62365" s="34"/>
    </row>
    <row r="62366" spans="6:12" x14ac:dyDescent="0.35">
      <c r="F62366" s="34"/>
      <c r="J62366" s="34"/>
      <c r="K62366" s="34"/>
      <c r="L62366" s="34"/>
    </row>
    <row r="62367" spans="6:12" x14ac:dyDescent="0.35">
      <c r="F62367" s="34"/>
      <c r="J62367" s="34"/>
      <c r="K62367" s="34"/>
      <c r="L62367" s="34"/>
    </row>
    <row r="62368" spans="6:12" x14ac:dyDescent="0.35">
      <c r="F62368" s="34"/>
      <c r="J62368" s="34"/>
      <c r="K62368" s="34"/>
      <c r="L62368" s="34"/>
    </row>
    <row r="62369" spans="6:12" x14ac:dyDescent="0.35">
      <c r="F62369" s="34"/>
      <c r="J62369" s="34"/>
      <c r="K62369" s="34"/>
      <c r="L62369" s="34"/>
    </row>
    <row r="62370" spans="6:12" x14ac:dyDescent="0.35">
      <c r="F62370" s="34"/>
      <c r="J62370" s="34"/>
      <c r="K62370" s="34"/>
      <c r="L62370" s="34"/>
    </row>
    <row r="62371" spans="6:12" x14ac:dyDescent="0.35">
      <c r="F62371" s="34"/>
      <c r="J62371" s="34"/>
      <c r="K62371" s="34"/>
      <c r="L62371" s="34"/>
    </row>
    <row r="62372" spans="6:12" x14ac:dyDescent="0.35">
      <c r="F62372" s="34"/>
      <c r="J62372" s="34"/>
      <c r="K62372" s="34"/>
      <c r="L62372" s="34"/>
    </row>
    <row r="62373" spans="6:12" x14ac:dyDescent="0.35">
      <c r="F62373" s="34"/>
      <c r="J62373" s="34"/>
      <c r="K62373" s="34"/>
      <c r="L62373" s="34"/>
    </row>
    <row r="62374" spans="6:12" x14ac:dyDescent="0.35">
      <c r="F62374" s="34"/>
      <c r="J62374" s="34"/>
      <c r="K62374" s="34"/>
      <c r="L62374" s="34"/>
    </row>
    <row r="62375" spans="6:12" x14ac:dyDescent="0.35">
      <c r="F62375" s="34"/>
      <c r="J62375" s="34"/>
      <c r="K62375" s="34"/>
      <c r="L62375" s="34"/>
    </row>
    <row r="62376" spans="6:12" x14ac:dyDescent="0.35">
      <c r="F62376" s="34"/>
      <c r="J62376" s="34"/>
      <c r="K62376" s="34"/>
      <c r="L62376" s="34"/>
    </row>
    <row r="62377" spans="6:12" x14ac:dyDescent="0.35">
      <c r="F62377" s="34"/>
      <c r="J62377" s="34"/>
      <c r="K62377" s="34"/>
      <c r="L62377" s="34"/>
    </row>
    <row r="62378" spans="6:12" x14ac:dyDescent="0.35">
      <c r="F62378" s="34"/>
      <c r="J62378" s="34"/>
      <c r="K62378" s="34"/>
      <c r="L62378" s="34"/>
    </row>
    <row r="62379" spans="6:12" x14ac:dyDescent="0.35">
      <c r="F62379" s="34"/>
      <c r="J62379" s="34"/>
      <c r="K62379" s="34"/>
      <c r="L62379" s="34"/>
    </row>
    <row r="62380" spans="6:12" x14ac:dyDescent="0.35">
      <c r="F62380" s="34"/>
      <c r="J62380" s="34"/>
      <c r="K62380" s="34"/>
      <c r="L62380" s="34"/>
    </row>
    <row r="62381" spans="6:12" x14ac:dyDescent="0.35">
      <c r="F62381" s="34"/>
      <c r="J62381" s="34"/>
      <c r="K62381" s="34"/>
      <c r="L62381" s="34"/>
    </row>
    <row r="62382" spans="6:12" x14ac:dyDescent="0.35">
      <c r="F62382" s="34"/>
      <c r="J62382" s="34"/>
      <c r="K62382" s="34"/>
      <c r="L62382" s="34"/>
    </row>
    <row r="62383" spans="6:12" x14ac:dyDescent="0.35">
      <c r="F62383" s="34"/>
      <c r="J62383" s="34"/>
      <c r="K62383" s="34"/>
      <c r="L62383" s="34"/>
    </row>
    <row r="62384" spans="6:12" x14ac:dyDescent="0.35">
      <c r="F62384" s="34"/>
      <c r="J62384" s="34"/>
      <c r="K62384" s="34"/>
      <c r="L62384" s="34"/>
    </row>
    <row r="62385" spans="6:12" x14ac:dyDescent="0.35">
      <c r="F62385" s="34"/>
      <c r="J62385" s="34"/>
      <c r="K62385" s="34"/>
      <c r="L62385" s="34"/>
    </row>
    <row r="62386" spans="6:12" x14ac:dyDescent="0.35">
      <c r="F62386" s="34"/>
      <c r="J62386" s="34"/>
      <c r="K62386" s="34"/>
      <c r="L62386" s="34"/>
    </row>
    <row r="62387" spans="6:12" x14ac:dyDescent="0.35">
      <c r="F62387" s="34"/>
      <c r="J62387" s="34"/>
      <c r="K62387" s="34"/>
      <c r="L62387" s="34"/>
    </row>
    <row r="62388" spans="6:12" x14ac:dyDescent="0.35">
      <c r="F62388" s="34"/>
      <c r="J62388" s="34"/>
      <c r="K62388" s="34"/>
      <c r="L62388" s="34"/>
    </row>
    <row r="62389" spans="6:12" x14ac:dyDescent="0.35">
      <c r="F62389" s="34"/>
      <c r="J62389" s="34"/>
      <c r="K62389" s="34"/>
      <c r="L62389" s="34"/>
    </row>
    <row r="62390" spans="6:12" x14ac:dyDescent="0.35">
      <c r="F62390" s="34"/>
      <c r="J62390" s="34"/>
      <c r="K62390" s="34"/>
      <c r="L62390" s="34"/>
    </row>
    <row r="62391" spans="6:12" x14ac:dyDescent="0.35">
      <c r="F62391" s="34"/>
      <c r="J62391" s="34"/>
      <c r="K62391" s="34"/>
      <c r="L62391" s="34"/>
    </row>
    <row r="62392" spans="6:12" x14ac:dyDescent="0.35">
      <c r="F62392" s="34"/>
      <c r="J62392" s="34"/>
      <c r="K62392" s="34"/>
      <c r="L62392" s="34"/>
    </row>
    <row r="62393" spans="6:12" x14ac:dyDescent="0.35">
      <c r="F62393" s="34"/>
      <c r="J62393" s="34"/>
      <c r="K62393" s="34"/>
      <c r="L62393" s="34"/>
    </row>
    <row r="62394" spans="6:12" x14ac:dyDescent="0.35">
      <c r="F62394" s="34"/>
      <c r="J62394" s="34"/>
      <c r="K62394" s="34"/>
      <c r="L62394" s="34"/>
    </row>
    <row r="62395" spans="6:12" x14ac:dyDescent="0.35">
      <c r="F62395" s="34"/>
      <c r="J62395" s="34"/>
      <c r="K62395" s="34"/>
      <c r="L62395" s="34"/>
    </row>
    <row r="62396" spans="6:12" x14ac:dyDescent="0.35">
      <c r="F62396" s="34"/>
      <c r="J62396" s="34"/>
      <c r="K62396" s="34"/>
      <c r="L62396" s="34"/>
    </row>
    <row r="62397" spans="6:12" x14ac:dyDescent="0.35">
      <c r="F62397" s="34"/>
      <c r="J62397" s="34"/>
      <c r="K62397" s="34"/>
      <c r="L62397" s="34"/>
    </row>
    <row r="62398" spans="6:12" x14ac:dyDescent="0.35">
      <c r="F62398" s="34"/>
      <c r="J62398" s="34"/>
      <c r="K62398" s="34"/>
      <c r="L62398" s="34"/>
    </row>
    <row r="62399" spans="6:12" x14ac:dyDescent="0.35">
      <c r="F62399" s="34"/>
      <c r="J62399" s="34"/>
      <c r="K62399" s="34"/>
      <c r="L62399" s="34"/>
    </row>
    <row r="62400" spans="6:12" x14ac:dyDescent="0.35">
      <c r="F62400" s="34"/>
      <c r="J62400" s="34"/>
      <c r="K62400" s="34"/>
      <c r="L62400" s="34"/>
    </row>
    <row r="62401" spans="6:12" x14ac:dyDescent="0.35">
      <c r="F62401" s="34"/>
      <c r="J62401" s="34"/>
      <c r="K62401" s="34"/>
      <c r="L62401" s="34"/>
    </row>
    <row r="62402" spans="6:12" x14ac:dyDescent="0.35">
      <c r="F62402" s="34"/>
      <c r="J62402" s="34"/>
      <c r="K62402" s="34"/>
      <c r="L62402" s="34"/>
    </row>
    <row r="62403" spans="6:12" x14ac:dyDescent="0.35">
      <c r="F62403" s="34"/>
      <c r="J62403" s="34"/>
      <c r="K62403" s="34"/>
      <c r="L62403" s="34"/>
    </row>
    <row r="62404" spans="6:12" x14ac:dyDescent="0.35">
      <c r="F62404" s="34"/>
      <c r="J62404" s="34"/>
      <c r="K62404" s="34"/>
      <c r="L62404" s="34"/>
    </row>
    <row r="62405" spans="6:12" x14ac:dyDescent="0.35">
      <c r="F62405" s="34"/>
      <c r="J62405" s="34"/>
      <c r="K62405" s="34"/>
      <c r="L62405" s="34"/>
    </row>
    <row r="62406" spans="6:12" x14ac:dyDescent="0.35">
      <c r="F62406" s="34"/>
      <c r="J62406" s="34"/>
      <c r="K62406" s="34"/>
      <c r="L62406" s="34"/>
    </row>
    <row r="62407" spans="6:12" x14ac:dyDescent="0.35">
      <c r="F62407" s="34"/>
      <c r="J62407" s="34"/>
      <c r="K62407" s="34"/>
      <c r="L62407" s="34"/>
    </row>
    <row r="62408" spans="6:12" x14ac:dyDescent="0.35">
      <c r="F62408" s="34"/>
      <c r="J62408" s="34"/>
      <c r="K62408" s="34"/>
      <c r="L62408" s="34"/>
    </row>
    <row r="62409" spans="6:12" x14ac:dyDescent="0.35">
      <c r="F62409" s="34"/>
      <c r="J62409" s="34"/>
      <c r="K62409" s="34"/>
      <c r="L62409" s="34"/>
    </row>
    <row r="62410" spans="6:12" x14ac:dyDescent="0.35">
      <c r="F62410" s="34"/>
      <c r="J62410" s="34"/>
      <c r="K62410" s="34"/>
      <c r="L62410" s="34"/>
    </row>
    <row r="62411" spans="6:12" x14ac:dyDescent="0.35">
      <c r="F62411" s="34"/>
      <c r="J62411" s="34"/>
      <c r="K62411" s="34"/>
      <c r="L62411" s="34"/>
    </row>
    <row r="62412" spans="6:12" x14ac:dyDescent="0.35">
      <c r="F62412" s="34"/>
      <c r="J62412" s="34"/>
      <c r="K62412" s="34"/>
      <c r="L62412" s="34"/>
    </row>
    <row r="62413" spans="6:12" x14ac:dyDescent="0.35">
      <c r="F62413" s="34"/>
      <c r="J62413" s="34"/>
      <c r="K62413" s="34"/>
      <c r="L62413" s="34"/>
    </row>
    <row r="62414" spans="6:12" x14ac:dyDescent="0.35">
      <c r="F62414" s="34"/>
      <c r="J62414" s="34"/>
      <c r="K62414" s="34"/>
      <c r="L62414" s="34"/>
    </row>
    <row r="62415" spans="6:12" x14ac:dyDescent="0.35">
      <c r="F62415" s="34"/>
      <c r="J62415" s="34"/>
      <c r="K62415" s="34"/>
      <c r="L62415" s="34"/>
    </row>
    <row r="62416" spans="6:12" x14ac:dyDescent="0.35">
      <c r="F62416" s="34"/>
      <c r="J62416" s="34"/>
      <c r="K62416" s="34"/>
      <c r="L62416" s="34"/>
    </row>
    <row r="62417" spans="6:12" x14ac:dyDescent="0.35">
      <c r="F62417" s="34"/>
      <c r="J62417" s="34"/>
      <c r="K62417" s="34"/>
      <c r="L62417" s="34"/>
    </row>
    <row r="62418" spans="6:12" x14ac:dyDescent="0.35">
      <c r="F62418" s="34"/>
      <c r="J62418" s="34"/>
      <c r="K62418" s="34"/>
      <c r="L62418" s="34"/>
    </row>
    <row r="62419" spans="6:12" x14ac:dyDescent="0.35">
      <c r="F62419" s="34"/>
      <c r="J62419" s="34"/>
      <c r="K62419" s="34"/>
      <c r="L62419" s="34"/>
    </row>
    <row r="62420" spans="6:12" x14ac:dyDescent="0.35">
      <c r="F62420" s="34"/>
      <c r="J62420" s="34"/>
      <c r="K62420" s="34"/>
      <c r="L62420" s="34"/>
    </row>
    <row r="62421" spans="6:12" x14ac:dyDescent="0.35">
      <c r="F62421" s="34"/>
      <c r="J62421" s="34"/>
      <c r="K62421" s="34"/>
      <c r="L62421" s="34"/>
    </row>
    <row r="62422" spans="6:12" x14ac:dyDescent="0.35">
      <c r="F62422" s="34"/>
      <c r="J62422" s="34"/>
      <c r="K62422" s="34"/>
      <c r="L62422" s="34"/>
    </row>
    <row r="62423" spans="6:12" x14ac:dyDescent="0.35">
      <c r="F62423" s="34"/>
      <c r="J62423" s="34"/>
      <c r="K62423" s="34"/>
      <c r="L62423" s="34"/>
    </row>
    <row r="62424" spans="6:12" x14ac:dyDescent="0.35">
      <c r="F62424" s="34"/>
      <c r="J62424" s="34"/>
      <c r="K62424" s="34"/>
      <c r="L62424" s="34"/>
    </row>
    <row r="62425" spans="6:12" x14ac:dyDescent="0.35">
      <c r="F62425" s="34"/>
      <c r="J62425" s="34"/>
      <c r="K62425" s="34"/>
      <c r="L62425" s="34"/>
    </row>
    <row r="62426" spans="6:12" x14ac:dyDescent="0.35">
      <c r="F62426" s="34"/>
      <c r="J62426" s="34"/>
      <c r="K62426" s="34"/>
      <c r="L62426" s="34"/>
    </row>
    <row r="62427" spans="6:12" x14ac:dyDescent="0.35">
      <c r="F62427" s="34"/>
      <c r="J62427" s="34"/>
      <c r="K62427" s="34"/>
      <c r="L62427" s="34"/>
    </row>
    <row r="62428" spans="6:12" x14ac:dyDescent="0.35">
      <c r="F62428" s="34"/>
      <c r="J62428" s="34"/>
      <c r="K62428" s="34"/>
      <c r="L62428" s="34"/>
    </row>
    <row r="62429" spans="6:12" x14ac:dyDescent="0.35">
      <c r="F62429" s="34"/>
      <c r="J62429" s="34"/>
      <c r="K62429" s="34"/>
      <c r="L62429" s="34"/>
    </row>
    <row r="62430" spans="6:12" x14ac:dyDescent="0.35">
      <c r="F62430" s="34"/>
      <c r="J62430" s="34"/>
      <c r="K62430" s="34"/>
      <c r="L62430" s="34"/>
    </row>
    <row r="62431" spans="6:12" x14ac:dyDescent="0.35">
      <c r="F62431" s="34"/>
      <c r="J62431" s="34"/>
      <c r="K62431" s="34"/>
      <c r="L62431" s="34"/>
    </row>
    <row r="62432" spans="6:12" x14ac:dyDescent="0.35">
      <c r="F62432" s="34"/>
      <c r="J62432" s="34"/>
      <c r="K62432" s="34"/>
      <c r="L62432" s="34"/>
    </row>
    <row r="62433" spans="6:12" x14ac:dyDescent="0.35">
      <c r="F62433" s="34"/>
      <c r="J62433" s="34"/>
      <c r="K62433" s="34"/>
      <c r="L62433" s="34"/>
    </row>
    <row r="62434" spans="6:12" x14ac:dyDescent="0.35">
      <c r="F62434" s="34"/>
      <c r="J62434" s="34"/>
      <c r="K62434" s="34"/>
      <c r="L62434" s="34"/>
    </row>
    <row r="62435" spans="6:12" x14ac:dyDescent="0.35">
      <c r="F62435" s="34"/>
      <c r="J62435" s="34"/>
      <c r="K62435" s="34"/>
      <c r="L62435" s="34"/>
    </row>
    <row r="62436" spans="6:12" x14ac:dyDescent="0.35">
      <c r="F62436" s="34"/>
      <c r="J62436" s="34"/>
      <c r="K62436" s="34"/>
      <c r="L62436" s="34"/>
    </row>
    <row r="62437" spans="6:12" x14ac:dyDescent="0.35">
      <c r="F62437" s="34"/>
      <c r="J62437" s="34"/>
      <c r="K62437" s="34"/>
      <c r="L62437" s="34"/>
    </row>
    <row r="62438" spans="6:12" x14ac:dyDescent="0.35">
      <c r="F62438" s="34"/>
      <c r="J62438" s="34"/>
      <c r="K62438" s="34"/>
      <c r="L62438" s="34"/>
    </row>
    <row r="62439" spans="6:12" x14ac:dyDescent="0.35">
      <c r="F62439" s="34"/>
      <c r="J62439" s="34"/>
      <c r="K62439" s="34"/>
      <c r="L62439" s="34"/>
    </row>
    <row r="62440" spans="6:12" x14ac:dyDescent="0.35">
      <c r="F62440" s="34"/>
      <c r="J62440" s="34"/>
      <c r="K62440" s="34"/>
      <c r="L62440" s="34"/>
    </row>
    <row r="62441" spans="6:12" x14ac:dyDescent="0.35">
      <c r="F62441" s="34"/>
      <c r="J62441" s="34"/>
      <c r="K62441" s="34"/>
      <c r="L62441" s="34"/>
    </row>
    <row r="62442" spans="6:12" x14ac:dyDescent="0.35">
      <c r="F62442" s="34"/>
      <c r="J62442" s="34"/>
      <c r="K62442" s="34"/>
      <c r="L62442" s="34"/>
    </row>
    <row r="62443" spans="6:12" x14ac:dyDescent="0.35">
      <c r="F62443" s="34"/>
      <c r="J62443" s="34"/>
      <c r="K62443" s="34"/>
      <c r="L62443" s="34"/>
    </row>
    <row r="62444" spans="6:12" x14ac:dyDescent="0.35">
      <c r="F62444" s="34"/>
      <c r="J62444" s="34"/>
      <c r="K62444" s="34"/>
      <c r="L62444" s="34"/>
    </row>
    <row r="62445" spans="6:12" x14ac:dyDescent="0.35">
      <c r="F62445" s="34"/>
      <c r="J62445" s="34"/>
      <c r="K62445" s="34"/>
      <c r="L62445" s="34"/>
    </row>
    <row r="62446" spans="6:12" x14ac:dyDescent="0.35">
      <c r="F62446" s="34"/>
      <c r="J62446" s="34"/>
      <c r="K62446" s="34"/>
      <c r="L62446" s="34"/>
    </row>
    <row r="62447" spans="6:12" x14ac:dyDescent="0.35">
      <c r="F62447" s="34"/>
      <c r="J62447" s="34"/>
      <c r="K62447" s="34"/>
      <c r="L62447" s="34"/>
    </row>
    <row r="62448" spans="6:12" x14ac:dyDescent="0.35">
      <c r="F62448" s="34"/>
      <c r="J62448" s="34"/>
      <c r="K62448" s="34"/>
      <c r="L62448" s="34"/>
    </row>
    <row r="62449" spans="6:12" x14ac:dyDescent="0.35">
      <c r="F62449" s="34"/>
      <c r="J62449" s="34"/>
      <c r="K62449" s="34"/>
      <c r="L62449" s="34"/>
    </row>
    <row r="62450" spans="6:12" x14ac:dyDescent="0.35">
      <c r="F62450" s="34"/>
      <c r="J62450" s="34"/>
      <c r="K62450" s="34"/>
      <c r="L62450" s="34"/>
    </row>
    <row r="62451" spans="6:12" x14ac:dyDescent="0.35">
      <c r="F62451" s="34"/>
      <c r="J62451" s="34"/>
      <c r="K62451" s="34"/>
      <c r="L62451" s="34"/>
    </row>
    <row r="62452" spans="6:12" x14ac:dyDescent="0.35">
      <c r="F62452" s="34"/>
      <c r="J62452" s="34"/>
      <c r="K62452" s="34"/>
      <c r="L62452" s="34"/>
    </row>
    <row r="62453" spans="6:12" x14ac:dyDescent="0.35">
      <c r="F62453" s="34"/>
      <c r="J62453" s="34"/>
      <c r="K62453" s="34"/>
      <c r="L62453" s="34"/>
    </row>
    <row r="62454" spans="6:12" x14ac:dyDescent="0.35">
      <c r="F62454" s="34"/>
      <c r="J62454" s="34"/>
      <c r="K62454" s="34"/>
      <c r="L62454" s="34"/>
    </row>
    <row r="62455" spans="6:12" x14ac:dyDescent="0.35">
      <c r="F62455" s="34"/>
      <c r="J62455" s="34"/>
      <c r="K62455" s="34"/>
      <c r="L62455" s="34"/>
    </row>
    <row r="62456" spans="6:12" x14ac:dyDescent="0.35">
      <c r="F62456" s="34"/>
      <c r="J62456" s="34"/>
      <c r="K62456" s="34"/>
      <c r="L62456" s="34"/>
    </row>
    <row r="62457" spans="6:12" x14ac:dyDescent="0.35">
      <c r="F62457" s="34"/>
      <c r="J62457" s="34"/>
      <c r="K62457" s="34"/>
      <c r="L62457" s="34"/>
    </row>
    <row r="62458" spans="6:12" x14ac:dyDescent="0.35">
      <c r="F62458" s="34"/>
      <c r="J62458" s="34"/>
      <c r="K62458" s="34"/>
      <c r="L62458" s="34"/>
    </row>
    <row r="62459" spans="6:12" x14ac:dyDescent="0.35">
      <c r="F62459" s="34"/>
      <c r="J62459" s="34"/>
      <c r="K62459" s="34"/>
      <c r="L62459" s="34"/>
    </row>
    <row r="62460" spans="6:12" x14ac:dyDescent="0.35">
      <c r="F62460" s="34"/>
      <c r="J62460" s="34"/>
      <c r="K62460" s="34"/>
      <c r="L62460" s="34"/>
    </row>
    <row r="62461" spans="6:12" x14ac:dyDescent="0.35">
      <c r="F62461" s="34"/>
      <c r="J62461" s="34"/>
      <c r="K62461" s="34"/>
      <c r="L62461" s="34"/>
    </row>
    <row r="62462" spans="6:12" x14ac:dyDescent="0.35">
      <c r="F62462" s="34"/>
      <c r="J62462" s="34"/>
      <c r="K62462" s="34"/>
      <c r="L62462" s="34"/>
    </row>
    <row r="62463" spans="6:12" x14ac:dyDescent="0.35">
      <c r="F62463" s="34"/>
      <c r="J62463" s="34"/>
      <c r="K62463" s="34"/>
      <c r="L62463" s="34"/>
    </row>
    <row r="62464" spans="6:12" x14ac:dyDescent="0.35">
      <c r="F62464" s="34"/>
      <c r="J62464" s="34"/>
      <c r="K62464" s="34"/>
      <c r="L62464" s="34"/>
    </row>
    <row r="62465" spans="6:12" x14ac:dyDescent="0.35">
      <c r="F62465" s="34"/>
      <c r="J62465" s="34"/>
      <c r="K62465" s="34"/>
      <c r="L62465" s="34"/>
    </row>
    <row r="62466" spans="6:12" x14ac:dyDescent="0.35">
      <c r="F62466" s="34"/>
      <c r="J62466" s="34"/>
      <c r="K62466" s="34"/>
      <c r="L62466" s="34"/>
    </row>
    <row r="62467" spans="6:12" x14ac:dyDescent="0.35">
      <c r="F62467" s="34"/>
      <c r="J62467" s="34"/>
      <c r="K62467" s="34"/>
      <c r="L62467" s="34"/>
    </row>
    <row r="62468" spans="6:12" x14ac:dyDescent="0.35">
      <c r="F62468" s="34"/>
      <c r="J62468" s="34"/>
      <c r="K62468" s="34"/>
      <c r="L62468" s="34"/>
    </row>
    <row r="62469" spans="6:12" x14ac:dyDescent="0.35">
      <c r="F62469" s="34"/>
      <c r="J62469" s="34"/>
      <c r="K62469" s="34"/>
      <c r="L62469" s="34"/>
    </row>
    <row r="62470" spans="6:12" x14ac:dyDescent="0.35">
      <c r="F62470" s="34"/>
      <c r="J62470" s="34"/>
      <c r="K62470" s="34"/>
      <c r="L62470" s="34"/>
    </row>
    <row r="62471" spans="6:12" x14ac:dyDescent="0.35">
      <c r="F62471" s="34"/>
      <c r="J62471" s="34"/>
      <c r="K62471" s="34"/>
      <c r="L62471" s="34"/>
    </row>
    <row r="62472" spans="6:12" x14ac:dyDescent="0.35">
      <c r="F62472" s="34"/>
      <c r="J62472" s="34"/>
      <c r="K62472" s="34"/>
      <c r="L62472" s="34"/>
    </row>
    <row r="62473" spans="6:12" x14ac:dyDescent="0.35">
      <c r="F62473" s="34"/>
      <c r="J62473" s="34"/>
      <c r="K62473" s="34"/>
      <c r="L62473" s="34"/>
    </row>
    <row r="62474" spans="6:12" x14ac:dyDescent="0.35">
      <c r="F62474" s="34"/>
      <c r="J62474" s="34"/>
      <c r="K62474" s="34"/>
      <c r="L62474" s="34"/>
    </row>
    <row r="62475" spans="6:12" x14ac:dyDescent="0.35">
      <c r="F62475" s="34"/>
      <c r="J62475" s="34"/>
      <c r="K62475" s="34"/>
      <c r="L62475" s="34"/>
    </row>
    <row r="62476" spans="6:12" x14ac:dyDescent="0.35">
      <c r="F62476" s="34"/>
      <c r="J62476" s="34"/>
      <c r="K62476" s="34"/>
      <c r="L62476" s="34"/>
    </row>
    <row r="62477" spans="6:12" x14ac:dyDescent="0.35">
      <c r="F62477" s="34"/>
      <c r="J62477" s="34"/>
      <c r="K62477" s="34"/>
      <c r="L62477" s="34"/>
    </row>
    <row r="62478" spans="6:12" x14ac:dyDescent="0.35">
      <c r="F62478" s="34"/>
      <c r="J62478" s="34"/>
      <c r="K62478" s="34"/>
      <c r="L62478" s="34"/>
    </row>
    <row r="62479" spans="6:12" x14ac:dyDescent="0.35">
      <c r="F62479" s="34"/>
      <c r="J62479" s="34"/>
      <c r="K62479" s="34"/>
      <c r="L62479" s="34"/>
    </row>
    <row r="62480" spans="6:12" x14ac:dyDescent="0.35">
      <c r="F62480" s="34"/>
      <c r="J62480" s="34"/>
      <c r="K62480" s="34"/>
      <c r="L62480" s="34"/>
    </row>
    <row r="62481" spans="6:12" x14ac:dyDescent="0.35">
      <c r="F62481" s="34"/>
      <c r="J62481" s="34"/>
      <c r="K62481" s="34"/>
      <c r="L62481" s="34"/>
    </row>
    <row r="62482" spans="6:12" x14ac:dyDescent="0.35">
      <c r="F62482" s="34"/>
      <c r="J62482" s="34"/>
      <c r="K62482" s="34"/>
      <c r="L62482" s="34"/>
    </row>
    <row r="62483" spans="6:12" x14ac:dyDescent="0.35">
      <c r="F62483" s="34"/>
      <c r="J62483" s="34"/>
      <c r="K62483" s="34"/>
      <c r="L62483" s="34"/>
    </row>
    <row r="62484" spans="6:12" x14ac:dyDescent="0.35">
      <c r="F62484" s="34"/>
      <c r="J62484" s="34"/>
      <c r="K62484" s="34"/>
      <c r="L62484" s="34"/>
    </row>
    <row r="62485" spans="6:12" x14ac:dyDescent="0.35">
      <c r="F62485" s="34"/>
      <c r="J62485" s="34"/>
      <c r="K62485" s="34"/>
      <c r="L62485" s="34"/>
    </row>
    <row r="62486" spans="6:12" x14ac:dyDescent="0.35">
      <c r="F62486" s="34"/>
      <c r="J62486" s="34"/>
      <c r="K62486" s="34"/>
      <c r="L62486" s="34"/>
    </row>
    <row r="62487" spans="6:12" x14ac:dyDescent="0.35">
      <c r="F62487" s="34"/>
      <c r="J62487" s="34"/>
      <c r="K62487" s="34"/>
      <c r="L62487" s="34"/>
    </row>
    <row r="62488" spans="6:12" x14ac:dyDescent="0.35">
      <c r="F62488" s="34"/>
      <c r="J62488" s="34"/>
      <c r="K62488" s="34"/>
      <c r="L62488" s="34"/>
    </row>
    <row r="62489" spans="6:12" x14ac:dyDescent="0.35">
      <c r="F62489" s="34"/>
      <c r="J62489" s="34"/>
      <c r="K62489" s="34"/>
      <c r="L62489" s="34"/>
    </row>
    <row r="62490" spans="6:12" x14ac:dyDescent="0.35">
      <c r="F62490" s="34"/>
      <c r="J62490" s="34"/>
      <c r="K62490" s="34"/>
      <c r="L62490" s="34"/>
    </row>
    <row r="62491" spans="6:12" x14ac:dyDescent="0.35">
      <c r="F62491" s="34"/>
      <c r="J62491" s="34"/>
      <c r="K62491" s="34"/>
      <c r="L62491" s="34"/>
    </row>
    <row r="62492" spans="6:12" x14ac:dyDescent="0.35">
      <c r="F62492" s="34"/>
      <c r="J62492" s="34"/>
      <c r="K62492" s="34"/>
      <c r="L62492" s="34"/>
    </row>
    <row r="62493" spans="6:12" x14ac:dyDescent="0.35">
      <c r="F62493" s="34"/>
      <c r="J62493" s="34"/>
      <c r="K62493" s="34"/>
      <c r="L62493" s="34"/>
    </row>
    <row r="62494" spans="6:12" x14ac:dyDescent="0.35">
      <c r="F62494" s="34"/>
      <c r="J62494" s="34"/>
      <c r="K62494" s="34"/>
      <c r="L62494" s="34"/>
    </row>
    <row r="62495" spans="6:12" x14ac:dyDescent="0.35">
      <c r="F62495" s="34"/>
      <c r="J62495" s="34"/>
      <c r="K62495" s="34"/>
      <c r="L62495" s="34"/>
    </row>
    <row r="62496" spans="6:12" x14ac:dyDescent="0.35">
      <c r="F62496" s="34"/>
      <c r="J62496" s="34"/>
      <c r="K62496" s="34"/>
      <c r="L62496" s="34"/>
    </row>
    <row r="62497" spans="6:12" x14ac:dyDescent="0.35">
      <c r="F62497" s="34"/>
      <c r="J62497" s="34"/>
      <c r="K62497" s="34"/>
      <c r="L62497" s="34"/>
    </row>
    <row r="62498" spans="6:12" x14ac:dyDescent="0.35">
      <c r="F62498" s="34"/>
      <c r="J62498" s="34"/>
      <c r="K62498" s="34"/>
      <c r="L62498" s="34"/>
    </row>
    <row r="62499" spans="6:12" x14ac:dyDescent="0.35">
      <c r="F62499" s="34"/>
      <c r="J62499" s="34"/>
      <c r="K62499" s="34"/>
      <c r="L62499" s="34"/>
    </row>
    <row r="62500" spans="6:12" x14ac:dyDescent="0.35">
      <c r="F62500" s="34"/>
      <c r="J62500" s="34"/>
      <c r="K62500" s="34"/>
      <c r="L62500" s="34"/>
    </row>
    <row r="62501" spans="6:12" x14ac:dyDescent="0.35">
      <c r="F62501" s="34"/>
      <c r="J62501" s="34"/>
      <c r="K62501" s="34"/>
      <c r="L62501" s="34"/>
    </row>
    <row r="62502" spans="6:12" x14ac:dyDescent="0.35">
      <c r="F62502" s="34"/>
      <c r="J62502" s="34"/>
      <c r="K62502" s="34"/>
      <c r="L62502" s="34"/>
    </row>
    <row r="62503" spans="6:12" x14ac:dyDescent="0.35">
      <c r="F62503" s="34"/>
      <c r="J62503" s="34"/>
      <c r="K62503" s="34"/>
      <c r="L62503" s="34"/>
    </row>
    <row r="62504" spans="6:12" x14ac:dyDescent="0.35">
      <c r="F62504" s="34"/>
      <c r="J62504" s="34"/>
      <c r="K62504" s="34"/>
      <c r="L62504" s="34"/>
    </row>
    <row r="62505" spans="6:12" x14ac:dyDescent="0.35">
      <c r="F62505" s="34"/>
      <c r="J62505" s="34"/>
      <c r="K62505" s="34"/>
      <c r="L62505" s="34"/>
    </row>
    <row r="62506" spans="6:12" x14ac:dyDescent="0.35">
      <c r="F62506" s="34"/>
      <c r="J62506" s="34"/>
      <c r="K62506" s="34"/>
      <c r="L62506" s="34"/>
    </row>
    <row r="62507" spans="6:12" x14ac:dyDescent="0.35">
      <c r="F62507" s="34"/>
      <c r="J62507" s="34"/>
      <c r="K62507" s="34"/>
      <c r="L62507" s="34"/>
    </row>
    <row r="62508" spans="6:12" x14ac:dyDescent="0.35">
      <c r="F62508" s="34"/>
      <c r="J62508" s="34"/>
      <c r="K62508" s="34"/>
      <c r="L62508" s="34"/>
    </row>
    <row r="62509" spans="6:12" x14ac:dyDescent="0.35">
      <c r="F62509" s="34"/>
      <c r="J62509" s="34"/>
      <c r="K62509" s="34"/>
      <c r="L62509" s="34"/>
    </row>
    <row r="62510" spans="6:12" x14ac:dyDescent="0.35">
      <c r="F62510" s="34"/>
      <c r="J62510" s="34"/>
      <c r="K62510" s="34"/>
      <c r="L62510" s="34"/>
    </row>
    <row r="62511" spans="6:12" x14ac:dyDescent="0.35">
      <c r="F62511" s="34"/>
      <c r="J62511" s="34"/>
      <c r="K62511" s="34"/>
      <c r="L62511" s="34"/>
    </row>
    <row r="62512" spans="6:12" x14ac:dyDescent="0.35">
      <c r="F62512" s="34"/>
      <c r="J62512" s="34"/>
      <c r="K62512" s="34"/>
      <c r="L62512" s="34"/>
    </row>
    <row r="62513" spans="6:12" x14ac:dyDescent="0.35">
      <c r="F62513" s="34"/>
      <c r="J62513" s="34"/>
      <c r="K62513" s="34"/>
      <c r="L62513" s="34"/>
    </row>
    <row r="62514" spans="6:12" x14ac:dyDescent="0.35">
      <c r="F62514" s="34"/>
      <c r="J62514" s="34"/>
      <c r="K62514" s="34"/>
      <c r="L62514" s="34"/>
    </row>
    <row r="62515" spans="6:12" x14ac:dyDescent="0.35">
      <c r="F62515" s="34"/>
      <c r="J62515" s="34"/>
      <c r="K62515" s="34"/>
      <c r="L62515" s="34"/>
    </row>
    <row r="62516" spans="6:12" x14ac:dyDescent="0.35">
      <c r="F62516" s="34"/>
      <c r="J62516" s="34"/>
      <c r="K62516" s="34"/>
      <c r="L62516" s="34"/>
    </row>
    <row r="62517" spans="6:12" x14ac:dyDescent="0.35">
      <c r="F62517" s="34"/>
      <c r="J62517" s="34"/>
      <c r="K62517" s="34"/>
      <c r="L62517" s="34"/>
    </row>
    <row r="62518" spans="6:12" x14ac:dyDescent="0.35">
      <c r="F62518" s="34"/>
      <c r="J62518" s="34"/>
      <c r="K62518" s="34"/>
      <c r="L62518" s="34"/>
    </row>
    <row r="62519" spans="6:12" x14ac:dyDescent="0.35">
      <c r="F62519" s="34"/>
      <c r="J62519" s="34"/>
      <c r="K62519" s="34"/>
      <c r="L62519" s="34"/>
    </row>
    <row r="62520" spans="6:12" x14ac:dyDescent="0.35">
      <c r="F62520" s="34"/>
      <c r="J62520" s="34"/>
      <c r="K62520" s="34"/>
      <c r="L62520" s="34"/>
    </row>
    <row r="62521" spans="6:12" x14ac:dyDescent="0.35">
      <c r="F62521" s="34"/>
      <c r="J62521" s="34"/>
      <c r="K62521" s="34"/>
      <c r="L62521" s="34"/>
    </row>
    <row r="62522" spans="6:12" x14ac:dyDescent="0.35">
      <c r="F62522" s="34"/>
      <c r="J62522" s="34"/>
      <c r="K62522" s="34"/>
      <c r="L62522" s="34"/>
    </row>
    <row r="62523" spans="6:12" x14ac:dyDescent="0.35">
      <c r="F62523" s="34"/>
      <c r="J62523" s="34"/>
      <c r="K62523" s="34"/>
      <c r="L62523" s="34"/>
    </row>
    <row r="62524" spans="6:12" x14ac:dyDescent="0.35">
      <c r="F62524" s="34"/>
      <c r="J62524" s="34"/>
      <c r="K62524" s="34"/>
      <c r="L62524" s="34"/>
    </row>
    <row r="62525" spans="6:12" x14ac:dyDescent="0.35">
      <c r="F62525" s="34"/>
      <c r="J62525" s="34"/>
      <c r="K62525" s="34"/>
      <c r="L62525" s="34"/>
    </row>
    <row r="62526" spans="6:12" x14ac:dyDescent="0.35">
      <c r="F62526" s="34"/>
      <c r="J62526" s="34"/>
      <c r="K62526" s="34"/>
      <c r="L62526" s="34"/>
    </row>
    <row r="62527" spans="6:12" x14ac:dyDescent="0.35">
      <c r="F62527" s="34"/>
      <c r="J62527" s="34"/>
      <c r="K62527" s="34"/>
      <c r="L62527" s="34"/>
    </row>
    <row r="62528" spans="6:12" x14ac:dyDescent="0.35">
      <c r="F62528" s="34"/>
      <c r="J62528" s="34"/>
      <c r="K62528" s="34"/>
      <c r="L62528" s="34"/>
    </row>
    <row r="62529" spans="6:12" x14ac:dyDescent="0.35">
      <c r="F62529" s="34"/>
      <c r="J62529" s="34"/>
      <c r="K62529" s="34"/>
      <c r="L62529" s="34"/>
    </row>
    <row r="62530" spans="6:12" x14ac:dyDescent="0.35">
      <c r="F62530" s="34"/>
      <c r="J62530" s="34"/>
      <c r="K62530" s="34"/>
      <c r="L62530" s="34"/>
    </row>
    <row r="62531" spans="6:12" x14ac:dyDescent="0.35">
      <c r="F62531" s="34"/>
      <c r="J62531" s="34"/>
      <c r="K62531" s="34"/>
      <c r="L62531" s="34"/>
    </row>
    <row r="62532" spans="6:12" x14ac:dyDescent="0.35">
      <c r="F62532" s="34"/>
      <c r="J62532" s="34"/>
      <c r="K62532" s="34"/>
      <c r="L62532" s="34"/>
    </row>
    <row r="62533" spans="6:12" x14ac:dyDescent="0.35">
      <c r="F62533" s="34"/>
      <c r="J62533" s="34"/>
      <c r="K62533" s="34"/>
      <c r="L62533" s="34"/>
    </row>
    <row r="62534" spans="6:12" x14ac:dyDescent="0.35">
      <c r="F62534" s="34"/>
      <c r="J62534" s="34"/>
      <c r="K62534" s="34"/>
      <c r="L62534" s="34"/>
    </row>
    <row r="62535" spans="6:12" x14ac:dyDescent="0.35">
      <c r="F62535" s="34"/>
      <c r="J62535" s="34"/>
      <c r="K62535" s="34"/>
      <c r="L62535" s="34"/>
    </row>
    <row r="62536" spans="6:12" x14ac:dyDescent="0.35">
      <c r="F62536" s="34"/>
      <c r="J62536" s="34"/>
      <c r="K62536" s="34"/>
      <c r="L62536" s="34"/>
    </row>
    <row r="62537" spans="6:12" x14ac:dyDescent="0.35">
      <c r="F62537" s="34"/>
      <c r="J62537" s="34"/>
      <c r="K62537" s="34"/>
      <c r="L62537" s="34"/>
    </row>
    <row r="62538" spans="6:12" x14ac:dyDescent="0.35">
      <c r="F62538" s="34"/>
      <c r="J62538" s="34"/>
      <c r="K62538" s="34"/>
      <c r="L62538" s="34"/>
    </row>
    <row r="62539" spans="6:12" x14ac:dyDescent="0.35">
      <c r="F62539" s="34"/>
      <c r="J62539" s="34"/>
      <c r="K62539" s="34"/>
      <c r="L62539" s="34"/>
    </row>
    <row r="62540" spans="6:12" x14ac:dyDescent="0.35">
      <c r="F62540" s="34"/>
      <c r="J62540" s="34"/>
      <c r="K62540" s="34"/>
      <c r="L62540" s="34"/>
    </row>
    <row r="62541" spans="6:12" x14ac:dyDescent="0.35">
      <c r="F62541" s="34"/>
      <c r="J62541" s="34"/>
      <c r="K62541" s="34"/>
      <c r="L62541" s="34"/>
    </row>
    <row r="62542" spans="6:12" x14ac:dyDescent="0.35">
      <c r="F62542" s="34"/>
      <c r="J62542" s="34"/>
      <c r="K62542" s="34"/>
      <c r="L62542" s="34"/>
    </row>
    <row r="62543" spans="6:12" x14ac:dyDescent="0.35">
      <c r="F62543" s="34"/>
      <c r="J62543" s="34"/>
      <c r="K62543" s="34"/>
      <c r="L62543" s="34"/>
    </row>
    <row r="62544" spans="6:12" x14ac:dyDescent="0.35">
      <c r="F62544" s="34"/>
      <c r="J62544" s="34"/>
      <c r="K62544" s="34"/>
      <c r="L62544" s="34"/>
    </row>
    <row r="62545" spans="6:12" x14ac:dyDescent="0.35">
      <c r="F62545" s="34"/>
      <c r="J62545" s="34"/>
      <c r="K62545" s="34"/>
      <c r="L62545" s="34"/>
    </row>
    <row r="62546" spans="6:12" x14ac:dyDescent="0.35">
      <c r="F62546" s="34"/>
      <c r="J62546" s="34"/>
      <c r="K62546" s="34"/>
      <c r="L62546" s="34"/>
    </row>
    <row r="62547" spans="6:12" x14ac:dyDescent="0.35">
      <c r="F62547" s="34"/>
      <c r="J62547" s="34"/>
      <c r="K62547" s="34"/>
      <c r="L62547" s="34"/>
    </row>
    <row r="62548" spans="6:12" x14ac:dyDescent="0.35">
      <c r="F62548" s="34"/>
      <c r="J62548" s="34"/>
      <c r="K62548" s="34"/>
      <c r="L62548" s="34"/>
    </row>
    <row r="62549" spans="6:12" x14ac:dyDescent="0.35">
      <c r="F62549" s="34"/>
      <c r="J62549" s="34"/>
      <c r="K62549" s="34"/>
      <c r="L62549" s="34"/>
    </row>
    <row r="62550" spans="6:12" x14ac:dyDescent="0.35">
      <c r="F62550" s="34"/>
      <c r="J62550" s="34"/>
      <c r="K62550" s="34"/>
      <c r="L62550" s="34"/>
    </row>
    <row r="62551" spans="6:12" x14ac:dyDescent="0.35">
      <c r="F62551" s="34"/>
      <c r="J62551" s="34"/>
      <c r="K62551" s="34"/>
      <c r="L62551" s="34"/>
    </row>
    <row r="62552" spans="6:12" x14ac:dyDescent="0.35">
      <c r="F62552" s="34"/>
      <c r="J62552" s="34"/>
      <c r="K62552" s="34"/>
      <c r="L62552" s="34"/>
    </row>
    <row r="62553" spans="6:12" x14ac:dyDescent="0.35">
      <c r="F62553" s="34"/>
      <c r="J62553" s="34"/>
      <c r="K62553" s="34"/>
      <c r="L62553" s="34"/>
    </row>
    <row r="62554" spans="6:12" x14ac:dyDescent="0.35">
      <c r="F62554" s="34"/>
      <c r="J62554" s="34"/>
      <c r="K62554" s="34"/>
      <c r="L62554" s="34"/>
    </row>
    <row r="62555" spans="6:12" x14ac:dyDescent="0.35">
      <c r="F62555" s="34"/>
      <c r="J62555" s="34"/>
      <c r="K62555" s="34"/>
      <c r="L62555" s="34"/>
    </row>
    <row r="62556" spans="6:12" x14ac:dyDescent="0.35">
      <c r="F62556" s="34"/>
      <c r="J62556" s="34"/>
      <c r="K62556" s="34"/>
      <c r="L62556" s="34"/>
    </row>
    <row r="62557" spans="6:12" x14ac:dyDescent="0.35">
      <c r="F62557" s="34"/>
      <c r="J62557" s="34"/>
      <c r="K62557" s="34"/>
      <c r="L62557" s="34"/>
    </row>
    <row r="62558" spans="6:12" x14ac:dyDescent="0.35">
      <c r="F62558" s="34"/>
      <c r="J62558" s="34"/>
      <c r="K62558" s="34"/>
      <c r="L62558" s="34"/>
    </row>
    <row r="62559" spans="6:12" x14ac:dyDescent="0.35">
      <c r="F62559" s="34"/>
      <c r="J62559" s="34"/>
      <c r="K62559" s="34"/>
      <c r="L62559" s="34"/>
    </row>
    <row r="62560" spans="6:12" x14ac:dyDescent="0.35">
      <c r="F62560" s="34"/>
      <c r="J62560" s="34"/>
      <c r="K62560" s="34"/>
      <c r="L62560" s="34"/>
    </row>
    <row r="62561" spans="6:12" x14ac:dyDescent="0.35">
      <c r="F62561" s="34"/>
      <c r="J62561" s="34"/>
      <c r="K62561" s="34"/>
      <c r="L62561" s="34"/>
    </row>
    <row r="62562" spans="6:12" x14ac:dyDescent="0.35">
      <c r="F62562" s="34"/>
      <c r="J62562" s="34"/>
      <c r="K62562" s="34"/>
      <c r="L62562" s="34"/>
    </row>
    <row r="62563" spans="6:12" x14ac:dyDescent="0.35">
      <c r="F62563" s="34"/>
      <c r="J62563" s="34"/>
      <c r="K62563" s="34"/>
      <c r="L62563" s="34"/>
    </row>
    <row r="62564" spans="6:12" x14ac:dyDescent="0.35">
      <c r="F62564" s="34"/>
      <c r="J62564" s="34"/>
      <c r="K62564" s="34"/>
      <c r="L62564" s="34"/>
    </row>
    <row r="62565" spans="6:12" x14ac:dyDescent="0.35">
      <c r="F62565" s="34"/>
      <c r="J62565" s="34"/>
      <c r="K62565" s="34"/>
      <c r="L62565" s="34"/>
    </row>
    <row r="62566" spans="6:12" x14ac:dyDescent="0.35">
      <c r="F62566" s="34"/>
      <c r="J62566" s="34"/>
      <c r="K62566" s="34"/>
      <c r="L62566" s="34"/>
    </row>
    <row r="62567" spans="6:12" x14ac:dyDescent="0.35">
      <c r="F62567" s="34"/>
      <c r="J62567" s="34"/>
      <c r="K62567" s="34"/>
      <c r="L62567" s="34"/>
    </row>
    <row r="62568" spans="6:12" x14ac:dyDescent="0.35">
      <c r="F62568" s="34"/>
      <c r="J62568" s="34"/>
      <c r="K62568" s="34"/>
      <c r="L62568" s="34"/>
    </row>
    <row r="62569" spans="6:12" x14ac:dyDescent="0.35">
      <c r="F62569" s="34"/>
      <c r="J62569" s="34"/>
      <c r="K62569" s="34"/>
      <c r="L62569" s="34"/>
    </row>
    <row r="62570" spans="6:12" x14ac:dyDescent="0.35">
      <c r="F62570" s="34"/>
      <c r="J62570" s="34"/>
      <c r="K62570" s="34"/>
      <c r="L62570" s="34"/>
    </row>
    <row r="62571" spans="6:12" x14ac:dyDescent="0.35">
      <c r="F62571" s="34"/>
      <c r="J62571" s="34"/>
      <c r="K62571" s="34"/>
      <c r="L62571" s="34"/>
    </row>
    <row r="62572" spans="6:12" x14ac:dyDescent="0.35">
      <c r="F62572" s="34"/>
      <c r="J62572" s="34"/>
      <c r="K62572" s="34"/>
      <c r="L62572" s="34"/>
    </row>
    <row r="62573" spans="6:12" x14ac:dyDescent="0.35">
      <c r="F62573" s="34"/>
      <c r="J62573" s="34"/>
      <c r="K62573" s="34"/>
      <c r="L62573" s="34"/>
    </row>
    <row r="62574" spans="6:12" x14ac:dyDescent="0.35">
      <c r="F62574" s="34"/>
      <c r="J62574" s="34"/>
      <c r="K62574" s="34"/>
      <c r="L62574" s="34"/>
    </row>
    <row r="62575" spans="6:12" x14ac:dyDescent="0.35">
      <c r="F62575" s="34"/>
      <c r="J62575" s="34"/>
      <c r="K62575" s="34"/>
      <c r="L62575" s="34"/>
    </row>
    <row r="62576" spans="6:12" x14ac:dyDescent="0.35">
      <c r="F62576" s="34"/>
      <c r="J62576" s="34"/>
      <c r="K62576" s="34"/>
      <c r="L62576" s="34"/>
    </row>
    <row r="62577" spans="6:12" x14ac:dyDescent="0.35">
      <c r="F62577" s="34"/>
      <c r="J62577" s="34"/>
      <c r="K62577" s="34"/>
      <c r="L62577" s="34"/>
    </row>
    <row r="62578" spans="6:12" x14ac:dyDescent="0.35">
      <c r="F62578" s="34"/>
      <c r="J62578" s="34"/>
      <c r="K62578" s="34"/>
      <c r="L62578" s="34"/>
    </row>
    <row r="62579" spans="6:12" x14ac:dyDescent="0.35">
      <c r="F62579" s="34"/>
      <c r="J62579" s="34"/>
      <c r="K62579" s="34"/>
      <c r="L62579" s="34"/>
    </row>
    <row r="62580" spans="6:12" x14ac:dyDescent="0.35">
      <c r="F62580" s="34"/>
      <c r="J62580" s="34"/>
      <c r="K62580" s="34"/>
      <c r="L62580" s="34"/>
    </row>
    <row r="62581" spans="6:12" x14ac:dyDescent="0.35">
      <c r="F62581" s="34"/>
      <c r="J62581" s="34"/>
      <c r="K62581" s="34"/>
      <c r="L62581" s="34"/>
    </row>
    <row r="62582" spans="6:12" x14ac:dyDescent="0.35">
      <c r="F62582" s="34"/>
      <c r="J62582" s="34"/>
      <c r="K62582" s="34"/>
      <c r="L62582" s="34"/>
    </row>
    <row r="62583" spans="6:12" x14ac:dyDescent="0.35">
      <c r="F62583" s="34"/>
      <c r="J62583" s="34"/>
      <c r="K62583" s="34"/>
      <c r="L62583" s="34"/>
    </row>
    <row r="62584" spans="6:12" x14ac:dyDescent="0.35">
      <c r="F62584" s="34"/>
      <c r="J62584" s="34"/>
      <c r="K62584" s="34"/>
      <c r="L62584" s="34"/>
    </row>
    <row r="62585" spans="6:12" x14ac:dyDescent="0.35">
      <c r="F62585" s="34"/>
      <c r="J62585" s="34"/>
      <c r="K62585" s="34"/>
      <c r="L62585" s="34"/>
    </row>
    <row r="62586" spans="6:12" x14ac:dyDescent="0.35">
      <c r="F62586" s="34"/>
      <c r="J62586" s="34"/>
      <c r="K62586" s="34"/>
      <c r="L62586" s="34"/>
    </row>
    <row r="62587" spans="6:12" x14ac:dyDescent="0.35">
      <c r="F62587" s="34"/>
      <c r="J62587" s="34"/>
      <c r="K62587" s="34"/>
      <c r="L62587" s="34"/>
    </row>
    <row r="62588" spans="6:12" x14ac:dyDescent="0.35">
      <c r="F62588" s="34"/>
      <c r="J62588" s="34"/>
      <c r="K62588" s="34"/>
      <c r="L62588" s="34"/>
    </row>
    <row r="62589" spans="6:12" x14ac:dyDescent="0.35">
      <c r="F62589" s="34"/>
      <c r="J62589" s="34"/>
      <c r="K62589" s="34"/>
      <c r="L62589" s="34"/>
    </row>
    <row r="62590" spans="6:12" x14ac:dyDescent="0.35">
      <c r="F62590" s="34"/>
      <c r="J62590" s="34"/>
      <c r="K62590" s="34"/>
      <c r="L62590" s="34"/>
    </row>
    <row r="62591" spans="6:12" x14ac:dyDescent="0.35">
      <c r="F62591" s="34"/>
      <c r="J62591" s="34"/>
      <c r="K62591" s="34"/>
      <c r="L62591" s="34"/>
    </row>
    <row r="62592" spans="6:12" x14ac:dyDescent="0.35">
      <c r="F62592" s="34"/>
      <c r="J62592" s="34"/>
      <c r="K62592" s="34"/>
      <c r="L62592" s="34"/>
    </row>
    <row r="62593" spans="6:12" x14ac:dyDescent="0.35">
      <c r="F62593" s="34"/>
      <c r="J62593" s="34"/>
      <c r="K62593" s="34"/>
      <c r="L62593" s="34"/>
    </row>
    <row r="62594" spans="6:12" x14ac:dyDescent="0.35">
      <c r="F62594" s="34"/>
      <c r="J62594" s="34"/>
      <c r="K62594" s="34"/>
      <c r="L62594" s="34"/>
    </row>
    <row r="62595" spans="6:12" x14ac:dyDescent="0.35">
      <c r="F62595" s="34"/>
      <c r="J62595" s="34"/>
      <c r="K62595" s="34"/>
      <c r="L62595" s="34"/>
    </row>
    <row r="62596" spans="6:12" x14ac:dyDescent="0.35">
      <c r="F62596" s="34"/>
      <c r="J62596" s="34"/>
      <c r="K62596" s="34"/>
      <c r="L62596" s="34"/>
    </row>
    <row r="62597" spans="6:12" x14ac:dyDescent="0.35">
      <c r="F62597" s="34"/>
      <c r="J62597" s="34"/>
      <c r="K62597" s="34"/>
      <c r="L62597" s="34"/>
    </row>
    <row r="62598" spans="6:12" x14ac:dyDescent="0.35">
      <c r="F62598" s="34"/>
      <c r="J62598" s="34"/>
      <c r="K62598" s="34"/>
      <c r="L62598" s="34"/>
    </row>
    <row r="62599" spans="6:12" x14ac:dyDescent="0.35">
      <c r="F62599" s="34"/>
      <c r="J62599" s="34"/>
      <c r="K62599" s="34"/>
      <c r="L62599" s="34"/>
    </row>
    <row r="62600" spans="6:12" x14ac:dyDescent="0.35">
      <c r="F62600" s="34"/>
      <c r="J62600" s="34"/>
      <c r="K62600" s="34"/>
      <c r="L62600" s="34"/>
    </row>
    <row r="62601" spans="6:12" x14ac:dyDescent="0.35">
      <c r="F62601" s="34"/>
      <c r="J62601" s="34"/>
      <c r="K62601" s="34"/>
      <c r="L62601" s="34"/>
    </row>
    <row r="62602" spans="6:12" x14ac:dyDescent="0.35">
      <c r="F62602" s="34"/>
      <c r="J62602" s="34"/>
      <c r="K62602" s="34"/>
      <c r="L62602" s="34"/>
    </row>
    <row r="62603" spans="6:12" x14ac:dyDescent="0.35">
      <c r="F62603" s="34"/>
      <c r="J62603" s="34"/>
      <c r="K62603" s="34"/>
      <c r="L62603" s="34"/>
    </row>
    <row r="62604" spans="6:12" x14ac:dyDescent="0.35">
      <c r="F62604" s="34"/>
      <c r="J62604" s="34"/>
      <c r="K62604" s="34"/>
      <c r="L62604" s="34"/>
    </row>
    <row r="62605" spans="6:12" x14ac:dyDescent="0.35">
      <c r="F62605" s="34"/>
      <c r="J62605" s="34"/>
      <c r="K62605" s="34"/>
      <c r="L62605" s="34"/>
    </row>
    <row r="62606" spans="6:12" x14ac:dyDescent="0.35">
      <c r="F62606" s="34"/>
      <c r="J62606" s="34"/>
      <c r="K62606" s="34"/>
      <c r="L62606" s="34"/>
    </row>
    <row r="62607" spans="6:12" x14ac:dyDescent="0.35">
      <c r="F62607" s="34"/>
      <c r="J62607" s="34"/>
      <c r="K62607" s="34"/>
      <c r="L62607" s="34"/>
    </row>
    <row r="62608" spans="6:12" x14ac:dyDescent="0.35">
      <c r="F62608" s="34"/>
      <c r="J62608" s="34"/>
      <c r="K62608" s="34"/>
      <c r="L62608" s="34"/>
    </row>
    <row r="62609" spans="6:12" x14ac:dyDescent="0.35">
      <c r="F62609" s="34"/>
      <c r="J62609" s="34"/>
      <c r="K62609" s="34"/>
      <c r="L62609" s="34"/>
    </row>
    <row r="62610" spans="6:12" x14ac:dyDescent="0.35">
      <c r="F62610" s="34"/>
      <c r="J62610" s="34"/>
      <c r="K62610" s="34"/>
      <c r="L62610" s="34"/>
    </row>
    <row r="62611" spans="6:12" x14ac:dyDescent="0.35">
      <c r="F62611" s="34"/>
      <c r="J62611" s="34"/>
      <c r="K62611" s="34"/>
      <c r="L62611" s="34"/>
    </row>
    <row r="62612" spans="6:12" x14ac:dyDescent="0.35">
      <c r="F62612" s="34"/>
      <c r="J62612" s="34"/>
      <c r="K62612" s="34"/>
      <c r="L62612" s="34"/>
    </row>
    <row r="62613" spans="6:12" x14ac:dyDescent="0.35">
      <c r="F62613" s="34"/>
      <c r="J62613" s="34"/>
      <c r="K62613" s="34"/>
      <c r="L62613" s="34"/>
    </row>
    <row r="62614" spans="6:12" x14ac:dyDescent="0.35">
      <c r="F62614" s="34"/>
      <c r="J62614" s="34"/>
      <c r="K62614" s="34"/>
      <c r="L62614" s="34"/>
    </row>
    <row r="62615" spans="6:12" x14ac:dyDescent="0.35">
      <c r="F62615" s="34"/>
      <c r="J62615" s="34"/>
      <c r="K62615" s="34"/>
      <c r="L62615" s="34"/>
    </row>
    <row r="62616" spans="6:12" x14ac:dyDescent="0.35">
      <c r="F62616" s="34"/>
      <c r="J62616" s="34"/>
      <c r="K62616" s="34"/>
      <c r="L62616" s="34"/>
    </row>
    <row r="62617" spans="6:12" x14ac:dyDescent="0.35">
      <c r="F62617" s="34"/>
      <c r="J62617" s="34"/>
      <c r="K62617" s="34"/>
      <c r="L62617" s="34"/>
    </row>
    <row r="62618" spans="6:12" x14ac:dyDescent="0.35">
      <c r="F62618" s="34"/>
      <c r="J62618" s="34"/>
      <c r="K62618" s="34"/>
      <c r="L62618" s="34"/>
    </row>
    <row r="62619" spans="6:12" x14ac:dyDescent="0.35">
      <c r="F62619" s="34"/>
      <c r="J62619" s="34"/>
      <c r="K62619" s="34"/>
      <c r="L62619" s="34"/>
    </row>
    <row r="62620" spans="6:12" x14ac:dyDescent="0.35">
      <c r="F62620" s="34"/>
      <c r="J62620" s="34"/>
      <c r="K62620" s="34"/>
      <c r="L62620" s="34"/>
    </row>
    <row r="62621" spans="6:12" x14ac:dyDescent="0.35">
      <c r="F62621" s="34"/>
      <c r="J62621" s="34"/>
      <c r="K62621" s="34"/>
      <c r="L62621" s="34"/>
    </row>
    <row r="62622" spans="6:12" x14ac:dyDescent="0.35">
      <c r="F62622" s="34"/>
      <c r="J62622" s="34"/>
      <c r="K62622" s="34"/>
      <c r="L62622" s="34"/>
    </row>
    <row r="62623" spans="6:12" x14ac:dyDescent="0.35">
      <c r="F62623" s="34"/>
      <c r="J62623" s="34"/>
      <c r="K62623" s="34"/>
      <c r="L62623" s="34"/>
    </row>
    <row r="62624" spans="6:12" x14ac:dyDescent="0.35">
      <c r="F62624" s="34"/>
      <c r="J62624" s="34"/>
      <c r="K62624" s="34"/>
      <c r="L62624" s="34"/>
    </row>
    <row r="62625" spans="6:12" x14ac:dyDescent="0.35">
      <c r="F62625" s="34"/>
      <c r="J62625" s="34"/>
      <c r="K62625" s="34"/>
      <c r="L62625" s="34"/>
    </row>
    <row r="62626" spans="6:12" x14ac:dyDescent="0.35">
      <c r="F62626" s="34"/>
      <c r="J62626" s="34"/>
      <c r="K62626" s="34"/>
      <c r="L62626" s="34"/>
    </row>
    <row r="62627" spans="6:12" x14ac:dyDescent="0.35">
      <c r="F62627" s="34"/>
      <c r="J62627" s="34"/>
      <c r="K62627" s="34"/>
      <c r="L62627" s="34"/>
    </row>
    <row r="62628" spans="6:12" x14ac:dyDescent="0.35">
      <c r="F62628" s="34"/>
      <c r="J62628" s="34"/>
      <c r="K62628" s="34"/>
      <c r="L62628" s="34"/>
    </row>
    <row r="62629" spans="6:12" x14ac:dyDescent="0.35">
      <c r="F62629" s="34"/>
      <c r="J62629" s="34"/>
      <c r="K62629" s="34"/>
      <c r="L62629" s="34"/>
    </row>
    <row r="62630" spans="6:12" x14ac:dyDescent="0.35">
      <c r="F62630" s="34"/>
      <c r="J62630" s="34"/>
      <c r="K62630" s="34"/>
      <c r="L62630" s="34"/>
    </row>
    <row r="62631" spans="6:12" x14ac:dyDescent="0.35">
      <c r="F62631" s="34"/>
      <c r="J62631" s="34"/>
      <c r="K62631" s="34"/>
      <c r="L62631" s="34"/>
    </row>
    <row r="62632" spans="6:12" x14ac:dyDescent="0.35">
      <c r="F62632" s="34"/>
      <c r="J62632" s="34"/>
      <c r="K62632" s="34"/>
      <c r="L62632" s="34"/>
    </row>
    <row r="62633" spans="6:12" x14ac:dyDescent="0.35">
      <c r="F62633" s="34"/>
      <c r="J62633" s="34"/>
      <c r="K62633" s="34"/>
      <c r="L62633" s="34"/>
    </row>
    <row r="62634" spans="6:12" x14ac:dyDescent="0.35">
      <c r="F62634" s="34"/>
      <c r="J62634" s="34"/>
      <c r="K62634" s="34"/>
      <c r="L62634" s="34"/>
    </row>
    <row r="62635" spans="6:12" x14ac:dyDescent="0.35">
      <c r="F62635" s="34"/>
      <c r="J62635" s="34"/>
      <c r="K62635" s="34"/>
      <c r="L62635" s="34"/>
    </row>
    <row r="62636" spans="6:12" x14ac:dyDescent="0.35">
      <c r="F62636" s="34"/>
      <c r="J62636" s="34"/>
      <c r="K62636" s="34"/>
      <c r="L62636" s="34"/>
    </row>
    <row r="62637" spans="6:12" x14ac:dyDescent="0.35">
      <c r="F62637" s="34"/>
      <c r="J62637" s="34"/>
      <c r="K62637" s="34"/>
      <c r="L62637" s="34"/>
    </row>
    <row r="62638" spans="6:12" x14ac:dyDescent="0.35">
      <c r="F62638" s="34"/>
      <c r="J62638" s="34"/>
      <c r="K62638" s="34"/>
      <c r="L62638" s="34"/>
    </row>
    <row r="62639" spans="6:12" x14ac:dyDescent="0.35">
      <c r="F62639" s="34"/>
      <c r="J62639" s="34"/>
      <c r="K62639" s="34"/>
      <c r="L62639" s="34"/>
    </row>
    <row r="62640" spans="6:12" x14ac:dyDescent="0.35">
      <c r="F62640" s="34"/>
      <c r="J62640" s="34"/>
      <c r="K62640" s="34"/>
      <c r="L62640" s="34"/>
    </row>
    <row r="62641" spans="6:12" x14ac:dyDescent="0.35">
      <c r="F62641" s="34"/>
      <c r="J62641" s="34"/>
      <c r="K62641" s="34"/>
      <c r="L62641" s="34"/>
    </row>
    <row r="62642" spans="6:12" x14ac:dyDescent="0.35">
      <c r="F62642" s="34"/>
      <c r="J62642" s="34"/>
      <c r="K62642" s="34"/>
      <c r="L62642" s="34"/>
    </row>
    <row r="62643" spans="6:12" x14ac:dyDescent="0.35">
      <c r="F62643" s="34"/>
      <c r="J62643" s="34"/>
      <c r="K62643" s="34"/>
      <c r="L62643" s="34"/>
    </row>
    <row r="62644" spans="6:12" x14ac:dyDescent="0.35">
      <c r="F62644" s="34"/>
      <c r="J62644" s="34"/>
      <c r="K62644" s="34"/>
      <c r="L62644" s="34"/>
    </row>
    <row r="62645" spans="6:12" x14ac:dyDescent="0.35">
      <c r="F62645" s="34"/>
      <c r="J62645" s="34"/>
      <c r="K62645" s="34"/>
      <c r="L62645" s="34"/>
    </row>
    <row r="62646" spans="6:12" x14ac:dyDescent="0.35">
      <c r="F62646" s="34"/>
      <c r="J62646" s="34"/>
      <c r="K62646" s="34"/>
      <c r="L62646" s="34"/>
    </row>
    <row r="62647" spans="6:12" x14ac:dyDescent="0.35">
      <c r="F62647" s="34"/>
      <c r="J62647" s="34"/>
      <c r="K62647" s="34"/>
      <c r="L62647" s="34"/>
    </row>
    <row r="62648" spans="6:12" x14ac:dyDescent="0.35">
      <c r="F62648" s="34"/>
      <c r="J62648" s="34"/>
      <c r="K62648" s="34"/>
      <c r="L62648" s="34"/>
    </row>
    <row r="62649" spans="6:12" x14ac:dyDescent="0.35">
      <c r="F62649" s="34"/>
      <c r="J62649" s="34"/>
      <c r="K62649" s="34"/>
      <c r="L62649" s="34"/>
    </row>
    <row r="62650" spans="6:12" x14ac:dyDescent="0.35">
      <c r="F62650" s="34"/>
      <c r="J62650" s="34"/>
      <c r="K62650" s="34"/>
      <c r="L62650" s="34"/>
    </row>
    <row r="62651" spans="6:12" x14ac:dyDescent="0.35">
      <c r="F62651" s="34"/>
      <c r="J62651" s="34"/>
      <c r="K62651" s="34"/>
      <c r="L62651" s="34"/>
    </row>
    <row r="62652" spans="6:12" x14ac:dyDescent="0.35">
      <c r="F62652" s="34"/>
      <c r="J62652" s="34"/>
      <c r="K62652" s="34"/>
      <c r="L62652" s="34"/>
    </row>
    <row r="62653" spans="6:12" x14ac:dyDescent="0.35">
      <c r="F62653" s="34"/>
      <c r="J62653" s="34"/>
      <c r="K62653" s="34"/>
      <c r="L62653" s="34"/>
    </row>
    <row r="62654" spans="6:12" x14ac:dyDescent="0.35">
      <c r="F62654" s="34"/>
      <c r="J62654" s="34"/>
      <c r="K62654" s="34"/>
      <c r="L62654" s="34"/>
    </row>
    <row r="62655" spans="6:12" x14ac:dyDescent="0.35">
      <c r="F62655" s="34"/>
      <c r="J62655" s="34"/>
      <c r="K62655" s="34"/>
      <c r="L62655" s="34"/>
    </row>
    <row r="62656" spans="6:12" x14ac:dyDescent="0.35">
      <c r="F62656" s="34"/>
      <c r="J62656" s="34"/>
      <c r="K62656" s="34"/>
      <c r="L62656" s="34"/>
    </row>
    <row r="62657" spans="6:12" x14ac:dyDescent="0.35">
      <c r="F62657" s="34"/>
      <c r="J62657" s="34"/>
      <c r="K62657" s="34"/>
      <c r="L62657" s="34"/>
    </row>
    <row r="62658" spans="6:12" x14ac:dyDescent="0.35">
      <c r="F62658" s="34"/>
      <c r="J62658" s="34"/>
      <c r="K62658" s="34"/>
      <c r="L62658" s="34"/>
    </row>
    <row r="62659" spans="6:12" x14ac:dyDescent="0.35">
      <c r="F62659" s="34"/>
      <c r="J62659" s="34"/>
      <c r="K62659" s="34"/>
      <c r="L62659" s="34"/>
    </row>
    <row r="62660" spans="6:12" x14ac:dyDescent="0.35">
      <c r="F62660" s="34"/>
      <c r="J62660" s="34"/>
      <c r="K62660" s="34"/>
      <c r="L62660" s="34"/>
    </row>
    <row r="62661" spans="6:12" x14ac:dyDescent="0.35">
      <c r="F62661" s="34"/>
      <c r="J62661" s="34"/>
      <c r="K62661" s="34"/>
      <c r="L62661" s="34"/>
    </row>
    <row r="62662" spans="6:12" x14ac:dyDescent="0.35">
      <c r="F62662" s="34"/>
      <c r="J62662" s="34"/>
      <c r="K62662" s="34"/>
      <c r="L62662" s="34"/>
    </row>
    <row r="62663" spans="6:12" x14ac:dyDescent="0.35">
      <c r="F62663" s="34"/>
      <c r="J62663" s="34"/>
      <c r="K62663" s="34"/>
      <c r="L62663" s="34"/>
    </row>
    <row r="62664" spans="6:12" x14ac:dyDescent="0.35">
      <c r="F62664" s="34"/>
      <c r="J62664" s="34"/>
      <c r="K62664" s="34"/>
      <c r="L62664" s="34"/>
    </row>
    <row r="62665" spans="6:12" x14ac:dyDescent="0.35">
      <c r="F62665" s="34"/>
      <c r="J62665" s="34"/>
      <c r="K62665" s="34"/>
      <c r="L62665" s="34"/>
    </row>
    <row r="62666" spans="6:12" x14ac:dyDescent="0.35">
      <c r="F62666" s="34"/>
      <c r="J62666" s="34"/>
      <c r="K62666" s="34"/>
      <c r="L62666" s="34"/>
    </row>
    <row r="62667" spans="6:12" x14ac:dyDescent="0.35">
      <c r="F62667" s="34"/>
      <c r="J62667" s="34"/>
      <c r="K62667" s="34"/>
      <c r="L62667" s="34"/>
    </row>
    <row r="62668" spans="6:12" x14ac:dyDescent="0.35">
      <c r="F62668" s="34"/>
      <c r="J62668" s="34"/>
      <c r="K62668" s="34"/>
      <c r="L62668" s="34"/>
    </row>
    <row r="62669" spans="6:12" x14ac:dyDescent="0.35">
      <c r="F62669" s="34"/>
      <c r="J62669" s="34"/>
      <c r="K62669" s="34"/>
      <c r="L62669" s="34"/>
    </row>
    <row r="62670" spans="6:12" x14ac:dyDescent="0.35">
      <c r="F62670" s="34"/>
      <c r="J62670" s="34"/>
      <c r="K62670" s="34"/>
      <c r="L62670" s="34"/>
    </row>
    <row r="62671" spans="6:12" x14ac:dyDescent="0.35">
      <c r="F62671" s="34"/>
      <c r="J62671" s="34"/>
      <c r="K62671" s="34"/>
      <c r="L62671" s="34"/>
    </row>
    <row r="62672" spans="6:12" x14ac:dyDescent="0.35">
      <c r="F62672" s="34"/>
      <c r="J62672" s="34"/>
      <c r="K62672" s="34"/>
      <c r="L62672" s="34"/>
    </row>
    <row r="62673" spans="6:12" x14ac:dyDescent="0.35">
      <c r="F62673" s="34"/>
      <c r="J62673" s="34"/>
      <c r="K62673" s="34"/>
      <c r="L62673" s="34"/>
    </row>
    <row r="62674" spans="6:12" x14ac:dyDescent="0.35">
      <c r="F62674" s="34"/>
      <c r="J62674" s="34"/>
      <c r="K62674" s="34"/>
      <c r="L62674" s="34"/>
    </row>
    <row r="62675" spans="6:12" x14ac:dyDescent="0.35">
      <c r="F62675" s="34"/>
      <c r="J62675" s="34"/>
      <c r="K62675" s="34"/>
      <c r="L62675" s="34"/>
    </row>
    <row r="62676" spans="6:12" x14ac:dyDescent="0.35">
      <c r="F62676" s="34"/>
      <c r="J62676" s="34"/>
      <c r="K62676" s="34"/>
      <c r="L62676" s="34"/>
    </row>
    <row r="62677" spans="6:12" x14ac:dyDescent="0.35">
      <c r="F62677" s="34"/>
      <c r="J62677" s="34"/>
      <c r="K62677" s="34"/>
      <c r="L62677" s="34"/>
    </row>
    <row r="62678" spans="6:12" x14ac:dyDescent="0.35">
      <c r="F62678" s="34"/>
      <c r="J62678" s="34"/>
      <c r="K62678" s="34"/>
      <c r="L62678" s="34"/>
    </row>
    <row r="62679" spans="6:12" x14ac:dyDescent="0.35">
      <c r="F62679" s="34"/>
      <c r="J62679" s="34"/>
      <c r="K62679" s="34"/>
      <c r="L62679" s="34"/>
    </row>
    <row r="62680" spans="6:12" x14ac:dyDescent="0.35">
      <c r="F62680" s="34"/>
      <c r="J62680" s="34"/>
      <c r="K62680" s="34"/>
      <c r="L62680" s="34"/>
    </row>
    <row r="62681" spans="6:12" x14ac:dyDescent="0.35">
      <c r="F62681" s="34"/>
      <c r="J62681" s="34"/>
      <c r="K62681" s="34"/>
      <c r="L62681" s="34"/>
    </row>
    <row r="62682" spans="6:12" x14ac:dyDescent="0.35">
      <c r="F62682" s="34"/>
      <c r="J62682" s="34"/>
      <c r="K62682" s="34"/>
      <c r="L62682" s="34"/>
    </row>
    <row r="62683" spans="6:12" x14ac:dyDescent="0.35">
      <c r="F62683" s="34"/>
      <c r="J62683" s="34"/>
      <c r="K62683" s="34"/>
      <c r="L62683" s="34"/>
    </row>
    <row r="62684" spans="6:12" x14ac:dyDescent="0.35">
      <c r="F62684" s="34"/>
      <c r="J62684" s="34"/>
      <c r="K62684" s="34"/>
      <c r="L62684" s="34"/>
    </row>
    <row r="62685" spans="6:12" x14ac:dyDescent="0.35">
      <c r="F62685" s="34"/>
      <c r="J62685" s="34"/>
      <c r="K62685" s="34"/>
      <c r="L62685" s="34"/>
    </row>
    <row r="62686" spans="6:12" x14ac:dyDescent="0.35">
      <c r="F62686" s="34"/>
      <c r="J62686" s="34"/>
      <c r="K62686" s="34"/>
      <c r="L62686" s="34"/>
    </row>
    <row r="62687" spans="6:12" x14ac:dyDescent="0.35">
      <c r="F62687" s="34"/>
      <c r="J62687" s="34"/>
      <c r="K62687" s="34"/>
      <c r="L62687" s="34"/>
    </row>
    <row r="62688" spans="6:12" x14ac:dyDescent="0.35">
      <c r="F62688" s="34"/>
      <c r="J62688" s="34"/>
      <c r="K62688" s="34"/>
      <c r="L62688" s="34"/>
    </row>
    <row r="62689" spans="6:12" x14ac:dyDescent="0.35">
      <c r="F62689" s="34"/>
      <c r="J62689" s="34"/>
      <c r="K62689" s="34"/>
      <c r="L62689" s="34"/>
    </row>
    <row r="62690" spans="6:12" x14ac:dyDescent="0.35">
      <c r="F62690" s="34"/>
      <c r="J62690" s="34"/>
      <c r="K62690" s="34"/>
      <c r="L62690" s="34"/>
    </row>
    <row r="62691" spans="6:12" x14ac:dyDescent="0.35">
      <c r="F62691" s="34"/>
      <c r="J62691" s="34"/>
      <c r="K62691" s="34"/>
      <c r="L62691" s="34"/>
    </row>
    <row r="62692" spans="6:12" x14ac:dyDescent="0.35">
      <c r="F62692" s="34"/>
      <c r="J62692" s="34"/>
      <c r="K62692" s="34"/>
      <c r="L62692" s="34"/>
    </row>
    <row r="62693" spans="6:12" x14ac:dyDescent="0.35">
      <c r="F62693" s="34"/>
      <c r="J62693" s="34"/>
      <c r="K62693" s="34"/>
      <c r="L62693" s="34"/>
    </row>
    <row r="62694" spans="6:12" x14ac:dyDescent="0.35">
      <c r="F62694" s="34"/>
      <c r="J62694" s="34"/>
      <c r="K62694" s="34"/>
      <c r="L62694" s="34"/>
    </row>
    <row r="62695" spans="6:12" x14ac:dyDescent="0.35">
      <c r="F62695" s="34"/>
      <c r="J62695" s="34"/>
      <c r="K62695" s="34"/>
      <c r="L62695" s="34"/>
    </row>
    <row r="62696" spans="6:12" x14ac:dyDescent="0.35">
      <c r="F62696" s="34"/>
      <c r="J62696" s="34"/>
      <c r="K62696" s="34"/>
      <c r="L62696" s="34"/>
    </row>
    <row r="62697" spans="6:12" x14ac:dyDescent="0.35">
      <c r="F62697" s="34"/>
      <c r="J62697" s="34"/>
      <c r="K62697" s="34"/>
      <c r="L62697" s="34"/>
    </row>
    <row r="62698" spans="6:12" x14ac:dyDescent="0.35">
      <c r="F62698" s="34"/>
      <c r="J62698" s="34"/>
      <c r="K62698" s="34"/>
      <c r="L62698" s="34"/>
    </row>
    <row r="62699" spans="6:12" x14ac:dyDescent="0.35">
      <c r="F62699" s="34"/>
      <c r="J62699" s="34"/>
      <c r="K62699" s="34"/>
      <c r="L62699" s="34"/>
    </row>
    <row r="62700" spans="6:12" x14ac:dyDescent="0.35">
      <c r="F62700" s="34"/>
      <c r="J62700" s="34"/>
      <c r="K62700" s="34"/>
      <c r="L62700" s="34"/>
    </row>
    <row r="62701" spans="6:12" x14ac:dyDescent="0.35">
      <c r="F62701" s="34"/>
      <c r="J62701" s="34"/>
      <c r="K62701" s="34"/>
      <c r="L62701" s="34"/>
    </row>
    <row r="62702" spans="6:12" x14ac:dyDescent="0.35">
      <c r="F62702" s="34"/>
      <c r="J62702" s="34"/>
      <c r="K62702" s="34"/>
      <c r="L62702" s="34"/>
    </row>
    <row r="62703" spans="6:12" x14ac:dyDescent="0.35">
      <c r="F62703" s="34"/>
      <c r="J62703" s="34"/>
      <c r="K62703" s="34"/>
      <c r="L62703" s="34"/>
    </row>
    <row r="62704" spans="6:12" x14ac:dyDescent="0.35">
      <c r="F62704" s="34"/>
      <c r="J62704" s="34"/>
      <c r="K62704" s="34"/>
      <c r="L62704" s="34"/>
    </row>
    <row r="62705" spans="6:12" x14ac:dyDescent="0.35">
      <c r="F62705" s="34"/>
      <c r="J62705" s="34"/>
      <c r="K62705" s="34"/>
      <c r="L62705" s="34"/>
    </row>
    <row r="62706" spans="6:12" x14ac:dyDescent="0.35">
      <c r="F62706" s="34"/>
      <c r="J62706" s="34"/>
      <c r="K62706" s="34"/>
      <c r="L62706" s="34"/>
    </row>
    <row r="62707" spans="6:12" x14ac:dyDescent="0.35">
      <c r="F62707" s="34"/>
      <c r="J62707" s="34"/>
      <c r="K62707" s="34"/>
      <c r="L62707" s="34"/>
    </row>
    <row r="62708" spans="6:12" x14ac:dyDescent="0.35">
      <c r="F62708" s="34"/>
      <c r="J62708" s="34"/>
      <c r="K62708" s="34"/>
      <c r="L62708" s="34"/>
    </row>
    <row r="62709" spans="6:12" x14ac:dyDescent="0.35">
      <c r="F62709" s="34"/>
      <c r="J62709" s="34"/>
      <c r="K62709" s="34"/>
      <c r="L62709" s="34"/>
    </row>
    <row r="62710" spans="6:12" x14ac:dyDescent="0.35">
      <c r="F62710" s="34"/>
      <c r="J62710" s="34"/>
      <c r="K62710" s="34"/>
      <c r="L62710" s="34"/>
    </row>
    <row r="62711" spans="6:12" x14ac:dyDescent="0.35">
      <c r="F62711" s="34"/>
      <c r="J62711" s="34"/>
      <c r="K62711" s="34"/>
      <c r="L62711" s="34"/>
    </row>
    <row r="62712" spans="6:12" x14ac:dyDescent="0.35">
      <c r="F62712" s="34"/>
      <c r="J62712" s="34"/>
      <c r="K62712" s="34"/>
      <c r="L62712" s="34"/>
    </row>
    <row r="62713" spans="6:12" x14ac:dyDescent="0.35">
      <c r="F62713" s="34"/>
      <c r="J62713" s="34"/>
      <c r="K62713" s="34"/>
      <c r="L62713" s="34"/>
    </row>
    <row r="62714" spans="6:12" x14ac:dyDescent="0.35">
      <c r="F62714" s="34"/>
      <c r="J62714" s="34"/>
      <c r="K62714" s="34"/>
      <c r="L62714" s="34"/>
    </row>
    <row r="62715" spans="6:12" x14ac:dyDescent="0.35">
      <c r="F62715" s="34"/>
      <c r="J62715" s="34"/>
      <c r="K62715" s="34"/>
      <c r="L62715" s="34"/>
    </row>
    <row r="62716" spans="6:12" x14ac:dyDescent="0.35">
      <c r="F62716" s="34"/>
      <c r="J62716" s="34"/>
      <c r="K62716" s="34"/>
      <c r="L62716" s="34"/>
    </row>
    <row r="62717" spans="6:12" x14ac:dyDescent="0.35">
      <c r="F62717" s="34"/>
      <c r="J62717" s="34"/>
      <c r="K62717" s="34"/>
      <c r="L62717" s="34"/>
    </row>
    <row r="62718" spans="6:12" x14ac:dyDescent="0.35">
      <c r="F62718" s="34"/>
      <c r="J62718" s="34"/>
      <c r="K62718" s="34"/>
      <c r="L62718" s="34"/>
    </row>
    <row r="62719" spans="6:12" x14ac:dyDescent="0.35">
      <c r="F62719" s="34"/>
      <c r="J62719" s="34"/>
      <c r="K62719" s="34"/>
      <c r="L62719" s="34"/>
    </row>
    <row r="62720" spans="6:12" x14ac:dyDescent="0.35">
      <c r="F62720" s="34"/>
      <c r="J62720" s="34"/>
      <c r="K62720" s="34"/>
      <c r="L62720" s="34"/>
    </row>
    <row r="62721" spans="6:12" x14ac:dyDescent="0.35">
      <c r="F62721" s="34"/>
      <c r="J62721" s="34"/>
      <c r="K62721" s="34"/>
      <c r="L62721" s="34"/>
    </row>
    <row r="62722" spans="6:12" x14ac:dyDescent="0.35">
      <c r="F62722" s="34"/>
      <c r="J62722" s="34"/>
      <c r="K62722" s="34"/>
      <c r="L62722" s="34"/>
    </row>
    <row r="62723" spans="6:12" x14ac:dyDescent="0.35">
      <c r="F62723" s="34"/>
      <c r="J62723" s="34"/>
      <c r="K62723" s="34"/>
      <c r="L62723" s="34"/>
    </row>
    <row r="62724" spans="6:12" x14ac:dyDescent="0.35">
      <c r="F62724" s="34"/>
      <c r="J62724" s="34"/>
      <c r="K62724" s="34"/>
      <c r="L62724" s="34"/>
    </row>
    <row r="62725" spans="6:12" x14ac:dyDescent="0.35">
      <c r="F62725" s="34"/>
      <c r="J62725" s="34"/>
      <c r="K62725" s="34"/>
      <c r="L62725" s="34"/>
    </row>
    <row r="62726" spans="6:12" x14ac:dyDescent="0.35">
      <c r="F62726" s="34"/>
      <c r="J62726" s="34"/>
      <c r="K62726" s="34"/>
      <c r="L62726" s="34"/>
    </row>
    <row r="62727" spans="6:12" x14ac:dyDescent="0.35">
      <c r="F62727" s="34"/>
      <c r="J62727" s="34"/>
      <c r="K62727" s="34"/>
      <c r="L62727" s="34"/>
    </row>
    <row r="62728" spans="6:12" x14ac:dyDescent="0.35">
      <c r="F62728" s="34"/>
      <c r="J62728" s="34"/>
      <c r="K62728" s="34"/>
      <c r="L62728" s="34"/>
    </row>
    <row r="62729" spans="6:12" x14ac:dyDescent="0.35">
      <c r="F62729" s="34"/>
      <c r="J62729" s="34"/>
      <c r="K62729" s="34"/>
      <c r="L62729" s="34"/>
    </row>
    <row r="62730" spans="6:12" x14ac:dyDescent="0.35">
      <c r="F62730" s="34"/>
      <c r="J62730" s="34"/>
      <c r="K62730" s="34"/>
      <c r="L62730" s="34"/>
    </row>
    <row r="62731" spans="6:12" x14ac:dyDescent="0.35">
      <c r="F62731" s="34"/>
      <c r="J62731" s="34"/>
      <c r="K62731" s="34"/>
      <c r="L62731" s="34"/>
    </row>
    <row r="62732" spans="6:12" x14ac:dyDescent="0.35">
      <c r="F62732" s="34"/>
      <c r="J62732" s="34"/>
      <c r="K62732" s="34"/>
      <c r="L62732" s="34"/>
    </row>
    <row r="62733" spans="6:12" x14ac:dyDescent="0.35">
      <c r="F62733" s="34"/>
      <c r="J62733" s="34"/>
      <c r="K62733" s="34"/>
      <c r="L62733" s="34"/>
    </row>
    <row r="62734" spans="6:12" x14ac:dyDescent="0.35">
      <c r="F62734" s="34"/>
      <c r="J62734" s="34"/>
      <c r="K62734" s="34"/>
      <c r="L62734" s="34"/>
    </row>
    <row r="62735" spans="6:12" x14ac:dyDescent="0.35">
      <c r="F62735" s="34"/>
      <c r="J62735" s="34"/>
      <c r="K62735" s="34"/>
      <c r="L62735" s="34"/>
    </row>
    <row r="62736" spans="6:12" x14ac:dyDescent="0.35">
      <c r="F62736" s="34"/>
      <c r="J62736" s="34"/>
      <c r="K62736" s="34"/>
      <c r="L62736" s="34"/>
    </row>
    <row r="62737" spans="6:12" x14ac:dyDescent="0.35">
      <c r="F62737" s="34"/>
      <c r="J62737" s="34"/>
      <c r="K62737" s="34"/>
      <c r="L62737" s="34"/>
    </row>
    <row r="62738" spans="6:12" x14ac:dyDescent="0.35">
      <c r="F62738" s="34"/>
      <c r="J62738" s="34"/>
      <c r="K62738" s="34"/>
      <c r="L62738" s="34"/>
    </row>
    <row r="62739" spans="6:12" x14ac:dyDescent="0.35">
      <c r="F62739" s="34"/>
      <c r="J62739" s="34"/>
      <c r="K62739" s="34"/>
      <c r="L62739" s="34"/>
    </row>
    <row r="62740" spans="6:12" x14ac:dyDescent="0.35">
      <c r="F62740" s="34"/>
      <c r="J62740" s="34"/>
      <c r="K62740" s="34"/>
      <c r="L62740" s="34"/>
    </row>
    <row r="62741" spans="6:12" x14ac:dyDescent="0.35">
      <c r="F62741" s="34"/>
      <c r="J62741" s="34"/>
      <c r="K62741" s="34"/>
      <c r="L62741" s="34"/>
    </row>
    <row r="62742" spans="6:12" x14ac:dyDescent="0.35">
      <c r="F62742" s="34"/>
      <c r="J62742" s="34"/>
      <c r="K62742" s="34"/>
      <c r="L62742" s="34"/>
    </row>
    <row r="62743" spans="6:12" x14ac:dyDescent="0.35">
      <c r="F62743" s="34"/>
      <c r="J62743" s="34"/>
      <c r="K62743" s="34"/>
      <c r="L62743" s="34"/>
    </row>
    <row r="62744" spans="6:12" x14ac:dyDescent="0.35">
      <c r="F62744" s="34"/>
      <c r="J62744" s="34"/>
      <c r="K62744" s="34"/>
      <c r="L62744" s="34"/>
    </row>
    <row r="62745" spans="6:12" x14ac:dyDescent="0.35">
      <c r="F62745" s="34"/>
      <c r="J62745" s="34"/>
      <c r="K62745" s="34"/>
      <c r="L62745" s="34"/>
    </row>
    <row r="62746" spans="6:12" x14ac:dyDescent="0.35">
      <c r="F62746" s="34"/>
      <c r="J62746" s="34"/>
      <c r="K62746" s="34"/>
      <c r="L62746" s="34"/>
    </row>
    <row r="62747" spans="6:12" x14ac:dyDescent="0.35">
      <c r="F62747" s="34"/>
      <c r="J62747" s="34"/>
      <c r="K62747" s="34"/>
      <c r="L62747" s="34"/>
    </row>
    <row r="62748" spans="6:12" x14ac:dyDescent="0.35">
      <c r="F62748" s="34"/>
      <c r="J62748" s="34"/>
      <c r="K62748" s="34"/>
      <c r="L62748" s="34"/>
    </row>
    <row r="62749" spans="6:12" x14ac:dyDescent="0.35">
      <c r="F62749" s="34"/>
      <c r="J62749" s="34"/>
      <c r="K62749" s="34"/>
      <c r="L62749" s="34"/>
    </row>
    <row r="62750" spans="6:12" x14ac:dyDescent="0.35">
      <c r="F62750" s="34"/>
      <c r="J62750" s="34"/>
      <c r="K62750" s="34"/>
      <c r="L62750" s="34"/>
    </row>
    <row r="62751" spans="6:12" x14ac:dyDescent="0.35">
      <c r="F62751" s="34"/>
      <c r="J62751" s="34"/>
      <c r="K62751" s="34"/>
      <c r="L62751" s="34"/>
    </row>
    <row r="62752" spans="6:12" x14ac:dyDescent="0.35">
      <c r="F62752" s="34"/>
      <c r="J62752" s="34"/>
      <c r="K62752" s="34"/>
      <c r="L62752" s="34"/>
    </row>
    <row r="62753" spans="6:12" x14ac:dyDescent="0.35">
      <c r="F62753" s="34"/>
      <c r="J62753" s="34"/>
      <c r="K62753" s="34"/>
      <c r="L62753" s="34"/>
    </row>
    <row r="62754" spans="6:12" x14ac:dyDescent="0.35">
      <c r="F62754" s="34"/>
      <c r="J62754" s="34"/>
      <c r="K62754" s="34"/>
      <c r="L62754" s="34"/>
    </row>
    <row r="62755" spans="6:12" x14ac:dyDescent="0.35">
      <c r="F62755" s="34"/>
      <c r="J62755" s="34"/>
      <c r="K62755" s="34"/>
      <c r="L62755" s="34"/>
    </row>
    <row r="62756" spans="6:12" x14ac:dyDescent="0.35">
      <c r="F62756" s="34"/>
      <c r="J62756" s="34"/>
      <c r="K62756" s="34"/>
      <c r="L62756" s="34"/>
    </row>
    <row r="62757" spans="6:12" x14ac:dyDescent="0.35">
      <c r="F62757" s="34"/>
      <c r="J62757" s="34"/>
      <c r="K62757" s="34"/>
      <c r="L62757" s="34"/>
    </row>
    <row r="62758" spans="6:12" x14ac:dyDescent="0.35">
      <c r="F62758" s="34"/>
      <c r="J62758" s="34"/>
      <c r="K62758" s="34"/>
      <c r="L62758" s="34"/>
    </row>
    <row r="62759" spans="6:12" x14ac:dyDescent="0.35">
      <c r="F62759" s="34"/>
      <c r="J62759" s="34"/>
      <c r="K62759" s="34"/>
      <c r="L62759" s="34"/>
    </row>
    <row r="62760" spans="6:12" x14ac:dyDescent="0.35">
      <c r="F62760" s="34"/>
      <c r="J62760" s="34"/>
      <c r="K62760" s="34"/>
      <c r="L62760" s="34"/>
    </row>
    <row r="62761" spans="6:12" x14ac:dyDescent="0.35">
      <c r="F62761" s="34"/>
      <c r="J62761" s="34"/>
      <c r="K62761" s="34"/>
      <c r="L62761" s="34"/>
    </row>
    <row r="62762" spans="6:12" x14ac:dyDescent="0.35">
      <c r="F62762" s="34"/>
      <c r="J62762" s="34"/>
      <c r="K62762" s="34"/>
      <c r="L62762" s="34"/>
    </row>
    <row r="62763" spans="6:12" x14ac:dyDescent="0.35">
      <c r="F62763" s="34"/>
      <c r="J62763" s="34"/>
      <c r="K62763" s="34"/>
      <c r="L62763" s="34"/>
    </row>
    <row r="62764" spans="6:12" x14ac:dyDescent="0.35">
      <c r="F62764" s="34"/>
      <c r="J62764" s="34"/>
      <c r="K62764" s="34"/>
      <c r="L62764" s="34"/>
    </row>
    <row r="62765" spans="6:12" x14ac:dyDescent="0.35">
      <c r="F62765" s="34"/>
      <c r="J62765" s="34"/>
      <c r="K62765" s="34"/>
      <c r="L62765" s="34"/>
    </row>
    <row r="62766" spans="6:12" x14ac:dyDescent="0.35">
      <c r="F62766" s="34"/>
      <c r="J62766" s="34"/>
      <c r="K62766" s="34"/>
      <c r="L62766" s="34"/>
    </row>
    <row r="62767" spans="6:12" x14ac:dyDescent="0.35">
      <c r="F62767" s="34"/>
      <c r="J62767" s="34"/>
      <c r="K62767" s="34"/>
      <c r="L62767" s="34"/>
    </row>
    <row r="62768" spans="6:12" x14ac:dyDescent="0.35">
      <c r="F62768" s="34"/>
      <c r="J62768" s="34"/>
      <c r="K62768" s="34"/>
      <c r="L62768" s="34"/>
    </row>
    <row r="62769" spans="6:12" x14ac:dyDescent="0.35">
      <c r="F62769" s="34"/>
      <c r="J62769" s="34"/>
      <c r="K62769" s="34"/>
      <c r="L62769" s="34"/>
    </row>
    <row r="62770" spans="6:12" x14ac:dyDescent="0.35">
      <c r="F62770" s="34"/>
      <c r="J62770" s="34"/>
      <c r="K62770" s="34"/>
      <c r="L62770" s="34"/>
    </row>
    <row r="62771" spans="6:12" x14ac:dyDescent="0.35">
      <c r="F62771" s="34"/>
      <c r="J62771" s="34"/>
      <c r="K62771" s="34"/>
      <c r="L62771" s="34"/>
    </row>
    <row r="62772" spans="6:12" x14ac:dyDescent="0.35">
      <c r="F62772" s="34"/>
      <c r="J62772" s="34"/>
      <c r="K62772" s="34"/>
      <c r="L62772" s="34"/>
    </row>
    <row r="62773" spans="6:12" x14ac:dyDescent="0.35">
      <c r="F62773" s="34"/>
      <c r="J62773" s="34"/>
      <c r="K62773" s="34"/>
      <c r="L62773" s="34"/>
    </row>
    <row r="62774" spans="6:12" x14ac:dyDescent="0.35">
      <c r="F62774" s="34"/>
      <c r="J62774" s="34"/>
      <c r="K62774" s="34"/>
      <c r="L62774" s="34"/>
    </row>
    <row r="62775" spans="6:12" x14ac:dyDescent="0.35">
      <c r="F62775" s="34"/>
      <c r="J62775" s="34"/>
      <c r="K62775" s="34"/>
      <c r="L62775" s="34"/>
    </row>
    <row r="62776" spans="6:12" x14ac:dyDescent="0.35">
      <c r="F62776" s="34"/>
      <c r="J62776" s="34"/>
      <c r="K62776" s="34"/>
      <c r="L62776" s="34"/>
    </row>
    <row r="62777" spans="6:12" x14ac:dyDescent="0.35">
      <c r="F62777" s="34"/>
      <c r="J62777" s="34"/>
      <c r="K62777" s="34"/>
      <c r="L62777" s="34"/>
    </row>
    <row r="62778" spans="6:12" x14ac:dyDescent="0.35">
      <c r="F62778" s="34"/>
      <c r="J62778" s="34"/>
      <c r="K62778" s="34"/>
      <c r="L62778" s="34"/>
    </row>
    <row r="62779" spans="6:12" x14ac:dyDescent="0.35">
      <c r="F62779" s="34"/>
      <c r="J62779" s="34"/>
      <c r="K62779" s="34"/>
      <c r="L62779" s="34"/>
    </row>
    <row r="62780" spans="6:12" x14ac:dyDescent="0.35">
      <c r="F62780" s="34"/>
      <c r="J62780" s="34"/>
      <c r="K62780" s="34"/>
      <c r="L62780" s="34"/>
    </row>
    <row r="62781" spans="6:12" x14ac:dyDescent="0.35">
      <c r="F62781" s="34"/>
      <c r="J62781" s="34"/>
      <c r="K62781" s="34"/>
      <c r="L62781" s="34"/>
    </row>
    <row r="62782" spans="6:12" x14ac:dyDescent="0.35">
      <c r="F62782" s="34"/>
      <c r="J62782" s="34"/>
      <c r="K62782" s="34"/>
      <c r="L62782" s="34"/>
    </row>
    <row r="62783" spans="6:12" x14ac:dyDescent="0.35">
      <c r="F62783" s="34"/>
      <c r="J62783" s="34"/>
      <c r="K62783" s="34"/>
      <c r="L62783" s="34"/>
    </row>
    <row r="62784" spans="6:12" x14ac:dyDescent="0.35">
      <c r="F62784" s="34"/>
      <c r="J62784" s="34"/>
      <c r="K62784" s="34"/>
      <c r="L62784" s="34"/>
    </row>
    <row r="62785" spans="6:12" x14ac:dyDescent="0.35">
      <c r="F62785" s="34"/>
      <c r="J62785" s="34"/>
      <c r="K62785" s="34"/>
      <c r="L62785" s="34"/>
    </row>
    <row r="62786" spans="6:12" x14ac:dyDescent="0.35">
      <c r="F62786" s="34"/>
      <c r="J62786" s="34"/>
      <c r="K62786" s="34"/>
      <c r="L62786" s="34"/>
    </row>
    <row r="62787" spans="6:12" x14ac:dyDescent="0.35">
      <c r="F62787" s="34"/>
      <c r="J62787" s="34"/>
      <c r="K62787" s="34"/>
      <c r="L62787" s="34"/>
    </row>
    <row r="62788" spans="6:12" x14ac:dyDescent="0.35">
      <c r="F62788" s="34"/>
      <c r="J62788" s="34"/>
      <c r="K62788" s="34"/>
      <c r="L62788" s="34"/>
    </row>
    <row r="62789" spans="6:12" x14ac:dyDescent="0.35">
      <c r="F62789" s="34"/>
      <c r="J62789" s="34"/>
      <c r="K62789" s="34"/>
      <c r="L62789" s="34"/>
    </row>
    <row r="62790" spans="6:12" x14ac:dyDescent="0.35">
      <c r="F62790" s="34"/>
      <c r="J62790" s="34"/>
      <c r="K62790" s="34"/>
      <c r="L62790" s="34"/>
    </row>
    <row r="62791" spans="6:12" x14ac:dyDescent="0.35">
      <c r="F62791" s="34"/>
      <c r="J62791" s="34"/>
      <c r="K62791" s="34"/>
      <c r="L62791" s="34"/>
    </row>
    <row r="62792" spans="6:12" x14ac:dyDescent="0.35">
      <c r="F62792" s="34"/>
      <c r="J62792" s="34"/>
      <c r="K62792" s="34"/>
      <c r="L62792" s="34"/>
    </row>
    <row r="62793" spans="6:12" x14ac:dyDescent="0.35">
      <c r="F62793" s="34"/>
      <c r="J62793" s="34"/>
      <c r="K62793" s="34"/>
      <c r="L62793" s="34"/>
    </row>
    <row r="62794" spans="6:12" x14ac:dyDescent="0.35">
      <c r="F62794" s="34"/>
      <c r="J62794" s="34"/>
      <c r="K62794" s="34"/>
      <c r="L62794" s="34"/>
    </row>
    <row r="62795" spans="6:12" x14ac:dyDescent="0.35">
      <c r="F62795" s="34"/>
      <c r="J62795" s="34"/>
      <c r="K62795" s="34"/>
      <c r="L62795" s="34"/>
    </row>
    <row r="62796" spans="6:12" x14ac:dyDescent="0.35">
      <c r="F62796" s="34"/>
      <c r="J62796" s="34"/>
      <c r="K62796" s="34"/>
      <c r="L62796" s="34"/>
    </row>
    <row r="62797" spans="6:12" x14ac:dyDescent="0.35">
      <c r="F62797" s="34"/>
      <c r="J62797" s="34"/>
      <c r="K62797" s="34"/>
      <c r="L62797" s="34"/>
    </row>
    <row r="62798" spans="6:12" x14ac:dyDescent="0.35">
      <c r="F62798" s="34"/>
      <c r="J62798" s="34"/>
      <c r="K62798" s="34"/>
      <c r="L62798" s="34"/>
    </row>
    <row r="62799" spans="6:12" x14ac:dyDescent="0.35">
      <c r="F62799" s="34"/>
      <c r="J62799" s="34"/>
      <c r="K62799" s="34"/>
      <c r="L62799" s="34"/>
    </row>
    <row r="62800" spans="6:12" x14ac:dyDescent="0.35">
      <c r="F62800" s="34"/>
      <c r="J62800" s="34"/>
      <c r="K62800" s="34"/>
      <c r="L62800" s="34"/>
    </row>
    <row r="62801" spans="6:12" x14ac:dyDescent="0.35">
      <c r="F62801" s="34"/>
      <c r="J62801" s="34"/>
      <c r="K62801" s="34"/>
      <c r="L62801" s="34"/>
    </row>
    <row r="62802" spans="6:12" x14ac:dyDescent="0.35">
      <c r="F62802" s="34"/>
      <c r="J62802" s="34"/>
      <c r="K62802" s="34"/>
      <c r="L62802" s="34"/>
    </row>
    <row r="62803" spans="6:12" x14ac:dyDescent="0.35">
      <c r="F62803" s="34"/>
      <c r="J62803" s="34"/>
      <c r="K62803" s="34"/>
      <c r="L62803" s="34"/>
    </row>
    <row r="62804" spans="6:12" x14ac:dyDescent="0.35">
      <c r="F62804" s="34"/>
      <c r="J62804" s="34"/>
      <c r="K62804" s="34"/>
      <c r="L62804" s="34"/>
    </row>
    <row r="62805" spans="6:12" x14ac:dyDescent="0.35">
      <c r="F62805" s="34"/>
      <c r="J62805" s="34"/>
      <c r="K62805" s="34"/>
      <c r="L62805" s="34"/>
    </row>
    <row r="62806" spans="6:12" x14ac:dyDescent="0.35">
      <c r="F62806" s="34"/>
      <c r="J62806" s="34"/>
      <c r="K62806" s="34"/>
      <c r="L62806" s="34"/>
    </row>
    <row r="62807" spans="6:12" x14ac:dyDescent="0.35">
      <c r="F62807" s="34"/>
      <c r="J62807" s="34"/>
      <c r="K62807" s="34"/>
      <c r="L62807" s="34"/>
    </row>
    <row r="62808" spans="6:12" x14ac:dyDescent="0.35">
      <c r="F62808" s="34"/>
      <c r="J62808" s="34"/>
      <c r="K62808" s="34"/>
      <c r="L62808" s="34"/>
    </row>
    <row r="62809" spans="6:12" x14ac:dyDescent="0.35">
      <c r="F62809" s="34"/>
      <c r="J62809" s="34"/>
      <c r="K62809" s="34"/>
      <c r="L62809" s="34"/>
    </row>
    <row r="62810" spans="6:12" x14ac:dyDescent="0.35">
      <c r="F62810" s="34"/>
      <c r="J62810" s="34"/>
      <c r="K62810" s="34"/>
      <c r="L62810" s="34"/>
    </row>
    <row r="62811" spans="6:12" x14ac:dyDescent="0.35">
      <c r="F62811" s="34"/>
      <c r="J62811" s="34"/>
      <c r="K62811" s="34"/>
      <c r="L62811" s="34"/>
    </row>
    <row r="62812" spans="6:12" x14ac:dyDescent="0.35">
      <c r="F62812" s="34"/>
      <c r="J62812" s="34"/>
      <c r="K62812" s="34"/>
      <c r="L62812" s="34"/>
    </row>
    <row r="62813" spans="6:12" x14ac:dyDescent="0.35">
      <c r="F62813" s="34"/>
      <c r="J62813" s="34"/>
      <c r="K62813" s="34"/>
      <c r="L62813" s="34"/>
    </row>
    <row r="62814" spans="6:12" x14ac:dyDescent="0.35">
      <c r="F62814" s="34"/>
      <c r="J62814" s="34"/>
      <c r="K62814" s="34"/>
      <c r="L62814" s="34"/>
    </row>
    <row r="62815" spans="6:12" x14ac:dyDescent="0.35">
      <c r="F62815" s="34"/>
      <c r="J62815" s="34"/>
      <c r="K62815" s="34"/>
      <c r="L62815" s="34"/>
    </row>
    <row r="62816" spans="6:12" x14ac:dyDescent="0.35">
      <c r="F62816" s="34"/>
      <c r="J62816" s="34"/>
      <c r="K62816" s="34"/>
      <c r="L62816" s="34"/>
    </row>
    <row r="62817" spans="6:12" x14ac:dyDescent="0.35">
      <c r="F62817" s="34"/>
      <c r="J62817" s="34"/>
      <c r="K62817" s="34"/>
      <c r="L62817" s="34"/>
    </row>
    <row r="62818" spans="6:12" x14ac:dyDescent="0.35">
      <c r="F62818" s="34"/>
      <c r="J62818" s="34"/>
      <c r="K62818" s="34"/>
      <c r="L62818" s="34"/>
    </row>
    <row r="62819" spans="6:12" x14ac:dyDescent="0.35">
      <c r="F62819" s="34"/>
      <c r="J62819" s="34"/>
      <c r="K62819" s="34"/>
      <c r="L62819" s="34"/>
    </row>
    <row r="62820" spans="6:12" x14ac:dyDescent="0.35">
      <c r="F62820" s="34"/>
      <c r="J62820" s="34"/>
      <c r="K62820" s="34"/>
      <c r="L62820" s="34"/>
    </row>
    <row r="62821" spans="6:12" x14ac:dyDescent="0.35">
      <c r="F62821" s="34"/>
      <c r="J62821" s="34"/>
      <c r="K62821" s="34"/>
      <c r="L62821" s="34"/>
    </row>
    <row r="62822" spans="6:12" x14ac:dyDescent="0.35">
      <c r="F62822" s="34"/>
      <c r="J62822" s="34"/>
      <c r="K62822" s="34"/>
      <c r="L62822" s="34"/>
    </row>
    <row r="62823" spans="6:12" x14ac:dyDescent="0.35">
      <c r="F62823" s="34"/>
      <c r="J62823" s="34"/>
      <c r="K62823" s="34"/>
      <c r="L62823" s="34"/>
    </row>
    <row r="62824" spans="6:12" x14ac:dyDescent="0.35">
      <c r="F62824" s="34"/>
      <c r="J62824" s="34"/>
      <c r="K62824" s="34"/>
      <c r="L62824" s="34"/>
    </row>
    <row r="62825" spans="6:12" x14ac:dyDescent="0.35">
      <c r="F62825" s="34"/>
      <c r="J62825" s="34"/>
      <c r="K62825" s="34"/>
      <c r="L62825" s="34"/>
    </row>
    <row r="62826" spans="6:12" x14ac:dyDescent="0.35">
      <c r="F62826" s="34"/>
      <c r="J62826" s="34"/>
      <c r="K62826" s="34"/>
      <c r="L62826" s="34"/>
    </row>
    <row r="62827" spans="6:12" x14ac:dyDescent="0.35">
      <c r="F62827" s="34"/>
      <c r="J62827" s="34"/>
      <c r="K62827" s="34"/>
      <c r="L62827" s="34"/>
    </row>
    <row r="62828" spans="6:12" x14ac:dyDescent="0.35">
      <c r="F62828" s="34"/>
      <c r="J62828" s="34"/>
      <c r="K62828" s="34"/>
      <c r="L62828" s="34"/>
    </row>
    <row r="62829" spans="6:12" x14ac:dyDescent="0.35">
      <c r="F62829" s="34"/>
      <c r="J62829" s="34"/>
      <c r="K62829" s="34"/>
      <c r="L62829" s="34"/>
    </row>
    <row r="62830" spans="6:12" x14ac:dyDescent="0.35">
      <c r="F62830" s="34"/>
      <c r="J62830" s="34"/>
      <c r="K62830" s="34"/>
      <c r="L62830" s="34"/>
    </row>
    <row r="62831" spans="6:12" x14ac:dyDescent="0.35">
      <c r="F62831" s="34"/>
      <c r="J62831" s="34"/>
      <c r="K62831" s="34"/>
      <c r="L62831" s="34"/>
    </row>
    <row r="62832" spans="6:12" x14ac:dyDescent="0.35">
      <c r="F62832" s="34"/>
      <c r="J62832" s="34"/>
      <c r="K62832" s="34"/>
      <c r="L62832" s="34"/>
    </row>
    <row r="62833" spans="6:12" x14ac:dyDescent="0.35">
      <c r="F62833" s="34"/>
      <c r="J62833" s="34"/>
      <c r="K62833" s="34"/>
      <c r="L62833" s="34"/>
    </row>
    <row r="62834" spans="6:12" x14ac:dyDescent="0.35">
      <c r="F62834" s="34"/>
      <c r="J62834" s="34"/>
      <c r="K62834" s="34"/>
      <c r="L62834" s="34"/>
    </row>
    <row r="62835" spans="6:12" x14ac:dyDescent="0.35">
      <c r="F62835" s="34"/>
      <c r="J62835" s="34"/>
      <c r="K62835" s="34"/>
      <c r="L62835" s="34"/>
    </row>
    <row r="62836" spans="6:12" x14ac:dyDescent="0.35">
      <c r="F62836" s="34"/>
      <c r="J62836" s="34"/>
      <c r="K62836" s="34"/>
      <c r="L62836" s="34"/>
    </row>
    <row r="62837" spans="6:12" x14ac:dyDescent="0.35">
      <c r="F62837" s="34"/>
      <c r="J62837" s="34"/>
      <c r="K62837" s="34"/>
      <c r="L62837" s="34"/>
    </row>
    <row r="62838" spans="6:12" x14ac:dyDescent="0.35">
      <c r="F62838" s="34"/>
      <c r="J62838" s="34"/>
      <c r="K62838" s="34"/>
      <c r="L62838" s="34"/>
    </row>
    <row r="62839" spans="6:12" x14ac:dyDescent="0.35">
      <c r="F62839" s="34"/>
      <c r="J62839" s="34"/>
      <c r="K62839" s="34"/>
      <c r="L62839" s="34"/>
    </row>
    <row r="62840" spans="6:12" x14ac:dyDescent="0.35">
      <c r="F62840" s="34"/>
      <c r="J62840" s="34"/>
      <c r="K62840" s="34"/>
      <c r="L62840" s="34"/>
    </row>
    <row r="62841" spans="6:12" x14ac:dyDescent="0.35">
      <c r="F62841" s="34"/>
      <c r="J62841" s="34"/>
      <c r="K62841" s="34"/>
      <c r="L62841" s="34"/>
    </row>
    <row r="62842" spans="6:12" x14ac:dyDescent="0.35">
      <c r="F62842" s="34"/>
      <c r="J62842" s="34"/>
      <c r="K62842" s="34"/>
      <c r="L62842" s="34"/>
    </row>
    <row r="62843" spans="6:12" x14ac:dyDescent="0.35">
      <c r="F62843" s="34"/>
      <c r="J62843" s="34"/>
      <c r="K62843" s="34"/>
      <c r="L62843" s="34"/>
    </row>
    <row r="62844" spans="6:12" x14ac:dyDescent="0.35">
      <c r="F62844" s="34"/>
      <c r="J62844" s="34"/>
      <c r="K62844" s="34"/>
      <c r="L62844" s="34"/>
    </row>
    <row r="62845" spans="6:12" x14ac:dyDescent="0.35">
      <c r="F62845" s="34"/>
      <c r="J62845" s="34"/>
      <c r="K62845" s="34"/>
      <c r="L62845" s="34"/>
    </row>
    <row r="62846" spans="6:12" x14ac:dyDescent="0.35">
      <c r="F62846" s="34"/>
      <c r="J62846" s="34"/>
      <c r="K62846" s="34"/>
      <c r="L62846" s="34"/>
    </row>
    <row r="62847" spans="6:12" x14ac:dyDescent="0.35">
      <c r="F62847" s="34"/>
      <c r="J62847" s="34"/>
      <c r="K62847" s="34"/>
      <c r="L62847" s="34"/>
    </row>
    <row r="62848" spans="6:12" x14ac:dyDescent="0.35">
      <c r="F62848" s="34"/>
      <c r="J62848" s="34"/>
      <c r="K62848" s="34"/>
      <c r="L62848" s="34"/>
    </row>
    <row r="62849" spans="6:12" x14ac:dyDescent="0.35">
      <c r="F62849" s="34"/>
      <c r="J62849" s="34"/>
      <c r="K62849" s="34"/>
      <c r="L62849" s="34"/>
    </row>
    <row r="62850" spans="6:12" x14ac:dyDescent="0.35">
      <c r="F62850" s="34"/>
      <c r="J62850" s="34"/>
      <c r="K62850" s="34"/>
      <c r="L62850" s="34"/>
    </row>
    <row r="62851" spans="6:12" x14ac:dyDescent="0.35">
      <c r="F62851" s="34"/>
      <c r="J62851" s="34"/>
      <c r="K62851" s="34"/>
      <c r="L62851" s="34"/>
    </row>
    <row r="62852" spans="6:12" x14ac:dyDescent="0.35">
      <c r="F62852" s="34"/>
      <c r="J62852" s="34"/>
      <c r="K62852" s="34"/>
      <c r="L62852" s="34"/>
    </row>
    <row r="62853" spans="6:12" x14ac:dyDescent="0.35">
      <c r="F62853" s="34"/>
      <c r="J62853" s="34"/>
      <c r="K62853" s="34"/>
      <c r="L62853" s="34"/>
    </row>
    <row r="62854" spans="6:12" x14ac:dyDescent="0.35">
      <c r="F62854" s="34"/>
      <c r="J62854" s="34"/>
      <c r="K62854" s="34"/>
      <c r="L62854" s="34"/>
    </row>
    <row r="62855" spans="6:12" x14ac:dyDescent="0.35">
      <c r="F62855" s="34"/>
      <c r="J62855" s="34"/>
      <c r="K62855" s="34"/>
      <c r="L62855" s="34"/>
    </row>
    <row r="62856" spans="6:12" x14ac:dyDescent="0.35">
      <c r="F62856" s="34"/>
      <c r="J62856" s="34"/>
      <c r="K62856" s="34"/>
      <c r="L62856" s="34"/>
    </row>
    <row r="62857" spans="6:12" x14ac:dyDescent="0.35">
      <c r="F62857" s="34"/>
      <c r="J62857" s="34"/>
      <c r="K62857" s="34"/>
      <c r="L62857" s="34"/>
    </row>
    <row r="62858" spans="6:12" x14ac:dyDescent="0.35">
      <c r="F62858" s="34"/>
      <c r="J62858" s="34"/>
      <c r="K62858" s="34"/>
      <c r="L62858" s="34"/>
    </row>
    <row r="62859" spans="6:12" x14ac:dyDescent="0.35">
      <c r="F62859" s="34"/>
      <c r="J62859" s="34"/>
      <c r="K62859" s="34"/>
      <c r="L62859" s="34"/>
    </row>
    <row r="62860" spans="6:12" x14ac:dyDescent="0.35">
      <c r="F62860" s="34"/>
      <c r="J62860" s="34"/>
      <c r="K62860" s="34"/>
      <c r="L62860" s="34"/>
    </row>
    <row r="62861" spans="6:12" x14ac:dyDescent="0.35">
      <c r="F62861" s="34"/>
      <c r="J62861" s="34"/>
      <c r="K62861" s="34"/>
      <c r="L62861" s="34"/>
    </row>
    <row r="62862" spans="6:12" x14ac:dyDescent="0.35">
      <c r="F62862" s="34"/>
      <c r="J62862" s="34"/>
      <c r="K62862" s="34"/>
      <c r="L62862" s="34"/>
    </row>
    <row r="62863" spans="6:12" x14ac:dyDescent="0.35">
      <c r="F62863" s="34"/>
      <c r="J62863" s="34"/>
      <c r="K62863" s="34"/>
      <c r="L62863" s="34"/>
    </row>
    <row r="62864" spans="6:12" x14ac:dyDescent="0.35">
      <c r="F62864" s="34"/>
      <c r="J62864" s="34"/>
      <c r="K62864" s="34"/>
      <c r="L62864" s="34"/>
    </row>
    <row r="62865" spans="6:12" x14ac:dyDescent="0.35">
      <c r="F62865" s="34"/>
      <c r="J62865" s="34"/>
      <c r="K62865" s="34"/>
      <c r="L62865" s="34"/>
    </row>
    <row r="62866" spans="6:12" x14ac:dyDescent="0.35">
      <c r="F62866" s="34"/>
      <c r="J62866" s="34"/>
      <c r="K62866" s="34"/>
      <c r="L62866" s="34"/>
    </row>
    <row r="62867" spans="6:12" x14ac:dyDescent="0.35">
      <c r="F62867" s="34"/>
      <c r="J62867" s="34"/>
      <c r="K62867" s="34"/>
      <c r="L62867" s="34"/>
    </row>
    <row r="62868" spans="6:12" x14ac:dyDescent="0.35">
      <c r="F62868" s="34"/>
      <c r="J62868" s="34"/>
      <c r="K62868" s="34"/>
      <c r="L62868" s="34"/>
    </row>
    <row r="62869" spans="6:12" x14ac:dyDescent="0.35">
      <c r="F62869" s="34"/>
      <c r="J62869" s="34"/>
      <c r="K62869" s="34"/>
      <c r="L62869" s="34"/>
    </row>
    <row r="62870" spans="6:12" x14ac:dyDescent="0.35">
      <c r="F62870" s="34"/>
      <c r="J62870" s="34"/>
      <c r="K62870" s="34"/>
      <c r="L62870" s="34"/>
    </row>
    <row r="62871" spans="6:12" x14ac:dyDescent="0.35">
      <c r="F62871" s="34"/>
      <c r="J62871" s="34"/>
      <c r="K62871" s="34"/>
      <c r="L62871" s="34"/>
    </row>
    <row r="62872" spans="6:12" x14ac:dyDescent="0.35">
      <c r="F62872" s="34"/>
      <c r="J62872" s="34"/>
      <c r="K62872" s="34"/>
      <c r="L62872" s="34"/>
    </row>
    <row r="62873" spans="6:12" x14ac:dyDescent="0.35">
      <c r="F62873" s="34"/>
      <c r="J62873" s="34"/>
      <c r="K62873" s="34"/>
      <c r="L62873" s="34"/>
    </row>
    <row r="62874" spans="6:12" x14ac:dyDescent="0.35">
      <c r="F62874" s="34"/>
      <c r="J62874" s="34"/>
      <c r="K62874" s="34"/>
      <c r="L62874" s="34"/>
    </row>
    <row r="62875" spans="6:12" x14ac:dyDescent="0.35">
      <c r="F62875" s="34"/>
      <c r="J62875" s="34"/>
      <c r="K62875" s="34"/>
      <c r="L62875" s="34"/>
    </row>
    <row r="62876" spans="6:12" x14ac:dyDescent="0.35">
      <c r="F62876" s="34"/>
      <c r="J62876" s="34"/>
      <c r="K62876" s="34"/>
      <c r="L62876" s="34"/>
    </row>
    <row r="62877" spans="6:12" x14ac:dyDescent="0.35">
      <c r="F62877" s="34"/>
      <c r="J62877" s="34"/>
      <c r="K62877" s="34"/>
      <c r="L62877" s="34"/>
    </row>
    <row r="62878" spans="6:12" x14ac:dyDescent="0.35">
      <c r="F62878" s="34"/>
      <c r="J62878" s="34"/>
      <c r="K62878" s="34"/>
      <c r="L62878" s="34"/>
    </row>
    <row r="62879" spans="6:12" x14ac:dyDescent="0.35">
      <c r="F62879" s="34"/>
      <c r="J62879" s="34"/>
      <c r="K62879" s="34"/>
      <c r="L62879" s="34"/>
    </row>
    <row r="62880" spans="6:12" x14ac:dyDescent="0.35">
      <c r="F62880" s="34"/>
      <c r="J62880" s="34"/>
      <c r="K62880" s="34"/>
      <c r="L62880" s="34"/>
    </row>
    <row r="62881" spans="6:12" x14ac:dyDescent="0.35">
      <c r="F62881" s="34"/>
      <c r="J62881" s="34"/>
      <c r="K62881" s="34"/>
      <c r="L62881" s="34"/>
    </row>
    <row r="62882" spans="6:12" x14ac:dyDescent="0.35">
      <c r="F62882" s="34"/>
      <c r="J62882" s="34"/>
      <c r="K62882" s="34"/>
      <c r="L62882" s="34"/>
    </row>
    <row r="62883" spans="6:12" x14ac:dyDescent="0.35">
      <c r="F62883" s="34"/>
      <c r="J62883" s="34"/>
      <c r="K62883" s="34"/>
      <c r="L62883" s="34"/>
    </row>
    <row r="62884" spans="6:12" x14ac:dyDescent="0.35">
      <c r="F62884" s="34"/>
      <c r="J62884" s="34"/>
      <c r="K62884" s="34"/>
      <c r="L62884" s="34"/>
    </row>
    <row r="62885" spans="6:12" x14ac:dyDescent="0.35">
      <c r="F62885" s="34"/>
      <c r="J62885" s="34"/>
      <c r="K62885" s="34"/>
      <c r="L62885" s="34"/>
    </row>
    <row r="62886" spans="6:12" x14ac:dyDescent="0.35">
      <c r="F62886" s="34"/>
      <c r="J62886" s="34"/>
      <c r="K62886" s="34"/>
      <c r="L62886" s="34"/>
    </row>
    <row r="62887" spans="6:12" x14ac:dyDescent="0.35">
      <c r="F62887" s="34"/>
      <c r="J62887" s="34"/>
      <c r="K62887" s="34"/>
      <c r="L62887" s="34"/>
    </row>
    <row r="62888" spans="6:12" x14ac:dyDescent="0.35">
      <c r="F62888" s="34"/>
      <c r="J62888" s="34"/>
      <c r="K62888" s="34"/>
      <c r="L62888" s="34"/>
    </row>
    <row r="62889" spans="6:12" x14ac:dyDescent="0.35">
      <c r="F62889" s="34"/>
      <c r="J62889" s="34"/>
      <c r="K62889" s="34"/>
      <c r="L62889" s="34"/>
    </row>
    <row r="62890" spans="6:12" x14ac:dyDescent="0.35">
      <c r="F62890" s="34"/>
      <c r="J62890" s="34"/>
      <c r="K62890" s="34"/>
      <c r="L62890" s="34"/>
    </row>
    <row r="62891" spans="6:12" x14ac:dyDescent="0.35">
      <c r="F62891" s="34"/>
      <c r="J62891" s="34"/>
      <c r="K62891" s="34"/>
      <c r="L62891" s="34"/>
    </row>
    <row r="62892" spans="6:12" x14ac:dyDescent="0.35">
      <c r="F62892" s="34"/>
      <c r="J62892" s="34"/>
      <c r="K62892" s="34"/>
      <c r="L62892" s="34"/>
    </row>
    <row r="62893" spans="6:12" x14ac:dyDescent="0.35">
      <c r="F62893" s="34"/>
      <c r="J62893" s="34"/>
      <c r="K62893" s="34"/>
      <c r="L62893" s="34"/>
    </row>
    <row r="62894" spans="6:12" x14ac:dyDescent="0.35">
      <c r="F62894" s="34"/>
      <c r="J62894" s="34"/>
      <c r="K62894" s="34"/>
      <c r="L62894" s="34"/>
    </row>
    <row r="62895" spans="6:12" x14ac:dyDescent="0.35">
      <c r="F62895" s="34"/>
      <c r="J62895" s="34"/>
      <c r="K62895" s="34"/>
      <c r="L62895" s="34"/>
    </row>
    <row r="62896" spans="6:12" x14ac:dyDescent="0.35">
      <c r="F62896" s="34"/>
      <c r="J62896" s="34"/>
      <c r="K62896" s="34"/>
      <c r="L62896" s="34"/>
    </row>
    <row r="62897" spans="6:12" x14ac:dyDescent="0.35">
      <c r="F62897" s="34"/>
      <c r="J62897" s="34"/>
      <c r="K62897" s="34"/>
      <c r="L62897" s="34"/>
    </row>
    <row r="62898" spans="6:12" x14ac:dyDescent="0.35">
      <c r="F62898" s="34"/>
      <c r="J62898" s="34"/>
      <c r="K62898" s="34"/>
      <c r="L62898" s="34"/>
    </row>
    <row r="62899" spans="6:12" x14ac:dyDescent="0.35">
      <c r="F62899" s="34"/>
      <c r="J62899" s="34"/>
      <c r="K62899" s="34"/>
      <c r="L62899" s="34"/>
    </row>
    <row r="62900" spans="6:12" x14ac:dyDescent="0.35">
      <c r="F62900" s="34"/>
      <c r="J62900" s="34"/>
      <c r="K62900" s="34"/>
      <c r="L62900" s="34"/>
    </row>
    <row r="62901" spans="6:12" x14ac:dyDescent="0.35">
      <c r="F62901" s="34"/>
      <c r="J62901" s="34"/>
      <c r="K62901" s="34"/>
      <c r="L62901" s="34"/>
    </row>
    <row r="62902" spans="6:12" x14ac:dyDescent="0.35">
      <c r="F62902" s="34"/>
      <c r="J62902" s="34"/>
      <c r="K62902" s="34"/>
      <c r="L62902" s="34"/>
    </row>
    <row r="62903" spans="6:12" x14ac:dyDescent="0.35">
      <c r="F62903" s="34"/>
      <c r="J62903" s="34"/>
      <c r="K62903" s="34"/>
      <c r="L62903" s="34"/>
    </row>
    <row r="62904" spans="6:12" x14ac:dyDescent="0.35">
      <c r="F62904" s="34"/>
      <c r="J62904" s="34"/>
      <c r="K62904" s="34"/>
      <c r="L62904" s="34"/>
    </row>
    <row r="62905" spans="6:12" x14ac:dyDescent="0.35">
      <c r="F62905" s="34"/>
      <c r="J62905" s="34"/>
      <c r="K62905" s="34"/>
      <c r="L62905" s="34"/>
    </row>
    <row r="62906" spans="6:12" x14ac:dyDescent="0.35">
      <c r="F62906" s="34"/>
      <c r="J62906" s="34"/>
      <c r="K62906" s="34"/>
      <c r="L62906" s="34"/>
    </row>
    <row r="62907" spans="6:12" x14ac:dyDescent="0.35">
      <c r="F62907" s="34"/>
      <c r="J62907" s="34"/>
      <c r="K62907" s="34"/>
      <c r="L62907" s="34"/>
    </row>
    <row r="62908" spans="6:12" x14ac:dyDescent="0.35">
      <c r="F62908" s="34"/>
      <c r="J62908" s="34"/>
      <c r="K62908" s="34"/>
      <c r="L62908" s="34"/>
    </row>
    <row r="62909" spans="6:12" x14ac:dyDescent="0.35">
      <c r="F62909" s="34"/>
      <c r="J62909" s="34"/>
      <c r="K62909" s="34"/>
      <c r="L62909" s="34"/>
    </row>
    <row r="62910" spans="6:12" x14ac:dyDescent="0.35">
      <c r="F62910" s="34"/>
      <c r="J62910" s="34"/>
      <c r="K62910" s="34"/>
      <c r="L62910" s="34"/>
    </row>
    <row r="62911" spans="6:12" x14ac:dyDescent="0.35">
      <c r="F62911" s="34"/>
      <c r="J62911" s="34"/>
      <c r="K62911" s="34"/>
      <c r="L62911" s="34"/>
    </row>
    <row r="62912" spans="6:12" x14ac:dyDescent="0.35">
      <c r="F62912" s="34"/>
      <c r="J62912" s="34"/>
      <c r="K62912" s="34"/>
      <c r="L62912" s="34"/>
    </row>
    <row r="62913" spans="6:12" x14ac:dyDescent="0.35">
      <c r="F62913" s="34"/>
      <c r="J62913" s="34"/>
      <c r="K62913" s="34"/>
      <c r="L62913" s="34"/>
    </row>
    <row r="62914" spans="6:12" x14ac:dyDescent="0.35">
      <c r="F62914" s="34"/>
      <c r="J62914" s="34"/>
      <c r="K62914" s="34"/>
      <c r="L62914" s="34"/>
    </row>
    <row r="62915" spans="6:12" x14ac:dyDescent="0.35">
      <c r="F62915" s="34"/>
      <c r="J62915" s="34"/>
      <c r="K62915" s="34"/>
      <c r="L62915" s="34"/>
    </row>
    <row r="62916" spans="6:12" x14ac:dyDescent="0.35">
      <c r="F62916" s="34"/>
      <c r="J62916" s="34"/>
      <c r="K62916" s="34"/>
      <c r="L62916" s="34"/>
    </row>
    <row r="62917" spans="6:12" x14ac:dyDescent="0.35">
      <c r="F62917" s="34"/>
      <c r="J62917" s="34"/>
      <c r="K62917" s="34"/>
      <c r="L62917" s="34"/>
    </row>
    <row r="62918" spans="6:12" x14ac:dyDescent="0.35">
      <c r="F62918" s="34"/>
      <c r="J62918" s="34"/>
      <c r="K62918" s="34"/>
      <c r="L62918" s="34"/>
    </row>
    <row r="62919" spans="6:12" x14ac:dyDescent="0.35">
      <c r="F62919" s="34"/>
      <c r="J62919" s="34"/>
      <c r="K62919" s="34"/>
      <c r="L62919" s="34"/>
    </row>
    <row r="62920" spans="6:12" x14ac:dyDescent="0.35">
      <c r="F62920" s="34"/>
      <c r="J62920" s="34"/>
      <c r="K62920" s="34"/>
      <c r="L62920" s="34"/>
    </row>
    <row r="62921" spans="6:12" x14ac:dyDescent="0.35">
      <c r="F62921" s="34"/>
      <c r="J62921" s="34"/>
      <c r="K62921" s="34"/>
      <c r="L62921" s="34"/>
    </row>
    <row r="62922" spans="6:12" x14ac:dyDescent="0.35">
      <c r="F62922" s="34"/>
      <c r="J62922" s="34"/>
      <c r="K62922" s="34"/>
      <c r="L62922" s="34"/>
    </row>
    <row r="62923" spans="6:12" x14ac:dyDescent="0.35">
      <c r="F62923" s="34"/>
      <c r="J62923" s="34"/>
      <c r="K62923" s="34"/>
      <c r="L62923" s="34"/>
    </row>
    <row r="62924" spans="6:12" x14ac:dyDescent="0.35">
      <c r="F62924" s="34"/>
      <c r="J62924" s="34"/>
      <c r="K62924" s="34"/>
      <c r="L62924" s="34"/>
    </row>
    <row r="62925" spans="6:12" x14ac:dyDescent="0.35">
      <c r="F62925" s="34"/>
      <c r="J62925" s="34"/>
      <c r="K62925" s="34"/>
      <c r="L62925" s="34"/>
    </row>
    <row r="62926" spans="6:12" x14ac:dyDescent="0.35">
      <c r="F62926" s="34"/>
      <c r="J62926" s="34"/>
      <c r="K62926" s="34"/>
      <c r="L62926" s="34"/>
    </row>
    <row r="62927" spans="6:12" x14ac:dyDescent="0.35">
      <c r="F62927" s="34"/>
      <c r="J62927" s="34"/>
      <c r="K62927" s="34"/>
      <c r="L62927" s="34"/>
    </row>
    <row r="62928" spans="6:12" x14ac:dyDescent="0.35">
      <c r="F62928" s="34"/>
      <c r="J62928" s="34"/>
      <c r="K62928" s="34"/>
      <c r="L62928" s="34"/>
    </row>
    <row r="62929" spans="6:12" x14ac:dyDescent="0.35">
      <c r="F62929" s="34"/>
      <c r="J62929" s="34"/>
      <c r="K62929" s="34"/>
      <c r="L62929" s="34"/>
    </row>
    <row r="62930" spans="6:12" x14ac:dyDescent="0.35">
      <c r="F62930" s="34"/>
      <c r="J62930" s="34"/>
      <c r="K62930" s="34"/>
      <c r="L62930" s="34"/>
    </row>
    <row r="62931" spans="6:12" x14ac:dyDescent="0.35">
      <c r="F62931" s="34"/>
      <c r="J62931" s="34"/>
      <c r="K62931" s="34"/>
      <c r="L62931" s="34"/>
    </row>
    <row r="62932" spans="6:12" x14ac:dyDescent="0.35">
      <c r="F62932" s="34"/>
      <c r="J62932" s="34"/>
      <c r="K62932" s="34"/>
      <c r="L62932" s="34"/>
    </row>
    <row r="62933" spans="6:12" x14ac:dyDescent="0.35">
      <c r="F62933" s="34"/>
      <c r="J62933" s="34"/>
      <c r="K62933" s="34"/>
      <c r="L62933" s="34"/>
    </row>
    <row r="62934" spans="6:12" x14ac:dyDescent="0.35">
      <c r="F62934" s="34"/>
      <c r="J62934" s="34"/>
      <c r="K62934" s="34"/>
      <c r="L62934" s="34"/>
    </row>
    <row r="62935" spans="6:12" x14ac:dyDescent="0.35">
      <c r="F62935" s="34"/>
      <c r="J62935" s="34"/>
      <c r="K62935" s="34"/>
      <c r="L62935" s="34"/>
    </row>
    <row r="62936" spans="6:12" x14ac:dyDescent="0.35">
      <c r="F62936" s="34"/>
      <c r="J62936" s="34"/>
      <c r="K62936" s="34"/>
      <c r="L62936" s="34"/>
    </row>
    <row r="62937" spans="6:12" x14ac:dyDescent="0.35">
      <c r="F62937" s="34"/>
      <c r="J62937" s="34"/>
      <c r="K62937" s="34"/>
      <c r="L62937" s="34"/>
    </row>
    <row r="62938" spans="6:12" x14ac:dyDescent="0.35">
      <c r="F62938" s="34"/>
      <c r="J62938" s="34"/>
      <c r="K62938" s="34"/>
      <c r="L62938" s="34"/>
    </row>
    <row r="62939" spans="6:12" x14ac:dyDescent="0.35">
      <c r="F62939" s="34"/>
      <c r="J62939" s="34"/>
      <c r="K62939" s="34"/>
      <c r="L62939" s="34"/>
    </row>
    <row r="62940" spans="6:12" x14ac:dyDescent="0.35">
      <c r="F62940" s="34"/>
      <c r="J62940" s="34"/>
      <c r="K62940" s="34"/>
      <c r="L62940" s="34"/>
    </row>
    <row r="62941" spans="6:12" x14ac:dyDescent="0.35">
      <c r="F62941" s="34"/>
      <c r="J62941" s="34"/>
      <c r="K62941" s="34"/>
      <c r="L62941" s="34"/>
    </row>
    <row r="62942" spans="6:12" x14ac:dyDescent="0.35">
      <c r="F62942" s="34"/>
      <c r="J62942" s="34"/>
      <c r="K62942" s="34"/>
      <c r="L62942" s="34"/>
    </row>
    <row r="62943" spans="6:12" x14ac:dyDescent="0.35">
      <c r="F62943" s="34"/>
      <c r="J62943" s="34"/>
      <c r="K62943" s="34"/>
      <c r="L62943" s="34"/>
    </row>
    <row r="62944" spans="6:12" x14ac:dyDescent="0.35">
      <c r="F62944" s="34"/>
      <c r="J62944" s="34"/>
      <c r="K62944" s="34"/>
      <c r="L62944" s="34"/>
    </row>
    <row r="62945" spans="6:12" x14ac:dyDescent="0.35">
      <c r="F62945" s="34"/>
      <c r="J62945" s="34"/>
      <c r="K62945" s="34"/>
      <c r="L62945" s="34"/>
    </row>
    <row r="62946" spans="6:12" x14ac:dyDescent="0.35">
      <c r="F62946" s="34"/>
      <c r="J62946" s="34"/>
      <c r="K62946" s="34"/>
      <c r="L62946" s="34"/>
    </row>
    <row r="62947" spans="6:12" x14ac:dyDescent="0.35">
      <c r="F62947" s="34"/>
      <c r="J62947" s="34"/>
      <c r="K62947" s="34"/>
      <c r="L62947" s="34"/>
    </row>
    <row r="62948" spans="6:12" x14ac:dyDescent="0.35">
      <c r="F62948" s="34"/>
      <c r="J62948" s="34"/>
      <c r="K62948" s="34"/>
      <c r="L62948" s="34"/>
    </row>
    <row r="62949" spans="6:12" x14ac:dyDescent="0.35">
      <c r="F62949" s="34"/>
      <c r="J62949" s="34"/>
      <c r="K62949" s="34"/>
      <c r="L62949" s="34"/>
    </row>
    <row r="62950" spans="6:12" x14ac:dyDescent="0.35">
      <c r="F62950" s="34"/>
      <c r="J62950" s="34"/>
      <c r="K62950" s="34"/>
      <c r="L62950" s="34"/>
    </row>
    <row r="62951" spans="6:12" x14ac:dyDescent="0.35">
      <c r="F62951" s="34"/>
      <c r="J62951" s="34"/>
      <c r="K62951" s="34"/>
      <c r="L62951" s="34"/>
    </row>
    <row r="62952" spans="6:12" x14ac:dyDescent="0.35">
      <c r="F62952" s="34"/>
      <c r="J62952" s="34"/>
      <c r="K62952" s="34"/>
      <c r="L62952" s="34"/>
    </row>
    <row r="62953" spans="6:12" x14ac:dyDescent="0.35">
      <c r="F62953" s="34"/>
      <c r="J62953" s="34"/>
      <c r="K62953" s="34"/>
      <c r="L62953" s="34"/>
    </row>
    <row r="62954" spans="6:12" x14ac:dyDescent="0.35">
      <c r="F62954" s="34"/>
      <c r="J62954" s="34"/>
      <c r="K62954" s="34"/>
      <c r="L62954" s="34"/>
    </row>
    <row r="62955" spans="6:12" x14ac:dyDescent="0.35">
      <c r="F62955" s="34"/>
      <c r="J62955" s="34"/>
      <c r="K62955" s="34"/>
      <c r="L62955" s="34"/>
    </row>
    <row r="62956" spans="6:12" x14ac:dyDescent="0.35">
      <c r="F62956" s="34"/>
      <c r="J62956" s="34"/>
      <c r="K62956" s="34"/>
      <c r="L62956" s="34"/>
    </row>
    <row r="62957" spans="6:12" x14ac:dyDescent="0.35">
      <c r="F62957" s="34"/>
      <c r="J62957" s="34"/>
      <c r="K62957" s="34"/>
      <c r="L62957" s="34"/>
    </row>
    <row r="62958" spans="6:12" x14ac:dyDescent="0.35">
      <c r="F62958" s="34"/>
      <c r="J62958" s="34"/>
      <c r="K62958" s="34"/>
      <c r="L62958" s="34"/>
    </row>
    <row r="62959" spans="6:12" x14ac:dyDescent="0.35">
      <c r="F62959" s="34"/>
      <c r="J62959" s="34"/>
      <c r="K62959" s="34"/>
      <c r="L62959" s="34"/>
    </row>
    <row r="62960" spans="6:12" x14ac:dyDescent="0.35">
      <c r="F62960" s="34"/>
      <c r="J62960" s="34"/>
      <c r="K62960" s="34"/>
      <c r="L62960" s="34"/>
    </row>
    <row r="62961" spans="6:12" x14ac:dyDescent="0.35">
      <c r="F62961" s="34"/>
      <c r="J62961" s="34"/>
      <c r="K62961" s="34"/>
      <c r="L62961" s="34"/>
    </row>
    <row r="62962" spans="6:12" x14ac:dyDescent="0.35">
      <c r="F62962" s="34"/>
      <c r="J62962" s="34"/>
      <c r="K62962" s="34"/>
      <c r="L62962" s="34"/>
    </row>
    <row r="62963" spans="6:12" x14ac:dyDescent="0.35">
      <c r="F62963" s="34"/>
      <c r="J62963" s="34"/>
      <c r="K62963" s="34"/>
      <c r="L62963" s="34"/>
    </row>
    <row r="62964" spans="6:12" x14ac:dyDescent="0.35">
      <c r="F62964" s="34"/>
      <c r="J62964" s="34"/>
      <c r="K62964" s="34"/>
      <c r="L62964" s="34"/>
    </row>
    <row r="62965" spans="6:12" x14ac:dyDescent="0.35">
      <c r="F62965" s="34"/>
      <c r="J62965" s="34"/>
      <c r="K62965" s="34"/>
      <c r="L62965" s="34"/>
    </row>
    <row r="62966" spans="6:12" x14ac:dyDescent="0.35">
      <c r="F62966" s="34"/>
      <c r="J62966" s="34"/>
      <c r="K62966" s="34"/>
      <c r="L62966" s="34"/>
    </row>
    <row r="62967" spans="6:12" x14ac:dyDescent="0.35">
      <c r="F62967" s="34"/>
      <c r="J62967" s="34"/>
      <c r="K62967" s="34"/>
      <c r="L62967" s="34"/>
    </row>
    <row r="62968" spans="6:12" x14ac:dyDescent="0.35">
      <c r="F62968" s="34"/>
      <c r="J62968" s="34"/>
      <c r="K62968" s="34"/>
      <c r="L62968" s="34"/>
    </row>
    <row r="62969" spans="6:12" x14ac:dyDescent="0.35">
      <c r="F62969" s="34"/>
      <c r="J62969" s="34"/>
      <c r="K62969" s="34"/>
      <c r="L62969" s="34"/>
    </row>
    <row r="62970" spans="6:12" x14ac:dyDescent="0.35">
      <c r="F62970" s="34"/>
      <c r="J62970" s="34"/>
      <c r="K62970" s="34"/>
      <c r="L62970" s="34"/>
    </row>
    <row r="62971" spans="6:12" x14ac:dyDescent="0.35">
      <c r="F62971" s="34"/>
      <c r="J62971" s="34"/>
      <c r="K62971" s="34"/>
      <c r="L62971" s="34"/>
    </row>
    <row r="62972" spans="6:12" x14ac:dyDescent="0.35">
      <c r="F62972" s="34"/>
      <c r="J62972" s="34"/>
      <c r="K62972" s="34"/>
      <c r="L62972" s="34"/>
    </row>
    <row r="62973" spans="6:12" x14ac:dyDescent="0.35">
      <c r="F62973" s="34"/>
      <c r="J62973" s="34"/>
      <c r="K62973" s="34"/>
      <c r="L62973" s="34"/>
    </row>
    <row r="62974" spans="6:12" x14ac:dyDescent="0.35">
      <c r="F62974" s="34"/>
      <c r="J62974" s="34"/>
      <c r="K62974" s="34"/>
      <c r="L62974" s="34"/>
    </row>
    <row r="62975" spans="6:12" x14ac:dyDescent="0.35">
      <c r="F62975" s="34"/>
      <c r="J62975" s="34"/>
      <c r="K62975" s="34"/>
      <c r="L62975" s="34"/>
    </row>
    <row r="62976" spans="6:12" x14ac:dyDescent="0.35">
      <c r="F62976" s="34"/>
      <c r="J62976" s="34"/>
      <c r="K62976" s="34"/>
      <c r="L62976" s="34"/>
    </row>
    <row r="62977" spans="6:12" x14ac:dyDescent="0.35">
      <c r="F62977" s="34"/>
      <c r="J62977" s="34"/>
      <c r="K62977" s="34"/>
      <c r="L62977" s="34"/>
    </row>
    <row r="62978" spans="6:12" x14ac:dyDescent="0.35">
      <c r="F62978" s="34"/>
      <c r="J62978" s="34"/>
      <c r="K62978" s="34"/>
      <c r="L62978" s="34"/>
    </row>
    <row r="62979" spans="6:12" x14ac:dyDescent="0.35">
      <c r="F62979" s="34"/>
      <c r="J62979" s="34"/>
      <c r="K62979" s="34"/>
      <c r="L62979" s="34"/>
    </row>
    <row r="62980" spans="6:12" x14ac:dyDescent="0.35">
      <c r="F62980" s="34"/>
      <c r="J62980" s="34"/>
      <c r="K62980" s="34"/>
      <c r="L62980" s="34"/>
    </row>
    <row r="62981" spans="6:12" x14ac:dyDescent="0.35">
      <c r="F62981" s="34"/>
      <c r="J62981" s="34"/>
      <c r="K62981" s="34"/>
      <c r="L62981" s="34"/>
    </row>
    <row r="62982" spans="6:12" x14ac:dyDescent="0.35">
      <c r="F62982" s="34"/>
      <c r="J62982" s="34"/>
      <c r="K62982" s="34"/>
      <c r="L62982" s="34"/>
    </row>
    <row r="62983" spans="6:12" x14ac:dyDescent="0.35">
      <c r="F62983" s="34"/>
      <c r="J62983" s="34"/>
      <c r="K62983" s="34"/>
      <c r="L62983" s="34"/>
    </row>
    <row r="62984" spans="6:12" x14ac:dyDescent="0.35">
      <c r="F62984" s="34"/>
      <c r="J62984" s="34"/>
      <c r="K62984" s="34"/>
      <c r="L62984" s="34"/>
    </row>
    <row r="62985" spans="6:12" x14ac:dyDescent="0.35">
      <c r="F62985" s="34"/>
      <c r="J62985" s="34"/>
      <c r="K62985" s="34"/>
      <c r="L62985" s="34"/>
    </row>
    <row r="62986" spans="6:12" x14ac:dyDescent="0.35">
      <c r="F62986" s="34"/>
      <c r="J62986" s="34"/>
      <c r="K62986" s="34"/>
      <c r="L62986" s="34"/>
    </row>
    <row r="62987" spans="6:12" x14ac:dyDescent="0.35">
      <c r="F62987" s="34"/>
      <c r="J62987" s="34"/>
      <c r="K62987" s="34"/>
      <c r="L62987" s="34"/>
    </row>
    <row r="62988" spans="6:12" x14ac:dyDescent="0.35">
      <c r="F62988" s="34"/>
      <c r="J62988" s="34"/>
      <c r="K62988" s="34"/>
      <c r="L62988" s="34"/>
    </row>
    <row r="62989" spans="6:12" x14ac:dyDescent="0.35">
      <c r="F62989" s="34"/>
      <c r="J62989" s="34"/>
      <c r="K62989" s="34"/>
      <c r="L62989" s="34"/>
    </row>
    <row r="62990" spans="6:12" x14ac:dyDescent="0.35">
      <c r="F62990" s="34"/>
      <c r="J62990" s="34"/>
      <c r="K62990" s="34"/>
      <c r="L62990" s="34"/>
    </row>
    <row r="62991" spans="6:12" x14ac:dyDescent="0.35">
      <c r="F62991" s="34"/>
      <c r="J62991" s="34"/>
      <c r="K62991" s="34"/>
      <c r="L62991" s="34"/>
    </row>
    <row r="62992" spans="6:12" x14ac:dyDescent="0.35">
      <c r="F62992" s="34"/>
      <c r="J62992" s="34"/>
      <c r="K62992" s="34"/>
      <c r="L62992" s="34"/>
    </row>
    <row r="62993" spans="6:12" x14ac:dyDescent="0.35">
      <c r="F62993" s="34"/>
      <c r="J62993" s="34"/>
      <c r="K62993" s="34"/>
      <c r="L62993" s="34"/>
    </row>
    <row r="62994" spans="6:12" x14ac:dyDescent="0.35">
      <c r="F62994" s="34"/>
      <c r="J62994" s="34"/>
      <c r="K62994" s="34"/>
      <c r="L62994" s="34"/>
    </row>
    <row r="62995" spans="6:12" x14ac:dyDescent="0.35">
      <c r="F62995" s="34"/>
      <c r="J62995" s="34"/>
      <c r="K62995" s="34"/>
      <c r="L62995" s="34"/>
    </row>
    <row r="62996" spans="6:12" x14ac:dyDescent="0.35">
      <c r="F62996" s="34"/>
      <c r="J62996" s="34"/>
      <c r="K62996" s="34"/>
      <c r="L62996" s="34"/>
    </row>
    <row r="62997" spans="6:12" x14ac:dyDescent="0.35">
      <c r="F62997" s="34"/>
      <c r="J62997" s="34"/>
      <c r="K62997" s="34"/>
      <c r="L62997" s="34"/>
    </row>
    <row r="62998" spans="6:12" x14ac:dyDescent="0.35">
      <c r="F62998" s="34"/>
      <c r="J62998" s="34"/>
      <c r="K62998" s="34"/>
      <c r="L62998" s="34"/>
    </row>
    <row r="62999" spans="6:12" x14ac:dyDescent="0.35">
      <c r="F62999" s="34"/>
      <c r="J62999" s="34"/>
      <c r="K62999" s="34"/>
      <c r="L62999" s="34"/>
    </row>
    <row r="63000" spans="6:12" x14ac:dyDescent="0.35">
      <c r="F63000" s="34"/>
      <c r="J63000" s="34"/>
      <c r="K63000" s="34"/>
      <c r="L63000" s="34"/>
    </row>
    <row r="63001" spans="6:12" x14ac:dyDescent="0.35">
      <c r="F63001" s="34"/>
      <c r="J63001" s="34"/>
      <c r="K63001" s="34"/>
      <c r="L63001" s="34"/>
    </row>
    <row r="63002" spans="6:12" x14ac:dyDescent="0.35">
      <c r="F63002" s="34"/>
      <c r="J63002" s="34"/>
      <c r="K63002" s="34"/>
      <c r="L63002" s="34"/>
    </row>
    <row r="63003" spans="6:12" x14ac:dyDescent="0.35">
      <c r="F63003" s="34"/>
      <c r="J63003" s="34"/>
      <c r="K63003" s="34"/>
      <c r="L63003" s="34"/>
    </row>
    <row r="63004" spans="6:12" x14ac:dyDescent="0.35">
      <c r="F63004" s="34"/>
      <c r="J63004" s="34"/>
      <c r="K63004" s="34"/>
      <c r="L63004" s="34"/>
    </row>
    <row r="63005" spans="6:12" x14ac:dyDescent="0.35">
      <c r="F63005" s="34"/>
      <c r="J63005" s="34"/>
      <c r="K63005" s="34"/>
      <c r="L63005" s="34"/>
    </row>
    <row r="63006" spans="6:12" x14ac:dyDescent="0.35">
      <c r="F63006" s="34"/>
      <c r="J63006" s="34"/>
      <c r="K63006" s="34"/>
      <c r="L63006" s="34"/>
    </row>
    <row r="63007" spans="6:12" x14ac:dyDescent="0.35">
      <c r="F63007" s="34"/>
      <c r="J63007" s="34"/>
      <c r="K63007" s="34"/>
      <c r="L63007" s="34"/>
    </row>
    <row r="63008" spans="6:12" x14ac:dyDescent="0.35">
      <c r="F63008" s="34"/>
      <c r="J63008" s="34"/>
      <c r="K63008" s="34"/>
      <c r="L63008" s="34"/>
    </row>
    <row r="63009" spans="6:12" x14ac:dyDescent="0.35">
      <c r="F63009" s="34"/>
      <c r="J63009" s="34"/>
      <c r="K63009" s="34"/>
      <c r="L63009" s="34"/>
    </row>
    <row r="63010" spans="6:12" x14ac:dyDescent="0.35">
      <c r="F63010" s="34"/>
      <c r="J63010" s="34"/>
      <c r="K63010" s="34"/>
      <c r="L63010" s="34"/>
    </row>
    <row r="63011" spans="6:12" x14ac:dyDescent="0.35">
      <c r="F63011" s="34"/>
      <c r="J63011" s="34"/>
      <c r="K63011" s="34"/>
      <c r="L63011" s="34"/>
    </row>
    <row r="63012" spans="6:12" x14ac:dyDescent="0.35">
      <c r="F63012" s="34"/>
      <c r="J63012" s="34"/>
      <c r="K63012" s="34"/>
      <c r="L63012" s="34"/>
    </row>
    <row r="63013" spans="6:12" x14ac:dyDescent="0.35">
      <c r="F63013" s="34"/>
      <c r="J63013" s="34"/>
      <c r="K63013" s="34"/>
      <c r="L63013" s="34"/>
    </row>
    <row r="63014" spans="6:12" x14ac:dyDescent="0.35">
      <c r="F63014" s="34"/>
      <c r="J63014" s="34"/>
      <c r="K63014" s="34"/>
      <c r="L63014" s="34"/>
    </row>
    <row r="63015" spans="6:12" x14ac:dyDescent="0.35">
      <c r="F63015" s="34"/>
      <c r="J63015" s="34"/>
      <c r="K63015" s="34"/>
      <c r="L63015" s="34"/>
    </row>
    <row r="63016" spans="6:12" x14ac:dyDescent="0.35">
      <c r="F63016" s="34"/>
      <c r="J63016" s="34"/>
      <c r="K63016" s="34"/>
      <c r="L63016" s="34"/>
    </row>
    <row r="63017" spans="6:12" x14ac:dyDescent="0.35">
      <c r="F63017" s="34"/>
      <c r="J63017" s="34"/>
      <c r="K63017" s="34"/>
      <c r="L63017" s="34"/>
    </row>
    <row r="63018" spans="6:12" x14ac:dyDescent="0.35">
      <c r="F63018" s="34"/>
      <c r="J63018" s="34"/>
      <c r="K63018" s="34"/>
      <c r="L63018" s="34"/>
    </row>
    <row r="63019" spans="6:12" x14ac:dyDescent="0.35">
      <c r="F63019" s="34"/>
      <c r="J63019" s="34"/>
      <c r="K63019" s="34"/>
      <c r="L63019" s="34"/>
    </row>
    <row r="63020" spans="6:12" x14ac:dyDescent="0.35">
      <c r="F63020" s="34"/>
      <c r="J63020" s="34"/>
      <c r="K63020" s="34"/>
      <c r="L63020" s="34"/>
    </row>
    <row r="63021" spans="6:12" x14ac:dyDescent="0.35">
      <c r="F63021" s="34"/>
      <c r="J63021" s="34"/>
      <c r="K63021" s="34"/>
      <c r="L63021" s="34"/>
    </row>
    <row r="63022" spans="6:12" x14ac:dyDescent="0.35">
      <c r="F63022" s="34"/>
      <c r="J63022" s="34"/>
      <c r="K63022" s="34"/>
      <c r="L63022" s="34"/>
    </row>
    <row r="63023" spans="6:12" x14ac:dyDescent="0.35">
      <c r="F63023" s="34"/>
      <c r="J63023" s="34"/>
      <c r="K63023" s="34"/>
      <c r="L63023" s="34"/>
    </row>
    <row r="63024" spans="6:12" x14ac:dyDescent="0.35">
      <c r="F63024" s="34"/>
      <c r="J63024" s="34"/>
      <c r="K63024" s="34"/>
      <c r="L63024" s="34"/>
    </row>
    <row r="63025" spans="6:12" x14ac:dyDescent="0.35">
      <c r="F63025" s="34"/>
      <c r="J63025" s="34"/>
      <c r="K63025" s="34"/>
      <c r="L63025" s="34"/>
    </row>
    <row r="63026" spans="6:12" x14ac:dyDescent="0.35">
      <c r="F63026" s="34"/>
      <c r="J63026" s="34"/>
      <c r="K63026" s="34"/>
      <c r="L63026" s="34"/>
    </row>
    <row r="63027" spans="6:12" x14ac:dyDescent="0.35">
      <c r="F63027" s="34"/>
      <c r="J63027" s="34"/>
      <c r="K63027" s="34"/>
      <c r="L63027" s="34"/>
    </row>
    <row r="63028" spans="6:12" x14ac:dyDescent="0.35">
      <c r="F63028" s="34"/>
      <c r="J63028" s="34"/>
      <c r="K63028" s="34"/>
      <c r="L63028" s="34"/>
    </row>
    <row r="63029" spans="6:12" x14ac:dyDescent="0.35">
      <c r="F63029" s="34"/>
      <c r="J63029" s="34"/>
      <c r="K63029" s="34"/>
      <c r="L63029" s="34"/>
    </row>
    <row r="63030" spans="6:12" x14ac:dyDescent="0.35">
      <c r="F63030" s="34"/>
      <c r="J63030" s="34"/>
      <c r="K63030" s="34"/>
      <c r="L63030" s="34"/>
    </row>
    <row r="63031" spans="6:12" x14ac:dyDescent="0.35">
      <c r="F63031" s="34"/>
      <c r="J63031" s="34"/>
      <c r="K63031" s="34"/>
      <c r="L63031" s="34"/>
    </row>
    <row r="63032" spans="6:12" x14ac:dyDescent="0.35">
      <c r="F63032" s="34"/>
      <c r="J63032" s="34"/>
      <c r="K63032" s="34"/>
      <c r="L63032" s="34"/>
    </row>
    <row r="63033" spans="6:12" x14ac:dyDescent="0.35">
      <c r="F63033" s="34"/>
      <c r="J63033" s="34"/>
      <c r="K63033" s="34"/>
      <c r="L63033" s="34"/>
    </row>
    <row r="63034" spans="6:12" x14ac:dyDescent="0.35">
      <c r="F63034" s="34"/>
      <c r="J63034" s="34"/>
      <c r="K63034" s="34"/>
      <c r="L63034" s="34"/>
    </row>
    <row r="63035" spans="6:12" x14ac:dyDescent="0.35">
      <c r="F63035" s="34"/>
      <c r="J63035" s="34"/>
      <c r="K63035" s="34"/>
      <c r="L63035" s="34"/>
    </row>
    <row r="63036" spans="6:12" x14ac:dyDescent="0.35">
      <c r="F63036" s="34"/>
      <c r="J63036" s="34"/>
      <c r="K63036" s="34"/>
      <c r="L63036" s="34"/>
    </row>
    <row r="63037" spans="6:12" x14ac:dyDescent="0.35">
      <c r="F63037" s="34"/>
      <c r="J63037" s="34"/>
      <c r="K63037" s="34"/>
      <c r="L63037" s="34"/>
    </row>
    <row r="63038" spans="6:12" x14ac:dyDescent="0.35">
      <c r="F63038" s="34"/>
      <c r="J63038" s="34"/>
      <c r="K63038" s="34"/>
      <c r="L63038" s="34"/>
    </row>
    <row r="63039" spans="6:12" x14ac:dyDescent="0.35">
      <c r="F63039" s="34"/>
      <c r="J63039" s="34"/>
      <c r="K63039" s="34"/>
      <c r="L63039" s="34"/>
    </row>
    <row r="63040" spans="6:12" x14ac:dyDescent="0.35">
      <c r="F63040" s="34"/>
      <c r="J63040" s="34"/>
      <c r="K63040" s="34"/>
      <c r="L63040" s="34"/>
    </row>
    <row r="63041" spans="6:12" x14ac:dyDescent="0.35">
      <c r="F63041" s="34"/>
      <c r="J63041" s="34"/>
      <c r="K63041" s="34"/>
      <c r="L63041" s="34"/>
    </row>
    <row r="63042" spans="6:12" x14ac:dyDescent="0.35">
      <c r="F63042" s="34"/>
      <c r="J63042" s="34"/>
      <c r="K63042" s="34"/>
      <c r="L63042" s="34"/>
    </row>
    <row r="63043" spans="6:12" x14ac:dyDescent="0.35">
      <c r="F63043" s="34"/>
      <c r="J63043" s="34"/>
      <c r="K63043" s="34"/>
      <c r="L63043" s="34"/>
    </row>
    <row r="63044" spans="6:12" x14ac:dyDescent="0.35">
      <c r="F63044" s="34"/>
      <c r="J63044" s="34"/>
      <c r="K63044" s="34"/>
      <c r="L63044" s="34"/>
    </row>
    <row r="63045" spans="6:12" x14ac:dyDescent="0.35">
      <c r="F63045" s="34"/>
      <c r="J63045" s="34"/>
      <c r="K63045" s="34"/>
      <c r="L63045" s="34"/>
    </row>
    <row r="63046" spans="6:12" x14ac:dyDescent="0.35">
      <c r="F63046" s="34"/>
      <c r="J63046" s="34"/>
      <c r="K63046" s="34"/>
      <c r="L63046" s="34"/>
    </row>
    <row r="63047" spans="6:12" x14ac:dyDescent="0.35">
      <c r="F63047" s="34"/>
      <c r="J63047" s="34"/>
      <c r="K63047" s="34"/>
      <c r="L63047" s="34"/>
    </row>
    <row r="63048" spans="6:12" x14ac:dyDescent="0.35">
      <c r="F63048" s="34"/>
      <c r="J63048" s="34"/>
      <c r="K63048" s="34"/>
      <c r="L63048" s="34"/>
    </row>
    <row r="63049" spans="6:12" x14ac:dyDescent="0.35">
      <c r="F63049" s="34"/>
      <c r="J63049" s="34"/>
      <c r="K63049" s="34"/>
      <c r="L63049" s="34"/>
    </row>
    <row r="63050" spans="6:12" x14ac:dyDescent="0.35">
      <c r="F63050" s="34"/>
      <c r="J63050" s="34"/>
      <c r="K63050" s="34"/>
      <c r="L63050" s="34"/>
    </row>
    <row r="63051" spans="6:12" x14ac:dyDescent="0.35">
      <c r="F63051" s="34"/>
      <c r="J63051" s="34"/>
      <c r="K63051" s="34"/>
      <c r="L63051" s="34"/>
    </row>
    <row r="63052" spans="6:12" x14ac:dyDescent="0.35">
      <c r="F63052" s="34"/>
      <c r="J63052" s="34"/>
      <c r="K63052" s="34"/>
      <c r="L63052" s="34"/>
    </row>
    <row r="63053" spans="6:12" x14ac:dyDescent="0.35">
      <c r="F63053" s="34"/>
      <c r="J63053" s="34"/>
      <c r="K63053" s="34"/>
      <c r="L63053" s="34"/>
    </row>
    <row r="63054" spans="6:12" x14ac:dyDescent="0.35">
      <c r="F63054" s="34"/>
      <c r="J63054" s="34"/>
      <c r="K63054" s="34"/>
      <c r="L63054" s="34"/>
    </row>
    <row r="63055" spans="6:12" x14ac:dyDescent="0.35">
      <c r="F63055" s="34"/>
      <c r="J63055" s="34"/>
      <c r="K63055" s="34"/>
      <c r="L63055" s="34"/>
    </row>
    <row r="63056" spans="6:12" x14ac:dyDescent="0.35">
      <c r="F63056" s="34"/>
      <c r="J63056" s="34"/>
      <c r="K63056" s="34"/>
      <c r="L63056" s="34"/>
    </row>
    <row r="63057" spans="6:12" x14ac:dyDescent="0.35">
      <c r="F63057" s="34"/>
      <c r="J63057" s="34"/>
      <c r="K63057" s="34"/>
      <c r="L63057" s="34"/>
    </row>
    <row r="63058" spans="6:12" x14ac:dyDescent="0.35">
      <c r="F63058" s="34"/>
      <c r="J63058" s="34"/>
      <c r="K63058" s="34"/>
      <c r="L63058" s="34"/>
    </row>
    <row r="63059" spans="6:12" x14ac:dyDescent="0.35">
      <c r="F63059" s="34"/>
      <c r="J63059" s="34"/>
      <c r="K63059" s="34"/>
      <c r="L63059" s="34"/>
    </row>
    <row r="63060" spans="6:12" x14ac:dyDescent="0.35">
      <c r="F63060" s="34"/>
      <c r="J63060" s="34"/>
      <c r="K63060" s="34"/>
      <c r="L63060" s="34"/>
    </row>
    <row r="63061" spans="6:12" x14ac:dyDescent="0.35">
      <c r="F63061" s="34"/>
      <c r="J63061" s="34"/>
      <c r="K63061" s="34"/>
      <c r="L63061" s="34"/>
    </row>
    <row r="63062" spans="6:12" x14ac:dyDescent="0.35">
      <c r="F63062" s="34"/>
      <c r="J63062" s="34"/>
      <c r="K63062" s="34"/>
      <c r="L63062" s="34"/>
    </row>
    <row r="63063" spans="6:12" x14ac:dyDescent="0.35">
      <c r="F63063" s="34"/>
      <c r="J63063" s="34"/>
      <c r="K63063" s="34"/>
      <c r="L63063" s="34"/>
    </row>
    <row r="63064" spans="6:12" x14ac:dyDescent="0.35">
      <c r="F63064" s="34"/>
      <c r="J63064" s="34"/>
      <c r="K63064" s="34"/>
      <c r="L63064" s="34"/>
    </row>
    <row r="63065" spans="6:12" x14ac:dyDescent="0.35">
      <c r="F63065" s="34"/>
      <c r="J63065" s="34"/>
      <c r="K63065" s="34"/>
      <c r="L63065" s="34"/>
    </row>
    <row r="63066" spans="6:12" x14ac:dyDescent="0.35">
      <c r="F63066" s="34"/>
      <c r="J63066" s="34"/>
      <c r="K63066" s="34"/>
      <c r="L63066" s="34"/>
    </row>
    <row r="63067" spans="6:12" x14ac:dyDescent="0.35">
      <c r="F63067" s="34"/>
      <c r="J63067" s="34"/>
      <c r="K63067" s="34"/>
      <c r="L63067" s="34"/>
    </row>
    <row r="63068" spans="6:12" x14ac:dyDescent="0.35">
      <c r="F63068" s="34"/>
      <c r="J63068" s="34"/>
      <c r="K63068" s="34"/>
      <c r="L63068" s="34"/>
    </row>
    <row r="63069" spans="6:12" x14ac:dyDescent="0.35">
      <c r="F63069" s="34"/>
      <c r="J63069" s="34"/>
      <c r="K63069" s="34"/>
      <c r="L63069" s="34"/>
    </row>
    <row r="63070" spans="6:12" x14ac:dyDescent="0.35">
      <c r="F63070" s="34"/>
      <c r="J63070" s="34"/>
      <c r="K63070" s="34"/>
      <c r="L63070" s="34"/>
    </row>
    <row r="63071" spans="6:12" x14ac:dyDescent="0.35">
      <c r="F63071" s="34"/>
      <c r="J63071" s="34"/>
      <c r="K63071" s="34"/>
      <c r="L63071" s="34"/>
    </row>
    <row r="63072" spans="6:12" x14ac:dyDescent="0.35">
      <c r="F63072" s="34"/>
      <c r="J63072" s="34"/>
      <c r="K63072" s="34"/>
      <c r="L63072" s="34"/>
    </row>
    <row r="63073" spans="6:12" x14ac:dyDescent="0.35">
      <c r="F63073" s="34"/>
      <c r="J63073" s="34"/>
      <c r="K63073" s="34"/>
      <c r="L63073" s="34"/>
    </row>
    <row r="63074" spans="6:12" x14ac:dyDescent="0.35">
      <c r="F63074" s="34"/>
      <c r="J63074" s="34"/>
      <c r="K63074" s="34"/>
      <c r="L63074" s="34"/>
    </row>
    <row r="63075" spans="6:12" x14ac:dyDescent="0.35">
      <c r="F63075" s="34"/>
      <c r="J63075" s="34"/>
      <c r="K63075" s="34"/>
      <c r="L63075" s="34"/>
    </row>
    <row r="63076" spans="6:12" x14ac:dyDescent="0.35">
      <c r="F63076" s="34"/>
      <c r="J63076" s="34"/>
      <c r="K63076" s="34"/>
      <c r="L63076" s="34"/>
    </row>
    <row r="63077" spans="6:12" x14ac:dyDescent="0.35">
      <c r="F63077" s="34"/>
      <c r="J63077" s="34"/>
      <c r="K63077" s="34"/>
      <c r="L63077" s="34"/>
    </row>
    <row r="63078" spans="6:12" x14ac:dyDescent="0.35">
      <c r="F63078" s="34"/>
      <c r="J63078" s="34"/>
      <c r="K63078" s="34"/>
      <c r="L63078" s="34"/>
    </row>
    <row r="63079" spans="6:12" x14ac:dyDescent="0.35">
      <c r="F63079" s="34"/>
      <c r="J63079" s="34"/>
      <c r="K63079" s="34"/>
      <c r="L63079" s="34"/>
    </row>
    <row r="63080" spans="6:12" x14ac:dyDescent="0.35">
      <c r="F63080" s="34"/>
      <c r="J63080" s="34"/>
      <c r="K63080" s="34"/>
      <c r="L63080" s="34"/>
    </row>
    <row r="63081" spans="6:12" x14ac:dyDescent="0.35">
      <c r="F63081" s="34"/>
      <c r="J63081" s="34"/>
      <c r="K63081" s="34"/>
      <c r="L63081" s="34"/>
    </row>
    <row r="63082" spans="6:12" x14ac:dyDescent="0.35">
      <c r="F63082" s="34"/>
      <c r="J63082" s="34"/>
      <c r="K63082" s="34"/>
      <c r="L63082" s="34"/>
    </row>
    <row r="63083" spans="6:12" x14ac:dyDescent="0.35">
      <c r="F63083" s="34"/>
      <c r="J63083" s="34"/>
      <c r="K63083" s="34"/>
      <c r="L63083" s="34"/>
    </row>
    <row r="63084" spans="6:12" x14ac:dyDescent="0.35">
      <c r="F63084" s="34"/>
      <c r="J63084" s="34"/>
      <c r="K63084" s="34"/>
      <c r="L63084" s="34"/>
    </row>
    <row r="63085" spans="6:12" x14ac:dyDescent="0.35">
      <c r="F63085" s="34"/>
      <c r="J63085" s="34"/>
      <c r="K63085" s="34"/>
      <c r="L63085" s="34"/>
    </row>
    <row r="63086" spans="6:12" x14ac:dyDescent="0.35">
      <c r="F63086" s="34"/>
      <c r="J63086" s="34"/>
      <c r="K63086" s="34"/>
      <c r="L63086" s="34"/>
    </row>
    <row r="63087" spans="6:12" x14ac:dyDescent="0.35">
      <c r="F63087" s="34"/>
      <c r="J63087" s="34"/>
      <c r="K63087" s="34"/>
      <c r="L63087" s="34"/>
    </row>
    <row r="63088" spans="6:12" x14ac:dyDescent="0.35">
      <c r="F63088" s="34"/>
      <c r="J63088" s="34"/>
      <c r="K63088" s="34"/>
      <c r="L63088" s="34"/>
    </row>
    <row r="63089" spans="6:12" x14ac:dyDescent="0.35">
      <c r="F63089" s="34"/>
      <c r="J63089" s="34"/>
      <c r="K63089" s="34"/>
      <c r="L63089" s="34"/>
    </row>
    <row r="63090" spans="6:12" x14ac:dyDescent="0.35">
      <c r="F63090" s="34"/>
      <c r="J63090" s="34"/>
      <c r="K63090" s="34"/>
      <c r="L63090" s="34"/>
    </row>
    <row r="63091" spans="6:12" x14ac:dyDescent="0.35">
      <c r="F63091" s="34"/>
      <c r="J63091" s="34"/>
      <c r="K63091" s="34"/>
      <c r="L63091" s="34"/>
    </row>
    <row r="63092" spans="6:12" x14ac:dyDescent="0.35">
      <c r="F63092" s="34"/>
      <c r="J63092" s="34"/>
      <c r="K63092" s="34"/>
      <c r="L63092" s="34"/>
    </row>
    <row r="63093" spans="6:12" x14ac:dyDescent="0.35">
      <c r="F63093" s="34"/>
      <c r="J63093" s="34"/>
      <c r="K63093" s="34"/>
      <c r="L63093" s="34"/>
    </row>
    <row r="63094" spans="6:12" x14ac:dyDescent="0.35">
      <c r="F63094" s="34"/>
      <c r="J63094" s="34"/>
      <c r="K63094" s="34"/>
      <c r="L63094" s="34"/>
    </row>
    <row r="63095" spans="6:12" x14ac:dyDescent="0.35">
      <c r="F63095" s="34"/>
      <c r="J63095" s="34"/>
      <c r="K63095" s="34"/>
      <c r="L63095" s="34"/>
    </row>
    <row r="63096" spans="6:12" x14ac:dyDescent="0.35">
      <c r="F63096" s="34"/>
      <c r="J63096" s="34"/>
      <c r="K63096" s="34"/>
      <c r="L63096" s="34"/>
    </row>
    <row r="63097" spans="6:12" x14ac:dyDescent="0.35">
      <c r="F63097" s="34"/>
      <c r="J63097" s="34"/>
      <c r="K63097" s="34"/>
      <c r="L63097" s="34"/>
    </row>
    <row r="63098" spans="6:12" x14ac:dyDescent="0.35">
      <c r="F63098" s="34"/>
      <c r="J63098" s="34"/>
      <c r="K63098" s="34"/>
      <c r="L63098" s="34"/>
    </row>
    <row r="63099" spans="6:12" x14ac:dyDescent="0.35">
      <c r="F63099" s="34"/>
      <c r="J63099" s="34"/>
      <c r="K63099" s="34"/>
      <c r="L63099" s="34"/>
    </row>
    <row r="63100" spans="6:12" x14ac:dyDescent="0.35">
      <c r="F63100" s="34"/>
      <c r="J63100" s="34"/>
      <c r="K63100" s="34"/>
      <c r="L63100" s="34"/>
    </row>
    <row r="63101" spans="6:12" x14ac:dyDescent="0.35">
      <c r="F63101" s="34"/>
      <c r="J63101" s="34"/>
      <c r="K63101" s="34"/>
      <c r="L63101" s="34"/>
    </row>
    <row r="63102" spans="6:12" x14ac:dyDescent="0.35">
      <c r="F63102" s="34"/>
      <c r="J63102" s="34"/>
      <c r="K63102" s="34"/>
      <c r="L63102" s="34"/>
    </row>
    <row r="63103" spans="6:12" x14ac:dyDescent="0.35">
      <c r="F63103" s="34"/>
      <c r="J63103" s="34"/>
      <c r="K63103" s="34"/>
      <c r="L63103" s="34"/>
    </row>
    <row r="63104" spans="6:12" x14ac:dyDescent="0.35">
      <c r="F63104" s="34"/>
      <c r="J63104" s="34"/>
      <c r="K63104" s="34"/>
      <c r="L63104" s="34"/>
    </row>
    <row r="63105" spans="6:12" x14ac:dyDescent="0.35">
      <c r="F63105" s="34"/>
      <c r="J63105" s="34"/>
      <c r="K63105" s="34"/>
      <c r="L63105" s="34"/>
    </row>
    <row r="63106" spans="6:12" x14ac:dyDescent="0.35">
      <c r="F63106" s="34"/>
      <c r="J63106" s="34"/>
      <c r="K63106" s="34"/>
      <c r="L63106" s="34"/>
    </row>
    <row r="63107" spans="6:12" x14ac:dyDescent="0.35">
      <c r="F63107" s="34"/>
      <c r="J63107" s="34"/>
      <c r="K63107" s="34"/>
      <c r="L63107" s="34"/>
    </row>
    <row r="63108" spans="6:12" x14ac:dyDescent="0.35">
      <c r="F63108" s="34"/>
      <c r="J63108" s="34"/>
      <c r="K63108" s="34"/>
      <c r="L63108" s="34"/>
    </row>
    <row r="63109" spans="6:12" x14ac:dyDescent="0.35">
      <c r="F63109" s="34"/>
      <c r="J63109" s="34"/>
      <c r="K63109" s="34"/>
      <c r="L63109" s="34"/>
    </row>
    <row r="63110" spans="6:12" x14ac:dyDescent="0.35">
      <c r="F63110" s="34"/>
      <c r="J63110" s="34"/>
      <c r="K63110" s="34"/>
      <c r="L63110" s="34"/>
    </row>
    <row r="63111" spans="6:12" x14ac:dyDescent="0.35">
      <c r="F63111" s="34"/>
      <c r="J63111" s="34"/>
      <c r="K63111" s="34"/>
      <c r="L63111" s="34"/>
    </row>
    <row r="63112" spans="6:12" x14ac:dyDescent="0.35">
      <c r="F63112" s="34"/>
      <c r="J63112" s="34"/>
      <c r="K63112" s="34"/>
      <c r="L63112" s="34"/>
    </row>
    <row r="63113" spans="6:12" x14ac:dyDescent="0.35">
      <c r="F63113" s="34"/>
      <c r="J63113" s="34"/>
      <c r="K63113" s="34"/>
      <c r="L63113" s="34"/>
    </row>
    <row r="63114" spans="6:12" x14ac:dyDescent="0.35">
      <c r="F63114" s="34"/>
      <c r="J63114" s="34"/>
      <c r="K63114" s="34"/>
      <c r="L63114" s="34"/>
    </row>
    <row r="63115" spans="6:12" x14ac:dyDescent="0.35">
      <c r="F63115" s="34"/>
      <c r="J63115" s="34"/>
      <c r="K63115" s="34"/>
      <c r="L63115" s="34"/>
    </row>
    <row r="63116" spans="6:12" x14ac:dyDescent="0.35">
      <c r="F63116" s="34"/>
      <c r="J63116" s="34"/>
      <c r="K63116" s="34"/>
      <c r="L63116" s="34"/>
    </row>
    <row r="63117" spans="6:12" x14ac:dyDescent="0.35">
      <c r="F63117" s="34"/>
      <c r="J63117" s="34"/>
      <c r="K63117" s="34"/>
      <c r="L63117" s="34"/>
    </row>
    <row r="63118" spans="6:12" x14ac:dyDescent="0.35">
      <c r="F63118" s="34"/>
      <c r="J63118" s="34"/>
      <c r="K63118" s="34"/>
      <c r="L63118" s="34"/>
    </row>
    <row r="63119" spans="6:12" x14ac:dyDescent="0.35">
      <c r="F63119" s="34"/>
      <c r="J63119" s="34"/>
      <c r="K63119" s="34"/>
      <c r="L63119" s="34"/>
    </row>
    <row r="63120" spans="6:12" x14ac:dyDescent="0.35">
      <c r="F63120" s="34"/>
      <c r="J63120" s="34"/>
      <c r="K63120" s="34"/>
      <c r="L63120" s="34"/>
    </row>
    <row r="63121" spans="6:12" x14ac:dyDescent="0.35">
      <c r="F63121" s="34"/>
      <c r="J63121" s="34"/>
      <c r="K63121" s="34"/>
      <c r="L63121" s="34"/>
    </row>
    <row r="63122" spans="6:12" x14ac:dyDescent="0.35">
      <c r="F63122" s="34"/>
      <c r="J63122" s="34"/>
      <c r="K63122" s="34"/>
      <c r="L63122" s="34"/>
    </row>
    <row r="63123" spans="6:12" x14ac:dyDescent="0.35">
      <c r="F63123" s="34"/>
      <c r="J63123" s="34"/>
      <c r="K63123" s="34"/>
      <c r="L63123" s="34"/>
    </row>
    <row r="63124" spans="6:12" x14ac:dyDescent="0.35">
      <c r="F63124" s="34"/>
      <c r="J63124" s="34"/>
      <c r="K63124" s="34"/>
      <c r="L63124" s="34"/>
    </row>
    <row r="63125" spans="6:12" x14ac:dyDescent="0.35">
      <c r="F63125" s="34"/>
      <c r="J63125" s="34"/>
      <c r="K63125" s="34"/>
      <c r="L63125" s="34"/>
    </row>
    <row r="63126" spans="6:12" x14ac:dyDescent="0.35">
      <c r="F63126" s="34"/>
      <c r="J63126" s="34"/>
      <c r="K63126" s="34"/>
      <c r="L63126" s="34"/>
    </row>
    <row r="63127" spans="6:12" x14ac:dyDescent="0.35">
      <c r="F63127" s="34"/>
      <c r="J63127" s="34"/>
      <c r="K63127" s="34"/>
      <c r="L63127" s="34"/>
    </row>
    <row r="63128" spans="6:12" x14ac:dyDescent="0.35">
      <c r="F63128" s="34"/>
      <c r="J63128" s="34"/>
      <c r="K63128" s="34"/>
      <c r="L63128" s="34"/>
    </row>
    <row r="63129" spans="6:12" x14ac:dyDescent="0.35">
      <c r="F63129" s="34"/>
      <c r="J63129" s="34"/>
      <c r="K63129" s="34"/>
      <c r="L63129" s="34"/>
    </row>
    <row r="63130" spans="6:12" x14ac:dyDescent="0.35">
      <c r="F63130" s="34"/>
      <c r="J63130" s="34"/>
      <c r="K63130" s="34"/>
      <c r="L63130" s="34"/>
    </row>
    <row r="63131" spans="6:12" x14ac:dyDescent="0.35">
      <c r="F63131" s="34"/>
      <c r="J63131" s="34"/>
      <c r="K63131" s="34"/>
      <c r="L63131" s="34"/>
    </row>
    <row r="63132" spans="6:12" x14ac:dyDescent="0.35">
      <c r="F63132" s="34"/>
      <c r="J63132" s="34"/>
      <c r="K63132" s="34"/>
      <c r="L63132" s="34"/>
    </row>
    <row r="63133" spans="6:12" x14ac:dyDescent="0.35">
      <c r="F63133" s="34"/>
      <c r="J63133" s="34"/>
      <c r="K63133" s="34"/>
      <c r="L63133" s="34"/>
    </row>
    <row r="63134" spans="6:12" x14ac:dyDescent="0.35">
      <c r="F63134" s="34"/>
      <c r="J63134" s="34"/>
      <c r="K63134" s="34"/>
      <c r="L63134" s="34"/>
    </row>
    <row r="63135" spans="6:12" x14ac:dyDescent="0.35">
      <c r="F63135" s="34"/>
      <c r="J63135" s="34"/>
      <c r="K63135" s="34"/>
      <c r="L63135" s="34"/>
    </row>
    <row r="63136" spans="6:12" x14ac:dyDescent="0.35">
      <c r="F63136" s="34"/>
      <c r="J63136" s="34"/>
      <c r="K63136" s="34"/>
      <c r="L63136" s="34"/>
    </row>
    <row r="63137" spans="6:12" x14ac:dyDescent="0.35">
      <c r="F63137" s="34"/>
      <c r="J63137" s="34"/>
      <c r="K63137" s="34"/>
      <c r="L63137" s="34"/>
    </row>
    <row r="63138" spans="6:12" x14ac:dyDescent="0.35">
      <c r="F63138" s="34"/>
      <c r="J63138" s="34"/>
      <c r="K63138" s="34"/>
      <c r="L63138" s="34"/>
    </row>
    <row r="63139" spans="6:12" x14ac:dyDescent="0.35">
      <c r="F63139" s="34"/>
      <c r="J63139" s="34"/>
      <c r="K63139" s="34"/>
      <c r="L63139" s="34"/>
    </row>
    <row r="63140" spans="6:12" x14ac:dyDescent="0.35">
      <c r="F63140" s="34"/>
      <c r="J63140" s="34"/>
      <c r="K63140" s="34"/>
      <c r="L63140" s="34"/>
    </row>
    <row r="63141" spans="6:12" x14ac:dyDescent="0.35">
      <c r="F63141" s="34"/>
      <c r="J63141" s="34"/>
      <c r="K63141" s="34"/>
      <c r="L63141" s="34"/>
    </row>
    <row r="63142" spans="6:12" x14ac:dyDescent="0.35">
      <c r="F63142" s="34"/>
      <c r="J63142" s="34"/>
      <c r="K63142" s="34"/>
      <c r="L63142" s="34"/>
    </row>
    <row r="63143" spans="6:12" x14ac:dyDescent="0.35">
      <c r="F63143" s="34"/>
      <c r="J63143" s="34"/>
      <c r="K63143" s="34"/>
      <c r="L63143" s="34"/>
    </row>
    <row r="63144" spans="6:12" x14ac:dyDescent="0.35">
      <c r="F63144" s="34"/>
      <c r="J63144" s="34"/>
      <c r="K63144" s="34"/>
      <c r="L63144" s="34"/>
    </row>
    <row r="63145" spans="6:12" x14ac:dyDescent="0.35">
      <c r="F63145" s="34"/>
      <c r="J63145" s="34"/>
      <c r="K63145" s="34"/>
      <c r="L63145" s="34"/>
    </row>
    <row r="63146" spans="6:12" x14ac:dyDescent="0.35">
      <c r="F63146" s="34"/>
      <c r="J63146" s="34"/>
      <c r="K63146" s="34"/>
      <c r="L63146" s="34"/>
    </row>
    <row r="63147" spans="6:12" x14ac:dyDescent="0.35">
      <c r="F63147" s="34"/>
      <c r="J63147" s="34"/>
      <c r="K63147" s="34"/>
      <c r="L63147" s="34"/>
    </row>
    <row r="63148" spans="6:12" x14ac:dyDescent="0.35">
      <c r="F63148" s="34"/>
      <c r="J63148" s="34"/>
      <c r="K63148" s="34"/>
      <c r="L63148" s="34"/>
    </row>
    <row r="63149" spans="6:12" x14ac:dyDescent="0.35">
      <c r="F63149" s="34"/>
      <c r="J63149" s="34"/>
      <c r="K63149" s="34"/>
      <c r="L63149" s="34"/>
    </row>
    <row r="63150" spans="6:12" x14ac:dyDescent="0.35">
      <c r="F63150" s="34"/>
      <c r="J63150" s="34"/>
      <c r="K63150" s="34"/>
      <c r="L63150" s="34"/>
    </row>
    <row r="63151" spans="6:12" x14ac:dyDescent="0.35">
      <c r="F63151" s="34"/>
      <c r="J63151" s="34"/>
      <c r="K63151" s="34"/>
      <c r="L63151" s="34"/>
    </row>
    <row r="63152" spans="6:12" x14ac:dyDescent="0.35">
      <c r="F63152" s="34"/>
      <c r="J63152" s="34"/>
      <c r="K63152" s="34"/>
      <c r="L63152" s="34"/>
    </row>
    <row r="63153" spans="6:12" x14ac:dyDescent="0.35">
      <c r="F63153" s="34"/>
      <c r="J63153" s="34"/>
      <c r="K63153" s="34"/>
      <c r="L63153" s="34"/>
    </row>
    <row r="63154" spans="6:12" x14ac:dyDescent="0.35">
      <c r="F63154" s="34"/>
      <c r="J63154" s="34"/>
      <c r="K63154" s="34"/>
      <c r="L63154" s="34"/>
    </row>
    <row r="63155" spans="6:12" x14ac:dyDescent="0.35">
      <c r="F63155" s="34"/>
      <c r="J63155" s="34"/>
      <c r="K63155" s="34"/>
      <c r="L63155" s="34"/>
    </row>
    <row r="63156" spans="6:12" x14ac:dyDescent="0.35">
      <c r="F63156" s="34"/>
      <c r="J63156" s="34"/>
      <c r="K63156" s="34"/>
      <c r="L63156" s="34"/>
    </row>
    <row r="63157" spans="6:12" x14ac:dyDescent="0.35">
      <c r="F63157" s="34"/>
      <c r="J63157" s="34"/>
      <c r="K63157" s="34"/>
      <c r="L63157" s="34"/>
    </row>
    <row r="63158" spans="6:12" x14ac:dyDescent="0.35">
      <c r="F63158" s="34"/>
      <c r="J63158" s="34"/>
      <c r="K63158" s="34"/>
      <c r="L63158" s="34"/>
    </row>
    <row r="63159" spans="6:12" x14ac:dyDescent="0.35">
      <c r="F63159" s="34"/>
      <c r="J63159" s="34"/>
      <c r="K63159" s="34"/>
      <c r="L63159" s="34"/>
    </row>
    <row r="63160" spans="6:12" x14ac:dyDescent="0.35">
      <c r="F63160" s="34"/>
      <c r="J63160" s="34"/>
      <c r="K63160" s="34"/>
      <c r="L63160" s="34"/>
    </row>
    <row r="63161" spans="6:12" x14ac:dyDescent="0.35">
      <c r="F63161" s="34"/>
      <c r="J63161" s="34"/>
      <c r="K63161" s="34"/>
      <c r="L63161" s="34"/>
    </row>
    <row r="63162" spans="6:12" x14ac:dyDescent="0.35">
      <c r="F63162" s="34"/>
      <c r="J63162" s="34"/>
      <c r="K63162" s="34"/>
      <c r="L63162" s="34"/>
    </row>
    <row r="63163" spans="6:12" x14ac:dyDescent="0.35">
      <c r="F63163" s="34"/>
      <c r="J63163" s="34"/>
      <c r="K63163" s="34"/>
      <c r="L63163" s="34"/>
    </row>
    <row r="63164" spans="6:12" x14ac:dyDescent="0.35">
      <c r="F63164" s="34"/>
      <c r="J63164" s="34"/>
      <c r="K63164" s="34"/>
      <c r="L63164" s="34"/>
    </row>
    <row r="63165" spans="6:12" x14ac:dyDescent="0.35">
      <c r="F63165" s="34"/>
      <c r="J63165" s="34"/>
      <c r="K63165" s="34"/>
      <c r="L63165" s="34"/>
    </row>
    <row r="63166" spans="6:12" x14ac:dyDescent="0.35">
      <c r="F63166" s="34"/>
      <c r="J63166" s="34"/>
      <c r="K63166" s="34"/>
      <c r="L63166" s="34"/>
    </row>
    <row r="63167" spans="6:12" x14ac:dyDescent="0.35">
      <c r="F63167" s="34"/>
      <c r="J63167" s="34"/>
      <c r="K63167" s="34"/>
      <c r="L63167" s="34"/>
    </row>
    <row r="63168" spans="6:12" x14ac:dyDescent="0.35">
      <c r="F63168" s="34"/>
      <c r="J63168" s="34"/>
      <c r="K63168" s="34"/>
      <c r="L63168" s="34"/>
    </row>
    <row r="63169" spans="6:12" x14ac:dyDescent="0.35">
      <c r="F63169" s="34"/>
      <c r="J63169" s="34"/>
      <c r="K63169" s="34"/>
      <c r="L63169" s="34"/>
    </row>
    <row r="63170" spans="6:12" x14ac:dyDescent="0.35">
      <c r="F63170" s="34"/>
      <c r="J63170" s="34"/>
      <c r="K63170" s="34"/>
      <c r="L63170" s="34"/>
    </row>
    <row r="63171" spans="6:12" x14ac:dyDescent="0.35">
      <c r="F63171" s="34"/>
      <c r="J63171" s="34"/>
      <c r="K63171" s="34"/>
      <c r="L63171" s="34"/>
    </row>
    <row r="63172" spans="6:12" x14ac:dyDescent="0.35">
      <c r="F63172" s="34"/>
      <c r="J63172" s="34"/>
      <c r="K63172" s="34"/>
      <c r="L63172" s="34"/>
    </row>
    <row r="63173" spans="6:12" x14ac:dyDescent="0.35">
      <c r="F63173" s="34"/>
      <c r="J63173" s="34"/>
      <c r="K63173" s="34"/>
      <c r="L63173" s="34"/>
    </row>
    <row r="63174" spans="6:12" x14ac:dyDescent="0.35">
      <c r="F63174" s="34"/>
      <c r="J63174" s="34"/>
      <c r="K63174" s="34"/>
      <c r="L63174" s="34"/>
    </row>
    <row r="63175" spans="6:12" x14ac:dyDescent="0.35">
      <c r="F63175" s="34"/>
      <c r="J63175" s="34"/>
      <c r="K63175" s="34"/>
      <c r="L63175" s="34"/>
    </row>
    <row r="63176" spans="6:12" x14ac:dyDescent="0.35">
      <c r="F63176" s="34"/>
      <c r="J63176" s="34"/>
      <c r="K63176" s="34"/>
      <c r="L63176" s="34"/>
    </row>
    <row r="63177" spans="6:12" x14ac:dyDescent="0.35">
      <c r="F63177" s="34"/>
      <c r="J63177" s="34"/>
      <c r="K63177" s="34"/>
      <c r="L63177" s="34"/>
    </row>
    <row r="63178" spans="6:12" x14ac:dyDescent="0.35">
      <c r="F63178" s="34"/>
      <c r="J63178" s="34"/>
      <c r="K63178" s="34"/>
      <c r="L63178" s="34"/>
    </row>
    <row r="63179" spans="6:12" x14ac:dyDescent="0.35">
      <c r="F63179" s="34"/>
      <c r="J63179" s="34"/>
      <c r="K63179" s="34"/>
      <c r="L63179" s="34"/>
    </row>
    <row r="63180" spans="6:12" x14ac:dyDescent="0.35">
      <c r="F63180" s="34"/>
      <c r="J63180" s="34"/>
      <c r="K63180" s="34"/>
      <c r="L63180" s="34"/>
    </row>
    <row r="63181" spans="6:12" x14ac:dyDescent="0.35">
      <c r="F63181" s="34"/>
      <c r="J63181" s="34"/>
      <c r="K63181" s="34"/>
      <c r="L63181" s="34"/>
    </row>
    <row r="63182" spans="6:12" x14ac:dyDescent="0.35">
      <c r="F63182" s="34"/>
      <c r="J63182" s="34"/>
      <c r="K63182" s="34"/>
      <c r="L63182" s="34"/>
    </row>
    <row r="63183" spans="6:12" x14ac:dyDescent="0.35">
      <c r="F63183" s="34"/>
      <c r="J63183" s="34"/>
      <c r="K63183" s="34"/>
      <c r="L63183" s="34"/>
    </row>
    <row r="63184" spans="6:12" x14ac:dyDescent="0.35">
      <c r="F63184" s="34"/>
      <c r="J63184" s="34"/>
      <c r="K63184" s="34"/>
      <c r="L63184" s="34"/>
    </row>
    <row r="63185" spans="6:12" x14ac:dyDescent="0.35">
      <c r="F63185" s="34"/>
      <c r="J63185" s="34"/>
      <c r="K63185" s="34"/>
      <c r="L63185" s="34"/>
    </row>
    <row r="63186" spans="6:12" x14ac:dyDescent="0.35">
      <c r="F63186" s="34"/>
      <c r="J63186" s="34"/>
      <c r="K63186" s="34"/>
      <c r="L63186" s="34"/>
    </row>
    <row r="63187" spans="6:12" x14ac:dyDescent="0.35">
      <c r="F63187" s="34"/>
      <c r="J63187" s="34"/>
      <c r="K63187" s="34"/>
      <c r="L63187" s="34"/>
    </row>
    <row r="63188" spans="6:12" x14ac:dyDescent="0.35">
      <c r="F63188" s="34"/>
      <c r="J63188" s="34"/>
      <c r="K63188" s="34"/>
      <c r="L63188" s="34"/>
    </row>
    <row r="63189" spans="6:12" x14ac:dyDescent="0.35">
      <c r="F63189" s="34"/>
      <c r="J63189" s="34"/>
      <c r="K63189" s="34"/>
      <c r="L63189" s="34"/>
    </row>
    <row r="63190" spans="6:12" x14ac:dyDescent="0.35">
      <c r="F63190" s="34"/>
      <c r="J63190" s="34"/>
      <c r="K63190" s="34"/>
      <c r="L63190" s="34"/>
    </row>
    <row r="63191" spans="6:12" x14ac:dyDescent="0.35">
      <c r="F63191" s="34"/>
      <c r="J63191" s="34"/>
      <c r="K63191" s="34"/>
      <c r="L63191" s="34"/>
    </row>
    <row r="63192" spans="6:12" x14ac:dyDescent="0.35">
      <c r="F63192" s="34"/>
      <c r="J63192" s="34"/>
      <c r="K63192" s="34"/>
      <c r="L63192" s="34"/>
    </row>
    <row r="63193" spans="6:12" x14ac:dyDescent="0.35">
      <c r="F63193" s="34"/>
      <c r="J63193" s="34"/>
      <c r="K63193" s="34"/>
      <c r="L63193" s="34"/>
    </row>
    <row r="63194" spans="6:12" x14ac:dyDescent="0.35">
      <c r="F63194" s="34"/>
      <c r="J63194" s="34"/>
      <c r="K63194" s="34"/>
      <c r="L63194" s="34"/>
    </row>
    <row r="63195" spans="6:12" x14ac:dyDescent="0.35">
      <c r="F63195" s="34"/>
      <c r="J63195" s="34"/>
      <c r="K63195" s="34"/>
      <c r="L63195" s="34"/>
    </row>
    <row r="63196" spans="6:12" x14ac:dyDescent="0.35">
      <c r="F63196" s="34"/>
      <c r="J63196" s="34"/>
      <c r="K63196" s="34"/>
      <c r="L63196" s="34"/>
    </row>
    <row r="63197" spans="6:12" x14ac:dyDescent="0.35">
      <c r="F63197" s="34"/>
      <c r="J63197" s="34"/>
      <c r="K63197" s="34"/>
      <c r="L63197" s="34"/>
    </row>
    <row r="63198" spans="6:12" x14ac:dyDescent="0.35">
      <c r="F63198" s="34"/>
      <c r="J63198" s="34"/>
      <c r="K63198" s="34"/>
      <c r="L63198" s="34"/>
    </row>
    <row r="63199" spans="6:12" x14ac:dyDescent="0.35">
      <c r="F63199" s="34"/>
      <c r="J63199" s="34"/>
      <c r="K63199" s="34"/>
      <c r="L63199" s="34"/>
    </row>
    <row r="63200" spans="6:12" x14ac:dyDescent="0.35">
      <c r="F63200" s="34"/>
      <c r="J63200" s="34"/>
      <c r="K63200" s="34"/>
      <c r="L63200" s="34"/>
    </row>
    <row r="63201" spans="6:12" x14ac:dyDescent="0.35">
      <c r="F63201" s="34"/>
      <c r="J63201" s="34"/>
      <c r="K63201" s="34"/>
      <c r="L63201" s="34"/>
    </row>
    <row r="63202" spans="6:12" x14ac:dyDescent="0.35">
      <c r="F63202" s="34"/>
      <c r="J63202" s="34"/>
      <c r="K63202" s="34"/>
      <c r="L63202" s="34"/>
    </row>
    <row r="63203" spans="6:12" x14ac:dyDescent="0.35">
      <c r="F63203" s="34"/>
      <c r="J63203" s="34"/>
      <c r="K63203" s="34"/>
      <c r="L63203" s="34"/>
    </row>
    <row r="63204" spans="6:12" x14ac:dyDescent="0.35">
      <c r="F63204" s="34"/>
      <c r="J63204" s="34"/>
      <c r="K63204" s="34"/>
      <c r="L63204" s="34"/>
    </row>
    <row r="63205" spans="6:12" x14ac:dyDescent="0.35">
      <c r="F63205" s="34"/>
      <c r="J63205" s="34"/>
      <c r="K63205" s="34"/>
      <c r="L63205" s="34"/>
    </row>
    <row r="63206" spans="6:12" x14ac:dyDescent="0.35">
      <c r="F63206" s="34"/>
      <c r="J63206" s="34"/>
      <c r="K63206" s="34"/>
      <c r="L63206" s="34"/>
    </row>
    <row r="63207" spans="6:12" x14ac:dyDescent="0.35">
      <c r="F63207" s="34"/>
      <c r="J63207" s="34"/>
      <c r="K63207" s="34"/>
      <c r="L63207" s="34"/>
    </row>
    <row r="63208" spans="6:12" x14ac:dyDescent="0.35">
      <c r="F63208" s="34"/>
      <c r="J63208" s="34"/>
      <c r="K63208" s="34"/>
      <c r="L63208" s="34"/>
    </row>
    <row r="63209" spans="6:12" x14ac:dyDescent="0.35">
      <c r="F63209" s="34"/>
      <c r="J63209" s="34"/>
      <c r="K63209" s="34"/>
      <c r="L63209" s="34"/>
    </row>
    <row r="63210" spans="6:12" x14ac:dyDescent="0.35">
      <c r="F63210" s="34"/>
      <c r="J63210" s="34"/>
      <c r="K63210" s="34"/>
      <c r="L63210" s="34"/>
    </row>
    <row r="63211" spans="6:12" x14ac:dyDescent="0.35">
      <c r="F63211" s="34"/>
      <c r="J63211" s="34"/>
      <c r="K63211" s="34"/>
      <c r="L63211" s="34"/>
    </row>
    <row r="63212" spans="6:12" x14ac:dyDescent="0.35">
      <c r="F63212" s="34"/>
      <c r="J63212" s="34"/>
      <c r="K63212" s="34"/>
      <c r="L63212" s="34"/>
    </row>
    <row r="63213" spans="6:12" x14ac:dyDescent="0.35">
      <c r="F63213" s="34"/>
      <c r="J63213" s="34"/>
      <c r="K63213" s="34"/>
      <c r="L63213" s="34"/>
    </row>
    <row r="63214" spans="6:12" x14ac:dyDescent="0.35">
      <c r="F63214" s="34"/>
      <c r="J63214" s="34"/>
      <c r="K63214" s="34"/>
      <c r="L63214" s="34"/>
    </row>
    <row r="63215" spans="6:12" x14ac:dyDescent="0.35">
      <c r="F63215" s="34"/>
      <c r="J63215" s="34"/>
      <c r="K63215" s="34"/>
      <c r="L63215" s="34"/>
    </row>
    <row r="63216" spans="6:12" x14ac:dyDescent="0.35">
      <c r="F63216" s="34"/>
      <c r="J63216" s="34"/>
      <c r="K63216" s="34"/>
      <c r="L63216" s="34"/>
    </row>
    <row r="63217" spans="6:12" x14ac:dyDescent="0.35">
      <c r="F63217" s="34"/>
      <c r="J63217" s="34"/>
      <c r="K63217" s="34"/>
      <c r="L63217" s="34"/>
    </row>
    <row r="63218" spans="6:12" x14ac:dyDescent="0.35">
      <c r="F63218" s="34"/>
      <c r="J63218" s="34"/>
      <c r="K63218" s="34"/>
      <c r="L63218" s="34"/>
    </row>
    <row r="63219" spans="6:12" x14ac:dyDescent="0.35">
      <c r="F63219" s="34"/>
      <c r="J63219" s="34"/>
      <c r="K63219" s="34"/>
      <c r="L63219" s="34"/>
    </row>
    <row r="63220" spans="6:12" x14ac:dyDescent="0.35">
      <c r="F63220" s="34"/>
      <c r="J63220" s="34"/>
      <c r="K63220" s="34"/>
      <c r="L63220" s="34"/>
    </row>
    <row r="63221" spans="6:12" x14ac:dyDescent="0.35">
      <c r="F63221" s="34"/>
      <c r="J63221" s="34"/>
      <c r="K63221" s="34"/>
      <c r="L63221" s="34"/>
    </row>
    <row r="63222" spans="6:12" x14ac:dyDescent="0.35">
      <c r="F63222" s="34"/>
      <c r="J63222" s="34"/>
      <c r="K63222" s="34"/>
      <c r="L63222" s="34"/>
    </row>
    <row r="63223" spans="6:12" x14ac:dyDescent="0.35">
      <c r="F63223" s="34"/>
      <c r="J63223" s="34"/>
      <c r="K63223" s="34"/>
      <c r="L63223" s="34"/>
    </row>
    <row r="63224" spans="6:12" x14ac:dyDescent="0.35">
      <c r="F63224" s="34"/>
      <c r="J63224" s="34"/>
      <c r="K63224" s="34"/>
      <c r="L63224" s="34"/>
    </row>
    <row r="63225" spans="6:12" x14ac:dyDescent="0.35">
      <c r="F63225" s="34"/>
      <c r="J63225" s="34"/>
      <c r="K63225" s="34"/>
      <c r="L63225" s="34"/>
    </row>
    <row r="63226" spans="6:12" x14ac:dyDescent="0.35">
      <c r="F63226" s="34"/>
      <c r="J63226" s="34"/>
      <c r="K63226" s="34"/>
      <c r="L63226" s="34"/>
    </row>
    <row r="63227" spans="6:12" x14ac:dyDescent="0.35">
      <c r="F63227" s="34"/>
      <c r="J63227" s="34"/>
      <c r="K63227" s="34"/>
      <c r="L63227" s="34"/>
    </row>
    <row r="63228" spans="6:12" x14ac:dyDescent="0.35">
      <c r="F63228" s="34"/>
      <c r="J63228" s="34"/>
      <c r="K63228" s="34"/>
      <c r="L63228" s="34"/>
    </row>
    <row r="63229" spans="6:12" x14ac:dyDescent="0.35">
      <c r="F63229" s="34"/>
      <c r="J63229" s="34"/>
      <c r="K63229" s="34"/>
      <c r="L63229" s="34"/>
    </row>
    <row r="63230" spans="6:12" x14ac:dyDescent="0.35">
      <c r="F63230" s="34"/>
      <c r="J63230" s="34"/>
      <c r="K63230" s="34"/>
      <c r="L63230" s="34"/>
    </row>
    <row r="63231" spans="6:12" x14ac:dyDescent="0.35">
      <c r="F63231" s="34"/>
      <c r="J63231" s="34"/>
      <c r="K63231" s="34"/>
      <c r="L63231" s="34"/>
    </row>
    <row r="63232" spans="6:12" x14ac:dyDescent="0.35">
      <c r="F63232" s="34"/>
      <c r="J63232" s="34"/>
      <c r="K63232" s="34"/>
      <c r="L63232" s="34"/>
    </row>
    <row r="63233" spans="6:12" x14ac:dyDescent="0.35">
      <c r="F63233" s="34"/>
      <c r="J63233" s="34"/>
      <c r="K63233" s="34"/>
      <c r="L63233" s="34"/>
    </row>
    <row r="63234" spans="6:12" x14ac:dyDescent="0.35">
      <c r="F63234" s="34"/>
      <c r="J63234" s="34"/>
      <c r="K63234" s="34"/>
      <c r="L63234" s="34"/>
    </row>
    <row r="63235" spans="6:12" x14ac:dyDescent="0.35">
      <c r="F63235" s="34"/>
      <c r="J63235" s="34"/>
      <c r="K63235" s="34"/>
      <c r="L63235" s="34"/>
    </row>
    <row r="63236" spans="6:12" x14ac:dyDescent="0.35">
      <c r="F63236" s="34"/>
      <c r="J63236" s="34"/>
      <c r="K63236" s="34"/>
      <c r="L63236" s="34"/>
    </row>
    <row r="63237" spans="6:12" x14ac:dyDescent="0.35">
      <c r="F63237" s="34"/>
      <c r="J63237" s="34"/>
      <c r="K63237" s="34"/>
      <c r="L63237" s="34"/>
    </row>
    <row r="63238" spans="6:12" x14ac:dyDescent="0.35">
      <c r="F63238" s="34"/>
      <c r="J63238" s="34"/>
      <c r="K63238" s="34"/>
      <c r="L63238" s="34"/>
    </row>
    <row r="63239" spans="6:12" x14ac:dyDescent="0.35">
      <c r="F63239" s="34"/>
      <c r="J63239" s="34"/>
      <c r="K63239" s="34"/>
      <c r="L63239" s="34"/>
    </row>
    <row r="63240" spans="6:12" x14ac:dyDescent="0.35">
      <c r="F63240" s="34"/>
      <c r="J63240" s="34"/>
      <c r="K63240" s="34"/>
      <c r="L63240" s="34"/>
    </row>
    <row r="63241" spans="6:12" x14ac:dyDescent="0.35">
      <c r="F63241" s="34"/>
      <c r="J63241" s="34"/>
      <c r="K63241" s="34"/>
      <c r="L63241" s="34"/>
    </row>
    <row r="63242" spans="6:12" x14ac:dyDescent="0.35">
      <c r="F63242" s="34"/>
      <c r="J63242" s="34"/>
      <c r="K63242" s="34"/>
      <c r="L63242" s="34"/>
    </row>
    <row r="63243" spans="6:12" x14ac:dyDescent="0.35">
      <c r="F63243" s="34"/>
      <c r="J63243" s="34"/>
      <c r="K63243" s="34"/>
      <c r="L63243" s="34"/>
    </row>
    <row r="63244" spans="6:12" x14ac:dyDescent="0.35">
      <c r="F63244" s="34"/>
      <c r="J63244" s="34"/>
      <c r="K63244" s="34"/>
      <c r="L63244" s="34"/>
    </row>
    <row r="63245" spans="6:12" x14ac:dyDescent="0.35">
      <c r="F63245" s="34"/>
      <c r="J63245" s="34"/>
      <c r="K63245" s="34"/>
      <c r="L63245" s="34"/>
    </row>
    <row r="63246" spans="6:12" x14ac:dyDescent="0.35">
      <c r="F63246" s="34"/>
      <c r="J63246" s="34"/>
      <c r="K63246" s="34"/>
      <c r="L63246" s="34"/>
    </row>
    <row r="63247" spans="6:12" x14ac:dyDescent="0.35">
      <c r="F63247" s="34"/>
      <c r="J63247" s="34"/>
      <c r="K63247" s="34"/>
      <c r="L63247" s="34"/>
    </row>
    <row r="63248" spans="6:12" x14ac:dyDescent="0.35">
      <c r="F63248" s="34"/>
      <c r="J63248" s="34"/>
      <c r="K63248" s="34"/>
      <c r="L63248" s="34"/>
    </row>
    <row r="63249" spans="6:12" x14ac:dyDescent="0.35">
      <c r="F63249" s="34"/>
      <c r="J63249" s="34"/>
      <c r="K63249" s="34"/>
      <c r="L63249" s="34"/>
    </row>
    <row r="63250" spans="6:12" x14ac:dyDescent="0.35">
      <c r="F63250" s="34"/>
      <c r="J63250" s="34"/>
      <c r="K63250" s="34"/>
      <c r="L63250" s="34"/>
    </row>
    <row r="63251" spans="6:12" x14ac:dyDescent="0.35">
      <c r="F63251" s="34"/>
      <c r="J63251" s="34"/>
      <c r="K63251" s="34"/>
      <c r="L63251" s="34"/>
    </row>
    <row r="63252" spans="6:12" x14ac:dyDescent="0.35">
      <c r="F63252" s="34"/>
      <c r="J63252" s="34"/>
      <c r="K63252" s="34"/>
      <c r="L63252" s="34"/>
    </row>
    <row r="63253" spans="6:12" x14ac:dyDescent="0.35">
      <c r="F63253" s="34"/>
      <c r="J63253" s="34"/>
      <c r="K63253" s="34"/>
      <c r="L63253" s="34"/>
    </row>
    <row r="63254" spans="6:12" x14ac:dyDescent="0.35">
      <c r="F63254" s="34"/>
      <c r="J63254" s="34"/>
      <c r="K63254" s="34"/>
      <c r="L63254" s="34"/>
    </row>
    <row r="63255" spans="6:12" x14ac:dyDescent="0.35">
      <c r="F63255" s="34"/>
      <c r="J63255" s="34"/>
      <c r="K63255" s="34"/>
      <c r="L63255" s="34"/>
    </row>
    <row r="63256" spans="6:12" x14ac:dyDescent="0.35">
      <c r="F63256" s="34"/>
      <c r="J63256" s="34"/>
      <c r="K63256" s="34"/>
      <c r="L63256" s="34"/>
    </row>
    <row r="63257" spans="6:12" x14ac:dyDescent="0.35">
      <c r="F63257" s="34"/>
      <c r="J63257" s="34"/>
      <c r="K63257" s="34"/>
      <c r="L63257" s="34"/>
    </row>
    <row r="63258" spans="6:12" x14ac:dyDescent="0.35">
      <c r="F63258" s="34"/>
      <c r="J63258" s="34"/>
      <c r="K63258" s="34"/>
      <c r="L63258" s="34"/>
    </row>
    <row r="63259" spans="6:12" x14ac:dyDescent="0.35">
      <c r="F63259" s="34"/>
      <c r="J63259" s="34"/>
      <c r="K63259" s="34"/>
      <c r="L63259" s="34"/>
    </row>
    <row r="63260" spans="6:12" x14ac:dyDescent="0.35">
      <c r="F63260" s="34"/>
      <c r="J63260" s="34"/>
      <c r="K63260" s="34"/>
      <c r="L63260" s="34"/>
    </row>
    <row r="63261" spans="6:12" x14ac:dyDescent="0.35">
      <c r="F63261" s="34"/>
      <c r="J63261" s="34"/>
      <c r="K63261" s="34"/>
      <c r="L63261" s="34"/>
    </row>
    <row r="63262" spans="6:12" x14ac:dyDescent="0.35">
      <c r="F63262" s="34"/>
      <c r="J63262" s="34"/>
      <c r="K63262" s="34"/>
      <c r="L63262" s="34"/>
    </row>
    <row r="63263" spans="6:12" x14ac:dyDescent="0.35">
      <c r="F63263" s="34"/>
      <c r="J63263" s="34"/>
      <c r="K63263" s="34"/>
      <c r="L63263" s="34"/>
    </row>
    <row r="63264" spans="6:12" x14ac:dyDescent="0.35">
      <c r="F63264" s="34"/>
      <c r="J63264" s="34"/>
      <c r="K63264" s="34"/>
      <c r="L63264" s="34"/>
    </row>
    <row r="63265" spans="6:12" x14ac:dyDescent="0.35">
      <c r="F63265" s="34"/>
      <c r="J63265" s="34"/>
      <c r="K63265" s="34"/>
      <c r="L63265" s="34"/>
    </row>
    <row r="63266" spans="6:12" x14ac:dyDescent="0.35">
      <c r="F63266" s="34"/>
      <c r="J63266" s="34"/>
      <c r="K63266" s="34"/>
      <c r="L63266" s="34"/>
    </row>
    <row r="63267" spans="6:12" x14ac:dyDescent="0.35">
      <c r="F63267" s="34"/>
      <c r="J63267" s="34"/>
      <c r="K63267" s="34"/>
      <c r="L63267" s="34"/>
    </row>
    <row r="63268" spans="6:12" x14ac:dyDescent="0.35">
      <c r="F63268" s="34"/>
      <c r="J63268" s="34"/>
      <c r="K63268" s="34"/>
      <c r="L63268" s="34"/>
    </row>
    <row r="63269" spans="6:12" x14ac:dyDescent="0.35">
      <c r="F63269" s="34"/>
      <c r="J63269" s="34"/>
      <c r="K63269" s="34"/>
      <c r="L63269" s="34"/>
    </row>
    <row r="63270" spans="6:12" x14ac:dyDescent="0.35">
      <c r="F63270" s="34"/>
      <c r="J63270" s="34"/>
      <c r="K63270" s="34"/>
      <c r="L63270" s="34"/>
    </row>
    <row r="63271" spans="6:12" x14ac:dyDescent="0.35">
      <c r="F63271" s="34"/>
      <c r="J63271" s="34"/>
      <c r="K63271" s="34"/>
      <c r="L63271" s="34"/>
    </row>
    <row r="63272" spans="6:12" x14ac:dyDescent="0.35">
      <c r="F63272" s="34"/>
      <c r="J63272" s="34"/>
      <c r="K63272" s="34"/>
      <c r="L63272" s="34"/>
    </row>
    <row r="63273" spans="6:12" x14ac:dyDescent="0.35">
      <c r="F63273" s="34"/>
      <c r="J63273" s="34"/>
      <c r="K63273" s="34"/>
      <c r="L63273" s="34"/>
    </row>
    <row r="63274" spans="6:12" x14ac:dyDescent="0.35">
      <c r="F63274" s="34"/>
      <c r="J63274" s="34"/>
      <c r="K63274" s="34"/>
      <c r="L63274" s="34"/>
    </row>
    <row r="63275" spans="6:12" x14ac:dyDescent="0.35">
      <c r="F63275" s="34"/>
      <c r="J63275" s="34"/>
      <c r="K63275" s="34"/>
      <c r="L63275" s="34"/>
    </row>
    <row r="63276" spans="6:12" x14ac:dyDescent="0.35">
      <c r="F63276" s="34"/>
      <c r="J63276" s="34"/>
      <c r="K63276" s="34"/>
      <c r="L63276" s="34"/>
    </row>
    <row r="63277" spans="6:12" x14ac:dyDescent="0.35">
      <c r="F63277" s="34"/>
      <c r="J63277" s="34"/>
      <c r="K63277" s="34"/>
      <c r="L63277" s="34"/>
    </row>
    <row r="63278" spans="6:12" x14ac:dyDescent="0.35">
      <c r="F63278" s="34"/>
      <c r="J63278" s="34"/>
      <c r="K63278" s="34"/>
      <c r="L63278" s="34"/>
    </row>
    <row r="63279" spans="6:12" x14ac:dyDescent="0.35">
      <c r="F63279" s="34"/>
      <c r="J63279" s="34"/>
      <c r="K63279" s="34"/>
      <c r="L63279" s="34"/>
    </row>
    <row r="63280" spans="6:12" x14ac:dyDescent="0.35">
      <c r="F63280" s="34"/>
      <c r="J63280" s="34"/>
      <c r="K63280" s="34"/>
      <c r="L63280" s="34"/>
    </row>
    <row r="63281" spans="6:12" x14ac:dyDescent="0.35">
      <c r="F63281" s="34"/>
      <c r="J63281" s="34"/>
      <c r="K63281" s="34"/>
      <c r="L63281" s="34"/>
    </row>
    <row r="63282" spans="6:12" x14ac:dyDescent="0.35">
      <c r="F63282" s="34"/>
      <c r="J63282" s="34"/>
      <c r="K63282" s="34"/>
      <c r="L63282" s="34"/>
    </row>
    <row r="63283" spans="6:12" x14ac:dyDescent="0.35">
      <c r="F63283" s="34"/>
      <c r="J63283" s="34"/>
      <c r="K63283" s="34"/>
      <c r="L63283" s="34"/>
    </row>
    <row r="63284" spans="6:12" x14ac:dyDescent="0.35">
      <c r="F63284" s="34"/>
      <c r="J63284" s="34"/>
      <c r="K63284" s="34"/>
      <c r="L63284" s="34"/>
    </row>
    <row r="63285" spans="6:12" x14ac:dyDescent="0.35">
      <c r="F63285" s="34"/>
      <c r="J63285" s="34"/>
      <c r="K63285" s="34"/>
      <c r="L63285" s="34"/>
    </row>
    <row r="63286" spans="6:12" x14ac:dyDescent="0.35">
      <c r="F63286" s="34"/>
      <c r="J63286" s="34"/>
      <c r="K63286" s="34"/>
      <c r="L63286" s="34"/>
    </row>
    <row r="63287" spans="6:12" x14ac:dyDescent="0.35">
      <c r="F63287" s="34"/>
      <c r="J63287" s="34"/>
      <c r="K63287" s="34"/>
      <c r="L63287" s="34"/>
    </row>
    <row r="63288" spans="6:12" x14ac:dyDescent="0.35">
      <c r="F63288" s="34"/>
      <c r="J63288" s="34"/>
      <c r="K63288" s="34"/>
      <c r="L63288" s="34"/>
    </row>
    <row r="63289" spans="6:12" x14ac:dyDescent="0.35">
      <c r="F63289" s="34"/>
      <c r="J63289" s="34"/>
      <c r="K63289" s="34"/>
      <c r="L63289" s="34"/>
    </row>
    <row r="63290" spans="6:12" x14ac:dyDescent="0.35">
      <c r="F63290" s="34"/>
      <c r="J63290" s="34"/>
      <c r="K63290" s="34"/>
      <c r="L63290" s="34"/>
    </row>
    <row r="63291" spans="6:12" x14ac:dyDescent="0.35">
      <c r="F63291" s="34"/>
      <c r="J63291" s="34"/>
      <c r="K63291" s="34"/>
      <c r="L63291" s="34"/>
    </row>
    <row r="63292" spans="6:12" x14ac:dyDescent="0.35">
      <c r="F63292" s="34"/>
      <c r="J63292" s="34"/>
      <c r="K63292" s="34"/>
      <c r="L63292" s="34"/>
    </row>
    <row r="63293" spans="6:12" x14ac:dyDescent="0.35">
      <c r="F63293" s="34"/>
      <c r="J63293" s="34"/>
      <c r="K63293" s="34"/>
      <c r="L63293" s="34"/>
    </row>
    <row r="63294" spans="6:12" x14ac:dyDescent="0.35">
      <c r="F63294" s="34"/>
      <c r="J63294" s="34"/>
      <c r="K63294" s="34"/>
      <c r="L63294" s="34"/>
    </row>
    <row r="63295" spans="6:12" x14ac:dyDescent="0.35">
      <c r="F63295" s="34"/>
      <c r="J63295" s="34"/>
      <c r="K63295" s="34"/>
      <c r="L63295" s="34"/>
    </row>
    <row r="63296" spans="6:12" x14ac:dyDescent="0.35">
      <c r="F63296" s="34"/>
      <c r="J63296" s="34"/>
      <c r="K63296" s="34"/>
      <c r="L63296" s="34"/>
    </row>
    <row r="63297" spans="6:12" x14ac:dyDescent="0.35">
      <c r="F63297" s="34"/>
      <c r="J63297" s="34"/>
      <c r="K63297" s="34"/>
      <c r="L63297" s="34"/>
    </row>
    <row r="63298" spans="6:12" x14ac:dyDescent="0.35">
      <c r="F63298" s="34"/>
      <c r="J63298" s="34"/>
      <c r="K63298" s="34"/>
      <c r="L63298" s="34"/>
    </row>
    <row r="63299" spans="6:12" x14ac:dyDescent="0.35">
      <c r="F63299" s="34"/>
      <c r="J63299" s="34"/>
      <c r="K63299" s="34"/>
      <c r="L63299" s="34"/>
    </row>
    <row r="63300" spans="6:12" x14ac:dyDescent="0.35">
      <c r="F63300" s="34"/>
      <c r="J63300" s="34"/>
      <c r="K63300" s="34"/>
      <c r="L63300" s="34"/>
    </row>
    <row r="63301" spans="6:12" x14ac:dyDescent="0.35">
      <c r="F63301" s="34"/>
      <c r="J63301" s="34"/>
      <c r="K63301" s="34"/>
      <c r="L63301" s="34"/>
    </row>
    <row r="63302" spans="6:12" x14ac:dyDescent="0.35">
      <c r="F63302" s="34"/>
      <c r="J63302" s="34"/>
      <c r="K63302" s="34"/>
      <c r="L63302" s="34"/>
    </row>
    <row r="63303" spans="6:12" x14ac:dyDescent="0.35">
      <c r="F63303" s="34"/>
      <c r="J63303" s="34"/>
      <c r="K63303" s="34"/>
      <c r="L63303" s="34"/>
    </row>
    <row r="63304" spans="6:12" x14ac:dyDescent="0.35">
      <c r="F63304" s="34"/>
      <c r="J63304" s="34"/>
      <c r="K63304" s="34"/>
      <c r="L63304" s="34"/>
    </row>
    <row r="63305" spans="6:12" x14ac:dyDescent="0.35">
      <c r="F63305" s="34"/>
      <c r="J63305" s="34"/>
      <c r="K63305" s="34"/>
      <c r="L63305" s="34"/>
    </row>
    <row r="63306" spans="6:12" x14ac:dyDescent="0.35">
      <c r="F63306" s="34"/>
      <c r="J63306" s="34"/>
      <c r="K63306" s="34"/>
      <c r="L63306" s="34"/>
    </row>
    <row r="63307" spans="6:12" x14ac:dyDescent="0.35">
      <c r="F63307" s="34"/>
      <c r="J63307" s="34"/>
      <c r="K63307" s="34"/>
      <c r="L63307" s="34"/>
    </row>
    <row r="63308" spans="6:12" x14ac:dyDescent="0.35">
      <c r="F63308" s="34"/>
      <c r="J63308" s="34"/>
      <c r="K63308" s="34"/>
      <c r="L63308" s="34"/>
    </row>
    <row r="63309" spans="6:12" x14ac:dyDescent="0.35">
      <c r="F63309" s="34"/>
      <c r="J63309" s="34"/>
      <c r="K63309" s="34"/>
      <c r="L63309" s="34"/>
    </row>
    <row r="63310" spans="6:12" x14ac:dyDescent="0.35">
      <c r="F63310" s="34"/>
      <c r="J63310" s="34"/>
      <c r="K63310" s="34"/>
      <c r="L63310" s="34"/>
    </row>
    <row r="63311" spans="6:12" x14ac:dyDescent="0.35">
      <c r="F63311" s="34"/>
      <c r="J63311" s="34"/>
      <c r="K63311" s="34"/>
      <c r="L63311" s="34"/>
    </row>
    <row r="63312" spans="6:12" x14ac:dyDescent="0.35">
      <c r="F63312" s="34"/>
      <c r="J63312" s="34"/>
      <c r="K63312" s="34"/>
      <c r="L63312" s="34"/>
    </row>
    <row r="63313" spans="6:12" x14ac:dyDescent="0.35">
      <c r="F63313" s="34"/>
      <c r="J63313" s="34"/>
      <c r="K63313" s="34"/>
      <c r="L63313" s="34"/>
    </row>
    <row r="63314" spans="6:12" x14ac:dyDescent="0.35">
      <c r="F63314" s="34"/>
      <c r="J63314" s="34"/>
      <c r="K63314" s="34"/>
      <c r="L63314" s="34"/>
    </row>
    <row r="63315" spans="6:12" x14ac:dyDescent="0.35">
      <c r="F63315" s="34"/>
      <c r="J63315" s="34"/>
      <c r="K63315" s="34"/>
      <c r="L63315" s="34"/>
    </row>
    <row r="63316" spans="6:12" x14ac:dyDescent="0.35">
      <c r="F63316" s="34"/>
      <c r="J63316" s="34"/>
      <c r="K63316" s="34"/>
      <c r="L63316" s="34"/>
    </row>
    <row r="63317" spans="6:12" x14ac:dyDescent="0.35">
      <c r="F63317" s="34"/>
      <c r="J63317" s="34"/>
      <c r="K63317" s="34"/>
      <c r="L63317" s="34"/>
    </row>
    <row r="63318" spans="6:12" x14ac:dyDescent="0.35">
      <c r="F63318" s="34"/>
      <c r="J63318" s="34"/>
      <c r="K63318" s="34"/>
      <c r="L63318" s="34"/>
    </row>
    <row r="63319" spans="6:12" x14ac:dyDescent="0.35">
      <c r="F63319" s="34"/>
      <c r="J63319" s="34"/>
      <c r="K63319" s="34"/>
      <c r="L63319" s="34"/>
    </row>
    <row r="63320" spans="6:12" x14ac:dyDescent="0.35">
      <c r="F63320" s="34"/>
      <c r="J63320" s="34"/>
      <c r="K63320" s="34"/>
      <c r="L63320" s="34"/>
    </row>
    <row r="63321" spans="6:12" x14ac:dyDescent="0.35">
      <c r="F63321" s="34"/>
      <c r="J63321" s="34"/>
      <c r="K63321" s="34"/>
      <c r="L63321" s="34"/>
    </row>
    <row r="63322" spans="6:12" x14ac:dyDescent="0.35">
      <c r="F63322" s="34"/>
      <c r="J63322" s="34"/>
      <c r="K63322" s="34"/>
      <c r="L63322" s="34"/>
    </row>
    <row r="63323" spans="6:12" x14ac:dyDescent="0.35">
      <c r="F63323" s="34"/>
      <c r="J63323" s="34"/>
      <c r="K63323" s="34"/>
      <c r="L63323" s="34"/>
    </row>
    <row r="63324" spans="6:12" x14ac:dyDescent="0.35">
      <c r="F63324" s="34"/>
      <c r="J63324" s="34"/>
      <c r="K63324" s="34"/>
      <c r="L63324" s="34"/>
    </row>
    <row r="63325" spans="6:12" x14ac:dyDescent="0.35">
      <c r="F63325" s="34"/>
      <c r="J63325" s="34"/>
      <c r="K63325" s="34"/>
      <c r="L63325" s="34"/>
    </row>
    <row r="63326" spans="6:12" x14ac:dyDescent="0.35">
      <c r="F63326" s="34"/>
      <c r="J63326" s="34"/>
      <c r="K63326" s="34"/>
      <c r="L63326" s="34"/>
    </row>
    <row r="63327" spans="6:12" x14ac:dyDescent="0.35">
      <c r="F63327" s="34"/>
      <c r="J63327" s="34"/>
      <c r="K63327" s="34"/>
      <c r="L63327" s="34"/>
    </row>
    <row r="63328" spans="6:12" x14ac:dyDescent="0.35">
      <c r="F63328" s="34"/>
      <c r="J63328" s="34"/>
      <c r="K63328" s="34"/>
      <c r="L63328" s="34"/>
    </row>
    <row r="63329" spans="6:12" x14ac:dyDescent="0.35">
      <c r="F63329" s="34"/>
      <c r="J63329" s="34"/>
      <c r="K63329" s="34"/>
      <c r="L63329" s="34"/>
    </row>
    <row r="63330" spans="6:12" x14ac:dyDescent="0.35">
      <c r="F63330" s="34"/>
      <c r="J63330" s="34"/>
      <c r="K63330" s="34"/>
      <c r="L63330" s="34"/>
    </row>
    <row r="63331" spans="6:12" x14ac:dyDescent="0.35">
      <c r="F63331" s="34"/>
      <c r="J63331" s="34"/>
      <c r="K63331" s="34"/>
      <c r="L63331" s="34"/>
    </row>
    <row r="63332" spans="6:12" x14ac:dyDescent="0.35">
      <c r="F63332" s="34"/>
      <c r="J63332" s="34"/>
      <c r="K63332" s="34"/>
      <c r="L63332" s="34"/>
    </row>
    <row r="63333" spans="6:12" x14ac:dyDescent="0.35">
      <c r="F63333" s="34"/>
      <c r="J63333" s="34"/>
      <c r="K63333" s="34"/>
      <c r="L63333" s="34"/>
    </row>
    <row r="63334" spans="6:12" x14ac:dyDescent="0.35">
      <c r="F63334" s="34"/>
      <c r="J63334" s="34"/>
      <c r="K63334" s="34"/>
      <c r="L63334" s="34"/>
    </row>
    <row r="63335" spans="6:12" x14ac:dyDescent="0.35">
      <c r="F63335" s="34"/>
      <c r="J63335" s="34"/>
      <c r="K63335" s="34"/>
      <c r="L63335" s="34"/>
    </row>
    <row r="63336" spans="6:12" x14ac:dyDescent="0.35">
      <c r="F63336" s="34"/>
      <c r="J63336" s="34"/>
      <c r="K63336" s="34"/>
      <c r="L63336" s="34"/>
    </row>
    <row r="63337" spans="6:12" x14ac:dyDescent="0.35">
      <c r="F63337" s="34"/>
      <c r="J63337" s="34"/>
      <c r="K63337" s="34"/>
      <c r="L63337" s="34"/>
    </row>
    <row r="63338" spans="6:12" x14ac:dyDescent="0.35">
      <c r="F63338" s="34"/>
      <c r="J63338" s="34"/>
      <c r="K63338" s="34"/>
      <c r="L63338" s="34"/>
    </row>
    <row r="63339" spans="6:12" x14ac:dyDescent="0.35">
      <c r="F63339" s="34"/>
      <c r="J63339" s="34"/>
      <c r="K63339" s="34"/>
      <c r="L63339" s="34"/>
    </row>
    <row r="63340" spans="6:12" x14ac:dyDescent="0.35">
      <c r="F63340" s="34"/>
      <c r="J63340" s="34"/>
      <c r="K63340" s="34"/>
      <c r="L63340" s="34"/>
    </row>
    <row r="63341" spans="6:12" x14ac:dyDescent="0.35">
      <c r="F63341" s="34"/>
      <c r="J63341" s="34"/>
      <c r="K63341" s="34"/>
      <c r="L63341" s="34"/>
    </row>
    <row r="63342" spans="6:12" x14ac:dyDescent="0.35">
      <c r="F63342" s="34"/>
      <c r="J63342" s="34"/>
      <c r="K63342" s="34"/>
      <c r="L63342" s="34"/>
    </row>
    <row r="63343" spans="6:12" x14ac:dyDescent="0.35">
      <c r="F63343" s="34"/>
      <c r="J63343" s="34"/>
      <c r="K63343" s="34"/>
      <c r="L63343" s="34"/>
    </row>
    <row r="63344" spans="6:12" x14ac:dyDescent="0.35">
      <c r="F63344" s="34"/>
      <c r="J63344" s="34"/>
      <c r="K63344" s="34"/>
      <c r="L63344" s="34"/>
    </row>
    <row r="63345" spans="6:12" x14ac:dyDescent="0.35">
      <c r="F63345" s="34"/>
      <c r="J63345" s="34"/>
      <c r="K63345" s="34"/>
      <c r="L63345" s="34"/>
    </row>
    <row r="63346" spans="6:12" x14ac:dyDescent="0.35">
      <c r="F63346" s="34"/>
      <c r="J63346" s="34"/>
      <c r="K63346" s="34"/>
      <c r="L63346" s="34"/>
    </row>
    <row r="63347" spans="6:12" x14ac:dyDescent="0.35">
      <c r="F63347" s="34"/>
      <c r="J63347" s="34"/>
      <c r="K63347" s="34"/>
      <c r="L63347" s="34"/>
    </row>
    <row r="63348" spans="6:12" x14ac:dyDescent="0.35">
      <c r="F63348" s="34"/>
      <c r="J63348" s="34"/>
      <c r="K63348" s="34"/>
      <c r="L63348" s="34"/>
    </row>
    <row r="63349" spans="6:12" x14ac:dyDescent="0.35">
      <c r="F63349" s="34"/>
      <c r="J63349" s="34"/>
      <c r="K63349" s="34"/>
      <c r="L63349" s="34"/>
    </row>
    <row r="63350" spans="6:12" x14ac:dyDescent="0.35">
      <c r="F63350" s="34"/>
      <c r="J63350" s="34"/>
      <c r="K63350" s="34"/>
      <c r="L63350" s="34"/>
    </row>
    <row r="63351" spans="6:12" x14ac:dyDescent="0.35">
      <c r="F63351" s="34"/>
      <c r="J63351" s="34"/>
      <c r="K63351" s="34"/>
      <c r="L63351" s="34"/>
    </row>
    <row r="63352" spans="6:12" x14ac:dyDescent="0.35">
      <c r="F63352" s="34"/>
      <c r="J63352" s="34"/>
      <c r="K63352" s="34"/>
      <c r="L63352" s="34"/>
    </row>
    <row r="63353" spans="6:12" x14ac:dyDescent="0.35">
      <c r="F63353" s="34"/>
      <c r="J63353" s="34"/>
      <c r="K63353" s="34"/>
      <c r="L63353" s="34"/>
    </row>
    <row r="63354" spans="6:12" x14ac:dyDescent="0.35">
      <c r="F63354" s="34"/>
      <c r="J63354" s="34"/>
      <c r="K63354" s="34"/>
      <c r="L63354" s="34"/>
    </row>
    <row r="63355" spans="6:12" x14ac:dyDescent="0.35">
      <c r="F63355" s="34"/>
      <c r="J63355" s="34"/>
      <c r="K63355" s="34"/>
      <c r="L63355" s="34"/>
    </row>
    <row r="63356" spans="6:12" x14ac:dyDescent="0.35">
      <c r="F63356" s="34"/>
      <c r="J63356" s="34"/>
      <c r="K63356" s="34"/>
      <c r="L63356" s="34"/>
    </row>
    <row r="63357" spans="6:12" x14ac:dyDescent="0.35">
      <c r="F63357" s="34"/>
      <c r="J63357" s="34"/>
      <c r="K63357" s="34"/>
      <c r="L63357" s="34"/>
    </row>
    <row r="63358" spans="6:12" x14ac:dyDescent="0.35">
      <c r="F63358" s="34"/>
      <c r="J63358" s="34"/>
      <c r="K63358" s="34"/>
      <c r="L63358" s="34"/>
    </row>
    <row r="63359" spans="6:12" x14ac:dyDescent="0.35">
      <c r="F63359" s="34"/>
      <c r="J63359" s="34"/>
      <c r="K63359" s="34"/>
      <c r="L63359" s="34"/>
    </row>
    <row r="63360" spans="6:12" x14ac:dyDescent="0.35">
      <c r="F63360" s="34"/>
      <c r="J63360" s="34"/>
      <c r="K63360" s="34"/>
      <c r="L63360" s="34"/>
    </row>
    <row r="63361" spans="6:12" x14ac:dyDescent="0.35">
      <c r="F63361" s="34"/>
      <c r="J63361" s="34"/>
      <c r="K63361" s="34"/>
      <c r="L63361" s="34"/>
    </row>
    <row r="63362" spans="6:12" x14ac:dyDescent="0.35">
      <c r="F63362" s="34"/>
      <c r="J63362" s="34"/>
      <c r="K63362" s="34"/>
      <c r="L63362" s="34"/>
    </row>
    <row r="63363" spans="6:12" x14ac:dyDescent="0.35">
      <c r="F63363" s="34"/>
      <c r="J63363" s="34"/>
      <c r="K63363" s="34"/>
      <c r="L63363" s="34"/>
    </row>
    <row r="63364" spans="6:12" x14ac:dyDescent="0.35">
      <c r="F63364" s="34"/>
      <c r="J63364" s="34"/>
      <c r="K63364" s="34"/>
      <c r="L63364" s="34"/>
    </row>
    <row r="63365" spans="6:12" x14ac:dyDescent="0.35">
      <c r="F63365" s="34"/>
      <c r="J63365" s="34"/>
      <c r="K63365" s="34"/>
      <c r="L63365" s="34"/>
    </row>
    <row r="63366" spans="6:12" x14ac:dyDescent="0.35">
      <c r="F63366" s="34"/>
      <c r="J63366" s="34"/>
      <c r="K63366" s="34"/>
      <c r="L63366" s="34"/>
    </row>
    <row r="63367" spans="6:12" x14ac:dyDescent="0.35">
      <c r="F63367" s="34"/>
      <c r="J63367" s="34"/>
      <c r="K63367" s="34"/>
      <c r="L63367" s="34"/>
    </row>
    <row r="63368" spans="6:12" x14ac:dyDescent="0.35">
      <c r="F63368" s="34"/>
      <c r="J63368" s="34"/>
      <c r="K63368" s="34"/>
      <c r="L63368" s="34"/>
    </row>
    <row r="63369" spans="6:12" x14ac:dyDescent="0.35">
      <c r="F63369" s="34"/>
      <c r="J63369" s="34"/>
      <c r="K63369" s="34"/>
      <c r="L63369" s="34"/>
    </row>
    <row r="63370" spans="6:12" x14ac:dyDescent="0.35">
      <c r="F63370" s="34"/>
      <c r="J63370" s="34"/>
      <c r="K63370" s="34"/>
      <c r="L63370" s="34"/>
    </row>
    <row r="63371" spans="6:12" x14ac:dyDescent="0.35">
      <c r="F63371" s="34"/>
      <c r="J63371" s="34"/>
      <c r="K63371" s="34"/>
      <c r="L63371" s="34"/>
    </row>
    <row r="63372" spans="6:12" x14ac:dyDescent="0.35">
      <c r="F63372" s="34"/>
      <c r="J63372" s="34"/>
      <c r="K63372" s="34"/>
      <c r="L63372" s="34"/>
    </row>
    <row r="63373" spans="6:12" x14ac:dyDescent="0.35">
      <c r="F63373" s="34"/>
      <c r="J63373" s="34"/>
      <c r="K63373" s="34"/>
      <c r="L63373" s="34"/>
    </row>
    <row r="63374" spans="6:12" x14ac:dyDescent="0.35">
      <c r="F63374" s="34"/>
      <c r="J63374" s="34"/>
      <c r="K63374" s="34"/>
      <c r="L63374" s="34"/>
    </row>
    <row r="63375" spans="6:12" x14ac:dyDescent="0.35">
      <c r="F63375" s="34"/>
      <c r="J63375" s="34"/>
      <c r="K63375" s="34"/>
      <c r="L63375" s="34"/>
    </row>
    <row r="63376" spans="6:12" x14ac:dyDescent="0.35">
      <c r="F63376" s="34"/>
      <c r="J63376" s="34"/>
      <c r="K63376" s="34"/>
      <c r="L63376" s="34"/>
    </row>
    <row r="63377" spans="6:12" x14ac:dyDescent="0.35">
      <c r="F63377" s="34"/>
      <c r="J63377" s="34"/>
      <c r="K63377" s="34"/>
      <c r="L63377" s="34"/>
    </row>
    <row r="63378" spans="6:12" x14ac:dyDescent="0.35">
      <c r="F63378" s="34"/>
      <c r="J63378" s="34"/>
      <c r="K63378" s="34"/>
      <c r="L63378" s="34"/>
    </row>
    <row r="63379" spans="6:12" x14ac:dyDescent="0.35">
      <c r="F63379" s="34"/>
      <c r="J63379" s="34"/>
      <c r="K63379" s="34"/>
      <c r="L63379" s="34"/>
    </row>
    <row r="63380" spans="6:12" x14ac:dyDescent="0.35">
      <c r="F63380" s="34"/>
      <c r="J63380" s="34"/>
      <c r="K63380" s="34"/>
      <c r="L63380" s="34"/>
    </row>
    <row r="63381" spans="6:12" x14ac:dyDescent="0.35">
      <c r="F63381" s="34"/>
      <c r="J63381" s="34"/>
      <c r="K63381" s="34"/>
      <c r="L63381" s="34"/>
    </row>
    <row r="63382" spans="6:12" x14ac:dyDescent="0.35">
      <c r="F63382" s="34"/>
      <c r="J63382" s="34"/>
      <c r="K63382" s="34"/>
      <c r="L63382" s="34"/>
    </row>
    <row r="63383" spans="6:12" x14ac:dyDescent="0.35">
      <c r="F63383" s="34"/>
      <c r="J63383" s="34"/>
      <c r="K63383" s="34"/>
      <c r="L63383" s="34"/>
    </row>
    <row r="63384" spans="6:12" x14ac:dyDescent="0.35">
      <c r="F63384" s="34"/>
      <c r="J63384" s="34"/>
      <c r="K63384" s="34"/>
      <c r="L63384" s="34"/>
    </row>
    <row r="63385" spans="6:12" x14ac:dyDescent="0.35">
      <c r="F63385" s="34"/>
      <c r="J63385" s="34"/>
      <c r="K63385" s="34"/>
      <c r="L63385" s="34"/>
    </row>
    <row r="63386" spans="6:12" x14ac:dyDescent="0.35">
      <c r="F63386" s="34"/>
      <c r="J63386" s="34"/>
      <c r="K63386" s="34"/>
      <c r="L63386" s="34"/>
    </row>
    <row r="63387" spans="6:12" x14ac:dyDescent="0.35">
      <c r="F63387" s="34"/>
      <c r="J63387" s="34"/>
      <c r="K63387" s="34"/>
      <c r="L63387" s="34"/>
    </row>
    <row r="63388" spans="6:12" x14ac:dyDescent="0.35">
      <c r="F63388" s="34"/>
      <c r="J63388" s="34"/>
      <c r="K63388" s="34"/>
      <c r="L63388" s="34"/>
    </row>
    <row r="63389" spans="6:12" x14ac:dyDescent="0.35">
      <c r="F63389" s="34"/>
      <c r="J63389" s="34"/>
      <c r="K63389" s="34"/>
      <c r="L63389" s="34"/>
    </row>
    <row r="63390" spans="6:12" x14ac:dyDescent="0.35">
      <c r="F63390" s="34"/>
      <c r="J63390" s="34"/>
      <c r="K63390" s="34"/>
      <c r="L63390" s="34"/>
    </row>
    <row r="63391" spans="6:12" x14ac:dyDescent="0.35">
      <c r="F63391" s="34"/>
      <c r="J63391" s="34"/>
      <c r="K63391" s="34"/>
      <c r="L63391" s="34"/>
    </row>
    <row r="63392" spans="6:12" x14ac:dyDescent="0.35">
      <c r="F63392" s="34"/>
      <c r="J63392" s="34"/>
      <c r="K63392" s="34"/>
      <c r="L63392" s="34"/>
    </row>
    <row r="63393" spans="6:12" x14ac:dyDescent="0.35">
      <c r="F63393" s="34"/>
      <c r="J63393" s="34"/>
      <c r="K63393" s="34"/>
      <c r="L63393" s="34"/>
    </row>
    <row r="63394" spans="6:12" x14ac:dyDescent="0.35">
      <c r="F63394" s="34"/>
      <c r="J63394" s="34"/>
      <c r="K63394" s="34"/>
      <c r="L63394" s="34"/>
    </row>
    <row r="63395" spans="6:12" x14ac:dyDescent="0.35">
      <c r="F63395" s="34"/>
      <c r="J63395" s="34"/>
      <c r="K63395" s="34"/>
      <c r="L63395" s="34"/>
    </row>
    <row r="63396" spans="6:12" x14ac:dyDescent="0.35">
      <c r="F63396" s="34"/>
      <c r="J63396" s="34"/>
      <c r="K63396" s="34"/>
      <c r="L63396" s="34"/>
    </row>
    <row r="63397" spans="6:12" x14ac:dyDescent="0.35">
      <c r="F63397" s="34"/>
      <c r="J63397" s="34"/>
      <c r="K63397" s="34"/>
      <c r="L63397" s="34"/>
    </row>
    <row r="63398" spans="6:12" x14ac:dyDescent="0.35">
      <c r="F63398" s="34"/>
      <c r="J63398" s="34"/>
      <c r="K63398" s="34"/>
      <c r="L63398" s="34"/>
    </row>
    <row r="63399" spans="6:12" x14ac:dyDescent="0.35">
      <c r="F63399" s="34"/>
      <c r="J63399" s="34"/>
      <c r="K63399" s="34"/>
      <c r="L63399" s="34"/>
    </row>
    <row r="63400" spans="6:12" x14ac:dyDescent="0.35">
      <c r="F63400" s="34"/>
      <c r="J63400" s="34"/>
      <c r="K63400" s="34"/>
      <c r="L63400" s="34"/>
    </row>
    <row r="63401" spans="6:12" x14ac:dyDescent="0.35">
      <c r="F63401" s="34"/>
      <c r="J63401" s="34"/>
      <c r="K63401" s="34"/>
      <c r="L63401" s="34"/>
    </row>
    <row r="63402" spans="6:12" x14ac:dyDescent="0.35">
      <c r="F63402" s="34"/>
      <c r="J63402" s="34"/>
      <c r="K63402" s="34"/>
      <c r="L63402" s="34"/>
    </row>
    <row r="63403" spans="6:12" x14ac:dyDescent="0.35">
      <c r="F63403" s="34"/>
      <c r="J63403" s="34"/>
      <c r="K63403" s="34"/>
      <c r="L63403" s="34"/>
    </row>
    <row r="63404" spans="6:12" x14ac:dyDescent="0.35">
      <c r="F63404" s="34"/>
      <c r="J63404" s="34"/>
      <c r="K63404" s="34"/>
      <c r="L63404" s="34"/>
    </row>
    <row r="63405" spans="6:12" x14ac:dyDescent="0.35">
      <c r="F63405" s="34"/>
      <c r="J63405" s="34"/>
      <c r="K63405" s="34"/>
      <c r="L63405" s="34"/>
    </row>
    <row r="63406" spans="6:12" x14ac:dyDescent="0.35">
      <c r="F63406" s="34"/>
      <c r="J63406" s="34"/>
      <c r="K63406" s="34"/>
      <c r="L63406" s="34"/>
    </row>
    <row r="63407" spans="6:12" x14ac:dyDescent="0.35">
      <c r="F63407" s="34"/>
      <c r="J63407" s="34"/>
      <c r="K63407" s="34"/>
      <c r="L63407" s="34"/>
    </row>
    <row r="63408" spans="6:12" x14ac:dyDescent="0.35">
      <c r="F63408" s="34"/>
      <c r="J63408" s="34"/>
      <c r="K63408" s="34"/>
      <c r="L63408" s="34"/>
    </row>
    <row r="63409" spans="6:12" x14ac:dyDescent="0.35">
      <c r="F63409" s="34"/>
      <c r="J63409" s="34"/>
      <c r="K63409" s="34"/>
      <c r="L63409" s="34"/>
    </row>
    <row r="63410" spans="6:12" x14ac:dyDescent="0.35">
      <c r="F63410" s="34"/>
      <c r="J63410" s="34"/>
      <c r="K63410" s="34"/>
      <c r="L63410" s="34"/>
    </row>
    <row r="63411" spans="6:12" x14ac:dyDescent="0.35">
      <c r="F63411" s="34"/>
      <c r="J63411" s="34"/>
      <c r="K63411" s="34"/>
      <c r="L63411" s="34"/>
    </row>
    <row r="63412" spans="6:12" x14ac:dyDescent="0.35">
      <c r="F63412" s="34"/>
      <c r="J63412" s="34"/>
      <c r="K63412" s="34"/>
      <c r="L63412" s="34"/>
    </row>
    <row r="63413" spans="6:12" x14ac:dyDescent="0.35">
      <c r="F63413" s="34"/>
      <c r="J63413" s="34"/>
      <c r="K63413" s="34"/>
      <c r="L63413" s="34"/>
    </row>
    <row r="63414" spans="6:12" x14ac:dyDescent="0.35">
      <c r="F63414" s="34"/>
      <c r="J63414" s="34"/>
      <c r="K63414" s="34"/>
      <c r="L63414" s="34"/>
    </row>
    <row r="63415" spans="6:12" x14ac:dyDescent="0.35">
      <c r="F63415" s="34"/>
      <c r="J63415" s="34"/>
      <c r="K63415" s="34"/>
      <c r="L63415" s="34"/>
    </row>
    <row r="63416" spans="6:12" x14ac:dyDescent="0.35">
      <c r="F63416" s="34"/>
      <c r="J63416" s="34"/>
      <c r="K63416" s="34"/>
      <c r="L63416" s="34"/>
    </row>
    <row r="63417" spans="6:12" x14ac:dyDescent="0.35">
      <c r="F63417" s="34"/>
      <c r="J63417" s="34"/>
      <c r="K63417" s="34"/>
      <c r="L63417" s="34"/>
    </row>
    <row r="63418" spans="6:12" x14ac:dyDescent="0.35">
      <c r="F63418" s="34"/>
      <c r="J63418" s="34"/>
      <c r="K63418" s="34"/>
      <c r="L63418" s="34"/>
    </row>
    <row r="63419" spans="6:12" x14ac:dyDescent="0.35">
      <c r="F63419" s="34"/>
      <c r="J63419" s="34"/>
      <c r="K63419" s="34"/>
      <c r="L63419" s="34"/>
    </row>
    <row r="63420" spans="6:12" x14ac:dyDescent="0.35">
      <c r="F63420" s="34"/>
      <c r="J63420" s="34"/>
      <c r="K63420" s="34"/>
      <c r="L63420" s="34"/>
    </row>
    <row r="63421" spans="6:12" x14ac:dyDescent="0.35">
      <c r="F63421" s="34"/>
      <c r="J63421" s="34"/>
      <c r="K63421" s="34"/>
      <c r="L63421" s="34"/>
    </row>
    <row r="63422" spans="6:12" x14ac:dyDescent="0.35">
      <c r="F63422" s="34"/>
      <c r="J63422" s="34"/>
      <c r="K63422" s="34"/>
      <c r="L63422" s="34"/>
    </row>
    <row r="63423" spans="6:12" x14ac:dyDescent="0.35">
      <c r="F63423" s="34"/>
      <c r="J63423" s="34"/>
      <c r="K63423" s="34"/>
      <c r="L63423" s="34"/>
    </row>
    <row r="63424" spans="6:12" x14ac:dyDescent="0.35">
      <c r="F63424" s="34"/>
      <c r="J63424" s="34"/>
      <c r="K63424" s="34"/>
      <c r="L63424" s="34"/>
    </row>
    <row r="63425" spans="6:12" x14ac:dyDescent="0.35">
      <c r="F63425" s="34"/>
      <c r="J63425" s="34"/>
      <c r="K63425" s="34"/>
      <c r="L63425" s="34"/>
    </row>
    <row r="63426" spans="6:12" x14ac:dyDescent="0.35">
      <c r="F63426" s="34"/>
      <c r="J63426" s="34"/>
      <c r="K63426" s="34"/>
      <c r="L63426" s="34"/>
    </row>
    <row r="63427" spans="6:12" x14ac:dyDescent="0.35">
      <c r="F63427" s="34"/>
      <c r="J63427" s="34"/>
      <c r="K63427" s="34"/>
      <c r="L63427" s="34"/>
    </row>
    <row r="63428" spans="6:12" x14ac:dyDescent="0.35">
      <c r="F63428" s="34"/>
      <c r="J63428" s="34"/>
      <c r="K63428" s="34"/>
      <c r="L63428" s="34"/>
    </row>
    <row r="63429" spans="6:12" x14ac:dyDescent="0.35">
      <c r="F63429" s="34"/>
      <c r="J63429" s="34"/>
      <c r="K63429" s="34"/>
      <c r="L63429" s="34"/>
    </row>
    <row r="63430" spans="6:12" x14ac:dyDescent="0.35">
      <c r="F63430" s="34"/>
      <c r="J63430" s="34"/>
      <c r="K63430" s="34"/>
      <c r="L63430" s="34"/>
    </row>
    <row r="63431" spans="6:12" x14ac:dyDescent="0.35">
      <c r="F63431" s="34"/>
      <c r="J63431" s="34"/>
      <c r="K63431" s="34"/>
      <c r="L63431" s="34"/>
    </row>
    <row r="63432" spans="6:12" x14ac:dyDescent="0.35">
      <c r="F63432" s="34"/>
      <c r="J63432" s="34"/>
      <c r="K63432" s="34"/>
      <c r="L63432" s="34"/>
    </row>
    <row r="63433" spans="6:12" x14ac:dyDescent="0.35">
      <c r="F63433" s="34"/>
      <c r="J63433" s="34"/>
      <c r="K63433" s="34"/>
      <c r="L63433" s="34"/>
    </row>
    <row r="63434" spans="6:12" x14ac:dyDescent="0.35">
      <c r="F63434" s="34"/>
      <c r="J63434" s="34"/>
      <c r="K63434" s="34"/>
      <c r="L63434" s="34"/>
    </row>
    <row r="63435" spans="6:12" x14ac:dyDescent="0.35">
      <c r="F63435" s="34"/>
      <c r="J63435" s="34"/>
      <c r="K63435" s="34"/>
      <c r="L63435" s="34"/>
    </row>
    <row r="63436" spans="6:12" x14ac:dyDescent="0.35">
      <c r="F63436" s="34"/>
      <c r="J63436" s="34"/>
      <c r="K63436" s="34"/>
      <c r="L63436" s="34"/>
    </row>
    <row r="63437" spans="6:12" x14ac:dyDescent="0.35">
      <c r="F63437" s="34"/>
      <c r="J63437" s="34"/>
      <c r="K63437" s="34"/>
      <c r="L63437" s="34"/>
    </row>
    <row r="63438" spans="6:12" x14ac:dyDescent="0.35">
      <c r="F63438" s="34"/>
      <c r="J63438" s="34"/>
      <c r="K63438" s="34"/>
      <c r="L63438" s="34"/>
    </row>
    <row r="63439" spans="6:12" x14ac:dyDescent="0.35">
      <c r="F63439" s="34"/>
      <c r="J63439" s="34"/>
      <c r="K63439" s="34"/>
      <c r="L63439" s="34"/>
    </row>
    <row r="63440" spans="6:12" x14ac:dyDescent="0.35">
      <c r="F63440" s="34"/>
      <c r="J63440" s="34"/>
      <c r="K63440" s="34"/>
      <c r="L63440" s="34"/>
    </row>
    <row r="63441" spans="6:12" x14ac:dyDescent="0.35">
      <c r="F63441" s="34"/>
      <c r="J63441" s="34"/>
      <c r="K63441" s="34"/>
      <c r="L63441" s="34"/>
    </row>
    <row r="63442" spans="6:12" x14ac:dyDescent="0.35">
      <c r="F63442" s="34"/>
      <c r="J63442" s="34"/>
      <c r="K63442" s="34"/>
      <c r="L63442" s="34"/>
    </row>
    <row r="63443" spans="6:12" x14ac:dyDescent="0.35">
      <c r="F63443" s="34"/>
      <c r="J63443" s="34"/>
      <c r="K63443" s="34"/>
      <c r="L63443" s="34"/>
    </row>
    <row r="63444" spans="6:12" x14ac:dyDescent="0.35">
      <c r="F63444" s="34"/>
      <c r="J63444" s="34"/>
      <c r="K63444" s="34"/>
      <c r="L63444" s="34"/>
    </row>
    <row r="63445" spans="6:12" x14ac:dyDescent="0.35">
      <c r="F63445" s="34"/>
      <c r="J63445" s="34"/>
      <c r="K63445" s="34"/>
      <c r="L63445" s="34"/>
    </row>
    <row r="63446" spans="6:12" x14ac:dyDescent="0.35">
      <c r="F63446" s="34"/>
      <c r="J63446" s="34"/>
      <c r="K63446" s="34"/>
      <c r="L63446" s="34"/>
    </row>
    <row r="63447" spans="6:12" x14ac:dyDescent="0.35">
      <c r="F63447" s="34"/>
      <c r="J63447" s="34"/>
      <c r="K63447" s="34"/>
      <c r="L63447" s="34"/>
    </row>
    <row r="63448" spans="6:12" x14ac:dyDescent="0.35">
      <c r="F63448" s="34"/>
      <c r="J63448" s="34"/>
      <c r="K63448" s="34"/>
      <c r="L63448" s="34"/>
    </row>
    <row r="63449" spans="6:12" x14ac:dyDescent="0.35">
      <c r="F63449" s="34"/>
      <c r="J63449" s="34"/>
      <c r="K63449" s="34"/>
      <c r="L63449" s="34"/>
    </row>
    <row r="63450" spans="6:12" x14ac:dyDescent="0.35">
      <c r="F63450" s="34"/>
      <c r="J63450" s="34"/>
      <c r="K63450" s="34"/>
      <c r="L63450" s="34"/>
    </row>
    <row r="63451" spans="6:12" x14ac:dyDescent="0.35">
      <c r="F63451" s="34"/>
      <c r="J63451" s="34"/>
      <c r="K63451" s="34"/>
      <c r="L63451" s="34"/>
    </row>
    <row r="63452" spans="6:12" x14ac:dyDescent="0.35">
      <c r="F63452" s="34"/>
      <c r="J63452" s="34"/>
      <c r="K63452" s="34"/>
      <c r="L63452" s="34"/>
    </row>
    <row r="63453" spans="6:12" x14ac:dyDescent="0.35">
      <c r="F63453" s="34"/>
      <c r="J63453" s="34"/>
      <c r="K63453" s="34"/>
      <c r="L63453" s="34"/>
    </row>
    <row r="63454" spans="6:12" x14ac:dyDescent="0.35">
      <c r="F63454" s="34"/>
      <c r="J63454" s="34"/>
      <c r="K63454" s="34"/>
      <c r="L63454" s="34"/>
    </row>
    <row r="63455" spans="6:12" x14ac:dyDescent="0.35">
      <c r="F63455" s="34"/>
      <c r="J63455" s="34"/>
      <c r="K63455" s="34"/>
      <c r="L63455" s="34"/>
    </row>
    <row r="63456" spans="6:12" x14ac:dyDescent="0.35">
      <c r="F63456" s="34"/>
      <c r="J63456" s="34"/>
      <c r="K63456" s="34"/>
      <c r="L63456" s="34"/>
    </row>
    <row r="63457" spans="6:12" x14ac:dyDescent="0.35">
      <c r="F63457" s="34"/>
      <c r="J63457" s="34"/>
      <c r="K63457" s="34"/>
      <c r="L63457" s="34"/>
    </row>
    <row r="63458" spans="6:12" x14ac:dyDescent="0.35">
      <c r="F63458" s="34"/>
      <c r="J63458" s="34"/>
      <c r="K63458" s="34"/>
      <c r="L63458" s="34"/>
    </row>
    <row r="63459" spans="6:12" x14ac:dyDescent="0.35">
      <c r="F63459" s="34"/>
      <c r="J63459" s="34"/>
      <c r="K63459" s="34"/>
      <c r="L63459" s="34"/>
    </row>
    <row r="63460" spans="6:12" x14ac:dyDescent="0.35">
      <c r="F63460" s="34"/>
      <c r="J63460" s="34"/>
      <c r="K63460" s="34"/>
      <c r="L63460" s="34"/>
    </row>
    <row r="63461" spans="6:12" x14ac:dyDescent="0.35">
      <c r="F63461" s="34"/>
      <c r="J63461" s="34"/>
      <c r="K63461" s="34"/>
      <c r="L63461" s="34"/>
    </row>
    <row r="63462" spans="6:12" x14ac:dyDescent="0.35">
      <c r="F63462" s="34"/>
      <c r="J63462" s="34"/>
      <c r="K63462" s="34"/>
      <c r="L63462" s="34"/>
    </row>
    <row r="63463" spans="6:12" x14ac:dyDescent="0.35">
      <c r="F63463" s="34"/>
      <c r="J63463" s="34"/>
      <c r="K63463" s="34"/>
      <c r="L63463" s="34"/>
    </row>
    <row r="63464" spans="6:12" x14ac:dyDescent="0.35">
      <c r="F63464" s="34"/>
      <c r="J63464" s="34"/>
      <c r="K63464" s="34"/>
      <c r="L63464" s="34"/>
    </row>
    <row r="63465" spans="6:12" x14ac:dyDescent="0.35">
      <c r="F63465" s="34"/>
      <c r="J63465" s="34"/>
      <c r="K63465" s="34"/>
      <c r="L63465" s="34"/>
    </row>
    <row r="63466" spans="6:12" x14ac:dyDescent="0.35">
      <c r="F63466" s="34"/>
      <c r="J63466" s="34"/>
      <c r="K63466" s="34"/>
      <c r="L63466" s="34"/>
    </row>
    <row r="63467" spans="6:12" x14ac:dyDescent="0.35">
      <c r="F63467" s="34"/>
      <c r="J63467" s="34"/>
      <c r="K63467" s="34"/>
      <c r="L63467" s="34"/>
    </row>
    <row r="63468" spans="6:12" x14ac:dyDescent="0.35">
      <c r="F63468" s="34"/>
      <c r="J63468" s="34"/>
      <c r="K63468" s="34"/>
      <c r="L63468" s="34"/>
    </row>
    <row r="63469" spans="6:12" x14ac:dyDescent="0.35">
      <c r="F63469" s="34"/>
      <c r="J63469" s="34"/>
      <c r="K63469" s="34"/>
      <c r="L63469" s="34"/>
    </row>
    <row r="63470" spans="6:12" x14ac:dyDescent="0.35">
      <c r="F63470" s="34"/>
      <c r="J63470" s="34"/>
      <c r="K63470" s="34"/>
      <c r="L63470" s="34"/>
    </row>
    <row r="63471" spans="6:12" x14ac:dyDescent="0.35">
      <c r="F63471" s="34"/>
      <c r="J63471" s="34"/>
      <c r="K63471" s="34"/>
      <c r="L63471" s="34"/>
    </row>
    <row r="63472" spans="6:12" x14ac:dyDescent="0.35">
      <c r="F63472" s="34"/>
      <c r="J63472" s="34"/>
      <c r="K63472" s="34"/>
      <c r="L63472" s="34"/>
    </row>
    <row r="63473" spans="6:12" x14ac:dyDescent="0.35">
      <c r="F63473" s="34"/>
      <c r="J63473" s="34"/>
      <c r="K63473" s="34"/>
      <c r="L63473" s="34"/>
    </row>
    <row r="63474" spans="6:12" x14ac:dyDescent="0.35">
      <c r="F63474" s="34"/>
      <c r="J63474" s="34"/>
      <c r="K63474" s="34"/>
      <c r="L63474" s="34"/>
    </row>
    <row r="63475" spans="6:12" x14ac:dyDescent="0.35">
      <c r="F63475" s="34"/>
      <c r="J63475" s="34"/>
      <c r="K63475" s="34"/>
      <c r="L63475" s="34"/>
    </row>
    <row r="63476" spans="6:12" x14ac:dyDescent="0.35">
      <c r="F63476" s="34"/>
      <c r="J63476" s="34"/>
      <c r="K63476" s="34"/>
      <c r="L63476" s="34"/>
    </row>
    <row r="63477" spans="6:12" x14ac:dyDescent="0.35">
      <c r="F63477" s="34"/>
      <c r="J63477" s="34"/>
      <c r="K63477" s="34"/>
      <c r="L63477" s="34"/>
    </row>
    <row r="63478" spans="6:12" x14ac:dyDescent="0.35">
      <c r="F63478" s="34"/>
      <c r="J63478" s="34"/>
      <c r="K63478" s="34"/>
      <c r="L63478" s="34"/>
    </row>
    <row r="63479" spans="6:12" x14ac:dyDescent="0.35">
      <c r="F63479" s="34"/>
      <c r="J63479" s="34"/>
      <c r="K63479" s="34"/>
      <c r="L63479" s="34"/>
    </row>
    <row r="63480" spans="6:12" x14ac:dyDescent="0.35">
      <c r="F63480" s="34"/>
      <c r="J63480" s="34"/>
      <c r="K63480" s="34"/>
      <c r="L63480" s="34"/>
    </row>
    <row r="63481" spans="6:12" x14ac:dyDescent="0.35">
      <c r="F63481" s="34"/>
      <c r="J63481" s="34"/>
      <c r="K63481" s="34"/>
      <c r="L63481" s="34"/>
    </row>
    <row r="63482" spans="6:12" x14ac:dyDescent="0.35">
      <c r="F63482" s="34"/>
      <c r="J63482" s="34"/>
      <c r="K63482" s="34"/>
      <c r="L63482" s="34"/>
    </row>
    <row r="63483" spans="6:12" x14ac:dyDescent="0.35">
      <c r="F63483" s="34"/>
      <c r="J63483" s="34"/>
      <c r="K63483" s="34"/>
      <c r="L63483" s="34"/>
    </row>
    <row r="63484" spans="6:12" x14ac:dyDescent="0.35">
      <c r="F63484" s="34"/>
      <c r="J63484" s="34"/>
      <c r="K63484" s="34"/>
      <c r="L63484" s="34"/>
    </row>
    <row r="63485" spans="6:12" x14ac:dyDescent="0.35">
      <c r="F63485" s="34"/>
      <c r="J63485" s="34"/>
      <c r="K63485" s="34"/>
      <c r="L63485" s="34"/>
    </row>
    <row r="63486" spans="6:12" x14ac:dyDescent="0.35">
      <c r="F63486" s="34"/>
      <c r="J63486" s="34"/>
      <c r="K63486" s="34"/>
      <c r="L63486" s="34"/>
    </row>
    <row r="63487" spans="6:12" x14ac:dyDescent="0.35">
      <c r="F63487" s="34"/>
      <c r="J63487" s="34"/>
      <c r="K63487" s="34"/>
      <c r="L63487" s="34"/>
    </row>
    <row r="63488" spans="6:12" x14ac:dyDescent="0.35">
      <c r="F63488" s="34"/>
      <c r="J63488" s="34"/>
      <c r="K63488" s="34"/>
      <c r="L63488" s="34"/>
    </row>
    <row r="63489" spans="6:12" x14ac:dyDescent="0.35">
      <c r="F63489" s="34"/>
      <c r="J63489" s="34"/>
      <c r="K63489" s="34"/>
      <c r="L63489" s="34"/>
    </row>
    <row r="63490" spans="6:12" x14ac:dyDescent="0.35">
      <c r="F63490" s="34"/>
      <c r="J63490" s="34"/>
      <c r="K63490" s="34"/>
      <c r="L63490" s="34"/>
    </row>
    <row r="63491" spans="6:12" x14ac:dyDescent="0.35">
      <c r="F63491" s="34"/>
      <c r="J63491" s="34"/>
      <c r="K63491" s="34"/>
      <c r="L63491" s="34"/>
    </row>
    <row r="63492" spans="6:12" x14ac:dyDescent="0.35">
      <c r="F63492" s="34"/>
      <c r="J63492" s="34"/>
      <c r="K63492" s="34"/>
      <c r="L63492" s="34"/>
    </row>
    <row r="63493" spans="6:12" x14ac:dyDescent="0.35">
      <c r="F63493" s="34"/>
      <c r="J63493" s="34"/>
      <c r="K63493" s="34"/>
      <c r="L63493" s="34"/>
    </row>
    <row r="63494" spans="6:12" x14ac:dyDescent="0.35">
      <c r="F63494" s="34"/>
      <c r="J63494" s="34"/>
      <c r="K63494" s="34"/>
      <c r="L63494" s="34"/>
    </row>
    <row r="63495" spans="6:12" x14ac:dyDescent="0.35">
      <c r="F63495" s="34"/>
      <c r="J63495" s="34"/>
      <c r="K63495" s="34"/>
      <c r="L63495" s="34"/>
    </row>
    <row r="63496" spans="6:12" x14ac:dyDescent="0.35">
      <c r="F63496" s="34"/>
      <c r="J63496" s="34"/>
      <c r="K63496" s="34"/>
      <c r="L63496" s="34"/>
    </row>
    <row r="63497" spans="6:12" x14ac:dyDescent="0.35">
      <c r="F63497" s="34"/>
      <c r="J63497" s="34"/>
      <c r="K63497" s="34"/>
      <c r="L63497" s="34"/>
    </row>
    <row r="63498" spans="6:12" x14ac:dyDescent="0.35">
      <c r="F63498" s="34"/>
      <c r="J63498" s="34"/>
      <c r="K63498" s="34"/>
      <c r="L63498" s="34"/>
    </row>
    <row r="63499" spans="6:12" x14ac:dyDescent="0.35">
      <c r="F63499" s="34"/>
      <c r="J63499" s="34"/>
      <c r="K63499" s="34"/>
      <c r="L63499" s="34"/>
    </row>
    <row r="63500" spans="6:12" x14ac:dyDescent="0.35">
      <c r="F63500" s="34"/>
      <c r="J63500" s="34"/>
      <c r="K63500" s="34"/>
      <c r="L63500" s="34"/>
    </row>
    <row r="63501" spans="6:12" x14ac:dyDescent="0.35">
      <c r="F63501" s="34"/>
      <c r="J63501" s="34"/>
      <c r="K63501" s="34"/>
      <c r="L63501" s="34"/>
    </row>
    <row r="63502" spans="6:12" x14ac:dyDescent="0.35">
      <c r="F63502" s="34"/>
      <c r="J63502" s="34"/>
      <c r="K63502" s="34"/>
      <c r="L63502" s="34"/>
    </row>
    <row r="63503" spans="6:12" x14ac:dyDescent="0.35">
      <c r="F63503" s="34"/>
      <c r="J63503" s="34"/>
      <c r="K63503" s="34"/>
      <c r="L63503" s="34"/>
    </row>
    <row r="63504" spans="6:12" x14ac:dyDescent="0.35">
      <c r="F63504" s="34"/>
      <c r="J63504" s="34"/>
      <c r="K63504" s="34"/>
      <c r="L63504" s="34"/>
    </row>
    <row r="63505" spans="6:12" x14ac:dyDescent="0.35">
      <c r="F63505" s="34"/>
      <c r="J63505" s="34"/>
      <c r="K63505" s="34"/>
      <c r="L63505" s="34"/>
    </row>
    <row r="63506" spans="6:12" x14ac:dyDescent="0.35">
      <c r="F63506" s="34"/>
      <c r="J63506" s="34"/>
      <c r="K63506" s="34"/>
      <c r="L63506" s="34"/>
    </row>
    <row r="63507" spans="6:12" x14ac:dyDescent="0.35">
      <c r="F63507" s="34"/>
      <c r="J63507" s="34"/>
      <c r="K63507" s="34"/>
      <c r="L63507" s="34"/>
    </row>
    <row r="63508" spans="6:12" x14ac:dyDescent="0.35">
      <c r="F63508" s="34"/>
      <c r="J63508" s="34"/>
      <c r="K63508" s="34"/>
      <c r="L63508" s="34"/>
    </row>
    <row r="63509" spans="6:12" x14ac:dyDescent="0.35">
      <c r="F63509" s="34"/>
      <c r="J63509" s="34"/>
      <c r="K63509" s="34"/>
      <c r="L63509" s="34"/>
    </row>
    <row r="63510" spans="6:12" x14ac:dyDescent="0.35">
      <c r="F63510" s="34"/>
      <c r="J63510" s="34"/>
      <c r="K63510" s="34"/>
      <c r="L63510" s="34"/>
    </row>
    <row r="63511" spans="6:12" x14ac:dyDescent="0.35">
      <c r="F63511" s="34"/>
      <c r="J63511" s="34"/>
      <c r="K63511" s="34"/>
      <c r="L63511" s="34"/>
    </row>
    <row r="63512" spans="6:12" x14ac:dyDescent="0.35">
      <c r="F63512" s="34"/>
      <c r="J63512" s="34"/>
      <c r="K63512" s="34"/>
      <c r="L63512" s="34"/>
    </row>
    <row r="63513" spans="6:12" x14ac:dyDescent="0.35">
      <c r="F63513" s="34"/>
      <c r="J63513" s="34"/>
      <c r="K63513" s="34"/>
      <c r="L63513" s="34"/>
    </row>
    <row r="63514" spans="6:12" x14ac:dyDescent="0.35">
      <c r="F63514" s="34"/>
      <c r="J63514" s="34"/>
      <c r="K63514" s="34"/>
      <c r="L63514" s="34"/>
    </row>
    <row r="63515" spans="6:12" x14ac:dyDescent="0.35">
      <c r="F63515" s="34"/>
      <c r="J63515" s="34"/>
      <c r="K63515" s="34"/>
      <c r="L63515" s="34"/>
    </row>
    <row r="63516" spans="6:12" x14ac:dyDescent="0.35">
      <c r="F63516" s="34"/>
      <c r="J63516" s="34"/>
      <c r="K63516" s="34"/>
      <c r="L63516" s="34"/>
    </row>
    <row r="63517" spans="6:12" x14ac:dyDescent="0.35">
      <c r="F63517" s="34"/>
      <c r="J63517" s="34"/>
      <c r="K63517" s="34"/>
      <c r="L63517" s="34"/>
    </row>
    <row r="63518" spans="6:12" x14ac:dyDescent="0.35">
      <c r="F63518" s="34"/>
      <c r="J63518" s="34"/>
      <c r="K63518" s="34"/>
      <c r="L63518" s="34"/>
    </row>
    <row r="63519" spans="6:12" x14ac:dyDescent="0.35">
      <c r="F63519" s="34"/>
      <c r="J63519" s="34"/>
      <c r="K63519" s="34"/>
      <c r="L63519" s="34"/>
    </row>
    <row r="63520" spans="6:12" x14ac:dyDescent="0.35">
      <c r="F63520" s="34"/>
      <c r="J63520" s="34"/>
      <c r="K63520" s="34"/>
      <c r="L63520" s="34"/>
    </row>
    <row r="63521" spans="6:12" x14ac:dyDescent="0.35">
      <c r="F63521" s="34"/>
      <c r="J63521" s="34"/>
      <c r="K63521" s="34"/>
      <c r="L63521" s="34"/>
    </row>
    <row r="63522" spans="6:12" x14ac:dyDescent="0.35">
      <c r="F63522" s="34"/>
      <c r="J63522" s="34"/>
      <c r="K63522" s="34"/>
      <c r="L63522" s="34"/>
    </row>
    <row r="63523" spans="6:12" x14ac:dyDescent="0.35">
      <c r="F63523" s="34"/>
      <c r="J63523" s="34"/>
      <c r="K63523" s="34"/>
      <c r="L63523" s="34"/>
    </row>
    <row r="63524" spans="6:12" x14ac:dyDescent="0.35">
      <c r="F63524" s="34"/>
      <c r="J63524" s="34"/>
      <c r="K63524" s="34"/>
      <c r="L63524" s="34"/>
    </row>
    <row r="63525" spans="6:12" x14ac:dyDescent="0.35">
      <c r="F63525" s="34"/>
      <c r="J63525" s="34"/>
      <c r="K63525" s="34"/>
      <c r="L63525" s="34"/>
    </row>
    <row r="63526" spans="6:12" x14ac:dyDescent="0.35">
      <c r="F63526" s="34"/>
      <c r="J63526" s="34"/>
      <c r="K63526" s="34"/>
      <c r="L63526" s="34"/>
    </row>
    <row r="63527" spans="6:12" x14ac:dyDescent="0.35">
      <c r="F63527" s="34"/>
      <c r="J63527" s="34"/>
      <c r="K63527" s="34"/>
      <c r="L63527" s="34"/>
    </row>
    <row r="63528" spans="6:12" x14ac:dyDescent="0.35">
      <c r="F63528" s="34"/>
      <c r="J63528" s="34"/>
      <c r="K63528" s="34"/>
      <c r="L63528" s="34"/>
    </row>
    <row r="63529" spans="6:12" x14ac:dyDescent="0.35">
      <c r="F63529" s="34"/>
      <c r="J63529" s="34"/>
      <c r="K63529" s="34"/>
      <c r="L63529" s="34"/>
    </row>
    <row r="63530" spans="6:12" x14ac:dyDescent="0.35">
      <c r="F63530" s="34"/>
      <c r="J63530" s="34"/>
      <c r="K63530" s="34"/>
      <c r="L63530" s="34"/>
    </row>
    <row r="63531" spans="6:12" x14ac:dyDescent="0.35">
      <c r="F63531" s="34"/>
      <c r="J63531" s="34"/>
      <c r="K63531" s="34"/>
      <c r="L63531" s="34"/>
    </row>
    <row r="63532" spans="6:12" x14ac:dyDescent="0.35">
      <c r="F63532" s="34"/>
      <c r="J63532" s="34"/>
      <c r="K63532" s="34"/>
      <c r="L63532" s="34"/>
    </row>
    <row r="63533" spans="6:12" x14ac:dyDescent="0.35">
      <c r="F63533" s="34"/>
      <c r="J63533" s="34"/>
      <c r="K63533" s="34"/>
      <c r="L63533" s="34"/>
    </row>
    <row r="63534" spans="6:12" x14ac:dyDescent="0.35">
      <c r="F63534" s="34"/>
      <c r="J63534" s="34"/>
      <c r="K63534" s="34"/>
      <c r="L63534" s="34"/>
    </row>
    <row r="63535" spans="6:12" x14ac:dyDescent="0.35">
      <c r="F63535" s="34"/>
      <c r="J63535" s="34"/>
      <c r="K63535" s="34"/>
      <c r="L63535" s="34"/>
    </row>
    <row r="63536" spans="6:12" x14ac:dyDescent="0.35">
      <c r="F63536" s="34"/>
      <c r="J63536" s="34"/>
      <c r="K63536" s="34"/>
      <c r="L63536" s="34"/>
    </row>
    <row r="63537" spans="6:12" x14ac:dyDescent="0.35">
      <c r="F63537" s="34"/>
      <c r="J63537" s="34"/>
      <c r="K63537" s="34"/>
      <c r="L63537" s="34"/>
    </row>
    <row r="63538" spans="6:12" x14ac:dyDescent="0.35">
      <c r="F63538" s="34"/>
      <c r="J63538" s="34"/>
      <c r="K63538" s="34"/>
      <c r="L63538" s="34"/>
    </row>
    <row r="63539" spans="6:12" x14ac:dyDescent="0.35">
      <c r="F63539" s="34"/>
      <c r="J63539" s="34"/>
      <c r="K63539" s="34"/>
      <c r="L63539" s="34"/>
    </row>
    <row r="63540" spans="6:12" x14ac:dyDescent="0.35">
      <c r="F63540" s="34"/>
      <c r="J63540" s="34"/>
      <c r="K63540" s="34"/>
      <c r="L63540" s="34"/>
    </row>
    <row r="63541" spans="6:12" x14ac:dyDescent="0.35">
      <c r="F63541" s="34"/>
      <c r="J63541" s="34"/>
      <c r="K63541" s="34"/>
      <c r="L63541" s="34"/>
    </row>
    <row r="63542" spans="6:12" x14ac:dyDescent="0.35">
      <c r="F63542" s="34"/>
      <c r="J63542" s="34"/>
      <c r="K63542" s="34"/>
      <c r="L63542" s="34"/>
    </row>
    <row r="63543" spans="6:12" x14ac:dyDescent="0.35">
      <c r="F63543" s="34"/>
      <c r="J63543" s="34"/>
      <c r="K63543" s="34"/>
      <c r="L63543" s="34"/>
    </row>
    <row r="63544" spans="6:12" x14ac:dyDescent="0.35">
      <c r="F63544" s="34"/>
      <c r="J63544" s="34"/>
      <c r="K63544" s="34"/>
      <c r="L63544" s="34"/>
    </row>
    <row r="63545" spans="6:12" x14ac:dyDescent="0.35">
      <c r="F63545" s="34"/>
      <c r="J63545" s="34"/>
      <c r="K63545" s="34"/>
      <c r="L63545" s="34"/>
    </row>
    <row r="63546" spans="6:12" x14ac:dyDescent="0.35">
      <c r="F63546" s="34"/>
      <c r="J63546" s="34"/>
      <c r="K63546" s="34"/>
      <c r="L63546" s="34"/>
    </row>
    <row r="63547" spans="6:12" x14ac:dyDescent="0.35">
      <c r="F63547" s="34"/>
      <c r="J63547" s="34"/>
      <c r="K63547" s="34"/>
      <c r="L63547" s="34"/>
    </row>
    <row r="63548" spans="6:12" x14ac:dyDescent="0.35">
      <c r="F63548" s="34"/>
      <c r="J63548" s="34"/>
      <c r="K63548" s="34"/>
      <c r="L63548" s="34"/>
    </row>
    <row r="63549" spans="6:12" x14ac:dyDescent="0.35">
      <c r="F63549" s="34"/>
      <c r="J63549" s="34"/>
      <c r="K63549" s="34"/>
      <c r="L63549" s="34"/>
    </row>
    <row r="63550" spans="6:12" x14ac:dyDescent="0.35">
      <c r="F63550" s="34"/>
      <c r="J63550" s="34"/>
      <c r="K63550" s="34"/>
      <c r="L63550" s="34"/>
    </row>
    <row r="63551" spans="6:12" x14ac:dyDescent="0.35">
      <c r="F63551" s="34"/>
      <c r="J63551" s="34"/>
      <c r="K63551" s="34"/>
      <c r="L63551" s="34"/>
    </row>
    <row r="63552" spans="6:12" x14ac:dyDescent="0.35">
      <c r="F63552" s="34"/>
      <c r="J63552" s="34"/>
      <c r="K63552" s="34"/>
      <c r="L63552" s="34"/>
    </row>
    <row r="63553" spans="6:12" x14ac:dyDescent="0.35">
      <c r="F63553" s="34"/>
      <c r="J63553" s="34"/>
      <c r="K63553" s="34"/>
      <c r="L63553" s="34"/>
    </row>
    <row r="63554" spans="6:12" x14ac:dyDescent="0.35">
      <c r="F63554" s="34"/>
      <c r="J63554" s="34"/>
      <c r="K63554" s="34"/>
      <c r="L63554" s="34"/>
    </row>
    <row r="63555" spans="6:12" x14ac:dyDescent="0.35">
      <c r="F63555" s="34"/>
      <c r="J63555" s="34"/>
      <c r="K63555" s="34"/>
      <c r="L63555" s="34"/>
    </row>
    <row r="63556" spans="6:12" x14ac:dyDescent="0.35">
      <c r="F63556" s="34"/>
      <c r="J63556" s="34"/>
      <c r="K63556" s="34"/>
      <c r="L63556" s="34"/>
    </row>
    <row r="63557" spans="6:12" x14ac:dyDescent="0.35">
      <c r="F63557" s="34"/>
      <c r="J63557" s="34"/>
      <c r="K63557" s="34"/>
      <c r="L63557" s="34"/>
    </row>
    <row r="63558" spans="6:12" x14ac:dyDescent="0.35">
      <c r="F63558" s="34"/>
      <c r="J63558" s="34"/>
      <c r="K63558" s="34"/>
      <c r="L63558" s="34"/>
    </row>
    <row r="63559" spans="6:12" x14ac:dyDescent="0.35">
      <c r="F63559" s="34"/>
      <c r="J63559" s="34"/>
      <c r="K63559" s="34"/>
      <c r="L63559" s="34"/>
    </row>
    <row r="63560" spans="6:12" x14ac:dyDescent="0.35">
      <c r="F63560" s="34"/>
      <c r="J63560" s="34"/>
      <c r="K63560" s="34"/>
      <c r="L63560" s="34"/>
    </row>
    <row r="63561" spans="6:12" x14ac:dyDescent="0.35">
      <c r="F63561" s="34"/>
      <c r="J63561" s="34"/>
      <c r="K63561" s="34"/>
      <c r="L63561" s="34"/>
    </row>
    <row r="63562" spans="6:12" x14ac:dyDescent="0.35">
      <c r="F63562" s="34"/>
      <c r="J63562" s="34"/>
      <c r="K63562" s="34"/>
      <c r="L63562" s="34"/>
    </row>
    <row r="63563" spans="6:12" x14ac:dyDescent="0.35">
      <c r="F63563" s="34"/>
      <c r="J63563" s="34"/>
      <c r="K63563" s="34"/>
      <c r="L63563" s="34"/>
    </row>
    <row r="63564" spans="6:12" x14ac:dyDescent="0.35">
      <c r="F63564" s="34"/>
      <c r="J63564" s="34"/>
      <c r="K63564" s="34"/>
      <c r="L63564" s="34"/>
    </row>
    <row r="63565" spans="6:12" x14ac:dyDescent="0.35">
      <c r="F63565" s="34"/>
      <c r="J63565" s="34"/>
      <c r="K63565" s="34"/>
      <c r="L63565" s="34"/>
    </row>
    <row r="63566" spans="6:12" x14ac:dyDescent="0.35">
      <c r="F63566" s="34"/>
      <c r="J63566" s="34"/>
      <c r="K63566" s="34"/>
      <c r="L63566" s="34"/>
    </row>
    <row r="63567" spans="6:12" x14ac:dyDescent="0.35">
      <c r="F63567" s="34"/>
      <c r="J63567" s="34"/>
      <c r="K63567" s="34"/>
      <c r="L63567" s="34"/>
    </row>
    <row r="63568" spans="6:12" x14ac:dyDescent="0.35">
      <c r="F63568" s="34"/>
      <c r="J63568" s="34"/>
      <c r="K63568" s="34"/>
      <c r="L63568" s="34"/>
    </row>
    <row r="63569" spans="6:12" x14ac:dyDescent="0.35">
      <c r="F63569" s="34"/>
      <c r="J63569" s="34"/>
      <c r="K63569" s="34"/>
      <c r="L63569" s="34"/>
    </row>
    <row r="63570" spans="6:12" x14ac:dyDescent="0.35">
      <c r="F63570" s="34"/>
      <c r="J63570" s="34"/>
      <c r="K63570" s="34"/>
      <c r="L63570" s="34"/>
    </row>
    <row r="63571" spans="6:12" x14ac:dyDescent="0.35">
      <c r="F63571" s="34"/>
      <c r="J63571" s="34"/>
      <c r="K63571" s="34"/>
      <c r="L63571" s="34"/>
    </row>
    <row r="63572" spans="6:12" x14ac:dyDescent="0.35">
      <c r="F63572" s="34"/>
      <c r="J63572" s="34"/>
      <c r="K63572" s="34"/>
      <c r="L63572" s="34"/>
    </row>
    <row r="63573" spans="6:12" x14ac:dyDescent="0.35">
      <c r="F63573" s="34"/>
      <c r="J63573" s="34"/>
      <c r="K63573" s="34"/>
      <c r="L63573" s="34"/>
    </row>
    <row r="63574" spans="6:12" x14ac:dyDescent="0.35">
      <c r="F63574" s="34"/>
      <c r="J63574" s="34"/>
      <c r="K63574" s="34"/>
      <c r="L63574" s="34"/>
    </row>
    <row r="63575" spans="6:12" x14ac:dyDescent="0.35">
      <c r="F63575" s="34"/>
      <c r="J63575" s="34"/>
      <c r="K63575" s="34"/>
      <c r="L63575" s="34"/>
    </row>
    <row r="63576" spans="6:12" x14ac:dyDescent="0.35">
      <c r="F63576" s="34"/>
      <c r="J63576" s="34"/>
      <c r="K63576" s="34"/>
      <c r="L63576" s="34"/>
    </row>
    <row r="63577" spans="6:12" x14ac:dyDescent="0.35">
      <c r="F63577" s="34"/>
      <c r="J63577" s="34"/>
      <c r="K63577" s="34"/>
      <c r="L63577" s="34"/>
    </row>
    <row r="63578" spans="6:12" x14ac:dyDescent="0.35">
      <c r="F63578" s="34"/>
      <c r="J63578" s="34"/>
      <c r="K63578" s="34"/>
      <c r="L63578" s="34"/>
    </row>
    <row r="63579" spans="6:12" x14ac:dyDescent="0.35">
      <c r="F63579" s="34"/>
      <c r="J63579" s="34"/>
      <c r="K63579" s="34"/>
      <c r="L63579" s="34"/>
    </row>
    <row r="63580" spans="6:12" x14ac:dyDescent="0.35">
      <c r="F63580" s="34"/>
      <c r="J63580" s="34"/>
      <c r="K63580" s="34"/>
      <c r="L63580" s="34"/>
    </row>
    <row r="63581" spans="6:12" x14ac:dyDescent="0.35">
      <c r="F63581" s="34"/>
      <c r="J63581" s="34"/>
      <c r="K63581" s="34"/>
      <c r="L63581" s="34"/>
    </row>
    <row r="63582" spans="6:12" x14ac:dyDescent="0.35">
      <c r="F63582" s="34"/>
      <c r="J63582" s="34"/>
      <c r="K63582" s="34"/>
      <c r="L63582" s="34"/>
    </row>
    <row r="63583" spans="6:12" x14ac:dyDescent="0.35">
      <c r="F63583" s="34"/>
      <c r="J63583" s="34"/>
      <c r="K63583" s="34"/>
      <c r="L63583" s="34"/>
    </row>
    <row r="63584" spans="6:12" x14ac:dyDescent="0.35">
      <c r="F63584" s="34"/>
      <c r="J63584" s="34"/>
      <c r="K63584" s="34"/>
      <c r="L63584" s="34"/>
    </row>
    <row r="63585" spans="6:12" x14ac:dyDescent="0.35">
      <c r="F63585" s="34"/>
      <c r="J63585" s="34"/>
      <c r="K63585" s="34"/>
      <c r="L63585" s="34"/>
    </row>
    <row r="63586" spans="6:12" x14ac:dyDescent="0.35">
      <c r="F63586" s="34"/>
      <c r="J63586" s="34"/>
      <c r="K63586" s="34"/>
      <c r="L63586" s="34"/>
    </row>
    <row r="63587" spans="6:12" x14ac:dyDescent="0.35">
      <c r="F63587" s="34"/>
      <c r="J63587" s="34"/>
      <c r="K63587" s="34"/>
      <c r="L63587" s="34"/>
    </row>
    <row r="63588" spans="6:12" x14ac:dyDescent="0.35">
      <c r="F63588" s="34"/>
      <c r="J63588" s="34"/>
      <c r="K63588" s="34"/>
      <c r="L63588" s="34"/>
    </row>
    <row r="63589" spans="6:12" x14ac:dyDescent="0.35">
      <c r="F63589" s="34"/>
      <c r="J63589" s="34"/>
      <c r="K63589" s="34"/>
      <c r="L63589" s="34"/>
    </row>
    <row r="63590" spans="6:12" x14ac:dyDescent="0.35">
      <c r="F63590" s="34"/>
      <c r="J63590" s="34"/>
      <c r="K63590" s="34"/>
      <c r="L63590" s="34"/>
    </row>
    <row r="63591" spans="6:12" x14ac:dyDescent="0.35">
      <c r="F63591" s="34"/>
      <c r="J63591" s="34"/>
      <c r="K63591" s="34"/>
      <c r="L63591" s="34"/>
    </row>
    <row r="63592" spans="6:12" x14ac:dyDescent="0.35">
      <c r="F63592" s="34"/>
      <c r="J63592" s="34"/>
      <c r="K63592" s="34"/>
      <c r="L63592" s="34"/>
    </row>
    <row r="63593" spans="6:12" x14ac:dyDescent="0.35">
      <c r="F63593" s="34"/>
      <c r="J63593" s="34"/>
      <c r="K63593" s="34"/>
      <c r="L63593" s="34"/>
    </row>
    <row r="63594" spans="6:12" x14ac:dyDescent="0.35">
      <c r="F63594" s="34"/>
      <c r="J63594" s="34"/>
      <c r="K63594" s="34"/>
      <c r="L63594" s="34"/>
    </row>
    <row r="63595" spans="6:12" x14ac:dyDescent="0.35">
      <c r="F63595" s="34"/>
      <c r="J63595" s="34"/>
      <c r="K63595" s="34"/>
      <c r="L63595" s="34"/>
    </row>
    <row r="63596" spans="6:12" x14ac:dyDescent="0.35">
      <c r="F63596" s="34"/>
      <c r="J63596" s="34"/>
      <c r="K63596" s="34"/>
      <c r="L63596" s="34"/>
    </row>
    <row r="63597" spans="6:12" x14ac:dyDescent="0.35">
      <c r="F63597" s="34"/>
      <c r="J63597" s="34"/>
      <c r="K63597" s="34"/>
      <c r="L63597" s="34"/>
    </row>
    <row r="63598" spans="6:12" x14ac:dyDescent="0.35">
      <c r="F63598" s="34"/>
      <c r="J63598" s="34"/>
      <c r="K63598" s="34"/>
      <c r="L63598" s="34"/>
    </row>
    <row r="63599" spans="6:12" x14ac:dyDescent="0.35">
      <c r="F63599" s="34"/>
      <c r="J63599" s="34"/>
      <c r="K63599" s="34"/>
      <c r="L63599" s="34"/>
    </row>
    <row r="63600" spans="6:12" x14ac:dyDescent="0.35">
      <c r="F63600" s="34"/>
      <c r="J63600" s="34"/>
      <c r="K63600" s="34"/>
      <c r="L63600" s="34"/>
    </row>
    <row r="63601" spans="6:12" x14ac:dyDescent="0.35">
      <c r="F63601" s="34"/>
      <c r="J63601" s="34"/>
      <c r="K63601" s="34"/>
      <c r="L63601" s="34"/>
    </row>
    <row r="63602" spans="6:12" x14ac:dyDescent="0.35">
      <c r="F63602" s="34"/>
      <c r="J63602" s="34"/>
      <c r="K63602" s="34"/>
      <c r="L63602" s="34"/>
    </row>
    <row r="63603" spans="6:12" x14ac:dyDescent="0.35">
      <c r="F63603" s="34"/>
      <c r="J63603" s="34"/>
      <c r="K63603" s="34"/>
      <c r="L63603" s="34"/>
    </row>
    <row r="63604" spans="6:12" x14ac:dyDescent="0.35">
      <c r="F63604" s="34"/>
      <c r="J63604" s="34"/>
      <c r="K63604" s="34"/>
      <c r="L63604" s="34"/>
    </row>
    <row r="63605" spans="6:12" x14ac:dyDescent="0.35">
      <c r="F63605" s="34"/>
      <c r="J63605" s="34"/>
      <c r="K63605" s="34"/>
      <c r="L63605" s="34"/>
    </row>
    <row r="63606" spans="6:12" x14ac:dyDescent="0.35">
      <c r="F63606" s="34"/>
      <c r="J63606" s="34"/>
      <c r="K63606" s="34"/>
      <c r="L63606" s="34"/>
    </row>
    <row r="63607" spans="6:12" x14ac:dyDescent="0.35">
      <c r="F63607" s="34"/>
      <c r="J63607" s="34"/>
      <c r="K63607" s="34"/>
      <c r="L63607" s="34"/>
    </row>
    <row r="63608" spans="6:12" x14ac:dyDescent="0.35">
      <c r="F63608" s="34"/>
      <c r="J63608" s="34"/>
      <c r="K63608" s="34"/>
      <c r="L63608" s="34"/>
    </row>
    <row r="63609" spans="6:12" x14ac:dyDescent="0.35">
      <c r="F63609" s="34"/>
      <c r="J63609" s="34"/>
      <c r="K63609" s="34"/>
      <c r="L63609" s="34"/>
    </row>
    <row r="63610" spans="6:12" x14ac:dyDescent="0.35">
      <c r="F63610" s="34"/>
      <c r="J63610" s="34"/>
      <c r="K63610" s="34"/>
      <c r="L63610" s="34"/>
    </row>
    <row r="63611" spans="6:12" x14ac:dyDescent="0.35">
      <c r="F63611" s="34"/>
      <c r="J63611" s="34"/>
      <c r="K63611" s="34"/>
      <c r="L63611" s="34"/>
    </row>
    <row r="63612" spans="6:12" x14ac:dyDescent="0.35">
      <c r="F63612" s="34"/>
      <c r="J63612" s="34"/>
      <c r="K63612" s="34"/>
      <c r="L63612" s="34"/>
    </row>
    <row r="63613" spans="6:12" x14ac:dyDescent="0.35">
      <c r="F63613" s="34"/>
      <c r="J63613" s="34"/>
      <c r="K63613" s="34"/>
      <c r="L63613" s="34"/>
    </row>
    <row r="63614" spans="6:12" x14ac:dyDescent="0.35">
      <c r="F63614" s="34"/>
      <c r="J63614" s="34"/>
      <c r="K63614" s="34"/>
      <c r="L63614" s="34"/>
    </row>
    <row r="63615" spans="6:12" x14ac:dyDescent="0.35">
      <c r="F63615" s="34"/>
      <c r="J63615" s="34"/>
      <c r="K63615" s="34"/>
      <c r="L63615" s="34"/>
    </row>
    <row r="63616" spans="6:12" x14ac:dyDescent="0.35">
      <c r="F63616" s="34"/>
      <c r="J63616" s="34"/>
      <c r="K63616" s="34"/>
      <c r="L63616" s="34"/>
    </row>
    <row r="63617" spans="6:12" x14ac:dyDescent="0.35">
      <c r="F63617" s="34"/>
      <c r="J63617" s="34"/>
      <c r="K63617" s="34"/>
      <c r="L63617" s="34"/>
    </row>
    <row r="63618" spans="6:12" x14ac:dyDescent="0.35">
      <c r="F63618" s="34"/>
      <c r="J63618" s="34"/>
      <c r="K63618" s="34"/>
      <c r="L63618" s="34"/>
    </row>
    <row r="63619" spans="6:12" x14ac:dyDescent="0.35">
      <c r="F63619" s="34"/>
      <c r="J63619" s="34"/>
      <c r="K63619" s="34"/>
      <c r="L63619" s="34"/>
    </row>
    <row r="63620" spans="6:12" x14ac:dyDescent="0.35">
      <c r="F63620" s="34"/>
      <c r="J63620" s="34"/>
      <c r="K63620" s="34"/>
      <c r="L63620" s="34"/>
    </row>
    <row r="63621" spans="6:12" x14ac:dyDescent="0.35">
      <c r="F63621" s="34"/>
      <c r="J63621" s="34"/>
      <c r="K63621" s="34"/>
      <c r="L63621" s="34"/>
    </row>
    <row r="63622" spans="6:12" x14ac:dyDescent="0.35">
      <c r="F63622" s="34"/>
      <c r="J63622" s="34"/>
      <c r="K63622" s="34"/>
      <c r="L63622" s="34"/>
    </row>
    <row r="63623" spans="6:12" x14ac:dyDescent="0.35">
      <c r="F63623" s="34"/>
      <c r="J63623" s="34"/>
      <c r="K63623" s="34"/>
      <c r="L63623" s="34"/>
    </row>
    <row r="63624" spans="6:12" x14ac:dyDescent="0.35">
      <c r="F63624" s="34"/>
      <c r="J63624" s="34"/>
      <c r="K63624" s="34"/>
      <c r="L63624" s="34"/>
    </row>
    <row r="63625" spans="6:12" x14ac:dyDescent="0.35">
      <c r="F63625" s="34"/>
      <c r="J63625" s="34"/>
      <c r="K63625" s="34"/>
      <c r="L63625" s="34"/>
    </row>
    <row r="63626" spans="6:12" x14ac:dyDescent="0.35">
      <c r="F63626" s="34"/>
      <c r="J63626" s="34"/>
      <c r="K63626" s="34"/>
      <c r="L63626" s="34"/>
    </row>
    <row r="63627" spans="6:12" x14ac:dyDescent="0.35">
      <c r="F63627" s="34"/>
      <c r="J63627" s="34"/>
      <c r="K63627" s="34"/>
      <c r="L63627" s="34"/>
    </row>
    <row r="63628" spans="6:12" x14ac:dyDescent="0.35">
      <c r="F63628" s="34"/>
      <c r="J63628" s="34"/>
      <c r="K63628" s="34"/>
      <c r="L63628" s="34"/>
    </row>
    <row r="63629" spans="6:12" x14ac:dyDescent="0.35">
      <c r="F63629" s="34"/>
      <c r="J63629" s="34"/>
      <c r="K63629" s="34"/>
      <c r="L63629" s="34"/>
    </row>
    <row r="63630" spans="6:12" x14ac:dyDescent="0.35">
      <c r="F63630" s="34"/>
      <c r="J63630" s="34"/>
      <c r="K63630" s="34"/>
      <c r="L63630" s="34"/>
    </row>
    <row r="63631" spans="6:12" x14ac:dyDescent="0.35">
      <c r="F63631" s="34"/>
      <c r="J63631" s="34"/>
      <c r="K63631" s="34"/>
      <c r="L63631" s="34"/>
    </row>
    <row r="63632" spans="6:12" x14ac:dyDescent="0.35">
      <c r="F63632" s="34"/>
      <c r="J63632" s="34"/>
      <c r="K63632" s="34"/>
      <c r="L63632" s="34"/>
    </row>
    <row r="63633" spans="6:12" x14ac:dyDescent="0.35">
      <c r="F63633" s="34"/>
      <c r="J63633" s="34"/>
      <c r="K63633" s="34"/>
      <c r="L63633" s="34"/>
    </row>
    <row r="63634" spans="6:12" x14ac:dyDescent="0.35">
      <c r="F63634" s="34"/>
      <c r="J63634" s="34"/>
      <c r="K63634" s="34"/>
      <c r="L63634" s="34"/>
    </row>
    <row r="63635" spans="6:12" x14ac:dyDescent="0.35">
      <c r="F63635" s="34"/>
      <c r="J63635" s="34"/>
      <c r="K63635" s="34"/>
      <c r="L63635" s="34"/>
    </row>
    <row r="63636" spans="6:12" x14ac:dyDescent="0.35">
      <c r="F63636" s="34"/>
      <c r="J63636" s="34"/>
      <c r="K63636" s="34"/>
      <c r="L63636" s="34"/>
    </row>
    <row r="63637" spans="6:12" x14ac:dyDescent="0.35">
      <c r="F63637" s="34"/>
      <c r="J63637" s="34"/>
      <c r="K63637" s="34"/>
      <c r="L63637" s="34"/>
    </row>
    <row r="63638" spans="6:12" x14ac:dyDescent="0.35">
      <c r="F63638" s="34"/>
      <c r="J63638" s="34"/>
      <c r="K63638" s="34"/>
      <c r="L63638" s="34"/>
    </row>
    <row r="63639" spans="6:12" x14ac:dyDescent="0.35">
      <c r="F63639" s="34"/>
      <c r="J63639" s="34"/>
      <c r="K63639" s="34"/>
      <c r="L63639" s="34"/>
    </row>
    <row r="63640" spans="6:12" x14ac:dyDescent="0.35">
      <c r="F63640" s="34"/>
      <c r="J63640" s="34"/>
      <c r="K63640" s="34"/>
      <c r="L63640" s="34"/>
    </row>
    <row r="63641" spans="6:12" x14ac:dyDescent="0.35">
      <c r="F63641" s="34"/>
      <c r="J63641" s="34"/>
      <c r="K63641" s="34"/>
      <c r="L63641" s="34"/>
    </row>
    <row r="63642" spans="6:12" x14ac:dyDescent="0.35">
      <c r="F63642" s="34"/>
      <c r="J63642" s="34"/>
      <c r="K63642" s="34"/>
      <c r="L63642" s="34"/>
    </row>
    <row r="63643" spans="6:12" x14ac:dyDescent="0.35">
      <c r="F63643" s="34"/>
      <c r="J63643" s="34"/>
      <c r="K63643" s="34"/>
      <c r="L63643" s="34"/>
    </row>
    <row r="63644" spans="6:12" x14ac:dyDescent="0.35">
      <c r="F63644" s="34"/>
      <c r="J63644" s="34"/>
      <c r="K63644" s="34"/>
      <c r="L63644" s="34"/>
    </row>
    <row r="63645" spans="6:12" x14ac:dyDescent="0.35">
      <c r="F63645" s="34"/>
      <c r="J63645" s="34"/>
      <c r="K63645" s="34"/>
      <c r="L63645" s="34"/>
    </row>
    <row r="63646" spans="6:12" x14ac:dyDescent="0.35">
      <c r="F63646" s="34"/>
      <c r="J63646" s="34"/>
      <c r="K63646" s="34"/>
      <c r="L63646" s="34"/>
    </row>
    <row r="63647" spans="6:12" x14ac:dyDescent="0.35">
      <c r="F63647" s="34"/>
      <c r="J63647" s="34"/>
      <c r="K63647" s="34"/>
      <c r="L63647" s="34"/>
    </row>
    <row r="63648" spans="6:12" x14ac:dyDescent="0.35">
      <c r="F63648" s="34"/>
      <c r="J63648" s="34"/>
      <c r="K63648" s="34"/>
      <c r="L63648" s="34"/>
    </row>
    <row r="63649" spans="6:12" x14ac:dyDescent="0.35">
      <c r="F63649" s="34"/>
      <c r="J63649" s="34"/>
      <c r="K63649" s="34"/>
      <c r="L63649" s="34"/>
    </row>
    <row r="63650" spans="6:12" x14ac:dyDescent="0.35">
      <c r="F63650" s="34"/>
      <c r="J63650" s="34"/>
      <c r="K63650" s="34"/>
      <c r="L63650" s="34"/>
    </row>
    <row r="63651" spans="6:12" x14ac:dyDescent="0.35">
      <c r="F63651" s="34"/>
      <c r="J63651" s="34"/>
      <c r="K63651" s="34"/>
      <c r="L63651" s="34"/>
    </row>
    <row r="63652" spans="6:12" x14ac:dyDescent="0.35">
      <c r="F63652" s="34"/>
      <c r="J63652" s="34"/>
      <c r="K63652" s="34"/>
      <c r="L63652" s="34"/>
    </row>
    <row r="63653" spans="6:12" x14ac:dyDescent="0.35">
      <c r="F63653" s="34"/>
      <c r="J63653" s="34"/>
      <c r="K63653" s="34"/>
      <c r="L63653" s="34"/>
    </row>
    <row r="63654" spans="6:12" x14ac:dyDescent="0.35">
      <c r="F63654" s="34"/>
      <c r="J63654" s="34"/>
      <c r="K63654" s="34"/>
      <c r="L63654" s="34"/>
    </row>
    <row r="63655" spans="6:12" x14ac:dyDescent="0.35">
      <c r="F63655" s="34"/>
      <c r="J63655" s="34"/>
      <c r="K63655" s="34"/>
      <c r="L63655" s="34"/>
    </row>
    <row r="63656" spans="6:12" x14ac:dyDescent="0.35">
      <c r="F63656" s="34"/>
      <c r="J63656" s="34"/>
      <c r="K63656" s="34"/>
      <c r="L63656" s="34"/>
    </row>
    <row r="63657" spans="6:12" x14ac:dyDescent="0.35">
      <c r="F63657" s="34"/>
      <c r="J63657" s="34"/>
      <c r="K63657" s="34"/>
      <c r="L63657" s="34"/>
    </row>
    <row r="63658" spans="6:12" x14ac:dyDescent="0.35">
      <c r="F63658" s="34"/>
      <c r="J63658" s="34"/>
      <c r="K63658" s="34"/>
      <c r="L63658" s="34"/>
    </row>
    <row r="63659" spans="6:12" x14ac:dyDescent="0.35">
      <c r="F63659" s="34"/>
      <c r="J63659" s="34"/>
      <c r="K63659" s="34"/>
      <c r="L63659" s="34"/>
    </row>
    <row r="63660" spans="6:12" x14ac:dyDescent="0.35">
      <c r="F63660" s="34"/>
      <c r="J63660" s="34"/>
      <c r="K63660" s="34"/>
      <c r="L63660" s="34"/>
    </row>
    <row r="63661" spans="6:12" x14ac:dyDescent="0.35">
      <c r="F63661" s="34"/>
      <c r="J63661" s="34"/>
      <c r="K63661" s="34"/>
      <c r="L63661" s="34"/>
    </row>
    <row r="63662" spans="6:12" x14ac:dyDescent="0.35">
      <c r="F63662" s="34"/>
      <c r="J63662" s="34"/>
      <c r="K63662" s="34"/>
      <c r="L63662" s="34"/>
    </row>
    <row r="63663" spans="6:12" x14ac:dyDescent="0.35">
      <c r="F63663" s="34"/>
      <c r="J63663" s="34"/>
      <c r="K63663" s="34"/>
      <c r="L63663" s="34"/>
    </row>
    <row r="63664" spans="6:12" x14ac:dyDescent="0.35">
      <c r="F63664" s="34"/>
      <c r="J63664" s="34"/>
      <c r="K63664" s="34"/>
      <c r="L63664" s="34"/>
    </row>
    <row r="63665" spans="6:12" x14ac:dyDescent="0.35">
      <c r="F63665" s="34"/>
      <c r="J63665" s="34"/>
      <c r="K63665" s="34"/>
      <c r="L63665" s="34"/>
    </row>
    <row r="63666" spans="6:12" x14ac:dyDescent="0.35">
      <c r="F63666" s="34"/>
      <c r="J63666" s="34"/>
      <c r="K63666" s="34"/>
      <c r="L63666" s="34"/>
    </row>
    <row r="63667" spans="6:12" x14ac:dyDescent="0.35">
      <c r="F63667" s="34"/>
      <c r="J63667" s="34"/>
      <c r="K63667" s="34"/>
      <c r="L63667" s="34"/>
    </row>
    <row r="63668" spans="6:12" x14ac:dyDescent="0.35">
      <c r="F63668" s="34"/>
      <c r="J63668" s="34"/>
      <c r="K63668" s="34"/>
      <c r="L63668" s="34"/>
    </row>
    <row r="63669" spans="6:12" x14ac:dyDescent="0.35">
      <c r="F63669" s="34"/>
      <c r="J63669" s="34"/>
      <c r="K63669" s="34"/>
      <c r="L63669" s="34"/>
    </row>
    <row r="63670" spans="6:12" x14ac:dyDescent="0.35">
      <c r="F63670" s="34"/>
      <c r="J63670" s="34"/>
      <c r="K63670" s="34"/>
      <c r="L63670" s="34"/>
    </row>
    <row r="63671" spans="6:12" x14ac:dyDescent="0.35">
      <c r="F63671" s="34"/>
      <c r="J63671" s="34"/>
      <c r="K63671" s="34"/>
      <c r="L63671" s="34"/>
    </row>
    <row r="63672" spans="6:12" x14ac:dyDescent="0.35">
      <c r="F63672" s="34"/>
      <c r="J63672" s="34"/>
      <c r="K63672" s="34"/>
      <c r="L63672" s="34"/>
    </row>
    <row r="63673" spans="6:12" x14ac:dyDescent="0.35">
      <c r="F63673" s="34"/>
      <c r="J63673" s="34"/>
      <c r="K63673" s="34"/>
      <c r="L63673" s="34"/>
    </row>
    <row r="63674" spans="6:12" x14ac:dyDescent="0.35">
      <c r="F63674" s="34"/>
      <c r="J63674" s="34"/>
      <c r="K63674" s="34"/>
      <c r="L63674" s="34"/>
    </row>
    <row r="63675" spans="6:12" x14ac:dyDescent="0.35">
      <c r="F63675" s="34"/>
      <c r="J63675" s="34"/>
      <c r="K63675" s="34"/>
      <c r="L63675" s="34"/>
    </row>
    <row r="63676" spans="6:12" x14ac:dyDescent="0.35">
      <c r="F63676" s="34"/>
      <c r="J63676" s="34"/>
      <c r="K63676" s="34"/>
      <c r="L63676" s="34"/>
    </row>
    <row r="63677" spans="6:12" x14ac:dyDescent="0.35">
      <c r="F63677" s="34"/>
      <c r="J63677" s="34"/>
      <c r="K63677" s="34"/>
      <c r="L63677" s="34"/>
    </row>
    <row r="63678" spans="6:12" x14ac:dyDescent="0.35">
      <c r="F63678" s="34"/>
      <c r="J63678" s="34"/>
      <c r="K63678" s="34"/>
      <c r="L63678" s="34"/>
    </row>
    <row r="63679" spans="6:12" x14ac:dyDescent="0.35">
      <c r="F63679" s="34"/>
      <c r="J63679" s="34"/>
      <c r="K63679" s="34"/>
      <c r="L63679" s="34"/>
    </row>
    <row r="63680" spans="6:12" x14ac:dyDescent="0.35">
      <c r="F63680" s="34"/>
      <c r="J63680" s="34"/>
      <c r="K63680" s="34"/>
      <c r="L63680" s="34"/>
    </row>
    <row r="63681" spans="6:12" x14ac:dyDescent="0.35">
      <c r="F63681" s="34"/>
      <c r="J63681" s="34"/>
      <c r="K63681" s="34"/>
      <c r="L63681" s="34"/>
    </row>
    <row r="63682" spans="6:12" x14ac:dyDescent="0.35">
      <c r="F63682" s="34"/>
      <c r="J63682" s="34"/>
      <c r="K63682" s="34"/>
      <c r="L63682" s="34"/>
    </row>
    <row r="63683" spans="6:12" x14ac:dyDescent="0.35">
      <c r="F63683" s="34"/>
      <c r="J63683" s="34"/>
      <c r="K63683" s="34"/>
      <c r="L63683" s="34"/>
    </row>
    <row r="63684" spans="6:12" x14ac:dyDescent="0.35">
      <c r="F63684" s="34"/>
      <c r="J63684" s="34"/>
      <c r="K63684" s="34"/>
      <c r="L63684" s="34"/>
    </row>
    <row r="63685" spans="6:12" x14ac:dyDescent="0.35">
      <c r="F63685" s="34"/>
      <c r="J63685" s="34"/>
      <c r="K63685" s="34"/>
      <c r="L63685" s="34"/>
    </row>
    <row r="63686" spans="6:12" x14ac:dyDescent="0.35">
      <c r="F63686" s="34"/>
      <c r="J63686" s="34"/>
      <c r="K63686" s="34"/>
      <c r="L63686" s="34"/>
    </row>
    <row r="63687" spans="6:12" x14ac:dyDescent="0.35">
      <c r="F63687" s="34"/>
      <c r="J63687" s="34"/>
      <c r="K63687" s="34"/>
      <c r="L63687" s="34"/>
    </row>
    <row r="63688" spans="6:12" x14ac:dyDescent="0.35">
      <c r="F63688" s="34"/>
      <c r="J63688" s="34"/>
      <c r="K63688" s="34"/>
      <c r="L63688" s="34"/>
    </row>
    <row r="63689" spans="6:12" x14ac:dyDescent="0.35">
      <c r="F63689" s="34"/>
      <c r="J63689" s="34"/>
      <c r="K63689" s="34"/>
      <c r="L63689" s="34"/>
    </row>
    <row r="63690" spans="6:12" x14ac:dyDescent="0.35">
      <c r="F63690" s="34"/>
      <c r="J63690" s="34"/>
      <c r="K63690" s="34"/>
      <c r="L63690" s="34"/>
    </row>
    <row r="63691" spans="6:12" x14ac:dyDescent="0.35">
      <c r="F63691" s="34"/>
      <c r="J63691" s="34"/>
      <c r="K63691" s="34"/>
      <c r="L63691" s="34"/>
    </row>
    <row r="63692" spans="6:12" x14ac:dyDescent="0.35">
      <c r="F63692" s="34"/>
      <c r="J63692" s="34"/>
      <c r="K63692" s="34"/>
      <c r="L63692" s="34"/>
    </row>
    <row r="63693" spans="6:12" x14ac:dyDescent="0.35">
      <c r="F63693" s="34"/>
      <c r="J63693" s="34"/>
      <c r="K63693" s="34"/>
      <c r="L63693" s="34"/>
    </row>
    <row r="63694" spans="6:12" x14ac:dyDescent="0.35">
      <c r="F63694" s="34"/>
      <c r="J63694" s="34"/>
      <c r="K63694" s="34"/>
      <c r="L63694" s="34"/>
    </row>
    <row r="63695" spans="6:12" x14ac:dyDescent="0.35">
      <c r="F63695" s="34"/>
      <c r="J63695" s="34"/>
      <c r="K63695" s="34"/>
      <c r="L63695" s="34"/>
    </row>
    <row r="63696" spans="6:12" x14ac:dyDescent="0.35">
      <c r="F63696" s="34"/>
      <c r="J63696" s="34"/>
      <c r="K63696" s="34"/>
      <c r="L63696" s="34"/>
    </row>
    <row r="63697" spans="6:12" x14ac:dyDescent="0.35">
      <c r="F63697" s="34"/>
      <c r="J63697" s="34"/>
      <c r="K63697" s="34"/>
      <c r="L63697" s="34"/>
    </row>
    <row r="63698" spans="6:12" x14ac:dyDescent="0.35">
      <c r="F63698" s="34"/>
      <c r="J63698" s="34"/>
      <c r="K63698" s="34"/>
      <c r="L63698" s="34"/>
    </row>
    <row r="63699" spans="6:12" x14ac:dyDescent="0.35">
      <c r="F63699" s="34"/>
      <c r="J63699" s="34"/>
      <c r="K63699" s="34"/>
      <c r="L63699" s="34"/>
    </row>
    <row r="63700" spans="6:12" x14ac:dyDescent="0.35">
      <c r="F63700" s="34"/>
      <c r="J63700" s="34"/>
      <c r="K63700" s="34"/>
      <c r="L63700" s="34"/>
    </row>
    <row r="63701" spans="6:12" x14ac:dyDescent="0.35">
      <c r="F63701" s="34"/>
      <c r="J63701" s="34"/>
      <c r="K63701" s="34"/>
      <c r="L63701" s="34"/>
    </row>
    <row r="63702" spans="6:12" x14ac:dyDescent="0.35">
      <c r="F63702" s="34"/>
      <c r="J63702" s="34"/>
      <c r="K63702" s="34"/>
      <c r="L63702" s="34"/>
    </row>
    <row r="63703" spans="6:12" x14ac:dyDescent="0.35">
      <c r="F63703" s="34"/>
      <c r="J63703" s="34"/>
      <c r="K63703" s="34"/>
      <c r="L63703" s="34"/>
    </row>
    <row r="63704" spans="6:12" x14ac:dyDescent="0.35">
      <c r="F63704" s="34"/>
      <c r="J63704" s="34"/>
      <c r="K63704" s="34"/>
      <c r="L63704" s="34"/>
    </row>
    <row r="63705" spans="6:12" x14ac:dyDescent="0.35">
      <c r="F63705" s="34"/>
      <c r="J63705" s="34"/>
      <c r="K63705" s="34"/>
      <c r="L63705" s="34"/>
    </row>
    <row r="63706" spans="6:12" x14ac:dyDescent="0.35">
      <c r="F63706" s="34"/>
      <c r="J63706" s="34"/>
      <c r="K63706" s="34"/>
      <c r="L63706" s="34"/>
    </row>
    <row r="63707" spans="6:12" x14ac:dyDescent="0.35">
      <c r="F63707" s="34"/>
      <c r="J63707" s="34"/>
      <c r="K63707" s="34"/>
      <c r="L63707" s="34"/>
    </row>
    <row r="63708" spans="6:12" x14ac:dyDescent="0.35">
      <c r="F63708" s="34"/>
      <c r="J63708" s="34"/>
      <c r="K63708" s="34"/>
      <c r="L63708" s="34"/>
    </row>
    <row r="63709" spans="6:12" x14ac:dyDescent="0.35">
      <c r="F63709" s="34"/>
      <c r="J63709" s="34"/>
      <c r="K63709" s="34"/>
      <c r="L63709" s="34"/>
    </row>
    <row r="63710" spans="6:12" x14ac:dyDescent="0.35">
      <c r="F63710" s="34"/>
      <c r="J63710" s="34"/>
      <c r="K63710" s="34"/>
      <c r="L63710" s="34"/>
    </row>
    <row r="63711" spans="6:12" x14ac:dyDescent="0.35">
      <c r="F63711" s="34"/>
      <c r="J63711" s="34"/>
      <c r="K63711" s="34"/>
      <c r="L63711" s="34"/>
    </row>
    <row r="63712" spans="6:12" x14ac:dyDescent="0.35">
      <c r="F63712" s="34"/>
      <c r="J63712" s="34"/>
      <c r="K63712" s="34"/>
      <c r="L63712" s="34"/>
    </row>
    <row r="63713" spans="6:12" x14ac:dyDescent="0.35">
      <c r="F63713" s="34"/>
      <c r="J63713" s="34"/>
      <c r="K63713" s="34"/>
      <c r="L63713" s="34"/>
    </row>
    <row r="63714" spans="6:12" x14ac:dyDescent="0.35">
      <c r="F63714" s="34"/>
      <c r="J63714" s="34"/>
      <c r="K63714" s="34"/>
      <c r="L63714" s="34"/>
    </row>
    <row r="63715" spans="6:12" x14ac:dyDescent="0.35">
      <c r="F63715" s="34"/>
      <c r="J63715" s="34"/>
      <c r="K63715" s="34"/>
      <c r="L63715" s="34"/>
    </row>
    <row r="63716" spans="6:12" x14ac:dyDescent="0.35">
      <c r="F63716" s="34"/>
      <c r="J63716" s="34"/>
      <c r="K63716" s="34"/>
      <c r="L63716" s="34"/>
    </row>
    <row r="63717" spans="6:12" x14ac:dyDescent="0.35">
      <c r="F63717" s="34"/>
      <c r="J63717" s="34"/>
      <c r="K63717" s="34"/>
      <c r="L63717" s="34"/>
    </row>
    <row r="63718" spans="6:12" x14ac:dyDescent="0.35">
      <c r="F63718" s="34"/>
      <c r="J63718" s="34"/>
      <c r="K63718" s="34"/>
      <c r="L63718" s="34"/>
    </row>
    <row r="63719" spans="6:12" x14ac:dyDescent="0.35">
      <c r="F63719" s="34"/>
      <c r="J63719" s="34"/>
      <c r="K63719" s="34"/>
      <c r="L63719" s="34"/>
    </row>
    <row r="63720" spans="6:12" x14ac:dyDescent="0.35">
      <c r="F63720" s="34"/>
      <c r="J63720" s="34"/>
      <c r="K63720" s="34"/>
      <c r="L63720" s="34"/>
    </row>
    <row r="63721" spans="6:12" x14ac:dyDescent="0.35">
      <c r="F63721" s="34"/>
      <c r="J63721" s="34"/>
      <c r="K63721" s="34"/>
      <c r="L63721" s="34"/>
    </row>
    <row r="63722" spans="6:12" x14ac:dyDescent="0.35">
      <c r="F63722" s="34"/>
      <c r="J63722" s="34"/>
      <c r="K63722" s="34"/>
      <c r="L63722" s="34"/>
    </row>
    <row r="63723" spans="6:12" x14ac:dyDescent="0.35">
      <c r="F63723" s="34"/>
      <c r="J63723" s="34"/>
      <c r="K63723" s="34"/>
      <c r="L63723" s="34"/>
    </row>
    <row r="63724" spans="6:12" x14ac:dyDescent="0.35">
      <c r="F63724" s="34"/>
      <c r="J63724" s="34"/>
      <c r="K63724" s="34"/>
      <c r="L63724" s="34"/>
    </row>
    <row r="63725" spans="6:12" x14ac:dyDescent="0.35">
      <c r="F63725" s="34"/>
      <c r="J63725" s="34"/>
      <c r="K63725" s="34"/>
      <c r="L63725" s="34"/>
    </row>
    <row r="63726" spans="6:12" x14ac:dyDescent="0.35">
      <c r="F63726" s="34"/>
      <c r="J63726" s="34"/>
      <c r="K63726" s="34"/>
      <c r="L63726" s="34"/>
    </row>
    <row r="63727" spans="6:12" x14ac:dyDescent="0.35">
      <c r="F63727" s="34"/>
      <c r="J63727" s="34"/>
      <c r="K63727" s="34"/>
      <c r="L63727" s="34"/>
    </row>
    <row r="63728" spans="6:12" x14ac:dyDescent="0.35">
      <c r="F63728" s="34"/>
      <c r="J63728" s="34"/>
      <c r="K63728" s="34"/>
      <c r="L63728" s="34"/>
    </row>
    <row r="63729" spans="6:12" x14ac:dyDescent="0.35">
      <c r="F63729" s="34"/>
      <c r="J63729" s="34"/>
      <c r="K63729" s="34"/>
      <c r="L63729" s="34"/>
    </row>
    <row r="63730" spans="6:12" x14ac:dyDescent="0.35">
      <c r="F63730" s="34"/>
      <c r="J63730" s="34"/>
      <c r="K63730" s="34"/>
      <c r="L63730" s="34"/>
    </row>
    <row r="63731" spans="6:12" x14ac:dyDescent="0.35">
      <c r="F63731" s="34"/>
      <c r="J63731" s="34"/>
      <c r="K63731" s="34"/>
      <c r="L63731" s="34"/>
    </row>
    <row r="63732" spans="6:12" x14ac:dyDescent="0.35">
      <c r="F63732" s="34"/>
      <c r="J63732" s="34"/>
      <c r="K63732" s="34"/>
      <c r="L63732" s="34"/>
    </row>
    <row r="63733" spans="6:12" x14ac:dyDescent="0.35">
      <c r="F63733" s="34"/>
      <c r="J63733" s="34"/>
      <c r="K63733" s="34"/>
      <c r="L63733" s="34"/>
    </row>
    <row r="63734" spans="6:12" x14ac:dyDescent="0.35">
      <c r="F63734" s="34"/>
      <c r="J63734" s="34"/>
      <c r="K63734" s="34"/>
      <c r="L63734" s="34"/>
    </row>
    <row r="63735" spans="6:12" x14ac:dyDescent="0.35">
      <c r="F63735" s="34"/>
      <c r="J63735" s="34"/>
      <c r="K63735" s="34"/>
      <c r="L63735" s="34"/>
    </row>
    <row r="63736" spans="6:12" x14ac:dyDescent="0.35">
      <c r="F63736" s="34"/>
      <c r="J63736" s="34"/>
      <c r="K63736" s="34"/>
      <c r="L63736" s="34"/>
    </row>
    <row r="63737" spans="6:12" x14ac:dyDescent="0.35">
      <c r="F63737" s="34"/>
      <c r="J63737" s="34"/>
      <c r="K63737" s="34"/>
      <c r="L63737" s="34"/>
    </row>
    <row r="63738" spans="6:12" x14ac:dyDescent="0.35">
      <c r="F63738" s="34"/>
      <c r="J63738" s="34"/>
      <c r="K63738" s="34"/>
      <c r="L63738" s="34"/>
    </row>
    <row r="63739" spans="6:12" x14ac:dyDescent="0.35">
      <c r="F63739" s="34"/>
      <c r="J63739" s="34"/>
      <c r="K63739" s="34"/>
      <c r="L63739" s="34"/>
    </row>
    <row r="63740" spans="6:12" x14ac:dyDescent="0.35">
      <c r="F63740" s="34"/>
      <c r="J63740" s="34"/>
      <c r="K63740" s="34"/>
      <c r="L63740" s="34"/>
    </row>
    <row r="63741" spans="6:12" x14ac:dyDescent="0.35">
      <c r="F63741" s="34"/>
      <c r="J63741" s="34"/>
      <c r="K63741" s="34"/>
      <c r="L63741" s="34"/>
    </row>
    <row r="63742" spans="6:12" x14ac:dyDescent="0.35">
      <c r="F63742" s="34"/>
      <c r="J63742" s="34"/>
      <c r="K63742" s="34"/>
      <c r="L63742" s="34"/>
    </row>
    <row r="63743" spans="6:12" x14ac:dyDescent="0.35">
      <c r="F63743" s="34"/>
      <c r="J63743" s="34"/>
      <c r="K63743" s="34"/>
      <c r="L63743" s="34"/>
    </row>
    <row r="63744" spans="6:12" x14ac:dyDescent="0.35">
      <c r="F63744" s="34"/>
      <c r="J63744" s="34"/>
      <c r="K63744" s="34"/>
      <c r="L63744" s="34"/>
    </row>
    <row r="63745" spans="6:12" x14ac:dyDescent="0.35">
      <c r="F63745" s="34"/>
      <c r="J63745" s="34"/>
      <c r="K63745" s="34"/>
      <c r="L63745" s="34"/>
    </row>
    <row r="63746" spans="6:12" x14ac:dyDescent="0.35">
      <c r="F63746" s="34"/>
      <c r="J63746" s="34"/>
      <c r="K63746" s="34"/>
      <c r="L63746" s="34"/>
    </row>
    <row r="63747" spans="6:12" x14ac:dyDescent="0.35">
      <c r="F63747" s="34"/>
      <c r="J63747" s="34"/>
      <c r="K63747" s="34"/>
      <c r="L63747" s="34"/>
    </row>
    <row r="63748" spans="6:12" x14ac:dyDescent="0.35">
      <c r="F63748" s="34"/>
      <c r="J63748" s="34"/>
      <c r="K63748" s="34"/>
      <c r="L63748" s="34"/>
    </row>
    <row r="63749" spans="6:12" x14ac:dyDescent="0.35">
      <c r="F63749" s="34"/>
      <c r="J63749" s="34"/>
      <c r="K63749" s="34"/>
      <c r="L63749" s="34"/>
    </row>
    <row r="63750" spans="6:12" x14ac:dyDescent="0.35">
      <c r="F63750" s="34"/>
      <c r="J63750" s="34"/>
      <c r="K63750" s="34"/>
      <c r="L63750" s="34"/>
    </row>
    <row r="63751" spans="6:12" x14ac:dyDescent="0.35">
      <c r="F63751" s="34"/>
      <c r="J63751" s="34"/>
      <c r="K63751" s="34"/>
      <c r="L63751" s="34"/>
    </row>
    <row r="63752" spans="6:12" x14ac:dyDescent="0.35">
      <c r="F63752" s="34"/>
      <c r="J63752" s="34"/>
      <c r="K63752" s="34"/>
      <c r="L63752" s="34"/>
    </row>
    <row r="63753" spans="6:12" x14ac:dyDescent="0.35">
      <c r="F63753" s="34"/>
      <c r="J63753" s="34"/>
      <c r="K63753" s="34"/>
      <c r="L63753" s="34"/>
    </row>
    <row r="63754" spans="6:12" x14ac:dyDescent="0.35">
      <c r="F63754" s="34"/>
      <c r="J63754" s="34"/>
      <c r="K63754" s="34"/>
      <c r="L63754" s="34"/>
    </row>
    <row r="63755" spans="6:12" x14ac:dyDescent="0.35">
      <c r="F63755" s="34"/>
      <c r="J63755" s="34"/>
      <c r="K63755" s="34"/>
      <c r="L63755" s="34"/>
    </row>
    <row r="63756" spans="6:12" x14ac:dyDescent="0.35">
      <c r="F63756" s="34"/>
      <c r="J63756" s="34"/>
      <c r="K63756" s="34"/>
      <c r="L63756" s="34"/>
    </row>
    <row r="63757" spans="6:12" x14ac:dyDescent="0.35">
      <c r="F63757" s="34"/>
      <c r="J63757" s="34"/>
      <c r="K63757" s="34"/>
      <c r="L63757" s="34"/>
    </row>
    <row r="63758" spans="6:12" x14ac:dyDescent="0.35">
      <c r="F63758" s="34"/>
      <c r="J63758" s="34"/>
      <c r="K63758" s="34"/>
      <c r="L63758" s="34"/>
    </row>
    <row r="63759" spans="6:12" x14ac:dyDescent="0.35">
      <c r="F63759" s="34"/>
      <c r="J63759" s="34"/>
      <c r="K63759" s="34"/>
      <c r="L63759" s="34"/>
    </row>
    <row r="63760" spans="6:12" x14ac:dyDescent="0.35">
      <c r="F63760" s="34"/>
      <c r="J63760" s="34"/>
      <c r="K63760" s="34"/>
      <c r="L63760" s="34"/>
    </row>
    <row r="63761" spans="6:12" x14ac:dyDescent="0.35">
      <c r="F63761" s="34"/>
      <c r="J63761" s="34"/>
      <c r="K63761" s="34"/>
      <c r="L63761" s="34"/>
    </row>
    <row r="63762" spans="6:12" x14ac:dyDescent="0.35">
      <c r="F63762" s="34"/>
      <c r="J63762" s="34"/>
      <c r="K63762" s="34"/>
      <c r="L63762" s="34"/>
    </row>
    <row r="63763" spans="6:12" x14ac:dyDescent="0.35">
      <c r="F63763" s="34"/>
      <c r="J63763" s="34"/>
      <c r="K63763" s="34"/>
      <c r="L63763" s="34"/>
    </row>
    <row r="63764" spans="6:12" x14ac:dyDescent="0.35">
      <c r="F63764" s="34"/>
      <c r="J63764" s="34"/>
      <c r="K63764" s="34"/>
      <c r="L63764" s="34"/>
    </row>
    <row r="63765" spans="6:12" x14ac:dyDescent="0.35">
      <c r="F63765" s="34"/>
      <c r="J63765" s="34"/>
      <c r="K63765" s="34"/>
      <c r="L63765" s="34"/>
    </row>
    <row r="63766" spans="6:12" x14ac:dyDescent="0.35">
      <c r="F63766" s="34"/>
      <c r="J63766" s="34"/>
      <c r="K63766" s="34"/>
      <c r="L63766" s="34"/>
    </row>
    <row r="63767" spans="6:12" x14ac:dyDescent="0.35">
      <c r="F63767" s="34"/>
      <c r="J63767" s="34"/>
      <c r="K63767" s="34"/>
      <c r="L63767" s="34"/>
    </row>
    <row r="63768" spans="6:12" x14ac:dyDescent="0.35">
      <c r="F63768" s="34"/>
      <c r="J63768" s="34"/>
      <c r="K63768" s="34"/>
      <c r="L63768" s="34"/>
    </row>
    <row r="63769" spans="6:12" x14ac:dyDescent="0.35">
      <c r="F63769" s="34"/>
      <c r="J63769" s="34"/>
      <c r="K63769" s="34"/>
      <c r="L63769" s="34"/>
    </row>
    <row r="63770" spans="6:12" x14ac:dyDescent="0.35">
      <c r="F63770" s="34"/>
      <c r="J63770" s="34"/>
      <c r="K63770" s="34"/>
      <c r="L63770" s="34"/>
    </row>
    <row r="63771" spans="6:12" x14ac:dyDescent="0.35">
      <c r="F63771" s="34"/>
      <c r="J63771" s="34"/>
      <c r="K63771" s="34"/>
      <c r="L63771" s="34"/>
    </row>
    <row r="63772" spans="6:12" x14ac:dyDescent="0.35">
      <c r="F63772" s="34"/>
      <c r="J63772" s="34"/>
      <c r="K63772" s="34"/>
      <c r="L63772" s="34"/>
    </row>
    <row r="63773" spans="6:12" x14ac:dyDescent="0.35">
      <c r="F63773" s="34"/>
      <c r="J63773" s="34"/>
      <c r="K63773" s="34"/>
      <c r="L63773" s="34"/>
    </row>
    <row r="63774" spans="6:12" x14ac:dyDescent="0.35">
      <c r="F63774" s="34"/>
      <c r="J63774" s="34"/>
      <c r="K63774" s="34"/>
      <c r="L63774" s="34"/>
    </row>
    <row r="63775" spans="6:12" x14ac:dyDescent="0.35">
      <c r="F63775" s="34"/>
      <c r="J63775" s="34"/>
      <c r="K63775" s="34"/>
      <c r="L63775" s="34"/>
    </row>
    <row r="63776" spans="6:12" x14ac:dyDescent="0.35">
      <c r="F63776" s="34"/>
      <c r="J63776" s="34"/>
      <c r="K63776" s="34"/>
      <c r="L63776" s="34"/>
    </row>
    <row r="63777" spans="6:12" x14ac:dyDescent="0.35">
      <c r="F63777" s="34"/>
      <c r="J63777" s="34"/>
      <c r="K63777" s="34"/>
      <c r="L63777" s="34"/>
    </row>
    <row r="63778" spans="6:12" x14ac:dyDescent="0.35">
      <c r="F63778" s="34"/>
      <c r="J63778" s="34"/>
      <c r="K63778" s="34"/>
      <c r="L63778" s="34"/>
    </row>
    <row r="63779" spans="6:12" x14ac:dyDescent="0.35">
      <c r="F63779" s="34"/>
      <c r="J63779" s="34"/>
      <c r="K63779" s="34"/>
      <c r="L63779" s="34"/>
    </row>
    <row r="63780" spans="6:12" x14ac:dyDescent="0.35">
      <c r="F63780" s="34"/>
      <c r="J63780" s="34"/>
      <c r="K63780" s="34"/>
      <c r="L63780" s="34"/>
    </row>
    <row r="63781" spans="6:12" x14ac:dyDescent="0.35">
      <c r="F63781" s="34"/>
      <c r="J63781" s="34"/>
      <c r="K63781" s="34"/>
      <c r="L63781" s="34"/>
    </row>
    <row r="63782" spans="6:12" x14ac:dyDescent="0.35">
      <c r="F63782" s="34"/>
      <c r="J63782" s="34"/>
      <c r="K63782" s="34"/>
      <c r="L63782" s="34"/>
    </row>
    <row r="63783" spans="6:12" x14ac:dyDescent="0.35">
      <c r="F63783" s="34"/>
      <c r="J63783" s="34"/>
      <c r="K63783" s="34"/>
      <c r="L63783" s="34"/>
    </row>
    <row r="63784" spans="6:12" x14ac:dyDescent="0.35">
      <c r="F63784" s="34"/>
      <c r="J63784" s="34"/>
      <c r="K63784" s="34"/>
      <c r="L63784" s="34"/>
    </row>
    <row r="63785" spans="6:12" x14ac:dyDescent="0.35">
      <c r="F63785" s="34"/>
      <c r="J63785" s="34"/>
      <c r="K63785" s="34"/>
      <c r="L63785" s="34"/>
    </row>
    <row r="63786" spans="6:12" x14ac:dyDescent="0.35">
      <c r="F63786" s="34"/>
      <c r="J63786" s="34"/>
      <c r="K63786" s="34"/>
      <c r="L63786" s="34"/>
    </row>
    <row r="63787" spans="6:12" x14ac:dyDescent="0.35">
      <c r="F63787" s="34"/>
      <c r="J63787" s="34"/>
      <c r="K63787" s="34"/>
      <c r="L63787" s="34"/>
    </row>
    <row r="63788" spans="6:12" x14ac:dyDescent="0.35">
      <c r="F63788" s="34"/>
      <c r="J63788" s="34"/>
      <c r="K63788" s="34"/>
      <c r="L63788" s="34"/>
    </row>
    <row r="63789" spans="6:12" x14ac:dyDescent="0.35">
      <c r="F63789" s="34"/>
      <c r="J63789" s="34"/>
      <c r="K63789" s="34"/>
      <c r="L63789" s="34"/>
    </row>
    <row r="63790" spans="6:12" x14ac:dyDescent="0.35">
      <c r="F63790" s="34"/>
      <c r="J63790" s="34"/>
      <c r="K63790" s="34"/>
      <c r="L63790" s="34"/>
    </row>
    <row r="63791" spans="6:12" x14ac:dyDescent="0.35">
      <c r="F63791" s="34"/>
      <c r="J63791" s="34"/>
      <c r="K63791" s="34"/>
      <c r="L63791" s="34"/>
    </row>
    <row r="63792" spans="6:12" x14ac:dyDescent="0.35">
      <c r="F63792" s="34"/>
      <c r="J63792" s="34"/>
      <c r="K63792" s="34"/>
      <c r="L63792" s="34"/>
    </row>
    <row r="63793" spans="6:12" x14ac:dyDescent="0.35">
      <c r="F63793" s="34"/>
      <c r="J63793" s="34"/>
      <c r="K63793" s="34"/>
      <c r="L63793" s="34"/>
    </row>
    <row r="63794" spans="6:12" x14ac:dyDescent="0.35">
      <c r="F63794" s="34"/>
      <c r="J63794" s="34"/>
      <c r="K63794" s="34"/>
      <c r="L63794" s="34"/>
    </row>
    <row r="63795" spans="6:12" x14ac:dyDescent="0.35">
      <c r="F63795" s="34"/>
      <c r="J63795" s="34"/>
      <c r="K63795" s="34"/>
      <c r="L63795" s="34"/>
    </row>
    <row r="63796" spans="6:12" x14ac:dyDescent="0.35">
      <c r="F63796" s="34"/>
      <c r="J63796" s="34"/>
      <c r="K63796" s="34"/>
      <c r="L63796" s="34"/>
    </row>
    <row r="63797" spans="6:12" x14ac:dyDescent="0.35">
      <c r="F63797" s="34"/>
      <c r="J63797" s="34"/>
      <c r="K63797" s="34"/>
      <c r="L63797" s="34"/>
    </row>
    <row r="63798" spans="6:12" x14ac:dyDescent="0.35">
      <c r="F63798" s="34"/>
      <c r="J63798" s="34"/>
      <c r="K63798" s="34"/>
      <c r="L63798" s="34"/>
    </row>
    <row r="63799" spans="6:12" x14ac:dyDescent="0.35">
      <c r="F63799" s="34"/>
      <c r="J63799" s="34"/>
      <c r="K63799" s="34"/>
      <c r="L63799" s="34"/>
    </row>
    <row r="63800" spans="6:12" x14ac:dyDescent="0.35">
      <c r="F63800" s="34"/>
      <c r="J63800" s="34"/>
      <c r="K63800" s="34"/>
      <c r="L63800" s="34"/>
    </row>
    <row r="63801" spans="6:12" x14ac:dyDescent="0.35">
      <c r="F63801" s="34"/>
      <c r="J63801" s="34"/>
      <c r="K63801" s="34"/>
      <c r="L63801" s="34"/>
    </row>
    <row r="63802" spans="6:12" x14ac:dyDescent="0.35">
      <c r="F63802" s="34"/>
      <c r="J63802" s="34"/>
      <c r="K63802" s="34"/>
      <c r="L63802" s="34"/>
    </row>
    <row r="63803" spans="6:12" x14ac:dyDescent="0.35">
      <c r="F63803" s="34"/>
      <c r="J63803" s="34"/>
      <c r="K63803" s="34"/>
      <c r="L63803" s="34"/>
    </row>
    <row r="63804" spans="6:12" x14ac:dyDescent="0.35">
      <c r="F63804" s="34"/>
      <c r="J63804" s="34"/>
      <c r="K63804" s="34"/>
      <c r="L63804" s="34"/>
    </row>
    <row r="63805" spans="6:12" x14ac:dyDescent="0.35">
      <c r="F63805" s="34"/>
      <c r="J63805" s="34"/>
      <c r="K63805" s="34"/>
      <c r="L63805" s="34"/>
    </row>
    <row r="63806" spans="6:12" x14ac:dyDescent="0.35">
      <c r="F63806" s="34"/>
      <c r="J63806" s="34"/>
      <c r="K63806" s="34"/>
      <c r="L63806" s="34"/>
    </row>
    <row r="63807" spans="6:12" x14ac:dyDescent="0.35">
      <c r="F63807" s="34"/>
      <c r="J63807" s="34"/>
      <c r="K63807" s="34"/>
      <c r="L63807" s="34"/>
    </row>
    <row r="63808" spans="6:12" x14ac:dyDescent="0.35">
      <c r="F63808" s="34"/>
      <c r="J63808" s="34"/>
      <c r="K63808" s="34"/>
      <c r="L63808" s="34"/>
    </row>
    <row r="63809" spans="6:12" x14ac:dyDescent="0.35">
      <c r="F63809" s="34"/>
      <c r="J63809" s="34"/>
      <c r="K63809" s="34"/>
      <c r="L63809" s="34"/>
    </row>
    <row r="63810" spans="6:12" x14ac:dyDescent="0.35">
      <c r="F63810" s="34"/>
      <c r="J63810" s="34"/>
      <c r="K63810" s="34"/>
      <c r="L63810" s="34"/>
    </row>
    <row r="63811" spans="6:12" x14ac:dyDescent="0.35">
      <c r="F63811" s="34"/>
      <c r="J63811" s="34"/>
      <c r="K63811" s="34"/>
      <c r="L63811" s="34"/>
    </row>
    <row r="63812" spans="6:12" x14ac:dyDescent="0.35">
      <c r="F63812" s="34"/>
      <c r="J63812" s="34"/>
      <c r="K63812" s="34"/>
      <c r="L63812" s="34"/>
    </row>
    <row r="63813" spans="6:12" x14ac:dyDescent="0.35">
      <c r="F63813" s="34"/>
      <c r="J63813" s="34"/>
      <c r="K63813" s="34"/>
      <c r="L63813" s="34"/>
    </row>
    <row r="63814" spans="6:12" x14ac:dyDescent="0.35">
      <c r="F63814" s="34"/>
      <c r="J63814" s="34"/>
      <c r="K63814" s="34"/>
      <c r="L63814" s="34"/>
    </row>
    <row r="63815" spans="6:12" x14ac:dyDescent="0.35">
      <c r="F63815" s="34"/>
      <c r="J63815" s="34"/>
      <c r="K63815" s="34"/>
      <c r="L63815" s="34"/>
    </row>
    <row r="63816" spans="6:12" x14ac:dyDescent="0.35">
      <c r="F63816" s="34"/>
      <c r="J63816" s="34"/>
      <c r="K63816" s="34"/>
      <c r="L63816" s="34"/>
    </row>
    <row r="63817" spans="6:12" x14ac:dyDescent="0.35">
      <c r="F63817" s="34"/>
      <c r="J63817" s="34"/>
      <c r="K63817" s="34"/>
      <c r="L63817" s="34"/>
    </row>
    <row r="63818" spans="6:12" x14ac:dyDescent="0.35">
      <c r="F63818" s="34"/>
      <c r="J63818" s="34"/>
      <c r="K63818" s="34"/>
      <c r="L63818" s="34"/>
    </row>
    <row r="63819" spans="6:12" x14ac:dyDescent="0.35">
      <c r="F63819" s="34"/>
      <c r="J63819" s="34"/>
      <c r="K63819" s="34"/>
      <c r="L63819" s="34"/>
    </row>
    <row r="63820" spans="6:12" x14ac:dyDescent="0.35">
      <c r="F63820" s="34"/>
      <c r="J63820" s="34"/>
      <c r="K63820" s="34"/>
      <c r="L63820" s="34"/>
    </row>
    <row r="63821" spans="6:12" x14ac:dyDescent="0.35">
      <c r="F63821" s="34"/>
      <c r="J63821" s="34"/>
      <c r="K63821" s="34"/>
      <c r="L63821" s="34"/>
    </row>
    <row r="63822" spans="6:12" x14ac:dyDescent="0.35">
      <c r="F63822" s="34"/>
      <c r="J63822" s="34"/>
      <c r="K63822" s="34"/>
      <c r="L63822" s="34"/>
    </row>
    <row r="63823" spans="6:12" x14ac:dyDescent="0.35">
      <c r="F63823" s="34"/>
      <c r="J63823" s="34"/>
      <c r="K63823" s="34"/>
      <c r="L63823" s="34"/>
    </row>
    <row r="63824" spans="6:12" x14ac:dyDescent="0.35">
      <c r="F63824" s="34"/>
      <c r="J63824" s="34"/>
      <c r="K63824" s="34"/>
      <c r="L63824" s="34"/>
    </row>
    <row r="63825" spans="6:12" x14ac:dyDescent="0.35">
      <c r="F63825" s="34"/>
      <c r="J63825" s="34"/>
      <c r="K63825" s="34"/>
      <c r="L63825" s="34"/>
    </row>
    <row r="63826" spans="6:12" x14ac:dyDescent="0.35">
      <c r="F63826" s="34"/>
      <c r="J63826" s="34"/>
      <c r="K63826" s="34"/>
      <c r="L63826" s="34"/>
    </row>
    <row r="63827" spans="6:12" x14ac:dyDescent="0.35">
      <c r="F63827" s="34"/>
      <c r="J63827" s="34"/>
      <c r="K63827" s="34"/>
      <c r="L63827" s="34"/>
    </row>
    <row r="63828" spans="6:12" x14ac:dyDescent="0.35">
      <c r="F63828" s="34"/>
      <c r="J63828" s="34"/>
      <c r="K63828" s="34"/>
      <c r="L63828" s="34"/>
    </row>
    <row r="63829" spans="6:12" x14ac:dyDescent="0.35">
      <c r="F63829" s="34"/>
      <c r="J63829" s="34"/>
      <c r="K63829" s="34"/>
      <c r="L63829" s="34"/>
    </row>
    <row r="63830" spans="6:12" x14ac:dyDescent="0.35">
      <c r="F63830" s="34"/>
      <c r="J63830" s="34"/>
      <c r="K63830" s="34"/>
      <c r="L63830" s="34"/>
    </row>
    <row r="63831" spans="6:12" x14ac:dyDescent="0.35">
      <c r="F63831" s="34"/>
      <c r="J63831" s="34"/>
      <c r="K63831" s="34"/>
      <c r="L63831" s="34"/>
    </row>
    <row r="63832" spans="6:12" x14ac:dyDescent="0.35">
      <c r="F63832" s="34"/>
      <c r="J63832" s="34"/>
      <c r="K63832" s="34"/>
      <c r="L63832" s="34"/>
    </row>
    <row r="63833" spans="6:12" x14ac:dyDescent="0.35">
      <c r="F63833" s="34"/>
      <c r="J63833" s="34"/>
      <c r="K63833" s="34"/>
      <c r="L63833" s="34"/>
    </row>
    <row r="63834" spans="6:12" x14ac:dyDescent="0.35">
      <c r="F63834" s="34"/>
      <c r="J63834" s="34"/>
      <c r="K63834" s="34"/>
      <c r="L63834" s="34"/>
    </row>
    <row r="63835" spans="6:12" x14ac:dyDescent="0.35">
      <c r="F63835" s="34"/>
      <c r="J63835" s="34"/>
      <c r="K63835" s="34"/>
      <c r="L63835" s="34"/>
    </row>
    <row r="63836" spans="6:12" x14ac:dyDescent="0.35">
      <c r="F63836" s="34"/>
      <c r="J63836" s="34"/>
      <c r="K63836" s="34"/>
      <c r="L63836" s="34"/>
    </row>
    <row r="63837" spans="6:12" x14ac:dyDescent="0.35">
      <c r="F63837" s="34"/>
      <c r="J63837" s="34"/>
      <c r="K63837" s="34"/>
      <c r="L63837" s="34"/>
    </row>
    <row r="63838" spans="6:12" x14ac:dyDescent="0.35">
      <c r="F63838" s="34"/>
      <c r="J63838" s="34"/>
      <c r="K63838" s="34"/>
      <c r="L63838" s="34"/>
    </row>
    <row r="63839" spans="6:12" x14ac:dyDescent="0.35">
      <c r="F63839" s="34"/>
      <c r="J63839" s="34"/>
      <c r="K63839" s="34"/>
      <c r="L63839" s="34"/>
    </row>
    <row r="63840" spans="6:12" x14ac:dyDescent="0.35">
      <c r="F63840" s="34"/>
      <c r="J63840" s="34"/>
      <c r="K63840" s="34"/>
      <c r="L63840" s="34"/>
    </row>
    <row r="63841" spans="6:12" x14ac:dyDescent="0.35">
      <c r="F63841" s="34"/>
      <c r="J63841" s="34"/>
      <c r="K63841" s="34"/>
      <c r="L63841" s="34"/>
    </row>
    <row r="63842" spans="6:12" x14ac:dyDescent="0.35">
      <c r="F63842" s="34"/>
      <c r="J63842" s="34"/>
      <c r="K63842" s="34"/>
      <c r="L63842" s="34"/>
    </row>
    <row r="63843" spans="6:12" x14ac:dyDescent="0.35">
      <c r="F63843" s="34"/>
      <c r="J63843" s="34"/>
      <c r="K63843" s="34"/>
      <c r="L63843" s="34"/>
    </row>
    <row r="63844" spans="6:12" x14ac:dyDescent="0.35">
      <c r="F63844" s="34"/>
      <c r="J63844" s="34"/>
      <c r="K63844" s="34"/>
      <c r="L63844" s="34"/>
    </row>
    <row r="63845" spans="6:12" x14ac:dyDescent="0.35">
      <c r="F63845" s="34"/>
      <c r="J63845" s="34"/>
      <c r="K63845" s="34"/>
      <c r="L63845" s="34"/>
    </row>
    <row r="63846" spans="6:12" x14ac:dyDescent="0.35">
      <c r="F63846" s="34"/>
      <c r="J63846" s="34"/>
      <c r="K63846" s="34"/>
      <c r="L63846" s="34"/>
    </row>
    <row r="63847" spans="6:12" x14ac:dyDescent="0.35">
      <c r="F63847" s="34"/>
      <c r="J63847" s="34"/>
      <c r="K63847" s="34"/>
      <c r="L63847" s="34"/>
    </row>
    <row r="63848" spans="6:12" x14ac:dyDescent="0.35">
      <c r="F63848" s="34"/>
      <c r="J63848" s="34"/>
      <c r="K63848" s="34"/>
      <c r="L63848" s="34"/>
    </row>
    <row r="63849" spans="6:12" x14ac:dyDescent="0.35">
      <c r="F63849" s="34"/>
      <c r="J63849" s="34"/>
      <c r="K63849" s="34"/>
      <c r="L63849" s="34"/>
    </row>
    <row r="63850" spans="6:12" x14ac:dyDescent="0.35">
      <c r="F63850" s="34"/>
      <c r="J63850" s="34"/>
      <c r="K63850" s="34"/>
      <c r="L63850" s="34"/>
    </row>
    <row r="63851" spans="6:12" x14ac:dyDescent="0.35">
      <c r="F63851" s="34"/>
      <c r="J63851" s="34"/>
      <c r="K63851" s="34"/>
      <c r="L63851" s="34"/>
    </row>
    <row r="63852" spans="6:12" x14ac:dyDescent="0.35">
      <c r="F63852" s="34"/>
      <c r="J63852" s="34"/>
      <c r="K63852" s="34"/>
      <c r="L63852" s="34"/>
    </row>
    <row r="63853" spans="6:12" x14ac:dyDescent="0.35">
      <c r="F63853" s="34"/>
      <c r="J63853" s="34"/>
      <c r="K63853" s="34"/>
      <c r="L63853" s="34"/>
    </row>
    <row r="63854" spans="6:12" x14ac:dyDescent="0.35">
      <c r="F63854" s="34"/>
      <c r="J63854" s="34"/>
      <c r="K63854" s="34"/>
      <c r="L63854" s="34"/>
    </row>
    <row r="63855" spans="6:12" x14ac:dyDescent="0.35">
      <c r="F63855" s="34"/>
      <c r="J63855" s="34"/>
      <c r="K63855" s="34"/>
      <c r="L63855" s="34"/>
    </row>
    <row r="63856" spans="6:12" x14ac:dyDescent="0.35">
      <c r="F63856" s="34"/>
      <c r="J63856" s="34"/>
      <c r="K63856" s="34"/>
      <c r="L63856" s="34"/>
    </row>
    <row r="63857" spans="6:12" x14ac:dyDescent="0.35">
      <c r="F63857" s="34"/>
      <c r="J63857" s="34"/>
      <c r="K63857" s="34"/>
      <c r="L63857" s="34"/>
    </row>
    <row r="63858" spans="6:12" x14ac:dyDescent="0.35">
      <c r="F63858" s="34"/>
      <c r="J63858" s="34"/>
      <c r="K63858" s="34"/>
      <c r="L63858" s="34"/>
    </row>
    <row r="63859" spans="6:12" x14ac:dyDescent="0.35">
      <c r="F63859" s="34"/>
      <c r="J63859" s="34"/>
      <c r="K63859" s="34"/>
      <c r="L63859" s="34"/>
    </row>
    <row r="63860" spans="6:12" x14ac:dyDescent="0.35">
      <c r="F63860" s="34"/>
      <c r="J63860" s="34"/>
      <c r="K63860" s="34"/>
      <c r="L63860" s="34"/>
    </row>
    <row r="63861" spans="6:12" x14ac:dyDescent="0.35">
      <c r="F63861" s="34"/>
      <c r="J63861" s="34"/>
      <c r="K63861" s="34"/>
      <c r="L63861" s="34"/>
    </row>
    <row r="63862" spans="6:12" x14ac:dyDescent="0.35">
      <c r="F63862" s="34"/>
      <c r="J63862" s="34"/>
      <c r="K63862" s="34"/>
      <c r="L63862" s="34"/>
    </row>
    <row r="63863" spans="6:12" x14ac:dyDescent="0.35">
      <c r="F63863" s="34"/>
      <c r="J63863" s="34"/>
      <c r="K63863" s="34"/>
      <c r="L63863" s="34"/>
    </row>
    <row r="63864" spans="6:12" x14ac:dyDescent="0.35">
      <c r="F63864" s="34"/>
      <c r="J63864" s="34"/>
      <c r="K63864" s="34"/>
      <c r="L63864" s="34"/>
    </row>
    <row r="63865" spans="6:12" x14ac:dyDescent="0.35">
      <c r="F63865" s="34"/>
      <c r="J63865" s="34"/>
      <c r="K63865" s="34"/>
      <c r="L63865" s="34"/>
    </row>
    <row r="63866" spans="6:12" x14ac:dyDescent="0.35">
      <c r="F63866" s="34"/>
      <c r="J63866" s="34"/>
      <c r="K63866" s="34"/>
      <c r="L63866" s="34"/>
    </row>
    <row r="63867" spans="6:12" x14ac:dyDescent="0.35">
      <c r="F63867" s="34"/>
      <c r="J63867" s="34"/>
      <c r="K63867" s="34"/>
      <c r="L63867" s="34"/>
    </row>
    <row r="63868" spans="6:12" x14ac:dyDescent="0.35">
      <c r="F63868" s="34"/>
      <c r="J63868" s="34"/>
      <c r="K63868" s="34"/>
      <c r="L63868" s="34"/>
    </row>
    <row r="63869" spans="6:12" x14ac:dyDescent="0.35">
      <c r="F63869" s="34"/>
      <c r="J63869" s="34"/>
      <c r="K63869" s="34"/>
      <c r="L63869" s="34"/>
    </row>
    <row r="63870" spans="6:12" x14ac:dyDescent="0.35">
      <c r="F63870" s="34"/>
      <c r="J63870" s="34"/>
      <c r="K63870" s="34"/>
      <c r="L63870" s="34"/>
    </row>
    <row r="63871" spans="6:12" x14ac:dyDescent="0.35">
      <c r="F63871" s="34"/>
      <c r="J63871" s="34"/>
      <c r="K63871" s="34"/>
      <c r="L63871" s="34"/>
    </row>
    <row r="63872" spans="6:12" x14ac:dyDescent="0.35">
      <c r="F63872" s="34"/>
      <c r="J63872" s="34"/>
      <c r="K63872" s="34"/>
      <c r="L63872" s="34"/>
    </row>
    <row r="63873" spans="6:12" x14ac:dyDescent="0.35">
      <c r="F63873" s="34"/>
      <c r="J63873" s="34"/>
      <c r="K63873" s="34"/>
      <c r="L63873" s="34"/>
    </row>
    <row r="63874" spans="6:12" x14ac:dyDescent="0.35">
      <c r="F63874" s="34"/>
      <c r="J63874" s="34"/>
      <c r="K63874" s="34"/>
      <c r="L63874" s="34"/>
    </row>
    <row r="63875" spans="6:12" x14ac:dyDescent="0.35">
      <c r="F63875" s="34"/>
      <c r="J63875" s="34"/>
      <c r="K63875" s="34"/>
      <c r="L63875" s="34"/>
    </row>
    <row r="63876" spans="6:12" x14ac:dyDescent="0.35">
      <c r="F63876" s="34"/>
      <c r="J63876" s="34"/>
      <c r="K63876" s="34"/>
      <c r="L63876" s="34"/>
    </row>
    <row r="63877" spans="6:12" x14ac:dyDescent="0.35">
      <c r="F63877" s="34"/>
      <c r="J63877" s="34"/>
      <c r="K63877" s="34"/>
      <c r="L63877" s="34"/>
    </row>
    <row r="63878" spans="6:12" x14ac:dyDescent="0.35">
      <c r="F63878" s="34"/>
      <c r="J63878" s="34"/>
      <c r="K63878" s="34"/>
      <c r="L63878" s="34"/>
    </row>
    <row r="63879" spans="6:12" x14ac:dyDescent="0.35">
      <c r="F63879" s="34"/>
      <c r="J63879" s="34"/>
      <c r="K63879" s="34"/>
      <c r="L63879" s="34"/>
    </row>
    <row r="63880" spans="6:12" x14ac:dyDescent="0.35">
      <c r="F63880" s="34"/>
      <c r="J63880" s="34"/>
      <c r="K63880" s="34"/>
      <c r="L63880" s="34"/>
    </row>
    <row r="63881" spans="6:12" x14ac:dyDescent="0.35">
      <c r="F63881" s="34"/>
      <c r="J63881" s="34"/>
      <c r="K63881" s="34"/>
      <c r="L63881" s="34"/>
    </row>
    <row r="63882" spans="6:12" x14ac:dyDescent="0.35">
      <c r="F63882" s="34"/>
      <c r="J63882" s="34"/>
      <c r="K63882" s="34"/>
      <c r="L63882" s="34"/>
    </row>
    <row r="63883" spans="6:12" x14ac:dyDescent="0.35">
      <c r="F63883" s="34"/>
      <c r="J63883" s="34"/>
      <c r="K63883" s="34"/>
      <c r="L63883" s="34"/>
    </row>
    <row r="63884" spans="6:12" x14ac:dyDescent="0.35">
      <c r="F63884" s="34"/>
      <c r="J63884" s="34"/>
      <c r="K63884" s="34"/>
      <c r="L63884" s="34"/>
    </row>
    <row r="63885" spans="6:12" x14ac:dyDescent="0.35">
      <c r="F63885" s="34"/>
      <c r="J63885" s="34"/>
      <c r="K63885" s="34"/>
      <c r="L63885" s="34"/>
    </row>
    <row r="63886" spans="6:12" x14ac:dyDescent="0.35">
      <c r="F63886" s="34"/>
      <c r="J63886" s="34"/>
      <c r="K63886" s="34"/>
      <c r="L63886" s="34"/>
    </row>
    <row r="63887" spans="6:12" x14ac:dyDescent="0.35">
      <c r="F63887" s="34"/>
      <c r="J63887" s="34"/>
      <c r="K63887" s="34"/>
      <c r="L63887" s="34"/>
    </row>
    <row r="63888" spans="6:12" x14ac:dyDescent="0.35">
      <c r="F63888" s="34"/>
      <c r="J63888" s="34"/>
      <c r="K63888" s="34"/>
      <c r="L63888" s="34"/>
    </row>
    <row r="63889" spans="6:12" x14ac:dyDescent="0.35">
      <c r="F63889" s="34"/>
      <c r="J63889" s="34"/>
      <c r="K63889" s="34"/>
      <c r="L63889" s="34"/>
    </row>
    <row r="63890" spans="6:12" x14ac:dyDescent="0.35">
      <c r="F63890" s="34"/>
      <c r="J63890" s="34"/>
      <c r="K63890" s="34"/>
      <c r="L63890" s="34"/>
    </row>
    <row r="63891" spans="6:12" x14ac:dyDescent="0.35">
      <c r="F63891" s="34"/>
      <c r="J63891" s="34"/>
      <c r="K63891" s="34"/>
      <c r="L63891" s="34"/>
    </row>
    <row r="63892" spans="6:12" x14ac:dyDescent="0.35">
      <c r="F63892" s="34"/>
      <c r="J63892" s="34"/>
      <c r="K63892" s="34"/>
      <c r="L63892" s="34"/>
    </row>
    <row r="63893" spans="6:12" x14ac:dyDescent="0.35">
      <c r="F63893" s="34"/>
      <c r="J63893" s="34"/>
      <c r="K63893" s="34"/>
      <c r="L63893" s="34"/>
    </row>
    <row r="63894" spans="6:12" x14ac:dyDescent="0.35">
      <c r="F63894" s="34"/>
      <c r="J63894" s="34"/>
      <c r="K63894" s="34"/>
      <c r="L63894" s="34"/>
    </row>
    <row r="63895" spans="6:12" x14ac:dyDescent="0.35">
      <c r="F63895" s="34"/>
      <c r="J63895" s="34"/>
      <c r="K63895" s="34"/>
      <c r="L63895" s="34"/>
    </row>
    <row r="63896" spans="6:12" x14ac:dyDescent="0.35">
      <c r="F63896" s="34"/>
      <c r="J63896" s="34"/>
      <c r="K63896" s="34"/>
      <c r="L63896" s="34"/>
    </row>
    <row r="63897" spans="6:12" x14ac:dyDescent="0.35">
      <c r="F63897" s="34"/>
      <c r="J63897" s="34"/>
      <c r="K63897" s="34"/>
      <c r="L63897" s="34"/>
    </row>
    <row r="63898" spans="6:12" x14ac:dyDescent="0.35">
      <c r="F63898" s="34"/>
      <c r="J63898" s="34"/>
      <c r="K63898" s="34"/>
      <c r="L63898" s="34"/>
    </row>
    <row r="63899" spans="6:12" x14ac:dyDescent="0.35">
      <c r="F63899" s="34"/>
      <c r="J63899" s="34"/>
      <c r="K63899" s="34"/>
      <c r="L63899" s="34"/>
    </row>
    <row r="63900" spans="6:12" x14ac:dyDescent="0.35">
      <c r="F63900" s="34"/>
      <c r="J63900" s="34"/>
      <c r="K63900" s="34"/>
      <c r="L63900" s="34"/>
    </row>
    <row r="63901" spans="6:12" x14ac:dyDescent="0.35">
      <c r="F63901" s="34"/>
      <c r="J63901" s="34"/>
      <c r="K63901" s="34"/>
      <c r="L63901" s="34"/>
    </row>
    <row r="63902" spans="6:12" x14ac:dyDescent="0.35">
      <c r="F63902" s="34"/>
      <c r="J63902" s="34"/>
      <c r="K63902" s="34"/>
      <c r="L63902" s="34"/>
    </row>
    <row r="63903" spans="6:12" x14ac:dyDescent="0.35">
      <c r="F63903" s="34"/>
      <c r="J63903" s="34"/>
      <c r="K63903" s="34"/>
      <c r="L63903" s="34"/>
    </row>
    <row r="63904" spans="6:12" x14ac:dyDescent="0.35">
      <c r="F63904" s="34"/>
      <c r="J63904" s="34"/>
      <c r="K63904" s="34"/>
      <c r="L63904" s="34"/>
    </row>
    <row r="63905" spans="6:12" x14ac:dyDescent="0.35">
      <c r="F63905" s="34"/>
      <c r="J63905" s="34"/>
      <c r="K63905" s="34"/>
      <c r="L63905" s="34"/>
    </row>
    <row r="63906" spans="6:12" x14ac:dyDescent="0.35">
      <c r="F63906" s="34"/>
      <c r="J63906" s="34"/>
      <c r="K63906" s="34"/>
      <c r="L63906" s="34"/>
    </row>
    <row r="63907" spans="6:12" x14ac:dyDescent="0.35">
      <c r="F63907" s="34"/>
      <c r="J63907" s="34"/>
      <c r="K63907" s="34"/>
      <c r="L63907" s="34"/>
    </row>
    <row r="63908" spans="6:12" x14ac:dyDescent="0.35">
      <c r="F63908" s="34"/>
      <c r="J63908" s="34"/>
      <c r="K63908" s="34"/>
      <c r="L63908" s="34"/>
    </row>
    <row r="63909" spans="6:12" x14ac:dyDescent="0.35">
      <c r="F63909" s="34"/>
      <c r="J63909" s="34"/>
      <c r="K63909" s="34"/>
      <c r="L63909" s="34"/>
    </row>
    <row r="63910" spans="6:12" x14ac:dyDescent="0.35">
      <c r="F63910" s="34"/>
      <c r="J63910" s="34"/>
      <c r="K63910" s="34"/>
      <c r="L63910" s="34"/>
    </row>
    <row r="63911" spans="6:12" x14ac:dyDescent="0.35">
      <c r="F63911" s="34"/>
      <c r="J63911" s="34"/>
      <c r="K63911" s="34"/>
      <c r="L63911" s="34"/>
    </row>
    <row r="63912" spans="6:12" x14ac:dyDescent="0.35">
      <c r="F63912" s="34"/>
      <c r="J63912" s="34"/>
      <c r="K63912" s="34"/>
      <c r="L63912" s="34"/>
    </row>
    <row r="63913" spans="6:12" x14ac:dyDescent="0.35">
      <c r="F63913" s="34"/>
      <c r="J63913" s="34"/>
      <c r="K63913" s="34"/>
      <c r="L63913" s="34"/>
    </row>
    <row r="63914" spans="6:12" x14ac:dyDescent="0.35">
      <c r="F63914" s="34"/>
      <c r="J63914" s="34"/>
      <c r="K63914" s="34"/>
      <c r="L63914" s="34"/>
    </row>
    <row r="63915" spans="6:12" x14ac:dyDescent="0.35">
      <c r="F63915" s="34"/>
      <c r="J63915" s="34"/>
      <c r="K63915" s="34"/>
      <c r="L63915" s="34"/>
    </row>
    <row r="63916" spans="6:12" x14ac:dyDescent="0.35">
      <c r="F63916" s="34"/>
      <c r="J63916" s="34"/>
      <c r="K63916" s="34"/>
      <c r="L63916" s="34"/>
    </row>
    <row r="63917" spans="6:12" x14ac:dyDescent="0.35">
      <c r="F63917" s="34"/>
      <c r="J63917" s="34"/>
      <c r="K63917" s="34"/>
      <c r="L63917" s="34"/>
    </row>
    <row r="63918" spans="6:12" x14ac:dyDescent="0.35">
      <c r="F63918" s="34"/>
      <c r="J63918" s="34"/>
      <c r="K63918" s="34"/>
      <c r="L63918" s="34"/>
    </row>
    <row r="63919" spans="6:12" x14ac:dyDescent="0.35">
      <c r="F63919" s="34"/>
      <c r="J63919" s="34"/>
      <c r="K63919" s="34"/>
      <c r="L63919" s="34"/>
    </row>
    <row r="63920" spans="6:12" x14ac:dyDescent="0.35">
      <c r="F63920" s="34"/>
      <c r="J63920" s="34"/>
      <c r="K63920" s="34"/>
      <c r="L63920" s="34"/>
    </row>
    <row r="63921" spans="6:12" x14ac:dyDescent="0.35">
      <c r="F63921" s="34"/>
      <c r="J63921" s="34"/>
      <c r="K63921" s="34"/>
      <c r="L63921" s="34"/>
    </row>
    <row r="63922" spans="6:12" x14ac:dyDescent="0.35">
      <c r="F63922" s="34"/>
      <c r="J63922" s="34"/>
      <c r="K63922" s="34"/>
      <c r="L63922" s="34"/>
    </row>
    <row r="63923" spans="6:12" x14ac:dyDescent="0.35">
      <c r="F63923" s="34"/>
      <c r="J63923" s="34"/>
      <c r="K63923" s="34"/>
      <c r="L63923" s="34"/>
    </row>
    <row r="63924" spans="6:12" x14ac:dyDescent="0.35">
      <c r="F63924" s="34"/>
      <c r="J63924" s="34"/>
      <c r="K63924" s="34"/>
      <c r="L63924" s="34"/>
    </row>
    <row r="63925" spans="6:12" x14ac:dyDescent="0.35">
      <c r="F63925" s="34"/>
      <c r="J63925" s="34"/>
      <c r="K63925" s="34"/>
      <c r="L63925" s="34"/>
    </row>
    <row r="63926" spans="6:12" x14ac:dyDescent="0.35">
      <c r="F63926" s="34"/>
      <c r="J63926" s="34"/>
      <c r="K63926" s="34"/>
      <c r="L63926" s="34"/>
    </row>
    <row r="63927" spans="6:12" x14ac:dyDescent="0.35">
      <c r="F63927" s="34"/>
      <c r="J63927" s="34"/>
      <c r="K63927" s="34"/>
      <c r="L63927" s="34"/>
    </row>
    <row r="63928" spans="6:12" x14ac:dyDescent="0.35">
      <c r="F63928" s="34"/>
      <c r="J63928" s="34"/>
      <c r="K63928" s="34"/>
      <c r="L63928" s="34"/>
    </row>
    <row r="63929" spans="6:12" x14ac:dyDescent="0.35">
      <c r="F63929" s="34"/>
      <c r="J63929" s="34"/>
      <c r="K63929" s="34"/>
      <c r="L63929" s="34"/>
    </row>
    <row r="63930" spans="6:12" x14ac:dyDescent="0.35">
      <c r="F63930" s="34"/>
      <c r="J63930" s="34"/>
      <c r="K63930" s="34"/>
      <c r="L63930" s="34"/>
    </row>
    <row r="63931" spans="6:12" x14ac:dyDescent="0.35">
      <c r="F63931" s="34"/>
      <c r="J63931" s="34"/>
      <c r="K63931" s="34"/>
      <c r="L63931" s="34"/>
    </row>
    <row r="63932" spans="6:12" x14ac:dyDescent="0.35">
      <c r="F63932" s="34"/>
      <c r="J63932" s="34"/>
      <c r="K63932" s="34"/>
      <c r="L63932" s="34"/>
    </row>
    <row r="63933" spans="6:12" x14ac:dyDescent="0.35">
      <c r="F63933" s="34"/>
      <c r="J63933" s="34"/>
      <c r="K63933" s="34"/>
      <c r="L63933" s="34"/>
    </row>
    <row r="63934" spans="6:12" x14ac:dyDescent="0.35">
      <c r="F63934" s="34"/>
      <c r="J63934" s="34"/>
      <c r="K63934" s="34"/>
      <c r="L63934" s="34"/>
    </row>
    <row r="63935" spans="6:12" x14ac:dyDescent="0.35">
      <c r="F63935" s="34"/>
      <c r="J63935" s="34"/>
      <c r="K63935" s="34"/>
      <c r="L63935" s="34"/>
    </row>
    <row r="63936" spans="6:12" x14ac:dyDescent="0.35">
      <c r="F63936" s="34"/>
      <c r="J63936" s="34"/>
      <c r="K63936" s="34"/>
      <c r="L63936" s="34"/>
    </row>
    <row r="63937" spans="6:12" x14ac:dyDescent="0.35">
      <c r="F63937" s="34"/>
      <c r="J63937" s="34"/>
      <c r="K63937" s="34"/>
      <c r="L63937" s="34"/>
    </row>
    <row r="63938" spans="6:12" x14ac:dyDescent="0.35">
      <c r="F63938" s="34"/>
      <c r="J63938" s="34"/>
      <c r="K63938" s="34"/>
      <c r="L63938" s="34"/>
    </row>
    <row r="63939" spans="6:12" x14ac:dyDescent="0.35">
      <c r="F63939" s="34"/>
      <c r="J63939" s="34"/>
      <c r="K63939" s="34"/>
      <c r="L63939" s="34"/>
    </row>
    <row r="63940" spans="6:12" x14ac:dyDescent="0.35">
      <c r="F63940" s="34"/>
      <c r="J63940" s="34"/>
      <c r="K63940" s="34"/>
      <c r="L63940" s="34"/>
    </row>
    <row r="63941" spans="6:12" x14ac:dyDescent="0.35">
      <c r="F63941" s="34"/>
      <c r="J63941" s="34"/>
      <c r="K63941" s="34"/>
      <c r="L63941" s="34"/>
    </row>
    <row r="63942" spans="6:12" x14ac:dyDescent="0.35">
      <c r="F63942" s="34"/>
      <c r="J63942" s="34"/>
      <c r="K63942" s="34"/>
      <c r="L63942" s="34"/>
    </row>
    <row r="63943" spans="6:12" x14ac:dyDescent="0.35">
      <c r="F63943" s="34"/>
      <c r="J63943" s="34"/>
      <c r="K63943" s="34"/>
      <c r="L63943" s="34"/>
    </row>
    <row r="63944" spans="6:12" x14ac:dyDescent="0.35">
      <c r="F63944" s="34"/>
      <c r="J63944" s="34"/>
      <c r="K63944" s="34"/>
      <c r="L63944" s="34"/>
    </row>
    <row r="63945" spans="6:12" x14ac:dyDescent="0.35">
      <c r="F63945" s="34"/>
      <c r="J63945" s="34"/>
      <c r="K63945" s="34"/>
      <c r="L63945" s="34"/>
    </row>
    <row r="63946" spans="6:12" x14ac:dyDescent="0.35">
      <c r="F63946" s="34"/>
      <c r="J63946" s="34"/>
      <c r="K63946" s="34"/>
      <c r="L63946" s="34"/>
    </row>
    <row r="63947" spans="6:12" x14ac:dyDescent="0.35">
      <c r="F63947" s="34"/>
      <c r="J63947" s="34"/>
      <c r="K63947" s="34"/>
      <c r="L63947" s="34"/>
    </row>
    <row r="63948" spans="6:12" x14ac:dyDescent="0.35">
      <c r="F63948" s="34"/>
      <c r="J63948" s="34"/>
      <c r="K63948" s="34"/>
      <c r="L63948" s="34"/>
    </row>
    <row r="63949" spans="6:12" x14ac:dyDescent="0.35">
      <c r="F63949" s="34"/>
      <c r="J63949" s="34"/>
      <c r="K63949" s="34"/>
      <c r="L63949" s="34"/>
    </row>
    <row r="63950" spans="6:12" x14ac:dyDescent="0.35">
      <c r="F63950" s="34"/>
      <c r="J63950" s="34"/>
      <c r="K63950" s="34"/>
      <c r="L63950" s="34"/>
    </row>
    <row r="63951" spans="6:12" x14ac:dyDescent="0.35">
      <c r="F63951" s="34"/>
      <c r="J63951" s="34"/>
      <c r="K63951" s="34"/>
      <c r="L63951" s="34"/>
    </row>
    <row r="63952" spans="6:12" x14ac:dyDescent="0.35">
      <c r="F63952" s="34"/>
      <c r="J63952" s="34"/>
      <c r="K63952" s="34"/>
      <c r="L63952" s="34"/>
    </row>
    <row r="63953" spans="6:12" x14ac:dyDescent="0.35">
      <c r="F63953" s="34"/>
      <c r="J63953" s="34"/>
      <c r="K63953" s="34"/>
      <c r="L63953" s="34"/>
    </row>
    <row r="63954" spans="6:12" x14ac:dyDescent="0.35">
      <c r="F63954" s="34"/>
      <c r="J63954" s="34"/>
      <c r="K63954" s="34"/>
      <c r="L63954" s="34"/>
    </row>
    <row r="63955" spans="6:12" x14ac:dyDescent="0.35">
      <c r="F63955" s="34"/>
      <c r="J63955" s="34"/>
      <c r="K63955" s="34"/>
      <c r="L63955" s="34"/>
    </row>
    <row r="63956" spans="6:12" x14ac:dyDescent="0.35">
      <c r="F63956" s="34"/>
      <c r="J63956" s="34"/>
      <c r="K63956" s="34"/>
      <c r="L63956" s="34"/>
    </row>
    <row r="63957" spans="6:12" x14ac:dyDescent="0.35">
      <c r="F63957" s="34"/>
      <c r="J63957" s="34"/>
      <c r="K63957" s="34"/>
      <c r="L63957" s="34"/>
    </row>
    <row r="63958" spans="6:12" x14ac:dyDescent="0.35">
      <c r="F63958" s="34"/>
      <c r="J63958" s="34"/>
      <c r="K63958" s="34"/>
      <c r="L63958" s="34"/>
    </row>
    <row r="63959" spans="6:12" x14ac:dyDescent="0.35">
      <c r="F63959" s="34"/>
      <c r="J63959" s="34"/>
      <c r="K63959" s="34"/>
      <c r="L63959" s="34"/>
    </row>
    <row r="63960" spans="6:12" x14ac:dyDescent="0.35">
      <c r="F63960" s="34"/>
      <c r="J63960" s="34"/>
      <c r="K63960" s="34"/>
      <c r="L63960" s="34"/>
    </row>
    <row r="63961" spans="6:12" x14ac:dyDescent="0.35">
      <c r="F63961" s="34"/>
      <c r="J63961" s="34"/>
      <c r="K63961" s="34"/>
      <c r="L63961" s="34"/>
    </row>
    <row r="63962" spans="6:12" x14ac:dyDescent="0.35">
      <c r="F63962" s="34"/>
      <c r="J63962" s="34"/>
      <c r="K63962" s="34"/>
      <c r="L63962" s="34"/>
    </row>
    <row r="63963" spans="6:12" x14ac:dyDescent="0.35">
      <c r="F63963" s="34"/>
      <c r="J63963" s="34"/>
      <c r="K63963" s="34"/>
      <c r="L63963" s="34"/>
    </row>
    <row r="63964" spans="6:12" x14ac:dyDescent="0.35">
      <c r="F63964" s="34"/>
      <c r="J63964" s="34"/>
      <c r="K63964" s="34"/>
      <c r="L63964" s="34"/>
    </row>
    <row r="63965" spans="6:12" x14ac:dyDescent="0.35">
      <c r="F63965" s="34"/>
      <c r="J63965" s="34"/>
      <c r="K63965" s="34"/>
      <c r="L63965" s="34"/>
    </row>
    <row r="63966" spans="6:12" x14ac:dyDescent="0.35">
      <c r="F63966" s="34"/>
      <c r="J63966" s="34"/>
      <c r="K63966" s="34"/>
      <c r="L63966" s="34"/>
    </row>
    <row r="63967" spans="6:12" x14ac:dyDescent="0.35">
      <c r="F63967" s="34"/>
      <c r="J63967" s="34"/>
      <c r="K63967" s="34"/>
      <c r="L63967" s="34"/>
    </row>
    <row r="63968" spans="6:12" x14ac:dyDescent="0.35">
      <c r="F63968" s="34"/>
      <c r="J63968" s="34"/>
      <c r="K63968" s="34"/>
      <c r="L63968" s="34"/>
    </row>
    <row r="63969" spans="6:12" x14ac:dyDescent="0.35">
      <c r="F63969" s="34"/>
      <c r="J63969" s="34"/>
      <c r="K63969" s="34"/>
      <c r="L63969" s="34"/>
    </row>
    <row r="63970" spans="6:12" x14ac:dyDescent="0.35">
      <c r="F63970" s="34"/>
      <c r="J63970" s="34"/>
      <c r="K63970" s="34"/>
      <c r="L63970" s="34"/>
    </row>
    <row r="63971" spans="6:12" x14ac:dyDescent="0.35">
      <c r="F63971" s="34"/>
      <c r="J63971" s="34"/>
      <c r="K63971" s="34"/>
      <c r="L63971" s="34"/>
    </row>
    <row r="63972" spans="6:12" x14ac:dyDescent="0.35">
      <c r="F63972" s="34"/>
      <c r="J63972" s="34"/>
      <c r="K63972" s="34"/>
      <c r="L63972" s="34"/>
    </row>
    <row r="63973" spans="6:12" x14ac:dyDescent="0.35">
      <c r="F63973" s="34"/>
      <c r="J63973" s="34"/>
      <c r="K63973" s="34"/>
      <c r="L63973" s="34"/>
    </row>
    <row r="63974" spans="6:12" x14ac:dyDescent="0.35">
      <c r="F63974" s="34"/>
      <c r="J63974" s="34"/>
      <c r="K63974" s="34"/>
      <c r="L63974" s="34"/>
    </row>
    <row r="63975" spans="6:12" x14ac:dyDescent="0.35">
      <c r="F63975" s="34"/>
      <c r="J63975" s="34"/>
      <c r="K63975" s="34"/>
      <c r="L63975" s="34"/>
    </row>
    <row r="63976" spans="6:12" x14ac:dyDescent="0.35">
      <c r="F63976" s="34"/>
      <c r="J63976" s="34"/>
      <c r="K63976" s="34"/>
      <c r="L63976" s="34"/>
    </row>
    <row r="63977" spans="6:12" x14ac:dyDescent="0.35">
      <c r="F63977" s="34"/>
      <c r="J63977" s="34"/>
      <c r="K63977" s="34"/>
      <c r="L63977" s="34"/>
    </row>
    <row r="63978" spans="6:12" x14ac:dyDescent="0.35">
      <c r="F63978" s="34"/>
      <c r="J63978" s="34"/>
      <c r="K63978" s="34"/>
      <c r="L63978" s="34"/>
    </row>
    <row r="63979" spans="6:12" x14ac:dyDescent="0.35">
      <c r="F63979" s="34"/>
      <c r="J63979" s="34"/>
      <c r="K63979" s="34"/>
      <c r="L63979" s="34"/>
    </row>
    <row r="63980" spans="6:12" x14ac:dyDescent="0.35">
      <c r="F63980" s="34"/>
      <c r="J63980" s="34"/>
      <c r="K63980" s="34"/>
      <c r="L63980" s="34"/>
    </row>
    <row r="63981" spans="6:12" x14ac:dyDescent="0.35">
      <c r="F63981" s="34"/>
      <c r="J63981" s="34"/>
      <c r="K63981" s="34"/>
      <c r="L63981" s="34"/>
    </row>
    <row r="63982" spans="6:12" x14ac:dyDescent="0.35">
      <c r="F63982" s="34"/>
      <c r="J63982" s="34"/>
      <c r="K63982" s="34"/>
      <c r="L63982" s="34"/>
    </row>
    <row r="63983" spans="6:12" x14ac:dyDescent="0.35">
      <c r="F63983" s="34"/>
      <c r="J63983" s="34"/>
      <c r="K63983" s="34"/>
      <c r="L63983" s="34"/>
    </row>
    <row r="63984" spans="6:12" x14ac:dyDescent="0.35">
      <c r="F63984" s="34"/>
      <c r="J63984" s="34"/>
      <c r="K63984" s="34"/>
      <c r="L63984" s="34"/>
    </row>
    <row r="63985" spans="6:12" x14ac:dyDescent="0.35">
      <c r="F63985" s="34"/>
      <c r="J63985" s="34"/>
      <c r="K63985" s="34"/>
      <c r="L63985" s="34"/>
    </row>
    <row r="63986" spans="6:12" x14ac:dyDescent="0.35">
      <c r="F63986" s="34"/>
      <c r="J63986" s="34"/>
      <c r="K63986" s="34"/>
      <c r="L63986" s="34"/>
    </row>
    <row r="63987" spans="6:12" x14ac:dyDescent="0.35">
      <c r="F63987" s="34"/>
      <c r="J63987" s="34"/>
      <c r="K63987" s="34"/>
      <c r="L63987" s="34"/>
    </row>
    <row r="63988" spans="6:12" x14ac:dyDescent="0.35">
      <c r="F63988" s="34"/>
      <c r="J63988" s="34"/>
      <c r="K63988" s="34"/>
      <c r="L63988" s="34"/>
    </row>
    <row r="63989" spans="6:12" x14ac:dyDescent="0.35">
      <c r="F63989" s="34"/>
      <c r="J63989" s="34"/>
      <c r="K63989" s="34"/>
      <c r="L63989" s="34"/>
    </row>
    <row r="63990" spans="6:12" x14ac:dyDescent="0.35">
      <c r="F63990" s="34"/>
      <c r="J63990" s="34"/>
      <c r="K63990" s="34"/>
      <c r="L63990" s="34"/>
    </row>
    <row r="63991" spans="6:12" x14ac:dyDescent="0.35">
      <c r="F63991" s="34"/>
      <c r="J63991" s="34"/>
      <c r="K63991" s="34"/>
      <c r="L63991" s="34"/>
    </row>
    <row r="63992" spans="6:12" x14ac:dyDescent="0.35">
      <c r="F63992" s="34"/>
      <c r="J63992" s="34"/>
      <c r="K63992" s="34"/>
      <c r="L63992" s="34"/>
    </row>
    <row r="63993" spans="6:12" x14ac:dyDescent="0.35">
      <c r="F63993" s="34"/>
      <c r="J63993" s="34"/>
      <c r="K63993" s="34"/>
      <c r="L63993" s="34"/>
    </row>
    <row r="63994" spans="6:12" x14ac:dyDescent="0.35">
      <c r="F63994" s="34"/>
      <c r="J63994" s="34"/>
      <c r="K63994" s="34"/>
      <c r="L63994" s="34"/>
    </row>
    <row r="63995" spans="6:12" x14ac:dyDescent="0.35">
      <c r="F63995" s="34"/>
      <c r="J63995" s="34"/>
      <c r="K63995" s="34"/>
      <c r="L63995" s="34"/>
    </row>
    <row r="63996" spans="6:12" x14ac:dyDescent="0.35">
      <c r="F63996" s="34"/>
      <c r="J63996" s="34"/>
      <c r="K63996" s="34"/>
      <c r="L63996" s="34"/>
    </row>
    <row r="63997" spans="6:12" x14ac:dyDescent="0.35">
      <c r="F63997" s="34"/>
      <c r="J63997" s="34"/>
      <c r="K63997" s="34"/>
      <c r="L63997" s="34"/>
    </row>
    <row r="63998" spans="6:12" x14ac:dyDescent="0.35">
      <c r="F63998" s="34"/>
      <c r="J63998" s="34"/>
      <c r="K63998" s="34"/>
      <c r="L63998" s="34"/>
    </row>
    <row r="63999" spans="6:12" x14ac:dyDescent="0.35">
      <c r="F63999" s="34"/>
      <c r="J63999" s="34"/>
      <c r="K63999" s="34"/>
      <c r="L63999" s="34"/>
    </row>
    <row r="64000" spans="6:12" x14ac:dyDescent="0.35">
      <c r="F64000" s="34"/>
      <c r="J64000" s="34"/>
      <c r="K64000" s="34"/>
      <c r="L64000" s="34"/>
    </row>
    <row r="64001" spans="6:12" x14ac:dyDescent="0.35">
      <c r="F64001" s="34"/>
      <c r="J64001" s="34"/>
      <c r="K64001" s="34"/>
      <c r="L64001" s="34"/>
    </row>
    <row r="64002" spans="6:12" x14ac:dyDescent="0.35">
      <c r="F64002" s="34"/>
      <c r="J64002" s="34"/>
      <c r="K64002" s="34"/>
      <c r="L64002" s="34"/>
    </row>
    <row r="64003" spans="6:12" x14ac:dyDescent="0.35">
      <c r="F64003" s="34"/>
      <c r="J64003" s="34"/>
      <c r="K64003" s="34"/>
      <c r="L64003" s="34"/>
    </row>
    <row r="64004" spans="6:12" x14ac:dyDescent="0.35">
      <c r="F64004" s="34"/>
      <c r="J64004" s="34"/>
      <c r="K64004" s="34"/>
      <c r="L64004" s="34"/>
    </row>
    <row r="64005" spans="6:12" x14ac:dyDescent="0.35">
      <c r="F64005" s="34"/>
      <c r="J64005" s="34"/>
      <c r="K64005" s="34"/>
      <c r="L64005" s="34"/>
    </row>
    <row r="64006" spans="6:12" x14ac:dyDescent="0.35">
      <c r="F64006" s="34"/>
      <c r="J64006" s="34"/>
      <c r="K64006" s="34"/>
      <c r="L64006" s="34"/>
    </row>
    <row r="64007" spans="6:12" x14ac:dyDescent="0.35">
      <c r="F64007" s="34"/>
      <c r="J64007" s="34"/>
      <c r="K64007" s="34"/>
      <c r="L64007" s="34"/>
    </row>
    <row r="64008" spans="6:12" x14ac:dyDescent="0.35">
      <c r="F64008" s="34"/>
      <c r="J64008" s="34"/>
      <c r="K64008" s="34"/>
      <c r="L64008" s="34"/>
    </row>
    <row r="64009" spans="6:12" x14ac:dyDescent="0.35">
      <c r="F64009" s="34"/>
      <c r="J64009" s="34"/>
      <c r="K64009" s="34"/>
      <c r="L64009" s="34"/>
    </row>
    <row r="64010" spans="6:12" x14ac:dyDescent="0.35">
      <c r="F64010" s="34"/>
      <c r="J64010" s="34"/>
      <c r="K64010" s="34"/>
      <c r="L64010" s="34"/>
    </row>
    <row r="64011" spans="6:12" x14ac:dyDescent="0.35">
      <c r="F64011" s="34"/>
      <c r="J64011" s="34"/>
      <c r="K64011" s="34"/>
      <c r="L64011" s="34"/>
    </row>
    <row r="64012" spans="6:12" x14ac:dyDescent="0.35">
      <c r="F64012" s="34"/>
      <c r="J64012" s="34"/>
      <c r="K64012" s="34"/>
      <c r="L64012" s="34"/>
    </row>
    <row r="64013" spans="6:12" x14ac:dyDescent="0.35">
      <c r="F64013" s="34"/>
      <c r="J64013" s="34"/>
      <c r="K64013" s="34"/>
      <c r="L64013" s="34"/>
    </row>
    <row r="64014" spans="6:12" x14ac:dyDescent="0.35">
      <c r="F64014" s="34"/>
      <c r="J64014" s="34"/>
      <c r="K64014" s="34"/>
      <c r="L64014" s="34"/>
    </row>
    <row r="64015" spans="6:12" x14ac:dyDescent="0.35">
      <c r="F64015" s="34"/>
      <c r="J64015" s="34"/>
      <c r="K64015" s="34"/>
      <c r="L64015" s="34"/>
    </row>
    <row r="64016" spans="6:12" x14ac:dyDescent="0.35">
      <c r="F64016" s="34"/>
      <c r="J64016" s="34"/>
      <c r="K64016" s="34"/>
      <c r="L64016" s="34"/>
    </row>
    <row r="64017" spans="6:12" x14ac:dyDescent="0.35">
      <c r="F64017" s="34"/>
      <c r="J64017" s="34"/>
      <c r="K64017" s="34"/>
      <c r="L64017" s="34"/>
    </row>
    <row r="64018" spans="6:12" x14ac:dyDescent="0.35">
      <c r="F64018" s="34"/>
      <c r="J64018" s="34"/>
      <c r="K64018" s="34"/>
      <c r="L64018" s="34"/>
    </row>
    <row r="64019" spans="6:12" x14ac:dyDescent="0.35">
      <c r="F64019" s="34"/>
      <c r="J64019" s="34"/>
      <c r="K64019" s="34"/>
      <c r="L64019" s="34"/>
    </row>
    <row r="64020" spans="6:12" x14ac:dyDescent="0.35">
      <c r="F64020" s="34"/>
      <c r="J64020" s="34"/>
      <c r="K64020" s="34"/>
      <c r="L64020" s="34"/>
    </row>
    <row r="64021" spans="6:12" x14ac:dyDescent="0.35">
      <c r="F64021" s="34"/>
      <c r="J64021" s="34"/>
      <c r="K64021" s="34"/>
      <c r="L64021" s="34"/>
    </row>
    <row r="64022" spans="6:12" x14ac:dyDescent="0.35">
      <c r="F64022" s="34"/>
      <c r="J64022" s="34"/>
      <c r="K64022" s="34"/>
      <c r="L64022" s="34"/>
    </row>
    <row r="64023" spans="6:12" x14ac:dyDescent="0.35">
      <c r="F64023" s="34"/>
      <c r="J64023" s="34"/>
      <c r="K64023" s="34"/>
      <c r="L64023" s="34"/>
    </row>
    <row r="64024" spans="6:12" x14ac:dyDescent="0.35">
      <c r="F64024" s="34"/>
      <c r="J64024" s="34"/>
      <c r="K64024" s="34"/>
      <c r="L64024" s="34"/>
    </row>
    <row r="64025" spans="6:12" x14ac:dyDescent="0.35">
      <c r="F64025" s="34"/>
      <c r="J64025" s="34"/>
      <c r="K64025" s="34"/>
      <c r="L64025" s="34"/>
    </row>
    <row r="64026" spans="6:12" x14ac:dyDescent="0.35">
      <c r="F64026" s="34"/>
      <c r="J64026" s="34"/>
      <c r="K64026" s="34"/>
      <c r="L64026" s="34"/>
    </row>
    <row r="64027" spans="6:12" x14ac:dyDescent="0.35">
      <c r="F64027" s="34"/>
      <c r="J64027" s="34"/>
      <c r="K64027" s="34"/>
      <c r="L64027" s="34"/>
    </row>
    <row r="64028" spans="6:12" x14ac:dyDescent="0.35">
      <c r="F64028" s="34"/>
      <c r="J64028" s="34"/>
      <c r="K64028" s="34"/>
      <c r="L64028" s="34"/>
    </row>
    <row r="64029" spans="6:12" x14ac:dyDescent="0.35">
      <c r="F64029" s="34"/>
      <c r="J64029" s="34"/>
      <c r="K64029" s="34"/>
      <c r="L64029" s="34"/>
    </row>
    <row r="64030" spans="6:12" x14ac:dyDescent="0.35">
      <c r="F64030" s="34"/>
      <c r="J64030" s="34"/>
      <c r="K64030" s="34"/>
      <c r="L64030" s="34"/>
    </row>
    <row r="64031" spans="6:12" x14ac:dyDescent="0.35">
      <c r="F64031" s="34"/>
      <c r="J64031" s="34"/>
      <c r="K64031" s="34"/>
      <c r="L64031" s="34"/>
    </row>
    <row r="64032" spans="6:12" x14ac:dyDescent="0.35">
      <c r="F64032" s="34"/>
      <c r="J64032" s="34"/>
      <c r="K64032" s="34"/>
      <c r="L64032" s="34"/>
    </row>
    <row r="64033" spans="6:12" x14ac:dyDescent="0.35">
      <c r="F64033" s="34"/>
      <c r="J64033" s="34"/>
      <c r="K64033" s="34"/>
      <c r="L64033" s="34"/>
    </row>
    <row r="64034" spans="6:12" x14ac:dyDescent="0.35">
      <c r="F64034" s="34"/>
      <c r="J64034" s="34"/>
      <c r="K64034" s="34"/>
      <c r="L64034" s="34"/>
    </row>
    <row r="64035" spans="6:12" x14ac:dyDescent="0.35">
      <c r="F64035" s="34"/>
      <c r="J64035" s="34"/>
      <c r="K64035" s="34"/>
      <c r="L64035" s="34"/>
    </row>
    <row r="64036" spans="6:12" x14ac:dyDescent="0.35">
      <c r="F64036" s="34"/>
      <c r="J64036" s="34"/>
      <c r="K64036" s="34"/>
      <c r="L64036" s="34"/>
    </row>
    <row r="64037" spans="6:12" x14ac:dyDescent="0.35">
      <c r="F64037" s="34"/>
      <c r="J64037" s="34"/>
      <c r="K64037" s="34"/>
      <c r="L64037" s="34"/>
    </row>
    <row r="64038" spans="6:12" x14ac:dyDescent="0.35">
      <c r="F64038" s="34"/>
      <c r="J64038" s="34"/>
      <c r="K64038" s="34"/>
      <c r="L64038" s="34"/>
    </row>
    <row r="64039" spans="6:12" x14ac:dyDescent="0.35">
      <c r="F64039" s="34"/>
      <c r="J64039" s="34"/>
      <c r="K64039" s="34"/>
      <c r="L64039" s="34"/>
    </row>
    <row r="64040" spans="6:12" x14ac:dyDescent="0.35">
      <c r="F64040" s="34"/>
      <c r="J64040" s="34"/>
      <c r="K64040" s="34"/>
      <c r="L64040" s="34"/>
    </row>
    <row r="64041" spans="6:12" x14ac:dyDescent="0.35">
      <c r="F64041" s="34"/>
      <c r="J64041" s="34"/>
      <c r="K64041" s="34"/>
      <c r="L64041" s="34"/>
    </row>
    <row r="64042" spans="6:12" x14ac:dyDescent="0.35">
      <c r="F64042" s="34"/>
      <c r="J64042" s="34"/>
      <c r="K64042" s="34"/>
      <c r="L64042" s="34"/>
    </row>
    <row r="64043" spans="6:12" x14ac:dyDescent="0.35">
      <c r="F64043" s="34"/>
      <c r="J64043" s="34"/>
      <c r="K64043" s="34"/>
      <c r="L64043" s="34"/>
    </row>
    <row r="64044" spans="6:12" x14ac:dyDescent="0.35">
      <c r="F64044" s="34"/>
      <c r="J64044" s="34"/>
      <c r="K64044" s="34"/>
      <c r="L64044" s="34"/>
    </row>
    <row r="64045" spans="6:12" x14ac:dyDescent="0.35">
      <c r="F64045" s="34"/>
      <c r="J64045" s="34"/>
      <c r="K64045" s="34"/>
      <c r="L64045" s="34"/>
    </row>
    <row r="64046" spans="6:12" x14ac:dyDescent="0.35">
      <c r="F64046" s="34"/>
      <c r="J64046" s="34"/>
      <c r="K64046" s="34"/>
      <c r="L64046" s="34"/>
    </row>
    <row r="64047" spans="6:12" x14ac:dyDescent="0.35">
      <c r="F64047" s="34"/>
      <c r="J64047" s="34"/>
      <c r="K64047" s="34"/>
      <c r="L64047" s="34"/>
    </row>
    <row r="64048" spans="6:12" x14ac:dyDescent="0.35">
      <c r="F64048" s="34"/>
      <c r="J64048" s="34"/>
      <c r="K64048" s="34"/>
      <c r="L64048" s="34"/>
    </row>
    <row r="64049" spans="6:12" x14ac:dyDescent="0.35">
      <c r="F64049" s="34"/>
      <c r="J64049" s="34"/>
      <c r="K64049" s="34"/>
      <c r="L64049" s="34"/>
    </row>
    <row r="64050" spans="6:12" x14ac:dyDescent="0.35">
      <c r="F64050" s="34"/>
      <c r="J64050" s="34"/>
      <c r="K64050" s="34"/>
      <c r="L64050" s="34"/>
    </row>
    <row r="64051" spans="6:12" x14ac:dyDescent="0.35">
      <c r="F64051" s="34"/>
      <c r="J64051" s="34"/>
      <c r="K64051" s="34"/>
      <c r="L64051" s="34"/>
    </row>
    <row r="64052" spans="6:12" x14ac:dyDescent="0.35">
      <c r="F64052" s="34"/>
      <c r="J64052" s="34"/>
      <c r="K64052" s="34"/>
      <c r="L64052" s="34"/>
    </row>
    <row r="64053" spans="6:12" x14ac:dyDescent="0.35">
      <c r="F64053" s="34"/>
      <c r="J64053" s="34"/>
      <c r="K64053" s="34"/>
      <c r="L64053" s="34"/>
    </row>
    <row r="64054" spans="6:12" x14ac:dyDescent="0.35">
      <c r="F64054" s="34"/>
      <c r="J64054" s="34"/>
      <c r="K64054" s="34"/>
      <c r="L64054" s="34"/>
    </row>
    <row r="64055" spans="6:12" x14ac:dyDescent="0.35">
      <c r="F64055" s="34"/>
      <c r="J64055" s="34"/>
      <c r="K64055" s="34"/>
      <c r="L64055" s="34"/>
    </row>
    <row r="64056" spans="6:12" x14ac:dyDescent="0.35">
      <c r="F64056" s="34"/>
      <c r="J64056" s="34"/>
      <c r="K64056" s="34"/>
      <c r="L64056" s="34"/>
    </row>
    <row r="64057" spans="6:12" x14ac:dyDescent="0.35">
      <c r="F64057" s="34"/>
      <c r="J64057" s="34"/>
      <c r="K64057" s="34"/>
      <c r="L64057" s="34"/>
    </row>
    <row r="64058" spans="6:12" x14ac:dyDescent="0.35">
      <c r="F64058" s="34"/>
      <c r="J64058" s="34"/>
      <c r="K64058" s="34"/>
      <c r="L64058" s="34"/>
    </row>
    <row r="64059" spans="6:12" x14ac:dyDescent="0.35">
      <c r="F64059" s="34"/>
      <c r="J64059" s="34"/>
      <c r="K64059" s="34"/>
      <c r="L64059" s="34"/>
    </row>
    <row r="64060" spans="6:12" x14ac:dyDescent="0.35">
      <c r="F64060" s="34"/>
      <c r="J64060" s="34"/>
      <c r="K64060" s="34"/>
      <c r="L64060" s="34"/>
    </row>
    <row r="64061" spans="6:12" x14ac:dyDescent="0.35">
      <c r="F64061" s="34"/>
      <c r="J64061" s="34"/>
      <c r="K64061" s="34"/>
      <c r="L64061" s="34"/>
    </row>
    <row r="64062" spans="6:12" x14ac:dyDescent="0.35">
      <c r="F64062" s="34"/>
      <c r="J64062" s="34"/>
      <c r="K64062" s="34"/>
      <c r="L64062" s="34"/>
    </row>
    <row r="64063" spans="6:12" x14ac:dyDescent="0.35">
      <c r="F64063" s="34"/>
      <c r="J64063" s="34"/>
      <c r="K64063" s="34"/>
      <c r="L64063" s="34"/>
    </row>
    <row r="64064" spans="6:12" x14ac:dyDescent="0.35">
      <c r="F64064" s="34"/>
      <c r="J64064" s="34"/>
      <c r="K64064" s="34"/>
      <c r="L64064" s="34"/>
    </row>
    <row r="64065" spans="6:12" x14ac:dyDescent="0.35">
      <c r="F64065" s="34"/>
      <c r="J64065" s="34"/>
      <c r="K64065" s="34"/>
      <c r="L64065" s="34"/>
    </row>
    <row r="64066" spans="6:12" x14ac:dyDescent="0.35">
      <c r="F64066" s="34"/>
      <c r="J64066" s="34"/>
      <c r="K64066" s="34"/>
      <c r="L64066" s="34"/>
    </row>
    <row r="64067" spans="6:12" x14ac:dyDescent="0.35">
      <c r="F64067" s="34"/>
      <c r="J64067" s="34"/>
      <c r="K64067" s="34"/>
      <c r="L64067" s="34"/>
    </row>
    <row r="64068" spans="6:12" x14ac:dyDescent="0.35">
      <c r="F64068" s="34"/>
      <c r="J64068" s="34"/>
      <c r="K64068" s="34"/>
      <c r="L64068" s="34"/>
    </row>
    <row r="64069" spans="6:12" x14ac:dyDescent="0.35">
      <c r="F64069" s="34"/>
      <c r="J64069" s="34"/>
      <c r="K64069" s="34"/>
      <c r="L64069" s="34"/>
    </row>
    <row r="64070" spans="6:12" x14ac:dyDescent="0.35">
      <c r="F64070" s="34"/>
      <c r="J64070" s="34"/>
      <c r="K64070" s="34"/>
      <c r="L64070" s="34"/>
    </row>
    <row r="64071" spans="6:12" x14ac:dyDescent="0.35">
      <c r="F64071" s="34"/>
      <c r="J64071" s="34"/>
      <c r="K64071" s="34"/>
      <c r="L64071" s="34"/>
    </row>
    <row r="64072" spans="6:12" x14ac:dyDescent="0.35">
      <c r="F64072" s="34"/>
      <c r="J64072" s="34"/>
      <c r="K64072" s="34"/>
      <c r="L64072" s="34"/>
    </row>
    <row r="64073" spans="6:12" x14ac:dyDescent="0.35">
      <c r="F64073" s="34"/>
      <c r="J64073" s="34"/>
      <c r="K64073" s="34"/>
      <c r="L64073" s="34"/>
    </row>
    <row r="64074" spans="6:12" x14ac:dyDescent="0.35">
      <c r="F64074" s="34"/>
      <c r="J64074" s="34"/>
      <c r="K64074" s="34"/>
      <c r="L64074" s="34"/>
    </row>
    <row r="64075" spans="6:12" x14ac:dyDescent="0.35">
      <c r="F64075" s="34"/>
      <c r="J64075" s="34"/>
      <c r="K64075" s="34"/>
      <c r="L64075" s="34"/>
    </row>
    <row r="64076" spans="6:12" x14ac:dyDescent="0.35">
      <c r="F64076" s="34"/>
      <c r="J64076" s="34"/>
      <c r="K64076" s="34"/>
      <c r="L64076" s="34"/>
    </row>
    <row r="64077" spans="6:12" x14ac:dyDescent="0.35">
      <c r="F64077" s="34"/>
      <c r="J64077" s="34"/>
      <c r="K64077" s="34"/>
      <c r="L64077" s="34"/>
    </row>
    <row r="64078" spans="6:12" x14ac:dyDescent="0.35">
      <c r="F64078" s="34"/>
      <c r="J64078" s="34"/>
      <c r="K64078" s="34"/>
      <c r="L64078" s="34"/>
    </row>
    <row r="64079" spans="6:12" x14ac:dyDescent="0.35">
      <c r="F64079" s="34"/>
      <c r="J64079" s="34"/>
      <c r="K64079" s="34"/>
      <c r="L64079" s="34"/>
    </row>
    <row r="64080" spans="6:12" x14ac:dyDescent="0.35">
      <c r="F64080" s="34"/>
      <c r="J64080" s="34"/>
      <c r="K64080" s="34"/>
      <c r="L64080" s="34"/>
    </row>
    <row r="64081" spans="6:12" x14ac:dyDescent="0.35">
      <c r="F64081" s="34"/>
      <c r="J64081" s="34"/>
      <c r="K64081" s="34"/>
      <c r="L64081" s="34"/>
    </row>
    <row r="64082" spans="6:12" x14ac:dyDescent="0.35">
      <c r="F64082" s="34"/>
      <c r="J64082" s="34"/>
      <c r="K64082" s="34"/>
      <c r="L64082" s="34"/>
    </row>
    <row r="64083" spans="6:12" x14ac:dyDescent="0.35">
      <c r="F64083" s="34"/>
      <c r="J64083" s="34"/>
      <c r="K64083" s="34"/>
      <c r="L64083" s="34"/>
    </row>
    <row r="64084" spans="6:12" x14ac:dyDescent="0.35">
      <c r="F64084" s="34"/>
      <c r="J64084" s="34"/>
      <c r="K64084" s="34"/>
      <c r="L64084" s="34"/>
    </row>
    <row r="64085" spans="6:12" x14ac:dyDescent="0.35">
      <c r="F64085" s="34"/>
      <c r="J64085" s="34"/>
      <c r="K64085" s="34"/>
      <c r="L64085" s="34"/>
    </row>
    <row r="64086" spans="6:12" x14ac:dyDescent="0.35">
      <c r="F64086" s="34"/>
      <c r="J64086" s="34"/>
      <c r="K64086" s="34"/>
      <c r="L64086" s="34"/>
    </row>
    <row r="64087" spans="6:12" x14ac:dyDescent="0.35">
      <c r="F64087" s="34"/>
      <c r="J64087" s="34"/>
      <c r="K64087" s="34"/>
      <c r="L64087" s="34"/>
    </row>
    <row r="64088" spans="6:12" x14ac:dyDescent="0.35">
      <c r="F64088" s="34"/>
      <c r="J64088" s="34"/>
      <c r="K64088" s="34"/>
      <c r="L64088" s="34"/>
    </row>
    <row r="64089" spans="6:12" x14ac:dyDescent="0.35">
      <c r="F64089" s="34"/>
      <c r="J64089" s="34"/>
      <c r="K64089" s="34"/>
      <c r="L64089" s="34"/>
    </row>
    <row r="64090" spans="6:12" x14ac:dyDescent="0.35">
      <c r="F64090" s="34"/>
      <c r="J64090" s="34"/>
      <c r="K64090" s="34"/>
      <c r="L64090" s="34"/>
    </row>
    <row r="64091" spans="6:12" x14ac:dyDescent="0.35">
      <c r="F64091" s="34"/>
      <c r="J64091" s="34"/>
      <c r="K64091" s="34"/>
      <c r="L64091" s="34"/>
    </row>
    <row r="64092" spans="6:12" x14ac:dyDescent="0.35">
      <c r="F64092" s="34"/>
      <c r="J64092" s="34"/>
      <c r="K64092" s="34"/>
      <c r="L64092" s="34"/>
    </row>
    <row r="64093" spans="6:12" x14ac:dyDescent="0.35">
      <c r="F64093" s="34"/>
      <c r="J64093" s="34"/>
      <c r="K64093" s="34"/>
      <c r="L64093" s="34"/>
    </row>
    <row r="64094" spans="6:12" x14ac:dyDescent="0.35">
      <c r="F64094" s="34"/>
      <c r="J64094" s="34"/>
      <c r="K64094" s="34"/>
      <c r="L64094" s="34"/>
    </row>
    <row r="64095" spans="6:12" x14ac:dyDescent="0.35">
      <c r="F64095" s="34"/>
      <c r="J64095" s="34"/>
      <c r="K64095" s="34"/>
      <c r="L64095" s="34"/>
    </row>
    <row r="64096" spans="6:12" x14ac:dyDescent="0.35">
      <c r="F64096" s="34"/>
      <c r="J64096" s="34"/>
      <c r="K64096" s="34"/>
      <c r="L64096" s="34"/>
    </row>
    <row r="64097" spans="6:12" x14ac:dyDescent="0.35">
      <c r="F64097" s="34"/>
      <c r="J64097" s="34"/>
      <c r="K64097" s="34"/>
      <c r="L64097" s="34"/>
    </row>
    <row r="64098" spans="6:12" x14ac:dyDescent="0.35">
      <c r="F64098" s="34"/>
      <c r="J64098" s="34"/>
      <c r="K64098" s="34"/>
      <c r="L64098" s="34"/>
    </row>
    <row r="64099" spans="6:12" x14ac:dyDescent="0.35">
      <c r="F64099" s="34"/>
      <c r="J64099" s="34"/>
      <c r="K64099" s="34"/>
      <c r="L64099" s="34"/>
    </row>
    <row r="64100" spans="6:12" x14ac:dyDescent="0.35">
      <c r="F64100" s="34"/>
      <c r="J64100" s="34"/>
      <c r="K64100" s="34"/>
      <c r="L64100" s="34"/>
    </row>
    <row r="64101" spans="6:12" x14ac:dyDescent="0.35">
      <c r="F64101" s="34"/>
      <c r="J64101" s="34"/>
      <c r="K64101" s="34"/>
      <c r="L64101" s="34"/>
    </row>
    <row r="64102" spans="6:12" x14ac:dyDescent="0.35">
      <c r="F64102" s="34"/>
      <c r="J64102" s="34"/>
      <c r="K64102" s="34"/>
      <c r="L64102" s="34"/>
    </row>
    <row r="64103" spans="6:12" x14ac:dyDescent="0.35">
      <c r="F64103" s="34"/>
      <c r="J64103" s="34"/>
      <c r="K64103" s="34"/>
      <c r="L64103" s="34"/>
    </row>
    <row r="64104" spans="6:12" x14ac:dyDescent="0.35">
      <c r="F64104" s="34"/>
      <c r="J64104" s="34"/>
      <c r="K64104" s="34"/>
      <c r="L64104" s="34"/>
    </row>
    <row r="64105" spans="6:12" x14ac:dyDescent="0.35">
      <c r="F64105" s="34"/>
      <c r="J64105" s="34"/>
      <c r="K64105" s="34"/>
      <c r="L64105" s="34"/>
    </row>
    <row r="64106" spans="6:12" x14ac:dyDescent="0.35">
      <c r="F64106" s="34"/>
      <c r="J64106" s="34"/>
      <c r="K64106" s="34"/>
      <c r="L64106" s="34"/>
    </row>
    <row r="64107" spans="6:12" x14ac:dyDescent="0.35">
      <c r="F64107" s="34"/>
      <c r="J64107" s="34"/>
      <c r="K64107" s="34"/>
      <c r="L64107" s="34"/>
    </row>
    <row r="64108" spans="6:12" x14ac:dyDescent="0.35">
      <c r="F64108" s="34"/>
      <c r="J64108" s="34"/>
      <c r="K64108" s="34"/>
      <c r="L64108" s="34"/>
    </row>
    <row r="64109" spans="6:12" x14ac:dyDescent="0.35">
      <c r="F64109" s="34"/>
      <c r="J64109" s="34"/>
      <c r="K64109" s="34"/>
      <c r="L64109" s="34"/>
    </row>
    <row r="64110" spans="6:12" x14ac:dyDescent="0.35">
      <c r="F64110" s="34"/>
      <c r="J64110" s="34"/>
      <c r="K64110" s="34"/>
      <c r="L64110" s="34"/>
    </row>
    <row r="64111" spans="6:12" x14ac:dyDescent="0.35">
      <c r="F64111" s="34"/>
      <c r="J64111" s="34"/>
      <c r="K64111" s="34"/>
      <c r="L64111" s="34"/>
    </row>
    <row r="64112" spans="6:12" x14ac:dyDescent="0.35">
      <c r="F64112" s="34"/>
      <c r="J64112" s="34"/>
      <c r="K64112" s="34"/>
      <c r="L64112" s="34"/>
    </row>
    <row r="64113" spans="6:12" x14ac:dyDescent="0.35">
      <c r="F64113" s="34"/>
      <c r="J64113" s="34"/>
      <c r="K64113" s="34"/>
      <c r="L64113" s="34"/>
    </row>
    <row r="64114" spans="6:12" x14ac:dyDescent="0.35">
      <c r="F64114" s="34"/>
      <c r="J64114" s="34"/>
      <c r="K64114" s="34"/>
      <c r="L64114" s="34"/>
    </row>
    <row r="64115" spans="6:12" x14ac:dyDescent="0.35">
      <c r="F64115" s="34"/>
      <c r="J64115" s="34"/>
      <c r="K64115" s="34"/>
      <c r="L64115" s="34"/>
    </row>
    <row r="64116" spans="6:12" x14ac:dyDescent="0.35">
      <c r="F64116" s="34"/>
      <c r="J64116" s="34"/>
      <c r="K64116" s="34"/>
      <c r="L64116" s="34"/>
    </row>
    <row r="64117" spans="6:12" x14ac:dyDescent="0.35">
      <c r="F64117" s="34"/>
      <c r="J64117" s="34"/>
      <c r="K64117" s="34"/>
      <c r="L64117" s="34"/>
    </row>
    <row r="64118" spans="6:12" x14ac:dyDescent="0.35">
      <c r="F64118" s="34"/>
      <c r="J64118" s="34"/>
      <c r="K64118" s="34"/>
      <c r="L64118" s="34"/>
    </row>
    <row r="64119" spans="6:12" x14ac:dyDescent="0.35">
      <c r="F64119" s="34"/>
      <c r="J64119" s="34"/>
      <c r="K64119" s="34"/>
      <c r="L64119" s="34"/>
    </row>
    <row r="64120" spans="6:12" x14ac:dyDescent="0.35">
      <c r="F64120" s="34"/>
      <c r="J64120" s="34"/>
      <c r="K64120" s="34"/>
      <c r="L64120" s="34"/>
    </row>
    <row r="64121" spans="6:12" x14ac:dyDescent="0.35">
      <c r="F64121" s="34"/>
      <c r="J64121" s="34"/>
      <c r="K64121" s="34"/>
      <c r="L64121" s="34"/>
    </row>
    <row r="64122" spans="6:12" x14ac:dyDescent="0.35">
      <c r="F64122" s="34"/>
      <c r="J64122" s="34"/>
      <c r="K64122" s="34"/>
      <c r="L64122" s="34"/>
    </row>
    <row r="64123" spans="6:12" x14ac:dyDescent="0.35">
      <c r="F64123" s="34"/>
      <c r="J64123" s="34"/>
      <c r="K64123" s="34"/>
      <c r="L64123" s="34"/>
    </row>
    <row r="64124" spans="6:12" x14ac:dyDescent="0.35">
      <c r="F64124" s="34"/>
      <c r="J64124" s="34"/>
      <c r="K64124" s="34"/>
      <c r="L64124" s="34"/>
    </row>
    <row r="64125" spans="6:12" x14ac:dyDescent="0.35">
      <c r="F64125" s="34"/>
      <c r="J64125" s="34"/>
      <c r="K64125" s="34"/>
      <c r="L64125" s="34"/>
    </row>
    <row r="64126" spans="6:12" x14ac:dyDescent="0.35">
      <c r="F64126" s="34"/>
      <c r="J64126" s="34"/>
      <c r="K64126" s="34"/>
      <c r="L64126" s="34"/>
    </row>
    <row r="64127" spans="6:12" x14ac:dyDescent="0.35">
      <c r="F64127" s="34"/>
      <c r="J64127" s="34"/>
      <c r="K64127" s="34"/>
      <c r="L64127" s="34"/>
    </row>
    <row r="64128" spans="6:12" x14ac:dyDescent="0.35">
      <c r="F64128" s="34"/>
      <c r="J64128" s="34"/>
      <c r="K64128" s="34"/>
      <c r="L64128" s="34"/>
    </row>
    <row r="64129" spans="6:12" x14ac:dyDescent="0.35">
      <c r="F64129" s="34"/>
      <c r="J64129" s="34"/>
      <c r="K64129" s="34"/>
      <c r="L64129" s="34"/>
    </row>
    <row r="64130" spans="6:12" x14ac:dyDescent="0.35">
      <c r="F64130" s="34"/>
      <c r="J64130" s="34"/>
      <c r="K64130" s="34"/>
      <c r="L64130" s="34"/>
    </row>
    <row r="64131" spans="6:12" x14ac:dyDescent="0.35">
      <c r="F64131" s="34"/>
      <c r="J64131" s="34"/>
      <c r="K64131" s="34"/>
      <c r="L64131" s="34"/>
    </row>
    <row r="64132" spans="6:12" x14ac:dyDescent="0.35">
      <c r="F64132" s="34"/>
      <c r="J64132" s="34"/>
      <c r="K64132" s="34"/>
      <c r="L64132" s="34"/>
    </row>
    <row r="64133" spans="6:12" x14ac:dyDescent="0.35">
      <c r="F64133" s="34"/>
      <c r="J64133" s="34"/>
      <c r="K64133" s="34"/>
      <c r="L64133" s="34"/>
    </row>
    <row r="64134" spans="6:12" x14ac:dyDescent="0.35">
      <c r="F64134" s="34"/>
      <c r="J64134" s="34"/>
      <c r="K64134" s="34"/>
      <c r="L64134" s="34"/>
    </row>
    <row r="64135" spans="6:12" x14ac:dyDescent="0.35">
      <c r="F64135" s="34"/>
      <c r="J64135" s="34"/>
      <c r="K64135" s="34"/>
      <c r="L64135" s="34"/>
    </row>
    <row r="64136" spans="6:12" x14ac:dyDescent="0.35">
      <c r="F64136" s="34"/>
      <c r="J64136" s="34"/>
      <c r="K64136" s="34"/>
      <c r="L64136" s="34"/>
    </row>
    <row r="64137" spans="6:12" x14ac:dyDescent="0.35">
      <c r="F64137" s="34"/>
      <c r="J64137" s="34"/>
      <c r="K64137" s="34"/>
      <c r="L64137" s="34"/>
    </row>
    <row r="64138" spans="6:12" x14ac:dyDescent="0.35">
      <c r="F64138" s="34"/>
      <c r="J64138" s="34"/>
      <c r="K64138" s="34"/>
      <c r="L64138" s="34"/>
    </row>
    <row r="64139" spans="6:12" x14ac:dyDescent="0.35">
      <c r="F64139" s="34"/>
      <c r="J64139" s="34"/>
      <c r="K64139" s="34"/>
      <c r="L64139" s="34"/>
    </row>
    <row r="64140" spans="6:12" x14ac:dyDescent="0.35">
      <c r="F64140" s="34"/>
      <c r="J64140" s="34"/>
      <c r="K64140" s="34"/>
      <c r="L64140" s="34"/>
    </row>
    <row r="64141" spans="6:12" x14ac:dyDescent="0.35">
      <c r="F64141" s="34"/>
      <c r="J64141" s="34"/>
      <c r="K64141" s="34"/>
      <c r="L64141" s="34"/>
    </row>
    <row r="64142" spans="6:12" x14ac:dyDescent="0.35">
      <c r="F64142" s="34"/>
      <c r="J64142" s="34"/>
      <c r="K64142" s="34"/>
      <c r="L64142" s="34"/>
    </row>
    <row r="64143" spans="6:12" x14ac:dyDescent="0.35">
      <c r="F64143" s="34"/>
      <c r="J64143" s="34"/>
      <c r="K64143" s="34"/>
      <c r="L64143" s="34"/>
    </row>
    <row r="64144" spans="6:12" x14ac:dyDescent="0.35">
      <c r="F64144" s="34"/>
      <c r="J64144" s="34"/>
      <c r="K64144" s="34"/>
      <c r="L64144" s="34"/>
    </row>
    <row r="64145" spans="6:12" x14ac:dyDescent="0.35">
      <c r="F64145" s="34"/>
      <c r="J64145" s="34"/>
      <c r="K64145" s="34"/>
      <c r="L64145" s="34"/>
    </row>
    <row r="64146" spans="6:12" x14ac:dyDescent="0.35">
      <c r="F64146" s="34"/>
      <c r="J64146" s="34"/>
      <c r="K64146" s="34"/>
      <c r="L64146" s="34"/>
    </row>
    <row r="64147" spans="6:12" x14ac:dyDescent="0.35">
      <c r="F64147" s="34"/>
      <c r="J64147" s="34"/>
      <c r="K64147" s="34"/>
      <c r="L64147" s="34"/>
    </row>
    <row r="64148" spans="6:12" x14ac:dyDescent="0.35">
      <c r="F64148" s="34"/>
      <c r="J64148" s="34"/>
      <c r="K64148" s="34"/>
      <c r="L64148" s="34"/>
    </row>
    <row r="64149" spans="6:12" x14ac:dyDescent="0.35">
      <c r="F64149" s="34"/>
      <c r="J64149" s="34"/>
      <c r="K64149" s="34"/>
      <c r="L64149" s="34"/>
    </row>
    <row r="64150" spans="6:12" x14ac:dyDescent="0.35">
      <c r="F64150" s="34"/>
      <c r="J64150" s="34"/>
      <c r="K64150" s="34"/>
      <c r="L64150" s="34"/>
    </row>
    <row r="64151" spans="6:12" x14ac:dyDescent="0.35">
      <c r="F64151" s="34"/>
      <c r="J64151" s="34"/>
      <c r="K64151" s="34"/>
      <c r="L64151" s="34"/>
    </row>
    <row r="64152" spans="6:12" x14ac:dyDescent="0.35">
      <c r="F64152" s="34"/>
      <c r="J64152" s="34"/>
      <c r="K64152" s="34"/>
      <c r="L64152" s="34"/>
    </row>
    <row r="64153" spans="6:12" x14ac:dyDescent="0.35">
      <c r="F64153" s="34"/>
      <c r="J64153" s="34"/>
      <c r="K64153" s="34"/>
      <c r="L64153" s="34"/>
    </row>
    <row r="64154" spans="6:12" x14ac:dyDescent="0.35">
      <c r="F64154" s="34"/>
      <c r="J64154" s="34"/>
      <c r="K64154" s="34"/>
      <c r="L64154" s="34"/>
    </row>
    <row r="64155" spans="6:12" x14ac:dyDescent="0.35">
      <c r="F64155" s="34"/>
      <c r="J64155" s="34"/>
      <c r="K64155" s="34"/>
      <c r="L64155" s="34"/>
    </row>
    <row r="64156" spans="6:12" x14ac:dyDescent="0.35">
      <c r="F64156" s="34"/>
      <c r="J64156" s="34"/>
      <c r="K64156" s="34"/>
      <c r="L64156" s="34"/>
    </row>
    <row r="64157" spans="6:12" x14ac:dyDescent="0.35">
      <c r="F64157" s="34"/>
      <c r="J64157" s="34"/>
      <c r="K64157" s="34"/>
      <c r="L64157" s="34"/>
    </row>
    <row r="64158" spans="6:12" x14ac:dyDescent="0.35">
      <c r="F64158" s="34"/>
      <c r="J64158" s="34"/>
      <c r="K64158" s="34"/>
      <c r="L64158" s="34"/>
    </row>
    <row r="64159" spans="6:12" x14ac:dyDescent="0.35">
      <c r="F64159" s="34"/>
      <c r="J64159" s="34"/>
      <c r="K64159" s="34"/>
      <c r="L64159" s="34"/>
    </row>
    <row r="64160" spans="6:12" x14ac:dyDescent="0.35">
      <c r="F64160" s="34"/>
      <c r="J64160" s="34"/>
      <c r="K64160" s="34"/>
      <c r="L64160" s="34"/>
    </row>
    <row r="64161" spans="6:12" x14ac:dyDescent="0.35">
      <c r="F64161" s="34"/>
      <c r="J64161" s="34"/>
      <c r="K64161" s="34"/>
      <c r="L64161" s="34"/>
    </row>
    <row r="64162" spans="6:12" x14ac:dyDescent="0.35">
      <c r="F64162" s="34"/>
      <c r="J64162" s="34"/>
      <c r="K64162" s="34"/>
      <c r="L64162" s="34"/>
    </row>
    <row r="64163" spans="6:12" x14ac:dyDescent="0.35">
      <c r="F64163" s="34"/>
      <c r="J64163" s="34"/>
      <c r="K64163" s="34"/>
      <c r="L64163" s="34"/>
    </row>
    <row r="64164" spans="6:12" x14ac:dyDescent="0.35">
      <c r="F64164" s="34"/>
      <c r="J64164" s="34"/>
      <c r="K64164" s="34"/>
      <c r="L64164" s="34"/>
    </row>
    <row r="64165" spans="6:12" x14ac:dyDescent="0.35">
      <c r="F64165" s="34"/>
      <c r="J64165" s="34"/>
      <c r="K64165" s="34"/>
      <c r="L64165" s="34"/>
    </row>
    <row r="64166" spans="6:12" x14ac:dyDescent="0.35">
      <c r="F64166" s="34"/>
      <c r="J64166" s="34"/>
      <c r="K64166" s="34"/>
      <c r="L64166" s="34"/>
    </row>
    <row r="64167" spans="6:12" x14ac:dyDescent="0.35">
      <c r="F64167" s="34"/>
      <c r="J64167" s="34"/>
      <c r="K64167" s="34"/>
      <c r="L64167" s="34"/>
    </row>
    <row r="64168" spans="6:12" x14ac:dyDescent="0.35">
      <c r="F64168" s="34"/>
      <c r="J64168" s="34"/>
      <c r="K64168" s="34"/>
      <c r="L64168" s="34"/>
    </row>
    <row r="64169" spans="6:12" x14ac:dyDescent="0.35">
      <c r="F64169" s="34"/>
      <c r="J64169" s="34"/>
      <c r="K64169" s="34"/>
      <c r="L64169" s="34"/>
    </row>
    <row r="64170" spans="6:12" x14ac:dyDescent="0.35">
      <c r="F64170" s="34"/>
      <c r="J64170" s="34"/>
      <c r="K64170" s="34"/>
      <c r="L64170" s="34"/>
    </row>
    <row r="64171" spans="6:12" x14ac:dyDescent="0.35">
      <c r="F64171" s="34"/>
      <c r="J64171" s="34"/>
      <c r="K64171" s="34"/>
      <c r="L64171" s="34"/>
    </row>
    <row r="64172" spans="6:12" x14ac:dyDescent="0.35">
      <c r="F64172" s="34"/>
      <c r="J64172" s="34"/>
      <c r="K64172" s="34"/>
      <c r="L64172" s="34"/>
    </row>
    <row r="64173" spans="6:12" x14ac:dyDescent="0.35">
      <c r="F64173" s="34"/>
      <c r="J64173" s="34"/>
      <c r="K64173" s="34"/>
      <c r="L64173" s="34"/>
    </row>
    <row r="64174" spans="6:12" x14ac:dyDescent="0.35">
      <c r="F64174" s="34"/>
      <c r="J64174" s="34"/>
      <c r="K64174" s="34"/>
      <c r="L64174" s="34"/>
    </row>
    <row r="64175" spans="6:12" x14ac:dyDescent="0.35">
      <c r="F64175" s="34"/>
      <c r="J64175" s="34"/>
      <c r="K64175" s="34"/>
      <c r="L64175" s="34"/>
    </row>
    <row r="64176" spans="6:12" x14ac:dyDescent="0.35">
      <c r="F64176" s="34"/>
      <c r="J64176" s="34"/>
      <c r="K64176" s="34"/>
      <c r="L64176" s="34"/>
    </row>
    <row r="64177" spans="6:12" x14ac:dyDescent="0.35">
      <c r="F64177" s="34"/>
      <c r="J64177" s="34"/>
      <c r="K64177" s="34"/>
      <c r="L64177" s="34"/>
    </row>
    <row r="64178" spans="6:12" x14ac:dyDescent="0.35">
      <c r="F64178" s="34"/>
      <c r="J64178" s="34"/>
      <c r="K64178" s="34"/>
      <c r="L64178" s="34"/>
    </row>
    <row r="64179" spans="6:12" x14ac:dyDescent="0.35">
      <c r="F64179" s="34"/>
      <c r="J64179" s="34"/>
      <c r="K64179" s="34"/>
      <c r="L64179" s="34"/>
    </row>
    <row r="64180" spans="6:12" x14ac:dyDescent="0.35">
      <c r="F64180" s="34"/>
      <c r="J64180" s="34"/>
      <c r="K64180" s="34"/>
      <c r="L64180" s="34"/>
    </row>
    <row r="64181" spans="6:12" x14ac:dyDescent="0.35">
      <c r="F64181" s="34"/>
      <c r="J64181" s="34"/>
      <c r="K64181" s="34"/>
      <c r="L64181" s="34"/>
    </row>
    <row r="64182" spans="6:12" x14ac:dyDescent="0.35">
      <c r="F64182" s="34"/>
      <c r="J64182" s="34"/>
      <c r="K64182" s="34"/>
      <c r="L64182" s="34"/>
    </row>
    <row r="64183" spans="6:12" x14ac:dyDescent="0.35">
      <c r="F64183" s="34"/>
      <c r="J64183" s="34"/>
      <c r="K64183" s="34"/>
      <c r="L64183" s="34"/>
    </row>
    <row r="64184" spans="6:12" x14ac:dyDescent="0.35">
      <c r="F64184" s="34"/>
      <c r="J64184" s="34"/>
      <c r="K64184" s="34"/>
      <c r="L64184" s="34"/>
    </row>
    <row r="64185" spans="6:12" x14ac:dyDescent="0.35">
      <c r="F64185" s="34"/>
      <c r="J64185" s="34"/>
      <c r="K64185" s="34"/>
      <c r="L64185" s="34"/>
    </row>
    <row r="64186" spans="6:12" x14ac:dyDescent="0.35">
      <c r="F64186" s="34"/>
      <c r="J64186" s="34"/>
      <c r="K64186" s="34"/>
      <c r="L64186" s="34"/>
    </row>
    <row r="64187" spans="6:12" x14ac:dyDescent="0.35">
      <c r="F64187" s="34"/>
      <c r="J64187" s="34"/>
      <c r="K64187" s="34"/>
      <c r="L64187" s="34"/>
    </row>
    <row r="64188" spans="6:12" x14ac:dyDescent="0.35">
      <c r="F64188" s="34"/>
      <c r="J64188" s="34"/>
      <c r="K64188" s="34"/>
      <c r="L64188" s="34"/>
    </row>
    <row r="64189" spans="6:12" x14ac:dyDescent="0.35">
      <c r="F64189" s="34"/>
      <c r="J64189" s="34"/>
      <c r="K64189" s="34"/>
      <c r="L64189" s="34"/>
    </row>
    <row r="64190" spans="6:12" x14ac:dyDescent="0.35">
      <c r="F64190" s="34"/>
      <c r="J64190" s="34"/>
      <c r="K64190" s="34"/>
      <c r="L64190" s="34"/>
    </row>
    <row r="64191" spans="6:12" x14ac:dyDescent="0.35">
      <c r="F64191" s="34"/>
      <c r="J64191" s="34"/>
      <c r="K64191" s="34"/>
      <c r="L64191" s="34"/>
    </row>
    <row r="64192" spans="6:12" x14ac:dyDescent="0.35">
      <c r="F64192" s="34"/>
      <c r="J64192" s="34"/>
      <c r="K64192" s="34"/>
      <c r="L64192" s="34"/>
    </row>
    <row r="64193" spans="6:12" x14ac:dyDescent="0.35">
      <c r="F64193" s="34"/>
      <c r="J64193" s="34"/>
      <c r="K64193" s="34"/>
      <c r="L64193" s="34"/>
    </row>
    <row r="64194" spans="6:12" x14ac:dyDescent="0.35">
      <c r="F64194" s="34"/>
      <c r="J64194" s="34"/>
      <c r="K64194" s="34"/>
      <c r="L64194" s="34"/>
    </row>
    <row r="64195" spans="6:12" x14ac:dyDescent="0.35">
      <c r="F64195" s="34"/>
      <c r="J64195" s="34"/>
      <c r="K64195" s="34"/>
      <c r="L64195" s="34"/>
    </row>
    <row r="64196" spans="6:12" x14ac:dyDescent="0.35">
      <c r="F64196" s="34"/>
      <c r="J64196" s="34"/>
      <c r="K64196" s="34"/>
      <c r="L64196" s="34"/>
    </row>
    <row r="64197" spans="6:12" x14ac:dyDescent="0.35">
      <c r="F64197" s="34"/>
      <c r="J64197" s="34"/>
      <c r="K64197" s="34"/>
      <c r="L64197" s="34"/>
    </row>
    <row r="64198" spans="6:12" x14ac:dyDescent="0.35">
      <c r="F64198" s="34"/>
      <c r="J64198" s="34"/>
      <c r="K64198" s="34"/>
      <c r="L64198" s="34"/>
    </row>
    <row r="64199" spans="6:12" x14ac:dyDescent="0.35">
      <c r="F64199" s="34"/>
      <c r="J64199" s="34"/>
      <c r="K64199" s="34"/>
      <c r="L64199" s="34"/>
    </row>
    <row r="64200" spans="6:12" x14ac:dyDescent="0.35">
      <c r="F64200" s="34"/>
      <c r="J64200" s="34"/>
      <c r="K64200" s="34"/>
      <c r="L64200" s="34"/>
    </row>
    <row r="64201" spans="6:12" x14ac:dyDescent="0.35">
      <c r="F64201" s="34"/>
      <c r="J64201" s="34"/>
      <c r="K64201" s="34"/>
      <c r="L64201" s="34"/>
    </row>
    <row r="64202" spans="6:12" x14ac:dyDescent="0.35">
      <c r="F64202" s="34"/>
      <c r="J64202" s="34"/>
      <c r="K64202" s="34"/>
      <c r="L64202" s="34"/>
    </row>
    <row r="64203" spans="6:12" x14ac:dyDescent="0.35">
      <c r="F64203" s="34"/>
      <c r="J64203" s="34"/>
      <c r="K64203" s="34"/>
      <c r="L64203" s="34"/>
    </row>
    <row r="64204" spans="6:12" x14ac:dyDescent="0.35">
      <c r="F64204" s="34"/>
      <c r="J64204" s="34"/>
      <c r="K64204" s="34"/>
      <c r="L64204" s="34"/>
    </row>
    <row r="64205" spans="6:12" x14ac:dyDescent="0.35">
      <c r="F64205" s="34"/>
      <c r="J64205" s="34"/>
      <c r="K64205" s="34"/>
      <c r="L64205" s="34"/>
    </row>
    <row r="64206" spans="6:12" x14ac:dyDescent="0.35">
      <c r="F64206" s="34"/>
      <c r="J64206" s="34"/>
      <c r="K64206" s="34"/>
      <c r="L64206" s="34"/>
    </row>
    <row r="64207" spans="6:12" x14ac:dyDescent="0.35">
      <c r="F64207" s="34"/>
      <c r="J64207" s="34"/>
      <c r="K64207" s="34"/>
      <c r="L64207" s="34"/>
    </row>
    <row r="64208" spans="6:12" x14ac:dyDescent="0.35">
      <c r="F64208" s="34"/>
      <c r="J64208" s="34"/>
      <c r="K64208" s="34"/>
      <c r="L64208" s="34"/>
    </row>
    <row r="64209" spans="6:12" x14ac:dyDescent="0.35">
      <c r="F64209" s="34"/>
      <c r="J64209" s="34"/>
      <c r="K64209" s="34"/>
      <c r="L64209" s="34"/>
    </row>
    <row r="64210" spans="6:12" x14ac:dyDescent="0.35">
      <c r="F64210" s="34"/>
      <c r="J64210" s="34"/>
      <c r="K64210" s="34"/>
      <c r="L64210" s="34"/>
    </row>
    <row r="64211" spans="6:12" x14ac:dyDescent="0.35">
      <c r="F64211" s="34"/>
      <c r="J64211" s="34"/>
      <c r="K64211" s="34"/>
      <c r="L64211" s="34"/>
    </row>
    <row r="64212" spans="6:12" x14ac:dyDescent="0.35">
      <c r="F64212" s="34"/>
      <c r="J64212" s="34"/>
      <c r="K64212" s="34"/>
      <c r="L64212" s="34"/>
    </row>
    <row r="64213" spans="6:12" x14ac:dyDescent="0.35">
      <c r="F64213" s="34"/>
      <c r="J64213" s="34"/>
      <c r="K64213" s="34"/>
      <c r="L64213" s="34"/>
    </row>
    <row r="64214" spans="6:12" x14ac:dyDescent="0.35">
      <c r="F64214" s="34"/>
      <c r="J64214" s="34"/>
      <c r="K64214" s="34"/>
      <c r="L64214" s="34"/>
    </row>
    <row r="64215" spans="6:12" x14ac:dyDescent="0.35">
      <c r="F64215" s="34"/>
      <c r="J64215" s="34"/>
      <c r="K64215" s="34"/>
      <c r="L64215" s="34"/>
    </row>
    <row r="64216" spans="6:12" x14ac:dyDescent="0.35">
      <c r="F64216" s="34"/>
      <c r="J64216" s="34"/>
      <c r="K64216" s="34"/>
      <c r="L64216" s="34"/>
    </row>
    <row r="64217" spans="6:12" x14ac:dyDescent="0.35">
      <c r="F64217" s="34"/>
      <c r="J64217" s="34"/>
      <c r="K64217" s="34"/>
      <c r="L64217" s="34"/>
    </row>
    <row r="64218" spans="6:12" x14ac:dyDescent="0.35">
      <c r="F64218" s="34"/>
      <c r="J64218" s="34"/>
      <c r="K64218" s="34"/>
      <c r="L64218" s="34"/>
    </row>
    <row r="64219" spans="6:12" x14ac:dyDescent="0.35">
      <c r="F64219" s="34"/>
      <c r="J64219" s="34"/>
      <c r="K64219" s="34"/>
      <c r="L64219" s="34"/>
    </row>
    <row r="64220" spans="6:12" x14ac:dyDescent="0.35">
      <c r="F64220" s="34"/>
      <c r="J64220" s="34"/>
      <c r="K64220" s="34"/>
      <c r="L64220" s="34"/>
    </row>
    <row r="64221" spans="6:12" x14ac:dyDescent="0.35">
      <c r="F64221" s="34"/>
      <c r="J64221" s="34"/>
      <c r="K64221" s="34"/>
      <c r="L64221" s="34"/>
    </row>
    <row r="64222" spans="6:12" x14ac:dyDescent="0.35">
      <c r="F64222" s="34"/>
      <c r="J64222" s="34"/>
      <c r="K64222" s="34"/>
      <c r="L64222" s="34"/>
    </row>
    <row r="64223" spans="6:12" x14ac:dyDescent="0.35">
      <c r="F64223" s="34"/>
      <c r="J64223" s="34"/>
      <c r="K64223" s="34"/>
      <c r="L64223" s="34"/>
    </row>
    <row r="64224" spans="6:12" x14ac:dyDescent="0.35">
      <c r="F64224" s="34"/>
      <c r="J64224" s="34"/>
      <c r="K64224" s="34"/>
      <c r="L64224" s="34"/>
    </row>
    <row r="64225" spans="6:12" x14ac:dyDescent="0.35">
      <c r="F64225" s="34"/>
      <c r="J64225" s="34"/>
      <c r="K64225" s="34"/>
      <c r="L64225" s="34"/>
    </row>
    <row r="64226" spans="6:12" x14ac:dyDescent="0.35">
      <c r="F64226" s="34"/>
      <c r="J64226" s="34"/>
      <c r="K64226" s="34"/>
      <c r="L64226" s="34"/>
    </row>
    <row r="64227" spans="6:12" x14ac:dyDescent="0.35">
      <c r="F64227" s="34"/>
      <c r="J64227" s="34"/>
      <c r="K64227" s="34"/>
      <c r="L64227" s="34"/>
    </row>
    <row r="64228" spans="6:12" x14ac:dyDescent="0.35">
      <c r="F64228" s="34"/>
      <c r="J64228" s="34"/>
      <c r="K64228" s="34"/>
      <c r="L64228" s="34"/>
    </row>
    <row r="64229" spans="6:12" x14ac:dyDescent="0.35">
      <c r="F64229" s="34"/>
      <c r="J64229" s="34"/>
      <c r="K64229" s="34"/>
      <c r="L64229" s="34"/>
    </row>
    <row r="64230" spans="6:12" x14ac:dyDescent="0.35">
      <c r="F64230" s="34"/>
      <c r="J64230" s="34"/>
      <c r="K64230" s="34"/>
      <c r="L64230" s="34"/>
    </row>
    <row r="64231" spans="6:12" x14ac:dyDescent="0.35">
      <c r="F64231" s="34"/>
      <c r="J64231" s="34"/>
      <c r="K64231" s="34"/>
      <c r="L64231" s="34"/>
    </row>
    <row r="64232" spans="6:12" x14ac:dyDescent="0.35">
      <c r="F64232" s="34"/>
      <c r="J64232" s="34"/>
      <c r="K64232" s="34"/>
      <c r="L64232" s="34"/>
    </row>
    <row r="64233" spans="6:12" x14ac:dyDescent="0.35">
      <c r="F64233" s="34"/>
      <c r="J64233" s="34"/>
      <c r="K64233" s="34"/>
      <c r="L64233" s="34"/>
    </row>
    <row r="64234" spans="6:12" x14ac:dyDescent="0.35">
      <c r="F64234" s="34"/>
      <c r="J64234" s="34"/>
      <c r="K64234" s="34"/>
      <c r="L64234" s="34"/>
    </row>
    <row r="64235" spans="6:12" x14ac:dyDescent="0.35">
      <c r="F64235" s="34"/>
      <c r="J64235" s="34"/>
      <c r="K64235" s="34"/>
      <c r="L64235" s="34"/>
    </row>
    <row r="64236" spans="6:12" x14ac:dyDescent="0.35">
      <c r="F64236" s="34"/>
      <c r="J64236" s="34"/>
      <c r="K64236" s="34"/>
      <c r="L64236" s="34"/>
    </row>
    <row r="64237" spans="6:12" x14ac:dyDescent="0.35">
      <c r="F64237" s="34"/>
      <c r="J64237" s="34"/>
      <c r="K64237" s="34"/>
      <c r="L64237" s="34"/>
    </row>
    <row r="64238" spans="6:12" x14ac:dyDescent="0.35">
      <c r="F64238" s="34"/>
      <c r="J64238" s="34"/>
      <c r="K64238" s="34"/>
      <c r="L64238" s="34"/>
    </row>
    <row r="64239" spans="6:12" x14ac:dyDescent="0.35">
      <c r="F64239" s="34"/>
      <c r="J64239" s="34"/>
      <c r="K64239" s="34"/>
      <c r="L64239" s="34"/>
    </row>
    <row r="64240" spans="6:12" x14ac:dyDescent="0.35">
      <c r="F64240" s="34"/>
      <c r="J64240" s="34"/>
      <c r="K64240" s="34"/>
      <c r="L64240" s="34"/>
    </row>
    <row r="64241" spans="6:12" x14ac:dyDescent="0.35">
      <c r="F64241" s="34"/>
      <c r="J64241" s="34"/>
      <c r="K64241" s="34"/>
      <c r="L64241" s="34"/>
    </row>
    <row r="64242" spans="6:12" x14ac:dyDescent="0.35">
      <c r="F64242" s="34"/>
      <c r="J64242" s="34"/>
      <c r="K64242" s="34"/>
      <c r="L64242" s="34"/>
    </row>
    <row r="64243" spans="6:12" x14ac:dyDescent="0.35">
      <c r="F64243" s="34"/>
      <c r="J64243" s="34"/>
      <c r="K64243" s="34"/>
      <c r="L64243" s="34"/>
    </row>
    <row r="64244" spans="6:12" x14ac:dyDescent="0.35">
      <c r="F64244" s="34"/>
      <c r="J64244" s="34"/>
      <c r="K64244" s="34"/>
      <c r="L64244" s="34"/>
    </row>
    <row r="64245" spans="6:12" x14ac:dyDescent="0.35">
      <c r="F64245" s="34"/>
      <c r="J64245" s="34"/>
      <c r="K64245" s="34"/>
      <c r="L64245" s="34"/>
    </row>
    <row r="64246" spans="6:12" x14ac:dyDescent="0.35">
      <c r="F64246" s="34"/>
      <c r="J64246" s="34"/>
      <c r="K64246" s="34"/>
      <c r="L64246" s="34"/>
    </row>
    <row r="64247" spans="6:12" x14ac:dyDescent="0.35">
      <c r="F64247" s="34"/>
      <c r="J64247" s="34"/>
      <c r="K64247" s="34"/>
      <c r="L64247" s="34"/>
    </row>
    <row r="64248" spans="6:12" x14ac:dyDescent="0.35">
      <c r="F64248" s="34"/>
      <c r="J64248" s="34"/>
      <c r="K64248" s="34"/>
      <c r="L64248" s="34"/>
    </row>
    <row r="64249" spans="6:12" x14ac:dyDescent="0.35">
      <c r="F64249" s="34"/>
      <c r="J64249" s="34"/>
      <c r="K64249" s="34"/>
      <c r="L64249" s="34"/>
    </row>
    <row r="64250" spans="6:12" x14ac:dyDescent="0.35">
      <c r="F64250" s="34"/>
      <c r="J64250" s="34"/>
      <c r="K64250" s="34"/>
      <c r="L64250" s="34"/>
    </row>
    <row r="64251" spans="6:12" x14ac:dyDescent="0.35">
      <c r="F64251" s="34"/>
      <c r="J64251" s="34"/>
      <c r="K64251" s="34"/>
      <c r="L64251" s="34"/>
    </row>
    <row r="64252" spans="6:12" x14ac:dyDescent="0.35">
      <c r="F64252" s="34"/>
      <c r="J64252" s="34"/>
      <c r="K64252" s="34"/>
      <c r="L64252" s="34"/>
    </row>
    <row r="64253" spans="6:12" x14ac:dyDescent="0.35">
      <c r="F64253" s="34"/>
      <c r="J64253" s="34"/>
      <c r="K64253" s="34"/>
      <c r="L64253" s="34"/>
    </row>
    <row r="64254" spans="6:12" x14ac:dyDescent="0.35">
      <c r="F64254" s="34"/>
      <c r="J64254" s="34"/>
      <c r="K64254" s="34"/>
      <c r="L64254" s="34"/>
    </row>
    <row r="64255" spans="6:12" x14ac:dyDescent="0.35">
      <c r="F64255" s="34"/>
      <c r="J64255" s="34"/>
      <c r="K64255" s="34"/>
      <c r="L64255" s="34"/>
    </row>
    <row r="64256" spans="6:12" x14ac:dyDescent="0.35">
      <c r="F64256" s="34"/>
      <c r="J64256" s="34"/>
      <c r="K64256" s="34"/>
      <c r="L64256" s="34"/>
    </row>
    <row r="64257" spans="6:12" x14ac:dyDescent="0.35">
      <c r="F64257" s="34"/>
      <c r="J64257" s="34"/>
      <c r="K64257" s="34"/>
      <c r="L64257" s="34"/>
    </row>
    <row r="64258" spans="6:12" x14ac:dyDescent="0.35">
      <c r="F64258" s="34"/>
      <c r="J64258" s="34"/>
      <c r="K64258" s="34"/>
      <c r="L64258" s="34"/>
    </row>
    <row r="64259" spans="6:12" x14ac:dyDescent="0.35">
      <c r="F64259" s="34"/>
      <c r="J64259" s="34"/>
      <c r="K64259" s="34"/>
      <c r="L64259" s="34"/>
    </row>
    <row r="64260" spans="6:12" x14ac:dyDescent="0.35">
      <c r="F64260" s="34"/>
      <c r="J64260" s="34"/>
      <c r="K64260" s="34"/>
      <c r="L64260" s="34"/>
    </row>
    <row r="64261" spans="6:12" x14ac:dyDescent="0.35">
      <c r="F64261" s="34"/>
      <c r="J64261" s="34"/>
      <c r="K64261" s="34"/>
      <c r="L64261" s="34"/>
    </row>
    <row r="64262" spans="6:12" x14ac:dyDescent="0.35">
      <c r="F64262" s="34"/>
      <c r="J64262" s="34"/>
      <c r="K64262" s="34"/>
      <c r="L64262" s="34"/>
    </row>
    <row r="64263" spans="6:12" x14ac:dyDescent="0.35">
      <c r="F64263" s="34"/>
      <c r="J64263" s="34"/>
      <c r="K64263" s="34"/>
      <c r="L64263" s="34"/>
    </row>
    <row r="64264" spans="6:12" x14ac:dyDescent="0.35">
      <c r="F64264" s="34"/>
      <c r="J64264" s="34"/>
      <c r="K64264" s="34"/>
      <c r="L64264" s="34"/>
    </row>
    <row r="64265" spans="6:12" x14ac:dyDescent="0.35">
      <c r="F64265" s="34"/>
      <c r="J64265" s="34"/>
      <c r="K64265" s="34"/>
      <c r="L64265" s="34"/>
    </row>
    <row r="64266" spans="6:12" x14ac:dyDescent="0.35">
      <c r="F64266" s="34"/>
      <c r="J64266" s="34"/>
      <c r="K64266" s="34"/>
      <c r="L64266" s="34"/>
    </row>
    <row r="64267" spans="6:12" x14ac:dyDescent="0.35">
      <c r="F64267" s="34"/>
      <c r="J64267" s="34"/>
      <c r="K64267" s="34"/>
      <c r="L64267" s="34"/>
    </row>
    <row r="64268" spans="6:12" x14ac:dyDescent="0.35">
      <c r="F64268" s="34"/>
      <c r="J64268" s="34"/>
      <c r="K64268" s="34"/>
      <c r="L64268" s="34"/>
    </row>
    <row r="64269" spans="6:12" x14ac:dyDescent="0.35">
      <c r="F64269" s="34"/>
      <c r="J64269" s="34"/>
      <c r="K64269" s="34"/>
      <c r="L64269" s="34"/>
    </row>
    <row r="64270" spans="6:12" x14ac:dyDescent="0.35">
      <c r="F64270" s="34"/>
      <c r="J64270" s="34"/>
      <c r="K64270" s="34"/>
      <c r="L64270" s="34"/>
    </row>
    <row r="64271" spans="6:12" x14ac:dyDescent="0.35">
      <c r="F64271" s="34"/>
      <c r="J64271" s="34"/>
      <c r="K64271" s="34"/>
      <c r="L64271" s="34"/>
    </row>
    <row r="64272" spans="6:12" x14ac:dyDescent="0.35">
      <c r="F64272" s="34"/>
      <c r="J64272" s="34"/>
      <c r="K64272" s="34"/>
      <c r="L64272" s="34"/>
    </row>
    <row r="64273" spans="6:12" x14ac:dyDescent="0.35">
      <c r="F64273" s="34"/>
      <c r="J64273" s="34"/>
      <c r="K64273" s="34"/>
      <c r="L64273" s="34"/>
    </row>
    <row r="64274" spans="6:12" x14ac:dyDescent="0.35">
      <c r="F64274" s="34"/>
      <c r="J64274" s="34"/>
      <c r="K64274" s="34"/>
      <c r="L64274" s="34"/>
    </row>
    <row r="64275" spans="6:12" x14ac:dyDescent="0.35">
      <c r="F64275" s="34"/>
      <c r="J64275" s="34"/>
      <c r="K64275" s="34"/>
      <c r="L64275" s="34"/>
    </row>
    <row r="64276" spans="6:12" x14ac:dyDescent="0.35">
      <c r="F64276" s="34"/>
      <c r="J64276" s="34"/>
      <c r="K64276" s="34"/>
      <c r="L64276" s="34"/>
    </row>
    <row r="64277" spans="6:12" x14ac:dyDescent="0.35">
      <c r="F64277" s="34"/>
      <c r="J64277" s="34"/>
      <c r="K64277" s="34"/>
      <c r="L64277" s="34"/>
    </row>
    <row r="64278" spans="6:12" x14ac:dyDescent="0.35">
      <c r="F64278" s="34"/>
      <c r="J64278" s="34"/>
      <c r="K64278" s="34"/>
      <c r="L64278" s="34"/>
    </row>
    <row r="64279" spans="6:12" x14ac:dyDescent="0.35">
      <c r="F64279" s="34"/>
      <c r="J64279" s="34"/>
      <c r="K64279" s="34"/>
      <c r="L64279" s="34"/>
    </row>
    <row r="64280" spans="6:12" x14ac:dyDescent="0.35">
      <c r="F64280" s="34"/>
      <c r="J64280" s="34"/>
      <c r="K64280" s="34"/>
      <c r="L64280" s="34"/>
    </row>
    <row r="64281" spans="6:12" x14ac:dyDescent="0.35">
      <c r="F64281" s="34"/>
      <c r="J64281" s="34"/>
      <c r="K64281" s="34"/>
      <c r="L64281" s="34"/>
    </row>
    <row r="64282" spans="6:12" x14ac:dyDescent="0.35">
      <c r="F64282" s="34"/>
      <c r="J64282" s="34"/>
      <c r="K64282" s="34"/>
      <c r="L64282" s="34"/>
    </row>
    <row r="64283" spans="6:12" x14ac:dyDescent="0.35">
      <c r="F64283" s="34"/>
      <c r="J64283" s="34"/>
      <c r="K64283" s="34"/>
      <c r="L64283" s="34"/>
    </row>
    <row r="64284" spans="6:12" x14ac:dyDescent="0.35">
      <c r="F64284" s="34"/>
      <c r="J64284" s="34"/>
      <c r="K64284" s="34"/>
      <c r="L64284" s="34"/>
    </row>
    <row r="64285" spans="6:12" x14ac:dyDescent="0.35">
      <c r="F64285" s="34"/>
      <c r="J64285" s="34"/>
      <c r="K64285" s="34"/>
      <c r="L64285" s="34"/>
    </row>
    <row r="64286" spans="6:12" x14ac:dyDescent="0.35">
      <c r="F64286" s="34"/>
      <c r="J64286" s="34"/>
      <c r="K64286" s="34"/>
      <c r="L64286" s="34"/>
    </row>
    <row r="64287" spans="6:12" x14ac:dyDescent="0.35">
      <c r="F64287" s="34"/>
      <c r="J64287" s="34"/>
      <c r="K64287" s="34"/>
      <c r="L64287" s="34"/>
    </row>
    <row r="64288" spans="6:12" x14ac:dyDescent="0.35">
      <c r="F64288" s="34"/>
      <c r="J64288" s="34"/>
      <c r="K64288" s="34"/>
      <c r="L64288" s="34"/>
    </row>
    <row r="64289" spans="6:12" x14ac:dyDescent="0.35">
      <c r="F64289" s="34"/>
      <c r="J64289" s="34"/>
      <c r="K64289" s="34"/>
      <c r="L64289" s="34"/>
    </row>
    <row r="64290" spans="6:12" x14ac:dyDescent="0.35">
      <c r="F64290" s="34"/>
      <c r="J64290" s="34"/>
      <c r="K64290" s="34"/>
      <c r="L64290" s="34"/>
    </row>
    <row r="64291" spans="6:12" x14ac:dyDescent="0.35">
      <c r="F64291" s="34"/>
      <c r="J64291" s="34"/>
      <c r="K64291" s="34"/>
      <c r="L64291" s="34"/>
    </row>
    <row r="64292" spans="6:12" x14ac:dyDescent="0.35">
      <c r="F64292" s="34"/>
      <c r="J64292" s="34"/>
      <c r="K64292" s="34"/>
      <c r="L64292" s="34"/>
    </row>
    <row r="64293" spans="6:12" x14ac:dyDescent="0.35">
      <c r="F64293" s="34"/>
      <c r="J64293" s="34"/>
      <c r="K64293" s="34"/>
      <c r="L64293" s="34"/>
    </row>
    <row r="64294" spans="6:12" x14ac:dyDescent="0.35">
      <c r="F64294" s="34"/>
      <c r="J64294" s="34"/>
      <c r="K64294" s="34"/>
      <c r="L64294" s="34"/>
    </row>
    <row r="64295" spans="6:12" x14ac:dyDescent="0.35">
      <c r="F64295" s="34"/>
      <c r="J64295" s="34"/>
      <c r="K64295" s="34"/>
      <c r="L64295" s="34"/>
    </row>
    <row r="64296" spans="6:12" x14ac:dyDescent="0.35">
      <c r="F64296" s="34"/>
      <c r="J64296" s="34"/>
      <c r="K64296" s="34"/>
      <c r="L64296" s="34"/>
    </row>
    <row r="64297" spans="6:12" x14ac:dyDescent="0.35">
      <c r="F64297" s="34"/>
      <c r="J64297" s="34"/>
      <c r="K64297" s="34"/>
      <c r="L64297" s="34"/>
    </row>
    <row r="64298" spans="6:12" x14ac:dyDescent="0.35">
      <c r="F64298" s="34"/>
      <c r="J64298" s="34"/>
      <c r="K64298" s="34"/>
      <c r="L64298" s="34"/>
    </row>
    <row r="64299" spans="6:12" x14ac:dyDescent="0.35">
      <c r="F64299" s="34"/>
      <c r="J64299" s="34"/>
      <c r="K64299" s="34"/>
      <c r="L64299" s="34"/>
    </row>
    <row r="64300" spans="6:12" x14ac:dyDescent="0.35">
      <c r="F64300" s="34"/>
      <c r="J64300" s="34"/>
      <c r="K64300" s="34"/>
      <c r="L64300" s="34"/>
    </row>
    <row r="64301" spans="6:12" x14ac:dyDescent="0.35">
      <c r="F64301" s="34"/>
      <c r="J64301" s="34"/>
      <c r="K64301" s="34"/>
      <c r="L64301" s="34"/>
    </row>
    <row r="64302" spans="6:12" x14ac:dyDescent="0.35">
      <c r="F64302" s="34"/>
      <c r="J64302" s="34"/>
      <c r="K64302" s="34"/>
      <c r="L64302" s="34"/>
    </row>
    <row r="64303" spans="6:12" x14ac:dyDescent="0.35">
      <c r="F64303" s="34"/>
      <c r="J64303" s="34"/>
      <c r="K64303" s="34"/>
      <c r="L64303" s="34"/>
    </row>
    <row r="64304" spans="6:12" x14ac:dyDescent="0.35">
      <c r="F64304" s="34"/>
      <c r="J64304" s="34"/>
      <c r="K64304" s="34"/>
      <c r="L64304" s="34"/>
    </row>
    <row r="64305" spans="6:12" x14ac:dyDescent="0.35">
      <c r="F64305" s="34"/>
      <c r="J64305" s="34"/>
      <c r="K64305" s="34"/>
      <c r="L64305" s="34"/>
    </row>
    <row r="64306" spans="6:12" x14ac:dyDescent="0.35">
      <c r="F64306" s="34"/>
      <c r="J64306" s="34"/>
      <c r="K64306" s="34"/>
      <c r="L64306" s="34"/>
    </row>
    <row r="64307" spans="6:12" x14ac:dyDescent="0.35">
      <c r="F64307" s="34"/>
      <c r="J64307" s="34"/>
      <c r="K64307" s="34"/>
      <c r="L64307" s="34"/>
    </row>
    <row r="64308" spans="6:12" x14ac:dyDescent="0.35">
      <c r="F64308" s="34"/>
      <c r="J64308" s="34"/>
      <c r="K64308" s="34"/>
      <c r="L64308" s="34"/>
    </row>
    <row r="64309" spans="6:12" x14ac:dyDescent="0.35">
      <c r="F64309" s="34"/>
      <c r="J64309" s="34"/>
      <c r="K64309" s="34"/>
      <c r="L64309" s="34"/>
    </row>
    <row r="64310" spans="6:12" x14ac:dyDescent="0.35">
      <c r="F64310" s="34"/>
      <c r="J64310" s="34"/>
      <c r="K64310" s="34"/>
      <c r="L64310" s="34"/>
    </row>
    <row r="64311" spans="6:12" x14ac:dyDescent="0.35">
      <c r="F64311" s="34"/>
      <c r="J64311" s="34"/>
      <c r="K64311" s="34"/>
      <c r="L64311" s="34"/>
    </row>
    <row r="64312" spans="6:12" x14ac:dyDescent="0.35">
      <c r="F64312" s="34"/>
      <c r="J64312" s="34"/>
      <c r="K64312" s="34"/>
      <c r="L64312" s="34"/>
    </row>
    <row r="64313" spans="6:12" x14ac:dyDescent="0.35">
      <c r="F64313" s="34"/>
      <c r="J64313" s="34"/>
      <c r="K64313" s="34"/>
      <c r="L64313" s="34"/>
    </row>
    <row r="64314" spans="6:12" x14ac:dyDescent="0.35">
      <c r="F64314" s="34"/>
      <c r="J64314" s="34"/>
      <c r="K64314" s="34"/>
      <c r="L64314" s="34"/>
    </row>
    <row r="64315" spans="6:12" x14ac:dyDescent="0.35">
      <c r="F64315" s="34"/>
      <c r="J64315" s="34"/>
      <c r="K64315" s="34"/>
      <c r="L64315" s="34"/>
    </row>
    <row r="64316" spans="6:12" x14ac:dyDescent="0.35">
      <c r="F64316" s="34"/>
      <c r="J64316" s="34"/>
      <c r="K64316" s="34"/>
      <c r="L64316" s="34"/>
    </row>
    <row r="64317" spans="6:12" x14ac:dyDescent="0.35">
      <c r="F64317" s="34"/>
      <c r="J64317" s="34"/>
      <c r="K64317" s="34"/>
      <c r="L64317" s="34"/>
    </row>
    <row r="64318" spans="6:12" x14ac:dyDescent="0.35">
      <c r="F64318" s="34"/>
      <c r="J64318" s="34"/>
      <c r="K64318" s="34"/>
      <c r="L64318" s="34"/>
    </row>
    <row r="64319" spans="6:12" x14ac:dyDescent="0.35">
      <c r="F64319" s="34"/>
      <c r="J64319" s="34"/>
      <c r="K64319" s="34"/>
      <c r="L64319" s="34"/>
    </row>
    <row r="64320" spans="6:12" x14ac:dyDescent="0.35">
      <c r="F64320" s="34"/>
      <c r="J64320" s="34"/>
      <c r="K64320" s="34"/>
      <c r="L64320" s="34"/>
    </row>
    <row r="64321" spans="6:12" x14ac:dyDescent="0.35">
      <c r="F64321" s="34"/>
      <c r="J64321" s="34"/>
      <c r="K64321" s="34"/>
      <c r="L64321" s="34"/>
    </row>
    <row r="64322" spans="6:12" x14ac:dyDescent="0.35">
      <c r="F64322" s="34"/>
      <c r="J64322" s="34"/>
      <c r="K64322" s="34"/>
      <c r="L64322" s="34"/>
    </row>
    <row r="64323" spans="6:12" x14ac:dyDescent="0.35">
      <c r="F64323" s="34"/>
      <c r="J64323" s="34"/>
      <c r="K64323" s="34"/>
      <c r="L64323" s="34"/>
    </row>
    <row r="64324" spans="6:12" x14ac:dyDescent="0.35">
      <c r="F64324" s="34"/>
      <c r="J64324" s="34"/>
      <c r="K64324" s="34"/>
      <c r="L64324" s="34"/>
    </row>
    <row r="64325" spans="6:12" x14ac:dyDescent="0.35">
      <c r="F64325" s="34"/>
      <c r="J64325" s="34"/>
      <c r="K64325" s="34"/>
      <c r="L64325" s="34"/>
    </row>
    <row r="64326" spans="6:12" x14ac:dyDescent="0.35">
      <c r="F64326" s="34"/>
      <c r="J64326" s="34"/>
      <c r="K64326" s="34"/>
      <c r="L64326" s="34"/>
    </row>
    <row r="64327" spans="6:12" x14ac:dyDescent="0.35">
      <c r="F64327" s="34"/>
      <c r="J64327" s="34"/>
      <c r="K64327" s="34"/>
      <c r="L64327" s="34"/>
    </row>
    <row r="64328" spans="6:12" x14ac:dyDescent="0.35">
      <c r="F64328" s="34"/>
      <c r="J64328" s="34"/>
      <c r="K64328" s="34"/>
      <c r="L64328" s="34"/>
    </row>
    <row r="64329" spans="6:12" x14ac:dyDescent="0.35">
      <c r="F64329" s="34"/>
      <c r="J64329" s="34"/>
      <c r="K64329" s="34"/>
      <c r="L64329" s="34"/>
    </row>
    <row r="64330" spans="6:12" x14ac:dyDescent="0.35">
      <c r="F64330" s="34"/>
      <c r="J64330" s="34"/>
      <c r="K64330" s="34"/>
      <c r="L64330" s="34"/>
    </row>
    <row r="64331" spans="6:12" x14ac:dyDescent="0.35">
      <c r="F64331" s="34"/>
      <c r="J64331" s="34"/>
      <c r="K64331" s="34"/>
      <c r="L64331" s="34"/>
    </row>
    <row r="64332" spans="6:12" x14ac:dyDescent="0.35">
      <c r="F64332" s="34"/>
      <c r="J64332" s="34"/>
      <c r="K64332" s="34"/>
      <c r="L64332" s="34"/>
    </row>
    <row r="64333" spans="6:12" x14ac:dyDescent="0.35">
      <c r="F64333" s="34"/>
      <c r="J64333" s="34"/>
      <c r="K64333" s="34"/>
      <c r="L64333" s="34"/>
    </row>
    <row r="64334" spans="6:12" x14ac:dyDescent="0.35">
      <c r="F64334" s="34"/>
      <c r="J64334" s="34"/>
      <c r="K64334" s="34"/>
      <c r="L64334" s="34"/>
    </row>
    <row r="64335" spans="6:12" x14ac:dyDescent="0.35">
      <c r="F64335" s="34"/>
      <c r="J64335" s="34"/>
      <c r="K64335" s="34"/>
      <c r="L64335" s="34"/>
    </row>
    <row r="64336" spans="6:12" x14ac:dyDescent="0.35">
      <c r="F64336" s="34"/>
      <c r="J64336" s="34"/>
      <c r="K64336" s="34"/>
      <c r="L64336" s="34"/>
    </row>
    <row r="64337" spans="6:12" x14ac:dyDescent="0.35">
      <c r="F64337" s="34"/>
      <c r="J64337" s="34"/>
      <c r="K64337" s="34"/>
      <c r="L64337" s="34"/>
    </row>
    <row r="64338" spans="6:12" x14ac:dyDescent="0.35">
      <c r="F64338" s="34"/>
      <c r="J64338" s="34"/>
      <c r="K64338" s="34"/>
      <c r="L64338" s="34"/>
    </row>
    <row r="64339" spans="6:12" x14ac:dyDescent="0.35">
      <c r="F64339" s="34"/>
      <c r="J64339" s="34"/>
      <c r="K64339" s="34"/>
      <c r="L64339" s="34"/>
    </row>
    <row r="64340" spans="6:12" x14ac:dyDescent="0.35">
      <c r="F64340" s="34"/>
      <c r="J64340" s="34"/>
      <c r="K64340" s="34"/>
      <c r="L64340" s="34"/>
    </row>
    <row r="64341" spans="6:12" x14ac:dyDescent="0.35">
      <c r="F64341" s="34"/>
      <c r="J64341" s="34"/>
      <c r="K64341" s="34"/>
      <c r="L64341" s="34"/>
    </row>
    <row r="64342" spans="6:12" x14ac:dyDescent="0.35">
      <c r="F64342" s="34"/>
      <c r="J64342" s="34"/>
      <c r="K64342" s="34"/>
      <c r="L64342" s="34"/>
    </row>
    <row r="64343" spans="6:12" x14ac:dyDescent="0.35">
      <c r="F64343" s="34"/>
      <c r="J64343" s="34"/>
      <c r="K64343" s="34"/>
      <c r="L64343" s="34"/>
    </row>
    <row r="64344" spans="6:12" x14ac:dyDescent="0.35">
      <c r="F64344" s="34"/>
      <c r="J64344" s="34"/>
      <c r="K64344" s="34"/>
      <c r="L64344" s="34"/>
    </row>
    <row r="64345" spans="6:12" x14ac:dyDescent="0.35">
      <c r="F64345" s="34"/>
      <c r="J64345" s="34"/>
      <c r="K64345" s="34"/>
      <c r="L64345" s="34"/>
    </row>
    <row r="64346" spans="6:12" x14ac:dyDescent="0.35">
      <c r="F64346" s="34"/>
      <c r="J64346" s="34"/>
      <c r="K64346" s="34"/>
      <c r="L64346" s="34"/>
    </row>
    <row r="64347" spans="6:12" x14ac:dyDescent="0.35">
      <c r="F64347" s="34"/>
      <c r="J64347" s="34"/>
      <c r="K64347" s="34"/>
      <c r="L64347" s="34"/>
    </row>
    <row r="64348" spans="6:12" x14ac:dyDescent="0.35">
      <c r="F64348" s="34"/>
      <c r="J64348" s="34"/>
      <c r="K64348" s="34"/>
      <c r="L64348" s="34"/>
    </row>
    <row r="64349" spans="6:12" x14ac:dyDescent="0.35">
      <c r="F64349" s="34"/>
      <c r="J64349" s="34"/>
      <c r="K64349" s="34"/>
      <c r="L64349" s="34"/>
    </row>
    <row r="64350" spans="6:12" x14ac:dyDescent="0.35">
      <c r="F64350" s="34"/>
      <c r="J64350" s="34"/>
      <c r="K64350" s="34"/>
      <c r="L64350" s="34"/>
    </row>
    <row r="64351" spans="6:12" x14ac:dyDescent="0.35">
      <c r="F64351" s="34"/>
      <c r="J64351" s="34"/>
      <c r="K64351" s="34"/>
      <c r="L64351" s="34"/>
    </row>
    <row r="64352" spans="6:12" x14ac:dyDescent="0.35">
      <c r="F64352" s="34"/>
      <c r="J64352" s="34"/>
      <c r="K64352" s="34"/>
      <c r="L64352" s="34"/>
    </row>
    <row r="64353" spans="6:12" x14ac:dyDescent="0.35">
      <c r="F64353" s="34"/>
      <c r="J64353" s="34"/>
      <c r="K64353" s="34"/>
      <c r="L64353" s="34"/>
    </row>
    <row r="64354" spans="6:12" x14ac:dyDescent="0.35">
      <c r="F64354" s="34"/>
      <c r="J64354" s="34"/>
      <c r="K64354" s="34"/>
      <c r="L64354" s="34"/>
    </row>
    <row r="64355" spans="6:12" x14ac:dyDescent="0.35">
      <c r="F64355" s="34"/>
      <c r="J64355" s="34"/>
      <c r="K64355" s="34"/>
      <c r="L64355" s="34"/>
    </row>
    <row r="64356" spans="6:12" x14ac:dyDescent="0.35">
      <c r="F64356" s="34"/>
      <c r="J64356" s="34"/>
      <c r="K64356" s="34"/>
      <c r="L64356" s="34"/>
    </row>
    <row r="64357" spans="6:12" x14ac:dyDescent="0.35">
      <c r="F64357" s="34"/>
      <c r="J64357" s="34"/>
      <c r="K64357" s="34"/>
      <c r="L64357" s="34"/>
    </row>
    <row r="64358" spans="6:12" x14ac:dyDescent="0.35">
      <c r="F64358" s="34"/>
      <c r="J64358" s="34"/>
      <c r="K64358" s="34"/>
      <c r="L64358" s="34"/>
    </row>
    <row r="64359" spans="6:12" x14ac:dyDescent="0.35">
      <c r="F64359" s="34"/>
      <c r="J64359" s="34"/>
      <c r="K64359" s="34"/>
      <c r="L64359" s="34"/>
    </row>
    <row r="64360" spans="6:12" x14ac:dyDescent="0.35">
      <c r="F64360" s="34"/>
      <c r="J64360" s="34"/>
      <c r="K64360" s="34"/>
      <c r="L64360" s="34"/>
    </row>
    <row r="64361" spans="6:12" x14ac:dyDescent="0.35">
      <c r="F64361" s="34"/>
      <c r="J64361" s="34"/>
      <c r="K64361" s="34"/>
      <c r="L64361" s="34"/>
    </row>
    <row r="64362" spans="6:12" x14ac:dyDescent="0.35">
      <c r="F64362" s="34"/>
      <c r="J64362" s="34"/>
      <c r="K64362" s="34"/>
      <c r="L64362" s="34"/>
    </row>
    <row r="64363" spans="6:12" x14ac:dyDescent="0.35">
      <c r="F64363" s="34"/>
      <c r="J64363" s="34"/>
      <c r="K64363" s="34"/>
      <c r="L64363" s="34"/>
    </row>
    <row r="64364" spans="6:12" x14ac:dyDescent="0.35">
      <c r="F64364" s="34"/>
      <c r="J64364" s="34"/>
      <c r="K64364" s="34"/>
      <c r="L64364" s="34"/>
    </row>
    <row r="64365" spans="6:12" x14ac:dyDescent="0.35">
      <c r="F64365" s="34"/>
      <c r="J64365" s="34"/>
      <c r="K64365" s="34"/>
      <c r="L64365" s="34"/>
    </row>
    <row r="64366" spans="6:12" x14ac:dyDescent="0.35">
      <c r="F64366" s="34"/>
      <c r="J64366" s="34"/>
      <c r="K64366" s="34"/>
      <c r="L64366" s="34"/>
    </row>
    <row r="64367" spans="6:12" x14ac:dyDescent="0.35">
      <c r="F64367" s="34"/>
      <c r="J64367" s="34"/>
      <c r="K64367" s="34"/>
      <c r="L64367" s="34"/>
    </row>
    <row r="64368" spans="6:12" x14ac:dyDescent="0.35">
      <c r="F64368" s="34"/>
      <c r="J64368" s="34"/>
      <c r="K64368" s="34"/>
      <c r="L64368" s="34"/>
    </row>
    <row r="64369" spans="6:12" x14ac:dyDescent="0.35">
      <c r="F64369" s="34"/>
      <c r="J64369" s="34"/>
      <c r="K64369" s="34"/>
      <c r="L64369" s="34"/>
    </row>
    <row r="64370" spans="6:12" x14ac:dyDescent="0.35">
      <c r="F64370" s="34"/>
      <c r="J64370" s="34"/>
      <c r="K64370" s="34"/>
      <c r="L64370" s="34"/>
    </row>
    <row r="64371" spans="6:12" x14ac:dyDescent="0.35">
      <c r="F64371" s="34"/>
      <c r="J64371" s="34"/>
      <c r="K64371" s="34"/>
      <c r="L64371" s="34"/>
    </row>
    <row r="64372" spans="6:12" x14ac:dyDescent="0.35">
      <c r="F64372" s="34"/>
      <c r="J64372" s="34"/>
      <c r="K64372" s="34"/>
      <c r="L64372" s="34"/>
    </row>
    <row r="64373" spans="6:12" x14ac:dyDescent="0.35">
      <c r="F64373" s="34"/>
      <c r="J64373" s="34"/>
      <c r="K64373" s="34"/>
      <c r="L64373" s="34"/>
    </row>
    <row r="64374" spans="6:12" x14ac:dyDescent="0.35">
      <c r="F64374" s="34"/>
      <c r="J64374" s="34"/>
      <c r="K64374" s="34"/>
      <c r="L64374" s="34"/>
    </row>
    <row r="64375" spans="6:12" x14ac:dyDescent="0.35">
      <c r="F64375" s="34"/>
      <c r="J64375" s="34"/>
      <c r="K64375" s="34"/>
      <c r="L64375" s="34"/>
    </row>
    <row r="64376" spans="6:12" x14ac:dyDescent="0.35">
      <c r="F64376" s="34"/>
      <c r="J64376" s="34"/>
      <c r="K64376" s="34"/>
      <c r="L64376" s="34"/>
    </row>
    <row r="64377" spans="6:12" x14ac:dyDescent="0.35">
      <c r="F64377" s="34"/>
      <c r="J64377" s="34"/>
      <c r="K64377" s="34"/>
      <c r="L64377" s="34"/>
    </row>
    <row r="64378" spans="6:12" x14ac:dyDescent="0.35">
      <c r="F64378" s="34"/>
      <c r="J64378" s="34"/>
      <c r="K64378" s="34"/>
      <c r="L64378" s="34"/>
    </row>
    <row r="64379" spans="6:12" x14ac:dyDescent="0.35">
      <c r="F64379" s="34"/>
      <c r="J64379" s="34"/>
      <c r="K64379" s="34"/>
      <c r="L64379" s="34"/>
    </row>
    <row r="64380" spans="6:12" x14ac:dyDescent="0.35">
      <c r="F64380" s="34"/>
      <c r="J64380" s="34"/>
      <c r="K64380" s="34"/>
      <c r="L64380" s="34"/>
    </row>
    <row r="64381" spans="6:12" x14ac:dyDescent="0.35">
      <c r="F64381" s="34"/>
      <c r="J64381" s="34"/>
      <c r="K64381" s="34"/>
      <c r="L64381" s="34"/>
    </row>
    <row r="64382" spans="6:12" x14ac:dyDescent="0.35">
      <c r="F64382" s="34"/>
      <c r="J64382" s="34"/>
      <c r="K64382" s="34"/>
      <c r="L64382" s="34"/>
    </row>
    <row r="64383" spans="6:12" x14ac:dyDescent="0.35">
      <c r="F64383" s="34"/>
      <c r="J64383" s="34"/>
      <c r="K64383" s="34"/>
      <c r="L64383" s="34"/>
    </row>
    <row r="64384" spans="6:12" x14ac:dyDescent="0.35">
      <c r="F64384" s="34"/>
      <c r="J64384" s="34"/>
      <c r="K64384" s="34"/>
      <c r="L64384" s="34"/>
    </row>
    <row r="64385" spans="6:12" x14ac:dyDescent="0.35">
      <c r="F64385" s="34"/>
      <c r="J64385" s="34"/>
      <c r="K64385" s="34"/>
      <c r="L64385" s="34"/>
    </row>
    <row r="64386" spans="6:12" x14ac:dyDescent="0.35">
      <c r="F64386" s="34"/>
      <c r="J64386" s="34"/>
      <c r="K64386" s="34"/>
      <c r="L64386" s="34"/>
    </row>
    <row r="64387" spans="6:12" x14ac:dyDescent="0.35">
      <c r="F64387" s="34"/>
      <c r="J64387" s="34"/>
      <c r="K64387" s="34"/>
      <c r="L64387" s="34"/>
    </row>
    <row r="64388" spans="6:12" x14ac:dyDescent="0.35">
      <c r="F64388" s="34"/>
      <c r="J64388" s="34"/>
      <c r="K64388" s="34"/>
      <c r="L64388" s="34"/>
    </row>
    <row r="64389" spans="6:12" x14ac:dyDescent="0.35">
      <c r="F64389" s="34"/>
      <c r="J64389" s="34"/>
      <c r="K64389" s="34"/>
      <c r="L64389" s="34"/>
    </row>
    <row r="64390" spans="6:12" x14ac:dyDescent="0.35">
      <c r="F64390" s="34"/>
      <c r="J64390" s="34"/>
      <c r="K64390" s="34"/>
      <c r="L64390" s="34"/>
    </row>
    <row r="64391" spans="6:12" x14ac:dyDescent="0.35">
      <c r="F64391" s="34"/>
      <c r="J64391" s="34"/>
      <c r="K64391" s="34"/>
      <c r="L64391" s="34"/>
    </row>
    <row r="64392" spans="6:12" x14ac:dyDescent="0.35">
      <c r="F64392" s="34"/>
      <c r="J64392" s="34"/>
      <c r="K64392" s="34"/>
      <c r="L64392" s="34"/>
    </row>
    <row r="64393" spans="6:12" x14ac:dyDescent="0.35">
      <c r="F64393" s="34"/>
      <c r="J64393" s="34"/>
      <c r="K64393" s="34"/>
      <c r="L64393" s="34"/>
    </row>
    <row r="64394" spans="6:12" x14ac:dyDescent="0.35">
      <c r="F64394" s="34"/>
      <c r="J64394" s="34"/>
      <c r="K64394" s="34"/>
      <c r="L64394" s="34"/>
    </row>
    <row r="64395" spans="6:12" x14ac:dyDescent="0.35">
      <c r="F64395" s="34"/>
      <c r="J64395" s="34"/>
      <c r="K64395" s="34"/>
      <c r="L64395" s="34"/>
    </row>
    <row r="64396" spans="6:12" x14ac:dyDescent="0.35">
      <c r="F64396" s="34"/>
      <c r="J64396" s="34"/>
      <c r="K64396" s="34"/>
      <c r="L64396" s="34"/>
    </row>
    <row r="64397" spans="6:12" x14ac:dyDescent="0.35">
      <c r="F64397" s="34"/>
      <c r="J64397" s="34"/>
      <c r="K64397" s="34"/>
      <c r="L64397" s="34"/>
    </row>
    <row r="64398" spans="6:12" x14ac:dyDescent="0.35">
      <c r="F64398" s="34"/>
      <c r="J64398" s="34"/>
      <c r="K64398" s="34"/>
      <c r="L64398" s="34"/>
    </row>
    <row r="64399" spans="6:12" x14ac:dyDescent="0.35">
      <c r="F64399" s="34"/>
      <c r="J64399" s="34"/>
      <c r="K64399" s="34"/>
      <c r="L64399" s="34"/>
    </row>
    <row r="64400" spans="6:12" x14ac:dyDescent="0.35">
      <c r="F64400" s="34"/>
      <c r="J64400" s="34"/>
      <c r="K64400" s="34"/>
      <c r="L64400" s="34"/>
    </row>
    <row r="64401" spans="6:12" x14ac:dyDescent="0.35">
      <c r="F64401" s="34"/>
      <c r="J64401" s="34"/>
      <c r="K64401" s="34"/>
      <c r="L64401" s="34"/>
    </row>
    <row r="64402" spans="6:12" x14ac:dyDescent="0.35">
      <c r="F64402" s="34"/>
      <c r="J64402" s="34"/>
      <c r="K64402" s="34"/>
      <c r="L64402" s="34"/>
    </row>
    <row r="64403" spans="6:12" x14ac:dyDescent="0.35">
      <c r="F64403" s="34"/>
      <c r="J64403" s="34"/>
      <c r="K64403" s="34"/>
      <c r="L64403" s="34"/>
    </row>
    <row r="64404" spans="6:12" x14ac:dyDescent="0.35">
      <c r="F64404" s="34"/>
      <c r="J64404" s="34"/>
      <c r="K64404" s="34"/>
      <c r="L64404" s="34"/>
    </row>
    <row r="64405" spans="6:12" x14ac:dyDescent="0.35">
      <c r="F64405" s="34"/>
      <c r="J64405" s="34"/>
      <c r="K64405" s="34"/>
      <c r="L64405" s="34"/>
    </row>
    <row r="64406" spans="6:12" x14ac:dyDescent="0.35">
      <c r="F64406" s="34"/>
      <c r="J64406" s="34"/>
      <c r="K64406" s="34"/>
      <c r="L64406" s="34"/>
    </row>
    <row r="64407" spans="6:12" x14ac:dyDescent="0.35">
      <c r="F64407" s="34"/>
      <c r="J64407" s="34"/>
      <c r="K64407" s="34"/>
      <c r="L64407" s="34"/>
    </row>
    <row r="64408" spans="6:12" x14ac:dyDescent="0.35">
      <c r="F64408" s="34"/>
      <c r="J64408" s="34"/>
      <c r="K64408" s="34"/>
      <c r="L64408" s="34"/>
    </row>
    <row r="64409" spans="6:12" x14ac:dyDescent="0.35">
      <c r="F64409" s="34"/>
      <c r="J64409" s="34"/>
      <c r="K64409" s="34"/>
      <c r="L64409" s="34"/>
    </row>
    <row r="64410" spans="6:12" x14ac:dyDescent="0.35">
      <c r="F64410" s="34"/>
      <c r="J64410" s="34"/>
      <c r="K64410" s="34"/>
      <c r="L64410" s="34"/>
    </row>
    <row r="64411" spans="6:12" x14ac:dyDescent="0.35">
      <c r="F64411" s="34"/>
      <c r="J64411" s="34"/>
      <c r="K64411" s="34"/>
      <c r="L64411" s="34"/>
    </row>
    <row r="64412" spans="6:12" x14ac:dyDescent="0.35">
      <c r="F64412" s="34"/>
      <c r="J64412" s="34"/>
      <c r="K64412" s="34"/>
      <c r="L64412" s="34"/>
    </row>
    <row r="64413" spans="6:12" x14ac:dyDescent="0.35">
      <c r="F64413" s="34"/>
      <c r="J64413" s="34"/>
      <c r="K64413" s="34"/>
      <c r="L64413" s="34"/>
    </row>
    <row r="64414" spans="6:12" x14ac:dyDescent="0.35">
      <c r="F64414" s="34"/>
      <c r="J64414" s="34"/>
      <c r="K64414" s="34"/>
      <c r="L64414" s="34"/>
    </row>
    <row r="64415" spans="6:12" x14ac:dyDescent="0.35">
      <c r="F64415" s="34"/>
      <c r="J64415" s="34"/>
      <c r="K64415" s="34"/>
      <c r="L64415" s="34"/>
    </row>
    <row r="64416" spans="6:12" x14ac:dyDescent="0.35">
      <c r="F64416" s="34"/>
      <c r="J64416" s="34"/>
      <c r="K64416" s="34"/>
      <c r="L64416" s="34"/>
    </row>
    <row r="64417" spans="6:12" x14ac:dyDescent="0.35">
      <c r="F64417" s="34"/>
      <c r="J64417" s="34"/>
      <c r="K64417" s="34"/>
      <c r="L64417" s="34"/>
    </row>
    <row r="64418" spans="6:12" x14ac:dyDescent="0.35">
      <c r="F64418" s="34"/>
      <c r="J64418" s="34"/>
      <c r="K64418" s="34"/>
      <c r="L64418" s="34"/>
    </row>
    <row r="64419" spans="6:12" x14ac:dyDescent="0.35">
      <c r="F64419" s="34"/>
      <c r="J64419" s="34"/>
      <c r="K64419" s="34"/>
      <c r="L64419" s="34"/>
    </row>
    <row r="64420" spans="6:12" x14ac:dyDescent="0.35">
      <c r="F64420" s="34"/>
      <c r="J64420" s="34"/>
      <c r="K64420" s="34"/>
      <c r="L64420" s="34"/>
    </row>
    <row r="64421" spans="6:12" x14ac:dyDescent="0.35">
      <c r="F64421" s="34"/>
      <c r="J64421" s="34"/>
      <c r="K64421" s="34"/>
      <c r="L64421" s="34"/>
    </row>
    <row r="64422" spans="6:12" x14ac:dyDescent="0.35">
      <c r="F64422" s="34"/>
      <c r="J64422" s="34"/>
      <c r="K64422" s="34"/>
      <c r="L64422" s="34"/>
    </row>
    <row r="64423" spans="6:12" x14ac:dyDescent="0.35">
      <c r="F64423" s="34"/>
      <c r="J64423" s="34"/>
      <c r="K64423" s="34"/>
      <c r="L64423" s="34"/>
    </row>
    <row r="64424" spans="6:12" x14ac:dyDescent="0.35">
      <c r="F64424" s="34"/>
      <c r="J64424" s="34"/>
      <c r="K64424" s="34"/>
      <c r="L64424" s="34"/>
    </row>
    <row r="64425" spans="6:12" x14ac:dyDescent="0.35">
      <c r="F64425" s="34"/>
      <c r="J64425" s="34"/>
      <c r="K64425" s="34"/>
      <c r="L64425" s="34"/>
    </row>
    <row r="64426" spans="6:12" x14ac:dyDescent="0.35">
      <c r="F64426" s="34"/>
      <c r="J64426" s="34"/>
      <c r="K64426" s="34"/>
      <c r="L64426" s="34"/>
    </row>
    <row r="64427" spans="6:12" x14ac:dyDescent="0.35">
      <c r="F64427" s="34"/>
      <c r="J64427" s="34"/>
      <c r="K64427" s="34"/>
      <c r="L64427" s="34"/>
    </row>
    <row r="64428" spans="6:12" x14ac:dyDescent="0.35">
      <c r="F64428" s="34"/>
      <c r="J64428" s="34"/>
      <c r="K64428" s="34"/>
      <c r="L64428" s="34"/>
    </row>
    <row r="64429" spans="6:12" x14ac:dyDescent="0.35">
      <c r="F64429" s="34"/>
      <c r="J64429" s="34"/>
      <c r="K64429" s="34"/>
      <c r="L64429" s="34"/>
    </row>
    <row r="64430" spans="6:12" x14ac:dyDescent="0.35">
      <c r="F64430" s="34"/>
      <c r="J64430" s="34"/>
      <c r="K64430" s="34"/>
      <c r="L64430" s="34"/>
    </row>
    <row r="64431" spans="6:12" x14ac:dyDescent="0.35">
      <c r="F64431" s="34"/>
      <c r="J64431" s="34"/>
      <c r="K64431" s="34"/>
      <c r="L64431" s="34"/>
    </row>
    <row r="64432" spans="6:12" x14ac:dyDescent="0.35">
      <c r="F64432" s="34"/>
      <c r="J64432" s="34"/>
      <c r="K64432" s="34"/>
      <c r="L64432" s="34"/>
    </row>
    <row r="64433" spans="6:12" x14ac:dyDescent="0.35">
      <c r="F64433" s="34"/>
      <c r="J64433" s="34"/>
      <c r="K64433" s="34"/>
      <c r="L64433" s="34"/>
    </row>
    <row r="64434" spans="6:12" x14ac:dyDescent="0.35">
      <c r="F64434" s="34"/>
      <c r="J64434" s="34"/>
      <c r="K64434" s="34"/>
      <c r="L64434" s="34"/>
    </row>
    <row r="64435" spans="6:12" x14ac:dyDescent="0.35">
      <c r="F64435" s="34"/>
      <c r="J64435" s="34"/>
      <c r="K64435" s="34"/>
      <c r="L64435" s="34"/>
    </row>
    <row r="64436" spans="6:12" x14ac:dyDescent="0.35">
      <c r="F64436" s="34"/>
      <c r="J64436" s="34"/>
      <c r="K64436" s="34"/>
      <c r="L64436" s="34"/>
    </row>
    <row r="64437" spans="6:12" x14ac:dyDescent="0.35">
      <c r="F64437" s="34"/>
      <c r="J64437" s="34"/>
      <c r="K64437" s="34"/>
      <c r="L64437" s="34"/>
    </row>
    <row r="64438" spans="6:12" x14ac:dyDescent="0.35">
      <c r="F64438" s="34"/>
      <c r="J64438" s="34"/>
      <c r="K64438" s="34"/>
      <c r="L64438" s="34"/>
    </row>
    <row r="64439" spans="6:12" x14ac:dyDescent="0.35">
      <c r="F64439" s="34"/>
      <c r="J64439" s="34"/>
      <c r="K64439" s="34"/>
      <c r="L64439" s="34"/>
    </row>
    <row r="64440" spans="6:12" x14ac:dyDescent="0.35">
      <c r="F64440" s="34"/>
      <c r="J64440" s="34"/>
      <c r="K64440" s="34"/>
      <c r="L64440" s="34"/>
    </row>
    <row r="64441" spans="6:12" x14ac:dyDescent="0.35">
      <c r="F64441" s="34"/>
      <c r="J64441" s="34"/>
      <c r="K64441" s="34"/>
      <c r="L64441" s="34"/>
    </row>
    <row r="64442" spans="6:12" x14ac:dyDescent="0.35">
      <c r="F64442" s="34"/>
      <c r="J64442" s="34"/>
      <c r="K64442" s="34"/>
      <c r="L64442" s="34"/>
    </row>
    <row r="64443" spans="6:12" x14ac:dyDescent="0.35">
      <c r="F64443" s="34"/>
      <c r="J64443" s="34"/>
      <c r="K64443" s="34"/>
      <c r="L64443" s="34"/>
    </row>
    <row r="64444" spans="6:12" x14ac:dyDescent="0.35">
      <c r="F64444" s="34"/>
      <c r="J64444" s="34"/>
      <c r="K64444" s="34"/>
      <c r="L64444" s="34"/>
    </row>
    <row r="64445" spans="6:12" x14ac:dyDescent="0.35">
      <c r="F64445" s="34"/>
      <c r="J64445" s="34"/>
      <c r="K64445" s="34"/>
      <c r="L64445" s="34"/>
    </row>
    <row r="64446" spans="6:12" x14ac:dyDescent="0.35">
      <c r="F64446" s="34"/>
      <c r="J64446" s="34"/>
      <c r="K64446" s="34"/>
      <c r="L64446" s="34"/>
    </row>
    <row r="64447" spans="6:12" x14ac:dyDescent="0.35">
      <c r="F64447" s="34"/>
      <c r="J64447" s="34"/>
      <c r="K64447" s="34"/>
      <c r="L64447" s="34"/>
    </row>
    <row r="64448" spans="6:12" x14ac:dyDescent="0.35">
      <c r="F64448" s="34"/>
      <c r="J64448" s="34"/>
      <c r="K64448" s="34"/>
      <c r="L64448" s="34"/>
    </row>
    <row r="64449" spans="6:12" x14ac:dyDescent="0.35">
      <c r="F64449" s="34"/>
      <c r="J64449" s="34"/>
      <c r="K64449" s="34"/>
      <c r="L64449" s="34"/>
    </row>
    <row r="64450" spans="6:12" x14ac:dyDescent="0.35">
      <c r="F64450" s="34"/>
      <c r="J64450" s="34"/>
      <c r="K64450" s="34"/>
      <c r="L64450" s="34"/>
    </row>
    <row r="64451" spans="6:12" x14ac:dyDescent="0.35">
      <c r="F64451" s="34"/>
      <c r="J64451" s="34"/>
      <c r="K64451" s="34"/>
      <c r="L64451" s="34"/>
    </row>
    <row r="64452" spans="6:12" x14ac:dyDescent="0.35">
      <c r="F64452" s="34"/>
      <c r="J64452" s="34"/>
      <c r="K64452" s="34"/>
      <c r="L64452" s="34"/>
    </row>
    <row r="64453" spans="6:12" x14ac:dyDescent="0.35">
      <c r="F64453" s="34"/>
      <c r="J64453" s="34"/>
      <c r="K64453" s="34"/>
      <c r="L64453" s="34"/>
    </row>
    <row r="64454" spans="6:12" x14ac:dyDescent="0.35">
      <c r="F64454" s="34"/>
      <c r="J64454" s="34"/>
      <c r="K64454" s="34"/>
      <c r="L64454" s="34"/>
    </row>
    <row r="64455" spans="6:12" x14ac:dyDescent="0.35">
      <c r="F64455" s="34"/>
      <c r="J64455" s="34"/>
      <c r="K64455" s="34"/>
      <c r="L64455" s="34"/>
    </row>
    <row r="64456" spans="6:12" x14ac:dyDescent="0.35">
      <c r="F64456" s="34"/>
      <c r="J64456" s="34"/>
      <c r="K64456" s="34"/>
      <c r="L64456" s="34"/>
    </row>
    <row r="64457" spans="6:12" x14ac:dyDescent="0.35">
      <c r="F64457" s="34"/>
      <c r="J64457" s="34"/>
      <c r="K64457" s="34"/>
      <c r="L64457" s="34"/>
    </row>
    <row r="64458" spans="6:12" x14ac:dyDescent="0.35">
      <c r="F64458" s="34"/>
      <c r="J64458" s="34"/>
      <c r="K64458" s="34"/>
      <c r="L64458" s="34"/>
    </row>
    <row r="64459" spans="6:12" x14ac:dyDescent="0.35">
      <c r="F64459" s="34"/>
      <c r="J64459" s="34"/>
      <c r="K64459" s="34"/>
      <c r="L64459" s="34"/>
    </row>
    <row r="64460" spans="6:12" x14ac:dyDescent="0.35">
      <c r="F64460" s="34"/>
      <c r="J64460" s="34"/>
      <c r="K64460" s="34"/>
      <c r="L64460" s="34"/>
    </row>
    <row r="64461" spans="6:12" x14ac:dyDescent="0.35">
      <c r="F64461" s="34"/>
      <c r="J64461" s="34"/>
      <c r="K64461" s="34"/>
      <c r="L64461" s="34"/>
    </row>
    <row r="64462" spans="6:12" x14ac:dyDescent="0.35">
      <c r="F64462" s="34"/>
      <c r="J64462" s="34"/>
      <c r="K64462" s="34"/>
      <c r="L64462" s="34"/>
    </row>
    <row r="64463" spans="6:12" x14ac:dyDescent="0.35">
      <c r="F64463" s="34"/>
      <c r="J64463" s="34"/>
      <c r="K64463" s="34"/>
      <c r="L64463" s="34"/>
    </row>
    <row r="64464" spans="6:12" x14ac:dyDescent="0.35">
      <c r="F64464" s="34"/>
      <c r="J64464" s="34"/>
      <c r="K64464" s="34"/>
      <c r="L64464" s="34"/>
    </row>
    <row r="64465" spans="6:12" x14ac:dyDescent="0.35">
      <c r="F64465" s="34"/>
      <c r="J64465" s="34"/>
      <c r="K64465" s="34"/>
      <c r="L64465" s="34"/>
    </row>
    <row r="64466" spans="6:12" x14ac:dyDescent="0.35">
      <c r="F64466" s="34"/>
      <c r="J64466" s="34"/>
      <c r="K64466" s="34"/>
      <c r="L64466" s="34"/>
    </row>
    <row r="64467" spans="6:12" x14ac:dyDescent="0.35">
      <c r="F64467" s="34"/>
      <c r="J64467" s="34"/>
      <c r="K64467" s="34"/>
      <c r="L64467" s="34"/>
    </row>
    <row r="64468" spans="6:12" x14ac:dyDescent="0.35">
      <c r="F64468" s="34"/>
      <c r="J64468" s="34"/>
      <c r="K64468" s="34"/>
      <c r="L64468" s="34"/>
    </row>
    <row r="64469" spans="6:12" x14ac:dyDescent="0.35">
      <c r="F64469" s="34"/>
      <c r="J64469" s="34"/>
      <c r="K64469" s="34"/>
      <c r="L64469" s="34"/>
    </row>
    <row r="64470" spans="6:12" x14ac:dyDescent="0.35">
      <c r="F64470" s="34"/>
      <c r="J64470" s="34"/>
      <c r="K64470" s="34"/>
      <c r="L64470" s="34"/>
    </row>
    <row r="64471" spans="6:12" x14ac:dyDescent="0.35">
      <c r="F64471" s="34"/>
      <c r="J64471" s="34"/>
      <c r="K64471" s="34"/>
      <c r="L64471" s="34"/>
    </row>
    <row r="64472" spans="6:12" x14ac:dyDescent="0.35">
      <c r="F64472" s="34"/>
      <c r="J64472" s="34"/>
      <c r="K64472" s="34"/>
      <c r="L64472" s="34"/>
    </row>
    <row r="64473" spans="6:12" x14ac:dyDescent="0.35">
      <c r="F64473" s="34"/>
      <c r="J64473" s="34"/>
      <c r="K64473" s="34"/>
      <c r="L64473" s="34"/>
    </row>
    <row r="64474" spans="6:12" x14ac:dyDescent="0.35">
      <c r="F64474" s="34"/>
      <c r="J64474" s="34"/>
      <c r="K64474" s="34"/>
      <c r="L64474" s="34"/>
    </row>
    <row r="64475" spans="6:12" x14ac:dyDescent="0.35">
      <c r="F64475" s="34"/>
      <c r="J64475" s="34"/>
      <c r="K64475" s="34"/>
      <c r="L64475" s="34"/>
    </row>
    <row r="64476" spans="6:12" x14ac:dyDescent="0.35">
      <c r="F64476" s="34"/>
      <c r="J64476" s="34"/>
      <c r="K64476" s="34"/>
      <c r="L64476" s="34"/>
    </row>
    <row r="64477" spans="6:12" x14ac:dyDescent="0.35">
      <c r="F64477" s="34"/>
      <c r="J64477" s="34"/>
      <c r="K64477" s="34"/>
      <c r="L64477" s="34"/>
    </row>
    <row r="64478" spans="6:12" x14ac:dyDescent="0.35">
      <c r="F64478" s="34"/>
      <c r="J64478" s="34"/>
      <c r="K64478" s="34"/>
      <c r="L64478" s="34"/>
    </row>
    <row r="64479" spans="6:12" x14ac:dyDescent="0.35">
      <c r="F64479" s="34"/>
      <c r="J64479" s="34"/>
      <c r="K64479" s="34"/>
      <c r="L64479" s="34"/>
    </row>
    <row r="64480" spans="6:12" x14ac:dyDescent="0.35">
      <c r="F64480" s="34"/>
      <c r="J64480" s="34"/>
      <c r="K64480" s="34"/>
      <c r="L64480" s="34"/>
    </row>
    <row r="64481" spans="6:12" x14ac:dyDescent="0.35">
      <c r="F64481" s="34"/>
      <c r="J64481" s="34"/>
      <c r="K64481" s="34"/>
      <c r="L64481" s="34"/>
    </row>
    <row r="64482" spans="6:12" x14ac:dyDescent="0.35">
      <c r="F64482" s="34"/>
      <c r="J64482" s="34"/>
      <c r="K64482" s="34"/>
      <c r="L64482" s="34"/>
    </row>
    <row r="64483" spans="6:12" x14ac:dyDescent="0.35">
      <c r="F64483" s="34"/>
      <c r="J64483" s="34"/>
      <c r="K64483" s="34"/>
      <c r="L64483" s="34"/>
    </row>
    <row r="64484" spans="6:12" x14ac:dyDescent="0.35">
      <c r="F64484" s="34"/>
      <c r="J64484" s="34"/>
      <c r="K64484" s="34"/>
      <c r="L64484" s="34"/>
    </row>
    <row r="64485" spans="6:12" x14ac:dyDescent="0.35">
      <c r="F64485" s="34"/>
      <c r="J64485" s="34"/>
      <c r="K64485" s="34"/>
      <c r="L64485" s="34"/>
    </row>
    <row r="64486" spans="6:12" x14ac:dyDescent="0.35">
      <c r="F64486" s="34"/>
      <c r="J64486" s="34"/>
      <c r="K64486" s="34"/>
      <c r="L64486" s="34"/>
    </row>
    <row r="64487" spans="6:12" x14ac:dyDescent="0.35">
      <c r="F64487" s="34"/>
      <c r="J64487" s="34"/>
      <c r="K64487" s="34"/>
      <c r="L64487" s="34"/>
    </row>
    <row r="64488" spans="6:12" x14ac:dyDescent="0.35">
      <c r="F64488" s="34"/>
      <c r="J64488" s="34"/>
      <c r="K64488" s="34"/>
      <c r="L64488" s="34"/>
    </row>
    <row r="64489" spans="6:12" x14ac:dyDescent="0.35">
      <c r="F64489" s="34"/>
      <c r="J64489" s="34"/>
      <c r="K64489" s="34"/>
      <c r="L64489" s="34"/>
    </row>
    <row r="64490" spans="6:12" x14ac:dyDescent="0.35">
      <c r="F64490" s="34"/>
      <c r="J64490" s="34"/>
      <c r="K64490" s="34"/>
      <c r="L64490" s="34"/>
    </row>
    <row r="64491" spans="6:12" x14ac:dyDescent="0.35">
      <c r="F64491" s="34"/>
      <c r="J64491" s="34"/>
      <c r="K64491" s="34"/>
      <c r="L64491" s="34"/>
    </row>
    <row r="64492" spans="6:12" x14ac:dyDescent="0.35">
      <c r="F64492" s="34"/>
      <c r="J64492" s="34"/>
      <c r="K64492" s="34"/>
      <c r="L64492" s="34"/>
    </row>
    <row r="64493" spans="6:12" x14ac:dyDescent="0.35">
      <c r="F64493" s="34"/>
      <c r="J64493" s="34"/>
      <c r="K64493" s="34"/>
      <c r="L64493" s="34"/>
    </row>
    <row r="64494" spans="6:12" x14ac:dyDescent="0.35">
      <c r="F64494" s="34"/>
      <c r="J64494" s="34"/>
      <c r="K64494" s="34"/>
      <c r="L64494" s="34"/>
    </row>
    <row r="64495" spans="6:12" x14ac:dyDescent="0.35">
      <c r="F64495" s="34"/>
      <c r="J64495" s="34"/>
      <c r="K64495" s="34"/>
      <c r="L64495" s="34"/>
    </row>
    <row r="64496" spans="6:12" x14ac:dyDescent="0.35">
      <c r="F64496" s="34"/>
      <c r="J64496" s="34"/>
      <c r="K64496" s="34"/>
      <c r="L64496" s="34"/>
    </row>
    <row r="64497" spans="6:12" x14ac:dyDescent="0.35">
      <c r="F64497" s="34"/>
      <c r="J64497" s="34"/>
      <c r="K64497" s="34"/>
      <c r="L64497" s="34"/>
    </row>
    <row r="64498" spans="6:12" x14ac:dyDescent="0.35">
      <c r="F64498" s="34"/>
      <c r="J64498" s="34"/>
      <c r="K64498" s="34"/>
      <c r="L64498" s="34"/>
    </row>
    <row r="64499" spans="6:12" x14ac:dyDescent="0.35">
      <c r="F64499" s="34"/>
      <c r="J64499" s="34"/>
      <c r="K64499" s="34"/>
      <c r="L64499" s="34"/>
    </row>
    <row r="64500" spans="6:12" x14ac:dyDescent="0.35">
      <c r="F64500" s="34"/>
      <c r="J64500" s="34"/>
      <c r="K64500" s="34"/>
      <c r="L64500" s="34"/>
    </row>
    <row r="64501" spans="6:12" x14ac:dyDescent="0.35">
      <c r="F64501" s="34"/>
      <c r="J64501" s="34"/>
      <c r="K64501" s="34"/>
      <c r="L64501" s="34"/>
    </row>
    <row r="64502" spans="6:12" x14ac:dyDescent="0.35">
      <c r="F64502" s="34"/>
      <c r="J64502" s="34"/>
      <c r="K64502" s="34"/>
      <c r="L64502" s="34"/>
    </row>
    <row r="64503" spans="6:12" x14ac:dyDescent="0.35">
      <c r="F64503" s="34"/>
      <c r="J64503" s="34"/>
      <c r="K64503" s="34"/>
      <c r="L64503" s="34"/>
    </row>
    <row r="64504" spans="6:12" x14ac:dyDescent="0.35">
      <c r="F64504" s="34"/>
      <c r="J64504" s="34"/>
      <c r="K64504" s="34"/>
      <c r="L64504" s="34"/>
    </row>
    <row r="64505" spans="6:12" x14ac:dyDescent="0.35">
      <c r="F64505" s="34"/>
      <c r="J64505" s="34"/>
      <c r="K64505" s="34"/>
      <c r="L64505" s="34"/>
    </row>
    <row r="64506" spans="6:12" x14ac:dyDescent="0.35">
      <c r="F64506" s="34"/>
      <c r="J64506" s="34"/>
      <c r="K64506" s="34"/>
      <c r="L64506" s="34"/>
    </row>
    <row r="64507" spans="6:12" x14ac:dyDescent="0.35">
      <c r="F64507" s="34"/>
      <c r="J64507" s="34"/>
      <c r="K64507" s="34"/>
      <c r="L64507" s="34"/>
    </row>
    <row r="64508" spans="6:12" x14ac:dyDescent="0.35">
      <c r="F64508" s="34"/>
      <c r="J64508" s="34"/>
      <c r="K64508" s="34"/>
      <c r="L64508" s="34"/>
    </row>
    <row r="64509" spans="6:12" x14ac:dyDescent="0.35">
      <c r="F64509" s="34"/>
      <c r="J64509" s="34"/>
      <c r="K64509" s="34"/>
      <c r="L64509" s="34"/>
    </row>
    <row r="64510" spans="6:12" x14ac:dyDescent="0.35">
      <c r="F64510" s="34"/>
      <c r="J64510" s="34"/>
      <c r="K64510" s="34"/>
      <c r="L64510" s="34"/>
    </row>
    <row r="64511" spans="6:12" x14ac:dyDescent="0.35">
      <c r="F64511" s="34"/>
      <c r="J64511" s="34"/>
      <c r="K64511" s="34"/>
      <c r="L64511" s="34"/>
    </row>
    <row r="64512" spans="6:12" x14ac:dyDescent="0.35">
      <c r="F64512" s="34"/>
      <c r="J64512" s="34"/>
      <c r="K64512" s="34"/>
      <c r="L64512" s="34"/>
    </row>
    <row r="64513" spans="6:12" x14ac:dyDescent="0.35">
      <c r="F64513" s="34"/>
      <c r="J64513" s="34"/>
      <c r="K64513" s="34"/>
      <c r="L64513" s="34"/>
    </row>
    <row r="64514" spans="6:12" x14ac:dyDescent="0.35">
      <c r="F64514" s="34"/>
      <c r="J64514" s="34"/>
      <c r="K64514" s="34"/>
      <c r="L64514" s="34"/>
    </row>
    <row r="64515" spans="6:12" x14ac:dyDescent="0.35">
      <c r="F64515" s="34"/>
      <c r="J64515" s="34"/>
      <c r="K64515" s="34"/>
      <c r="L64515" s="34"/>
    </row>
    <row r="64516" spans="6:12" x14ac:dyDescent="0.35">
      <c r="F64516" s="34"/>
      <c r="J64516" s="34"/>
      <c r="K64516" s="34"/>
      <c r="L64516" s="34"/>
    </row>
    <row r="64517" spans="6:12" x14ac:dyDescent="0.35">
      <c r="F64517" s="34"/>
      <c r="J64517" s="34"/>
      <c r="K64517" s="34"/>
      <c r="L64517" s="34"/>
    </row>
    <row r="64518" spans="6:12" x14ac:dyDescent="0.35">
      <c r="F64518" s="34"/>
      <c r="J64518" s="34"/>
      <c r="K64518" s="34"/>
      <c r="L64518" s="34"/>
    </row>
    <row r="64519" spans="6:12" x14ac:dyDescent="0.35">
      <c r="F64519" s="34"/>
      <c r="J64519" s="34"/>
      <c r="K64519" s="34"/>
      <c r="L64519" s="34"/>
    </row>
    <row r="64520" spans="6:12" x14ac:dyDescent="0.35">
      <c r="F64520" s="34"/>
      <c r="J64520" s="34"/>
      <c r="K64520" s="34"/>
      <c r="L64520" s="34"/>
    </row>
    <row r="64521" spans="6:12" x14ac:dyDescent="0.35">
      <c r="F64521" s="34"/>
      <c r="J64521" s="34"/>
      <c r="K64521" s="34"/>
      <c r="L64521" s="34"/>
    </row>
    <row r="64522" spans="6:12" x14ac:dyDescent="0.35">
      <c r="F64522" s="34"/>
      <c r="J64522" s="34"/>
      <c r="K64522" s="34"/>
      <c r="L64522" s="34"/>
    </row>
    <row r="64523" spans="6:12" x14ac:dyDescent="0.35">
      <c r="F64523" s="34"/>
      <c r="J64523" s="34"/>
      <c r="K64523" s="34"/>
      <c r="L64523" s="34"/>
    </row>
    <row r="64524" spans="6:12" x14ac:dyDescent="0.35">
      <c r="F64524" s="34"/>
      <c r="J64524" s="34"/>
      <c r="K64524" s="34"/>
      <c r="L64524" s="34"/>
    </row>
    <row r="64525" spans="6:12" x14ac:dyDescent="0.35">
      <c r="F64525" s="34"/>
      <c r="J64525" s="34"/>
      <c r="K64525" s="34"/>
      <c r="L64525" s="34"/>
    </row>
    <row r="64526" spans="6:12" x14ac:dyDescent="0.35">
      <c r="F64526" s="34"/>
      <c r="J64526" s="34"/>
      <c r="K64526" s="34"/>
      <c r="L64526" s="34"/>
    </row>
    <row r="64527" spans="6:12" x14ac:dyDescent="0.35">
      <c r="F64527" s="34"/>
      <c r="J64527" s="34"/>
      <c r="K64527" s="34"/>
      <c r="L64527" s="34"/>
    </row>
    <row r="64528" spans="6:12" x14ac:dyDescent="0.35">
      <c r="F64528" s="34"/>
      <c r="J64528" s="34"/>
      <c r="K64528" s="34"/>
      <c r="L64528" s="34"/>
    </row>
    <row r="64529" spans="6:12" x14ac:dyDescent="0.35">
      <c r="F64529" s="34"/>
      <c r="J64529" s="34"/>
      <c r="K64529" s="34"/>
      <c r="L64529" s="34"/>
    </row>
    <row r="64530" spans="6:12" x14ac:dyDescent="0.35">
      <c r="F64530" s="34"/>
      <c r="J64530" s="34"/>
      <c r="K64530" s="34"/>
      <c r="L64530" s="34"/>
    </row>
    <row r="64531" spans="6:12" x14ac:dyDescent="0.35">
      <c r="F64531" s="34"/>
      <c r="J64531" s="34"/>
      <c r="K64531" s="34"/>
      <c r="L64531" s="34"/>
    </row>
    <row r="64532" spans="6:12" x14ac:dyDescent="0.35">
      <c r="F64532" s="34"/>
      <c r="J64532" s="34"/>
      <c r="K64532" s="34"/>
      <c r="L64532" s="34"/>
    </row>
    <row r="64533" spans="6:12" x14ac:dyDescent="0.35">
      <c r="F64533" s="34"/>
      <c r="J64533" s="34"/>
      <c r="K64533" s="34"/>
      <c r="L64533" s="34"/>
    </row>
    <row r="64534" spans="6:12" x14ac:dyDescent="0.35">
      <c r="F64534" s="34"/>
      <c r="J64534" s="34"/>
      <c r="K64534" s="34"/>
      <c r="L64534" s="34"/>
    </row>
    <row r="64535" spans="6:12" x14ac:dyDescent="0.35">
      <c r="F64535" s="34"/>
      <c r="J64535" s="34"/>
      <c r="K64535" s="34"/>
      <c r="L64535" s="34"/>
    </row>
    <row r="64536" spans="6:12" x14ac:dyDescent="0.35">
      <c r="F64536" s="34"/>
      <c r="J64536" s="34"/>
      <c r="K64536" s="34"/>
      <c r="L64536" s="34"/>
    </row>
    <row r="64537" spans="6:12" x14ac:dyDescent="0.35">
      <c r="F64537" s="34"/>
      <c r="J64537" s="34"/>
      <c r="K64537" s="34"/>
      <c r="L64537" s="34"/>
    </row>
    <row r="64538" spans="6:12" x14ac:dyDescent="0.35">
      <c r="F64538" s="34"/>
      <c r="J64538" s="34"/>
      <c r="K64538" s="34"/>
      <c r="L64538" s="34"/>
    </row>
    <row r="64539" spans="6:12" x14ac:dyDescent="0.35">
      <c r="F64539" s="34"/>
      <c r="J64539" s="34"/>
      <c r="K64539" s="34"/>
      <c r="L64539" s="34"/>
    </row>
    <row r="64540" spans="6:12" x14ac:dyDescent="0.35">
      <c r="F64540" s="34"/>
      <c r="J64540" s="34"/>
      <c r="K64540" s="34"/>
      <c r="L64540" s="34"/>
    </row>
    <row r="64541" spans="6:12" x14ac:dyDescent="0.35">
      <c r="F64541" s="34"/>
      <c r="J64541" s="34"/>
      <c r="K64541" s="34"/>
      <c r="L64541" s="34"/>
    </row>
    <row r="64542" spans="6:12" x14ac:dyDescent="0.35">
      <c r="F64542" s="34"/>
      <c r="J64542" s="34"/>
      <c r="K64542" s="34"/>
      <c r="L64542" s="34"/>
    </row>
    <row r="64543" spans="6:12" x14ac:dyDescent="0.35">
      <c r="F64543" s="34"/>
      <c r="J64543" s="34"/>
      <c r="K64543" s="34"/>
      <c r="L64543" s="34"/>
    </row>
    <row r="64544" spans="6:12" x14ac:dyDescent="0.35">
      <c r="F64544" s="34"/>
      <c r="J64544" s="34"/>
      <c r="K64544" s="34"/>
      <c r="L64544" s="34"/>
    </row>
    <row r="64545" spans="6:12" x14ac:dyDescent="0.35">
      <c r="F64545" s="34"/>
      <c r="J64545" s="34"/>
      <c r="K64545" s="34"/>
      <c r="L64545" s="34"/>
    </row>
    <row r="64546" spans="6:12" x14ac:dyDescent="0.35">
      <c r="F64546" s="34"/>
      <c r="J64546" s="34"/>
      <c r="K64546" s="34"/>
      <c r="L64546" s="34"/>
    </row>
    <row r="64547" spans="6:12" x14ac:dyDescent="0.35">
      <c r="F64547" s="34"/>
      <c r="J64547" s="34"/>
      <c r="K64547" s="34"/>
      <c r="L64547" s="34"/>
    </row>
    <row r="64548" spans="6:12" x14ac:dyDescent="0.35">
      <c r="F64548" s="34"/>
      <c r="J64548" s="34"/>
      <c r="K64548" s="34"/>
      <c r="L64548" s="34"/>
    </row>
    <row r="64549" spans="6:12" x14ac:dyDescent="0.35">
      <c r="F64549" s="34"/>
      <c r="J64549" s="34"/>
      <c r="K64549" s="34"/>
      <c r="L64549" s="34"/>
    </row>
    <row r="64550" spans="6:12" x14ac:dyDescent="0.35">
      <c r="F64550" s="34"/>
      <c r="J64550" s="34"/>
      <c r="K64550" s="34"/>
      <c r="L64550" s="34"/>
    </row>
    <row r="64551" spans="6:12" x14ac:dyDescent="0.35">
      <c r="F64551" s="34"/>
      <c r="J64551" s="34"/>
      <c r="K64551" s="34"/>
      <c r="L64551" s="34"/>
    </row>
    <row r="64552" spans="6:12" x14ac:dyDescent="0.35">
      <c r="F64552" s="34"/>
      <c r="J64552" s="34"/>
      <c r="K64552" s="34"/>
      <c r="L64552" s="34"/>
    </row>
    <row r="64553" spans="6:12" x14ac:dyDescent="0.35">
      <c r="F64553" s="34"/>
      <c r="J64553" s="34"/>
      <c r="K64553" s="34"/>
      <c r="L64553" s="34"/>
    </row>
    <row r="64554" spans="6:12" x14ac:dyDescent="0.35">
      <c r="F64554" s="34"/>
      <c r="J64554" s="34"/>
      <c r="K64554" s="34"/>
      <c r="L64554" s="34"/>
    </row>
    <row r="64555" spans="6:12" x14ac:dyDescent="0.35">
      <c r="F64555" s="34"/>
      <c r="J64555" s="34"/>
      <c r="K64555" s="34"/>
      <c r="L64555" s="34"/>
    </row>
    <row r="64556" spans="6:12" x14ac:dyDescent="0.35">
      <c r="F64556" s="34"/>
      <c r="J64556" s="34"/>
      <c r="K64556" s="34"/>
      <c r="L64556" s="34"/>
    </row>
    <row r="64557" spans="6:12" x14ac:dyDescent="0.35">
      <c r="F64557" s="34"/>
      <c r="J64557" s="34"/>
      <c r="K64557" s="34"/>
      <c r="L64557" s="34"/>
    </row>
    <row r="64558" spans="6:12" x14ac:dyDescent="0.35">
      <c r="F64558" s="34"/>
      <c r="J64558" s="34"/>
      <c r="K64558" s="34"/>
      <c r="L64558" s="34"/>
    </row>
    <row r="64559" spans="6:12" x14ac:dyDescent="0.35">
      <c r="F64559" s="34"/>
      <c r="J64559" s="34"/>
      <c r="K64559" s="34"/>
      <c r="L64559" s="34"/>
    </row>
    <row r="64560" spans="6:12" x14ac:dyDescent="0.35">
      <c r="F64560" s="34"/>
      <c r="J64560" s="34"/>
      <c r="K64560" s="34"/>
      <c r="L64560" s="34"/>
    </row>
    <row r="64561" spans="6:12" x14ac:dyDescent="0.35">
      <c r="F64561" s="34"/>
      <c r="J64561" s="34"/>
      <c r="K64561" s="34"/>
      <c r="L64561" s="34"/>
    </row>
    <row r="64562" spans="6:12" x14ac:dyDescent="0.35">
      <c r="F64562" s="34"/>
      <c r="J64562" s="34"/>
      <c r="K64562" s="34"/>
      <c r="L64562" s="34"/>
    </row>
    <row r="64563" spans="6:12" x14ac:dyDescent="0.35">
      <c r="F64563" s="34"/>
      <c r="J64563" s="34"/>
      <c r="K64563" s="34"/>
      <c r="L64563" s="34"/>
    </row>
    <row r="64564" spans="6:12" x14ac:dyDescent="0.35">
      <c r="F64564" s="34"/>
      <c r="J64564" s="34"/>
      <c r="K64564" s="34"/>
      <c r="L64564" s="34"/>
    </row>
    <row r="64565" spans="6:12" x14ac:dyDescent="0.35">
      <c r="F64565" s="34"/>
      <c r="J64565" s="34"/>
      <c r="K64565" s="34"/>
      <c r="L64565" s="34"/>
    </row>
    <row r="64566" spans="6:12" x14ac:dyDescent="0.35">
      <c r="F64566" s="34"/>
      <c r="J64566" s="34"/>
      <c r="K64566" s="34"/>
      <c r="L64566" s="34"/>
    </row>
    <row r="64567" spans="6:12" x14ac:dyDescent="0.35">
      <c r="F64567" s="34"/>
      <c r="J64567" s="34"/>
      <c r="K64567" s="34"/>
      <c r="L64567" s="34"/>
    </row>
    <row r="64568" spans="6:12" x14ac:dyDescent="0.35">
      <c r="F64568" s="34"/>
      <c r="J64568" s="34"/>
      <c r="K64568" s="34"/>
      <c r="L64568" s="34"/>
    </row>
    <row r="64569" spans="6:12" x14ac:dyDescent="0.35">
      <c r="F64569" s="34"/>
      <c r="J64569" s="34"/>
      <c r="K64569" s="34"/>
      <c r="L64569" s="34"/>
    </row>
    <row r="64570" spans="6:12" x14ac:dyDescent="0.35">
      <c r="F64570" s="34"/>
      <c r="J64570" s="34"/>
      <c r="K64570" s="34"/>
      <c r="L64570" s="34"/>
    </row>
    <row r="64571" spans="6:12" x14ac:dyDescent="0.35">
      <c r="F64571" s="34"/>
      <c r="J64571" s="34"/>
      <c r="K64571" s="34"/>
      <c r="L64571" s="34"/>
    </row>
    <row r="64572" spans="6:12" x14ac:dyDescent="0.35">
      <c r="F64572" s="34"/>
      <c r="J64572" s="34"/>
      <c r="K64572" s="34"/>
      <c r="L64572" s="34"/>
    </row>
    <row r="64573" spans="6:12" x14ac:dyDescent="0.35">
      <c r="F64573" s="34"/>
      <c r="J64573" s="34"/>
      <c r="K64573" s="34"/>
      <c r="L64573" s="34"/>
    </row>
    <row r="64574" spans="6:12" x14ac:dyDescent="0.35">
      <c r="F64574" s="34"/>
      <c r="J64574" s="34"/>
      <c r="K64574" s="34"/>
      <c r="L64574" s="34"/>
    </row>
    <row r="64575" spans="6:12" x14ac:dyDescent="0.35">
      <c r="F64575" s="34"/>
      <c r="J64575" s="34"/>
      <c r="K64575" s="34"/>
      <c r="L64575" s="34"/>
    </row>
    <row r="64576" spans="6:12" x14ac:dyDescent="0.35">
      <c r="F64576" s="34"/>
      <c r="J64576" s="34"/>
      <c r="K64576" s="34"/>
      <c r="L64576" s="34"/>
    </row>
    <row r="64577" spans="6:12" x14ac:dyDescent="0.35">
      <c r="F64577" s="34"/>
      <c r="J64577" s="34"/>
      <c r="K64577" s="34"/>
      <c r="L64577" s="34"/>
    </row>
    <row r="64578" spans="6:12" x14ac:dyDescent="0.35">
      <c r="F64578" s="34"/>
      <c r="J64578" s="34"/>
      <c r="K64578" s="34"/>
      <c r="L64578" s="34"/>
    </row>
    <row r="64579" spans="6:12" x14ac:dyDescent="0.35">
      <c r="F64579" s="34"/>
      <c r="J64579" s="34"/>
      <c r="K64579" s="34"/>
      <c r="L64579" s="34"/>
    </row>
    <row r="64580" spans="6:12" x14ac:dyDescent="0.35">
      <c r="F64580" s="34"/>
      <c r="J64580" s="34"/>
      <c r="K64580" s="34"/>
      <c r="L64580" s="34"/>
    </row>
    <row r="64581" spans="6:12" x14ac:dyDescent="0.35">
      <c r="F64581" s="34"/>
      <c r="J64581" s="34"/>
      <c r="K64581" s="34"/>
      <c r="L64581" s="34"/>
    </row>
    <row r="64582" spans="6:12" x14ac:dyDescent="0.35">
      <c r="F64582" s="34"/>
      <c r="J64582" s="34"/>
      <c r="K64582" s="34"/>
      <c r="L64582" s="34"/>
    </row>
    <row r="64583" spans="6:12" x14ac:dyDescent="0.35">
      <c r="F64583" s="34"/>
      <c r="J64583" s="34"/>
      <c r="K64583" s="34"/>
      <c r="L64583" s="34"/>
    </row>
    <row r="64584" spans="6:12" x14ac:dyDescent="0.35">
      <c r="F64584" s="34"/>
      <c r="J64584" s="34"/>
      <c r="K64584" s="34"/>
      <c r="L64584" s="34"/>
    </row>
    <row r="64585" spans="6:12" x14ac:dyDescent="0.35">
      <c r="F64585" s="34"/>
      <c r="J64585" s="34"/>
      <c r="K64585" s="34"/>
      <c r="L64585" s="34"/>
    </row>
    <row r="64586" spans="6:12" x14ac:dyDescent="0.35">
      <c r="F64586" s="34"/>
      <c r="J64586" s="34"/>
      <c r="K64586" s="34"/>
      <c r="L64586" s="34"/>
    </row>
    <row r="64587" spans="6:12" x14ac:dyDescent="0.35">
      <c r="F64587" s="34"/>
      <c r="J64587" s="34"/>
      <c r="K64587" s="34"/>
      <c r="L64587" s="34"/>
    </row>
    <row r="64588" spans="6:12" x14ac:dyDescent="0.35">
      <c r="F64588" s="34"/>
      <c r="J64588" s="34"/>
      <c r="K64588" s="34"/>
      <c r="L64588" s="34"/>
    </row>
    <row r="64589" spans="6:12" x14ac:dyDescent="0.35">
      <c r="F64589" s="34"/>
      <c r="J64589" s="34"/>
      <c r="K64589" s="34"/>
      <c r="L64589" s="34"/>
    </row>
    <row r="64590" spans="6:12" x14ac:dyDescent="0.35">
      <c r="F64590" s="34"/>
      <c r="J64590" s="34"/>
      <c r="K64590" s="34"/>
      <c r="L64590" s="34"/>
    </row>
    <row r="64591" spans="6:12" x14ac:dyDescent="0.35">
      <c r="F64591" s="34"/>
      <c r="J64591" s="34"/>
      <c r="K64591" s="34"/>
      <c r="L64591" s="34"/>
    </row>
    <row r="64592" spans="6:12" x14ac:dyDescent="0.35">
      <c r="F64592" s="34"/>
      <c r="J64592" s="34"/>
      <c r="K64592" s="34"/>
      <c r="L64592" s="34"/>
    </row>
    <row r="64593" spans="6:12" x14ac:dyDescent="0.35">
      <c r="F64593" s="34"/>
      <c r="J64593" s="34"/>
      <c r="K64593" s="34"/>
      <c r="L64593" s="34"/>
    </row>
    <row r="64594" spans="6:12" x14ac:dyDescent="0.35">
      <c r="F64594" s="34"/>
      <c r="J64594" s="34"/>
      <c r="K64594" s="34"/>
      <c r="L64594" s="34"/>
    </row>
    <row r="64595" spans="6:12" x14ac:dyDescent="0.35">
      <c r="F64595" s="34"/>
      <c r="J64595" s="34"/>
      <c r="K64595" s="34"/>
      <c r="L64595" s="34"/>
    </row>
    <row r="64596" spans="6:12" x14ac:dyDescent="0.35">
      <c r="F64596" s="34"/>
      <c r="J64596" s="34"/>
      <c r="K64596" s="34"/>
      <c r="L64596" s="34"/>
    </row>
    <row r="64597" spans="6:12" x14ac:dyDescent="0.35">
      <c r="F64597" s="34"/>
      <c r="J64597" s="34"/>
      <c r="K64597" s="34"/>
      <c r="L64597" s="34"/>
    </row>
    <row r="64598" spans="6:12" x14ac:dyDescent="0.35">
      <c r="F64598" s="34"/>
      <c r="J64598" s="34"/>
      <c r="K64598" s="34"/>
      <c r="L64598" s="34"/>
    </row>
    <row r="64599" spans="6:12" x14ac:dyDescent="0.35">
      <c r="F64599" s="34"/>
      <c r="J64599" s="34"/>
      <c r="K64599" s="34"/>
      <c r="L64599" s="34"/>
    </row>
    <row r="64600" spans="6:12" x14ac:dyDescent="0.35">
      <c r="F64600" s="34"/>
      <c r="J64600" s="34"/>
      <c r="K64600" s="34"/>
      <c r="L64600" s="34"/>
    </row>
    <row r="64601" spans="6:12" x14ac:dyDescent="0.35">
      <c r="F64601" s="34"/>
      <c r="J64601" s="34"/>
      <c r="K64601" s="34"/>
      <c r="L64601" s="34"/>
    </row>
    <row r="64602" spans="6:12" x14ac:dyDescent="0.35">
      <c r="F64602" s="34"/>
      <c r="J64602" s="34"/>
      <c r="K64602" s="34"/>
      <c r="L64602" s="34"/>
    </row>
    <row r="64603" spans="6:12" x14ac:dyDescent="0.35">
      <c r="F64603" s="34"/>
      <c r="J64603" s="34"/>
      <c r="K64603" s="34"/>
      <c r="L64603" s="34"/>
    </row>
    <row r="64604" spans="6:12" x14ac:dyDescent="0.35">
      <c r="F64604" s="34"/>
      <c r="J64604" s="34"/>
      <c r="K64604" s="34"/>
      <c r="L64604" s="34"/>
    </row>
    <row r="64605" spans="6:12" x14ac:dyDescent="0.35">
      <c r="F64605" s="34"/>
      <c r="J64605" s="34"/>
      <c r="K64605" s="34"/>
      <c r="L64605" s="34"/>
    </row>
    <row r="64606" spans="6:12" x14ac:dyDescent="0.35">
      <c r="F64606" s="34"/>
      <c r="J64606" s="34"/>
      <c r="K64606" s="34"/>
      <c r="L64606" s="34"/>
    </row>
    <row r="64607" spans="6:12" x14ac:dyDescent="0.35">
      <c r="F64607" s="34"/>
      <c r="J64607" s="34"/>
      <c r="K64607" s="34"/>
      <c r="L64607" s="34"/>
    </row>
    <row r="64608" spans="6:12" x14ac:dyDescent="0.35">
      <c r="F64608" s="34"/>
      <c r="J64608" s="34"/>
      <c r="K64608" s="34"/>
      <c r="L64608" s="34"/>
    </row>
    <row r="64609" spans="6:12" x14ac:dyDescent="0.35">
      <c r="F64609" s="34"/>
      <c r="J64609" s="34"/>
      <c r="K64609" s="34"/>
      <c r="L64609" s="34"/>
    </row>
    <row r="64610" spans="6:12" x14ac:dyDescent="0.35">
      <c r="F64610" s="34"/>
      <c r="J64610" s="34"/>
      <c r="K64610" s="34"/>
      <c r="L64610" s="34"/>
    </row>
    <row r="64611" spans="6:12" x14ac:dyDescent="0.35">
      <c r="F64611" s="34"/>
      <c r="J64611" s="34"/>
      <c r="K64611" s="34"/>
      <c r="L64611" s="34"/>
    </row>
    <row r="64612" spans="6:12" x14ac:dyDescent="0.35">
      <c r="F64612" s="34"/>
      <c r="J64612" s="34"/>
      <c r="K64612" s="34"/>
      <c r="L64612" s="34"/>
    </row>
    <row r="64613" spans="6:12" x14ac:dyDescent="0.35">
      <c r="F64613" s="34"/>
      <c r="J64613" s="34"/>
      <c r="K64613" s="34"/>
      <c r="L64613" s="34"/>
    </row>
    <row r="64614" spans="6:12" x14ac:dyDescent="0.35">
      <c r="F64614" s="34"/>
      <c r="J64614" s="34"/>
      <c r="K64614" s="34"/>
      <c r="L64614" s="34"/>
    </row>
    <row r="64615" spans="6:12" x14ac:dyDescent="0.35">
      <c r="F64615" s="34"/>
      <c r="J64615" s="34"/>
      <c r="K64615" s="34"/>
      <c r="L64615" s="34"/>
    </row>
    <row r="64616" spans="6:12" x14ac:dyDescent="0.35">
      <c r="F64616" s="34"/>
      <c r="J64616" s="34"/>
      <c r="K64616" s="34"/>
      <c r="L64616" s="34"/>
    </row>
    <row r="64617" spans="6:12" x14ac:dyDescent="0.35">
      <c r="F64617" s="34"/>
      <c r="J64617" s="34"/>
      <c r="K64617" s="34"/>
      <c r="L64617" s="34"/>
    </row>
    <row r="64618" spans="6:12" x14ac:dyDescent="0.35">
      <c r="F64618" s="34"/>
      <c r="J64618" s="34"/>
      <c r="K64618" s="34"/>
      <c r="L64618" s="34"/>
    </row>
    <row r="64619" spans="6:12" x14ac:dyDescent="0.35">
      <c r="F64619" s="34"/>
      <c r="J64619" s="34"/>
      <c r="K64619" s="34"/>
      <c r="L64619" s="34"/>
    </row>
    <row r="64620" spans="6:12" x14ac:dyDescent="0.35">
      <c r="F64620" s="34"/>
      <c r="J64620" s="34"/>
      <c r="K64620" s="34"/>
      <c r="L64620" s="34"/>
    </row>
    <row r="64621" spans="6:12" x14ac:dyDescent="0.35">
      <c r="F64621" s="34"/>
      <c r="J64621" s="34"/>
      <c r="K64621" s="34"/>
      <c r="L64621" s="34"/>
    </row>
    <row r="64622" spans="6:12" x14ac:dyDescent="0.35">
      <c r="F64622" s="34"/>
      <c r="J64622" s="34"/>
      <c r="K64622" s="34"/>
      <c r="L64622" s="34"/>
    </row>
    <row r="64623" spans="6:12" x14ac:dyDescent="0.35">
      <c r="F64623" s="34"/>
      <c r="J64623" s="34"/>
      <c r="K64623" s="34"/>
      <c r="L64623" s="34"/>
    </row>
    <row r="64624" spans="6:12" x14ac:dyDescent="0.35">
      <c r="F64624" s="34"/>
      <c r="J64624" s="34"/>
      <c r="K64624" s="34"/>
      <c r="L64624" s="34"/>
    </row>
    <row r="64625" spans="6:12" x14ac:dyDescent="0.35">
      <c r="F64625" s="34"/>
      <c r="J64625" s="34"/>
      <c r="K64625" s="34"/>
      <c r="L64625" s="34"/>
    </row>
    <row r="64626" spans="6:12" x14ac:dyDescent="0.35">
      <c r="F64626" s="34"/>
      <c r="J64626" s="34"/>
      <c r="K64626" s="34"/>
      <c r="L64626" s="34"/>
    </row>
    <row r="64627" spans="6:12" x14ac:dyDescent="0.35">
      <c r="F64627" s="34"/>
      <c r="J64627" s="34"/>
      <c r="K64627" s="34"/>
      <c r="L64627" s="34"/>
    </row>
    <row r="64628" spans="6:12" x14ac:dyDescent="0.35">
      <c r="F64628" s="34"/>
      <c r="J64628" s="34"/>
      <c r="K64628" s="34"/>
      <c r="L64628" s="34"/>
    </row>
    <row r="64629" spans="6:12" x14ac:dyDescent="0.35">
      <c r="F64629" s="34"/>
      <c r="J64629" s="34"/>
      <c r="K64629" s="34"/>
      <c r="L64629" s="34"/>
    </row>
    <row r="64630" spans="6:12" x14ac:dyDescent="0.35">
      <c r="F64630" s="34"/>
      <c r="J64630" s="34"/>
      <c r="K64630" s="34"/>
      <c r="L64630" s="34"/>
    </row>
    <row r="64631" spans="6:12" x14ac:dyDescent="0.35">
      <c r="F64631" s="34"/>
      <c r="J64631" s="34"/>
      <c r="K64631" s="34"/>
      <c r="L64631" s="34"/>
    </row>
    <row r="64632" spans="6:12" x14ac:dyDescent="0.35">
      <c r="F64632" s="34"/>
      <c r="J64632" s="34"/>
      <c r="K64632" s="34"/>
      <c r="L64632" s="34"/>
    </row>
    <row r="64633" spans="6:12" x14ac:dyDescent="0.35">
      <c r="F64633" s="34"/>
      <c r="J64633" s="34"/>
      <c r="K64633" s="34"/>
      <c r="L64633" s="34"/>
    </row>
    <row r="64634" spans="6:12" x14ac:dyDescent="0.35">
      <c r="F64634" s="34"/>
      <c r="J64634" s="34"/>
      <c r="K64634" s="34"/>
      <c r="L64634" s="34"/>
    </row>
    <row r="64635" spans="6:12" x14ac:dyDescent="0.35">
      <c r="F64635" s="34"/>
      <c r="J64635" s="34"/>
      <c r="K64635" s="34"/>
      <c r="L64635" s="34"/>
    </row>
    <row r="64636" spans="6:12" x14ac:dyDescent="0.35">
      <c r="F64636" s="34"/>
      <c r="J64636" s="34"/>
      <c r="K64636" s="34"/>
      <c r="L64636" s="34"/>
    </row>
    <row r="64637" spans="6:12" x14ac:dyDescent="0.35">
      <c r="F64637" s="34"/>
      <c r="J64637" s="34"/>
      <c r="K64637" s="34"/>
      <c r="L64637" s="34"/>
    </row>
    <row r="64638" spans="6:12" x14ac:dyDescent="0.35">
      <c r="F64638" s="34"/>
      <c r="J64638" s="34"/>
      <c r="K64638" s="34"/>
      <c r="L64638" s="34"/>
    </row>
    <row r="64639" spans="6:12" x14ac:dyDescent="0.35">
      <c r="F64639" s="34"/>
      <c r="J64639" s="34"/>
      <c r="K64639" s="34"/>
      <c r="L64639" s="34"/>
    </row>
    <row r="64640" spans="6:12" x14ac:dyDescent="0.35">
      <c r="F64640" s="34"/>
      <c r="J64640" s="34"/>
      <c r="K64640" s="34"/>
      <c r="L64640" s="34"/>
    </row>
    <row r="64641" spans="6:12" x14ac:dyDescent="0.35">
      <c r="F64641" s="34"/>
      <c r="J64641" s="34"/>
      <c r="K64641" s="34"/>
      <c r="L64641" s="34"/>
    </row>
    <row r="64642" spans="6:12" x14ac:dyDescent="0.35">
      <c r="F64642" s="34"/>
      <c r="J64642" s="34"/>
      <c r="K64642" s="34"/>
      <c r="L64642" s="34"/>
    </row>
    <row r="64643" spans="6:12" x14ac:dyDescent="0.35">
      <c r="F64643" s="34"/>
      <c r="J64643" s="34"/>
      <c r="K64643" s="34"/>
      <c r="L64643" s="34"/>
    </row>
    <row r="64644" spans="6:12" x14ac:dyDescent="0.35">
      <c r="F64644" s="34"/>
      <c r="J64644" s="34"/>
      <c r="K64644" s="34"/>
      <c r="L64644" s="34"/>
    </row>
    <row r="64645" spans="6:12" x14ac:dyDescent="0.35">
      <c r="F64645" s="34"/>
      <c r="J64645" s="34"/>
      <c r="K64645" s="34"/>
      <c r="L64645" s="34"/>
    </row>
    <row r="64646" spans="6:12" x14ac:dyDescent="0.35">
      <c r="F64646" s="34"/>
      <c r="J64646" s="34"/>
      <c r="K64646" s="34"/>
      <c r="L64646" s="34"/>
    </row>
    <row r="64647" spans="6:12" x14ac:dyDescent="0.35">
      <c r="F64647" s="34"/>
      <c r="J64647" s="34"/>
      <c r="K64647" s="34"/>
      <c r="L64647" s="34"/>
    </row>
    <row r="64648" spans="6:12" x14ac:dyDescent="0.35">
      <c r="F64648" s="34"/>
      <c r="J64648" s="34"/>
      <c r="K64648" s="34"/>
      <c r="L64648" s="34"/>
    </row>
    <row r="64649" spans="6:12" x14ac:dyDescent="0.35">
      <c r="F64649" s="34"/>
      <c r="J64649" s="34"/>
      <c r="K64649" s="34"/>
      <c r="L64649" s="34"/>
    </row>
    <row r="64650" spans="6:12" x14ac:dyDescent="0.35">
      <c r="F64650" s="34"/>
      <c r="J64650" s="34"/>
      <c r="K64650" s="34"/>
      <c r="L64650" s="34"/>
    </row>
    <row r="64651" spans="6:12" x14ac:dyDescent="0.35">
      <c r="F64651" s="34"/>
      <c r="J64651" s="34"/>
      <c r="K64651" s="34"/>
      <c r="L64651" s="34"/>
    </row>
    <row r="64652" spans="6:12" x14ac:dyDescent="0.35">
      <c r="F64652" s="34"/>
      <c r="J64652" s="34"/>
      <c r="K64652" s="34"/>
      <c r="L64652" s="34"/>
    </row>
    <row r="64653" spans="6:12" x14ac:dyDescent="0.35">
      <c r="F64653" s="34"/>
      <c r="J64653" s="34"/>
      <c r="K64653" s="34"/>
      <c r="L64653" s="34"/>
    </row>
    <row r="64654" spans="6:12" x14ac:dyDescent="0.35">
      <c r="F64654" s="34"/>
      <c r="J64654" s="34"/>
      <c r="K64654" s="34"/>
      <c r="L64654" s="34"/>
    </row>
    <row r="64655" spans="6:12" x14ac:dyDescent="0.35">
      <c r="F64655" s="34"/>
      <c r="J64655" s="34"/>
      <c r="K64655" s="34"/>
      <c r="L64655" s="34"/>
    </row>
    <row r="64656" spans="6:12" x14ac:dyDescent="0.35">
      <c r="F64656" s="34"/>
      <c r="J64656" s="34"/>
      <c r="K64656" s="34"/>
      <c r="L64656" s="34"/>
    </row>
    <row r="64657" spans="6:12" x14ac:dyDescent="0.35">
      <c r="F64657" s="34"/>
      <c r="J64657" s="34"/>
      <c r="K64657" s="34"/>
      <c r="L64657" s="34"/>
    </row>
    <row r="64658" spans="6:12" x14ac:dyDescent="0.35">
      <c r="F64658" s="34"/>
      <c r="J64658" s="34"/>
      <c r="K64658" s="34"/>
      <c r="L64658" s="34"/>
    </row>
    <row r="64659" spans="6:12" x14ac:dyDescent="0.35">
      <c r="F64659" s="34"/>
      <c r="J64659" s="34"/>
      <c r="K64659" s="34"/>
      <c r="L64659" s="34"/>
    </row>
    <row r="64660" spans="6:12" x14ac:dyDescent="0.35">
      <c r="F64660" s="34"/>
      <c r="J64660" s="34"/>
      <c r="K64660" s="34"/>
      <c r="L64660" s="34"/>
    </row>
    <row r="64661" spans="6:12" x14ac:dyDescent="0.35">
      <c r="F64661" s="34"/>
      <c r="J64661" s="34"/>
      <c r="K64661" s="34"/>
      <c r="L64661" s="34"/>
    </row>
    <row r="64662" spans="6:12" x14ac:dyDescent="0.35">
      <c r="F64662" s="34"/>
      <c r="J64662" s="34"/>
      <c r="K64662" s="34"/>
      <c r="L64662" s="34"/>
    </row>
    <row r="64663" spans="6:12" x14ac:dyDescent="0.35">
      <c r="F64663" s="34"/>
      <c r="J64663" s="34"/>
      <c r="K64663" s="34"/>
      <c r="L64663" s="34"/>
    </row>
    <row r="64664" spans="6:12" x14ac:dyDescent="0.35">
      <c r="F64664" s="34"/>
      <c r="J64664" s="34"/>
      <c r="K64664" s="34"/>
      <c r="L64664" s="34"/>
    </row>
    <row r="64665" spans="6:12" x14ac:dyDescent="0.35">
      <c r="F64665" s="34"/>
      <c r="J64665" s="34"/>
      <c r="K64665" s="34"/>
      <c r="L64665" s="34"/>
    </row>
    <row r="64666" spans="6:12" x14ac:dyDescent="0.35">
      <c r="F64666" s="34"/>
      <c r="J64666" s="34"/>
      <c r="K64666" s="34"/>
      <c r="L64666" s="34"/>
    </row>
    <row r="64667" spans="6:12" x14ac:dyDescent="0.35">
      <c r="F64667" s="34"/>
      <c r="J64667" s="34"/>
      <c r="K64667" s="34"/>
      <c r="L64667" s="34"/>
    </row>
    <row r="64668" spans="6:12" x14ac:dyDescent="0.35">
      <c r="F64668" s="34"/>
      <c r="J64668" s="34"/>
      <c r="K64668" s="34"/>
      <c r="L64668" s="34"/>
    </row>
    <row r="64669" spans="6:12" x14ac:dyDescent="0.35">
      <c r="F64669" s="34"/>
      <c r="J64669" s="34"/>
      <c r="K64669" s="34"/>
      <c r="L64669" s="34"/>
    </row>
    <row r="64670" spans="6:12" x14ac:dyDescent="0.35">
      <c r="F64670" s="34"/>
      <c r="J64670" s="34"/>
      <c r="K64670" s="34"/>
      <c r="L64670" s="34"/>
    </row>
    <row r="64671" spans="6:12" x14ac:dyDescent="0.35">
      <c r="F64671" s="34"/>
      <c r="J64671" s="34"/>
      <c r="K64671" s="34"/>
      <c r="L64671" s="34"/>
    </row>
    <row r="64672" spans="6:12" x14ac:dyDescent="0.35">
      <c r="F64672" s="34"/>
      <c r="J64672" s="34"/>
      <c r="K64672" s="34"/>
      <c r="L64672" s="34"/>
    </row>
    <row r="64673" spans="6:12" x14ac:dyDescent="0.35">
      <c r="F64673" s="34"/>
      <c r="J64673" s="34"/>
      <c r="K64673" s="34"/>
      <c r="L64673" s="34"/>
    </row>
    <row r="64674" spans="6:12" x14ac:dyDescent="0.35">
      <c r="F64674" s="34"/>
      <c r="J64674" s="34"/>
      <c r="K64674" s="34"/>
      <c r="L64674" s="34"/>
    </row>
    <row r="64675" spans="6:12" x14ac:dyDescent="0.35">
      <c r="F64675" s="34"/>
      <c r="J64675" s="34"/>
      <c r="K64675" s="34"/>
      <c r="L64675" s="34"/>
    </row>
    <row r="64676" spans="6:12" x14ac:dyDescent="0.35">
      <c r="F64676" s="34"/>
      <c r="J64676" s="34"/>
      <c r="K64676" s="34"/>
      <c r="L64676" s="34"/>
    </row>
    <row r="64677" spans="6:12" x14ac:dyDescent="0.35">
      <c r="F64677" s="34"/>
      <c r="J64677" s="34"/>
      <c r="K64677" s="34"/>
      <c r="L64677" s="34"/>
    </row>
    <row r="64678" spans="6:12" x14ac:dyDescent="0.35">
      <c r="F64678" s="34"/>
      <c r="J64678" s="34"/>
      <c r="K64678" s="34"/>
      <c r="L64678" s="34"/>
    </row>
    <row r="64679" spans="6:12" x14ac:dyDescent="0.35">
      <c r="F64679" s="34"/>
      <c r="J64679" s="34"/>
      <c r="K64679" s="34"/>
      <c r="L64679" s="34"/>
    </row>
    <row r="64680" spans="6:12" x14ac:dyDescent="0.35">
      <c r="F64680" s="34"/>
      <c r="J64680" s="34"/>
      <c r="K64680" s="34"/>
      <c r="L64680" s="34"/>
    </row>
    <row r="64681" spans="6:12" x14ac:dyDescent="0.35">
      <c r="F64681" s="34"/>
      <c r="J64681" s="34"/>
      <c r="K64681" s="34"/>
      <c r="L64681" s="34"/>
    </row>
    <row r="64682" spans="6:12" x14ac:dyDescent="0.35">
      <c r="F64682" s="34"/>
      <c r="J64682" s="34"/>
      <c r="K64682" s="34"/>
      <c r="L64682" s="34"/>
    </row>
    <row r="64683" spans="6:12" x14ac:dyDescent="0.35">
      <c r="F64683" s="34"/>
      <c r="J64683" s="34"/>
      <c r="K64683" s="34"/>
      <c r="L64683" s="34"/>
    </row>
    <row r="64684" spans="6:12" x14ac:dyDescent="0.35">
      <c r="F64684" s="34"/>
      <c r="J64684" s="34"/>
      <c r="K64684" s="34"/>
      <c r="L64684" s="34"/>
    </row>
    <row r="64685" spans="6:12" x14ac:dyDescent="0.35">
      <c r="F64685" s="34"/>
      <c r="J64685" s="34"/>
      <c r="K64685" s="34"/>
      <c r="L64685" s="34"/>
    </row>
    <row r="64686" spans="6:12" x14ac:dyDescent="0.35">
      <c r="F64686" s="34"/>
      <c r="J64686" s="34"/>
      <c r="K64686" s="34"/>
      <c r="L64686" s="34"/>
    </row>
    <row r="64687" spans="6:12" x14ac:dyDescent="0.35">
      <c r="F64687" s="34"/>
      <c r="J64687" s="34"/>
      <c r="K64687" s="34"/>
      <c r="L64687" s="34"/>
    </row>
    <row r="64688" spans="6:12" x14ac:dyDescent="0.35">
      <c r="F64688" s="34"/>
      <c r="J64688" s="34"/>
      <c r="K64688" s="34"/>
      <c r="L64688" s="34"/>
    </row>
    <row r="64689" spans="6:12" x14ac:dyDescent="0.35">
      <c r="F64689" s="34"/>
      <c r="J64689" s="34"/>
      <c r="K64689" s="34"/>
      <c r="L64689" s="34"/>
    </row>
    <row r="64690" spans="6:12" x14ac:dyDescent="0.35">
      <c r="F64690" s="34"/>
      <c r="J64690" s="34"/>
      <c r="K64690" s="34"/>
      <c r="L64690" s="34"/>
    </row>
    <row r="64691" spans="6:12" x14ac:dyDescent="0.35">
      <c r="F64691" s="34"/>
      <c r="J64691" s="34"/>
      <c r="K64691" s="34"/>
      <c r="L64691" s="34"/>
    </row>
    <row r="64692" spans="6:12" x14ac:dyDescent="0.35">
      <c r="F64692" s="34"/>
      <c r="J64692" s="34"/>
      <c r="K64692" s="34"/>
      <c r="L64692" s="34"/>
    </row>
    <row r="64693" spans="6:12" x14ac:dyDescent="0.35">
      <c r="F64693" s="34"/>
      <c r="J64693" s="34"/>
      <c r="K64693" s="34"/>
      <c r="L64693" s="34"/>
    </row>
    <row r="64694" spans="6:12" x14ac:dyDescent="0.35">
      <c r="F64694" s="34"/>
      <c r="J64694" s="34"/>
      <c r="K64694" s="34"/>
      <c r="L64694" s="34"/>
    </row>
    <row r="64695" spans="6:12" x14ac:dyDescent="0.35">
      <c r="F64695" s="34"/>
      <c r="J64695" s="34"/>
      <c r="K64695" s="34"/>
      <c r="L64695" s="34"/>
    </row>
    <row r="64696" spans="6:12" x14ac:dyDescent="0.35">
      <c r="F64696" s="34"/>
      <c r="J64696" s="34"/>
      <c r="K64696" s="34"/>
      <c r="L64696" s="34"/>
    </row>
    <row r="64697" spans="6:12" x14ac:dyDescent="0.35">
      <c r="F64697" s="34"/>
      <c r="J64697" s="34"/>
      <c r="K64697" s="34"/>
      <c r="L64697" s="34"/>
    </row>
    <row r="64698" spans="6:12" x14ac:dyDescent="0.35">
      <c r="F64698" s="34"/>
      <c r="J64698" s="34"/>
      <c r="K64698" s="34"/>
      <c r="L64698" s="34"/>
    </row>
    <row r="64699" spans="6:12" x14ac:dyDescent="0.35">
      <c r="F64699" s="34"/>
      <c r="J64699" s="34"/>
      <c r="K64699" s="34"/>
      <c r="L64699" s="34"/>
    </row>
    <row r="64700" spans="6:12" x14ac:dyDescent="0.35">
      <c r="F64700" s="34"/>
      <c r="J64700" s="34"/>
      <c r="K64700" s="34"/>
      <c r="L64700" s="34"/>
    </row>
    <row r="64701" spans="6:12" x14ac:dyDescent="0.35">
      <c r="F64701" s="34"/>
      <c r="J64701" s="34"/>
      <c r="K64701" s="34"/>
      <c r="L64701" s="34"/>
    </row>
    <row r="64702" spans="6:12" x14ac:dyDescent="0.35">
      <c r="F64702" s="34"/>
      <c r="J64702" s="34"/>
      <c r="K64702" s="34"/>
      <c r="L64702" s="34"/>
    </row>
    <row r="64703" spans="6:12" x14ac:dyDescent="0.35">
      <c r="F64703" s="34"/>
      <c r="J64703" s="34"/>
      <c r="K64703" s="34"/>
      <c r="L64703" s="34"/>
    </row>
    <row r="64704" spans="6:12" x14ac:dyDescent="0.35">
      <c r="F64704" s="34"/>
      <c r="J64704" s="34"/>
      <c r="K64704" s="34"/>
      <c r="L64704" s="34"/>
    </row>
    <row r="64705" spans="6:12" x14ac:dyDescent="0.35">
      <c r="F64705" s="34"/>
      <c r="J64705" s="34"/>
      <c r="K64705" s="34"/>
      <c r="L64705" s="34"/>
    </row>
    <row r="64706" spans="6:12" x14ac:dyDescent="0.35">
      <c r="F64706" s="34"/>
      <c r="J64706" s="34"/>
      <c r="K64706" s="34"/>
      <c r="L64706" s="34"/>
    </row>
    <row r="64707" spans="6:12" x14ac:dyDescent="0.35">
      <c r="F64707" s="34"/>
      <c r="J64707" s="34"/>
      <c r="K64707" s="34"/>
      <c r="L64707" s="34"/>
    </row>
    <row r="64708" spans="6:12" x14ac:dyDescent="0.35">
      <c r="F64708" s="34"/>
      <c r="J64708" s="34"/>
      <c r="K64708" s="34"/>
      <c r="L64708" s="34"/>
    </row>
    <row r="64709" spans="6:12" x14ac:dyDescent="0.35">
      <c r="F64709" s="34"/>
      <c r="J64709" s="34"/>
      <c r="K64709" s="34"/>
      <c r="L64709" s="34"/>
    </row>
    <row r="64710" spans="6:12" x14ac:dyDescent="0.35">
      <c r="F64710" s="34"/>
      <c r="J64710" s="34"/>
      <c r="K64710" s="34"/>
      <c r="L64710" s="34"/>
    </row>
    <row r="64711" spans="6:12" x14ac:dyDescent="0.35">
      <c r="F64711" s="34"/>
      <c r="J64711" s="34"/>
      <c r="K64711" s="34"/>
      <c r="L64711" s="34"/>
    </row>
    <row r="64712" spans="6:12" x14ac:dyDescent="0.35">
      <c r="F64712" s="34"/>
      <c r="J64712" s="34"/>
      <c r="K64712" s="34"/>
      <c r="L64712" s="34"/>
    </row>
    <row r="64713" spans="6:12" x14ac:dyDescent="0.35">
      <c r="F64713" s="34"/>
      <c r="J64713" s="34"/>
      <c r="K64713" s="34"/>
      <c r="L64713" s="34"/>
    </row>
    <row r="64714" spans="6:12" x14ac:dyDescent="0.35">
      <c r="F64714" s="34"/>
      <c r="J64714" s="34"/>
      <c r="K64714" s="34"/>
      <c r="L64714" s="34"/>
    </row>
    <row r="64715" spans="6:12" x14ac:dyDescent="0.35">
      <c r="F64715" s="34"/>
      <c r="J64715" s="34"/>
      <c r="K64715" s="34"/>
      <c r="L64715" s="34"/>
    </row>
    <row r="64716" spans="6:12" x14ac:dyDescent="0.35">
      <c r="F64716" s="34"/>
      <c r="J64716" s="34"/>
      <c r="K64716" s="34"/>
      <c r="L64716" s="34"/>
    </row>
    <row r="64717" spans="6:12" x14ac:dyDescent="0.35">
      <c r="F64717" s="34"/>
      <c r="J64717" s="34"/>
      <c r="K64717" s="34"/>
      <c r="L64717" s="34"/>
    </row>
    <row r="64718" spans="6:12" x14ac:dyDescent="0.35">
      <c r="F64718" s="34"/>
      <c r="J64718" s="34"/>
      <c r="K64718" s="34"/>
      <c r="L64718" s="34"/>
    </row>
    <row r="64719" spans="6:12" x14ac:dyDescent="0.35">
      <c r="F64719" s="34"/>
      <c r="J64719" s="34"/>
      <c r="K64719" s="34"/>
      <c r="L64719" s="34"/>
    </row>
    <row r="64720" spans="6:12" x14ac:dyDescent="0.35">
      <c r="F64720" s="34"/>
      <c r="J64720" s="34"/>
      <c r="K64720" s="34"/>
      <c r="L64720" s="34"/>
    </row>
    <row r="64721" spans="6:12" x14ac:dyDescent="0.35">
      <c r="F64721" s="34"/>
      <c r="J64721" s="34"/>
      <c r="K64721" s="34"/>
      <c r="L64721" s="34"/>
    </row>
    <row r="64722" spans="6:12" x14ac:dyDescent="0.35">
      <c r="F64722" s="34"/>
      <c r="J64722" s="34"/>
      <c r="K64722" s="34"/>
      <c r="L64722" s="34"/>
    </row>
    <row r="64723" spans="6:12" x14ac:dyDescent="0.35">
      <c r="F64723" s="34"/>
      <c r="J64723" s="34"/>
      <c r="K64723" s="34"/>
      <c r="L64723" s="34"/>
    </row>
    <row r="64724" spans="6:12" x14ac:dyDescent="0.35">
      <c r="F64724" s="34"/>
      <c r="J64724" s="34"/>
      <c r="K64724" s="34"/>
      <c r="L64724" s="34"/>
    </row>
    <row r="64725" spans="6:12" x14ac:dyDescent="0.35">
      <c r="F64725" s="34"/>
      <c r="J64725" s="34"/>
      <c r="K64725" s="34"/>
      <c r="L64725" s="34"/>
    </row>
    <row r="64726" spans="6:12" x14ac:dyDescent="0.35">
      <c r="F64726" s="34"/>
      <c r="J64726" s="34"/>
      <c r="K64726" s="34"/>
      <c r="L64726" s="34"/>
    </row>
    <row r="64727" spans="6:12" x14ac:dyDescent="0.35">
      <c r="F64727" s="34"/>
      <c r="J64727" s="34"/>
      <c r="K64727" s="34"/>
      <c r="L64727" s="34"/>
    </row>
    <row r="64728" spans="6:12" x14ac:dyDescent="0.35">
      <c r="F64728" s="34"/>
      <c r="J64728" s="34"/>
      <c r="K64728" s="34"/>
      <c r="L64728" s="34"/>
    </row>
    <row r="64729" spans="6:12" x14ac:dyDescent="0.35">
      <c r="F64729" s="34"/>
      <c r="J64729" s="34"/>
      <c r="K64729" s="34"/>
      <c r="L64729" s="34"/>
    </row>
    <row r="64730" spans="6:12" x14ac:dyDescent="0.35">
      <c r="F64730" s="34"/>
      <c r="J64730" s="34"/>
      <c r="K64730" s="34"/>
      <c r="L64730" s="34"/>
    </row>
    <row r="64731" spans="6:12" x14ac:dyDescent="0.35">
      <c r="F64731" s="34"/>
      <c r="J64731" s="34"/>
      <c r="K64731" s="34"/>
      <c r="L64731" s="34"/>
    </row>
    <row r="64732" spans="6:12" x14ac:dyDescent="0.35">
      <c r="F64732" s="34"/>
      <c r="J64732" s="34"/>
      <c r="K64732" s="34"/>
      <c r="L64732" s="34"/>
    </row>
    <row r="64733" spans="6:12" x14ac:dyDescent="0.35">
      <c r="F64733" s="34"/>
      <c r="J64733" s="34"/>
      <c r="K64733" s="34"/>
      <c r="L64733" s="34"/>
    </row>
    <row r="64734" spans="6:12" x14ac:dyDescent="0.35">
      <c r="F64734" s="34"/>
      <c r="J64734" s="34"/>
      <c r="K64734" s="34"/>
      <c r="L64734" s="34"/>
    </row>
    <row r="64735" spans="6:12" x14ac:dyDescent="0.35">
      <c r="F64735" s="34"/>
      <c r="J64735" s="34"/>
      <c r="K64735" s="34"/>
      <c r="L64735" s="34"/>
    </row>
    <row r="64736" spans="6:12" x14ac:dyDescent="0.35">
      <c r="F64736" s="34"/>
      <c r="J64736" s="34"/>
      <c r="K64736" s="34"/>
      <c r="L64736" s="34"/>
    </row>
    <row r="64737" spans="6:12" x14ac:dyDescent="0.35">
      <c r="F64737" s="34"/>
      <c r="J64737" s="34"/>
      <c r="K64737" s="34"/>
      <c r="L64737" s="34"/>
    </row>
    <row r="64738" spans="6:12" x14ac:dyDescent="0.35">
      <c r="F64738" s="34"/>
      <c r="J64738" s="34"/>
      <c r="K64738" s="34"/>
      <c r="L64738" s="34"/>
    </row>
    <row r="64739" spans="6:12" x14ac:dyDescent="0.35">
      <c r="F64739" s="34"/>
      <c r="J64739" s="34"/>
      <c r="K64739" s="34"/>
      <c r="L64739" s="34"/>
    </row>
    <row r="64740" spans="6:12" x14ac:dyDescent="0.35">
      <c r="F64740" s="34"/>
      <c r="J64740" s="34"/>
      <c r="K64740" s="34"/>
      <c r="L64740" s="34"/>
    </row>
    <row r="64741" spans="6:12" x14ac:dyDescent="0.35">
      <c r="F64741" s="34"/>
      <c r="J64741" s="34"/>
      <c r="K64741" s="34"/>
      <c r="L64741" s="34"/>
    </row>
    <row r="64742" spans="6:12" x14ac:dyDescent="0.35">
      <c r="F64742" s="34"/>
      <c r="J64742" s="34"/>
      <c r="K64742" s="34"/>
      <c r="L64742" s="34"/>
    </row>
    <row r="64743" spans="6:12" x14ac:dyDescent="0.35">
      <c r="F64743" s="34"/>
      <c r="J64743" s="34"/>
      <c r="K64743" s="34"/>
      <c r="L64743" s="34"/>
    </row>
    <row r="64744" spans="6:12" x14ac:dyDescent="0.35">
      <c r="F64744" s="34"/>
      <c r="J64744" s="34"/>
      <c r="K64744" s="34"/>
      <c r="L64744" s="34"/>
    </row>
    <row r="64745" spans="6:12" x14ac:dyDescent="0.35">
      <c r="F64745" s="34"/>
      <c r="J64745" s="34"/>
      <c r="K64745" s="34"/>
      <c r="L64745" s="34"/>
    </row>
    <row r="64746" spans="6:12" x14ac:dyDescent="0.35">
      <c r="F64746" s="34"/>
      <c r="J64746" s="34"/>
      <c r="K64746" s="34"/>
      <c r="L64746" s="34"/>
    </row>
    <row r="64747" spans="6:12" x14ac:dyDescent="0.35">
      <c r="F64747" s="34"/>
      <c r="J64747" s="34"/>
      <c r="K64747" s="34"/>
      <c r="L64747" s="34"/>
    </row>
    <row r="64748" spans="6:12" x14ac:dyDescent="0.35">
      <c r="F64748" s="34"/>
      <c r="J64748" s="34"/>
      <c r="K64748" s="34"/>
      <c r="L64748" s="34"/>
    </row>
    <row r="64749" spans="6:12" x14ac:dyDescent="0.35">
      <c r="F64749" s="34"/>
      <c r="J64749" s="34"/>
      <c r="K64749" s="34"/>
      <c r="L64749" s="34"/>
    </row>
    <row r="64750" spans="6:12" x14ac:dyDescent="0.35">
      <c r="F64750" s="34"/>
      <c r="J64750" s="34"/>
      <c r="K64750" s="34"/>
      <c r="L64750" s="34"/>
    </row>
    <row r="64751" spans="6:12" x14ac:dyDescent="0.35">
      <c r="F64751" s="34"/>
      <c r="J64751" s="34"/>
      <c r="K64751" s="34"/>
      <c r="L64751" s="34"/>
    </row>
    <row r="64752" spans="6:12" x14ac:dyDescent="0.35">
      <c r="F64752" s="34"/>
      <c r="J64752" s="34"/>
      <c r="K64752" s="34"/>
      <c r="L64752" s="34"/>
    </row>
    <row r="64753" spans="6:12" x14ac:dyDescent="0.35">
      <c r="F64753" s="34"/>
      <c r="J64753" s="34"/>
      <c r="K64753" s="34"/>
      <c r="L64753" s="34"/>
    </row>
    <row r="64754" spans="6:12" x14ac:dyDescent="0.35">
      <c r="F64754" s="34"/>
      <c r="J64754" s="34"/>
      <c r="K64754" s="34"/>
      <c r="L64754" s="34"/>
    </row>
    <row r="64755" spans="6:12" x14ac:dyDescent="0.35">
      <c r="F64755" s="34"/>
      <c r="J64755" s="34"/>
      <c r="K64755" s="34"/>
      <c r="L64755" s="34"/>
    </row>
    <row r="64756" spans="6:12" x14ac:dyDescent="0.35">
      <c r="F64756" s="34"/>
      <c r="J64756" s="34"/>
      <c r="K64756" s="34"/>
      <c r="L64756" s="34"/>
    </row>
    <row r="64757" spans="6:12" x14ac:dyDescent="0.35">
      <c r="F64757" s="34"/>
      <c r="J64757" s="34"/>
      <c r="K64757" s="34"/>
      <c r="L64757" s="34"/>
    </row>
    <row r="64758" spans="6:12" x14ac:dyDescent="0.35">
      <c r="F64758" s="34"/>
      <c r="J64758" s="34"/>
      <c r="K64758" s="34"/>
      <c r="L64758" s="34"/>
    </row>
    <row r="64759" spans="6:12" x14ac:dyDescent="0.35">
      <c r="F64759" s="34"/>
      <c r="J64759" s="34"/>
      <c r="K64759" s="34"/>
      <c r="L64759" s="34"/>
    </row>
    <row r="64760" spans="6:12" x14ac:dyDescent="0.35">
      <c r="F64760" s="34"/>
      <c r="J64760" s="34"/>
      <c r="K64760" s="34"/>
      <c r="L64760" s="34"/>
    </row>
    <row r="64761" spans="6:12" x14ac:dyDescent="0.35">
      <c r="F64761" s="34"/>
      <c r="J64761" s="34"/>
      <c r="K64761" s="34"/>
      <c r="L64761" s="34"/>
    </row>
    <row r="64762" spans="6:12" x14ac:dyDescent="0.35">
      <c r="F64762" s="34"/>
      <c r="J64762" s="34"/>
      <c r="K64762" s="34"/>
      <c r="L64762" s="34"/>
    </row>
    <row r="64763" spans="6:12" x14ac:dyDescent="0.35">
      <c r="F64763" s="34"/>
      <c r="J64763" s="34"/>
      <c r="K64763" s="34"/>
      <c r="L64763" s="34"/>
    </row>
    <row r="64764" spans="6:12" x14ac:dyDescent="0.35">
      <c r="F64764" s="34"/>
      <c r="J64764" s="34"/>
      <c r="K64764" s="34"/>
      <c r="L64764" s="34"/>
    </row>
    <row r="64765" spans="6:12" x14ac:dyDescent="0.35">
      <c r="F64765" s="34"/>
      <c r="J64765" s="34"/>
      <c r="K64765" s="34"/>
      <c r="L64765" s="34"/>
    </row>
    <row r="64766" spans="6:12" x14ac:dyDescent="0.35">
      <c r="F64766" s="34"/>
      <c r="J64766" s="34"/>
      <c r="K64766" s="34"/>
      <c r="L64766" s="34"/>
    </row>
    <row r="64767" spans="6:12" x14ac:dyDescent="0.35">
      <c r="F64767" s="34"/>
      <c r="J64767" s="34"/>
      <c r="K64767" s="34"/>
      <c r="L64767" s="34"/>
    </row>
    <row r="64768" spans="6:12" x14ac:dyDescent="0.35">
      <c r="F64768" s="34"/>
      <c r="J64768" s="34"/>
      <c r="K64768" s="34"/>
      <c r="L64768" s="34"/>
    </row>
    <row r="64769" spans="6:12" x14ac:dyDescent="0.35">
      <c r="F64769" s="34"/>
      <c r="J64769" s="34"/>
      <c r="K64769" s="34"/>
      <c r="L64769" s="34"/>
    </row>
    <row r="64770" spans="6:12" x14ac:dyDescent="0.35">
      <c r="F64770" s="34"/>
      <c r="J64770" s="34"/>
      <c r="K64770" s="34"/>
      <c r="L64770" s="34"/>
    </row>
    <row r="64771" spans="6:12" x14ac:dyDescent="0.35">
      <c r="F64771" s="34"/>
      <c r="J64771" s="34"/>
      <c r="K64771" s="34"/>
      <c r="L64771" s="34"/>
    </row>
    <row r="64772" spans="6:12" x14ac:dyDescent="0.35">
      <c r="F64772" s="34"/>
      <c r="J64772" s="34"/>
      <c r="K64772" s="34"/>
      <c r="L64772" s="34"/>
    </row>
    <row r="64773" spans="6:12" x14ac:dyDescent="0.35">
      <c r="F64773" s="34"/>
      <c r="J64773" s="34"/>
      <c r="K64773" s="34"/>
      <c r="L64773" s="34"/>
    </row>
    <row r="64774" spans="6:12" x14ac:dyDescent="0.35">
      <c r="F64774" s="34"/>
      <c r="J64774" s="34"/>
      <c r="K64774" s="34"/>
      <c r="L64774" s="34"/>
    </row>
    <row r="64775" spans="6:12" x14ac:dyDescent="0.35">
      <c r="F64775" s="34"/>
      <c r="J64775" s="34"/>
      <c r="K64775" s="34"/>
      <c r="L64775" s="34"/>
    </row>
    <row r="64776" spans="6:12" x14ac:dyDescent="0.35">
      <c r="F64776" s="34"/>
      <c r="J64776" s="34"/>
      <c r="K64776" s="34"/>
      <c r="L64776" s="34"/>
    </row>
    <row r="64777" spans="6:12" x14ac:dyDescent="0.35">
      <c r="F64777" s="34"/>
      <c r="J64777" s="34"/>
      <c r="K64777" s="34"/>
      <c r="L64777" s="34"/>
    </row>
    <row r="64778" spans="6:12" x14ac:dyDescent="0.35">
      <c r="F64778" s="34"/>
      <c r="J64778" s="34"/>
      <c r="K64778" s="34"/>
      <c r="L64778" s="34"/>
    </row>
    <row r="64779" spans="6:12" x14ac:dyDescent="0.35">
      <c r="F64779" s="34"/>
      <c r="J64779" s="34"/>
      <c r="K64779" s="34"/>
      <c r="L64779" s="34"/>
    </row>
    <row r="64780" spans="6:12" x14ac:dyDescent="0.35">
      <c r="F64780" s="34"/>
      <c r="J64780" s="34"/>
      <c r="K64780" s="34"/>
      <c r="L64780" s="34"/>
    </row>
    <row r="64781" spans="6:12" x14ac:dyDescent="0.35">
      <c r="F64781" s="34"/>
      <c r="J64781" s="34"/>
      <c r="K64781" s="34"/>
      <c r="L64781" s="34"/>
    </row>
    <row r="64782" spans="6:12" x14ac:dyDescent="0.35">
      <c r="F64782" s="34"/>
      <c r="J64782" s="34"/>
      <c r="K64782" s="34"/>
      <c r="L64782" s="34"/>
    </row>
    <row r="64783" spans="6:12" x14ac:dyDescent="0.35">
      <c r="F64783" s="34"/>
      <c r="J64783" s="34"/>
      <c r="K64783" s="34"/>
      <c r="L64783" s="34"/>
    </row>
    <row r="64784" spans="6:12" x14ac:dyDescent="0.35">
      <c r="F64784" s="34"/>
      <c r="J64784" s="34"/>
      <c r="K64784" s="34"/>
      <c r="L64784" s="34"/>
    </row>
    <row r="64785" spans="6:12" x14ac:dyDescent="0.35">
      <c r="F64785" s="34"/>
      <c r="J64785" s="34"/>
      <c r="K64785" s="34"/>
      <c r="L64785" s="34"/>
    </row>
    <row r="64786" spans="6:12" x14ac:dyDescent="0.35">
      <c r="F64786" s="34"/>
      <c r="J64786" s="34"/>
      <c r="K64786" s="34"/>
      <c r="L64786" s="34"/>
    </row>
    <row r="64787" spans="6:12" x14ac:dyDescent="0.35">
      <c r="F64787" s="34"/>
      <c r="J64787" s="34"/>
      <c r="K64787" s="34"/>
      <c r="L64787" s="34"/>
    </row>
    <row r="64788" spans="6:12" x14ac:dyDescent="0.35">
      <c r="F64788" s="34"/>
      <c r="J64788" s="34"/>
      <c r="K64788" s="34"/>
      <c r="L64788" s="34"/>
    </row>
    <row r="64789" spans="6:12" x14ac:dyDescent="0.35">
      <c r="F64789" s="34"/>
      <c r="J64789" s="34"/>
      <c r="K64789" s="34"/>
      <c r="L64789" s="34"/>
    </row>
    <row r="64790" spans="6:12" x14ac:dyDescent="0.35">
      <c r="F64790" s="34"/>
      <c r="J64790" s="34"/>
      <c r="K64790" s="34"/>
      <c r="L64790" s="34"/>
    </row>
    <row r="64791" spans="6:12" x14ac:dyDescent="0.35">
      <c r="F64791" s="34"/>
      <c r="J64791" s="34"/>
      <c r="K64791" s="34"/>
      <c r="L64791" s="34"/>
    </row>
    <row r="64792" spans="6:12" x14ac:dyDescent="0.35">
      <c r="F64792" s="34"/>
      <c r="J64792" s="34"/>
      <c r="K64792" s="34"/>
      <c r="L64792" s="34"/>
    </row>
    <row r="64793" spans="6:12" x14ac:dyDescent="0.35">
      <c r="F64793" s="34"/>
      <c r="J64793" s="34"/>
      <c r="K64793" s="34"/>
      <c r="L64793" s="34"/>
    </row>
    <row r="64794" spans="6:12" x14ac:dyDescent="0.35">
      <c r="F64794" s="34"/>
      <c r="J64794" s="34"/>
      <c r="K64794" s="34"/>
      <c r="L64794" s="34"/>
    </row>
    <row r="64795" spans="6:12" x14ac:dyDescent="0.35">
      <c r="F64795" s="34"/>
      <c r="J64795" s="34"/>
      <c r="K64795" s="34"/>
      <c r="L64795" s="34"/>
    </row>
    <row r="64796" spans="6:12" x14ac:dyDescent="0.35">
      <c r="F64796" s="34"/>
      <c r="J64796" s="34"/>
      <c r="K64796" s="34"/>
      <c r="L64796" s="34"/>
    </row>
    <row r="64797" spans="6:12" x14ac:dyDescent="0.35">
      <c r="F64797" s="34"/>
      <c r="J64797" s="34"/>
      <c r="K64797" s="34"/>
      <c r="L64797" s="34"/>
    </row>
    <row r="64798" spans="6:12" x14ac:dyDescent="0.35">
      <c r="F64798" s="34"/>
      <c r="J64798" s="34"/>
      <c r="K64798" s="34"/>
      <c r="L64798" s="34"/>
    </row>
    <row r="64799" spans="6:12" x14ac:dyDescent="0.35">
      <c r="F64799" s="34"/>
      <c r="J64799" s="34"/>
      <c r="K64799" s="34"/>
      <c r="L64799" s="34"/>
    </row>
    <row r="64800" spans="6:12" x14ac:dyDescent="0.35">
      <c r="F64800" s="34"/>
      <c r="J64800" s="34"/>
      <c r="K64800" s="34"/>
      <c r="L64800" s="34"/>
    </row>
    <row r="64801" spans="6:12" x14ac:dyDescent="0.35">
      <c r="F64801" s="34"/>
      <c r="J64801" s="34"/>
      <c r="K64801" s="34"/>
      <c r="L64801" s="34"/>
    </row>
    <row r="64802" spans="6:12" x14ac:dyDescent="0.35">
      <c r="F64802" s="34"/>
      <c r="J64802" s="34"/>
      <c r="K64802" s="34"/>
      <c r="L64802" s="34"/>
    </row>
    <row r="64803" spans="6:12" x14ac:dyDescent="0.35">
      <c r="F64803" s="34"/>
      <c r="J64803" s="34"/>
      <c r="K64803" s="34"/>
      <c r="L64803" s="34"/>
    </row>
    <row r="64804" spans="6:12" x14ac:dyDescent="0.35">
      <c r="F64804" s="34"/>
      <c r="J64804" s="34"/>
      <c r="K64804" s="34"/>
      <c r="L64804" s="34"/>
    </row>
    <row r="64805" spans="6:12" x14ac:dyDescent="0.35">
      <c r="F64805" s="34"/>
      <c r="J64805" s="34"/>
      <c r="K64805" s="34"/>
      <c r="L64805" s="34"/>
    </row>
    <row r="64806" spans="6:12" x14ac:dyDescent="0.35">
      <c r="F64806" s="34"/>
      <c r="J64806" s="34"/>
      <c r="K64806" s="34"/>
      <c r="L64806" s="34"/>
    </row>
    <row r="64807" spans="6:12" x14ac:dyDescent="0.35">
      <c r="F64807" s="34"/>
      <c r="J64807" s="34"/>
      <c r="K64807" s="34"/>
      <c r="L64807" s="34"/>
    </row>
    <row r="64808" spans="6:12" x14ac:dyDescent="0.35">
      <c r="F64808" s="34"/>
      <c r="J64808" s="34"/>
      <c r="K64808" s="34"/>
      <c r="L64808" s="34"/>
    </row>
    <row r="64809" spans="6:12" x14ac:dyDescent="0.35">
      <c r="F64809" s="34"/>
      <c r="J64809" s="34"/>
      <c r="K64809" s="34"/>
      <c r="L64809" s="34"/>
    </row>
    <row r="64810" spans="6:12" x14ac:dyDescent="0.35">
      <c r="F64810" s="34"/>
      <c r="J64810" s="34"/>
      <c r="K64810" s="34"/>
      <c r="L64810" s="34"/>
    </row>
    <row r="64811" spans="6:12" x14ac:dyDescent="0.35">
      <c r="F64811" s="34"/>
      <c r="J64811" s="34"/>
      <c r="K64811" s="34"/>
      <c r="L64811" s="34"/>
    </row>
    <row r="64812" spans="6:12" x14ac:dyDescent="0.35">
      <c r="F64812" s="34"/>
      <c r="J64812" s="34"/>
      <c r="K64812" s="34"/>
      <c r="L64812" s="34"/>
    </row>
    <row r="64813" spans="6:12" x14ac:dyDescent="0.35">
      <c r="F64813" s="34"/>
      <c r="J64813" s="34"/>
      <c r="K64813" s="34"/>
      <c r="L64813" s="34"/>
    </row>
    <row r="64814" spans="6:12" x14ac:dyDescent="0.35">
      <c r="F64814" s="34"/>
      <c r="J64814" s="34"/>
      <c r="K64814" s="34"/>
      <c r="L64814" s="34"/>
    </row>
    <row r="64815" spans="6:12" x14ac:dyDescent="0.35">
      <c r="F64815" s="34"/>
      <c r="J64815" s="34"/>
      <c r="K64815" s="34"/>
      <c r="L64815" s="34"/>
    </row>
    <row r="64816" spans="6:12" x14ac:dyDescent="0.35">
      <c r="F64816" s="34"/>
      <c r="J64816" s="34"/>
      <c r="K64816" s="34"/>
      <c r="L64816" s="34"/>
    </row>
    <row r="64817" spans="6:12" x14ac:dyDescent="0.35">
      <c r="F64817" s="34"/>
      <c r="J64817" s="34"/>
      <c r="K64817" s="34"/>
      <c r="L64817" s="34"/>
    </row>
    <row r="64818" spans="6:12" x14ac:dyDescent="0.35">
      <c r="F64818" s="34"/>
      <c r="J64818" s="34"/>
      <c r="K64818" s="34"/>
      <c r="L64818" s="34"/>
    </row>
    <row r="64819" spans="6:12" x14ac:dyDescent="0.35">
      <c r="F64819" s="34"/>
      <c r="J64819" s="34"/>
      <c r="K64819" s="34"/>
      <c r="L64819" s="34"/>
    </row>
    <row r="64820" spans="6:12" x14ac:dyDescent="0.35">
      <c r="F64820" s="34"/>
      <c r="J64820" s="34"/>
      <c r="K64820" s="34"/>
      <c r="L64820" s="34"/>
    </row>
    <row r="64821" spans="6:12" x14ac:dyDescent="0.35">
      <c r="F64821" s="34"/>
      <c r="J64821" s="34"/>
      <c r="K64821" s="34"/>
      <c r="L64821" s="34"/>
    </row>
    <row r="64822" spans="6:12" x14ac:dyDescent="0.35">
      <c r="F64822" s="34"/>
      <c r="J64822" s="34"/>
      <c r="K64822" s="34"/>
      <c r="L64822" s="34"/>
    </row>
    <row r="64823" spans="6:12" x14ac:dyDescent="0.35">
      <c r="F64823" s="34"/>
      <c r="J64823" s="34"/>
      <c r="K64823" s="34"/>
      <c r="L64823" s="34"/>
    </row>
    <row r="64824" spans="6:12" x14ac:dyDescent="0.35">
      <c r="F64824" s="34"/>
      <c r="J64824" s="34"/>
      <c r="K64824" s="34"/>
      <c r="L64824" s="34"/>
    </row>
    <row r="64825" spans="6:12" x14ac:dyDescent="0.35">
      <c r="F64825" s="34"/>
      <c r="J64825" s="34"/>
      <c r="K64825" s="34"/>
      <c r="L64825" s="34"/>
    </row>
    <row r="64826" spans="6:12" x14ac:dyDescent="0.35">
      <c r="F64826" s="34"/>
      <c r="J64826" s="34"/>
      <c r="K64826" s="34"/>
      <c r="L64826" s="34"/>
    </row>
    <row r="64827" spans="6:12" x14ac:dyDescent="0.35">
      <c r="F64827" s="34"/>
      <c r="J64827" s="34"/>
      <c r="K64827" s="34"/>
      <c r="L64827" s="34"/>
    </row>
    <row r="64828" spans="6:12" x14ac:dyDescent="0.35">
      <c r="F64828" s="34"/>
      <c r="J64828" s="34"/>
      <c r="K64828" s="34"/>
      <c r="L64828" s="34"/>
    </row>
    <row r="64829" spans="6:12" x14ac:dyDescent="0.35">
      <c r="F64829" s="34"/>
      <c r="J64829" s="34"/>
      <c r="K64829" s="34"/>
      <c r="L64829" s="34"/>
    </row>
    <row r="64830" spans="6:12" x14ac:dyDescent="0.35">
      <c r="F64830" s="34"/>
      <c r="J64830" s="34"/>
      <c r="K64830" s="34"/>
      <c r="L64830" s="34"/>
    </row>
    <row r="64831" spans="6:12" x14ac:dyDescent="0.35">
      <c r="F64831" s="34"/>
      <c r="J64831" s="34"/>
      <c r="K64831" s="34"/>
      <c r="L64831" s="34"/>
    </row>
    <row r="64832" spans="6:12" x14ac:dyDescent="0.35">
      <c r="F64832" s="34"/>
      <c r="J64832" s="34"/>
      <c r="K64832" s="34"/>
      <c r="L64832" s="34"/>
    </row>
    <row r="64833" spans="6:12" x14ac:dyDescent="0.35">
      <c r="F64833" s="34"/>
      <c r="J64833" s="34"/>
      <c r="K64833" s="34"/>
      <c r="L64833" s="34"/>
    </row>
    <row r="64834" spans="6:12" x14ac:dyDescent="0.35">
      <c r="F64834" s="34"/>
      <c r="J64834" s="34"/>
      <c r="K64834" s="34"/>
      <c r="L64834" s="34"/>
    </row>
    <row r="64835" spans="6:12" x14ac:dyDescent="0.35">
      <c r="F64835" s="34"/>
      <c r="J64835" s="34"/>
      <c r="K64835" s="34"/>
      <c r="L64835" s="34"/>
    </row>
    <row r="64836" spans="6:12" x14ac:dyDescent="0.35">
      <c r="F64836" s="34"/>
      <c r="J64836" s="34"/>
      <c r="K64836" s="34"/>
      <c r="L64836" s="34"/>
    </row>
    <row r="64837" spans="6:12" x14ac:dyDescent="0.35">
      <c r="F64837" s="34"/>
      <c r="J64837" s="34"/>
      <c r="K64837" s="34"/>
      <c r="L64837" s="34"/>
    </row>
    <row r="64838" spans="6:12" x14ac:dyDescent="0.35">
      <c r="F64838" s="34"/>
      <c r="J64838" s="34"/>
      <c r="K64838" s="34"/>
      <c r="L64838" s="34"/>
    </row>
    <row r="64839" spans="6:12" x14ac:dyDescent="0.35">
      <c r="F64839" s="34"/>
      <c r="J64839" s="34"/>
      <c r="K64839" s="34"/>
      <c r="L64839" s="34"/>
    </row>
    <row r="64840" spans="6:12" x14ac:dyDescent="0.35">
      <c r="F64840" s="34"/>
      <c r="J64840" s="34"/>
      <c r="K64840" s="34"/>
      <c r="L64840" s="34"/>
    </row>
    <row r="64841" spans="6:12" x14ac:dyDescent="0.35">
      <c r="F64841" s="34"/>
      <c r="J64841" s="34"/>
      <c r="K64841" s="34"/>
      <c r="L64841" s="34"/>
    </row>
    <row r="64842" spans="6:12" x14ac:dyDescent="0.35">
      <c r="F64842" s="34"/>
      <c r="J64842" s="34"/>
      <c r="K64842" s="34"/>
      <c r="L64842" s="34"/>
    </row>
    <row r="64843" spans="6:12" x14ac:dyDescent="0.35">
      <c r="F64843" s="34"/>
      <c r="J64843" s="34"/>
      <c r="K64843" s="34"/>
      <c r="L64843" s="34"/>
    </row>
    <row r="64844" spans="6:12" x14ac:dyDescent="0.35">
      <c r="F64844" s="34"/>
      <c r="J64844" s="34"/>
      <c r="K64844" s="34"/>
      <c r="L64844" s="34"/>
    </row>
    <row r="64845" spans="6:12" x14ac:dyDescent="0.35">
      <c r="F64845" s="34"/>
      <c r="J64845" s="34"/>
      <c r="K64845" s="34"/>
      <c r="L64845" s="34"/>
    </row>
    <row r="64846" spans="6:12" x14ac:dyDescent="0.35">
      <c r="F64846" s="34"/>
      <c r="J64846" s="34"/>
      <c r="K64846" s="34"/>
      <c r="L64846" s="34"/>
    </row>
    <row r="64847" spans="6:12" x14ac:dyDescent="0.35">
      <c r="F64847" s="34"/>
      <c r="J64847" s="34"/>
      <c r="K64847" s="34"/>
      <c r="L64847" s="34"/>
    </row>
    <row r="64848" spans="6:12" x14ac:dyDescent="0.35">
      <c r="F64848" s="34"/>
      <c r="J64848" s="34"/>
      <c r="K64848" s="34"/>
      <c r="L64848" s="34"/>
    </row>
    <row r="64849" spans="6:12" x14ac:dyDescent="0.35">
      <c r="F64849" s="34"/>
      <c r="J64849" s="34"/>
      <c r="K64849" s="34"/>
      <c r="L64849" s="34"/>
    </row>
    <row r="64850" spans="6:12" x14ac:dyDescent="0.35">
      <c r="F64850" s="34"/>
      <c r="J64850" s="34"/>
      <c r="K64850" s="34"/>
      <c r="L64850" s="34"/>
    </row>
    <row r="64851" spans="6:12" x14ac:dyDescent="0.35">
      <c r="F64851" s="34"/>
      <c r="J64851" s="34"/>
      <c r="K64851" s="34"/>
      <c r="L64851" s="34"/>
    </row>
    <row r="64852" spans="6:12" x14ac:dyDescent="0.35">
      <c r="F64852" s="34"/>
      <c r="J64852" s="34"/>
      <c r="K64852" s="34"/>
      <c r="L64852" s="34"/>
    </row>
    <row r="64853" spans="6:12" x14ac:dyDescent="0.35">
      <c r="F64853" s="34"/>
      <c r="J64853" s="34"/>
      <c r="K64853" s="34"/>
      <c r="L64853" s="34"/>
    </row>
    <row r="64854" spans="6:12" x14ac:dyDescent="0.35">
      <c r="F64854" s="34"/>
      <c r="J64854" s="34"/>
      <c r="K64854" s="34"/>
      <c r="L64854" s="34"/>
    </row>
    <row r="64855" spans="6:12" x14ac:dyDescent="0.35">
      <c r="F64855" s="34"/>
      <c r="J64855" s="34"/>
      <c r="K64855" s="34"/>
      <c r="L64855" s="34"/>
    </row>
    <row r="64856" spans="6:12" x14ac:dyDescent="0.35">
      <c r="F64856" s="34"/>
      <c r="J64856" s="34"/>
      <c r="K64856" s="34"/>
      <c r="L64856" s="34"/>
    </row>
    <row r="64857" spans="6:12" x14ac:dyDescent="0.35">
      <c r="F64857" s="34"/>
      <c r="J64857" s="34"/>
      <c r="K64857" s="34"/>
      <c r="L64857" s="34"/>
    </row>
    <row r="64858" spans="6:12" x14ac:dyDescent="0.35">
      <c r="F64858" s="34"/>
      <c r="J64858" s="34"/>
      <c r="K64858" s="34"/>
      <c r="L64858" s="34"/>
    </row>
    <row r="64859" spans="6:12" x14ac:dyDescent="0.35">
      <c r="F64859" s="34"/>
      <c r="J64859" s="34"/>
      <c r="K64859" s="34"/>
      <c r="L64859" s="34"/>
    </row>
    <row r="64860" spans="6:12" x14ac:dyDescent="0.35">
      <c r="F64860" s="34"/>
      <c r="J64860" s="34"/>
      <c r="K64860" s="34"/>
      <c r="L64860" s="34"/>
    </row>
    <row r="64861" spans="6:12" x14ac:dyDescent="0.35">
      <c r="F64861" s="34"/>
      <c r="J64861" s="34"/>
      <c r="K64861" s="34"/>
      <c r="L64861" s="34"/>
    </row>
    <row r="64862" spans="6:12" x14ac:dyDescent="0.35">
      <c r="F64862" s="34"/>
      <c r="J64862" s="34"/>
      <c r="K64862" s="34"/>
      <c r="L64862" s="34"/>
    </row>
    <row r="64863" spans="6:12" x14ac:dyDescent="0.35">
      <c r="F64863" s="34"/>
      <c r="J64863" s="34"/>
      <c r="K64863" s="34"/>
      <c r="L64863" s="34"/>
    </row>
    <row r="64864" spans="6:12" x14ac:dyDescent="0.35">
      <c r="F64864" s="34"/>
      <c r="J64864" s="34"/>
      <c r="K64864" s="34"/>
      <c r="L64864" s="34"/>
    </row>
    <row r="64865" spans="6:12" x14ac:dyDescent="0.35">
      <c r="F64865" s="34"/>
      <c r="J64865" s="34"/>
      <c r="K64865" s="34"/>
      <c r="L64865" s="34"/>
    </row>
    <row r="64866" spans="6:12" x14ac:dyDescent="0.35">
      <c r="F64866" s="34"/>
      <c r="J64866" s="34"/>
      <c r="K64866" s="34"/>
      <c r="L64866" s="34"/>
    </row>
    <row r="64867" spans="6:12" x14ac:dyDescent="0.35">
      <c r="F64867" s="34"/>
      <c r="J64867" s="34"/>
      <c r="K64867" s="34"/>
      <c r="L64867" s="34"/>
    </row>
    <row r="64868" spans="6:12" x14ac:dyDescent="0.35">
      <c r="F64868" s="34"/>
      <c r="J64868" s="34"/>
      <c r="K64868" s="34"/>
      <c r="L64868" s="34"/>
    </row>
    <row r="64869" spans="6:12" x14ac:dyDescent="0.35">
      <c r="F64869" s="34"/>
      <c r="J64869" s="34"/>
      <c r="K64869" s="34"/>
      <c r="L64869" s="34"/>
    </row>
    <row r="64870" spans="6:12" x14ac:dyDescent="0.35">
      <c r="F64870" s="34"/>
      <c r="J64870" s="34"/>
      <c r="K64870" s="34"/>
      <c r="L64870" s="34"/>
    </row>
    <row r="64871" spans="6:12" x14ac:dyDescent="0.35">
      <c r="F64871" s="34"/>
      <c r="J64871" s="34"/>
      <c r="K64871" s="34"/>
      <c r="L64871" s="34"/>
    </row>
    <row r="64872" spans="6:12" x14ac:dyDescent="0.35">
      <c r="F64872" s="34"/>
      <c r="J64872" s="34"/>
      <c r="K64872" s="34"/>
      <c r="L64872" s="34"/>
    </row>
    <row r="64873" spans="6:12" x14ac:dyDescent="0.35">
      <c r="F64873" s="34"/>
      <c r="J64873" s="34"/>
      <c r="K64873" s="34"/>
      <c r="L64873" s="34"/>
    </row>
    <row r="64874" spans="6:12" x14ac:dyDescent="0.35">
      <c r="F64874" s="34"/>
      <c r="J64874" s="34"/>
      <c r="K64874" s="34"/>
      <c r="L64874" s="34"/>
    </row>
    <row r="64875" spans="6:12" x14ac:dyDescent="0.35">
      <c r="F64875" s="34"/>
      <c r="J64875" s="34"/>
      <c r="K64875" s="34"/>
      <c r="L64875" s="34"/>
    </row>
    <row r="64876" spans="6:12" x14ac:dyDescent="0.35">
      <c r="F64876" s="34"/>
      <c r="J64876" s="34"/>
      <c r="K64876" s="34"/>
      <c r="L64876" s="34"/>
    </row>
    <row r="64877" spans="6:12" x14ac:dyDescent="0.35">
      <c r="F64877" s="34"/>
      <c r="J64877" s="34"/>
      <c r="K64877" s="34"/>
      <c r="L64877" s="34"/>
    </row>
    <row r="64878" spans="6:12" x14ac:dyDescent="0.35">
      <c r="F64878" s="34"/>
      <c r="J64878" s="34"/>
      <c r="K64878" s="34"/>
      <c r="L64878" s="34"/>
    </row>
    <row r="64879" spans="6:12" x14ac:dyDescent="0.35">
      <c r="F64879" s="34"/>
      <c r="J64879" s="34"/>
      <c r="K64879" s="34"/>
      <c r="L64879" s="34"/>
    </row>
    <row r="64880" spans="6:12" x14ac:dyDescent="0.35">
      <c r="F64880" s="34"/>
      <c r="J64880" s="34"/>
      <c r="K64880" s="34"/>
      <c r="L64880" s="34"/>
    </row>
    <row r="64881" spans="6:12" x14ac:dyDescent="0.35">
      <c r="F64881" s="34"/>
      <c r="J64881" s="34"/>
      <c r="K64881" s="34"/>
      <c r="L64881" s="34"/>
    </row>
    <row r="64882" spans="6:12" x14ac:dyDescent="0.35">
      <c r="F64882" s="34"/>
      <c r="J64882" s="34"/>
      <c r="K64882" s="34"/>
      <c r="L64882" s="34"/>
    </row>
    <row r="64883" spans="6:12" x14ac:dyDescent="0.35">
      <c r="F64883" s="34"/>
      <c r="J64883" s="34"/>
      <c r="K64883" s="34"/>
      <c r="L64883" s="34"/>
    </row>
    <row r="64884" spans="6:12" x14ac:dyDescent="0.35">
      <c r="F64884" s="34"/>
      <c r="J64884" s="34"/>
      <c r="K64884" s="34"/>
      <c r="L64884" s="34"/>
    </row>
    <row r="64885" spans="6:12" x14ac:dyDescent="0.35">
      <c r="F64885" s="34"/>
      <c r="J64885" s="34"/>
      <c r="K64885" s="34"/>
      <c r="L64885" s="34"/>
    </row>
    <row r="64886" spans="6:12" x14ac:dyDescent="0.35">
      <c r="F64886" s="34"/>
      <c r="J64886" s="34"/>
      <c r="K64886" s="34"/>
      <c r="L64886" s="34"/>
    </row>
    <row r="64887" spans="6:12" x14ac:dyDescent="0.35">
      <c r="F64887" s="34"/>
      <c r="J64887" s="34"/>
      <c r="K64887" s="34"/>
      <c r="L64887" s="34"/>
    </row>
    <row r="64888" spans="6:12" x14ac:dyDescent="0.35">
      <c r="F64888" s="34"/>
      <c r="J64888" s="34"/>
      <c r="K64888" s="34"/>
      <c r="L64888" s="34"/>
    </row>
    <row r="64889" spans="6:12" x14ac:dyDescent="0.35">
      <c r="F64889" s="34"/>
      <c r="J64889" s="34"/>
      <c r="K64889" s="34"/>
      <c r="L64889" s="34"/>
    </row>
    <row r="64890" spans="6:12" x14ac:dyDescent="0.35">
      <c r="F64890" s="34"/>
      <c r="J64890" s="34"/>
      <c r="K64890" s="34"/>
      <c r="L64890" s="34"/>
    </row>
    <row r="64891" spans="6:12" x14ac:dyDescent="0.35">
      <c r="F64891" s="34"/>
      <c r="J64891" s="34"/>
      <c r="K64891" s="34"/>
      <c r="L64891" s="34"/>
    </row>
    <row r="64892" spans="6:12" x14ac:dyDescent="0.35">
      <c r="F64892" s="34"/>
      <c r="J64892" s="34"/>
      <c r="K64892" s="34"/>
      <c r="L64892" s="34"/>
    </row>
    <row r="64893" spans="6:12" x14ac:dyDescent="0.35">
      <c r="F64893" s="34"/>
      <c r="J64893" s="34"/>
      <c r="K64893" s="34"/>
      <c r="L64893" s="34"/>
    </row>
    <row r="64894" spans="6:12" x14ac:dyDescent="0.35">
      <c r="F64894" s="34"/>
      <c r="J64894" s="34"/>
      <c r="K64894" s="34"/>
      <c r="L64894" s="34"/>
    </row>
    <row r="64895" spans="6:12" x14ac:dyDescent="0.35">
      <c r="F64895" s="34"/>
      <c r="J64895" s="34"/>
      <c r="K64895" s="34"/>
      <c r="L64895" s="34"/>
    </row>
    <row r="64896" spans="6:12" x14ac:dyDescent="0.35">
      <c r="F64896" s="34"/>
      <c r="J64896" s="34"/>
      <c r="K64896" s="34"/>
      <c r="L64896" s="34"/>
    </row>
    <row r="64897" spans="6:12" x14ac:dyDescent="0.35">
      <c r="F64897" s="34"/>
      <c r="J64897" s="34"/>
      <c r="K64897" s="34"/>
      <c r="L64897" s="34"/>
    </row>
    <row r="64898" spans="6:12" x14ac:dyDescent="0.35">
      <c r="F64898" s="34"/>
      <c r="J64898" s="34"/>
      <c r="K64898" s="34"/>
      <c r="L64898" s="34"/>
    </row>
    <row r="64899" spans="6:12" x14ac:dyDescent="0.35">
      <c r="F64899" s="34"/>
      <c r="J64899" s="34"/>
      <c r="K64899" s="34"/>
      <c r="L64899" s="34"/>
    </row>
    <row r="64900" spans="6:12" x14ac:dyDescent="0.35">
      <c r="F64900" s="34"/>
      <c r="J64900" s="34"/>
      <c r="K64900" s="34"/>
      <c r="L64900" s="34"/>
    </row>
    <row r="64901" spans="6:12" x14ac:dyDescent="0.35">
      <c r="F64901" s="34"/>
      <c r="J64901" s="34"/>
      <c r="K64901" s="34"/>
      <c r="L64901" s="34"/>
    </row>
    <row r="64902" spans="6:12" x14ac:dyDescent="0.35">
      <c r="F64902" s="34"/>
      <c r="J64902" s="34"/>
      <c r="K64902" s="34"/>
      <c r="L64902" s="34"/>
    </row>
    <row r="64903" spans="6:12" x14ac:dyDescent="0.35">
      <c r="F64903" s="34"/>
      <c r="J64903" s="34"/>
      <c r="K64903" s="34"/>
      <c r="L64903" s="34"/>
    </row>
    <row r="64904" spans="6:12" x14ac:dyDescent="0.35">
      <c r="F64904" s="34"/>
      <c r="J64904" s="34"/>
      <c r="K64904" s="34"/>
      <c r="L64904" s="34"/>
    </row>
    <row r="64905" spans="6:12" x14ac:dyDescent="0.35">
      <c r="F64905" s="34"/>
      <c r="J64905" s="34"/>
      <c r="K64905" s="34"/>
      <c r="L64905" s="34"/>
    </row>
    <row r="64906" spans="6:12" x14ac:dyDescent="0.35">
      <c r="F64906" s="34"/>
      <c r="J64906" s="34"/>
      <c r="K64906" s="34"/>
      <c r="L64906" s="34"/>
    </row>
    <row r="64907" spans="6:12" x14ac:dyDescent="0.35">
      <c r="F64907" s="34"/>
      <c r="J64907" s="34"/>
      <c r="K64907" s="34"/>
      <c r="L64907" s="34"/>
    </row>
    <row r="64908" spans="6:12" x14ac:dyDescent="0.35">
      <c r="F64908" s="34"/>
      <c r="J64908" s="34"/>
      <c r="K64908" s="34"/>
      <c r="L64908" s="34"/>
    </row>
    <row r="64909" spans="6:12" x14ac:dyDescent="0.35">
      <c r="F64909" s="34"/>
      <c r="J64909" s="34"/>
      <c r="K64909" s="34"/>
      <c r="L64909" s="34"/>
    </row>
    <row r="64910" spans="6:12" x14ac:dyDescent="0.35">
      <c r="F64910" s="34"/>
      <c r="J64910" s="34"/>
      <c r="K64910" s="34"/>
      <c r="L64910" s="34"/>
    </row>
    <row r="64911" spans="6:12" x14ac:dyDescent="0.35">
      <c r="F64911" s="34"/>
      <c r="J64911" s="34"/>
      <c r="K64911" s="34"/>
      <c r="L64911" s="34"/>
    </row>
    <row r="64912" spans="6:12" x14ac:dyDescent="0.35">
      <c r="F64912" s="34"/>
      <c r="J64912" s="34"/>
      <c r="K64912" s="34"/>
      <c r="L64912" s="34"/>
    </row>
    <row r="64913" spans="6:12" x14ac:dyDescent="0.35">
      <c r="F64913" s="34"/>
      <c r="J64913" s="34"/>
      <c r="K64913" s="34"/>
      <c r="L64913" s="34"/>
    </row>
    <row r="64914" spans="6:12" x14ac:dyDescent="0.35">
      <c r="F64914" s="34"/>
      <c r="J64914" s="34"/>
      <c r="K64914" s="34"/>
      <c r="L64914" s="34"/>
    </row>
    <row r="64915" spans="6:12" x14ac:dyDescent="0.35">
      <c r="F64915" s="34"/>
      <c r="J64915" s="34"/>
      <c r="K64915" s="34"/>
      <c r="L64915" s="34"/>
    </row>
    <row r="64916" spans="6:12" x14ac:dyDescent="0.35">
      <c r="F64916" s="34"/>
      <c r="J64916" s="34"/>
      <c r="K64916" s="34"/>
      <c r="L64916" s="34"/>
    </row>
    <row r="64917" spans="6:12" x14ac:dyDescent="0.35">
      <c r="F64917" s="34"/>
      <c r="J64917" s="34"/>
      <c r="K64917" s="34"/>
      <c r="L64917" s="34"/>
    </row>
    <row r="64918" spans="6:12" x14ac:dyDescent="0.35">
      <c r="F64918" s="34"/>
      <c r="J64918" s="34"/>
      <c r="K64918" s="34"/>
      <c r="L64918" s="34"/>
    </row>
    <row r="64919" spans="6:12" x14ac:dyDescent="0.35">
      <c r="F64919" s="34"/>
      <c r="J64919" s="34"/>
      <c r="K64919" s="34"/>
      <c r="L64919" s="34"/>
    </row>
    <row r="64920" spans="6:12" x14ac:dyDescent="0.35">
      <c r="F64920" s="34"/>
      <c r="J64920" s="34"/>
      <c r="K64920" s="34"/>
      <c r="L64920" s="34"/>
    </row>
    <row r="64921" spans="6:12" x14ac:dyDescent="0.35">
      <c r="F64921" s="34"/>
      <c r="J64921" s="34"/>
      <c r="K64921" s="34"/>
      <c r="L64921" s="34"/>
    </row>
    <row r="64922" spans="6:12" x14ac:dyDescent="0.35">
      <c r="F64922" s="34"/>
      <c r="J64922" s="34"/>
      <c r="K64922" s="34"/>
      <c r="L64922" s="34"/>
    </row>
    <row r="64923" spans="6:12" x14ac:dyDescent="0.35">
      <c r="F64923" s="34"/>
      <c r="J64923" s="34"/>
      <c r="K64923" s="34"/>
      <c r="L64923" s="34"/>
    </row>
    <row r="64924" spans="6:12" x14ac:dyDescent="0.35">
      <c r="F64924" s="34"/>
      <c r="J64924" s="34"/>
      <c r="K64924" s="34"/>
      <c r="L64924" s="34"/>
    </row>
    <row r="64925" spans="6:12" x14ac:dyDescent="0.35">
      <c r="F64925" s="34"/>
      <c r="J64925" s="34"/>
      <c r="K64925" s="34"/>
      <c r="L64925" s="34"/>
    </row>
    <row r="64926" spans="6:12" x14ac:dyDescent="0.35">
      <c r="F64926" s="34"/>
      <c r="J64926" s="34"/>
      <c r="K64926" s="34"/>
      <c r="L64926" s="34"/>
    </row>
    <row r="64927" spans="6:12" x14ac:dyDescent="0.35">
      <c r="F64927" s="34"/>
      <c r="J64927" s="34"/>
      <c r="K64927" s="34"/>
      <c r="L64927" s="34"/>
    </row>
    <row r="64928" spans="6:12" x14ac:dyDescent="0.35">
      <c r="F64928" s="34"/>
      <c r="J64928" s="34"/>
      <c r="K64928" s="34"/>
      <c r="L64928" s="34"/>
    </row>
    <row r="64929" spans="6:12" x14ac:dyDescent="0.35">
      <c r="F64929" s="34"/>
      <c r="J64929" s="34"/>
      <c r="K64929" s="34"/>
      <c r="L64929" s="34"/>
    </row>
    <row r="64930" spans="6:12" x14ac:dyDescent="0.35">
      <c r="F64930" s="34"/>
      <c r="J64930" s="34"/>
      <c r="K64930" s="34"/>
      <c r="L64930" s="34"/>
    </row>
    <row r="64931" spans="6:12" x14ac:dyDescent="0.35">
      <c r="F64931" s="34"/>
      <c r="J64931" s="34"/>
      <c r="K64931" s="34"/>
      <c r="L64931" s="34"/>
    </row>
    <row r="64932" spans="6:12" x14ac:dyDescent="0.35">
      <c r="F64932" s="34"/>
      <c r="J64932" s="34"/>
      <c r="K64932" s="34"/>
      <c r="L64932" s="34"/>
    </row>
    <row r="64933" spans="6:12" x14ac:dyDescent="0.35">
      <c r="F64933" s="34"/>
      <c r="J64933" s="34"/>
      <c r="K64933" s="34"/>
      <c r="L64933" s="34"/>
    </row>
    <row r="64934" spans="6:12" x14ac:dyDescent="0.35">
      <c r="F64934" s="34"/>
      <c r="J64934" s="34"/>
      <c r="K64934" s="34"/>
      <c r="L64934" s="34"/>
    </row>
    <row r="64935" spans="6:12" x14ac:dyDescent="0.35">
      <c r="F64935" s="34"/>
      <c r="J64935" s="34"/>
      <c r="K64935" s="34"/>
      <c r="L64935" s="34"/>
    </row>
    <row r="64936" spans="6:12" x14ac:dyDescent="0.35">
      <c r="F64936" s="34"/>
      <c r="J64936" s="34"/>
      <c r="K64936" s="34"/>
      <c r="L64936" s="34"/>
    </row>
    <row r="64937" spans="6:12" x14ac:dyDescent="0.35">
      <c r="F64937" s="34"/>
      <c r="J64937" s="34"/>
      <c r="K64937" s="34"/>
      <c r="L64937" s="34"/>
    </row>
    <row r="64938" spans="6:12" x14ac:dyDescent="0.35">
      <c r="F64938" s="34"/>
      <c r="J64938" s="34"/>
      <c r="K64938" s="34"/>
      <c r="L64938" s="34"/>
    </row>
    <row r="64939" spans="6:12" x14ac:dyDescent="0.35">
      <c r="F64939" s="34"/>
      <c r="J64939" s="34"/>
      <c r="K64939" s="34"/>
      <c r="L64939" s="34"/>
    </row>
    <row r="64940" spans="6:12" x14ac:dyDescent="0.35">
      <c r="F64940" s="34"/>
      <c r="J64940" s="34"/>
      <c r="K64940" s="34"/>
      <c r="L64940" s="34"/>
    </row>
    <row r="64941" spans="6:12" x14ac:dyDescent="0.35">
      <c r="F64941" s="34"/>
      <c r="J64941" s="34"/>
      <c r="K64941" s="34"/>
      <c r="L64941" s="34"/>
    </row>
    <row r="64942" spans="6:12" x14ac:dyDescent="0.35">
      <c r="F64942" s="34"/>
      <c r="J64942" s="34"/>
      <c r="K64942" s="34"/>
      <c r="L64942" s="34"/>
    </row>
    <row r="64943" spans="6:12" x14ac:dyDescent="0.35">
      <c r="F64943" s="34"/>
      <c r="J64943" s="34"/>
      <c r="K64943" s="34"/>
      <c r="L64943" s="34"/>
    </row>
    <row r="64944" spans="6:12" x14ac:dyDescent="0.35">
      <c r="F64944" s="34"/>
      <c r="J64944" s="34"/>
      <c r="K64944" s="34"/>
      <c r="L64944" s="34"/>
    </row>
    <row r="64945" spans="6:12" x14ac:dyDescent="0.35">
      <c r="F64945" s="34"/>
      <c r="J64945" s="34"/>
      <c r="K64945" s="34"/>
      <c r="L64945" s="34"/>
    </row>
    <row r="64946" spans="6:12" x14ac:dyDescent="0.35">
      <c r="F64946" s="34"/>
      <c r="J64946" s="34"/>
      <c r="K64946" s="34"/>
      <c r="L64946" s="34"/>
    </row>
    <row r="64947" spans="6:12" x14ac:dyDescent="0.35">
      <c r="F64947" s="34"/>
      <c r="J64947" s="34"/>
      <c r="K64947" s="34"/>
      <c r="L64947" s="34"/>
    </row>
    <row r="64948" spans="6:12" x14ac:dyDescent="0.35">
      <c r="F64948" s="34"/>
      <c r="J64948" s="34"/>
      <c r="K64948" s="34"/>
      <c r="L64948" s="34"/>
    </row>
    <row r="64949" spans="6:12" x14ac:dyDescent="0.35">
      <c r="F64949" s="34"/>
      <c r="J64949" s="34"/>
      <c r="K64949" s="34"/>
      <c r="L64949" s="34"/>
    </row>
    <row r="64950" spans="6:12" x14ac:dyDescent="0.35">
      <c r="F64950" s="34"/>
      <c r="J64950" s="34"/>
      <c r="K64950" s="34"/>
      <c r="L64950" s="34"/>
    </row>
    <row r="64951" spans="6:12" x14ac:dyDescent="0.35">
      <c r="F64951" s="34"/>
      <c r="J64951" s="34"/>
      <c r="K64951" s="34"/>
      <c r="L64951" s="34"/>
    </row>
    <row r="64952" spans="6:12" x14ac:dyDescent="0.35">
      <c r="F64952" s="34"/>
      <c r="J64952" s="34"/>
      <c r="K64952" s="34"/>
      <c r="L64952" s="34"/>
    </row>
    <row r="64953" spans="6:12" x14ac:dyDescent="0.35">
      <c r="F64953" s="34"/>
      <c r="J64953" s="34"/>
      <c r="K64953" s="34"/>
      <c r="L64953" s="34"/>
    </row>
    <row r="64954" spans="6:12" x14ac:dyDescent="0.35">
      <c r="F64954" s="34"/>
      <c r="J64954" s="34"/>
      <c r="K64954" s="34"/>
      <c r="L64954" s="34"/>
    </row>
    <row r="64955" spans="6:12" x14ac:dyDescent="0.35">
      <c r="F64955" s="34"/>
      <c r="J64955" s="34"/>
      <c r="K64955" s="34"/>
      <c r="L64955" s="34"/>
    </row>
    <row r="64956" spans="6:12" x14ac:dyDescent="0.35">
      <c r="F64956" s="34"/>
      <c r="J64956" s="34"/>
      <c r="K64956" s="34"/>
      <c r="L64956" s="34"/>
    </row>
    <row r="64957" spans="6:12" x14ac:dyDescent="0.35">
      <c r="F64957" s="34"/>
      <c r="J64957" s="34"/>
      <c r="K64957" s="34"/>
      <c r="L64957" s="34"/>
    </row>
    <row r="64958" spans="6:12" x14ac:dyDescent="0.35">
      <c r="F64958" s="34"/>
      <c r="J64958" s="34"/>
      <c r="K64958" s="34"/>
      <c r="L64958" s="34"/>
    </row>
    <row r="64959" spans="6:12" x14ac:dyDescent="0.35">
      <c r="F64959" s="34"/>
      <c r="J64959" s="34"/>
      <c r="K64959" s="34"/>
      <c r="L64959" s="34"/>
    </row>
    <row r="64960" spans="6:12" x14ac:dyDescent="0.35">
      <c r="F64960" s="34"/>
      <c r="J64960" s="34"/>
      <c r="K64960" s="34"/>
      <c r="L64960" s="34"/>
    </row>
    <row r="64961" spans="6:12" x14ac:dyDescent="0.35">
      <c r="F64961" s="34"/>
      <c r="J64961" s="34"/>
      <c r="K64961" s="34"/>
      <c r="L64961" s="34"/>
    </row>
    <row r="64962" spans="6:12" x14ac:dyDescent="0.35">
      <c r="F64962" s="34"/>
      <c r="J64962" s="34"/>
      <c r="K64962" s="34"/>
      <c r="L64962" s="34"/>
    </row>
    <row r="64963" spans="6:12" x14ac:dyDescent="0.35">
      <c r="F64963" s="34"/>
      <c r="J64963" s="34"/>
      <c r="K64963" s="34"/>
      <c r="L64963" s="34"/>
    </row>
    <row r="64964" spans="6:12" x14ac:dyDescent="0.35">
      <c r="F64964" s="34"/>
      <c r="J64964" s="34"/>
      <c r="K64964" s="34"/>
      <c r="L64964" s="34"/>
    </row>
    <row r="64965" spans="6:12" x14ac:dyDescent="0.35">
      <c r="F64965" s="34"/>
      <c r="J64965" s="34"/>
      <c r="K64965" s="34"/>
      <c r="L64965" s="34"/>
    </row>
    <row r="64966" spans="6:12" x14ac:dyDescent="0.35">
      <c r="F64966" s="34"/>
      <c r="J64966" s="34"/>
      <c r="K64966" s="34"/>
      <c r="L64966" s="34"/>
    </row>
    <row r="64967" spans="6:12" x14ac:dyDescent="0.35">
      <c r="F64967" s="34"/>
      <c r="J64967" s="34"/>
      <c r="K64967" s="34"/>
      <c r="L64967" s="34"/>
    </row>
    <row r="64968" spans="6:12" x14ac:dyDescent="0.35">
      <c r="F64968" s="34"/>
      <c r="J64968" s="34"/>
      <c r="K64968" s="34"/>
      <c r="L64968" s="34"/>
    </row>
    <row r="64969" spans="6:12" x14ac:dyDescent="0.35">
      <c r="F64969" s="34"/>
      <c r="J64969" s="34"/>
      <c r="K64969" s="34"/>
      <c r="L64969" s="34"/>
    </row>
    <row r="64970" spans="6:12" x14ac:dyDescent="0.35">
      <c r="F64970" s="34"/>
      <c r="J64970" s="34"/>
      <c r="K64970" s="34"/>
      <c r="L64970" s="34"/>
    </row>
    <row r="64971" spans="6:12" x14ac:dyDescent="0.35">
      <c r="F64971" s="34"/>
      <c r="J64971" s="34"/>
      <c r="K64971" s="34"/>
      <c r="L64971" s="34"/>
    </row>
    <row r="64972" spans="6:12" x14ac:dyDescent="0.35">
      <c r="F64972" s="34"/>
      <c r="J64972" s="34"/>
      <c r="K64972" s="34"/>
      <c r="L64972" s="34"/>
    </row>
    <row r="64973" spans="6:12" x14ac:dyDescent="0.35">
      <c r="F64973" s="34"/>
      <c r="J64973" s="34"/>
      <c r="K64973" s="34"/>
      <c r="L64973" s="34"/>
    </row>
    <row r="64974" spans="6:12" x14ac:dyDescent="0.35">
      <c r="F64974" s="34"/>
      <c r="J64974" s="34"/>
      <c r="K64974" s="34"/>
      <c r="L64974" s="34"/>
    </row>
    <row r="64975" spans="6:12" x14ac:dyDescent="0.35">
      <c r="F64975" s="34"/>
      <c r="J64975" s="34"/>
      <c r="K64975" s="34"/>
      <c r="L64975" s="34"/>
    </row>
    <row r="64976" spans="6:12" x14ac:dyDescent="0.35">
      <c r="F64976" s="34"/>
      <c r="J64976" s="34"/>
      <c r="K64976" s="34"/>
      <c r="L64976" s="34"/>
    </row>
    <row r="64977" spans="6:12" x14ac:dyDescent="0.35">
      <c r="F64977" s="34"/>
      <c r="J64977" s="34"/>
      <c r="K64977" s="34"/>
      <c r="L64977" s="34"/>
    </row>
    <row r="64978" spans="6:12" x14ac:dyDescent="0.35">
      <c r="F64978" s="34"/>
      <c r="J64978" s="34"/>
      <c r="K64978" s="34"/>
      <c r="L64978" s="34"/>
    </row>
    <row r="64979" spans="6:12" x14ac:dyDescent="0.35">
      <c r="F64979" s="34"/>
      <c r="J64979" s="34"/>
      <c r="K64979" s="34"/>
      <c r="L64979" s="34"/>
    </row>
    <row r="64980" spans="6:12" x14ac:dyDescent="0.35">
      <c r="F64980" s="34"/>
      <c r="J64980" s="34"/>
      <c r="K64980" s="34"/>
      <c r="L64980" s="34"/>
    </row>
    <row r="64981" spans="6:12" x14ac:dyDescent="0.35">
      <c r="F64981" s="34"/>
      <c r="J64981" s="34"/>
      <c r="K64981" s="34"/>
      <c r="L64981" s="34"/>
    </row>
    <row r="64982" spans="6:12" x14ac:dyDescent="0.35">
      <c r="F64982" s="34"/>
      <c r="J64982" s="34"/>
      <c r="K64982" s="34"/>
      <c r="L64982" s="34"/>
    </row>
    <row r="64983" spans="6:12" x14ac:dyDescent="0.35">
      <c r="F64983" s="34"/>
      <c r="J64983" s="34"/>
      <c r="K64983" s="34"/>
      <c r="L64983" s="34"/>
    </row>
    <row r="64984" spans="6:12" x14ac:dyDescent="0.35">
      <c r="F64984" s="34"/>
      <c r="J64984" s="34"/>
      <c r="K64984" s="34"/>
      <c r="L64984" s="34"/>
    </row>
    <row r="64985" spans="6:12" x14ac:dyDescent="0.35">
      <c r="F64985" s="34"/>
      <c r="J64985" s="34"/>
      <c r="K64985" s="34"/>
      <c r="L64985" s="34"/>
    </row>
    <row r="64986" spans="6:12" x14ac:dyDescent="0.35">
      <c r="F64986" s="34"/>
      <c r="J64986" s="34"/>
      <c r="K64986" s="34"/>
      <c r="L64986" s="34"/>
    </row>
    <row r="64987" spans="6:12" x14ac:dyDescent="0.35">
      <c r="F64987" s="34"/>
      <c r="J64987" s="34"/>
      <c r="K64987" s="34"/>
      <c r="L64987" s="34"/>
    </row>
    <row r="64988" spans="6:12" x14ac:dyDescent="0.35">
      <c r="F64988" s="34"/>
      <c r="J64988" s="34"/>
      <c r="K64988" s="34"/>
      <c r="L64988" s="34"/>
    </row>
    <row r="64989" spans="6:12" x14ac:dyDescent="0.35">
      <c r="F64989" s="34"/>
      <c r="J64989" s="34"/>
      <c r="K64989" s="34"/>
      <c r="L64989" s="34"/>
    </row>
    <row r="64990" spans="6:12" x14ac:dyDescent="0.35">
      <c r="F64990" s="34"/>
      <c r="J64990" s="34"/>
      <c r="K64990" s="34"/>
      <c r="L64990" s="34"/>
    </row>
    <row r="64991" spans="6:12" x14ac:dyDescent="0.35">
      <c r="F64991" s="34"/>
      <c r="J64991" s="34"/>
      <c r="K64991" s="34"/>
      <c r="L64991" s="34"/>
    </row>
    <row r="64992" spans="6:12" x14ac:dyDescent="0.35">
      <c r="F64992" s="34"/>
      <c r="J64992" s="34"/>
      <c r="K64992" s="34"/>
      <c r="L64992" s="34"/>
    </row>
    <row r="64993" spans="6:12" x14ac:dyDescent="0.35">
      <c r="F64993" s="34"/>
      <c r="J64993" s="34"/>
      <c r="K64993" s="34"/>
      <c r="L64993" s="34"/>
    </row>
    <row r="64994" spans="6:12" x14ac:dyDescent="0.35">
      <c r="F64994" s="34"/>
      <c r="J64994" s="34"/>
      <c r="K64994" s="34"/>
      <c r="L64994" s="34"/>
    </row>
    <row r="64995" spans="6:12" x14ac:dyDescent="0.35">
      <c r="F64995" s="34"/>
      <c r="J64995" s="34"/>
      <c r="K64995" s="34"/>
      <c r="L64995" s="34"/>
    </row>
    <row r="64996" spans="6:12" x14ac:dyDescent="0.35">
      <c r="F64996" s="34"/>
      <c r="J64996" s="34"/>
      <c r="K64996" s="34"/>
      <c r="L64996" s="34"/>
    </row>
    <row r="64997" spans="6:12" x14ac:dyDescent="0.35">
      <c r="F64997" s="34"/>
      <c r="J64997" s="34"/>
      <c r="K64997" s="34"/>
      <c r="L64997" s="34"/>
    </row>
    <row r="64998" spans="6:12" x14ac:dyDescent="0.35">
      <c r="F64998" s="34"/>
      <c r="J64998" s="34"/>
      <c r="K64998" s="34"/>
      <c r="L64998" s="34"/>
    </row>
    <row r="64999" spans="6:12" x14ac:dyDescent="0.35">
      <c r="F64999" s="34"/>
      <c r="J64999" s="34"/>
      <c r="K64999" s="34"/>
      <c r="L64999" s="34"/>
    </row>
    <row r="65000" spans="6:12" x14ac:dyDescent="0.35">
      <c r="F65000" s="34"/>
      <c r="J65000" s="34"/>
      <c r="K65000" s="34"/>
      <c r="L65000" s="34"/>
    </row>
    <row r="65001" spans="6:12" x14ac:dyDescent="0.35">
      <c r="F65001" s="34"/>
      <c r="J65001" s="34"/>
      <c r="K65001" s="34"/>
      <c r="L65001" s="34"/>
    </row>
    <row r="65002" spans="6:12" x14ac:dyDescent="0.35">
      <c r="F65002" s="34"/>
      <c r="J65002" s="34"/>
      <c r="K65002" s="34"/>
      <c r="L65002" s="34"/>
    </row>
    <row r="65003" spans="6:12" x14ac:dyDescent="0.35">
      <c r="F65003" s="34"/>
      <c r="J65003" s="34"/>
      <c r="K65003" s="34"/>
      <c r="L65003" s="34"/>
    </row>
    <row r="65004" spans="6:12" x14ac:dyDescent="0.35">
      <c r="F65004" s="34"/>
      <c r="J65004" s="34"/>
      <c r="K65004" s="34"/>
      <c r="L65004" s="34"/>
    </row>
    <row r="65005" spans="6:12" x14ac:dyDescent="0.35">
      <c r="F65005" s="34"/>
      <c r="J65005" s="34"/>
      <c r="K65005" s="34"/>
      <c r="L65005" s="34"/>
    </row>
    <row r="65006" spans="6:12" x14ac:dyDescent="0.35">
      <c r="F65006" s="34"/>
      <c r="J65006" s="34"/>
      <c r="K65006" s="34"/>
      <c r="L65006" s="34"/>
    </row>
    <row r="65007" spans="6:12" x14ac:dyDescent="0.35">
      <c r="F65007" s="34"/>
      <c r="J65007" s="34"/>
      <c r="K65007" s="34"/>
      <c r="L65007" s="34"/>
    </row>
    <row r="65008" spans="6:12" x14ac:dyDescent="0.35">
      <c r="F65008" s="34"/>
      <c r="J65008" s="34"/>
      <c r="K65008" s="34"/>
      <c r="L65008" s="34"/>
    </row>
    <row r="65009" spans="6:12" x14ac:dyDescent="0.35">
      <c r="F65009" s="34"/>
      <c r="J65009" s="34"/>
      <c r="K65009" s="34"/>
      <c r="L65009" s="34"/>
    </row>
    <row r="65010" spans="6:12" x14ac:dyDescent="0.35">
      <c r="F65010" s="34"/>
      <c r="J65010" s="34"/>
      <c r="K65010" s="34"/>
      <c r="L65010" s="34"/>
    </row>
    <row r="65011" spans="6:12" x14ac:dyDescent="0.35">
      <c r="F65011" s="34"/>
      <c r="J65011" s="34"/>
      <c r="K65011" s="34"/>
      <c r="L65011" s="34"/>
    </row>
    <row r="65012" spans="6:12" x14ac:dyDescent="0.35">
      <c r="F65012" s="34"/>
      <c r="J65012" s="34"/>
      <c r="K65012" s="34"/>
      <c r="L65012" s="34"/>
    </row>
    <row r="65013" spans="6:12" x14ac:dyDescent="0.35">
      <c r="F65013" s="34"/>
      <c r="J65013" s="34"/>
      <c r="K65013" s="34"/>
      <c r="L65013" s="34"/>
    </row>
    <row r="65014" spans="6:12" x14ac:dyDescent="0.35">
      <c r="F65014" s="34"/>
      <c r="J65014" s="34"/>
      <c r="K65014" s="34"/>
      <c r="L65014" s="34"/>
    </row>
    <row r="65015" spans="6:12" x14ac:dyDescent="0.35">
      <c r="F65015" s="34"/>
      <c r="J65015" s="34"/>
      <c r="K65015" s="34"/>
      <c r="L65015" s="34"/>
    </row>
    <row r="65016" spans="6:12" x14ac:dyDescent="0.35">
      <c r="F65016" s="34"/>
      <c r="J65016" s="34"/>
      <c r="K65016" s="34"/>
      <c r="L65016" s="34"/>
    </row>
    <row r="65017" spans="6:12" x14ac:dyDescent="0.35">
      <c r="F65017" s="34"/>
      <c r="J65017" s="34"/>
      <c r="K65017" s="34"/>
      <c r="L65017" s="34"/>
    </row>
    <row r="65018" spans="6:12" x14ac:dyDescent="0.35">
      <c r="F65018" s="34"/>
      <c r="J65018" s="34"/>
      <c r="K65018" s="34"/>
      <c r="L65018" s="34"/>
    </row>
    <row r="65019" spans="6:12" x14ac:dyDescent="0.35">
      <c r="F65019" s="34"/>
      <c r="J65019" s="34"/>
      <c r="K65019" s="34"/>
      <c r="L65019" s="34"/>
    </row>
    <row r="65020" spans="6:12" x14ac:dyDescent="0.35">
      <c r="F65020" s="34"/>
      <c r="J65020" s="34"/>
      <c r="K65020" s="34"/>
      <c r="L65020" s="34"/>
    </row>
    <row r="65021" spans="6:12" x14ac:dyDescent="0.35">
      <c r="F65021" s="34"/>
      <c r="J65021" s="34"/>
      <c r="K65021" s="34"/>
      <c r="L65021" s="34"/>
    </row>
    <row r="65022" spans="6:12" x14ac:dyDescent="0.35">
      <c r="F65022" s="34"/>
      <c r="J65022" s="34"/>
      <c r="K65022" s="34"/>
      <c r="L65022" s="34"/>
    </row>
    <row r="65023" spans="6:12" x14ac:dyDescent="0.35">
      <c r="F65023" s="34"/>
      <c r="J65023" s="34"/>
      <c r="K65023" s="34"/>
      <c r="L65023" s="34"/>
    </row>
    <row r="65024" spans="6:12" x14ac:dyDescent="0.35">
      <c r="F65024" s="34"/>
      <c r="J65024" s="34"/>
      <c r="K65024" s="34"/>
      <c r="L65024" s="34"/>
    </row>
    <row r="65025" spans="6:12" x14ac:dyDescent="0.35">
      <c r="F65025" s="34"/>
      <c r="J65025" s="34"/>
      <c r="K65025" s="34"/>
      <c r="L65025" s="34"/>
    </row>
    <row r="65026" spans="6:12" x14ac:dyDescent="0.35">
      <c r="F65026" s="34"/>
      <c r="J65026" s="34"/>
      <c r="K65026" s="34"/>
      <c r="L65026" s="34"/>
    </row>
    <row r="65027" spans="6:12" x14ac:dyDescent="0.35">
      <c r="F65027" s="34"/>
      <c r="J65027" s="34"/>
      <c r="K65027" s="34"/>
      <c r="L65027" s="34"/>
    </row>
    <row r="65028" spans="6:12" x14ac:dyDescent="0.35">
      <c r="F65028" s="34"/>
      <c r="J65028" s="34"/>
      <c r="K65028" s="34"/>
      <c r="L65028" s="34"/>
    </row>
    <row r="65029" spans="6:12" x14ac:dyDescent="0.35">
      <c r="F65029" s="34"/>
      <c r="J65029" s="34"/>
      <c r="K65029" s="34"/>
      <c r="L65029" s="34"/>
    </row>
    <row r="65030" spans="6:12" x14ac:dyDescent="0.35">
      <c r="F65030" s="34"/>
      <c r="J65030" s="34"/>
      <c r="K65030" s="34"/>
      <c r="L65030" s="34"/>
    </row>
    <row r="65031" spans="6:12" x14ac:dyDescent="0.35">
      <c r="F65031" s="34"/>
      <c r="J65031" s="34"/>
      <c r="K65031" s="34"/>
      <c r="L65031" s="34"/>
    </row>
    <row r="65032" spans="6:12" x14ac:dyDescent="0.35">
      <c r="F65032" s="34"/>
      <c r="J65032" s="34"/>
      <c r="K65032" s="34"/>
      <c r="L65032" s="34"/>
    </row>
    <row r="65033" spans="6:12" x14ac:dyDescent="0.35">
      <c r="F65033" s="34"/>
      <c r="J65033" s="34"/>
      <c r="K65033" s="34"/>
      <c r="L65033" s="34"/>
    </row>
    <row r="65034" spans="6:12" x14ac:dyDescent="0.35">
      <c r="F65034" s="34"/>
      <c r="J65034" s="34"/>
      <c r="K65034" s="34"/>
      <c r="L65034" s="34"/>
    </row>
    <row r="65035" spans="6:12" x14ac:dyDescent="0.35">
      <c r="F65035" s="34"/>
      <c r="J65035" s="34"/>
      <c r="K65035" s="34"/>
      <c r="L65035" s="34"/>
    </row>
    <row r="65036" spans="6:12" x14ac:dyDescent="0.35">
      <c r="F65036" s="34"/>
      <c r="J65036" s="34"/>
      <c r="K65036" s="34"/>
      <c r="L65036" s="34"/>
    </row>
    <row r="65037" spans="6:12" x14ac:dyDescent="0.35">
      <c r="F65037" s="34"/>
      <c r="J65037" s="34"/>
      <c r="K65037" s="34"/>
      <c r="L65037" s="34"/>
    </row>
    <row r="65038" spans="6:12" x14ac:dyDescent="0.35">
      <c r="F65038" s="34"/>
      <c r="J65038" s="34"/>
      <c r="K65038" s="34"/>
      <c r="L65038" s="34"/>
    </row>
    <row r="65039" spans="6:12" x14ac:dyDescent="0.35">
      <c r="F65039" s="34"/>
      <c r="J65039" s="34"/>
      <c r="K65039" s="34"/>
      <c r="L65039" s="34"/>
    </row>
    <row r="65040" spans="6:12" x14ac:dyDescent="0.35">
      <c r="F65040" s="34"/>
      <c r="J65040" s="34"/>
      <c r="K65040" s="34"/>
      <c r="L65040" s="34"/>
    </row>
    <row r="65041" spans="6:12" x14ac:dyDescent="0.35">
      <c r="F65041" s="34"/>
      <c r="J65041" s="34"/>
      <c r="K65041" s="34"/>
      <c r="L65041" s="34"/>
    </row>
    <row r="65042" spans="6:12" x14ac:dyDescent="0.35">
      <c r="F65042" s="34"/>
      <c r="J65042" s="34"/>
      <c r="K65042" s="34"/>
      <c r="L65042" s="34"/>
    </row>
    <row r="65043" spans="6:12" x14ac:dyDescent="0.35">
      <c r="F65043" s="34"/>
      <c r="J65043" s="34"/>
      <c r="K65043" s="34"/>
      <c r="L65043" s="34"/>
    </row>
    <row r="65044" spans="6:12" x14ac:dyDescent="0.35">
      <c r="F65044" s="34"/>
      <c r="J65044" s="34"/>
      <c r="K65044" s="34"/>
      <c r="L65044" s="34"/>
    </row>
    <row r="65045" spans="6:12" x14ac:dyDescent="0.35">
      <c r="F65045" s="34"/>
      <c r="J65045" s="34"/>
      <c r="K65045" s="34"/>
      <c r="L65045" s="34"/>
    </row>
    <row r="65046" spans="6:12" x14ac:dyDescent="0.35">
      <c r="F65046" s="34"/>
      <c r="J65046" s="34"/>
      <c r="K65046" s="34"/>
      <c r="L65046" s="34"/>
    </row>
    <row r="65047" spans="6:12" x14ac:dyDescent="0.35">
      <c r="F65047" s="34"/>
      <c r="J65047" s="34"/>
      <c r="K65047" s="34"/>
      <c r="L65047" s="34"/>
    </row>
    <row r="65048" spans="6:12" x14ac:dyDescent="0.35">
      <c r="F65048" s="34"/>
      <c r="J65048" s="34"/>
      <c r="K65048" s="34"/>
      <c r="L65048" s="34"/>
    </row>
    <row r="65049" spans="6:12" x14ac:dyDescent="0.35">
      <c r="F65049" s="34"/>
      <c r="J65049" s="34"/>
      <c r="K65049" s="34"/>
      <c r="L65049" s="34"/>
    </row>
    <row r="65050" spans="6:12" x14ac:dyDescent="0.35">
      <c r="F65050" s="34"/>
      <c r="J65050" s="34"/>
      <c r="K65050" s="34"/>
      <c r="L65050" s="34"/>
    </row>
    <row r="65051" spans="6:12" x14ac:dyDescent="0.35">
      <c r="F65051" s="34"/>
      <c r="J65051" s="34"/>
      <c r="K65051" s="34"/>
      <c r="L65051" s="34"/>
    </row>
    <row r="65052" spans="6:12" x14ac:dyDescent="0.35">
      <c r="F65052" s="34"/>
      <c r="J65052" s="34"/>
      <c r="K65052" s="34"/>
      <c r="L65052" s="34"/>
    </row>
    <row r="65053" spans="6:12" x14ac:dyDescent="0.35">
      <c r="F65053" s="34"/>
      <c r="J65053" s="34"/>
      <c r="K65053" s="34"/>
      <c r="L65053" s="34"/>
    </row>
    <row r="65054" spans="6:12" x14ac:dyDescent="0.35">
      <c r="F65054" s="34"/>
      <c r="J65054" s="34"/>
      <c r="K65054" s="34"/>
      <c r="L65054" s="34"/>
    </row>
    <row r="65055" spans="6:12" x14ac:dyDescent="0.35">
      <c r="F65055" s="34"/>
      <c r="J65055" s="34"/>
      <c r="K65055" s="34"/>
      <c r="L65055" s="34"/>
    </row>
    <row r="65056" spans="6:12" x14ac:dyDescent="0.35">
      <c r="F65056" s="34"/>
      <c r="J65056" s="34"/>
      <c r="K65056" s="34"/>
      <c r="L65056" s="34"/>
    </row>
    <row r="65057" spans="6:12" x14ac:dyDescent="0.35">
      <c r="F65057" s="34"/>
      <c r="J65057" s="34"/>
      <c r="K65057" s="34"/>
      <c r="L65057" s="34"/>
    </row>
    <row r="65058" spans="6:12" x14ac:dyDescent="0.35">
      <c r="F65058" s="34"/>
      <c r="J65058" s="34"/>
      <c r="K65058" s="34"/>
      <c r="L65058" s="34"/>
    </row>
    <row r="65059" spans="6:12" x14ac:dyDescent="0.35">
      <c r="F65059" s="34"/>
      <c r="J65059" s="34"/>
      <c r="K65059" s="34"/>
      <c r="L65059" s="34"/>
    </row>
    <row r="65060" spans="6:12" x14ac:dyDescent="0.35">
      <c r="F65060" s="34"/>
      <c r="J65060" s="34"/>
      <c r="K65060" s="34"/>
      <c r="L65060" s="34"/>
    </row>
    <row r="65061" spans="6:12" x14ac:dyDescent="0.35">
      <c r="F65061" s="34"/>
      <c r="J65061" s="34"/>
      <c r="K65061" s="34"/>
      <c r="L65061" s="34"/>
    </row>
    <row r="65062" spans="6:12" x14ac:dyDescent="0.35">
      <c r="F65062" s="34"/>
      <c r="J65062" s="34"/>
      <c r="K65062" s="34"/>
      <c r="L65062" s="34"/>
    </row>
    <row r="65063" spans="6:12" x14ac:dyDescent="0.35">
      <c r="F65063" s="34"/>
      <c r="J65063" s="34"/>
      <c r="K65063" s="34"/>
      <c r="L65063" s="34"/>
    </row>
    <row r="65064" spans="6:12" x14ac:dyDescent="0.35">
      <c r="F65064" s="34"/>
      <c r="J65064" s="34"/>
      <c r="K65064" s="34"/>
      <c r="L65064" s="34"/>
    </row>
    <row r="65065" spans="6:12" x14ac:dyDescent="0.35">
      <c r="F65065" s="34"/>
      <c r="J65065" s="34"/>
      <c r="K65065" s="34"/>
      <c r="L65065" s="34"/>
    </row>
    <row r="65066" spans="6:12" x14ac:dyDescent="0.35">
      <c r="F65066" s="34"/>
      <c r="J65066" s="34"/>
      <c r="K65066" s="34"/>
      <c r="L65066" s="34"/>
    </row>
    <row r="65067" spans="6:12" x14ac:dyDescent="0.35">
      <c r="F65067" s="34"/>
      <c r="J65067" s="34"/>
      <c r="K65067" s="34"/>
      <c r="L65067" s="34"/>
    </row>
    <row r="65068" spans="6:12" x14ac:dyDescent="0.35">
      <c r="F65068" s="34"/>
      <c r="J65068" s="34"/>
      <c r="K65068" s="34"/>
      <c r="L65068" s="34"/>
    </row>
    <row r="65069" spans="6:12" x14ac:dyDescent="0.35">
      <c r="F65069" s="34"/>
      <c r="J65069" s="34"/>
      <c r="K65069" s="34"/>
      <c r="L65069" s="34"/>
    </row>
    <row r="65070" spans="6:12" x14ac:dyDescent="0.35">
      <c r="F65070" s="34"/>
      <c r="J65070" s="34"/>
      <c r="K65070" s="34"/>
      <c r="L65070" s="34"/>
    </row>
    <row r="65071" spans="6:12" x14ac:dyDescent="0.35">
      <c r="F65071" s="34"/>
      <c r="J65071" s="34"/>
      <c r="K65071" s="34"/>
      <c r="L65071" s="34"/>
    </row>
    <row r="65072" spans="6:12" x14ac:dyDescent="0.35">
      <c r="F65072" s="34"/>
      <c r="J65072" s="34"/>
      <c r="K65072" s="34"/>
      <c r="L65072" s="34"/>
    </row>
    <row r="65073" spans="6:12" x14ac:dyDescent="0.35">
      <c r="F65073" s="34"/>
      <c r="J65073" s="34"/>
      <c r="K65073" s="34"/>
      <c r="L65073" s="34"/>
    </row>
    <row r="65074" spans="6:12" x14ac:dyDescent="0.35">
      <c r="F65074" s="34"/>
      <c r="J65074" s="34"/>
      <c r="K65074" s="34"/>
      <c r="L65074" s="34"/>
    </row>
    <row r="65075" spans="6:12" x14ac:dyDescent="0.35">
      <c r="F65075" s="34"/>
      <c r="J65075" s="34"/>
      <c r="K65075" s="34"/>
      <c r="L65075" s="34"/>
    </row>
    <row r="65076" spans="6:12" x14ac:dyDescent="0.35">
      <c r="F65076" s="34"/>
      <c r="J65076" s="34"/>
      <c r="K65076" s="34"/>
      <c r="L65076" s="34"/>
    </row>
    <row r="65077" spans="6:12" x14ac:dyDescent="0.35">
      <c r="F65077" s="34"/>
      <c r="J65077" s="34"/>
      <c r="K65077" s="34"/>
      <c r="L65077" s="34"/>
    </row>
    <row r="65078" spans="6:12" x14ac:dyDescent="0.35">
      <c r="F65078" s="34"/>
      <c r="J65078" s="34"/>
      <c r="K65078" s="34"/>
      <c r="L65078" s="34"/>
    </row>
    <row r="65079" spans="6:12" x14ac:dyDescent="0.35">
      <c r="F65079" s="34"/>
      <c r="J65079" s="34"/>
      <c r="K65079" s="34"/>
      <c r="L65079" s="34"/>
    </row>
    <row r="65080" spans="6:12" x14ac:dyDescent="0.35">
      <c r="F65080" s="34"/>
      <c r="J65080" s="34"/>
      <c r="K65080" s="34"/>
      <c r="L65080" s="34"/>
    </row>
    <row r="65081" spans="6:12" x14ac:dyDescent="0.35">
      <c r="F65081" s="34"/>
      <c r="J65081" s="34"/>
      <c r="K65081" s="34"/>
      <c r="L65081" s="34"/>
    </row>
    <row r="65082" spans="6:12" x14ac:dyDescent="0.35">
      <c r="F65082" s="34"/>
      <c r="J65082" s="34"/>
      <c r="K65082" s="34"/>
      <c r="L65082" s="34"/>
    </row>
    <row r="65083" spans="6:12" x14ac:dyDescent="0.35">
      <c r="F65083" s="34"/>
      <c r="J65083" s="34"/>
      <c r="K65083" s="34"/>
      <c r="L65083" s="34"/>
    </row>
    <row r="65084" spans="6:12" x14ac:dyDescent="0.35">
      <c r="F65084" s="34"/>
      <c r="J65084" s="34"/>
      <c r="K65084" s="34"/>
      <c r="L65084" s="34"/>
    </row>
    <row r="65085" spans="6:12" x14ac:dyDescent="0.35">
      <c r="F65085" s="34"/>
      <c r="J65085" s="34"/>
      <c r="K65085" s="34"/>
      <c r="L65085" s="34"/>
    </row>
    <row r="65086" spans="6:12" x14ac:dyDescent="0.35">
      <c r="F65086" s="34"/>
      <c r="J65086" s="34"/>
      <c r="K65086" s="34"/>
      <c r="L65086" s="34"/>
    </row>
    <row r="65087" spans="6:12" x14ac:dyDescent="0.35">
      <c r="F65087" s="34"/>
      <c r="J65087" s="34"/>
      <c r="K65087" s="34"/>
      <c r="L65087" s="34"/>
    </row>
    <row r="65088" spans="6:12" x14ac:dyDescent="0.35">
      <c r="F65088" s="34"/>
      <c r="J65088" s="34"/>
      <c r="K65088" s="34"/>
      <c r="L65088" s="34"/>
    </row>
    <row r="65089" spans="6:12" x14ac:dyDescent="0.35">
      <c r="F65089" s="34"/>
      <c r="J65089" s="34"/>
      <c r="K65089" s="34"/>
      <c r="L65089" s="34"/>
    </row>
    <row r="65090" spans="6:12" x14ac:dyDescent="0.35">
      <c r="F65090" s="34"/>
      <c r="J65090" s="34"/>
      <c r="K65090" s="34"/>
      <c r="L65090" s="34"/>
    </row>
    <row r="65091" spans="6:12" x14ac:dyDescent="0.35">
      <c r="F65091" s="34"/>
      <c r="J65091" s="34"/>
      <c r="K65091" s="34"/>
      <c r="L65091" s="34"/>
    </row>
    <row r="65092" spans="6:12" x14ac:dyDescent="0.35">
      <c r="F65092" s="34"/>
      <c r="J65092" s="34"/>
      <c r="K65092" s="34"/>
      <c r="L65092" s="34"/>
    </row>
    <row r="65093" spans="6:12" x14ac:dyDescent="0.35">
      <c r="F65093" s="34"/>
      <c r="J65093" s="34"/>
      <c r="K65093" s="34"/>
      <c r="L65093" s="34"/>
    </row>
    <row r="65094" spans="6:12" x14ac:dyDescent="0.35">
      <c r="F65094" s="34"/>
      <c r="J65094" s="34"/>
      <c r="K65094" s="34"/>
      <c r="L65094" s="34"/>
    </row>
    <row r="65095" spans="6:12" x14ac:dyDescent="0.35">
      <c r="F65095" s="34"/>
      <c r="J65095" s="34"/>
      <c r="K65095" s="34"/>
      <c r="L65095" s="34"/>
    </row>
    <row r="65096" spans="6:12" x14ac:dyDescent="0.35">
      <c r="F65096" s="34"/>
      <c r="J65096" s="34"/>
      <c r="K65096" s="34"/>
      <c r="L65096" s="34"/>
    </row>
    <row r="65097" spans="6:12" x14ac:dyDescent="0.35">
      <c r="F65097" s="34"/>
      <c r="J65097" s="34"/>
      <c r="K65097" s="34"/>
      <c r="L65097" s="34"/>
    </row>
    <row r="65098" spans="6:12" x14ac:dyDescent="0.35">
      <c r="F65098" s="34"/>
      <c r="J65098" s="34"/>
      <c r="K65098" s="34"/>
      <c r="L65098" s="34"/>
    </row>
    <row r="65099" spans="6:12" x14ac:dyDescent="0.35">
      <c r="F65099" s="34"/>
      <c r="J65099" s="34"/>
      <c r="K65099" s="34"/>
      <c r="L65099" s="34"/>
    </row>
    <row r="65100" spans="6:12" x14ac:dyDescent="0.35">
      <c r="F65100" s="34"/>
      <c r="J65100" s="34"/>
      <c r="K65100" s="34"/>
      <c r="L65100" s="34"/>
    </row>
    <row r="65101" spans="6:12" x14ac:dyDescent="0.35">
      <c r="F65101" s="34"/>
      <c r="J65101" s="34"/>
      <c r="K65101" s="34"/>
      <c r="L65101" s="34"/>
    </row>
    <row r="65102" spans="6:12" x14ac:dyDescent="0.35">
      <c r="F65102" s="34"/>
      <c r="J65102" s="34"/>
      <c r="K65102" s="34"/>
      <c r="L65102" s="34"/>
    </row>
    <row r="65103" spans="6:12" x14ac:dyDescent="0.35">
      <c r="F65103" s="34"/>
      <c r="J65103" s="34"/>
      <c r="K65103" s="34"/>
      <c r="L65103" s="34"/>
    </row>
    <row r="65104" spans="6:12" x14ac:dyDescent="0.35">
      <c r="F65104" s="34"/>
      <c r="J65104" s="34"/>
      <c r="K65104" s="34"/>
      <c r="L65104" s="34"/>
    </row>
    <row r="65105" spans="6:12" x14ac:dyDescent="0.35">
      <c r="F65105" s="34"/>
      <c r="J65105" s="34"/>
      <c r="K65105" s="34"/>
      <c r="L65105" s="34"/>
    </row>
    <row r="65106" spans="6:12" x14ac:dyDescent="0.35">
      <c r="F65106" s="34"/>
      <c r="J65106" s="34"/>
      <c r="K65106" s="34"/>
      <c r="L65106" s="34"/>
    </row>
    <row r="65107" spans="6:12" x14ac:dyDescent="0.35">
      <c r="F65107" s="34"/>
      <c r="J65107" s="34"/>
      <c r="K65107" s="34"/>
      <c r="L65107" s="34"/>
    </row>
    <row r="65108" spans="6:12" x14ac:dyDescent="0.35">
      <c r="F65108" s="34"/>
      <c r="J65108" s="34"/>
      <c r="K65108" s="34"/>
      <c r="L65108" s="34"/>
    </row>
    <row r="65109" spans="6:12" x14ac:dyDescent="0.35">
      <c r="F65109" s="34"/>
      <c r="J65109" s="34"/>
      <c r="K65109" s="34"/>
      <c r="L65109" s="34"/>
    </row>
    <row r="65110" spans="6:12" x14ac:dyDescent="0.35">
      <c r="F65110" s="34"/>
      <c r="J65110" s="34"/>
      <c r="K65110" s="34"/>
      <c r="L65110" s="34"/>
    </row>
    <row r="65111" spans="6:12" x14ac:dyDescent="0.35">
      <c r="F65111" s="34"/>
      <c r="J65111" s="34"/>
      <c r="K65111" s="34"/>
      <c r="L65111" s="34"/>
    </row>
    <row r="65112" spans="6:12" x14ac:dyDescent="0.35">
      <c r="F65112" s="34"/>
      <c r="J65112" s="34"/>
      <c r="K65112" s="34"/>
      <c r="L65112" s="34"/>
    </row>
    <row r="65113" spans="6:12" x14ac:dyDescent="0.35">
      <c r="F65113" s="34"/>
      <c r="J65113" s="34"/>
      <c r="K65113" s="34"/>
      <c r="L65113" s="34"/>
    </row>
    <row r="65114" spans="6:12" x14ac:dyDescent="0.35">
      <c r="F65114" s="34"/>
      <c r="J65114" s="34"/>
      <c r="K65114" s="34"/>
      <c r="L65114" s="34"/>
    </row>
    <row r="65115" spans="6:12" x14ac:dyDescent="0.35">
      <c r="F65115" s="34"/>
      <c r="J65115" s="34"/>
      <c r="K65115" s="34"/>
      <c r="L65115" s="34"/>
    </row>
    <row r="65116" spans="6:12" x14ac:dyDescent="0.35">
      <c r="F65116" s="34"/>
      <c r="J65116" s="34"/>
      <c r="K65116" s="34"/>
      <c r="L65116" s="34"/>
    </row>
    <row r="65117" spans="6:12" x14ac:dyDescent="0.35">
      <c r="F65117" s="34"/>
      <c r="J65117" s="34"/>
      <c r="K65117" s="34"/>
      <c r="L65117" s="34"/>
    </row>
    <row r="65118" spans="6:12" x14ac:dyDescent="0.35">
      <c r="F65118" s="34"/>
      <c r="J65118" s="34"/>
      <c r="K65118" s="34"/>
      <c r="L65118" s="34"/>
    </row>
    <row r="65119" spans="6:12" x14ac:dyDescent="0.35">
      <c r="F65119" s="34"/>
      <c r="J65119" s="34"/>
      <c r="K65119" s="34"/>
      <c r="L65119" s="34"/>
    </row>
    <row r="65120" spans="6:12" x14ac:dyDescent="0.35">
      <c r="F65120" s="34"/>
      <c r="J65120" s="34"/>
      <c r="K65120" s="34"/>
      <c r="L65120" s="34"/>
    </row>
    <row r="65121" spans="6:12" x14ac:dyDescent="0.35">
      <c r="F65121" s="34"/>
      <c r="J65121" s="34"/>
      <c r="K65121" s="34"/>
      <c r="L65121" s="34"/>
    </row>
    <row r="65122" spans="6:12" x14ac:dyDescent="0.35">
      <c r="F65122" s="34"/>
      <c r="J65122" s="34"/>
      <c r="K65122" s="34"/>
      <c r="L65122" s="34"/>
    </row>
    <row r="65123" spans="6:12" x14ac:dyDescent="0.35">
      <c r="F65123" s="34"/>
      <c r="J65123" s="34"/>
      <c r="K65123" s="34"/>
      <c r="L65123" s="34"/>
    </row>
    <row r="65124" spans="6:12" x14ac:dyDescent="0.35">
      <c r="F65124" s="34"/>
      <c r="J65124" s="34"/>
      <c r="K65124" s="34"/>
      <c r="L65124" s="34"/>
    </row>
    <row r="65125" spans="6:12" x14ac:dyDescent="0.35">
      <c r="F65125" s="34"/>
      <c r="J65125" s="34"/>
      <c r="K65125" s="34"/>
      <c r="L65125" s="34"/>
    </row>
    <row r="65126" spans="6:12" x14ac:dyDescent="0.35">
      <c r="F65126" s="34"/>
      <c r="J65126" s="34"/>
      <c r="K65126" s="34"/>
      <c r="L65126" s="34"/>
    </row>
    <row r="65127" spans="6:12" x14ac:dyDescent="0.35">
      <c r="F65127" s="34"/>
      <c r="J65127" s="34"/>
      <c r="K65127" s="34"/>
      <c r="L65127" s="34"/>
    </row>
    <row r="65128" spans="6:12" x14ac:dyDescent="0.35">
      <c r="F65128" s="34"/>
      <c r="J65128" s="34"/>
      <c r="K65128" s="34"/>
      <c r="L65128" s="34"/>
    </row>
    <row r="65129" spans="6:12" x14ac:dyDescent="0.35">
      <c r="F65129" s="34"/>
      <c r="J65129" s="34"/>
      <c r="K65129" s="34"/>
      <c r="L65129" s="34"/>
    </row>
    <row r="65130" spans="6:12" x14ac:dyDescent="0.35">
      <c r="F65130" s="34"/>
      <c r="J65130" s="34"/>
      <c r="K65130" s="34"/>
      <c r="L65130" s="34"/>
    </row>
    <row r="65131" spans="6:12" x14ac:dyDescent="0.35">
      <c r="F65131" s="34"/>
      <c r="J65131" s="34"/>
      <c r="K65131" s="34"/>
      <c r="L65131" s="34"/>
    </row>
    <row r="65132" spans="6:12" x14ac:dyDescent="0.35">
      <c r="F65132" s="34"/>
      <c r="J65132" s="34"/>
      <c r="K65132" s="34"/>
      <c r="L65132" s="34"/>
    </row>
    <row r="65133" spans="6:12" x14ac:dyDescent="0.35">
      <c r="F65133" s="34"/>
      <c r="J65133" s="34"/>
      <c r="K65133" s="34"/>
      <c r="L65133" s="34"/>
    </row>
    <row r="65134" spans="6:12" x14ac:dyDescent="0.35">
      <c r="F65134" s="34"/>
      <c r="J65134" s="34"/>
      <c r="K65134" s="34"/>
      <c r="L65134" s="34"/>
    </row>
    <row r="65135" spans="6:12" x14ac:dyDescent="0.35">
      <c r="F65135" s="34"/>
      <c r="J65135" s="34"/>
      <c r="K65135" s="34"/>
      <c r="L65135" s="34"/>
    </row>
    <row r="65136" spans="6:12" x14ac:dyDescent="0.35">
      <c r="F65136" s="34"/>
      <c r="J65136" s="34"/>
      <c r="K65136" s="34"/>
      <c r="L65136" s="34"/>
    </row>
    <row r="65137" spans="6:12" x14ac:dyDescent="0.35">
      <c r="F65137" s="34"/>
      <c r="J65137" s="34"/>
      <c r="K65137" s="34"/>
      <c r="L65137" s="34"/>
    </row>
    <row r="65138" spans="6:12" x14ac:dyDescent="0.35">
      <c r="F65138" s="34"/>
      <c r="J65138" s="34"/>
      <c r="K65138" s="34"/>
      <c r="L65138" s="34"/>
    </row>
    <row r="65139" spans="6:12" x14ac:dyDescent="0.35">
      <c r="F65139" s="34"/>
      <c r="J65139" s="34"/>
      <c r="K65139" s="34"/>
      <c r="L65139" s="34"/>
    </row>
    <row r="65140" spans="6:12" x14ac:dyDescent="0.35">
      <c r="F65140" s="34"/>
      <c r="J65140" s="34"/>
      <c r="K65140" s="34"/>
      <c r="L65140" s="34"/>
    </row>
    <row r="65141" spans="6:12" x14ac:dyDescent="0.35">
      <c r="F65141" s="34"/>
      <c r="J65141" s="34"/>
      <c r="K65141" s="34"/>
      <c r="L65141" s="34"/>
    </row>
    <row r="65142" spans="6:12" x14ac:dyDescent="0.35">
      <c r="F65142" s="34"/>
      <c r="J65142" s="34"/>
      <c r="K65142" s="34"/>
      <c r="L65142" s="34"/>
    </row>
    <row r="65143" spans="6:12" x14ac:dyDescent="0.35">
      <c r="F65143" s="34"/>
      <c r="J65143" s="34"/>
      <c r="K65143" s="34"/>
      <c r="L65143" s="34"/>
    </row>
    <row r="65144" spans="6:12" x14ac:dyDescent="0.35">
      <c r="F65144" s="34"/>
      <c r="J65144" s="34"/>
      <c r="K65144" s="34"/>
      <c r="L65144" s="34"/>
    </row>
    <row r="65145" spans="6:12" x14ac:dyDescent="0.35">
      <c r="F65145" s="34"/>
      <c r="J65145" s="34"/>
      <c r="K65145" s="34"/>
      <c r="L65145" s="34"/>
    </row>
    <row r="65146" spans="6:12" x14ac:dyDescent="0.35">
      <c r="F65146" s="34"/>
      <c r="J65146" s="34"/>
      <c r="K65146" s="34"/>
      <c r="L65146" s="34"/>
    </row>
    <row r="65147" spans="6:12" x14ac:dyDescent="0.35">
      <c r="F65147" s="34"/>
      <c r="J65147" s="34"/>
      <c r="K65147" s="34"/>
      <c r="L65147" s="34"/>
    </row>
    <row r="65148" spans="6:12" x14ac:dyDescent="0.35">
      <c r="F65148" s="34"/>
      <c r="J65148" s="34"/>
      <c r="K65148" s="34"/>
      <c r="L65148" s="34"/>
    </row>
    <row r="65149" spans="6:12" x14ac:dyDescent="0.35">
      <c r="F65149" s="34"/>
      <c r="J65149" s="34"/>
      <c r="K65149" s="34"/>
      <c r="L65149" s="34"/>
    </row>
    <row r="65150" spans="6:12" x14ac:dyDescent="0.35">
      <c r="F65150" s="34"/>
      <c r="J65150" s="34"/>
      <c r="K65150" s="34"/>
      <c r="L65150" s="34"/>
    </row>
    <row r="65151" spans="6:12" x14ac:dyDescent="0.35">
      <c r="F65151" s="34"/>
      <c r="J65151" s="34"/>
      <c r="K65151" s="34"/>
      <c r="L65151" s="34"/>
    </row>
    <row r="65152" spans="6:12" x14ac:dyDescent="0.35">
      <c r="F65152" s="34"/>
      <c r="J65152" s="34"/>
      <c r="K65152" s="34"/>
      <c r="L65152" s="34"/>
    </row>
    <row r="65153" spans="6:12" x14ac:dyDescent="0.35">
      <c r="F65153" s="34"/>
      <c r="J65153" s="34"/>
      <c r="K65153" s="34"/>
      <c r="L65153" s="34"/>
    </row>
    <row r="65154" spans="6:12" x14ac:dyDescent="0.35">
      <c r="F65154" s="34"/>
      <c r="J65154" s="34"/>
      <c r="K65154" s="34"/>
      <c r="L65154" s="34"/>
    </row>
    <row r="65155" spans="6:12" x14ac:dyDescent="0.35">
      <c r="F65155" s="34"/>
      <c r="J65155" s="34"/>
      <c r="K65155" s="34"/>
      <c r="L65155" s="34"/>
    </row>
    <row r="65156" spans="6:12" x14ac:dyDescent="0.35">
      <c r="F65156" s="34"/>
      <c r="J65156" s="34"/>
      <c r="K65156" s="34"/>
      <c r="L65156" s="34"/>
    </row>
    <row r="65157" spans="6:12" x14ac:dyDescent="0.35">
      <c r="F65157" s="34"/>
      <c r="J65157" s="34"/>
      <c r="K65157" s="34"/>
      <c r="L65157" s="34"/>
    </row>
    <row r="65158" spans="6:12" x14ac:dyDescent="0.35">
      <c r="F65158" s="34"/>
      <c r="J65158" s="34"/>
      <c r="K65158" s="34"/>
      <c r="L65158" s="34"/>
    </row>
    <row r="65159" spans="6:12" x14ac:dyDescent="0.35">
      <c r="F65159" s="34"/>
      <c r="J65159" s="34"/>
      <c r="K65159" s="34"/>
      <c r="L65159" s="34"/>
    </row>
    <row r="65160" spans="6:12" x14ac:dyDescent="0.35">
      <c r="F65160" s="34"/>
      <c r="J65160" s="34"/>
      <c r="K65160" s="34"/>
      <c r="L65160" s="34"/>
    </row>
    <row r="65161" spans="6:12" x14ac:dyDescent="0.35">
      <c r="F65161" s="34"/>
      <c r="J65161" s="34"/>
      <c r="K65161" s="34"/>
      <c r="L65161" s="34"/>
    </row>
    <row r="65162" spans="6:12" x14ac:dyDescent="0.35">
      <c r="F65162" s="34"/>
      <c r="J65162" s="34"/>
      <c r="K65162" s="34"/>
      <c r="L65162" s="34"/>
    </row>
    <row r="65163" spans="6:12" x14ac:dyDescent="0.35">
      <c r="F65163" s="34"/>
      <c r="J65163" s="34"/>
      <c r="K65163" s="34"/>
      <c r="L65163" s="34"/>
    </row>
    <row r="65164" spans="6:12" x14ac:dyDescent="0.35">
      <c r="F65164" s="34"/>
      <c r="J65164" s="34"/>
      <c r="K65164" s="34"/>
      <c r="L65164" s="34"/>
    </row>
    <row r="65165" spans="6:12" x14ac:dyDescent="0.35">
      <c r="F65165" s="34"/>
      <c r="J65165" s="34"/>
      <c r="K65165" s="34"/>
      <c r="L65165" s="34"/>
    </row>
    <row r="65166" spans="6:12" x14ac:dyDescent="0.35">
      <c r="F65166" s="34"/>
      <c r="J65166" s="34"/>
      <c r="K65166" s="34"/>
      <c r="L65166" s="34"/>
    </row>
    <row r="65167" spans="6:12" x14ac:dyDescent="0.35">
      <c r="F65167" s="34"/>
      <c r="J65167" s="34"/>
      <c r="K65167" s="34"/>
      <c r="L65167" s="34"/>
    </row>
    <row r="65168" spans="6:12" x14ac:dyDescent="0.35">
      <c r="F65168" s="34"/>
      <c r="J65168" s="34"/>
      <c r="K65168" s="34"/>
      <c r="L65168" s="34"/>
    </row>
    <row r="65169" spans="6:12" x14ac:dyDescent="0.35">
      <c r="F65169" s="34"/>
      <c r="J65169" s="34"/>
      <c r="K65169" s="34"/>
      <c r="L65169" s="34"/>
    </row>
    <row r="65170" spans="6:12" x14ac:dyDescent="0.35">
      <c r="F65170" s="34"/>
      <c r="J65170" s="34"/>
      <c r="K65170" s="34"/>
      <c r="L65170" s="34"/>
    </row>
    <row r="65171" spans="6:12" x14ac:dyDescent="0.35">
      <c r="F65171" s="34"/>
      <c r="J65171" s="34"/>
      <c r="K65171" s="34"/>
      <c r="L65171" s="34"/>
    </row>
    <row r="65172" spans="6:12" x14ac:dyDescent="0.35">
      <c r="F65172" s="34"/>
      <c r="J65172" s="34"/>
      <c r="K65172" s="34"/>
      <c r="L65172" s="34"/>
    </row>
    <row r="65173" spans="6:12" x14ac:dyDescent="0.35">
      <c r="F65173" s="34"/>
      <c r="J65173" s="34"/>
      <c r="K65173" s="34"/>
      <c r="L65173" s="34"/>
    </row>
    <row r="65174" spans="6:12" x14ac:dyDescent="0.35">
      <c r="F65174" s="34"/>
      <c r="J65174" s="34"/>
      <c r="K65174" s="34"/>
      <c r="L65174" s="34"/>
    </row>
    <row r="65175" spans="6:12" x14ac:dyDescent="0.35">
      <c r="F65175" s="34"/>
      <c r="J65175" s="34"/>
      <c r="K65175" s="34"/>
      <c r="L65175" s="34"/>
    </row>
    <row r="65176" spans="6:12" x14ac:dyDescent="0.35">
      <c r="F65176" s="34"/>
      <c r="J65176" s="34"/>
      <c r="K65176" s="34"/>
      <c r="L65176" s="34"/>
    </row>
    <row r="65177" spans="6:12" x14ac:dyDescent="0.35">
      <c r="F65177" s="34"/>
      <c r="J65177" s="34"/>
      <c r="K65177" s="34"/>
      <c r="L65177" s="34"/>
    </row>
    <row r="65178" spans="6:12" x14ac:dyDescent="0.35">
      <c r="F65178" s="34"/>
      <c r="J65178" s="34"/>
      <c r="K65178" s="34"/>
      <c r="L65178" s="34"/>
    </row>
    <row r="65179" spans="6:12" x14ac:dyDescent="0.35">
      <c r="F65179" s="34"/>
      <c r="J65179" s="34"/>
      <c r="K65179" s="34"/>
      <c r="L65179" s="34"/>
    </row>
    <row r="65180" spans="6:12" x14ac:dyDescent="0.35">
      <c r="F65180" s="34"/>
      <c r="J65180" s="34"/>
      <c r="K65180" s="34"/>
      <c r="L65180" s="34"/>
    </row>
    <row r="65181" spans="6:12" x14ac:dyDescent="0.35">
      <c r="F65181" s="34"/>
      <c r="J65181" s="34"/>
      <c r="K65181" s="34"/>
      <c r="L65181" s="34"/>
    </row>
    <row r="65182" spans="6:12" x14ac:dyDescent="0.35">
      <c r="F65182" s="34"/>
      <c r="J65182" s="34"/>
      <c r="K65182" s="34"/>
      <c r="L65182" s="34"/>
    </row>
    <row r="65183" spans="6:12" x14ac:dyDescent="0.35">
      <c r="F65183" s="34"/>
      <c r="J65183" s="34"/>
      <c r="K65183" s="34"/>
      <c r="L65183" s="34"/>
    </row>
    <row r="65184" spans="6:12" x14ac:dyDescent="0.35">
      <c r="F65184" s="34"/>
      <c r="J65184" s="34"/>
      <c r="K65184" s="34"/>
      <c r="L65184" s="34"/>
    </row>
    <row r="65185" spans="6:12" x14ac:dyDescent="0.35">
      <c r="F65185" s="34"/>
      <c r="J65185" s="34"/>
      <c r="K65185" s="34"/>
      <c r="L65185" s="34"/>
    </row>
    <row r="65186" spans="6:12" x14ac:dyDescent="0.35">
      <c r="F65186" s="34"/>
      <c r="J65186" s="34"/>
      <c r="K65186" s="34"/>
      <c r="L65186" s="34"/>
    </row>
    <row r="65187" spans="6:12" x14ac:dyDescent="0.35">
      <c r="F65187" s="34"/>
      <c r="J65187" s="34"/>
      <c r="K65187" s="34"/>
      <c r="L65187" s="34"/>
    </row>
    <row r="65188" spans="6:12" x14ac:dyDescent="0.35">
      <c r="F65188" s="34"/>
      <c r="J65188" s="34"/>
      <c r="K65188" s="34"/>
      <c r="L65188" s="34"/>
    </row>
    <row r="65189" spans="6:12" x14ac:dyDescent="0.35">
      <c r="F65189" s="34"/>
      <c r="J65189" s="34"/>
      <c r="K65189" s="34"/>
      <c r="L65189" s="34"/>
    </row>
    <row r="65190" spans="6:12" x14ac:dyDescent="0.35">
      <c r="F65190" s="34"/>
      <c r="J65190" s="34"/>
      <c r="K65190" s="34"/>
      <c r="L65190" s="34"/>
    </row>
    <row r="65191" spans="6:12" x14ac:dyDescent="0.35">
      <c r="F65191" s="34"/>
      <c r="J65191" s="34"/>
      <c r="K65191" s="34"/>
      <c r="L65191" s="34"/>
    </row>
    <row r="65192" spans="6:12" x14ac:dyDescent="0.35">
      <c r="F65192" s="34"/>
      <c r="J65192" s="34"/>
      <c r="K65192" s="34"/>
      <c r="L65192" s="34"/>
    </row>
    <row r="65193" spans="6:12" x14ac:dyDescent="0.35">
      <c r="F65193" s="34"/>
      <c r="J65193" s="34"/>
      <c r="K65193" s="34"/>
      <c r="L65193" s="34"/>
    </row>
    <row r="65194" spans="6:12" x14ac:dyDescent="0.35">
      <c r="F65194" s="34"/>
      <c r="J65194" s="34"/>
      <c r="K65194" s="34"/>
      <c r="L65194" s="34"/>
    </row>
    <row r="65195" spans="6:12" x14ac:dyDescent="0.35">
      <c r="F65195" s="34"/>
      <c r="J65195" s="34"/>
      <c r="K65195" s="34"/>
      <c r="L65195" s="34"/>
    </row>
    <row r="65196" spans="6:12" x14ac:dyDescent="0.35">
      <c r="F65196" s="34"/>
      <c r="J65196" s="34"/>
      <c r="K65196" s="34"/>
      <c r="L65196" s="34"/>
    </row>
    <row r="65197" spans="6:12" x14ac:dyDescent="0.35">
      <c r="F65197" s="34"/>
      <c r="J65197" s="34"/>
      <c r="K65197" s="34"/>
      <c r="L65197" s="34"/>
    </row>
    <row r="65198" spans="6:12" x14ac:dyDescent="0.35">
      <c r="F65198" s="34"/>
      <c r="J65198" s="34"/>
      <c r="K65198" s="34"/>
      <c r="L65198" s="34"/>
    </row>
    <row r="65199" spans="6:12" x14ac:dyDescent="0.35">
      <c r="F65199" s="34"/>
      <c r="J65199" s="34"/>
      <c r="K65199" s="34"/>
      <c r="L65199" s="34"/>
    </row>
    <row r="65200" spans="6:12" x14ac:dyDescent="0.35">
      <c r="F65200" s="34"/>
      <c r="J65200" s="34"/>
      <c r="K65200" s="34"/>
      <c r="L65200" s="34"/>
    </row>
    <row r="65201" spans="6:12" x14ac:dyDescent="0.35">
      <c r="F65201" s="34"/>
      <c r="J65201" s="34"/>
      <c r="K65201" s="34"/>
      <c r="L65201" s="34"/>
    </row>
    <row r="65202" spans="6:12" x14ac:dyDescent="0.35">
      <c r="F65202" s="34"/>
      <c r="J65202" s="34"/>
      <c r="K65202" s="34"/>
      <c r="L65202" s="34"/>
    </row>
    <row r="65203" spans="6:12" x14ac:dyDescent="0.35">
      <c r="F65203" s="34"/>
      <c r="J65203" s="34"/>
      <c r="K65203" s="34"/>
      <c r="L65203" s="34"/>
    </row>
    <row r="65204" spans="6:12" x14ac:dyDescent="0.35">
      <c r="F65204" s="34"/>
      <c r="J65204" s="34"/>
      <c r="K65204" s="34"/>
      <c r="L65204" s="34"/>
    </row>
    <row r="65205" spans="6:12" x14ac:dyDescent="0.35">
      <c r="F65205" s="34"/>
      <c r="J65205" s="34"/>
      <c r="K65205" s="34"/>
      <c r="L65205" s="34"/>
    </row>
    <row r="65206" spans="6:12" x14ac:dyDescent="0.35">
      <c r="F65206" s="34"/>
      <c r="J65206" s="34"/>
      <c r="K65206" s="34"/>
      <c r="L65206" s="34"/>
    </row>
    <row r="65207" spans="6:12" x14ac:dyDescent="0.35">
      <c r="F65207" s="34"/>
      <c r="J65207" s="34"/>
      <c r="K65207" s="34"/>
      <c r="L65207" s="34"/>
    </row>
    <row r="65208" spans="6:12" x14ac:dyDescent="0.35">
      <c r="F65208" s="34"/>
      <c r="J65208" s="34"/>
      <c r="K65208" s="34"/>
      <c r="L65208" s="34"/>
    </row>
    <row r="65209" spans="6:12" x14ac:dyDescent="0.35">
      <c r="F65209" s="34"/>
      <c r="J65209" s="34"/>
      <c r="K65209" s="34"/>
      <c r="L65209" s="34"/>
    </row>
    <row r="65210" spans="6:12" x14ac:dyDescent="0.35">
      <c r="F65210" s="34"/>
      <c r="J65210" s="34"/>
      <c r="K65210" s="34"/>
      <c r="L65210" s="34"/>
    </row>
    <row r="65211" spans="6:12" x14ac:dyDescent="0.35">
      <c r="F65211" s="34"/>
      <c r="J65211" s="34"/>
      <c r="K65211" s="34"/>
      <c r="L65211" s="34"/>
    </row>
    <row r="65212" spans="6:12" x14ac:dyDescent="0.35">
      <c r="F65212" s="34"/>
      <c r="J65212" s="34"/>
      <c r="K65212" s="34"/>
      <c r="L65212" s="34"/>
    </row>
    <row r="65213" spans="6:12" x14ac:dyDescent="0.35">
      <c r="F65213" s="34"/>
      <c r="J65213" s="34"/>
      <c r="K65213" s="34"/>
      <c r="L65213" s="34"/>
    </row>
    <row r="65214" spans="6:12" x14ac:dyDescent="0.35">
      <c r="F65214" s="34"/>
      <c r="J65214" s="34"/>
      <c r="K65214" s="34"/>
      <c r="L65214" s="34"/>
    </row>
    <row r="65215" spans="6:12" x14ac:dyDescent="0.35">
      <c r="F65215" s="34"/>
      <c r="J65215" s="34"/>
      <c r="K65215" s="34"/>
      <c r="L65215" s="34"/>
    </row>
    <row r="65216" spans="6:12" x14ac:dyDescent="0.35">
      <c r="F65216" s="34"/>
      <c r="J65216" s="34"/>
      <c r="K65216" s="34"/>
      <c r="L65216" s="34"/>
    </row>
    <row r="65217" spans="6:12" x14ac:dyDescent="0.35">
      <c r="F65217" s="34"/>
      <c r="J65217" s="34"/>
      <c r="K65217" s="34"/>
      <c r="L65217" s="34"/>
    </row>
    <row r="65218" spans="6:12" x14ac:dyDescent="0.35">
      <c r="F65218" s="34"/>
      <c r="J65218" s="34"/>
      <c r="K65218" s="34"/>
      <c r="L65218" s="34"/>
    </row>
    <row r="65219" spans="6:12" x14ac:dyDescent="0.35">
      <c r="F65219" s="34"/>
      <c r="J65219" s="34"/>
      <c r="K65219" s="34"/>
      <c r="L65219" s="34"/>
    </row>
    <row r="65220" spans="6:12" x14ac:dyDescent="0.35">
      <c r="F65220" s="34"/>
      <c r="J65220" s="34"/>
      <c r="K65220" s="34"/>
      <c r="L65220" s="34"/>
    </row>
    <row r="65221" spans="6:12" x14ac:dyDescent="0.35">
      <c r="F65221" s="34"/>
      <c r="J65221" s="34"/>
      <c r="K65221" s="34"/>
      <c r="L65221" s="34"/>
    </row>
    <row r="65222" spans="6:12" x14ac:dyDescent="0.35">
      <c r="F65222" s="34"/>
      <c r="J65222" s="34"/>
      <c r="K65222" s="34"/>
      <c r="L65222" s="34"/>
    </row>
    <row r="65223" spans="6:12" x14ac:dyDescent="0.35">
      <c r="F65223" s="34"/>
      <c r="J65223" s="34"/>
      <c r="K65223" s="34"/>
      <c r="L65223" s="34"/>
    </row>
    <row r="65224" spans="6:12" x14ac:dyDescent="0.35">
      <c r="F65224" s="34"/>
      <c r="J65224" s="34"/>
      <c r="K65224" s="34"/>
      <c r="L65224" s="34"/>
    </row>
    <row r="65225" spans="6:12" x14ac:dyDescent="0.35">
      <c r="F65225" s="34"/>
      <c r="J65225" s="34"/>
      <c r="K65225" s="34"/>
      <c r="L65225" s="34"/>
    </row>
    <row r="65226" spans="6:12" x14ac:dyDescent="0.35">
      <c r="F65226" s="34"/>
      <c r="J65226" s="34"/>
      <c r="K65226" s="34"/>
      <c r="L65226" s="34"/>
    </row>
    <row r="65227" spans="6:12" x14ac:dyDescent="0.35">
      <c r="F65227" s="34"/>
      <c r="J65227" s="34"/>
      <c r="K65227" s="34"/>
      <c r="L65227" s="34"/>
    </row>
    <row r="65228" spans="6:12" x14ac:dyDescent="0.35">
      <c r="F65228" s="34"/>
      <c r="J65228" s="34"/>
      <c r="K65228" s="34"/>
      <c r="L65228" s="34"/>
    </row>
    <row r="65229" spans="6:12" x14ac:dyDescent="0.35">
      <c r="F65229" s="34"/>
      <c r="J65229" s="34"/>
      <c r="K65229" s="34"/>
      <c r="L65229" s="34"/>
    </row>
    <row r="65230" spans="6:12" x14ac:dyDescent="0.35">
      <c r="F65230" s="34"/>
      <c r="J65230" s="34"/>
      <c r="K65230" s="34"/>
      <c r="L65230" s="34"/>
    </row>
    <row r="65231" spans="6:12" x14ac:dyDescent="0.35">
      <c r="F65231" s="34"/>
      <c r="J65231" s="34"/>
      <c r="K65231" s="34"/>
      <c r="L65231" s="34"/>
    </row>
    <row r="65232" spans="6:12" x14ac:dyDescent="0.35">
      <c r="F65232" s="34"/>
      <c r="J65232" s="34"/>
      <c r="K65232" s="34"/>
      <c r="L65232" s="34"/>
    </row>
    <row r="65233" spans="6:12" x14ac:dyDescent="0.35">
      <c r="F65233" s="34"/>
      <c r="J65233" s="34"/>
      <c r="K65233" s="34"/>
      <c r="L65233" s="34"/>
    </row>
    <row r="65234" spans="6:12" x14ac:dyDescent="0.35">
      <c r="F65234" s="34"/>
      <c r="J65234" s="34"/>
      <c r="K65234" s="34"/>
      <c r="L65234" s="34"/>
    </row>
    <row r="65235" spans="6:12" x14ac:dyDescent="0.35">
      <c r="F65235" s="34"/>
      <c r="J65235" s="34"/>
      <c r="K65235" s="34"/>
      <c r="L65235" s="34"/>
    </row>
    <row r="65236" spans="6:12" x14ac:dyDescent="0.35">
      <c r="F65236" s="34"/>
      <c r="J65236" s="34"/>
      <c r="K65236" s="34"/>
      <c r="L65236" s="34"/>
    </row>
    <row r="65237" spans="6:12" x14ac:dyDescent="0.35">
      <c r="F65237" s="34"/>
      <c r="J65237" s="34"/>
      <c r="K65237" s="34"/>
      <c r="L65237" s="34"/>
    </row>
    <row r="65238" spans="6:12" x14ac:dyDescent="0.35">
      <c r="F65238" s="34"/>
      <c r="J65238" s="34"/>
      <c r="K65238" s="34"/>
      <c r="L65238" s="34"/>
    </row>
    <row r="65239" spans="6:12" x14ac:dyDescent="0.35">
      <c r="F65239" s="34"/>
      <c r="J65239" s="34"/>
      <c r="K65239" s="34"/>
      <c r="L65239" s="34"/>
    </row>
    <row r="65240" spans="6:12" x14ac:dyDescent="0.35">
      <c r="F65240" s="34"/>
      <c r="J65240" s="34"/>
      <c r="K65240" s="34"/>
      <c r="L65240" s="34"/>
    </row>
    <row r="65241" spans="6:12" x14ac:dyDescent="0.35">
      <c r="F65241" s="34"/>
      <c r="J65241" s="34"/>
      <c r="K65241" s="34"/>
      <c r="L65241" s="34"/>
    </row>
    <row r="65242" spans="6:12" x14ac:dyDescent="0.35">
      <c r="F65242" s="34"/>
      <c r="J65242" s="34"/>
      <c r="K65242" s="34"/>
      <c r="L65242" s="34"/>
    </row>
    <row r="65243" spans="6:12" x14ac:dyDescent="0.35">
      <c r="F65243" s="34"/>
      <c r="J65243" s="34"/>
      <c r="K65243" s="34"/>
      <c r="L65243" s="34"/>
    </row>
    <row r="65244" spans="6:12" x14ac:dyDescent="0.35">
      <c r="F65244" s="34"/>
      <c r="J65244" s="34"/>
      <c r="K65244" s="34"/>
      <c r="L65244" s="34"/>
    </row>
    <row r="65245" spans="6:12" x14ac:dyDescent="0.35">
      <c r="F65245" s="34"/>
      <c r="J65245" s="34"/>
      <c r="K65245" s="34"/>
      <c r="L65245" s="34"/>
    </row>
    <row r="65246" spans="6:12" x14ac:dyDescent="0.35">
      <c r="F65246" s="34"/>
      <c r="J65246" s="34"/>
      <c r="K65246" s="34"/>
      <c r="L65246" s="34"/>
    </row>
    <row r="65247" spans="6:12" x14ac:dyDescent="0.35">
      <c r="F65247" s="34"/>
      <c r="J65247" s="34"/>
      <c r="K65247" s="34"/>
      <c r="L65247" s="34"/>
    </row>
    <row r="65248" spans="6:12" x14ac:dyDescent="0.35">
      <c r="F65248" s="34"/>
      <c r="J65248" s="34"/>
      <c r="K65248" s="34"/>
      <c r="L65248" s="34"/>
    </row>
    <row r="65249" spans="6:12" x14ac:dyDescent="0.35">
      <c r="F65249" s="34"/>
      <c r="J65249" s="34"/>
      <c r="K65249" s="34"/>
      <c r="L65249" s="34"/>
    </row>
    <row r="65250" spans="6:12" x14ac:dyDescent="0.35">
      <c r="F65250" s="34"/>
      <c r="J65250" s="34"/>
      <c r="K65250" s="34"/>
      <c r="L65250" s="34"/>
    </row>
    <row r="65251" spans="6:12" x14ac:dyDescent="0.35">
      <c r="F65251" s="34"/>
      <c r="J65251" s="34"/>
      <c r="K65251" s="34"/>
      <c r="L65251" s="34"/>
    </row>
    <row r="65252" spans="6:12" x14ac:dyDescent="0.35">
      <c r="F65252" s="34"/>
      <c r="J65252" s="34"/>
      <c r="K65252" s="34"/>
      <c r="L65252" s="34"/>
    </row>
    <row r="65253" spans="6:12" x14ac:dyDescent="0.35">
      <c r="F65253" s="34"/>
      <c r="J65253" s="34"/>
      <c r="K65253" s="34"/>
      <c r="L65253" s="34"/>
    </row>
    <row r="65254" spans="6:12" x14ac:dyDescent="0.35">
      <c r="F65254" s="34"/>
      <c r="J65254" s="34"/>
      <c r="K65254" s="34"/>
      <c r="L65254" s="34"/>
    </row>
    <row r="65255" spans="6:12" x14ac:dyDescent="0.35">
      <c r="F65255" s="34"/>
      <c r="J65255" s="34"/>
      <c r="K65255" s="34"/>
      <c r="L65255" s="34"/>
    </row>
    <row r="65256" spans="6:12" x14ac:dyDescent="0.35">
      <c r="F65256" s="34"/>
      <c r="J65256" s="34"/>
      <c r="K65256" s="34"/>
      <c r="L65256" s="34"/>
    </row>
    <row r="65257" spans="6:12" x14ac:dyDescent="0.35">
      <c r="F65257" s="34"/>
      <c r="J65257" s="34"/>
      <c r="K65257" s="34"/>
      <c r="L65257" s="34"/>
    </row>
    <row r="65258" spans="6:12" x14ac:dyDescent="0.35">
      <c r="F65258" s="34"/>
      <c r="J65258" s="34"/>
      <c r="K65258" s="34"/>
      <c r="L65258" s="34"/>
    </row>
    <row r="65259" spans="6:12" x14ac:dyDescent="0.35">
      <c r="F65259" s="34"/>
      <c r="J65259" s="34"/>
      <c r="K65259" s="34"/>
      <c r="L65259" s="34"/>
    </row>
    <row r="65260" spans="6:12" x14ac:dyDescent="0.35">
      <c r="F65260" s="34"/>
      <c r="J65260" s="34"/>
      <c r="K65260" s="34"/>
      <c r="L65260" s="34"/>
    </row>
    <row r="65261" spans="6:12" x14ac:dyDescent="0.35">
      <c r="F65261" s="34"/>
      <c r="J65261" s="34"/>
      <c r="K65261" s="34"/>
      <c r="L65261" s="34"/>
    </row>
    <row r="65262" spans="6:12" x14ac:dyDescent="0.35">
      <c r="F65262" s="34"/>
      <c r="J65262" s="34"/>
      <c r="K65262" s="34"/>
      <c r="L65262" s="34"/>
    </row>
    <row r="65263" spans="6:12" x14ac:dyDescent="0.35">
      <c r="F65263" s="34"/>
      <c r="J65263" s="34"/>
      <c r="K65263" s="34"/>
      <c r="L65263" s="34"/>
    </row>
    <row r="65264" spans="6:12" x14ac:dyDescent="0.35">
      <c r="F65264" s="34"/>
      <c r="J65264" s="34"/>
      <c r="K65264" s="34"/>
      <c r="L65264" s="34"/>
    </row>
    <row r="65265" spans="6:12" x14ac:dyDescent="0.35">
      <c r="F65265" s="34"/>
      <c r="J65265" s="34"/>
      <c r="K65265" s="34"/>
      <c r="L65265" s="34"/>
    </row>
    <row r="65266" spans="6:12" x14ac:dyDescent="0.35">
      <c r="F65266" s="34"/>
      <c r="J65266" s="34"/>
      <c r="K65266" s="34"/>
      <c r="L65266" s="34"/>
    </row>
    <row r="65267" spans="6:12" x14ac:dyDescent="0.35">
      <c r="F65267" s="34"/>
      <c r="J65267" s="34"/>
      <c r="K65267" s="34"/>
      <c r="L65267" s="34"/>
    </row>
    <row r="65268" spans="6:12" x14ac:dyDescent="0.35">
      <c r="F65268" s="34"/>
      <c r="J65268" s="34"/>
      <c r="K65268" s="34"/>
      <c r="L65268" s="34"/>
    </row>
    <row r="65269" spans="6:12" x14ac:dyDescent="0.35">
      <c r="F65269" s="34"/>
      <c r="J65269" s="34"/>
      <c r="K65269" s="34"/>
      <c r="L65269" s="34"/>
    </row>
    <row r="65270" spans="6:12" x14ac:dyDescent="0.35">
      <c r="F65270" s="34"/>
      <c r="J65270" s="34"/>
      <c r="K65270" s="34"/>
      <c r="L65270" s="34"/>
    </row>
    <row r="65271" spans="6:12" x14ac:dyDescent="0.35">
      <c r="F65271" s="34"/>
      <c r="J65271" s="34"/>
      <c r="K65271" s="34"/>
      <c r="L65271" s="34"/>
    </row>
    <row r="65272" spans="6:12" x14ac:dyDescent="0.35">
      <c r="F65272" s="34"/>
      <c r="J65272" s="34"/>
      <c r="K65272" s="34"/>
      <c r="L65272" s="34"/>
    </row>
    <row r="65273" spans="6:12" x14ac:dyDescent="0.35">
      <c r="F65273" s="34"/>
      <c r="J65273" s="34"/>
      <c r="K65273" s="34"/>
      <c r="L65273" s="34"/>
    </row>
    <row r="65274" spans="6:12" x14ac:dyDescent="0.35">
      <c r="F65274" s="34"/>
      <c r="J65274" s="34"/>
      <c r="K65274" s="34"/>
      <c r="L65274" s="34"/>
    </row>
    <row r="65275" spans="6:12" x14ac:dyDescent="0.35">
      <c r="F65275" s="34"/>
      <c r="J65275" s="34"/>
      <c r="K65275" s="34"/>
      <c r="L65275" s="34"/>
    </row>
    <row r="65276" spans="6:12" x14ac:dyDescent="0.35">
      <c r="F65276" s="34"/>
      <c r="J65276" s="34"/>
      <c r="K65276" s="34"/>
      <c r="L65276" s="34"/>
    </row>
    <row r="65277" spans="6:12" x14ac:dyDescent="0.35">
      <c r="F65277" s="34"/>
      <c r="J65277" s="34"/>
      <c r="K65277" s="34"/>
      <c r="L65277" s="34"/>
    </row>
    <row r="65278" spans="6:12" x14ac:dyDescent="0.35">
      <c r="F65278" s="34"/>
      <c r="J65278" s="34"/>
      <c r="K65278" s="34"/>
      <c r="L65278" s="34"/>
    </row>
    <row r="65279" spans="6:12" x14ac:dyDescent="0.35">
      <c r="F65279" s="34"/>
      <c r="J65279" s="34"/>
      <c r="K65279" s="34"/>
      <c r="L65279" s="34"/>
    </row>
    <row r="65280" spans="6:12" x14ac:dyDescent="0.35">
      <c r="F65280" s="34"/>
      <c r="J65280" s="34"/>
      <c r="K65280" s="34"/>
      <c r="L65280" s="34"/>
    </row>
    <row r="65281" spans="6:12" x14ac:dyDescent="0.35">
      <c r="F65281" s="34"/>
      <c r="J65281" s="34"/>
      <c r="K65281" s="34"/>
      <c r="L65281" s="34"/>
    </row>
    <row r="65282" spans="6:12" x14ac:dyDescent="0.35">
      <c r="F65282" s="34"/>
      <c r="J65282" s="34"/>
      <c r="K65282" s="34"/>
      <c r="L65282" s="34"/>
    </row>
    <row r="65283" spans="6:12" x14ac:dyDescent="0.35">
      <c r="F65283" s="34"/>
      <c r="J65283" s="34"/>
      <c r="K65283" s="34"/>
      <c r="L65283" s="34"/>
    </row>
    <row r="65284" spans="6:12" x14ac:dyDescent="0.35">
      <c r="F65284" s="34"/>
      <c r="J65284" s="34"/>
      <c r="K65284" s="34"/>
      <c r="L65284" s="34"/>
    </row>
    <row r="65285" spans="6:12" x14ac:dyDescent="0.35">
      <c r="F65285" s="34"/>
      <c r="J65285" s="34"/>
      <c r="K65285" s="34"/>
      <c r="L65285" s="34"/>
    </row>
    <row r="65286" spans="6:12" x14ac:dyDescent="0.35">
      <c r="F65286" s="34"/>
      <c r="J65286" s="34"/>
      <c r="K65286" s="34"/>
      <c r="L65286" s="34"/>
    </row>
    <row r="65287" spans="6:12" x14ac:dyDescent="0.35">
      <c r="F65287" s="34"/>
      <c r="J65287" s="34"/>
      <c r="K65287" s="34"/>
      <c r="L65287" s="34"/>
    </row>
    <row r="65288" spans="6:12" x14ac:dyDescent="0.35">
      <c r="F65288" s="34"/>
      <c r="J65288" s="34"/>
      <c r="K65288" s="34"/>
      <c r="L65288" s="34"/>
    </row>
    <row r="65289" spans="6:12" x14ac:dyDescent="0.35">
      <c r="F65289" s="34"/>
      <c r="J65289" s="34"/>
      <c r="K65289" s="34"/>
      <c r="L65289" s="34"/>
    </row>
    <row r="65290" spans="6:12" x14ac:dyDescent="0.35">
      <c r="F65290" s="34"/>
      <c r="J65290" s="34"/>
      <c r="K65290" s="34"/>
      <c r="L65290" s="34"/>
    </row>
    <row r="65291" spans="6:12" x14ac:dyDescent="0.35">
      <c r="F65291" s="34"/>
      <c r="J65291" s="34"/>
      <c r="K65291" s="34"/>
      <c r="L65291" s="34"/>
    </row>
    <row r="65292" spans="6:12" x14ac:dyDescent="0.35">
      <c r="F65292" s="34"/>
      <c r="J65292" s="34"/>
      <c r="K65292" s="34"/>
      <c r="L65292" s="34"/>
    </row>
    <row r="65293" spans="6:12" x14ac:dyDescent="0.35">
      <c r="F65293" s="34"/>
      <c r="J65293" s="34"/>
      <c r="K65293" s="34"/>
      <c r="L65293" s="34"/>
    </row>
    <row r="65294" spans="6:12" x14ac:dyDescent="0.35">
      <c r="F65294" s="34"/>
      <c r="J65294" s="34"/>
      <c r="K65294" s="34"/>
      <c r="L65294" s="34"/>
    </row>
    <row r="65295" spans="6:12" x14ac:dyDescent="0.35">
      <c r="F65295" s="34"/>
      <c r="J65295" s="34"/>
      <c r="K65295" s="34"/>
      <c r="L65295" s="34"/>
    </row>
    <row r="65296" spans="6:12" x14ac:dyDescent="0.35">
      <c r="F65296" s="34"/>
      <c r="J65296" s="34"/>
      <c r="K65296" s="34"/>
      <c r="L65296" s="34"/>
    </row>
    <row r="65297" spans="6:12" x14ac:dyDescent="0.35">
      <c r="F65297" s="34"/>
      <c r="J65297" s="34"/>
      <c r="K65297" s="34"/>
      <c r="L65297" s="34"/>
    </row>
    <row r="65298" spans="6:12" x14ac:dyDescent="0.35">
      <c r="F65298" s="34"/>
      <c r="J65298" s="34"/>
      <c r="K65298" s="34"/>
      <c r="L65298" s="34"/>
    </row>
    <row r="65299" spans="6:12" x14ac:dyDescent="0.35">
      <c r="F65299" s="34"/>
      <c r="J65299" s="34"/>
      <c r="K65299" s="34"/>
      <c r="L65299" s="34"/>
    </row>
    <row r="65300" spans="6:12" x14ac:dyDescent="0.35">
      <c r="F65300" s="34"/>
      <c r="J65300" s="34"/>
      <c r="K65300" s="34"/>
      <c r="L65300" s="34"/>
    </row>
    <row r="65301" spans="6:12" x14ac:dyDescent="0.35">
      <c r="F65301" s="34"/>
      <c r="J65301" s="34"/>
      <c r="K65301" s="34"/>
      <c r="L65301" s="34"/>
    </row>
    <row r="65302" spans="6:12" x14ac:dyDescent="0.35">
      <c r="F65302" s="34"/>
      <c r="J65302" s="34"/>
      <c r="K65302" s="34"/>
      <c r="L65302" s="34"/>
    </row>
    <row r="65303" spans="6:12" x14ac:dyDescent="0.35">
      <c r="F65303" s="34"/>
      <c r="J65303" s="34"/>
      <c r="K65303" s="34"/>
      <c r="L65303" s="34"/>
    </row>
    <row r="65304" spans="6:12" x14ac:dyDescent="0.35">
      <c r="F65304" s="34"/>
      <c r="J65304" s="34"/>
      <c r="K65304" s="34"/>
      <c r="L65304" s="34"/>
    </row>
    <row r="65305" spans="6:12" x14ac:dyDescent="0.35">
      <c r="F65305" s="34"/>
      <c r="J65305" s="34"/>
      <c r="K65305" s="34"/>
      <c r="L65305" s="34"/>
    </row>
    <row r="65306" spans="6:12" x14ac:dyDescent="0.35">
      <c r="F65306" s="34"/>
      <c r="J65306" s="34"/>
      <c r="K65306" s="34"/>
      <c r="L65306" s="34"/>
    </row>
    <row r="65307" spans="6:12" x14ac:dyDescent="0.35">
      <c r="F65307" s="34"/>
      <c r="J65307" s="34"/>
      <c r="K65307" s="34"/>
      <c r="L65307" s="34"/>
    </row>
    <row r="65308" spans="6:12" x14ac:dyDescent="0.35">
      <c r="F65308" s="34"/>
      <c r="J65308" s="34"/>
      <c r="K65308" s="34"/>
      <c r="L65308" s="34"/>
    </row>
    <row r="65309" spans="6:12" x14ac:dyDescent="0.35">
      <c r="F65309" s="34"/>
      <c r="J65309" s="34"/>
      <c r="K65309" s="34"/>
      <c r="L65309" s="34"/>
    </row>
    <row r="65310" spans="6:12" x14ac:dyDescent="0.35">
      <c r="F65310" s="34"/>
      <c r="J65310" s="34"/>
      <c r="K65310" s="34"/>
      <c r="L65310" s="34"/>
    </row>
    <row r="65311" spans="6:12" x14ac:dyDescent="0.35">
      <c r="F65311" s="34"/>
      <c r="J65311" s="34"/>
      <c r="K65311" s="34"/>
      <c r="L65311" s="34"/>
    </row>
    <row r="65312" spans="6:12" x14ac:dyDescent="0.35">
      <c r="F65312" s="34"/>
      <c r="J65312" s="34"/>
      <c r="K65312" s="34"/>
      <c r="L65312" s="34"/>
    </row>
    <row r="65313" spans="6:12" x14ac:dyDescent="0.35">
      <c r="F65313" s="34"/>
      <c r="J65313" s="34"/>
      <c r="K65313" s="34"/>
      <c r="L65313" s="34"/>
    </row>
    <row r="65314" spans="6:12" x14ac:dyDescent="0.35">
      <c r="F65314" s="34"/>
      <c r="J65314" s="34"/>
      <c r="K65314" s="34"/>
      <c r="L65314" s="34"/>
    </row>
    <row r="65315" spans="6:12" x14ac:dyDescent="0.35">
      <c r="F65315" s="34"/>
      <c r="J65315" s="34"/>
      <c r="K65315" s="34"/>
      <c r="L65315" s="34"/>
    </row>
    <row r="65316" spans="6:12" x14ac:dyDescent="0.35">
      <c r="F65316" s="34"/>
      <c r="J65316" s="34"/>
      <c r="K65316" s="34"/>
      <c r="L65316" s="34"/>
    </row>
    <row r="65317" spans="6:12" x14ac:dyDescent="0.35">
      <c r="F65317" s="34"/>
      <c r="J65317" s="34"/>
      <c r="K65317" s="34"/>
      <c r="L65317" s="34"/>
    </row>
    <row r="65318" spans="6:12" x14ac:dyDescent="0.35">
      <c r="F65318" s="34"/>
      <c r="J65318" s="34"/>
      <c r="K65318" s="34"/>
      <c r="L65318" s="34"/>
    </row>
    <row r="65319" spans="6:12" x14ac:dyDescent="0.35">
      <c r="F65319" s="34"/>
      <c r="J65319" s="34"/>
      <c r="K65319" s="34"/>
      <c r="L65319" s="34"/>
    </row>
    <row r="65320" spans="6:12" x14ac:dyDescent="0.35">
      <c r="F65320" s="34"/>
      <c r="J65320" s="34"/>
      <c r="K65320" s="34"/>
      <c r="L65320" s="34"/>
    </row>
    <row r="65321" spans="6:12" x14ac:dyDescent="0.35">
      <c r="F65321" s="34"/>
      <c r="J65321" s="34"/>
      <c r="K65321" s="34"/>
      <c r="L65321" s="34"/>
    </row>
    <row r="65322" spans="6:12" x14ac:dyDescent="0.35">
      <c r="F65322" s="34"/>
      <c r="J65322" s="34"/>
      <c r="K65322" s="34"/>
      <c r="L65322" s="34"/>
    </row>
    <row r="65323" spans="6:12" x14ac:dyDescent="0.35">
      <c r="F65323" s="34"/>
      <c r="J65323" s="34"/>
      <c r="K65323" s="34"/>
      <c r="L65323" s="34"/>
    </row>
    <row r="65324" spans="6:12" x14ac:dyDescent="0.35">
      <c r="F65324" s="34"/>
      <c r="J65324" s="34"/>
      <c r="K65324" s="34"/>
      <c r="L65324" s="34"/>
    </row>
    <row r="65325" spans="6:12" x14ac:dyDescent="0.35">
      <c r="F65325" s="34"/>
      <c r="J65325" s="34"/>
      <c r="K65325" s="34"/>
      <c r="L65325" s="34"/>
    </row>
    <row r="65326" spans="6:12" x14ac:dyDescent="0.35">
      <c r="F65326" s="34"/>
      <c r="J65326" s="34"/>
      <c r="K65326" s="34"/>
      <c r="L65326" s="34"/>
    </row>
    <row r="65327" spans="6:12" x14ac:dyDescent="0.35">
      <c r="F65327" s="34"/>
      <c r="J65327" s="34"/>
      <c r="K65327" s="34"/>
      <c r="L65327" s="34"/>
    </row>
    <row r="65328" spans="6:12" x14ac:dyDescent="0.35">
      <c r="F65328" s="34"/>
      <c r="J65328" s="34"/>
      <c r="K65328" s="34"/>
      <c r="L65328" s="34"/>
    </row>
    <row r="65329" spans="6:12" x14ac:dyDescent="0.35">
      <c r="F65329" s="34"/>
      <c r="J65329" s="34"/>
      <c r="K65329" s="34"/>
      <c r="L65329" s="34"/>
    </row>
    <row r="65330" spans="6:12" x14ac:dyDescent="0.35">
      <c r="F65330" s="34"/>
      <c r="J65330" s="34"/>
      <c r="K65330" s="34"/>
      <c r="L65330" s="34"/>
    </row>
    <row r="65331" spans="6:12" x14ac:dyDescent="0.35">
      <c r="F65331" s="34"/>
      <c r="J65331" s="34"/>
      <c r="K65331" s="34"/>
      <c r="L65331" s="34"/>
    </row>
    <row r="65332" spans="6:12" x14ac:dyDescent="0.35">
      <c r="F65332" s="34"/>
      <c r="J65332" s="34"/>
      <c r="K65332" s="34"/>
      <c r="L65332" s="34"/>
    </row>
    <row r="65333" spans="6:12" x14ac:dyDescent="0.35">
      <c r="F65333" s="34"/>
      <c r="J65333" s="34"/>
      <c r="K65333" s="34"/>
      <c r="L65333" s="34"/>
    </row>
    <row r="65334" spans="6:12" x14ac:dyDescent="0.35">
      <c r="F65334" s="34"/>
      <c r="J65334" s="34"/>
      <c r="K65334" s="34"/>
      <c r="L65334" s="34"/>
    </row>
    <row r="65335" spans="6:12" x14ac:dyDescent="0.35">
      <c r="F65335" s="34"/>
      <c r="J65335" s="34"/>
      <c r="K65335" s="34"/>
      <c r="L65335" s="34"/>
    </row>
    <row r="65336" spans="6:12" x14ac:dyDescent="0.35">
      <c r="F65336" s="34"/>
      <c r="J65336" s="34"/>
      <c r="K65336" s="34"/>
      <c r="L65336" s="34"/>
    </row>
    <row r="65337" spans="6:12" x14ac:dyDescent="0.35">
      <c r="F65337" s="34"/>
      <c r="J65337" s="34"/>
      <c r="K65337" s="34"/>
      <c r="L65337" s="34"/>
    </row>
    <row r="65338" spans="6:12" x14ac:dyDescent="0.35">
      <c r="F65338" s="34"/>
      <c r="J65338" s="34"/>
      <c r="K65338" s="34"/>
      <c r="L65338" s="34"/>
    </row>
    <row r="65339" spans="6:12" x14ac:dyDescent="0.35">
      <c r="F65339" s="34"/>
      <c r="J65339" s="34"/>
      <c r="K65339" s="34"/>
      <c r="L65339" s="34"/>
    </row>
    <row r="65340" spans="6:12" x14ac:dyDescent="0.35">
      <c r="F65340" s="34"/>
      <c r="J65340" s="34"/>
      <c r="K65340" s="34"/>
      <c r="L65340" s="34"/>
    </row>
    <row r="65341" spans="6:12" x14ac:dyDescent="0.35">
      <c r="F65341" s="34"/>
      <c r="J65341" s="34"/>
      <c r="K65341" s="34"/>
      <c r="L65341" s="34"/>
    </row>
    <row r="65342" spans="6:12" x14ac:dyDescent="0.35">
      <c r="F65342" s="34"/>
      <c r="J65342" s="34"/>
      <c r="K65342" s="34"/>
      <c r="L65342" s="34"/>
    </row>
    <row r="65343" spans="6:12" x14ac:dyDescent="0.35">
      <c r="F65343" s="34"/>
      <c r="J65343" s="34"/>
      <c r="K65343" s="34"/>
      <c r="L65343" s="34"/>
    </row>
    <row r="65344" spans="6:12" x14ac:dyDescent="0.35">
      <c r="F65344" s="34"/>
      <c r="J65344" s="34"/>
      <c r="K65344" s="34"/>
      <c r="L65344" s="34"/>
    </row>
    <row r="65345" spans="6:12" x14ac:dyDescent="0.35">
      <c r="F65345" s="34"/>
      <c r="J65345" s="34"/>
      <c r="K65345" s="34"/>
      <c r="L65345" s="34"/>
    </row>
    <row r="65346" spans="6:12" x14ac:dyDescent="0.35">
      <c r="F65346" s="34"/>
      <c r="J65346" s="34"/>
      <c r="K65346" s="34"/>
      <c r="L65346" s="34"/>
    </row>
    <row r="65347" spans="6:12" x14ac:dyDescent="0.35">
      <c r="F65347" s="34"/>
      <c r="J65347" s="34"/>
      <c r="K65347" s="34"/>
      <c r="L65347" s="34"/>
    </row>
    <row r="65348" spans="6:12" x14ac:dyDescent="0.35">
      <c r="F65348" s="34"/>
      <c r="J65348" s="34"/>
      <c r="K65348" s="34"/>
      <c r="L65348" s="34"/>
    </row>
    <row r="65349" spans="6:12" x14ac:dyDescent="0.35">
      <c r="F65349" s="34"/>
      <c r="J65349" s="34"/>
      <c r="K65349" s="34"/>
      <c r="L65349" s="34"/>
    </row>
    <row r="65350" spans="6:12" x14ac:dyDescent="0.35">
      <c r="F65350" s="34"/>
      <c r="J65350" s="34"/>
      <c r="K65350" s="34"/>
      <c r="L65350" s="34"/>
    </row>
    <row r="65351" spans="6:12" x14ac:dyDescent="0.35">
      <c r="F65351" s="34"/>
      <c r="J65351" s="34"/>
      <c r="K65351" s="34"/>
      <c r="L65351" s="34"/>
    </row>
    <row r="65352" spans="6:12" x14ac:dyDescent="0.35">
      <c r="F65352" s="34"/>
      <c r="J65352" s="34"/>
      <c r="K65352" s="34"/>
      <c r="L65352" s="34"/>
    </row>
    <row r="65353" spans="6:12" x14ac:dyDescent="0.35">
      <c r="F65353" s="34"/>
      <c r="J65353" s="34"/>
      <c r="K65353" s="34"/>
      <c r="L65353" s="34"/>
    </row>
    <row r="65354" spans="6:12" x14ac:dyDescent="0.35">
      <c r="F65354" s="34"/>
      <c r="J65354" s="34"/>
      <c r="K65354" s="34"/>
      <c r="L65354" s="34"/>
    </row>
    <row r="65355" spans="6:12" x14ac:dyDescent="0.35">
      <c r="F65355" s="34"/>
      <c r="J65355" s="34"/>
      <c r="K65355" s="34"/>
      <c r="L65355" s="34"/>
    </row>
    <row r="65356" spans="6:12" x14ac:dyDescent="0.35">
      <c r="F65356" s="34"/>
      <c r="J65356" s="34"/>
      <c r="K65356" s="34"/>
      <c r="L65356" s="34"/>
    </row>
    <row r="65357" spans="6:12" x14ac:dyDescent="0.35">
      <c r="F65357" s="34"/>
      <c r="J65357" s="34"/>
      <c r="K65357" s="34"/>
      <c r="L65357" s="34"/>
    </row>
    <row r="65358" spans="6:12" x14ac:dyDescent="0.35">
      <c r="F65358" s="34"/>
      <c r="J65358" s="34"/>
      <c r="K65358" s="34"/>
      <c r="L65358" s="34"/>
    </row>
    <row r="65359" spans="6:12" x14ac:dyDescent="0.35">
      <c r="F65359" s="34"/>
      <c r="J65359" s="34"/>
      <c r="K65359" s="34"/>
      <c r="L65359" s="34"/>
    </row>
    <row r="65360" spans="6:12" x14ac:dyDescent="0.35">
      <c r="F65360" s="34"/>
      <c r="J65360" s="34"/>
      <c r="K65360" s="34"/>
      <c r="L65360" s="34"/>
    </row>
    <row r="65361" spans="6:12" x14ac:dyDescent="0.35">
      <c r="F65361" s="34"/>
      <c r="J65361" s="34"/>
      <c r="K65361" s="34"/>
      <c r="L65361" s="34"/>
    </row>
    <row r="65362" spans="6:12" x14ac:dyDescent="0.35">
      <c r="F65362" s="34"/>
      <c r="J65362" s="34"/>
      <c r="K65362" s="34"/>
      <c r="L65362" s="34"/>
    </row>
    <row r="65363" spans="6:12" x14ac:dyDescent="0.35">
      <c r="F65363" s="34"/>
      <c r="J65363" s="34"/>
      <c r="K65363" s="34"/>
      <c r="L65363" s="34"/>
    </row>
    <row r="65364" spans="6:12" x14ac:dyDescent="0.35">
      <c r="F65364" s="34"/>
      <c r="J65364" s="34"/>
      <c r="K65364" s="34"/>
      <c r="L65364" s="34"/>
    </row>
    <row r="65365" spans="6:12" x14ac:dyDescent="0.35">
      <c r="F65365" s="34"/>
      <c r="J65365" s="34"/>
      <c r="K65365" s="34"/>
      <c r="L65365" s="34"/>
    </row>
    <row r="65366" spans="6:12" x14ac:dyDescent="0.35">
      <c r="F65366" s="34"/>
      <c r="J65366" s="34"/>
      <c r="K65366" s="34"/>
      <c r="L65366" s="34"/>
    </row>
    <row r="65367" spans="6:12" x14ac:dyDescent="0.35">
      <c r="F65367" s="34"/>
      <c r="J65367" s="34"/>
      <c r="K65367" s="34"/>
      <c r="L65367" s="34"/>
    </row>
    <row r="65368" spans="6:12" x14ac:dyDescent="0.35">
      <c r="F65368" s="34"/>
      <c r="J65368" s="34"/>
      <c r="K65368" s="34"/>
      <c r="L65368" s="34"/>
    </row>
    <row r="65369" spans="6:12" x14ac:dyDescent="0.35">
      <c r="F65369" s="34"/>
      <c r="J65369" s="34"/>
      <c r="K65369" s="34"/>
      <c r="L65369" s="34"/>
    </row>
    <row r="65370" spans="6:12" x14ac:dyDescent="0.35">
      <c r="F65370" s="34"/>
      <c r="J65370" s="34"/>
      <c r="K65370" s="34"/>
      <c r="L65370" s="34"/>
    </row>
    <row r="65371" spans="6:12" x14ac:dyDescent="0.35">
      <c r="F65371" s="34"/>
      <c r="J65371" s="34"/>
      <c r="K65371" s="34"/>
      <c r="L65371" s="34"/>
    </row>
    <row r="65372" spans="6:12" x14ac:dyDescent="0.35">
      <c r="F65372" s="34"/>
      <c r="J65372" s="34"/>
      <c r="K65372" s="34"/>
      <c r="L65372" s="34"/>
    </row>
    <row r="65373" spans="6:12" x14ac:dyDescent="0.35">
      <c r="F65373" s="34"/>
      <c r="J65373" s="34"/>
      <c r="K65373" s="34"/>
      <c r="L65373" s="34"/>
    </row>
    <row r="65374" spans="6:12" x14ac:dyDescent="0.35">
      <c r="F65374" s="34"/>
      <c r="J65374" s="34"/>
      <c r="K65374" s="34"/>
      <c r="L65374" s="34"/>
    </row>
    <row r="65375" spans="6:12" x14ac:dyDescent="0.35">
      <c r="F65375" s="34"/>
      <c r="J65375" s="34"/>
      <c r="K65375" s="34"/>
      <c r="L65375" s="34"/>
    </row>
    <row r="65376" spans="6:12" x14ac:dyDescent="0.35">
      <c r="F65376" s="34"/>
      <c r="J65376" s="34"/>
      <c r="K65376" s="34"/>
      <c r="L65376" s="34"/>
    </row>
    <row r="65377" spans="6:12" x14ac:dyDescent="0.35">
      <c r="F65377" s="34"/>
      <c r="J65377" s="34"/>
      <c r="K65377" s="34"/>
      <c r="L65377" s="34"/>
    </row>
    <row r="65378" spans="6:12" x14ac:dyDescent="0.35">
      <c r="F65378" s="34"/>
      <c r="J65378" s="34"/>
      <c r="K65378" s="34"/>
      <c r="L65378" s="34"/>
    </row>
    <row r="65379" spans="6:12" x14ac:dyDescent="0.35">
      <c r="F65379" s="34"/>
      <c r="J65379" s="34"/>
      <c r="K65379" s="34"/>
      <c r="L65379" s="34"/>
    </row>
    <row r="65380" spans="6:12" x14ac:dyDescent="0.35">
      <c r="F65380" s="34"/>
      <c r="J65380" s="34"/>
      <c r="K65380" s="34"/>
      <c r="L65380" s="34"/>
    </row>
    <row r="65381" spans="6:12" x14ac:dyDescent="0.35">
      <c r="F65381" s="34"/>
      <c r="J65381" s="34"/>
      <c r="K65381" s="34"/>
      <c r="L65381" s="34"/>
    </row>
    <row r="65382" spans="6:12" x14ac:dyDescent="0.35">
      <c r="F65382" s="34"/>
      <c r="J65382" s="34"/>
      <c r="K65382" s="34"/>
      <c r="L65382" s="34"/>
    </row>
    <row r="65383" spans="6:12" x14ac:dyDescent="0.35">
      <c r="F65383" s="34"/>
      <c r="J65383" s="34"/>
      <c r="K65383" s="34"/>
      <c r="L65383" s="34"/>
    </row>
    <row r="65384" spans="6:12" x14ac:dyDescent="0.35">
      <c r="F65384" s="34"/>
      <c r="J65384" s="34"/>
      <c r="K65384" s="34"/>
      <c r="L65384" s="34"/>
    </row>
    <row r="65385" spans="6:12" x14ac:dyDescent="0.35">
      <c r="F65385" s="34"/>
      <c r="J65385" s="34"/>
      <c r="K65385" s="34"/>
      <c r="L65385" s="34"/>
    </row>
    <row r="65386" spans="6:12" x14ac:dyDescent="0.35">
      <c r="F65386" s="34"/>
      <c r="J65386" s="34"/>
      <c r="K65386" s="34"/>
      <c r="L65386" s="34"/>
    </row>
    <row r="65387" spans="6:12" x14ac:dyDescent="0.35">
      <c r="F65387" s="34"/>
      <c r="J65387" s="34"/>
      <c r="K65387" s="34"/>
      <c r="L65387" s="34"/>
    </row>
    <row r="65388" spans="6:12" x14ac:dyDescent="0.35">
      <c r="F65388" s="34"/>
      <c r="J65388" s="34"/>
      <c r="K65388" s="34"/>
      <c r="L65388" s="34"/>
    </row>
    <row r="65389" spans="6:12" x14ac:dyDescent="0.35">
      <c r="F65389" s="34"/>
      <c r="J65389" s="34"/>
      <c r="K65389" s="34"/>
      <c r="L65389" s="34"/>
    </row>
    <row r="65390" spans="6:12" x14ac:dyDescent="0.35">
      <c r="F65390" s="34"/>
      <c r="J65390" s="34"/>
      <c r="K65390" s="34"/>
      <c r="L65390" s="34"/>
    </row>
    <row r="65391" spans="6:12" x14ac:dyDescent="0.35">
      <c r="F65391" s="34"/>
      <c r="J65391" s="34"/>
      <c r="K65391" s="34"/>
      <c r="L65391" s="34"/>
    </row>
    <row r="65392" spans="6:12" x14ac:dyDescent="0.35">
      <c r="F65392" s="34"/>
      <c r="J65392" s="34"/>
      <c r="K65392" s="34"/>
      <c r="L65392" s="34"/>
    </row>
    <row r="65393" spans="6:12" x14ac:dyDescent="0.35">
      <c r="F65393" s="34"/>
      <c r="J65393" s="34"/>
      <c r="K65393" s="34"/>
      <c r="L65393" s="34"/>
    </row>
    <row r="65394" spans="6:12" x14ac:dyDescent="0.35">
      <c r="F65394" s="34"/>
      <c r="J65394" s="34"/>
      <c r="K65394" s="34"/>
      <c r="L65394" s="34"/>
    </row>
    <row r="65395" spans="6:12" x14ac:dyDescent="0.35">
      <c r="F65395" s="34"/>
      <c r="J65395" s="34"/>
      <c r="K65395" s="34"/>
      <c r="L65395" s="34"/>
    </row>
    <row r="65396" spans="6:12" x14ac:dyDescent="0.35">
      <c r="F65396" s="34"/>
      <c r="J65396" s="34"/>
      <c r="K65396" s="34"/>
      <c r="L65396" s="34"/>
    </row>
    <row r="65397" spans="6:12" x14ac:dyDescent="0.35">
      <c r="F65397" s="34"/>
      <c r="J65397" s="34"/>
      <c r="K65397" s="34"/>
      <c r="L65397" s="34"/>
    </row>
    <row r="65398" spans="6:12" x14ac:dyDescent="0.35">
      <c r="F65398" s="34"/>
      <c r="J65398" s="34"/>
      <c r="K65398" s="34"/>
      <c r="L65398" s="34"/>
    </row>
    <row r="65399" spans="6:12" x14ac:dyDescent="0.35">
      <c r="F65399" s="34"/>
      <c r="J65399" s="34"/>
      <c r="K65399" s="34"/>
      <c r="L65399" s="34"/>
    </row>
    <row r="65400" spans="6:12" x14ac:dyDescent="0.35">
      <c r="F65400" s="34"/>
      <c r="J65400" s="34"/>
      <c r="K65400" s="34"/>
      <c r="L65400" s="34"/>
    </row>
    <row r="65401" spans="6:12" x14ac:dyDescent="0.35">
      <c r="F65401" s="34"/>
      <c r="J65401" s="34"/>
      <c r="K65401" s="34"/>
      <c r="L65401" s="34"/>
    </row>
    <row r="65402" spans="6:12" x14ac:dyDescent="0.35">
      <c r="F65402" s="34"/>
      <c r="J65402" s="34"/>
      <c r="K65402" s="34"/>
      <c r="L65402" s="34"/>
    </row>
    <row r="65403" spans="6:12" x14ac:dyDescent="0.35">
      <c r="F65403" s="34"/>
      <c r="J65403" s="34"/>
      <c r="K65403" s="34"/>
      <c r="L65403" s="34"/>
    </row>
    <row r="65404" spans="6:12" x14ac:dyDescent="0.35">
      <c r="F65404" s="34"/>
      <c r="J65404" s="34"/>
      <c r="K65404" s="34"/>
      <c r="L65404" s="34"/>
    </row>
    <row r="65405" spans="6:12" x14ac:dyDescent="0.35">
      <c r="F65405" s="34"/>
      <c r="J65405" s="34"/>
      <c r="K65405" s="34"/>
      <c r="L65405" s="34"/>
    </row>
    <row r="65406" spans="6:12" x14ac:dyDescent="0.35">
      <c r="F65406" s="34"/>
      <c r="J65406" s="34"/>
      <c r="K65406" s="34"/>
      <c r="L65406" s="34"/>
    </row>
    <row r="65407" spans="6:12" x14ac:dyDescent="0.35">
      <c r="F65407" s="34"/>
      <c r="J65407" s="34"/>
      <c r="K65407" s="34"/>
      <c r="L65407" s="34"/>
    </row>
    <row r="65408" spans="6:12" x14ac:dyDescent="0.35">
      <c r="F65408" s="34"/>
      <c r="J65408" s="34"/>
      <c r="K65408" s="34"/>
      <c r="L65408" s="34"/>
    </row>
    <row r="65409" spans="6:12" x14ac:dyDescent="0.35">
      <c r="F65409" s="34"/>
      <c r="J65409" s="34"/>
      <c r="K65409" s="34"/>
      <c r="L65409" s="34"/>
    </row>
    <row r="65410" spans="6:12" x14ac:dyDescent="0.35">
      <c r="F65410" s="34"/>
      <c r="J65410" s="34"/>
      <c r="K65410" s="34"/>
      <c r="L65410" s="34"/>
    </row>
    <row r="65411" spans="6:12" x14ac:dyDescent="0.35">
      <c r="F65411" s="34"/>
      <c r="J65411" s="34"/>
      <c r="K65411" s="34"/>
      <c r="L65411" s="34"/>
    </row>
    <row r="65412" spans="6:12" x14ac:dyDescent="0.35">
      <c r="F65412" s="34"/>
      <c r="J65412" s="34"/>
      <c r="K65412" s="34"/>
      <c r="L65412" s="34"/>
    </row>
    <row r="65413" spans="6:12" x14ac:dyDescent="0.35">
      <c r="F65413" s="34"/>
      <c r="J65413" s="34"/>
      <c r="K65413" s="34"/>
      <c r="L65413" s="34"/>
    </row>
    <row r="65414" spans="6:12" x14ac:dyDescent="0.35">
      <c r="F65414" s="34"/>
      <c r="J65414" s="34"/>
      <c r="K65414" s="34"/>
      <c r="L65414" s="34"/>
    </row>
    <row r="65415" spans="6:12" x14ac:dyDescent="0.35">
      <c r="F65415" s="34"/>
      <c r="J65415" s="34"/>
      <c r="K65415" s="34"/>
      <c r="L65415" s="34"/>
    </row>
    <row r="65416" spans="6:12" x14ac:dyDescent="0.35">
      <c r="F65416" s="34"/>
      <c r="J65416" s="34"/>
      <c r="K65416" s="34"/>
      <c r="L65416" s="34"/>
    </row>
    <row r="65417" spans="6:12" x14ac:dyDescent="0.35">
      <c r="F65417" s="34"/>
      <c r="J65417" s="34"/>
      <c r="K65417" s="34"/>
      <c r="L65417" s="34"/>
    </row>
    <row r="65418" spans="6:12" x14ac:dyDescent="0.35">
      <c r="F65418" s="34"/>
      <c r="J65418" s="34"/>
      <c r="K65418" s="34"/>
      <c r="L65418" s="34"/>
    </row>
    <row r="65419" spans="6:12" x14ac:dyDescent="0.35">
      <c r="F65419" s="34"/>
      <c r="J65419" s="34"/>
      <c r="K65419" s="34"/>
      <c r="L65419" s="34"/>
    </row>
    <row r="65420" spans="6:12" x14ac:dyDescent="0.35">
      <c r="F65420" s="34"/>
      <c r="J65420" s="34"/>
      <c r="K65420" s="34"/>
      <c r="L65420" s="34"/>
    </row>
    <row r="65421" spans="6:12" x14ac:dyDescent="0.35">
      <c r="F65421" s="34"/>
      <c r="J65421" s="34"/>
      <c r="K65421" s="34"/>
      <c r="L65421" s="34"/>
    </row>
    <row r="65422" spans="6:12" x14ac:dyDescent="0.35">
      <c r="F65422" s="34"/>
      <c r="J65422" s="34"/>
      <c r="K65422" s="34"/>
      <c r="L65422" s="34"/>
    </row>
    <row r="65423" spans="6:12" x14ac:dyDescent="0.35">
      <c r="F65423" s="34"/>
      <c r="J65423" s="34"/>
      <c r="K65423" s="34"/>
      <c r="L65423" s="34"/>
    </row>
    <row r="65424" spans="6:12" x14ac:dyDescent="0.35">
      <c r="F65424" s="34"/>
      <c r="J65424" s="34"/>
      <c r="K65424" s="34"/>
      <c r="L65424" s="34"/>
    </row>
    <row r="65425" spans="6:12" x14ac:dyDescent="0.35">
      <c r="F65425" s="34"/>
      <c r="J65425" s="34"/>
      <c r="K65425" s="34"/>
      <c r="L65425" s="34"/>
    </row>
    <row r="65426" spans="6:12" x14ac:dyDescent="0.35">
      <c r="F65426" s="34"/>
      <c r="J65426" s="34"/>
      <c r="K65426" s="34"/>
      <c r="L65426" s="34"/>
    </row>
    <row r="65427" spans="6:12" x14ac:dyDescent="0.35">
      <c r="F65427" s="34"/>
      <c r="J65427" s="34"/>
      <c r="K65427" s="34"/>
      <c r="L65427" s="34"/>
    </row>
    <row r="65428" spans="6:12" x14ac:dyDescent="0.35">
      <c r="F65428" s="34"/>
      <c r="J65428" s="34"/>
      <c r="K65428" s="34"/>
      <c r="L65428" s="34"/>
    </row>
    <row r="65429" spans="6:12" x14ac:dyDescent="0.35">
      <c r="F65429" s="34"/>
      <c r="J65429" s="34"/>
      <c r="K65429" s="34"/>
      <c r="L65429" s="34"/>
    </row>
    <row r="65430" spans="6:12" x14ac:dyDescent="0.35">
      <c r="F65430" s="34"/>
      <c r="J65430" s="34"/>
      <c r="K65430" s="34"/>
      <c r="L65430" s="34"/>
    </row>
    <row r="65431" spans="6:12" x14ac:dyDescent="0.35">
      <c r="F65431" s="34"/>
      <c r="J65431" s="34"/>
      <c r="K65431" s="34"/>
      <c r="L65431" s="34"/>
    </row>
    <row r="65432" spans="6:12" x14ac:dyDescent="0.35">
      <c r="F65432" s="34"/>
      <c r="J65432" s="34"/>
      <c r="K65432" s="34"/>
      <c r="L65432" s="34"/>
    </row>
    <row r="65433" spans="6:12" x14ac:dyDescent="0.35">
      <c r="F65433" s="34"/>
      <c r="J65433" s="34"/>
      <c r="K65433" s="34"/>
      <c r="L65433" s="34"/>
    </row>
    <row r="65434" spans="6:12" x14ac:dyDescent="0.35">
      <c r="F65434" s="34"/>
      <c r="J65434" s="34"/>
      <c r="K65434" s="34"/>
      <c r="L65434" s="34"/>
    </row>
    <row r="65435" spans="6:12" x14ac:dyDescent="0.35">
      <c r="F65435" s="34"/>
      <c r="J65435" s="34"/>
      <c r="K65435" s="34"/>
      <c r="L65435" s="34"/>
    </row>
    <row r="65436" spans="6:12" x14ac:dyDescent="0.35">
      <c r="F65436" s="34"/>
      <c r="J65436" s="34"/>
      <c r="K65436" s="34"/>
      <c r="L65436" s="34"/>
    </row>
    <row r="65437" spans="6:12" x14ac:dyDescent="0.35">
      <c r="F65437" s="34"/>
      <c r="J65437" s="34"/>
      <c r="K65437" s="34"/>
      <c r="L65437" s="34"/>
    </row>
    <row r="65438" spans="6:12" x14ac:dyDescent="0.35">
      <c r="F65438" s="34"/>
      <c r="J65438" s="34"/>
      <c r="K65438" s="34"/>
      <c r="L65438" s="34"/>
    </row>
    <row r="65439" spans="6:12" x14ac:dyDescent="0.35">
      <c r="F65439" s="34"/>
      <c r="J65439" s="34"/>
      <c r="K65439" s="34"/>
      <c r="L65439" s="34"/>
    </row>
    <row r="65440" spans="6:12" x14ac:dyDescent="0.35">
      <c r="F65440" s="34"/>
      <c r="J65440" s="34"/>
      <c r="K65440" s="34"/>
      <c r="L65440" s="34"/>
    </row>
    <row r="65441" spans="6:12" x14ac:dyDescent="0.35">
      <c r="F65441" s="34"/>
      <c r="J65441" s="34"/>
      <c r="K65441" s="34"/>
      <c r="L65441" s="34"/>
    </row>
    <row r="65442" spans="6:12" x14ac:dyDescent="0.35">
      <c r="F65442" s="34"/>
      <c r="J65442" s="34"/>
      <c r="K65442" s="34"/>
      <c r="L65442" s="34"/>
    </row>
    <row r="65443" spans="6:12" x14ac:dyDescent="0.35">
      <c r="F65443" s="34"/>
      <c r="J65443" s="34"/>
      <c r="K65443" s="34"/>
      <c r="L65443" s="34"/>
    </row>
    <row r="65444" spans="6:12" x14ac:dyDescent="0.35">
      <c r="F65444" s="34"/>
      <c r="J65444" s="34"/>
      <c r="K65444" s="34"/>
      <c r="L65444" s="34"/>
    </row>
    <row r="65445" spans="6:12" x14ac:dyDescent="0.35">
      <c r="F65445" s="34"/>
      <c r="J65445" s="34"/>
      <c r="K65445" s="34"/>
      <c r="L65445" s="34"/>
    </row>
    <row r="65446" spans="6:12" x14ac:dyDescent="0.35">
      <c r="F65446" s="34"/>
      <c r="J65446" s="34"/>
      <c r="K65446" s="34"/>
      <c r="L65446" s="34"/>
    </row>
    <row r="65447" spans="6:12" x14ac:dyDescent="0.35">
      <c r="F65447" s="34"/>
      <c r="J65447" s="34"/>
      <c r="K65447" s="34"/>
      <c r="L65447" s="34"/>
    </row>
    <row r="65448" spans="6:12" x14ac:dyDescent="0.35">
      <c r="F65448" s="34"/>
      <c r="J65448" s="34"/>
      <c r="K65448" s="34"/>
      <c r="L65448" s="34"/>
    </row>
    <row r="65449" spans="6:12" x14ac:dyDescent="0.35">
      <c r="F65449" s="34"/>
      <c r="J65449" s="34"/>
      <c r="K65449" s="34"/>
      <c r="L65449" s="34"/>
    </row>
    <row r="65450" spans="6:12" x14ac:dyDescent="0.35">
      <c r="F65450" s="34"/>
      <c r="J65450" s="34"/>
      <c r="K65450" s="34"/>
      <c r="L65450" s="34"/>
    </row>
    <row r="65451" spans="6:12" x14ac:dyDescent="0.35">
      <c r="F65451" s="34"/>
      <c r="J65451" s="34"/>
      <c r="K65451" s="34"/>
      <c r="L65451" s="34"/>
    </row>
    <row r="65452" spans="6:12" x14ac:dyDescent="0.35">
      <c r="F65452" s="34"/>
      <c r="J65452" s="34"/>
      <c r="K65452" s="34"/>
      <c r="L65452" s="34"/>
    </row>
    <row r="65453" spans="6:12" x14ac:dyDescent="0.35">
      <c r="F65453" s="34"/>
      <c r="J65453" s="34"/>
      <c r="K65453" s="34"/>
      <c r="L65453" s="34"/>
    </row>
    <row r="65454" spans="6:12" x14ac:dyDescent="0.35">
      <c r="F65454" s="34"/>
      <c r="J65454" s="34"/>
      <c r="K65454" s="34"/>
      <c r="L65454" s="34"/>
    </row>
    <row r="65455" spans="6:12" x14ac:dyDescent="0.35">
      <c r="F65455" s="34"/>
      <c r="J65455" s="34"/>
      <c r="K65455" s="34"/>
      <c r="L65455" s="34"/>
    </row>
    <row r="65456" spans="6:12" x14ac:dyDescent="0.35">
      <c r="F65456" s="34"/>
      <c r="J65456" s="34"/>
      <c r="K65456" s="34"/>
      <c r="L65456" s="34"/>
    </row>
    <row r="65457" spans="6:12" x14ac:dyDescent="0.35">
      <c r="F65457" s="34"/>
      <c r="J65457" s="34"/>
      <c r="K65457" s="34"/>
      <c r="L65457" s="34"/>
    </row>
    <row r="65458" spans="6:12" x14ac:dyDescent="0.35">
      <c r="F65458" s="34"/>
      <c r="J65458" s="34"/>
      <c r="K65458" s="34"/>
      <c r="L65458" s="34"/>
    </row>
    <row r="65459" spans="6:12" x14ac:dyDescent="0.35">
      <c r="F65459" s="34"/>
      <c r="J65459" s="34"/>
      <c r="K65459" s="34"/>
      <c r="L65459" s="34"/>
    </row>
    <row r="65460" spans="6:12" x14ac:dyDescent="0.35">
      <c r="F65460" s="34"/>
      <c r="J65460" s="34"/>
      <c r="K65460" s="34"/>
      <c r="L65460" s="34"/>
    </row>
    <row r="65461" spans="6:12" x14ac:dyDescent="0.35">
      <c r="F65461" s="34"/>
      <c r="J65461" s="34"/>
      <c r="K65461" s="34"/>
      <c r="L65461" s="34"/>
    </row>
    <row r="65462" spans="6:12" x14ac:dyDescent="0.35">
      <c r="F65462" s="34"/>
      <c r="J65462" s="34"/>
      <c r="K65462" s="34"/>
      <c r="L65462" s="34"/>
    </row>
    <row r="65463" spans="6:12" x14ac:dyDescent="0.35">
      <c r="F65463" s="34"/>
      <c r="J65463" s="34"/>
      <c r="K65463" s="34"/>
      <c r="L65463" s="34"/>
    </row>
    <row r="65464" spans="6:12" x14ac:dyDescent="0.35">
      <c r="F65464" s="34"/>
      <c r="J65464" s="34"/>
      <c r="K65464" s="34"/>
      <c r="L65464" s="34"/>
    </row>
    <row r="65465" spans="6:12" x14ac:dyDescent="0.35">
      <c r="F65465" s="34"/>
      <c r="J65465" s="34"/>
      <c r="K65465" s="34"/>
      <c r="L65465" s="34"/>
    </row>
    <row r="65466" spans="6:12" x14ac:dyDescent="0.35">
      <c r="F65466" s="34"/>
      <c r="J65466" s="34"/>
      <c r="K65466" s="34"/>
      <c r="L65466" s="34"/>
    </row>
    <row r="65467" spans="6:12" x14ac:dyDescent="0.35">
      <c r="F65467" s="34"/>
      <c r="J65467" s="34"/>
      <c r="K65467" s="34"/>
      <c r="L65467" s="34"/>
    </row>
    <row r="65468" spans="6:12" x14ac:dyDescent="0.35">
      <c r="F65468" s="34"/>
      <c r="J65468" s="34"/>
      <c r="K65468" s="34"/>
      <c r="L65468" s="34"/>
    </row>
    <row r="65469" spans="6:12" x14ac:dyDescent="0.35">
      <c r="F65469" s="34"/>
      <c r="J65469" s="34"/>
      <c r="K65469" s="34"/>
      <c r="L65469" s="34"/>
    </row>
    <row r="65470" spans="6:12" x14ac:dyDescent="0.35">
      <c r="F65470" s="34"/>
      <c r="J65470" s="34"/>
      <c r="K65470" s="34"/>
      <c r="L65470" s="34"/>
    </row>
    <row r="65471" spans="6:12" x14ac:dyDescent="0.35">
      <c r="F65471" s="34"/>
      <c r="J65471" s="34"/>
      <c r="K65471" s="34"/>
      <c r="L65471" s="34"/>
    </row>
    <row r="65472" spans="6:12" x14ac:dyDescent="0.35">
      <c r="F65472" s="34"/>
      <c r="J65472" s="34"/>
      <c r="K65472" s="34"/>
      <c r="L65472" s="34"/>
    </row>
    <row r="65473" spans="6:12" x14ac:dyDescent="0.35">
      <c r="F65473" s="34"/>
      <c r="J65473" s="34"/>
      <c r="K65473" s="34"/>
      <c r="L65473" s="34"/>
    </row>
    <row r="65474" spans="6:12" x14ac:dyDescent="0.35">
      <c r="F65474" s="34"/>
      <c r="J65474" s="34"/>
      <c r="K65474" s="34"/>
      <c r="L65474" s="34"/>
    </row>
    <row r="65475" spans="6:12" x14ac:dyDescent="0.35">
      <c r="F65475" s="34"/>
      <c r="J65475" s="34"/>
      <c r="K65475" s="34"/>
      <c r="L65475" s="34"/>
    </row>
    <row r="65476" spans="6:12" x14ac:dyDescent="0.35">
      <c r="F65476" s="34"/>
      <c r="J65476" s="34"/>
      <c r="K65476" s="34"/>
      <c r="L65476" s="34"/>
    </row>
    <row r="65477" spans="6:12" x14ac:dyDescent="0.35">
      <c r="F65477" s="34"/>
      <c r="J65477" s="34"/>
      <c r="K65477" s="34"/>
      <c r="L65477" s="34"/>
    </row>
    <row r="65478" spans="6:12" x14ac:dyDescent="0.35">
      <c r="F65478" s="34"/>
      <c r="J65478" s="34"/>
      <c r="K65478" s="34"/>
      <c r="L65478" s="34"/>
    </row>
    <row r="65479" spans="6:12" x14ac:dyDescent="0.35">
      <c r="F65479" s="34"/>
      <c r="J65479" s="34"/>
      <c r="K65479" s="34"/>
      <c r="L65479" s="34"/>
    </row>
    <row r="65480" spans="6:12" x14ac:dyDescent="0.35">
      <c r="F65480" s="34"/>
      <c r="J65480" s="34"/>
      <c r="K65480" s="34"/>
      <c r="L65480" s="34"/>
    </row>
    <row r="65481" spans="6:12" x14ac:dyDescent="0.35">
      <c r="F65481" s="34"/>
      <c r="J65481" s="34"/>
      <c r="K65481" s="34"/>
      <c r="L65481" s="34"/>
    </row>
    <row r="65482" spans="6:12" x14ac:dyDescent="0.35">
      <c r="F65482" s="34"/>
      <c r="J65482" s="34"/>
      <c r="K65482" s="34"/>
      <c r="L65482" s="34"/>
    </row>
    <row r="65483" spans="6:12" x14ac:dyDescent="0.35">
      <c r="F65483" s="34"/>
      <c r="J65483" s="34"/>
      <c r="K65483" s="34"/>
      <c r="L65483" s="34"/>
    </row>
    <row r="65484" spans="6:12" x14ac:dyDescent="0.35">
      <c r="F65484" s="34"/>
      <c r="J65484" s="34"/>
      <c r="K65484" s="34"/>
      <c r="L65484" s="34"/>
    </row>
    <row r="65485" spans="6:12" x14ac:dyDescent="0.35">
      <c r="F65485" s="34"/>
      <c r="J65485" s="34"/>
      <c r="K65485" s="34"/>
      <c r="L65485" s="34"/>
    </row>
    <row r="65486" spans="6:12" x14ac:dyDescent="0.35">
      <c r="F65486" s="34"/>
      <c r="J65486" s="34"/>
      <c r="K65486" s="34"/>
      <c r="L65486" s="34"/>
    </row>
    <row r="65487" spans="6:12" x14ac:dyDescent="0.35">
      <c r="F65487" s="34"/>
      <c r="J65487" s="34"/>
      <c r="K65487" s="34"/>
      <c r="L65487" s="34"/>
    </row>
    <row r="65488" spans="6:12" x14ac:dyDescent="0.35">
      <c r="F65488" s="34"/>
      <c r="J65488" s="34"/>
      <c r="K65488" s="34"/>
      <c r="L65488" s="34"/>
    </row>
    <row r="65489" spans="6:12" x14ac:dyDescent="0.35">
      <c r="F65489" s="34"/>
      <c r="J65489" s="34"/>
      <c r="K65489" s="34"/>
      <c r="L65489" s="34"/>
    </row>
    <row r="65490" spans="6:12" x14ac:dyDescent="0.35">
      <c r="F65490" s="34"/>
      <c r="J65490" s="34"/>
      <c r="K65490" s="34"/>
      <c r="L65490" s="34"/>
    </row>
    <row r="65491" spans="6:12" x14ac:dyDescent="0.35">
      <c r="F65491" s="34"/>
      <c r="J65491" s="34"/>
      <c r="K65491" s="34"/>
      <c r="L65491" s="34"/>
    </row>
    <row r="65492" spans="6:12" x14ac:dyDescent="0.35">
      <c r="F65492" s="34"/>
      <c r="J65492" s="34"/>
      <c r="K65492" s="34"/>
      <c r="L65492" s="34"/>
    </row>
    <row r="65493" spans="6:12" x14ac:dyDescent="0.35">
      <c r="F65493" s="34"/>
      <c r="J65493" s="34"/>
      <c r="K65493" s="34"/>
      <c r="L65493" s="34"/>
    </row>
    <row r="65494" spans="6:12" x14ac:dyDescent="0.35">
      <c r="F65494" s="34"/>
      <c r="J65494" s="34"/>
      <c r="K65494" s="34"/>
      <c r="L65494" s="34"/>
    </row>
    <row r="65495" spans="6:12" x14ac:dyDescent="0.35">
      <c r="F65495" s="34"/>
      <c r="J65495" s="34"/>
      <c r="K65495" s="34"/>
      <c r="L65495" s="34"/>
    </row>
    <row r="65496" spans="6:12" x14ac:dyDescent="0.35">
      <c r="F65496" s="34"/>
      <c r="J65496" s="34"/>
      <c r="K65496" s="34"/>
      <c r="L65496" s="34"/>
    </row>
    <row r="65497" spans="6:12" x14ac:dyDescent="0.35">
      <c r="F65497" s="34"/>
      <c r="J65497" s="34"/>
      <c r="K65497" s="34"/>
      <c r="L65497" s="34"/>
    </row>
    <row r="65498" spans="6:12" x14ac:dyDescent="0.35">
      <c r="F65498" s="34"/>
      <c r="J65498" s="34"/>
      <c r="K65498" s="34"/>
      <c r="L65498" s="34"/>
    </row>
    <row r="65499" spans="6:12" x14ac:dyDescent="0.35">
      <c r="F65499" s="34"/>
      <c r="J65499" s="34"/>
      <c r="K65499" s="34"/>
      <c r="L65499" s="34"/>
    </row>
    <row r="65500" spans="6:12" x14ac:dyDescent="0.35">
      <c r="F65500" s="34"/>
      <c r="J65500" s="34"/>
      <c r="K65500" s="34"/>
      <c r="L65500" s="34"/>
    </row>
    <row r="65501" spans="6:12" x14ac:dyDescent="0.35">
      <c r="F65501" s="34"/>
      <c r="J65501" s="34"/>
      <c r="K65501" s="34"/>
      <c r="L65501" s="34"/>
    </row>
    <row r="65502" spans="6:12" x14ac:dyDescent="0.35">
      <c r="F65502" s="34"/>
      <c r="J65502" s="34"/>
      <c r="K65502" s="34"/>
      <c r="L65502" s="34"/>
    </row>
    <row r="65503" spans="6:12" x14ac:dyDescent="0.35">
      <c r="F65503" s="34"/>
      <c r="J65503" s="34"/>
      <c r="K65503" s="34"/>
      <c r="L65503" s="34"/>
    </row>
    <row r="65504" spans="6:12" x14ac:dyDescent="0.35">
      <c r="F65504" s="34"/>
      <c r="J65504" s="34"/>
      <c r="K65504" s="34"/>
      <c r="L65504" s="34"/>
    </row>
    <row r="65505" spans="6:12" x14ac:dyDescent="0.35">
      <c r="F65505" s="34"/>
      <c r="J65505" s="34"/>
      <c r="K65505" s="34"/>
      <c r="L65505" s="34"/>
    </row>
    <row r="65506" spans="6:12" x14ac:dyDescent="0.35">
      <c r="F65506" s="34"/>
      <c r="J65506" s="34"/>
      <c r="K65506" s="34"/>
      <c r="L65506" s="34"/>
    </row>
    <row r="65507" spans="6:12" x14ac:dyDescent="0.35">
      <c r="F65507" s="34"/>
      <c r="J65507" s="34"/>
      <c r="K65507" s="34"/>
      <c r="L65507" s="34"/>
    </row>
    <row r="65508" spans="6:12" x14ac:dyDescent="0.35">
      <c r="F65508" s="34"/>
      <c r="J65508" s="34"/>
      <c r="K65508" s="34"/>
      <c r="L65508" s="34"/>
    </row>
    <row r="65509" spans="6:12" x14ac:dyDescent="0.35">
      <c r="F65509" s="34"/>
      <c r="J65509" s="34"/>
      <c r="K65509" s="34"/>
      <c r="L65509" s="34"/>
    </row>
    <row r="65510" spans="6:12" x14ac:dyDescent="0.35">
      <c r="F65510" s="34"/>
      <c r="J65510" s="34"/>
      <c r="K65510" s="34"/>
      <c r="L65510" s="34"/>
    </row>
    <row r="65511" spans="6:12" x14ac:dyDescent="0.35">
      <c r="F65511" s="34"/>
      <c r="J65511" s="34"/>
      <c r="K65511" s="34"/>
      <c r="L65511" s="34"/>
    </row>
    <row r="65512" spans="6:12" x14ac:dyDescent="0.35">
      <c r="F65512" s="34"/>
      <c r="J65512" s="34"/>
      <c r="K65512" s="34"/>
      <c r="L65512" s="34"/>
    </row>
    <row r="65513" spans="6:12" x14ac:dyDescent="0.35">
      <c r="F65513" s="34"/>
      <c r="J65513" s="34"/>
      <c r="K65513" s="34"/>
      <c r="L65513" s="34"/>
    </row>
    <row r="65514" spans="6:12" x14ac:dyDescent="0.35">
      <c r="F65514" s="34"/>
      <c r="J65514" s="34"/>
      <c r="K65514" s="34"/>
      <c r="L65514" s="34"/>
    </row>
    <row r="65515" spans="6:12" x14ac:dyDescent="0.35">
      <c r="F65515" s="34"/>
      <c r="J65515" s="34"/>
      <c r="K65515" s="34"/>
      <c r="L65515" s="34"/>
    </row>
    <row r="65516" spans="6:12" x14ac:dyDescent="0.35">
      <c r="F65516" s="34"/>
      <c r="J65516" s="34"/>
      <c r="K65516" s="34"/>
      <c r="L65516" s="34"/>
    </row>
    <row r="65517" spans="6:12" x14ac:dyDescent="0.35">
      <c r="F65517" s="34"/>
      <c r="J65517" s="34"/>
      <c r="K65517" s="34"/>
      <c r="L65517" s="34"/>
    </row>
    <row r="65518" spans="6:12" x14ac:dyDescent="0.35">
      <c r="F65518" s="34"/>
      <c r="J65518" s="34"/>
      <c r="K65518" s="34"/>
      <c r="L65518" s="34"/>
    </row>
    <row r="65519" spans="6:12" x14ac:dyDescent="0.35">
      <c r="F65519" s="34"/>
      <c r="J65519" s="34"/>
      <c r="K65519" s="34"/>
      <c r="L65519" s="34"/>
    </row>
    <row r="65520" spans="6:12" x14ac:dyDescent="0.35">
      <c r="F65520" s="34"/>
      <c r="J65520" s="34"/>
      <c r="K65520" s="34"/>
      <c r="L65520" s="34"/>
    </row>
    <row r="65521" spans="6:12" x14ac:dyDescent="0.35">
      <c r="F65521" s="34"/>
      <c r="J65521" s="34"/>
      <c r="K65521" s="34"/>
      <c r="L65521" s="34"/>
    </row>
    <row r="65522" spans="6:12" x14ac:dyDescent="0.35">
      <c r="F65522" s="34"/>
      <c r="J65522" s="34"/>
      <c r="K65522" s="34"/>
      <c r="L65522" s="34"/>
    </row>
    <row r="65523" spans="6:12" x14ac:dyDescent="0.35">
      <c r="F65523" s="34"/>
      <c r="J65523" s="34"/>
      <c r="K65523" s="34"/>
      <c r="L65523" s="34"/>
    </row>
    <row r="65524" spans="6:12" x14ac:dyDescent="0.35">
      <c r="F65524" s="34"/>
      <c r="J65524" s="34"/>
      <c r="K65524" s="34"/>
      <c r="L65524" s="34"/>
    </row>
    <row r="65525" spans="6:12" x14ac:dyDescent="0.35">
      <c r="F65525" s="34"/>
      <c r="J65525" s="34"/>
      <c r="K65525" s="34"/>
      <c r="L65525" s="34"/>
    </row>
    <row r="65526" spans="6:12" x14ac:dyDescent="0.35">
      <c r="F65526" s="34"/>
      <c r="J65526" s="34"/>
      <c r="K65526" s="34"/>
      <c r="L65526" s="34"/>
    </row>
    <row r="65527" spans="6:12" x14ac:dyDescent="0.35">
      <c r="F65527" s="34"/>
      <c r="J65527" s="34"/>
      <c r="K65527" s="34"/>
      <c r="L65527" s="34"/>
    </row>
    <row r="65528" spans="6:12" x14ac:dyDescent="0.35">
      <c r="F65528" s="34"/>
      <c r="J65528" s="34"/>
      <c r="K65528" s="34"/>
      <c r="L65528" s="34"/>
    </row>
    <row r="65529" spans="6:12" x14ac:dyDescent="0.35">
      <c r="F65529" s="34"/>
      <c r="J65529" s="34"/>
      <c r="K65529" s="34"/>
      <c r="L65529" s="34"/>
    </row>
    <row r="65530" spans="6:12" x14ac:dyDescent="0.35">
      <c r="F65530" s="34"/>
      <c r="J65530" s="34"/>
      <c r="K65530" s="34"/>
      <c r="L65530" s="34"/>
    </row>
    <row r="65531" spans="6:12" x14ac:dyDescent="0.35">
      <c r="F65531" s="34"/>
      <c r="J65531" s="34"/>
      <c r="K65531" s="34"/>
      <c r="L65531" s="34"/>
    </row>
    <row r="65532" spans="6:12" x14ac:dyDescent="0.35">
      <c r="F65532" s="34"/>
      <c r="J65532" s="34"/>
      <c r="K65532" s="34"/>
      <c r="L65532" s="34"/>
    </row>
    <row r="65533" spans="6:12" x14ac:dyDescent="0.35">
      <c r="F65533" s="34"/>
      <c r="J65533" s="34"/>
      <c r="K65533" s="34"/>
      <c r="L65533" s="34"/>
    </row>
    <row r="65534" spans="6:12" x14ac:dyDescent="0.35">
      <c r="F65534" s="34"/>
      <c r="J65534" s="34"/>
      <c r="K65534" s="34"/>
      <c r="L65534" s="34"/>
    </row>
    <row r="65535" spans="6:12" x14ac:dyDescent="0.35">
      <c r="F65535" s="34"/>
      <c r="J65535" s="34"/>
      <c r="K65535" s="34"/>
      <c r="L65535" s="34"/>
    </row>
    <row r="65536" spans="6:12" x14ac:dyDescent="0.35">
      <c r="F65536" s="34"/>
      <c r="J65536" s="34"/>
      <c r="K65536" s="34"/>
      <c r="L65536" s="34"/>
    </row>
    <row r="65537" spans="6:12" x14ac:dyDescent="0.35">
      <c r="F65537" s="34"/>
      <c r="J65537" s="34"/>
      <c r="K65537" s="34"/>
      <c r="L65537" s="34"/>
    </row>
    <row r="65538" spans="6:12" x14ac:dyDescent="0.35">
      <c r="F65538" s="34"/>
      <c r="J65538" s="34"/>
      <c r="K65538" s="34"/>
      <c r="L65538" s="34"/>
    </row>
    <row r="65539" spans="6:12" x14ac:dyDescent="0.35">
      <c r="F65539" s="34"/>
      <c r="J65539" s="34"/>
      <c r="K65539" s="34"/>
      <c r="L65539" s="34"/>
    </row>
    <row r="65540" spans="6:12" x14ac:dyDescent="0.35">
      <c r="F65540" s="34"/>
      <c r="J65540" s="34"/>
      <c r="K65540" s="34"/>
      <c r="L65540" s="34"/>
    </row>
    <row r="65541" spans="6:12" x14ac:dyDescent="0.35">
      <c r="F65541" s="34"/>
      <c r="J65541" s="34"/>
      <c r="K65541" s="34"/>
      <c r="L65541" s="34"/>
    </row>
    <row r="65542" spans="6:12" x14ac:dyDescent="0.35">
      <c r="F65542" s="34"/>
      <c r="J65542" s="34"/>
      <c r="K65542" s="34"/>
      <c r="L65542" s="34"/>
    </row>
    <row r="65543" spans="6:12" x14ac:dyDescent="0.35">
      <c r="F65543" s="34"/>
      <c r="J65543" s="34"/>
      <c r="K65543" s="34"/>
      <c r="L65543" s="34"/>
    </row>
    <row r="65544" spans="6:12" x14ac:dyDescent="0.35">
      <c r="F65544" s="34"/>
      <c r="J65544" s="34"/>
      <c r="K65544" s="34"/>
      <c r="L65544" s="34"/>
    </row>
    <row r="65545" spans="6:12" x14ac:dyDescent="0.35">
      <c r="F65545" s="34"/>
      <c r="J65545" s="34"/>
      <c r="K65545" s="34"/>
      <c r="L65545" s="34"/>
    </row>
    <row r="65546" spans="6:12" x14ac:dyDescent="0.35">
      <c r="F65546" s="34"/>
      <c r="J65546" s="34"/>
      <c r="K65546" s="34"/>
      <c r="L65546" s="34"/>
    </row>
    <row r="65547" spans="6:12" x14ac:dyDescent="0.35">
      <c r="F65547" s="34"/>
      <c r="J65547" s="34"/>
      <c r="K65547" s="34"/>
      <c r="L65547" s="34"/>
    </row>
    <row r="65548" spans="6:12" x14ac:dyDescent="0.35">
      <c r="F65548" s="34"/>
      <c r="J65548" s="34"/>
      <c r="K65548" s="34"/>
      <c r="L65548" s="34"/>
    </row>
    <row r="65549" spans="6:12" x14ac:dyDescent="0.35">
      <c r="F65549" s="34"/>
      <c r="J65549" s="34"/>
      <c r="K65549" s="34"/>
      <c r="L65549" s="34"/>
    </row>
    <row r="65550" spans="6:12" x14ac:dyDescent="0.35">
      <c r="F65550" s="34"/>
      <c r="J65550" s="34"/>
      <c r="K65550" s="34"/>
      <c r="L65550" s="34"/>
    </row>
    <row r="65551" spans="6:12" x14ac:dyDescent="0.35">
      <c r="F65551" s="34"/>
      <c r="J65551" s="34"/>
      <c r="K65551" s="34"/>
      <c r="L65551" s="34"/>
    </row>
    <row r="65552" spans="6:12" x14ac:dyDescent="0.35">
      <c r="F65552" s="34"/>
      <c r="J65552" s="34"/>
      <c r="K65552" s="34"/>
      <c r="L65552" s="34"/>
    </row>
    <row r="65553" spans="6:12" x14ac:dyDescent="0.35">
      <c r="F65553" s="34"/>
      <c r="J65553" s="34"/>
      <c r="K65553" s="34"/>
      <c r="L65553" s="34"/>
    </row>
    <row r="65554" spans="6:12" x14ac:dyDescent="0.35">
      <c r="F65554" s="34"/>
      <c r="J65554" s="34"/>
      <c r="K65554" s="34"/>
      <c r="L65554" s="34"/>
    </row>
    <row r="65555" spans="6:12" x14ac:dyDescent="0.35">
      <c r="F65555" s="34"/>
      <c r="J65555" s="34"/>
      <c r="K65555" s="34"/>
      <c r="L65555" s="34"/>
    </row>
    <row r="65556" spans="6:12" x14ac:dyDescent="0.35">
      <c r="F65556" s="34"/>
      <c r="J65556" s="34"/>
      <c r="K65556" s="34"/>
      <c r="L65556" s="34"/>
    </row>
    <row r="65557" spans="6:12" x14ac:dyDescent="0.35">
      <c r="F65557" s="34"/>
      <c r="J65557" s="34"/>
      <c r="K65557" s="34"/>
      <c r="L65557" s="34"/>
    </row>
    <row r="65558" spans="6:12" x14ac:dyDescent="0.35">
      <c r="F65558" s="34"/>
      <c r="J65558" s="34"/>
      <c r="K65558" s="34"/>
      <c r="L65558" s="34"/>
    </row>
    <row r="65559" spans="6:12" x14ac:dyDescent="0.35">
      <c r="F65559" s="34"/>
      <c r="J65559" s="34"/>
      <c r="K65559" s="34"/>
      <c r="L65559" s="34"/>
    </row>
    <row r="65560" spans="6:12" x14ac:dyDescent="0.35">
      <c r="F65560" s="34"/>
      <c r="J65560" s="34"/>
      <c r="K65560" s="34"/>
      <c r="L65560" s="34"/>
    </row>
    <row r="65561" spans="6:12" x14ac:dyDescent="0.35">
      <c r="F65561" s="34"/>
      <c r="J65561" s="34"/>
      <c r="K65561" s="34"/>
      <c r="L65561" s="34"/>
    </row>
    <row r="65562" spans="6:12" x14ac:dyDescent="0.35">
      <c r="F65562" s="34"/>
      <c r="J65562" s="34"/>
      <c r="K65562" s="34"/>
      <c r="L65562" s="34"/>
    </row>
    <row r="65563" spans="6:12" x14ac:dyDescent="0.35">
      <c r="F65563" s="34"/>
      <c r="J65563" s="34"/>
      <c r="K65563" s="34"/>
      <c r="L65563" s="34"/>
    </row>
    <row r="65564" spans="6:12" x14ac:dyDescent="0.35">
      <c r="F65564" s="34"/>
      <c r="J65564" s="34"/>
      <c r="K65564" s="34"/>
      <c r="L65564" s="34"/>
    </row>
    <row r="65565" spans="6:12" x14ac:dyDescent="0.35">
      <c r="F65565" s="34"/>
      <c r="J65565" s="34"/>
      <c r="K65565" s="34"/>
      <c r="L65565" s="34"/>
    </row>
    <row r="65566" spans="6:12" x14ac:dyDescent="0.35">
      <c r="F65566" s="34"/>
      <c r="J65566" s="34"/>
      <c r="K65566" s="34"/>
      <c r="L65566" s="34"/>
    </row>
    <row r="65567" spans="6:12" x14ac:dyDescent="0.35">
      <c r="F65567" s="34"/>
      <c r="J65567" s="34"/>
      <c r="K65567" s="34"/>
      <c r="L65567" s="34"/>
    </row>
    <row r="65568" spans="6:12" x14ac:dyDescent="0.35">
      <c r="F65568" s="34"/>
      <c r="J65568" s="34"/>
      <c r="K65568" s="34"/>
      <c r="L65568" s="34"/>
    </row>
    <row r="65569" spans="6:12" x14ac:dyDescent="0.35">
      <c r="F65569" s="34"/>
      <c r="J65569" s="34"/>
      <c r="K65569" s="34"/>
      <c r="L65569" s="34"/>
    </row>
    <row r="65570" spans="6:12" x14ac:dyDescent="0.35">
      <c r="F65570" s="34"/>
      <c r="J65570" s="34"/>
      <c r="K65570" s="34"/>
      <c r="L65570" s="34"/>
    </row>
    <row r="65571" spans="6:12" x14ac:dyDescent="0.35">
      <c r="F65571" s="34"/>
      <c r="J65571" s="34"/>
      <c r="K65571" s="34"/>
      <c r="L65571" s="34"/>
    </row>
    <row r="65572" spans="6:12" x14ac:dyDescent="0.35">
      <c r="F65572" s="34"/>
      <c r="J65572" s="34"/>
      <c r="K65572" s="34"/>
      <c r="L65572" s="34"/>
    </row>
    <row r="65573" spans="6:12" x14ac:dyDescent="0.35">
      <c r="F65573" s="34"/>
      <c r="J65573" s="34"/>
      <c r="K65573" s="34"/>
      <c r="L65573" s="34"/>
    </row>
    <row r="65574" spans="6:12" x14ac:dyDescent="0.35">
      <c r="F65574" s="34"/>
      <c r="J65574" s="34"/>
      <c r="K65574" s="34"/>
      <c r="L65574" s="34"/>
    </row>
    <row r="65575" spans="6:12" x14ac:dyDescent="0.35">
      <c r="F65575" s="34"/>
      <c r="J65575" s="34"/>
      <c r="K65575" s="34"/>
      <c r="L65575" s="34"/>
    </row>
    <row r="65576" spans="6:12" x14ac:dyDescent="0.35">
      <c r="F65576" s="34"/>
      <c r="J65576" s="34"/>
      <c r="K65576" s="34"/>
      <c r="L65576" s="34"/>
    </row>
    <row r="65577" spans="6:12" x14ac:dyDescent="0.35">
      <c r="F65577" s="34"/>
      <c r="J65577" s="34"/>
      <c r="K65577" s="34"/>
      <c r="L65577" s="34"/>
    </row>
    <row r="65578" spans="6:12" x14ac:dyDescent="0.35">
      <c r="F65578" s="34"/>
      <c r="J65578" s="34"/>
      <c r="K65578" s="34"/>
      <c r="L65578" s="34"/>
    </row>
    <row r="65579" spans="6:12" x14ac:dyDescent="0.35">
      <c r="F65579" s="34"/>
      <c r="J65579" s="34"/>
      <c r="K65579" s="34"/>
      <c r="L65579" s="34"/>
    </row>
    <row r="65580" spans="6:12" x14ac:dyDescent="0.35">
      <c r="F65580" s="34"/>
      <c r="J65580" s="34"/>
      <c r="K65580" s="34"/>
      <c r="L65580" s="34"/>
    </row>
    <row r="65581" spans="6:12" x14ac:dyDescent="0.35">
      <c r="F65581" s="34"/>
      <c r="J65581" s="34"/>
      <c r="K65581" s="34"/>
      <c r="L65581" s="34"/>
    </row>
    <row r="65582" spans="6:12" x14ac:dyDescent="0.35">
      <c r="F65582" s="34"/>
      <c r="J65582" s="34"/>
      <c r="K65582" s="34"/>
      <c r="L65582" s="34"/>
    </row>
    <row r="65583" spans="6:12" x14ac:dyDescent="0.35">
      <c r="F65583" s="34"/>
      <c r="J65583" s="34"/>
      <c r="K65583" s="34"/>
      <c r="L65583" s="34"/>
    </row>
    <row r="65584" spans="6:12" x14ac:dyDescent="0.35">
      <c r="F65584" s="34"/>
      <c r="J65584" s="34"/>
      <c r="K65584" s="34"/>
      <c r="L65584" s="34"/>
    </row>
    <row r="65585" spans="6:12" x14ac:dyDescent="0.35">
      <c r="F65585" s="34"/>
      <c r="J65585" s="34"/>
      <c r="K65585" s="34"/>
      <c r="L65585" s="34"/>
    </row>
    <row r="65586" spans="6:12" x14ac:dyDescent="0.35">
      <c r="F65586" s="34"/>
      <c r="J65586" s="34"/>
      <c r="K65586" s="34"/>
      <c r="L65586" s="34"/>
    </row>
    <row r="65587" spans="6:12" x14ac:dyDescent="0.35">
      <c r="F65587" s="34"/>
      <c r="J65587" s="34"/>
      <c r="K65587" s="34"/>
      <c r="L65587" s="34"/>
    </row>
    <row r="65588" spans="6:12" x14ac:dyDescent="0.35">
      <c r="F65588" s="34"/>
      <c r="J65588" s="34"/>
      <c r="K65588" s="34"/>
      <c r="L65588" s="34"/>
    </row>
    <row r="65589" spans="6:12" x14ac:dyDescent="0.35">
      <c r="F65589" s="34"/>
      <c r="J65589" s="34"/>
      <c r="K65589" s="34"/>
      <c r="L65589" s="34"/>
    </row>
    <row r="65590" spans="6:12" x14ac:dyDescent="0.35">
      <c r="F65590" s="34"/>
      <c r="J65590" s="34"/>
      <c r="K65590" s="34"/>
      <c r="L65590" s="34"/>
    </row>
    <row r="65591" spans="6:12" x14ac:dyDescent="0.35">
      <c r="F65591" s="34"/>
      <c r="J65591" s="34"/>
      <c r="K65591" s="34"/>
      <c r="L65591" s="34"/>
    </row>
    <row r="65592" spans="6:12" x14ac:dyDescent="0.35">
      <c r="F65592" s="34"/>
      <c r="J65592" s="34"/>
      <c r="K65592" s="34"/>
      <c r="L65592" s="34"/>
    </row>
    <row r="65593" spans="6:12" x14ac:dyDescent="0.35">
      <c r="F65593" s="34"/>
      <c r="J65593" s="34"/>
      <c r="K65593" s="34"/>
      <c r="L65593" s="34"/>
    </row>
    <row r="65594" spans="6:12" x14ac:dyDescent="0.35">
      <c r="F65594" s="34"/>
      <c r="J65594" s="34"/>
      <c r="K65594" s="34"/>
      <c r="L65594" s="34"/>
    </row>
    <row r="65595" spans="6:12" x14ac:dyDescent="0.35">
      <c r="F65595" s="34"/>
      <c r="J65595" s="34"/>
      <c r="K65595" s="34"/>
      <c r="L65595" s="34"/>
    </row>
    <row r="65596" spans="6:12" x14ac:dyDescent="0.35">
      <c r="F65596" s="34"/>
      <c r="J65596" s="34"/>
      <c r="K65596" s="34"/>
      <c r="L65596" s="34"/>
    </row>
    <row r="65597" spans="6:12" x14ac:dyDescent="0.35">
      <c r="F65597" s="34"/>
      <c r="J65597" s="34"/>
      <c r="K65597" s="34"/>
      <c r="L65597" s="34"/>
    </row>
    <row r="65598" spans="6:12" x14ac:dyDescent="0.35">
      <c r="F65598" s="34"/>
      <c r="J65598" s="34"/>
      <c r="K65598" s="34"/>
      <c r="L65598" s="34"/>
    </row>
    <row r="65599" spans="6:12" x14ac:dyDescent="0.35">
      <c r="F65599" s="34"/>
      <c r="J65599" s="34"/>
      <c r="K65599" s="34"/>
      <c r="L65599" s="34"/>
    </row>
    <row r="65600" spans="6:12" x14ac:dyDescent="0.35">
      <c r="F65600" s="34"/>
      <c r="J65600" s="34"/>
      <c r="K65600" s="34"/>
      <c r="L65600" s="34"/>
    </row>
    <row r="65601" spans="6:12" x14ac:dyDescent="0.35">
      <c r="F65601" s="34"/>
      <c r="J65601" s="34"/>
      <c r="K65601" s="34"/>
      <c r="L65601" s="34"/>
    </row>
    <row r="65602" spans="6:12" x14ac:dyDescent="0.35">
      <c r="F65602" s="34"/>
      <c r="J65602" s="34"/>
      <c r="K65602" s="34"/>
      <c r="L65602" s="34"/>
    </row>
    <row r="65603" spans="6:12" x14ac:dyDescent="0.35">
      <c r="F65603" s="34"/>
      <c r="J65603" s="34"/>
      <c r="K65603" s="34"/>
      <c r="L65603" s="34"/>
    </row>
    <row r="65604" spans="6:12" x14ac:dyDescent="0.35">
      <c r="F65604" s="34"/>
      <c r="J65604" s="34"/>
      <c r="K65604" s="34"/>
      <c r="L65604" s="34"/>
    </row>
    <row r="65605" spans="6:12" x14ac:dyDescent="0.35">
      <c r="F65605" s="34"/>
      <c r="J65605" s="34"/>
      <c r="K65605" s="34"/>
      <c r="L65605" s="34"/>
    </row>
    <row r="65606" spans="6:12" x14ac:dyDescent="0.35">
      <c r="F65606" s="34"/>
      <c r="J65606" s="34"/>
      <c r="K65606" s="34"/>
      <c r="L65606" s="34"/>
    </row>
    <row r="65607" spans="6:12" x14ac:dyDescent="0.35">
      <c r="F65607" s="34"/>
      <c r="J65607" s="34"/>
      <c r="K65607" s="34"/>
      <c r="L65607" s="34"/>
    </row>
    <row r="65608" spans="6:12" x14ac:dyDescent="0.35">
      <c r="F65608" s="34"/>
      <c r="J65608" s="34"/>
      <c r="K65608" s="34"/>
      <c r="L65608" s="34"/>
    </row>
    <row r="65609" spans="6:12" x14ac:dyDescent="0.35">
      <c r="F65609" s="34"/>
      <c r="J65609" s="34"/>
      <c r="K65609" s="34"/>
      <c r="L65609" s="34"/>
    </row>
    <row r="65610" spans="6:12" x14ac:dyDescent="0.35">
      <c r="F65610" s="34"/>
      <c r="J65610" s="34"/>
      <c r="K65610" s="34"/>
      <c r="L65610" s="34"/>
    </row>
    <row r="65611" spans="6:12" x14ac:dyDescent="0.35">
      <c r="F65611" s="34"/>
      <c r="J65611" s="34"/>
      <c r="K65611" s="34"/>
      <c r="L65611" s="34"/>
    </row>
    <row r="65612" spans="6:12" x14ac:dyDescent="0.35">
      <c r="F65612" s="34"/>
      <c r="J65612" s="34"/>
      <c r="K65612" s="34"/>
      <c r="L65612" s="34"/>
    </row>
    <row r="65613" spans="6:12" x14ac:dyDescent="0.35">
      <c r="F65613" s="34"/>
      <c r="J65613" s="34"/>
      <c r="K65613" s="34"/>
      <c r="L65613" s="34"/>
    </row>
    <row r="65614" spans="6:12" x14ac:dyDescent="0.35">
      <c r="F65614" s="34"/>
      <c r="J65614" s="34"/>
      <c r="K65614" s="34"/>
      <c r="L65614" s="34"/>
    </row>
    <row r="65615" spans="6:12" x14ac:dyDescent="0.35">
      <c r="F65615" s="34"/>
      <c r="J65615" s="34"/>
      <c r="K65615" s="34"/>
      <c r="L65615" s="34"/>
    </row>
    <row r="65616" spans="6:12" x14ac:dyDescent="0.35">
      <c r="F65616" s="34"/>
      <c r="J65616" s="34"/>
      <c r="K65616" s="34"/>
      <c r="L65616" s="34"/>
    </row>
    <row r="65617" spans="6:12" x14ac:dyDescent="0.35">
      <c r="F65617" s="34"/>
      <c r="J65617" s="34"/>
      <c r="K65617" s="34"/>
      <c r="L65617" s="34"/>
    </row>
    <row r="65618" spans="6:12" x14ac:dyDescent="0.35">
      <c r="F65618" s="34"/>
      <c r="J65618" s="34"/>
      <c r="K65618" s="34"/>
      <c r="L65618" s="34"/>
    </row>
    <row r="65619" spans="6:12" x14ac:dyDescent="0.35">
      <c r="F65619" s="34"/>
      <c r="J65619" s="34"/>
      <c r="K65619" s="34"/>
      <c r="L65619" s="34"/>
    </row>
    <row r="65620" spans="6:12" x14ac:dyDescent="0.35">
      <c r="F65620" s="34"/>
      <c r="J65620" s="34"/>
      <c r="K65620" s="34"/>
      <c r="L65620" s="34"/>
    </row>
    <row r="65621" spans="6:12" x14ac:dyDescent="0.35">
      <c r="F65621" s="34"/>
      <c r="J65621" s="34"/>
      <c r="K65621" s="34"/>
      <c r="L65621" s="34"/>
    </row>
    <row r="65622" spans="6:12" x14ac:dyDescent="0.35">
      <c r="F65622" s="34"/>
      <c r="J65622" s="34"/>
      <c r="K65622" s="34"/>
      <c r="L65622" s="34"/>
    </row>
    <row r="65623" spans="6:12" x14ac:dyDescent="0.35">
      <c r="F65623" s="34"/>
      <c r="J65623" s="34"/>
      <c r="K65623" s="34"/>
      <c r="L65623" s="34"/>
    </row>
    <row r="65624" spans="6:12" x14ac:dyDescent="0.35">
      <c r="F65624" s="34"/>
      <c r="J65624" s="34"/>
      <c r="K65624" s="34"/>
      <c r="L65624" s="34"/>
    </row>
    <row r="65625" spans="6:12" x14ac:dyDescent="0.35">
      <c r="F65625" s="34"/>
      <c r="J65625" s="34"/>
      <c r="K65625" s="34"/>
      <c r="L65625" s="34"/>
    </row>
    <row r="65626" spans="6:12" x14ac:dyDescent="0.35">
      <c r="F65626" s="34"/>
      <c r="J65626" s="34"/>
      <c r="K65626" s="34"/>
      <c r="L65626" s="34"/>
    </row>
    <row r="65627" spans="6:12" x14ac:dyDescent="0.35">
      <c r="F65627" s="34"/>
      <c r="J65627" s="34"/>
      <c r="K65627" s="34"/>
      <c r="L65627" s="34"/>
    </row>
    <row r="65628" spans="6:12" x14ac:dyDescent="0.35">
      <c r="F65628" s="34"/>
      <c r="J65628" s="34"/>
      <c r="K65628" s="34"/>
      <c r="L65628" s="34"/>
    </row>
    <row r="65629" spans="6:12" x14ac:dyDescent="0.35">
      <c r="F65629" s="34"/>
      <c r="J65629" s="34"/>
      <c r="K65629" s="34"/>
      <c r="L65629" s="34"/>
    </row>
    <row r="65630" spans="6:12" x14ac:dyDescent="0.35">
      <c r="F65630" s="34"/>
      <c r="J65630" s="34"/>
      <c r="K65630" s="34"/>
      <c r="L65630" s="34"/>
    </row>
    <row r="65631" spans="6:12" x14ac:dyDescent="0.35">
      <c r="F65631" s="34"/>
      <c r="J65631" s="34"/>
      <c r="K65631" s="34"/>
      <c r="L65631" s="34"/>
    </row>
    <row r="65632" spans="6:12" x14ac:dyDescent="0.35">
      <c r="F65632" s="34"/>
      <c r="J65632" s="34"/>
      <c r="K65632" s="34"/>
      <c r="L65632" s="34"/>
    </row>
    <row r="65633" spans="6:12" x14ac:dyDescent="0.35">
      <c r="F65633" s="34"/>
      <c r="J65633" s="34"/>
      <c r="K65633" s="34"/>
      <c r="L65633" s="34"/>
    </row>
    <row r="65634" spans="6:12" x14ac:dyDescent="0.35">
      <c r="F65634" s="34"/>
      <c r="J65634" s="34"/>
      <c r="K65634" s="34"/>
      <c r="L65634" s="34"/>
    </row>
    <row r="65635" spans="6:12" x14ac:dyDescent="0.35">
      <c r="F65635" s="34"/>
      <c r="J65635" s="34"/>
      <c r="K65635" s="34"/>
      <c r="L65635" s="34"/>
    </row>
    <row r="65636" spans="6:12" x14ac:dyDescent="0.35">
      <c r="F65636" s="34"/>
      <c r="J65636" s="34"/>
      <c r="K65636" s="34"/>
      <c r="L65636" s="34"/>
    </row>
    <row r="65637" spans="6:12" x14ac:dyDescent="0.35">
      <c r="F65637" s="34"/>
      <c r="J65637" s="34"/>
      <c r="K65637" s="34"/>
      <c r="L65637" s="34"/>
    </row>
    <row r="65638" spans="6:12" x14ac:dyDescent="0.35">
      <c r="F65638" s="34"/>
      <c r="J65638" s="34"/>
      <c r="K65638" s="34"/>
      <c r="L65638" s="34"/>
    </row>
    <row r="65639" spans="6:12" x14ac:dyDescent="0.35">
      <c r="F65639" s="34"/>
      <c r="J65639" s="34"/>
      <c r="K65639" s="34"/>
      <c r="L65639" s="34"/>
    </row>
    <row r="65640" spans="6:12" x14ac:dyDescent="0.35">
      <c r="F65640" s="34"/>
      <c r="J65640" s="34"/>
      <c r="K65640" s="34"/>
      <c r="L65640" s="34"/>
    </row>
    <row r="65641" spans="6:12" x14ac:dyDescent="0.35">
      <c r="F65641" s="34"/>
      <c r="J65641" s="34"/>
      <c r="K65641" s="34"/>
      <c r="L65641" s="34"/>
    </row>
    <row r="65642" spans="6:12" x14ac:dyDescent="0.35">
      <c r="F65642" s="34"/>
      <c r="J65642" s="34"/>
      <c r="K65642" s="34"/>
      <c r="L65642" s="34"/>
    </row>
    <row r="65643" spans="6:12" x14ac:dyDescent="0.35">
      <c r="F65643" s="34"/>
      <c r="J65643" s="34"/>
      <c r="K65643" s="34"/>
      <c r="L65643" s="34"/>
    </row>
    <row r="65644" spans="6:12" x14ac:dyDescent="0.35">
      <c r="F65644" s="34"/>
      <c r="J65644" s="34"/>
      <c r="K65644" s="34"/>
      <c r="L65644" s="34"/>
    </row>
    <row r="65645" spans="6:12" x14ac:dyDescent="0.35">
      <c r="F65645" s="34"/>
      <c r="J65645" s="34"/>
      <c r="K65645" s="34"/>
      <c r="L65645" s="34"/>
    </row>
    <row r="65646" spans="6:12" x14ac:dyDescent="0.35">
      <c r="F65646" s="34"/>
      <c r="J65646" s="34"/>
      <c r="K65646" s="34"/>
      <c r="L65646" s="34"/>
    </row>
    <row r="65647" spans="6:12" x14ac:dyDescent="0.35">
      <c r="F65647" s="34"/>
      <c r="J65647" s="34"/>
      <c r="K65647" s="34"/>
      <c r="L65647" s="34"/>
    </row>
    <row r="65648" spans="6:12" x14ac:dyDescent="0.35">
      <c r="F65648" s="34"/>
      <c r="J65648" s="34"/>
      <c r="K65648" s="34"/>
      <c r="L65648" s="34"/>
    </row>
    <row r="65649" spans="6:12" x14ac:dyDescent="0.35">
      <c r="F65649" s="34"/>
      <c r="J65649" s="34"/>
      <c r="K65649" s="34"/>
      <c r="L65649" s="34"/>
    </row>
    <row r="65650" spans="6:12" x14ac:dyDescent="0.35">
      <c r="F65650" s="34"/>
      <c r="J65650" s="34"/>
      <c r="K65650" s="34"/>
      <c r="L65650" s="34"/>
    </row>
    <row r="65651" spans="6:12" x14ac:dyDescent="0.35">
      <c r="F65651" s="34"/>
      <c r="J65651" s="34"/>
      <c r="K65651" s="34"/>
      <c r="L65651" s="34"/>
    </row>
    <row r="65652" spans="6:12" x14ac:dyDescent="0.35">
      <c r="F65652" s="34"/>
      <c r="J65652" s="34"/>
      <c r="K65652" s="34"/>
      <c r="L65652" s="34"/>
    </row>
    <row r="65653" spans="6:12" x14ac:dyDescent="0.35">
      <c r="F65653" s="34"/>
      <c r="J65653" s="34"/>
      <c r="K65653" s="34"/>
      <c r="L65653" s="34"/>
    </row>
    <row r="65654" spans="6:12" x14ac:dyDescent="0.35">
      <c r="F65654" s="34"/>
      <c r="J65654" s="34"/>
      <c r="K65654" s="34"/>
      <c r="L65654" s="34"/>
    </row>
    <row r="65655" spans="6:12" x14ac:dyDescent="0.35">
      <c r="F65655" s="34"/>
      <c r="J65655" s="34"/>
      <c r="K65655" s="34"/>
      <c r="L65655" s="34"/>
    </row>
    <row r="65656" spans="6:12" x14ac:dyDescent="0.35">
      <c r="F65656" s="34"/>
      <c r="J65656" s="34"/>
      <c r="K65656" s="34"/>
      <c r="L65656" s="34"/>
    </row>
    <row r="65657" spans="6:12" x14ac:dyDescent="0.35">
      <c r="F65657" s="34"/>
      <c r="J65657" s="34"/>
      <c r="K65657" s="34"/>
      <c r="L65657" s="34"/>
    </row>
    <row r="65658" spans="6:12" x14ac:dyDescent="0.35">
      <c r="F65658" s="34"/>
      <c r="J65658" s="34"/>
      <c r="K65658" s="34"/>
      <c r="L65658" s="34"/>
    </row>
    <row r="65659" spans="6:12" x14ac:dyDescent="0.35">
      <c r="F65659" s="34"/>
      <c r="J65659" s="34"/>
      <c r="K65659" s="34"/>
      <c r="L65659" s="34"/>
    </row>
    <row r="65660" spans="6:12" x14ac:dyDescent="0.35">
      <c r="F65660" s="34"/>
      <c r="J65660" s="34"/>
      <c r="K65660" s="34"/>
      <c r="L65660" s="34"/>
    </row>
    <row r="65661" spans="6:12" x14ac:dyDescent="0.35">
      <c r="F65661" s="34"/>
      <c r="J65661" s="34"/>
      <c r="K65661" s="34"/>
      <c r="L65661" s="34"/>
    </row>
    <row r="65662" spans="6:12" x14ac:dyDescent="0.35">
      <c r="F65662" s="34"/>
      <c r="J65662" s="34"/>
      <c r="K65662" s="34"/>
      <c r="L65662" s="34"/>
    </row>
    <row r="65663" spans="6:12" x14ac:dyDescent="0.35">
      <c r="F65663" s="34"/>
      <c r="J65663" s="34"/>
      <c r="K65663" s="34"/>
      <c r="L65663" s="34"/>
    </row>
    <row r="65664" spans="6:12" x14ac:dyDescent="0.35">
      <c r="F65664" s="34"/>
      <c r="J65664" s="34"/>
      <c r="K65664" s="34"/>
      <c r="L65664" s="34"/>
    </row>
    <row r="65665" spans="6:12" x14ac:dyDescent="0.35">
      <c r="F65665" s="34"/>
      <c r="J65665" s="34"/>
      <c r="K65665" s="34"/>
      <c r="L65665" s="34"/>
    </row>
    <row r="65666" spans="6:12" x14ac:dyDescent="0.35">
      <c r="F65666" s="34"/>
      <c r="J65666" s="34"/>
      <c r="K65666" s="34"/>
      <c r="L65666" s="34"/>
    </row>
    <row r="65667" spans="6:12" x14ac:dyDescent="0.35">
      <c r="F65667" s="34"/>
      <c r="J65667" s="34"/>
      <c r="K65667" s="34"/>
      <c r="L65667" s="34"/>
    </row>
    <row r="65668" spans="6:12" x14ac:dyDescent="0.35">
      <c r="F65668" s="34"/>
      <c r="J65668" s="34"/>
      <c r="K65668" s="34"/>
      <c r="L65668" s="34"/>
    </row>
    <row r="65669" spans="6:12" x14ac:dyDescent="0.35">
      <c r="F65669" s="34"/>
      <c r="J65669" s="34"/>
      <c r="K65669" s="34"/>
      <c r="L65669" s="34"/>
    </row>
    <row r="65670" spans="6:12" x14ac:dyDescent="0.35">
      <c r="F65670" s="34"/>
      <c r="J65670" s="34"/>
      <c r="K65670" s="34"/>
      <c r="L65670" s="34"/>
    </row>
    <row r="65671" spans="6:12" x14ac:dyDescent="0.35">
      <c r="F65671" s="34"/>
      <c r="J65671" s="34"/>
      <c r="K65671" s="34"/>
      <c r="L65671" s="34"/>
    </row>
    <row r="65672" spans="6:12" x14ac:dyDescent="0.35">
      <c r="F65672" s="34"/>
      <c r="J65672" s="34"/>
      <c r="K65672" s="34"/>
      <c r="L65672" s="34"/>
    </row>
    <row r="65673" spans="6:12" x14ac:dyDescent="0.35">
      <c r="F65673" s="34"/>
      <c r="J65673" s="34"/>
      <c r="K65673" s="34"/>
      <c r="L65673" s="34"/>
    </row>
    <row r="65674" spans="6:12" x14ac:dyDescent="0.35">
      <c r="F65674" s="34"/>
      <c r="J65674" s="34"/>
      <c r="K65674" s="34"/>
      <c r="L65674" s="34"/>
    </row>
    <row r="65675" spans="6:12" x14ac:dyDescent="0.35">
      <c r="F65675" s="34"/>
      <c r="J65675" s="34"/>
      <c r="K65675" s="34"/>
      <c r="L65675" s="34"/>
    </row>
    <row r="65676" spans="6:12" x14ac:dyDescent="0.35">
      <c r="F65676" s="34"/>
      <c r="J65676" s="34"/>
      <c r="K65676" s="34"/>
      <c r="L65676" s="34"/>
    </row>
    <row r="65677" spans="6:12" x14ac:dyDescent="0.35">
      <c r="F65677" s="34"/>
      <c r="J65677" s="34"/>
      <c r="K65677" s="34"/>
      <c r="L65677" s="34"/>
    </row>
    <row r="65678" spans="6:12" x14ac:dyDescent="0.35">
      <c r="F65678" s="34"/>
      <c r="J65678" s="34"/>
      <c r="K65678" s="34"/>
      <c r="L65678" s="34"/>
    </row>
    <row r="65679" spans="6:12" x14ac:dyDescent="0.35">
      <c r="F65679" s="34"/>
      <c r="J65679" s="34"/>
      <c r="K65679" s="34"/>
      <c r="L65679" s="34"/>
    </row>
    <row r="65680" spans="6:12" x14ac:dyDescent="0.35">
      <c r="F65680" s="34"/>
      <c r="J65680" s="34"/>
      <c r="K65680" s="34"/>
      <c r="L65680" s="34"/>
    </row>
    <row r="65681" spans="6:12" x14ac:dyDescent="0.35">
      <c r="F65681" s="34"/>
      <c r="J65681" s="34"/>
      <c r="K65681" s="34"/>
      <c r="L65681" s="34"/>
    </row>
    <row r="65682" spans="6:12" x14ac:dyDescent="0.35">
      <c r="F65682" s="34"/>
      <c r="J65682" s="34"/>
      <c r="K65682" s="34"/>
      <c r="L65682" s="34"/>
    </row>
    <row r="65683" spans="6:12" x14ac:dyDescent="0.35">
      <c r="F65683" s="34"/>
      <c r="J65683" s="34"/>
      <c r="K65683" s="34"/>
      <c r="L65683" s="34"/>
    </row>
    <row r="65684" spans="6:12" x14ac:dyDescent="0.35">
      <c r="F65684" s="34"/>
      <c r="J65684" s="34"/>
      <c r="K65684" s="34"/>
      <c r="L65684" s="34"/>
    </row>
    <row r="65685" spans="6:12" x14ac:dyDescent="0.35">
      <c r="F65685" s="34"/>
      <c r="J65685" s="34"/>
      <c r="K65685" s="34"/>
      <c r="L65685" s="34"/>
    </row>
    <row r="65686" spans="6:12" x14ac:dyDescent="0.35">
      <c r="F65686" s="34"/>
      <c r="J65686" s="34"/>
      <c r="K65686" s="34"/>
      <c r="L65686" s="34"/>
    </row>
    <row r="65687" spans="6:12" x14ac:dyDescent="0.35">
      <c r="F65687" s="34"/>
      <c r="J65687" s="34"/>
      <c r="K65687" s="34"/>
      <c r="L65687" s="34"/>
    </row>
    <row r="65688" spans="6:12" x14ac:dyDescent="0.35">
      <c r="F65688" s="34"/>
      <c r="J65688" s="34"/>
      <c r="K65688" s="34"/>
      <c r="L65688" s="34"/>
    </row>
    <row r="65689" spans="6:12" x14ac:dyDescent="0.35">
      <c r="F65689" s="34"/>
      <c r="J65689" s="34"/>
      <c r="K65689" s="34"/>
      <c r="L65689" s="34"/>
    </row>
    <row r="65690" spans="6:12" x14ac:dyDescent="0.35">
      <c r="F65690" s="34"/>
      <c r="J65690" s="34"/>
      <c r="K65690" s="34"/>
      <c r="L65690" s="34"/>
    </row>
    <row r="65691" spans="6:12" x14ac:dyDescent="0.35">
      <c r="F65691" s="34"/>
      <c r="J65691" s="34"/>
      <c r="K65691" s="34"/>
      <c r="L65691" s="34"/>
    </row>
    <row r="65692" spans="6:12" x14ac:dyDescent="0.35">
      <c r="F65692" s="34"/>
      <c r="J65692" s="34"/>
      <c r="K65692" s="34"/>
      <c r="L65692" s="34"/>
    </row>
    <row r="65693" spans="6:12" x14ac:dyDescent="0.35">
      <c r="F65693" s="34"/>
      <c r="J65693" s="34"/>
      <c r="K65693" s="34"/>
      <c r="L65693" s="34"/>
    </row>
    <row r="65694" spans="6:12" x14ac:dyDescent="0.35">
      <c r="F65694" s="34"/>
      <c r="J65694" s="34"/>
      <c r="K65694" s="34"/>
      <c r="L65694" s="34"/>
    </row>
    <row r="65695" spans="6:12" x14ac:dyDescent="0.35">
      <c r="F65695" s="34"/>
      <c r="J65695" s="34"/>
      <c r="K65695" s="34"/>
      <c r="L65695" s="34"/>
    </row>
    <row r="65696" spans="6:12" x14ac:dyDescent="0.35">
      <c r="F65696" s="34"/>
      <c r="J65696" s="34"/>
      <c r="K65696" s="34"/>
      <c r="L65696" s="34"/>
    </row>
    <row r="65697" spans="6:12" x14ac:dyDescent="0.35">
      <c r="F65697" s="34"/>
      <c r="J65697" s="34"/>
      <c r="K65697" s="34"/>
      <c r="L65697" s="34"/>
    </row>
    <row r="65698" spans="6:12" x14ac:dyDescent="0.35">
      <c r="F65698" s="34"/>
      <c r="J65698" s="34"/>
      <c r="K65698" s="34"/>
      <c r="L65698" s="34"/>
    </row>
    <row r="65699" spans="6:12" x14ac:dyDescent="0.35">
      <c r="F65699" s="34"/>
      <c r="J65699" s="34"/>
      <c r="K65699" s="34"/>
      <c r="L65699" s="34"/>
    </row>
    <row r="65700" spans="6:12" x14ac:dyDescent="0.35">
      <c r="F65700" s="34"/>
      <c r="J65700" s="34"/>
      <c r="K65700" s="34"/>
      <c r="L65700" s="34"/>
    </row>
    <row r="65701" spans="6:12" x14ac:dyDescent="0.35">
      <c r="F65701" s="34"/>
      <c r="J65701" s="34"/>
      <c r="K65701" s="34"/>
      <c r="L65701" s="34"/>
    </row>
    <row r="65702" spans="6:12" x14ac:dyDescent="0.35">
      <c r="F65702" s="34"/>
      <c r="J65702" s="34"/>
      <c r="K65702" s="34"/>
      <c r="L65702" s="34"/>
    </row>
    <row r="65703" spans="6:12" x14ac:dyDescent="0.35">
      <c r="F65703" s="34"/>
      <c r="J65703" s="34"/>
      <c r="K65703" s="34"/>
      <c r="L65703" s="34"/>
    </row>
    <row r="65704" spans="6:12" x14ac:dyDescent="0.35">
      <c r="F65704" s="34"/>
      <c r="J65704" s="34"/>
      <c r="K65704" s="34"/>
      <c r="L65704" s="34"/>
    </row>
    <row r="65705" spans="6:12" x14ac:dyDescent="0.35">
      <c r="F65705" s="34"/>
      <c r="J65705" s="34"/>
      <c r="K65705" s="34"/>
      <c r="L65705" s="34"/>
    </row>
    <row r="65706" spans="6:12" x14ac:dyDescent="0.35">
      <c r="F65706" s="34"/>
      <c r="J65706" s="34"/>
      <c r="K65706" s="34"/>
      <c r="L65706" s="34"/>
    </row>
    <row r="65707" spans="6:12" x14ac:dyDescent="0.35">
      <c r="F65707" s="34"/>
      <c r="J65707" s="34"/>
      <c r="K65707" s="34"/>
      <c r="L65707" s="34"/>
    </row>
    <row r="65708" spans="6:12" x14ac:dyDescent="0.35">
      <c r="F65708" s="34"/>
      <c r="J65708" s="34"/>
      <c r="K65708" s="34"/>
      <c r="L65708" s="34"/>
    </row>
    <row r="65709" spans="6:12" x14ac:dyDescent="0.35">
      <c r="F65709" s="34"/>
      <c r="J65709" s="34"/>
      <c r="K65709" s="34"/>
      <c r="L65709" s="34"/>
    </row>
    <row r="65710" spans="6:12" x14ac:dyDescent="0.35">
      <c r="F65710" s="34"/>
      <c r="J65710" s="34"/>
      <c r="K65710" s="34"/>
      <c r="L65710" s="34"/>
    </row>
    <row r="65711" spans="6:12" x14ac:dyDescent="0.35">
      <c r="F65711" s="34"/>
      <c r="J65711" s="34"/>
      <c r="K65711" s="34"/>
      <c r="L65711" s="34"/>
    </row>
    <row r="65712" spans="6:12" x14ac:dyDescent="0.35">
      <c r="F65712" s="34"/>
      <c r="J65712" s="34"/>
      <c r="K65712" s="34"/>
      <c r="L65712" s="34"/>
    </row>
    <row r="65713" spans="6:12" x14ac:dyDescent="0.35">
      <c r="F65713" s="34"/>
      <c r="J65713" s="34"/>
      <c r="K65713" s="34"/>
      <c r="L65713" s="34"/>
    </row>
    <row r="65714" spans="6:12" x14ac:dyDescent="0.35">
      <c r="F65714" s="34"/>
      <c r="J65714" s="34"/>
      <c r="K65714" s="34"/>
      <c r="L65714" s="34"/>
    </row>
    <row r="65715" spans="6:12" x14ac:dyDescent="0.35">
      <c r="F65715" s="34"/>
      <c r="J65715" s="34"/>
      <c r="K65715" s="34"/>
      <c r="L65715" s="34"/>
    </row>
    <row r="65716" spans="6:12" x14ac:dyDescent="0.35">
      <c r="F65716" s="34"/>
      <c r="J65716" s="34"/>
      <c r="K65716" s="34"/>
      <c r="L65716" s="34"/>
    </row>
    <row r="65717" spans="6:12" x14ac:dyDescent="0.35">
      <c r="F65717" s="34"/>
      <c r="J65717" s="34"/>
      <c r="K65717" s="34"/>
      <c r="L65717" s="34"/>
    </row>
    <row r="65718" spans="6:12" x14ac:dyDescent="0.35">
      <c r="F65718" s="34"/>
      <c r="J65718" s="34"/>
      <c r="K65718" s="34"/>
      <c r="L65718" s="34"/>
    </row>
    <row r="65719" spans="6:12" x14ac:dyDescent="0.35">
      <c r="F65719" s="34"/>
      <c r="J65719" s="34"/>
      <c r="K65719" s="34"/>
      <c r="L65719" s="34"/>
    </row>
    <row r="65720" spans="6:12" x14ac:dyDescent="0.35">
      <c r="F65720" s="34"/>
      <c r="J65720" s="34"/>
      <c r="K65720" s="34"/>
      <c r="L65720" s="34"/>
    </row>
    <row r="65721" spans="6:12" x14ac:dyDescent="0.35">
      <c r="F65721" s="34"/>
      <c r="J65721" s="34"/>
      <c r="K65721" s="34"/>
      <c r="L65721" s="34"/>
    </row>
    <row r="65722" spans="6:12" x14ac:dyDescent="0.35">
      <c r="F65722" s="34"/>
      <c r="J65722" s="34"/>
      <c r="K65722" s="34"/>
      <c r="L65722" s="34"/>
    </row>
    <row r="65723" spans="6:12" x14ac:dyDescent="0.35">
      <c r="F65723" s="34"/>
      <c r="J65723" s="34"/>
      <c r="K65723" s="34"/>
      <c r="L65723" s="34"/>
    </row>
    <row r="65724" spans="6:12" x14ac:dyDescent="0.35">
      <c r="F65724" s="34"/>
      <c r="J65724" s="34"/>
      <c r="K65724" s="34"/>
      <c r="L65724" s="34"/>
    </row>
    <row r="65725" spans="6:12" x14ac:dyDescent="0.35">
      <c r="F65725" s="34"/>
      <c r="J65725" s="34"/>
      <c r="K65725" s="34"/>
      <c r="L65725" s="34"/>
    </row>
    <row r="65726" spans="6:12" x14ac:dyDescent="0.35">
      <c r="F65726" s="34"/>
      <c r="J65726" s="34"/>
      <c r="K65726" s="34"/>
      <c r="L65726" s="34"/>
    </row>
    <row r="65727" spans="6:12" x14ac:dyDescent="0.35">
      <c r="F65727" s="34"/>
      <c r="J65727" s="34"/>
      <c r="K65727" s="34"/>
      <c r="L65727" s="34"/>
    </row>
    <row r="65728" spans="6:12" x14ac:dyDescent="0.35">
      <c r="F65728" s="34"/>
      <c r="J65728" s="34"/>
      <c r="K65728" s="34"/>
      <c r="L65728" s="34"/>
    </row>
    <row r="65729" spans="6:12" x14ac:dyDescent="0.35">
      <c r="F65729" s="34"/>
      <c r="J65729" s="34"/>
      <c r="K65729" s="34"/>
      <c r="L65729" s="34"/>
    </row>
    <row r="65730" spans="6:12" x14ac:dyDescent="0.35">
      <c r="F65730" s="34"/>
      <c r="J65730" s="34"/>
      <c r="K65730" s="34"/>
      <c r="L65730" s="34"/>
    </row>
    <row r="65731" spans="6:12" x14ac:dyDescent="0.35">
      <c r="F65731" s="34"/>
      <c r="J65731" s="34"/>
      <c r="K65731" s="34"/>
      <c r="L65731" s="34"/>
    </row>
    <row r="65732" spans="6:12" x14ac:dyDescent="0.35">
      <c r="F65732" s="34"/>
      <c r="J65732" s="34"/>
      <c r="K65732" s="34"/>
      <c r="L65732" s="34"/>
    </row>
    <row r="65733" spans="6:12" x14ac:dyDescent="0.35">
      <c r="F65733" s="34"/>
      <c r="J65733" s="34"/>
      <c r="K65733" s="34"/>
      <c r="L65733" s="34"/>
    </row>
    <row r="65734" spans="6:12" x14ac:dyDescent="0.35">
      <c r="F65734" s="34"/>
      <c r="J65734" s="34"/>
      <c r="K65734" s="34"/>
      <c r="L65734" s="34"/>
    </row>
    <row r="65735" spans="6:12" x14ac:dyDescent="0.35">
      <c r="F65735" s="34"/>
      <c r="J65735" s="34"/>
      <c r="K65735" s="34"/>
      <c r="L65735" s="34"/>
    </row>
    <row r="65736" spans="6:12" x14ac:dyDescent="0.35">
      <c r="F65736" s="34"/>
      <c r="J65736" s="34"/>
      <c r="K65736" s="34"/>
      <c r="L65736" s="34"/>
    </row>
    <row r="65737" spans="6:12" x14ac:dyDescent="0.35">
      <c r="F65737" s="34"/>
      <c r="J65737" s="34"/>
      <c r="K65737" s="34"/>
      <c r="L65737" s="34"/>
    </row>
    <row r="65738" spans="6:12" x14ac:dyDescent="0.35">
      <c r="F65738" s="34"/>
      <c r="J65738" s="34"/>
      <c r="K65738" s="34"/>
      <c r="L65738" s="34"/>
    </row>
    <row r="65739" spans="6:12" x14ac:dyDescent="0.35">
      <c r="F65739" s="34"/>
      <c r="J65739" s="34"/>
      <c r="K65739" s="34"/>
      <c r="L65739" s="34"/>
    </row>
    <row r="65740" spans="6:12" x14ac:dyDescent="0.35">
      <c r="F65740" s="34"/>
      <c r="J65740" s="34"/>
      <c r="K65740" s="34"/>
      <c r="L65740" s="34"/>
    </row>
    <row r="65741" spans="6:12" x14ac:dyDescent="0.35">
      <c r="F65741" s="34"/>
      <c r="J65741" s="34"/>
      <c r="K65741" s="34"/>
      <c r="L65741" s="34"/>
    </row>
    <row r="65742" spans="6:12" x14ac:dyDescent="0.35">
      <c r="F65742" s="34"/>
      <c r="J65742" s="34"/>
      <c r="K65742" s="34"/>
      <c r="L65742" s="34"/>
    </row>
    <row r="65743" spans="6:12" x14ac:dyDescent="0.35">
      <c r="F65743" s="34"/>
      <c r="J65743" s="34"/>
      <c r="K65743" s="34"/>
      <c r="L65743" s="34"/>
    </row>
    <row r="65744" spans="6:12" x14ac:dyDescent="0.35">
      <c r="F65744" s="34"/>
      <c r="J65744" s="34"/>
      <c r="K65744" s="34"/>
      <c r="L65744" s="34"/>
    </row>
    <row r="65745" spans="6:12" x14ac:dyDescent="0.35">
      <c r="F65745" s="34"/>
      <c r="J65745" s="34"/>
      <c r="K65745" s="34"/>
      <c r="L65745" s="34"/>
    </row>
    <row r="65746" spans="6:12" x14ac:dyDescent="0.35">
      <c r="F65746" s="34"/>
      <c r="J65746" s="34"/>
      <c r="K65746" s="34"/>
      <c r="L65746" s="34"/>
    </row>
    <row r="65747" spans="6:12" x14ac:dyDescent="0.35">
      <c r="F65747" s="34"/>
      <c r="J65747" s="34"/>
      <c r="K65747" s="34"/>
      <c r="L65747" s="34"/>
    </row>
    <row r="65748" spans="6:12" x14ac:dyDescent="0.35">
      <c r="F65748" s="34"/>
      <c r="J65748" s="34"/>
      <c r="K65748" s="34"/>
      <c r="L65748" s="34"/>
    </row>
    <row r="65749" spans="6:12" x14ac:dyDescent="0.35">
      <c r="F65749" s="34"/>
      <c r="J65749" s="34"/>
      <c r="K65749" s="34"/>
      <c r="L65749" s="34"/>
    </row>
    <row r="65750" spans="6:12" x14ac:dyDescent="0.35">
      <c r="F65750" s="34"/>
      <c r="J65750" s="34"/>
      <c r="K65750" s="34"/>
      <c r="L65750" s="34"/>
    </row>
    <row r="65751" spans="6:12" x14ac:dyDescent="0.35">
      <c r="F65751" s="34"/>
      <c r="J65751" s="34"/>
      <c r="K65751" s="34"/>
      <c r="L65751" s="34"/>
    </row>
    <row r="65752" spans="6:12" x14ac:dyDescent="0.35">
      <c r="F65752" s="34"/>
      <c r="J65752" s="34"/>
      <c r="K65752" s="34"/>
      <c r="L65752" s="34"/>
    </row>
    <row r="65753" spans="6:12" x14ac:dyDescent="0.35">
      <c r="F65753" s="34"/>
      <c r="J65753" s="34"/>
      <c r="K65753" s="34"/>
      <c r="L65753" s="34"/>
    </row>
    <row r="65754" spans="6:12" x14ac:dyDescent="0.35">
      <c r="F65754" s="34"/>
      <c r="J65754" s="34"/>
      <c r="K65754" s="34"/>
      <c r="L65754" s="34"/>
    </row>
    <row r="65755" spans="6:12" x14ac:dyDescent="0.35">
      <c r="F65755" s="34"/>
      <c r="J65755" s="34"/>
      <c r="K65755" s="34"/>
      <c r="L65755" s="34"/>
    </row>
    <row r="65756" spans="6:12" x14ac:dyDescent="0.35">
      <c r="F65756" s="34"/>
      <c r="J65756" s="34"/>
      <c r="K65756" s="34"/>
      <c r="L65756" s="34"/>
    </row>
    <row r="65757" spans="6:12" x14ac:dyDescent="0.35">
      <c r="F65757" s="34"/>
      <c r="J65757" s="34"/>
      <c r="K65757" s="34"/>
      <c r="L65757" s="34"/>
    </row>
    <row r="65758" spans="6:12" x14ac:dyDescent="0.35">
      <c r="F65758" s="34"/>
      <c r="J65758" s="34"/>
      <c r="K65758" s="34"/>
      <c r="L65758" s="34"/>
    </row>
    <row r="65759" spans="6:12" x14ac:dyDescent="0.35">
      <c r="F65759" s="34"/>
      <c r="J65759" s="34"/>
      <c r="K65759" s="34"/>
      <c r="L65759" s="34"/>
    </row>
    <row r="65760" spans="6:12" x14ac:dyDescent="0.35">
      <c r="F65760" s="34"/>
      <c r="J65760" s="34"/>
      <c r="K65760" s="34"/>
      <c r="L65760" s="34"/>
    </row>
    <row r="65761" spans="6:12" x14ac:dyDescent="0.35">
      <c r="F65761" s="34"/>
      <c r="J65761" s="34"/>
      <c r="K65761" s="34"/>
      <c r="L65761" s="34"/>
    </row>
    <row r="65762" spans="6:12" x14ac:dyDescent="0.35">
      <c r="F65762" s="34"/>
      <c r="J65762" s="34"/>
      <c r="K65762" s="34"/>
      <c r="L65762" s="34"/>
    </row>
    <row r="65763" spans="6:12" x14ac:dyDescent="0.35">
      <c r="F65763" s="34"/>
      <c r="J65763" s="34"/>
      <c r="K65763" s="34"/>
      <c r="L65763" s="34"/>
    </row>
    <row r="65764" spans="6:12" x14ac:dyDescent="0.35">
      <c r="F65764" s="34"/>
      <c r="J65764" s="34"/>
      <c r="K65764" s="34"/>
      <c r="L65764" s="34"/>
    </row>
    <row r="65765" spans="6:12" x14ac:dyDescent="0.35">
      <c r="F65765" s="34"/>
      <c r="J65765" s="34"/>
      <c r="K65765" s="34"/>
      <c r="L65765" s="34"/>
    </row>
    <row r="65766" spans="6:12" x14ac:dyDescent="0.35">
      <c r="F65766" s="34"/>
      <c r="J65766" s="34"/>
      <c r="K65766" s="34"/>
      <c r="L65766" s="34"/>
    </row>
    <row r="65767" spans="6:12" x14ac:dyDescent="0.35">
      <c r="F65767" s="34"/>
      <c r="J65767" s="34"/>
      <c r="K65767" s="34"/>
      <c r="L65767" s="34"/>
    </row>
    <row r="65768" spans="6:12" x14ac:dyDescent="0.35">
      <c r="F65768" s="34"/>
      <c r="J65768" s="34"/>
      <c r="K65768" s="34"/>
      <c r="L65768" s="34"/>
    </row>
    <row r="65769" spans="6:12" x14ac:dyDescent="0.35">
      <c r="F65769" s="34"/>
      <c r="J65769" s="34"/>
      <c r="K65769" s="34"/>
      <c r="L65769" s="34"/>
    </row>
    <row r="65770" spans="6:12" x14ac:dyDescent="0.35">
      <c r="F65770" s="34"/>
      <c r="J65770" s="34"/>
      <c r="K65770" s="34"/>
      <c r="L65770" s="34"/>
    </row>
    <row r="65771" spans="6:12" x14ac:dyDescent="0.35">
      <c r="F65771" s="34"/>
      <c r="J65771" s="34"/>
      <c r="K65771" s="34"/>
      <c r="L65771" s="34"/>
    </row>
    <row r="65772" spans="6:12" x14ac:dyDescent="0.35">
      <c r="F65772" s="34"/>
      <c r="J65772" s="34"/>
      <c r="K65772" s="34"/>
      <c r="L65772" s="34"/>
    </row>
    <row r="65773" spans="6:12" x14ac:dyDescent="0.35">
      <c r="F65773" s="34"/>
      <c r="J65773" s="34"/>
      <c r="K65773" s="34"/>
      <c r="L65773" s="34"/>
    </row>
    <row r="65774" spans="6:12" x14ac:dyDescent="0.35">
      <c r="F65774" s="34"/>
      <c r="J65774" s="34"/>
      <c r="K65774" s="34"/>
      <c r="L65774" s="34"/>
    </row>
    <row r="65775" spans="6:12" x14ac:dyDescent="0.35">
      <c r="F65775" s="34"/>
      <c r="J65775" s="34"/>
      <c r="K65775" s="34"/>
      <c r="L65775" s="34"/>
    </row>
    <row r="65776" spans="6:12" x14ac:dyDescent="0.35">
      <c r="F65776" s="34"/>
      <c r="J65776" s="34"/>
      <c r="K65776" s="34"/>
      <c r="L65776" s="34"/>
    </row>
    <row r="65777" spans="6:12" x14ac:dyDescent="0.35">
      <c r="F65777" s="34"/>
      <c r="J65777" s="34"/>
      <c r="K65777" s="34"/>
      <c r="L65777" s="34"/>
    </row>
    <row r="65778" spans="6:12" x14ac:dyDescent="0.35">
      <c r="F65778" s="34"/>
      <c r="J65778" s="34"/>
      <c r="K65778" s="34"/>
      <c r="L65778" s="34"/>
    </row>
    <row r="65779" spans="6:12" x14ac:dyDescent="0.35">
      <c r="F65779" s="34"/>
      <c r="J65779" s="34"/>
      <c r="K65779" s="34"/>
      <c r="L65779" s="34"/>
    </row>
    <row r="65780" spans="6:12" x14ac:dyDescent="0.35">
      <c r="F65780" s="34"/>
      <c r="J65780" s="34"/>
      <c r="K65780" s="34"/>
      <c r="L65780" s="34"/>
    </row>
    <row r="65781" spans="6:12" x14ac:dyDescent="0.35">
      <c r="F65781" s="34"/>
      <c r="J65781" s="34"/>
      <c r="K65781" s="34"/>
      <c r="L65781" s="34"/>
    </row>
    <row r="65782" spans="6:12" x14ac:dyDescent="0.35">
      <c r="F65782" s="34"/>
      <c r="J65782" s="34"/>
      <c r="K65782" s="34"/>
      <c r="L65782" s="34"/>
    </row>
    <row r="65783" spans="6:12" x14ac:dyDescent="0.35">
      <c r="F65783" s="34"/>
      <c r="J65783" s="34"/>
      <c r="K65783" s="34"/>
      <c r="L65783" s="34"/>
    </row>
    <row r="65784" spans="6:12" x14ac:dyDescent="0.35">
      <c r="F65784" s="34"/>
      <c r="J65784" s="34"/>
      <c r="K65784" s="34"/>
      <c r="L65784" s="34"/>
    </row>
    <row r="65785" spans="6:12" x14ac:dyDescent="0.35">
      <c r="F65785" s="34"/>
      <c r="J65785" s="34"/>
      <c r="K65785" s="34"/>
      <c r="L65785" s="34"/>
    </row>
    <row r="65786" spans="6:12" x14ac:dyDescent="0.35">
      <c r="F65786" s="34"/>
      <c r="J65786" s="34"/>
      <c r="K65786" s="34"/>
      <c r="L65786" s="34"/>
    </row>
    <row r="65787" spans="6:12" x14ac:dyDescent="0.35">
      <c r="F65787" s="34"/>
      <c r="J65787" s="34"/>
      <c r="K65787" s="34"/>
      <c r="L65787" s="34"/>
    </row>
    <row r="65788" spans="6:12" x14ac:dyDescent="0.35">
      <c r="F65788" s="34"/>
      <c r="J65788" s="34"/>
      <c r="K65788" s="34"/>
      <c r="L65788" s="34"/>
    </row>
    <row r="65789" spans="6:12" x14ac:dyDescent="0.35">
      <c r="F65789" s="34"/>
      <c r="J65789" s="34"/>
      <c r="K65789" s="34"/>
      <c r="L65789" s="34"/>
    </row>
    <row r="65790" spans="6:12" x14ac:dyDescent="0.35">
      <c r="F65790" s="34"/>
      <c r="J65790" s="34"/>
      <c r="K65790" s="34"/>
      <c r="L65790" s="34"/>
    </row>
    <row r="65791" spans="6:12" x14ac:dyDescent="0.35">
      <c r="F65791" s="34"/>
      <c r="J65791" s="34"/>
      <c r="K65791" s="34"/>
      <c r="L65791" s="34"/>
    </row>
    <row r="65792" spans="6:12" x14ac:dyDescent="0.35">
      <c r="F65792" s="34"/>
      <c r="J65792" s="34"/>
      <c r="K65792" s="34"/>
      <c r="L65792" s="34"/>
    </row>
    <row r="65793" spans="6:12" x14ac:dyDescent="0.35">
      <c r="F65793" s="34"/>
      <c r="J65793" s="34"/>
      <c r="K65793" s="34"/>
      <c r="L65793" s="34"/>
    </row>
    <row r="65794" spans="6:12" x14ac:dyDescent="0.35">
      <c r="F65794" s="34"/>
      <c r="J65794" s="34"/>
      <c r="K65794" s="34"/>
      <c r="L65794" s="34"/>
    </row>
    <row r="65795" spans="6:12" x14ac:dyDescent="0.35">
      <c r="F65795" s="34"/>
      <c r="J65795" s="34"/>
      <c r="K65795" s="34"/>
      <c r="L65795" s="34"/>
    </row>
    <row r="65796" spans="6:12" x14ac:dyDescent="0.35">
      <c r="F65796" s="34"/>
      <c r="J65796" s="34"/>
      <c r="K65796" s="34"/>
      <c r="L65796" s="34"/>
    </row>
    <row r="65797" spans="6:12" x14ac:dyDescent="0.35">
      <c r="F65797" s="34"/>
      <c r="J65797" s="34"/>
      <c r="K65797" s="34"/>
      <c r="L65797" s="34"/>
    </row>
    <row r="65798" spans="6:12" x14ac:dyDescent="0.35">
      <c r="F65798" s="34"/>
      <c r="J65798" s="34"/>
      <c r="K65798" s="34"/>
      <c r="L65798" s="34"/>
    </row>
    <row r="65799" spans="6:12" x14ac:dyDescent="0.35">
      <c r="F65799" s="34"/>
      <c r="J65799" s="34"/>
      <c r="K65799" s="34"/>
      <c r="L65799" s="34"/>
    </row>
    <row r="65800" spans="6:12" x14ac:dyDescent="0.35">
      <c r="F65800" s="34"/>
      <c r="J65800" s="34"/>
      <c r="K65800" s="34"/>
      <c r="L65800" s="34"/>
    </row>
    <row r="65801" spans="6:12" x14ac:dyDescent="0.35">
      <c r="F65801" s="34"/>
      <c r="J65801" s="34"/>
      <c r="K65801" s="34"/>
      <c r="L65801" s="34"/>
    </row>
    <row r="65802" spans="6:12" x14ac:dyDescent="0.35">
      <c r="F65802" s="34"/>
      <c r="J65802" s="34"/>
      <c r="K65802" s="34"/>
      <c r="L65802" s="34"/>
    </row>
    <row r="65803" spans="6:12" x14ac:dyDescent="0.35">
      <c r="F65803" s="34"/>
      <c r="J65803" s="34"/>
      <c r="K65803" s="34"/>
      <c r="L65803" s="34"/>
    </row>
    <row r="65804" spans="6:12" x14ac:dyDescent="0.35">
      <c r="F65804" s="34"/>
      <c r="J65804" s="34"/>
      <c r="K65804" s="34"/>
      <c r="L65804" s="34"/>
    </row>
    <row r="65805" spans="6:12" x14ac:dyDescent="0.35">
      <c r="F65805" s="34"/>
      <c r="J65805" s="34"/>
      <c r="K65805" s="34"/>
      <c r="L65805" s="34"/>
    </row>
    <row r="65806" spans="6:12" x14ac:dyDescent="0.35">
      <c r="F65806" s="34"/>
      <c r="J65806" s="34"/>
      <c r="K65806" s="34"/>
      <c r="L65806" s="34"/>
    </row>
    <row r="65807" spans="6:12" x14ac:dyDescent="0.35">
      <c r="F65807" s="34"/>
      <c r="J65807" s="34"/>
      <c r="K65807" s="34"/>
      <c r="L65807" s="34"/>
    </row>
    <row r="65808" spans="6:12" x14ac:dyDescent="0.35">
      <c r="F65808" s="34"/>
      <c r="J65808" s="34"/>
      <c r="K65808" s="34"/>
      <c r="L65808" s="34"/>
    </row>
    <row r="65809" spans="6:12" x14ac:dyDescent="0.35">
      <c r="F65809" s="34"/>
      <c r="J65809" s="34"/>
      <c r="K65809" s="34"/>
      <c r="L65809" s="34"/>
    </row>
    <row r="65810" spans="6:12" x14ac:dyDescent="0.35">
      <c r="F65810" s="34"/>
      <c r="J65810" s="34"/>
      <c r="K65810" s="34"/>
      <c r="L65810" s="34"/>
    </row>
    <row r="65811" spans="6:12" x14ac:dyDescent="0.35">
      <c r="F65811" s="34"/>
      <c r="J65811" s="34"/>
      <c r="K65811" s="34"/>
      <c r="L65811" s="34"/>
    </row>
    <row r="65812" spans="6:12" x14ac:dyDescent="0.35">
      <c r="F65812" s="34"/>
      <c r="J65812" s="34"/>
      <c r="K65812" s="34"/>
      <c r="L65812" s="34"/>
    </row>
    <row r="65813" spans="6:12" x14ac:dyDescent="0.35">
      <c r="F65813" s="34"/>
      <c r="J65813" s="34"/>
      <c r="K65813" s="34"/>
      <c r="L65813" s="34"/>
    </row>
    <row r="65814" spans="6:12" x14ac:dyDescent="0.35">
      <c r="F65814" s="34"/>
      <c r="J65814" s="34"/>
      <c r="K65814" s="34"/>
      <c r="L65814" s="34"/>
    </row>
    <row r="65815" spans="6:12" x14ac:dyDescent="0.35">
      <c r="F65815" s="34"/>
      <c r="J65815" s="34"/>
      <c r="K65815" s="34"/>
      <c r="L65815" s="34"/>
    </row>
    <row r="65816" spans="6:12" x14ac:dyDescent="0.35">
      <c r="F65816" s="34"/>
      <c r="J65816" s="34"/>
      <c r="K65816" s="34"/>
      <c r="L65816" s="34"/>
    </row>
    <row r="65817" spans="6:12" x14ac:dyDescent="0.35">
      <c r="F65817" s="34"/>
      <c r="J65817" s="34"/>
      <c r="K65817" s="34"/>
      <c r="L65817" s="34"/>
    </row>
    <row r="65818" spans="6:12" x14ac:dyDescent="0.35">
      <c r="F65818" s="34"/>
      <c r="J65818" s="34"/>
      <c r="K65818" s="34"/>
      <c r="L65818" s="34"/>
    </row>
    <row r="65819" spans="6:12" x14ac:dyDescent="0.35">
      <c r="F65819" s="34"/>
      <c r="J65819" s="34"/>
      <c r="K65819" s="34"/>
      <c r="L65819" s="34"/>
    </row>
    <row r="65820" spans="6:12" x14ac:dyDescent="0.35">
      <c r="F65820" s="34"/>
      <c r="J65820" s="34"/>
      <c r="K65820" s="34"/>
      <c r="L65820" s="34"/>
    </row>
    <row r="65821" spans="6:12" x14ac:dyDescent="0.35">
      <c r="F65821" s="34"/>
      <c r="J65821" s="34"/>
      <c r="K65821" s="34"/>
      <c r="L65821" s="34"/>
    </row>
    <row r="65822" spans="6:12" x14ac:dyDescent="0.35">
      <c r="F65822" s="34"/>
      <c r="J65822" s="34"/>
      <c r="K65822" s="34"/>
      <c r="L65822" s="34"/>
    </row>
    <row r="65823" spans="6:12" x14ac:dyDescent="0.35">
      <c r="F65823" s="34"/>
      <c r="J65823" s="34"/>
      <c r="K65823" s="34"/>
      <c r="L65823" s="34"/>
    </row>
    <row r="65824" spans="6:12" x14ac:dyDescent="0.35">
      <c r="F65824" s="34"/>
      <c r="J65824" s="34"/>
      <c r="K65824" s="34"/>
      <c r="L65824" s="34"/>
    </row>
    <row r="65825" spans="6:12" x14ac:dyDescent="0.35">
      <c r="F65825" s="34"/>
      <c r="J65825" s="34"/>
      <c r="K65825" s="34"/>
      <c r="L65825" s="34"/>
    </row>
    <row r="65826" spans="6:12" x14ac:dyDescent="0.35">
      <c r="F65826" s="34"/>
      <c r="J65826" s="34"/>
      <c r="K65826" s="34"/>
      <c r="L65826" s="34"/>
    </row>
    <row r="65827" spans="6:12" x14ac:dyDescent="0.35">
      <c r="F65827" s="34"/>
      <c r="J65827" s="34"/>
      <c r="K65827" s="34"/>
      <c r="L65827" s="34"/>
    </row>
    <row r="65828" spans="6:12" x14ac:dyDescent="0.35">
      <c r="F65828" s="34"/>
      <c r="J65828" s="34"/>
      <c r="K65828" s="34"/>
      <c r="L65828" s="34"/>
    </row>
    <row r="65829" spans="6:12" x14ac:dyDescent="0.35">
      <c r="F65829" s="34"/>
      <c r="J65829" s="34"/>
      <c r="K65829" s="34"/>
      <c r="L65829" s="34"/>
    </row>
    <row r="65830" spans="6:12" x14ac:dyDescent="0.35">
      <c r="F65830" s="34"/>
      <c r="J65830" s="34"/>
      <c r="K65830" s="34"/>
      <c r="L65830" s="34"/>
    </row>
    <row r="65831" spans="6:12" x14ac:dyDescent="0.35">
      <c r="F65831" s="34"/>
      <c r="J65831" s="34"/>
      <c r="K65831" s="34"/>
      <c r="L65831" s="34"/>
    </row>
    <row r="65832" spans="6:12" x14ac:dyDescent="0.35">
      <c r="F65832" s="34"/>
      <c r="J65832" s="34"/>
      <c r="K65832" s="34"/>
      <c r="L65832" s="34"/>
    </row>
    <row r="65833" spans="6:12" x14ac:dyDescent="0.35">
      <c r="F65833" s="34"/>
      <c r="J65833" s="34"/>
      <c r="K65833" s="34"/>
      <c r="L65833" s="34"/>
    </row>
    <row r="65834" spans="6:12" x14ac:dyDescent="0.35">
      <c r="F65834" s="34"/>
      <c r="J65834" s="34"/>
      <c r="K65834" s="34"/>
      <c r="L65834" s="34"/>
    </row>
    <row r="65835" spans="6:12" x14ac:dyDescent="0.35">
      <c r="F65835" s="34"/>
      <c r="J65835" s="34"/>
      <c r="K65835" s="34"/>
      <c r="L65835" s="34"/>
    </row>
    <row r="65836" spans="6:12" x14ac:dyDescent="0.35">
      <c r="F65836" s="34"/>
      <c r="J65836" s="34"/>
      <c r="K65836" s="34"/>
      <c r="L65836" s="34"/>
    </row>
    <row r="65837" spans="6:12" x14ac:dyDescent="0.35">
      <c r="F65837" s="34"/>
      <c r="J65837" s="34"/>
      <c r="K65837" s="34"/>
      <c r="L65837" s="34"/>
    </row>
    <row r="65838" spans="6:12" x14ac:dyDescent="0.35">
      <c r="F65838" s="34"/>
      <c r="J65838" s="34"/>
      <c r="K65838" s="34"/>
      <c r="L65838" s="34"/>
    </row>
    <row r="65839" spans="6:12" x14ac:dyDescent="0.35">
      <c r="F65839" s="34"/>
      <c r="J65839" s="34"/>
      <c r="K65839" s="34"/>
      <c r="L65839" s="34"/>
    </row>
    <row r="65840" spans="6:12" x14ac:dyDescent="0.35">
      <c r="F65840" s="34"/>
      <c r="J65840" s="34"/>
      <c r="K65840" s="34"/>
      <c r="L65840" s="34"/>
    </row>
    <row r="65841" spans="6:12" x14ac:dyDescent="0.35">
      <c r="F65841" s="34"/>
      <c r="J65841" s="34"/>
      <c r="K65841" s="34"/>
      <c r="L65841" s="34"/>
    </row>
    <row r="65842" spans="6:12" x14ac:dyDescent="0.35">
      <c r="F65842" s="34"/>
      <c r="J65842" s="34"/>
      <c r="K65842" s="34"/>
      <c r="L65842" s="34"/>
    </row>
    <row r="65843" spans="6:12" x14ac:dyDescent="0.35">
      <c r="F65843" s="34"/>
      <c r="J65843" s="34"/>
      <c r="K65843" s="34"/>
      <c r="L65843" s="34"/>
    </row>
    <row r="65844" spans="6:12" x14ac:dyDescent="0.35">
      <c r="F65844" s="34"/>
      <c r="J65844" s="34"/>
      <c r="K65844" s="34"/>
      <c r="L65844" s="34"/>
    </row>
    <row r="65845" spans="6:12" x14ac:dyDescent="0.35">
      <c r="F65845" s="34"/>
      <c r="J65845" s="34"/>
      <c r="K65845" s="34"/>
      <c r="L65845" s="34"/>
    </row>
    <row r="65846" spans="6:12" x14ac:dyDescent="0.35">
      <c r="F65846" s="34"/>
      <c r="J65846" s="34"/>
      <c r="K65846" s="34"/>
      <c r="L65846" s="34"/>
    </row>
    <row r="65847" spans="6:12" x14ac:dyDescent="0.35">
      <c r="F65847" s="34"/>
      <c r="J65847" s="34"/>
      <c r="K65847" s="34"/>
      <c r="L65847" s="34"/>
    </row>
    <row r="65848" spans="6:12" x14ac:dyDescent="0.35">
      <c r="F65848" s="34"/>
      <c r="J65848" s="34"/>
      <c r="K65848" s="34"/>
      <c r="L65848" s="34"/>
    </row>
    <row r="65849" spans="6:12" x14ac:dyDescent="0.35">
      <c r="F65849" s="34"/>
      <c r="J65849" s="34"/>
      <c r="K65849" s="34"/>
      <c r="L65849" s="34"/>
    </row>
    <row r="65850" spans="6:12" x14ac:dyDescent="0.35">
      <c r="F65850" s="34"/>
      <c r="J65850" s="34"/>
      <c r="K65850" s="34"/>
      <c r="L65850" s="34"/>
    </row>
    <row r="65851" spans="6:12" x14ac:dyDescent="0.35">
      <c r="F65851" s="34"/>
      <c r="J65851" s="34"/>
      <c r="K65851" s="34"/>
      <c r="L65851" s="34"/>
    </row>
    <row r="65852" spans="6:12" x14ac:dyDescent="0.35">
      <c r="F65852" s="34"/>
      <c r="J65852" s="34"/>
      <c r="K65852" s="34"/>
      <c r="L65852" s="34"/>
    </row>
    <row r="65853" spans="6:12" x14ac:dyDescent="0.35">
      <c r="F65853" s="34"/>
      <c r="J65853" s="34"/>
      <c r="K65853" s="34"/>
      <c r="L65853" s="34"/>
    </row>
    <row r="65854" spans="6:12" x14ac:dyDescent="0.35">
      <c r="F65854" s="34"/>
      <c r="J65854" s="34"/>
      <c r="K65854" s="34"/>
      <c r="L65854" s="34"/>
    </row>
    <row r="65855" spans="6:12" x14ac:dyDescent="0.35">
      <c r="F65855" s="34"/>
      <c r="J65855" s="34"/>
      <c r="K65855" s="34"/>
      <c r="L65855" s="34"/>
    </row>
    <row r="65856" spans="6:12" x14ac:dyDescent="0.35">
      <c r="F65856" s="34"/>
      <c r="J65856" s="34"/>
      <c r="K65856" s="34"/>
      <c r="L65856" s="34"/>
    </row>
    <row r="65857" spans="6:12" x14ac:dyDescent="0.35">
      <c r="F65857" s="34"/>
      <c r="J65857" s="34"/>
      <c r="K65857" s="34"/>
      <c r="L65857" s="34"/>
    </row>
    <row r="65858" spans="6:12" x14ac:dyDescent="0.35">
      <c r="F65858" s="34"/>
      <c r="J65858" s="34"/>
      <c r="K65858" s="34"/>
      <c r="L65858" s="34"/>
    </row>
    <row r="65859" spans="6:12" x14ac:dyDescent="0.35">
      <c r="F65859" s="34"/>
      <c r="J65859" s="34"/>
      <c r="K65859" s="34"/>
      <c r="L65859" s="34"/>
    </row>
    <row r="65860" spans="6:12" x14ac:dyDescent="0.35">
      <c r="F65860" s="34"/>
      <c r="J65860" s="34"/>
      <c r="K65860" s="34"/>
      <c r="L65860" s="34"/>
    </row>
    <row r="65861" spans="6:12" x14ac:dyDescent="0.35">
      <c r="F65861" s="34"/>
      <c r="J65861" s="34"/>
      <c r="K65861" s="34"/>
      <c r="L65861" s="34"/>
    </row>
    <row r="65862" spans="6:12" x14ac:dyDescent="0.35">
      <c r="F65862" s="34"/>
      <c r="J65862" s="34"/>
      <c r="K65862" s="34"/>
      <c r="L65862" s="34"/>
    </row>
    <row r="65863" spans="6:12" x14ac:dyDescent="0.35">
      <c r="F65863" s="34"/>
      <c r="J65863" s="34"/>
      <c r="K65863" s="34"/>
      <c r="L65863" s="34"/>
    </row>
    <row r="65864" spans="6:12" x14ac:dyDescent="0.35">
      <c r="F65864" s="34"/>
      <c r="J65864" s="34"/>
      <c r="K65864" s="34"/>
      <c r="L65864" s="34"/>
    </row>
    <row r="65865" spans="6:12" x14ac:dyDescent="0.35">
      <c r="F65865" s="34"/>
      <c r="J65865" s="34"/>
      <c r="K65865" s="34"/>
      <c r="L65865" s="34"/>
    </row>
    <row r="65866" spans="6:12" x14ac:dyDescent="0.35">
      <c r="F65866" s="34"/>
      <c r="J65866" s="34"/>
      <c r="K65866" s="34"/>
      <c r="L65866" s="34"/>
    </row>
    <row r="65867" spans="6:12" x14ac:dyDescent="0.35">
      <c r="F65867" s="34"/>
      <c r="J65867" s="34"/>
      <c r="K65867" s="34"/>
      <c r="L65867" s="34"/>
    </row>
    <row r="65868" spans="6:12" x14ac:dyDescent="0.35">
      <c r="F65868" s="34"/>
      <c r="J65868" s="34"/>
      <c r="K65868" s="34"/>
      <c r="L65868" s="34"/>
    </row>
    <row r="65869" spans="6:12" x14ac:dyDescent="0.35">
      <c r="F65869" s="34"/>
      <c r="J65869" s="34"/>
      <c r="K65869" s="34"/>
      <c r="L65869" s="34"/>
    </row>
    <row r="65870" spans="6:12" x14ac:dyDescent="0.35">
      <c r="F65870" s="34"/>
      <c r="J65870" s="34"/>
      <c r="K65870" s="34"/>
      <c r="L65870" s="34"/>
    </row>
    <row r="65871" spans="6:12" x14ac:dyDescent="0.35">
      <c r="F65871" s="34"/>
      <c r="J65871" s="34"/>
      <c r="K65871" s="34"/>
      <c r="L65871" s="34"/>
    </row>
    <row r="65872" spans="6:12" x14ac:dyDescent="0.35">
      <c r="F65872" s="34"/>
      <c r="J65872" s="34"/>
      <c r="K65872" s="34"/>
      <c r="L65872" s="34"/>
    </row>
    <row r="65873" spans="6:12" x14ac:dyDescent="0.35">
      <c r="F65873" s="34"/>
      <c r="J65873" s="34"/>
      <c r="K65873" s="34"/>
      <c r="L65873" s="34"/>
    </row>
    <row r="65874" spans="6:12" x14ac:dyDescent="0.35">
      <c r="F65874" s="34"/>
      <c r="J65874" s="34"/>
      <c r="K65874" s="34"/>
      <c r="L65874" s="34"/>
    </row>
    <row r="65875" spans="6:12" x14ac:dyDescent="0.35">
      <c r="F65875" s="34"/>
      <c r="J65875" s="34"/>
      <c r="K65875" s="34"/>
      <c r="L65875" s="34"/>
    </row>
    <row r="65876" spans="6:12" x14ac:dyDescent="0.35">
      <c r="F65876" s="34"/>
      <c r="J65876" s="34"/>
      <c r="K65876" s="34"/>
      <c r="L65876" s="34"/>
    </row>
    <row r="65877" spans="6:12" x14ac:dyDescent="0.35">
      <c r="F65877" s="34"/>
      <c r="J65877" s="34"/>
      <c r="K65877" s="34"/>
      <c r="L65877" s="34"/>
    </row>
    <row r="65878" spans="6:12" x14ac:dyDescent="0.35">
      <c r="F65878" s="34"/>
      <c r="J65878" s="34"/>
      <c r="K65878" s="34"/>
      <c r="L65878" s="34"/>
    </row>
    <row r="65879" spans="6:12" x14ac:dyDescent="0.35">
      <c r="F65879" s="34"/>
      <c r="J65879" s="34"/>
      <c r="K65879" s="34"/>
      <c r="L65879" s="34"/>
    </row>
    <row r="65880" spans="6:12" x14ac:dyDescent="0.35">
      <c r="F65880" s="34"/>
      <c r="J65880" s="34"/>
      <c r="K65880" s="34"/>
      <c r="L65880" s="34"/>
    </row>
    <row r="65881" spans="6:12" x14ac:dyDescent="0.35">
      <c r="F65881" s="34"/>
      <c r="J65881" s="34"/>
      <c r="K65881" s="34"/>
      <c r="L65881" s="34"/>
    </row>
    <row r="65882" spans="6:12" x14ac:dyDescent="0.35">
      <c r="F65882" s="34"/>
      <c r="J65882" s="34"/>
      <c r="K65882" s="34"/>
      <c r="L65882" s="34"/>
    </row>
    <row r="65883" spans="6:12" x14ac:dyDescent="0.35">
      <c r="F65883" s="34"/>
      <c r="J65883" s="34"/>
      <c r="K65883" s="34"/>
      <c r="L65883" s="34"/>
    </row>
    <row r="65884" spans="6:12" x14ac:dyDescent="0.35">
      <c r="F65884" s="34"/>
      <c r="J65884" s="34"/>
      <c r="K65884" s="34"/>
      <c r="L65884" s="34"/>
    </row>
    <row r="65885" spans="6:12" x14ac:dyDescent="0.35">
      <c r="F65885" s="34"/>
      <c r="J65885" s="34"/>
      <c r="K65885" s="34"/>
      <c r="L65885" s="34"/>
    </row>
    <row r="65886" spans="6:12" x14ac:dyDescent="0.35">
      <c r="F65886" s="34"/>
      <c r="J65886" s="34"/>
      <c r="K65886" s="34"/>
      <c r="L65886" s="34"/>
    </row>
    <row r="65887" spans="6:12" x14ac:dyDescent="0.35">
      <c r="F65887" s="34"/>
      <c r="J65887" s="34"/>
      <c r="K65887" s="34"/>
      <c r="L65887" s="34"/>
    </row>
    <row r="65888" spans="6:12" x14ac:dyDescent="0.35">
      <c r="F65888" s="34"/>
      <c r="J65888" s="34"/>
      <c r="K65888" s="34"/>
      <c r="L65888" s="34"/>
    </row>
    <row r="65889" spans="6:12" x14ac:dyDescent="0.35">
      <c r="F65889" s="34"/>
      <c r="J65889" s="34"/>
      <c r="K65889" s="34"/>
      <c r="L65889" s="34"/>
    </row>
    <row r="65890" spans="6:12" x14ac:dyDescent="0.35">
      <c r="F65890" s="34"/>
      <c r="J65890" s="34"/>
      <c r="K65890" s="34"/>
      <c r="L65890" s="34"/>
    </row>
    <row r="65891" spans="6:12" x14ac:dyDescent="0.35">
      <c r="F65891" s="34"/>
      <c r="J65891" s="34"/>
      <c r="K65891" s="34"/>
      <c r="L65891" s="34"/>
    </row>
    <row r="65892" spans="6:12" x14ac:dyDescent="0.35">
      <c r="F65892" s="34"/>
      <c r="J65892" s="34"/>
      <c r="K65892" s="34"/>
      <c r="L65892" s="34"/>
    </row>
    <row r="65893" spans="6:12" x14ac:dyDescent="0.35">
      <c r="F65893" s="34"/>
      <c r="J65893" s="34"/>
      <c r="K65893" s="34"/>
      <c r="L65893" s="34"/>
    </row>
    <row r="65894" spans="6:12" x14ac:dyDescent="0.35">
      <c r="F65894" s="34"/>
      <c r="J65894" s="34"/>
      <c r="K65894" s="34"/>
      <c r="L65894" s="34"/>
    </row>
    <row r="65895" spans="6:12" x14ac:dyDescent="0.35">
      <c r="F65895" s="34"/>
      <c r="J65895" s="34"/>
      <c r="K65895" s="34"/>
      <c r="L65895" s="34"/>
    </row>
    <row r="65896" spans="6:12" x14ac:dyDescent="0.35">
      <c r="F65896" s="34"/>
      <c r="J65896" s="34"/>
      <c r="K65896" s="34"/>
      <c r="L65896" s="34"/>
    </row>
    <row r="65897" spans="6:12" x14ac:dyDescent="0.35">
      <c r="F65897" s="34"/>
      <c r="J65897" s="34"/>
      <c r="K65897" s="34"/>
      <c r="L65897" s="34"/>
    </row>
    <row r="65898" spans="6:12" x14ac:dyDescent="0.35">
      <c r="F65898" s="34"/>
      <c r="J65898" s="34"/>
      <c r="K65898" s="34"/>
      <c r="L65898" s="34"/>
    </row>
    <row r="65899" spans="6:12" x14ac:dyDescent="0.35">
      <c r="F65899" s="34"/>
      <c r="J65899" s="34"/>
      <c r="K65899" s="34"/>
      <c r="L65899" s="34"/>
    </row>
    <row r="65900" spans="6:12" x14ac:dyDescent="0.35">
      <c r="F65900" s="34"/>
      <c r="J65900" s="34"/>
      <c r="K65900" s="34"/>
      <c r="L65900" s="34"/>
    </row>
    <row r="65901" spans="6:12" x14ac:dyDescent="0.35">
      <c r="F65901" s="34"/>
      <c r="J65901" s="34"/>
      <c r="K65901" s="34"/>
      <c r="L65901" s="34"/>
    </row>
    <row r="65902" spans="6:12" x14ac:dyDescent="0.35">
      <c r="F65902" s="34"/>
      <c r="J65902" s="34"/>
      <c r="K65902" s="34"/>
      <c r="L65902" s="34"/>
    </row>
    <row r="65903" spans="6:12" x14ac:dyDescent="0.35">
      <c r="F65903" s="34"/>
      <c r="J65903" s="34"/>
      <c r="K65903" s="34"/>
      <c r="L65903" s="34"/>
    </row>
    <row r="65904" spans="6:12" x14ac:dyDescent="0.35">
      <c r="F65904" s="34"/>
      <c r="J65904" s="34"/>
      <c r="K65904" s="34"/>
      <c r="L65904" s="34"/>
    </row>
    <row r="65905" spans="6:12" x14ac:dyDescent="0.35">
      <c r="F65905" s="34"/>
      <c r="J65905" s="34"/>
      <c r="K65905" s="34"/>
      <c r="L65905" s="34"/>
    </row>
    <row r="65906" spans="6:12" x14ac:dyDescent="0.35">
      <c r="F65906" s="34"/>
      <c r="J65906" s="34"/>
      <c r="K65906" s="34"/>
      <c r="L65906" s="34"/>
    </row>
    <row r="65907" spans="6:12" x14ac:dyDescent="0.35">
      <c r="F65907" s="34"/>
      <c r="J65907" s="34"/>
      <c r="K65907" s="34"/>
      <c r="L65907" s="34"/>
    </row>
    <row r="65908" spans="6:12" x14ac:dyDescent="0.35">
      <c r="F65908" s="34"/>
      <c r="J65908" s="34"/>
      <c r="K65908" s="34"/>
      <c r="L65908" s="34"/>
    </row>
    <row r="65909" spans="6:12" x14ac:dyDescent="0.35">
      <c r="F65909" s="34"/>
      <c r="J65909" s="34"/>
      <c r="K65909" s="34"/>
      <c r="L65909" s="34"/>
    </row>
    <row r="65910" spans="6:12" x14ac:dyDescent="0.35">
      <c r="F65910" s="34"/>
      <c r="J65910" s="34"/>
      <c r="K65910" s="34"/>
      <c r="L65910" s="34"/>
    </row>
    <row r="65911" spans="6:12" x14ac:dyDescent="0.35">
      <c r="F65911" s="34"/>
      <c r="J65911" s="34"/>
      <c r="K65911" s="34"/>
      <c r="L65911" s="34"/>
    </row>
    <row r="65912" spans="6:12" x14ac:dyDescent="0.35">
      <c r="F65912" s="34"/>
      <c r="J65912" s="34"/>
      <c r="K65912" s="34"/>
      <c r="L65912" s="34"/>
    </row>
    <row r="65913" spans="6:12" x14ac:dyDescent="0.35">
      <c r="F65913" s="34"/>
      <c r="J65913" s="34"/>
      <c r="K65913" s="34"/>
      <c r="L65913" s="34"/>
    </row>
    <row r="65914" spans="6:12" x14ac:dyDescent="0.35">
      <c r="F65914" s="34"/>
      <c r="J65914" s="34"/>
      <c r="K65914" s="34"/>
      <c r="L65914" s="34"/>
    </row>
    <row r="65915" spans="6:12" x14ac:dyDescent="0.35">
      <c r="F65915" s="34"/>
      <c r="J65915" s="34"/>
      <c r="K65915" s="34"/>
      <c r="L65915" s="34"/>
    </row>
    <row r="65916" spans="6:12" x14ac:dyDescent="0.35">
      <c r="F65916" s="34"/>
      <c r="J65916" s="34"/>
      <c r="K65916" s="34"/>
      <c r="L65916" s="34"/>
    </row>
    <row r="65917" spans="6:12" x14ac:dyDescent="0.35">
      <c r="F65917" s="34"/>
      <c r="J65917" s="34"/>
      <c r="K65917" s="34"/>
      <c r="L65917" s="34"/>
    </row>
    <row r="65918" spans="6:12" x14ac:dyDescent="0.35">
      <c r="F65918" s="34"/>
      <c r="J65918" s="34"/>
      <c r="K65918" s="34"/>
      <c r="L65918" s="34"/>
    </row>
    <row r="65919" spans="6:12" x14ac:dyDescent="0.35">
      <c r="F65919" s="34"/>
      <c r="J65919" s="34"/>
      <c r="K65919" s="34"/>
      <c r="L65919" s="34"/>
    </row>
    <row r="65920" spans="6:12" x14ac:dyDescent="0.35">
      <c r="F65920" s="34"/>
      <c r="J65920" s="34"/>
      <c r="K65920" s="34"/>
      <c r="L65920" s="34"/>
    </row>
    <row r="65921" spans="6:12" x14ac:dyDescent="0.35">
      <c r="F65921" s="34"/>
      <c r="J65921" s="34"/>
      <c r="K65921" s="34"/>
      <c r="L65921" s="34"/>
    </row>
    <row r="65922" spans="6:12" x14ac:dyDescent="0.35">
      <c r="F65922" s="34"/>
      <c r="J65922" s="34"/>
      <c r="K65922" s="34"/>
      <c r="L65922" s="34"/>
    </row>
    <row r="65923" spans="6:12" x14ac:dyDescent="0.35">
      <c r="F65923" s="34"/>
      <c r="J65923" s="34"/>
      <c r="K65923" s="34"/>
      <c r="L65923" s="34"/>
    </row>
    <row r="65924" spans="6:12" x14ac:dyDescent="0.35">
      <c r="F65924" s="34"/>
      <c r="J65924" s="34"/>
      <c r="K65924" s="34"/>
      <c r="L65924" s="34"/>
    </row>
    <row r="65925" spans="6:12" x14ac:dyDescent="0.35">
      <c r="F65925" s="34"/>
      <c r="J65925" s="34"/>
      <c r="K65925" s="34"/>
      <c r="L65925" s="34"/>
    </row>
    <row r="65926" spans="6:12" x14ac:dyDescent="0.35">
      <c r="F65926" s="34"/>
      <c r="J65926" s="34"/>
      <c r="K65926" s="34"/>
      <c r="L65926" s="34"/>
    </row>
    <row r="65927" spans="6:12" x14ac:dyDescent="0.35">
      <c r="F65927" s="34"/>
      <c r="J65927" s="34"/>
      <c r="K65927" s="34"/>
      <c r="L65927" s="34"/>
    </row>
    <row r="65928" spans="6:12" x14ac:dyDescent="0.35">
      <c r="F65928" s="34"/>
      <c r="J65928" s="34"/>
      <c r="K65928" s="34"/>
      <c r="L65928" s="34"/>
    </row>
    <row r="65929" spans="6:12" x14ac:dyDescent="0.35">
      <c r="F65929" s="34"/>
      <c r="J65929" s="34"/>
      <c r="K65929" s="34"/>
      <c r="L65929" s="34"/>
    </row>
    <row r="65930" spans="6:12" x14ac:dyDescent="0.35">
      <c r="F65930" s="34"/>
      <c r="J65930" s="34"/>
      <c r="K65930" s="34"/>
      <c r="L65930" s="34"/>
    </row>
    <row r="65931" spans="6:12" x14ac:dyDescent="0.35">
      <c r="F65931" s="34"/>
      <c r="J65931" s="34"/>
      <c r="K65931" s="34"/>
      <c r="L65931" s="34"/>
    </row>
    <row r="65932" spans="6:12" x14ac:dyDescent="0.35">
      <c r="F65932" s="34"/>
      <c r="J65932" s="34"/>
      <c r="K65932" s="34"/>
      <c r="L65932" s="34"/>
    </row>
    <row r="65933" spans="6:12" x14ac:dyDescent="0.35">
      <c r="F65933" s="34"/>
      <c r="J65933" s="34"/>
      <c r="K65933" s="34"/>
      <c r="L65933" s="34"/>
    </row>
    <row r="65934" spans="6:12" x14ac:dyDescent="0.35">
      <c r="F65934" s="34"/>
      <c r="J65934" s="34"/>
      <c r="K65934" s="34"/>
      <c r="L65934" s="34"/>
    </row>
    <row r="65935" spans="6:12" x14ac:dyDescent="0.35">
      <c r="F65935" s="34"/>
      <c r="J65935" s="34"/>
      <c r="K65935" s="34"/>
      <c r="L65935" s="34"/>
    </row>
    <row r="65936" spans="6:12" x14ac:dyDescent="0.35">
      <c r="F65936" s="34"/>
      <c r="J65936" s="34"/>
      <c r="K65936" s="34"/>
      <c r="L65936" s="34"/>
    </row>
    <row r="65937" spans="6:12" x14ac:dyDescent="0.35">
      <c r="F65937" s="34"/>
      <c r="J65937" s="34"/>
      <c r="K65937" s="34"/>
      <c r="L65937" s="34"/>
    </row>
    <row r="65938" spans="6:12" x14ac:dyDescent="0.35">
      <c r="F65938" s="34"/>
      <c r="J65938" s="34"/>
      <c r="K65938" s="34"/>
      <c r="L65938" s="34"/>
    </row>
    <row r="65939" spans="6:12" x14ac:dyDescent="0.35">
      <c r="F65939" s="34"/>
      <c r="J65939" s="34"/>
      <c r="K65939" s="34"/>
      <c r="L65939" s="34"/>
    </row>
    <row r="65940" spans="6:12" x14ac:dyDescent="0.35">
      <c r="F65940" s="34"/>
      <c r="J65940" s="34"/>
      <c r="K65940" s="34"/>
      <c r="L65940" s="34"/>
    </row>
    <row r="65941" spans="6:12" x14ac:dyDescent="0.35">
      <c r="F65941" s="34"/>
      <c r="J65941" s="34"/>
      <c r="K65941" s="34"/>
      <c r="L65941" s="34"/>
    </row>
    <row r="65942" spans="6:12" x14ac:dyDescent="0.35">
      <c r="F65942" s="34"/>
      <c r="J65942" s="34"/>
      <c r="K65942" s="34"/>
      <c r="L65942" s="34"/>
    </row>
    <row r="65943" spans="6:12" x14ac:dyDescent="0.35">
      <c r="F65943" s="34"/>
      <c r="J65943" s="34"/>
      <c r="K65943" s="34"/>
      <c r="L65943" s="34"/>
    </row>
    <row r="65944" spans="6:12" x14ac:dyDescent="0.35">
      <c r="F65944" s="34"/>
      <c r="J65944" s="34"/>
      <c r="K65944" s="34"/>
      <c r="L65944" s="34"/>
    </row>
    <row r="65945" spans="6:12" x14ac:dyDescent="0.35">
      <c r="F65945" s="34"/>
      <c r="J65945" s="34"/>
      <c r="K65945" s="34"/>
      <c r="L65945" s="34"/>
    </row>
    <row r="65946" spans="6:12" x14ac:dyDescent="0.35">
      <c r="F65946" s="34"/>
      <c r="J65946" s="34"/>
      <c r="K65946" s="34"/>
      <c r="L65946" s="34"/>
    </row>
    <row r="65947" spans="6:12" x14ac:dyDescent="0.35">
      <c r="F65947" s="34"/>
      <c r="J65947" s="34"/>
      <c r="K65947" s="34"/>
      <c r="L65947" s="34"/>
    </row>
    <row r="65948" spans="6:12" x14ac:dyDescent="0.35">
      <c r="F65948" s="34"/>
      <c r="J65948" s="34"/>
      <c r="K65948" s="34"/>
      <c r="L65948" s="34"/>
    </row>
    <row r="65949" spans="6:12" x14ac:dyDescent="0.35">
      <c r="F65949" s="34"/>
      <c r="J65949" s="34"/>
      <c r="K65949" s="34"/>
      <c r="L65949" s="34"/>
    </row>
    <row r="65950" spans="6:12" x14ac:dyDescent="0.35">
      <c r="F65950" s="34"/>
      <c r="J65950" s="34"/>
      <c r="K65950" s="34"/>
      <c r="L65950" s="34"/>
    </row>
    <row r="65951" spans="6:12" x14ac:dyDescent="0.35">
      <c r="F65951" s="34"/>
      <c r="J65951" s="34"/>
      <c r="K65951" s="34"/>
      <c r="L65951" s="34"/>
    </row>
    <row r="65952" spans="6:12" x14ac:dyDescent="0.35">
      <c r="F65952" s="34"/>
      <c r="J65952" s="34"/>
      <c r="K65952" s="34"/>
      <c r="L65952" s="34"/>
    </row>
    <row r="65953" spans="6:12" x14ac:dyDescent="0.35">
      <c r="F65953" s="34"/>
      <c r="J65953" s="34"/>
      <c r="K65953" s="34"/>
      <c r="L65953" s="34"/>
    </row>
    <row r="65954" spans="6:12" x14ac:dyDescent="0.35">
      <c r="F65954" s="34"/>
      <c r="J65954" s="34"/>
      <c r="K65954" s="34"/>
      <c r="L65954" s="34"/>
    </row>
    <row r="65955" spans="6:12" x14ac:dyDescent="0.35">
      <c r="F65955" s="34"/>
      <c r="J65955" s="34"/>
      <c r="K65955" s="34"/>
      <c r="L65955" s="34"/>
    </row>
    <row r="65956" spans="6:12" x14ac:dyDescent="0.35">
      <c r="F65956" s="34"/>
      <c r="J65956" s="34"/>
      <c r="K65956" s="34"/>
      <c r="L65956" s="34"/>
    </row>
    <row r="65957" spans="6:12" x14ac:dyDescent="0.35">
      <c r="F65957" s="34"/>
      <c r="J65957" s="34"/>
      <c r="K65957" s="34"/>
      <c r="L65957" s="34"/>
    </row>
    <row r="65958" spans="6:12" x14ac:dyDescent="0.35">
      <c r="F65958" s="34"/>
      <c r="J65958" s="34"/>
      <c r="K65958" s="34"/>
      <c r="L65958" s="34"/>
    </row>
    <row r="65959" spans="6:12" x14ac:dyDescent="0.35">
      <c r="F65959" s="34"/>
      <c r="J65959" s="34"/>
      <c r="K65959" s="34"/>
      <c r="L65959" s="34"/>
    </row>
    <row r="65960" spans="6:12" x14ac:dyDescent="0.35">
      <c r="F65960" s="34"/>
      <c r="J65960" s="34"/>
      <c r="K65960" s="34"/>
      <c r="L65960" s="34"/>
    </row>
    <row r="65961" spans="6:12" x14ac:dyDescent="0.35">
      <c r="F65961" s="34"/>
      <c r="J65961" s="34"/>
      <c r="K65961" s="34"/>
      <c r="L65961" s="34"/>
    </row>
    <row r="65962" spans="6:12" x14ac:dyDescent="0.35">
      <c r="F65962" s="34"/>
      <c r="J65962" s="34"/>
      <c r="K65962" s="34"/>
      <c r="L65962" s="34"/>
    </row>
    <row r="65963" spans="6:12" x14ac:dyDescent="0.35">
      <c r="F65963" s="34"/>
      <c r="J65963" s="34"/>
      <c r="K65963" s="34"/>
      <c r="L65963" s="34"/>
    </row>
    <row r="65964" spans="6:12" x14ac:dyDescent="0.35">
      <c r="F65964" s="34"/>
      <c r="J65964" s="34"/>
      <c r="K65964" s="34"/>
      <c r="L65964" s="34"/>
    </row>
    <row r="65965" spans="6:12" x14ac:dyDescent="0.35">
      <c r="F65965" s="34"/>
      <c r="J65965" s="34"/>
      <c r="K65965" s="34"/>
      <c r="L65965" s="34"/>
    </row>
    <row r="65966" spans="6:12" x14ac:dyDescent="0.35">
      <c r="F65966" s="34"/>
      <c r="J65966" s="34"/>
      <c r="K65966" s="34"/>
      <c r="L65966" s="34"/>
    </row>
    <row r="65967" spans="6:12" x14ac:dyDescent="0.35">
      <c r="F65967" s="34"/>
      <c r="J65967" s="34"/>
      <c r="K65967" s="34"/>
      <c r="L65967" s="34"/>
    </row>
    <row r="65968" spans="6:12" x14ac:dyDescent="0.35">
      <c r="F65968" s="34"/>
      <c r="J65968" s="34"/>
      <c r="K65968" s="34"/>
      <c r="L65968" s="34"/>
    </row>
    <row r="65969" spans="6:12" x14ac:dyDescent="0.35">
      <c r="F65969" s="34"/>
      <c r="J65969" s="34"/>
      <c r="K65969" s="34"/>
      <c r="L65969" s="34"/>
    </row>
    <row r="65970" spans="6:12" x14ac:dyDescent="0.35">
      <c r="F65970" s="34"/>
      <c r="J65970" s="34"/>
      <c r="K65970" s="34"/>
      <c r="L65970" s="34"/>
    </row>
    <row r="65971" spans="6:12" x14ac:dyDescent="0.35">
      <c r="F65971" s="34"/>
      <c r="J65971" s="34"/>
      <c r="K65971" s="34"/>
      <c r="L65971" s="34"/>
    </row>
    <row r="65972" spans="6:12" x14ac:dyDescent="0.35">
      <c r="F65972" s="34"/>
      <c r="J65972" s="34"/>
      <c r="K65972" s="34"/>
      <c r="L65972" s="34"/>
    </row>
    <row r="65973" spans="6:12" x14ac:dyDescent="0.35">
      <c r="F65973" s="34"/>
      <c r="J65973" s="34"/>
      <c r="K65973" s="34"/>
      <c r="L65973" s="34"/>
    </row>
    <row r="65974" spans="6:12" x14ac:dyDescent="0.35">
      <c r="F65974" s="34"/>
      <c r="J65974" s="34"/>
      <c r="K65974" s="34"/>
      <c r="L65974" s="34"/>
    </row>
    <row r="65975" spans="6:12" x14ac:dyDescent="0.35">
      <c r="F65975" s="34"/>
      <c r="J65975" s="34"/>
      <c r="K65975" s="34"/>
      <c r="L65975" s="34"/>
    </row>
    <row r="65976" spans="6:12" x14ac:dyDescent="0.35">
      <c r="F65976" s="34"/>
      <c r="J65976" s="34"/>
      <c r="K65976" s="34"/>
      <c r="L65976" s="34"/>
    </row>
    <row r="65977" spans="6:12" x14ac:dyDescent="0.35">
      <c r="F65977" s="34"/>
      <c r="J65977" s="34"/>
      <c r="K65977" s="34"/>
      <c r="L65977" s="34"/>
    </row>
    <row r="65978" spans="6:12" x14ac:dyDescent="0.35">
      <c r="F65978" s="34"/>
      <c r="J65978" s="34"/>
      <c r="K65978" s="34"/>
      <c r="L65978" s="34"/>
    </row>
    <row r="65979" spans="6:12" x14ac:dyDescent="0.35">
      <c r="F65979" s="34"/>
      <c r="J65979" s="34"/>
      <c r="K65979" s="34"/>
      <c r="L65979" s="34"/>
    </row>
    <row r="65980" spans="6:12" x14ac:dyDescent="0.35">
      <c r="F65980" s="34"/>
      <c r="J65980" s="34"/>
      <c r="K65980" s="34"/>
      <c r="L65980" s="34"/>
    </row>
    <row r="65981" spans="6:12" x14ac:dyDescent="0.35">
      <c r="F65981" s="34"/>
      <c r="J65981" s="34"/>
      <c r="K65981" s="34"/>
      <c r="L65981" s="34"/>
    </row>
    <row r="65982" spans="6:12" x14ac:dyDescent="0.35">
      <c r="F65982" s="34"/>
      <c r="J65982" s="34"/>
      <c r="K65982" s="34"/>
      <c r="L65982" s="34"/>
    </row>
    <row r="65983" spans="6:12" x14ac:dyDescent="0.35">
      <c r="F65983" s="34"/>
      <c r="J65983" s="34"/>
      <c r="K65983" s="34"/>
      <c r="L65983" s="34"/>
    </row>
    <row r="65984" spans="6:12" x14ac:dyDescent="0.35">
      <c r="F65984" s="34"/>
      <c r="J65984" s="34"/>
      <c r="K65984" s="34"/>
      <c r="L65984" s="34"/>
    </row>
    <row r="65985" spans="6:12" x14ac:dyDescent="0.35">
      <c r="F65985" s="34"/>
      <c r="J65985" s="34"/>
      <c r="K65985" s="34"/>
      <c r="L65985" s="34"/>
    </row>
    <row r="65986" spans="6:12" x14ac:dyDescent="0.35">
      <c r="F65986" s="34"/>
      <c r="J65986" s="34"/>
      <c r="K65986" s="34"/>
      <c r="L65986" s="34"/>
    </row>
    <row r="65987" spans="6:12" x14ac:dyDescent="0.35">
      <c r="F65987" s="34"/>
      <c r="J65987" s="34"/>
      <c r="K65987" s="34"/>
      <c r="L65987" s="34"/>
    </row>
    <row r="65988" spans="6:12" x14ac:dyDescent="0.35">
      <c r="F65988" s="34"/>
      <c r="J65988" s="34"/>
      <c r="K65988" s="34"/>
      <c r="L65988" s="34"/>
    </row>
    <row r="65989" spans="6:12" x14ac:dyDescent="0.35">
      <c r="F65989" s="34"/>
      <c r="J65989" s="34"/>
      <c r="K65989" s="34"/>
      <c r="L65989" s="34"/>
    </row>
    <row r="65990" spans="6:12" x14ac:dyDescent="0.35">
      <c r="F65990" s="34"/>
      <c r="J65990" s="34"/>
      <c r="K65990" s="34"/>
      <c r="L65990" s="34"/>
    </row>
    <row r="65991" spans="6:12" x14ac:dyDescent="0.35">
      <c r="F65991" s="34"/>
      <c r="J65991" s="34"/>
      <c r="K65991" s="34"/>
      <c r="L65991" s="34"/>
    </row>
    <row r="65992" spans="6:12" x14ac:dyDescent="0.35">
      <c r="F65992" s="34"/>
      <c r="J65992" s="34"/>
      <c r="K65992" s="34"/>
      <c r="L65992" s="34"/>
    </row>
    <row r="65993" spans="6:12" x14ac:dyDescent="0.35">
      <c r="F65993" s="34"/>
      <c r="J65993" s="34"/>
      <c r="K65993" s="34"/>
      <c r="L65993" s="34"/>
    </row>
    <row r="65994" spans="6:12" x14ac:dyDescent="0.35">
      <c r="F65994" s="34"/>
      <c r="J65994" s="34"/>
      <c r="K65994" s="34"/>
      <c r="L65994" s="34"/>
    </row>
    <row r="65995" spans="6:12" x14ac:dyDescent="0.35">
      <c r="F65995" s="34"/>
      <c r="J65995" s="34"/>
      <c r="K65995" s="34"/>
      <c r="L65995" s="34"/>
    </row>
    <row r="65996" spans="6:12" x14ac:dyDescent="0.35">
      <c r="F65996" s="34"/>
      <c r="J65996" s="34"/>
      <c r="K65996" s="34"/>
      <c r="L65996" s="34"/>
    </row>
    <row r="65997" spans="6:12" x14ac:dyDescent="0.35">
      <c r="F65997" s="34"/>
      <c r="J65997" s="34"/>
      <c r="K65997" s="34"/>
      <c r="L65997" s="34"/>
    </row>
    <row r="65998" spans="6:12" x14ac:dyDescent="0.35">
      <c r="F65998" s="34"/>
      <c r="J65998" s="34"/>
      <c r="K65998" s="34"/>
      <c r="L65998" s="34"/>
    </row>
    <row r="65999" spans="6:12" x14ac:dyDescent="0.35">
      <c r="F65999" s="34"/>
      <c r="J65999" s="34"/>
      <c r="K65999" s="34"/>
      <c r="L65999" s="34"/>
    </row>
    <row r="66000" spans="6:12" x14ac:dyDescent="0.35">
      <c r="F66000" s="34"/>
      <c r="J66000" s="34"/>
      <c r="K66000" s="34"/>
      <c r="L66000" s="34"/>
    </row>
    <row r="66001" spans="6:12" x14ac:dyDescent="0.35">
      <c r="F66001" s="34"/>
      <c r="J66001" s="34"/>
      <c r="K66001" s="34"/>
      <c r="L66001" s="34"/>
    </row>
    <row r="66002" spans="6:12" x14ac:dyDescent="0.35">
      <c r="F66002" s="34"/>
      <c r="J66002" s="34"/>
      <c r="K66002" s="34"/>
      <c r="L66002" s="34"/>
    </row>
    <row r="66003" spans="6:12" x14ac:dyDescent="0.35">
      <c r="F66003" s="34"/>
      <c r="J66003" s="34"/>
      <c r="K66003" s="34"/>
      <c r="L66003" s="34"/>
    </row>
    <row r="66004" spans="6:12" x14ac:dyDescent="0.35">
      <c r="F66004" s="34"/>
      <c r="J66004" s="34"/>
      <c r="K66004" s="34"/>
      <c r="L66004" s="34"/>
    </row>
    <row r="66005" spans="6:12" x14ac:dyDescent="0.35">
      <c r="F66005" s="34"/>
      <c r="J66005" s="34"/>
      <c r="K66005" s="34"/>
      <c r="L66005" s="34"/>
    </row>
    <row r="66006" spans="6:12" x14ac:dyDescent="0.35">
      <c r="F66006" s="34"/>
      <c r="J66006" s="34"/>
      <c r="K66006" s="34"/>
      <c r="L66006" s="34"/>
    </row>
    <row r="66007" spans="6:12" x14ac:dyDescent="0.35">
      <c r="F66007" s="34"/>
      <c r="J66007" s="34"/>
      <c r="K66007" s="34"/>
      <c r="L66007" s="34"/>
    </row>
    <row r="66008" spans="6:12" x14ac:dyDescent="0.35">
      <c r="F66008" s="34"/>
      <c r="J66008" s="34"/>
      <c r="K66008" s="34"/>
      <c r="L66008" s="34"/>
    </row>
    <row r="66009" spans="6:12" x14ac:dyDescent="0.35">
      <c r="F66009" s="34"/>
      <c r="J66009" s="34"/>
      <c r="K66009" s="34"/>
      <c r="L66009" s="34"/>
    </row>
    <row r="66010" spans="6:12" x14ac:dyDescent="0.35">
      <c r="F66010" s="34"/>
      <c r="J66010" s="34"/>
      <c r="K66010" s="34"/>
      <c r="L66010" s="34"/>
    </row>
    <row r="66011" spans="6:12" x14ac:dyDescent="0.35">
      <c r="F66011" s="34"/>
      <c r="J66011" s="34"/>
      <c r="K66011" s="34"/>
      <c r="L66011" s="34"/>
    </row>
    <row r="66012" spans="6:12" x14ac:dyDescent="0.35">
      <c r="F66012" s="34"/>
      <c r="J66012" s="34"/>
      <c r="K66012" s="34"/>
      <c r="L66012" s="34"/>
    </row>
    <row r="66013" spans="6:12" x14ac:dyDescent="0.35">
      <c r="F66013" s="34"/>
      <c r="J66013" s="34"/>
      <c r="K66013" s="34"/>
      <c r="L66013" s="34"/>
    </row>
    <row r="66014" spans="6:12" x14ac:dyDescent="0.35">
      <c r="F66014" s="34"/>
      <c r="J66014" s="34"/>
      <c r="K66014" s="34"/>
      <c r="L66014" s="34"/>
    </row>
    <row r="66015" spans="6:12" x14ac:dyDescent="0.35">
      <c r="F66015" s="34"/>
      <c r="J66015" s="34"/>
      <c r="K66015" s="34"/>
      <c r="L66015" s="34"/>
    </row>
    <row r="66016" spans="6:12" x14ac:dyDescent="0.35">
      <c r="F66016" s="34"/>
      <c r="J66016" s="34"/>
      <c r="K66016" s="34"/>
      <c r="L66016" s="34"/>
    </row>
    <row r="66017" spans="6:12" x14ac:dyDescent="0.35">
      <c r="F66017" s="34"/>
      <c r="J66017" s="34"/>
      <c r="K66017" s="34"/>
      <c r="L66017" s="34"/>
    </row>
    <row r="66018" spans="6:12" x14ac:dyDescent="0.35">
      <c r="F66018" s="34"/>
      <c r="J66018" s="34"/>
      <c r="K66018" s="34"/>
      <c r="L66018" s="34"/>
    </row>
    <row r="66019" spans="6:12" x14ac:dyDescent="0.35">
      <c r="F66019" s="34"/>
      <c r="J66019" s="34"/>
      <c r="K66019" s="34"/>
      <c r="L66019" s="34"/>
    </row>
    <row r="66020" spans="6:12" x14ac:dyDescent="0.35">
      <c r="F66020" s="34"/>
      <c r="J66020" s="34"/>
      <c r="K66020" s="34"/>
      <c r="L66020" s="34"/>
    </row>
    <row r="66021" spans="6:12" x14ac:dyDescent="0.35">
      <c r="F66021" s="34"/>
      <c r="J66021" s="34"/>
      <c r="K66021" s="34"/>
      <c r="L66021" s="34"/>
    </row>
    <row r="66022" spans="6:12" x14ac:dyDescent="0.35">
      <c r="F66022" s="34"/>
      <c r="J66022" s="34"/>
      <c r="K66022" s="34"/>
      <c r="L66022" s="34"/>
    </row>
    <row r="66023" spans="6:12" x14ac:dyDescent="0.35">
      <c r="F66023" s="34"/>
      <c r="J66023" s="34"/>
      <c r="K66023" s="34"/>
      <c r="L66023" s="34"/>
    </row>
    <row r="66024" spans="6:12" x14ac:dyDescent="0.35">
      <c r="F66024" s="34"/>
      <c r="J66024" s="34"/>
      <c r="K66024" s="34"/>
      <c r="L66024" s="34"/>
    </row>
    <row r="66025" spans="6:12" x14ac:dyDescent="0.35">
      <c r="F66025" s="34"/>
      <c r="J66025" s="34"/>
      <c r="K66025" s="34"/>
      <c r="L66025" s="34"/>
    </row>
    <row r="66026" spans="6:12" x14ac:dyDescent="0.35">
      <c r="F66026" s="34"/>
      <c r="J66026" s="34"/>
      <c r="K66026" s="34"/>
      <c r="L66026" s="34"/>
    </row>
    <row r="66027" spans="6:12" x14ac:dyDescent="0.35">
      <c r="F66027" s="34"/>
      <c r="J66027" s="34"/>
      <c r="K66027" s="34"/>
      <c r="L66027" s="34"/>
    </row>
    <row r="66028" spans="6:12" x14ac:dyDescent="0.35">
      <c r="F66028" s="34"/>
      <c r="J66028" s="34"/>
      <c r="K66028" s="34"/>
      <c r="L66028" s="34"/>
    </row>
    <row r="66029" spans="6:12" x14ac:dyDescent="0.35">
      <c r="F66029" s="34"/>
      <c r="J66029" s="34"/>
      <c r="K66029" s="34"/>
      <c r="L66029" s="34"/>
    </row>
    <row r="66030" spans="6:12" x14ac:dyDescent="0.35">
      <c r="F66030" s="34"/>
      <c r="J66030" s="34"/>
      <c r="K66030" s="34"/>
      <c r="L66030" s="34"/>
    </row>
    <row r="66031" spans="6:12" x14ac:dyDescent="0.35">
      <c r="F66031" s="34"/>
      <c r="J66031" s="34"/>
      <c r="K66031" s="34"/>
      <c r="L66031" s="34"/>
    </row>
    <row r="66032" spans="6:12" x14ac:dyDescent="0.35">
      <c r="F66032" s="34"/>
      <c r="J66032" s="34"/>
      <c r="K66032" s="34"/>
      <c r="L66032" s="34"/>
    </row>
    <row r="66033" spans="6:12" x14ac:dyDescent="0.35">
      <c r="F66033" s="34"/>
      <c r="J66033" s="34"/>
      <c r="K66033" s="34"/>
      <c r="L66033" s="34"/>
    </row>
    <row r="66034" spans="6:12" x14ac:dyDescent="0.35">
      <c r="F66034" s="34"/>
      <c r="J66034" s="34"/>
      <c r="K66034" s="34"/>
      <c r="L66034" s="34"/>
    </row>
    <row r="66035" spans="6:12" x14ac:dyDescent="0.35">
      <c r="F66035" s="34"/>
      <c r="J66035" s="34"/>
      <c r="K66035" s="34"/>
      <c r="L66035" s="34"/>
    </row>
    <row r="66036" spans="6:12" x14ac:dyDescent="0.35">
      <c r="F66036" s="34"/>
      <c r="J66036" s="34"/>
      <c r="K66036" s="34"/>
      <c r="L66036" s="34"/>
    </row>
    <row r="66037" spans="6:12" x14ac:dyDescent="0.35">
      <c r="F66037" s="34"/>
      <c r="J66037" s="34"/>
      <c r="K66037" s="34"/>
      <c r="L66037" s="34"/>
    </row>
    <row r="66038" spans="6:12" x14ac:dyDescent="0.35">
      <c r="F66038" s="34"/>
      <c r="J66038" s="34"/>
      <c r="K66038" s="34"/>
      <c r="L66038" s="34"/>
    </row>
    <row r="66039" spans="6:12" x14ac:dyDescent="0.35">
      <c r="F66039" s="34"/>
      <c r="J66039" s="34"/>
      <c r="K66039" s="34"/>
      <c r="L66039" s="34"/>
    </row>
    <row r="66040" spans="6:12" x14ac:dyDescent="0.35">
      <c r="F66040" s="34"/>
      <c r="J66040" s="34"/>
      <c r="K66040" s="34"/>
      <c r="L66040" s="34"/>
    </row>
    <row r="66041" spans="6:12" x14ac:dyDescent="0.35">
      <c r="F66041" s="34"/>
      <c r="J66041" s="34"/>
      <c r="K66041" s="34"/>
      <c r="L66041" s="34"/>
    </row>
    <row r="66042" spans="6:12" x14ac:dyDescent="0.35">
      <c r="F66042" s="34"/>
      <c r="J66042" s="34"/>
      <c r="K66042" s="34"/>
      <c r="L66042" s="34"/>
    </row>
    <row r="66043" spans="6:12" x14ac:dyDescent="0.35">
      <c r="F66043" s="34"/>
      <c r="J66043" s="34"/>
      <c r="K66043" s="34"/>
      <c r="L66043" s="34"/>
    </row>
    <row r="66044" spans="6:12" x14ac:dyDescent="0.35">
      <c r="F66044" s="34"/>
      <c r="J66044" s="34"/>
      <c r="K66044" s="34"/>
      <c r="L66044" s="34"/>
    </row>
    <row r="66045" spans="6:12" x14ac:dyDescent="0.35">
      <c r="F66045" s="34"/>
      <c r="J66045" s="34"/>
      <c r="K66045" s="34"/>
      <c r="L66045" s="34"/>
    </row>
    <row r="66046" spans="6:12" x14ac:dyDescent="0.35">
      <c r="F66046" s="34"/>
      <c r="J66046" s="34"/>
      <c r="K66046" s="34"/>
      <c r="L66046" s="34"/>
    </row>
    <row r="66047" spans="6:12" x14ac:dyDescent="0.35">
      <c r="F66047" s="34"/>
      <c r="J66047" s="34"/>
      <c r="K66047" s="34"/>
      <c r="L66047" s="34"/>
    </row>
    <row r="66048" spans="6:12" x14ac:dyDescent="0.35">
      <c r="F66048" s="34"/>
      <c r="J66048" s="34"/>
      <c r="K66048" s="34"/>
      <c r="L66048" s="34"/>
    </row>
    <row r="66049" spans="6:12" x14ac:dyDescent="0.35">
      <c r="F66049" s="34"/>
      <c r="J66049" s="34"/>
      <c r="K66049" s="34"/>
      <c r="L66049" s="34"/>
    </row>
    <row r="66050" spans="6:12" x14ac:dyDescent="0.35">
      <c r="F66050" s="34"/>
      <c r="J66050" s="34"/>
      <c r="K66050" s="34"/>
      <c r="L66050" s="34"/>
    </row>
    <row r="66051" spans="6:12" x14ac:dyDescent="0.35">
      <c r="F66051" s="34"/>
      <c r="J66051" s="34"/>
      <c r="K66051" s="34"/>
      <c r="L66051" s="34"/>
    </row>
    <row r="66052" spans="6:12" x14ac:dyDescent="0.35">
      <c r="F66052" s="34"/>
      <c r="J66052" s="34"/>
      <c r="K66052" s="34"/>
      <c r="L66052" s="34"/>
    </row>
    <row r="66053" spans="6:12" x14ac:dyDescent="0.35">
      <c r="F66053" s="34"/>
      <c r="J66053" s="34"/>
      <c r="K66053" s="34"/>
      <c r="L66053" s="34"/>
    </row>
    <row r="66054" spans="6:12" x14ac:dyDescent="0.35">
      <c r="F66054" s="34"/>
      <c r="J66054" s="34"/>
      <c r="K66054" s="34"/>
      <c r="L66054" s="34"/>
    </row>
    <row r="66055" spans="6:12" x14ac:dyDescent="0.35">
      <c r="F66055" s="34"/>
      <c r="J66055" s="34"/>
      <c r="K66055" s="34"/>
      <c r="L66055" s="34"/>
    </row>
    <row r="66056" spans="6:12" x14ac:dyDescent="0.35">
      <c r="F66056" s="34"/>
      <c r="J66056" s="34"/>
      <c r="K66056" s="34"/>
      <c r="L66056" s="34"/>
    </row>
    <row r="66057" spans="6:12" x14ac:dyDescent="0.35">
      <c r="F66057" s="34"/>
      <c r="J66057" s="34"/>
      <c r="K66057" s="34"/>
      <c r="L66057" s="34"/>
    </row>
    <row r="66058" spans="6:12" x14ac:dyDescent="0.35">
      <c r="F66058" s="34"/>
      <c r="J66058" s="34"/>
      <c r="K66058" s="34"/>
      <c r="L66058" s="34"/>
    </row>
    <row r="66059" spans="6:12" x14ac:dyDescent="0.35">
      <c r="F66059" s="34"/>
      <c r="J66059" s="34"/>
      <c r="K66059" s="34"/>
      <c r="L66059" s="34"/>
    </row>
    <row r="66060" spans="6:12" x14ac:dyDescent="0.35">
      <c r="F66060" s="34"/>
      <c r="J66060" s="34"/>
      <c r="K66060" s="34"/>
      <c r="L66060" s="34"/>
    </row>
    <row r="66061" spans="6:12" x14ac:dyDescent="0.35">
      <c r="F66061" s="34"/>
      <c r="J66061" s="34"/>
      <c r="K66061" s="34"/>
      <c r="L66061" s="34"/>
    </row>
    <row r="66062" spans="6:12" x14ac:dyDescent="0.35">
      <c r="F66062" s="34"/>
      <c r="J66062" s="34"/>
      <c r="K66062" s="34"/>
      <c r="L66062" s="34"/>
    </row>
    <row r="66063" spans="6:12" x14ac:dyDescent="0.35">
      <c r="F66063" s="34"/>
      <c r="J66063" s="34"/>
      <c r="K66063" s="34"/>
      <c r="L66063" s="34"/>
    </row>
    <row r="66064" spans="6:12" x14ac:dyDescent="0.35">
      <c r="F66064" s="34"/>
      <c r="J66064" s="34"/>
      <c r="K66064" s="34"/>
      <c r="L66064" s="34"/>
    </row>
    <row r="66065" spans="6:12" x14ac:dyDescent="0.35">
      <c r="F66065" s="34"/>
      <c r="J66065" s="34"/>
      <c r="K66065" s="34"/>
      <c r="L66065" s="34"/>
    </row>
    <row r="66066" spans="6:12" x14ac:dyDescent="0.35">
      <c r="F66066" s="34"/>
      <c r="J66066" s="34"/>
      <c r="K66066" s="34"/>
      <c r="L66066" s="34"/>
    </row>
    <row r="66067" spans="6:12" x14ac:dyDescent="0.35">
      <c r="F66067" s="34"/>
      <c r="J66067" s="34"/>
      <c r="K66067" s="34"/>
      <c r="L66067" s="34"/>
    </row>
    <row r="66068" spans="6:12" x14ac:dyDescent="0.35">
      <c r="F66068" s="34"/>
      <c r="J66068" s="34"/>
      <c r="K66068" s="34"/>
      <c r="L66068" s="34"/>
    </row>
    <row r="66069" spans="6:12" x14ac:dyDescent="0.35">
      <c r="F66069" s="34"/>
      <c r="J66069" s="34"/>
      <c r="K66069" s="34"/>
      <c r="L66069" s="34"/>
    </row>
    <row r="66070" spans="6:12" x14ac:dyDescent="0.35">
      <c r="F66070" s="34"/>
      <c r="J66070" s="34"/>
      <c r="K66070" s="34"/>
      <c r="L66070" s="34"/>
    </row>
    <row r="66071" spans="6:12" x14ac:dyDescent="0.35">
      <c r="F66071" s="34"/>
      <c r="J66071" s="34"/>
      <c r="K66071" s="34"/>
      <c r="L66071" s="34"/>
    </row>
    <row r="66072" spans="6:12" x14ac:dyDescent="0.35">
      <c r="F66072" s="34"/>
      <c r="J66072" s="34"/>
      <c r="K66072" s="34"/>
      <c r="L66072" s="34"/>
    </row>
    <row r="66073" spans="6:12" x14ac:dyDescent="0.35">
      <c r="F66073" s="34"/>
      <c r="J66073" s="34"/>
      <c r="K66073" s="34"/>
      <c r="L66073" s="34"/>
    </row>
    <row r="66074" spans="6:12" x14ac:dyDescent="0.35">
      <c r="F66074" s="34"/>
      <c r="J66074" s="34"/>
      <c r="K66074" s="34"/>
      <c r="L66074" s="34"/>
    </row>
    <row r="66075" spans="6:12" x14ac:dyDescent="0.35">
      <c r="F66075" s="34"/>
      <c r="J66075" s="34"/>
      <c r="K66075" s="34"/>
      <c r="L66075" s="34"/>
    </row>
    <row r="66076" spans="6:12" x14ac:dyDescent="0.35">
      <c r="F66076" s="34"/>
      <c r="J66076" s="34"/>
      <c r="K66076" s="34"/>
      <c r="L66076" s="34"/>
    </row>
    <row r="66077" spans="6:12" x14ac:dyDescent="0.35">
      <c r="F66077" s="34"/>
      <c r="J66077" s="34"/>
      <c r="K66077" s="34"/>
      <c r="L66077" s="34"/>
    </row>
    <row r="66078" spans="6:12" x14ac:dyDescent="0.35">
      <c r="F66078" s="34"/>
      <c r="J66078" s="34"/>
      <c r="K66078" s="34"/>
      <c r="L66078" s="34"/>
    </row>
    <row r="66079" spans="6:12" x14ac:dyDescent="0.35">
      <c r="F66079" s="34"/>
      <c r="J66079" s="34"/>
      <c r="K66079" s="34"/>
      <c r="L66079" s="34"/>
    </row>
    <row r="66080" spans="6:12" x14ac:dyDescent="0.35">
      <c r="F66080" s="34"/>
      <c r="J66080" s="34"/>
      <c r="K66080" s="34"/>
      <c r="L66080" s="34"/>
    </row>
    <row r="66081" spans="6:12" x14ac:dyDescent="0.35">
      <c r="F66081" s="34"/>
      <c r="J66081" s="34"/>
      <c r="K66081" s="34"/>
      <c r="L66081" s="34"/>
    </row>
    <row r="66082" spans="6:12" x14ac:dyDescent="0.35">
      <c r="F66082" s="34"/>
      <c r="J66082" s="34"/>
      <c r="K66082" s="34"/>
      <c r="L66082" s="34"/>
    </row>
    <row r="66083" spans="6:12" x14ac:dyDescent="0.35">
      <c r="F66083" s="34"/>
      <c r="J66083" s="34"/>
      <c r="K66083" s="34"/>
      <c r="L66083" s="34"/>
    </row>
    <row r="66084" spans="6:12" x14ac:dyDescent="0.35">
      <c r="F66084" s="34"/>
      <c r="J66084" s="34"/>
      <c r="K66084" s="34"/>
      <c r="L66084" s="34"/>
    </row>
    <row r="66085" spans="6:12" x14ac:dyDescent="0.35">
      <c r="F66085" s="34"/>
      <c r="J66085" s="34"/>
      <c r="K66085" s="34"/>
      <c r="L66085" s="34"/>
    </row>
    <row r="66086" spans="6:12" x14ac:dyDescent="0.35">
      <c r="F66086" s="34"/>
      <c r="J66086" s="34"/>
      <c r="K66086" s="34"/>
      <c r="L66086" s="34"/>
    </row>
    <row r="66087" spans="6:12" x14ac:dyDescent="0.35">
      <c r="F66087" s="34"/>
      <c r="J66087" s="34"/>
      <c r="K66087" s="34"/>
      <c r="L66087" s="34"/>
    </row>
    <row r="66088" spans="6:12" x14ac:dyDescent="0.35">
      <c r="F66088" s="34"/>
      <c r="J66088" s="34"/>
      <c r="K66088" s="34"/>
      <c r="L66088" s="34"/>
    </row>
    <row r="66089" spans="6:12" x14ac:dyDescent="0.35">
      <c r="F66089" s="34"/>
      <c r="J66089" s="34"/>
      <c r="K66089" s="34"/>
      <c r="L66089" s="34"/>
    </row>
    <row r="66090" spans="6:12" x14ac:dyDescent="0.35">
      <c r="F66090" s="34"/>
      <c r="J66090" s="34"/>
      <c r="K66090" s="34"/>
      <c r="L66090" s="34"/>
    </row>
    <row r="66091" spans="6:12" x14ac:dyDescent="0.35">
      <c r="F66091" s="34"/>
      <c r="J66091" s="34"/>
      <c r="K66091" s="34"/>
      <c r="L66091" s="34"/>
    </row>
    <row r="66092" spans="6:12" x14ac:dyDescent="0.35">
      <c r="F66092" s="34"/>
      <c r="J66092" s="34"/>
      <c r="K66092" s="34"/>
      <c r="L66092" s="34"/>
    </row>
    <row r="66093" spans="6:12" x14ac:dyDescent="0.35">
      <c r="F66093" s="34"/>
      <c r="J66093" s="34"/>
      <c r="K66093" s="34"/>
      <c r="L66093" s="34"/>
    </row>
    <row r="66094" spans="6:12" x14ac:dyDescent="0.35">
      <c r="F66094" s="34"/>
      <c r="J66094" s="34"/>
      <c r="K66094" s="34"/>
      <c r="L66094" s="34"/>
    </row>
    <row r="66095" spans="6:12" x14ac:dyDescent="0.35">
      <c r="F66095" s="34"/>
      <c r="J66095" s="34"/>
      <c r="K66095" s="34"/>
      <c r="L66095" s="34"/>
    </row>
    <row r="66096" spans="6:12" x14ac:dyDescent="0.35">
      <c r="F66096" s="34"/>
      <c r="J66096" s="34"/>
      <c r="K66096" s="34"/>
      <c r="L66096" s="34"/>
    </row>
    <row r="66097" spans="6:12" x14ac:dyDescent="0.35">
      <c r="F66097" s="34"/>
      <c r="J66097" s="34"/>
      <c r="K66097" s="34"/>
      <c r="L66097" s="34"/>
    </row>
    <row r="66098" spans="6:12" x14ac:dyDescent="0.35">
      <c r="F66098" s="34"/>
      <c r="J66098" s="34"/>
      <c r="K66098" s="34"/>
      <c r="L66098" s="34"/>
    </row>
    <row r="66099" spans="6:12" x14ac:dyDescent="0.35">
      <c r="F66099" s="34"/>
      <c r="J66099" s="34"/>
      <c r="K66099" s="34"/>
      <c r="L66099" s="34"/>
    </row>
    <row r="66100" spans="6:12" x14ac:dyDescent="0.35">
      <c r="F66100" s="34"/>
      <c r="J66100" s="34"/>
      <c r="K66100" s="34"/>
      <c r="L66100" s="34"/>
    </row>
    <row r="66101" spans="6:12" x14ac:dyDescent="0.35">
      <c r="F66101" s="34"/>
      <c r="J66101" s="34"/>
      <c r="K66101" s="34"/>
      <c r="L66101" s="34"/>
    </row>
    <row r="66102" spans="6:12" x14ac:dyDescent="0.35">
      <c r="F66102" s="34"/>
      <c r="J66102" s="34"/>
      <c r="K66102" s="34"/>
      <c r="L66102" s="34"/>
    </row>
    <row r="66103" spans="6:12" x14ac:dyDescent="0.35">
      <c r="F66103" s="34"/>
      <c r="J66103" s="34"/>
      <c r="K66103" s="34"/>
      <c r="L66103" s="34"/>
    </row>
    <row r="66104" spans="6:12" x14ac:dyDescent="0.35">
      <c r="F66104" s="34"/>
      <c r="J66104" s="34"/>
      <c r="K66104" s="34"/>
      <c r="L66104" s="34"/>
    </row>
    <row r="66105" spans="6:12" x14ac:dyDescent="0.35">
      <c r="F66105" s="34"/>
      <c r="J66105" s="34"/>
      <c r="K66105" s="34"/>
      <c r="L66105" s="34"/>
    </row>
    <row r="66106" spans="6:12" x14ac:dyDescent="0.35">
      <c r="F66106" s="34"/>
      <c r="J66106" s="34"/>
      <c r="K66106" s="34"/>
      <c r="L66106" s="34"/>
    </row>
    <row r="66107" spans="6:12" x14ac:dyDescent="0.35">
      <c r="F66107" s="34"/>
      <c r="J66107" s="34"/>
      <c r="K66107" s="34"/>
      <c r="L66107" s="34"/>
    </row>
    <row r="66108" spans="6:12" x14ac:dyDescent="0.35">
      <c r="F66108" s="34"/>
      <c r="J66108" s="34"/>
      <c r="K66108" s="34"/>
      <c r="L66108" s="34"/>
    </row>
    <row r="66109" spans="6:12" x14ac:dyDescent="0.35">
      <c r="F66109" s="34"/>
      <c r="J66109" s="34"/>
      <c r="K66109" s="34"/>
      <c r="L66109" s="34"/>
    </row>
    <row r="66110" spans="6:12" x14ac:dyDescent="0.35">
      <c r="F66110" s="34"/>
      <c r="J66110" s="34"/>
      <c r="K66110" s="34"/>
      <c r="L66110" s="34"/>
    </row>
    <row r="66111" spans="6:12" x14ac:dyDescent="0.35">
      <c r="F66111" s="34"/>
      <c r="J66111" s="34"/>
      <c r="K66111" s="34"/>
      <c r="L66111" s="34"/>
    </row>
    <row r="66112" spans="6:12" x14ac:dyDescent="0.35">
      <c r="F66112" s="34"/>
      <c r="J66112" s="34"/>
      <c r="K66112" s="34"/>
      <c r="L66112" s="34"/>
    </row>
    <row r="66113" spans="6:12" x14ac:dyDescent="0.35">
      <c r="F66113" s="34"/>
      <c r="J66113" s="34"/>
      <c r="K66113" s="34"/>
      <c r="L66113" s="34"/>
    </row>
    <row r="66114" spans="6:12" x14ac:dyDescent="0.35">
      <c r="F66114" s="34"/>
      <c r="J66114" s="34"/>
      <c r="K66114" s="34"/>
      <c r="L66114" s="34"/>
    </row>
    <row r="66115" spans="6:12" x14ac:dyDescent="0.35">
      <c r="F66115" s="34"/>
      <c r="J66115" s="34"/>
      <c r="K66115" s="34"/>
      <c r="L66115" s="34"/>
    </row>
    <row r="66116" spans="6:12" x14ac:dyDescent="0.35">
      <c r="F66116" s="34"/>
      <c r="J66116" s="34"/>
      <c r="K66116" s="34"/>
      <c r="L66116" s="34"/>
    </row>
    <row r="66117" spans="6:12" x14ac:dyDescent="0.35">
      <c r="F66117" s="34"/>
      <c r="J66117" s="34"/>
      <c r="K66117" s="34"/>
      <c r="L66117" s="34"/>
    </row>
    <row r="66118" spans="6:12" x14ac:dyDescent="0.35">
      <c r="F66118" s="34"/>
      <c r="J66118" s="34"/>
      <c r="K66118" s="34"/>
      <c r="L66118" s="34"/>
    </row>
    <row r="66119" spans="6:12" x14ac:dyDescent="0.35">
      <c r="F66119" s="34"/>
      <c r="J66119" s="34"/>
      <c r="K66119" s="34"/>
      <c r="L66119" s="34"/>
    </row>
    <row r="66120" spans="6:12" x14ac:dyDescent="0.35">
      <c r="F66120" s="34"/>
      <c r="J66120" s="34"/>
      <c r="K66120" s="34"/>
      <c r="L66120" s="34"/>
    </row>
    <row r="66121" spans="6:12" x14ac:dyDescent="0.35">
      <c r="F66121" s="34"/>
      <c r="J66121" s="34"/>
      <c r="K66121" s="34"/>
      <c r="L66121" s="34"/>
    </row>
    <row r="66122" spans="6:12" x14ac:dyDescent="0.35">
      <c r="F66122" s="34"/>
      <c r="J66122" s="34"/>
      <c r="K66122" s="34"/>
      <c r="L66122" s="34"/>
    </row>
    <row r="66123" spans="6:12" x14ac:dyDescent="0.35">
      <c r="F66123" s="34"/>
      <c r="J66123" s="34"/>
      <c r="K66123" s="34"/>
      <c r="L66123" s="34"/>
    </row>
    <row r="66124" spans="6:12" x14ac:dyDescent="0.35">
      <c r="F66124" s="34"/>
      <c r="J66124" s="34"/>
      <c r="K66124" s="34"/>
      <c r="L66124" s="34"/>
    </row>
    <row r="66125" spans="6:12" x14ac:dyDescent="0.35">
      <c r="F66125" s="34"/>
      <c r="J66125" s="34"/>
      <c r="K66125" s="34"/>
      <c r="L66125" s="34"/>
    </row>
    <row r="66126" spans="6:12" x14ac:dyDescent="0.35">
      <c r="F66126" s="34"/>
      <c r="J66126" s="34"/>
      <c r="K66126" s="34"/>
      <c r="L66126" s="34"/>
    </row>
    <row r="66127" spans="6:12" x14ac:dyDescent="0.35">
      <c r="F66127" s="34"/>
      <c r="J66127" s="34"/>
      <c r="K66127" s="34"/>
      <c r="L66127" s="34"/>
    </row>
    <row r="66128" spans="6:12" x14ac:dyDescent="0.35">
      <c r="F66128" s="34"/>
      <c r="J66128" s="34"/>
      <c r="K66128" s="34"/>
      <c r="L66128" s="34"/>
    </row>
    <row r="66129" spans="6:12" x14ac:dyDescent="0.35">
      <c r="F66129" s="34"/>
      <c r="J66129" s="34"/>
      <c r="K66129" s="34"/>
      <c r="L66129" s="34"/>
    </row>
    <row r="66130" spans="6:12" x14ac:dyDescent="0.35">
      <c r="F66130" s="34"/>
      <c r="J66130" s="34"/>
      <c r="K66130" s="34"/>
      <c r="L66130" s="34"/>
    </row>
    <row r="66131" spans="6:12" x14ac:dyDescent="0.35">
      <c r="F66131" s="34"/>
      <c r="J66131" s="34"/>
      <c r="K66131" s="34"/>
      <c r="L66131" s="34"/>
    </row>
    <row r="66132" spans="6:12" x14ac:dyDescent="0.35">
      <c r="F66132" s="34"/>
      <c r="J66132" s="34"/>
      <c r="K66132" s="34"/>
      <c r="L66132" s="34"/>
    </row>
    <row r="66133" spans="6:12" x14ac:dyDescent="0.35">
      <c r="F66133" s="34"/>
      <c r="J66133" s="34"/>
      <c r="K66133" s="34"/>
      <c r="L66133" s="34"/>
    </row>
    <row r="66134" spans="6:12" x14ac:dyDescent="0.35">
      <c r="F66134" s="34"/>
      <c r="J66134" s="34"/>
      <c r="K66134" s="34"/>
      <c r="L66134" s="34"/>
    </row>
    <row r="66135" spans="6:12" x14ac:dyDescent="0.35">
      <c r="F66135" s="34"/>
      <c r="J66135" s="34"/>
      <c r="K66135" s="34"/>
      <c r="L66135" s="34"/>
    </row>
    <row r="66136" spans="6:12" x14ac:dyDescent="0.35">
      <c r="F66136" s="34"/>
      <c r="J66136" s="34"/>
      <c r="K66136" s="34"/>
      <c r="L66136" s="34"/>
    </row>
    <row r="66137" spans="6:12" x14ac:dyDescent="0.35">
      <c r="F66137" s="34"/>
      <c r="J66137" s="34"/>
      <c r="K66137" s="34"/>
      <c r="L66137" s="34"/>
    </row>
    <row r="66138" spans="6:12" x14ac:dyDescent="0.35">
      <c r="F66138" s="34"/>
      <c r="J66138" s="34"/>
      <c r="K66138" s="34"/>
      <c r="L66138" s="34"/>
    </row>
    <row r="66139" spans="6:12" x14ac:dyDescent="0.35">
      <c r="F66139" s="34"/>
      <c r="J66139" s="34"/>
      <c r="K66139" s="34"/>
      <c r="L66139" s="34"/>
    </row>
    <row r="66140" spans="6:12" x14ac:dyDescent="0.35">
      <c r="F66140" s="34"/>
      <c r="J66140" s="34"/>
      <c r="K66140" s="34"/>
      <c r="L66140" s="34"/>
    </row>
    <row r="66141" spans="6:12" x14ac:dyDescent="0.35">
      <c r="F66141" s="34"/>
      <c r="J66141" s="34"/>
      <c r="K66141" s="34"/>
      <c r="L66141" s="34"/>
    </row>
    <row r="66142" spans="6:12" x14ac:dyDescent="0.35">
      <c r="F66142" s="34"/>
      <c r="J66142" s="34"/>
      <c r="K66142" s="34"/>
      <c r="L66142" s="34"/>
    </row>
    <row r="66143" spans="6:12" x14ac:dyDescent="0.35">
      <c r="F66143" s="34"/>
      <c r="J66143" s="34"/>
      <c r="K66143" s="34"/>
      <c r="L66143" s="34"/>
    </row>
    <row r="66144" spans="6:12" x14ac:dyDescent="0.35">
      <c r="F66144" s="34"/>
      <c r="J66144" s="34"/>
      <c r="K66144" s="34"/>
      <c r="L66144" s="34"/>
    </row>
    <row r="66145" spans="6:12" x14ac:dyDescent="0.35">
      <c r="F66145" s="34"/>
      <c r="J66145" s="34"/>
      <c r="K66145" s="34"/>
      <c r="L66145" s="34"/>
    </row>
    <row r="66146" spans="6:12" x14ac:dyDescent="0.35">
      <c r="F66146" s="34"/>
      <c r="J66146" s="34"/>
      <c r="K66146" s="34"/>
      <c r="L66146" s="34"/>
    </row>
    <row r="66147" spans="6:12" x14ac:dyDescent="0.35">
      <c r="F66147" s="34"/>
      <c r="J66147" s="34"/>
      <c r="K66147" s="34"/>
      <c r="L66147" s="34"/>
    </row>
    <row r="66148" spans="6:12" x14ac:dyDescent="0.35">
      <c r="F66148" s="34"/>
      <c r="J66148" s="34"/>
      <c r="K66148" s="34"/>
      <c r="L66148" s="34"/>
    </row>
    <row r="66149" spans="6:12" x14ac:dyDescent="0.35">
      <c r="F66149" s="34"/>
      <c r="J66149" s="34"/>
      <c r="K66149" s="34"/>
      <c r="L66149" s="34"/>
    </row>
    <row r="66150" spans="6:12" x14ac:dyDescent="0.35">
      <c r="F66150" s="34"/>
      <c r="J66150" s="34"/>
      <c r="K66150" s="34"/>
      <c r="L66150" s="34"/>
    </row>
    <row r="66151" spans="6:12" x14ac:dyDescent="0.35">
      <c r="F66151" s="34"/>
      <c r="J66151" s="34"/>
      <c r="K66151" s="34"/>
      <c r="L66151" s="34"/>
    </row>
    <row r="66152" spans="6:12" x14ac:dyDescent="0.35">
      <c r="F66152" s="34"/>
      <c r="J66152" s="34"/>
      <c r="K66152" s="34"/>
      <c r="L66152" s="34"/>
    </row>
    <row r="66153" spans="6:12" x14ac:dyDescent="0.35">
      <c r="F66153" s="34"/>
      <c r="J66153" s="34"/>
      <c r="K66153" s="34"/>
      <c r="L66153" s="34"/>
    </row>
    <row r="66154" spans="6:12" x14ac:dyDescent="0.35">
      <c r="F66154" s="34"/>
      <c r="J66154" s="34"/>
      <c r="K66154" s="34"/>
      <c r="L66154" s="34"/>
    </row>
    <row r="66155" spans="6:12" x14ac:dyDescent="0.35">
      <c r="F66155" s="34"/>
      <c r="J66155" s="34"/>
      <c r="K66155" s="34"/>
      <c r="L66155" s="34"/>
    </row>
    <row r="66156" spans="6:12" x14ac:dyDescent="0.35">
      <c r="F66156" s="34"/>
      <c r="J66156" s="34"/>
      <c r="K66156" s="34"/>
      <c r="L66156" s="34"/>
    </row>
    <row r="66157" spans="6:12" x14ac:dyDescent="0.35">
      <c r="F66157" s="34"/>
      <c r="J66157" s="34"/>
      <c r="K66157" s="34"/>
      <c r="L66157" s="34"/>
    </row>
    <row r="66158" spans="6:12" x14ac:dyDescent="0.35">
      <c r="F66158" s="34"/>
      <c r="J66158" s="34"/>
      <c r="K66158" s="34"/>
      <c r="L66158" s="34"/>
    </row>
    <row r="66159" spans="6:12" x14ac:dyDescent="0.35">
      <c r="F66159" s="34"/>
      <c r="J66159" s="34"/>
      <c r="K66159" s="34"/>
      <c r="L66159" s="34"/>
    </row>
    <row r="66160" spans="6:12" x14ac:dyDescent="0.35">
      <c r="F66160" s="34"/>
      <c r="J66160" s="34"/>
      <c r="K66160" s="34"/>
      <c r="L66160" s="34"/>
    </row>
    <row r="66161" spans="6:12" x14ac:dyDescent="0.35">
      <c r="F66161" s="34"/>
      <c r="J66161" s="34"/>
      <c r="K66161" s="34"/>
      <c r="L66161" s="34"/>
    </row>
    <row r="66162" spans="6:12" x14ac:dyDescent="0.35">
      <c r="F66162" s="34"/>
      <c r="J66162" s="34"/>
      <c r="K66162" s="34"/>
      <c r="L66162" s="34"/>
    </row>
    <row r="66163" spans="6:12" x14ac:dyDescent="0.35">
      <c r="F66163" s="34"/>
      <c r="J66163" s="34"/>
      <c r="K66163" s="34"/>
      <c r="L66163" s="34"/>
    </row>
    <row r="66164" spans="6:12" x14ac:dyDescent="0.35">
      <c r="F66164" s="34"/>
      <c r="J66164" s="34"/>
      <c r="K66164" s="34"/>
      <c r="L66164" s="34"/>
    </row>
    <row r="66165" spans="6:12" x14ac:dyDescent="0.35">
      <c r="F66165" s="34"/>
      <c r="J66165" s="34"/>
      <c r="K66165" s="34"/>
      <c r="L66165" s="34"/>
    </row>
    <row r="66166" spans="6:12" x14ac:dyDescent="0.35">
      <c r="F66166" s="34"/>
      <c r="J66166" s="34"/>
      <c r="K66166" s="34"/>
      <c r="L66166" s="34"/>
    </row>
    <row r="66167" spans="6:12" x14ac:dyDescent="0.35">
      <c r="F66167" s="34"/>
      <c r="J66167" s="34"/>
      <c r="K66167" s="34"/>
      <c r="L66167" s="34"/>
    </row>
    <row r="66168" spans="6:12" x14ac:dyDescent="0.35">
      <c r="F66168" s="34"/>
      <c r="J66168" s="34"/>
      <c r="K66168" s="34"/>
      <c r="L66168" s="34"/>
    </row>
    <row r="66169" spans="6:12" x14ac:dyDescent="0.35">
      <c r="F66169" s="34"/>
      <c r="J66169" s="34"/>
      <c r="K66169" s="34"/>
      <c r="L66169" s="34"/>
    </row>
    <row r="66170" spans="6:12" x14ac:dyDescent="0.35">
      <c r="F66170" s="34"/>
      <c r="J66170" s="34"/>
      <c r="K66170" s="34"/>
      <c r="L66170" s="34"/>
    </row>
    <row r="66171" spans="6:12" x14ac:dyDescent="0.35">
      <c r="F66171" s="34"/>
      <c r="J66171" s="34"/>
      <c r="K66171" s="34"/>
      <c r="L66171" s="34"/>
    </row>
    <row r="66172" spans="6:12" x14ac:dyDescent="0.35">
      <c r="F66172" s="34"/>
      <c r="J66172" s="34"/>
      <c r="K66172" s="34"/>
      <c r="L66172" s="34"/>
    </row>
    <row r="66173" spans="6:12" x14ac:dyDescent="0.35">
      <c r="F66173" s="34"/>
      <c r="J66173" s="34"/>
      <c r="K66173" s="34"/>
      <c r="L66173" s="34"/>
    </row>
    <row r="66174" spans="6:12" x14ac:dyDescent="0.35">
      <c r="F66174" s="34"/>
      <c r="J66174" s="34"/>
      <c r="K66174" s="34"/>
      <c r="L66174" s="34"/>
    </row>
    <row r="66175" spans="6:12" x14ac:dyDescent="0.35">
      <c r="F66175" s="34"/>
      <c r="J66175" s="34"/>
      <c r="K66175" s="34"/>
      <c r="L66175" s="34"/>
    </row>
    <row r="66176" spans="6:12" x14ac:dyDescent="0.35">
      <c r="F66176" s="34"/>
      <c r="J66176" s="34"/>
      <c r="K66176" s="34"/>
      <c r="L66176" s="34"/>
    </row>
    <row r="66177" spans="6:12" x14ac:dyDescent="0.35">
      <c r="F66177" s="34"/>
      <c r="J66177" s="34"/>
      <c r="K66177" s="34"/>
      <c r="L66177" s="34"/>
    </row>
    <row r="66178" spans="6:12" x14ac:dyDescent="0.35">
      <c r="F66178" s="34"/>
      <c r="J66178" s="34"/>
      <c r="K66178" s="34"/>
      <c r="L66178" s="34"/>
    </row>
    <row r="66179" spans="6:12" x14ac:dyDescent="0.35">
      <c r="F66179" s="34"/>
      <c r="J66179" s="34"/>
      <c r="K66179" s="34"/>
      <c r="L66179" s="34"/>
    </row>
    <row r="66180" spans="6:12" x14ac:dyDescent="0.35">
      <c r="F66180" s="34"/>
      <c r="J66180" s="34"/>
      <c r="K66180" s="34"/>
      <c r="L66180" s="34"/>
    </row>
    <row r="66181" spans="6:12" x14ac:dyDescent="0.35">
      <c r="F66181" s="34"/>
      <c r="J66181" s="34"/>
      <c r="K66181" s="34"/>
      <c r="L66181" s="34"/>
    </row>
    <row r="66182" spans="6:12" x14ac:dyDescent="0.35">
      <c r="F66182" s="34"/>
      <c r="J66182" s="34"/>
      <c r="K66182" s="34"/>
      <c r="L66182" s="34"/>
    </row>
    <row r="66183" spans="6:12" x14ac:dyDescent="0.35">
      <c r="F66183" s="34"/>
      <c r="J66183" s="34"/>
      <c r="K66183" s="34"/>
      <c r="L66183" s="34"/>
    </row>
    <row r="66184" spans="6:12" x14ac:dyDescent="0.35">
      <c r="F66184" s="34"/>
      <c r="J66184" s="34"/>
      <c r="K66184" s="34"/>
      <c r="L66184" s="34"/>
    </row>
    <row r="66185" spans="6:12" x14ac:dyDescent="0.35">
      <c r="F66185" s="34"/>
      <c r="J66185" s="34"/>
      <c r="K66185" s="34"/>
      <c r="L66185" s="34"/>
    </row>
    <row r="66186" spans="6:12" x14ac:dyDescent="0.35">
      <c r="F66186" s="34"/>
      <c r="J66186" s="34"/>
      <c r="K66186" s="34"/>
      <c r="L66186" s="34"/>
    </row>
    <row r="66187" spans="6:12" x14ac:dyDescent="0.35">
      <c r="F66187" s="34"/>
      <c r="J66187" s="34"/>
      <c r="K66187" s="34"/>
      <c r="L66187" s="34"/>
    </row>
    <row r="66188" spans="6:12" x14ac:dyDescent="0.35">
      <c r="F66188" s="34"/>
      <c r="J66188" s="34"/>
      <c r="K66188" s="34"/>
      <c r="L66188" s="34"/>
    </row>
    <row r="66189" spans="6:12" x14ac:dyDescent="0.35">
      <c r="F66189" s="34"/>
      <c r="J66189" s="34"/>
      <c r="K66189" s="34"/>
      <c r="L66189" s="34"/>
    </row>
    <row r="66190" spans="6:12" x14ac:dyDescent="0.35">
      <c r="F66190" s="34"/>
      <c r="J66190" s="34"/>
      <c r="K66190" s="34"/>
      <c r="L66190" s="34"/>
    </row>
    <row r="66191" spans="6:12" x14ac:dyDescent="0.35">
      <c r="F66191" s="34"/>
      <c r="J66191" s="34"/>
      <c r="K66191" s="34"/>
      <c r="L66191" s="34"/>
    </row>
    <row r="66192" spans="6:12" x14ac:dyDescent="0.35">
      <c r="F66192" s="34"/>
      <c r="J66192" s="34"/>
      <c r="K66192" s="34"/>
      <c r="L66192" s="34"/>
    </row>
    <row r="66193" spans="6:12" x14ac:dyDescent="0.35">
      <c r="F66193" s="34"/>
      <c r="J66193" s="34"/>
      <c r="K66193" s="34"/>
      <c r="L66193" s="34"/>
    </row>
    <row r="66194" spans="6:12" x14ac:dyDescent="0.35">
      <c r="F66194" s="34"/>
      <c r="J66194" s="34"/>
      <c r="K66194" s="34"/>
      <c r="L66194" s="34"/>
    </row>
    <row r="66195" spans="6:12" x14ac:dyDescent="0.35">
      <c r="F66195" s="34"/>
      <c r="J66195" s="34"/>
      <c r="K66195" s="34"/>
      <c r="L66195" s="34"/>
    </row>
    <row r="66196" spans="6:12" x14ac:dyDescent="0.35">
      <c r="F66196" s="34"/>
      <c r="J66196" s="34"/>
      <c r="K66196" s="34"/>
      <c r="L66196" s="34"/>
    </row>
    <row r="66197" spans="6:12" x14ac:dyDescent="0.35">
      <c r="F66197" s="34"/>
      <c r="J66197" s="34"/>
      <c r="K66197" s="34"/>
      <c r="L66197" s="34"/>
    </row>
    <row r="66198" spans="6:12" x14ac:dyDescent="0.35">
      <c r="F66198" s="34"/>
      <c r="J66198" s="34"/>
      <c r="K66198" s="34"/>
      <c r="L66198" s="34"/>
    </row>
    <row r="66199" spans="6:12" x14ac:dyDescent="0.35">
      <c r="F66199" s="34"/>
      <c r="J66199" s="34"/>
      <c r="K66199" s="34"/>
      <c r="L66199" s="34"/>
    </row>
    <row r="66200" spans="6:12" x14ac:dyDescent="0.35">
      <c r="F66200" s="34"/>
      <c r="J66200" s="34"/>
      <c r="K66200" s="34"/>
      <c r="L66200" s="34"/>
    </row>
    <row r="66201" spans="6:12" x14ac:dyDescent="0.35">
      <c r="F66201" s="34"/>
      <c r="J66201" s="34"/>
      <c r="K66201" s="34"/>
      <c r="L66201" s="34"/>
    </row>
    <row r="66202" spans="6:12" x14ac:dyDescent="0.35">
      <c r="F66202" s="34"/>
      <c r="J66202" s="34"/>
      <c r="K66202" s="34"/>
      <c r="L66202" s="34"/>
    </row>
    <row r="66203" spans="6:12" x14ac:dyDescent="0.35">
      <c r="F66203" s="34"/>
      <c r="J66203" s="34"/>
      <c r="K66203" s="34"/>
      <c r="L66203" s="34"/>
    </row>
    <row r="66204" spans="6:12" x14ac:dyDescent="0.35">
      <c r="F66204" s="34"/>
      <c r="J66204" s="34"/>
      <c r="K66204" s="34"/>
      <c r="L66204" s="34"/>
    </row>
    <row r="66205" spans="6:12" x14ac:dyDescent="0.35">
      <c r="F66205" s="34"/>
      <c r="J66205" s="34"/>
      <c r="K66205" s="34"/>
      <c r="L66205" s="34"/>
    </row>
    <row r="66206" spans="6:12" x14ac:dyDescent="0.35">
      <c r="F66206" s="34"/>
      <c r="J66206" s="34"/>
      <c r="K66206" s="34"/>
      <c r="L66206" s="34"/>
    </row>
    <row r="66207" spans="6:12" x14ac:dyDescent="0.35">
      <c r="F66207" s="34"/>
      <c r="J66207" s="34"/>
      <c r="K66207" s="34"/>
      <c r="L66207" s="34"/>
    </row>
    <row r="66208" spans="6:12" x14ac:dyDescent="0.35">
      <c r="F66208" s="34"/>
      <c r="J66208" s="34"/>
      <c r="K66208" s="34"/>
      <c r="L66208" s="34"/>
    </row>
    <row r="66209" spans="6:12" x14ac:dyDescent="0.35">
      <c r="F66209" s="34"/>
      <c r="J66209" s="34"/>
      <c r="K66209" s="34"/>
      <c r="L66209" s="34"/>
    </row>
    <row r="66210" spans="6:12" x14ac:dyDescent="0.35">
      <c r="F66210" s="34"/>
      <c r="J66210" s="34"/>
      <c r="K66210" s="34"/>
      <c r="L66210" s="34"/>
    </row>
    <row r="66211" spans="6:12" x14ac:dyDescent="0.35">
      <c r="F66211" s="34"/>
      <c r="J66211" s="34"/>
      <c r="K66211" s="34"/>
      <c r="L66211" s="34"/>
    </row>
    <row r="66212" spans="6:12" x14ac:dyDescent="0.35">
      <c r="F66212" s="34"/>
      <c r="J66212" s="34"/>
      <c r="K66212" s="34"/>
      <c r="L66212" s="34"/>
    </row>
    <row r="66213" spans="6:12" x14ac:dyDescent="0.35">
      <c r="F66213" s="34"/>
      <c r="J66213" s="34"/>
      <c r="K66213" s="34"/>
      <c r="L66213" s="34"/>
    </row>
    <row r="66214" spans="6:12" x14ac:dyDescent="0.35">
      <c r="F66214" s="34"/>
      <c r="J66214" s="34"/>
      <c r="K66214" s="34"/>
      <c r="L66214" s="34"/>
    </row>
    <row r="66215" spans="6:12" x14ac:dyDescent="0.35">
      <c r="F66215" s="34"/>
      <c r="J66215" s="34"/>
      <c r="K66215" s="34"/>
      <c r="L66215" s="34"/>
    </row>
    <row r="66216" spans="6:12" x14ac:dyDescent="0.35">
      <c r="F66216" s="34"/>
      <c r="J66216" s="34"/>
      <c r="K66216" s="34"/>
      <c r="L66216" s="34"/>
    </row>
    <row r="66217" spans="6:12" x14ac:dyDescent="0.35">
      <c r="F66217" s="34"/>
      <c r="J66217" s="34"/>
      <c r="K66217" s="34"/>
      <c r="L66217" s="34"/>
    </row>
    <row r="66218" spans="6:12" x14ac:dyDescent="0.35">
      <c r="F66218" s="34"/>
      <c r="J66218" s="34"/>
      <c r="K66218" s="34"/>
      <c r="L66218" s="34"/>
    </row>
    <row r="66219" spans="6:12" x14ac:dyDescent="0.35">
      <c r="F66219" s="34"/>
      <c r="J66219" s="34"/>
      <c r="K66219" s="34"/>
      <c r="L66219" s="34"/>
    </row>
    <row r="66220" spans="6:12" x14ac:dyDescent="0.35">
      <c r="F66220" s="34"/>
      <c r="J66220" s="34"/>
      <c r="K66220" s="34"/>
      <c r="L66220" s="34"/>
    </row>
    <row r="66221" spans="6:12" x14ac:dyDescent="0.35">
      <c r="F66221" s="34"/>
      <c r="J66221" s="34"/>
      <c r="K66221" s="34"/>
      <c r="L66221" s="34"/>
    </row>
    <row r="66222" spans="6:12" x14ac:dyDescent="0.35">
      <c r="F66222" s="34"/>
      <c r="J66222" s="34"/>
      <c r="K66222" s="34"/>
      <c r="L66222" s="34"/>
    </row>
    <row r="66223" spans="6:12" x14ac:dyDescent="0.35">
      <c r="F66223" s="34"/>
      <c r="J66223" s="34"/>
      <c r="K66223" s="34"/>
      <c r="L66223" s="34"/>
    </row>
    <row r="66224" spans="6:12" x14ac:dyDescent="0.35">
      <c r="F66224" s="34"/>
      <c r="J66224" s="34"/>
      <c r="K66224" s="34"/>
      <c r="L66224" s="34"/>
    </row>
    <row r="66225" spans="6:12" x14ac:dyDescent="0.35">
      <c r="F66225" s="34"/>
      <c r="J66225" s="34"/>
      <c r="K66225" s="34"/>
      <c r="L66225" s="34"/>
    </row>
    <row r="66226" spans="6:12" x14ac:dyDescent="0.35">
      <c r="F66226" s="34"/>
      <c r="J66226" s="34"/>
      <c r="K66226" s="34"/>
      <c r="L66226" s="34"/>
    </row>
    <row r="66227" spans="6:12" x14ac:dyDescent="0.35">
      <c r="F66227" s="34"/>
      <c r="J66227" s="34"/>
      <c r="K66227" s="34"/>
      <c r="L66227" s="34"/>
    </row>
    <row r="66228" spans="6:12" x14ac:dyDescent="0.35">
      <c r="F66228" s="34"/>
      <c r="J66228" s="34"/>
      <c r="K66228" s="34"/>
      <c r="L66228" s="34"/>
    </row>
    <row r="66229" spans="6:12" x14ac:dyDescent="0.35">
      <c r="F66229" s="34"/>
      <c r="J66229" s="34"/>
      <c r="K66229" s="34"/>
      <c r="L66229" s="34"/>
    </row>
    <row r="66230" spans="6:12" x14ac:dyDescent="0.35">
      <c r="F66230" s="34"/>
      <c r="J66230" s="34"/>
      <c r="K66230" s="34"/>
      <c r="L66230" s="34"/>
    </row>
    <row r="66231" spans="6:12" x14ac:dyDescent="0.35">
      <c r="F66231" s="34"/>
      <c r="J66231" s="34"/>
      <c r="K66231" s="34"/>
      <c r="L66231" s="34"/>
    </row>
    <row r="66232" spans="6:12" x14ac:dyDescent="0.35">
      <c r="F66232" s="34"/>
      <c r="J66232" s="34"/>
      <c r="K66232" s="34"/>
      <c r="L66232" s="34"/>
    </row>
    <row r="66233" spans="6:12" x14ac:dyDescent="0.35">
      <c r="F66233" s="34"/>
      <c r="J66233" s="34"/>
      <c r="K66233" s="34"/>
      <c r="L66233" s="34"/>
    </row>
    <row r="66234" spans="6:12" x14ac:dyDescent="0.35">
      <c r="F66234" s="34"/>
      <c r="J66234" s="34"/>
      <c r="K66234" s="34"/>
      <c r="L66234" s="34"/>
    </row>
    <row r="66235" spans="6:12" x14ac:dyDescent="0.35">
      <c r="F66235" s="34"/>
      <c r="J66235" s="34"/>
      <c r="K66235" s="34"/>
      <c r="L66235" s="34"/>
    </row>
    <row r="66236" spans="6:12" x14ac:dyDescent="0.35">
      <c r="F66236" s="34"/>
      <c r="J66236" s="34"/>
      <c r="K66236" s="34"/>
      <c r="L66236" s="34"/>
    </row>
    <row r="66237" spans="6:12" x14ac:dyDescent="0.35">
      <c r="F66237" s="34"/>
      <c r="J66237" s="34"/>
      <c r="K66237" s="34"/>
      <c r="L66237" s="34"/>
    </row>
    <row r="66238" spans="6:12" x14ac:dyDescent="0.35">
      <c r="F66238" s="34"/>
      <c r="J66238" s="34"/>
      <c r="K66238" s="34"/>
      <c r="L66238" s="34"/>
    </row>
    <row r="66239" spans="6:12" x14ac:dyDescent="0.35">
      <c r="F66239" s="34"/>
      <c r="J66239" s="34"/>
      <c r="K66239" s="34"/>
      <c r="L66239" s="34"/>
    </row>
    <row r="66240" spans="6:12" x14ac:dyDescent="0.35">
      <c r="F66240" s="34"/>
      <c r="J66240" s="34"/>
      <c r="K66240" s="34"/>
      <c r="L66240" s="34"/>
    </row>
    <row r="66241" spans="6:12" x14ac:dyDescent="0.35">
      <c r="F66241" s="34"/>
      <c r="J66241" s="34"/>
      <c r="K66241" s="34"/>
      <c r="L66241" s="34"/>
    </row>
    <row r="66242" spans="6:12" x14ac:dyDescent="0.35">
      <c r="F66242" s="34"/>
      <c r="J66242" s="34"/>
      <c r="K66242" s="34"/>
      <c r="L66242" s="34"/>
    </row>
    <row r="66243" spans="6:12" x14ac:dyDescent="0.35">
      <c r="F66243" s="34"/>
      <c r="J66243" s="34"/>
      <c r="K66243" s="34"/>
      <c r="L66243" s="34"/>
    </row>
    <row r="66244" spans="6:12" x14ac:dyDescent="0.35">
      <c r="F66244" s="34"/>
      <c r="J66244" s="34"/>
      <c r="K66244" s="34"/>
      <c r="L66244" s="34"/>
    </row>
    <row r="66245" spans="6:12" x14ac:dyDescent="0.35">
      <c r="F66245" s="34"/>
      <c r="J66245" s="34"/>
      <c r="K66245" s="34"/>
      <c r="L66245" s="34"/>
    </row>
    <row r="66246" spans="6:12" x14ac:dyDescent="0.35">
      <c r="F66246" s="34"/>
      <c r="J66246" s="34"/>
      <c r="K66246" s="34"/>
      <c r="L66246" s="34"/>
    </row>
    <row r="66247" spans="6:12" x14ac:dyDescent="0.35">
      <c r="F66247" s="34"/>
      <c r="J66247" s="34"/>
      <c r="K66247" s="34"/>
      <c r="L66247" s="34"/>
    </row>
    <row r="66248" spans="6:12" x14ac:dyDescent="0.35">
      <c r="F66248" s="34"/>
      <c r="J66248" s="34"/>
      <c r="K66248" s="34"/>
      <c r="L66248" s="34"/>
    </row>
    <row r="66249" spans="6:12" x14ac:dyDescent="0.35">
      <c r="F66249" s="34"/>
      <c r="J66249" s="34"/>
      <c r="K66249" s="34"/>
      <c r="L66249" s="34"/>
    </row>
    <row r="66250" spans="6:12" x14ac:dyDescent="0.35">
      <c r="F66250" s="34"/>
      <c r="J66250" s="34"/>
      <c r="K66250" s="34"/>
      <c r="L66250" s="34"/>
    </row>
    <row r="66251" spans="6:12" x14ac:dyDescent="0.35">
      <c r="F66251" s="34"/>
      <c r="J66251" s="34"/>
      <c r="K66251" s="34"/>
      <c r="L66251" s="34"/>
    </row>
    <row r="66252" spans="6:12" x14ac:dyDescent="0.35">
      <c r="F66252" s="34"/>
      <c r="J66252" s="34"/>
      <c r="K66252" s="34"/>
      <c r="L66252" s="34"/>
    </row>
    <row r="66253" spans="6:12" x14ac:dyDescent="0.35">
      <c r="F66253" s="34"/>
      <c r="J66253" s="34"/>
      <c r="K66253" s="34"/>
      <c r="L66253" s="34"/>
    </row>
    <row r="66254" spans="6:12" x14ac:dyDescent="0.35">
      <c r="F66254" s="34"/>
      <c r="J66254" s="34"/>
      <c r="K66254" s="34"/>
      <c r="L66254" s="34"/>
    </row>
    <row r="66255" spans="6:12" x14ac:dyDescent="0.35">
      <c r="F66255" s="34"/>
      <c r="J66255" s="34"/>
      <c r="K66255" s="34"/>
      <c r="L66255" s="34"/>
    </row>
    <row r="66256" spans="6:12" x14ac:dyDescent="0.35">
      <c r="F66256" s="34"/>
      <c r="J66256" s="34"/>
      <c r="K66256" s="34"/>
      <c r="L66256" s="34"/>
    </row>
    <row r="66257" spans="6:12" x14ac:dyDescent="0.35">
      <c r="F66257" s="34"/>
      <c r="J66257" s="34"/>
      <c r="K66257" s="34"/>
      <c r="L66257" s="34"/>
    </row>
    <row r="66258" spans="6:12" x14ac:dyDescent="0.35">
      <c r="F66258" s="34"/>
      <c r="J66258" s="34"/>
      <c r="K66258" s="34"/>
      <c r="L66258" s="34"/>
    </row>
    <row r="66259" spans="6:12" x14ac:dyDescent="0.35">
      <c r="F66259" s="34"/>
      <c r="J66259" s="34"/>
      <c r="K66259" s="34"/>
      <c r="L66259" s="34"/>
    </row>
    <row r="66260" spans="6:12" x14ac:dyDescent="0.35">
      <c r="F66260" s="34"/>
      <c r="J66260" s="34"/>
      <c r="K66260" s="34"/>
      <c r="L66260" s="34"/>
    </row>
    <row r="66261" spans="6:12" x14ac:dyDescent="0.35">
      <c r="F66261" s="34"/>
      <c r="J66261" s="34"/>
      <c r="K66261" s="34"/>
      <c r="L66261" s="34"/>
    </row>
    <row r="66262" spans="6:12" x14ac:dyDescent="0.35">
      <c r="F66262" s="34"/>
      <c r="J66262" s="34"/>
      <c r="K66262" s="34"/>
      <c r="L66262" s="34"/>
    </row>
    <row r="66263" spans="6:12" x14ac:dyDescent="0.35">
      <c r="F66263" s="34"/>
      <c r="J66263" s="34"/>
      <c r="K66263" s="34"/>
      <c r="L66263" s="34"/>
    </row>
    <row r="66264" spans="6:12" x14ac:dyDescent="0.35">
      <c r="F66264" s="34"/>
      <c r="J66264" s="34"/>
      <c r="K66264" s="34"/>
      <c r="L66264" s="34"/>
    </row>
    <row r="66265" spans="6:12" x14ac:dyDescent="0.35">
      <c r="F66265" s="34"/>
      <c r="J66265" s="34"/>
      <c r="K66265" s="34"/>
      <c r="L66265" s="34"/>
    </row>
    <row r="66266" spans="6:12" x14ac:dyDescent="0.35">
      <c r="F66266" s="34"/>
      <c r="J66266" s="34"/>
      <c r="K66266" s="34"/>
      <c r="L66266" s="34"/>
    </row>
    <row r="66267" spans="6:12" x14ac:dyDescent="0.35">
      <c r="F66267" s="34"/>
      <c r="J66267" s="34"/>
      <c r="K66267" s="34"/>
      <c r="L66267" s="34"/>
    </row>
    <row r="66268" spans="6:12" x14ac:dyDescent="0.35">
      <c r="F66268" s="34"/>
      <c r="J66268" s="34"/>
      <c r="K66268" s="34"/>
      <c r="L66268" s="34"/>
    </row>
    <row r="66269" spans="6:12" x14ac:dyDescent="0.35">
      <c r="F66269" s="34"/>
      <c r="J66269" s="34"/>
      <c r="K66269" s="34"/>
      <c r="L66269" s="34"/>
    </row>
    <row r="66270" spans="6:12" x14ac:dyDescent="0.35">
      <c r="F66270" s="34"/>
      <c r="J66270" s="34"/>
      <c r="K66270" s="34"/>
      <c r="L66270" s="34"/>
    </row>
    <row r="66271" spans="6:12" x14ac:dyDescent="0.35">
      <c r="F66271" s="34"/>
      <c r="J66271" s="34"/>
      <c r="K66271" s="34"/>
      <c r="L66271" s="34"/>
    </row>
    <row r="66272" spans="6:12" x14ac:dyDescent="0.35">
      <c r="F66272" s="34"/>
      <c r="J66272" s="34"/>
      <c r="K66272" s="34"/>
      <c r="L66272" s="34"/>
    </row>
    <row r="66273" spans="6:12" x14ac:dyDescent="0.35">
      <c r="F66273" s="34"/>
      <c r="J66273" s="34"/>
      <c r="K66273" s="34"/>
      <c r="L66273" s="34"/>
    </row>
    <row r="66274" spans="6:12" x14ac:dyDescent="0.35">
      <c r="F66274" s="34"/>
      <c r="J66274" s="34"/>
      <c r="K66274" s="34"/>
      <c r="L66274" s="34"/>
    </row>
    <row r="66275" spans="6:12" x14ac:dyDescent="0.35">
      <c r="F66275" s="34"/>
      <c r="J66275" s="34"/>
      <c r="K66275" s="34"/>
      <c r="L66275" s="34"/>
    </row>
    <row r="66276" spans="6:12" x14ac:dyDescent="0.35">
      <c r="F66276" s="34"/>
      <c r="J66276" s="34"/>
      <c r="K66276" s="34"/>
      <c r="L66276" s="34"/>
    </row>
    <row r="66277" spans="6:12" x14ac:dyDescent="0.35">
      <c r="F66277" s="34"/>
      <c r="J66277" s="34"/>
      <c r="K66277" s="34"/>
      <c r="L66277" s="34"/>
    </row>
    <row r="66278" spans="6:12" x14ac:dyDescent="0.35">
      <c r="F66278" s="34"/>
      <c r="J66278" s="34"/>
      <c r="K66278" s="34"/>
      <c r="L66278" s="34"/>
    </row>
    <row r="66279" spans="6:12" x14ac:dyDescent="0.35">
      <c r="F66279" s="34"/>
      <c r="J66279" s="34"/>
      <c r="K66279" s="34"/>
      <c r="L66279" s="34"/>
    </row>
    <row r="66280" spans="6:12" x14ac:dyDescent="0.35">
      <c r="F66280" s="34"/>
      <c r="J66280" s="34"/>
      <c r="K66280" s="34"/>
      <c r="L66280" s="34"/>
    </row>
    <row r="66281" spans="6:12" x14ac:dyDescent="0.35">
      <c r="F66281" s="34"/>
      <c r="J66281" s="34"/>
      <c r="K66281" s="34"/>
      <c r="L66281" s="34"/>
    </row>
    <row r="66282" spans="6:12" x14ac:dyDescent="0.35">
      <c r="F66282" s="34"/>
      <c r="J66282" s="34"/>
      <c r="K66282" s="34"/>
      <c r="L66282" s="34"/>
    </row>
    <row r="66283" spans="6:12" x14ac:dyDescent="0.35">
      <c r="F66283" s="34"/>
      <c r="J66283" s="34"/>
      <c r="K66283" s="34"/>
      <c r="L66283" s="34"/>
    </row>
    <row r="66284" spans="6:12" x14ac:dyDescent="0.35">
      <c r="F66284" s="34"/>
      <c r="J66284" s="34"/>
      <c r="K66284" s="34"/>
      <c r="L66284" s="34"/>
    </row>
    <row r="66285" spans="6:12" x14ac:dyDescent="0.35">
      <c r="F66285" s="34"/>
      <c r="J66285" s="34"/>
      <c r="K66285" s="34"/>
      <c r="L66285" s="34"/>
    </row>
    <row r="66286" spans="6:12" x14ac:dyDescent="0.35">
      <c r="F66286" s="34"/>
      <c r="J66286" s="34"/>
      <c r="K66286" s="34"/>
      <c r="L66286" s="34"/>
    </row>
    <row r="66287" spans="6:12" x14ac:dyDescent="0.35">
      <c r="F66287" s="34"/>
      <c r="J66287" s="34"/>
      <c r="K66287" s="34"/>
      <c r="L66287" s="34"/>
    </row>
    <row r="66288" spans="6:12" x14ac:dyDescent="0.35">
      <c r="F66288" s="34"/>
      <c r="J66288" s="34"/>
      <c r="K66288" s="34"/>
      <c r="L66288" s="34"/>
    </row>
    <row r="66289" spans="6:12" x14ac:dyDescent="0.35">
      <c r="F66289" s="34"/>
      <c r="J66289" s="34"/>
      <c r="K66289" s="34"/>
      <c r="L66289" s="34"/>
    </row>
    <row r="66290" spans="6:12" x14ac:dyDescent="0.35">
      <c r="F66290" s="34"/>
      <c r="J66290" s="34"/>
      <c r="K66290" s="34"/>
      <c r="L66290" s="34"/>
    </row>
    <row r="66291" spans="6:12" x14ac:dyDescent="0.35">
      <c r="F66291" s="34"/>
      <c r="J66291" s="34"/>
      <c r="K66291" s="34"/>
      <c r="L66291" s="34"/>
    </row>
    <row r="66292" spans="6:12" x14ac:dyDescent="0.35">
      <c r="F66292" s="34"/>
      <c r="J66292" s="34"/>
      <c r="K66292" s="34"/>
      <c r="L66292" s="34"/>
    </row>
    <row r="66293" spans="6:12" x14ac:dyDescent="0.35">
      <c r="F66293" s="34"/>
      <c r="J66293" s="34"/>
      <c r="K66293" s="34"/>
      <c r="L66293" s="34"/>
    </row>
    <row r="66294" spans="6:12" x14ac:dyDescent="0.35">
      <c r="F66294" s="34"/>
      <c r="J66294" s="34"/>
      <c r="K66294" s="34"/>
      <c r="L66294" s="34"/>
    </row>
    <row r="66295" spans="6:12" x14ac:dyDescent="0.35">
      <c r="F66295" s="34"/>
      <c r="J66295" s="34"/>
      <c r="K66295" s="34"/>
      <c r="L66295" s="34"/>
    </row>
    <row r="66296" spans="6:12" x14ac:dyDescent="0.35">
      <c r="F66296" s="34"/>
      <c r="J66296" s="34"/>
      <c r="K66296" s="34"/>
      <c r="L66296" s="34"/>
    </row>
    <row r="66297" spans="6:12" x14ac:dyDescent="0.35">
      <c r="F66297" s="34"/>
      <c r="J66297" s="34"/>
      <c r="K66297" s="34"/>
      <c r="L66297" s="34"/>
    </row>
    <row r="66298" spans="6:12" x14ac:dyDescent="0.35">
      <c r="F66298" s="34"/>
      <c r="J66298" s="34"/>
      <c r="K66298" s="34"/>
      <c r="L66298" s="34"/>
    </row>
    <row r="66299" spans="6:12" x14ac:dyDescent="0.35">
      <c r="F66299" s="34"/>
      <c r="J66299" s="34"/>
      <c r="K66299" s="34"/>
      <c r="L66299" s="34"/>
    </row>
    <row r="66300" spans="6:12" x14ac:dyDescent="0.35">
      <c r="F66300" s="34"/>
      <c r="J66300" s="34"/>
      <c r="K66300" s="34"/>
      <c r="L66300" s="34"/>
    </row>
    <row r="66301" spans="6:12" x14ac:dyDescent="0.35">
      <c r="F66301" s="34"/>
      <c r="J66301" s="34"/>
      <c r="K66301" s="34"/>
      <c r="L66301" s="34"/>
    </row>
    <row r="66302" spans="6:12" x14ac:dyDescent="0.35">
      <c r="F66302" s="34"/>
      <c r="J66302" s="34"/>
      <c r="K66302" s="34"/>
      <c r="L66302" s="34"/>
    </row>
    <row r="66303" spans="6:12" x14ac:dyDescent="0.35">
      <c r="F66303" s="34"/>
      <c r="J66303" s="34"/>
      <c r="K66303" s="34"/>
      <c r="L66303" s="34"/>
    </row>
    <row r="66304" spans="6:12" x14ac:dyDescent="0.35">
      <c r="F66304" s="34"/>
      <c r="J66304" s="34"/>
      <c r="K66304" s="34"/>
      <c r="L66304" s="34"/>
    </row>
    <row r="66305" spans="6:12" x14ac:dyDescent="0.35">
      <c r="F66305" s="34"/>
      <c r="J66305" s="34"/>
      <c r="K66305" s="34"/>
      <c r="L66305" s="34"/>
    </row>
    <row r="66306" spans="6:12" x14ac:dyDescent="0.35">
      <c r="F66306" s="34"/>
      <c r="J66306" s="34"/>
      <c r="K66306" s="34"/>
      <c r="L66306" s="34"/>
    </row>
    <row r="66307" spans="6:12" x14ac:dyDescent="0.35">
      <c r="F66307" s="34"/>
      <c r="J66307" s="34"/>
      <c r="K66307" s="34"/>
      <c r="L66307" s="34"/>
    </row>
    <row r="66308" spans="6:12" x14ac:dyDescent="0.35">
      <c r="F66308" s="34"/>
      <c r="J66308" s="34"/>
      <c r="K66308" s="34"/>
      <c r="L66308" s="34"/>
    </row>
    <row r="66309" spans="6:12" x14ac:dyDescent="0.35">
      <c r="F66309" s="34"/>
      <c r="J66309" s="34"/>
      <c r="K66309" s="34"/>
      <c r="L66309" s="34"/>
    </row>
    <row r="66310" spans="6:12" x14ac:dyDescent="0.35">
      <c r="F66310" s="34"/>
      <c r="J66310" s="34"/>
      <c r="K66310" s="34"/>
      <c r="L66310" s="34"/>
    </row>
    <row r="66311" spans="6:12" x14ac:dyDescent="0.35">
      <c r="F66311" s="34"/>
      <c r="J66311" s="34"/>
      <c r="K66311" s="34"/>
      <c r="L66311" s="34"/>
    </row>
    <row r="66312" spans="6:12" x14ac:dyDescent="0.35">
      <c r="F66312" s="34"/>
      <c r="J66312" s="34"/>
      <c r="K66312" s="34"/>
      <c r="L66312" s="34"/>
    </row>
    <row r="66313" spans="6:12" x14ac:dyDescent="0.35">
      <c r="F66313" s="34"/>
      <c r="J66313" s="34"/>
      <c r="K66313" s="34"/>
      <c r="L66313" s="34"/>
    </row>
    <row r="66314" spans="6:12" x14ac:dyDescent="0.35">
      <c r="F66314" s="34"/>
      <c r="J66314" s="34"/>
      <c r="K66314" s="34"/>
      <c r="L66314" s="34"/>
    </row>
    <row r="66315" spans="6:12" x14ac:dyDescent="0.35">
      <c r="F66315" s="34"/>
      <c r="J66315" s="34"/>
      <c r="K66315" s="34"/>
      <c r="L66315" s="34"/>
    </row>
    <row r="66316" spans="6:12" x14ac:dyDescent="0.35">
      <c r="F66316" s="34"/>
      <c r="J66316" s="34"/>
      <c r="K66316" s="34"/>
      <c r="L66316" s="34"/>
    </row>
    <row r="66317" spans="6:12" x14ac:dyDescent="0.35">
      <c r="F66317" s="34"/>
      <c r="J66317" s="34"/>
      <c r="K66317" s="34"/>
      <c r="L66317" s="34"/>
    </row>
    <row r="66318" spans="6:12" x14ac:dyDescent="0.35">
      <c r="F66318" s="34"/>
      <c r="J66318" s="34"/>
      <c r="K66318" s="34"/>
      <c r="L66318" s="34"/>
    </row>
    <row r="66319" spans="6:12" x14ac:dyDescent="0.35">
      <c r="F66319" s="34"/>
      <c r="J66319" s="34"/>
      <c r="K66319" s="34"/>
      <c r="L66319" s="34"/>
    </row>
    <row r="66320" spans="6:12" x14ac:dyDescent="0.35">
      <c r="F66320" s="34"/>
      <c r="J66320" s="34"/>
      <c r="K66320" s="34"/>
      <c r="L66320" s="34"/>
    </row>
    <row r="66321" spans="6:12" x14ac:dyDescent="0.35">
      <c r="F66321" s="34"/>
      <c r="J66321" s="34"/>
      <c r="K66321" s="34"/>
      <c r="L66321" s="34"/>
    </row>
    <row r="66322" spans="6:12" x14ac:dyDescent="0.35">
      <c r="F66322" s="34"/>
      <c r="J66322" s="34"/>
      <c r="K66322" s="34"/>
      <c r="L66322" s="34"/>
    </row>
    <row r="66323" spans="6:12" x14ac:dyDescent="0.35">
      <c r="F66323" s="34"/>
      <c r="J66323" s="34"/>
      <c r="K66323" s="34"/>
      <c r="L66323" s="34"/>
    </row>
    <row r="66324" spans="6:12" x14ac:dyDescent="0.35">
      <c r="F66324" s="34"/>
      <c r="J66324" s="34"/>
      <c r="K66324" s="34"/>
      <c r="L66324" s="34"/>
    </row>
    <row r="66325" spans="6:12" x14ac:dyDescent="0.35">
      <c r="F66325" s="34"/>
      <c r="J66325" s="34"/>
      <c r="K66325" s="34"/>
      <c r="L66325" s="34"/>
    </row>
    <row r="66326" spans="6:12" x14ac:dyDescent="0.35">
      <c r="F66326" s="34"/>
      <c r="J66326" s="34"/>
      <c r="K66326" s="34"/>
      <c r="L66326" s="34"/>
    </row>
    <row r="66327" spans="6:12" x14ac:dyDescent="0.35">
      <c r="F66327" s="34"/>
      <c r="J66327" s="34"/>
      <c r="K66327" s="34"/>
      <c r="L66327" s="34"/>
    </row>
    <row r="66328" spans="6:12" x14ac:dyDescent="0.35">
      <c r="F66328" s="34"/>
      <c r="J66328" s="34"/>
      <c r="K66328" s="34"/>
      <c r="L66328" s="34"/>
    </row>
    <row r="66329" spans="6:12" x14ac:dyDescent="0.35">
      <c r="F66329" s="34"/>
      <c r="J66329" s="34"/>
      <c r="K66329" s="34"/>
      <c r="L66329" s="34"/>
    </row>
    <row r="66330" spans="6:12" x14ac:dyDescent="0.35">
      <c r="F66330" s="34"/>
      <c r="J66330" s="34"/>
      <c r="K66330" s="34"/>
      <c r="L66330" s="34"/>
    </row>
    <row r="66331" spans="6:12" x14ac:dyDescent="0.35">
      <c r="F66331" s="34"/>
      <c r="J66331" s="34"/>
      <c r="K66331" s="34"/>
      <c r="L66331" s="34"/>
    </row>
    <row r="66332" spans="6:12" x14ac:dyDescent="0.35">
      <c r="F66332" s="34"/>
      <c r="J66332" s="34"/>
      <c r="K66332" s="34"/>
      <c r="L66332" s="34"/>
    </row>
    <row r="66333" spans="6:12" x14ac:dyDescent="0.35">
      <c r="F66333" s="34"/>
      <c r="J66333" s="34"/>
      <c r="K66333" s="34"/>
      <c r="L66333" s="34"/>
    </row>
    <row r="66334" spans="6:12" x14ac:dyDescent="0.35">
      <c r="F66334" s="34"/>
      <c r="J66334" s="34"/>
      <c r="K66334" s="34"/>
      <c r="L66334" s="34"/>
    </row>
    <row r="66335" spans="6:12" x14ac:dyDescent="0.35">
      <c r="F66335" s="34"/>
      <c r="J66335" s="34"/>
      <c r="K66335" s="34"/>
      <c r="L66335" s="34"/>
    </row>
    <row r="66336" spans="6:12" x14ac:dyDescent="0.35">
      <c r="F66336" s="34"/>
      <c r="J66336" s="34"/>
      <c r="K66336" s="34"/>
      <c r="L66336" s="34"/>
    </row>
    <row r="66337" spans="6:12" x14ac:dyDescent="0.35">
      <c r="F66337" s="34"/>
      <c r="J66337" s="34"/>
      <c r="K66337" s="34"/>
      <c r="L66337" s="34"/>
    </row>
    <row r="66338" spans="6:12" x14ac:dyDescent="0.35">
      <c r="F66338" s="34"/>
      <c r="J66338" s="34"/>
      <c r="K66338" s="34"/>
      <c r="L66338" s="34"/>
    </row>
    <row r="66339" spans="6:12" x14ac:dyDescent="0.35">
      <c r="F66339" s="34"/>
      <c r="J66339" s="34"/>
      <c r="K66339" s="34"/>
      <c r="L66339" s="34"/>
    </row>
    <row r="66340" spans="6:12" x14ac:dyDescent="0.35">
      <c r="F66340" s="34"/>
      <c r="J66340" s="34"/>
      <c r="K66340" s="34"/>
      <c r="L66340" s="34"/>
    </row>
    <row r="66341" spans="6:12" x14ac:dyDescent="0.35">
      <c r="F66341" s="34"/>
      <c r="J66341" s="34"/>
      <c r="K66341" s="34"/>
      <c r="L66341" s="34"/>
    </row>
    <row r="66342" spans="6:12" x14ac:dyDescent="0.35">
      <c r="F66342" s="34"/>
      <c r="J66342" s="34"/>
      <c r="K66342" s="34"/>
      <c r="L66342" s="34"/>
    </row>
    <row r="66343" spans="6:12" x14ac:dyDescent="0.35">
      <c r="F66343" s="34"/>
      <c r="J66343" s="34"/>
      <c r="K66343" s="34"/>
      <c r="L66343" s="34"/>
    </row>
    <row r="66344" spans="6:12" x14ac:dyDescent="0.35">
      <c r="F66344" s="34"/>
      <c r="J66344" s="34"/>
      <c r="K66344" s="34"/>
      <c r="L66344" s="34"/>
    </row>
    <row r="66345" spans="6:12" x14ac:dyDescent="0.35">
      <c r="F66345" s="34"/>
      <c r="J66345" s="34"/>
      <c r="K66345" s="34"/>
      <c r="L66345" s="34"/>
    </row>
    <row r="66346" spans="6:12" x14ac:dyDescent="0.35">
      <c r="F66346" s="34"/>
      <c r="J66346" s="34"/>
      <c r="K66346" s="34"/>
      <c r="L66346" s="34"/>
    </row>
    <row r="66347" spans="6:12" x14ac:dyDescent="0.35">
      <c r="F66347" s="34"/>
      <c r="J66347" s="34"/>
      <c r="K66347" s="34"/>
      <c r="L66347" s="34"/>
    </row>
    <row r="66348" spans="6:12" x14ac:dyDescent="0.35">
      <c r="F66348" s="34"/>
      <c r="J66348" s="34"/>
      <c r="K66348" s="34"/>
      <c r="L66348" s="34"/>
    </row>
    <row r="66349" spans="6:12" x14ac:dyDescent="0.35">
      <c r="F66349" s="34"/>
      <c r="J66349" s="34"/>
      <c r="K66349" s="34"/>
      <c r="L66349" s="34"/>
    </row>
    <row r="66350" spans="6:12" x14ac:dyDescent="0.35">
      <c r="F66350" s="34"/>
      <c r="J66350" s="34"/>
      <c r="K66350" s="34"/>
      <c r="L66350" s="34"/>
    </row>
    <row r="66351" spans="6:12" x14ac:dyDescent="0.35">
      <c r="F66351" s="34"/>
      <c r="J66351" s="34"/>
      <c r="K66351" s="34"/>
      <c r="L66351" s="34"/>
    </row>
    <row r="66352" spans="6:12" x14ac:dyDescent="0.35">
      <c r="F66352" s="34"/>
      <c r="J66352" s="34"/>
      <c r="K66352" s="34"/>
      <c r="L66352" s="34"/>
    </row>
    <row r="66353" spans="6:12" x14ac:dyDescent="0.35">
      <c r="F66353" s="34"/>
      <c r="J66353" s="34"/>
      <c r="K66353" s="34"/>
      <c r="L66353" s="34"/>
    </row>
    <row r="66354" spans="6:12" x14ac:dyDescent="0.35">
      <c r="F66354" s="34"/>
      <c r="J66354" s="34"/>
      <c r="K66354" s="34"/>
      <c r="L66354" s="34"/>
    </row>
    <row r="66355" spans="6:12" x14ac:dyDescent="0.35">
      <c r="F66355" s="34"/>
      <c r="J66355" s="34"/>
      <c r="K66355" s="34"/>
      <c r="L66355" s="34"/>
    </row>
    <row r="66356" spans="6:12" x14ac:dyDescent="0.35">
      <c r="F66356" s="34"/>
      <c r="J66356" s="34"/>
      <c r="K66356" s="34"/>
      <c r="L66356" s="34"/>
    </row>
    <row r="66357" spans="6:12" x14ac:dyDescent="0.35">
      <c r="F66357" s="34"/>
      <c r="J66357" s="34"/>
      <c r="K66357" s="34"/>
      <c r="L66357" s="34"/>
    </row>
    <row r="66358" spans="6:12" x14ac:dyDescent="0.35">
      <c r="F66358" s="34"/>
      <c r="J66358" s="34"/>
      <c r="K66358" s="34"/>
      <c r="L66358" s="34"/>
    </row>
    <row r="66359" spans="6:12" x14ac:dyDescent="0.35">
      <c r="F66359" s="34"/>
      <c r="J66359" s="34"/>
      <c r="K66359" s="34"/>
      <c r="L66359" s="34"/>
    </row>
    <row r="66360" spans="6:12" x14ac:dyDescent="0.35">
      <c r="F66360" s="34"/>
      <c r="J66360" s="34"/>
      <c r="K66360" s="34"/>
      <c r="L66360" s="34"/>
    </row>
    <row r="66361" spans="6:12" x14ac:dyDescent="0.35">
      <c r="F66361" s="34"/>
      <c r="J66361" s="34"/>
      <c r="K66361" s="34"/>
      <c r="L66361" s="34"/>
    </row>
    <row r="66362" spans="6:12" x14ac:dyDescent="0.35">
      <c r="F66362" s="34"/>
      <c r="J66362" s="34"/>
      <c r="K66362" s="34"/>
      <c r="L66362" s="34"/>
    </row>
    <row r="66363" spans="6:12" x14ac:dyDescent="0.35">
      <c r="F66363" s="34"/>
      <c r="J66363" s="34"/>
      <c r="K66363" s="34"/>
      <c r="L66363" s="34"/>
    </row>
    <row r="66364" spans="6:12" x14ac:dyDescent="0.35">
      <c r="F66364" s="34"/>
      <c r="J66364" s="34"/>
      <c r="K66364" s="34"/>
      <c r="L66364" s="34"/>
    </row>
    <row r="66365" spans="6:12" x14ac:dyDescent="0.35">
      <c r="F66365" s="34"/>
      <c r="J66365" s="34"/>
      <c r="K66365" s="34"/>
      <c r="L66365" s="34"/>
    </row>
    <row r="66366" spans="6:12" x14ac:dyDescent="0.35">
      <c r="F66366" s="34"/>
      <c r="J66366" s="34"/>
      <c r="K66366" s="34"/>
      <c r="L66366" s="34"/>
    </row>
    <row r="66367" spans="6:12" x14ac:dyDescent="0.35">
      <c r="F66367" s="34"/>
      <c r="J66367" s="34"/>
      <c r="K66367" s="34"/>
      <c r="L66367" s="34"/>
    </row>
    <row r="66368" spans="6:12" x14ac:dyDescent="0.35">
      <c r="F66368" s="34"/>
      <c r="J66368" s="34"/>
      <c r="K66368" s="34"/>
      <c r="L66368" s="34"/>
    </row>
    <row r="66369" spans="6:12" x14ac:dyDescent="0.35">
      <c r="F66369" s="34"/>
      <c r="J66369" s="34"/>
      <c r="K66369" s="34"/>
      <c r="L66369" s="34"/>
    </row>
    <row r="66370" spans="6:12" x14ac:dyDescent="0.35">
      <c r="F66370" s="34"/>
      <c r="J66370" s="34"/>
      <c r="K66370" s="34"/>
      <c r="L66370" s="34"/>
    </row>
    <row r="66371" spans="6:12" x14ac:dyDescent="0.35">
      <c r="F66371" s="34"/>
      <c r="J66371" s="34"/>
      <c r="K66371" s="34"/>
      <c r="L66371" s="34"/>
    </row>
    <row r="66372" spans="6:12" x14ac:dyDescent="0.35">
      <c r="F66372" s="34"/>
      <c r="J66372" s="34"/>
      <c r="K66372" s="34"/>
      <c r="L66372" s="34"/>
    </row>
    <row r="66373" spans="6:12" x14ac:dyDescent="0.35">
      <c r="F66373" s="34"/>
      <c r="J66373" s="34"/>
      <c r="K66373" s="34"/>
      <c r="L66373" s="34"/>
    </row>
    <row r="66374" spans="6:12" x14ac:dyDescent="0.35">
      <c r="F66374" s="34"/>
      <c r="J66374" s="34"/>
      <c r="K66374" s="34"/>
      <c r="L66374" s="34"/>
    </row>
    <row r="66375" spans="6:12" x14ac:dyDescent="0.35">
      <c r="F66375" s="34"/>
      <c r="J66375" s="34"/>
      <c r="K66375" s="34"/>
      <c r="L66375" s="34"/>
    </row>
    <row r="66376" spans="6:12" x14ac:dyDescent="0.35">
      <c r="F66376" s="34"/>
      <c r="J66376" s="34"/>
      <c r="K66376" s="34"/>
      <c r="L66376" s="34"/>
    </row>
    <row r="66377" spans="6:12" x14ac:dyDescent="0.35">
      <c r="F66377" s="34"/>
      <c r="J66377" s="34"/>
      <c r="K66377" s="34"/>
      <c r="L66377" s="34"/>
    </row>
    <row r="66378" spans="6:12" x14ac:dyDescent="0.35">
      <c r="F66378" s="34"/>
      <c r="J66378" s="34"/>
      <c r="K66378" s="34"/>
      <c r="L66378" s="34"/>
    </row>
    <row r="66379" spans="6:12" x14ac:dyDescent="0.35">
      <c r="F66379" s="34"/>
      <c r="J66379" s="34"/>
      <c r="K66379" s="34"/>
      <c r="L66379" s="34"/>
    </row>
    <row r="66380" spans="6:12" x14ac:dyDescent="0.35">
      <c r="F66380" s="34"/>
      <c r="J66380" s="34"/>
      <c r="K66380" s="34"/>
      <c r="L66380" s="34"/>
    </row>
    <row r="66381" spans="6:12" x14ac:dyDescent="0.35">
      <c r="F66381" s="34"/>
      <c r="J66381" s="34"/>
      <c r="K66381" s="34"/>
      <c r="L66381" s="34"/>
    </row>
    <row r="66382" spans="6:12" x14ac:dyDescent="0.35">
      <c r="F66382" s="34"/>
      <c r="J66382" s="34"/>
      <c r="K66382" s="34"/>
      <c r="L66382" s="34"/>
    </row>
    <row r="66383" spans="6:12" x14ac:dyDescent="0.35">
      <c r="F66383" s="34"/>
      <c r="J66383" s="34"/>
      <c r="K66383" s="34"/>
      <c r="L66383" s="34"/>
    </row>
    <row r="66384" spans="6:12" x14ac:dyDescent="0.35">
      <c r="F66384" s="34"/>
      <c r="J66384" s="34"/>
      <c r="K66384" s="34"/>
      <c r="L66384" s="34"/>
    </row>
    <row r="66385" spans="6:12" x14ac:dyDescent="0.35">
      <c r="F66385" s="34"/>
      <c r="J66385" s="34"/>
      <c r="K66385" s="34"/>
      <c r="L66385" s="34"/>
    </row>
    <row r="66386" spans="6:12" x14ac:dyDescent="0.35">
      <c r="F66386" s="34"/>
      <c r="J66386" s="34"/>
      <c r="K66386" s="34"/>
      <c r="L66386" s="34"/>
    </row>
    <row r="66387" spans="6:12" x14ac:dyDescent="0.35">
      <c r="F66387" s="34"/>
      <c r="J66387" s="34"/>
      <c r="K66387" s="34"/>
      <c r="L66387" s="34"/>
    </row>
    <row r="66388" spans="6:12" x14ac:dyDescent="0.35">
      <c r="F66388" s="34"/>
      <c r="J66388" s="34"/>
      <c r="K66388" s="34"/>
      <c r="L66388" s="34"/>
    </row>
    <row r="66389" spans="6:12" x14ac:dyDescent="0.35">
      <c r="F66389" s="34"/>
      <c r="J66389" s="34"/>
      <c r="K66389" s="34"/>
      <c r="L66389" s="34"/>
    </row>
    <row r="66390" spans="6:12" x14ac:dyDescent="0.35">
      <c r="F66390" s="34"/>
      <c r="J66390" s="34"/>
      <c r="K66390" s="34"/>
      <c r="L66390" s="34"/>
    </row>
    <row r="66391" spans="6:12" x14ac:dyDescent="0.35">
      <c r="F66391" s="34"/>
      <c r="J66391" s="34"/>
      <c r="K66391" s="34"/>
      <c r="L66391" s="34"/>
    </row>
    <row r="66392" spans="6:12" x14ac:dyDescent="0.35">
      <c r="F66392" s="34"/>
      <c r="J66392" s="34"/>
      <c r="K66392" s="34"/>
      <c r="L66392" s="34"/>
    </row>
    <row r="66393" spans="6:12" x14ac:dyDescent="0.35">
      <c r="F66393" s="34"/>
      <c r="J66393" s="34"/>
      <c r="K66393" s="34"/>
      <c r="L66393" s="34"/>
    </row>
    <row r="66394" spans="6:12" x14ac:dyDescent="0.35">
      <c r="F66394" s="34"/>
      <c r="J66394" s="34"/>
      <c r="K66394" s="34"/>
      <c r="L66394" s="34"/>
    </row>
    <row r="66395" spans="6:12" x14ac:dyDescent="0.35">
      <c r="F66395" s="34"/>
      <c r="J66395" s="34"/>
      <c r="K66395" s="34"/>
      <c r="L66395" s="34"/>
    </row>
    <row r="66396" spans="6:12" x14ac:dyDescent="0.35">
      <c r="F66396" s="34"/>
      <c r="J66396" s="34"/>
      <c r="K66396" s="34"/>
      <c r="L66396" s="34"/>
    </row>
    <row r="66397" spans="6:12" x14ac:dyDescent="0.35">
      <c r="F66397" s="34"/>
      <c r="J66397" s="34"/>
      <c r="K66397" s="34"/>
      <c r="L66397" s="34"/>
    </row>
    <row r="66398" spans="6:12" x14ac:dyDescent="0.35">
      <c r="F66398" s="34"/>
      <c r="J66398" s="34"/>
      <c r="K66398" s="34"/>
      <c r="L66398" s="34"/>
    </row>
    <row r="66399" spans="6:12" x14ac:dyDescent="0.35">
      <c r="F66399" s="34"/>
      <c r="J66399" s="34"/>
      <c r="K66399" s="34"/>
      <c r="L66399" s="34"/>
    </row>
    <row r="66400" spans="6:12" x14ac:dyDescent="0.35">
      <c r="F66400" s="34"/>
      <c r="J66400" s="34"/>
      <c r="K66400" s="34"/>
      <c r="L66400" s="34"/>
    </row>
    <row r="66401" spans="6:12" x14ac:dyDescent="0.35">
      <c r="F66401" s="34"/>
      <c r="J66401" s="34"/>
      <c r="K66401" s="34"/>
      <c r="L66401" s="34"/>
    </row>
    <row r="66402" spans="6:12" x14ac:dyDescent="0.35">
      <c r="F66402" s="34"/>
      <c r="J66402" s="34"/>
      <c r="K66402" s="34"/>
      <c r="L66402" s="34"/>
    </row>
    <row r="66403" spans="6:12" x14ac:dyDescent="0.35">
      <c r="F66403" s="34"/>
      <c r="J66403" s="34"/>
      <c r="K66403" s="34"/>
      <c r="L66403" s="34"/>
    </row>
    <row r="66404" spans="6:12" x14ac:dyDescent="0.35">
      <c r="F66404" s="34"/>
      <c r="J66404" s="34"/>
      <c r="K66404" s="34"/>
      <c r="L66404" s="34"/>
    </row>
    <row r="66405" spans="6:12" x14ac:dyDescent="0.35">
      <c r="F66405" s="34"/>
      <c r="J66405" s="34"/>
      <c r="K66405" s="34"/>
      <c r="L66405" s="34"/>
    </row>
    <row r="66406" spans="6:12" x14ac:dyDescent="0.35">
      <c r="F66406" s="34"/>
      <c r="J66406" s="34"/>
      <c r="K66406" s="34"/>
      <c r="L66406" s="34"/>
    </row>
    <row r="66407" spans="6:12" x14ac:dyDescent="0.35">
      <c r="F66407" s="34"/>
      <c r="J66407" s="34"/>
      <c r="K66407" s="34"/>
      <c r="L66407" s="34"/>
    </row>
    <row r="66408" spans="6:12" x14ac:dyDescent="0.35">
      <c r="F66408" s="34"/>
      <c r="J66408" s="34"/>
      <c r="K66408" s="34"/>
      <c r="L66408" s="34"/>
    </row>
    <row r="66409" spans="6:12" x14ac:dyDescent="0.35">
      <c r="F66409" s="34"/>
      <c r="J66409" s="34"/>
      <c r="K66409" s="34"/>
      <c r="L66409" s="34"/>
    </row>
    <row r="66410" spans="6:12" x14ac:dyDescent="0.35">
      <c r="F66410" s="34"/>
      <c r="J66410" s="34"/>
      <c r="K66410" s="34"/>
      <c r="L66410" s="34"/>
    </row>
    <row r="66411" spans="6:12" x14ac:dyDescent="0.35">
      <c r="F66411" s="34"/>
      <c r="J66411" s="34"/>
      <c r="K66411" s="34"/>
      <c r="L66411" s="34"/>
    </row>
    <row r="66412" spans="6:12" x14ac:dyDescent="0.35">
      <c r="F66412" s="34"/>
      <c r="J66412" s="34"/>
      <c r="K66412" s="34"/>
      <c r="L66412" s="34"/>
    </row>
    <row r="66413" spans="6:12" x14ac:dyDescent="0.35">
      <c r="F66413" s="34"/>
      <c r="J66413" s="34"/>
      <c r="K66413" s="34"/>
      <c r="L66413" s="34"/>
    </row>
    <row r="66414" spans="6:12" x14ac:dyDescent="0.35">
      <c r="F66414" s="34"/>
      <c r="J66414" s="34"/>
      <c r="K66414" s="34"/>
      <c r="L66414" s="34"/>
    </row>
    <row r="66415" spans="6:12" x14ac:dyDescent="0.35">
      <c r="F66415" s="34"/>
      <c r="J66415" s="34"/>
      <c r="K66415" s="34"/>
      <c r="L66415" s="34"/>
    </row>
    <row r="66416" spans="6:12" x14ac:dyDescent="0.35">
      <c r="F66416" s="34"/>
      <c r="J66416" s="34"/>
      <c r="K66416" s="34"/>
      <c r="L66416" s="34"/>
    </row>
    <row r="66417" spans="6:12" x14ac:dyDescent="0.35">
      <c r="F66417" s="34"/>
      <c r="J66417" s="34"/>
      <c r="K66417" s="34"/>
      <c r="L66417" s="34"/>
    </row>
    <row r="66418" spans="6:12" x14ac:dyDescent="0.35">
      <c r="F66418" s="34"/>
      <c r="J66418" s="34"/>
      <c r="K66418" s="34"/>
      <c r="L66418" s="34"/>
    </row>
    <row r="66419" spans="6:12" x14ac:dyDescent="0.35">
      <c r="F66419" s="34"/>
      <c r="J66419" s="34"/>
      <c r="K66419" s="34"/>
      <c r="L66419" s="34"/>
    </row>
    <row r="66420" spans="6:12" x14ac:dyDescent="0.35">
      <c r="F66420" s="34"/>
      <c r="J66420" s="34"/>
      <c r="K66420" s="34"/>
      <c r="L66420" s="34"/>
    </row>
    <row r="66421" spans="6:12" x14ac:dyDescent="0.35">
      <c r="F66421" s="34"/>
      <c r="J66421" s="34"/>
      <c r="K66421" s="34"/>
      <c r="L66421" s="34"/>
    </row>
    <row r="66422" spans="6:12" x14ac:dyDescent="0.35">
      <c r="F66422" s="34"/>
      <c r="J66422" s="34"/>
      <c r="K66422" s="34"/>
      <c r="L66422" s="34"/>
    </row>
    <row r="66423" spans="6:12" x14ac:dyDescent="0.35">
      <c r="F66423" s="34"/>
      <c r="J66423" s="34"/>
      <c r="K66423" s="34"/>
      <c r="L66423" s="34"/>
    </row>
    <row r="66424" spans="6:12" x14ac:dyDescent="0.35">
      <c r="F66424" s="34"/>
      <c r="J66424" s="34"/>
      <c r="K66424" s="34"/>
      <c r="L66424" s="34"/>
    </row>
    <row r="66425" spans="6:12" x14ac:dyDescent="0.35">
      <c r="F66425" s="34"/>
      <c r="J66425" s="34"/>
      <c r="K66425" s="34"/>
      <c r="L66425" s="34"/>
    </row>
    <row r="66426" spans="6:12" x14ac:dyDescent="0.35">
      <c r="F66426" s="34"/>
      <c r="J66426" s="34"/>
      <c r="K66426" s="34"/>
      <c r="L66426" s="34"/>
    </row>
    <row r="66427" spans="6:12" x14ac:dyDescent="0.35">
      <c r="F66427" s="34"/>
      <c r="J66427" s="34"/>
      <c r="K66427" s="34"/>
      <c r="L66427" s="34"/>
    </row>
    <row r="66428" spans="6:12" x14ac:dyDescent="0.35">
      <c r="F66428" s="34"/>
      <c r="J66428" s="34"/>
      <c r="K66428" s="34"/>
      <c r="L66428" s="34"/>
    </row>
    <row r="66429" spans="6:12" x14ac:dyDescent="0.35">
      <c r="F66429" s="34"/>
      <c r="J66429" s="34"/>
      <c r="K66429" s="34"/>
      <c r="L66429" s="34"/>
    </row>
    <row r="66430" spans="6:12" x14ac:dyDescent="0.35">
      <c r="F66430" s="34"/>
      <c r="J66430" s="34"/>
      <c r="K66430" s="34"/>
      <c r="L66430" s="34"/>
    </row>
    <row r="66431" spans="6:12" x14ac:dyDescent="0.35">
      <c r="F66431" s="34"/>
      <c r="J66431" s="34"/>
      <c r="K66431" s="34"/>
      <c r="L66431" s="34"/>
    </row>
    <row r="66432" spans="6:12" x14ac:dyDescent="0.35">
      <c r="F66432" s="34"/>
      <c r="J66432" s="34"/>
      <c r="K66432" s="34"/>
      <c r="L66432" s="34"/>
    </row>
    <row r="66433" spans="6:12" x14ac:dyDescent="0.35">
      <c r="F66433" s="34"/>
      <c r="J66433" s="34"/>
      <c r="K66433" s="34"/>
      <c r="L66433" s="34"/>
    </row>
    <row r="66434" spans="6:12" x14ac:dyDescent="0.35">
      <c r="F66434" s="34"/>
      <c r="J66434" s="34"/>
      <c r="K66434" s="34"/>
      <c r="L66434" s="34"/>
    </row>
    <row r="66435" spans="6:12" x14ac:dyDescent="0.35">
      <c r="F66435" s="34"/>
      <c r="J66435" s="34"/>
      <c r="K66435" s="34"/>
      <c r="L66435" s="34"/>
    </row>
    <row r="66436" spans="6:12" x14ac:dyDescent="0.35">
      <c r="F66436" s="34"/>
      <c r="J66436" s="34"/>
      <c r="K66436" s="34"/>
      <c r="L66436" s="34"/>
    </row>
    <row r="66437" spans="6:12" x14ac:dyDescent="0.35">
      <c r="F66437" s="34"/>
      <c r="J66437" s="34"/>
      <c r="K66437" s="34"/>
      <c r="L66437" s="34"/>
    </row>
    <row r="66438" spans="6:12" x14ac:dyDescent="0.35">
      <c r="F66438" s="34"/>
      <c r="J66438" s="34"/>
      <c r="K66438" s="34"/>
      <c r="L66438" s="34"/>
    </row>
    <row r="66439" spans="6:12" x14ac:dyDescent="0.35">
      <c r="F66439" s="34"/>
      <c r="J66439" s="34"/>
      <c r="K66439" s="34"/>
      <c r="L66439" s="34"/>
    </row>
    <row r="66440" spans="6:12" x14ac:dyDescent="0.35">
      <c r="F66440" s="34"/>
      <c r="J66440" s="34"/>
      <c r="K66440" s="34"/>
      <c r="L66440" s="34"/>
    </row>
    <row r="66441" spans="6:12" x14ac:dyDescent="0.35">
      <c r="F66441" s="34"/>
      <c r="J66441" s="34"/>
      <c r="K66441" s="34"/>
      <c r="L66441" s="34"/>
    </row>
    <row r="66442" spans="6:12" x14ac:dyDescent="0.35">
      <c r="F66442" s="34"/>
      <c r="J66442" s="34"/>
      <c r="K66442" s="34"/>
      <c r="L66442" s="34"/>
    </row>
    <row r="66443" spans="6:12" x14ac:dyDescent="0.35">
      <c r="F66443" s="34"/>
      <c r="J66443" s="34"/>
      <c r="K66443" s="34"/>
      <c r="L66443" s="34"/>
    </row>
    <row r="66444" spans="6:12" x14ac:dyDescent="0.35">
      <c r="F66444" s="34"/>
      <c r="J66444" s="34"/>
      <c r="K66444" s="34"/>
      <c r="L66444" s="34"/>
    </row>
    <row r="66445" spans="6:12" x14ac:dyDescent="0.35">
      <c r="F66445" s="34"/>
      <c r="J66445" s="34"/>
      <c r="K66445" s="34"/>
      <c r="L66445" s="34"/>
    </row>
    <row r="66446" spans="6:12" x14ac:dyDescent="0.35">
      <c r="F66446" s="34"/>
      <c r="J66446" s="34"/>
      <c r="K66446" s="34"/>
      <c r="L66446" s="34"/>
    </row>
    <row r="66447" spans="6:12" x14ac:dyDescent="0.35">
      <c r="F66447" s="34"/>
      <c r="J66447" s="34"/>
      <c r="K66447" s="34"/>
      <c r="L66447" s="34"/>
    </row>
    <row r="66448" spans="6:12" x14ac:dyDescent="0.35">
      <c r="F66448" s="34"/>
      <c r="J66448" s="34"/>
      <c r="K66448" s="34"/>
      <c r="L66448" s="34"/>
    </row>
    <row r="66449" spans="6:12" x14ac:dyDescent="0.35">
      <c r="F66449" s="34"/>
      <c r="J66449" s="34"/>
      <c r="K66449" s="34"/>
      <c r="L66449" s="34"/>
    </row>
    <row r="66450" spans="6:12" x14ac:dyDescent="0.35">
      <c r="F66450" s="34"/>
      <c r="J66450" s="34"/>
      <c r="K66450" s="34"/>
      <c r="L66450" s="34"/>
    </row>
    <row r="66451" spans="6:12" x14ac:dyDescent="0.35">
      <c r="F66451" s="34"/>
      <c r="J66451" s="34"/>
      <c r="K66451" s="34"/>
      <c r="L66451" s="34"/>
    </row>
    <row r="66452" spans="6:12" x14ac:dyDescent="0.35">
      <c r="F66452" s="34"/>
      <c r="J66452" s="34"/>
      <c r="K66452" s="34"/>
      <c r="L66452" s="34"/>
    </row>
    <row r="66453" spans="6:12" x14ac:dyDescent="0.35">
      <c r="F66453" s="34"/>
      <c r="J66453" s="34"/>
      <c r="K66453" s="34"/>
      <c r="L66453" s="34"/>
    </row>
    <row r="66454" spans="6:12" x14ac:dyDescent="0.35">
      <c r="F66454" s="34"/>
      <c r="J66454" s="34"/>
      <c r="K66454" s="34"/>
      <c r="L66454" s="34"/>
    </row>
    <row r="66455" spans="6:12" x14ac:dyDescent="0.35">
      <c r="F66455" s="34"/>
      <c r="J66455" s="34"/>
      <c r="K66455" s="34"/>
      <c r="L66455" s="34"/>
    </row>
    <row r="66456" spans="6:12" x14ac:dyDescent="0.35">
      <c r="F66456" s="34"/>
      <c r="J66456" s="34"/>
      <c r="K66456" s="34"/>
      <c r="L66456" s="34"/>
    </row>
    <row r="66457" spans="6:12" x14ac:dyDescent="0.35">
      <c r="F66457" s="34"/>
      <c r="J66457" s="34"/>
      <c r="K66457" s="34"/>
      <c r="L66457" s="34"/>
    </row>
    <row r="66458" spans="6:12" x14ac:dyDescent="0.35">
      <c r="F66458" s="34"/>
      <c r="J66458" s="34"/>
      <c r="K66458" s="34"/>
      <c r="L66458" s="34"/>
    </row>
    <row r="66459" spans="6:12" x14ac:dyDescent="0.35">
      <c r="F66459" s="34"/>
      <c r="J66459" s="34"/>
      <c r="K66459" s="34"/>
      <c r="L66459" s="34"/>
    </row>
    <row r="66460" spans="6:12" x14ac:dyDescent="0.35">
      <c r="F66460" s="34"/>
      <c r="J66460" s="34"/>
      <c r="K66460" s="34"/>
      <c r="L66460" s="34"/>
    </row>
    <row r="66461" spans="6:12" x14ac:dyDescent="0.35">
      <c r="F66461" s="34"/>
      <c r="J66461" s="34"/>
      <c r="K66461" s="34"/>
      <c r="L66461" s="34"/>
    </row>
    <row r="66462" spans="6:12" x14ac:dyDescent="0.35">
      <c r="F66462" s="34"/>
      <c r="J66462" s="34"/>
      <c r="K66462" s="34"/>
      <c r="L66462" s="34"/>
    </row>
    <row r="66463" spans="6:12" x14ac:dyDescent="0.35">
      <c r="F66463" s="34"/>
      <c r="J66463" s="34"/>
      <c r="K66463" s="34"/>
      <c r="L66463" s="34"/>
    </row>
    <row r="66464" spans="6:12" x14ac:dyDescent="0.35">
      <c r="F66464" s="34"/>
      <c r="J66464" s="34"/>
      <c r="K66464" s="34"/>
      <c r="L66464" s="34"/>
    </row>
    <row r="66465" spans="6:12" x14ac:dyDescent="0.35">
      <c r="F66465" s="34"/>
      <c r="J66465" s="34"/>
      <c r="K66465" s="34"/>
      <c r="L66465" s="34"/>
    </row>
    <row r="66466" spans="6:12" x14ac:dyDescent="0.35">
      <c r="F66466" s="34"/>
      <c r="J66466" s="34"/>
      <c r="K66466" s="34"/>
      <c r="L66466" s="34"/>
    </row>
    <row r="66467" spans="6:12" x14ac:dyDescent="0.35">
      <c r="F66467" s="34"/>
      <c r="J66467" s="34"/>
      <c r="K66467" s="34"/>
      <c r="L66467" s="34"/>
    </row>
    <row r="66468" spans="6:12" x14ac:dyDescent="0.35">
      <c r="F66468" s="34"/>
      <c r="J66468" s="34"/>
      <c r="K66468" s="34"/>
      <c r="L66468" s="34"/>
    </row>
    <row r="66469" spans="6:12" x14ac:dyDescent="0.35">
      <c r="F66469" s="34"/>
      <c r="J66469" s="34"/>
      <c r="K66469" s="34"/>
      <c r="L66469" s="34"/>
    </row>
    <row r="66470" spans="6:12" x14ac:dyDescent="0.35">
      <c r="F66470" s="34"/>
      <c r="J66470" s="34"/>
      <c r="K66470" s="34"/>
      <c r="L66470" s="34"/>
    </row>
    <row r="66471" spans="6:12" x14ac:dyDescent="0.35">
      <c r="F66471" s="34"/>
      <c r="J66471" s="34"/>
      <c r="K66471" s="34"/>
      <c r="L66471" s="34"/>
    </row>
    <row r="66472" spans="6:12" x14ac:dyDescent="0.35">
      <c r="F66472" s="34"/>
      <c r="J66472" s="34"/>
      <c r="K66472" s="34"/>
      <c r="L66472" s="34"/>
    </row>
    <row r="66473" spans="6:12" x14ac:dyDescent="0.35">
      <c r="F66473" s="34"/>
      <c r="J66473" s="34"/>
      <c r="K66473" s="34"/>
      <c r="L66473" s="34"/>
    </row>
    <row r="66474" spans="6:12" x14ac:dyDescent="0.35">
      <c r="F66474" s="34"/>
      <c r="J66474" s="34"/>
      <c r="K66474" s="34"/>
      <c r="L66474" s="34"/>
    </row>
    <row r="66475" spans="6:12" x14ac:dyDescent="0.35">
      <c r="F66475" s="34"/>
      <c r="J66475" s="34"/>
      <c r="K66475" s="34"/>
      <c r="L66475" s="34"/>
    </row>
    <row r="66476" spans="6:12" x14ac:dyDescent="0.35">
      <c r="F66476" s="34"/>
      <c r="J66476" s="34"/>
      <c r="K66476" s="34"/>
      <c r="L66476" s="34"/>
    </row>
    <row r="66477" spans="6:12" x14ac:dyDescent="0.35">
      <c r="F66477" s="34"/>
      <c r="J66477" s="34"/>
      <c r="K66477" s="34"/>
      <c r="L66477" s="34"/>
    </row>
    <row r="66478" spans="6:12" x14ac:dyDescent="0.35">
      <c r="F66478" s="34"/>
      <c r="J66478" s="34"/>
      <c r="K66478" s="34"/>
      <c r="L66478" s="34"/>
    </row>
    <row r="66479" spans="6:12" x14ac:dyDescent="0.35">
      <c r="F66479" s="34"/>
      <c r="J66479" s="34"/>
      <c r="K66479" s="34"/>
      <c r="L66479" s="34"/>
    </row>
    <row r="66480" spans="6:12" x14ac:dyDescent="0.35">
      <c r="F66480" s="34"/>
      <c r="J66480" s="34"/>
      <c r="K66480" s="34"/>
      <c r="L66480" s="34"/>
    </row>
    <row r="66481" spans="6:12" x14ac:dyDescent="0.35">
      <c r="F66481" s="34"/>
      <c r="J66481" s="34"/>
      <c r="K66481" s="34"/>
      <c r="L66481" s="34"/>
    </row>
    <row r="66482" spans="6:12" x14ac:dyDescent="0.35">
      <c r="F66482" s="34"/>
      <c r="J66482" s="34"/>
      <c r="K66482" s="34"/>
      <c r="L66482" s="34"/>
    </row>
    <row r="66483" spans="6:12" x14ac:dyDescent="0.35">
      <c r="F66483" s="34"/>
      <c r="J66483" s="34"/>
      <c r="K66483" s="34"/>
      <c r="L66483" s="34"/>
    </row>
    <row r="66484" spans="6:12" x14ac:dyDescent="0.35">
      <c r="F66484" s="34"/>
      <c r="J66484" s="34"/>
      <c r="K66484" s="34"/>
      <c r="L66484" s="34"/>
    </row>
    <row r="66485" spans="6:12" x14ac:dyDescent="0.35">
      <c r="F66485" s="34"/>
      <c r="J66485" s="34"/>
      <c r="K66485" s="34"/>
      <c r="L66485" s="34"/>
    </row>
    <row r="66486" spans="6:12" x14ac:dyDescent="0.35">
      <c r="F66486" s="34"/>
      <c r="J66486" s="34"/>
      <c r="K66486" s="34"/>
      <c r="L66486" s="34"/>
    </row>
    <row r="66487" spans="6:12" x14ac:dyDescent="0.35">
      <c r="F66487" s="34"/>
      <c r="J66487" s="34"/>
      <c r="K66487" s="34"/>
      <c r="L66487" s="34"/>
    </row>
    <row r="66488" spans="6:12" x14ac:dyDescent="0.35">
      <c r="F66488" s="34"/>
      <c r="J66488" s="34"/>
      <c r="K66488" s="34"/>
      <c r="L66488" s="34"/>
    </row>
    <row r="66489" spans="6:12" x14ac:dyDescent="0.35">
      <c r="F66489" s="34"/>
      <c r="J66489" s="34"/>
      <c r="K66489" s="34"/>
      <c r="L66489" s="34"/>
    </row>
    <row r="66490" spans="6:12" x14ac:dyDescent="0.35">
      <c r="F66490" s="34"/>
      <c r="J66490" s="34"/>
      <c r="K66490" s="34"/>
      <c r="L66490" s="34"/>
    </row>
    <row r="66491" spans="6:12" x14ac:dyDescent="0.35">
      <c r="F66491" s="34"/>
      <c r="J66491" s="34"/>
      <c r="K66491" s="34"/>
      <c r="L66491" s="34"/>
    </row>
    <row r="66492" spans="6:12" x14ac:dyDescent="0.35">
      <c r="F66492" s="34"/>
      <c r="J66492" s="34"/>
      <c r="K66492" s="34"/>
      <c r="L66492" s="34"/>
    </row>
    <row r="66493" spans="6:12" x14ac:dyDescent="0.35">
      <c r="F66493" s="34"/>
      <c r="J66493" s="34"/>
      <c r="K66493" s="34"/>
      <c r="L66493" s="34"/>
    </row>
    <row r="66494" spans="6:12" x14ac:dyDescent="0.35">
      <c r="F66494" s="34"/>
      <c r="J66494" s="34"/>
      <c r="K66494" s="34"/>
      <c r="L66494" s="34"/>
    </row>
    <row r="66495" spans="6:12" x14ac:dyDescent="0.35">
      <c r="F66495" s="34"/>
      <c r="J66495" s="34"/>
      <c r="K66495" s="34"/>
      <c r="L66495" s="34"/>
    </row>
    <row r="66496" spans="6:12" x14ac:dyDescent="0.35">
      <c r="F66496" s="34"/>
      <c r="J66496" s="34"/>
      <c r="K66496" s="34"/>
      <c r="L66496" s="34"/>
    </row>
    <row r="66497" spans="6:12" x14ac:dyDescent="0.35">
      <c r="F66497" s="34"/>
      <c r="J66497" s="34"/>
      <c r="K66497" s="34"/>
      <c r="L66497" s="34"/>
    </row>
    <row r="66498" spans="6:12" x14ac:dyDescent="0.35">
      <c r="F66498" s="34"/>
      <c r="J66498" s="34"/>
      <c r="K66498" s="34"/>
      <c r="L66498" s="34"/>
    </row>
    <row r="66499" spans="6:12" x14ac:dyDescent="0.35">
      <c r="F66499" s="34"/>
      <c r="J66499" s="34"/>
      <c r="K66499" s="34"/>
      <c r="L66499" s="34"/>
    </row>
    <row r="66500" spans="6:12" x14ac:dyDescent="0.35">
      <c r="F66500" s="34"/>
      <c r="J66500" s="34"/>
      <c r="K66500" s="34"/>
      <c r="L66500" s="34"/>
    </row>
    <row r="66501" spans="6:12" x14ac:dyDescent="0.35">
      <c r="F66501" s="34"/>
      <c r="J66501" s="34"/>
      <c r="K66501" s="34"/>
      <c r="L66501" s="34"/>
    </row>
    <row r="66502" spans="6:12" x14ac:dyDescent="0.35">
      <c r="F66502" s="34"/>
      <c r="J66502" s="34"/>
      <c r="K66502" s="34"/>
      <c r="L66502" s="34"/>
    </row>
    <row r="66503" spans="6:12" x14ac:dyDescent="0.35">
      <c r="F66503" s="34"/>
      <c r="J66503" s="34"/>
      <c r="K66503" s="34"/>
      <c r="L66503" s="34"/>
    </row>
    <row r="66504" spans="6:12" x14ac:dyDescent="0.35">
      <c r="F66504" s="34"/>
      <c r="J66504" s="34"/>
      <c r="K66504" s="34"/>
      <c r="L66504" s="34"/>
    </row>
    <row r="66505" spans="6:12" x14ac:dyDescent="0.35">
      <c r="F66505" s="34"/>
      <c r="J66505" s="34"/>
      <c r="K66505" s="34"/>
      <c r="L66505" s="34"/>
    </row>
    <row r="66506" spans="6:12" x14ac:dyDescent="0.35">
      <c r="F66506" s="34"/>
      <c r="J66506" s="34"/>
      <c r="K66506" s="34"/>
      <c r="L66506" s="34"/>
    </row>
    <row r="66507" spans="6:12" x14ac:dyDescent="0.35">
      <c r="F66507" s="34"/>
      <c r="J66507" s="34"/>
      <c r="K66507" s="34"/>
      <c r="L66507" s="34"/>
    </row>
    <row r="66508" spans="6:12" x14ac:dyDescent="0.35">
      <c r="F66508" s="34"/>
      <c r="J66508" s="34"/>
      <c r="K66508" s="34"/>
      <c r="L66508" s="34"/>
    </row>
    <row r="66509" spans="6:12" x14ac:dyDescent="0.35">
      <c r="F66509" s="34"/>
      <c r="J66509" s="34"/>
      <c r="K66509" s="34"/>
      <c r="L66509" s="34"/>
    </row>
    <row r="66510" spans="6:12" x14ac:dyDescent="0.35">
      <c r="F66510" s="34"/>
      <c r="J66510" s="34"/>
      <c r="K66510" s="34"/>
      <c r="L66510" s="34"/>
    </row>
    <row r="66511" spans="6:12" x14ac:dyDescent="0.35">
      <c r="F66511" s="34"/>
      <c r="J66511" s="34"/>
      <c r="K66511" s="34"/>
      <c r="L66511" s="34"/>
    </row>
    <row r="66512" spans="6:12" x14ac:dyDescent="0.35">
      <c r="F66512" s="34"/>
      <c r="J66512" s="34"/>
      <c r="K66512" s="34"/>
      <c r="L66512" s="34"/>
    </row>
    <row r="66513" spans="6:12" x14ac:dyDescent="0.35">
      <c r="F66513" s="34"/>
      <c r="J66513" s="34"/>
      <c r="K66513" s="34"/>
      <c r="L66513" s="34"/>
    </row>
    <row r="66514" spans="6:12" x14ac:dyDescent="0.35">
      <c r="F66514" s="34"/>
      <c r="J66514" s="34"/>
      <c r="K66514" s="34"/>
      <c r="L66514" s="34"/>
    </row>
    <row r="66515" spans="6:12" x14ac:dyDescent="0.35">
      <c r="F66515" s="34"/>
      <c r="J66515" s="34"/>
      <c r="K66515" s="34"/>
      <c r="L66515" s="34"/>
    </row>
    <row r="66516" spans="6:12" x14ac:dyDescent="0.35">
      <c r="F66516" s="34"/>
      <c r="J66516" s="34"/>
      <c r="K66516" s="34"/>
      <c r="L66516" s="34"/>
    </row>
    <row r="66517" spans="6:12" x14ac:dyDescent="0.35">
      <c r="F66517" s="34"/>
      <c r="J66517" s="34"/>
      <c r="K66517" s="34"/>
      <c r="L66517" s="34"/>
    </row>
    <row r="66518" spans="6:12" x14ac:dyDescent="0.35">
      <c r="F66518" s="34"/>
      <c r="J66518" s="34"/>
      <c r="K66518" s="34"/>
      <c r="L66518" s="34"/>
    </row>
    <row r="66519" spans="6:12" x14ac:dyDescent="0.35">
      <c r="F66519" s="34"/>
      <c r="J66519" s="34"/>
      <c r="K66519" s="34"/>
      <c r="L66519" s="34"/>
    </row>
    <row r="66520" spans="6:12" x14ac:dyDescent="0.35">
      <c r="F66520" s="34"/>
      <c r="J66520" s="34"/>
      <c r="K66520" s="34"/>
      <c r="L66520" s="34"/>
    </row>
    <row r="66521" spans="6:12" x14ac:dyDescent="0.35">
      <c r="F66521" s="34"/>
      <c r="J66521" s="34"/>
      <c r="K66521" s="34"/>
      <c r="L66521" s="34"/>
    </row>
    <row r="66522" spans="6:12" x14ac:dyDescent="0.35">
      <c r="F66522" s="34"/>
      <c r="J66522" s="34"/>
      <c r="K66522" s="34"/>
      <c r="L66522" s="34"/>
    </row>
    <row r="66523" spans="6:12" x14ac:dyDescent="0.35">
      <c r="F66523" s="34"/>
      <c r="J66523" s="34"/>
      <c r="K66523" s="34"/>
      <c r="L66523" s="34"/>
    </row>
    <row r="66524" spans="6:12" x14ac:dyDescent="0.35">
      <c r="F66524" s="34"/>
      <c r="J66524" s="34"/>
      <c r="K66524" s="34"/>
      <c r="L66524" s="34"/>
    </row>
    <row r="66525" spans="6:12" x14ac:dyDescent="0.35">
      <c r="F66525" s="34"/>
      <c r="J66525" s="34"/>
      <c r="K66525" s="34"/>
      <c r="L66525" s="34"/>
    </row>
    <row r="66526" spans="6:12" x14ac:dyDescent="0.35">
      <c r="F66526" s="34"/>
      <c r="J66526" s="34"/>
      <c r="K66526" s="34"/>
      <c r="L66526" s="34"/>
    </row>
    <row r="66527" spans="6:12" x14ac:dyDescent="0.35">
      <c r="F66527" s="34"/>
      <c r="J66527" s="34"/>
      <c r="K66527" s="34"/>
      <c r="L66527" s="34"/>
    </row>
    <row r="66528" spans="6:12" x14ac:dyDescent="0.35">
      <c r="F66528" s="34"/>
      <c r="J66528" s="34"/>
      <c r="K66528" s="34"/>
      <c r="L66528" s="34"/>
    </row>
    <row r="66529" spans="6:12" x14ac:dyDescent="0.35">
      <c r="F66529" s="34"/>
      <c r="J66529" s="34"/>
      <c r="K66529" s="34"/>
      <c r="L66529" s="34"/>
    </row>
    <row r="66530" spans="6:12" x14ac:dyDescent="0.35">
      <c r="F66530" s="34"/>
      <c r="J66530" s="34"/>
      <c r="K66530" s="34"/>
      <c r="L66530" s="34"/>
    </row>
    <row r="66531" spans="6:12" x14ac:dyDescent="0.35">
      <c r="F66531" s="34"/>
      <c r="J66531" s="34"/>
      <c r="K66531" s="34"/>
      <c r="L66531" s="34"/>
    </row>
    <row r="66532" spans="6:12" x14ac:dyDescent="0.35">
      <c r="F66532" s="34"/>
      <c r="J66532" s="34"/>
      <c r="K66532" s="34"/>
      <c r="L66532" s="34"/>
    </row>
    <row r="66533" spans="6:12" x14ac:dyDescent="0.35">
      <c r="F66533" s="34"/>
      <c r="J66533" s="34"/>
      <c r="K66533" s="34"/>
      <c r="L66533" s="34"/>
    </row>
    <row r="66534" spans="6:12" x14ac:dyDescent="0.35">
      <c r="F66534" s="34"/>
      <c r="J66534" s="34"/>
      <c r="K66534" s="34"/>
      <c r="L66534" s="34"/>
    </row>
    <row r="66535" spans="6:12" x14ac:dyDescent="0.35">
      <c r="F66535" s="34"/>
      <c r="J66535" s="34"/>
      <c r="K66535" s="34"/>
      <c r="L66535" s="34"/>
    </row>
    <row r="66536" spans="6:12" x14ac:dyDescent="0.35">
      <c r="F66536" s="34"/>
      <c r="J66536" s="34"/>
      <c r="K66536" s="34"/>
      <c r="L66536" s="34"/>
    </row>
    <row r="66537" spans="6:12" x14ac:dyDescent="0.35">
      <c r="F66537" s="34"/>
      <c r="J66537" s="34"/>
      <c r="K66537" s="34"/>
      <c r="L66537" s="34"/>
    </row>
    <row r="66538" spans="6:12" x14ac:dyDescent="0.35">
      <c r="F66538" s="34"/>
      <c r="J66538" s="34"/>
      <c r="K66538" s="34"/>
      <c r="L66538" s="34"/>
    </row>
    <row r="66539" spans="6:12" x14ac:dyDescent="0.35">
      <c r="F66539" s="34"/>
      <c r="J66539" s="34"/>
      <c r="K66539" s="34"/>
      <c r="L66539" s="34"/>
    </row>
    <row r="66540" spans="6:12" x14ac:dyDescent="0.35">
      <c r="F66540" s="34"/>
      <c r="J66540" s="34"/>
      <c r="K66540" s="34"/>
      <c r="L66540" s="34"/>
    </row>
    <row r="66541" spans="6:12" x14ac:dyDescent="0.35">
      <c r="F66541" s="34"/>
      <c r="J66541" s="34"/>
      <c r="K66541" s="34"/>
      <c r="L66541" s="34"/>
    </row>
    <row r="66542" spans="6:12" x14ac:dyDescent="0.35">
      <c r="F66542" s="34"/>
      <c r="J66542" s="34"/>
      <c r="K66542" s="34"/>
      <c r="L66542" s="34"/>
    </row>
    <row r="66543" spans="6:12" x14ac:dyDescent="0.35">
      <c r="F66543" s="34"/>
      <c r="J66543" s="34"/>
      <c r="K66543" s="34"/>
      <c r="L66543" s="34"/>
    </row>
    <row r="66544" spans="6:12" x14ac:dyDescent="0.35">
      <c r="F66544" s="34"/>
      <c r="J66544" s="34"/>
      <c r="K66544" s="34"/>
      <c r="L66544" s="34"/>
    </row>
    <row r="66545" spans="6:12" x14ac:dyDescent="0.35">
      <c r="F66545" s="34"/>
      <c r="J66545" s="34"/>
      <c r="K66545" s="34"/>
      <c r="L66545" s="34"/>
    </row>
    <row r="66546" spans="6:12" x14ac:dyDescent="0.35">
      <c r="F66546" s="34"/>
      <c r="J66546" s="34"/>
      <c r="K66546" s="34"/>
      <c r="L66546" s="34"/>
    </row>
    <row r="66547" spans="6:12" x14ac:dyDescent="0.35">
      <c r="F66547" s="34"/>
      <c r="J66547" s="34"/>
      <c r="K66547" s="34"/>
      <c r="L66547" s="34"/>
    </row>
    <row r="66548" spans="6:12" x14ac:dyDescent="0.35">
      <c r="F66548" s="34"/>
      <c r="J66548" s="34"/>
      <c r="K66548" s="34"/>
      <c r="L66548" s="34"/>
    </row>
    <row r="66549" spans="6:12" x14ac:dyDescent="0.35">
      <c r="F66549" s="34"/>
      <c r="J66549" s="34"/>
      <c r="K66549" s="34"/>
      <c r="L66549" s="34"/>
    </row>
    <row r="66550" spans="6:12" x14ac:dyDescent="0.35">
      <c r="F66550" s="34"/>
      <c r="J66550" s="34"/>
      <c r="K66550" s="34"/>
      <c r="L66550" s="34"/>
    </row>
    <row r="66551" spans="6:12" x14ac:dyDescent="0.35">
      <c r="F66551" s="34"/>
      <c r="J66551" s="34"/>
      <c r="K66551" s="34"/>
      <c r="L66551" s="34"/>
    </row>
    <row r="66552" spans="6:12" x14ac:dyDescent="0.35">
      <c r="F66552" s="34"/>
      <c r="J66552" s="34"/>
      <c r="K66552" s="34"/>
      <c r="L66552" s="34"/>
    </row>
    <row r="66553" spans="6:12" x14ac:dyDescent="0.35">
      <c r="F66553" s="34"/>
      <c r="J66553" s="34"/>
      <c r="K66553" s="34"/>
      <c r="L66553" s="34"/>
    </row>
    <row r="66554" spans="6:12" x14ac:dyDescent="0.35">
      <c r="F66554" s="34"/>
      <c r="J66554" s="34"/>
      <c r="K66554" s="34"/>
      <c r="L66554" s="34"/>
    </row>
    <row r="66555" spans="6:12" x14ac:dyDescent="0.35">
      <c r="F66555" s="34"/>
      <c r="J66555" s="34"/>
      <c r="K66555" s="34"/>
      <c r="L66555" s="34"/>
    </row>
    <row r="66556" spans="6:12" x14ac:dyDescent="0.35">
      <c r="F66556" s="34"/>
      <c r="J66556" s="34"/>
      <c r="K66556" s="34"/>
      <c r="L66556" s="34"/>
    </row>
    <row r="66557" spans="6:12" x14ac:dyDescent="0.35">
      <c r="F66557" s="34"/>
      <c r="J66557" s="34"/>
      <c r="K66557" s="34"/>
      <c r="L66557" s="34"/>
    </row>
    <row r="66558" spans="6:12" x14ac:dyDescent="0.35">
      <c r="F66558" s="34"/>
      <c r="J66558" s="34"/>
      <c r="K66558" s="34"/>
      <c r="L66558" s="34"/>
    </row>
    <row r="66559" spans="6:12" x14ac:dyDescent="0.35">
      <c r="F66559" s="34"/>
      <c r="J66559" s="34"/>
      <c r="K66559" s="34"/>
      <c r="L66559" s="34"/>
    </row>
    <row r="66560" spans="6:12" x14ac:dyDescent="0.35">
      <c r="F66560" s="34"/>
      <c r="J66560" s="34"/>
      <c r="K66560" s="34"/>
      <c r="L66560" s="34"/>
    </row>
    <row r="66561" spans="6:12" x14ac:dyDescent="0.35">
      <c r="F66561" s="34"/>
      <c r="J66561" s="34"/>
      <c r="K66561" s="34"/>
      <c r="L66561" s="34"/>
    </row>
    <row r="66562" spans="6:12" x14ac:dyDescent="0.35">
      <c r="F66562" s="34"/>
      <c r="J66562" s="34"/>
      <c r="K66562" s="34"/>
      <c r="L66562" s="34"/>
    </row>
    <row r="66563" spans="6:12" x14ac:dyDescent="0.35">
      <c r="F66563" s="34"/>
      <c r="J66563" s="34"/>
      <c r="K66563" s="34"/>
      <c r="L66563" s="34"/>
    </row>
    <row r="66564" spans="6:12" x14ac:dyDescent="0.35">
      <c r="F66564" s="34"/>
      <c r="J66564" s="34"/>
      <c r="K66564" s="34"/>
      <c r="L66564" s="34"/>
    </row>
    <row r="66565" spans="6:12" x14ac:dyDescent="0.35">
      <c r="F66565" s="34"/>
      <c r="J66565" s="34"/>
      <c r="K66565" s="34"/>
      <c r="L66565" s="34"/>
    </row>
    <row r="66566" spans="6:12" x14ac:dyDescent="0.35">
      <c r="F66566" s="34"/>
      <c r="J66566" s="34"/>
      <c r="K66566" s="34"/>
      <c r="L66566" s="34"/>
    </row>
    <row r="66567" spans="6:12" x14ac:dyDescent="0.35">
      <c r="F66567" s="34"/>
      <c r="J66567" s="34"/>
      <c r="K66567" s="34"/>
      <c r="L66567" s="34"/>
    </row>
    <row r="66568" spans="6:12" x14ac:dyDescent="0.35">
      <c r="F66568" s="34"/>
      <c r="J66568" s="34"/>
      <c r="K66568" s="34"/>
      <c r="L66568" s="34"/>
    </row>
    <row r="66569" spans="6:12" x14ac:dyDescent="0.35">
      <c r="F66569" s="34"/>
      <c r="J66569" s="34"/>
      <c r="K66569" s="34"/>
      <c r="L66569" s="34"/>
    </row>
    <row r="66570" spans="6:12" x14ac:dyDescent="0.35">
      <c r="F66570" s="34"/>
      <c r="J66570" s="34"/>
      <c r="K66570" s="34"/>
      <c r="L66570" s="34"/>
    </row>
    <row r="66571" spans="6:12" x14ac:dyDescent="0.35">
      <c r="F66571" s="34"/>
      <c r="J66571" s="34"/>
      <c r="K66571" s="34"/>
      <c r="L66571" s="34"/>
    </row>
    <row r="66572" spans="6:12" x14ac:dyDescent="0.35">
      <c r="F66572" s="34"/>
      <c r="J66572" s="34"/>
      <c r="K66572" s="34"/>
      <c r="L66572" s="34"/>
    </row>
    <row r="66573" spans="6:12" x14ac:dyDescent="0.35">
      <c r="F66573" s="34"/>
      <c r="J66573" s="34"/>
      <c r="K66573" s="34"/>
      <c r="L66573" s="34"/>
    </row>
    <row r="66574" spans="6:12" x14ac:dyDescent="0.35">
      <c r="F66574" s="34"/>
      <c r="J66574" s="34"/>
      <c r="K66574" s="34"/>
      <c r="L66574" s="34"/>
    </row>
    <row r="66575" spans="6:12" x14ac:dyDescent="0.35">
      <c r="F66575" s="34"/>
      <c r="J66575" s="34"/>
      <c r="K66575" s="34"/>
      <c r="L66575" s="34"/>
    </row>
    <row r="66576" spans="6:12" x14ac:dyDescent="0.35">
      <c r="F66576" s="34"/>
      <c r="J66576" s="34"/>
      <c r="K66576" s="34"/>
      <c r="L66576" s="34"/>
    </row>
    <row r="66577" spans="6:12" x14ac:dyDescent="0.35">
      <c r="F66577" s="34"/>
      <c r="J66577" s="34"/>
      <c r="K66577" s="34"/>
      <c r="L66577" s="34"/>
    </row>
    <row r="66578" spans="6:12" x14ac:dyDescent="0.35">
      <c r="F66578" s="34"/>
      <c r="J66578" s="34"/>
      <c r="K66578" s="34"/>
      <c r="L66578" s="34"/>
    </row>
    <row r="66579" spans="6:12" x14ac:dyDescent="0.35">
      <c r="F66579" s="34"/>
      <c r="J66579" s="34"/>
      <c r="K66579" s="34"/>
      <c r="L66579" s="34"/>
    </row>
    <row r="66580" spans="6:12" x14ac:dyDescent="0.35">
      <c r="F66580" s="34"/>
      <c r="J66580" s="34"/>
      <c r="K66580" s="34"/>
      <c r="L66580" s="34"/>
    </row>
    <row r="66581" spans="6:12" x14ac:dyDescent="0.35">
      <c r="F66581" s="34"/>
      <c r="J66581" s="34"/>
      <c r="K66581" s="34"/>
      <c r="L66581" s="34"/>
    </row>
    <row r="66582" spans="6:12" x14ac:dyDescent="0.35">
      <c r="F66582" s="34"/>
      <c r="J66582" s="34"/>
      <c r="K66582" s="34"/>
      <c r="L66582" s="34"/>
    </row>
    <row r="66583" spans="6:12" x14ac:dyDescent="0.35">
      <c r="F66583" s="34"/>
      <c r="J66583" s="34"/>
      <c r="K66583" s="34"/>
      <c r="L66583" s="34"/>
    </row>
    <row r="66584" spans="6:12" x14ac:dyDescent="0.35">
      <c r="F66584" s="34"/>
      <c r="J66584" s="34"/>
      <c r="K66584" s="34"/>
      <c r="L66584" s="34"/>
    </row>
    <row r="66585" spans="6:12" x14ac:dyDescent="0.35">
      <c r="F66585" s="34"/>
      <c r="J66585" s="34"/>
      <c r="K66585" s="34"/>
      <c r="L66585" s="34"/>
    </row>
    <row r="66586" spans="6:12" x14ac:dyDescent="0.35">
      <c r="F66586" s="34"/>
      <c r="J66586" s="34"/>
      <c r="K66586" s="34"/>
      <c r="L66586" s="34"/>
    </row>
    <row r="66587" spans="6:12" x14ac:dyDescent="0.35">
      <c r="F66587" s="34"/>
      <c r="J66587" s="34"/>
      <c r="K66587" s="34"/>
      <c r="L66587" s="34"/>
    </row>
    <row r="66588" spans="6:12" x14ac:dyDescent="0.35">
      <c r="F66588" s="34"/>
      <c r="J66588" s="34"/>
      <c r="K66588" s="34"/>
      <c r="L66588" s="34"/>
    </row>
    <row r="66589" spans="6:12" x14ac:dyDescent="0.35">
      <c r="F66589" s="34"/>
      <c r="J66589" s="34"/>
      <c r="K66589" s="34"/>
      <c r="L66589" s="34"/>
    </row>
    <row r="66590" spans="6:12" x14ac:dyDescent="0.35">
      <c r="F66590" s="34"/>
      <c r="J66590" s="34"/>
      <c r="K66590" s="34"/>
      <c r="L66590" s="34"/>
    </row>
    <row r="66591" spans="6:12" x14ac:dyDescent="0.35">
      <c r="F66591" s="34"/>
      <c r="J66591" s="34"/>
      <c r="K66591" s="34"/>
      <c r="L66591" s="34"/>
    </row>
    <row r="66592" spans="6:12" x14ac:dyDescent="0.35">
      <c r="F66592" s="34"/>
      <c r="J66592" s="34"/>
      <c r="K66592" s="34"/>
      <c r="L66592" s="34"/>
    </row>
    <row r="66593" spans="6:12" x14ac:dyDescent="0.35">
      <c r="F66593" s="34"/>
      <c r="J66593" s="34"/>
      <c r="K66593" s="34"/>
      <c r="L66593" s="34"/>
    </row>
    <row r="66594" spans="6:12" x14ac:dyDescent="0.35">
      <c r="F66594" s="34"/>
      <c r="J66594" s="34"/>
      <c r="K66594" s="34"/>
      <c r="L66594" s="34"/>
    </row>
    <row r="66595" spans="6:12" x14ac:dyDescent="0.35">
      <c r="F66595" s="34"/>
      <c r="J66595" s="34"/>
      <c r="K66595" s="34"/>
      <c r="L66595" s="34"/>
    </row>
    <row r="66596" spans="6:12" x14ac:dyDescent="0.35">
      <c r="F66596" s="34"/>
      <c r="J66596" s="34"/>
      <c r="K66596" s="34"/>
      <c r="L66596" s="34"/>
    </row>
    <row r="66597" spans="6:12" x14ac:dyDescent="0.35">
      <c r="F66597" s="34"/>
      <c r="J66597" s="34"/>
      <c r="K66597" s="34"/>
      <c r="L66597" s="34"/>
    </row>
    <row r="66598" spans="6:12" x14ac:dyDescent="0.35">
      <c r="F66598" s="34"/>
      <c r="J66598" s="34"/>
      <c r="K66598" s="34"/>
      <c r="L66598" s="34"/>
    </row>
    <row r="66599" spans="6:12" x14ac:dyDescent="0.35">
      <c r="F66599" s="34"/>
      <c r="J66599" s="34"/>
      <c r="K66599" s="34"/>
      <c r="L66599" s="34"/>
    </row>
    <row r="66600" spans="6:12" x14ac:dyDescent="0.35">
      <c r="F66600" s="34"/>
      <c r="J66600" s="34"/>
      <c r="K66600" s="34"/>
      <c r="L66600" s="34"/>
    </row>
    <row r="66601" spans="6:12" x14ac:dyDescent="0.35">
      <c r="F66601" s="34"/>
      <c r="J66601" s="34"/>
      <c r="K66601" s="34"/>
      <c r="L66601" s="34"/>
    </row>
    <row r="66602" spans="6:12" x14ac:dyDescent="0.35">
      <c r="F66602" s="34"/>
      <c r="J66602" s="34"/>
      <c r="K66602" s="34"/>
      <c r="L66602" s="34"/>
    </row>
    <row r="66603" spans="6:12" x14ac:dyDescent="0.35">
      <c r="F66603" s="34"/>
      <c r="J66603" s="34"/>
      <c r="K66603" s="34"/>
      <c r="L66603" s="34"/>
    </row>
    <row r="66604" spans="6:12" x14ac:dyDescent="0.35">
      <c r="F66604" s="34"/>
      <c r="J66604" s="34"/>
      <c r="K66604" s="34"/>
      <c r="L66604" s="34"/>
    </row>
    <row r="66605" spans="6:12" x14ac:dyDescent="0.35">
      <c r="F66605" s="34"/>
      <c r="J66605" s="34"/>
      <c r="K66605" s="34"/>
      <c r="L66605" s="34"/>
    </row>
    <row r="66606" spans="6:12" x14ac:dyDescent="0.35">
      <c r="F66606" s="34"/>
      <c r="J66606" s="34"/>
      <c r="K66606" s="34"/>
      <c r="L66606" s="34"/>
    </row>
    <row r="66607" spans="6:12" x14ac:dyDescent="0.35">
      <c r="F66607" s="34"/>
      <c r="J66607" s="34"/>
      <c r="K66607" s="34"/>
      <c r="L66607" s="34"/>
    </row>
    <row r="66608" spans="6:12" x14ac:dyDescent="0.35">
      <c r="F66608" s="34"/>
      <c r="J66608" s="34"/>
      <c r="K66608" s="34"/>
      <c r="L66608" s="34"/>
    </row>
    <row r="66609" spans="6:12" x14ac:dyDescent="0.35">
      <c r="F66609" s="34"/>
      <c r="J66609" s="34"/>
      <c r="K66609" s="34"/>
      <c r="L66609" s="34"/>
    </row>
    <row r="66610" spans="6:12" x14ac:dyDescent="0.35">
      <c r="F66610" s="34"/>
      <c r="J66610" s="34"/>
      <c r="K66610" s="34"/>
      <c r="L66610" s="34"/>
    </row>
    <row r="66611" spans="6:12" x14ac:dyDescent="0.35">
      <c r="F66611" s="34"/>
      <c r="J66611" s="34"/>
      <c r="K66611" s="34"/>
      <c r="L66611" s="34"/>
    </row>
    <row r="66612" spans="6:12" x14ac:dyDescent="0.35">
      <c r="F66612" s="34"/>
      <c r="J66612" s="34"/>
      <c r="K66612" s="34"/>
      <c r="L66612" s="34"/>
    </row>
    <row r="66613" spans="6:12" x14ac:dyDescent="0.35">
      <c r="F66613" s="34"/>
      <c r="J66613" s="34"/>
      <c r="K66613" s="34"/>
      <c r="L66613" s="34"/>
    </row>
    <row r="66614" spans="6:12" x14ac:dyDescent="0.35">
      <c r="F66614" s="34"/>
      <c r="J66614" s="34"/>
      <c r="K66614" s="34"/>
      <c r="L66614" s="34"/>
    </row>
    <row r="66615" spans="6:12" x14ac:dyDescent="0.35">
      <c r="F66615" s="34"/>
      <c r="J66615" s="34"/>
      <c r="K66615" s="34"/>
      <c r="L66615" s="34"/>
    </row>
    <row r="66616" spans="6:12" x14ac:dyDescent="0.35">
      <c r="F66616" s="34"/>
      <c r="J66616" s="34"/>
      <c r="K66616" s="34"/>
      <c r="L66616" s="34"/>
    </row>
    <row r="66617" spans="6:12" x14ac:dyDescent="0.35">
      <c r="F66617" s="34"/>
      <c r="J66617" s="34"/>
      <c r="K66617" s="34"/>
      <c r="L66617" s="34"/>
    </row>
    <row r="66618" spans="6:12" x14ac:dyDescent="0.35">
      <c r="F66618" s="34"/>
      <c r="J66618" s="34"/>
      <c r="K66618" s="34"/>
      <c r="L66618" s="34"/>
    </row>
    <row r="66619" spans="6:12" x14ac:dyDescent="0.35">
      <c r="F66619" s="34"/>
      <c r="J66619" s="34"/>
      <c r="K66619" s="34"/>
      <c r="L66619" s="34"/>
    </row>
    <row r="66620" spans="6:12" x14ac:dyDescent="0.35">
      <c r="F66620" s="34"/>
      <c r="J66620" s="34"/>
      <c r="K66620" s="34"/>
      <c r="L66620" s="34"/>
    </row>
    <row r="66621" spans="6:12" x14ac:dyDescent="0.35">
      <c r="F66621" s="34"/>
      <c r="J66621" s="34"/>
      <c r="K66621" s="34"/>
      <c r="L66621" s="34"/>
    </row>
    <row r="66622" spans="6:12" x14ac:dyDescent="0.35">
      <c r="F66622" s="34"/>
      <c r="J66622" s="34"/>
      <c r="K66622" s="34"/>
      <c r="L66622" s="34"/>
    </row>
    <row r="66623" spans="6:12" x14ac:dyDescent="0.35">
      <c r="F66623" s="34"/>
      <c r="J66623" s="34"/>
      <c r="K66623" s="34"/>
      <c r="L66623" s="34"/>
    </row>
    <row r="66624" spans="6:12" x14ac:dyDescent="0.35">
      <c r="F66624" s="34"/>
      <c r="J66624" s="34"/>
      <c r="K66624" s="34"/>
      <c r="L66624" s="34"/>
    </row>
    <row r="66625" spans="6:12" x14ac:dyDescent="0.35">
      <c r="F66625" s="34"/>
      <c r="J66625" s="34"/>
      <c r="K66625" s="34"/>
      <c r="L66625" s="34"/>
    </row>
    <row r="66626" spans="6:12" x14ac:dyDescent="0.35">
      <c r="F66626" s="34"/>
      <c r="J66626" s="34"/>
      <c r="K66626" s="34"/>
      <c r="L66626" s="34"/>
    </row>
    <row r="66627" spans="6:12" x14ac:dyDescent="0.35">
      <c r="F66627" s="34"/>
      <c r="J66627" s="34"/>
      <c r="K66627" s="34"/>
      <c r="L66627" s="34"/>
    </row>
    <row r="66628" spans="6:12" x14ac:dyDescent="0.35">
      <c r="F66628" s="34"/>
      <c r="J66628" s="34"/>
      <c r="K66628" s="34"/>
      <c r="L66628" s="34"/>
    </row>
    <row r="66629" spans="6:12" x14ac:dyDescent="0.35">
      <c r="F66629" s="34"/>
      <c r="J66629" s="34"/>
      <c r="K66629" s="34"/>
      <c r="L66629" s="34"/>
    </row>
    <row r="66630" spans="6:12" x14ac:dyDescent="0.35">
      <c r="F66630" s="34"/>
      <c r="J66630" s="34"/>
      <c r="K66630" s="34"/>
      <c r="L66630" s="34"/>
    </row>
    <row r="66631" spans="6:12" x14ac:dyDescent="0.35">
      <c r="F66631" s="34"/>
      <c r="J66631" s="34"/>
      <c r="K66631" s="34"/>
      <c r="L66631" s="34"/>
    </row>
    <row r="66632" spans="6:12" x14ac:dyDescent="0.35">
      <c r="F66632" s="34"/>
      <c r="J66632" s="34"/>
      <c r="K66632" s="34"/>
      <c r="L66632" s="34"/>
    </row>
    <row r="66633" spans="6:12" x14ac:dyDescent="0.35">
      <c r="F66633" s="34"/>
      <c r="J66633" s="34"/>
      <c r="K66633" s="34"/>
      <c r="L66633" s="34"/>
    </row>
    <row r="66634" spans="6:12" x14ac:dyDescent="0.35">
      <c r="F66634" s="34"/>
      <c r="J66634" s="34"/>
      <c r="K66634" s="34"/>
      <c r="L66634" s="34"/>
    </row>
    <row r="66635" spans="6:12" x14ac:dyDescent="0.35">
      <c r="F66635" s="34"/>
      <c r="J66635" s="34"/>
      <c r="K66635" s="34"/>
      <c r="L66635" s="34"/>
    </row>
    <row r="66636" spans="6:12" x14ac:dyDescent="0.35">
      <c r="F66636" s="34"/>
      <c r="J66636" s="34"/>
      <c r="K66636" s="34"/>
      <c r="L66636" s="34"/>
    </row>
    <row r="66637" spans="6:12" x14ac:dyDescent="0.35">
      <c r="F66637" s="34"/>
      <c r="J66637" s="34"/>
      <c r="K66637" s="34"/>
      <c r="L66637" s="34"/>
    </row>
    <row r="66638" spans="6:12" x14ac:dyDescent="0.35">
      <c r="F66638" s="34"/>
      <c r="J66638" s="34"/>
      <c r="K66638" s="34"/>
      <c r="L66638" s="34"/>
    </row>
    <row r="66639" spans="6:12" x14ac:dyDescent="0.35">
      <c r="F66639" s="34"/>
      <c r="J66639" s="34"/>
      <c r="K66639" s="34"/>
      <c r="L66639" s="34"/>
    </row>
    <row r="66640" spans="6:12" x14ac:dyDescent="0.35">
      <c r="F66640" s="34"/>
      <c r="J66640" s="34"/>
      <c r="K66640" s="34"/>
      <c r="L66640" s="34"/>
    </row>
    <row r="66641" spans="6:12" x14ac:dyDescent="0.35">
      <c r="F66641" s="34"/>
      <c r="J66641" s="34"/>
      <c r="K66641" s="34"/>
      <c r="L66641" s="34"/>
    </row>
    <row r="66642" spans="6:12" x14ac:dyDescent="0.35">
      <c r="F66642" s="34"/>
      <c r="J66642" s="34"/>
      <c r="K66642" s="34"/>
      <c r="L66642" s="34"/>
    </row>
    <row r="66643" spans="6:12" x14ac:dyDescent="0.35">
      <c r="F66643" s="34"/>
      <c r="J66643" s="34"/>
      <c r="K66643" s="34"/>
      <c r="L66643" s="34"/>
    </row>
    <row r="66644" spans="6:12" x14ac:dyDescent="0.35">
      <c r="F66644" s="34"/>
      <c r="J66644" s="34"/>
      <c r="K66644" s="34"/>
      <c r="L66644" s="34"/>
    </row>
    <row r="66645" spans="6:12" x14ac:dyDescent="0.35">
      <c r="F66645" s="34"/>
      <c r="J66645" s="34"/>
      <c r="K66645" s="34"/>
      <c r="L66645" s="34"/>
    </row>
    <row r="66646" spans="6:12" x14ac:dyDescent="0.35">
      <c r="F66646" s="34"/>
      <c r="J66646" s="34"/>
      <c r="K66646" s="34"/>
      <c r="L66646" s="34"/>
    </row>
    <row r="66647" spans="6:12" x14ac:dyDescent="0.35">
      <c r="F66647" s="34"/>
      <c r="J66647" s="34"/>
      <c r="K66647" s="34"/>
      <c r="L66647" s="34"/>
    </row>
    <row r="66648" spans="6:12" x14ac:dyDescent="0.35">
      <c r="F66648" s="34"/>
      <c r="J66648" s="34"/>
      <c r="K66648" s="34"/>
      <c r="L66648" s="34"/>
    </row>
    <row r="66649" spans="6:12" x14ac:dyDescent="0.35">
      <c r="F66649" s="34"/>
      <c r="J66649" s="34"/>
      <c r="K66649" s="34"/>
      <c r="L66649" s="34"/>
    </row>
    <row r="66650" spans="6:12" x14ac:dyDescent="0.35">
      <c r="F66650" s="34"/>
      <c r="J66650" s="34"/>
      <c r="K66650" s="34"/>
      <c r="L66650" s="34"/>
    </row>
    <row r="66651" spans="6:12" x14ac:dyDescent="0.35">
      <c r="F66651" s="34"/>
      <c r="J66651" s="34"/>
      <c r="K66651" s="34"/>
      <c r="L66651" s="34"/>
    </row>
    <row r="66652" spans="6:12" x14ac:dyDescent="0.35">
      <c r="F66652" s="34"/>
      <c r="J66652" s="34"/>
      <c r="K66652" s="34"/>
      <c r="L66652" s="34"/>
    </row>
    <row r="66653" spans="6:12" x14ac:dyDescent="0.35">
      <c r="F66653" s="34"/>
      <c r="J66653" s="34"/>
      <c r="K66653" s="34"/>
      <c r="L66653" s="34"/>
    </row>
    <row r="66654" spans="6:12" x14ac:dyDescent="0.35">
      <c r="F66654" s="34"/>
      <c r="J66654" s="34"/>
      <c r="K66654" s="34"/>
      <c r="L66654" s="34"/>
    </row>
    <row r="66655" spans="6:12" x14ac:dyDescent="0.35">
      <c r="F66655" s="34"/>
      <c r="J66655" s="34"/>
      <c r="K66655" s="34"/>
      <c r="L66655" s="34"/>
    </row>
    <row r="66656" spans="6:12" x14ac:dyDescent="0.35">
      <c r="F66656" s="34"/>
      <c r="J66656" s="34"/>
      <c r="K66656" s="34"/>
      <c r="L66656" s="34"/>
    </row>
    <row r="66657" spans="6:12" x14ac:dyDescent="0.35">
      <c r="F66657" s="34"/>
      <c r="J66657" s="34"/>
      <c r="K66657" s="34"/>
      <c r="L66657" s="34"/>
    </row>
    <row r="66658" spans="6:12" x14ac:dyDescent="0.35">
      <c r="F66658" s="34"/>
      <c r="J66658" s="34"/>
      <c r="K66658" s="34"/>
      <c r="L66658" s="34"/>
    </row>
    <row r="66659" spans="6:12" x14ac:dyDescent="0.35">
      <c r="F66659" s="34"/>
      <c r="J66659" s="34"/>
      <c r="K66659" s="34"/>
      <c r="L66659" s="34"/>
    </row>
    <row r="66660" spans="6:12" x14ac:dyDescent="0.35">
      <c r="F66660" s="34"/>
      <c r="J66660" s="34"/>
      <c r="K66660" s="34"/>
      <c r="L66660" s="34"/>
    </row>
    <row r="66661" spans="6:12" x14ac:dyDescent="0.35">
      <c r="F66661" s="34"/>
      <c r="J66661" s="34"/>
      <c r="K66661" s="34"/>
      <c r="L66661" s="34"/>
    </row>
    <row r="66662" spans="6:12" x14ac:dyDescent="0.35">
      <c r="F66662" s="34"/>
      <c r="J66662" s="34"/>
      <c r="K66662" s="34"/>
      <c r="L66662" s="34"/>
    </row>
    <row r="66663" spans="6:12" x14ac:dyDescent="0.35">
      <c r="F66663" s="34"/>
      <c r="J66663" s="34"/>
      <c r="K66663" s="34"/>
      <c r="L66663" s="34"/>
    </row>
    <row r="66664" spans="6:12" x14ac:dyDescent="0.35">
      <c r="F66664" s="34"/>
      <c r="J66664" s="34"/>
      <c r="K66664" s="34"/>
      <c r="L66664" s="34"/>
    </row>
    <row r="66665" spans="6:12" x14ac:dyDescent="0.35">
      <c r="F66665" s="34"/>
      <c r="J66665" s="34"/>
      <c r="K66665" s="34"/>
      <c r="L66665" s="34"/>
    </row>
    <row r="66666" spans="6:12" x14ac:dyDescent="0.35">
      <c r="F66666" s="34"/>
      <c r="J66666" s="34"/>
      <c r="K66666" s="34"/>
      <c r="L66666" s="34"/>
    </row>
    <row r="66667" spans="6:12" x14ac:dyDescent="0.35">
      <c r="F66667" s="34"/>
      <c r="J66667" s="34"/>
      <c r="K66667" s="34"/>
      <c r="L66667" s="34"/>
    </row>
    <row r="66668" spans="6:12" x14ac:dyDescent="0.35">
      <c r="F66668" s="34"/>
      <c r="J66668" s="34"/>
      <c r="K66668" s="34"/>
      <c r="L66668" s="34"/>
    </row>
    <row r="66669" spans="6:12" x14ac:dyDescent="0.35">
      <c r="F66669" s="34"/>
      <c r="J66669" s="34"/>
      <c r="K66669" s="34"/>
      <c r="L66669" s="34"/>
    </row>
    <row r="66670" spans="6:12" x14ac:dyDescent="0.35">
      <c r="F66670" s="34"/>
      <c r="J66670" s="34"/>
      <c r="K66670" s="34"/>
      <c r="L66670" s="34"/>
    </row>
    <row r="66671" spans="6:12" x14ac:dyDescent="0.35">
      <c r="F66671" s="34"/>
      <c r="J66671" s="34"/>
      <c r="K66671" s="34"/>
      <c r="L66671" s="34"/>
    </row>
    <row r="66672" spans="6:12" x14ac:dyDescent="0.35">
      <c r="F66672" s="34"/>
      <c r="J66672" s="34"/>
      <c r="K66672" s="34"/>
      <c r="L66672" s="34"/>
    </row>
    <row r="66673" spans="6:12" x14ac:dyDescent="0.35">
      <c r="F66673" s="34"/>
      <c r="J66673" s="34"/>
      <c r="K66673" s="34"/>
      <c r="L66673" s="34"/>
    </row>
    <row r="66674" spans="6:12" x14ac:dyDescent="0.35">
      <c r="F66674" s="34"/>
      <c r="J66674" s="34"/>
      <c r="K66674" s="34"/>
      <c r="L66674" s="34"/>
    </row>
    <row r="66675" spans="6:12" x14ac:dyDescent="0.35">
      <c r="F66675" s="34"/>
      <c r="J66675" s="34"/>
      <c r="K66675" s="34"/>
      <c r="L66675" s="34"/>
    </row>
    <row r="66676" spans="6:12" x14ac:dyDescent="0.35">
      <c r="F66676" s="34"/>
      <c r="J66676" s="34"/>
      <c r="K66676" s="34"/>
      <c r="L66676" s="34"/>
    </row>
    <row r="66677" spans="6:12" x14ac:dyDescent="0.35">
      <c r="F66677" s="34"/>
      <c r="J66677" s="34"/>
      <c r="K66677" s="34"/>
      <c r="L66677" s="34"/>
    </row>
    <row r="66678" spans="6:12" x14ac:dyDescent="0.35">
      <c r="F66678" s="34"/>
      <c r="J66678" s="34"/>
      <c r="K66678" s="34"/>
      <c r="L66678" s="34"/>
    </row>
    <row r="66679" spans="6:12" x14ac:dyDescent="0.35">
      <c r="F66679" s="34"/>
      <c r="J66679" s="34"/>
      <c r="K66679" s="34"/>
      <c r="L66679" s="34"/>
    </row>
    <row r="66680" spans="6:12" x14ac:dyDescent="0.35">
      <c r="F66680" s="34"/>
      <c r="J66680" s="34"/>
      <c r="K66680" s="34"/>
      <c r="L66680" s="34"/>
    </row>
    <row r="66681" spans="6:12" x14ac:dyDescent="0.35">
      <c r="F66681" s="34"/>
      <c r="J66681" s="34"/>
      <c r="K66681" s="34"/>
      <c r="L66681" s="34"/>
    </row>
    <row r="66682" spans="6:12" x14ac:dyDescent="0.35">
      <c r="F66682" s="34"/>
      <c r="J66682" s="34"/>
      <c r="K66682" s="34"/>
      <c r="L66682" s="34"/>
    </row>
    <row r="66683" spans="6:12" x14ac:dyDescent="0.35">
      <c r="F66683" s="34"/>
      <c r="J66683" s="34"/>
      <c r="K66683" s="34"/>
      <c r="L66683" s="34"/>
    </row>
    <row r="66684" spans="6:12" x14ac:dyDescent="0.35">
      <c r="F66684" s="34"/>
      <c r="J66684" s="34"/>
      <c r="K66684" s="34"/>
      <c r="L66684" s="34"/>
    </row>
    <row r="66685" spans="6:12" x14ac:dyDescent="0.35">
      <c r="F66685" s="34"/>
      <c r="J66685" s="34"/>
      <c r="K66685" s="34"/>
      <c r="L66685" s="34"/>
    </row>
    <row r="66686" spans="6:12" x14ac:dyDescent="0.35">
      <c r="F66686" s="34"/>
      <c r="J66686" s="34"/>
      <c r="K66686" s="34"/>
      <c r="L66686" s="34"/>
    </row>
    <row r="66687" spans="6:12" x14ac:dyDescent="0.35">
      <c r="F66687" s="34"/>
      <c r="J66687" s="34"/>
      <c r="K66687" s="34"/>
      <c r="L66687" s="34"/>
    </row>
    <row r="66688" spans="6:12" x14ac:dyDescent="0.35">
      <c r="F66688" s="34"/>
      <c r="J66688" s="34"/>
      <c r="K66688" s="34"/>
      <c r="L66688" s="34"/>
    </row>
    <row r="66689" spans="6:12" x14ac:dyDescent="0.35">
      <c r="F66689" s="34"/>
      <c r="J66689" s="34"/>
      <c r="K66689" s="34"/>
      <c r="L66689" s="34"/>
    </row>
    <row r="66690" spans="6:12" x14ac:dyDescent="0.35">
      <c r="F66690" s="34"/>
      <c r="J66690" s="34"/>
      <c r="K66690" s="34"/>
      <c r="L66690" s="34"/>
    </row>
    <row r="66691" spans="6:12" x14ac:dyDescent="0.35">
      <c r="F66691" s="34"/>
      <c r="J66691" s="34"/>
      <c r="K66691" s="34"/>
      <c r="L66691" s="34"/>
    </row>
    <row r="66692" spans="6:12" x14ac:dyDescent="0.35">
      <c r="F66692" s="34"/>
      <c r="J66692" s="34"/>
      <c r="K66692" s="34"/>
      <c r="L66692" s="34"/>
    </row>
    <row r="66693" spans="6:12" x14ac:dyDescent="0.35">
      <c r="F66693" s="34"/>
      <c r="J66693" s="34"/>
      <c r="K66693" s="34"/>
      <c r="L66693" s="34"/>
    </row>
    <row r="66694" spans="6:12" x14ac:dyDescent="0.35">
      <c r="F66694" s="34"/>
      <c r="J66694" s="34"/>
      <c r="K66694" s="34"/>
      <c r="L66694" s="34"/>
    </row>
    <row r="66695" spans="6:12" x14ac:dyDescent="0.35">
      <c r="F66695" s="34"/>
      <c r="J66695" s="34"/>
      <c r="K66695" s="34"/>
      <c r="L66695" s="34"/>
    </row>
    <row r="66696" spans="6:12" x14ac:dyDescent="0.35">
      <c r="F66696" s="34"/>
      <c r="J66696" s="34"/>
      <c r="K66696" s="34"/>
      <c r="L66696" s="34"/>
    </row>
    <row r="66697" spans="6:12" x14ac:dyDescent="0.35">
      <c r="F66697" s="34"/>
      <c r="J66697" s="34"/>
      <c r="K66697" s="34"/>
      <c r="L66697" s="34"/>
    </row>
    <row r="66698" spans="6:12" x14ac:dyDescent="0.35">
      <c r="F66698" s="34"/>
      <c r="J66698" s="34"/>
      <c r="K66698" s="34"/>
      <c r="L66698" s="34"/>
    </row>
    <row r="66699" spans="6:12" x14ac:dyDescent="0.35">
      <c r="F66699" s="34"/>
      <c r="J66699" s="34"/>
      <c r="K66699" s="34"/>
      <c r="L66699" s="34"/>
    </row>
    <row r="66700" spans="6:12" x14ac:dyDescent="0.35">
      <c r="F66700" s="34"/>
      <c r="J66700" s="34"/>
      <c r="K66700" s="34"/>
      <c r="L66700" s="34"/>
    </row>
    <row r="66701" spans="6:12" x14ac:dyDescent="0.35">
      <c r="F66701" s="34"/>
      <c r="J66701" s="34"/>
      <c r="K66701" s="34"/>
      <c r="L66701" s="34"/>
    </row>
    <row r="66702" spans="6:12" x14ac:dyDescent="0.35">
      <c r="F66702" s="34"/>
      <c r="J66702" s="34"/>
      <c r="K66702" s="34"/>
      <c r="L66702" s="34"/>
    </row>
    <row r="66703" spans="6:12" x14ac:dyDescent="0.35">
      <c r="F66703" s="34"/>
      <c r="J66703" s="34"/>
      <c r="K66703" s="34"/>
      <c r="L66703" s="34"/>
    </row>
    <row r="66704" spans="6:12" x14ac:dyDescent="0.35">
      <c r="F66704" s="34"/>
      <c r="J66704" s="34"/>
      <c r="K66704" s="34"/>
      <c r="L66704" s="34"/>
    </row>
    <row r="66705" spans="6:12" x14ac:dyDescent="0.35">
      <c r="F66705" s="34"/>
      <c r="J66705" s="34"/>
      <c r="K66705" s="34"/>
      <c r="L66705" s="34"/>
    </row>
    <row r="66706" spans="6:12" x14ac:dyDescent="0.35">
      <c r="F66706" s="34"/>
      <c r="J66706" s="34"/>
      <c r="K66706" s="34"/>
      <c r="L66706" s="34"/>
    </row>
    <row r="66707" spans="6:12" x14ac:dyDescent="0.35">
      <c r="F66707" s="34"/>
      <c r="J66707" s="34"/>
      <c r="K66707" s="34"/>
      <c r="L66707" s="34"/>
    </row>
    <row r="66708" spans="6:12" x14ac:dyDescent="0.35">
      <c r="F66708" s="34"/>
      <c r="J66708" s="34"/>
      <c r="K66708" s="34"/>
      <c r="L66708" s="34"/>
    </row>
    <row r="66709" spans="6:12" x14ac:dyDescent="0.35">
      <c r="F66709" s="34"/>
      <c r="J66709" s="34"/>
      <c r="K66709" s="34"/>
      <c r="L66709" s="34"/>
    </row>
    <row r="66710" spans="6:12" x14ac:dyDescent="0.35">
      <c r="F66710" s="34"/>
      <c r="J66710" s="34"/>
      <c r="K66710" s="34"/>
      <c r="L66710" s="34"/>
    </row>
    <row r="66711" spans="6:12" x14ac:dyDescent="0.35">
      <c r="F66711" s="34"/>
      <c r="J66711" s="34"/>
      <c r="K66711" s="34"/>
      <c r="L66711" s="34"/>
    </row>
    <row r="66712" spans="6:12" x14ac:dyDescent="0.35">
      <c r="F66712" s="34"/>
      <c r="J66712" s="34"/>
      <c r="K66712" s="34"/>
      <c r="L66712" s="34"/>
    </row>
    <row r="66713" spans="6:12" x14ac:dyDescent="0.35">
      <c r="F66713" s="34"/>
      <c r="J66713" s="34"/>
      <c r="K66713" s="34"/>
      <c r="L66713" s="34"/>
    </row>
    <row r="66714" spans="6:12" x14ac:dyDescent="0.35">
      <c r="F66714" s="34"/>
      <c r="J66714" s="34"/>
      <c r="K66714" s="34"/>
      <c r="L66714" s="34"/>
    </row>
    <row r="66715" spans="6:12" x14ac:dyDescent="0.35">
      <c r="F66715" s="34"/>
      <c r="J66715" s="34"/>
      <c r="K66715" s="34"/>
      <c r="L66715" s="34"/>
    </row>
    <row r="66716" spans="6:12" x14ac:dyDescent="0.35">
      <c r="F66716" s="34"/>
      <c r="J66716" s="34"/>
      <c r="K66716" s="34"/>
      <c r="L66716" s="34"/>
    </row>
    <row r="66717" spans="6:12" x14ac:dyDescent="0.35">
      <c r="F66717" s="34"/>
      <c r="J66717" s="34"/>
      <c r="K66717" s="34"/>
      <c r="L66717" s="34"/>
    </row>
    <row r="66718" spans="6:12" x14ac:dyDescent="0.35">
      <c r="F66718" s="34"/>
      <c r="J66718" s="34"/>
      <c r="K66718" s="34"/>
      <c r="L66718" s="34"/>
    </row>
    <row r="66719" spans="6:12" x14ac:dyDescent="0.35">
      <c r="F66719" s="34"/>
      <c r="J66719" s="34"/>
      <c r="K66719" s="34"/>
      <c r="L66719" s="34"/>
    </row>
    <row r="66720" spans="6:12" x14ac:dyDescent="0.35">
      <c r="F66720" s="34"/>
      <c r="J66720" s="34"/>
      <c r="K66720" s="34"/>
      <c r="L66720" s="34"/>
    </row>
    <row r="66721" spans="6:12" x14ac:dyDescent="0.35">
      <c r="F66721" s="34"/>
      <c r="J66721" s="34"/>
      <c r="K66721" s="34"/>
      <c r="L66721" s="34"/>
    </row>
    <row r="66722" spans="6:12" x14ac:dyDescent="0.35">
      <c r="F66722" s="34"/>
      <c r="J66722" s="34"/>
      <c r="K66722" s="34"/>
      <c r="L66722" s="34"/>
    </row>
    <row r="66723" spans="6:12" x14ac:dyDescent="0.35">
      <c r="F66723" s="34"/>
      <c r="J66723" s="34"/>
      <c r="K66723" s="34"/>
      <c r="L66723" s="34"/>
    </row>
    <row r="66724" spans="6:12" x14ac:dyDescent="0.35">
      <c r="F66724" s="34"/>
      <c r="J66724" s="34"/>
      <c r="K66724" s="34"/>
      <c r="L66724" s="34"/>
    </row>
    <row r="66725" spans="6:12" x14ac:dyDescent="0.35">
      <c r="F66725" s="34"/>
      <c r="J66725" s="34"/>
      <c r="K66725" s="34"/>
      <c r="L66725" s="34"/>
    </row>
    <row r="66726" spans="6:12" x14ac:dyDescent="0.35">
      <c r="F66726" s="34"/>
      <c r="J66726" s="34"/>
      <c r="K66726" s="34"/>
      <c r="L66726" s="34"/>
    </row>
    <row r="66727" spans="6:12" x14ac:dyDescent="0.35">
      <c r="F66727" s="34"/>
      <c r="J66727" s="34"/>
      <c r="K66727" s="34"/>
      <c r="L66727" s="34"/>
    </row>
    <row r="66728" spans="6:12" x14ac:dyDescent="0.35">
      <c r="F66728" s="34"/>
      <c r="J66728" s="34"/>
      <c r="K66728" s="34"/>
      <c r="L66728" s="34"/>
    </row>
    <row r="66729" spans="6:12" x14ac:dyDescent="0.35">
      <c r="F66729" s="34"/>
      <c r="J66729" s="34"/>
      <c r="K66729" s="34"/>
      <c r="L66729" s="34"/>
    </row>
    <row r="66730" spans="6:12" x14ac:dyDescent="0.35">
      <c r="F66730" s="34"/>
      <c r="J66730" s="34"/>
      <c r="K66730" s="34"/>
      <c r="L66730" s="34"/>
    </row>
    <row r="66731" spans="6:12" x14ac:dyDescent="0.35">
      <c r="F66731" s="34"/>
      <c r="J66731" s="34"/>
      <c r="K66731" s="34"/>
      <c r="L66731" s="34"/>
    </row>
    <row r="66732" spans="6:12" x14ac:dyDescent="0.35">
      <c r="F66732" s="34"/>
      <c r="J66732" s="34"/>
      <c r="K66732" s="34"/>
      <c r="L66732" s="34"/>
    </row>
    <row r="66733" spans="6:12" x14ac:dyDescent="0.35">
      <c r="F66733" s="34"/>
      <c r="J66733" s="34"/>
      <c r="K66733" s="34"/>
      <c r="L66733" s="34"/>
    </row>
    <row r="66734" spans="6:12" x14ac:dyDescent="0.35">
      <c r="F66734" s="34"/>
      <c r="J66734" s="34"/>
      <c r="K66734" s="34"/>
      <c r="L66734" s="34"/>
    </row>
    <row r="66735" spans="6:12" x14ac:dyDescent="0.35">
      <c r="F66735" s="34"/>
      <c r="J66735" s="34"/>
      <c r="K66735" s="34"/>
      <c r="L66735" s="34"/>
    </row>
    <row r="66736" spans="6:12" x14ac:dyDescent="0.35">
      <c r="F66736" s="34"/>
      <c r="J66736" s="34"/>
      <c r="K66736" s="34"/>
      <c r="L66736" s="34"/>
    </row>
    <row r="66737" spans="6:12" x14ac:dyDescent="0.35">
      <c r="F66737" s="34"/>
      <c r="J66737" s="34"/>
      <c r="K66737" s="34"/>
      <c r="L66737" s="34"/>
    </row>
    <row r="66738" spans="6:12" x14ac:dyDescent="0.35">
      <c r="F66738" s="34"/>
      <c r="J66738" s="34"/>
      <c r="K66738" s="34"/>
      <c r="L66738" s="34"/>
    </row>
    <row r="66739" spans="6:12" x14ac:dyDescent="0.35">
      <c r="F66739" s="34"/>
      <c r="J66739" s="34"/>
      <c r="K66739" s="34"/>
      <c r="L66739" s="34"/>
    </row>
    <row r="66740" spans="6:12" x14ac:dyDescent="0.35">
      <c r="F66740" s="34"/>
      <c r="J66740" s="34"/>
      <c r="K66740" s="34"/>
      <c r="L66740" s="34"/>
    </row>
    <row r="66741" spans="6:12" x14ac:dyDescent="0.35">
      <c r="F66741" s="34"/>
      <c r="J66741" s="34"/>
      <c r="K66741" s="34"/>
      <c r="L66741" s="34"/>
    </row>
    <row r="66742" spans="6:12" x14ac:dyDescent="0.35">
      <c r="F66742" s="34"/>
      <c r="J66742" s="34"/>
      <c r="K66742" s="34"/>
      <c r="L66742" s="34"/>
    </row>
    <row r="66743" spans="6:12" x14ac:dyDescent="0.35">
      <c r="F66743" s="34"/>
      <c r="J66743" s="34"/>
      <c r="K66743" s="34"/>
      <c r="L66743" s="34"/>
    </row>
    <row r="66744" spans="6:12" x14ac:dyDescent="0.35">
      <c r="F66744" s="34"/>
      <c r="J66744" s="34"/>
      <c r="K66744" s="34"/>
      <c r="L66744" s="34"/>
    </row>
    <row r="66745" spans="6:12" x14ac:dyDescent="0.35">
      <c r="F66745" s="34"/>
      <c r="J66745" s="34"/>
      <c r="K66745" s="34"/>
      <c r="L66745" s="34"/>
    </row>
    <row r="66746" spans="6:12" x14ac:dyDescent="0.35">
      <c r="F66746" s="34"/>
      <c r="J66746" s="34"/>
      <c r="K66746" s="34"/>
      <c r="L66746" s="34"/>
    </row>
    <row r="66747" spans="6:12" x14ac:dyDescent="0.35">
      <c r="F66747" s="34"/>
      <c r="J66747" s="34"/>
      <c r="K66747" s="34"/>
      <c r="L66747" s="34"/>
    </row>
    <row r="66748" spans="6:12" x14ac:dyDescent="0.35">
      <c r="F66748" s="34"/>
      <c r="J66748" s="34"/>
      <c r="K66748" s="34"/>
      <c r="L66748" s="34"/>
    </row>
    <row r="66749" spans="6:12" x14ac:dyDescent="0.35">
      <c r="F66749" s="34"/>
      <c r="J66749" s="34"/>
      <c r="K66749" s="34"/>
      <c r="L66749" s="34"/>
    </row>
    <row r="66750" spans="6:12" x14ac:dyDescent="0.35">
      <c r="F66750" s="34"/>
      <c r="J66750" s="34"/>
      <c r="K66750" s="34"/>
      <c r="L66750" s="34"/>
    </row>
    <row r="66751" spans="6:12" x14ac:dyDescent="0.35">
      <c r="F66751" s="34"/>
      <c r="J66751" s="34"/>
      <c r="K66751" s="34"/>
      <c r="L66751" s="34"/>
    </row>
    <row r="66752" spans="6:12" x14ac:dyDescent="0.35">
      <c r="F66752" s="34"/>
      <c r="J66752" s="34"/>
      <c r="K66752" s="34"/>
      <c r="L66752" s="34"/>
    </row>
    <row r="66753" spans="6:12" x14ac:dyDescent="0.35">
      <c r="F66753" s="34"/>
      <c r="J66753" s="34"/>
      <c r="K66753" s="34"/>
      <c r="L66753" s="34"/>
    </row>
    <row r="66754" spans="6:12" x14ac:dyDescent="0.35">
      <c r="F66754" s="34"/>
      <c r="J66754" s="34"/>
      <c r="K66754" s="34"/>
      <c r="L66754" s="34"/>
    </row>
    <row r="66755" spans="6:12" x14ac:dyDescent="0.35">
      <c r="F66755" s="34"/>
      <c r="J66755" s="34"/>
      <c r="K66755" s="34"/>
      <c r="L66755" s="34"/>
    </row>
    <row r="66756" spans="6:12" x14ac:dyDescent="0.35">
      <c r="F66756" s="34"/>
      <c r="J66756" s="34"/>
      <c r="K66756" s="34"/>
      <c r="L66756" s="34"/>
    </row>
    <row r="66757" spans="6:12" x14ac:dyDescent="0.35">
      <c r="F66757" s="34"/>
      <c r="J66757" s="34"/>
      <c r="K66757" s="34"/>
      <c r="L66757" s="34"/>
    </row>
    <row r="66758" spans="6:12" x14ac:dyDescent="0.35">
      <c r="F66758" s="34"/>
      <c r="J66758" s="34"/>
      <c r="K66758" s="34"/>
      <c r="L66758" s="34"/>
    </row>
    <row r="66759" spans="6:12" x14ac:dyDescent="0.35">
      <c r="F66759" s="34"/>
      <c r="J66759" s="34"/>
      <c r="K66759" s="34"/>
      <c r="L66759" s="34"/>
    </row>
    <row r="66760" spans="6:12" x14ac:dyDescent="0.35">
      <c r="F66760" s="34"/>
      <c r="J66760" s="34"/>
      <c r="K66760" s="34"/>
      <c r="L66760" s="34"/>
    </row>
    <row r="66761" spans="6:12" x14ac:dyDescent="0.35">
      <c r="F66761" s="34"/>
      <c r="J66761" s="34"/>
      <c r="K66761" s="34"/>
      <c r="L66761" s="34"/>
    </row>
    <row r="66762" spans="6:12" x14ac:dyDescent="0.35">
      <c r="F66762" s="34"/>
      <c r="J66762" s="34"/>
      <c r="K66762" s="34"/>
      <c r="L66762" s="34"/>
    </row>
    <row r="66763" spans="6:12" x14ac:dyDescent="0.35">
      <c r="F66763" s="34"/>
      <c r="J66763" s="34"/>
      <c r="K66763" s="34"/>
      <c r="L66763" s="34"/>
    </row>
    <row r="66764" spans="6:12" x14ac:dyDescent="0.35">
      <c r="F66764" s="34"/>
      <c r="J66764" s="34"/>
      <c r="K66764" s="34"/>
      <c r="L66764" s="34"/>
    </row>
    <row r="66765" spans="6:12" x14ac:dyDescent="0.35">
      <c r="F66765" s="34"/>
      <c r="J66765" s="34"/>
      <c r="K66765" s="34"/>
      <c r="L66765" s="34"/>
    </row>
    <row r="66766" spans="6:12" x14ac:dyDescent="0.35">
      <c r="F66766" s="34"/>
      <c r="J66766" s="34"/>
      <c r="K66766" s="34"/>
      <c r="L66766" s="34"/>
    </row>
    <row r="66767" spans="6:12" x14ac:dyDescent="0.35">
      <c r="F66767" s="34"/>
      <c r="J66767" s="34"/>
      <c r="K66767" s="34"/>
      <c r="L66767" s="34"/>
    </row>
    <row r="66768" spans="6:12" x14ac:dyDescent="0.35">
      <c r="F66768" s="34"/>
      <c r="J66768" s="34"/>
      <c r="K66768" s="34"/>
      <c r="L66768" s="34"/>
    </row>
    <row r="66769" spans="6:12" x14ac:dyDescent="0.35">
      <c r="F66769" s="34"/>
      <c r="J66769" s="34"/>
      <c r="K66769" s="34"/>
      <c r="L66769" s="34"/>
    </row>
    <row r="66770" spans="6:12" x14ac:dyDescent="0.35">
      <c r="F66770" s="34"/>
      <c r="J66770" s="34"/>
      <c r="K66770" s="34"/>
      <c r="L66770" s="34"/>
    </row>
    <row r="66771" spans="6:12" x14ac:dyDescent="0.35">
      <c r="F66771" s="34"/>
      <c r="J66771" s="34"/>
      <c r="K66771" s="34"/>
      <c r="L66771" s="34"/>
    </row>
    <row r="66772" spans="6:12" x14ac:dyDescent="0.35">
      <c r="F66772" s="34"/>
      <c r="J66772" s="34"/>
      <c r="K66772" s="34"/>
      <c r="L66772" s="34"/>
    </row>
    <row r="66773" spans="6:12" x14ac:dyDescent="0.35">
      <c r="F66773" s="34"/>
      <c r="J66773" s="34"/>
      <c r="K66773" s="34"/>
      <c r="L66773" s="34"/>
    </row>
    <row r="66774" spans="6:12" x14ac:dyDescent="0.35">
      <c r="F66774" s="34"/>
      <c r="J66774" s="34"/>
      <c r="K66774" s="34"/>
      <c r="L66774" s="34"/>
    </row>
    <row r="66775" spans="6:12" x14ac:dyDescent="0.35">
      <c r="F66775" s="34"/>
      <c r="J66775" s="34"/>
      <c r="K66775" s="34"/>
      <c r="L66775" s="34"/>
    </row>
    <row r="66776" spans="6:12" x14ac:dyDescent="0.35">
      <c r="F66776" s="34"/>
      <c r="J66776" s="34"/>
      <c r="K66776" s="34"/>
      <c r="L66776" s="34"/>
    </row>
    <row r="66777" spans="6:12" x14ac:dyDescent="0.35">
      <c r="F66777" s="34"/>
      <c r="J66777" s="34"/>
      <c r="K66777" s="34"/>
      <c r="L66777" s="34"/>
    </row>
    <row r="66778" spans="6:12" x14ac:dyDescent="0.35">
      <c r="F66778" s="34"/>
      <c r="J66778" s="34"/>
      <c r="K66778" s="34"/>
      <c r="L66778" s="34"/>
    </row>
    <row r="66779" spans="6:12" x14ac:dyDescent="0.35">
      <c r="F66779" s="34"/>
      <c r="J66779" s="34"/>
      <c r="K66779" s="34"/>
      <c r="L66779" s="34"/>
    </row>
    <row r="66780" spans="6:12" x14ac:dyDescent="0.35">
      <c r="F66780" s="34"/>
      <c r="J66780" s="34"/>
      <c r="K66780" s="34"/>
      <c r="L66780" s="34"/>
    </row>
    <row r="66781" spans="6:12" x14ac:dyDescent="0.35">
      <c r="F66781" s="34"/>
      <c r="J66781" s="34"/>
      <c r="K66781" s="34"/>
      <c r="L66781" s="34"/>
    </row>
    <row r="66782" spans="6:12" x14ac:dyDescent="0.35">
      <c r="F66782" s="34"/>
      <c r="J66782" s="34"/>
      <c r="K66782" s="34"/>
      <c r="L66782" s="34"/>
    </row>
    <row r="66783" spans="6:12" x14ac:dyDescent="0.35">
      <c r="F66783" s="34"/>
      <c r="J66783" s="34"/>
      <c r="K66783" s="34"/>
      <c r="L66783" s="34"/>
    </row>
    <row r="66784" spans="6:12" x14ac:dyDescent="0.35">
      <c r="F66784" s="34"/>
      <c r="J66784" s="34"/>
      <c r="K66784" s="34"/>
      <c r="L66784" s="34"/>
    </row>
    <row r="66785" spans="6:12" x14ac:dyDescent="0.35">
      <c r="F66785" s="34"/>
      <c r="J66785" s="34"/>
      <c r="K66785" s="34"/>
      <c r="L66785" s="34"/>
    </row>
    <row r="66786" spans="6:12" x14ac:dyDescent="0.35">
      <c r="F66786" s="34"/>
      <c r="J66786" s="34"/>
      <c r="K66786" s="34"/>
      <c r="L66786" s="34"/>
    </row>
    <row r="66787" spans="6:12" x14ac:dyDescent="0.35">
      <c r="F66787" s="34"/>
      <c r="J66787" s="34"/>
      <c r="K66787" s="34"/>
      <c r="L66787" s="34"/>
    </row>
    <row r="66788" spans="6:12" x14ac:dyDescent="0.35">
      <c r="F66788" s="34"/>
      <c r="J66788" s="34"/>
      <c r="K66788" s="34"/>
      <c r="L66788" s="34"/>
    </row>
    <row r="66789" spans="6:12" x14ac:dyDescent="0.35">
      <c r="F66789" s="34"/>
      <c r="J66789" s="34"/>
      <c r="K66789" s="34"/>
      <c r="L66789" s="34"/>
    </row>
    <row r="66790" spans="6:12" x14ac:dyDescent="0.35">
      <c r="F66790" s="34"/>
      <c r="J66790" s="34"/>
      <c r="K66790" s="34"/>
      <c r="L66790" s="34"/>
    </row>
    <row r="66791" spans="6:12" x14ac:dyDescent="0.35">
      <c r="F66791" s="34"/>
      <c r="J66791" s="34"/>
      <c r="K66791" s="34"/>
      <c r="L66791" s="34"/>
    </row>
    <row r="66792" spans="6:12" x14ac:dyDescent="0.35">
      <c r="F66792" s="34"/>
      <c r="J66792" s="34"/>
      <c r="K66792" s="34"/>
      <c r="L66792" s="34"/>
    </row>
    <row r="66793" spans="6:12" x14ac:dyDescent="0.35">
      <c r="F66793" s="34"/>
      <c r="J66793" s="34"/>
      <c r="K66793" s="34"/>
      <c r="L66793" s="34"/>
    </row>
    <row r="66794" spans="6:12" x14ac:dyDescent="0.35">
      <c r="F66794" s="34"/>
      <c r="J66794" s="34"/>
      <c r="K66794" s="34"/>
      <c r="L66794" s="34"/>
    </row>
    <row r="66795" spans="6:12" x14ac:dyDescent="0.35">
      <c r="F66795" s="34"/>
      <c r="J66795" s="34"/>
      <c r="K66795" s="34"/>
      <c r="L66795" s="34"/>
    </row>
    <row r="66796" spans="6:12" x14ac:dyDescent="0.35">
      <c r="F66796" s="34"/>
      <c r="J66796" s="34"/>
      <c r="K66796" s="34"/>
      <c r="L66796" s="34"/>
    </row>
    <row r="66797" spans="6:12" x14ac:dyDescent="0.35">
      <c r="F66797" s="34"/>
      <c r="J66797" s="34"/>
      <c r="K66797" s="34"/>
      <c r="L66797" s="34"/>
    </row>
    <row r="66798" spans="6:12" x14ac:dyDescent="0.35">
      <c r="F66798" s="34"/>
      <c r="J66798" s="34"/>
      <c r="K66798" s="34"/>
      <c r="L66798" s="34"/>
    </row>
    <row r="66799" spans="6:12" x14ac:dyDescent="0.35">
      <c r="F66799" s="34"/>
      <c r="J66799" s="34"/>
      <c r="K66799" s="34"/>
      <c r="L66799" s="34"/>
    </row>
    <row r="66800" spans="6:12" x14ac:dyDescent="0.35">
      <c r="F66800" s="34"/>
      <c r="J66800" s="34"/>
      <c r="K66800" s="34"/>
      <c r="L66800" s="34"/>
    </row>
    <row r="66801" spans="6:12" x14ac:dyDescent="0.35">
      <c r="F66801" s="34"/>
      <c r="J66801" s="34"/>
      <c r="K66801" s="34"/>
      <c r="L66801" s="34"/>
    </row>
    <row r="66802" spans="6:12" x14ac:dyDescent="0.35">
      <c r="F66802" s="34"/>
      <c r="J66802" s="34"/>
      <c r="K66802" s="34"/>
      <c r="L66802" s="34"/>
    </row>
    <row r="66803" spans="6:12" x14ac:dyDescent="0.35">
      <c r="F66803" s="34"/>
      <c r="J66803" s="34"/>
      <c r="K66803" s="34"/>
      <c r="L66803" s="34"/>
    </row>
    <row r="66804" spans="6:12" x14ac:dyDescent="0.35">
      <c r="F66804" s="34"/>
      <c r="J66804" s="34"/>
      <c r="K66804" s="34"/>
      <c r="L66804" s="34"/>
    </row>
    <row r="66805" spans="6:12" x14ac:dyDescent="0.35">
      <c r="F66805" s="34"/>
      <c r="J66805" s="34"/>
      <c r="K66805" s="34"/>
      <c r="L66805" s="34"/>
    </row>
    <row r="66806" spans="6:12" x14ac:dyDescent="0.35">
      <c r="F66806" s="34"/>
      <c r="J66806" s="34"/>
      <c r="K66806" s="34"/>
      <c r="L66806" s="34"/>
    </row>
    <row r="66807" spans="6:12" x14ac:dyDescent="0.35">
      <c r="F66807" s="34"/>
      <c r="J66807" s="34"/>
      <c r="K66807" s="34"/>
      <c r="L66807" s="34"/>
    </row>
    <row r="66808" spans="6:12" x14ac:dyDescent="0.35">
      <c r="F66808" s="34"/>
      <c r="J66808" s="34"/>
      <c r="K66808" s="34"/>
      <c r="L66808" s="34"/>
    </row>
    <row r="66809" spans="6:12" x14ac:dyDescent="0.35">
      <c r="F66809" s="34"/>
      <c r="J66809" s="34"/>
      <c r="K66809" s="34"/>
      <c r="L66809" s="34"/>
    </row>
    <row r="66810" spans="6:12" x14ac:dyDescent="0.35">
      <c r="F66810" s="34"/>
      <c r="J66810" s="34"/>
      <c r="K66810" s="34"/>
      <c r="L66810" s="34"/>
    </row>
    <row r="66811" spans="6:12" x14ac:dyDescent="0.35">
      <c r="F66811" s="34"/>
      <c r="J66811" s="34"/>
      <c r="K66811" s="34"/>
      <c r="L66811" s="34"/>
    </row>
    <row r="66812" spans="6:12" x14ac:dyDescent="0.35">
      <c r="F66812" s="34"/>
      <c r="J66812" s="34"/>
      <c r="K66812" s="34"/>
      <c r="L66812" s="34"/>
    </row>
    <row r="66813" spans="6:12" x14ac:dyDescent="0.35">
      <c r="F66813" s="34"/>
      <c r="J66813" s="34"/>
      <c r="K66813" s="34"/>
      <c r="L66813" s="34"/>
    </row>
    <row r="66814" spans="6:12" x14ac:dyDescent="0.35">
      <c r="F66814" s="34"/>
      <c r="J66814" s="34"/>
      <c r="K66814" s="34"/>
      <c r="L66814" s="34"/>
    </row>
    <row r="66815" spans="6:12" x14ac:dyDescent="0.35">
      <c r="F66815" s="34"/>
      <c r="J66815" s="34"/>
      <c r="K66815" s="34"/>
      <c r="L66815" s="34"/>
    </row>
    <row r="66816" spans="6:12" x14ac:dyDescent="0.35">
      <c r="F66816" s="34"/>
      <c r="J66816" s="34"/>
      <c r="K66816" s="34"/>
      <c r="L66816" s="34"/>
    </row>
    <row r="66817" spans="6:12" x14ac:dyDescent="0.35">
      <c r="F66817" s="34"/>
      <c r="J66817" s="34"/>
      <c r="K66817" s="34"/>
      <c r="L66817" s="34"/>
    </row>
    <row r="66818" spans="6:12" x14ac:dyDescent="0.35">
      <c r="F66818" s="34"/>
      <c r="J66818" s="34"/>
      <c r="K66818" s="34"/>
      <c r="L66818" s="34"/>
    </row>
    <row r="66819" spans="6:12" x14ac:dyDescent="0.35">
      <c r="F66819" s="34"/>
      <c r="J66819" s="34"/>
      <c r="K66819" s="34"/>
      <c r="L66819" s="34"/>
    </row>
    <row r="66820" spans="6:12" x14ac:dyDescent="0.35">
      <c r="F66820" s="34"/>
      <c r="J66820" s="34"/>
      <c r="K66820" s="34"/>
      <c r="L66820" s="34"/>
    </row>
    <row r="66821" spans="6:12" x14ac:dyDescent="0.35">
      <c r="F66821" s="34"/>
      <c r="J66821" s="34"/>
      <c r="K66821" s="34"/>
      <c r="L66821" s="34"/>
    </row>
    <row r="66822" spans="6:12" x14ac:dyDescent="0.35">
      <c r="F66822" s="34"/>
      <c r="J66822" s="34"/>
      <c r="K66822" s="34"/>
      <c r="L66822" s="34"/>
    </row>
    <row r="66823" spans="6:12" x14ac:dyDescent="0.35">
      <c r="F66823" s="34"/>
      <c r="J66823" s="34"/>
      <c r="K66823" s="34"/>
      <c r="L66823" s="34"/>
    </row>
    <row r="66824" spans="6:12" x14ac:dyDescent="0.35">
      <c r="F66824" s="34"/>
      <c r="J66824" s="34"/>
      <c r="K66824" s="34"/>
      <c r="L66824" s="34"/>
    </row>
    <row r="66825" spans="6:12" x14ac:dyDescent="0.35">
      <c r="F66825" s="34"/>
      <c r="J66825" s="34"/>
      <c r="K66825" s="34"/>
      <c r="L66825" s="34"/>
    </row>
    <row r="66826" spans="6:12" x14ac:dyDescent="0.35">
      <c r="F66826" s="34"/>
      <c r="J66826" s="34"/>
      <c r="K66826" s="34"/>
      <c r="L66826" s="34"/>
    </row>
    <row r="66827" spans="6:12" x14ac:dyDescent="0.35">
      <c r="F66827" s="34"/>
      <c r="J66827" s="34"/>
      <c r="K66827" s="34"/>
      <c r="L66827" s="34"/>
    </row>
    <row r="66828" spans="6:12" x14ac:dyDescent="0.35">
      <c r="F66828" s="34"/>
      <c r="J66828" s="34"/>
      <c r="K66828" s="34"/>
      <c r="L66828" s="34"/>
    </row>
    <row r="66829" spans="6:12" x14ac:dyDescent="0.35">
      <c r="F66829" s="34"/>
      <c r="J66829" s="34"/>
      <c r="K66829" s="34"/>
      <c r="L66829" s="34"/>
    </row>
    <row r="66830" spans="6:12" x14ac:dyDescent="0.35">
      <c r="F66830" s="34"/>
      <c r="J66830" s="34"/>
      <c r="K66830" s="34"/>
      <c r="L66830" s="34"/>
    </row>
    <row r="66831" spans="6:12" x14ac:dyDescent="0.35">
      <c r="F66831" s="34"/>
      <c r="J66831" s="34"/>
      <c r="K66831" s="34"/>
      <c r="L66831" s="34"/>
    </row>
    <row r="66832" spans="6:12" x14ac:dyDescent="0.35">
      <c r="F66832" s="34"/>
      <c r="J66832" s="34"/>
      <c r="K66832" s="34"/>
      <c r="L66832" s="34"/>
    </row>
    <row r="66833" spans="6:12" x14ac:dyDescent="0.35">
      <c r="F66833" s="34"/>
      <c r="J66833" s="34"/>
      <c r="K66833" s="34"/>
      <c r="L66833" s="34"/>
    </row>
    <row r="66834" spans="6:12" x14ac:dyDescent="0.35">
      <c r="F66834" s="34"/>
      <c r="J66834" s="34"/>
      <c r="K66834" s="34"/>
      <c r="L66834" s="34"/>
    </row>
    <row r="66835" spans="6:12" x14ac:dyDescent="0.35">
      <c r="F66835" s="34"/>
      <c r="J66835" s="34"/>
      <c r="K66835" s="34"/>
      <c r="L66835" s="34"/>
    </row>
    <row r="66836" spans="6:12" x14ac:dyDescent="0.35">
      <c r="F66836" s="34"/>
      <c r="J66836" s="34"/>
      <c r="K66836" s="34"/>
      <c r="L66836" s="34"/>
    </row>
    <row r="66837" spans="6:12" x14ac:dyDescent="0.35">
      <c r="F66837" s="34"/>
      <c r="J66837" s="34"/>
      <c r="K66837" s="34"/>
      <c r="L66837" s="34"/>
    </row>
    <row r="66838" spans="6:12" x14ac:dyDescent="0.35">
      <c r="F66838" s="34"/>
      <c r="J66838" s="34"/>
      <c r="K66838" s="34"/>
      <c r="L66838" s="34"/>
    </row>
    <row r="66839" spans="6:12" x14ac:dyDescent="0.35">
      <c r="F66839" s="34"/>
      <c r="J66839" s="34"/>
      <c r="K66839" s="34"/>
      <c r="L66839" s="34"/>
    </row>
    <row r="66840" spans="6:12" x14ac:dyDescent="0.35">
      <c r="F66840" s="34"/>
      <c r="J66840" s="34"/>
      <c r="K66840" s="34"/>
      <c r="L66840" s="34"/>
    </row>
    <row r="66841" spans="6:12" x14ac:dyDescent="0.35">
      <c r="F66841" s="34"/>
      <c r="J66841" s="34"/>
      <c r="K66841" s="34"/>
      <c r="L66841" s="34"/>
    </row>
    <row r="66842" spans="6:12" x14ac:dyDescent="0.35">
      <c r="F66842" s="34"/>
      <c r="J66842" s="34"/>
      <c r="K66842" s="34"/>
      <c r="L66842" s="34"/>
    </row>
    <row r="66843" spans="6:12" x14ac:dyDescent="0.35">
      <c r="F66843" s="34"/>
      <c r="J66843" s="34"/>
      <c r="K66843" s="34"/>
      <c r="L66843" s="34"/>
    </row>
    <row r="66844" spans="6:12" x14ac:dyDescent="0.35">
      <c r="F66844" s="34"/>
      <c r="J66844" s="34"/>
      <c r="K66844" s="34"/>
      <c r="L66844" s="34"/>
    </row>
    <row r="66845" spans="6:12" x14ac:dyDescent="0.35">
      <c r="F66845" s="34"/>
      <c r="J66845" s="34"/>
      <c r="K66845" s="34"/>
      <c r="L66845" s="34"/>
    </row>
    <row r="66846" spans="6:12" x14ac:dyDescent="0.35">
      <c r="F66846" s="34"/>
      <c r="J66846" s="34"/>
      <c r="K66846" s="34"/>
      <c r="L66846" s="34"/>
    </row>
    <row r="66847" spans="6:12" x14ac:dyDescent="0.35">
      <c r="F66847" s="34"/>
      <c r="J66847" s="34"/>
      <c r="K66847" s="34"/>
      <c r="L66847" s="34"/>
    </row>
    <row r="66848" spans="6:12" x14ac:dyDescent="0.35">
      <c r="F66848" s="34"/>
      <c r="J66848" s="34"/>
      <c r="K66848" s="34"/>
      <c r="L66848" s="34"/>
    </row>
    <row r="66849" spans="6:12" x14ac:dyDescent="0.35">
      <c r="F66849" s="34"/>
      <c r="J66849" s="34"/>
      <c r="K66849" s="34"/>
      <c r="L66849" s="34"/>
    </row>
    <row r="66850" spans="6:12" x14ac:dyDescent="0.35">
      <c r="F66850" s="34"/>
      <c r="J66850" s="34"/>
      <c r="K66850" s="34"/>
      <c r="L66850" s="34"/>
    </row>
    <row r="66851" spans="6:12" x14ac:dyDescent="0.35">
      <c r="F66851" s="34"/>
      <c r="J66851" s="34"/>
      <c r="K66851" s="34"/>
      <c r="L66851" s="34"/>
    </row>
    <row r="66852" spans="6:12" x14ac:dyDescent="0.35">
      <c r="F66852" s="34"/>
      <c r="J66852" s="34"/>
      <c r="K66852" s="34"/>
      <c r="L66852" s="34"/>
    </row>
    <row r="66853" spans="6:12" x14ac:dyDescent="0.35">
      <c r="F66853" s="34"/>
      <c r="J66853" s="34"/>
      <c r="K66853" s="34"/>
      <c r="L66853" s="34"/>
    </row>
    <row r="66854" spans="6:12" x14ac:dyDescent="0.35">
      <c r="F66854" s="34"/>
      <c r="J66854" s="34"/>
      <c r="K66854" s="34"/>
      <c r="L66854" s="34"/>
    </row>
    <row r="66855" spans="6:12" x14ac:dyDescent="0.35">
      <c r="F66855" s="34"/>
      <c r="J66855" s="34"/>
      <c r="K66855" s="34"/>
      <c r="L66855" s="34"/>
    </row>
    <row r="66856" spans="6:12" x14ac:dyDescent="0.35">
      <c r="F66856" s="34"/>
      <c r="J66856" s="34"/>
      <c r="K66856" s="34"/>
      <c r="L66856" s="34"/>
    </row>
    <row r="66857" spans="6:12" x14ac:dyDescent="0.35">
      <c r="F66857" s="34"/>
      <c r="J66857" s="34"/>
      <c r="K66857" s="34"/>
      <c r="L66857" s="34"/>
    </row>
    <row r="66858" spans="6:12" x14ac:dyDescent="0.35">
      <c r="F66858" s="34"/>
      <c r="J66858" s="34"/>
      <c r="K66858" s="34"/>
      <c r="L66858" s="34"/>
    </row>
    <row r="66859" spans="6:12" x14ac:dyDescent="0.35">
      <c r="F66859" s="34"/>
      <c r="J66859" s="34"/>
      <c r="K66859" s="34"/>
      <c r="L66859" s="34"/>
    </row>
    <row r="66860" spans="6:12" x14ac:dyDescent="0.35">
      <c r="F66860" s="34"/>
      <c r="J66860" s="34"/>
      <c r="K66860" s="34"/>
      <c r="L66860" s="34"/>
    </row>
    <row r="66861" spans="6:12" x14ac:dyDescent="0.35">
      <c r="F66861" s="34"/>
      <c r="J66861" s="34"/>
      <c r="K66861" s="34"/>
      <c r="L66861" s="34"/>
    </row>
    <row r="66862" spans="6:12" x14ac:dyDescent="0.35">
      <c r="F66862" s="34"/>
      <c r="J66862" s="34"/>
      <c r="K66862" s="34"/>
      <c r="L66862" s="34"/>
    </row>
    <row r="66863" spans="6:12" x14ac:dyDescent="0.35">
      <c r="F66863" s="34"/>
      <c r="J66863" s="34"/>
      <c r="K66863" s="34"/>
      <c r="L66863" s="34"/>
    </row>
    <row r="66864" spans="6:12" x14ac:dyDescent="0.35">
      <c r="F66864" s="34"/>
      <c r="J66864" s="34"/>
      <c r="K66864" s="34"/>
      <c r="L66864" s="34"/>
    </row>
    <row r="66865" spans="6:12" x14ac:dyDescent="0.35">
      <c r="F66865" s="34"/>
      <c r="J66865" s="34"/>
      <c r="K66865" s="34"/>
      <c r="L66865" s="34"/>
    </row>
    <row r="66866" spans="6:12" x14ac:dyDescent="0.35">
      <c r="F66866" s="34"/>
      <c r="J66866" s="34"/>
      <c r="K66866" s="34"/>
      <c r="L66866" s="34"/>
    </row>
    <row r="66867" spans="6:12" x14ac:dyDescent="0.35">
      <c r="F66867" s="34"/>
      <c r="J66867" s="34"/>
      <c r="K66867" s="34"/>
      <c r="L66867" s="34"/>
    </row>
    <row r="66868" spans="6:12" x14ac:dyDescent="0.35">
      <c r="F66868" s="34"/>
      <c r="J66868" s="34"/>
      <c r="K66868" s="34"/>
      <c r="L66868" s="34"/>
    </row>
    <row r="66869" spans="6:12" x14ac:dyDescent="0.35">
      <c r="F66869" s="34"/>
      <c r="J66869" s="34"/>
      <c r="K66869" s="34"/>
      <c r="L66869" s="34"/>
    </row>
    <row r="66870" spans="6:12" x14ac:dyDescent="0.35">
      <c r="F66870" s="34"/>
      <c r="J66870" s="34"/>
      <c r="K66870" s="34"/>
      <c r="L66870" s="34"/>
    </row>
    <row r="66871" spans="6:12" x14ac:dyDescent="0.35">
      <c r="F66871" s="34"/>
      <c r="J66871" s="34"/>
      <c r="K66871" s="34"/>
      <c r="L66871" s="34"/>
    </row>
    <row r="66872" spans="6:12" x14ac:dyDescent="0.35">
      <c r="F66872" s="34"/>
      <c r="J66872" s="34"/>
      <c r="K66872" s="34"/>
      <c r="L66872" s="34"/>
    </row>
    <row r="66873" spans="6:12" x14ac:dyDescent="0.35">
      <c r="F66873" s="34"/>
      <c r="J66873" s="34"/>
      <c r="K66873" s="34"/>
      <c r="L66873" s="34"/>
    </row>
    <row r="66874" spans="6:12" x14ac:dyDescent="0.35">
      <c r="F66874" s="34"/>
      <c r="J66874" s="34"/>
      <c r="K66874" s="34"/>
      <c r="L66874" s="34"/>
    </row>
    <row r="66875" spans="6:12" x14ac:dyDescent="0.35">
      <c r="F66875" s="34"/>
      <c r="J66875" s="34"/>
      <c r="K66875" s="34"/>
      <c r="L66875" s="34"/>
    </row>
    <row r="66876" spans="6:12" x14ac:dyDescent="0.35">
      <c r="F66876" s="34"/>
      <c r="J66876" s="34"/>
      <c r="K66876" s="34"/>
      <c r="L66876" s="34"/>
    </row>
    <row r="66877" spans="6:12" x14ac:dyDescent="0.35">
      <c r="F66877" s="34"/>
      <c r="J66877" s="34"/>
      <c r="K66877" s="34"/>
      <c r="L66877" s="34"/>
    </row>
    <row r="66878" spans="6:12" x14ac:dyDescent="0.35">
      <c r="F66878" s="34"/>
      <c r="J66878" s="34"/>
      <c r="K66878" s="34"/>
      <c r="L66878" s="34"/>
    </row>
    <row r="66879" spans="6:12" x14ac:dyDescent="0.35">
      <c r="F66879" s="34"/>
      <c r="J66879" s="34"/>
      <c r="K66879" s="34"/>
      <c r="L66879" s="34"/>
    </row>
    <row r="66880" spans="6:12" x14ac:dyDescent="0.35">
      <c r="F66880" s="34"/>
      <c r="J66880" s="34"/>
      <c r="K66880" s="34"/>
      <c r="L66880" s="34"/>
    </row>
    <row r="66881" spans="6:12" x14ac:dyDescent="0.35">
      <c r="F66881" s="34"/>
      <c r="J66881" s="34"/>
      <c r="K66881" s="34"/>
      <c r="L66881" s="34"/>
    </row>
    <row r="66882" spans="6:12" x14ac:dyDescent="0.35">
      <c r="F66882" s="34"/>
      <c r="J66882" s="34"/>
      <c r="K66882" s="34"/>
      <c r="L66882" s="34"/>
    </row>
    <row r="66883" spans="6:12" x14ac:dyDescent="0.35">
      <c r="F66883" s="34"/>
      <c r="J66883" s="34"/>
      <c r="K66883" s="34"/>
      <c r="L66883" s="34"/>
    </row>
    <row r="66884" spans="6:12" x14ac:dyDescent="0.35">
      <c r="F66884" s="34"/>
      <c r="J66884" s="34"/>
      <c r="K66884" s="34"/>
      <c r="L66884" s="34"/>
    </row>
    <row r="66885" spans="6:12" x14ac:dyDescent="0.35">
      <c r="F66885" s="34"/>
      <c r="J66885" s="34"/>
      <c r="K66885" s="34"/>
      <c r="L66885" s="34"/>
    </row>
    <row r="66886" spans="6:12" x14ac:dyDescent="0.35">
      <c r="F66886" s="34"/>
      <c r="J66886" s="34"/>
      <c r="K66886" s="34"/>
      <c r="L66886" s="34"/>
    </row>
    <row r="66887" spans="6:12" x14ac:dyDescent="0.35">
      <c r="F66887" s="34"/>
      <c r="J66887" s="34"/>
      <c r="K66887" s="34"/>
      <c r="L66887" s="34"/>
    </row>
    <row r="66888" spans="6:12" x14ac:dyDescent="0.35">
      <c r="F66888" s="34"/>
      <c r="J66888" s="34"/>
      <c r="K66888" s="34"/>
      <c r="L66888" s="34"/>
    </row>
    <row r="66889" spans="6:12" x14ac:dyDescent="0.35">
      <c r="F66889" s="34"/>
      <c r="J66889" s="34"/>
      <c r="K66889" s="34"/>
      <c r="L66889" s="34"/>
    </row>
    <row r="66890" spans="6:12" x14ac:dyDescent="0.35">
      <c r="F66890" s="34"/>
      <c r="J66890" s="34"/>
      <c r="K66890" s="34"/>
      <c r="L66890" s="34"/>
    </row>
    <row r="66891" spans="6:12" x14ac:dyDescent="0.35">
      <c r="F66891" s="34"/>
      <c r="J66891" s="34"/>
      <c r="K66891" s="34"/>
      <c r="L66891" s="34"/>
    </row>
    <row r="66892" spans="6:12" x14ac:dyDescent="0.35">
      <c r="F66892" s="34"/>
      <c r="J66892" s="34"/>
      <c r="K66892" s="34"/>
      <c r="L66892" s="34"/>
    </row>
    <row r="66893" spans="6:12" x14ac:dyDescent="0.35">
      <c r="F66893" s="34"/>
      <c r="J66893" s="34"/>
      <c r="K66893" s="34"/>
      <c r="L66893" s="34"/>
    </row>
    <row r="66894" spans="6:12" x14ac:dyDescent="0.35">
      <c r="F66894" s="34"/>
      <c r="J66894" s="34"/>
      <c r="K66894" s="34"/>
      <c r="L66894" s="34"/>
    </row>
    <row r="66895" spans="6:12" x14ac:dyDescent="0.35">
      <c r="F66895" s="34"/>
      <c r="J66895" s="34"/>
      <c r="K66895" s="34"/>
      <c r="L66895" s="34"/>
    </row>
    <row r="66896" spans="6:12" x14ac:dyDescent="0.35">
      <c r="F66896" s="34"/>
      <c r="J66896" s="34"/>
      <c r="K66896" s="34"/>
      <c r="L66896" s="34"/>
    </row>
    <row r="66897" spans="6:12" x14ac:dyDescent="0.35">
      <c r="F66897" s="34"/>
      <c r="J66897" s="34"/>
      <c r="K66897" s="34"/>
      <c r="L66897" s="34"/>
    </row>
    <row r="66898" spans="6:12" x14ac:dyDescent="0.35">
      <c r="F66898" s="34"/>
      <c r="J66898" s="34"/>
      <c r="K66898" s="34"/>
      <c r="L66898" s="34"/>
    </row>
    <row r="66899" spans="6:12" x14ac:dyDescent="0.35">
      <c r="F66899" s="34"/>
      <c r="J66899" s="34"/>
      <c r="K66899" s="34"/>
      <c r="L66899" s="34"/>
    </row>
    <row r="66900" spans="6:12" x14ac:dyDescent="0.35">
      <c r="F66900" s="34"/>
      <c r="J66900" s="34"/>
      <c r="K66900" s="34"/>
      <c r="L66900" s="34"/>
    </row>
    <row r="66901" spans="6:12" x14ac:dyDescent="0.35">
      <c r="F66901" s="34"/>
      <c r="J66901" s="34"/>
      <c r="K66901" s="34"/>
      <c r="L66901" s="34"/>
    </row>
    <row r="66902" spans="6:12" x14ac:dyDescent="0.35">
      <c r="F66902" s="34"/>
      <c r="J66902" s="34"/>
      <c r="K66902" s="34"/>
      <c r="L66902" s="34"/>
    </row>
    <row r="66903" spans="6:12" x14ac:dyDescent="0.35">
      <c r="F66903" s="34"/>
      <c r="J66903" s="34"/>
      <c r="K66903" s="34"/>
      <c r="L66903" s="34"/>
    </row>
    <row r="66904" spans="6:12" x14ac:dyDescent="0.35">
      <c r="F66904" s="34"/>
      <c r="J66904" s="34"/>
      <c r="K66904" s="34"/>
      <c r="L66904" s="34"/>
    </row>
    <row r="66905" spans="6:12" x14ac:dyDescent="0.35">
      <c r="F66905" s="34"/>
      <c r="J66905" s="34"/>
      <c r="K66905" s="34"/>
      <c r="L66905" s="34"/>
    </row>
    <row r="66906" spans="6:12" x14ac:dyDescent="0.35">
      <c r="F66906" s="34"/>
      <c r="J66906" s="34"/>
      <c r="K66906" s="34"/>
      <c r="L66906" s="34"/>
    </row>
    <row r="66907" spans="6:12" x14ac:dyDescent="0.35">
      <c r="F66907" s="34"/>
      <c r="J66907" s="34"/>
      <c r="K66907" s="34"/>
      <c r="L66907" s="34"/>
    </row>
    <row r="66908" spans="6:12" x14ac:dyDescent="0.35">
      <c r="F66908" s="34"/>
      <c r="J66908" s="34"/>
      <c r="K66908" s="34"/>
      <c r="L66908" s="34"/>
    </row>
    <row r="66909" spans="6:12" x14ac:dyDescent="0.35">
      <c r="F66909" s="34"/>
      <c r="J66909" s="34"/>
      <c r="K66909" s="34"/>
      <c r="L66909" s="34"/>
    </row>
    <row r="66910" spans="6:12" x14ac:dyDescent="0.35">
      <c r="F66910" s="34"/>
      <c r="J66910" s="34"/>
      <c r="K66910" s="34"/>
      <c r="L66910" s="34"/>
    </row>
    <row r="66911" spans="6:12" x14ac:dyDescent="0.35">
      <c r="F66911" s="34"/>
      <c r="J66911" s="34"/>
      <c r="K66911" s="34"/>
      <c r="L66911" s="34"/>
    </row>
    <row r="66912" spans="6:12" x14ac:dyDescent="0.35">
      <c r="F66912" s="34"/>
      <c r="J66912" s="34"/>
      <c r="K66912" s="34"/>
      <c r="L66912" s="34"/>
    </row>
    <row r="66913" spans="6:12" x14ac:dyDescent="0.35">
      <c r="F66913" s="34"/>
      <c r="J66913" s="34"/>
      <c r="K66913" s="34"/>
      <c r="L66913" s="34"/>
    </row>
    <row r="66914" spans="6:12" x14ac:dyDescent="0.35">
      <c r="F66914" s="34"/>
      <c r="J66914" s="34"/>
      <c r="K66914" s="34"/>
      <c r="L66914" s="34"/>
    </row>
    <row r="66915" spans="6:12" x14ac:dyDescent="0.35">
      <c r="F66915" s="34"/>
      <c r="J66915" s="34"/>
      <c r="K66915" s="34"/>
      <c r="L66915" s="34"/>
    </row>
    <row r="66916" spans="6:12" x14ac:dyDescent="0.35">
      <c r="F66916" s="34"/>
      <c r="J66916" s="34"/>
      <c r="K66916" s="34"/>
      <c r="L66916" s="34"/>
    </row>
    <row r="66917" spans="6:12" x14ac:dyDescent="0.35">
      <c r="F66917" s="34"/>
      <c r="J66917" s="34"/>
      <c r="K66917" s="34"/>
      <c r="L66917" s="34"/>
    </row>
    <row r="66918" spans="6:12" x14ac:dyDescent="0.35">
      <c r="F66918" s="34"/>
      <c r="J66918" s="34"/>
      <c r="K66918" s="34"/>
      <c r="L66918" s="34"/>
    </row>
    <row r="66919" spans="6:12" x14ac:dyDescent="0.35">
      <c r="F66919" s="34"/>
      <c r="J66919" s="34"/>
      <c r="K66919" s="34"/>
      <c r="L66919" s="34"/>
    </row>
    <row r="66920" spans="6:12" x14ac:dyDescent="0.35">
      <c r="F66920" s="34"/>
      <c r="J66920" s="34"/>
      <c r="K66920" s="34"/>
      <c r="L66920" s="34"/>
    </row>
    <row r="66921" spans="6:12" x14ac:dyDescent="0.35">
      <c r="F66921" s="34"/>
      <c r="J66921" s="34"/>
      <c r="K66921" s="34"/>
      <c r="L66921" s="34"/>
    </row>
    <row r="66922" spans="6:12" x14ac:dyDescent="0.35">
      <c r="F66922" s="34"/>
      <c r="J66922" s="34"/>
      <c r="K66922" s="34"/>
      <c r="L66922" s="34"/>
    </row>
    <row r="66923" spans="6:12" x14ac:dyDescent="0.35">
      <c r="F66923" s="34"/>
      <c r="J66923" s="34"/>
      <c r="K66923" s="34"/>
      <c r="L66923" s="34"/>
    </row>
    <row r="66924" spans="6:12" x14ac:dyDescent="0.35">
      <c r="F66924" s="34"/>
      <c r="J66924" s="34"/>
      <c r="K66924" s="34"/>
      <c r="L66924" s="34"/>
    </row>
    <row r="66925" spans="6:12" x14ac:dyDescent="0.35">
      <c r="F66925" s="34"/>
      <c r="J66925" s="34"/>
      <c r="K66925" s="34"/>
      <c r="L66925" s="34"/>
    </row>
    <row r="66926" spans="6:12" x14ac:dyDescent="0.35">
      <c r="F66926" s="34"/>
      <c r="J66926" s="34"/>
      <c r="K66926" s="34"/>
      <c r="L66926" s="34"/>
    </row>
    <row r="66927" spans="6:12" x14ac:dyDescent="0.35">
      <c r="F66927" s="34"/>
      <c r="J66927" s="34"/>
      <c r="K66927" s="34"/>
      <c r="L66927" s="34"/>
    </row>
    <row r="66928" spans="6:12" x14ac:dyDescent="0.35">
      <c r="F66928" s="34"/>
      <c r="J66928" s="34"/>
      <c r="K66928" s="34"/>
      <c r="L66928" s="34"/>
    </row>
    <row r="66929" spans="6:12" x14ac:dyDescent="0.35">
      <c r="F66929" s="34"/>
      <c r="J66929" s="34"/>
      <c r="K66929" s="34"/>
      <c r="L66929" s="34"/>
    </row>
    <row r="66930" spans="6:12" x14ac:dyDescent="0.35">
      <c r="F66930" s="34"/>
      <c r="J66930" s="34"/>
      <c r="K66930" s="34"/>
      <c r="L66930" s="34"/>
    </row>
    <row r="66931" spans="6:12" x14ac:dyDescent="0.35">
      <c r="F66931" s="34"/>
      <c r="J66931" s="34"/>
      <c r="K66931" s="34"/>
      <c r="L66931" s="34"/>
    </row>
    <row r="66932" spans="6:12" x14ac:dyDescent="0.35">
      <c r="F66932" s="34"/>
      <c r="J66932" s="34"/>
      <c r="K66932" s="34"/>
      <c r="L66932" s="34"/>
    </row>
    <row r="66933" spans="6:12" x14ac:dyDescent="0.35">
      <c r="F66933" s="34"/>
      <c r="J66933" s="34"/>
      <c r="K66933" s="34"/>
      <c r="L66933" s="34"/>
    </row>
    <row r="66934" spans="6:12" x14ac:dyDescent="0.35">
      <c r="F66934" s="34"/>
      <c r="J66934" s="34"/>
      <c r="K66934" s="34"/>
      <c r="L66934" s="34"/>
    </row>
    <row r="66935" spans="6:12" x14ac:dyDescent="0.35">
      <c r="F66935" s="34"/>
      <c r="J66935" s="34"/>
      <c r="K66935" s="34"/>
      <c r="L66935" s="34"/>
    </row>
    <row r="66936" spans="6:12" x14ac:dyDescent="0.35">
      <c r="F66936" s="34"/>
      <c r="J66936" s="34"/>
      <c r="K66936" s="34"/>
      <c r="L66936" s="34"/>
    </row>
    <row r="66937" spans="6:12" x14ac:dyDescent="0.35">
      <c r="F66937" s="34"/>
      <c r="J66937" s="34"/>
      <c r="K66937" s="34"/>
      <c r="L66937" s="34"/>
    </row>
    <row r="66938" spans="6:12" x14ac:dyDescent="0.35">
      <c r="F66938" s="34"/>
      <c r="J66938" s="34"/>
      <c r="K66938" s="34"/>
      <c r="L66938" s="34"/>
    </row>
    <row r="66939" spans="6:12" x14ac:dyDescent="0.35">
      <c r="F66939" s="34"/>
      <c r="J66939" s="34"/>
      <c r="K66939" s="34"/>
      <c r="L66939" s="34"/>
    </row>
    <row r="66940" spans="6:12" x14ac:dyDescent="0.35">
      <c r="F66940" s="34"/>
      <c r="J66940" s="34"/>
      <c r="K66940" s="34"/>
      <c r="L66940" s="34"/>
    </row>
    <row r="66941" spans="6:12" x14ac:dyDescent="0.35">
      <c r="F66941" s="34"/>
      <c r="J66941" s="34"/>
      <c r="K66941" s="34"/>
      <c r="L66941" s="34"/>
    </row>
    <row r="66942" spans="6:12" x14ac:dyDescent="0.35">
      <c r="F66942" s="34"/>
      <c r="J66942" s="34"/>
      <c r="K66942" s="34"/>
      <c r="L66942" s="34"/>
    </row>
    <row r="66943" spans="6:12" x14ac:dyDescent="0.35">
      <c r="F66943" s="34"/>
      <c r="J66943" s="34"/>
      <c r="K66943" s="34"/>
      <c r="L66943" s="34"/>
    </row>
    <row r="66944" spans="6:12" x14ac:dyDescent="0.35">
      <c r="F66944" s="34"/>
      <c r="J66944" s="34"/>
      <c r="K66944" s="34"/>
      <c r="L66944" s="34"/>
    </row>
    <row r="66945" spans="6:12" x14ac:dyDescent="0.35">
      <c r="F66945" s="34"/>
      <c r="J66945" s="34"/>
      <c r="K66945" s="34"/>
      <c r="L66945" s="34"/>
    </row>
    <row r="66946" spans="6:12" x14ac:dyDescent="0.35">
      <c r="F66946" s="34"/>
      <c r="J66946" s="34"/>
      <c r="K66946" s="34"/>
      <c r="L66946" s="34"/>
    </row>
    <row r="66947" spans="6:12" x14ac:dyDescent="0.35">
      <c r="F66947" s="34"/>
      <c r="J66947" s="34"/>
      <c r="K66947" s="34"/>
      <c r="L66947" s="34"/>
    </row>
    <row r="66948" spans="6:12" x14ac:dyDescent="0.35">
      <c r="F66948" s="34"/>
      <c r="J66948" s="34"/>
      <c r="K66948" s="34"/>
      <c r="L66948" s="34"/>
    </row>
    <row r="66949" spans="6:12" x14ac:dyDescent="0.35">
      <c r="F66949" s="34"/>
      <c r="J66949" s="34"/>
      <c r="K66949" s="34"/>
      <c r="L66949" s="34"/>
    </row>
    <row r="66950" spans="6:12" x14ac:dyDescent="0.35">
      <c r="F66950" s="34"/>
      <c r="J66950" s="34"/>
      <c r="K66950" s="34"/>
      <c r="L66950" s="34"/>
    </row>
    <row r="66951" spans="6:12" x14ac:dyDescent="0.35">
      <c r="F66951" s="34"/>
      <c r="J66951" s="34"/>
      <c r="K66951" s="34"/>
      <c r="L66951" s="34"/>
    </row>
    <row r="66952" spans="6:12" x14ac:dyDescent="0.35">
      <c r="F66952" s="34"/>
      <c r="J66952" s="34"/>
      <c r="K66952" s="34"/>
      <c r="L66952" s="34"/>
    </row>
    <row r="66953" spans="6:12" x14ac:dyDescent="0.35">
      <c r="F66953" s="34"/>
      <c r="J66953" s="34"/>
      <c r="K66953" s="34"/>
      <c r="L66953" s="34"/>
    </row>
    <row r="66954" spans="6:12" x14ac:dyDescent="0.35">
      <c r="F66954" s="34"/>
      <c r="J66954" s="34"/>
      <c r="K66954" s="34"/>
      <c r="L66954" s="34"/>
    </row>
    <row r="66955" spans="6:12" x14ac:dyDescent="0.35">
      <c r="F66955" s="34"/>
      <c r="J66955" s="34"/>
      <c r="K66955" s="34"/>
      <c r="L66955" s="34"/>
    </row>
    <row r="66956" spans="6:12" x14ac:dyDescent="0.35">
      <c r="F66956" s="34"/>
      <c r="J66956" s="34"/>
      <c r="K66956" s="34"/>
      <c r="L66956" s="34"/>
    </row>
    <row r="66957" spans="6:12" x14ac:dyDescent="0.35">
      <c r="F66957" s="34"/>
      <c r="J66957" s="34"/>
      <c r="K66957" s="34"/>
      <c r="L66957" s="34"/>
    </row>
    <row r="66958" spans="6:12" x14ac:dyDescent="0.35">
      <c r="F66958" s="34"/>
      <c r="J66958" s="34"/>
      <c r="K66958" s="34"/>
      <c r="L66958" s="34"/>
    </row>
    <row r="66959" spans="6:12" x14ac:dyDescent="0.35">
      <c r="F66959" s="34"/>
      <c r="J66959" s="34"/>
      <c r="K66959" s="34"/>
      <c r="L66959" s="34"/>
    </row>
    <row r="66960" spans="6:12" x14ac:dyDescent="0.35">
      <c r="F66960" s="34"/>
      <c r="J66960" s="34"/>
      <c r="K66960" s="34"/>
      <c r="L66960" s="34"/>
    </row>
    <row r="66961" spans="6:12" x14ac:dyDescent="0.35">
      <c r="F66961" s="34"/>
      <c r="J66961" s="34"/>
      <c r="K66961" s="34"/>
      <c r="L66961" s="34"/>
    </row>
    <row r="66962" spans="6:12" x14ac:dyDescent="0.35">
      <c r="F66962" s="34"/>
      <c r="J66962" s="34"/>
      <c r="K66962" s="34"/>
      <c r="L66962" s="34"/>
    </row>
    <row r="66963" spans="6:12" x14ac:dyDescent="0.35">
      <c r="F66963" s="34"/>
      <c r="J66963" s="34"/>
      <c r="K66963" s="34"/>
      <c r="L66963" s="34"/>
    </row>
    <row r="66964" spans="6:12" x14ac:dyDescent="0.35">
      <c r="F66964" s="34"/>
      <c r="J66964" s="34"/>
      <c r="K66964" s="34"/>
      <c r="L66964" s="34"/>
    </row>
    <row r="66965" spans="6:12" x14ac:dyDescent="0.35">
      <c r="F66965" s="34"/>
      <c r="J66965" s="34"/>
      <c r="K66965" s="34"/>
      <c r="L66965" s="34"/>
    </row>
    <row r="66966" spans="6:12" x14ac:dyDescent="0.35">
      <c r="F66966" s="34"/>
      <c r="J66966" s="34"/>
      <c r="K66966" s="34"/>
      <c r="L66966" s="34"/>
    </row>
    <row r="66967" spans="6:12" x14ac:dyDescent="0.35">
      <c r="F66967" s="34"/>
      <c r="J66967" s="34"/>
      <c r="K66967" s="34"/>
      <c r="L66967" s="34"/>
    </row>
    <row r="66968" spans="6:12" x14ac:dyDescent="0.35">
      <c r="F66968" s="34"/>
      <c r="J66968" s="34"/>
      <c r="K66968" s="34"/>
      <c r="L66968" s="34"/>
    </row>
    <row r="66969" spans="6:12" x14ac:dyDescent="0.35">
      <c r="F66969" s="34"/>
      <c r="J66969" s="34"/>
      <c r="K66969" s="34"/>
      <c r="L66969" s="34"/>
    </row>
    <row r="66970" spans="6:12" x14ac:dyDescent="0.35">
      <c r="F66970" s="34"/>
      <c r="J66970" s="34"/>
      <c r="K66970" s="34"/>
      <c r="L66970" s="34"/>
    </row>
    <row r="66971" spans="6:12" x14ac:dyDescent="0.35">
      <c r="F66971" s="34"/>
      <c r="J66971" s="34"/>
      <c r="K66971" s="34"/>
      <c r="L66971" s="34"/>
    </row>
    <row r="66972" spans="6:12" x14ac:dyDescent="0.35">
      <c r="F66972" s="34"/>
      <c r="J66972" s="34"/>
      <c r="K66972" s="34"/>
      <c r="L66972" s="34"/>
    </row>
    <row r="66973" spans="6:12" x14ac:dyDescent="0.35">
      <c r="F66973" s="34"/>
      <c r="J66973" s="34"/>
      <c r="K66973" s="34"/>
      <c r="L66973" s="34"/>
    </row>
    <row r="66974" spans="6:12" x14ac:dyDescent="0.35">
      <c r="F66974" s="34"/>
      <c r="J66974" s="34"/>
      <c r="K66974" s="34"/>
      <c r="L66974" s="34"/>
    </row>
    <row r="66975" spans="6:12" x14ac:dyDescent="0.35">
      <c r="F66975" s="34"/>
      <c r="J66975" s="34"/>
      <c r="K66975" s="34"/>
      <c r="L66975" s="34"/>
    </row>
    <row r="66976" spans="6:12" x14ac:dyDescent="0.35">
      <c r="F66976" s="34"/>
      <c r="J66976" s="34"/>
      <c r="K66976" s="34"/>
      <c r="L66976" s="34"/>
    </row>
    <row r="66977" spans="6:12" x14ac:dyDescent="0.35">
      <c r="F66977" s="34"/>
      <c r="J66977" s="34"/>
      <c r="K66977" s="34"/>
      <c r="L66977" s="34"/>
    </row>
    <row r="66978" spans="6:12" x14ac:dyDescent="0.35">
      <c r="F66978" s="34"/>
      <c r="J66978" s="34"/>
      <c r="K66978" s="34"/>
      <c r="L66978" s="34"/>
    </row>
    <row r="66979" spans="6:12" x14ac:dyDescent="0.35">
      <c r="F66979" s="34"/>
      <c r="J66979" s="34"/>
      <c r="K66979" s="34"/>
      <c r="L66979" s="34"/>
    </row>
    <row r="66980" spans="6:12" x14ac:dyDescent="0.35">
      <c r="F66980" s="34"/>
      <c r="J66980" s="34"/>
      <c r="K66980" s="34"/>
      <c r="L66980" s="34"/>
    </row>
    <row r="66981" spans="6:12" x14ac:dyDescent="0.35">
      <c r="F66981" s="34"/>
      <c r="J66981" s="34"/>
      <c r="K66981" s="34"/>
      <c r="L66981" s="34"/>
    </row>
    <row r="66982" spans="6:12" x14ac:dyDescent="0.35">
      <c r="F66982" s="34"/>
      <c r="J66982" s="34"/>
      <c r="K66982" s="34"/>
      <c r="L66982" s="34"/>
    </row>
    <row r="66983" spans="6:12" x14ac:dyDescent="0.35">
      <c r="F66983" s="34"/>
      <c r="J66983" s="34"/>
      <c r="K66983" s="34"/>
      <c r="L66983" s="34"/>
    </row>
    <row r="66984" spans="6:12" x14ac:dyDescent="0.35">
      <c r="F66984" s="34"/>
      <c r="J66984" s="34"/>
      <c r="K66984" s="34"/>
      <c r="L66984" s="34"/>
    </row>
    <row r="66985" spans="6:12" x14ac:dyDescent="0.35">
      <c r="F66985" s="34"/>
      <c r="J66985" s="34"/>
      <c r="K66985" s="34"/>
      <c r="L66985" s="34"/>
    </row>
    <row r="66986" spans="6:12" x14ac:dyDescent="0.35">
      <c r="F66986" s="34"/>
      <c r="J66986" s="34"/>
      <c r="K66986" s="34"/>
      <c r="L66986" s="34"/>
    </row>
    <row r="66987" spans="6:12" x14ac:dyDescent="0.35">
      <c r="F66987" s="34"/>
      <c r="J66987" s="34"/>
      <c r="K66987" s="34"/>
      <c r="L66987" s="34"/>
    </row>
    <row r="66988" spans="6:12" x14ac:dyDescent="0.35">
      <c r="F66988" s="34"/>
      <c r="J66988" s="34"/>
      <c r="K66988" s="34"/>
      <c r="L66988" s="34"/>
    </row>
    <row r="66989" spans="6:12" x14ac:dyDescent="0.35">
      <c r="F66989" s="34"/>
      <c r="J66989" s="34"/>
      <c r="K66989" s="34"/>
      <c r="L66989" s="34"/>
    </row>
    <row r="66990" spans="6:12" x14ac:dyDescent="0.35">
      <c r="F66990" s="34"/>
      <c r="J66990" s="34"/>
      <c r="K66990" s="34"/>
      <c r="L66990" s="34"/>
    </row>
    <row r="66991" spans="6:12" x14ac:dyDescent="0.35">
      <c r="F66991" s="34"/>
      <c r="J66991" s="34"/>
      <c r="K66991" s="34"/>
      <c r="L66991" s="34"/>
    </row>
    <row r="66992" spans="6:12" x14ac:dyDescent="0.35">
      <c r="F66992" s="34"/>
      <c r="J66992" s="34"/>
      <c r="K66992" s="34"/>
      <c r="L66992" s="34"/>
    </row>
    <row r="66993" spans="6:12" x14ac:dyDescent="0.35">
      <c r="F66993" s="34"/>
      <c r="J66993" s="34"/>
      <c r="K66993" s="34"/>
      <c r="L66993" s="34"/>
    </row>
    <row r="66994" spans="6:12" x14ac:dyDescent="0.35">
      <c r="F66994" s="34"/>
      <c r="J66994" s="34"/>
      <c r="K66994" s="34"/>
      <c r="L66994" s="34"/>
    </row>
    <row r="66995" spans="6:12" x14ac:dyDescent="0.35">
      <c r="F66995" s="34"/>
      <c r="J66995" s="34"/>
      <c r="K66995" s="34"/>
      <c r="L66995" s="34"/>
    </row>
    <row r="66996" spans="6:12" x14ac:dyDescent="0.35">
      <c r="F66996" s="34"/>
      <c r="J66996" s="34"/>
      <c r="K66996" s="34"/>
      <c r="L66996" s="34"/>
    </row>
    <row r="66997" spans="6:12" x14ac:dyDescent="0.35">
      <c r="F66997" s="34"/>
      <c r="J66997" s="34"/>
      <c r="K66997" s="34"/>
      <c r="L66997" s="34"/>
    </row>
    <row r="66998" spans="6:12" x14ac:dyDescent="0.35">
      <c r="F66998" s="34"/>
      <c r="J66998" s="34"/>
      <c r="K66998" s="34"/>
      <c r="L66998" s="34"/>
    </row>
    <row r="66999" spans="6:12" x14ac:dyDescent="0.35">
      <c r="F66999" s="34"/>
      <c r="J66999" s="34"/>
      <c r="K66999" s="34"/>
      <c r="L66999" s="34"/>
    </row>
    <row r="67000" spans="6:12" x14ac:dyDescent="0.35">
      <c r="F67000" s="34"/>
      <c r="J67000" s="34"/>
      <c r="K67000" s="34"/>
      <c r="L67000" s="34"/>
    </row>
    <row r="67001" spans="6:12" x14ac:dyDescent="0.35">
      <c r="F67001" s="34"/>
      <c r="J67001" s="34"/>
      <c r="K67001" s="34"/>
      <c r="L67001" s="34"/>
    </row>
    <row r="67002" spans="6:12" x14ac:dyDescent="0.35">
      <c r="F67002" s="34"/>
      <c r="J67002" s="34"/>
      <c r="K67002" s="34"/>
      <c r="L67002" s="34"/>
    </row>
    <row r="67003" spans="6:12" x14ac:dyDescent="0.35">
      <c r="F67003" s="34"/>
      <c r="J67003" s="34"/>
      <c r="K67003" s="34"/>
      <c r="L67003" s="34"/>
    </row>
    <row r="67004" spans="6:12" x14ac:dyDescent="0.35">
      <c r="F67004" s="34"/>
      <c r="J67004" s="34"/>
      <c r="K67004" s="34"/>
      <c r="L67004" s="34"/>
    </row>
    <row r="67005" spans="6:12" x14ac:dyDescent="0.35">
      <c r="F67005" s="34"/>
      <c r="J67005" s="34"/>
      <c r="K67005" s="34"/>
      <c r="L67005" s="34"/>
    </row>
    <row r="67006" spans="6:12" x14ac:dyDescent="0.35">
      <c r="F67006" s="34"/>
      <c r="J67006" s="34"/>
      <c r="K67006" s="34"/>
      <c r="L67006" s="34"/>
    </row>
    <row r="67007" spans="6:12" x14ac:dyDescent="0.35">
      <c r="F67007" s="34"/>
      <c r="J67007" s="34"/>
      <c r="K67007" s="34"/>
      <c r="L67007" s="34"/>
    </row>
    <row r="67008" spans="6:12" x14ac:dyDescent="0.35">
      <c r="F67008" s="34"/>
      <c r="J67008" s="34"/>
      <c r="K67008" s="34"/>
      <c r="L67008" s="34"/>
    </row>
    <row r="67009" spans="6:12" x14ac:dyDescent="0.35">
      <c r="F67009" s="34"/>
      <c r="J67009" s="34"/>
      <c r="K67009" s="34"/>
      <c r="L67009" s="34"/>
    </row>
    <row r="67010" spans="6:12" x14ac:dyDescent="0.35">
      <c r="F67010" s="34"/>
      <c r="J67010" s="34"/>
      <c r="K67010" s="34"/>
      <c r="L67010" s="34"/>
    </row>
    <row r="67011" spans="6:12" x14ac:dyDescent="0.35">
      <c r="F67011" s="34"/>
      <c r="J67011" s="34"/>
      <c r="K67011" s="34"/>
      <c r="L67011" s="34"/>
    </row>
    <row r="67012" spans="6:12" x14ac:dyDescent="0.35">
      <c r="F67012" s="34"/>
      <c r="J67012" s="34"/>
      <c r="K67012" s="34"/>
      <c r="L67012" s="34"/>
    </row>
    <row r="67013" spans="6:12" x14ac:dyDescent="0.35">
      <c r="F67013" s="34"/>
      <c r="J67013" s="34"/>
      <c r="K67013" s="34"/>
      <c r="L67013" s="34"/>
    </row>
    <row r="67014" spans="6:12" x14ac:dyDescent="0.35">
      <c r="F67014" s="34"/>
      <c r="J67014" s="34"/>
      <c r="K67014" s="34"/>
      <c r="L67014" s="34"/>
    </row>
    <row r="67015" spans="6:12" x14ac:dyDescent="0.35">
      <c r="F67015" s="34"/>
      <c r="J67015" s="34"/>
      <c r="K67015" s="34"/>
      <c r="L67015" s="34"/>
    </row>
    <row r="67016" spans="6:12" x14ac:dyDescent="0.35">
      <c r="F67016" s="34"/>
      <c r="J67016" s="34"/>
      <c r="K67016" s="34"/>
      <c r="L67016" s="34"/>
    </row>
    <row r="67017" spans="6:12" x14ac:dyDescent="0.35">
      <c r="F67017" s="34"/>
      <c r="J67017" s="34"/>
      <c r="K67017" s="34"/>
      <c r="L67017" s="34"/>
    </row>
    <row r="67018" spans="6:12" x14ac:dyDescent="0.35">
      <c r="F67018" s="34"/>
      <c r="J67018" s="34"/>
      <c r="K67018" s="34"/>
      <c r="L67018" s="34"/>
    </row>
    <row r="67019" spans="6:12" x14ac:dyDescent="0.35">
      <c r="F67019" s="34"/>
      <c r="J67019" s="34"/>
      <c r="K67019" s="34"/>
      <c r="L67019" s="34"/>
    </row>
    <row r="67020" spans="6:12" x14ac:dyDescent="0.35">
      <c r="F67020" s="34"/>
      <c r="J67020" s="34"/>
      <c r="K67020" s="34"/>
      <c r="L67020" s="34"/>
    </row>
    <row r="67021" spans="6:12" x14ac:dyDescent="0.35">
      <c r="F67021" s="34"/>
      <c r="J67021" s="34"/>
      <c r="K67021" s="34"/>
      <c r="L67021" s="34"/>
    </row>
    <row r="67022" spans="6:12" x14ac:dyDescent="0.35">
      <c r="F67022" s="34"/>
      <c r="J67022" s="34"/>
      <c r="K67022" s="34"/>
      <c r="L67022" s="34"/>
    </row>
    <row r="67023" spans="6:12" x14ac:dyDescent="0.35">
      <c r="F67023" s="34"/>
      <c r="J67023" s="34"/>
      <c r="K67023" s="34"/>
      <c r="L67023" s="34"/>
    </row>
    <row r="67024" spans="6:12" x14ac:dyDescent="0.35">
      <c r="F67024" s="34"/>
      <c r="J67024" s="34"/>
      <c r="K67024" s="34"/>
      <c r="L67024" s="34"/>
    </row>
    <row r="67025" spans="6:12" x14ac:dyDescent="0.35">
      <c r="F67025" s="34"/>
      <c r="J67025" s="34"/>
      <c r="K67025" s="34"/>
      <c r="L67025" s="34"/>
    </row>
    <row r="67026" spans="6:12" x14ac:dyDescent="0.35">
      <c r="F67026" s="34"/>
      <c r="J67026" s="34"/>
      <c r="K67026" s="34"/>
      <c r="L67026" s="34"/>
    </row>
    <row r="67027" spans="6:12" x14ac:dyDescent="0.35">
      <c r="F67027" s="34"/>
      <c r="J67027" s="34"/>
      <c r="K67027" s="34"/>
      <c r="L67027" s="34"/>
    </row>
    <row r="67028" spans="6:12" x14ac:dyDescent="0.35">
      <c r="F67028" s="34"/>
      <c r="J67028" s="34"/>
      <c r="K67028" s="34"/>
      <c r="L67028" s="34"/>
    </row>
    <row r="67029" spans="6:12" x14ac:dyDescent="0.35">
      <c r="F67029" s="34"/>
      <c r="J67029" s="34"/>
      <c r="K67029" s="34"/>
      <c r="L67029" s="34"/>
    </row>
    <row r="67030" spans="6:12" x14ac:dyDescent="0.35">
      <c r="F67030" s="34"/>
      <c r="J67030" s="34"/>
      <c r="K67030" s="34"/>
      <c r="L67030" s="34"/>
    </row>
    <row r="67031" spans="6:12" x14ac:dyDescent="0.35">
      <c r="F67031" s="34"/>
      <c r="J67031" s="34"/>
      <c r="K67031" s="34"/>
      <c r="L67031" s="34"/>
    </row>
    <row r="67032" spans="6:12" x14ac:dyDescent="0.35">
      <c r="F67032" s="34"/>
      <c r="J67032" s="34"/>
      <c r="K67032" s="34"/>
      <c r="L67032" s="34"/>
    </row>
    <row r="67033" spans="6:12" x14ac:dyDescent="0.35">
      <c r="F67033" s="34"/>
      <c r="J67033" s="34"/>
      <c r="K67033" s="34"/>
      <c r="L67033" s="34"/>
    </row>
    <row r="67034" spans="6:12" x14ac:dyDescent="0.35">
      <c r="F67034" s="34"/>
      <c r="J67034" s="34"/>
      <c r="K67034" s="34"/>
      <c r="L67034" s="34"/>
    </row>
    <row r="67035" spans="6:12" x14ac:dyDescent="0.35">
      <c r="F67035" s="34"/>
      <c r="J67035" s="34"/>
      <c r="K67035" s="34"/>
      <c r="L67035" s="34"/>
    </row>
    <row r="67036" spans="6:12" x14ac:dyDescent="0.35">
      <c r="F67036" s="34"/>
      <c r="J67036" s="34"/>
      <c r="K67036" s="34"/>
      <c r="L67036" s="34"/>
    </row>
    <row r="67037" spans="6:12" x14ac:dyDescent="0.35">
      <c r="F67037" s="34"/>
      <c r="J67037" s="34"/>
      <c r="K67037" s="34"/>
      <c r="L67037" s="34"/>
    </row>
    <row r="67038" spans="6:12" x14ac:dyDescent="0.35">
      <c r="F67038" s="34"/>
      <c r="J67038" s="34"/>
      <c r="K67038" s="34"/>
      <c r="L67038" s="34"/>
    </row>
    <row r="67039" spans="6:12" x14ac:dyDescent="0.35">
      <c r="F67039" s="34"/>
      <c r="J67039" s="34"/>
      <c r="K67039" s="34"/>
      <c r="L67039" s="34"/>
    </row>
    <row r="67040" spans="6:12" x14ac:dyDescent="0.35">
      <c r="F67040" s="34"/>
      <c r="J67040" s="34"/>
      <c r="K67040" s="34"/>
      <c r="L67040" s="34"/>
    </row>
    <row r="67041" spans="6:12" x14ac:dyDescent="0.35">
      <c r="F67041" s="34"/>
      <c r="J67041" s="34"/>
      <c r="K67041" s="34"/>
      <c r="L67041" s="34"/>
    </row>
    <row r="67042" spans="6:12" x14ac:dyDescent="0.35">
      <c r="F67042" s="34"/>
      <c r="J67042" s="34"/>
      <c r="K67042" s="34"/>
      <c r="L67042" s="34"/>
    </row>
    <row r="67043" spans="6:12" x14ac:dyDescent="0.35">
      <c r="F67043" s="34"/>
      <c r="J67043" s="34"/>
      <c r="K67043" s="34"/>
      <c r="L67043" s="34"/>
    </row>
    <row r="67044" spans="6:12" x14ac:dyDescent="0.35">
      <c r="F67044" s="34"/>
      <c r="J67044" s="34"/>
      <c r="K67044" s="34"/>
      <c r="L67044" s="34"/>
    </row>
    <row r="67045" spans="6:12" x14ac:dyDescent="0.35">
      <c r="F67045" s="34"/>
      <c r="J67045" s="34"/>
      <c r="K67045" s="34"/>
      <c r="L67045" s="34"/>
    </row>
    <row r="67046" spans="6:12" x14ac:dyDescent="0.35">
      <c r="F67046" s="34"/>
      <c r="J67046" s="34"/>
      <c r="K67046" s="34"/>
      <c r="L67046" s="34"/>
    </row>
    <row r="67047" spans="6:12" x14ac:dyDescent="0.35">
      <c r="F67047" s="34"/>
      <c r="J67047" s="34"/>
      <c r="K67047" s="34"/>
      <c r="L67047" s="34"/>
    </row>
    <row r="67048" spans="6:12" x14ac:dyDescent="0.35">
      <c r="F67048" s="34"/>
      <c r="J67048" s="34"/>
      <c r="K67048" s="34"/>
      <c r="L67048" s="34"/>
    </row>
    <row r="67049" spans="6:12" x14ac:dyDescent="0.35">
      <c r="F67049" s="34"/>
      <c r="J67049" s="34"/>
      <c r="K67049" s="34"/>
      <c r="L67049" s="34"/>
    </row>
    <row r="67050" spans="6:12" x14ac:dyDescent="0.35">
      <c r="F67050" s="34"/>
      <c r="J67050" s="34"/>
      <c r="K67050" s="34"/>
      <c r="L67050" s="34"/>
    </row>
    <row r="67051" spans="6:12" x14ac:dyDescent="0.35">
      <c r="F67051" s="34"/>
      <c r="J67051" s="34"/>
      <c r="K67051" s="34"/>
      <c r="L67051" s="34"/>
    </row>
    <row r="67052" spans="6:12" x14ac:dyDescent="0.35">
      <c r="F67052" s="34"/>
      <c r="J67052" s="34"/>
      <c r="K67052" s="34"/>
      <c r="L67052" s="34"/>
    </row>
    <row r="67053" spans="6:12" x14ac:dyDescent="0.35">
      <c r="F67053" s="34"/>
      <c r="J67053" s="34"/>
      <c r="K67053" s="34"/>
      <c r="L67053" s="34"/>
    </row>
    <row r="67054" spans="6:12" x14ac:dyDescent="0.35">
      <c r="F67054" s="34"/>
      <c r="J67054" s="34"/>
      <c r="K67054" s="34"/>
      <c r="L67054" s="34"/>
    </row>
    <row r="67055" spans="6:12" x14ac:dyDescent="0.35">
      <c r="F67055" s="34"/>
      <c r="J67055" s="34"/>
      <c r="K67055" s="34"/>
      <c r="L67055" s="34"/>
    </row>
    <row r="67056" spans="6:12" x14ac:dyDescent="0.35">
      <c r="F67056" s="34"/>
      <c r="J67056" s="34"/>
      <c r="K67056" s="34"/>
      <c r="L67056" s="34"/>
    </row>
    <row r="67057" spans="6:12" x14ac:dyDescent="0.35">
      <c r="F67057" s="34"/>
      <c r="J67057" s="34"/>
      <c r="K67057" s="34"/>
      <c r="L67057" s="34"/>
    </row>
    <row r="67058" spans="6:12" x14ac:dyDescent="0.35">
      <c r="F67058" s="34"/>
      <c r="J67058" s="34"/>
      <c r="K67058" s="34"/>
      <c r="L67058" s="34"/>
    </row>
    <row r="67059" spans="6:12" x14ac:dyDescent="0.35">
      <c r="F67059" s="34"/>
      <c r="J67059" s="34"/>
      <c r="K67059" s="34"/>
      <c r="L67059" s="34"/>
    </row>
    <row r="67060" spans="6:12" x14ac:dyDescent="0.35">
      <c r="F67060" s="34"/>
      <c r="J67060" s="34"/>
      <c r="K67060" s="34"/>
      <c r="L67060" s="34"/>
    </row>
    <row r="67061" spans="6:12" x14ac:dyDescent="0.35">
      <c r="F67061" s="34"/>
      <c r="J67061" s="34"/>
      <c r="K67061" s="34"/>
      <c r="L67061" s="34"/>
    </row>
    <row r="67062" spans="6:12" x14ac:dyDescent="0.35">
      <c r="F67062" s="34"/>
      <c r="J67062" s="34"/>
      <c r="K67062" s="34"/>
      <c r="L67062" s="34"/>
    </row>
    <row r="67063" spans="6:12" x14ac:dyDescent="0.35">
      <c r="F67063" s="34"/>
      <c r="J67063" s="34"/>
      <c r="K67063" s="34"/>
      <c r="L67063" s="34"/>
    </row>
    <row r="67064" spans="6:12" x14ac:dyDescent="0.35">
      <c r="F67064" s="34"/>
      <c r="J67064" s="34"/>
      <c r="K67064" s="34"/>
      <c r="L67064" s="34"/>
    </row>
    <row r="67065" spans="6:12" x14ac:dyDescent="0.35">
      <c r="F67065" s="34"/>
      <c r="J67065" s="34"/>
      <c r="K67065" s="34"/>
      <c r="L67065" s="34"/>
    </row>
    <row r="67066" spans="6:12" x14ac:dyDescent="0.35">
      <c r="F67066" s="34"/>
      <c r="J67066" s="34"/>
      <c r="K67066" s="34"/>
      <c r="L67066" s="34"/>
    </row>
    <row r="67067" spans="6:12" x14ac:dyDescent="0.35">
      <c r="F67067" s="34"/>
      <c r="J67067" s="34"/>
      <c r="K67067" s="34"/>
      <c r="L67067" s="34"/>
    </row>
    <row r="67068" spans="6:12" x14ac:dyDescent="0.35">
      <c r="F67068" s="34"/>
      <c r="J67068" s="34"/>
      <c r="K67068" s="34"/>
      <c r="L67068" s="34"/>
    </row>
    <row r="67069" spans="6:12" x14ac:dyDescent="0.35">
      <c r="F67069" s="34"/>
      <c r="J67069" s="34"/>
      <c r="K67069" s="34"/>
      <c r="L67069" s="34"/>
    </row>
    <row r="67070" spans="6:12" x14ac:dyDescent="0.35">
      <c r="F67070" s="34"/>
      <c r="J67070" s="34"/>
      <c r="K67070" s="34"/>
      <c r="L67070" s="34"/>
    </row>
    <row r="67071" spans="6:12" x14ac:dyDescent="0.35">
      <c r="F67071" s="34"/>
      <c r="J67071" s="34"/>
      <c r="K67071" s="34"/>
      <c r="L67071" s="34"/>
    </row>
    <row r="67072" spans="6:12" x14ac:dyDescent="0.35">
      <c r="F67072" s="34"/>
      <c r="J67072" s="34"/>
      <c r="K67072" s="34"/>
      <c r="L67072" s="34"/>
    </row>
    <row r="67073" spans="6:12" x14ac:dyDescent="0.35">
      <c r="F67073" s="34"/>
      <c r="J67073" s="34"/>
      <c r="K67073" s="34"/>
      <c r="L67073" s="34"/>
    </row>
    <row r="67074" spans="6:12" x14ac:dyDescent="0.35">
      <c r="F67074" s="34"/>
      <c r="J67074" s="34"/>
      <c r="K67074" s="34"/>
      <c r="L67074" s="34"/>
    </row>
    <row r="67075" spans="6:12" x14ac:dyDescent="0.35">
      <c r="F67075" s="34"/>
      <c r="J67075" s="34"/>
      <c r="K67075" s="34"/>
      <c r="L67075" s="34"/>
    </row>
    <row r="67076" spans="6:12" x14ac:dyDescent="0.35">
      <c r="F67076" s="34"/>
      <c r="J67076" s="34"/>
      <c r="K67076" s="34"/>
      <c r="L67076" s="34"/>
    </row>
    <row r="67077" spans="6:12" x14ac:dyDescent="0.35">
      <c r="F67077" s="34"/>
      <c r="J67077" s="34"/>
      <c r="K67077" s="34"/>
      <c r="L67077" s="34"/>
    </row>
    <row r="67078" spans="6:12" x14ac:dyDescent="0.35">
      <c r="F67078" s="34"/>
      <c r="J67078" s="34"/>
      <c r="K67078" s="34"/>
      <c r="L67078" s="34"/>
    </row>
    <row r="67079" spans="6:12" x14ac:dyDescent="0.35">
      <c r="F67079" s="34"/>
      <c r="J67079" s="34"/>
      <c r="K67079" s="34"/>
      <c r="L67079" s="34"/>
    </row>
    <row r="67080" spans="6:12" x14ac:dyDescent="0.35">
      <c r="F67080" s="34"/>
      <c r="J67080" s="34"/>
      <c r="K67080" s="34"/>
      <c r="L67080" s="34"/>
    </row>
    <row r="67081" spans="6:12" x14ac:dyDescent="0.35">
      <c r="F67081" s="34"/>
      <c r="J67081" s="34"/>
      <c r="K67081" s="34"/>
      <c r="L67081" s="34"/>
    </row>
    <row r="67082" spans="6:12" x14ac:dyDescent="0.35">
      <c r="F67082" s="34"/>
      <c r="J67082" s="34"/>
      <c r="K67082" s="34"/>
      <c r="L67082" s="34"/>
    </row>
    <row r="67083" spans="6:12" x14ac:dyDescent="0.35">
      <c r="F67083" s="34"/>
      <c r="J67083" s="34"/>
      <c r="K67083" s="34"/>
      <c r="L67083" s="34"/>
    </row>
    <row r="67084" spans="6:12" x14ac:dyDescent="0.35">
      <c r="F67084" s="34"/>
      <c r="J67084" s="34"/>
      <c r="K67084" s="34"/>
      <c r="L67084" s="34"/>
    </row>
    <row r="67085" spans="6:12" x14ac:dyDescent="0.35">
      <c r="F67085" s="34"/>
      <c r="J67085" s="34"/>
      <c r="K67085" s="34"/>
      <c r="L67085" s="34"/>
    </row>
    <row r="67086" spans="6:12" x14ac:dyDescent="0.35">
      <c r="F67086" s="34"/>
      <c r="J67086" s="34"/>
      <c r="K67086" s="34"/>
      <c r="L67086" s="34"/>
    </row>
    <row r="67087" spans="6:12" x14ac:dyDescent="0.35">
      <c r="F67087" s="34"/>
      <c r="J67087" s="34"/>
      <c r="K67087" s="34"/>
      <c r="L67087" s="34"/>
    </row>
    <row r="67088" spans="6:12" x14ac:dyDescent="0.35">
      <c r="F67088" s="34"/>
      <c r="J67088" s="34"/>
      <c r="K67088" s="34"/>
      <c r="L67088" s="34"/>
    </row>
    <row r="67089" spans="6:12" x14ac:dyDescent="0.35">
      <c r="F67089" s="34"/>
      <c r="J67089" s="34"/>
      <c r="K67089" s="34"/>
      <c r="L67089" s="34"/>
    </row>
    <row r="67090" spans="6:12" x14ac:dyDescent="0.35">
      <c r="F67090" s="34"/>
      <c r="J67090" s="34"/>
      <c r="K67090" s="34"/>
      <c r="L67090" s="34"/>
    </row>
    <row r="67091" spans="6:12" x14ac:dyDescent="0.35">
      <c r="F67091" s="34"/>
      <c r="J67091" s="34"/>
      <c r="K67091" s="34"/>
      <c r="L67091" s="34"/>
    </row>
    <row r="67092" spans="6:12" x14ac:dyDescent="0.35">
      <c r="F67092" s="34"/>
      <c r="J67092" s="34"/>
      <c r="K67092" s="34"/>
      <c r="L67092" s="34"/>
    </row>
    <row r="67093" spans="6:12" x14ac:dyDescent="0.35">
      <c r="F67093" s="34"/>
      <c r="J67093" s="34"/>
      <c r="K67093" s="34"/>
      <c r="L67093" s="34"/>
    </row>
    <row r="67094" spans="6:12" x14ac:dyDescent="0.35">
      <c r="F67094" s="34"/>
      <c r="J67094" s="34"/>
      <c r="K67094" s="34"/>
      <c r="L67094" s="34"/>
    </row>
    <row r="67095" spans="6:12" x14ac:dyDescent="0.35">
      <c r="F67095" s="34"/>
      <c r="J67095" s="34"/>
      <c r="K67095" s="34"/>
      <c r="L67095" s="34"/>
    </row>
    <row r="67096" spans="6:12" x14ac:dyDescent="0.35">
      <c r="F67096" s="34"/>
      <c r="J67096" s="34"/>
      <c r="K67096" s="34"/>
      <c r="L67096" s="34"/>
    </row>
    <row r="67097" spans="6:12" x14ac:dyDescent="0.35">
      <c r="F67097" s="34"/>
      <c r="J67097" s="34"/>
      <c r="K67097" s="34"/>
      <c r="L67097" s="34"/>
    </row>
    <row r="67098" spans="6:12" x14ac:dyDescent="0.35">
      <c r="F67098" s="34"/>
      <c r="J67098" s="34"/>
      <c r="K67098" s="34"/>
      <c r="L67098" s="34"/>
    </row>
    <row r="67099" spans="6:12" x14ac:dyDescent="0.35">
      <c r="F67099" s="34"/>
      <c r="J67099" s="34"/>
      <c r="K67099" s="34"/>
      <c r="L67099" s="34"/>
    </row>
    <row r="67100" spans="6:12" x14ac:dyDescent="0.35">
      <c r="F67100" s="34"/>
      <c r="J67100" s="34"/>
      <c r="K67100" s="34"/>
      <c r="L67100" s="34"/>
    </row>
    <row r="67101" spans="6:12" x14ac:dyDescent="0.35">
      <c r="F67101" s="34"/>
      <c r="J67101" s="34"/>
      <c r="K67101" s="34"/>
      <c r="L67101" s="34"/>
    </row>
    <row r="67102" spans="6:12" x14ac:dyDescent="0.35">
      <c r="F67102" s="34"/>
      <c r="J67102" s="34"/>
      <c r="K67102" s="34"/>
      <c r="L67102" s="34"/>
    </row>
    <row r="67103" spans="6:12" x14ac:dyDescent="0.35">
      <c r="F67103" s="34"/>
      <c r="J67103" s="34"/>
      <c r="K67103" s="34"/>
      <c r="L67103" s="34"/>
    </row>
    <row r="67104" spans="6:12" x14ac:dyDescent="0.35">
      <c r="F67104" s="34"/>
      <c r="J67104" s="34"/>
      <c r="K67104" s="34"/>
      <c r="L67104" s="34"/>
    </row>
    <row r="67105" spans="6:12" x14ac:dyDescent="0.35">
      <c r="F67105" s="34"/>
      <c r="J67105" s="34"/>
      <c r="K67105" s="34"/>
      <c r="L67105" s="34"/>
    </row>
    <row r="67106" spans="6:12" x14ac:dyDescent="0.35">
      <c r="F67106" s="34"/>
      <c r="J67106" s="34"/>
      <c r="K67106" s="34"/>
      <c r="L67106" s="34"/>
    </row>
    <row r="67107" spans="6:12" x14ac:dyDescent="0.35">
      <c r="F67107" s="34"/>
      <c r="J67107" s="34"/>
      <c r="K67107" s="34"/>
      <c r="L67107" s="34"/>
    </row>
    <row r="67108" spans="6:12" x14ac:dyDescent="0.35">
      <c r="F67108" s="34"/>
      <c r="J67108" s="34"/>
      <c r="K67108" s="34"/>
      <c r="L67108" s="34"/>
    </row>
    <row r="67109" spans="6:12" x14ac:dyDescent="0.35">
      <c r="F67109" s="34"/>
      <c r="J67109" s="34"/>
      <c r="K67109" s="34"/>
      <c r="L67109" s="34"/>
    </row>
    <row r="67110" spans="6:12" x14ac:dyDescent="0.35">
      <c r="F67110" s="34"/>
      <c r="J67110" s="34"/>
      <c r="K67110" s="34"/>
      <c r="L67110" s="34"/>
    </row>
    <row r="67111" spans="6:12" x14ac:dyDescent="0.35">
      <c r="F67111" s="34"/>
      <c r="J67111" s="34"/>
      <c r="K67111" s="34"/>
      <c r="L67111" s="34"/>
    </row>
    <row r="67112" spans="6:12" x14ac:dyDescent="0.35">
      <c r="F67112" s="34"/>
      <c r="J67112" s="34"/>
      <c r="K67112" s="34"/>
      <c r="L67112" s="34"/>
    </row>
    <row r="67113" spans="6:12" x14ac:dyDescent="0.35">
      <c r="F67113" s="34"/>
      <c r="J67113" s="34"/>
      <c r="K67113" s="34"/>
      <c r="L67113" s="34"/>
    </row>
    <row r="67114" spans="6:12" x14ac:dyDescent="0.35">
      <c r="F67114" s="34"/>
      <c r="J67114" s="34"/>
      <c r="K67114" s="34"/>
      <c r="L67114" s="34"/>
    </row>
    <row r="67115" spans="6:12" x14ac:dyDescent="0.35">
      <c r="F67115" s="34"/>
      <c r="J67115" s="34"/>
      <c r="K67115" s="34"/>
      <c r="L67115" s="34"/>
    </row>
    <row r="67116" spans="6:12" x14ac:dyDescent="0.35">
      <c r="F67116" s="34"/>
      <c r="J67116" s="34"/>
      <c r="K67116" s="34"/>
      <c r="L67116" s="34"/>
    </row>
    <row r="67117" spans="6:12" x14ac:dyDescent="0.35">
      <c r="F67117" s="34"/>
      <c r="J67117" s="34"/>
      <c r="K67117" s="34"/>
      <c r="L67117" s="34"/>
    </row>
    <row r="67118" spans="6:12" x14ac:dyDescent="0.35">
      <c r="F67118" s="34"/>
      <c r="J67118" s="34"/>
      <c r="K67118" s="34"/>
      <c r="L67118" s="34"/>
    </row>
    <row r="67119" spans="6:12" x14ac:dyDescent="0.35">
      <c r="F67119" s="34"/>
      <c r="J67119" s="34"/>
      <c r="K67119" s="34"/>
      <c r="L67119" s="34"/>
    </row>
    <row r="67120" spans="6:12" x14ac:dyDescent="0.35">
      <c r="F67120" s="34"/>
      <c r="J67120" s="34"/>
      <c r="K67120" s="34"/>
      <c r="L67120" s="34"/>
    </row>
    <row r="67121" spans="6:12" x14ac:dyDescent="0.35">
      <c r="F67121" s="34"/>
      <c r="J67121" s="34"/>
      <c r="K67121" s="34"/>
      <c r="L67121" s="34"/>
    </row>
    <row r="67122" spans="6:12" x14ac:dyDescent="0.35">
      <c r="F67122" s="34"/>
      <c r="J67122" s="34"/>
      <c r="K67122" s="34"/>
      <c r="L67122" s="34"/>
    </row>
    <row r="67123" spans="6:12" x14ac:dyDescent="0.35">
      <c r="F67123" s="34"/>
      <c r="J67123" s="34"/>
      <c r="K67123" s="34"/>
      <c r="L67123" s="34"/>
    </row>
    <row r="67124" spans="6:12" x14ac:dyDescent="0.35">
      <c r="F67124" s="34"/>
      <c r="J67124" s="34"/>
      <c r="K67124" s="34"/>
      <c r="L67124" s="34"/>
    </row>
    <row r="67125" spans="6:12" x14ac:dyDescent="0.35">
      <c r="F67125" s="34"/>
      <c r="J67125" s="34"/>
      <c r="K67125" s="34"/>
      <c r="L67125" s="34"/>
    </row>
    <row r="67126" spans="6:12" x14ac:dyDescent="0.35">
      <c r="F67126" s="34"/>
      <c r="J67126" s="34"/>
      <c r="K67126" s="34"/>
      <c r="L67126" s="34"/>
    </row>
    <row r="67127" spans="6:12" x14ac:dyDescent="0.35">
      <c r="F67127" s="34"/>
      <c r="J67127" s="34"/>
      <c r="K67127" s="34"/>
      <c r="L67127" s="34"/>
    </row>
    <row r="67128" spans="6:12" x14ac:dyDescent="0.35">
      <c r="F67128" s="34"/>
      <c r="J67128" s="34"/>
      <c r="K67128" s="34"/>
      <c r="L67128" s="34"/>
    </row>
    <row r="67129" spans="6:12" x14ac:dyDescent="0.35">
      <c r="F67129" s="34"/>
      <c r="J67129" s="34"/>
      <c r="K67129" s="34"/>
      <c r="L67129" s="34"/>
    </row>
    <row r="67130" spans="6:12" x14ac:dyDescent="0.35">
      <c r="F67130" s="34"/>
      <c r="J67130" s="34"/>
      <c r="K67130" s="34"/>
      <c r="L67130" s="34"/>
    </row>
    <row r="67131" spans="6:12" x14ac:dyDescent="0.35">
      <c r="F67131" s="34"/>
      <c r="J67131" s="34"/>
      <c r="K67131" s="34"/>
      <c r="L67131" s="34"/>
    </row>
    <row r="67132" spans="6:12" x14ac:dyDescent="0.35">
      <c r="F67132" s="34"/>
      <c r="J67132" s="34"/>
      <c r="K67132" s="34"/>
      <c r="L67132" s="34"/>
    </row>
    <row r="67133" spans="6:12" x14ac:dyDescent="0.35">
      <c r="F67133" s="34"/>
      <c r="J67133" s="34"/>
      <c r="K67133" s="34"/>
      <c r="L67133" s="34"/>
    </row>
    <row r="67134" spans="6:12" x14ac:dyDescent="0.35">
      <c r="F67134" s="34"/>
      <c r="J67134" s="34"/>
      <c r="K67134" s="34"/>
      <c r="L67134" s="34"/>
    </row>
    <row r="67135" spans="6:12" x14ac:dyDescent="0.35">
      <c r="F67135" s="34"/>
      <c r="J67135" s="34"/>
      <c r="K67135" s="34"/>
      <c r="L67135" s="34"/>
    </row>
    <row r="67136" spans="6:12" x14ac:dyDescent="0.35">
      <c r="F67136" s="34"/>
      <c r="J67136" s="34"/>
      <c r="K67136" s="34"/>
      <c r="L67136" s="34"/>
    </row>
    <row r="67137" spans="6:12" x14ac:dyDescent="0.35">
      <c r="F67137" s="34"/>
      <c r="J67137" s="34"/>
      <c r="K67137" s="34"/>
      <c r="L67137" s="34"/>
    </row>
    <row r="67138" spans="6:12" x14ac:dyDescent="0.35">
      <c r="F67138" s="34"/>
      <c r="J67138" s="34"/>
      <c r="K67138" s="34"/>
      <c r="L67138" s="34"/>
    </row>
    <row r="67139" spans="6:12" x14ac:dyDescent="0.35">
      <c r="F67139" s="34"/>
      <c r="J67139" s="34"/>
      <c r="K67139" s="34"/>
      <c r="L67139" s="34"/>
    </row>
    <row r="67140" spans="6:12" x14ac:dyDescent="0.35">
      <c r="F67140" s="34"/>
      <c r="J67140" s="34"/>
      <c r="K67140" s="34"/>
      <c r="L67140" s="34"/>
    </row>
    <row r="67141" spans="6:12" x14ac:dyDescent="0.35">
      <c r="F67141" s="34"/>
      <c r="J67141" s="34"/>
      <c r="K67141" s="34"/>
      <c r="L67141" s="34"/>
    </row>
    <row r="67142" spans="6:12" x14ac:dyDescent="0.35">
      <c r="F67142" s="34"/>
      <c r="J67142" s="34"/>
      <c r="K67142" s="34"/>
      <c r="L67142" s="34"/>
    </row>
    <row r="67143" spans="6:12" x14ac:dyDescent="0.35">
      <c r="F67143" s="34"/>
      <c r="J67143" s="34"/>
      <c r="K67143" s="34"/>
      <c r="L67143" s="34"/>
    </row>
    <row r="67144" spans="6:12" x14ac:dyDescent="0.35">
      <c r="F67144" s="34"/>
      <c r="J67144" s="34"/>
      <c r="K67144" s="34"/>
      <c r="L67144" s="34"/>
    </row>
    <row r="67145" spans="6:12" x14ac:dyDescent="0.35">
      <c r="F67145" s="34"/>
      <c r="J67145" s="34"/>
      <c r="K67145" s="34"/>
      <c r="L67145" s="34"/>
    </row>
    <row r="67146" spans="6:12" x14ac:dyDescent="0.35">
      <c r="F67146" s="34"/>
      <c r="J67146" s="34"/>
      <c r="K67146" s="34"/>
      <c r="L67146" s="34"/>
    </row>
    <row r="67147" spans="6:12" x14ac:dyDescent="0.35">
      <c r="F67147" s="34"/>
      <c r="J67147" s="34"/>
      <c r="K67147" s="34"/>
      <c r="L67147" s="34"/>
    </row>
    <row r="67148" spans="6:12" x14ac:dyDescent="0.35">
      <c r="F67148" s="34"/>
      <c r="J67148" s="34"/>
      <c r="K67148" s="34"/>
      <c r="L67148" s="34"/>
    </row>
    <row r="67149" spans="6:12" x14ac:dyDescent="0.35">
      <c r="F67149" s="34"/>
      <c r="J67149" s="34"/>
      <c r="K67149" s="34"/>
      <c r="L67149" s="34"/>
    </row>
    <row r="67150" spans="6:12" x14ac:dyDescent="0.35">
      <c r="F67150" s="34"/>
      <c r="J67150" s="34"/>
      <c r="K67150" s="34"/>
      <c r="L67150" s="34"/>
    </row>
    <row r="67151" spans="6:12" x14ac:dyDescent="0.35">
      <c r="F67151" s="34"/>
      <c r="J67151" s="34"/>
      <c r="K67151" s="34"/>
      <c r="L67151" s="34"/>
    </row>
    <row r="67152" spans="6:12" x14ac:dyDescent="0.35">
      <c r="F67152" s="34"/>
      <c r="J67152" s="34"/>
      <c r="K67152" s="34"/>
      <c r="L67152" s="34"/>
    </row>
    <row r="67153" spans="6:12" x14ac:dyDescent="0.35">
      <c r="F67153" s="34"/>
      <c r="J67153" s="34"/>
      <c r="K67153" s="34"/>
      <c r="L67153" s="34"/>
    </row>
    <row r="67154" spans="6:12" x14ac:dyDescent="0.35">
      <c r="F67154" s="34"/>
      <c r="J67154" s="34"/>
      <c r="K67154" s="34"/>
      <c r="L67154" s="34"/>
    </row>
    <row r="67155" spans="6:12" x14ac:dyDescent="0.35">
      <c r="F67155" s="34"/>
      <c r="J67155" s="34"/>
      <c r="K67155" s="34"/>
      <c r="L67155" s="34"/>
    </row>
    <row r="67156" spans="6:12" x14ac:dyDescent="0.35">
      <c r="F67156" s="34"/>
      <c r="J67156" s="34"/>
      <c r="K67156" s="34"/>
      <c r="L67156" s="34"/>
    </row>
    <row r="67157" spans="6:12" x14ac:dyDescent="0.35">
      <c r="F67157" s="34"/>
      <c r="J67157" s="34"/>
      <c r="K67157" s="34"/>
      <c r="L67157" s="34"/>
    </row>
    <row r="67158" spans="6:12" x14ac:dyDescent="0.35">
      <c r="F67158" s="34"/>
      <c r="J67158" s="34"/>
      <c r="K67158" s="34"/>
      <c r="L67158" s="34"/>
    </row>
    <row r="67159" spans="6:12" x14ac:dyDescent="0.35">
      <c r="F67159" s="34"/>
      <c r="J67159" s="34"/>
      <c r="K67159" s="34"/>
      <c r="L67159" s="34"/>
    </row>
    <row r="67160" spans="6:12" x14ac:dyDescent="0.35">
      <c r="F67160" s="34"/>
      <c r="J67160" s="34"/>
      <c r="K67160" s="34"/>
      <c r="L67160" s="34"/>
    </row>
    <row r="67161" spans="6:12" x14ac:dyDescent="0.35">
      <c r="F67161" s="34"/>
      <c r="J67161" s="34"/>
      <c r="K67161" s="34"/>
      <c r="L67161" s="34"/>
    </row>
    <row r="67162" spans="6:12" x14ac:dyDescent="0.35">
      <c r="F67162" s="34"/>
      <c r="J67162" s="34"/>
      <c r="K67162" s="34"/>
      <c r="L67162" s="34"/>
    </row>
    <row r="67163" spans="6:12" x14ac:dyDescent="0.35">
      <c r="F67163" s="34"/>
      <c r="J67163" s="34"/>
      <c r="K67163" s="34"/>
      <c r="L67163" s="34"/>
    </row>
    <row r="67164" spans="6:12" x14ac:dyDescent="0.35">
      <c r="F67164" s="34"/>
      <c r="J67164" s="34"/>
      <c r="K67164" s="34"/>
      <c r="L67164" s="34"/>
    </row>
    <row r="67165" spans="6:12" x14ac:dyDescent="0.35">
      <c r="F67165" s="34"/>
      <c r="J67165" s="34"/>
      <c r="K67165" s="34"/>
      <c r="L67165" s="34"/>
    </row>
    <row r="67166" spans="6:12" x14ac:dyDescent="0.35">
      <c r="F67166" s="34"/>
      <c r="J67166" s="34"/>
      <c r="K67166" s="34"/>
      <c r="L67166" s="34"/>
    </row>
    <row r="67167" spans="6:12" x14ac:dyDescent="0.35">
      <c r="F67167" s="34"/>
      <c r="J67167" s="34"/>
      <c r="K67167" s="34"/>
      <c r="L67167" s="34"/>
    </row>
    <row r="67168" spans="6:12" x14ac:dyDescent="0.35">
      <c r="F67168" s="34"/>
      <c r="J67168" s="34"/>
      <c r="K67168" s="34"/>
      <c r="L67168" s="34"/>
    </row>
    <row r="67169" spans="6:12" x14ac:dyDescent="0.35">
      <c r="F67169" s="34"/>
      <c r="J67169" s="34"/>
      <c r="K67169" s="34"/>
      <c r="L67169" s="34"/>
    </row>
    <row r="67170" spans="6:12" x14ac:dyDescent="0.35">
      <c r="F67170" s="34"/>
      <c r="J67170" s="34"/>
      <c r="K67170" s="34"/>
      <c r="L67170" s="34"/>
    </row>
    <row r="67171" spans="6:12" x14ac:dyDescent="0.35">
      <c r="F67171" s="34"/>
      <c r="J67171" s="34"/>
      <c r="K67171" s="34"/>
      <c r="L67171" s="34"/>
    </row>
    <row r="67172" spans="6:12" x14ac:dyDescent="0.35">
      <c r="F67172" s="34"/>
      <c r="J67172" s="34"/>
      <c r="K67172" s="34"/>
      <c r="L67172" s="34"/>
    </row>
    <row r="67173" spans="6:12" x14ac:dyDescent="0.35">
      <c r="F67173" s="34"/>
      <c r="J67173" s="34"/>
      <c r="K67173" s="34"/>
      <c r="L67173" s="34"/>
    </row>
    <row r="67174" spans="6:12" x14ac:dyDescent="0.35">
      <c r="F67174" s="34"/>
      <c r="J67174" s="34"/>
      <c r="K67174" s="34"/>
      <c r="L67174" s="34"/>
    </row>
    <row r="67175" spans="6:12" x14ac:dyDescent="0.35">
      <c r="F67175" s="34"/>
      <c r="J67175" s="34"/>
      <c r="K67175" s="34"/>
      <c r="L67175" s="34"/>
    </row>
    <row r="67176" spans="6:12" x14ac:dyDescent="0.35">
      <c r="F67176" s="34"/>
      <c r="J67176" s="34"/>
      <c r="K67176" s="34"/>
      <c r="L67176" s="34"/>
    </row>
    <row r="67177" spans="6:12" x14ac:dyDescent="0.35">
      <c r="F67177" s="34"/>
      <c r="J67177" s="34"/>
      <c r="K67177" s="34"/>
      <c r="L67177" s="34"/>
    </row>
    <row r="67178" spans="6:12" x14ac:dyDescent="0.35">
      <c r="F67178" s="34"/>
      <c r="J67178" s="34"/>
      <c r="K67178" s="34"/>
      <c r="L67178" s="34"/>
    </row>
    <row r="67179" spans="6:12" x14ac:dyDescent="0.35">
      <c r="F67179" s="34"/>
      <c r="J67179" s="34"/>
      <c r="K67179" s="34"/>
      <c r="L67179" s="34"/>
    </row>
    <row r="67180" spans="6:12" x14ac:dyDescent="0.35">
      <c r="F67180" s="34"/>
      <c r="J67180" s="34"/>
      <c r="K67180" s="34"/>
      <c r="L67180" s="34"/>
    </row>
    <row r="67181" spans="6:12" x14ac:dyDescent="0.35">
      <c r="F67181" s="34"/>
      <c r="J67181" s="34"/>
      <c r="K67181" s="34"/>
      <c r="L67181" s="34"/>
    </row>
    <row r="67182" spans="6:12" x14ac:dyDescent="0.35">
      <c r="F67182" s="34"/>
      <c r="J67182" s="34"/>
      <c r="K67182" s="34"/>
      <c r="L67182" s="34"/>
    </row>
    <row r="67183" spans="6:12" x14ac:dyDescent="0.35">
      <c r="F67183" s="34"/>
      <c r="J67183" s="34"/>
      <c r="K67183" s="34"/>
      <c r="L67183" s="34"/>
    </row>
    <row r="67184" spans="6:12" x14ac:dyDescent="0.35">
      <c r="F67184" s="34"/>
      <c r="J67184" s="34"/>
      <c r="K67184" s="34"/>
      <c r="L67184" s="34"/>
    </row>
    <row r="67185" spans="6:12" x14ac:dyDescent="0.35">
      <c r="F67185" s="34"/>
      <c r="J67185" s="34"/>
      <c r="K67185" s="34"/>
      <c r="L67185" s="34"/>
    </row>
    <row r="67186" spans="6:12" x14ac:dyDescent="0.35">
      <c r="F67186" s="34"/>
      <c r="J67186" s="34"/>
      <c r="K67186" s="34"/>
      <c r="L67186" s="34"/>
    </row>
    <row r="67187" spans="6:12" x14ac:dyDescent="0.35">
      <c r="F67187" s="34"/>
      <c r="J67187" s="34"/>
      <c r="K67187" s="34"/>
      <c r="L67187" s="34"/>
    </row>
    <row r="67188" spans="6:12" x14ac:dyDescent="0.35">
      <c r="F67188" s="34"/>
      <c r="J67188" s="34"/>
      <c r="K67188" s="34"/>
      <c r="L67188" s="34"/>
    </row>
    <row r="67189" spans="6:12" x14ac:dyDescent="0.35">
      <c r="F67189" s="34"/>
      <c r="J67189" s="34"/>
      <c r="K67189" s="34"/>
      <c r="L67189" s="34"/>
    </row>
    <row r="67190" spans="6:12" x14ac:dyDescent="0.35">
      <c r="F67190" s="34"/>
      <c r="J67190" s="34"/>
      <c r="K67190" s="34"/>
      <c r="L67190" s="34"/>
    </row>
    <row r="67191" spans="6:12" x14ac:dyDescent="0.35">
      <c r="F67191" s="34"/>
      <c r="J67191" s="34"/>
      <c r="K67191" s="34"/>
      <c r="L67191" s="34"/>
    </row>
    <row r="67192" spans="6:12" x14ac:dyDescent="0.35">
      <c r="F67192" s="34"/>
      <c r="J67192" s="34"/>
      <c r="K67192" s="34"/>
      <c r="L67192" s="34"/>
    </row>
    <row r="67193" spans="6:12" x14ac:dyDescent="0.35">
      <c r="F67193" s="34"/>
      <c r="J67193" s="34"/>
      <c r="K67193" s="34"/>
      <c r="L67193" s="34"/>
    </row>
    <row r="67194" spans="6:12" x14ac:dyDescent="0.35">
      <c r="F67194" s="34"/>
      <c r="J67194" s="34"/>
      <c r="K67194" s="34"/>
      <c r="L67194" s="34"/>
    </row>
    <row r="67195" spans="6:12" x14ac:dyDescent="0.35">
      <c r="F67195" s="34"/>
      <c r="J67195" s="34"/>
      <c r="K67195" s="34"/>
      <c r="L67195" s="34"/>
    </row>
    <row r="67196" spans="6:12" x14ac:dyDescent="0.35">
      <c r="F67196" s="34"/>
      <c r="J67196" s="34"/>
      <c r="K67196" s="34"/>
      <c r="L67196" s="34"/>
    </row>
    <row r="67197" spans="6:12" x14ac:dyDescent="0.35">
      <c r="F67197" s="34"/>
      <c r="J67197" s="34"/>
      <c r="K67197" s="34"/>
      <c r="L67197" s="34"/>
    </row>
    <row r="67198" spans="6:12" x14ac:dyDescent="0.35">
      <c r="F67198" s="34"/>
      <c r="J67198" s="34"/>
      <c r="K67198" s="34"/>
      <c r="L67198" s="34"/>
    </row>
    <row r="67199" spans="6:12" x14ac:dyDescent="0.35">
      <c r="F67199" s="34"/>
      <c r="J67199" s="34"/>
      <c r="K67199" s="34"/>
      <c r="L67199" s="34"/>
    </row>
    <row r="67200" spans="6:12" x14ac:dyDescent="0.35">
      <c r="F67200" s="34"/>
      <c r="J67200" s="34"/>
      <c r="K67200" s="34"/>
      <c r="L67200" s="34"/>
    </row>
    <row r="67201" spans="6:12" x14ac:dyDescent="0.35">
      <c r="F67201" s="34"/>
      <c r="J67201" s="34"/>
      <c r="K67201" s="34"/>
      <c r="L67201" s="34"/>
    </row>
    <row r="67202" spans="6:12" x14ac:dyDescent="0.35">
      <c r="F67202" s="34"/>
      <c r="J67202" s="34"/>
      <c r="K67202" s="34"/>
      <c r="L67202" s="34"/>
    </row>
    <row r="67203" spans="6:12" x14ac:dyDescent="0.35">
      <c r="F67203" s="34"/>
      <c r="J67203" s="34"/>
      <c r="K67203" s="34"/>
      <c r="L67203" s="34"/>
    </row>
    <row r="67204" spans="6:12" x14ac:dyDescent="0.35">
      <c r="F67204" s="34"/>
      <c r="J67204" s="34"/>
      <c r="K67204" s="34"/>
      <c r="L67204" s="34"/>
    </row>
    <row r="67205" spans="6:12" x14ac:dyDescent="0.35">
      <c r="F67205" s="34"/>
      <c r="J67205" s="34"/>
      <c r="K67205" s="34"/>
      <c r="L67205" s="34"/>
    </row>
    <row r="67206" spans="6:12" x14ac:dyDescent="0.35">
      <c r="F67206" s="34"/>
      <c r="J67206" s="34"/>
      <c r="K67206" s="34"/>
      <c r="L67206" s="34"/>
    </row>
    <row r="67207" spans="6:12" x14ac:dyDescent="0.35">
      <c r="F67207" s="34"/>
      <c r="J67207" s="34"/>
      <c r="K67207" s="34"/>
      <c r="L67207" s="34"/>
    </row>
    <row r="67208" spans="6:12" x14ac:dyDescent="0.35">
      <c r="F67208" s="34"/>
      <c r="J67208" s="34"/>
      <c r="K67208" s="34"/>
      <c r="L67208" s="34"/>
    </row>
    <row r="67209" spans="6:12" x14ac:dyDescent="0.35">
      <c r="F67209" s="34"/>
      <c r="J67209" s="34"/>
      <c r="K67209" s="34"/>
      <c r="L67209" s="34"/>
    </row>
    <row r="67210" spans="6:12" x14ac:dyDescent="0.35">
      <c r="F67210" s="34"/>
      <c r="J67210" s="34"/>
      <c r="K67210" s="34"/>
      <c r="L67210" s="34"/>
    </row>
    <row r="67211" spans="6:12" x14ac:dyDescent="0.35">
      <c r="F67211" s="34"/>
      <c r="J67211" s="34"/>
      <c r="K67211" s="34"/>
      <c r="L67211" s="34"/>
    </row>
    <row r="67212" spans="6:12" x14ac:dyDescent="0.35">
      <c r="F67212" s="34"/>
      <c r="J67212" s="34"/>
      <c r="K67212" s="34"/>
      <c r="L67212" s="34"/>
    </row>
    <row r="67213" spans="6:12" x14ac:dyDescent="0.35">
      <c r="F67213" s="34"/>
      <c r="J67213" s="34"/>
      <c r="K67213" s="34"/>
      <c r="L67213" s="34"/>
    </row>
    <row r="67214" spans="6:12" x14ac:dyDescent="0.35">
      <c r="F67214" s="34"/>
      <c r="J67214" s="34"/>
      <c r="K67214" s="34"/>
      <c r="L67214" s="34"/>
    </row>
    <row r="67215" spans="6:12" x14ac:dyDescent="0.35">
      <c r="F67215" s="34"/>
      <c r="J67215" s="34"/>
      <c r="K67215" s="34"/>
      <c r="L67215" s="34"/>
    </row>
    <row r="67216" spans="6:12" x14ac:dyDescent="0.35">
      <c r="F67216" s="34"/>
      <c r="J67216" s="34"/>
      <c r="K67216" s="34"/>
      <c r="L67216" s="34"/>
    </row>
    <row r="67217" spans="6:12" x14ac:dyDescent="0.35">
      <c r="F67217" s="34"/>
      <c r="J67217" s="34"/>
      <c r="K67217" s="34"/>
      <c r="L67217" s="34"/>
    </row>
    <row r="67218" spans="6:12" x14ac:dyDescent="0.35">
      <c r="F67218" s="34"/>
      <c r="J67218" s="34"/>
      <c r="K67218" s="34"/>
      <c r="L67218" s="34"/>
    </row>
    <row r="67219" spans="6:12" x14ac:dyDescent="0.35">
      <c r="F67219" s="34"/>
      <c r="J67219" s="34"/>
      <c r="K67219" s="34"/>
      <c r="L67219" s="34"/>
    </row>
    <row r="67220" spans="6:12" x14ac:dyDescent="0.35">
      <c r="F67220" s="34"/>
      <c r="J67220" s="34"/>
      <c r="K67220" s="34"/>
      <c r="L67220" s="34"/>
    </row>
    <row r="67221" spans="6:12" x14ac:dyDescent="0.35">
      <c r="F67221" s="34"/>
      <c r="J67221" s="34"/>
      <c r="K67221" s="34"/>
      <c r="L67221" s="34"/>
    </row>
    <row r="67222" spans="6:12" x14ac:dyDescent="0.35">
      <c r="F67222" s="34"/>
      <c r="J67222" s="34"/>
      <c r="K67222" s="34"/>
      <c r="L67222" s="34"/>
    </row>
    <row r="67223" spans="6:12" x14ac:dyDescent="0.35">
      <c r="F67223" s="34"/>
      <c r="J67223" s="34"/>
      <c r="K67223" s="34"/>
      <c r="L67223" s="34"/>
    </row>
    <row r="67224" spans="6:12" x14ac:dyDescent="0.35">
      <c r="F67224" s="34"/>
      <c r="J67224" s="34"/>
      <c r="K67224" s="34"/>
      <c r="L67224" s="34"/>
    </row>
    <row r="67225" spans="6:12" x14ac:dyDescent="0.35">
      <c r="F67225" s="34"/>
      <c r="J67225" s="34"/>
      <c r="K67225" s="34"/>
      <c r="L67225" s="34"/>
    </row>
    <row r="67226" spans="6:12" x14ac:dyDescent="0.35">
      <c r="F67226" s="34"/>
      <c r="J67226" s="34"/>
      <c r="K67226" s="34"/>
      <c r="L67226" s="34"/>
    </row>
    <row r="67227" spans="6:12" x14ac:dyDescent="0.35">
      <c r="F67227" s="34"/>
      <c r="J67227" s="34"/>
      <c r="K67227" s="34"/>
      <c r="L67227" s="34"/>
    </row>
    <row r="67228" spans="6:12" x14ac:dyDescent="0.35">
      <c r="F67228" s="34"/>
      <c r="J67228" s="34"/>
      <c r="K67228" s="34"/>
      <c r="L67228" s="34"/>
    </row>
    <row r="67229" spans="6:12" x14ac:dyDescent="0.35">
      <c r="F67229" s="34"/>
      <c r="J67229" s="34"/>
      <c r="K67229" s="34"/>
      <c r="L67229" s="34"/>
    </row>
    <row r="67230" spans="6:12" x14ac:dyDescent="0.35">
      <c r="F67230" s="34"/>
      <c r="J67230" s="34"/>
      <c r="K67230" s="34"/>
      <c r="L67230" s="34"/>
    </row>
    <row r="67231" spans="6:12" x14ac:dyDescent="0.35">
      <c r="F67231" s="34"/>
      <c r="J67231" s="34"/>
      <c r="K67231" s="34"/>
      <c r="L67231" s="34"/>
    </row>
    <row r="67232" spans="6:12" x14ac:dyDescent="0.35">
      <c r="F67232" s="34"/>
      <c r="J67232" s="34"/>
      <c r="K67232" s="34"/>
      <c r="L67232" s="34"/>
    </row>
    <row r="67233" spans="6:12" x14ac:dyDescent="0.35">
      <c r="F67233" s="34"/>
      <c r="J67233" s="34"/>
      <c r="K67233" s="34"/>
      <c r="L67233" s="34"/>
    </row>
    <row r="67234" spans="6:12" x14ac:dyDescent="0.35">
      <c r="F67234" s="34"/>
      <c r="J67234" s="34"/>
      <c r="K67234" s="34"/>
      <c r="L67234" s="34"/>
    </row>
    <row r="67235" spans="6:12" x14ac:dyDescent="0.35">
      <c r="F67235" s="34"/>
      <c r="J67235" s="34"/>
      <c r="K67235" s="34"/>
      <c r="L67235" s="34"/>
    </row>
    <row r="67236" spans="6:12" x14ac:dyDescent="0.35">
      <c r="F67236" s="34"/>
      <c r="J67236" s="34"/>
      <c r="K67236" s="34"/>
      <c r="L67236" s="34"/>
    </row>
    <row r="67237" spans="6:12" x14ac:dyDescent="0.35">
      <c r="F67237" s="34"/>
      <c r="J67237" s="34"/>
      <c r="K67237" s="34"/>
      <c r="L67237" s="34"/>
    </row>
    <row r="67238" spans="6:12" x14ac:dyDescent="0.35">
      <c r="F67238" s="34"/>
      <c r="J67238" s="34"/>
      <c r="K67238" s="34"/>
      <c r="L67238" s="34"/>
    </row>
    <row r="67239" spans="6:12" x14ac:dyDescent="0.35">
      <c r="F67239" s="34"/>
      <c r="J67239" s="34"/>
      <c r="K67239" s="34"/>
      <c r="L67239" s="34"/>
    </row>
    <row r="67240" spans="6:12" x14ac:dyDescent="0.35">
      <c r="F67240" s="34"/>
      <c r="J67240" s="34"/>
      <c r="K67240" s="34"/>
      <c r="L67240" s="34"/>
    </row>
    <row r="67241" spans="6:12" x14ac:dyDescent="0.35">
      <c r="F67241" s="34"/>
      <c r="J67241" s="34"/>
      <c r="K67241" s="34"/>
      <c r="L67241" s="34"/>
    </row>
    <row r="67242" spans="6:12" x14ac:dyDescent="0.35">
      <c r="F67242" s="34"/>
      <c r="J67242" s="34"/>
      <c r="K67242" s="34"/>
      <c r="L67242" s="34"/>
    </row>
    <row r="67243" spans="6:12" x14ac:dyDescent="0.35">
      <c r="F67243" s="34"/>
      <c r="J67243" s="34"/>
      <c r="K67243" s="34"/>
      <c r="L67243" s="34"/>
    </row>
    <row r="67244" spans="6:12" x14ac:dyDescent="0.35">
      <c r="F67244" s="34"/>
      <c r="J67244" s="34"/>
      <c r="K67244" s="34"/>
      <c r="L67244" s="34"/>
    </row>
    <row r="67245" spans="6:12" x14ac:dyDescent="0.35">
      <c r="F67245" s="34"/>
      <c r="J67245" s="34"/>
      <c r="K67245" s="34"/>
      <c r="L67245" s="34"/>
    </row>
    <row r="67246" spans="6:12" x14ac:dyDescent="0.35">
      <c r="F67246" s="34"/>
      <c r="J67246" s="34"/>
      <c r="K67246" s="34"/>
      <c r="L67246" s="34"/>
    </row>
    <row r="67247" spans="6:12" x14ac:dyDescent="0.35">
      <c r="F67247" s="34"/>
      <c r="J67247" s="34"/>
      <c r="K67247" s="34"/>
      <c r="L67247" s="34"/>
    </row>
    <row r="67248" spans="6:12" x14ac:dyDescent="0.35">
      <c r="F67248" s="34"/>
      <c r="J67248" s="34"/>
      <c r="K67248" s="34"/>
      <c r="L67248" s="34"/>
    </row>
    <row r="67249" spans="6:12" x14ac:dyDescent="0.35">
      <c r="F67249" s="34"/>
      <c r="J67249" s="34"/>
      <c r="K67249" s="34"/>
      <c r="L67249" s="34"/>
    </row>
    <row r="67250" spans="6:12" x14ac:dyDescent="0.35">
      <c r="F67250" s="34"/>
      <c r="J67250" s="34"/>
      <c r="K67250" s="34"/>
      <c r="L67250" s="34"/>
    </row>
    <row r="67251" spans="6:12" x14ac:dyDescent="0.35">
      <c r="F67251" s="34"/>
      <c r="J67251" s="34"/>
      <c r="K67251" s="34"/>
      <c r="L67251" s="34"/>
    </row>
    <row r="67252" spans="6:12" x14ac:dyDescent="0.35">
      <c r="F67252" s="34"/>
      <c r="J67252" s="34"/>
      <c r="K67252" s="34"/>
      <c r="L67252" s="34"/>
    </row>
    <row r="67253" spans="6:12" x14ac:dyDescent="0.35">
      <c r="F67253" s="34"/>
      <c r="J67253" s="34"/>
      <c r="K67253" s="34"/>
      <c r="L67253" s="34"/>
    </row>
    <row r="67254" spans="6:12" x14ac:dyDescent="0.35">
      <c r="F67254" s="34"/>
      <c r="J67254" s="34"/>
      <c r="K67254" s="34"/>
      <c r="L67254" s="34"/>
    </row>
    <row r="67255" spans="6:12" x14ac:dyDescent="0.35">
      <c r="F67255" s="34"/>
      <c r="J67255" s="34"/>
      <c r="K67255" s="34"/>
      <c r="L67255" s="34"/>
    </row>
    <row r="67256" spans="6:12" x14ac:dyDescent="0.35">
      <c r="F67256" s="34"/>
      <c r="J67256" s="34"/>
      <c r="K67256" s="34"/>
      <c r="L67256" s="34"/>
    </row>
    <row r="67257" spans="6:12" x14ac:dyDescent="0.35">
      <c r="F67257" s="34"/>
      <c r="J67257" s="34"/>
      <c r="K67257" s="34"/>
      <c r="L67257" s="34"/>
    </row>
    <row r="67258" spans="6:12" x14ac:dyDescent="0.35">
      <c r="F67258" s="34"/>
      <c r="J67258" s="34"/>
      <c r="K67258" s="34"/>
      <c r="L67258" s="34"/>
    </row>
    <row r="67259" spans="6:12" x14ac:dyDescent="0.35">
      <c r="F67259" s="34"/>
      <c r="J67259" s="34"/>
      <c r="K67259" s="34"/>
      <c r="L67259" s="34"/>
    </row>
    <row r="67260" spans="6:12" x14ac:dyDescent="0.35">
      <c r="F67260" s="34"/>
      <c r="J67260" s="34"/>
      <c r="K67260" s="34"/>
      <c r="L67260" s="34"/>
    </row>
    <row r="67261" spans="6:12" x14ac:dyDescent="0.35">
      <c r="F67261" s="34"/>
      <c r="J67261" s="34"/>
      <c r="K67261" s="34"/>
      <c r="L67261" s="34"/>
    </row>
    <row r="67262" spans="6:12" x14ac:dyDescent="0.35">
      <c r="F67262" s="34"/>
      <c r="J67262" s="34"/>
      <c r="K67262" s="34"/>
      <c r="L67262" s="34"/>
    </row>
    <row r="67263" spans="6:12" x14ac:dyDescent="0.35">
      <c r="F67263" s="34"/>
      <c r="J67263" s="34"/>
      <c r="K67263" s="34"/>
      <c r="L67263" s="34"/>
    </row>
    <row r="67264" spans="6:12" x14ac:dyDescent="0.35">
      <c r="F67264" s="34"/>
      <c r="J67264" s="34"/>
      <c r="K67264" s="34"/>
      <c r="L67264" s="34"/>
    </row>
    <row r="67265" spans="6:12" x14ac:dyDescent="0.35">
      <c r="F67265" s="34"/>
      <c r="J67265" s="34"/>
      <c r="K67265" s="34"/>
      <c r="L67265" s="34"/>
    </row>
    <row r="67266" spans="6:12" x14ac:dyDescent="0.35">
      <c r="F67266" s="34"/>
      <c r="J67266" s="34"/>
      <c r="K67266" s="34"/>
      <c r="L67266" s="34"/>
    </row>
    <row r="67267" spans="6:12" x14ac:dyDescent="0.35">
      <c r="F67267" s="34"/>
      <c r="J67267" s="34"/>
      <c r="K67267" s="34"/>
      <c r="L67267" s="34"/>
    </row>
    <row r="67268" spans="6:12" x14ac:dyDescent="0.35">
      <c r="F67268" s="34"/>
      <c r="J67268" s="34"/>
      <c r="K67268" s="34"/>
      <c r="L67268" s="34"/>
    </row>
    <row r="67269" spans="6:12" x14ac:dyDescent="0.35">
      <c r="F67269" s="34"/>
      <c r="J67269" s="34"/>
      <c r="K67269" s="34"/>
      <c r="L67269" s="34"/>
    </row>
    <row r="67270" spans="6:12" x14ac:dyDescent="0.35">
      <c r="F67270" s="34"/>
      <c r="J67270" s="34"/>
      <c r="K67270" s="34"/>
      <c r="L67270" s="34"/>
    </row>
    <row r="67271" spans="6:12" x14ac:dyDescent="0.35">
      <c r="F67271" s="34"/>
      <c r="J67271" s="34"/>
      <c r="K67271" s="34"/>
      <c r="L67271" s="34"/>
    </row>
    <row r="67272" spans="6:12" x14ac:dyDescent="0.35">
      <c r="F67272" s="34"/>
      <c r="J67272" s="34"/>
      <c r="K67272" s="34"/>
      <c r="L67272" s="34"/>
    </row>
    <row r="67273" spans="6:12" x14ac:dyDescent="0.35">
      <c r="F67273" s="34"/>
      <c r="J67273" s="34"/>
      <c r="K67273" s="34"/>
      <c r="L67273" s="34"/>
    </row>
    <row r="67274" spans="6:12" x14ac:dyDescent="0.35">
      <c r="F67274" s="34"/>
      <c r="J67274" s="34"/>
      <c r="K67274" s="34"/>
      <c r="L67274" s="34"/>
    </row>
    <row r="67275" spans="6:12" x14ac:dyDescent="0.35">
      <c r="F67275" s="34"/>
      <c r="J67275" s="34"/>
      <c r="K67275" s="34"/>
      <c r="L67275" s="34"/>
    </row>
    <row r="67276" spans="6:12" x14ac:dyDescent="0.35">
      <c r="F67276" s="34"/>
      <c r="J67276" s="34"/>
      <c r="K67276" s="34"/>
      <c r="L67276" s="34"/>
    </row>
    <row r="67277" spans="6:12" x14ac:dyDescent="0.35">
      <c r="F67277" s="34"/>
      <c r="J67277" s="34"/>
      <c r="K67277" s="34"/>
      <c r="L67277" s="34"/>
    </row>
    <row r="67278" spans="6:12" x14ac:dyDescent="0.35">
      <c r="F67278" s="34"/>
      <c r="J67278" s="34"/>
      <c r="K67278" s="34"/>
      <c r="L67278" s="34"/>
    </row>
    <row r="67279" spans="6:12" x14ac:dyDescent="0.35">
      <c r="F67279" s="34"/>
      <c r="J67279" s="34"/>
      <c r="K67279" s="34"/>
      <c r="L67279" s="34"/>
    </row>
    <row r="67280" spans="6:12" x14ac:dyDescent="0.35">
      <c r="F67280" s="34"/>
      <c r="J67280" s="34"/>
      <c r="K67280" s="34"/>
      <c r="L67280" s="34"/>
    </row>
    <row r="67281" spans="6:12" x14ac:dyDescent="0.35">
      <c r="F67281" s="34"/>
      <c r="J67281" s="34"/>
      <c r="K67281" s="34"/>
      <c r="L67281" s="34"/>
    </row>
    <row r="67282" spans="6:12" x14ac:dyDescent="0.35">
      <c r="F67282" s="34"/>
      <c r="J67282" s="34"/>
      <c r="K67282" s="34"/>
      <c r="L67282" s="34"/>
    </row>
    <row r="67283" spans="6:12" x14ac:dyDescent="0.35">
      <c r="F67283" s="34"/>
      <c r="J67283" s="34"/>
      <c r="K67283" s="34"/>
      <c r="L67283" s="34"/>
    </row>
    <row r="67284" spans="6:12" x14ac:dyDescent="0.35">
      <c r="F67284" s="34"/>
      <c r="J67284" s="34"/>
      <c r="K67284" s="34"/>
      <c r="L67284" s="34"/>
    </row>
    <row r="67285" spans="6:12" x14ac:dyDescent="0.35">
      <c r="F67285" s="34"/>
      <c r="J67285" s="34"/>
      <c r="K67285" s="34"/>
      <c r="L67285" s="34"/>
    </row>
    <row r="67286" spans="6:12" x14ac:dyDescent="0.35">
      <c r="F67286" s="34"/>
      <c r="J67286" s="34"/>
      <c r="K67286" s="34"/>
      <c r="L67286" s="34"/>
    </row>
    <row r="67287" spans="6:12" x14ac:dyDescent="0.35">
      <c r="F67287" s="34"/>
      <c r="J67287" s="34"/>
      <c r="K67287" s="34"/>
      <c r="L67287" s="34"/>
    </row>
    <row r="67288" spans="6:12" x14ac:dyDescent="0.35">
      <c r="F67288" s="34"/>
      <c r="J67288" s="34"/>
      <c r="K67288" s="34"/>
      <c r="L67288" s="34"/>
    </row>
    <row r="67289" spans="6:12" x14ac:dyDescent="0.35">
      <c r="F67289" s="34"/>
      <c r="J67289" s="34"/>
      <c r="K67289" s="34"/>
      <c r="L67289" s="34"/>
    </row>
    <row r="67290" spans="6:12" x14ac:dyDescent="0.35">
      <c r="F67290" s="34"/>
      <c r="J67290" s="34"/>
      <c r="K67290" s="34"/>
      <c r="L67290" s="34"/>
    </row>
    <row r="67291" spans="6:12" x14ac:dyDescent="0.35">
      <c r="F67291" s="34"/>
      <c r="J67291" s="34"/>
      <c r="K67291" s="34"/>
      <c r="L67291" s="34"/>
    </row>
    <row r="67292" spans="6:12" x14ac:dyDescent="0.35">
      <c r="F67292" s="34"/>
      <c r="J67292" s="34"/>
      <c r="K67292" s="34"/>
      <c r="L67292" s="34"/>
    </row>
    <row r="67293" spans="6:12" x14ac:dyDescent="0.35">
      <c r="F67293" s="34"/>
      <c r="J67293" s="34"/>
      <c r="K67293" s="34"/>
      <c r="L67293" s="34"/>
    </row>
    <row r="67294" spans="6:12" x14ac:dyDescent="0.35">
      <c r="F67294" s="34"/>
      <c r="J67294" s="34"/>
      <c r="K67294" s="34"/>
      <c r="L67294" s="34"/>
    </row>
    <row r="67295" spans="6:12" x14ac:dyDescent="0.35">
      <c r="F67295" s="34"/>
      <c r="J67295" s="34"/>
      <c r="K67295" s="34"/>
      <c r="L67295" s="34"/>
    </row>
    <row r="67296" spans="6:12" x14ac:dyDescent="0.35">
      <c r="F67296" s="34"/>
      <c r="J67296" s="34"/>
      <c r="K67296" s="34"/>
      <c r="L67296" s="34"/>
    </row>
    <row r="67297" spans="6:12" x14ac:dyDescent="0.35">
      <c r="F67297" s="34"/>
      <c r="J67297" s="34"/>
      <c r="K67297" s="34"/>
      <c r="L67297" s="34"/>
    </row>
    <row r="67298" spans="6:12" x14ac:dyDescent="0.35">
      <c r="F67298" s="34"/>
      <c r="J67298" s="34"/>
      <c r="K67298" s="34"/>
      <c r="L67298" s="34"/>
    </row>
    <row r="67299" spans="6:12" x14ac:dyDescent="0.35">
      <c r="F67299" s="34"/>
      <c r="J67299" s="34"/>
      <c r="K67299" s="34"/>
      <c r="L67299" s="34"/>
    </row>
    <row r="67300" spans="6:12" x14ac:dyDescent="0.35">
      <c r="F67300" s="34"/>
      <c r="J67300" s="34"/>
      <c r="K67300" s="34"/>
      <c r="L67300" s="34"/>
    </row>
    <row r="67301" spans="6:12" x14ac:dyDescent="0.35">
      <c r="F67301" s="34"/>
      <c r="J67301" s="34"/>
      <c r="K67301" s="34"/>
      <c r="L67301" s="34"/>
    </row>
    <row r="67302" spans="6:12" x14ac:dyDescent="0.35">
      <c r="F67302" s="34"/>
      <c r="J67302" s="34"/>
      <c r="K67302" s="34"/>
      <c r="L67302" s="34"/>
    </row>
    <row r="67303" spans="6:12" x14ac:dyDescent="0.35">
      <c r="F67303" s="34"/>
      <c r="J67303" s="34"/>
      <c r="K67303" s="34"/>
      <c r="L67303" s="34"/>
    </row>
    <row r="67304" spans="6:12" x14ac:dyDescent="0.35">
      <c r="F67304" s="34"/>
      <c r="J67304" s="34"/>
      <c r="K67304" s="34"/>
      <c r="L67304" s="34"/>
    </row>
    <row r="67305" spans="6:12" x14ac:dyDescent="0.35">
      <c r="F67305" s="34"/>
      <c r="J67305" s="34"/>
      <c r="K67305" s="34"/>
      <c r="L67305" s="34"/>
    </row>
    <row r="67306" spans="6:12" x14ac:dyDescent="0.35">
      <c r="F67306" s="34"/>
      <c r="J67306" s="34"/>
      <c r="K67306" s="34"/>
      <c r="L67306" s="34"/>
    </row>
    <row r="67307" spans="6:12" x14ac:dyDescent="0.35">
      <c r="F67307" s="34"/>
      <c r="J67307" s="34"/>
      <c r="K67307" s="34"/>
      <c r="L67307" s="34"/>
    </row>
    <row r="67308" spans="6:12" x14ac:dyDescent="0.35">
      <c r="F67308" s="34"/>
      <c r="J67308" s="34"/>
      <c r="K67308" s="34"/>
      <c r="L67308" s="34"/>
    </row>
    <row r="67309" spans="6:12" x14ac:dyDescent="0.35">
      <c r="F67309" s="34"/>
      <c r="J67309" s="34"/>
      <c r="K67309" s="34"/>
      <c r="L67309" s="34"/>
    </row>
    <row r="67310" spans="6:12" x14ac:dyDescent="0.35">
      <c r="F67310" s="34"/>
      <c r="J67310" s="34"/>
      <c r="K67310" s="34"/>
      <c r="L67310" s="34"/>
    </row>
    <row r="67311" spans="6:12" x14ac:dyDescent="0.35">
      <c r="F67311" s="34"/>
      <c r="J67311" s="34"/>
      <c r="K67311" s="34"/>
      <c r="L67311" s="34"/>
    </row>
    <row r="67312" spans="6:12" x14ac:dyDescent="0.35">
      <c r="F67312" s="34"/>
      <c r="J67312" s="34"/>
      <c r="K67312" s="34"/>
      <c r="L67312" s="34"/>
    </row>
    <row r="67313" spans="6:12" x14ac:dyDescent="0.35">
      <c r="F67313" s="34"/>
      <c r="J67313" s="34"/>
      <c r="K67313" s="34"/>
      <c r="L67313" s="34"/>
    </row>
    <row r="67314" spans="6:12" x14ac:dyDescent="0.35">
      <c r="F67314" s="34"/>
      <c r="J67314" s="34"/>
      <c r="K67314" s="34"/>
      <c r="L67314" s="34"/>
    </row>
    <row r="67315" spans="6:12" x14ac:dyDescent="0.35">
      <c r="F67315" s="34"/>
      <c r="J67315" s="34"/>
      <c r="K67315" s="34"/>
      <c r="L67315" s="34"/>
    </row>
    <row r="67316" spans="6:12" x14ac:dyDescent="0.35">
      <c r="F67316" s="34"/>
      <c r="J67316" s="34"/>
      <c r="K67316" s="34"/>
      <c r="L67316" s="34"/>
    </row>
    <row r="67317" spans="6:12" x14ac:dyDescent="0.35">
      <c r="F67317" s="34"/>
      <c r="J67317" s="34"/>
      <c r="K67317" s="34"/>
      <c r="L67317" s="34"/>
    </row>
    <row r="67318" spans="6:12" x14ac:dyDescent="0.35">
      <c r="F67318" s="34"/>
      <c r="J67318" s="34"/>
      <c r="K67318" s="34"/>
      <c r="L67318" s="34"/>
    </row>
    <row r="67319" spans="6:12" x14ac:dyDescent="0.35">
      <c r="F67319" s="34"/>
      <c r="J67319" s="34"/>
      <c r="K67319" s="34"/>
      <c r="L67319" s="34"/>
    </row>
    <row r="67320" spans="6:12" x14ac:dyDescent="0.35">
      <c r="F67320" s="34"/>
      <c r="J67320" s="34"/>
      <c r="K67320" s="34"/>
      <c r="L67320" s="34"/>
    </row>
    <row r="67321" spans="6:12" x14ac:dyDescent="0.35">
      <c r="F67321" s="34"/>
      <c r="J67321" s="34"/>
      <c r="K67321" s="34"/>
      <c r="L67321" s="34"/>
    </row>
    <row r="67322" spans="6:12" x14ac:dyDescent="0.35">
      <c r="F67322" s="34"/>
      <c r="J67322" s="34"/>
      <c r="K67322" s="34"/>
      <c r="L67322" s="34"/>
    </row>
    <row r="67323" spans="6:12" x14ac:dyDescent="0.35">
      <c r="F67323" s="34"/>
      <c r="J67323" s="34"/>
      <c r="K67323" s="34"/>
      <c r="L67323" s="34"/>
    </row>
    <row r="67324" spans="6:12" x14ac:dyDescent="0.35">
      <c r="F67324" s="34"/>
      <c r="J67324" s="34"/>
      <c r="K67324" s="34"/>
      <c r="L67324" s="34"/>
    </row>
    <row r="67325" spans="6:12" x14ac:dyDescent="0.35">
      <c r="F67325" s="34"/>
      <c r="J67325" s="34"/>
      <c r="K67325" s="34"/>
      <c r="L67325" s="34"/>
    </row>
    <row r="67326" spans="6:12" x14ac:dyDescent="0.35">
      <c r="F67326" s="34"/>
      <c r="J67326" s="34"/>
      <c r="K67326" s="34"/>
      <c r="L67326" s="34"/>
    </row>
    <row r="67327" spans="6:12" x14ac:dyDescent="0.35">
      <c r="F67327" s="34"/>
      <c r="J67327" s="34"/>
      <c r="K67327" s="34"/>
      <c r="L67327" s="34"/>
    </row>
    <row r="67328" spans="6:12" x14ac:dyDescent="0.35">
      <c r="F67328" s="34"/>
      <c r="J67328" s="34"/>
      <c r="K67328" s="34"/>
      <c r="L67328" s="34"/>
    </row>
    <row r="67329" spans="6:12" x14ac:dyDescent="0.35">
      <c r="F67329" s="34"/>
      <c r="J67329" s="34"/>
      <c r="K67329" s="34"/>
      <c r="L67329" s="34"/>
    </row>
    <row r="67330" spans="6:12" x14ac:dyDescent="0.35">
      <c r="F67330" s="34"/>
      <c r="J67330" s="34"/>
      <c r="K67330" s="34"/>
      <c r="L67330" s="34"/>
    </row>
    <row r="67331" spans="6:12" x14ac:dyDescent="0.35">
      <c r="F67331" s="34"/>
      <c r="J67331" s="34"/>
      <c r="K67331" s="34"/>
      <c r="L67331" s="34"/>
    </row>
    <row r="67332" spans="6:12" x14ac:dyDescent="0.35">
      <c r="F67332" s="34"/>
      <c r="J67332" s="34"/>
      <c r="K67332" s="34"/>
      <c r="L67332" s="34"/>
    </row>
    <row r="67333" spans="6:12" x14ac:dyDescent="0.35">
      <c r="F67333" s="34"/>
      <c r="J67333" s="34"/>
      <c r="K67333" s="34"/>
      <c r="L67333" s="34"/>
    </row>
    <row r="67334" spans="6:12" x14ac:dyDescent="0.35">
      <c r="F67334" s="34"/>
      <c r="J67334" s="34"/>
      <c r="K67334" s="34"/>
      <c r="L67334" s="34"/>
    </row>
    <row r="67335" spans="6:12" x14ac:dyDescent="0.35">
      <c r="F67335" s="34"/>
      <c r="J67335" s="34"/>
      <c r="K67335" s="34"/>
      <c r="L67335" s="34"/>
    </row>
    <row r="67336" spans="6:12" x14ac:dyDescent="0.35">
      <c r="F67336" s="34"/>
      <c r="J67336" s="34"/>
      <c r="K67336" s="34"/>
      <c r="L67336" s="34"/>
    </row>
    <row r="67337" spans="6:12" x14ac:dyDescent="0.35">
      <c r="F67337" s="34"/>
      <c r="J67337" s="34"/>
      <c r="K67337" s="34"/>
      <c r="L67337" s="34"/>
    </row>
    <row r="67338" spans="6:12" x14ac:dyDescent="0.35">
      <c r="F67338" s="34"/>
      <c r="J67338" s="34"/>
      <c r="K67338" s="34"/>
      <c r="L67338" s="34"/>
    </row>
    <row r="67339" spans="6:12" x14ac:dyDescent="0.35">
      <c r="F67339" s="34"/>
      <c r="J67339" s="34"/>
      <c r="K67339" s="34"/>
      <c r="L67339" s="34"/>
    </row>
    <row r="67340" spans="6:12" x14ac:dyDescent="0.35">
      <c r="F67340" s="34"/>
      <c r="J67340" s="34"/>
      <c r="K67340" s="34"/>
      <c r="L67340" s="34"/>
    </row>
    <row r="67341" spans="6:12" x14ac:dyDescent="0.35">
      <c r="F67341" s="34"/>
      <c r="J67341" s="34"/>
      <c r="K67341" s="34"/>
      <c r="L67341" s="34"/>
    </row>
    <row r="67342" spans="6:12" x14ac:dyDescent="0.35">
      <c r="F67342" s="34"/>
      <c r="J67342" s="34"/>
      <c r="K67342" s="34"/>
      <c r="L67342" s="34"/>
    </row>
    <row r="67343" spans="6:12" x14ac:dyDescent="0.35">
      <c r="F67343" s="34"/>
      <c r="J67343" s="34"/>
      <c r="K67343" s="34"/>
      <c r="L67343" s="34"/>
    </row>
    <row r="67344" spans="6:12" x14ac:dyDescent="0.35">
      <c r="F67344" s="34"/>
      <c r="J67344" s="34"/>
      <c r="K67344" s="34"/>
      <c r="L67344" s="34"/>
    </row>
    <row r="67345" spans="6:12" x14ac:dyDescent="0.35">
      <c r="F67345" s="34"/>
      <c r="J67345" s="34"/>
      <c r="K67345" s="34"/>
      <c r="L67345" s="34"/>
    </row>
    <row r="67346" spans="6:12" x14ac:dyDescent="0.35">
      <c r="F67346" s="34"/>
      <c r="J67346" s="34"/>
      <c r="K67346" s="34"/>
      <c r="L67346" s="34"/>
    </row>
    <row r="67347" spans="6:12" x14ac:dyDescent="0.35">
      <c r="F67347" s="34"/>
      <c r="J67347" s="34"/>
      <c r="K67347" s="34"/>
      <c r="L67347" s="34"/>
    </row>
    <row r="67348" spans="6:12" x14ac:dyDescent="0.35">
      <c r="F67348" s="34"/>
      <c r="J67348" s="34"/>
      <c r="K67348" s="34"/>
      <c r="L67348" s="34"/>
    </row>
    <row r="67349" spans="6:12" x14ac:dyDescent="0.35">
      <c r="F67349" s="34"/>
      <c r="J67349" s="34"/>
      <c r="K67349" s="34"/>
      <c r="L67349" s="34"/>
    </row>
    <row r="67350" spans="6:12" x14ac:dyDescent="0.35">
      <c r="F67350" s="34"/>
      <c r="J67350" s="34"/>
      <c r="K67350" s="34"/>
      <c r="L67350" s="34"/>
    </row>
    <row r="67351" spans="6:12" x14ac:dyDescent="0.35">
      <c r="F67351" s="34"/>
      <c r="J67351" s="34"/>
      <c r="K67351" s="34"/>
      <c r="L67351" s="34"/>
    </row>
    <row r="67352" spans="6:12" x14ac:dyDescent="0.35">
      <c r="F67352" s="34"/>
      <c r="J67352" s="34"/>
      <c r="K67352" s="34"/>
      <c r="L67352" s="34"/>
    </row>
    <row r="67353" spans="6:12" x14ac:dyDescent="0.35">
      <c r="F67353" s="34"/>
      <c r="J67353" s="34"/>
      <c r="K67353" s="34"/>
      <c r="L67353" s="34"/>
    </row>
    <row r="67354" spans="6:12" x14ac:dyDescent="0.35">
      <c r="F67354" s="34"/>
      <c r="J67354" s="34"/>
      <c r="K67354" s="34"/>
      <c r="L67354" s="34"/>
    </row>
    <row r="67355" spans="6:12" x14ac:dyDescent="0.35">
      <c r="F67355" s="34"/>
      <c r="J67355" s="34"/>
      <c r="K67355" s="34"/>
      <c r="L67355" s="34"/>
    </row>
    <row r="67356" spans="6:12" x14ac:dyDescent="0.35">
      <c r="F67356" s="34"/>
      <c r="J67356" s="34"/>
      <c r="K67356" s="34"/>
      <c r="L67356" s="34"/>
    </row>
    <row r="67357" spans="6:12" x14ac:dyDescent="0.35">
      <c r="F67357" s="34"/>
      <c r="J67357" s="34"/>
      <c r="K67357" s="34"/>
      <c r="L67357" s="34"/>
    </row>
    <row r="67358" spans="6:12" x14ac:dyDescent="0.35">
      <c r="F67358" s="34"/>
      <c r="J67358" s="34"/>
      <c r="K67358" s="34"/>
      <c r="L67358" s="34"/>
    </row>
    <row r="67359" spans="6:12" x14ac:dyDescent="0.35">
      <c r="F67359" s="34"/>
      <c r="J67359" s="34"/>
      <c r="K67359" s="34"/>
      <c r="L67359" s="34"/>
    </row>
    <row r="67360" spans="6:12" x14ac:dyDescent="0.35">
      <c r="F67360" s="34"/>
      <c r="J67360" s="34"/>
      <c r="K67360" s="34"/>
      <c r="L67360" s="34"/>
    </row>
    <row r="67361" spans="6:12" x14ac:dyDescent="0.35">
      <c r="F67361" s="34"/>
      <c r="J67361" s="34"/>
      <c r="K67361" s="34"/>
      <c r="L67361" s="34"/>
    </row>
    <row r="67362" spans="6:12" x14ac:dyDescent="0.35">
      <c r="F67362" s="34"/>
      <c r="J67362" s="34"/>
      <c r="K67362" s="34"/>
      <c r="L67362" s="34"/>
    </row>
    <row r="67363" spans="6:12" x14ac:dyDescent="0.35">
      <c r="F67363" s="34"/>
      <c r="J67363" s="34"/>
      <c r="K67363" s="34"/>
      <c r="L67363" s="34"/>
    </row>
    <row r="67364" spans="6:12" x14ac:dyDescent="0.35">
      <c r="F67364" s="34"/>
      <c r="J67364" s="34"/>
      <c r="K67364" s="34"/>
      <c r="L67364" s="34"/>
    </row>
    <row r="67365" spans="6:12" x14ac:dyDescent="0.35">
      <c r="F67365" s="34"/>
      <c r="J67365" s="34"/>
      <c r="K67365" s="34"/>
      <c r="L67365" s="34"/>
    </row>
    <row r="67366" spans="6:12" x14ac:dyDescent="0.35">
      <c r="F67366" s="34"/>
      <c r="J67366" s="34"/>
      <c r="K67366" s="34"/>
      <c r="L67366" s="34"/>
    </row>
    <row r="67367" spans="6:12" x14ac:dyDescent="0.35">
      <c r="F67367" s="34"/>
      <c r="J67367" s="34"/>
      <c r="K67367" s="34"/>
      <c r="L67367" s="34"/>
    </row>
    <row r="67368" spans="6:12" x14ac:dyDescent="0.35">
      <c r="F67368" s="34"/>
      <c r="J67368" s="34"/>
      <c r="K67368" s="34"/>
      <c r="L67368" s="34"/>
    </row>
    <row r="67369" spans="6:12" x14ac:dyDescent="0.35">
      <c r="F67369" s="34"/>
      <c r="J67369" s="34"/>
      <c r="K67369" s="34"/>
      <c r="L67369" s="34"/>
    </row>
    <row r="67370" spans="6:12" x14ac:dyDescent="0.35">
      <c r="F67370" s="34"/>
      <c r="J67370" s="34"/>
      <c r="K67370" s="34"/>
      <c r="L67370" s="34"/>
    </row>
    <row r="67371" spans="6:12" x14ac:dyDescent="0.35">
      <c r="F67371" s="34"/>
      <c r="J67371" s="34"/>
      <c r="K67371" s="34"/>
      <c r="L67371" s="34"/>
    </row>
    <row r="67372" spans="6:12" x14ac:dyDescent="0.35">
      <c r="F67372" s="34"/>
      <c r="J67372" s="34"/>
      <c r="K67372" s="34"/>
      <c r="L67372" s="34"/>
    </row>
    <row r="67373" spans="6:12" x14ac:dyDescent="0.35">
      <c r="F67373" s="34"/>
      <c r="J67373" s="34"/>
      <c r="K67373" s="34"/>
      <c r="L67373" s="34"/>
    </row>
    <row r="67374" spans="6:12" x14ac:dyDescent="0.35">
      <c r="F67374" s="34"/>
      <c r="J67374" s="34"/>
      <c r="K67374" s="34"/>
      <c r="L67374" s="34"/>
    </row>
    <row r="67375" spans="6:12" x14ac:dyDescent="0.35">
      <c r="F67375" s="34"/>
      <c r="J67375" s="34"/>
      <c r="K67375" s="34"/>
      <c r="L67375" s="34"/>
    </row>
    <row r="67376" spans="6:12" x14ac:dyDescent="0.35">
      <c r="F67376" s="34"/>
      <c r="J67376" s="34"/>
      <c r="K67376" s="34"/>
      <c r="L67376" s="34"/>
    </row>
    <row r="67377" spans="6:12" x14ac:dyDescent="0.35">
      <c r="F67377" s="34"/>
      <c r="J67377" s="34"/>
      <c r="K67377" s="34"/>
      <c r="L67377" s="34"/>
    </row>
    <row r="67378" spans="6:12" x14ac:dyDescent="0.35">
      <c r="F67378" s="34"/>
      <c r="J67378" s="34"/>
      <c r="K67378" s="34"/>
      <c r="L67378" s="34"/>
    </row>
    <row r="67379" spans="6:12" x14ac:dyDescent="0.35">
      <c r="F67379" s="34"/>
      <c r="J67379" s="34"/>
      <c r="K67379" s="34"/>
      <c r="L67379" s="34"/>
    </row>
    <row r="67380" spans="6:12" x14ac:dyDescent="0.35">
      <c r="F67380" s="34"/>
      <c r="J67380" s="34"/>
      <c r="K67380" s="34"/>
      <c r="L67380" s="34"/>
    </row>
    <row r="67381" spans="6:12" x14ac:dyDescent="0.35">
      <c r="F67381" s="34"/>
      <c r="J67381" s="34"/>
      <c r="K67381" s="34"/>
      <c r="L67381" s="34"/>
    </row>
    <row r="67382" spans="6:12" x14ac:dyDescent="0.35">
      <c r="F67382" s="34"/>
      <c r="J67382" s="34"/>
      <c r="K67382" s="34"/>
      <c r="L67382" s="34"/>
    </row>
    <row r="67383" spans="6:12" x14ac:dyDescent="0.35">
      <c r="F67383" s="34"/>
      <c r="J67383" s="34"/>
      <c r="K67383" s="34"/>
      <c r="L67383" s="34"/>
    </row>
    <row r="67384" spans="6:12" x14ac:dyDescent="0.35">
      <c r="F67384" s="34"/>
      <c r="J67384" s="34"/>
      <c r="K67384" s="34"/>
      <c r="L67384" s="34"/>
    </row>
    <row r="67385" spans="6:12" x14ac:dyDescent="0.35">
      <c r="F67385" s="34"/>
      <c r="J67385" s="34"/>
      <c r="K67385" s="34"/>
      <c r="L67385" s="34"/>
    </row>
    <row r="67386" spans="6:12" x14ac:dyDescent="0.35">
      <c r="F67386" s="34"/>
      <c r="J67386" s="34"/>
      <c r="K67386" s="34"/>
      <c r="L67386" s="34"/>
    </row>
    <row r="67387" spans="6:12" x14ac:dyDescent="0.35">
      <c r="F67387" s="34"/>
      <c r="J67387" s="34"/>
      <c r="K67387" s="34"/>
      <c r="L67387" s="34"/>
    </row>
    <row r="67388" spans="6:12" x14ac:dyDescent="0.35">
      <c r="F67388" s="34"/>
      <c r="J67388" s="34"/>
      <c r="K67388" s="34"/>
      <c r="L67388" s="34"/>
    </row>
    <row r="67389" spans="6:12" x14ac:dyDescent="0.35">
      <c r="F67389" s="34"/>
      <c r="J67389" s="34"/>
      <c r="K67389" s="34"/>
      <c r="L67389" s="34"/>
    </row>
    <row r="67390" spans="6:12" x14ac:dyDescent="0.35">
      <c r="F67390" s="34"/>
      <c r="J67390" s="34"/>
      <c r="K67390" s="34"/>
      <c r="L67390" s="34"/>
    </row>
    <row r="67391" spans="6:12" x14ac:dyDescent="0.35">
      <c r="F67391" s="34"/>
      <c r="J67391" s="34"/>
      <c r="K67391" s="34"/>
      <c r="L67391" s="34"/>
    </row>
    <row r="67392" spans="6:12" x14ac:dyDescent="0.35">
      <c r="F67392" s="34"/>
      <c r="J67392" s="34"/>
      <c r="K67392" s="34"/>
      <c r="L67392" s="34"/>
    </row>
    <row r="67393" spans="6:12" x14ac:dyDescent="0.35">
      <c r="F67393" s="34"/>
      <c r="J67393" s="34"/>
      <c r="K67393" s="34"/>
      <c r="L67393" s="34"/>
    </row>
    <row r="67394" spans="6:12" x14ac:dyDescent="0.35">
      <c r="F67394" s="34"/>
      <c r="J67394" s="34"/>
      <c r="K67394" s="34"/>
      <c r="L67394" s="34"/>
    </row>
    <row r="67395" spans="6:12" x14ac:dyDescent="0.35">
      <c r="F67395" s="34"/>
      <c r="J67395" s="34"/>
      <c r="K67395" s="34"/>
      <c r="L67395" s="34"/>
    </row>
    <row r="67396" spans="6:12" x14ac:dyDescent="0.35">
      <c r="F67396" s="34"/>
      <c r="J67396" s="34"/>
      <c r="K67396" s="34"/>
      <c r="L67396" s="34"/>
    </row>
    <row r="67397" spans="6:12" x14ac:dyDescent="0.35">
      <c r="F67397" s="34"/>
      <c r="J67397" s="34"/>
      <c r="K67397" s="34"/>
      <c r="L67397" s="34"/>
    </row>
    <row r="67398" spans="6:12" x14ac:dyDescent="0.35">
      <c r="F67398" s="34"/>
      <c r="J67398" s="34"/>
      <c r="K67398" s="34"/>
      <c r="L67398" s="34"/>
    </row>
    <row r="67399" spans="6:12" x14ac:dyDescent="0.35">
      <c r="F67399" s="34"/>
      <c r="J67399" s="34"/>
      <c r="K67399" s="34"/>
      <c r="L67399" s="34"/>
    </row>
    <row r="67400" spans="6:12" x14ac:dyDescent="0.35">
      <c r="F67400" s="34"/>
      <c r="J67400" s="34"/>
      <c r="K67400" s="34"/>
      <c r="L67400" s="34"/>
    </row>
    <row r="67401" spans="6:12" x14ac:dyDescent="0.35">
      <c r="F67401" s="34"/>
      <c r="J67401" s="34"/>
      <c r="K67401" s="34"/>
      <c r="L67401" s="34"/>
    </row>
    <row r="67402" spans="6:12" x14ac:dyDescent="0.35">
      <c r="F67402" s="34"/>
      <c r="J67402" s="34"/>
      <c r="K67402" s="34"/>
      <c r="L67402" s="34"/>
    </row>
    <row r="67403" spans="6:12" x14ac:dyDescent="0.35">
      <c r="F67403" s="34"/>
      <c r="J67403" s="34"/>
      <c r="K67403" s="34"/>
      <c r="L67403" s="34"/>
    </row>
    <row r="67404" spans="6:12" x14ac:dyDescent="0.35">
      <c r="F67404" s="34"/>
      <c r="J67404" s="34"/>
      <c r="K67404" s="34"/>
      <c r="L67404" s="34"/>
    </row>
    <row r="67405" spans="6:12" x14ac:dyDescent="0.35">
      <c r="F67405" s="34"/>
      <c r="J67405" s="34"/>
      <c r="K67405" s="34"/>
      <c r="L67405" s="34"/>
    </row>
    <row r="67406" spans="6:12" x14ac:dyDescent="0.35">
      <c r="F67406" s="34"/>
      <c r="J67406" s="34"/>
      <c r="K67406" s="34"/>
      <c r="L67406" s="34"/>
    </row>
    <row r="67407" spans="6:12" x14ac:dyDescent="0.35">
      <c r="F67407" s="34"/>
      <c r="J67407" s="34"/>
      <c r="K67407" s="34"/>
      <c r="L67407" s="34"/>
    </row>
    <row r="67408" spans="6:12" x14ac:dyDescent="0.35">
      <c r="F67408" s="34"/>
      <c r="J67408" s="34"/>
      <c r="K67408" s="34"/>
      <c r="L67408" s="34"/>
    </row>
    <row r="67409" spans="6:12" x14ac:dyDescent="0.35">
      <c r="F67409" s="34"/>
      <c r="J67409" s="34"/>
      <c r="K67409" s="34"/>
      <c r="L67409" s="34"/>
    </row>
    <row r="67410" spans="6:12" x14ac:dyDescent="0.35">
      <c r="F67410" s="34"/>
      <c r="J67410" s="34"/>
      <c r="K67410" s="34"/>
      <c r="L67410" s="34"/>
    </row>
    <row r="67411" spans="6:12" x14ac:dyDescent="0.35">
      <c r="F67411" s="34"/>
      <c r="J67411" s="34"/>
      <c r="K67411" s="34"/>
      <c r="L67411" s="34"/>
    </row>
    <row r="67412" spans="6:12" x14ac:dyDescent="0.35">
      <c r="F67412" s="34"/>
      <c r="J67412" s="34"/>
      <c r="K67412" s="34"/>
      <c r="L67412" s="34"/>
    </row>
    <row r="67413" spans="6:12" x14ac:dyDescent="0.35">
      <c r="F67413" s="34"/>
      <c r="J67413" s="34"/>
      <c r="K67413" s="34"/>
      <c r="L67413" s="34"/>
    </row>
    <row r="67414" spans="6:12" x14ac:dyDescent="0.35">
      <c r="F67414" s="34"/>
      <c r="J67414" s="34"/>
      <c r="K67414" s="34"/>
      <c r="L67414" s="34"/>
    </row>
    <row r="67415" spans="6:12" x14ac:dyDescent="0.35">
      <c r="F67415" s="34"/>
      <c r="J67415" s="34"/>
      <c r="K67415" s="34"/>
      <c r="L67415" s="34"/>
    </row>
    <row r="67416" spans="6:12" x14ac:dyDescent="0.35">
      <c r="F67416" s="34"/>
      <c r="J67416" s="34"/>
      <c r="K67416" s="34"/>
      <c r="L67416" s="34"/>
    </row>
    <row r="67417" spans="6:12" x14ac:dyDescent="0.35">
      <c r="F67417" s="34"/>
      <c r="J67417" s="34"/>
      <c r="K67417" s="34"/>
      <c r="L67417" s="34"/>
    </row>
    <row r="67418" spans="6:12" x14ac:dyDescent="0.35">
      <c r="F67418" s="34"/>
      <c r="J67418" s="34"/>
      <c r="K67418" s="34"/>
      <c r="L67418" s="34"/>
    </row>
    <row r="67419" spans="6:12" x14ac:dyDescent="0.35">
      <c r="F67419" s="34"/>
      <c r="J67419" s="34"/>
      <c r="K67419" s="34"/>
      <c r="L67419" s="34"/>
    </row>
    <row r="67420" spans="6:12" x14ac:dyDescent="0.35">
      <c r="F67420" s="34"/>
      <c r="J67420" s="34"/>
      <c r="K67420" s="34"/>
      <c r="L67420" s="34"/>
    </row>
    <row r="67421" spans="6:12" x14ac:dyDescent="0.35">
      <c r="F67421" s="34"/>
      <c r="J67421" s="34"/>
      <c r="K67421" s="34"/>
      <c r="L67421" s="34"/>
    </row>
    <row r="67422" spans="6:12" x14ac:dyDescent="0.35">
      <c r="F67422" s="34"/>
      <c r="J67422" s="34"/>
      <c r="K67422" s="34"/>
      <c r="L67422" s="34"/>
    </row>
    <row r="67423" spans="6:12" x14ac:dyDescent="0.35">
      <c r="F67423" s="34"/>
      <c r="J67423" s="34"/>
      <c r="K67423" s="34"/>
      <c r="L67423" s="34"/>
    </row>
    <row r="67424" spans="6:12" x14ac:dyDescent="0.35">
      <c r="F67424" s="34"/>
      <c r="J67424" s="34"/>
      <c r="K67424" s="34"/>
      <c r="L67424" s="34"/>
    </row>
    <row r="67425" spans="6:12" x14ac:dyDescent="0.35">
      <c r="F67425" s="34"/>
      <c r="J67425" s="34"/>
      <c r="K67425" s="34"/>
      <c r="L67425" s="34"/>
    </row>
    <row r="67426" spans="6:12" x14ac:dyDescent="0.35">
      <c r="F67426" s="34"/>
      <c r="J67426" s="34"/>
      <c r="K67426" s="34"/>
      <c r="L67426" s="34"/>
    </row>
    <row r="67427" spans="6:12" x14ac:dyDescent="0.35">
      <c r="F67427" s="34"/>
      <c r="J67427" s="34"/>
      <c r="K67427" s="34"/>
      <c r="L67427" s="34"/>
    </row>
    <row r="67428" spans="6:12" x14ac:dyDescent="0.35">
      <c r="F67428" s="34"/>
      <c r="J67428" s="34"/>
      <c r="K67428" s="34"/>
      <c r="L67428" s="34"/>
    </row>
    <row r="67429" spans="6:12" x14ac:dyDescent="0.35">
      <c r="F67429" s="34"/>
      <c r="J67429" s="34"/>
      <c r="K67429" s="34"/>
      <c r="L67429" s="34"/>
    </row>
    <row r="67430" spans="6:12" x14ac:dyDescent="0.35">
      <c r="F67430" s="34"/>
      <c r="J67430" s="34"/>
      <c r="K67430" s="34"/>
      <c r="L67430" s="34"/>
    </row>
    <row r="67431" spans="6:12" x14ac:dyDescent="0.35">
      <c r="F67431" s="34"/>
      <c r="J67431" s="34"/>
      <c r="K67431" s="34"/>
      <c r="L67431" s="34"/>
    </row>
    <row r="67432" spans="6:12" x14ac:dyDescent="0.35">
      <c r="F67432" s="34"/>
      <c r="J67432" s="34"/>
      <c r="K67432" s="34"/>
      <c r="L67432" s="34"/>
    </row>
    <row r="67433" spans="6:12" x14ac:dyDescent="0.35">
      <c r="F67433" s="34"/>
      <c r="J67433" s="34"/>
      <c r="K67433" s="34"/>
      <c r="L67433" s="34"/>
    </row>
    <row r="67434" spans="6:12" x14ac:dyDescent="0.35">
      <c r="F67434" s="34"/>
      <c r="J67434" s="34"/>
      <c r="K67434" s="34"/>
      <c r="L67434" s="34"/>
    </row>
    <row r="67435" spans="6:12" x14ac:dyDescent="0.35">
      <c r="F67435" s="34"/>
      <c r="J67435" s="34"/>
      <c r="K67435" s="34"/>
      <c r="L67435" s="34"/>
    </row>
    <row r="67436" spans="6:12" x14ac:dyDescent="0.35">
      <c r="F67436" s="34"/>
      <c r="J67436" s="34"/>
      <c r="K67436" s="34"/>
      <c r="L67436" s="34"/>
    </row>
    <row r="67437" spans="6:12" x14ac:dyDescent="0.35">
      <c r="F67437" s="34"/>
      <c r="J67437" s="34"/>
      <c r="K67437" s="34"/>
      <c r="L67437" s="34"/>
    </row>
    <row r="67438" spans="6:12" x14ac:dyDescent="0.35">
      <c r="F67438" s="34"/>
      <c r="J67438" s="34"/>
      <c r="K67438" s="34"/>
      <c r="L67438" s="34"/>
    </row>
    <row r="67439" spans="6:12" x14ac:dyDescent="0.35">
      <c r="F67439" s="34"/>
      <c r="J67439" s="34"/>
      <c r="K67439" s="34"/>
      <c r="L67439" s="34"/>
    </row>
    <row r="67440" spans="6:12" x14ac:dyDescent="0.35">
      <c r="F67440" s="34"/>
      <c r="J67440" s="34"/>
      <c r="K67440" s="34"/>
      <c r="L67440" s="34"/>
    </row>
    <row r="67441" spans="6:12" x14ac:dyDescent="0.35">
      <c r="F67441" s="34"/>
      <c r="J67441" s="34"/>
      <c r="K67441" s="34"/>
      <c r="L67441" s="34"/>
    </row>
    <row r="67442" spans="6:12" x14ac:dyDescent="0.35">
      <c r="F67442" s="34"/>
      <c r="J67442" s="34"/>
      <c r="K67442" s="34"/>
      <c r="L67442" s="34"/>
    </row>
    <row r="67443" spans="6:12" x14ac:dyDescent="0.35">
      <c r="F67443" s="34"/>
      <c r="J67443" s="34"/>
      <c r="K67443" s="34"/>
      <c r="L67443" s="34"/>
    </row>
    <row r="67444" spans="6:12" x14ac:dyDescent="0.35">
      <c r="F67444" s="34"/>
      <c r="J67444" s="34"/>
      <c r="K67444" s="34"/>
      <c r="L67444" s="34"/>
    </row>
    <row r="67445" spans="6:12" x14ac:dyDescent="0.35">
      <c r="F67445" s="34"/>
      <c r="J67445" s="34"/>
      <c r="K67445" s="34"/>
      <c r="L67445" s="34"/>
    </row>
    <row r="67446" spans="6:12" x14ac:dyDescent="0.35">
      <c r="F67446" s="34"/>
      <c r="J67446" s="34"/>
      <c r="K67446" s="34"/>
      <c r="L67446" s="34"/>
    </row>
    <row r="67447" spans="6:12" x14ac:dyDescent="0.35">
      <c r="F67447" s="34"/>
      <c r="J67447" s="34"/>
      <c r="K67447" s="34"/>
      <c r="L67447" s="34"/>
    </row>
    <row r="67448" spans="6:12" x14ac:dyDescent="0.35">
      <c r="F67448" s="34"/>
      <c r="J67448" s="34"/>
      <c r="K67448" s="34"/>
      <c r="L67448" s="34"/>
    </row>
    <row r="67449" spans="6:12" x14ac:dyDescent="0.35">
      <c r="F67449" s="34"/>
      <c r="J67449" s="34"/>
      <c r="K67449" s="34"/>
      <c r="L67449" s="34"/>
    </row>
    <row r="67450" spans="6:12" x14ac:dyDescent="0.35">
      <c r="F67450" s="34"/>
      <c r="J67450" s="34"/>
      <c r="K67450" s="34"/>
      <c r="L67450" s="34"/>
    </row>
    <row r="67451" spans="6:12" x14ac:dyDescent="0.35">
      <c r="F67451" s="34"/>
      <c r="J67451" s="34"/>
      <c r="K67451" s="34"/>
      <c r="L67451" s="34"/>
    </row>
    <row r="67452" spans="6:12" x14ac:dyDescent="0.35">
      <c r="F67452" s="34"/>
      <c r="J67452" s="34"/>
      <c r="K67452" s="34"/>
      <c r="L67452" s="34"/>
    </row>
    <row r="67453" spans="6:12" x14ac:dyDescent="0.35">
      <c r="F67453" s="34"/>
      <c r="J67453" s="34"/>
      <c r="K67453" s="34"/>
      <c r="L67453" s="34"/>
    </row>
    <row r="67454" spans="6:12" x14ac:dyDescent="0.35">
      <c r="F67454" s="34"/>
      <c r="J67454" s="34"/>
      <c r="K67454" s="34"/>
      <c r="L67454" s="34"/>
    </row>
    <row r="67455" spans="6:12" x14ac:dyDescent="0.35">
      <c r="F67455" s="34"/>
      <c r="J67455" s="34"/>
      <c r="K67455" s="34"/>
      <c r="L67455" s="34"/>
    </row>
    <row r="67456" spans="6:12" x14ac:dyDescent="0.35">
      <c r="F67456" s="34"/>
      <c r="J67456" s="34"/>
      <c r="K67456" s="34"/>
      <c r="L67456" s="34"/>
    </row>
    <row r="67457" spans="6:12" x14ac:dyDescent="0.35">
      <c r="F67457" s="34"/>
      <c r="J67457" s="34"/>
      <c r="K67457" s="34"/>
      <c r="L67457" s="34"/>
    </row>
    <row r="67458" spans="6:12" x14ac:dyDescent="0.35">
      <c r="F67458" s="34"/>
      <c r="J67458" s="34"/>
      <c r="K67458" s="34"/>
      <c r="L67458" s="34"/>
    </row>
    <row r="67459" spans="6:12" x14ac:dyDescent="0.35">
      <c r="F67459" s="34"/>
      <c r="J67459" s="34"/>
      <c r="K67459" s="34"/>
      <c r="L67459" s="34"/>
    </row>
    <row r="67460" spans="6:12" x14ac:dyDescent="0.35">
      <c r="F67460" s="34"/>
      <c r="J67460" s="34"/>
      <c r="K67460" s="34"/>
      <c r="L67460" s="34"/>
    </row>
    <row r="67461" spans="6:12" x14ac:dyDescent="0.35">
      <c r="F67461" s="34"/>
      <c r="J67461" s="34"/>
      <c r="K67461" s="34"/>
      <c r="L67461" s="34"/>
    </row>
    <row r="67462" spans="6:12" x14ac:dyDescent="0.35">
      <c r="F67462" s="34"/>
      <c r="J67462" s="34"/>
      <c r="K67462" s="34"/>
      <c r="L67462" s="34"/>
    </row>
    <row r="67463" spans="6:12" x14ac:dyDescent="0.35">
      <c r="F67463" s="34"/>
      <c r="J67463" s="34"/>
      <c r="K67463" s="34"/>
      <c r="L67463" s="34"/>
    </row>
    <row r="67464" spans="6:12" x14ac:dyDescent="0.35">
      <c r="F67464" s="34"/>
      <c r="J67464" s="34"/>
      <c r="K67464" s="34"/>
      <c r="L67464" s="34"/>
    </row>
    <row r="67465" spans="6:12" x14ac:dyDescent="0.35">
      <c r="F67465" s="34"/>
      <c r="J67465" s="34"/>
      <c r="K67465" s="34"/>
      <c r="L67465" s="34"/>
    </row>
    <row r="67466" spans="6:12" x14ac:dyDescent="0.35">
      <c r="F67466" s="34"/>
      <c r="J67466" s="34"/>
      <c r="K67466" s="34"/>
      <c r="L67466" s="34"/>
    </row>
    <row r="67467" spans="6:12" x14ac:dyDescent="0.35">
      <c r="F67467" s="34"/>
      <c r="J67467" s="34"/>
      <c r="K67467" s="34"/>
      <c r="L67467" s="34"/>
    </row>
    <row r="67468" spans="6:12" x14ac:dyDescent="0.35">
      <c r="F67468" s="34"/>
      <c r="J67468" s="34"/>
      <c r="K67468" s="34"/>
      <c r="L67468" s="34"/>
    </row>
    <row r="67469" spans="6:12" x14ac:dyDescent="0.35">
      <c r="F67469" s="34"/>
      <c r="J67469" s="34"/>
      <c r="K67469" s="34"/>
      <c r="L67469" s="34"/>
    </row>
    <row r="67470" spans="6:12" x14ac:dyDescent="0.35">
      <c r="F67470" s="34"/>
      <c r="J67470" s="34"/>
      <c r="K67470" s="34"/>
      <c r="L67470" s="34"/>
    </row>
    <row r="67471" spans="6:12" x14ac:dyDescent="0.35">
      <c r="F67471" s="34"/>
      <c r="J67471" s="34"/>
      <c r="K67471" s="34"/>
      <c r="L67471" s="34"/>
    </row>
    <row r="67472" spans="6:12" x14ac:dyDescent="0.35">
      <c r="F67472" s="34"/>
      <c r="J67472" s="34"/>
      <c r="K67472" s="34"/>
      <c r="L67472" s="34"/>
    </row>
    <row r="67473" spans="6:12" x14ac:dyDescent="0.35">
      <c r="F67473" s="34"/>
      <c r="J67473" s="34"/>
      <c r="K67473" s="34"/>
      <c r="L67473" s="34"/>
    </row>
    <row r="67474" spans="6:12" x14ac:dyDescent="0.35">
      <c r="F67474" s="34"/>
      <c r="J67474" s="34"/>
      <c r="K67474" s="34"/>
      <c r="L67474" s="34"/>
    </row>
    <row r="67475" spans="6:12" x14ac:dyDescent="0.35">
      <c r="F67475" s="34"/>
      <c r="J67475" s="34"/>
      <c r="K67475" s="34"/>
      <c r="L67475" s="34"/>
    </row>
    <row r="67476" spans="6:12" x14ac:dyDescent="0.35">
      <c r="F67476" s="34"/>
      <c r="J67476" s="34"/>
      <c r="K67476" s="34"/>
      <c r="L67476" s="34"/>
    </row>
    <row r="67477" spans="6:12" x14ac:dyDescent="0.35">
      <c r="F67477" s="34"/>
      <c r="J67477" s="34"/>
      <c r="K67477" s="34"/>
      <c r="L67477" s="34"/>
    </row>
    <row r="67478" spans="6:12" x14ac:dyDescent="0.35">
      <c r="F67478" s="34"/>
      <c r="J67478" s="34"/>
      <c r="K67478" s="34"/>
      <c r="L67478" s="34"/>
    </row>
    <row r="67479" spans="6:12" x14ac:dyDescent="0.35">
      <c r="F67479" s="34"/>
      <c r="J67479" s="34"/>
      <c r="K67479" s="34"/>
      <c r="L67479" s="34"/>
    </row>
    <row r="67480" spans="6:12" x14ac:dyDescent="0.35">
      <c r="F67480" s="34"/>
      <c r="J67480" s="34"/>
      <c r="K67480" s="34"/>
      <c r="L67480" s="34"/>
    </row>
    <row r="67481" spans="6:12" x14ac:dyDescent="0.35">
      <c r="F67481" s="34"/>
      <c r="J67481" s="34"/>
      <c r="K67481" s="34"/>
      <c r="L67481" s="34"/>
    </row>
    <row r="67482" spans="6:12" x14ac:dyDescent="0.35">
      <c r="F67482" s="34"/>
      <c r="J67482" s="34"/>
      <c r="K67482" s="34"/>
      <c r="L67482" s="34"/>
    </row>
    <row r="67483" spans="6:12" x14ac:dyDescent="0.35">
      <c r="F67483" s="34"/>
      <c r="J67483" s="34"/>
      <c r="K67483" s="34"/>
      <c r="L67483" s="34"/>
    </row>
    <row r="67484" spans="6:12" x14ac:dyDescent="0.35">
      <c r="F67484" s="34"/>
      <c r="J67484" s="34"/>
      <c r="K67484" s="34"/>
      <c r="L67484" s="34"/>
    </row>
    <row r="67485" spans="6:12" x14ac:dyDescent="0.35">
      <c r="F67485" s="34"/>
      <c r="J67485" s="34"/>
      <c r="K67485" s="34"/>
      <c r="L67485" s="34"/>
    </row>
    <row r="67486" spans="6:12" x14ac:dyDescent="0.35">
      <c r="F67486" s="34"/>
      <c r="J67486" s="34"/>
      <c r="K67486" s="34"/>
      <c r="L67486" s="34"/>
    </row>
    <row r="67487" spans="6:12" x14ac:dyDescent="0.35">
      <c r="F67487" s="34"/>
      <c r="J67487" s="34"/>
      <c r="K67487" s="34"/>
      <c r="L67487" s="34"/>
    </row>
    <row r="67488" spans="6:12" x14ac:dyDescent="0.35">
      <c r="F67488" s="34"/>
      <c r="J67488" s="34"/>
      <c r="K67488" s="34"/>
      <c r="L67488" s="34"/>
    </row>
    <row r="67489" spans="6:12" x14ac:dyDescent="0.35">
      <c r="F67489" s="34"/>
      <c r="J67489" s="34"/>
      <c r="K67489" s="34"/>
      <c r="L67489" s="34"/>
    </row>
    <row r="67490" spans="6:12" x14ac:dyDescent="0.35">
      <c r="F67490" s="34"/>
      <c r="J67490" s="34"/>
      <c r="K67490" s="34"/>
      <c r="L67490" s="34"/>
    </row>
    <row r="67491" spans="6:12" x14ac:dyDescent="0.35">
      <c r="F67491" s="34"/>
      <c r="J67491" s="34"/>
      <c r="K67491" s="34"/>
      <c r="L67491" s="34"/>
    </row>
    <row r="67492" spans="6:12" x14ac:dyDescent="0.35">
      <c r="F67492" s="34"/>
      <c r="J67492" s="34"/>
      <c r="K67492" s="34"/>
      <c r="L67492" s="34"/>
    </row>
    <row r="67493" spans="6:12" x14ac:dyDescent="0.35">
      <c r="F67493" s="34"/>
      <c r="J67493" s="34"/>
      <c r="K67493" s="34"/>
      <c r="L67493" s="34"/>
    </row>
    <row r="67494" spans="6:12" x14ac:dyDescent="0.35">
      <c r="F67494" s="34"/>
      <c r="J67494" s="34"/>
      <c r="K67494" s="34"/>
      <c r="L67494" s="34"/>
    </row>
    <row r="67495" spans="6:12" x14ac:dyDescent="0.35">
      <c r="F67495" s="34"/>
      <c r="J67495" s="34"/>
      <c r="K67495" s="34"/>
      <c r="L67495" s="34"/>
    </row>
    <row r="67496" spans="6:12" x14ac:dyDescent="0.35">
      <c r="F67496" s="34"/>
      <c r="J67496" s="34"/>
      <c r="K67496" s="34"/>
      <c r="L67496" s="34"/>
    </row>
    <row r="67497" spans="6:12" x14ac:dyDescent="0.35">
      <c r="F67497" s="34"/>
      <c r="J67497" s="34"/>
      <c r="K67497" s="34"/>
      <c r="L67497" s="34"/>
    </row>
    <row r="67498" spans="6:12" x14ac:dyDescent="0.35">
      <c r="F67498" s="34"/>
      <c r="J67498" s="34"/>
      <c r="K67498" s="34"/>
      <c r="L67498" s="34"/>
    </row>
    <row r="67499" spans="6:12" x14ac:dyDescent="0.35">
      <c r="F67499" s="34"/>
      <c r="J67499" s="34"/>
      <c r="K67499" s="34"/>
      <c r="L67499" s="34"/>
    </row>
    <row r="67500" spans="6:12" x14ac:dyDescent="0.35">
      <c r="F67500" s="34"/>
      <c r="J67500" s="34"/>
      <c r="K67500" s="34"/>
      <c r="L67500" s="34"/>
    </row>
    <row r="67501" spans="6:12" x14ac:dyDescent="0.35">
      <c r="F67501" s="34"/>
      <c r="J67501" s="34"/>
      <c r="K67501" s="34"/>
      <c r="L67501" s="34"/>
    </row>
    <row r="67502" spans="6:12" x14ac:dyDescent="0.35">
      <c r="F67502" s="34"/>
      <c r="J67502" s="34"/>
      <c r="K67502" s="34"/>
      <c r="L67502" s="34"/>
    </row>
    <row r="67503" spans="6:12" x14ac:dyDescent="0.35">
      <c r="F67503" s="34"/>
      <c r="J67503" s="34"/>
      <c r="K67503" s="34"/>
      <c r="L67503" s="34"/>
    </row>
    <row r="67504" spans="6:12" x14ac:dyDescent="0.35">
      <c r="F67504" s="34"/>
      <c r="J67504" s="34"/>
      <c r="K67504" s="34"/>
      <c r="L67504" s="34"/>
    </row>
    <row r="67505" spans="6:12" x14ac:dyDescent="0.35">
      <c r="F67505" s="34"/>
      <c r="J67505" s="34"/>
      <c r="K67505" s="34"/>
      <c r="L67505" s="34"/>
    </row>
    <row r="67506" spans="6:12" x14ac:dyDescent="0.35">
      <c r="F67506" s="34"/>
      <c r="J67506" s="34"/>
      <c r="K67506" s="34"/>
      <c r="L67506" s="34"/>
    </row>
    <row r="67507" spans="6:12" x14ac:dyDescent="0.35">
      <c r="F67507" s="34"/>
      <c r="J67507" s="34"/>
      <c r="K67507" s="34"/>
      <c r="L67507" s="34"/>
    </row>
    <row r="67508" spans="6:12" x14ac:dyDescent="0.35">
      <c r="F67508" s="34"/>
      <c r="J67508" s="34"/>
      <c r="K67508" s="34"/>
      <c r="L67508" s="34"/>
    </row>
    <row r="67509" spans="6:12" x14ac:dyDescent="0.35">
      <c r="F67509" s="34"/>
      <c r="J67509" s="34"/>
      <c r="K67509" s="34"/>
      <c r="L67509" s="34"/>
    </row>
    <row r="67510" spans="6:12" x14ac:dyDescent="0.35">
      <c r="F67510" s="34"/>
      <c r="J67510" s="34"/>
      <c r="K67510" s="34"/>
      <c r="L67510" s="34"/>
    </row>
    <row r="67511" spans="6:12" x14ac:dyDescent="0.35">
      <c r="F67511" s="34"/>
      <c r="J67511" s="34"/>
      <c r="K67511" s="34"/>
      <c r="L67511" s="34"/>
    </row>
    <row r="67512" spans="6:12" x14ac:dyDescent="0.35">
      <c r="F67512" s="34"/>
      <c r="J67512" s="34"/>
      <c r="K67512" s="34"/>
      <c r="L67512" s="34"/>
    </row>
    <row r="67513" spans="6:12" x14ac:dyDescent="0.35">
      <c r="F67513" s="34"/>
      <c r="J67513" s="34"/>
      <c r="K67513" s="34"/>
      <c r="L67513" s="34"/>
    </row>
    <row r="67514" spans="6:12" x14ac:dyDescent="0.35">
      <c r="F67514" s="34"/>
      <c r="J67514" s="34"/>
      <c r="K67514" s="34"/>
      <c r="L67514" s="34"/>
    </row>
    <row r="67515" spans="6:12" x14ac:dyDescent="0.35">
      <c r="F67515" s="34"/>
      <c r="J67515" s="34"/>
      <c r="K67515" s="34"/>
      <c r="L67515" s="34"/>
    </row>
    <row r="67516" spans="6:12" x14ac:dyDescent="0.35">
      <c r="F67516" s="34"/>
      <c r="J67516" s="34"/>
      <c r="K67516" s="34"/>
      <c r="L67516" s="34"/>
    </row>
    <row r="67517" spans="6:12" x14ac:dyDescent="0.35">
      <c r="F67517" s="34"/>
      <c r="J67517" s="34"/>
      <c r="K67517" s="34"/>
      <c r="L67517" s="34"/>
    </row>
    <row r="67518" spans="6:12" x14ac:dyDescent="0.35">
      <c r="F67518" s="34"/>
      <c r="J67518" s="34"/>
      <c r="K67518" s="34"/>
      <c r="L67518" s="34"/>
    </row>
    <row r="67519" spans="6:12" x14ac:dyDescent="0.35">
      <c r="F67519" s="34"/>
      <c r="J67519" s="34"/>
      <c r="K67519" s="34"/>
      <c r="L67519" s="34"/>
    </row>
    <row r="67520" spans="6:12" x14ac:dyDescent="0.35">
      <c r="F67520" s="34"/>
      <c r="J67520" s="34"/>
      <c r="K67520" s="34"/>
      <c r="L67520" s="34"/>
    </row>
    <row r="67521" spans="6:12" x14ac:dyDescent="0.35">
      <c r="F67521" s="34"/>
      <c r="J67521" s="34"/>
      <c r="K67521" s="34"/>
      <c r="L67521" s="34"/>
    </row>
    <row r="67522" spans="6:12" x14ac:dyDescent="0.35">
      <c r="F67522" s="34"/>
      <c r="J67522" s="34"/>
      <c r="K67522" s="34"/>
      <c r="L67522" s="34"/>
    </row>
    <row r="67523" spans="6:12" x14ac:dyDescent="0.35">
      <c r="F67523" s="34"/>
      <c r="J67523" s="34"/>
      <c r="K67523" s="34"/>
      <c r="L67523" s="34"/>
    </row>
    <row r="67524" spans="6:12" x14ac:dyDescent="0.35">
      <c r="F67524" s="34"/>
      <c r="J67524" s="34"/>
      <c r="K67524" s="34"/>
      <c r="L67524" s="34"/>
    </row>
    <row r="67525" spans="6:12" x14ac:dyDescent="0.35">
      <c r="F67525" s="34"/>
      <c r="J67525" s="34"/>
      <c r="K67525" s="34"/>
      <c r="L67525" s="34"/>
    </row>
    <row r="67526" spans="6:12" x14ac:dyDescent="0.35">
      <c r="F67526" s="34"/>
      <c r="J67526" s="34"/>
      <c r="K67526" s="34"/>
      <c r="L67526" s="34"/>
    </row>
    <row r="67527" spans="6:12" x14ac:dyDescent="0.35">
      <c r="F67527" s="34"/>
      <c r="J67527" s="34"/>
      <c r="K67527" s="34"/>
      <c r="L67527" s="34"/>
    </row>
    <row r="67528" spans="6:12" x14ac:dyDescent="0.35">
      <c r="F67528" s="34"/>
      <c r="J67528" s="34"/>
      <c r="K67528" s="34"/>
      <c r="L67528" s="34"/>
    </row>
    <row r="67529" spans="6:12" x14ac:dyDescent="0.35">
      <c r="F67529" s="34"/>
      <c r="J67529" s="34"/>
      <c r="K67529" s="34"/>
      <c r="L67529" s="34"/>
    </row>
    <row r="67530" spans="6:12" x14ac:dyDescent="0.35">
      <c r="F67530" s="34"/>
      <c r="J67530" s="34"/>
      <c r="K67530" s="34"/>
      <c r="L67530" s="34"/>
    </row>
    <row r="67531" spans="6:12" x14ac:dyDescent="0.35">
      <c r="F67531" s="34"/>
      <c r="J67531" s="34"/>
      <c r="K67531" s="34"/>
      <c r="L67531" s="34"/>
    </row>
    <row r="67532" spans="6:12" x14ac:dyDescent="0.35">
      <c r="F67532" s="34"/>
      <c r="J67532" s="34"/>
      <c r="K67532" s="34"/>
      <c r="L67532" s="34"/>
    </row>
    <row r="67533" spans="6:12" x14ac:dyDescent="0.35">
      <c r="F67533" s="34"/>
      <c r="J67533" s="34"/>
      <c r="K67533" s="34"/>
      <c r="L67533" s="34"/>
    </row>
    <row r="67534" spans="6:12" x14ac:dyDescent="0.35">
      <c r="F67534" s="34"/>
      <c r="J67534" s="34"/>
      <c r="K67534" s="34"/>
      <c r="L67534" s="34"/>
    </row>
    <row r="67535" spans="6:12" x14ac:dyDescent="0.35">
      <c r="F67535" s="34"/>
      <c r="J67535" s="34"/>
      <c r="K67535" s="34"/>
      <c r="L67535" s="34"/>
    </row>
    <row r="67536" spans="6:12" x14ac:dyDescent="0.35">
      <c r="F67536" s="34"/>
      <c r="J67536" s="34"/>
      <c r="K67536" s="34"/>
      <c r="L67536" s="34"/>
    </row>
    <row r="67537" spans="6:12" x14ac:dyDescent="0.35">
      <c r="F67537" s="34"/>
      <c r="J67537" s="34"/>
      <c r="K67537" s="34"/>
      <c r="L67537" s="34"/>
    </row>
    <row r="67538" spans="6:12" x14ac:dyDescent="0.35">
      <c r="F67538" s="34"/>
      <c r="J67538" s="34"/>
      <c r="K67538" s="34"/>
      <c r="L67538" s="34"/>
    </row>
    <row r="67539" spans="6:12" x14ac:dyDescent="0.35">
      <c r="F67539" s="34"/>
      <c r="J67539" s="34"/>
      <c r="K67539" s="34"/>
      <c r="L67539" s="34"/>
    </row>
    <row r="67540" spans="6:12" x14ac:dyDescent="0.35">
      <c r="F67540" s="34"/>
      <c r="J67540" s="34"/>
      <c r="K67540" s="34"/>
      <c r="L67540" s="34"/>
    </row>
    <row r="67541" spans="6:12" x14ac:dyDescent="0.35">
      <c r="F67541" s="34"/>
      <c r="J67541" s="34"/>
      <c r="K67541" s="34"/>
      <c r="L67541" s="34"/>
    </row>
    <row r="67542" spans="6:12" x14ac:dyDescent="0.35">
      <c r="F67542" s="34"/>
      <c r="J67542" s="34"/>
      <c r="K67542" s="34"/>
      <c r="L67542" s="34"/>
    </row>
    <row r="67543" spans="6:12" x14ac:dyDescent="0.35">
      <c r="F67543" s="34"/>
      <c r="J67543" s="34"/>
      <c r="K67543" s="34"/>
      <c r="L67543" s="34"/>
    </row>
    <row r="67544" spans="6:12" x14ac:dyDescent="0.35">
      <c r="F67544" s="34"/>
      <c r="J67544" s="34"/>
      <c r="K67544" s="34"/>
      <c r="L67544" s="34"/>
    </row>
    <row r="67545" spans="6:12" x14ac:dyDescent="0.35">
      <c r="F67545" s="34"/>
      <c r="J67545" s="34"/>
      <c r="K67545" s="34"/>
      <c r="L67545" s="34"/>
    </row>
    <row r="67546" spans="6:12" x14ac:dyDescent="0.35">
      <c r="F67546" s="34"/>
      <c r="J67546" s="34"/>
      <c r="K67546" s="34"/>
      <c r="L67546" s="34"/>
    </row>
    <row r="67547" spans="6:12" x14ac:dyDescent="0.35">
      <c r="F67547" s="34"/>
      <c r="J67547" s="34"/>
      <c r="K67547" s="34"/>
      <c r="L67547" s="34"/>
    </row>
    <row r="67548" spans="6:12" x14ac:dyDescent="0.35">
      <c r="F67548" s="34"/>
      <c r="J67548" s="34"/>
      <c r="K67548" s="34"/>
      <c r="L67548" s="34"/>
    </row>
    <row r="67549" spans="6:12" x14ac:dyDescent="0.35">
      <c r="F67549" s="34"/>
      <c r="J67549" s="34"/>
      <c r="K67549" s="34"/>
      <c r="L67549" s="34"/>
    </row>
    <row r="67550" spans="6:12" x14ac:dyDescent="0.35">
      <c r="F67550" s="34"/>
      <c r="J67550" s="34"/>
      <c r="K67550" s="34"/>
      <c r="L67550" s="34"/>
    </row>
    <row r="67551" spans="6:12" x14ac:dyDescent="0.35">
      <c r="F67551" s="34"/>
      <c r="J67551" s="34"/>
      <c r="K67551" s="34"/>
      <c r="L67551" s="34"/>
    </row>
    <row r="67552" spans="6:12" x14ac:dyDescent="0.35">
      <c r="F67552" s="34"/>
      <c r="J67552" s="34"/>
      <c r="K67552" s="34"/>
      <c r="L67552" s="34"/>
    </row>
    <row r="67553" spans="6:12" x14ac:dyDescent="0.35">
      <c r="F67553" s="34"/>
      <c r="J67553" s="34"/>
      <c r="K67553" s="34"/>
      <c r="L67553" s="34"/>
    </row>
    <row r="67554" spans="6:12" x14ac:dyDescent="0.35">
      <c r="F67554" s="34"/>
      <c r="J67554" s="34"/>
      <c r="K67554" s="34"/>
      <c r="L67554" s="34"/>
    </row>
    <row r="67555" spans="6:12" x14ac:dyDescent="0.35">
      <c r="F67555" s="34"/>
      <c r="J67555" s="34"/>
      <c r="K67555" s="34"/>
      <c r="L67555" s="34"/>
    </row>
    <row r="67556" spans="6:12" x14ac:dyDescent="0.35">
      <c r="F67556" s="34"/>
      <c r="J67556" s="34"/>
      <c r="K67556" s="34"/>
      <c r="L67556" s="34"/>
    </row>
    <row r="67557" spans="6:12" x14ac:dyDescent="0.35">
      <c r="F67557" s="34"/>
      <c r="J67557" s="34"/>
      <c r="K67557" s="34"/>
      <c r="L67557" s="34"/>
    </row>
    <row r="67558" spans="6:12" x14ac:dyDescent="0.35">
      <c r="F67558" s="34"/>
      <c r="J67558" s="34"/>
      <c r="K67558" s="34"/>
      <c r="L67558" s="34"/>
    </row>
    <row r="67559" spans="6:12" x14ac:dyDescent="0.35">
      <c r="F67559" s="34"/>
      <c r="J67559" s="34"/>
      <c r="K67559" s="34"/>
      <c r="L67559" s="34"/>
    </row>
    <row r="67560" spans="6:12" x14ac:dyDescent="0.35">
      <c r="F67560" s="34"/>
      <c r="J67560" s="34"/>
      <c r="K67560" s="34"/>
      <c r="L67560" s="34"/>
    </row>
    <row r="67561" spans="6:12" x14ac:dyDescent="0.35">
      <c r="F67561" s="34"/>
      <c r="J67561" s="34"/>
      <c r="K67561" s="34"/>
      <c r="L67561" s="34"/>
    </row>
    <row r="67562" spans="6:12" x14ac:dyDescent="0.35">
      <c r="F67562" s="34"/>
      <c r="J67562" s="34"/>
      <c r="K67562" s="34"/>
      <c r="L67562" s="34"/>
    </row>
    <row r="67563" spans="6:12" x14ac:dyDescent="0.35">
      <c r="F67563" s="34"/>
      <c r="J67563" s="34"/>
      <c r="K67563" s="34"/>
      <c r="L67563" s="34"/>
    </row>
    <row r="67564" spans="6:12" x14ac:dyDescent="0.35">
      <c r="F67564" s="34"/>
      <c r="J67564" s="34"/>
      <c r="K67564" s="34"/>
      <c r="L67564" s="34"/>
    </row>
    <row r="67565" spans="6:12" x14ac:dyDescent="0.35">
      <c r="F67565" s="34"/>
      <c r="J67565" s="34"/>
      <c r="K67565" s="34"/>
      <c r="L67565" s="34"/>
    </row>
    <row r="67566" spans="6:12" x14ac:dyDescent="0.35">
      <c r="F67566" s="34"/>
      <c r="J67566" s="34"/>
      <c r="K67566" s="34"/>
      <c r="L67566" s="34"/>
    </row>
    <row r="67567" spans="6:12" x14ac:dyDescent="0.35">
      <c r="F67567" s="34"/>
      <c r="J67567" s="34"/>
      <c r="K67567" s="34"/>
      <c r="L67567" s="34"/>
    </row>
    <row r="67568" spans="6:12" x14ac:dyDescent="0.35">
      <c r="F67568" s="34"/>
      <c r="J67568" s="34"/>
      <c r="K67568" s="34"/>
      <c r="L67568" s="34"/>
    </row>
    <row r="67569" spans="6:12" x14ac:dyDescent="0.35">
      <c r="F67569" s="34"/>
      <c r="J67569" s="34"/>
      <c r="K67569" s="34"/>
      <c r="L67569" s="34"/>
    </row>
    <row r="67570" spans="6:12" x14ac:dyDescent="0.35">
      <c r="F67570" s="34"/>
      <c r="J67570" s="34"/>
      <c r="K67570" s="34"/>
      <c r="L67570" s="34"/>
    </row>
    <row r="67571" spans="6:12" x14ac:dyDescent="0.35">
      <c r="F67571" s="34"/>
      <c r="J67571" s="34"/>
      <c r="K67571" s="34"/>
      <c r="L67571" s="34"/>
    </row>
    <row r="67572" spans="6:12" x14ac:dyDescent="0.35">
      <c r="F67572" s="34"/>
      <c r="J67572" s="34"/>
      <c r="K67572" s="34"/>
      <c r="L67572" s="34"/>
    </row>
    <row r="67573" spans="6:12" x14ac:dyDescent="0.35">
      <c r="F67573" s="34"/>
      <c r="J67573" s="34"/>
      <c r="K67573" s="34"/>
      <c r="L67573" s="34"/>
    </row>
    <row r="67574" spans="6:12" x14ac:dyDescent="0.35">
      <c r="F67574" s="34"/>
      <c r="J67574" s="34"/>
      <c r="K67574" s="34"/>
      <c r="L67574" s="34"/>
    </row>
    <row r="67575" spans="6:12" x14ac:dyDescent="0.35">
      <c r="F67575" s="34"/>
      <c r="J67575" s="34"/>
      <c r="K67575" s="34"/>
      <c r="L67575" s="34"/>
    </row>
    <row r="67576" spans="6:12" x14ac:dyDescent="0.35">
      <c r="F67576" s="34"/>
      <c r="J67576" s="34"/>
      <c r="K67576" s="34"/>
      <c r="L67576" s="34"/>
    </row>
    <row r="67577" spans="6:12" x14ac:dyDescent="0.35">
      <c r="F67577" s="34"/>
      <c r="J67577" s="34"/>
      <c r="K67577" s="34"/>
      <c r="L67577" s="34"/>
    </row>
    <row r="67578" spans="6:12" x14ac:dyDescent="0.35">
      <c r="F67578" s="34"/>
      <c r="J67578" s="34"/>
      <c r="K67578" s="34"/>
      <c r="L67578" s="34"/>
    </row>
    <row r="67579" spans="6:12" x14ac:dyDescent="0.35">
      <c r="F67579" s="34"/>
      <c r="J67579" s="34"/>
      <c r="K67579" s="34"/>
      <c r="L67579" s="34"/>
    </row>
    <row r="67580" spans="6:12" x14ac:dyDescent="0.35">
      <c r="F67580" s="34"/>
      <c r="J67580" s="34"/>
      <c r="K67580" s="34"/>
      <c r="L67580" s="34"/>
    </row>
    <row r="67581" spans="6:12" x14ac:dyDescent="0.35">
      <c r="F67581" s="34"/>
      <c r="J67581" s="34"/>
      <c r="K67581" s="34"/>
      <c r="L67581" s="34"/>
    </row>
    <row r="67582" spans="6:12" x14ac:dyDescent="0.35">
      <c r="F67582" s="34"/>
      <c r="J67582" s="34"/>
      <c r="K67582" s="34"/>
      <c r="L67582" s="34"/>
    </row>
    <row r="67583" spans="6:12" x14ac:dyDescent="0.35">
      <c r="F67583" s="34"/>
      <c r="J67583" s="34"/>
      <c r="K67583" s="34"/>
      <c r="L67583" s="34"/>
    </row>
    <row r="67584" spans="6:12" x14ac:dyDescent="0.35">
      <c r="F67584" s="34"/>
      <c r="J67584" s="34"/>
      <c r="K67584" s="34"/>
      <c r="L67584" s="34"/>
    </row>
    <row r="67585" spans="6:12" x14ac:dyDescent="0.35">
      <c r="F67585" s="34"/>
      <c r="J67585" s="34"/>
      <c r="K67585" s="34"/>
      <c r="L67585" s="34"/>
    </row>
    <row r="67586" spans="6:12" x14ac:dyDescent="0.35">
      <c r="F67586" s="34"/>
      <c r="J67586" s="34"/>
      <c r="K67586" s="34"/>
      <c r="L67586" s="34"/>
    </row>
    <row r="67587" spans="6:12" x14ac:dyDescent="0.35">
      <c r="F67587" s="34"/>
      <c r="J67587" s="34"/>
      <c r="K67587" s="34"/>
      <c r="L67587" s="34"/>
    </row>
    <row r="67588" spans="6:12" x14ac:dyDescent="0.35">
      <c r="F67588" s="34"/>
      <c r="J67588" s="34"/>
      <c r="K67588" s="34"/>
      <c r="L67588" s="34"/>
    </row>
    <row r="67589" spans="6:12" x14ac:dyDescent="0.35">
      <c r="F67589" s="34"/>
      <c r="J67589" s="34"/>
      <c r="K67589" s="34"/>
      <c r="L67589" s="34"/>
    </row>
    <row r="67590" spans="6:12" x14ac:dyDescent="0.35">
      <c r="F67590" s="34"/>
      <c r="J67590" s="34"/>
      <c r="K67590" s="34"/>
      <c r="L67590" s="34"/>
    </row>
    <row r="67591" spans="6:12" x14ac:dyDescent="0.35">
      <c r="F67591" s="34"/>
      <c r="J67591" s="34"/>
      <c r="K67591" s="34"/>
      <c r="L67591" s="34"/>
    </row>
    <row r="67592" spans="6:12" x14ac:dyDescent="0.35">
      <c r="F67592" s="34"/>
      <c r="J67592" s="34"/>
      <c r="K67592" s="34"/>
      <c r="L67592" s="34"/>
    </row>
    <row r="67593" spans="6:12" x14ac:dyDescent="0.35">
      <c r="F67593" s="34"/>
      <c r="J67593" s="34"/>
      <c r="K67593" s="34"/>
      <c r="L67593" s="34"/>
    </row>
    <row r="67594" spans="6:12" x14ac:dyDescent="0.35">
      <c r="F67594" s="34"/>
      <c r="J67594" s="34"/>
      <c r="K67594" s="34"/>
      <c r="L67594" s="34"/>
    </row>
    <row r="67595" spans="6:12" x14ac:dyDescent="0.35">
      <c r="F67595" s="34"/>
      <c r="J67595" s="34"/>
      <c r="K67595" s="34"/>
      <c r="L67595" s="34"/>
    </row>
    <row r="67596" spans="6:12" x14ac:dyDescent="0.35">
      <c r="F67596" s="34"/>
      <c r="J67596" s="34"/>
      <c r="K67596" s="34"/>
      <c r="L67596" s="34"/>
    </row>
    <row r="67597" spans="6:12" x14ac:dyDescent="0.35">
      <c r="F67597" s="34"/>
      <c r="J67597" s="34"/>
      <c r="K67597" s="34"/>
      <c r="L67597" s="34"/>
    </row>
    <row r="67598" spans="6:12" x14ac:dyDescent="0.35">
      <c r="F67598" s="34"/>
      <c r="J67598" s="34"/>
      <c r="K67598" s="34"/>
      <c r="L67598" s="34"/>
    </row>
    <row r="67599" spans="6:12" x14ac:dyDescent="0.35">
      <c r="F67599" s="34"/>
      <c r="J67599" s="34"/>
      <c r="K67599" s="34"/>
      <c r="L67599" s="34"/>
    </row>
    <row r="67600" spans="6:12" x14ac:dyDescent="0.35">
      <c r="F67600" s="34"/>
      <c r="J67600" s="34"/>
      <c r="K67600" s="34"/>
      <c r="L67600" s="34"/>
    </row>
    <row r="67601" spans="6:12" x14ac:dyDescent="0.35">
      <c r="F67601" s="34"/>
      <c r="J67601" s="34"/>
      <c r="K67601" s="34"/>
      <c r="L67601" s="34"/>
    </row>
    <row r="67602" spans="6:12" x14ac:dyDescent="0.35">
      <c r="F67602" s="34"/>
      <c r="J67602" s="34"/>
      <c r="K67602" s="34"/>
      <c r="L67602" s="34"/>
    </row>
    <row r="67603" spans="6:12" x14ac:dyDescent="0.35">
      <c r="F67603" s="34"/>
      <c r="J67603" s="34"/>
      <c r="K67603" s="34"/>
      <c r="L67603" s="34"/>
    </row>
    <row r="67604" spans="6:12" x14ac:dyDescent="0.35">
      <c r="F67604" s="34"/>
      <c r="J67604" s="34"/>
      <c r="K67604" s="34"/>
      <c r="L67604" s="34"/>
    </row>
    <row r="67605" spans="6:12" x14ac:dyDescent="0.35">
      <c r="F67605" s="34"/>
      <c r="J67605" s="34"/>
      <c r="K67605" s="34"/>
      <c r="L67605" s="34"/>
    </row>
    <row r="67606" spans="6:12" x14ac:dyDescent="0.35">
      <c r="F67606" s="34"/>
      <c r="J67606" s="34"/>
      <c r="K67606" s="34"/>
      <c r="L67606" s="34"/>
    </row>
    <row r="67607" spans="6:12" x14ac:dyDescent="0.35">
      <c r="F67607" s="34"/>
      <c r="J67607" s="34"/>
      <c r="K67607" s="34"/>
      <c r="L67607" s="34"/>
    </row>
    <row r="67608" spans="6:12" x14ac:dyDescent="0.35">
      <c r="F67608" s="34"/>
      <c r="J67608" s="34"/>
      <c r="K67608" s="34"/>
      <c r="L67608" s="34"/>
    </row>
    <row r="67609" spans="6:12" x14ac:dyDescent="0.35">
      <c r="F67609" s="34"/>
      <c r="J67609" s="34"/>
      <c r="K67609" s="34"/>
      <c r="L67609" s="34"/>
    </row>
    <row r="67610" spans="6:12" x14ac:dyDescent="0.35">
      <c r="F67610" s="34"/>
      <c r="J67610" s="34"/>
      <c r="K67610" s="34"/>
      <c r="L67610" s="34"/>
    </row>
    <row r="67611" spans="6:12" x14ac:dyDescent="0.35">
      <c r="F67611" s="34"/>
      <c r="J67611" s="34"/>
      <c r="K67611" s="34"/>
      <c r="L67611" s="34"/>
    </row>
    <row r="67612" spans="6:12" x14ac:dyDescent="0.35">
      <c r="F67612" s="34"/>
      <c r="J67612" s="34"/>
      <c r="K67612" s="34"/>
      <c r="L67612" s="34"/>
    </row>
    <row r="67613" spans="6:12" x14ac:dyDescent="0.35">
      <c r="F67613" s="34"/>
      <c r="J67613" s="34"/>
      <c r="K67613" s="34"/>
      <c r="L67613" s="34"/>
    </row>
    <row r="67614" spans="6:12" x14ac:dyDescent="0.35">
      <c r="F67614" s="34"/>
      <c r="J67614" s="34"/>
      <c r="K67614" s="34"/>
      <c r="L67614" s="34"/>
    </row>
    <row r="67615" spans="6:12" x14ac:dyDescent="0.35">
      <c r="F67615" s="34"/>
      <c r="J67615" s="34"/>
      <c r="K67615" s="34"/>
      <c r="L67615" s="34"/>
    </row>
    <row r="67616" spans="6:12" x14ac:dyDescent="0.35">
      <c r="F67616" s="34"/>
      <c r="J67616" s="34"/>
      <c r="K67616" s="34"/>
      <c r="L67616" s="34"/>
    </row>
    <row r="67617" spans="6:12" x14ac:dyDescent="0.35">
      <c r="F67617" s="34"/>
      <c r="J67617" s="34"/>
      <c r="K67617" s="34"/>
      <c r="L67617" s="34"/>
    </row>
    <row r="67618" spans="6:12" x14ac:dyDescent="0.35">
      <c r="F67618" s="34"/>
      <c r="J67618" s="34"/>
      <c r="K67618" s="34"/>
      <c r="L67618" s="34"/>
    </row>
    <row r="67619" spans="6:12" x14ac:dyDescent="0.35">
      <c r="F67619" s="34"/>
      <c r="J67619" s="34"/>
      <c r="K67619" s="34"/>
      <c r="L67619" s="34"/>
    </row>
    <row r="67620" spans="6:12" x14ac:dyDescent="0.35">
      <c r="F67620" s="34"/>
      <c r="J67620" s="34"/>
      <c r="K67620" s="34"/>
      <c r="L67620" s="34"/>
    </row>
    <row r="67621" spans="6:12" x14ac:dyDescent="0.35">
      <c r="F67621" s="34"/>
      <c r="J67621" s="34"/>
      <c r="K67621" s="34"/>
      <c r="L67621" s="34"/>
    </row>
    <row r="67622" spans="6:12" x14ac:dyDescent="0.35">
      <c r="F67622" s="34"/>
      <c r="J67622" s="34"/>
      <c r="K67622" s="34"/>
      <c r="L67622" s="34"/>
    </row>
    <row r="67623" spans="6:12" x14ac:dyDescent="0.35">
      <c r="F67623" s="34"/>
      <c r="J67623" s="34"/>
      <c r="K67623" s="34"/>
      <c r="L67623" s="34"/>
    </row>
    <row r="67624" spans="6:12" x14ac:dyDescent="0.35">
      <c r="F67624" s="34"/>
      <c r="J67624" s="34"/>
      <c r="K67624" s="34"/>
      <c r="L67624" s="34"/>
    </row>
    <row r="67625" spans="6:12" x14ac:dyDescent="0.35">
      <c r="F67625" s="34"/>
      <c r="J67625" s="34"/>
      <c r="K67625" s="34"/>
      <c r="L67625" s="34"/>
    </row>
    <row r="67626" spans="6:12" x14ac:dyDescent="0.35">
      <c r="F67626" s="34"/>
      <c r="J67626" s="34"/>
      <c r="K67626" s="34"/>
      <c r="L67626" s="34"/>
    </row>
    <row r="67627" spans="6:12" x14ac:dyDescent="0.35">
      <c r="F67627" s="34"/>
      <c r="J67627" s="34"/>
      <c r="K67627" s="34"/>
      <c r="L67627" s="34"/>
    </row>
    <row r="67628" spans="6:12" x14ac:dyDescent="0.35">
      <c r="F67628" s="34"/>
      <c r="J67628" s="34"/>
      <c r="K67628" s="34"/>
      <c r="L67628" s="34"/>
    </row>
    <row r="67629" spans="6:12" x14ac:dyDescent="0.35">
      <c r="F67629" s="34"/>
      <c r="J67629" s="34"/>
      <c r="K67629" s="34"/>
      <c r="L67629" s="34"/>
    </row>
    <row r="67630" spans="6:12" x14ac:dyDescent="0.35">
      <c r="F67630" s="34"/>
      <c r="J67630" s="34"/>
      <c r="K67630" s="34"/>
      <c r="L67630" s="34"/>
    </row>
    <row r="67631" spans="6:12" x14ac:dyDescent="0.35">
      <c r="F67631" s="34"/>
      <c r="J67631" s="34"/>
      <c r="K67631" s="34"/>
      <c r="L67631" s="34"/>
    </row>
    <row r="67632" spans="6:12" x14ac:dyDescent="0.35">
      <c r="F67632" s="34"/>
      <c r="J67632" s="34"/>
      <c r="K67632" s="34"/>
      <c r="L67632" s="34"/>
    </row>
    <row r="67633" spans="6:12" x14ac:dyDescent="0.35">
      <c r="F67633" s="34"/>
      <c r="J67633" s="34"/>
      <c r="K67633" s="34"/>
      <c r="L67633" s="34"/>
    </row>
    <row r="67634" spans="6:12" x14ac:dyDescent="0.35">
      <c r="F67634" s="34"/>
      <c r="J67634" s="34"/>
      <c r="K67634" s="34"/>
      <c r="L67634" s="34"/>
    </row>
    <row r="67635" spans="6:12" x14ac:dyDescent="0.35">
      <c r="F67635" s="34"/>
      <c r="J67635" s="34"/>
      <c r="K67635" s="34"/>
      <c r="L67635" s="34"/>
    </row>
    <row r="67636" spans="6:12" x14ac:dyDescent="0.35">
      <c r="F67636" s="34"/>
      <c r="J67636" s="34"/>
      <c r="K67636" s="34"/>
      <c r="L67636" s="34"/>
    </row>
    <row r="67637" spans="6:12" x14ac:dyDescent="0.35">
      <c r="F67637" s="34"/>
      <c r="J67637" s="34"/>
      <c r="K67637" s="34"/>
      <c r="L67637" s="34"/>
    </row>
    <row r="67638" spans="6:12" x14ac:dyDescent="0.35">
      <c r="F67638" s="34"/>
      <c r="J67638" s="34"/>
      <c r="K67638" s="34"/>
      <c r="L67638" s="34"/>
    </row>
    <row r="67639" spans="6:12" x14ac:dyDescent="0.35">
      <c r="F67639" s="34"/>
      <c r="J67639" s="34"/>
      <c r="K67639" s="34"/>
      <c r="L67639" s="34"/>
    </row>
    <row r="67640" spans="6:12" x14ac:dyDescent="0.35">
      <c r="F67640" s="34"/>
      <c r="J67640" s="34"/>
      <c r="K67640" s="34"/>
      <c r="L67640" s="34"/>
    </row>
    <row r="67641" spans="6:12" x14ac:dyDescent="0.35">
      <c r="F67641" s="34"/>
      <c r="J67641" s="34"/>
      <c r="K67641" s="34"/>
      <c r="L67641" s="34"/>
    </row>
    <row r="67642" spans="6:12" x14ac:dyDescent="0.35">
      <c r="F67642" s="34"/>
      <c r="J67642" s="34"/>
      <c r="K67642" s="34"/>
      <c r="L67642" s="34"/>
    </row>
    <row r="67643" spans="6:12" x14ac:dyDescent="0.35">
      <c r="F67643" s="34"/>
      <c r="J67643" s="34"/>
      <c r="K67643" s="34"/>
      <c r="L67643" s="34"/>
    </row>
    <row r="67644" spans="6:12" x14ac:dyDescent="0.35">
      <c r="F67644" s="34"/>
      <c r="J67644" s="34"/>
      <c r="K67644" s="34"/>
      <c r="L67644" s="34"/>
    </row>
    <row r="67645" spans="6:12" x14ac:dyDescent="0.35">
      <c r="F67645" s="34"/>
      <c r="J67645" s="34"/>
      <c r="K67645" s="34"/>
      <c r="L67645" s="34"/>
    </row>
    <row r="67646" spans="6:12" x14ac:dyDescent="0.35">
      <c r="F67646" s="34"/>
      <c r="J67646" s="34"/>
      <c r="K67646" s="34"/>
      <c r="L67646" s="34"/>
    </row>
    <row r="67647" spans="6:12" x14ac:dyDescent="0.35">
      <c r="F67647" s="34"/>
      <c r="J67647" s="34"/>
      <c r="K67647" s="34"/>
      <c r="L67647" s="34"/>
    </row>
    <row r="67648" spans="6:12" x14ac:dyDescent="0.35">
      <c r="F67648" s="34"/>
      <c r="J67648" s="34"/>
      <c r="K67648" s="34"/>
      <c r="L67648" s="34"/>
    </row>
    <row r="67649" spans="6:12" x14ac:dyDescent="0.35">
      <c r="F67649" s="34"/>
      <c r="J67649" s="34"/>
      <c r="K67649" s="34"/>
      <c r="L67649" s="34"/>
    </row>
    <row r="67650" spans="6:12" x14ac:dyDescent="0.35">
      <c r="F67650" s="34"/>
      <c r="J67650" s="34"/>
      <c r="K67650" s="34"/>
      <c r="L67650" s="34"/>
    </row>
    <row r="67651" spans="6:12" x14ac:dyDescent="0.35">
      <c r="F67651" s="34"/>
      <c r="J67651" s="34"/>
      <c r="K67651" s="34"/>
      <c r="L67651" s="34"/>
    </row>
    <row r="67652" spans="6:12" x14ac:dyDescent="0.35">
      <c r="F67652" s="34"/>
      <c r="J67652" s="34"/>
      <c r="K67652" s="34"/>
      <c r="L67652" s="34"/>
    </row>
    <row r="67653" spans="6:12" x14ac:dyDescent="0.35">
      <c r="F67653" s="34"/>
      <c r="J67653" s="34"/>
      <c r="K67653" s="34"/>
      <c r="L67653" s="34"/>
    </row>
    <row r="67654" spans="6:12" x14ac:dyDescent="0.35">
      <c r="F67654" s="34"/>
      <c r="J67654" s="34"/>
      <c r="K67654" s="34"/>
      <c r="L67654" s="34"/>
    </row>
    <row r="67655" spans="6:12" x14ac:dyDescent="0.35">
      <c r="F67655" s="34"/>
      <c r="J67655" s="34"/>
      <c r="K67655" s="34"/>
      <c r="L67655" s="34"/>
    </row>
    <row r="67656" spans="6:12" x14ac:dyDescent="0.35">
      <c r="F67656" s="34"/>
      <c r="J67656" s="34"/>
      <c r="K67656" s="34"/>
      <c r="L67656" s="34"/>
    </row>
    <row r="67657" spans="6:12" x14ac:dyDescent="0.35">
      <c r="F67657" s="34"/>
      <c r="J67657" s="34"/>
      <c r="K67657" s="34"/>
      <c r="L67657" s="34"/>
    </row>
    <row r="67658" spans="6:12" x14ac:dyDescent="0.35">
      <c r="F67658" s="34"/>
      <c r="J67658" s="34"/>
      <c r="K67658" s="34"/>
      <c r="L67658" s="34"/>
    </row>
    <row r="67659" spans="6:12" x14ac:dyDescent="0.35">
      <c r="F67659" s="34"/>
      <c r="J67659" s="34"/>
      <c r="K67659" s="34"/>
      <c r="L67659" s="34"/>
    </row>
    <row r="67660" spans="6:12" x14ac:dyDescent="0.35">
      <c r="F67660" s="34"/>
      <c r="J67660" s="34"/>
      <c r="K67660" s="34"/>
      <c r="L67660" s="34"/>
    </row>
    <row r="67661" spans="6:12" x14ac:dyDescent="0.35">
      <c r="F67661" s="34"/>
      <c r="J67661" s="34"/>
      <c r="K67661" s="34"/>
      <c r="L67661" s="34"/>
    </row>
    <row r="67662" spans="6:12" x14ac:dyDescent="0.35">
      <c r="F67662" s="34"/>
      <c r="J67662" s="34"/>
      <c r="K67662" s="34"/>
      <c r="L67662" s="34"/>
    </row>
    <row r="67663" spans="6:12" x14ac:dyDescent="0.35">
      <c r="F67663" s="34"/>
      <c r="J67663" s="34"/>
      <c r="K67663" s="34"/>
      <c r="L67663" s="34"/>
    </row>
    <row r="67664" spans="6:12" x14ac:dyDescent="0.35">
      <c r="F67664" s="34"/>
      <c r="J67664" s="34"/>
      <c r="K67664" s="34"/>
      <c r="L67664" s="34"/>
    </row>
    <row r="67665" spans="6:12" x14ac:dyDescent="0.35">
      <c r="F67665" s="34"/>
      <c r="J67665" s="34"/>
      <c r="K67665" s="34"/>
      <c r="L67665" s="34"/>
    </row>
    <row r="67666" spans="6:12" x14ac:dyDescent="0.35">
      <c r="F67666" s="34"/>
      <c r="J67666" s="34"/>
      <c r="K67666" s="34"/>
      <c r="L67666" s="34"/>
    </row>
    <row r="67667" spans="6:12" x14ac:dyDescent="0.35">
      <c r="F67667" s="34"/>
      <c r="J67667" s="34"/>
      <c r="K67667" s="34"/>
      <c r="L67667" s="34"/>
    </row>
    <row r="67668" spans="6:12" x14ac:dyDescent="0.35">
      <c r="F67668" s="34"/>
      <c r="J67668" s="34"/>
      <c r="K67668" s="34"/>
      <c r="L67668" s="34"/>
    </row>
    <row r="67669" spans="6:12" x14ac:dyDescent="0.35">
      <c r="F67669" s="34"/>
      <c r="J67669" s="34"/>
      <c r="K67669" s="34"/>
      <c r="L67669" s="34"/>
    </row>
    <row r="67670" spans="6:12" x14ac:dyDescent="0.35">
      <c r="F67670" s="34"/>
      <c r="J67670" s="34"/>
      <c r="K67670" s="34"/>
      <c r="L67670" s="34"/>
    </row>
    <row r="67671" spans="6:12" x14ac:dyDescent="0.35">
      <c r="F67671" s="34"/>
      <c r="J67671" s="34"/>
      <c r="K67671" s="34"/>
      <c r="L67671" s="34"/>
    </row>
    <row r="67672" spans="6:12" x14ac:dyDescent="0.35">
      <c r="F67672" s="34"/>
      <c r="J67672" s="34"/>
      <c r="K67672" s="34"/>
      <c r="L67672" s="34"/>
    </row>
    <row r="67673" spans="6:12" x14ac:dyDescent="0.35">
      <c r="F67673" s="34"/>
      <c r="J67673" s="34"/>
      <c r="K67673" s="34"/>
      <c r="L67673" s="34"/>
    </row>
    <row r="67674" spans="6:12" x14ac:dyDescent="0.35">
      <c r="F67674" s="34"/>
      <c r="J67674" s="34"/>
      <c r="K67674" s="34"/>
      <c r="L67674" s="34"/>
    </row>
    <row r="67675" spans="6:12" x14ac:dyDescent="0.35">
      <c r="F67675" s="34"/>
      <c r="J67675" s="34"/>
      <c r="K67675" s="34"/>
      <c r="L67675" s="34"/>
    </row>
    <row r="67676" spans="6:12" x14ac:dyDescent="0.35">
      <c r="F67676" s="34"/>
      <c r="J67676" s="34"/>
      <c r="K67676" s="34"/>
      <c r="L67676" s="34"/>
    </row>
    <row r="67677" spans="6:12" x14ac:dyDescent="0.35">
      <c r="F67677" s="34"/>
      <c r="J67677" s="34"/>
      <c r="K67677" s="34"/>
      <c r="L67677" s="34"/>
    </row>
    <row r="67678" spans="6:12" x14ac:dyDescent="0.35">
      <c r="F67678" s="34"/>
      <c r="J67678" s="34"/>
      <c r="K67678" s="34"/>
      <c r="L67678" s="34"/>
    </row>
    <row r="67679" spans="6:12" x14ac:dyDescent="0.35">
      <c r="F67679" s="34"/>
      <c r="J67679" s="34"/>
      <c r="K67679" s="34"/>
      <c r="L67679" s="34"/>
    </row>
    <row r="67680" spans="6:12" x14ac:dyDescent="0.35">
      <c r="F67680" s="34"/>
      <c r="J67680" s="34"/>
      <c r="K67680" s="34"/>
      <c r="L67680" s="34"/>
    </row>
    <row r="67681" spans="6:12" x14ac:dyDescent="0.35">
      <c r="F67681" s="34"/>
      <c r="J67681" s="34"/>
      <c r="K67681" s="34"/>
      <c r="L67681" s="34"/>
    </row>
    <row r="67682" spans="6:12" x14ac:dyDescent="0.35">
      <c r="F67682" s="34"/>
      <c r="J67682" s="34"/>
      <c r="K67682" s="34"/>
      <c r="L67682" s="34"/>
    </row>
    <row r="67683" spans="6:12" x14ac:dyDescent="0.35">
      <c r="F67683" s="34"/>
      <c r="J67683" s="34"/>
      <c r="K67683" s="34"/>
      <c r="L67683" s="34"/>
    </row>
    <row r="67684" spans="6:12" x14ac:dyDescent="0.35">
      <c r="F67684" s="34"/>
      <c r="J67684" s="34"/>
      <c r="K67684" s="34"/>
      <c r="L67684" s="34"/>
    </row>
    <row r="67685" spans="6:12" x14ac:dyDescent="0.35">
      <c r="F67685" s="34"/>
      <c r="J67685" s="34"/>
      <c r="K67685" s="34"/>
      <c r="L67685" s="34"/>
    </row>
    <row r="67686" spans="6:12" x14ac:dyDescent="0.35">
      <c r="F67686" s="34"/>
      <c r="J67686" s="34"/>
      <c r="K67686" s="34"/>
      <c r="L67686" s="34"/>
    </row>
    <row r="67687" spans="6:12" x14ac:dyDescent="0.35">
      <c r="F67687" s="34"/>
      <c r="J67687" s="34"/>
      <c r="K67687" s="34"/>
      <c r="L67687" s="34"/>
    </row>
    <row r="67688" spans="6:12" x14ac:dyDescent="0.35">
      <c r="F67688" s="34"/>
      <c r="J67688" s="34"/>
      <c r="K67688" s="34"/>
      <c r="L67688" s="34"/>
    </row>
    <row r="67689" spans="6:12" x14ac:dyDescent="0.35">
      <c r="F67689" s="34"/>
      <c r="J67689" s="34"/>
      <c r="K67689" s="34"/>
      <c r="L67689" s="34"/>
    </row>
    <row r="67690" spans="6:12" x14ac:dyDescent="0.35">
      <c r="F67690" s="34"/>
      <c r="J67690" s="34"/>
      <c r="K67690" s="34"/>
      <c r="L67690" s="34"/>
    </row>
    <row r="67691" spans="6:12" x14ac:dyDescent="0.35">
      <c r="F67691" s="34"/>
      <c r="J67691" s="34"/>
      <c r="K67691" s="34"/>
      <c r="L67691" s="34"/>
    </row>
    <row r="67692" spans="6:12" x14ac:dyDescent="0.35">
      <c r="F67692" s="34"/>
      <c r="J67692" s="34"/>
      <c r="K67692" s="34"/>
      <c r="L67692" s="34"/>
    </row>
    <row r="67693" spans="6:12" x14ac:dyDescent="0.35">
      <c r="F67693" s="34"/>
      <c r="J67693" s="34"/>
      <c r="K67693" s="34"/>
      <c r="L67693" s="34"/>
    </row>
    <row r="67694" spans="6:12" x14ac:dyDescent="0.35">
      <c r="F67694" s="34"/>
      <c r="J67694" s="34"/>
      <c r="K67694" s="34"/>
      <c r="L67694" s="34"/>
    </row>
    <row r="67695" spans="6:12" x14ac:dyDescent="0.35">
      <c r="F67695" s="34"/>
      <c r="J67695" s="34"/>
      <c r="K67695" s="34"/>
      <c r="L67695" s="34"/>
    </row>
    <row r="67696" spans="6:12" x14ac:dyDescent="0.35">
      <c r="F67696" s="34"/>
      <c r="J67696" s="34"/>
      <c r="K67696" s="34"/>
      <c r="L67696" s="34"/>
    </row>
    <row r="67697" spans="6:12" x14ac:dyDescent="0.35">
      <c r="F67697" s="34"/>
      <c r="J67697" s="34"/>
      <c r="K67697" s="34"/>
      <c r="L67697" s="34"/>
    </row>
    <row r="67698" spans="6:12" x14ac:dyDescent="0.35">
      <c r="F67698" s="34"/>
      <c r="J67698" s="34"/>
      <c r="K67698" s="34"/>
      <c r="L67698" s="34"/>
    </row>
    <row r="67699" spans="6:12" x14ac:dyDescent="0.35">
      <c r="F67699" s="34"/>
      <c r="J67699" s="34"/>
      <c r="K67699" s="34"/>
      <c r="L67699" s="34"/>
    </row>
    <row r="67700" spans="6:12" x14ac:dyDescent="0.35">
      <c r="F67700" s="34"/>
      <c r="J67700" s="34"/>
      <c r="K67700" s="34"/>
      <c r="L67700" s="34"/>
    </row>
    <row r="67701" spans="6:12" x14ac:dyDescent="0.35">
      <c r="F67701" s="34"/>
      <c r="J67701" s="34"/>
      <c r="K67701" s="34"/>
      <c r="L67701" s="34"/>
    </row>
    <row r="67702" spans="6:12" x14ac:dyDescent="0.35">
      <c r="F67702" s="34"/>
      <c r="J67702" s="34"/>
      <c r="K67702" s="34"/>
      <c r="L67702" s="34"/>
    </row>
    <row r="67703" spans="6:12" x14ac:dyDescent="0.35">
      <c r="F67703" s="34"/>
      <c r="J67703" s="34"/>
      <c r="K67703" s="34"/>
      <c r="L67703" s="34"/>
    </row>
    <row r="67704" spans="6:12" x14ac:dyDescent="0.35">
      <c r="F67704" s="34"/>
      <c r="J67704" s="34"/>
      <c r="K67704" s="34"/>
      <c r="L67704" s="34"/>
    </row>
    <row r="67705" spans="6:12" x14ac:dyDescent="0.35">
      <c r="F67705" s="34"/>
      <c r="J67705" s="34"/>
      <c r="K67705" s="34"/>
      <c r="L67705" s="34"/>
    </row>
    <row r="67706" spans="6:12" x14ac:dyDescent="0.35">
      <c r="F67706" s="34"/>
      <c r="J67706" s="34"/>
      <c r="K67706" s="34"/>
      <c r="L67706" s="34"/>
    </row>
    <row r="67707" spans="6:12" x14ac:dyDescent="0.35">
      <c r="F67707" s="34"/>
      <c r="J67707" s="34"/>
      <c r="K67707" s="34"/>
      <c r="L67707" s="34"/>
    </row>
    <row r="67708" spans="6:12" x14ac:dyDescent="0.35">
      <c r="F67708" s="34"/>
      <c r="J67708" s="34"/>
      <c r="K67708" s="34"/>
      <c r="L67708" s="34"/>
    </row>
    <row r="67709" spans="6:12" x14ac:dyDescent="0.35">
      <c r="F67709" s="34"/>
      <c r="J67709" s="34"/>
      <c r="K67709" s="34"/>
      <c r="L67709" s="34"/>
    </row>
    <row r="67710" spans="6:12" x14ac:dyDescent="0.35">
      <c r="F67710" s="34"/>
      <c r="J67710" s="34"/>
      <c r="K67710" s="34"/>
      <c r="L67710" s="34"/>
    </row>
    <row r="67711" spans="6:12" x14ac:dyDescent="0.35">
      <c r="F67711" s="34"/>
      <c r="J67711" s="34"/>
      <c r="K67711" s="34"/>
      <c r="L67711" s="34"/>
    </row>
    <row r="67712" spans="6:12" x14ac:dyDescent="0.35">
      <c r="F67712" s="34"/>
      <c r="J67712" s="34"/>
      <c r="K67712" s="34"/>
      <c r="L67712" s="34"/>
    </row>
    <row r="67713" spans="6:12" x14ac:dyDescent="0.35">
      <c r="F67713" s="34"/>
      <c r="J67713" s="34"/>
      <c r="K67713" s="34"/>
      <c r="L67713" s="34"/>
    </row>
    <row r="67714" spans="6:12" x14ac:dyDescent="0.35">
      <c r="F67714" s="34"/>
      <c r="J67714" s="34"/>
      <c r="K67714" s="34"/>
      <c r="L67714" s="34"/>
    </row>
    <row r="67715" spans="6:12" x14ac:dyDescent="0.35">
      <c r="F67715" s="34"/>
      <c r="J67715" s="34"/>
      <c r="K67715" s="34"/>
      <c r="L67715" s="34"/>
    </row>
    <row r="67716" spans="6:12" x14ac:dyDescent="0.35">
      <c r="F67716" s="34"/>
      <c r="J67716" s="34"/>
      <c r="K67716" s="34"/>
      <c r="L67716" s="34"/>
    </row>
    <row r="67717" spans="6:12" x14ac:dyDescent="0.35">
      <c r="F67717" s="34"/>
      <c r="J67717" s="34"/>
      <c r="K67717" s="34"/>
      <c r="L67717" s="34"/>
    </row>
    <row r="67718" spans="6:12" x14ac:dyDescent="0.35">
      <c r="F67718" s="34"/>
      <c r="J67718" s="34"/>
      <c r="K67718" s="34"/>
      <c r="L67718" s="34"/>
    </row>
    <row r="67719" spans="6:12" x14ac:dyDescent="0.35">
      <c r="F67719" s="34"/>
      <c r="J67719" s="34"/>
      <c r="K67719" s="34"/>
      <c r="L67719" s="34"/>
    </row>
    <row r="67720" spans="6:12" x14ac:dyDescent="0.35">
      <c r="F67720" s="34"/>
      <c r="J67720" s="34"/>
      <c r="K67720" s="34"/>
      <c r="L67720" s="34"/>
    </row>
    <row r="67721" spans="6:12" x14ac:dyDescent="0.35">
      <c r="F67721" s="34"/>
      <c r="J67721" s="34"/>
      <c r="K67721" s="34"/>
      <c r="L67721" s="34"/>
    </row>
    <row r="67722" spans="6:12" x14ac:dyDescent="0.35">
      <c r="F67722" s="34"/>
      <c r="J67722" s="34"/>
      <c r="K67722" s="34"/>
      <c r="L67722" s="34"/>
    </row>
    <row r="67723" spans="6:12" x14ac:dyDescent="0.35">
      <c r="F67723" s="34"/>
      <c r="J67723" s="34"/>
      <c r="K67723" s="34"/>
      <c r="L67723" s="34"/>
    </row>
    <row r="67724" spans="6:12" x14ac:dyDescent="0.35">
      <c r="F67724" s="34"/>
      <c r="J67724" s="34"/>
      <c r="K67724" s="34"/>
      <c r="L67724" s="34"/>
    </row>
    <row r="67725" spans="6:12" x14ac:dyDescent="0.35">
      <c r="F67725" s="34"/>
      <c r="J67725" s="34"/>
      <c r="K67725" s="34"/>
      <c r="L67725" s="34"/>
    </row>
    <row r="67726" spans="6:12" x14ac:dyDescent="0.35">
      <c r="F67726" s="34"/>
      <c r="J67726" s="34"/>
      <c r="K67726" s="34"/>
      <c r="L67726" s="34"/>
    </row>
    <row r="67727" spans="6:12" x14ac:dyDescent="0.35">
      <c r="F67727" s="34"/>
      <c r="J67727" s="34"/>
      <c r="K67727" s="34"/>
      <c r="L67727" s="34"/>
    </row>
    <row r="67728" spans="6:12" x14ac:dyDescent="0.35">
      <c r="F67728" s="34"/>
      <c r="J67728" s="34"/>
      <c r="K67728" s="34"/>
      <c r="L67728" s="34"/>
    </row>
    <row r="67729" spans="6:12" x14ac:dyDescent="0.35">
      <c r="F67729" s="34"/>
      <c r="J67729" s="34"/>
      <c r="K67729" s="34"/>
      <c r="L67729" s="34"/>
    </row>
    <row r="67730" spans="6:12" x14ac:dyDescent="0.35">
      <c r="F67730" s="34"/>
      <c r="J67730" s="34"/>
      <c r="K67730" s="34"/>
      <c r="L67730" s="34"/>
    </row>
    <row r="67731" spans="6:12" x14ac:dyDescent="0.35">
      <c r="F67731" s="34"/>
      <c r="J67731" s="34"/>
      <c r="K67731" s="34"/>
      <c r="L67731" s="34"/>
    </row>
    <row r="67732" spans="6:12" x14ac:dyDescent="0.35">
      <c r="F67732" s="34"/>
      <c r="J67732" s="34"/>
      <c r="K67732" s="34"/>
      <c r="L67732" s="34"/>
    </row>
    <row r="67733" spans="6:12" x14ac:dyDescent="0.35">
      <c r="F67733" s="34"/>
      <c r="J67733" s="34"/>
      <c r="K67733" s="34"/>
      <c r="L67733" s="34"/>
    </row>
    <row r="67734" spans="6:12" x14ac:dyDescent="0.35">
      <c r="F67734" s="34"/>
      <c r="J67734" s="34"/>
      <c r="K67734" s="34"/>
      <c r="L67734" s="34"/>
    </row>
    <row r="67735" spans="6:12" x14ac:dyDescent="0.35">
      <c r="F67735" s="34"/>
      <c r="J67735" s="34"/>
      <c r="K67735" s="34"/>
      <c r="L67735" s="34"/>
    </row>
    <row r="67736" spans="6:12" x14ac:dyDescent="0.35">
      <c r="F67736" s="34"/>
      <c r="J67736" s="34"/>
      <c r="K67736" s="34"/>
      <c r="L67736" s="34"/>
    </row>
    <row r="67737" spans="6:12" x14ac:dyDescent="0.35">
      <c r="F67737" s="34"/>
      <c r="J67737" s="34"/>
      <c r="K67737" s="34"/>
      <c r="L67737" s="34"/>
    </row>
    <row r="67738" spans="6:12" x14ac:dyDescent="0.35">
      <c r="F67738" s="34"/>
      <c r="J67738" s="34"/>
      <c r="K67738" s="34"/>
      <c r="L67738" s="34"/>
    </row>
    <row r="67739" spans="6:12" x14ac:dyDescent="0.35">
      <c r="F67739" s="34"/>
      <c r="J67739" s="34"/>
      <c r="K67739" s="34"/>
      <c r="L67739" s="34"/>
    </row>
    <row r="67740" spans="6:12" x14ac:dyDescent="0.35">
      <c r="F67740" s="34"/>
      <c r="J67740" s="34"/>
      <c r="K67740" s="34"/>
      <c r="L67740" s="34"/>
    </row>
    <row r="67741" spans="6:12" x14ac:dyDescent="0.35">
      <c r="F67741" s="34"/>
      <c r="J67741" s="34"/>
      <c r="K67741" s="34"/>
      <c r="L67741" s="34"/>
    </row>
    <row r="67742" spans="6:12" x14ac:dyDescent="0.35">
      <c r="F67742" s="34"/>
      <c r="J67742" s="34"/>
      <c r="K67742" s="34"/>
      <c r="L67742" s="34"/>
    </row>
    <row r="67743" spans="6:12" x14ac:dyDescent="0.35">
      <c r="F67743" s="34"/>
      <c r="J67743" s="34"/>
      <c r="K67743" s="34"/>
      <c r="L67743" s="34"/>
    </row>
    <row r="67744" spans="6:12" x14ac:dyDescent="0.35">
      <c r="F67744" s="34"/>
      <c r="J67744" s="34"/>
      <c r="K67744" s="34"/>
      <c r="L67744" s="34"/>
    </row>
    <row r="67745" spans="6:12" x14ac:dyDescent="0.35">
      <c r="F67745" s="34"/>
      <c r="J67745" s="34"/>
      <c r="K67745" s="34"/>
      <c r="L67745" s="34"/>
    </row>
    <row r="67746" spans="6:12" x14ac:dyDescent="0.35">
      <c r="F67746" s="34"/>
      <c r="J67746" s="34"/>
      <c r="K67746" s="34"/>
      <c r="L67746" s="34"/>
    </row>
    <row r="67747" spans="6:12" x14ac:dyDescent="0.35">
      <c r="F67747" s="34"/>
      <c r="J67747" s="34"/>
      <c r="K67747" s="34"/>
      <c r="L67747" s="34"/>
    </row>
    <row r="67748" spans="6:12" x14ac:dyDescent="0.35">
      <c r="F67748" s="34"/>
      <c r="J67748" s="34"/>
      <c r="K67748" s="34"/>
      <c r="L67748" s="34"/>
    </row>
    <row r="67749" spans="6:12" x14ac:dyDescent="0.35">
      <c r="F67749" s="34"/>
      <c r="J67749" s="34"/>
      <c r="K67749" s="34"/>
      <c r="L67749" s="34"/>
    </row>
    <row r="67750" spans="6:12" x14ac:dyDescent="0.35">
      <c r="F67750" s="34"/>
      <c r="J67750" s="34"/>
      <c r="K67750" s="34"/>
      <c r="L67750" s="34"/>
    </row>
    <row r="67751" spans="6:12" x14ac:dyDescent="0.35">
      <c r="F67751" s="34"/>
      <c r="J67751" s="34"/>
      <c r="K67751" s="34"/>
      <c r="L67751" s="34"/>
    </row>
    <row r="67752" spans="6:12" x14ac:dyDescent="0.35">
      <c r="F67752" s="34"/>
      <c r="J67752" s="34"/>
      <c r="K67752" s="34"/>
      <c r="L67752" s="34"/>
    </row>
    <row r="67753" spans="6:12" x14ac:dyDescent="0.35">
      <c r="F67753" s="34"/>
      <c r="J67753" s="34"/>
      <c r="K67753" s="34"/>
      <c r="L67753" s="34"/>
    </row>
    <row r="67754" spans="6:12" x14ac:dyDescent="0.35">
      <c r="F67754" s="34"/>
      <c r="J67754" s="34"/>
      <c r="K67754" s="34"/>
      <c r="L67754" s="34"/>
    </row>
    <row r="67755" spans="6:12" x14ac:dyDescent="0.35">
      <c r="F67755" s="34"/>
      <c r="J67755" s="34"/>
      <c r="K67755" s="34"/>
      <c r="L67755" s="34"/>
    </row>
    <row r="67756" spans="6:12" x14ac:dyDescent="0.35">
      <c r="F67756" s="34"/>
      <c r="J67756" s="34"/>
      <c r="K67756" s="34"/>
      <c r="L67756" s="34"/>
    </row>
    <row r="67757" spans="6:12" x14ac:dyDescent="0.35">
      <c r="F67757" s="34"/>
      <c r="J67757" s="34"/>
      <c r="K67757" s="34"/>
      <c r="L67757" s="34"/>
    </row>
    <row r="67758" spans="6:12" x14ac:dyDescent="0.35">
      <c r="F67758" s="34"/>
      <c r="J67758" s="34"/>
      <c r="K67758" s="34"/>
      <c r="L67758" s="34"/>
    </row>
    <row r="67759" spans="6:12" x14ac:dyDescent="0.35">
      <c r="F67759" s="34"/>
      <c r="J67759" s="34"/>
      <c r="K67759" s="34"/>
      <c r="L67759" s="34"/>
    </row>
    <row r="67760" spans="6:12" x14ac:dyDescent="0.35">
      <c r="F67760" s="34"/>
      <c r="J67760" s="34"/>
      <c r="K67760" s="34"/>
      <c r="L67760" s="34"/>
    </row>
    <row r="67761" spans="6:12" x14ac:dyDescent="0.35">
      <c r="F67761" s="34"/>
      <c r="J67761" s="34"/>
      <c r="K67761" s="34"/>
      <c r="L67761" s="34"/>
    </row>
    <row r="67762" spans="6:12" x14ac:dyDescent="0.35">
      <c r="F67762" s="34"/>
      <c r="J67762" s="34"/>
      <c r="K67762" s="34"/>
      <c r="L67762" s="34"/>
    </row>
    <row r="67763" spans="6:12" x14ac:dyDescent="0.35">
      <c r="F67763" s="34"/>
      <c r="J67763" s="34"/>
      <c r="K67763" s="34"/>
      <c r="L67763" s="34"/>
    </row>
    <row r="67764" spans="6:12" x14ac:dyDescent="0.35">
      <c r="F67764" s="34"/>
      <c r="J67764" s="34"/>
      <c r="K67764" s="34"/>
      <c r="L67764" s="34"/>
    </row>
    <row r="67765" spans="6:12" x14ac:dyDescent="0.35">
      <c r="F67765" s="34"/>
      <c r="J67765" s="34"/>
      <c r="K67765" s="34"/>
      <c r="L67765" s="34"/>
    </row>
    <row r="67766" spans="6:12" x14ac:dyDescent="0.35">
      <c r="F67766" s="34"/>
      <c r="J67766" s="34"/>
      <c r="K67766" s="34"/>
      <c r="L67766" s="34"/>
    </row>
    <row r="67767" spans="6:12" x14ac:dyDescent="0.35">
      <c r="F67767" s="34"/>
      <c r="J67767" s="34"/>
      <c r="K67767" s="34"/>
      <c r="L67767" s="34"/>
    </row>
    <row r="67768" spans="6:12" x14ac:dyDescent="0.35">
      <c r="F67768" s="34"/>
      <c r="J67768" s="34"/>
      <c r="K67768" s="34"/>
      <c r="L67768" s="34"/>
    </row>
    <row r="67769" spans="6:12" x14ac:dyDescent="0.35">
      <c r="F67769" s="34"/>
      <c r="J67769" s="34"/>
      <c r="K67769" s="34"/>
      <c r="L67769" s="34"/>
    </row>
    <row r="67770" spans="6:12" x14ac:dyDescent="0.35">
      <c r="F67770" s="34"/>
      <c r="J67770" s="34"/>
      <c r="K67770" s="34"/>
      <c r="L67770" s="34"/>
    </row>
    <row r="67771" spans="6:12" x14ac:dyDescent="0.35">
      <c r="F67771" s="34"/>
      <c r="J67771" s="34"/>
      <c r="K67771" s="34"/>
      <c r="L67771" s="34"/>
    </row>
    <row r="67772" spans="6:12" x14ac:dyDescent="0.35">
      <c r="F67772" s="34"/>
      <c r="J67772" s="34"/>
      <c r="K67772" s="34"/>
      <c r="L67772" s="34"/>
    </row>
    <row r="67773" spans="6:12" x14ac:dyDescent="0.35">
      <c r="F67773" s="34"/>
      <c r="J67773" s="34"/>
      <c r="K67773" s="34"/>
      <c r="L67773" s="34"/>
    </row>
    <row r="67774" spans="6:12" x14ac:dyDescent="0.35">
      <c r="F67774" s="34"/>
      <c r="J67774" s="34"/>
      <c r="K67774" s="34"/>
      <c r="L67774" s="34"/>
    </row>
    <row r="67775" spans="6:12" x14ac:dyDescent="0.35">
      <c r="F67775" s="34"/>
      <c r="J67775" s="34"/>
      <c r="K67775" s="34"/>
      <c r="L67775" s="34"/>
    </row>
    <row r="67776" spans="6:12" x14ac:dyDescent="0.35">
      <c r="F67776" s="34"/>
      <c r="J67776" s="34"/>
      <c r="K67776" s="34"/>
      <c r="L67776" s="34"/>
    </row>
    <row r="67777" spans="6:12" x14ac:dyDescent="0.35">
      <c r="F67777" s="34"/>
      <c r="J67777" s="34"/>
      <c r="K67777" s="34"/>
      <c r="L67777" s="34"/>
    </row>
    <row r="67778" spans="6:12" x14ac:dyDescent="0.35">
      <c r="F67778" s="34"/>
      <c r="J67778" s="34"/>
      <c r="K67778" s="34"/>
      <c r="L67778" s="34"/>
    </row>
    <row r="67779" spans="6:12" x14ac:dyDescent="0.35">
      <c r="F67779" s="34"/>
      <c r="J67779" s="34"/>
      <c r="K67779" s="34"/>
      <c r="L67779" s="34"/>
    </row>
    <row r="67780" spans="6:12" x14ac:dyDescent="0.35">
      <c r="F67780" s="34"/>
      <c r="J67780" s="34"/>
      <c r="K67780" s="34"/>
      <c r="L67780" s="34"/>
    </row>
    <row r="67781" spans="6:12" x14ac:dyDescent="0.35">
      <c r="F67781" s="34"/>
      <c r="J67781" s="34"/>
      <c r="K67781" s="34"/>
      <c r="L67781" s="34"/>
    </row>
    <row r="67782" spans="6:12" x14ac:dyDescent="0.35">
      <c r="F67782" s="34"/>
      <c r="J67782" s="34"/>
      <c r="K67782" s="34"/>
      <c r="L67782" s="34"/>
    </row>
    <row r="67783" spans="6:12" x14ac:dyDescent="0.35">
      <c r="F67783" s="34"/>
      <c r="J67783" s="34"/>
      <c r="K67783" s="34"/>
      <c r="L67783" s="34"/>
    </row>
    <row r="67784" spans="6:12" x14ac:dyDescent="0.35">
      <c r="F67784" s="34"/>
      <c r="J67784" s="34"/>
      <c r="K67784" s="34"/>
      <c r="L67784" s="34"/>
    </row>
    <row r="67785" spans="6:12" x14ac:dyDescent="0.35">
      <c r="F67785" s="34"/>
      <c r="J67785" s="34"/>
      <c r="K67785" s="34"/>
      <c r="L67785" s="34"/>
    </row>
    <row r="67786" spans="6:12" x14ac:dyDescent="0.35">
      <c r="F67786" s="34"/>
      <c r="J67786" s="34"/>
      <c r="K67786" s="34"/>
      <c r="L67786" s="34"/>
    </row>
    <row r="67787" spans="6:12" x14ac:dyDescent="0.35">
      <c r="F67787" s="34"/>
      <c r="J67787" s="34"/>
      <c r="K67787" s="34"/>
      <c r="L67787" s="34"/>
    </row>
    <row r="67788" spans="6:12" x14ac:dyDescent="0.35">
      <c r="F67788" s="34"/>
      <c r="J67788" s="34"/>
      <c r="K67788" s="34"/>
      <c r="L67788" s="34"/>
    </row>
    <row r="67789" spans="6:12" x14ac:dyDescent="0.35">
      <c r="F67789" s="34"/>
      <c r="J67789" s="34"/>
      <c r="K67789" s="34"/>
      <c r="L67789" s="34"/>
    </row>
    <row r="67790" spans="6:12" x14ac:dyDescent="0.35">
      <c r="F67790" s="34"/>
      <c r="J67790" s="34"/>
      <c r="K67790" s="34"/>
      <c r="L67790" s="34"/>
    </row>
    <row r="67791" spans="6:12" x14ac:dyDescent="0.35">
      <c r="F67791" s="34"/>
      <c r="J67791" s="34"/>
      <c r="K67791" s="34"/>
      <c r="L67791" s="34"/>
    </row>
    <row r="67792" spans="6:12" x14ac:dyDescent="0.35">
      <c r="F67792" s="34"/>
      <c r="J67792" s="34"/>
      <c r="K67792" s="34"/>
      <c r="L67792" s="34"/>
    </row>
    <row r="67793" spans="6:12" x14ac:dyDescent="0.35">
      <c r="F67793" s="34"/>
      <c r="J67793" s="34"/>
      <c r="K67793" s="34"/>
      <c r="L67793" s="34"/>
    </row>
    <row r="67794" spans="6:12" x14ac:dyDescent="0.35">
      <c r="F67794" s="34"/>
      <c r="J67794" s="34"/>
      <c r="K67794" s="34"/>
      <c r="L67794" s="34"/>
    </row>
    <row r="67795" spans="6:12" x14ac:dyDescent="0.35">
      <c r="F67795" s="34"/>
      <c r="J67795" s="34"/>
      <c r="K67795" s="34"/>
      <c r="L67795" s="34"/>
    </row>
    <row r="67796" spans="6:12" x14ac:dyDescent="0.35">
      <c r="F67796" s="34"/>
      <c r="J67796" s="34"/>
      <c r="K67796" s="34"/>
      <c r="L67796" s="34"/>
    </row>
    <row r="67797" spans="6:12" x14ac:dyDescent="0.35">
      <c r="F67797" s="34"/>
      <c r="J67797" s="34"/>
      <c r="K67797" s="34"/>
      <c r="L67797" s="34"/>
    </row>
    <row r="67798" spans="6:12" x14ac:dyDescent="0.35">
      <c r="F67798" s="34"/>
      <c r="J67798" s="34"/>
      <c r="K67798" s="34"/>
      <c r="L67798" s="34"/>
    </row>
    <row r="67799" spans="6:12" x14ac:dyDescent="0.35">
      <c r="F67799" s="34"/>
      <c r="J67799" s="34"/>
      <c r="K67799" s="34"/>
      <c r="L67799" s="34"/>
    </row>
    <row r="67800" spans="6:12" x14ac:dyDescent="0.35">
      <c r="F67800" s="34"/>
      <c r="J67800" s="34"/>
      <c r="K67800" s="34"/>
      <c r="L67800" s="34"/>
    </row>
    <row r="67801" spans="6:12" x14ac:dyDescent="0.35">
      <c r="F67801" s="34"/>
      <c r="J67801" s="34"/>
      <c r="K67801" s="34"/>
      <c r="L67801" s="34"/>
    </row>
    <row r="67802" spans="6:12" x14ac:dyDescent="0.35">
      <c r="F67802" s="34"/>
      <c r="J67802" s="34"/>
      <c r="K67802" s="34"/>
      <c r="L67802" s="34"/>
    </row>
    <row r="67803" spans="6:12" x14ac:dyDescent="0.35">
      <c r="F67803" s="34"/>
      <c r="J67803" s="34"/>
      <c r="K67803" s="34"/>
      <c r="L67803" s="34"/>
    </row>
    <row r="67804" spans="6:12" x14ac:dyDescent="0.35">
      <c r="F67804" s="34"/>
      <c r="J67804" s="34"/>
      <c r="K67804" s="34"/>
      <c r="L67804" s="34"/>
    </row>
    <row r="67805" spans="6:12" x14ac:dyDescent="0.35">
      <c r="F67805" s="34"/>
      <c r="J67805" s="34"/>
      <c r="K67805" s="34"/>
      <c r="L67805" s="34"/>
    </row>
    <row r="67806" spans="6:12" x14ac:dyDescent="0.35">
      <c r="F67806" s="34"/>
      <c r="J67806" s="34"/>
      <c r="K67806" s="34"/>
      <c r="L67806" s="34"/>
    </row>
    <row r="67807" spans="6:12" x14ac:dyDescent="0.35">
      <c r="F67807" s="34"/>
      <c r="J67807" s="34"/>
      <c r="K67807" s="34"/>
      <c r="L67807" s="34"/>
    </row>
    <row r="67808" spans="6:12" x14ac:dyDescent="0.35">
      <c r="F67808" s="34"/>
      <c r="J67808" s="34"/>
      <c r="K67808" s="34"/>
      <c r="L67808" s="34"/>
    </row>
    <row r="67809" spans="6:12" x14ac:dyDescent="0.35">
      <c r="F67809" s="34"/>
      <c r="J67809" s="34"/>
      <c r="K67809" s="34"/>
      <c r="L67809" s="34"/>
    </row>
    <row r="67810" spans="6:12" x14ac:dyDescent="0.35">
      <c r="F67810" s="34"/>
      <c r="J67810" s="34"/>
      <c r="K67810" s="34"/>
      <c r="L67810" s="34"/>
    </row>
    <row r="67811" spans="6:12" x14ac:dyDescent="0.35">
      <c r="F67811" s="34"/>
      <c r="J67811" s="34"/>
      <c r="K67811" s="34"/>
      <c r="L67811" s="34"/>
    </row>
    <row r="67812" spans="6:12" x14ac:dyDescent="0.35">
      <c r="F67812" s="34"/>
      <c r="J67812" s="34"/>
      <c r="K67812" s="34"/>
      <c r="L67812" s="34"/>
    </row>
    <row r="67813" spans="6:12" x14ac:dyDescent="0.35">
      <c r="F67813" s="34"/>
      <c r="J67813" s="34"/>
      <c r="K67813" s="34"/>
      <c r="L67813" s="34"/>
    </row>
    <row r="67814" spans="6:12" x14ac:dyDescent="0.35">
      <c r="F67814" s="34"/>
      <c r="J67814" s="34"/>
      <c r="K67814" s="34"/>
      <c r="L67814" s="34"/>
    </row>
    <row r="67815" spans="6:12" x14ac:dyDescent="0.35">
      <c r="F67815" s="34"/>
      <c r="J67815" s="34"/>
      <c r="K67815" s="34"/>
      <c r="L67815" s="34"/>
    </row>
    <row r="67816" spans="6:12" x14ac:dyDescent="0.35">
      <c r="F67816" s="34"/>
      <c r="J67816" s="34"/>
      <c r="K67816" s="34"/>
      <c r="L67816" s="34"/>
    </row>
    <row r="67817" spans="6:12" x14ac:dyDescent="0.35">
      <c r="F67817" s="34"/>
      <c r="J67817" s="34"/>
      <c r="K67817" s="34"/>
      <c r="L67817" s="34"/>
    </row>
    <row r="67818" spans="6:12" x14ac:dyDescent="0.35">
      <c r="F67818" s="34"/>
      <c r="J67818" s="34"/>
      <c r="K67818" s="34"/>
      <c r="L67818" s="34"/>
    </row>
    <row r="67819" spans="6:12" x14ac:dyDescent="0.35">
      <c r="F67819" s="34"/>
      <c r="J67819" s="34"/>
      <c r="K67819" s="34"/>
      <c r="L67819" s="34"/>
    </row>
    <row r="67820" spans="6:12" x14ac:dyDescent="0.35">
      <c r="F67820" s="34"/>
      <c r="J67820" s="34"/>
      <c r="K67820" s="34"/>
      <c r="L67820" s="34"/>
    </row>
    <row r="67821" spans="6:12" x14ac:dyDescent="0.35">
      <c r="F67821" s="34"/>
      <c r="J67821" s="34"/>
      <c r="K67821" s="34"/>
      <c r="L67821" s="34"/>
    </row>
    <row r="67822" spans="6:12" x14ac:dyDescent="0.35">
      <c r="F67822" s="34"/>
      <c r="J67822" s="34"/>
      <c r="K67822" s="34"/>
      <c r="L67822" s="34"/>
    </row>
    <row r="67823" spans="6:12" x14ac:dyDescent="0.35">
      <c r="F67823" s="34"/>
      <c r="J67823" s="34"/>
      <c r="K67823" s="34"/>
      <c r="L67823" s="34"/>
    </row>
    <row r="67824" spans="6:12" x14ac:dyDescent="0.35">
      <c r="F67824" s="34"/>
      <c r="J67824" s="34"/>
      <c r="K67824" s="34"/>
      <c r="L67824" s="34"/>
    </row>
    <row r="67825" spans="6:12" x14ac:dyDescent="0.35">
      <c r="F67825" s="34"/>
      <c r="J67825" s="34"/>
      <c r="K67825" s="34"/>
      <c r="L67825" s="34"/>
    </row>
    <row r="67826" spans="6:12" x14ac:dyDescent="0.35">
      <c r="F67826" s="34"/>
      <c r="J67826" s="34"/>
      <c r="K67826" s="34"/>
      <c r="L67826" s="34"/>
    </row>
    <row r="67827" spans="6:12" x14ac:dyDescent="0.35">
      <c r="F67827" s="34"/>
      <c r="J67827" s="34"/>
      <c r="K67827" s="34"/>
      <c r="L67827" s="34"/>
    </row>
    <row r="67828" spans="6:12" x14ac:dyDescent="0.35">
      <c r="F67828" s="34"/>
      <c r="J67828" s="34"/>
      <c r="K67828" s="34"/>
      <c r="L67828" s="34"/>
    </row>
    <row r="67829" spans="6:12" x14ac:dyDescent="0.35">
      <c r="F67829" s="34"/>
      <c r="J67829" s="34"/>
      <c r="K67829" s="34"/>
      <c r="L67829" s="34"/>
    </row>
    <row r="67830" spans="6:12" x14ac:dyDescent="0.35">
      <c r="F67830" s="34"/>
      <c r="J67830" s="34"/>
      <c r="K67830" s="34"/>
      <c r="L67830" s="34"/>
    </row>
    <row r="67831" spans="6:12" x14ac:dyDescent="0.35">
      <c r="F67831" s="34"/>
      <c r="J67831" s="34"/>
      <c r="K67831" s="34"/>
      <c r="L67831" s="34"/>
    </row>
    <row r="67832" spans="6:12" x14ac:dyDescent="0.35">
      <c r="F67832" s="34"/>
      <c r="J67832" s="34"/>
      <c r="K67832" s="34"/>
      <c r="L67832" s="34"/>
    </row>
    <row r="67833" spans="6:12" x14ac:dyDescent="0.35">
      <c r="F67833" s="34"/>
      <c r="J67833" s="34"/>
      <c r="K67833" s="34"/>
      <c r="L67833" s="34"/>
    </row>
    <row r="67834" spans="6:12" x14ac:dyDescent="0.35">
      <c r="F67834" s="34"/>
      <c r="J67834" s="34"/>
      <c r="K67834" s="34"/>
      <c r="L67834" s="34"/>
    </row>
    <row r="67835" spans="6:12" x14ac:dyDescent="0.35">
      <c r="F67835" s="34"/>
      <c r="J67835" s="34"/>
      <c r="K67835" s="34"/>
      <c r="L67835" s="34"/>
    </row>
    <row r="67836" spans="6:12" x14ac:dyDescent="0.35">
      <c r="F67836" s="34"/>
      <c r="J67836" s="34"/>
      <c r="K67836" s="34"/>
      <c r="L67836" s="34"/>
    </row>
    <row r="67837" spans="6:12" x14ac:dyDescent="0.35">
      <c r="F67837" s="34"/>
      <c r="J67837" s="34"/>
      <c r="K67837" s="34"/>
      <c r="L67837" s="34"/>
    </row>
    <row r="67838" spans="6:12" x14ac:dyDescent="0.35">
      <c r="F67838" s="34"/>
      <c r="J67838" s="34"/>
      <c r="K67838" s="34"/>
      <c r="L67838" s="34"/>
    </row>
    <row r="67839" spans="6:12" x14ac:dyDescent="0.35">
      <c r="F67839" s="34"/>
      <c r="J67839" s="34"/>
      <c r="K67839" s="34"/>
      <c r="L67839" s="34"/>
    </row>
    <row r="67840" spans="6:12" x14ac:dyDescent="0.35">
      <c r="F67840" s="34"/>
      <c r="J67840" s="34"/>
      <c r="K67840" s="34"/>
      <c r="L67840" s="34"/>
    </row>
    <row r="67841" spans="6:12" x14ac:dyDescent="0.35">
      <c r="F67841" s="34"/>
      <c r="J67841" s="34"/>
      <c r="K67841" s="34"/>
      <c r="L67841" s="34"/>
    </row>
    <row r="67842" spans="6:12" x14ac:dyDescent="0.35">
      <c r="F67842" s="34"/>
      <c r="J67842" s="34"/>
      <c r="K67842" s="34"/>
      <c r="L67842" s="34"/>
    </row>
    <row r="67843" spans="6:12" x14ac:dyDescent="0.35">
      <c r="F67843" s="34"/>
      <c r="J67843" s="34"/>
      <c r="K67843" s="34"/>
      <c r="L67843" s="34"/>
    </row>
    <row r="67844" spans="6:12" x14ac:dyDescent="0.35">
      <c r="F67844" s="34"/>
      <c r="J67844" s="34"/>
      <c r="K67844" s="34"/>
      <c r="L67844" s="34"/>
    </row>
    <row r="67845" spans="6:12" x14ac:dyDescent="0.35">
      <c r="F67845" s="34"/>
      <c r="J67845" s="34"/>
      <c r="K67845" s="34"/>
      <c r="L67845" s="34"/>
    </row>
    <row r="67846" spans="6:12" x14ac:dyDescent="0.35">
      <c r="F67846" s="34"/>
      <c r="J67846" s="34"/>
      <c r="K67846" s="34"/>
      <c r="L67846" s="34"/>
    </row>
    <row r="67847" spans="6:12" x14ac:dyDescent="0.35">
      <c r="F67847" s="34"/>
      <c r="J67847" s="34"/>
      <c r="K67847" s="34"/>
      <c r="L67847" s="34"/>
    </row>
    <row r="67848" spans="6:12" x14ac:dyDescent="0.35">
      <c r="F67848" s="34"/>
      <c r="J67848" s="34"/>
      <c r="K67848" s="34"/>
      <c r="L67848" s="34"/>
    </row>
    <row r="67849" spans="6:12" x14ac:dyDescent="0.35">
      <c r="F67849" s="34"/>
      <c r="J67849" s="34"/>
      <c r="K67849" s="34"/>
      <c r="L67849" s="34"/>
    </row>
    <row r="67850" spans="6:12" x14ac:dyDescent="0.35">
      <c r="F67850" s="34"/>
      <c r="J67850" s="34"/>
      <c r="K67850" s="34"/>
      <c r="L67850" s="34"/>
    </row>
    <row r="67851" spans="6:12" x14ac:dyDescent="0.35">
      <c r="F67851" s="34"/>
      <c r="J67851" s="34"/>
      <c r="K67851" s="34"/>
      <c r="L67851" s="34"/>
    </row>
    <row r="67852" spans="6:12" x14ac:dyDescent="0.35">
      <c r="F67852" s="34"/>
      <c r="J67852" s="34"/>
      <c r="K67852" s="34"/>
      <c r="L67852" s="34"/>
    </row>
    <row r="67853" spans="6:12" x14ac:dyDescent="0.35">
      <c r="F67853" s="34"/>
      <c r="J67853" s="34"/>
      <c r="K67853" s="34"/>
      <c r="L67853" s="34"/>
    </row>
    <row r="67854" spans="6:12" x14ac:dyDescent="0.35">
      <c r="F67854" s="34"/>
      <c r="J67854" s="34"/>
      <c r="K67854" s="34"/>
      <c r="L67854" s="34"/>
    </row>
    <row r="67855" spans="6:12" x14ac:dyDescent="0.35">
      <c r="F67855" s="34"/>
      <c r="J67855" s="34"/>
      <c r="K67855" s="34"/>
      <c r="L67855" s="34"/>
    </row>
    <row r="67856" spans="6:12" x14ac:dyDescent="0.35">
      <c r="F67856" s="34"/>
      <c r="J67856" s="34"/>
      <c r="K67856" s="34"/>
      <c r="L67856" s="34"/>
    </row>
    <row r="67857" spans="6:12" x14ac:dyDescent="0.35">
      <c r="F67857" s="34"/>
      <c r="J67857" s="34"/>
      <c r="K67857" s="34"/>
      <c r="L67857" s="34"/>
    </row>
    <row r="67858" spans="6:12" x14ac:dyDescent="0.35">
      <c r="F67858" s="34"/>
      <c r="J67858" s="34"/>
      <c r="K67858" s="34"/>
      <c r="L67858" s="34"/>
    </row>
    <row r="67859" spans="6:12" x14ac:dyDescent="0.35">
      <c r="F67859" s="34"/>
      <c r="J67859" s="34"/>
      <c r="K67859" s="34"/>
      <c r="L67859" s="34"/>
    </row>
    <row r="67860" spans="6:12" x14ac:dyDescent="0.35">
      <c r="F67860" s="34"/>
      <c r="J67860" s="34"/>
      <c r="K67860" s="34"/>
      <c r="L67860" s="34"/>
    </row>
    <row r="67861" spans="6:12" x14ac:dyDescent="0.35">
      <c r="F67861" s="34"/>
      <c r="J67861" s="34"/>
      <c r="K67861" s="34"/>
      <c r="L67861" s="34"/>
    </row>
    <row r="67862" spans="6:12" x14ac:dyDescent="0.35">
      <c r="F67862" s="34"/>
      <c r="J67862" s="34"/>
      <c r="K67862" s="34"/>
      <c r="L67862" s="34"/>
    </row>
    <row r="67863" spans="6:12" x14ac:dyDescent="0.35">
      <c r="F67863" s="34"/>
      <c r="J67863" s="34"/>
      <c r="K67863" s="34"/>
      <c r="L67863" s="34"/>
    </row>
    <row r="67864" spans="6:12" x14ac:dyDescent="0.35">
      <c r="F67864" s="34"/>
      <c r="J67864" s="34"/>
      <c r="K67864" s="34"/>
      <c r="L67864" s="34"/>
    </row>
    <row r="67865" spans="6:12" x14ac:dyDescent="0.35">
      <c r="F67865" s="34"/>
      <c r="J67865" s="34"/>
      <c r="K67865" s="34"/>
      <c r="L67865" s="34"/>
    </row>
    <row r="67866" spans="6:12" x14ac:dyDescent="0.35">
      <c r="F67866" s="34"/>
      <c r="J67866" s="34"/>
      <c r="K67866" s="34"/>
      <c r="L67866" s="34"/>
    </row>
    <row r="67867" spans="6:12" x14ac:dyDescent="0.35">
      <c r="F67867" s="34"/>
      <c r="J67867" s="34"/>
      <c r="K67867" s="34"/>
      <c r="L67867" s="34"/>
    </row>
    <row r="67868" spans="6:12" x14ac:dyDescent="0.35">
      <c r="F67868" s="34"/>
      <c r="J67868" s="34"/>
      <c r="K67868" s="34"/>
      <c r="L67868" s="34"/>
    </row>
    <row r="67869" spans="6:12" x14ac:dyDescent="0.35">
      <c r="F67869" s="34"/>
      <c r="J67869" s="34"/>
      <c r="K67869" s="34"/>
      <c r="L67869" s="34"/>
    </row>
    <row r="67870" spans="6:12" x14ac:dyDescent="0.35">
      <c r="F67870" s="34"/>
      <c r="J67870" s="34"/>
      <c r="K67870" s="34"/>
      <c r="L67870" s="34"/>
    </row>
    <row r="67871" spans="6:12" x14ac:dyDescent="0.35">
      <c r="F67871" s="34"/>
      <c r="J67871" s="34"/>
      <c r="K67871" s="34"/>
      <c r="L67871" s="34"/>
    </row>
    <row r="67872" spans="6:12" x14ac:dyDescent="0.35">
      <c r="F67872" s="34"/>
      <c r="J67872" s="34"/>
      <c r="K67872" s="34"/>
      <c r="L67872" s="34"/>
    </row>
    <row r="67873" spans="6:12" x14ac:dyDescent="0.35">
      <c r="F67873" s="34"/>
      <c r="J67873" s="34"/>
      <c r="K67873" s="34"/>
      <c r="L67873" s="34"/>
    </row>
    <row r="67874" spans="6:12" x14ac:dyDescent="0.35">
      <c r="F67874" s="34"/>
      <c r="J67874" s="34"/>
      <c r="K67874" s="34"/>
      <c r="L67874" s="34"/>
    </row>
    <row r="67875" spans="6:12" x14ac:dyDescent="0.35">
      <c r="F67875" s="34"/>
      <c r="J67875" s="34"/>
      <c r="K67875" s="34"/>
      <c r="L67875" s="34"/>
    </row>
    <row r="67876" spans="6:12" x14ac:dyDescent="0.35">
      <c r="F67876" s="34"/>
      <c r="J67876" s="34"/>
      <c r="K67876" s="34"/>
      <c r="L67876" s="34"/>
    </row>
    <row r="67877" spans="6:12" x14ac:dyDescent="0.35">
      <c r="F67877" s="34"/>
      <c r="J67877" s="34"/>
      <c r="K67877" s="34"/>
      <c r="L67877" s="34"/>
    </row>
    <row r="67878" spans="6:12" x14ac:dyDescent="0.35">
      <c r="F67878" s="34"/>
      <c r="J67878" s="34"/>
      <c r="K67878" s="34"/>
      <c r="L67878" s="34"/>
    </row>
    <row r="67879" spans="6:12" x14ac:dyDescent="0.35">
      <c r="F67879" s="34"/>
      <c r="J67879" s="34"/>
      <c r="K67879" s="34"/>
      <c r="L67879" s="34"/>
    </row>
    <row r="67880" spans="6:12" x14ac:dyDescent="0.35">
      <c r="F67880" s="34"/>
      <c r="J67880" s="34"/>
      <c r="K67880" s="34"/>
      <c r="L67880" s="34"/>
    </row>
    <row r="67881" spans="6:12" x14ac:dyDescent="0.35">
      <c r="F67881" s="34"/>
      <c r="J67881" s="34"/>
      <c r="K67881" s="34"/>
      <c r="L67881" s="34"/>
    </row>
    <row r="67882" spans="6:12" x14ac:dyDescent="0.35">
      <c r="F67882" s="34"/>
      <c r="J67882" s="34"/>
      <c r="K67882" s="34"/>
      <c r="L67882" s="34"/>
    </row>
    <row r="67883" spans="6:12" x14ac:dyDescent="0.35">
      <c r="F67883" s="34"/>
      <c r="J67883" s="34"/>
      <c r="K67883" s="34"/>
      <c r="L67883" s="34"/>
    </row>
    <row r="67884" spans="6:12" x14ac:dyDescent="0.35">
      <c r="F67884" s="34"/>
      <c r="J67884" s="34"/>
      <c r="K67884" s="34"/>
      <c r="L67884" s="34"/>
    </row>
    <row r="67885" spans="6:12" x14ac:dyDescent="0.35">
      <c r="F67885" s="34"/>
      <c r="J67885" s="34"/>
      <c r="K67885" s="34"/>
      <c r="L67885" s="34"/>
    </row>
    <row r="67886" spans="6:12" x14ac:dyDescent="0.35">
      <c r="F67886" s="34"/>
      <c r="J67886" s="34"/>
      <c r="K67886" s="34"/>
      <c r="L67886" s="34"/>
    </row>
    <row r="67887" spans="6:12" x14ac:dyDescent="0.35">
      <c r="F67887" s="34"/>
      <c r="J67887" s="34"/>
      <c r="K67887" s="34"/>
      <c r="L67887" s="34"/>
    </row>
    <row r="67888" spans="6:12" x14ac:dyDescent="0.35">
      <c r="F67888" s="34"/>
      <c r="J67888" s="34"/>
      <c r="K67888" s="34"/>
      <c r="L67888" s="34"/>
    </row>
    <row r="67889" spans="6:12" x14ac:dyDescent="0.35">
      <c r="F67889" s="34"/>
      <c r="J67889" s="34"/>
      <c r="K67889" s="34"/>
      <c r="L67889" s="34"/>
    </row>
    <row r="67890" spans="6:12" x14ac:dyDescent="0.35">
      <c r="F67890" s="34"/>
      <c r="J67890" s="34"/>
      <c r="K67890" s="34"/>
      <c r="L67890" s="34"/>
    </row>
    <row r="67891" spans="6:12" x14ac:dyDescent="0.35">
      <c r="F67891" s="34"/>
      <c r="J67891" s="34"/>
      <c r="K67891" s="34"/>
      <c r="L67891" s="34"/>
    </row>
    <row r="67892" spans="6:12" x14ac:dyDescent="0.35">
      <c r="F67892" s="34"/>
      <c r="J67892" s="34"/>
      <c r="K67892" s="34"/>
      <c r="L67892" s="34"/>
    </row>
    <row r="67893" spans="6:12" x14ac:dyDescent="0.35">
      <c r="F67893" s="34"/>
      <c r="J67893" s="34"/>
      <c r="K67893" s="34"/>
      <c r="L67893" s="34"/>
    </row>
    <row r="67894" spans="6:12" x14ac:dyDescent="0.35">
      <c r="F67894" s="34"/>
      <c r="J67894" s="34"/>
      <c r="K67894" s="34"/>
      <c r="L67894" s="34"/>
    </row>
    <row r="67895" spans="6:12" x14ac:dyDescent="0.35">
      <c r="F67895" s="34"/>
      <c r="J67895" s="34"/>
      <c r="K67895" s="34"/>
      <c r="L67895" s="34"/>
    </row>
    <row r="67896" spans="6:12" x14ac:dyDescent="0.35">
      <c r="F67896" s="34"/>
      <c r="J67896" s="34"/>
      <c r="K67896" s="34"/>
      <c r="L67896" s="34"/>
    </row>
    <row r="67897" spans="6:12" x14ac:dyDescent="0.35">
      <c r="F67897" s="34"/>
      <c r="J67897" s="34"/>
      <c r="K67897" s="34"/>
      <c r="L67897" s="34"/>
    </row>
    <row r="67898" spans="6:12" x14ac:dyDescent="0.35">
      <c r="F67898" s="34"/>
      <c r="J67898" s="34"/>
      <c r="K67898" s="34"/>
      <c r="L67898" s="34"/>
    </row>
    <row r="67899" spans="6:12" x14ac:dyDescent="0.35">
      <c r="F67899" s="34"/>
      <c r="J67899" s="34"/>
      <c r="K67899" s="34"/>
      <c r="L67899" s="34"/>
    </row>
    <row r="67900" spans="6:12" x14ac:dyDescent="0.35">
      <c r="F67900" s="34"/>
      <c r="J67900" s="34"/>
      <c r="K67900" s="34"/>
      <c r="L67900" s="34"/>
    </row>
    <row r="67901" spans="6:12" x14ac:dyDescent="0.35">
      <c r="F67901" s="34"/>
      <c r="J67901" s="34"/>
      <c r="K67901" s="34"/>
      <c r="L67901" s="34"/>
    </row>
    <row r="67902" spans="6:12" x14ac:dyDescent="0.35">
      <c r="F67902" s="34"/>
      <c r="J67902" s="34"/>
      <c r="K67902" s="34"/>
      <c r="L67902" s="34"/>
    </row>
    <row r="67903" spans="6:12" x14ac:dyDescent="0.35">
      <c r="F67903" s="34"/>
      <c r="J67903" s="34"/>
      <c r="K67903" s="34"/>
      <c r="L67903" s="34"/>
    </row>
    <row r="67904" spans="6:12" x14ac:dyDescent="0.35">
      <c r="F67904" s="34"/>
      <c r="J67904" s="34"/>
      <c r="K67904" s="34"/>
      <c r="L67904" s="34"/>
    </row>
    <row r="67905" spans="6:12" x14ac:dyDescent="0.35">
      <c r="F67905" s="34"/>
      <c r="J67905" s="34"/>
      <c r="K67905" s="34"/>
      <c r="L67905" s="34"/>
    </row>
    <row r="67906" spans="6:12" x14ac:dyDescent="0.35">
      <c r="F67906" s="34"/>
      <c r="J67906" s="34"/>
      <c r="K67906" s="34"/>
      <c r="L67906" s="34"/>
    </row>
    <row r="67907" spans="6:12" x14ac:dyDescent="0.35">
      <c r="F67907" s="34"/>
      <c r="J67907" s="34"/>
      <c r="K67907" s="34"/>
      <c r="L67907" s="34"/>
    </row>
    <row r="67908" spans="6:12" x14ac:dyDescent="0.35">
      <c r="F67908" s="34"/>
      <c r="J67908" s="34"/>
      <c r="K67908" s="34"/>
      <c r="L67908" s="34"/>
    </row>
    <row r="67909" spans="6:12" x14ac:dyDescent="0.35">
      <c r="F67909" s="34"/>
      <c r="J67909" s="34"/>
      <c r="K67909" s="34"/>
      <c r="L67909" s="34"/>
    </row>
    <row r="67910" spans="6:12" x14ac:dyDescent="0.35">
      <c r="F67910" s="34"/>
      <c r="J67910" s="34"/>
      <c r="K67910" s="34"/>
      <c r="L67910" s="34"/>
    </row>
    <row r="67911" spans="6:12" x14ac:dyDescent="0.35">
      <c r="F67911" s="34"/>
      <c r="J67911" s="34"/>
      <c r="K67911" s="34"/>
      <c r="L67911" s="34"/>
    </row>
    <row r="67912" spans="6:12" x14ac:dyDescent="0.35">
      <c r="F67912" s="34"/>
      <c r="J67912" s="34"/>
      <c r="K67912" s="34"/>
      <c r="L67912" s="34"/>
    </row>
    <row r="67913" spans="6:12" x14ac:dyDescent="0.35">
      <c r="F67913" s="34"/>
      <c r="J67913" s="34"/>
      <c r="K67913" s="34"/>
      <c r="L67913" s="34"/>
    </row>
    <row r="67914" spans="6:12" x14ac:dyDescent="0.35">
      <c r="F67914" s="34"/>
      <c r="J67914" s="34"/>
      <c r="K67914" s="34"/>
      <c r="L67914" s="34"/>
    </row>
    <row r="67915" spans="6:12" x14ac:dyDescent="0.35">
      <c r="F67915" s="34"/>
      <c r="J67915" s="34"/>
      <c r="K67915" s="34"/>
      <c r="L67915" s="34"/>
    </row>
    <row r="67916" spans="6:12" x14ac:dyDescent="0.35">
      <c r="F67916" s="34"/>
      <c r="J67916" s="34"/>
      <c r="K67916" s="34"/>
      <c r="L67916" s="34"/>
    </row>
    <row r="67917" spans="6:12" x14ac:dyDescent="0.35">
      <c r="F67917" s="34"/>
      <c r="J67917" s="34"/>
      <c r="K67917" s="34"/>
      <c r="L67917" s="34"/>
    </row>
    <row r="67918" spans="6:12" x14ac:dyDescent="0.35">
      <c r="F67918" s="34"/>
      <c r="J67918" s="34"/>
      <c r="K67918" s="34"/>
      <c r="L67918" s="34"/>
    </row>
    <row r="67919" spans="6:12" x14ac:dyDescent="0.35">
      <c r="F67919" s="34"/>
      <c r="J67919" s="34"/>
      <c r="K67919" s="34"/>
      <c r="L67919" s="34"/>
    </row>
    <row r="67920" spans="6:12" x14ac:dyDescent="0.35">
      <c r="F67920" s="34"/>
      <c r="J67920" s="34"/>
      <c r="K67920" s="34"/>
      <c r="L67920" s="34"/>
    </row>
    <row r="67921" spans="6:12" x14ac:dyDescent="0.35">
      <c r="F67921" s="34"/>
      <c r="J67921" s="34"/>
      <c r="K67921" s="34"/>
      <c r="L67921" s="34"/>
    </row>
    <row r="67922" spans="6:12" x14ac:dyDescent="0.35">
      <c r="F67922" s="34"/>
      <c r="J67922" s="34"/>
      <c r="K67922" s="34"/>
      <c r="L67922" s="34"/>
    </row>
    <row r="67923" spans="6:12" x14ac:dyDescent="0.35">
      <c r="F67923" s="34"/>
      <c r="J67923" s="34"/>
      <c r="K67923" s="34"/>
      <c r="L67923" s="34"/>
    </row>
    <row r="67924" spans="6:12" x14ac:dyDescent="0.35">
      <c r="F67924" s="34"/>
      <c r="J67924" s="34"/>
      <c r="K67924" s="34"/>
      <c r="L67924" s="34"/>
    </row>
    <row r="67925" spans="6:12" x14ac:dyDescent="0.35">
      <c r="F67925" s="34"/>
      <c r="J67925" s="34"/>
      <c r="K67925" s="34"/>
      <c r="L67925" s="34"/>
    </row>
    <row r="67926" spans="6:12" x14ac:dyDescent="0.35">
      <c r="F67926" s="34"/>
      <c r="J67926" s="34"/>
      <c r="K67926" s="34"/>
      <c r="L67926" s="34"/>
    </row>
    <row r="67927" spans="6:12" x14ac:dyDescent="0.35">
      <c r="F67927" s="34"/>
      <c r="J67927" s="34"/>
      <c r="K67927" s="34"/>
      <c r="L67927" s="34"/>
    </row>
    <row r="67928" spans="6:12" x14ac:dyDescent="0.35">
      <c r="F67928" s="34"/>
      <c r="J67928" s="34"/>
      <c r="K67928" s="34"/>
      <c r="L67928" s="34"/>
    </row>
    <row r="67929" spans="6:12" x14ac:dyDescent="0.35">
      <c r="F67929" s="34"/>
      <c r="J67929" s="34"/>
      <c r="K67929" s="34"/>
      <c r="L67929" s="34"/>
    </row>
    <row r="67930" spans="6:12" x14ac:dyDescent="0.35">
      <c r="F67930" s="34"/>
      <c r="J67930" s="34"/>
      <c r="K67930" s="34"/>
      <c r="L67930" s="34"/>
    </row>
    <row r="67931" spans="6:12" x14ac:dyDescent="0.35">
      <c r="F67931" s="34"/>
      <c r="J67931" s="34"/>
      <c r="K67931" s="34"/>
      <c r="L67931" s="34"/>
    </row>
    <row r="67932" spans="6:12" x14ac:dyDescent="0.35">
      <c r="F67932" s="34"/>
      <c r="J67932" s="34"/>
      <c r="K67932" s="34"/>
      <c r="L67932" s="34"/>
    </row>
    <row r="67933" spans="6:12" x14ac:dyDescent="0.35">
      <c r="F67933" s="34"/>
      <c r="J67933" s="34"/>
      <c r="K67933" s="34"/>
      <c r="L67933" s="34"/>
    </row>
    <row r="67934" spans="6:12" x14ac:dyDescent="0.35">
      <c r="F67934" s="34"/>
      <c r="J67934" s="34"/>
      <c r="K67934" s="34"/>
      <c r="L67934" s="34"/>
    </row>
    <row r="67935" spans="6:12" x14ac:dyDescent="0.35">
      <c r="F67935" s="34"/>
      <c r="J67935" s="34"/>
      <c r="K67935" s="34"/>
      <c r="L67935" s="34"/>
    </row>
    <row r="67936" spans="6:12" x14ac:dyDescent="0.35">
      <c r="F67936" s="34"/>
      <c r="J67936" s="34"/>
      <c r="K67936" s="34"/>
      <c r="L67936" s="34"/>
    </row>
    <row r="67937" spans="6:12" x14ac:dyDescent="0.35">
      <c r="F67937" s="34"/>
      <c r="J67937" s="34"/>
      <c r="K67937" s="34"/>
      <c r="L67937" s="34"/>
    </row>
    <row r="67938" spans="6:12" x14ac:dyDescent="0.35">
      <c r="F67938" s="34"/>
      <c r="J67938" s="34"/>
      <c r="K67938" s="34"/>
      <c r="L67938" s="34"/>
    </row>
    <row r="67939" spans="6:12" x14ac:dyDescent="0.35">
      <c r="F67939" s="34"/>
      <c r="J67939" s="34"/>
      <c r="K67939" s="34"/>
      <c r="L67939" s="34"/>
    </row>
    <row r="67940" spans="6:12" x14ac:dyDescent="0.35">
      <c r="F67940" s="34"/>
      <c r="J67940" s="34"/>
      <c r="K67940" s="34"/>
      <c r="L67940" s="34"/>
    </row>
    <row r="67941" spans="6:12" x14ac:dyDescent="0.35">
      <c r="F67941" s="34"/>
      <c r="J67941" s="34"/>
      <c r="K67941" s="34"/>
      <c r="L67941" s="34"/>
    </row>
    <row r="67942" spans="6:12" x14ac:dyDescent="0.35">
      <c r="F67942" s="34"/>
      <c r="J67942" s="34"/>
      <c r="K67942" s="34"/>
      <c r="L67942" s="34"/>
    </row>
    <row r="67943" spans="6:12" x14ac:dyDescent="0.35">
      <c r="F67943" s="34"/>
      <c r="J67943" s="34"/>
      <c r="K67943" s="34"/>
      <c r="L67943" s="34"/>
    </row>
    <row r="67944" spans="6:12" x14ac:dyDescent="0.35">
      <c r="F67944" s="34"/>
      <c r="J67944" s="34"/>
      <c r="K67944" s="34"/>
      <c r="L67944" s="34"/>
    </row>
    <row r="67945" spans="6:12" x14ac:dyDescent="0.35">
      <c r="F67945" s="34"/>
      <c r="J67945" s="34"/>
      <c r="K67945" s="34"/>
      <c r="L67945" s="34"/>
    </row>
    <row r="67946" spans="6:12" x14ac:dyDescent="0.35">
      <c r="F67946" s="34"/>
      <c r="J67946" s="34"/>
      <c r="K67946" s="34"/>
      <c r="L67946" s="34"/>
    </row>
    <row r="67947" spans="6:12" x14ac:dyDescent="0.35">
      <c r="F67947" s="34"/>
      <c r="J67947" s="34"/>
      <c r="K67947" s="34"/>
      <c r="L67947" s="34"/>
    </row>
    <row r="67948" spans="6:12" x14ac:dyDescent="0.35">
      <c r="F67948" s="34"/>
      <c r="J67948" s="34"/>
      <c r="K67948" s="34"/>
      <c r="L67948" s="34"/>
    </row>
    <row r="67949" spans="6:12" x14ac:dyDescent="0.35">
      <c r="F67949" s="34"/>
      <c r="J67949" s="34"/>
      <c r="K67949" s="34"/>
      <c r="L67949" s="34"/>
    </row>
    <row r="67950" spans="6:12" x14ac:dyDescent="0.35">
      <c r="F67950" s="34"/>
      <c r="J67950" s="34"/>
      <c r="K67950" s="34"/>
      <c r="L67950" s="34"/>
    </row>
    <row r="67951" spans="6:12" x14ac:dyDescent="0.35">
      <c r="F67951" s="34"/>
      <c r="J67951" s="34"/>
      <c r="K67951" s="34"/>
      <c r="L67951" s="34"/>
    </row>
    <row r="67952" spans="6:12" x14ac:dyDescent="0.35">
      <c r="F67952" s="34"/>
      <c r="J67952" s="34"/>
      <c r="K67952" s="34"/>
      <c r="L67952" s="34"/>
    </row>
    <row r="67953" spans="6:12" x14ac:dyDescent="0.35">
      <c r="F67953" s="34"/>
      <c r="J67953" s="34"/>
      <c r="K67953" s="34"/>
      <c r="L67953" s="34"/>
    </row>
    <row r="67954" spans="6:12" x14ac:dyDescent="0.35">
      <c r="F67954" s="34"/>
      <c r="J67954" s="34"/>
      <c r="K67954" s="34"/>
      <c r="L67954" s="34"/>
    </row>
    <row r="67955" spans="6:12" x14ac:dyDescent="0.35">
      <c r="F67955" s="34"/>
      <c r="J67955" s="34"/>
      <c r="K67955" s="34"/>
      <c r="L67955" s="34"/>
    </row>
    <row r="67956" spans="6:12" x14ac:dyDescent="0.35">
      <c r="F67956" s="34"/>
      <c r="J67956" s="34"/>
      <c r="K67956" s="34"/>
      <c r="L67956" s="34"/>
    </row>
    <row r="67957" spans="6:12" x14ac:dyDescent="0.35">
      <c r="F67957" s="34"/>
      <c r="J67957" s="34"/>
      <c r="K67957" s="34"/>
      <c r="L67957" s="34"/>
    </row>
    <row r="67958" spans="6:12" x14ac:dyDescent="0.35">
      <c r="F67958" s="34"/>
      <c r="J67958" s="34"/>
      <c r="K67958" s="34"/>
      <c r="L67958" s="34"/>
    </row>
    <row r="67959" spans="6:12" x14ac:dyDescent="0.35">
      <c r="F67959" s="34"/>
      <c r="J67959" s="34"/>
      <c r="K67959" s="34"/>
      <c r="L67959" s="34"/>
    </row>
    <row r="67960" spans="6:12" x14ac:dyDescent="0.35">
      <c r="F67960" s="34"/>
      <c r="J67960" s="34"/>
      <c r="K67960" s="34"/>
      <c r="L67960" s="34"/>
    </row>
    <row r="67961" spans="6:12" x14ac:dyDescent="0.35">
      <c r="F67961" s="34"/>
      <c r="J67961" s="34"/>
      <c r="K67961" s="34"/>
      <c r="L67961" s="34"/>
    </row>
    <row r="67962" spans="6:12" x14ac:dyDescent="0.35">
      <c r="F67962" s="34"/>
      <c r="J67962" s="34"/>
      <c r="K67962" s="34"/>
      <c r="L67962" s="34"/>
    </row>
    <row r="67963" spans="6:12" x14ac:dyDescent="0.35">
      <c r="F67963" s="34"/>
      <c r="J67963" s="34"/>
      <c r="K67963" s="34"/>
      <c r="L67963" s="34"/>
    </row>
    <row r="67964" spans="6:12" x14ac:dyDescent="0.35">
      <c r="F67964" s="34"/>
      <c r="J67964" s="34"/>
      <c r="K67964" s="34"/>
      <c r="L67964" s="34"/>
    </row>
    <row r="67965" spans="6:12" x14ac:dyDescent="0.35">
      <c r="F67965" s="34"/>
      <c r="J67965" s="34"/>
      <c r="K67965" s="34"/>
      <c r="L67965" s="34"/>
    </row>
    <row r="67966" spans="6:12" x14ac:dyDescent="0.35">
      <c r="F67966" s="34"/>
      <c r="J67966" s="34"/>
      <c r="K67966" s="34"/>
      <c r="L67966" s="34"/>
    </row>
    <row r="67967" spans="6:12" x14ac:dyDescent="0.35">
      <c r="F67967" s="34"/>
      <c r="J67967" s="34"/>
      <c r="K67967" s="34"/>
      <c r="L67967" s="34"/>
    </row>
    <row r="67968" spans="6:12" x14ac:dyDescent="0.35">
      <c r="F67968" s="34"/>
      <c r="J67968" s="34"/>
      <c r="K67968" s="34"/>
      <c r="L67968" s="34"/>
    </row>
    <row r="67969" spans="6:12" x14ac:dyDescent="0.35">
      <c r="F67969" s="34"/>
      <c r="J67969" s="34"/>
      <c r="K67969" s="34"/>
      <c r="L67969" s="34"/>
    </row>
    <row r="67970" spans="6:12" x14ac:dyDescent="0.35">
      <c r="F67970" s="34"/>
      <c r="J67970" s="34"/>
      <c r="K67970" s="34"/>
      <c r="L67970" s="34"/>
    </row>
    <row r="67971" spans="6:12" x14ac:dyDescent="0.35">
      <c r="F67971" s="34"/>
      <c r="J67971" s="34"/>
      <c r="K67971" s="34"/>
      <c r="L67971" s="34"/>
    </row>
    <row r="67972" spans="6:12" x14ac:dyDescent="0.35">
      <c r="F67972" s="34"/>
      <c r="J67972" s="34"/>
      <c r="K67972" s="34"/>
      <c r="L67972" s="34"/>
    </row>
    <row r="67973" spans="6:12" x14ac:dyDescent="0.35">
      <c r="F67973" s="34"/>
      <c r="J67973" s="34"/>
      <c r="K67973" s="34"/>
      <c r="L67973" s="34"/>
    </row>
    <row r="67974" spans="6:12" x14ac:dyDescent="0.35">
      <c r="F67974" s="34"/>
      <c r="J67974" s="34"/>
      <c r="K67974" s="34"/>
      <c r="L67974" s="34"/>
    </row>
    <row r="67975" spans="6:12" x14ac:dyDescent="0.35">
      <c r="F67975" s="34"/>
      <c r="J67975" s="34"/>
      <c r="K67975" s="34"/>
      <c r="L67975" s="34"/>
    </row>
    <row r="67976" spans="6:12" x14ac:dyDescent="0.35">
      <c r="F67976" s="34"/>
      <c r="J67976" s="34"/>
      <c r="K67976" s="34"/>
      <c r="L67976" s="34"/>
    </row>
    <row r="67977" spans="6:12" x14ac:dyDescent="0.35">
      <c r="F67977" s="34"/>
      <c r="J67977" s="34"/>
      <c r="K67977" s="34"/>
      <c r="L67977" s="34"/>
    </row>
    <row r="67978" spans="6:12" x14ac:dyDescent="0.35">
      <c r="F67978" s="34"/>
      <c r="J67978" s="34"/>
      <c r="K67978" s="34"/>
      <c r="L67978" s="34"/>
    </row>
    <row r="67979" spans="6:12" x14ac:dyDescent="0.35">
      <c r="F67979" s="34"/>
      <c r="J67979" s="34"/>
      <c r="K67979" s="34"/>
      <c r="L67979" s="34"/>
    </row>
    <row r="67980" spans="6:12" x14ac:dyDescent="0.35">
      <c r="F67980" s="34"/>
      <c r="J67980" s="34"/>
      <c r="K67980" s="34"/>
      <c r="L67980" s="34"/>
    </row>
    <row r="67981" spans="6:12" x14ac:dyDescent="0.35">
      <c r="F67981" s="34"/>
      <c r="J67981" s="34"/>
      <c r="K67981" s="34"/>
      <c r="L67981" s="34"/>
    </row>
    <row r="67982" spans="6:12" x14ac:dyDescent="0.35">
      <c r="F67982" s="34"/>
      <c r="J67982" s="34"/>
      <c r="K67982" s="34"/>
      <c r="L67982" s="34"/>
    </row>
    <row r="67983" spans="6:12" x14ac:dyDescent="0.35">
      <c r="F67983" s="34"/>
      <c r="J67983" s="34"/>
      <c r="K67983" s="34"/>
      <c r="L67983" s="34"/>
    </row>
    <row r="67984" spans="6:12" x14ac:dyDescent="0.35">
      <c r="F67984" s="34"/>
      <c r="J67984" s="34"/>
      <c r="K67984" s="34"/>
      <c r="L67984" s="34"/>
    </row>
    <row r="67985" spans="6:12" x14ac:dyDescent="0.35">
      <c r="F67985" s="34"/>
      <c r="J67985" s="34"/>
      <c r="K67985" s="34"/>
      <c r="L67985" s="34"/>
    </row>
    <row r="67986" spans="6:12" x14ac:dyDescent="0.35">
      <c r="F67986" s="34"/>
      <c r="J67986" s="34"/>
      <c r="K67986" s="34"/>
      <c r="L67986" s="34"/>
    </row>
    <row r="67987" spans="6:12" x14ac:dyDescent="0.35">
      <c r="F67987" s="34"/>
      <c r="J67987" s="34"/>
      <c r="K67987" s="34"/>
      <c r="L67987" s="34"/>
    </row>
    <row r="67988" spans="6:12" x14ac:dyDescent="0.35">
      <c r="F67988" s="34"/>
      <c r="J67988" s="34"/>
      <c r="K67988" s="34"/>
      <c r="L67988" s="34"/>
    </row>
    <row r="67989" spans="6:12" x14ac:dyDescent="0.35">
      <c r="F67989" s="34"/>
      <c r="J67989" s="34"/>
      <c r="K67989" s="34"/>
      <c r="L67989" s="34"/>
    </row>
    <row r="67990" spans="6:12" x14ac:dyDescent="0.35">
      <c r="F67990" s="34"/>
      <c r="J67990" s="34"/>
      <c r="K67990" s="34"/>
      <c r="L67990" s="34"/>
    </row>
    <row r="67991" spans="6:12" x14ac:dyDescent="0.35">
      <c r="F67991" s="34"/>
      <c r="J67991" s="34"/>
      <c r="K67991" s="34"/>
      <c r="L67991" s="34"/>
    </row>
    <row r="67992" spans="6:12" x14ac:dyDescent="0.35">
      <c r="F67992" s="34"/>
      <c r="J67992" s="34"/>
      <c r="K67992" s="34"/>
      <c r="L67992" s="34"/>
    </row>
    <row r="67993" spans="6:12" x14ac:dyDescent="0.35">
      <c r="F67993" s="34"/>
      <c r="J67993" s="34"/>
      <c r="K67993" s="34"/>
      <c r="L67993" s="34"/>
    </row>
    <row r="67994" spans="6:12" x14ac:dyDescent="0.35">
      <c r="F67994" s="34"/>
      <c r="J67994" s="34"/>
      <c r="K67994" s="34"/>
      <c r="L67994" s="34"/>
    </row>
    <row r="67995" spans="6:12" x14ac:dyDescent="0.35">
      <c r="F67995" s="34"/>
      <c r="J67995" s="34"/>
      <c r="K67995" s="34"/>
      <c r="L67995" s="34"/>
    </row>
    <row r="67996" spans="6:12" x14ac:dyDescent="0.35">
      <c r="F67996" s="34"/>
      <c r="J67996" s="34"/>
      <c r="K67996" s="34"/>
      <c r="L67996" s="34"/>
    </row>
    <row r="67997" spans="6:12" x14ac:dyDescent="0.35">
      <c r="F67997" s="34"/>
      <c r="J67997" s="34"/>
      <c r="K67997" s="34"/>
      <c r="L67997" s="34"/>
    </row>
    <row r="67998" spans="6:12" x14ac:dyDescent="0.35">
      <c r="F67998" s="34"/>
      <c r="J67998" s="34"/>
      <c r="K67998" s="34"/>
      <c r="L67998" s="34"/>
    </row>
    <row r="67999" spans="6:12" x14ac:dyDescent="0.35">
      <c r="F67999" s="34"/>
      <c r="J67999" s="34"/>
      <c r="K67999" s="34"/>
      <c r="L67999" s="34"/>
    </row>
    <row r="68000" spans="6:12" x14ac:dyDescent="0.35">
      <c r="F68000" s="34"/>
      <c r="J68000" s="34"/>
      <c r="K68000" s="34"/>
      <c r="L68000" s="34"/>
    </row>
    <row r="68001" spans="6:12" x14ac:dyDescent="0.35">
      <c r="F68001" s="34"/>
      <c r="J68001" s="34"/>
      <c r="K68001" s="34"/>
      <c r="L68001" s="34"/>
    </row>
    <row r="68002" spans="6:12" x14ac:dyDescent="0.35">
      <c r="F68002" s="34"/>
      <c r="J68002" s="34"/>
      <c r="K68002" s="34"/>
      <c r="L68002" s="34"/>
    </row>
    <row r="68003" spans="6:12" x14ac:dyDescent="0.35">
      <c r="F68003" s="34"/>
      <c r="J68003" s="34"/>
      <c r="K68003" s="34"/>
      <c r="L68003" s="34"/>
    </row>
    <row r="68004" spans="6:12" x14ac:dyDescent="0.35">
      <c r="F68004" s="34"/>
      <c r="J68004" s="34"/>
      <c r="K68004" s="34"/>
      <c r="L68004" s="34"/>
    </row>
    <row r="68005" spans="6:12" x14ac:dyDescent="0.35">
      <c r="F68005" s="34"/>
      <c r="J68005" s="34"/>
      <c r="K68005" s="34"/>
      <c r="L68005" s="34"/>
    </row>
    <row r="68006" spans="6:12" x14ac:dyDescent="0.35">
      <c r="F68006" s="34"/>
      <c r="J68006" s="34"/>
      <c r="K68006" s="34"/>
      <c r="L68006" s="34"/>
    </row>
    <row r="68007" spans="6:12" x14ac:dyDescent="0.35">
      <c r="F68007" s="34"/>
      <c r="J68007" s="34"/>
      <c r="K68007" s="34"/>
      <c r="L68007" s="34"/>
    </row>
    <row r="68008" spans="6:12" x14ac:dyDescent="0.35">
      <c r="F68008" s="34"/>
      <c r="J68008" s="34"/>
      <c r="K68008" s="34"/>
      <c r="L68008" s="34"/>
    </row>
    <row r="68009" spans="6:12" x14ac:dyDescent="0.35">
      <c r="F68009" s="34"/>
      <c r="J68009" s="34"/>
      <c r="K68009" s="34"/>
      <c r="L68009" s="34"/>
    </row>
    <row r="68010" spans="6:12" x14ac:dyDescent="0.35">
      <c r="F68010" s="34"/>
      <c r="J68010" s="34"/>
      <c r="K68010" s="34"/>
      <c r="L68010" s="34"/>
    </row>
    <row r="68011" spans="6:12" x14ac:dyDescent="0.35">
      <c r="F68011" s="34"/>
      <c r="J68011" s="34"/>
      <c r="K68011" s="34"/>
      <c r="L68011" s="34"/>
    </row>
    <row r="68012" spans="6:12" x14ac:dyDescent="0.35">
      <c r="F68012" s="34"/>
      <c r="J68012" s="34"/>
      <c r="K68012" s="34"/>
      <c r="L68012" s="34"/>
    </row>
    <row r="68013" spans="6:12" x14ac:dyDescent="0.35">
      <c r="F68013" s="34"/>
      <c r="J68013" s="34"/>
      <c r="K68013" s="34"/>
      <c r="L68013" s="34"/>
    </row>
    <row r="68014" spans="6:12" x14ac:dyDescent="0.35">
      <c r="F68014" s="34"/>
      <c r="J68014" s="34"/>
      <c r="K68014" s="34"/>
      <c r="L68014" s="34"/>
    </row>
    <row r="68015" spans="6:12" x14ac:dyDescent="0.35">
      <c r="F68015" s="34"/>
      <c r="J68015" s="34"/>
      <c r="K68015" s="34"/>
      <c r="L68015" s="34"/>
    </row>
    <row r="68016" spans="6:12" x14ac:dyDescent="0.35">
      <c r="F68016" s="34"/>
      <c r="J68016" s="34"/>
      <c r="K68016" s="34"/>
      <c r="L68016" s="34"/>
    </row>
    <row r="68017" spans="6:12" x14ac:dyDescent="0.35">
      <c r="F68017" s="34"/>
      <c r="J68017" s="34"/>
      <c r="K68017" s="34"/>
      <c r="L68017" s="34"/>
    </row>
    <row r="68018" spans="6:12" x14ac:dyDescent="0.35">
      <c r="F68018" s="34"/>
      <c r="J68018" s="34"/>
      <c r="K68018" s="34"/>
      <c r="L68018" s="34"/>
    </row>
    <row r="68019" spans="6:12" x14ac:dyDescent="0.35">
      <c r="F68019" s="34"/>
      <c r="J68019" s="34"/>
      <c r="K68019" s="34"/>
      <c r="L68019" s="34"/>
    </row>
    <row r="68020" spans="6:12" x14ac:dyDescent="0.35">
      <c r="F68020" s="34"/>
      <c r="J68020" s="34"/>
      <c r="K68020" s="34"/>
      <c r="L68020" s="34"/>
    </row>
    <row r="68021" spans="6:12" x14ac:dyDescent="0.35">
      <c r="F68021" s="34"/>
      <c r="J68021" s="34"/>
      <c r="K68021" s="34"/>
      <c r="L68021" s="34"/>
    </row>
    <row r="68022" spans="6:12" x14ac:dyDescent="0.35">
      <c r="F68022" s="34"/>
      <c r="J68022" s="34"/>
      <c r="K68022" s="34"/>
      <c r="L68022" s="34"/>
    </row>
    <row r="68023" spans="6:12" x14ac:dyDescent="0.35">
      <c r="F68023" s="34"/>
      <c r="J68023" s="34"/>
      <c r="K68023" s="34"/>
      <c r="L68023" s="34"/>
    </row>
    <row r="68024" spans="6:12" x14ac:dyDescent="0.35">
      <c r="F68024" s="34"/>
      <c r="J68024" s="34"/>
      <c r="K68024" s="34"/>
      <c r="L68024" s="34"/>
    </row>
    <row r="68025" spans="6:12" x14ac:dyDescent="0.35">
      <c r="F68025" s="34"/>
      <c r="J68025" s="34"/>
      <c r="K68025" s="34"/>
      <c r="L68025" s="34"/>
    </row>
    <row r="68026" spans="6:12" x14ac:dyDescent="0.35">
      <c r="F68026" s="34"/>
      <c r="J68026" s="34"/>
      <c r="K68026" s="34"/>
      <c r="L68026" s="34"/>
    </row>
    <row r="68027" spans="6:12" x14ac:dyDescent="0.35">
      <c r="F68027" s="34"/>
      <c r="J68027" s="34"/>
      <c r="K68027" s="34"/>
      <c r="L68027" s="34"/>
    </row>
    <row r="68028" spans="6:12" x14ac:dyDescent="0.35">
      <c r="F68028" s="34"/>
      <c r="J68028" s="34"/>
      <c r="K68028" s="34"/>
      <c r="L68028" s="34"/>
    </row>
    <row r="68029" spans="6:12" x14ac:dyDescent="0.35">
      <c r="F68029" s="34"/>
      <c r="J68029" s="34"/>
      <c r="K68029" s="34"/>
      <c r="L68029" s="34"/>
    </row>
    <row r="68030" spans="6:12" x14ac:dyDescent="0.35">
      <c r="F68030" s="34"/>
      <c r="J68030" s="34"/>
      <c r="K68030" s="34"/>
      <c r="L68030" s="34"/>
    </row>
    <row r="68031" spans="6:12" x14ac:dyDescent="0.35">
      <c r="F68031" s="34"/>
      <c r="J68031" s="34"/>
      <c r="K68031" s="34"/>
      <c r="L68031" s="34"/>
    </row>
    <row r="68032" spans="6:12" x14ac:dyDescent="0.35">
      <c r="F68032" s="34"/>
      <c r="J68032" s="34"/>
      <c r="K68032" s="34"/>
      <c r="L68032" s="34"/>
    </row>
    <row r="68033" spans="6:12" x14ac:dyDescent="0.35">
      <c r="F68033" s="34"/>
      <c r="J68033" s="34"/>
      <c r="K68033" s="34"/>
      <c r="L68033" s="34"/>
    </row>
    <row r="68034" spans="6:12" x14ac:dyDescent="0.35">
      <c r="F68034" s="34"/>
      <c r="J68034" s="34"/>
      <c r="K68034" s="34"/>
      <c r="L68034" s="34"/>
    </row>
    <row r="68035" spans="6:12" x14ac:dyDescent="0.35">
      <c r="F68035" s="34"/>
      <c r="J68035" s="34"/>
      <c r="K68035" s="34"/>
      <c r="L68035" s="34"/>
    </row>
    <row r="68036" spans="6:12" x14ac:dyDescent="0.35">
      <c r="F68036" s="34"/>
      <c r="J68036" s="34"/>
      <c r="K68036" s="34"/>
      <c r="L68036" s="34"/>
    </row>
    <row r="68037" spans="6:12" x14ac:dyDescent="0.35">
      <c r="F68037" s="34"/>
      <c r="J68037" s="34"/>
      <c r="K68037" s="34"/>
      <c r="L68037" s="34"/>
    </row>
    <row r="68038" spans="6:12" x14ac:dyDescent="0.35">
      <c r="F68038" s="34"/>
      <c r="J68038" s="34"/>
      <c r="K68038" s="34"/>
      <c r="L68038" s="34"/>
    </row>
    <row r="68039" spans="6:12" x14ac:dyDescent="0.35">
      <c r="F68039" s="34"/>
      <c r="J68039" s="34"/>
      <c r="K68039" s="34"/>
      <c r="L68039" s="34"/>
    </row>
    <row r="68040" spans="6:12" x14ac:dyDescent="0.35">
      <c r="F68040" s="34"/>
      <c r="J68040" s="34"/>
      <c r="K68040" s="34"/>
      <c r="L68040" s="34"/>
    </row>
    <row r="68041" spans="6:12" x14ac:dyDescent="0.35">
      <c r="F68041" s="34"/>
      <c r="J68041" s="34"/>
      <c r="K68041" s="34"/>
      <c r="L68041" s="34"/>
    </row>
    <row r="68042" spans="6:12" x14ac:dyDescent="0.35">
      <c r="F68042" s="34"/>
      <c r="J68042" s="34"/>
      <c r="K68042" s="34"/>
      <c r="L68042" s="34"/>
    </row>
    <row r="68043" spans="6:12" x14ac:dyDescent="0.35">
      <c r="F68043" s="34"/>
      <c r="J68043" s="34"/>
      <c r="K68043" s="34"/>
      <c r="L68043" s="34"/>
    </row>
    <row r="68044" spans="6:12" x14ac:dyDescent="0.35">
      <c r="F68044" s="34"/>
      <c r="J68044" s="34"/>
      <c r="K68044" s="34"/>
      <c r="L68044" s="34"/>
    </row>
    <row r="68045" spans="6:12" x14ac:dyDescent="0.35">
      <c r="F68045" s="34"/>
      <c r="J68045" s="34"/>
      <c r="K68045" s="34"/>
      <c r="L68045" s="34"/>
    </row>
    <row r="68046" spans="6:12" x14ac:dyDescent="0.35">
      <c r="F68046" s="34"/>
      <c r="J68046" s="34"/>
      <c r="K68046" s="34"/>
      <c r="L68046" s="34"/>
    </row>
    <row r="68047" spans="6:12" x14ac:dyDescent="0.35">
      <c r="F68047" s="34"/>
      <c r="J68047" s="34"/>
      <c r="K68047" s="34"/>
      <c r="L68047" s="34"/>
    </row>
    <row r="68048" spans="6:12" x14ac:dyDescent="0.35">
      <c r="F68048" s="34"/>
      <c r="J68048" s="34"/>
      <c r="K68048" s="34"/>
      <c r="L68048" s="34"/>
    </row>
    <row r="68049" spans="6:12" x14ac:dyDescent="0.35">
      <c r="F68049" s="34"/>
      <c r="J68049" s="34"/>
      <c r="K68049" s="34"/>
      <c r="L68049" s="34"/>
    </row>
    <row r="68050" spans="6:12" x14ac:dyDescent="0.35">
      <c r="F68050" s="34"/>
      <c r="J68050" s="34"/>
      <c r="K68050" s="34"/>
      <c r="L68050" s="34"/>
    </row>
    <row r="68051" spans="6:12" x14ac:dyDescent="0.35">
      <c r="F68051" s="34"/>
      <c r="J68051" s="34"/>
      <c r="K68051" s="34"/>
      <c r="L68051" s="34"/>
    </row>
    <row r="68052" spans="6:12" x14ac:dyDescent="0.35">
      <c r="F68052" s="34"/>
      <c r="J68052" s="34"/>
      <c r="K68052" s="34"/>
      <c r="L68052" s="34"/>
    </row>
    <row r="68053" spans="6:12" x14ac:dyDescent="0.35">
      <c r="F68053" s="34"/>
      <c r="J68053" s="34"/>
      <c r="K68053" s="34"/>
      <c r="L68053" s="34"/>
    </row>
    <row r="68054" spans="6:12" x14ac:dyDescent="0.35">
      <c r="F68054" s="34"/>
      <c r="J68054" s="34"/>
      <c r="K68054" s="34"/>
      <c r="L68054" s="34"/>
    </row>
    <row r="68055" spans="6:12" x14ac:dyDescent="0.35">
      <c r="F68055" s="34"/>
      <c r="J68055" s="34"/>
      <c r="K68055" s="34"/>
      <c r="L68055" s="34"/>
    </row>
    <row r="68056" spans="6:12" x14ac:dyDescent="0.35">
      <c r="F68056" s="34"/>
      <c r="J68056" s="34"/>
      <c r="K68056" s="34"/>
      <c r="L68056" s="34"/>
    </row>
    <row r="68057" spans="6:12" x14ac:dyDescent="0.35">
      <c r="F68057" s="34"/>
      <c r="J68057" s="34"/>
      <c r="K68057" s="34"/>
      <c r="L68057" s="34"/>
    </row>
    <row r="68058" spans="6:12" x14ac:dyDescent="0.35">
      <c r="F68058" s="34"/>
      <c r="J68058" s="34"/>
      <c r="K68058" s="34"/>
      <c r="L68058" s="34"/>
    </row>
    <row r="68059" spans="6:12" x14ac:dyDescent="0.35">
      <c r="F68059" s="34"/>
      <c r="J68059" s="34"/>
      <c r="K68059" s="34"/>
      <c r="L68059" s="34"/>
    </row>
    <row r="68060" spans="6:12" x14ac:dyDescent="0.35">
      <c r="F68060" s="34"/>
      <c r="J68060" s="34"/>
      <c r="K68060" s="34"/>
      <c r="L68060" s="34"/>
    </row>
    <row r="68061" spans="6:12" x14ac:dyDescent="0.35">
      <c r="F68061" s="34"/>
      <c r="J68061" s="34"/>
      <c r="K68061" s="34"/>
      <c r="L68061" s="34"/>
    </row>
    <row r="68062" spans="6:12" x14ac:dyDescent="0.35">
      <c r="F68062" s="34"/>
      <c r="J68062" s="34"/>
      <c r="K68062" s="34"/>
      <c r="L68062" s="34"/>
    </row>
    <row r="68063" spans="6:12" x14ac:dyDescent="0.35">
      <c r="F68063" s="34"/>
      <c r="J68063" s="34"/>
      <c r="K68063" s="34"/>
      <c r="L68063" s="34"/>
    </row>
    <row r="68064" spans="6:12" x14ac:dyDescent="0.35">
      <c r="F68064" s="34"/>
      <c r="J68064" s="34"/>
      <c r="K68064" s="34"/>
      <c r="L68064" s="34"/>
    </row>
    <row r="68065" spans="6:12" x14ac:dyDescent="0.35">
      <c r="F68065" s="34"/>
      <c r="J68065" s="34"/>
      <c r="K68065" s="34"/>
      <c r="L68065" s="34"/>
    </row>
    <row r="68066" spans="6:12" x14ac:dyDescent="0.35">
      <c r="F68066" s="34"/>
      <c r="J68066" s="34"/>
      <c r="K68066" s="34"/>
      <c r="L68066" s="34"/>
    </row>
    <row r="68067" spans="6:12" x14ac:dyDescent="0.35">
      <c r="F68067" s="34"/>
      <c r="J68067" s="34"/>
      <c r="K68067" s="34"/>
      <c r="L68067" s="34"/>
    </row>
    <row r="68068" spans="6:12" x14ac:dyDescent="0.35">
      <c r="F68068" s="34"/>
      <c r="J68068" s="34"/>
      <c r="K68068" s="34"/>
      <c r="L68068" s="34"/>
    </row>
    <row r="68069" spans="6:12" x14ac:dyDescent="0.35">
      <c r="F68069" s="34"/>
      <c r="J68069" s="34"/>
      <c r="K68069" s="34"/>
      <c r="L68069" s="34"/>
    </row>
    <row r="68070" spans="6:12" x14ac:dyDescent="0.35">
      <c r="F68070" s="34"/>
      <c r="J68070" s="34"/>
      <c r="K68070" s="34"/>
      <c r="L68070" s="34"/>
    </row>
    <row r="68071" spans="6:12" x14ac:dyDescent="0.35">
      <c r="F68071" s="34"/>
      <c r="J68071" s="34"/>
      <c r="K68071" s="34"/>
      <c r="L68071" s="34"/>
    </row>
    <row r="68072" spans="6:12" x14ac:dyDescent="0.35">
      <c r="F68072" s="34"/>
      <c r="J68072" s="34"/>
      <c r="K68072" s="34"/>
      <c r="L68072" s="34"/>
    </row>
    <row r="68073" spans="6:12" x14ac:dyDescent="0.35">
      <c r="F68073" s="34"/>
      <c r="J68073" s="34"/>
      <c r="K68073" s="34"/>
      <c r="L68073" s="34"/>
    </row>
    <row r="68074" spans="6:12" x14ac:dyDescent="0.35">
      <c r="F68074" s="34"/>
      <c r="J68074" s="34"/>
      <c r="K68074" s="34"/>
      <c r="L68074" s="34"/>
    </row>
    <row r="68075" spans="6:12" x14ac:dyDescent="0.35">
      <c r="F68075" s="34"/>
      <c r="J68075" s="34"/>
      <c r="K68075" s="34"/>
      <c r="L68075" s="34"/>
    </row>
    <row r="68076" spans="6:12" x14ac:dyDescent="0.35">
      <c r="F68076" s="34"/>
      <c r="J68076" s="34"/>
      <c r="K68076" s="34"/>
      <c r="L68076" s="34"/>
    </row>
    <row r="68077" spans="6:12" x14ac:dyDescent="0.35">
      <c r="F68077" s="34"/>
      <c r="J68077" s="34"/>
      <c r="K68077" s="34"/>
      <c r="L68077" s="34"/>
    </row>
    <row r="68078" spans="6:12" x14ac:dyDescent="0.35">
      <c r="F68078" s="34"/>
      <c r="J68078" s="34"/>
      <c r="K68078" s="34"/>
      <c r="L68078" s="34"/>
    </row>
    <row r="68079" spans="6:12" x14ac:dyDescent="0.35">
      <c r="F68079" s="34"/>
      <c r="J68079" s="34"/>
      <c r="K68079" s="34"/>
      <c r="L68079" s="34"/>
    </row>
    <row r="68080" spans="6:12" x14ac:dyDescent="0.35">
      <c r="F68080" s="34"/>
      <c r="J68080" s="34"/>
      <c r="K68080" s="34"/>
      <c r="L68080" s="34"/>
    </row>
    <row r="68081" spans="6:12" x14ac:dyDescent="0.35">
      <c r="F68081" s="34"/>
      <c r="J68081" s="34"/>
      <c r="K68081" s="34"/>
      <c r="L68081" s="34"/>
    </row>
    <row r="68082" spans="6:12" x14ac:dyDescent="0.35">
      <c r="F68082" s="34"/>
      <c r="J68082" s="34"/>
      <c r="K68082" s="34"/>
      <c r="L68082" s="34"/>
    </row>
    <row r="68083" spans="6:12" x14ac:dyDescent="0.35">
      <c r="F68083" s="34"/>
      <c r="J68083" s="34"/>
      <c r="K68083" s="34"/>
      <c r="L68083" s="34"/>
    </row>
    <row r="68084" spans="6:12" x14ac:dyDescent="0.35">
      <c r="F68084" s="34"/>
      <c r="J68084" s="34"/>
      <c r="K68084" s="34"/>
      <c r="L68084" s="34"/>
    </row>
    <row r="68085" spans="6:12" x14ac:dyDescent="0.35">
      <c r="F68085" s="34"/>
      <c r="J68085" s="34"/>
      <c r="K68085" s="34"/>
      <c r="L68085" s="34"/>
    </row>
    <row r="68086" spans="6:12" x14ac:dyDescent="0.35">
      <c r="F68086" s="34"/>
      <c r="J68086" s="34"/>
      <c r="K68086" s="34"/>
      <c r="L68086" s="34"/>
    </row>
    <row r="68087" spans="6:12" x14ac:dyDescent="0.35">
      <c r="F68087" s="34"/>
      <c r="J68087" s="34"/>
      <c r="K68087" s="34"/>
      <c r="L68087" s="34"/>
    </row>
    <row r="68088" spans="6:12" x14ac:dyDescent="0.35">
      <c r="F68088" s="34"/>
      <c r="J68088" s="34"/>
      <c r="K68088" s="34"/>
      <c r="L68088" s="34"/>
    </row>
    <row r="68089" spans="6:12" x14ac:dyDescent="0.35">
      <c r="F68089" s="34"/>
      <c r="J68089" s="34"/>
      <c r="K68089" s="34"/>
      <c r="L68089" s="34"/>
    </row>
    <row r="68090" spans="6:12" x14ac:dyDescent="0.35">
      <c r="F68090" s="34"/>
      <c r="J68090" s="34"/>
      <c r="K68090" s="34"/>
      <c r="L68090" s="34"/>
    </row>
    <row r="68091" spans="6:12" x14ac:dyDescent="0.35">
      <c r="F68091" s="34"/>
      <c r="J68091" s="34"/>
      <c r="K68091" s="34"/>
      <c r="L68091" s="34"/>
    </row>
    <row r="68092" spans="6:12" x14ac:dyDescent="0.35">
      <c r="F68092" s="34"/>
      <c r="J68092" s="34"/>
      <c r="K68092" s="34"/>
      <c r="L68092" s="34"/>
    </row>
    <row r="68093" spans="6:12" x14ac:dyDescent="0.35">
      <c r="F68093" s="34"/>
      <c r="J68093" s="34"/>
      <c r="K68093" s="34"/>
      <c r="L68093" s="34"/>
    </row>
    <row r="68094" spans="6:12" x14ac:dyDescent="0.35">
      <c r="F68094" s="34"/>
      <c r="J68094" s="34"/>
      <c r="K68094" s="34"/>
      <c r="L68094" s="34"/>
    </row>
    <row r="68095" spans="6:12" x14ac:dyDescent="0.35">
      <c r="F68095" s="34"/>
      <c r="J68095" s="34"/>
      <c r="K68095" s="34"/>
      <c r="L68095" s="34"/>
    </row>
    <row r="68096" spans="6:12" x14ac:dyDescent="0.35">
      <c r="F68096" s="34"/>
      <c r="J68096" s="34"/>
      <c r="K68096" s="34"/>
      <c r="L68096" s="34"/>
    </row>
    <row r="68097" spans="6:12" x14ac:dyDescent="0.35">
      <c r="F68097" s="34"/>
      <c r="J68097" s="34"/>
      <c r="K68097" s="34"/>
      <c r="L68097" s="34"/>
    </row>
    <row r="68098" spans="6:12" x14ac:dyDescent="0.35">
      <c r="F68098" s="34"/>
      <c r="J68098" s="34"/>
      <c r="K68098" s="34"/>
      <c r="L68098" s="34"/>
    </row>
    <row r="68099" spans="6:12" x14ac:dyDescent="0.35">
      <c r="F68099" s="34"/>
      <c r="J68099" s="34"/>
      <c r="K68099" s="34"/>
      <c r="L68099" s="34"/>
    </row>
    <row r="68100" spans="6:12" x14ac:dyDescent="0.35">
      <c r="F68100" s="34"/>
      <c r="J68100" s="34"/>
      <c r="K68100" s="34"/>
      <c r="L68100" s="34"/>
    </row>
    <row r="68101" spans="6:12" x14ac:dyDescent="0.35">
      <c r="F68101" s="34"/>
      <c r="J68101" s="34"/>
      <c r="K68101" s="34"/>
      <c r="L68101" s="34"/>
    </row>
    <row r="68102" spans="6:12" x14ac:dyDescent="0.35">
      <c r="F68102" s="34"/>
      <c r="J68102" s="34"/>
      <c r="K68102" s="34"/>
      <c r="L68102" s="34"/>
    </row>
    <row r="68103" spans="6:12" x14ac:dyDescent="0.35">
      <c r="F68103" s="34"/>
      <c r="J68103" s="34"/>
      <c r="K68103" s="34"/>
      <c r="L68103" s="34"/>
    </row>
    <row r="68104" spans="6:12" x14ac:dyDescent="0.35">
      <c r="F68104" s="34"/>
      <c r="J68104" s="34"/>
      <c r="K68104" s="34"/>
      <c r="L68104" s="34"/>
    </row>
    <row r="68105" spans="6:12" x14ac:dyDescent="0.35">
      <c r="F68105" s="34"/>
      <c r="J68105" s="34"/>
      <c r="K68105" s="34"/>
      <c r="L68105" s="34"/>
    </row>
    <row r="68106" spans="6:12" x14ac:dyDescent="0.35">
      <c r="F68106" s="34"/>
      <c r="J68106" s="34"/>
      <c r="K68106" s="34"/>
      <c r="L68106" s="34"/>
    </row>
    <row r="68107" spans="6:12" x14ac:dyDescent="0.35">
      <c r="F68107" s="34"/>
      <c r="J68107" s="34"/>
      <c r="K68107" s="34"/>
      <c r="L68107" s="34"/>
    </row>
    <row r="68108" spans="6:12" x14ac:dyDescent="0.35">
      <c r="F68108" s="34"/>
      <c r="J68108" s="34"/>
      <c r="K68108" s="34"/>
      <c r="L68108" s="34"/>
    </row>
    <row r="68109" spans="6:12" x14ac:dyDescent="0.35">
      <c r="F68109" s="34"/>
      <c r="J68109" s="34"/>
      <c r="K68109" s="34"/>
      <c r="L68109" s="34"/>
    </row>
    <row r="68110" spans="6:12" x14ac:dyDescent="0.35">
      <c r="F68110" s="34"/>
      <c r="J68110" s="34"/>
      <c r="K68110" s="34"/>
      <c r="L68110" s="34"/>
    </row>
    <row r="68111" spans="6:12" x14ac:dyDescent="0.35">
      <c r="F68111" s="34"/>
      <c r="J68111" s="34"/>
      <c r="K68111" s="34"/>
      <c r="L68111" s="34"/>
    </row>
    <row r="68112" spans="6:12" x14ac:dyDescent="0.35">
      <c r="F68112" s="34"/>
      <c r="J68112" s="34"/>
      <c r="K68112" s="34"/>
      <c r="L68112" s="34"/>
    </row>
    <row r="68113" spans="6:12" x14ac:dyDescent="0.35">
      <c r="F68113" s="34"/>
      <c r="J68113" s="34"/>
      <c r="K68113" s="34"/>
      <c r="L68113" s="34"/>
    </row>
    <row r="68114" spans="6:12" x14ac:dyDescent="0.35">
      <c r="F68114" s="34"/>
      <c r="J68114" s="34"/>
      <c r="K68114" s="34"/>
      <c r="L68114" s="34"/>
    </row>
    <row r="68115" spans="6:12" x14ac:dyDescent="0.35">
      <c r="F68115" s="34"/>
      <c r="J68115" s="34"/>
      <c r="K68115" s="34"/>
      <c r="L68115" s="34"/>
    </row>
    <row r="68116" spans="6:12" x14ac:dyDescent="0.35">
      <c r="F68116" s="34"/>
      <c r="J68116" s="34"/>
      <c r="K68116" s="34"/>
      <c r="L68116" s="34"/>
    </row>
    <row r="68117" spans="6:12" x14ac:dyDescent="0.35">
      <c r="F68117" s="34"/>
      <c r="J68117" s="34"/>
      <c r="K68117" s="34"/>
      <c r="L68117" s="34"/>
    </row>
    <row r="68118" spans="6:12" x14ac:dyDescent="0.35">
      <c r="F68118" s="34"/>
      <c r="J68118" s="34"/>
      <c r="K68118" s="34"/>
      <c r="L68118" s="34"/>
    </row>
    <row r="68119" spans="6:12" x14ac:dyDescent="0.35">
      <c r="F68119" s="34"/>
      <c r="J68119" s="34"/>
      <c r="K68119" s="34"/>
      <c r="L68119" s="34"/>
    </row>
    <row r="68120" spans="6:12" x14ac:dyDescent="0.35">
      <c r="F68120" s="34"/>
      <c r="J68120" s="34"/>
      <c r="K68120" s="34"/>
      <c r="L68120" s="34"/>
    </row>
    <row r="68121" spans="6:12" x14ac:dyDescent="0.35">
      <c r="F68121" s="34"/>
      <c r="J68121" s="34"/>
      <c r="K68121" s="34"/>
      <c r="L68121" s="34"/>
    </row>
    <row r="68122" spans="6:12" x14ac:dyDescent="0.35">
      <c r="F68122" s="34"/>
      <c r="J68122" s="34"/>
      <c r="K68122" s="34"/>
      <c r="L68122" s="34"/>
    </row>
    <row r="68123" spans="6:12" x14ac:dyDescent="0.35">
      <c r="F68123" s="34"/>
      <c r="J68123" s="34"/>
      <c r="K68123" s="34"/>
      <c r="L68123" s="34"/>
    </row>
    <row r="68124" spans="6:12" x14ac:dyDescent="0.35">
      <c r="F68124" s="34"/>
      <c r="J68124" s="34"/>
      <c r="K68124" s="34"/>
      <c r="L68124" s="34"/>
    </row>
    <row r="68125" spans="6:12" x14ac:dyDescent="0.35">
      <c r="F68125" s="34"/>
      <c r="J68125" s="34"/>
      <c r="K68125" s="34"/>
      <c r="L68125" s="34"/>
    </row>
    <row r="68126" spans="6:12" x14ac:dyDescent="0.35">
      <c r="F68126" s="34"/>
      <c r="J68126" s="34"/>
      <c r="K68126" s="34"/>
      <c r="L68126" s="34"/>
    </row>
    <row r="68127" spans="6:12" x14ac:dyDescent="0.35">
      <c r="F68127" s="34"/>
      <c r="J68127" s="34"/>
      <c r="K68127" s="34"/>
      <c r="L68127" s="34"/>
    </row>
    <row r="68128" spans="6:12" x14ac:dyDescent="0.35">
      <c r="F68128" s="34"/>
      <c r="J68128" s="34"/>
      <c r="K68128" s="34"/>
      <c r="L68128" s="34"/>
    </row>
    <row r="68129" spans="6:12" x14ac:dyDescent="0.35">
      <c r="F68129" s="34"/>
      <c r="J68129" s="34"/>
      <c r="K68129" s="34"/>
      <c r="L68129" s="34"/>
    </row>
    <row r="68130" spans="6:12" x14ac:dyDescent="0.35">
      <c r="F68130" s="34"/>
      <c r="J68130" s="34"/>
      <c r="K68130" s="34"/>
      <c r="L68130" s="34"/>
    </row>
    <row r="68131" spans="6:12" x14ac:dyDescent="0.35">
      <c r="F68131" s="34"/>
      <c r="J68131" s="34"/>
      <c r="K68131" s="34"/>
      <c r="L68131" s="34"/>
    </row>
    <row r="68132" spans="6:12" x14ac:dyDescent="0.35">
      <c r="F68132" s="34"/>
      <c r="J68132" s="34"/>
      <c r="K68132" s="34"/>
      <c r="L68132" s="34"/>
    </row>
    <row r="68133" spans="6:12" x14ac:dyDescent="0.35">
      <c r="F68133" s="34"/>
      <c r="J68133" s="34"/>
      <c r="K68133" s="34"/>
      <c r="L68133" s="34"/>
    </row>
    <row r="68134" spans="6:12" x14ac:dyDescent="0.35">
      <c r="F68134" s="34"/>
      <c r="J68134" s="34"/>
      <c r="K68134" s="34"/>
      <c r="L68134" s="34"/>
    </row>
    <row r="68135" spans="6:12" x14ac:dyDescent="0.35">
      <c r="F68135" s="34"/>
      <c r="J68135" s="34"/>
      <c r="K68135" s="34"/>
      <c r="L68135" s="34"/>
    </row>
    <row r="68136" spans="6:12" x14ac:dyDescent="0.35">
      <c r="F68136" s="34"/>
      <c r="J68136" s="34"/>
      <c r="K68136" s="34"/>
      <c r="L68136" s="34"/>
    </row>
    <row r="68137" spans="6:12" x14ac:dyDescent="0.35">
      <c r="F68137" s="34"/>
      <c r="J68137" s="34"/>
      <c r="K68137" s="34"/>
      <c r="L68137" s="34"/>
    </row>
    <row r="68138" spans="6:12" x14ac:dyDescent="0.35">
      <c r="F68138" s="34"/>
      <c r="J68138" s="34"/>
      <c r="K68138" s="34"/>
      <c r="L68138" s="34"/>
    </row>
    <row r="68139" spans="6:12" x14ac:dyDescent="0.35">
      <c r="F68139" s="34"/>
      <c r="J68139" s="34"/>
      <c r="K68139" s="34"/>
      <c r="L68139" s="34"/>
    </row>
    <row r="68140" spans="6:12" x14ac:dyDescent="0.35">
      <c r="F68140" s="34"/>
      <c r="J68140" s="34"/>
      <c r="K68140" s="34"/>
      <c r="L68140" s="34"/>
    </row>
    <row r="68141" spans="6:12" x14ac:dyDescent="0.35">
      <c r="F68141" s="34"/>
      <c r="J68141" s="34"/>
      <c r="K68141" s="34"/>
      <c r="L68141" s="34"/>
    </row>
    <row r="68142" spans="6:12" x14ac:dyDescent="0.35">
      <c r="F68142" s="34"/>
      <c r="J68142" s="34"/>
      <c r="K68142" s="34"/>
      <c r="L68142" s="34"/>
    </row>
    <row r="68143" spans="6:12" x14ac:dyDescent="0.35">
      <c r="F68143" s="34"/>
      <c r="J68143" s="34"/>
      <c r="K68143" s="34"/>
      <c r="L68143" s="34"/>
    </row>
    <row r="68144" spans="6:12" x14ac:dyDescent="0.35">
      <c r="F68144" s="34"/>
      <c r="J68144" s="34"/>
      <c r="K68144" s="34"/>
      <c r="L68144" s="34"/>
    </row>
    <row r="68145" spans="6:12" x14ac:dyDescent="0.35">
      <c r="F68145" s="34"/>
      <c r="J68145" s="34"/>
      <c r="K68145" s="34"/>
      <c r="L68145" s="34"/>
    </row>
    <row r="68146" spans="6:12" x14ac:dyDescent="0.35">
      <c r="F68146" s="34"/>
      <c r="J68146" s="34"/>
      <c r="K68146" s="34"/>
      <c r="L68146" s="34"/>
    </row>
    <row r="68147" spans="6:12" x14ac:dyDescent="0.35">
      <c r="F68147" s="34"/>
      <c r="J68147" s="34"/>
      <c r="K68147" s="34"/>
      <c r="L68147" s="34"/>
    </row>
    <row r="68148" spans="6:12" x14ac:dyDescent="0.35">
      <c r="F68148" s="34"/>
      <c r="J68148" s="34"/>
      <c r="K68148" s="34"/>
      <c r="L68148" s="34"/>
    </row>
    <row r="68149" spans="6:12" x14ac:dyDescent="0.35">
      <c r="F68149" s="34"/>
      <c r="J68149" s="34"/>
      <c r="K68149" s="34"/>
      <c r="L68149" s="34"/>
    </row>
    <row r="68150" spans="6:12" x14ac:dyDescent="0.35">
      <c r="F68150" s="34"/>
      <c r="J68150" s="34"/>
      <c r="K68150" s="34"/>
      <c r="L68150" s="34"/>
    </row>
    <row r="68151" spans="6:12" x14ac:dyDescent="0.35">
      <c r="F68151" s="34"/>
      <c r="J68151" s="34"/>
      <c r="K68151" s="34"/>
      <c r="L68151" s="34"/>
    </row>
    <row r="68152" spans="6:12" x14ac:dyDescent="0.35">
      <c r="F68152" s="34"/>
      <c r="J68152" s="34"/>
      <c r="K68152" s="34"/>
      <c r="L68152" s="34"/>
    </row>
    <row r="68153" spans="6:12" x14ac:dyDescent="0.35">
      <c r="F68153" s="34"/>
      <c r="J68153" s="34"/>
      <c r="K68153" s="34"/>
      <c r="L68153" s="34"/>
    </row>
    <row r="68154" spans="6:12" x14ac:dyDescent="0.35">
      <c r="F68154" s="34"/>
      <c r="J68154" s="34"/>
      <c r="K68154" s="34"/>
      <c r="L68154" s="34"/>
    </row>
    <row r="68155" spans="6:12" x14ac:dyDescent="0.35">
      <c r="F68155" s="34"/>
      <c r="J68155" s="34"/>
      <c r="K68155" s="34"/>
      <c r="L68155" s="34"/>
    </row>
    <row r="68156" spans="6:12" x14ac:dyDescent="0.35">
      <c r="F68156" s="34"/>
      <c r="J68156" s="34"/>
      <c r="K68156" s="34"/>
      <c r="L68156" s="34"/>
    </row>
    <row r="68157" spans="6:12" x14ac:dyDescent="0.35">
      <c r="F68157" s="34"/>
      <c r="J68157" s="34"/>
      <c r="K68157" s="34"/>
      <c r="L68157" s="34"/>
    </row>
    <row r="68158" spans="6:12" x14ac:dyDescent="0.35">
      <c r="F68158" s="34"/>
      <c r="J68158" s="34"/>
      <c r="K68158" s="34"/>
      <c r="L68158" s="34"/>
    </row>
    <row r="68159" spans="6:12" x14ac:dyDescent="0.35">
      <c r="F68159" s="34"/>
      <c r="J68159" s="34"/>
      <c r="K68159" s="34"/>
      <c r="L68159" s="34"/>
    </row>
    <row r="68160" spans="6:12" x14ac:dyDescent="0.35">
      <c r="F68160" s="34"/>
      <c r="J68160" s="34"/>
      <c r="K68160" s="34"/>
      <c r="L68160" s="34"/>
    </row>
    <row r="68161" spans="6:12" x14ac:dyDescent="0.35">
      <c r="F68161" s="34"/>
      <c r="J68161" s="34"/>
      <c r="K68161" s="34"/>
      <c r="L68161" s="34"/>
    </row>
    <row r="68162" spans="6:12" x14ac:dyDescent="0.35">
      <c r="F68162" s="34"/>
      <c r="J68162" s="34"/>
      <c r="K68162" s="34"/>
      <c r="L68162" s="34"/>
    </row>
    <row r="68163" spans="6:12" x14ac:dyDescent="0.35">
      <c r="F68163" s="34"/>
      <c r="J68163" s="34"/>
      <c r="K68163" s="34"/>
      <c r="L68163" s="34"/>
    </row>
    <row r="68164" spans="6:12" x14ac:dyDescent="0.35">
      <c r="F68164" s="34"/>
      <c r="J68164" s="34"/>
      <c r="K68164" s="34"/>
      <c r="L68164" s="34"/>
    </row>
    <row r="68165" spans="6:12" x14ac:dyDescent="0.35">
      <c r="F68165" s="34"/>
      <c r="J68165" s="34"/>
      <c r="K68165" s="34"/>
      <c r="L68165" s="34"/>
    </row>
    <row r="68166" spans="6:12" x14ac:dyDescent="0.35">
      <c r="F68166" s="34"/>
      <c r="J68166" s="34"/>
      <c r="K68166" s="34"/>
      <c r="L68166" s="34"/>
    </row>
    <row r="68167" spans="6:12" x14ac:dyDescent="0.35">
      <c r="F68167" s="34"/>
      <c r="J68167" s="34"/>
      <c r="K68167" s="34"/>
      <c r="L68167" s="34"/>
    </row>
    <row r="68168" spans="6:12" x14ac:dyDescent="0.35">
      <c r="F68168" s="34"/>
      <c r="J68168" s="34"/>
      <c r="K68168" s="34"/>
      <c r="L68168" s="34"/>
    </row>
    <row r="68169" spans="6:12" x14ac:dyDescent="0.35">
      <c r="F68169" s="34"/>
      <c r="J68169" s="34"/>
      <c r="K68169" s="34"/>
      <c r="L68169" s="34"/>
    </row>
    <row r="68170" spans="6:12" x14ac:dyDescent="0.35">
      <c r="F68170" s="34"/>
      <c r="J68170" s="34"/>
      <c r="K68170" s="34"/>
      <c r="L68170" s="34"/>
    </row>
    <row r="68171" spans="6:12" x14ac:dyDescent="0.35">
      <c r="F68171" s="34"/>
      <c r="J68171" s="34"/>
      <c r="K68171" s="34"/>
      <c r="L68171" s="34"/>
    </row>
    <row r="68172" spans="6:12" x14ac:dyDescent="0.35">
      <c r="F68172" s="34"/>
      <c r="J68172" s="34"/>
      <c r="K68172" s="34"/>
      <c r="L68172" s="34"/>
    </row>
    <row r="68173" spans="6:12" x14ac:dyDescent="0.35">
      <c r="F68173" s="34"/>
      <c r="J68173" s="34"/>
      <c r="K68173" s="34"/>
      <c r="L68173" s="34"/>
    </row>
    <row r="68174" spans="6:12" x14ac:dyDescent="0.35">
      <c r="F68174" s="34"/>
      <c r="J68174" s="34"/>
      <c r="K68174" s="34"/>
      <c r="L68174" s="34"/>
    </row>
    <row r="68175" spans="6:12" x14ac:dyDescent="0.35">
      <c r="F68175" s="34"/>
      <c r="J68175" s="34"/>
      <c r="K68175" s="34"/>
      <c r="L68175" s="34"/>
    </row>
    <row r="68176" spans="6:12" x14ac:dyDescent="0.35">
      <c r="F68176" s="34"/>
      <c r="J68176" s="34"/>
      <c r="K68176" s="34"/>
      <c r="L68176" s="34"/>
    </row>
    <row r="68177" spans="6:12" x14ac:dyDescent="0.35">
      <c r="F68177" s="34"/>
      <c r="J68177" s="34"/>
      <c r="K68177" s="34"/>
      <c r="L68177" s="34"/>
    </row>
    <row r="68178" spans="6:12" x14ac:dyDescent="0.35">
      <c r="F68178" s="34"/>
      <c r="J68178" s="34"/>
      <c r="K68178" s="34"/>
      <c r="L68178" s="34"/>
    </row>
    <row r="68179" spans="6:12" x14ac:dyDescent="0.35">
      <c r="F68179" s="34"/>
      <c r="J68179" s="34"/>
      <c r="K68179" s="34"/>
      <c r="L68179" s="34"/>
    </row>
    <row r="68180" spans="6:12" x14ac:dyDescent="0.35">
      <c r="F68180" s="34"/>
      <c r="J68180" s="34"/>
      <c r="K68180" s="34"/>
      <c r="L68180" s="34"/>
    </row>
    <row r="68181" spans="6:12" x14ac:dyDescent="0.35">
      <c r="F68181" s="34"/>
      <c r="J68181" s="34"/>
      <c r="K68181" s="34"/>
      <c r="L68181" s="34"/>
    </row>
    <row r="68182" spans="6:12" x14ac:dyDescent="0.35">
      <c r="F68182" s="34"/>
      <c r="J68182" s="34"/>
      <c r="K68182" s="34"/>
      <c r="L68182" s="34"/>
    </row>
    <row r="68183" spans="6:12" x14ac:dyDescent="0.35">
      <c r="F68183" s="34"/>
      <c r="J68183" s="34"/>
      <c r="K68183" s="34"/>
      <c r="L68183" s="34"/>
    </row>
    <row r="68184" spans="6:12" x14ac:dyDescent="0.35">
      <c r="F68184" s="34"/>
      <c r="J68184" s="34"/>
      <c r="K68184" s="34"/>
      <c r="L68184" s="34"/>
    </row>
    <row r="68185" spans="6:12" x14ac:dyDescent="0.35">
      <c r="F68185" s="34"/>
      <c r="J68185" s="34"/>
      <c r="K68185" s="34"/>
      <c r="L68185" s="34"/>
    </row>
    <row r="68186" spans="6:12" x14ac:dyDescent="0.35">
      <c r="F68186" s="34"/>
      <c r="J68186" s="34"/>
      <c r="K68186" s="34"/>
      <c r="L68186" s="34"/>
    </row>
    <row r="68187" spans="6:12" x14ac:dyDescent="0.35">
      <c r="F68187" s="34"/>
      <c r="J68187" s="34"/>
      <c r="K68187" s="34"/>
      <c r="L68187" s="34"/>
    </row>
    <row r="68188" spans="6:12" x14ac:dyDescent="0.35">
      <c r="F68188" s="34"/>
      <c r="J68188" s="34"/>
      <c r="K68188" s="34"/>
      <c r="L68188" s="34"/>
    </row>
    <row r="68189" spans="6:12" x14ac:dyDescent="0.35">
      <c r="F68189" s="34"/>
      <c r="J68189" s="34"/>
      <c r="K68189" s="34"/>
      <c r="L68189" s="34"/>
    </row>
    <row r="68190" spans="6:12" x14ac:dyDescent="0.35">
      <c r="F68190" s="34"/>
      <c r="J68190" s="34"/>
      <c r="K68190" s="34"/>
      <c r="L68190" s="34"/>
    </row>
    <row r="68191" spans="6:12" x14ac:dyDescent="0.35">
      <c r="F68191" s="34"/>
      <c r="J68191" s="34"/>
      <c r="K68191" s="34"/>
      <c r="L68191" s="34"/>
    </row>
    <row r="68192" spans="6:12" x14ac:dyDescent="0.35">
      <c r="F68192" s="34"/>
      <c r="J68192" s="34"/>
      <c r="K68192" s="34"/>
      <c r="L68192" s="34"/>
    </row>
    <row r="68193" spans="6:12" x14ac:dyDescent="0.35">
      <c r="F68193" s="34"/>
      <c r="J68193" s="34"/>
      <c r="K68193" s="34"/>
      <c r="L68193" s="34"/>
    </row>
    <row r="68194" spans="6:12" x14ac:dyDescent="0.35">
      <c r="F68194" s="34"/>
      <c r="J68194" s="34"/>
      <c r="K68194" s="34"/>
      <c r="L68194" s="34"/>
    </row>
    <row r="68195" spans="6:12" x14ac:dyDescent="0.35">
      <c r="F68195" s="34"/>
      <c r="J68195" s="34"/>
      <c r="K68195" s="34"/>
      <c r="L68195" s="34"/>
    </row>
    <row r="68196" spans="6:12" x14ac:dyDescent="0.35">
      <c r="F68196" s="34"/>
      <c r="J68196" s="34"/>
      <c r="K68196" s="34"/>
      <c r="L68196" s="34"/>
    </row>
    <row r="68197" spans="6:12" x14ac:dyDescent="0.35">
      <c r="F68197" s="34"/>
      <c r="J68197" s="34"/>
      <c r="K68197" s="34"/>
      <c r="L68197" s="34"/>
    </row>
    <row r="68198" spans="6:12" x14ac:dyDescent="0.35">
      <c r="F68198" s="34"/>
      <c r="J68198" s="34"/>
      <c r="K68198" s="34"/>
      <c r="L68198" s="34"/>
    </row>
    <row r="68199" spans="6:12" x14ac:dyDescent="0.35">
      <c r="F68199" s="34"/>
      <c r="J68199" s="34"/>
      <c r="K68199" s="34"/>
      <c r="L68199" s="34"/>
    </row>
    <row r="68200" spans="6:12" x14ac:dyDescent="0.35">
      <c r="F68200" s="34"/>
      <c r="J68200" s="34"/>
      <c r="K68200" s="34"/>
      <c r="L68200" s="34"/>
    </row>
    <row r="68201" spans="6:12" x14ac:dyDescent="0.35">
      <c r="F68201" s="34"/>
      <c r="J68201" s="34"/>
      <c r="K68201" s="34"/>
      <c r="L68201" s="34"/>
    </row>
    <row r="68202" spans="6:12" x14ac:dyDescent="0.35">
      <c r="F68202" s="34"/>
      <c r="J68202" s="34"/>
      <c r="K68202" s="34"/>
      <c r="L68202" s="34"/>
    </row>
    <row r="68203" spans="6:12" x14ac:dyDescent="0.35">
      <c r="F68203" s="34"/>
      <c r="J68203" s="34"/>
      <c r="K68203" s="34"/>
      <c r="L68203" s="34"/>
    </row>
    <row r="68204" spans="6:12" x14ac:dyDescent="0.35">
      <c r="F68204" s="34"/>
      <c r="J68204" s="34"/>
      <c r="K68204" s="34"/>
      <c r="L68204" s="34"/>
    </row>
    <row r="68205" spans="6:12" x14ac:dyDescent="0.35">
      <c r="F68205" s="34"/>
      <c r="J68205" s="34"/>
      <c r="K68205" s="34"/>
      <c r="L68205" s="34"/>
    </row>
    <row r="68206" spans="6:12" x14ac:dyDescent="0.35">
      <c r="F68206" s="34"/>
      <c r="J68206" s="34"/>
      <c r="K68206" s="34"/>
      <c r="L68206" s="34"/>
    </row>
    <row r="68207" spans="6:12" x14ac:dyDescent="0.35">
      <c r="F68207" s="34"/>
      <c r="J68207" s="34"/>
      <c r="K68207" s="34"/>
      <c r="L68207" s="34"/>
    </row>
    <row r="68208" spans="6:12" x14ac:dyDescent="0.35">
      <c r="F68208" s="34"/>
      <c r="J68208" s="34"/>
      <c r="K68208" s="34"/>
      <c r="L68208" s="34"/>
    </row>
    <row r="68209" spans="6:12" x14ac:dyDescent="0.35">
      <c r="F68209" s="34"/>
      <c r="J68209" s="34"/>
      <c r="K68209" s="34"/>
      <c r="L68209" s="34"/>
    </row>
    <row r="68210" spans="6:12" x14ac:dyDescent="0.35">
      <c r="F68210" s="34"/>
      <c r="J68210" s="34"/>
      <c r="K68210" s="34"/>
      <c r="L68210" s="34"/>
    </row>
    <row r="68211" spans="6:12" x14ac:dyDescent="0.35">
      <c r="F68211" s="34"/>
      <c r="J68211" s="34"/>
      <c r="K68211" s="34"/>
      <c r="L68211" s="34"/>
    </row>
    <row r="68212" spans="6:12" x14ac:dyDescent="0.35">
      <c r="F68212" s="34"/>
      <c r="J68212" s="34"/>
      <c r="K68212" s="34"/>
      <c r="L68212" s="34"/>
    </row>
    <row r="68213" spans="6:12" x14ac:dyDescent="0.35">
      <c r="F68213" s="34"/>
      <c r="J68213" s="34"/>
      <c r="K68213" s="34"/>
      <c r="L68213" s="34"/>
    </row>
    <row r="68214" spans="6:12" x14ac:dyDescent="0.35">
      <c r="F68214" s="34"/>
      <c r="J68214" s="34"/>
      <c r="K68214" s="34"/>
      <c r="L68214" s="34"/>
    </row>
    <row r="68215" spans="6:12" x14ac:dyDescent="0.35">
      <c r="F68215" s="34"/>
      <c r="J68215" s="34"/>
      <c r="K68215" s="34"/>
      <c r="L68215" s="34"/>
    </row>
    <row r="68216" spans="6:12" x14ac:dyDescent="0.35">
      <c r="F68216" s="34"/>
      <c r="J68216" s="34"/>
      <c r="K68216" s="34"/>
      <c r="L68216" s="34"/>
    </row>
    <row r="68217" spans="6:12" x14ac:dyDescent="0.35">
      <c r="F68217" s="34"/>
      <c r="J68217" s="34"/>
      <c r="K68217" s="34"/>
      <c r="L68217" s="34"/>
    </row>
    <row r="68218" spans="6:12" x14ac:dyDescent="0.35">
      <c r="F68218" s="34"/>
      <c r="J68218" s="34"/>
      <c r="K68218" s="34"/>
      <c r="L68218" s="34"/>
    </row>
    <row r="68219" spans="6:12" x14ac:dyDescent="0.35">
      <c r="F68219" s="34"/>
      <c r="J68219" s="34"/>
      <c r="K68219" s="34"/>
      <c r="L68219" s="34"/>
    </row>
    <row r="68220" spans="6:12" x14ac:dyDescent="0.35">
      <c r="F68220" s="34"/>
      <c r="J68220" s="34"/>
      <c r="K68220" s="34"/>
      <c r="L68220" s="34"/>
    </row>
    <row r="68221" spans="6:12" x14ac:dyDescent="0.35">
      <c r="F68221" s="34"/>
      <c r="J68221" s="34"/>
      <c r="K68221" s="34"/>
      <c r="L68221" s="34"/>
    </row>
    <row r="68222" spans="6:12" x14ac:dyDescent="0.35">
      <c r="F68222" s="34"/>
      <c r="J68222" s="34"/>
      <c r="K68222" s="34"/>
      <c r="L68222" s="34"/>
    </row>
    <row r="68223" spans="6:12" x14ac:dyDescent="0.35">
      <c r="F68223" s="34"/>
      <c r="J68223" s="34"/>
      <c r="K68223" s="34"/>
      <c r="L68223" s="34"/>
    </row>
    <row r="68224" spans="6:12" x14ac:dyDescent="0.35">
      <c r="F68224" s="34"/>
      <c r="J68224" s="34"/>
      <c r="K68224" s="34"/>
      <c r="L68224" s="34"/>
    </row>
    <row r="68225" spans="6:12" x14ac:dyDescent="0.35">
      <c r="F68225" s="34"/>
      <c r="J68225" s="34"/>
      <c r="K68225" s="34"/>
      <c r="L68225" s="34"/>
    </row>
    <row r="68226" spans="6:12" x14ac:dyDescent="0.35">
      <c r="F68226" s="34"/>
      <c r="J68226" s="34"/>
      <c r="K68226" s="34"/>
      <c r="L68226" s="34"/>
    </row>
    <row r="68227" spans="6:12" x14ac:dyDescent="0.35">
      <c r="F68227" s="34"/>
      <c r="J68227" s="34"/>
      <c r="K68227" s="34"/>
      <c r="L68227" s="34"/>
    </row>
    <row r="68228" spans="6:12" x14ac:dyDescent="0.35">
      <c r="F68228" s="34"/>
      <c r="J68228" s="34"/>
      <c r="K68228" s="34"/>
      <c r="L68228" s="34"/>
    </row>
    <row r="68229" spans="6:12" x14ac:dyDescent="0.35">
      <c r="F68229" s="34"/>
      <c r="J68229" s="34"/>
      <c r="K68229" s="34"/>
      <c r="L68229" s="34"/>
    </row>
    <row r="68230" spans="6:12" x14ac:dyDescent="0.35">
      <c r="F68230" s="34"/>
      <c r="J68230" s="34"/>
      <c r="K68230" s="34"/>
      <c r="L68230" s="34"/>
    </row>
    <row r="68231" spans="6:12" x14ac:dyDescent="0.35">
      <c r="F68231" s="34"/>
      <c r="J68231" s="34"/>
      <c r="K68231" s="34"/>
      <c r="L68231" s="34"/>
    </row>
    <row r="68232" spans="6:12" x14ac:dyDescent="0.35">
      <c r="F68232" s="34"/>
      <c r="J68232" s="34"/>
      <c r="K68232" s="34"/>
      <c r="L68232" s="34"/>
    </row>
    <row r="68233" spans="6:12" x14ac:dyDescent="0.35">
      <c r="F68233" s="34"/>
      <c r="J68233" s="34"/>
      <c r="K68233" s="34"/>
      <c r="L68233" s="34"/>
    </row>
    <row r="68234" spans="6:12" x14ac:dyDescent="0.35">
      <c r="F68234" s="34"/>
      <c r="J68234" s="34"/>
      <c r="K68234" s="34"/>
      <c r="L68234" s="34"/>
    </row>
    <row r="68235" spans="6:12" x14ac:dyDescent="0.35">
      <c r="F68235" s="34"/>
      <c r="J68235" s="34"/>
      <c r="K68235" s="34"/>
      <c r="L68235" s="34"/>
    </row>
    <row r="68236" spans="6:12" x14ac:dyDescent="0.35">
      <c r="F68236" s="34"/>
      <c r="J68236" s="34"/>
      <c r="K68236" s="34"/>
      <c r="L68236" s="34"/>
    </row>
    <row r="68237" spans="6:12" x14ac:dyDescent="0.35">
      <c r="F68237" s="34"/>
      <c r="J68237" s="34"/>
      <c r="K68237" s="34"/>
      <c r="L68237" s="34"/>
    </row>
    <row r="68238" spans="6:12" x14ac:dyDescent="0.35">
      <c r="F68238" s="34"/>
      <c r="J68238" s="34"/>
      <c r="K68238" s="34"/>
      <c r="L68238" s="34"/>
    </row>
    <row r="68239" spans="6:12" x14ac:dyDescent="0.35">
      <c r="F68239" s="34"/>
      <c r="J68239" s="34"/>
      <c r="K68239" s="34"/>
      <c r="L68239" s="34"/>
    </row>
    <row r="68240" spans="6:12" x14ac:dyDescent="0.35">
      <c r="F68240" s="34"/>
      <c r="J68240" s="34"/>
      <c r="K68240" s="34"/>
      <c r="L68240" s="34"/>
    </row>
    <row r="68241" spans="6:12" x14ac:dyDescent="0.35">
      <c r="F68241" s="34"/>
      <c r="J68241" s="34"/>
      <c r="K68241" s="34"/>
      <c r="L68241" s="34"/>
    </row>
    <row r="68242" spans="6:12" x14ac:dyDescent="0.35">
      <c r="F68242" s="34"/>
      <c r="J68242" s="34"/>
      <c r="K68242" s="34"/>
      <c r="L68242" s="34"/>
    </row>
    <row r="68243" spans="6:12" x14ac:dyDescent="0.35">
      <c r="F68243" s="34"/>
      <c r="J68243" s="34"/>
      <c r="K68243" s="34"/>
      <c r="L68243" s="34"/>
    </row>
    <row r="68244" spans="6:12" x14ac:dyDescent="0.35">
      <c r="F68244" s="34"/>
      <c r="J68244" s="34"/>
      <c r="K68244" s="34"/>
      <c r="L68244" s="34"/>
    </row>
    <row r="68245" spans="6:12" x14ac:dyDescent="0.35">
      <c r="F68245" s="34"/>
      <c r="J68245" s="34"/>
      <c r="K68245" s="34"/>
      <c r="L68245" s="34"/>
    </row>
    <row r="68246" spans="6:12" x14ac:dyDescent="0.35">
      <c r="F68246" s="34"/>
      <c r="J68246" s="34"/>
      <c r="K68246" s="34"/>
      <c r="L68246" s="34"/>
    </row>
    <row r="68247" spans="6:12" x14ac:dyDescent="0.35">
      <c r="F68247" s="34"/>
      <c r="J68247" s="34"/>
      <c r="K68247" s="34"/>
      <c r="L68247" s="34"/>
    </row>
    <row r="68248" spans="6:12" x14ac:dyDescent="0.35">
      <c r="F68248" s="34"/>
      <c r="J68248" s="34"/>
      <c r="K68248" s="34"/>
      <c r="L68248" s="34"/>
    </row>
    <row r="68249" spans="6:12" x14ac:dyDescent="0.35">
      <c r="F68249" s="34"/>
      <c r="J68249" s="34"/>
      <c r="K68249" s="34"/>
      <c r="L68249" s="34"/>
    </row>
    <row r="68250" spans="6:12" x14ac:dyDescent="0.35">
      <c r="F68250" s="34"/>
      <c r="J68250" s="34"/>
      <c r="K68250" s="34"/>
      <c r="L68250" s="34"/>
    </row>
    <row r="68251" spans="6:12" x14ac:dyDescent="0.35">
      <c r="F68251" s="34"/>
      <c r="J68251" s="34"/>
      <c r="K68251" s="34"/>
      <c r="L68251" s="34"/>
    </row>
    <row r="68252" spans="6:12" x14ac:dyDescent="0.35">
      <c r="F68252" s="34"/>
      <c r="J68252" s="34"/>
      <c r="K68252" s="34"/>
      <c r="L68252" s="34"/>
    </row>
    <row r="68253" spans="6:12" x14ac:dyDescent="0.35">
      <c r="F68253" s="34"/>
      <c r="J68253" s="34"/>
      <c r="K68253" s="34"/>
      <c r="L68253" s="34"/>
    </row>
    <row r="68254" spans="6:12" x14ac:dyDescent="0.35">
      <c r="F68254" s="34"/>
      <c r="J68254" s="34"/>
      <c r="K68254" s="34"/>
      <c r="L68254" s="34"/>
    </row>
    <row r="68255" spans="6:12" x14ac:dyDescent="0.35">
      <c r="F68255" s="34"/>
      <c r="J68255" s="34"/>
      <c r="K68255" s="34"/>
      <c r="L68255" s="34"/>
    </row>
    <row r="68256" spans="6:12" x14ac:dyDescent="0.35">
      <c r="F68256" s="34"/>
      <c r="J68256" s="34"/>
      <c r="K68256" s="34"/>
      <c r="L68256" s="34"/>
    </row>
    <row r="68257" spans="6:12" x14ac:dyDescent="0.35">
      <c r="F68257" s="34"/>
      <c r="J68257" s="34"/>
      <c r="K68257" s="34"/>
      <c r="L68257" s="34"/>
    </row>
    <row r="68258" spans="6:12" x14ac:dyDescent="0.35">
      <c r="F68258" s="34"/>
      <c r="J68258" s="34"/>
      <c r="K68258" s="34"/>
      <c r="L68258" s="34"/>
    </row>
    <row r="68259" spans="6:12" x14ac:dyDescent="0.35">
      <c r="F68259" s="34"/>
      <c r="J68259" s="34"/>
      <c r="K68259" s="34"/>
      <c r="L68259" s="34"/>
    </row>
    <row r="68260" spans="6:12" x14ac:dyDescent="0.35">
      <c r="F68260" s="34"/>
      <c r="J68260" s="34"/>
      <c r="K68260" s="34"/>
      <c r="L68260" s="34"/>
    </row>
    <row r="68261" spans="6:12" x14ac:dyDescent="0.35">
      <c r="F68261" s="34"/>
      <c r="J68261" s="34"/>
      <c r="K68261" s="34"/>
      <c r="L68261" s="34"/>
    </row>
    <row r="68262" spans="6:12" x14ac:dyDescent="0.35">
      <c r="F68262" s="34"/>
      <c r="J68262" s="34"/>
      <c r="K68262" s="34"/>
      <c r="L68262" s="34"/>
    </row>
    <row r="68263" spans="6:12" x14ac:dyDescent="0.35">
      <c r="F68263" s="34"/>
      <c r="J68263" s="34"/>
      <c r="K68263" s="34"/>
      <c r="L68263" s="34"/>
    </row>
    <row r="68264" spans="6:12" x14ac:dyDescent="0.35">
      <c r="F68264" s="34"/>
      <c r="J68264" s="34"/>
      <c r="K68264" s="34"/>
      <c r="L68264" s="34"/>
    </row>
    <row r="68265" spans="6:12" x14ac:dyDescent="0.35">
      <c r="F68265" s="34"/>
      <c r="J68265" s="34"/>
      <c r="K68265" s="34"/>
      <c r="L68265" s="34"/>
    </row>
    <row r="68266" spans="6:12" x14ac:dyDescent="0.35">
      <c r="F68266" s="34"/>
      <c r="J68266" s="34"/>
      <c r="K68266" s="34"/>
      <c r="L68266" s="34"/>
    </row>
    <row r="68267" spans="6:12" x14ac:dyDescent="0.35">
      <c r="F68267" s="34"/>
      <c r="J68267" s="34"/>
      <c r="K68267" s="34"/>
      <c r="L68267" s="34"/>
    </row>
    <row r="68268" spans="6:12" x14ac:dyDescent="0.35">
      <c r="F68268" s="34"/>
      <c r="J68268" s="34"/>
      <c r="K68268" s="34"/>
      <c r="L68268" s="34"/>
    </row>
    <row r="68269" spans="6:12" x14ac:dyDescent="0.35">
      <c r="F68269" s="34"/>
      <c r="J68269" s="34"/>
      <c r="K68269" s="34"/>
      <c r="L68269" s="34"/>
    </row>
    <row r="68270" spans="6:12" x14ac:dyDescent="0.35">
      <c r="F68270" s="34"/>
      <c r="J68270" s="34"/>
      <c r="K68270" s="34"/>
      <c r="L68270" s="34"/>
    </row>
    <row r="68271" spans="6:12" x14ac:dyDescent="0.35">
      <c r="F68271" s="34"/>
      <c r="J68271" s="34"/>
      <c r="K68271" s="34"/>
      <c r="L68271" s="34"/>
    </row>
    <row r="68272" spans="6:12" x14ac:dyDescent="0.35">
      <c r="F68272" s="34"/>
      <c r="J68272" s="34"/>
      <c r="K68272" s="34"/>
      <c r="L68272" s="34"/>
    </row>
    <row r="68273" spans="6:12" x14ac:dyDescent="0.35">
      <c r="F68273" s="34"/>
      <c r="J68273" s="34"/>
      <c r="K68273" s="34"/>
      <c r="L68273" s="34"/>
    </row>
    <row r="68274" spans="6:12" x14ac:dyDescent="0.35">
      <c r="F68274" s="34"/>
      <c r="J68274" s="34"/>
      <c r="K68274" s="34"/>
      <c r="L68274" s="34"/>
    </row>
    <row r="68275" spans="6:12" x14ac:dyDescent="0.35">
      <c r="F68275" s="34"/>
      <c r="J68275" s="34"/>
      <c r="K68275" s="34"/>
      <c r="L68275" s="34"/>
    </row>
    <row r="68276" spans="6:12" x14ac:dyDescent="0.35">
      <c r="F68276" s="34"/>
      <c r="J68276" s="34"/>
      <c r="K68276" s="34"/>
      <c r="L68276" s="34"/>
    </row>
    <row r="68277" spans="6:12" x14ac:dyDescent="0.35">
      <c r="F68277" s="34"/>
      <c r="J68277" s="34"/>
      <c r="K68277" s="34"/>
      <c r="L68277" s="34"/>
    </row>
    <row r="68278" spans="6:12" x14ac:dyDescent="0.35">
      <c r="F68278" s="34"/>
      <c r="J68278" s="34"/>
      <c r="K68278" s="34"/>
      <c r="L68278" s="34"/>
    </row>
    <row r="68279" spans="6:12" x14ac:dyDescent="0.35">
      <c r="F68279" s="34"/>
      <c r="J68279" s="34"/>
      <c r="K68279" s="34"/>
      <c r="L68279" s="34"/>
    </row>
    <row r="68280" spans="6:12" x14ac:dyDescent="0.35">
      <c r="F68280" s="34"/>
      <c r="J68280" s="34"/>
      <c r="K68280" s="34"/>
      <c r="L68280" s="34"/>
    </row>
    <row r="68281" spans="6:12" x14ac:dyDescent="0.35">
      <c r="F68281" s="34"/>
      <c r="J68281" s="34"/>
      <c r="K68281" s="34"/>
      <c r="L68281" s="34"/>
    </row>
    <row r="68282" spans="6:12" x14ac:dyDescent="0.35">
      <c r="F68282" s="34"/>
      <c r="J68282" s="34"/>
      <c r="K68282" s="34"/>
      <c r="L68282" s="34"/>
    </row>
    <row r="68283" spans="6:12" x14ac:dyDescent="0.35">
      <c r="F68283" s="34"/>
      <c r="J68283" s="34"/>
      <c r="K68283" s="34"/>
      <c r="L68283" s="34"/>
    </row>
    <row r="68284" spans="6:12" x14ac:dyDescent="0.35">
      <c r="F68284" s="34"/>
      <c r="J68284" s="34"/>
      <c r="K68284" s="34"/>
      <c r="L68284" s="34"/>
    </row>
    <row r="68285" spans="6:12" x14ac:dyDescent="0.35">
      <c r="F68285" s="34"/>
      <c r="J68285" s="34"/>
      <c r="K68285" s="34"/>
      <c r="L68285" s="34"/>
    </row>
    <row r="68286" spans="6:12" x14ac:dyDescent="0.35">
      <c r="F68286" s="34"/>
      <c r="J68286" s="34"/>
      <c r="K68286" s="34"/>
      <c r="L68286" s="34"/>
    </row>
    <row r="68287" spans="6:12" x14ac:dyDescent="0.35">
      <c r="F68287" s="34"/>
      <c r="J68287" s="34"/>
      <c r="K68287" s="34"/>
      <c r="L68287" s="34"/>
    </row>
    <row r="68288" spans="6:12" x14ac:dyDescent="0.35">
      <c r="F68288" s="34"/>
      <c r="J68288" s="34"/>
      <c r="K68288" s="34"/>
      <c r="L68288" s="34"/>
    </row>
    <row r="68289" spans="6:12" x14ac:dyDescent="0.35">
      <c r="F68289" s="34"/>
      <c r="J68289" s="34"/>
      <c r="K68289" s="34"/>
      <c r="L68289" s="34"/>
    </row>
    <row r="68290" spans="6:12" x14ac:dyDescent="0.35">
      <c r="F68290" s="34"/>
      <c r="J68290" s="34"/>
      <c r="K68290" s="34"/>
      <c r="L68290" s="34"/>
    </row>
    <row r="68291" spans="6:12" x14ac:dyDescent="0.35">
      <c r="F68291" s="34"/>
      <c r="J68291" s="34"/>
      <c r="K68291" s="34"/>
      <c r="L68291" s="34"/>
    </row>
    <row r="68292" spans="6:12" x14ac:dyDescent="0.35">
      <c r="F68292" s="34"/>
      <c r="J68292" s="34"/>
      <c r="K68292" s="34"/>
      <c r="L68292" s="34"/>
    </row>
    <row r="68293" spans="6:12" x14ac:dyDescent="0.35">
      <c r="F68293" s="34"/>
      <c r="J68293" s="34"/>
      <c r="K68293" s="34"/>
      <c r="L68293" s="34"/>
    </row>
    <row r="68294" spans="6:12" x14ac:dyDescent="0.35">
      <c r="F68294" s="34"/>
      <c r="J68294" s="34"/>
      <c r="K68294" s="34"/>
      <c r="L68294" s="34"/>
    </row>
    <row r="68295" spans="6:12" x14ac:dyDescent="0.35">
      <c r="F68295" s="34"/>
      <c r="J68295" s="34"/>
      <c r="K68295" s="34"/>
      <c r="L68295" s="34"/>
    </row>
    <row r="68296" spans="6:12" x14ac:dyDescent="0.35">
      <c r="F68296" s="34"/>
      <c r="J68296" s="34"/>
      <c r="K68296" s="34"/>
      <c r="L68296" s="34"/>
    </row>
    <row r="68297" spans="6:12" x14ac:dyDescent="0.35">
      <c r="F68297" s="34"/>
      <c r="J68297" s="34"/>
      <c r="K68297" s="34"/>
      <c r="L68297" s="34"/>
    </row>
    <row r="68298" spans="6:12" x14ac:dyDescent="0.35">
      <c r="F68298" s="34"/>
      <c r="J68298" s="34"/>
      <c r="K68298" s="34"/>
      <c r="L68298" s="34"/>
    </row>
    <row r="68299" spans="6:12" x14ac:dyDescent="0.35">
      <c r="F68299" s="34"/>
      <c r="J68299" s="34"/>
      <c r="K68299" s="34"/>
      <c r="L68299" s="34"/>
    </row>
    <row r="68300" spans="6:12" x14ac:dyDescent="0.35">
      <c r="F68300" s="34"/>
      <c r="J68300" s="34"/>
      <c r="K68300" s="34"/>
      <c r="L68300" s="34"/>
    </row>
    <row r="68301" spans="6:12" x14ac:dyDescent="0.35">
      <c r="F68301" s="34"/>
      <c r="J68301" s="34"/>
      <c r="K68301" s="34"/>
      <c r="L68301" s="34"/>
    </row>
    <row r="68302" spans="6:12" x14ac:dyDescent="0.35">
      <c r="F68302" s="34"/>
      <c r="J68302" s="34"/>
      <c r="K68302" s="34"/>
      <c r="L68302" s="34"/>
    </row>
    <row r="68303" spans="6:12" x14ac:dyDescent="0.35">
      <c r="F68303" s="34"/>
      <c r="J68303" s="34"/>
      <c r="K68303" s="34"/>
      <c r="L68303" s="34"/>
    </row>
    <row r="68304" spans="6:12" x14ac:dyDescent="0.35">
      <c r="F68304" s="34"/>
      <c r="J68304" s="34"/>
      <c r="K68304" s="34"/>
      <c r="L68304" s="34"/>
    </row>
    <row r="68305" spans="6:12" x14ac:dyDescent="0.35">
      <c r="F68305" s="34"/>
      <c r="J68305" s="34"/>
      <c r="K68305" s="34"/>
      <c r="L68305" s="34"/>
    </row>
    <row r="68306" spans="6:12" x14ac:dyDescent="0.35">
      <c r="F68306" s="34"/>
      <c r="J68306" s="34"/>
      <c r="K68306" s="34"/>
      <c r="L68306" s="34"/>
    </row>
    <row r="68307" spans="6:12" x14ac:dyDescent="0.35">
      <c r="F68307" s="34"/>
      <c r="J68307" s="34"/>
      <c r="K68307" s="34"/>
      <c r="L68307" s="34"/>
    </row>
    <row r="68308" spans="6:12" x14ac:dyDescent="0.35">
      <c r="F68308" s="34"/>
      <c r="J68308" s="34"/>
      <c r="K68308" s="34"/>
      <c r="L68308" s="34"/>
    </row>
    <row r="68309" spans="6:12" x14ac:dyDescent="0.35">
      <c r="F68309" s="34"/>
      <c r="J68309" s="34"/>
      <c r="K68309" s="34"/>
      <c r="L68309" s="34"/>
    </row>
    <row r="68310" spans="6:12" x14ac:dyDescent="0.35">
      <c r="F68310" s="34"/>
      <c r="J68310" s="34"/>
      <c r="K68310" s="34"/>
      <c r="L68310" s="34"/>
    </row>
    <row r="68311" spans="6:12" x14ac:dyDescent="0.35">
      <c r="F68311" s="34"/>
      <c r="J68311" s="34"/>
      <c r="K68311" s="34"/>
      <c r="L68311" s="34"/>
    </row>
    <row r="68312" spans="6:12" x14ac:dyDescent="0.35">
      <c r="F68312" s="34"/>
      <c r="J68312" s="34"/>
      <c r="K68312" s="34"/>
      <c r="L68312" s="34"/>
    </row>
    <row r="68313" spans="6:12" x14ac:dyDescent="0.35">
      <c r="F68313" s="34"/>
      <c r="J68313" s="34"/>
      <c r="K68313" s="34"/>
      <c r="L68313" s="34"/>
    </row>
    <row r="68314" spans="6:12" x14ac:dyDescent="0.35">
      <c r="F68314" s="34"/>
      <c r="J68314" s="34"/>
      <c r="K68314" s="34"/>
      <c r="L68314" s="34"/>
    </row>
    <row r="68315" spans="6:12" x14ac:dyDescent="0.35">
      <c r="F68315" s="34"/>
      <c r="J68315" s="34"/>
      <c r="K68315" s="34"/>
      <c r="L68315" s="34"/>
    </row>
    <row r="68316" spans="6:12" x14ac:dyDescent="0.35">
      <c r="F68316" s="34"/>
      <c r="J68316" s="34"/>
      <c r="K68316" s="34"/>
      <c r="L68316" s="34"/>
    </row>
    <row r="68317" spans="6:12" x14ac:dyDescent="0.35">
      <c r="F68317" s="34"/>
      <c r="J68317" s="34"/>
      <c r="K68317" s="34"/>
      <c r="L68317" s="34"/>
    </row>
    <row r="68318" spans="6:12" x14ac:dyDescent="0.35">
      <c r="F68318" s="34"/>
      <c r="J68318" s="34"/>
      <c r="K68318" s="34"/>
      <c r="L68318" s="34"/>
    </row>
    <row r="68319" spans="6:12" x14ac:dyDescent="0.35">
      <c r="F68319" s="34"/>
      <c r="J68319" s="34"/>
      <c r="K68319" s="34"/>
      <c r="L68319" s="34"/>
    </row>
    <row r="68320" spans="6:12" x14ac:dyDescent="0.35">
      <c r="F68320" s="34"/>
      <c r="J68320" s="34"/>
      <c r="K68320" s="34"/>
      <c r="L68320" s="34"/>
    </row>
    <row r="68321" spans="6:12" x14ac:dyDescent="0.35">
      <c r="F68321" s="34"/>
      <c r="J68321" s="34"/>
      <c r="K68321" s="34"/>
      <c r="L68321" s="34"/>
    </row>
    <row r="68322" spans="6:12" x14ac:dyDescent="0.35">
      <c r="F68322" s="34"/>
      <c r="J68322" s="34"/>
      <c r="K68322" s="34"/>
      <c r="L68322" s="34"/>
    </row>
    <row r="68323" spans="6:12" x14ac:dyDescent="0.35">
      <c r="F68323" s="34"/>
      <c r="J68323" s="34"/>
      <c r="K68323" s="34"/>
      <c r="L68323" s="34"/>
    </row>
    <row r="68324" spans="6:12" x14ac:dyDescent="0.35">
      <c r="F68324" s="34"/>
      <c r="J68324" s="34"/>
      <c r="K68324" s="34"/>
      <c r="L68324" s="34"/>
    </row>
    <row r="68325" spans="6:12" x14ac:dyDescent="0.35">
      <c r="F68325" s="34"/>
      <c r="J68325" s="34"/>
      <c r="K68325" s="34"/>
      <c r="L68325" s="34"/>
    </row>
    <row r="68326" spans="6:12" x14ac:dyDescent="0.35">
      <c r="F68326" s="34"/>
      <c r="J68326" s="34"/>
      <c r="K68326" s="34"/>
      <c r="L68326" s="34"/>
    </row>
    <row r="68327" spans="6:12" x14ac:dyDescent="0.35">
      <c r="F68327" s="34"/>
      <c r="J68327" s="34"/>
      <c r="K68327" s="34"/>
      <c r="L68327" s="34"/>
    </row>
    <row r="68328" spans="6:12" x14ac:dyDescent="0.35">
      <c r="F68328" s="34"/>
      <c r="J68328" s="34"/>
      <c r="K68328" s="34"/>
      <c r="L68328" s="34"/>
    </row>
    <row r="68329" spans="6:12" x14ac:dyDescent="0.35">
      <c r="F68329" s="34"/>
      <c r="J68329" s="34"/>
      <c r="K68329" s="34"/>
      <c r="L68329" s="34"/>
    </row>
    <row r="68330" spans="6:12" x14ac:dyDescent="0.35">
      <c r="F68330" s="34"/>
      <c r="J68330" s="34"/>
      <c r="K68330" s="34"/>
      <c r="L68330" s="34"/>
    </row>
    <row r="68331" spans="6:12" x14ac:dyDescent="0.35">
      <c r="F68331" s="34"/>
      <c r="J68331" s="34"/>
      <c r="K68331" s="34"/>
      <c r="L68331" s="34"/>
    </row>
    <row r="68332" spans="6:12" x14ac:dyDescent="0.35">
      <c r="F68332" s="34"/>
      <c r="J68332" s="34"/>
      <c r="K68332" s="34"/>
      <c r="L68332" s="34"/>
    </row>
    <row r="68333" spans="6:12" x14ac:dyDescent="0.35">
      <c r="F68333" s="34"/>
      <c r="J68333" s="34"/>
      <c r="K68333" s="34"/>
      <c r="L68333" s="34"/>
    </row>
    <row r="68334" spans="6:12" x14ac:dyDescent="0.35">
      <c r="F68334" s="34"/>
      <c r="J68334" s="34"/>
      <c r="K68334" s="34"/>
      <c r="L68334" s="34"/>
    </row>
    <row r="68335" spans="6:12" x14ac:dyDescent="0.35">
      <c r="F68335" s="34"/>
      <c r="J68335" s="34"/>
      <c r="K68335" s="34"/>
      <c r="L68335" s="34"/>
    </row>
    <row r="68336" spans="6:12" x14ac:dyDescent="0.35">
      <c r="F68336" s="34"/>
      <c r="J68336" s="34"/>
      <c r="K68336" s="34"/>
      <c r="L68336" s="34"/>
    </row>
    <row r="68337" spans="6:12" x14ac:dyDescent="0.35">
      <c r="F68337" s="34"/>
      <c r="J68337" s="34"/>
      <c r="K68337" s="34"/>
      <c r="L68337" s="34"/>
    </row>
    <row r="68338" spans="6:12" x14ac:dyDescent="0.35">
      <c r="F68338" s="34"/>
      <c r="J68338" s="34"/>
      <c r="K68338" s="34"/>
      <c r="L68338" s="34"/>
    </row>
    <row r="68339" spans="6:12" x14ac:dyDescent="0.35">
      <c r="F68339" s="34"/>
      <c r="J68339" s="34"/>
      <c r="K68339" s="34"/>
      <c r="L68339" s="34"/>
    </row>
    <row r="68340" spans="6:12" x14ac:dyDescent="0.35">
      <c r="F68340" s="34"/>
      <c r="J68340" s="34"/>
      <c r="K68340" s="34"/>
      <c r="L68340" s="34"/>
    </row>
    <row r="68341" spans="6:12" x14ac:dyDescent="0.35">
      <c r="F68341" s="34"/>
      <c r="J68341" s="34"/>
      <c r="K68341" s="34"/>
      <c r="L68341" s="34"/>
    </row>
    <row r="68342" spans="6:12" x14ac:dyDescent="0.35">
      <c r="F68342" s="34"/>
      <c r="J68342" s="34"/>
      <c r="K68342" s="34"/>
      <c r="L68342" s="34"/>
    </row>
    <row r="68343" spans="6:12" x14ac:dyDescent="0.35">
      <c r="F68343" s="34"/>
      <c r="J68343" s="34"/>
      <c r="K68343" s="34"/>
      <c r="L68343" s="34"/>
    </row>
    <row r="68344" spans="6:12" x14ac:dyDescent="0.35">
      <c r="F68344" s="34"/>
      <c r="J68344" s="34"/>
      <c r="K68344" s="34"/>
      <c r="L68344" s="34"/>
    </row>
    <row r="68345" spans="6:12" x14ac:dyDescent="0.35">
      <c r="F68345" s="34"/>
      <c r="J68345" s="34"/>
      <c r="K68345" s="34"/>
      <c r="L68345" s="34"/>
    </row>
    <row r="68346" spans="6:12" x14ac:dyDescent="0.35">
      <c r="F68346" s="34"/>
      <c r="J68346" s="34"/>
      <c r="K68346" s="34"/>
      <c r="L68346" s="34"/>
    </row>
    <row r="68347" spans="6:12" x14ac:dyDescent="0.35">
      <c r="F68347" s="34"/>
      <c r="J68347" s="34"/>
      <c r="K68347" s="34"/>
      <c r="L68347" s="34"/>
    </row>
    <row r="68348" spans="6:12" x14ac:dyDescent="0.35">
      <c r="F68348" s="34"/>
      <c r="J68348" s="34"/>
      <c r="K68348" s="34"/>
      <c r="L68348" s="34"/>
    </row>
    <row r="68349" spans="6:12" x14ac:dyDescent="0.35">
      <c r="F68349" s="34"/>
      <c r="J68349" s="34"/>
      <c r="K68349" s="34"/>
      <c r="L68349" s="34"/>
    </row>
    <row r="68350" spans="6:12" x14ac:dyDescent="0.35">
      <c r="F68350" s="34"/>
      <c r="J68350" s="34"/>
      <c r="K68350" s="34"/>
      <c r="L68350" s="34"/>
    </row>
    <row r="68351" spans="6:12" x14ac:dyDescent="0.35">
      <c r="F68351" s="34"/>
      <c r="J68351" s="34"/>
      <c r="K68351" s="34"/>
      <c r="L68351" s="34"/>
    </row>
    <row r="68352" spans="6:12" x14ac:dyDescent="0.35">
      <c r="F68352" s="34"/>
      <c r="J68352" s="34"/>
      <c r="K68352" s="34"/>
      <c r="L68352" s="34"/>
    </row>
    <row r="68353" spans="6:12" x14ac:dyDescent="0.35">
      <c r="F68353" s="34"/>
      <c r="J68353" s="34"/>
      <c r="K68353" s="34"/>
      <c r="L68353" s="34"/>
    </row>
    <row r="68354" spans="6:12" x14ac:dyDescent="0.35">
      <c r="F68354" s="34"/>
      <c r="J68354" s="34"/>
      <c r="K68354" s="34"/>
      <c r="L68354" s="34"/>
    </row>
    <row r="68355" spans="6:12" x14ac:dyDescent="0.35">
      <c r="F68355" s="34"/>
      <c r="J68355" s="34"/>
      <c r="K68355" s="34"/>
      <c r="L68355" s="34"/>
    </row>
    <row r="68356" spans="6:12" x14ac:dyDescent="0.35">
      <c r="F68356" s="34"/>
      <c r="J68356" s="34"/>
      <c r="K68356" s="34"/>
      <c r="L68356" s="34"/>
    </row>
    <row r="68357" spans="6:12" x14ac:dyDescent="0.35">
      <c r="F68357" s="34"/>
      <c r="J68357" s="34"/>
      <c r="K68357" s="34"/>
      <c r="L68357" s="34"/>
    </row>
    <row r="68358" spans="6:12" x14ac:dyDescent="0.35">
      <c r="F68358" s="34"/>
      <c r="J68358" s="34"/>
      <c r="K68358" s="34"/>
      <c r="L68358" s="34"/>
    </row>
    <row r="68359" spans="6:12" x14ac:dyDescent="0.35">
      <c r="F68359" s="34"/>
      <c r="J68359" s="34"/>
      <c r="K68359" s="34"/>
      <c r="L68359" s="34"/>
    </row>
    <row r="68360" spans="6:12" x14ac:dyDescent="0.35">
      <c r="F68360" s="34"/>
      <c r="J68360" s="34"/>
      <c r="K68360" s="34"/>
      <c r="L68360" s="34"/>
    </row>
    <row r="68361" spans="6:12" x14ac:dyDescent="0.35">
      <c r="F68361" s="34"/>
      <c r="J68361" s="34"/>
      <c r="K68361" s="34"/>
      <c r="L68361" s="34"/>
    </row>
    <row r="68362" spans="6:12" x14ac:dyDescent="0.35">
      <c r="F68362" s="34"/>
      <c r="J68362" s="34"/>
      <c r="K68362" s="34"/>
      <c r="L68362" s="34"/>
    </row>
    <row r="68363" spans="6:12" x14ac:dyDescent="0.35">
      <c r="F68363" s="34"/>
      <c r="J68363" s="34"/>
      <c r="K68363" s="34"/>
      <c r="L68363" s="34"/>
    </row>
    <row r="68364" spans="6:12" x14ac:dyDescent="0.35">
      <c r="F68364" s="34"/>
      <c r="J68364" s="34"/>
      <c r="K68364" s="34"/>
      <c r="L68364" s="34"/>
    </row>
    <row r="68365" spans="6:12" x14ac:dyDescent="0.35">
      <c r="F68365" s="34"/>
      <c r="J68365" s="34"/>
      <c r="K68365" s="34"/>
      <c r="L68365" s="34"/>
    </row>
    <row r="68366" spans="6:12" x14ac:dyDescent="0.35">
      <c r="F68366" s="34"/>
      <c r="J68366" s="34"/>
      <c r="K68366" s="34"/>
      <c r="L68366" s="34"/>
    </row>
    <row r="68367" spans="6:12" x14ac:dyDescent="0.35">
      <c r="F68367" s="34"/>
      <c r="J68367" s="34"/>
      <c r="K68367" s="34"/>
      <c r="L68367" s="34"/>
    </row>
    <row r="68368" spans="6:12" x14ac:dyDescent="0.35">
      <c r="F68368" s="34"/>
      <c r="J68368" s="34"/>
      <c r="K68368" s="34"/>
      <c r="L68368" s="34"/>
    </row>
    <row r="68369" spans="6:12" x14ac:dyDescent="0.35">
      <c r="F68369" s="34"/>
      <c r="J68369" s="34"/>
      <c r="K68369" s="34"/>
      <c r="L68369" s="34"/>
    </row>
    <row r="68370" spans="6:12" x14ac:dyDescent="0.35">
      <c r="F68370" s="34"/>
      <c r="J68370" s="34"/>
      <c r="K68370" s="34"/>
      <c r="L68370" s="34"/>
    </row>
    <row r="68371" spans="6:12" x14ac:dyDescent="0.35">
      <c r="F68371" s="34"/>
      <c r="J68371" s="34"/>
      <c r="K68371" s="34"/>
      <c r="L68371" s="34"/>
    </row>
    <row r="68372" spans="6:12" x14ac:dyDescent="0.35">
      <c r="F68372" s="34"/>
      <c r="J68372" s="34"/>
      <c r="K68372" s="34"/>
      <c r="L68372" s="34"/>
    </row>
    <row r="68373" spans="6:12" x14ac:dyDescent="0.35">
      <c r="F68373" s="34"/>
      <c r="J68373" s="34"/>
      <c r="K68373" s="34"/>
      <c r="L68373" s="34"/>
    </row>
    <row r="68374" spans="6:12" x14ac:dyDescent="0.35">
      <c r="F68374" s="34"/>
      <c r="J68374" s="34"/>
      <c r="K68374" s="34"/>
      <c r="L68374" s="34"/>
    </row>
    <row r="68375" spans="6:12" x14ac:dyDescent="0.35">
      <c r="F68375" s="34"/>
      <c r="J68375" s="34"/>
      <c r="K68375" s="34"/>
      <c r="L68375" s="34"/>
    </row>
    <row r="68376" spans="6:12" x14ac:dyDescent="0.35">
      <c r="F68376" s="34"/>
      <c r="J68376" s="34"/>
      <c r="K68376" s="34"/>
      <c r="L68376" s="34"/>
    </row>
    <row r="68377" spans="6:12" x14ac:dyDescent="0.35">
      <c r="F68377" s="34"/>
      <c r="J68377" s="34"/>
      <c r="K68377" s="34"/>
      <c r="L68377" s="34"/>
    </row>
    <row r="68378" spans="6:12" x14ac:dyDescent="0.35">
      <c r="F68378" s="34"/>
      <c r="J68378" s="34"/>
      <c r="K68378" s="34"/>
      <c r="L68378" s="34"/>
    </row>
    <row r="68379" spans="6:12" x14ac:dyDescent="0.35">
      <c r="F68379" s="34"/>
      <c r="J68379" s="34"/>
      <c r="K68379" s="34"/>
      <c r="L68379" s="34"/>
    </row>
    <row r="68380" spans="6:12" x14ac:dyDescent="0.35">
      <c r="F68380" s="34"/>
      <c r="J68380" s="34"/>
      <c r="K68380" s="34"/>
      <c r="L68380" s="34"/>
    </row>
    <row r="68381" spans="6:12" x14ac:dyDescent="0.35">
      <c r="F68381" s="34"/>
      <c r="J68381" s="34"/>
      <c r="K68381" s="34"/>
      <c r="L68381" s="34"/>
    </row>
    <row r="68382" spans="6:12" x14ac:dyDescent="0.35">
      <c r="F68382" s="34"/>
      <c r="J68382" s="34"/>
      <c r="K68382" s="34"/>
      <c r="L68382" s="34"/>
    </row>
    <row r="68383" spans="6:12" x14ac:dyDescent="0.35">
      <c r="F68383" s="34"/>
      <c r="J68383" s="34"/>
      <c r="K68383" s="34"/>
      <c r="L68383" s="34"/>
    </row>
    <row r="68384" spans="6:12" x14ac:dyDescent="0.35">
      <c r="F68384" s="34"/>
      <c r="J68384" s="34"/>
      <c r="K68384" s="34"/>
      <c r="L68384" s="34"/>
    </row>
    <row r="68385" spans="6:12" x14ac:dyDescent="0.35">
      <c r="F68385" s="34"/>
      <c r="J68385" s="34"/>
      <c r="K68385" s="34"/>
      <c r="L68385" s="34"/>
    </row>
    <row r="68386" spans="6:12" x14ac:dyDescent="0.35">
      <c r="F68386" s="34"/>
      <c r="J68386" s="34"/>
      <c r="K68386" s="34"/>
      <c r="L68386" s="34"/>
    </row>
    <row r="68387" spans="6:12" x14ac:dyDescent="0.35">
      <c r="F68387" s="34"/>
      <c r="J68387" s="34"/>
      <c r="K68387" s="34"/>
      <c r="L68387" s="34"/>
    </row>
    <row r="68388" spans="6:12" x14ac:dyDescent="0.35">
      <c r="F68388" s="34"/>
      <c r="J68388" s="34"/>
      <c r="K68388" s="34"/>
      <c r="L68388" s="34"/>
    </row>
    <row r="68389" spans="6:12" x14ac:dyDescent="0.35">
      <c r="F68389" s="34"/>
      <c r="J68389" s="34"/>
      <c r="K68389" s="34"/>
      <c r="L68389" s="34"/>
    </row>
    <row r="68390" spans="6:12" x14ac:dyDescent="0.35">
      <c r="F68390" s="34"/>
      <c r="J68390" s="34"/>
      <c r="K68390" s="34"/>
      <c r="L68390" s="34"/>
    </row>
    <row r="68391" spans="6:12" x14ac:dyDescent="0.35">
      <c r="F68391" s="34"/>
      <c r="J68391" s="34"/>
      <c r="K68391" s="34"/>
      <c r="L68391" s="34"/>
    </row>
    <row r="68392" spans="6:12" x14ac:dyDescent="0.35">
      <c r="F68392" s="34"/>
      <c r="J68392" s="34"/>
      <c r="K68392" s="34"/>
      <c r="L68392" s="34"/>
    </row>
    <row r="68393" spans="6:12" x14ac:dyDescent="0.35">
      <c r="F68393" s="34"/>
      <c r="J68393" s="34"/>
      <c r="K68393" s="34"/>
      <c r="L68393" s="34"/>
    </row>
    <row r="68394" spans="6:12" x14ac:dyDescent="0.35">
      <c r="F68394" s="34"/>
      <c r="J68394" s="34"/>
      <c r="K68394" s="34"/>
      <c r="L68394" s="34"/>
    </row>
    <row r="68395" spans="6:12" x14ac:dyDescent="0.35">
      <c r="F68395" s="34"/>
      <c r="J68395" s="34"/>
      <c r="K68395" s="34"/>
      <c r="L68395" s="34"/>
    </row>
    <row r="68396" spans="6:12" x14ac:dyDescent="0.35">
      <c r="F68396" s="34"/>
      <c r="J68396" s="34"/>
      <c r="K68396" s="34"/>
      <c r="L68396" s="34"/>
    </row>
    <row r="68397" spans="6:12" x14ac:dyDescent="0.35">
      <c r="F68397" s="34"/>
      <c r="J68397" s="34"/>
      <c r="K68397" s="34"/>
      <c r="L68397" s="34"/>
    </row>
    <row r="68398" spans="6:12" x14ac:dyDescent="0.35">
      <c r="F68398" s="34"/>
      <c r="J68398" s="34"/>
      <c r="K68398" s="34"/>
      <c r="L68398" s="34"/>
    </row>
    <row r="68399" spans="6:12" x14ac:dyDescent="0.35">
      <c r="F68399" s="34"/>
      <c r="J68399" s="34"/>
      <c r="K68399" s="34"/>
      <c r="L68399" s="34"/>
    </row>
    <row r="68400" spans="6:12" x14ac:dyDescent="0.35">
      <c r="F68400" s="34"/>
      <c r="J68400" s="34"/>
      <c r="K68400" s="34"/>
      <c r="L68400" s="34"/>
    </row>
    <row r="68401" spans="6:12" x14ac:dyDescent="0.35">
      <c r="F68401" s="34"/>
      <c r="J68401" s="34"/>
      <c r="K68401" s="34"/>
      <c r="L68401" s="34"/>
    </row>
    <row r="68402" spans="6:12" x14ac:dyDescent="0.35">
      <c r="F68402" s="34"/>
      <c r="J68402" s="34"/>
      <c r="K68402" s="34"/>
      <c r="L68402" s="34"/>
    </row>
    <row r="68403" spans="6:12" x14ac:dyDescent="0.35">
      <c r="F68403" s="34"/>
      <c r="J68403" s="34"/>
      <c r="K68403" s="34"/>
      <c r="L68403" s="34"/>
    </row>
    <row r="68404" spans="6:12" x14ac:dyDescent="0.35">
      <c r="F68404" s="34"/>
      <c r="J68404" s="34"/>
      <c r="K68404" s="34"/>
      <c r="L68404" s="34"/>
    </row>
    <row r="68405" spans="6:12" x14ac:dyDescent="0.35">
      <c r="F68405" s="34"/>
      <c r="J68405" s="34"/>
      <c r="K68405" s="34"/>
      <c r="L68405" s="34"/>
    </row>
    <row r="68406" spans="6:12" x14ac:dyDescent="0.35">
      <c r="F68406" s="34"/>
      <c r="J68406" s="34"/>
      <c r="K68406" s="34"/>
      <c r="L68406" s="34"/>
    </row>
    <row r="68407" spans="6:12" x14ac:dyDescent="0.35">
      <c r="F68407" s="34"/>
      <c r="J68407" s="34"/>
      <c r="K68407" s="34"/>
      <c r="L68407" s="34"/>
    </row>
    <row r="68408" spans="6:12" x14ac:dyDescent="0.35">
      <c r="F68408" s="34"/>
      <c r="J68408" s="34"/>
      <c r="K68408" s="34"/>
      <c r="L68408" s="34"/>
    </row>
    <row r="68409" spans="6:12" x14ac:dyDescent="0.35">
      <c r="F68409" s="34"/>
      <c r="J68409" s="34"/>
      <c r="K68409" s="34"/>
      <c r="L68409" s="34"/>
    </row>
    <row r="68410" spans="6:12" x14ac:dyDescent="0.35">
      <c r="F68410" s="34"/>
      <c r="J68410" s="34"/>
      <c r="K68410" s="34"/>
      <c r="L68410" s="34"/>
    </row>
    <row r="68411" spans="6:12" x14ac:dyDescent="0.35">
      <c r="F68411" s="34"/>
      <c r="J68411" s="34"/>
      <c r="K68411" s="34"/>
      <c r="L68411" s="34"/>
    </row>
    <row r="68412" spans="6:12" x14ac:dyDescent="0.35">
      <c r="F68412" s="34"/>
      <c r="J68412" s="34"/>
      <c r="K68412" s="34"/>
      <c r="L68412" s="34"/>
    </row>
    <row r="68413" spans="6:12" x14ac:dyDescent="0.35">
      <c r="F68413" s="34"/>
      <c r="J68413" s="34"/>
      <c r="K68413" s="34"/>
      <c r="L68413" s="34"/>
    </row>
    <row r="68414" spans="6:12" x14ac:dyDescent="0.35">
      <c r="F68414" s="34"/>
      <c r="J68414" s="34"/>
      <c r="K68414" s="34"/>
      <c r="L68414" s="34"/>
    </row>
    <row r="68415" spans="6:12" x14ac:dyDescent="0.35">
      <c r="F68415" s="34"/>
      <c r="J68415" s="34"/>
      <c r="K68415" s="34"/>
      <c r="L68415" s="34"/>
    </row>
    <row r="68416" spans="6:12" x14ac:dyDescent="0.35">
      <c r="F68416" s="34"/>
      <c r="J68416" s="34"/>
      <c r="K68416" s="34"/>
      <c r="L68416" s="34"/>
    </row>
    <row r="68417" spans="6:12" x14ac:dyDescent="0.35">
      <c r="F68417" s="34"/>
      <c r="J68417" s="34"/>
      <c r="K68417" s="34"/>
      <c r="L68417" s="34"/>
    </row>
    <row r="68418" spans="6:12" x14ac:dyDescent="0.35">
      <c r="F68418" s="34"/>
      <c r="J68418" s="34"/>
      <c r="K68418" s="34"/>
      <c r="L68418" s="34"/>
    </row>
    <row r="68419" spans="6:12" x14ac:dyDescent="0.35">
      <c r="F68419" s="34"/>
      <c r="J68419" s="34"/>
      <c r="K68419" s="34"/>
      <c r="L68419" s="34"/>
    </row>
    <row r="68420" spans="6:12" x14ac:dyDescent="0.35">
      <c r="F68420" s="34"/>
      <c r="J68420" s="34"/>
      <c r="K68420" s="34"/>
      <c r="L68420" s="34"/>
    </row>
    <row r="68421" spans="6:12" x14ac:dyDescent="0.35">
      <c r="F68421" s="34"/>
      <c r="J68421" s="34"/>
      <c r="K68421" s="34"/>
      <c r="L68421" s="34"/>
    </row>
    <row r="68422" spans="6:12" x14ac:dyDescent="0.35">
      <c r="F68422" s="34"/>
      <c r="J68422" s="34"/>
      <c r="K68422" s="34"/>
      <c r="L68422" s="34"/>
    </row>
    <row r="68423" spans="6:12" x14ac:dyDescent="0.35">
      <c r="F68423" s="34"/>
      <c r="J68423" s="34"/>
      <c r="K68423" s="34"/>
      <c r="L68423" s="34"/>
    </row>
    <row r="68424" spans="6:12" x14ac:dyDescent="0.35">
      <c r="F68424" s="34"/>
      <c r="J68424" s="34"/>
      <c r="K68424" s="34"/>
      <c r="L68424" s="34"/>
    </row>
    <row r="68425" spans="6:12" x14ac:dyDescent="0.35">
      <c r="F68425" s="34"/>
      <c r="J68425" s="34"/>
      <c r="K68425" s="34"/>
      <c r="L68425" s="34"/>
    </row>
    <row r="68426" spans="6:12" x14ac:dyDescent="0.35">
      <c r="F68426" s="34"/>
      <c r="J68426" s="34"/>
      <c r="K68426" s="34"/>
      <c r="L68426" s="34"/>
    </row>
    <row r="68427" spans="6:12" x14ac:dyDescent="0.35">
      <c r="F68427" s="34"/>
      <c r="J68427" s="34"/>
      <c r="K68427" s="34"/>
      <c r="L68427" s="34"/>
    </row>
    <row r="68428" spans="6:12" x14ac:dyDescent="0.35">
      <c r="F68428" s="34"/>
      <c r="J68428" s="34"/>
      <c r="K68428" s="34"/>
      <c r="L68428" s="34"/>
    </row>
    <row r="68429" spans="6:12" x14ac:dyDescent="0.35">
      <c r="F68429" s="34"/>
      <c r="J68429" s="34"/>
      <c r="K68429" s="34"/>
      <c r="L68429" s="34"/>
    </row>
    <row r="68430" spans="6:12" x14ac:dyDescent="0.35">
      <c r="F68430" s="34"/>
      <c r="J68430" s="34"/>
      <c r="K68430" s="34"/>
      <c r="L68430" s="34"/>
    </row>
    <row r="68431" spans="6:12" x14ac:dyDescent="0.35">
      <c r="F68431" s="34"/>
      <c r="J68431" s="34"/>
      <c r="K68431" s="34"/>
      <c r="L68431" s="34"/>
    </row>
    <row r="68432" spans="6:12" x14ac:dyDescent="0.35">
      <c r="F68432" s="34"/>
      <c r="J68432" s="34"/>
      <c r="K68432" s="34"/>
      <c r="L68432" s="34"/>
    </row>
    <row r="68433" spans="6:12" x14ac:dyDescent="0.35">
      <c r="F68433" s="34"/>
      <c r="J68433" s="34"/>
      <c r="K68433" s="34"/>
      <c r="L68433" s="34"/>
    </row>
    <row r="68434" spans="6:12" x14ac:dyDescent="0.35">
      <c r="F68434" s="34"/>
      <c r="J68434" s="34"/>
      <c r="K68434" s="34"/>
      <c r="L68434" s="34"/>
    </row>
    <row r="68435" spans="6:12" x14ac:dyDescent="0.35">
      <c r="F68435" s="34"/>
      <c r="J68435" s="34"/>
      <c r="K68435" s="34"/>
      <c r="L68435" s="34"/>
    </row>
    <row r="68436" spans="6:12" x14ac:dyDescent="0.35">
      <c r="F68436" s="34"/>
      <c r="J68436" s="34"/>
      <c r="K68436" s="34"/>
      <c r="L68436" s="34"/>
    </row>
    <row r="68437" spans="6:12" x14ac:dyDescent="0.35">
      <c r="F68437" s="34"/>
      <c r="J68437" s="34"/>
      <c r="K68437" s="34"/>
      <c r="L68437" s="34"/>
    </row>
    <row r="68438" spans="6:12" x14ac:dyDescent="0.35">
      <c r="F68438" s="34"/>
      <c r="J68438" s="34"/>
      <c r="K68438" s="34"/>
      <c r="L68438" s="34"/>
    </row>
    <row r="68439" spans="6:12" x14ac:dyDescent="0.35">
      <c r="F68439" s="34"/>
      <c r="J68439" s="34"/>
      <c r="K68439" s="34"/>
      <c r="L68439" s="34"/>
    </row>
    <row r="68440" spans="6:12" x14ac:dyDescent="0.35">
      <c r="F68440" s="34"/>
      <c r="J68440" s="34"/>
      <c r="K68440" s="34"/>
      <c r="L68440" s="34"/>
    </row>
    <row r="68441" spans="6:12" x14ac:dyDescent="0.35">
      <c r="F68441" s="34"/>
      <c r="J68441" s="34"/>
      <c r="K68441" s="34"/>
      <c r="L68441" s="34"/>
    </row>
    <row r="68442" spans="6:12" x14ac:dyDescent="0.35">
      <c r="F68442" s="34"/>
      <c r="J68442" s="34"/>
      <c r="K68442" s="34"/>
      <c r="L68442" s="34"/>
    </row>
    <row r="68443" spans="6:12" x14ac:dyDescent="0.35">
      <c r="F68443" s="34"/>
      <c r="J68443" s="34"/>
      <c r="K68443" s="34"/>
      <c r="L68443" s="34"/>
    </row>
    <row r="68444" spans="6:12" x14ac:dyDescent="0.35">
      <c r="F68444" s="34"/>
      <c r="J68444" s="34"/>
      <c r="K68444" s="34"/>
      <c r="L68444" s="34"/>
    </row>
    <row r="68445" spans="6:12" x14ac:dyDescent="0.35">
      <c r="F68445" s="34"/>
      <c r="J68445" s="34"/>
      <c r="K68445" s="34"/>
      <c r="L68445" s="34"/>
    </row>
    <row r="68446" spans="6:12" x14ac:dyDescent="0.35">
      <c r="F68446" s="34"/>
      <c r="J68446" s="34"/>
      <c r="K68446" s="34"/>
      <c r="L68446" s="34"/>
    </row>
    <row r="68447" spans="6:12" x14ac:dyDescent="0.35">
      <c r="F68447" s="34"/>
      <c r="J68447" s="34"/>
      <c r="K68447" s="34"/>
      <c r="L68447" s="34"/>
    </row>
    <row r="68448" spans="6:12" x14ac:dyDescent="0.35">
      <c r="F68448" s="34"/>
      <c r="J68448" s="34"/>
      <c r="K68448" s="34"/>
      <c r="L68448" s="34"/>
    </row>
    <row r="68449" spans="6:12" x14ac:dyDescent="0.35">
      <c r="F68449" s="34"/>
      <c r="J68449" s="34"/>
      <c r="K68449" s="34"/>
      <c r="L68449" s="34"/>
    </row>
    <row r="68450" spans="6:12" x14ac:dyDescent="0.35">
      <c r="F68450" s="34"/>
      <c r="J68450" s="34"/>
      <c r="K68450" s="34"/>
      <c r="L68450" s="34"/>
    </row>
    <row r="68451" spans="6:12" x14ac:dyDescent="0.35">
      <c r="F68451" s="34"/>
      <c r="J68451" s="34"/>
      <c r="K68451" s="34"/>
      <c r="L68451" s="34"/>
    </row>
    <row r="68452" spans="6:12" x14ac:dyDescent="0.35">
      <c r="F68452" s="34"/>
      <c r="J68452" s="34"/>
      <c r="K68452" s="34"/>
      <c r="L68452" s="34"/>
    </row>
    <row r="68453" spans="6:12" x14ac:dyDescent="0.35">
      <c r="F68453" s="34"/>
      <c r="J68453" s="34"/>
      <c r="K68453" s="34"/>
      <c r="L68453" s="34"/>
    </row>
    <row r="68454" spans="6:12" x14ac:dyDescent="0.35">
      <c r="F68454" s="34"/>
      <c r="J68454" s="34"/>
      <c r="K68454" s="34"/>
      <c r="L68454" s="34"/>
    </row>
    <row r="68455" spans="6:12" x14ac:dyDescent="0.35">
      <c r="F68455" s="34"/>
      <c r="J68455" s="34"/>
      <c r="K68455" s="34"/>
      <c r="L68455" s="34"/>
    </row>
    <row r="68456" spans="6:12" x14ac:dyDescent="0.35">
      <c r="F68456" s="34"/>
      <c r="J68456" s="34"/>
      <c r="K68456" s="34"/>
      <c r="L68456" s="34"/>
    </row>
    <row r="68457" spans="6:12" x14ac:dyDescent="0.35">
      <c r="F68457" s="34"/>
      <c r="J68457" s="34"/>
      <c r="K68457" s="34"/>
      <c r="L68457" s="34"/>
    </row>
    <row r="68458" spans="6:12" x14ac:dyDescent="0.35">
      <c r="F68458" s="34"/>
      <c r="J68458" s="34"/>
      <c r="K68458" s="34"/>
      <c r="L68458" s="34"/>
    </row>
    <row r="68459" spans="6:12" x14ac:dyDescent="0.35">
      <c r="F68459" s="34"/>
      <c r="J68459" s="34"/>
      <c r="K68459" s="34"/>
      <c r="L68459" s="34"/>
    </row>
    <row r="68460" spans="6:12" x14ac:dyDescent="0.35">
      <c r="F68460" s="34"/>
      <c r="J68460" s="34"/>
      <c r="K68460" s="34"/>
      <c r="L68460" s="34"/>
    </row>
    <row r="68461" spans="6:12" x14ac:dyDescent="0.35">
      <c r="F68461" s="34"/>
      <c r="J68461" s="34"/>
      <c r="K68461" s="34"/>
      <c r="L68461" s="34"/>
    </row>
    <row r="68462" spans="6:12" x14ac:dyDescent="0.35">
      <c r="F68462" s="34"/>
      <c r="J68462" s="34"/>
      <c r="K68462" s="34"/>
      <c r="L68462" s="34"/>
    </row>
    <row r="68463" spans="6:12" x14ac:dyDescent="0.35">
      <c r="F68463" s="34"/>
      <c r="J68463" s="34"/>
      <c r="K68463" s="34"/>
      <c r="L68463" s="34"/>
    </row>
    <row r="68464" spans="6:12" x14ac:dyDescent="0.35">
      <c r="F68464" s="34"/>
      <c r="J68464" s="34"/>
      <c r="K68464" s="34"/>
      <c r="L68464" s="34"/>
    </row>
    <row r="68465" spans="6:12" x14ac:dyDescent="0.35">
      <c r="F68465" s="34"/>
      <c r="J68465" s="34"/>
      <c r="K68465" s="34"/>
      <c r="L68465" s="34"/>
    </row>
    <row r="68466" spans="6:12" x14ac:dyDescent="0.35">
      <c r="F68466" s="34"/>
      <c r="J68466" s="34"/>
      <c r="K68466" s="34"/>
      <c r="L68466" s="34"/>
    </row>
    <row r="68467" spans="6:12" x14ac:dyDescent="0.35">
      <c r="F68467" s="34"/>
      <c r="J68467" s="34"/>
      <c r="K68467" s="34"/>
      <c r="L68467" s="34"/>
    </row>
    <row r="68468" spans="6:12" x14ac:dyDescent="0.35">
      <c r="F68468" s="34"/>
      <c r="J68468" s="34"/>
      <c r="K68468" s="34"/>
      <c r="L68468" s="34"/>
    </row>
    <row r="68469" spans="6:12" x14ac:dyDescent="0.35">
      <c r="F68469" s="34"/>
      <c r="J68469" s="34"/>
      <c r="K68469" s="34"/>
      <c r="L68469" s="34"/>
    </row>
    <row r="68470" spans="6:12" x14ac:dyDescent="0.35">
      <c r="F68470" s="34"/>
      <c r="J68470" s="34"/>
      <c r="K68470" s="34"/>
      <c r="L68470" s="34"/>
    </row>
    <row r="68471" spans="6:12" x14ac:dyDescent="0.35">
      <c r="F68471" s="34"/>
      <c r="J68471" s="34"/>
      <c r="K68471" s="34"/>
      <c r="L68471" s="34"/>
    </row>
    <row r="68472" spans="6:12" x14ac:dyDescent="0.35">
      <c r="F68472" s="34"/>
      <c r="J68472" s="34"/>
      <c r="K68472" s="34"/>
      <c r="L68472" s="34"/>
    </row>
    <row r="68473" spans="6:12" x14ac:dyDescent="0.35">
      <c r="F68473" s="34"/>
      <c r="J68473" s="34"/>
      <c r="K68473" s="34"/>
      <c r="L68473" s="34"/>
    </row>
    <row r="68474" spans="6:12" x14ac:dyDescent="0.35">
      <c r="F68474" s="34"/>
      <c r="J68474" s="34"/>
      <c r="K68474" s="34"/>
      <c r="L68474" s="34"/>
    </row>
    <row r="68475" spans="6:12" x14ac:dyDescent="0.35">
      <c r="F68475" s="34"/>
      <c r="J68475" s="34"/>
      <c r="K68475" s="34"/>
      <c r="L68475" s="34"/>
    </row>
    <row r="68476" spans="6:12" x14ac:dyDescent="0.35">
      <c r="F68476" s="34"/>
      <c r="J68476" s="34"/>
      <c r="K68476" s="34"/>
      <c r="L68476" s="34"/>
    </row>
    <row r="68477" spans="6:12" x14ac:dyDescent="0.35">
      <c r="F68477" s="34"/>
      <c r="J68477" s="34"/>
      <c r="K68477" s="34"/>
      <c r="L68477" s="34"/>
    </row>
    <row r="68478" spans="6:12" x14ac:dyDescent="0.35">
      <c r="F68478" s="34"/>
      <c r="J68478" s="34"/>
      <c r="K68478" s="34"/>
      <c r="L68478" s="34"/>
    </row>
    <row r="68479" spans="6:12" x14ac:dyDescent="0.35">
      <c r="F68479" s="34"/>
      <c r="J68479" s="34"/>
      <c r="K68479" s="34"/>
      <c r="L68479" s="34"/>
    </row>
    <row r="68480" spans="6:12" x14ac:dyDescent="0.35">
      <c r="F68480" s="34"/>
      <c r="J68480" s="34"/>
      <c r="K68480" s="34"/>
      <c r="L68480" s="34"/>
    </row>
    <row r="68481" spans="6:12" x14ac:dyDescent="0.35">
      <c r="F68481" s="34"/>
      <c r="J68481" s="34"/>
      <c r="K68481" s="34"/>
      <c r="L68481" s="34"/>
    </row>
    <row r="68482" spans="6:12" x14ac:dyDescent="0.35">
      <c r="F68482" s="34"/>
      <c r="J68482" s="34"/>
      <c r="K68482" s="34"/>
      <c r="L68482" s="34"/>
    </row>
    <row r="68483" spans="6:12" x14ac:dyDescent="0.35">
      <c r="F68483" s="34"/>
      <c r="J68483" s="34"/>
      <c r="K68483" s="34"/>
      <c r="L68483" s="34"/>
    </row>
    <row r="68484" spans="6:12" x14ac:dyDescent="0.35">
      <c r="F68484" s="34"/>
      <c r="J68484" s="34"/>
      <c r="K68484" s="34"/>
      <c r="L68484" s="34"/>
    </row>
    <row r="68485" spans="6:12" x14ac:dyDescent="0.35">
      <c r="F68485" s="34"/>
      <c r="J68485" s="34"/>
      <c r="K68485" s="34"/>
      <c r="L68485" s="34"/>
    </row>
    <row r="68486" spans="6:12" x14ac:dyDescent="0.35">
      <c r="F68486" s="34"/>
      <c r="J68486" s="34"/>
      <c r="K68486" s="34"/>
      <c r="L68486" s="34"/>
    </row>
    <row r="68487" spans="6:12" x14ac:dyDescent="0.35">
      <c r="F68487" s="34"/>
      <c r="J68487" s="34"/>
      <c r="K68487" s="34"/>
      <c r="L68487" s="34"/>
    </row>
    <row r="68488" spans="6:12" x14ac:dyDescent="0.35">
      <c r="F68488" s="34"/>
      <c r="J68488" s="34"/>
      <c r="K68488" s="34"/>
      <c r="L68488" s="34"/>
    </row>
    <row r="68489" spans="6:12" x14ac:dyDescent="0.35">
      <c r="F68489" s="34"/>
      <c r="J68489" s="34"/>
      <c r="K68489" s="34"/>
      <c r="L68489" s="34"/>
    </row>
    <row r="68490" spans="6:12" x14ac:dyDescent="0.35">
      <c r="F68490" s="34"/>
      <c r="J68490" s="34"/>
      <c r="K68490" s="34"/>
      <c r="L68490" s="34"/>
    </row>
    <row r="68491" spans="6:12" x14ac:dyDescent="0.35">
      <c r="F68491" s="34"/>
      <c r="J68491" s="34"/>
      <c r="K68491" s="34"/>
      <c r="L68491" s="34"/>
    </row>
    <row r="68492" spans="6:12" x14ac:dyDescent="0.35">
      <c r="F68492" s="34"/>
      <c r="J68492" s="34"/>
      <c r="K68492" s="34"/>
      <c r="L68492" s="34"/>
    </row>
    <row r="68493" spans="6:12" x14ac:dyDescent="0.35">
      <c r="F68493" s="34"/>
      <c r="J68493" s="34"/>
      <c r="K68493" s="34"/>
      <c r="L68493" s="34"/>
    </row>
    <row r="68494" spans="6:12" x14ac:dyDescent="0.35">
      <c r="F68494" s="34"/>
      <c r="J68494" s="34"/>
      <c r="K68494" s="34"/>
      <c r="L68494" s="34"/>
    </row>
    <row r="68495" spans="6:12" x14ac:dyDescent="0.35">
      <c r="F68495" s="34"/>
      <c r="J68495" s="34"/>
      <c r="K68495" s="34"/>
      <c r="L68495" s="34"/>
    </row>
    <row r="68496" spans="6:12" x14ac:dyDescent="0.35">
      <c r="F68496" s="34"/>
      <c r="J68496" s="34"/>
      <c r="K68496" s="34"/>
      <c r="L68496" s="34"/>
    </row>
    <row r="68497" spans="6:12" x14ac:dyDescent="0.35">
      <c r="F68497" s="34"/>
      <c r="J68497" s="34"/>
      <c r="K68497" s="34"/>
      <c r="L68497" s="34"/>
    </row>
    <row r="68498" spans="6:12" x14ac:dyDescent="0.35">
      <c r="F68498" s="34"/>
      <c r="J68498" s="34"/>
      <c r="K68498" s="34"/>
      <c r="L68498" s="34"/>
    </row>
    <row r="68499" spans="6:12" x14ac:dyDescent="0.35">
      <c r="F68499" s="34"/>
      <c r="J68499" s="34"/>
      <c r="K68499" s="34"/>
      <c r="L68499" s="34"/>
    </row>
    <row r="68500" spans="6:12" x14ac:dyDescent="0.35">
      <c r="F68500" s="34"/>
      <c r="J68500" s="34"/>
      <c r="K68500" s="34"/>
      <c r="L68500" s="34"/>
    </row>
    <row r="68501" spans="6:12" x14ac:dyDescent="0.35">
      <c r="F68501" s="34"/>
      <c r="J68501" s="34"/>
      <c r="K68501" s="34"/>
      <c r="L68501" s="34"/>
    </row>
    <row r="68502" spans="6:12" x14ac:dyDescent="0.35">
      <c r="F68502" s="34"/>
      <c r="J68502" s="34"/>
      <c r="K68502" s="34"/>
      <c r="L68502" s="34"/>
    </row>
    <row r="68503" spans="6:12" x14ac:dyDescent="0.35">
      <c r="F68503" s="34"/>
      <c r="J68503" s="34"/>
      <c r="K68503" s="34"/>
      <c r="L68503" s="34"/>
    </row>
    <row r="68504" spans="6:12" x14ac:dyDescent="0.35">
      <c r="F68504" s="34"/>
      <c r="J68504" s="34"/>
      <c r="K68504" s="34"/>
      <c r="L68504" s="34"/>
    </row>
    <row r="68505" spans="6:12" x14ac:dyDescent="0.35">
      <c r="F68505" s="34"/>
      <c r="J68505" s="34"/>
      <c r="K68505" s="34"/>
      <c r="L68505" s="34"/>
    </row>
    <row r="68506" spans="6:12" x14ac:dyDescent="0.35">
      <c r="F68506" s="34"/>
      <c r="J68506" s="34"/>
      <c r="K68506" s="34"/>
      <c r="L68506" s="34"/>
    </row>
    <row r="68507" spans="6:12" x14ac:dyDescent="0.35">
      <c r="F68507" s="34"/>
      <c r="J68507" s="34"/>
      <c r="K68507" s="34"/>
      <c r="L68507" s="34"/>
    </row>
    <row r="68508" spans="6:12" x14ac:dyDescent="0.35">
      <c r="F68508" s="34"/>
      <c r="J68508" s="34"/>
      <c r="K68508" s="34"/>
      <c r="L68508" s="34"/>
    </row>
    <row r="68509" spans="6:12" x14ac:dyDescent="0.35">
      <c r="F68509" s="34"/>
      <c r="J68509" s="34"/>
      <c r="K68509" s="34"/>
      <c r="L68509" s="34"/>
    </row>
    <row r="68510" spans="6:12" x14ac:dyDescent="0.35">
      <c r="F68510" s="34"/>
      <c r="J68510" s="34"/>
      <c r="K68510" s="34"/>
      <c r="L68510" s="34"/>
    </row>
    <row r="68511" spans="6:12" x14ac:dyDescent="0.35">
      <c r="F68511" s="34"/>
      <c r="J68511" s="34"/>
      <c r="K68511" s="34"/>
      <c r="L68511" s="34"/>
    </row>
    <row r="68512" spans="6:12" x14ac:dyDescent="0.35">
      <c r="F68512" s="34"/>
      <c r="J68512" s="34"/>
      <c r="K68512" s="34"/>
      <c r="L68512" s="34"/>
    </row>
    <row r="68513" spans="6:12" x14ac:dyDescent="0.35">
      <c r="F68513" s="34"/>
      <c r="J68513" s="34"/>
      <c r="K68513" s="34"/>
      <c r="L68513" s="34"/>
    </row>
    <row r="68514" spans="6:12" x14ac:dyDescent="0.35">
      <c r="F68514" s="34"/>
      <c r="J68514" s="34"/>
      <c r="K68514" s="34"/>
      <c r="L68514" s="34"/>
    </row>
    <row r="68515" spans="6:12" x14ac:dyDescent="0.35">
      <c r="F68515" s="34"/>
      <c r="J68515" s="34"/>
      <c r="K68515" s="34"/>
      <c r="L68515" s="34"/>
    </row>
    <row r="68516" spans="6:12" x14ac:dyDescent="0.35">
      <c r="F68516" s="34"/>
      <c r="J68516" s="34"/>
      <c r="K68516" s="34"/>
      <c r="L68516" s="34"/>
    </row>
    <row r="68517" spans="6:12" x14ac:dyDescent="0.35">
      <c r="F68517" s="34"/>
      <c r="J68517" s="34"/>
      <c r="K68517" s="34"/>
      <c r="L68517" s="34"/>
    </row>
    <row r="68518" spans="6:12" x14ac:dyDescent="0.35">
      <c r="F68518" s="34"/>
      <c r="J68518" s="34"/>
      <c r="K68518" s="34"/>
      <c r="L68518" s="34"/>
    </row>
    <row r="68519" spans="6:12" x14ac:dyDescent="0.35">
      <c r="F68519" s="34"/>
      <c r="J68519" s="34"/>
      <c r="K68519" s="34"/>
      <c r="L68519" s="34"/>
    </row>
    <row r="68520" spans="6:12" x14ac:dyDescent="0.35">
      <c r="F68520" s="34"/>
      <c r="J68520" s="34"/>
      <c r="K68520" s="34"/>
      <c r="L68520" s="34"/>
    </row>
    <row r="68521" spans="6:12" x14ac:dyDescent="0.35">
      <c r="F68521" s="34"/>
      <c r="J68521" s="34"/>
      <c r="K68521" s="34"/>
      <c r="L68521" s="34"/>
    </row>
    <row r="68522" spans="6:12" x14ac:dyDescent="0.35">
      <c r="F68522" s="34"/>
      <c r="J68522" s="34"/>
      <c r="K68522" s="34"/>
      <c r="L68522" s="34"/>
    </row>
    <row r="68523" spans="6:12" x14ac:dyDescent="0.35">
      <c r="F68523" s="34"/>
      <c r="J68523" s="34"/>
      <c r="K68523" s="34"/>
      <c r="L68523" s="34"/>
    </row>
    <row r="68524" spans="6:12" x14ac:dyDescent="0.35">
      <c r="F68524" s="34"/>
      <c r="J68524" s="34"/>
      <c r="K68524" s="34"/>
      <c r="L68524" s="34"/>
    </row>
    <row r="68525" spans="6:12" x14ac:dyDescent="0.35">
      <c r="F68525" s="34"/>
      <c r="J68525" s="34"/>
      <c r="K68525" s="34"/>
      <c r="L68525" s="34"/>
    </row>
    <row r="68526" spans="6:12" x14ac:dyDescent="0.35">
      <c r="F68526" s="34"/>
      <c r="J68526" s="34"/>
      <c r="K68526" s="34"/>
      <c r="L68526" s="34"/>
    </row>
    <row r="68527" spans="6:12" x14ac:dyDescent="0.35">
      <c r="F68527" s="34"/>
      <c r="J68527" s="34"/>
      <c r="K68527" s="34"/>
      <c r="L68527" s="34"/>
    </row>
    <row r="68528" spans="6:12" x14ac:dyDescent="0.35">
      <c r="F68528" s="34"/>
      <c r="J68528" s="34"/>
      <c r="K68528" s="34"/>
      <c r="L68528" s="34"/>
    </row>
    <row r="68529" spans="6:12" x14ac:dyDescent="0.35">
      <c r="F68529" s="34"/>
      <c r="J68529" s="34"/>
      <c r="K68529" s="34"/>
      <c r="L68529" s="34"/>
    </row>
    <row r="68530" spans="6:12" x14ac:dyDescent="0.35">
      <c r="F68530" s="34"/>
      <c r="J68530" s="34"/>
      <c r="K68530" s="34"/>
      <c r="L68530" s="34"/>
    </row>
    <row r="68531" spans="6:12" x14ac:dyDescent="0.35">
      <c r="F68531" s="34"/>
      <c r="J68531" s="34"/>
      <c r="K68531" s="34"/>
      <c r="L68531" s="34"/>
    </row>
    <row r="68532" spans="6:12" x14ac:dyDescent="0.35">
      <c r="F68532" s="34"/>
      <c r="J68532" s="34"/>
      <c r="K68532" s="34"/>
      <c r="L68532" s="34"/>
    </row>
    <row r="68533" spans="6:12" x14ac:dyDescent="0.35">
      <c r="F68533" s="34"/>
      <c r="J68533" s="34"/>
      <c r="K68533" s="34"/>
      <c r="L68533" s="34"/>
    </row>
    <row r="68534" spans="6:12" x14ac:dyDescent="0.35">
      <c r="F68534" s="34"/>
      <c r="J68534" s="34"/>
      <c r="K68534" s="34"/>
      <c r="L68534" s="34"/>
    </row>
    <row r="68535" spans="6:12" x14ac:dyDescent="0.35">
      <c r="F68535" s="34"/>
      <c r="J68535" s="34"/>
      <c r="K68535" s="34"/>
      <c r="L68535" s="34"/>
    </row>
    <row r="68536" spans="6:12" x14ac:dyDescent="0.35">
      <c r="F68536" s="34"/>
      <c r="J68536" s="34"/>
      <c r="K68536" s="34"/>
      <c r="L68536" s="34"/>
    </row>
    <row r="68537" spans="6:12" x14ac:dyDescent="0.35">
      <c r="F68537" s="34"/>
      <c r="J68537" s="34"/>
      <c r="K68537" s="34"/>
      <c r="L68537" s="34"/>
    </row>
    <row r="68538" spans="6:12" x14ac:dyDescent="0.35">
      <c r="F68538" s="34"/>
      <c r="J68538" s="34"/>
      <c r="K68538" s="34"/>
      <c r="L68538" s="34"/>
    </row>
    <row r="68539" spans="6:12" x14ac:dyDescent="0.35">
      <c r="F68539" s="34"/>
      <c r="J68539" s="34"/>
      <c r="K68539" s="34"/>
      <c r="L68539" s="34"/>
    </row>
    <row r="68540" spans="6:12" x14ac:dyDescent="0.35">
      <c r="F68540" s="34"/>
      <c r="J68540" s="34"/>
      <c r="K68540" s="34"/>
      <c r="L68540" s="34"/>
    </row>
    <row r="68541" spans="6:12" x14ac:dyDescent="0.35">
      <c r="F68541" s="34"/>
      <c r="J68541" s="34"/>
      <c r="K68541" s="34"/>
      <c r="L68541" s="34"/>
    </row>
    <row r="68542" spans="6:12" x14ac:dyDescent="0.35">
      <c r="F68542" s="34"/>
      <c r="J68542" s="34"/>
      <c r="K68542" s="34"/>
      <c r="L68542" s="34"/>
    </row>
    <row r="68543" spans="6:12" x14ac:dyDescent="0.35">
      <c r="F68543" s="34"/>
      <c r="J68543" s="34"/>
      <c r="K68543" s="34"/>
      <c r="L68543" s="34"/>
    </row>
    <row r="68544" spans="6:12" x14ac:dyDescent="0.35">
      <c r="F68544" s="34"/>
      <c r="J68544" s="34"/>
      <c r="K68544" s="34"/>
      <c r="L68544" s="34"/>
    </row>
    <row r="68545" spans="6:12" x14ac:dyDescent="0.35">
      <c r="F68545" s="34"/>
      <c r="J68545" s="34"/>
      <c r="K68545" s="34"/>
      <c r="L68545" s="34"/>
    </row>
    <row r="68546" spans="6:12" x14ac:dyDescent="0.35">
      <c r="F68546" s="34"/>
      <c r="J68546" s="34"/>
      <c r="K68546" s="34"/>
      <c r="L68546" s="34"/>
    </row>
    <row r="68547" spans="6:12" x14ac:dyDescent="0.35">
      <c r="F68547" s="34"/>
      <c r="J68547" s="34"/>
      <c r="K68547" s="34"/>
      <c r="L68547" s="34"/>
    </row>
    <row r="68548" spans="6:12" x14ac:dyDescent="0.35">
      <c r="F68548" s="34"/>
      <c r="J68548" s="34"/>
      <c r="K68548" s="34"/>
      <c r="L68548" s="34"/>
    </row>
    <row r="68549" spans="6:12" x14ac:dyDescent="0.35">
      <c r="F68549" s="34"/>
      <c r="J68549" s="34"/>
      <c r="K68549" s="34"/>
      <c r="L68549" s="34"/>
    </row>
    <row r="68550" spans="6:12" x14ac:dyDescent="0.35">
      <c r="F68550" s="34"/>
      <c r="J68550" s="34"/>
      <c r="K68550" s="34"/>
      <c r="L68550" s="34"/>
    </row>
    <row r="68551" spans="6:12" x14ac:dyDescent="0.35">
      <c r="F68551" s="34"/>
      <c r="J68551" s="34"/>
      <c r="K68551" s="34"/>
      <c r="L68551" s="34"/>
    </row>
    <row r="68552" spans="6:12" x14ac:dyDescent="0.35">
      <c r="F68552" s="34"/>
      <c r="J68552" s="34"/>
      <c r="K68552" s="34"/>
      <c r="L68552" s="34"/>
    </row>
    <row r="68553" spans="6:12" x14ac:dyDescent="0.35">
      <c r="F68553" s="34"/>
      <c r="J68553" s="34"/>
      <c r="K68553" s="34"/>
      <c r="L68553" s="34"/>
    </row>
    <row r="68554" spans="6:12" x14ac:dyDescent="0.35">
      <c r="F68554" s="34"/>
      <c r="J68554" s="34"/>
      <c r="K68554" s="34"/>
      <c r="L68554" s="34"/>
    </row>
    <row r="68555" spans="6:12" x14ac:dyDescent="0.35">
      <c r="F68555" s="34"/>
      <c r="J68555" s="34"/>
      <c r="K68555" s="34"/>
      <c r="L68555" s="34"/>
    </row>
    <row r="68556" spans="6:12" x14ac:dyDescent="0.35">
      <c r="F68556" s="34"/>
      <c r="J68556" s="34"/>
      <c r="K68556" s="34"/>
      <c r="L68556" s="34"/>
    </row>
    <row r="68557" spans="6:12" x14ac:dyDescent="0.35">
      <c r="F68557" s="34"/>
      <c r="J68557" s="34"/>
      <c r="K68557" s="34"/>
      <c r="L68557" s="34"/>
    </row>
    <row r="68558" spans="6:12" x14ac:dyDescent="0.35">
      <c r="F68558" s="34"/>
      <c r="J68558" s="34"/>
      <c r="K68558" s="34"/>
      <c r="L68558" s="34"/>
    </row>
    <row r="68559" spans="6:12" x14ac:dyDescent="0.35">
      <c r="F68559" s="34"/>
      <c r="J68559" s="34"/>
      <c r="K68559" s="34"/>
      <c r="L68559" s="34"/>
    </row>
    <row r="68560" spans="6:12" x14ac:dyDescent="0.35">
      <c r="F68560" s="34"/>
      <c r="J68560" s="34"/>
      <c r="K68560" s="34"/>
      <c r="L68560" s="34"/>
    </row>
    <row r="68561" spans="6:12" x14ac:dyDescent="0.35">
      <c r="F68561" s="34"/>
      <c r="J68561" s="34"/>
      <c r="K68561" s="34"/>
      <c r="L68561" s="34"/>
    </row>
    <row r="68562" spans="6:12" x14ac:dyDescent="0.35">
      <c r="F68562" s="34"/>
      <c r="J68562" s="34"/>
      <c r="K68562" s="34"/>
      <c r="L68562" s="34"/>
    </row>
    <row r="68563" spans="6:12" x14ac:dyDescent="0.35">
      <c r="F68563" s="34"/>
      <c r="J68563" s="34"/>
      <c r="K68563" s="34"/>
      <c r="L68563" s="34"/>
    </row>
    <row r="68564" spans="6:12" x14ac:dyDescent="0.35">
      <c r="F68564" s="34"/>
      <c r="J68564" s="34"/>
      <c r="K68564" s="34"/>
      <c r="L68564" s="34"/>
    </row>
    <row r="68565" spans="6:12" x14ac:dyDescent="0.35">
      <c r="F68565" s="34"/>
      <c r="J68565" s="34"/>
      <c r="K68565" s="34"/>
      <c r="L68565" s="34"/>
    </row>
    <row r="68566" spans="6:12" x14ac:dyDescent="0.35">
      <c r="F68566" s="34"/>
      <c r="J68566" s="34"/>
      <c r="K68566" s="34"/>
      <c r="L68566" s="34"/>
    </row>
    <row r="68567" spans="6:12" x14ac:dyDescent="0.35">
      <c r="F68567" s="34"/>
      <c r="J68567" s="34"/>
      <c r="K68567" s="34"/>
      <c r="L68567" s="34"/>
    </row>
    <row r="68568" spans="6:12" x14ac:dyDescent="0.35">
      <c r="F68568" s="34"/>
      <c r="J68568" s="34"/>
      <c r="K68568" s="34"/>
      <c r="L68568" s="34"/>
    </row>
    <row r="68569" spans="6:12" x14ac:dyDescent="0.35">
      <c r="F68569" s="34"/>
      <c r="J68569" s="34"/>
      <c r="K68569" s="34"/>
      <c r="L68569" s="34"/>
    </row>
    <row r="68570" spans="6:12" x14ac:dyDescent="0.35">
      <c r="F68570" s="34"/>
      <c r="J68570" s="34"/>
      <c r="K68570" s="34"/>
      <c r="L68570" s="34"/>
    </row>
    <row r="68571" spans="6:12" x14ac:dyDescent="0.35">
      <c r="F68571" s="34"/>
      <c r="J68571" s="34"/>
      <c r="K68571" s="34"/>
      <c r="L68571" s="34"/>
    </row>
    <row r="68572" spans="6:12" x14ac:dyDescent="0.35">
      <c r="F68572" s="34"/>
      <c r="J68572" s="34"/>
      <c r="K68572" s="34"/>
      <c r="L68572" s="34"/>
    </row>
    <row r="68573" spans="6:12" x14ac:dyDescent="0.35">
      <c r="F68573" s="34"/>
      <c r="J68573" s="34"/>
      <c r="K68573" s="34"/>
      <c r="L68573" s="34"/>
    </row>
    <row r="68574" spans="6:12" x14ac:dyDescent="0.35">
      <c r="F68574" s="34"/>
      <c r="J68574" s="34"/>
      <c r="K68574" s="34"/>
      <c r="L68574" s="34"/>
    </row>
    <row r="68575" spans="6:12" x14ac:dyDescent="0.35">
      <c r="F68575" s="34"/>
      <c r="J68575" s="34"/>
      <c r="K68575" s="34"/>
      <c r="L68575" s="34"/>
    </row>
    <row r="68576" spans="6:12" x14ac:dyDescent="0.35">
      <c r="F68576" s="34"/>
      <c r="J68576" s="34"/>
      <c r="K68576" s="34"/>
      <c r="L68576" s="34"/>
    </row>
    <row r="68577" spans="6:12" x14ac:dyDescent="0.35">
      <c r="F68577" s="34"/>
      <c r="J68577" s="34"/>
      <c r="K68577" s="34"/>
      <c r="L68577" s="34"/>
    </row>
    <row r="68578" spans="6:12" x14ac:dyDescent="0.35">
      <c r="F68578" s="34"/>
      <c r="J68578" s="34"/>
      <c r="K68578" s="34"/>
      <c r="L68578" s="34"/>
    </row>
    <row r="68579" spans="6:12" x14ac:dyDescent="0.35">
      <c r="F68579" s="34"/>
      <c r="J68579" s="34"/>
      <c r="K68579" s="34"/>
      <c r="L68579" s="34"/>
    </row>
    <row r="68580" spans="6:12" x14ac:dyDescent="0.35">
      <c r="F68580" s="34"/>
      <c r="J68580" s="34"/>
      <c r="K68580" s="34"/>
      <c r="L68580" s="34"/>
    </row>
    <row r="68581" spans="6:12" x14ac:dyDescent="0.35">
      <c r="F68581" s="34"/>
      <c r="J68581" s="34"/>
      <c r="K68581" s="34"/>
      <c r="L68581" s="34"/>
    </row>
    <row r="68582" spans="6:12" x14ac:dyDescent="0.35">
      <c r="F68582" s="34"/>
      <c r="J68582" s="34"/>
      <c r="K68582" s="34"/>
      <c r="L68582" s="34"/>
    </row>
    <row r="68583" spans="6:12" x14ac:dyDescent="0.35">
      <c r="F68583" s="34"/>
      <c r="J68583" s="34"/>
      <c r="K68583" s="34"/>
      <c r="L68583" s="34"/>
    </row>
    <row r="68584" spans="6:12" x14ac:dyDescent="0.35">
      <c r="F68584" s="34"/>
      <c r="J68584" s="34"/>
      <c r="K68584" s="34"/>
      <c r="L68584" s="34"/>
    </row>
    <row r="68585" spans="6:12" x14ac:dyDescent="0.35">
      <c r="F68585" s="34"/>
      <c r="J68585" s="34"/>
      <c r="K68585" s="34"/>
      <c r="L68585" s="34"/>
    </row>
    <row r="68586" spans="6:12" x14ac:dyDescent="0.35">
      <c r="F68586" s="34"/>
      <c r="J68586" s="34"/>
      <c r="K68586" s="34"/>
      <c r="L68586" s="34"/>
    </row>
    <row r="68587" spans="6:12" x14ac:dyDescent="0.35">
      <c r="F68587" s="34"/>
      <c r="J68587" s="34"/>
      <c r="K68587" s="34"/>
      <c r="L68587" s="34"/>
    </row>
    <row r="68588" spans="6:12" x14ac:dyDescent="0.35">
      <c r="F68588" s="34"/>
      <c r="J68588" s="34"/>
      <c r="K68588" s="34"/>
      <c r="L68588" s="34"/>
    </row>
    <row r="68589" spans="6:12" x14ac:dyDescent="0.35">
      <c r="F68589" s="34"/>
      <c r="J68589" s="34"/>
      <c r="K68589" s="34"/>
      <c r="L68589" s="34"/>
    </row>
    <row r="68590" spans="6:12" x14ac:dyDescent="0.35">
      <c r="F68590" s="34"/>
      <c r="J68590" s="34"/>
      <c r="K68590" s="34"/>
      <c r="L68590" s="34"/>
    </row>
    <row r="68591" spans="6:12" x14ac:dyDescent="0.35">
      <c r="F68591" s="34"/>
      <c r="J68591" s="34"/>
      <c r="K68591" s="34"/>
      <c r="L68591" s="34"/>
    </row>
    <row r="68592" spans="6:12" x14ac:dyDescent="0.35">
      <c r="F68592" s="34"/>
      <c r="J68592" s="34"/>
      <c r="K68592" s="34"/>
      <c r="L68592" s="34"/>
    </row>
    <row r="68593" spans="6:12" x14ac:dyDescent="0.35">
      <c r="F68593" s="34"/>
      <c r="J68593" s="34"/>
      <c r="K68593" s="34"/>
      <c r="L68593" s="34"/>
    </row>
    <row r="68594" spans="6:12" x14ac:dyDescent="0.35">
      <c r="F68594" s="34"/>
      <c r="J68594" s="34"/>
      <c r="K68594" s="34"/>
      <c r="L68594" s="34"/>
    </row>
    <row r="68595" spans="6:12" x14ac:dyDescent="0.35">
      <c r="F68595" s="34"/>
      <c r="J68595" s="34"/>
      <c r="K68595" s="34"/>
      <c r="L68595" s="34"/>
    </row>
    <row r="68596" spans="6:12" x14ac:dyDescent="0.35">
      <c r="F68596" s="34"/>
      <c r="J68596" s="34"/>
      <c r="K68596" s="34"/>
      <c r="L68596" s="34"/>
    </row>
    <row r="68597" spans="6:12" x14ac:dyDescent="0.35">
      <c r="F68597" s="34"/>
      <c r="J68597" s="34"/>
      <c r="K68597" s="34"/>
      <c r="L68597" s="34"/>
    </row>
    <row r="68598" spans="6:12" x14ac:dyDescent="0.35">
      <c r="F68598" s="34"/>
      <c r="J68598" s="34"/>
      <c r="K68598" s="34"/>
      <c r="L68598" s="34"/>
    </row>
    <row r="68599" spans="6:12" x14ac:dyDescent="0.35">
      <c r="F68599" s="34"/>
      <c r="J68599" s="34"/>
      <c r="K68599" s="34"/>
      <c r="L68599" s="34"/>
    </row>
    <row r="68600" spans="6:12" x14ac:dyDescent="0.35">
      <c r="F68600" s="34"/>
      <c r="J68600" s="34"/>
      <c r="K68600" s="34"/>
      <c r="L68600" s="34"/>
    </row>
    <row r="68601" spans="6:12" x14ac:dyDescent="0.35">
      <c r="F68601" s="34"/>
      <c r="J68601" s="34"/>
      <c r="K68601" s="34"/>
      <c r="L68601" s="34"/>
    </row>
    <row r="68602" spans="6:12" x14ac:dyDescent="0.35">
      <c r="F68602" s="34"/>
      <c r="J68602" s="34"/>
      <c r="K68602" s="34"/>
      <c r="L68602" s="34"/>
    </row>
    <row r="68603" spans="6:12" x14ac:dyDescent="0.35">
      <c r="F68603" s="34"/>
      <c r="J68603" s="34"/>
      <c r="K68603" s="34"/>
      <c r="L68603" s="34"/>
    </row>
    <row r="68604" spans="6:12" x14ac:dyDescent="0.35">
      <c r="F68604" s="34"/>
      <c r="J68604" s="34"/>
      <c r="K68604" s="34"/>
      <c r="L68604" s="34"/>
    </row>
    <row r="68605" spans="6:12" x14ac:dyDescent="0.35">
      <c r="F68605" s="34"/>
      <c r="J68605" s="34"/>
      <c r="K68605" s="34"/>
      <c r="L68605" s="34"/>
    </row>
    <row r="68606" spans="6:12" x14ac:dyDescent="0.35">
      <c r="F68606" s="34"/>
      <c r="J68606" s="34"/>
      <c r="K68606" s="34"/>
      <c r="L68606" s="34"/>
    </row>
    <row r="68607" spans="6:12" x14ac:dyDescent="0.35">
      <c r="F68607" s="34"/>
      <c r="J68607" s="34"/>
      <c r="K68607" s="34"/>
      <c r="L68607" s="34"/>
    </row>
    <row r="68608" spans="6:12" x14ac:dyDescent="0.35">
      <c r="F68608" s="34"/>
      <c r="J68608" s="34"/>
      <c r="K68608" s="34"/>
      <c r="L68608" s="34"/>
    </row>
    <row r="68609" spans="6:12" x14ac:dyDescent="0.35">
      <c r="F68609" s="34"/>
      <c r="J68609" s="34"/>
      <c r="K68609" s="34"/>
      <c r="L68609" s="34"/>
    </row>
    <row r="68610" spans="6:12" x14ac:dyDescent="0.35">
      <c r="F68610" s="34"/>
      <c r="J68610" s="34"/>
      <c r="K68610" s="34"/>
      <c r="L68610" s="34"/>
    </row>
    <row r="68611" spans="6:12" x14ac:dyDescent="0.35">
      <c r="F68611" s="34"/>
      <c r="J68611" s="34"/>
      <c r="K68611" s="34"/>
      <c r="L68611" s="34"/>
    </row>
    <row r="68612" spans="6:12" x14ac:dyDescent="0.35">
      <c r="F68612" s="34"/>
      <c r="J68612" s="34"/>
      <c r="K68612" s="34"/>
      <c r="L68612" s="34"/>
    </row>
    <row r="68613" spans="6:12" x14ac:dyDescent="0.35">
      <c r="F68613" s="34"/>
      <c r="J68613" s="34"/>
      <c r="K68613" s="34"/>
      <c r="L68613" s="34"/>
    </row>
    <row r="68614" spans="6:12" x14ac:dyDescent="0.35">
      <c r="F68614" s="34"/>
      <c r="J68614" s="34"/>
      <c r="K68614" s="34"/>
      <c r="L68614" s="34"/>
    </row>
    <row r="68615" spans="6:12" x14ac:dyDescent="0.35">
      <c r="F68615" s="34"/>
      <c r="J68615" s="34"/>
      <c r="K68615" s="34"/>
      <c r="L68615" s="34"/>
    </row>
    <row r="68616" spans="6:12" x14ac:dyDescent="0.35">
      <c r="F68616" s="34"/>
      <c r="J68616" s="34"/>
      <c r="K68616" s="34"/>
      <c r="L68616" s="34"/>
    </row>
    <row r="68617" spans="6:12" x14ac:dyDescent="0.35">
      <c r="F68617" s="34"/>
      <c r="J68617" s="34"/>
      <c r="K68617" s="34"/>
      <c r="L68617" s="34"/>
    </row>
    <row r="68618" spans="6:12" x14ac:dyDescent="0.35">
      <c r="F68618" s="34"/>
      <c r="J68618" s="34"/>
      <c r="K68618" s="34"/>
      <c r="L68618" s="34"/>
    </row>
    <row r="68619" spans="6:12" x14ac:dyDescent="0.35">
      <c r="F68619" s="34"/>
      <c r="J68619" s="34"/>
      <c r="K68619" s="34"/>
      <c r="L68619" s="34"/>
    </row>
    <row r="68620" spans="6:12" x14ac:dyDescent="0.35">
      <c r="F68620" s="34"/>
      <c r="J68620" s="34"/>
      <c r="K68620" s="34"/>
      <c r="L68620" s="34"/>
    </row>
    <row r="68621" spans="6:12" x14ac:dyDescent="0.35">
      <c r="F68621" s="34"/>
      <c r="J68621" s="34"/>
      <c r="K68621" s="34"/>
      <c r="L68621" s="34"/>
    </row>
    <row r="68622" spans="6:12" x14ac:dyDescent="0.35">
      <c r="F68622" s="34"/>
      <c r="J68622" s="34"/>
      <c r="K68622" s="34"/>
      <c r="L68622" s="34"/>
    </row>
    <row r="68623" spans="6:12" x14ac:dyDescent="0.35">
      <c r="F68623" s="34"/>
      <c r="J68623" s="34"/>
      <c r="K68623" s="34"/>
      <c r="L68623" s="34"/>
    </row>
    <row r="68624" spans="6:12" x14ac:dyDescent="0.35">
      <c r="F68624" s="34"/>
      <c r="J68624" s="34"/>
      <c r="K68624" s="34"/>
      <c r="L68624" s="34"/>
    </row>
    <row r="68625" spans="6:12" x14ac:dyDescent="0.35">
      <c r="F68625" s="34"/>
      <c r="J68625" s="34"/>
      <c r="K68625" s="34"/>
      <c r="L68625" s="34"/>
    </row>
    <row r="68626" spans="6:12" x14ac:dyDescent="0.35">
      <c r="F68626" s="34"/>
      <c r="J68626" s="34"/>
      <c r="K68626" s="34"/>
      <c r="L68626" s="34"/>
    </row>
    <row r="68627" spans="6:12" x14ac:dyDescent="0.35">
      <c r="F68627" s="34"/>
      <c r="J68627" s="34"/>
      <c r="K68627" s="34"/>
      <c r="L68627" s="34"/>
    </row>
    <row r="68628" spans="6:12" x14ac:dyDescent="0.35">
      <c r="F68628" s="34"/>
      <c r="J68628" s="34"/>
      <c r="K68628" s="34"/>
      <c r="L68628" s="34"/>
    </row>
    <row r="68629" spans="6:12" x14ac:dyDescent="0.35">
      <c r="F68629" s="34"/>
      <c r="J68629" s="34"/>
      <c r="K68629" s="34"/>
      <c r="L68629" s="34"/>
    </row>
    <row r="68630" spans="6:12" x14ac:dyDescent="0.35">
      <c r="F68630" s="34"/>
      <c r="J68630" s="34"/>
      <c r="K68630" s="34"/>
      <c r="L68630" s="34"/>
    </row>
    <row r="68631" spans="6:12" x14ac:dyDescent="0.35">
      <c r="F68631" s="34"/>
      <c r="J68631" s="34"/>
      <c r="K68631" s="34"/>
      <c r="L68631" s="34"/>
    </row>
    <row r="68632" spans="6:12" x14ac:dyDescent="0.35">
      <c r="F68632" s="34"/>
      <c r="J68632" s="34"/>
      <c r="K68632" s="34"/>
      <c r="L68632" s="34"/>
    </row>
    <row r="68633" spans="6:12" x14ac:dyDescent="0.35">
      <c r="F68633" s="34"/>
      <c r="J68633" s="34"/>
      <c r="K68633" s="34"/>
      <c r="L68633" s="34"/>
    </row>
    <row r="68634" spans="6:12" x14ac:dyDescent="0.35">
      <c r="F68634" s="34"/>
      <c r="J68634" s="34"/>
      <c r="K68634" s="34"/>
      <c r="L68634" s="34"/>
    </row>
    <row r="68635" spans="6:12" x14ac:dyDescent="0.35">
      <c r="F68635" s="34"/>
      <c r="J68635" s="34"/>
      <c r="K68635" s="34"/>
      <c r="L68635" s="34"/>
    </row>
    <row r="68636" spans="6:12" x14ac:dyDescent="0.35">
      <c r="F68636" s="34"/>
      <c r="J68636" s="34"/>
      <c r="K68636" s="34"/>
      <c r="L68636" s="34"/>
    </row>
    <row r="68637" spans="6:12" x14ac:dyDescent="0.35">
      <c r="F68637" s="34"/>
      <c r="J68637" s="34"/>
      <c r="K68637" s="34"/>
      <c r="L68637" s="34"/>
    </row>
    <row r="68638" spans="6:12" x14ac:dyDescent="0.35">
      <c r="F68638" s="34"/>
      <c r="J68638" s="34"/>
      <c r="K68638" s="34"/>
      <c r="L68638" s="34"/>
    </row>
    <row r="68639" spans="6:12" x14ac:dyDescent="0.35">
      <c r="F68639" s="34"/>
      <c r="J68639" s="34"/>
      <c r="K68639" s="34"/>
      <c r="L68639" s="34"/>
    </row>
    <row r="68640" spans="6:12" x14ac:dyDescent="0.35">
      <c r="F68640" s="34"/>
      <c r="J68640" s="34"/>
      <c r="K68640" s="34"/>
      <c r="L68640" s="34"/>
    </row>
    <row r="68641" spans="6:12" x14ac:dyDescent="0.35">
      <c r="F68641" s="34"/>
      <c r="J68641" s="34"/>
      <c r="K68641" s="34"/>
      <c r="L68641" s="34"/>
    </row>
    <row r="68642" spans="6:12" x14ac:dyDescent="0.35">
      <c r="F68642" s="34"/>
      <c r="J68642" s="34"/>
      <c r="K68642" s="34"/>
      <c r="L68642" s="34"/>
    </row>
    <row r="68643" spans="6:12" x14ac:dyDescent="0.35">
      <c r="F68643" s="34"/>
      <c r="J68643" s="34"/>
      <c r="K68643" s="34"/>
      <c r="L68643" s="34"/>
    </row>
    <row r="68644" spans="6:12" x14ac:dyDescent="0.35">
      <c r="F68644" s="34"/>
      <c r="J68644" s="34"/>
      <c r="K68644" s="34"/>
      <c r="L68644" s="34"/>
    </row>
    <row r="68645" spans="6:12" x14ac:dyDescent="0.35">
      <c r="F68645" s="34"/>
      <c r="J68645" s="34"/>
      <c r="K68645" s="34"/>
      <c r="L68645" s="34"/>
    </row>
    <row r="68646" spans="6:12" x14ac:dyDescent="0.35">
      <c r="F68646" s="34"/>
      <c r="J68646" s="34"/>
      <c r="K68646" s="34"/>
      <c r="L68646" s="34"/>
    </row>
    <row r="68647" spans="6:12" x14ac:dyDescent="0.35">
      <c r="F68647" s="34"/>
      <c r="J68647" s="34"/>
      <c r="K68647" s="34"/>
      <c r="L68647" s="34"/>
    </row>
    <row r="68648" spans="6:12" x14ac:dyDescent="0.35">
      <c r="F68648" s="34"/>
      <c r="J68648" s="34"/>
      <c r="K68648" s="34"/>
      <c r="L68648" s="34"/>
    </row>
    <row r="68649" spans="6:12" x14ac:dyDescent="0.35">
      <c r="F68649" s="34"/>
      <c r="J68649" s="34"/>
      <c r="K68649" s="34"/>
      <c r="L68649" s="34"/>
    </row>
    <row r="68650" spans="6:12" x14ac:dyDescent="0.35">
      <c r="F68650" s="34"/>
      <c r="J68650" s="34"/>
      <c r="K68650" s="34"/>
      <c r="L68650" s="34"/>
    </row>
    <row r="68651" spans="6:12" x14ac:dyDescent="0.35">
      <c r="F68651" s="34"/>
      <c r="J68651" s="34"/>
      <c r="K68651" s="34"/>
      <c r="L68651" s="34"/>
    </row>
    <row r="68652" spans="6:12" x14ac:dyDescent="0.35">
      <c r="F68652" s="34"/>
      <c r="J68652" s="34"/>
      <c r="K68652" s="34"/>
      <c r="L68652" s="34"/>
    </row>
    <row r="68653" spans="6:12" x14ac:dyDescent="0.35">
      <c r="F68653" s="34"/>
      <c r="J68653" s="34"/>
      <c r="K68653" s="34"/>
      <c r="L68653" s="34"/>
    </row>
    <row r="68654" spans="6:12" x14ac:dyDescent="0.35">
      <c r="F68654" s="34"/>
      <c r="J68654" s="34"/>
      <c r="K68654" s="34"/>
      <c r="L68654" s="34"/>
    </row>
    <row r="68655" spans="6:12" x14ac:dyDescent="0.35">
      <c r="F68655" s="34"/>
      <c r="J68655" s="34"/>
      <c r="K68655" s="34"/>
      <c r="L68655" s="34"/>
    </row>
    <row r="68656" spans="6:12" x14ac:dyDescent="0.35">
      <c r="F68656" s="34"/>
      <c r="J68656" s="34"/>
      <c r="K68656" s="34"/>
      <c r="L68656" s="34"/>
    </row>
    <row r="68657" spans="6:12" x14ac:dyDescent="0.35">
      <c r="F68657" s="34"/>
      <c r="J68657" s="34"/>
      <c r="K68657" s="34"/>
      <c r="L68657" s="34"/>
    </row>
    <row r="68658" spans="6:12" x14ac:dyDescent="0.35">
      <c r="F68658" s="34"/>
      <c r="J68658" s="34"/>
      <c r="K68658" s="34"/>
      <c r="L68658" s="34"/>
    </row>
    <row r="68659" spans="6:12" x14ac:dyDescent="0.35">
      <c r="F68659" s="34"/>
      <c r="J68659" s="34"/>
      <c r="K68659" s="34"/>
      <c r="L68659" s="34"/>
    </row>
    <row r="68660" spans="6:12" x14ac:dyDescent="0.35">
      <c r="F68660" s="34"/>
      <c r="J68660" s="34"/>
      <c r="K68660" s="34"/>
      <c r="L68660" s="34"/>
    </row>
    <row r="68661" spans="6:12" x14ac:dyDescent="0.35">
      <c r="F68661" s="34"/>
      <c r="J68661" s="34"/>
      <c r="K68661" s="34"/>
      <c r="L68661" s="34"/>
    </row>
    <row r="68662" spans="6:12" x14ac:dyDescent="0.35">
      <c r="F68662" s="34"/>
      <c r="J68662" s="34"/>
      <c r="K68662" s="34"/>
      <c r="L68662" s="34"/>
    </row>
    <row r="68663" spans="6:12" x14ac:dyDescent="0.35">
      <c r="F68663" s="34"/>
      <c r="J68663" s="34"/>
      <c r="K68663" s="34"/>
      <c r="L68663" s="34"/>
    </row>
    <row r="68664" spans="6:12" x14ac:dyDescent="0.35">
      <c r="F68664" s="34"/>
      <c r="J68664" s="34"/>
      <c r="K68664" s="34"/>
      <c r="L68664" s="34"/>
    </row>
    <row r="68665" spans="6:12" x14ac:dyDescent="0.35">
      <c r="F68665" s="34"/>
      <c r="J68665" s="34"/>
      <c r="K68665" s="34"/>
      <c r="L68665" s="34"/>
    </row>
    <row r="68666" spans="6:12" x14ac:dyDescent="0.35">
      <c r="F68666" s="34"/>
      <c r="J68666" s="34"/>
      <c r="K68666" s="34"/>
      <c r="L68666" s="34"/>
    </row>
    <row r="68667" spans="6:12" x14ac:dyDescent="0.35">
      <c r="F68667" s="34"/>
      <c r="J68667" s="34"/>
      <c r="K68667" s="34"/>
      <c r="L68667" s="34"/>
    </row>
    <row r="68668" spans="6:12" x14ac:dyDescent="0.35">
      <c r="F68668" s="34"/>
      <c r="J68668" s="34"/>
      <c r="K68668" s="34"/>
      <c r="L68668" s="34"/>
    </row>
    <row r="68669" spans="6:12" x14ac:dyDescent="0.35">
      <c r="F68669" s="34"/>
      <c r="J68669" s="34"/>
      <c r="K68669" s="34"/>
      <c r="L68669" s="34"/>
    </row>
    <row r="68670" spans="6:12" x14ac:dyDescent="0.35">
      <c r="F68670" s="34"/>
      <c r="J68670" s="34"/>
      <c r="K68670" s="34"/>
      <c r="L68670" s="34"/>
    </row>
    <row r="68671" spans="6:12" x14ac:dyDescent="0.35">
      <c r="F68671" s="34"/>
      <c r="J68671" s="34"/>
      <c r="K68671" s="34"/>
      <c r="L68671" s="34"/>
    </row>
    <row r="68672" spans="6:12" x14ac:dyDescent="0.35">
      <c r="F68672" s="34"/>
      <c r="J68672" s="34"/>
      <c r="K68672" s="34"/>
      <c r="L68672" s="34"/>
    </row>
    <row r="68673" spans="6:12" x14ac:dyDescent="0.35">
      <c r="F68673" s="34"/>
      <c r="J68673" s="34"/>
      <c r="K68673" s="34"/>
      <c r="L68673" s="34"/>
    </row>
    <row r="68674" spans="6:12" x14ac:dyDescent="0.35">
      <c r="F68674" s="34"/>
      <c r="J68674" s="34"/>
      <c r="K68674" s="34"/>
      <c r="L68674" s="34"/>
    </row>
    <row r="68675" spans="6:12" x14ac:dyDescent="0.35">
      <c r="F68675" s="34"/>
      <c r="J68675" s="34"/>
      <c r="K68675" s="34"/>
      <c r="L68675" s="34"/>
    </row>
    <row r="68676" spans="6:12" x14ac:dyDescent="0.35">
      <c r="F68676" s="34"/>
      <c r="J68676" s="34"/>
      <c r="K68676" s="34"/>
      <c r="L68676" s="34"/>
    </row>
    <row r="68677" spans="6:12" x14ac:dyDescent="0.35">
      <c r="F68677" s="34"/>
      <c r="J68677" s="34"/>
      <c r="K68677" s="34"/>
      <c r="L68677" s="34"/>
    </row>
    <row r="68678" spans="6:12" x14ac:dyDescent="0.35">
      <c r="F68678" s="34"/>
      <c r="J68678" s="34"/>
      <c r="K68678" s="34"/>
      <c r="L68678" s="34"/>
    </row>
    <row r="68679" spans="6:12" x14ac:dyDescent="0.35">
      <c r="F68679" s="34"/>
      <c r="J68679" s="34"/>
      <c r="K68679" s="34"/>
      <c r="L68679" s="34"/>
    </row>
    <row r="68680" spans="6:12" x14ac:dyDescent="0.35">
      <c r="F68680" s="34"/>
      <c r="J68680" s="34"/>
      <c r="K68680" s="34"/>
      <c r="L68680" s="34"/>
    </row>
    <row r="68681" spans="6:12" x14ac:dyDescent="0.35">
      <c r="F68681" s="34"/>
      <c r="J68681" s="34"/>
      <c r="K68681" s="34"/>
      <c r="L68681" s="34"/>
    </row>
    <row r="68682" spans="6:12" x14ac:dyDescent="0.35">
      <c r="F68682" s="34"/>
      <c r="J68682" s="34"/>
      <c r="K68682" s="34"/>
      <c r="L68682" s="34"/>
    </row>
    <row r="68683" spans="6:12" x14ac:dyDescent="0.35">
      <c r="F68683" s="34"/>
      <c r="J68683" s="34"/>
      <c r="K68683" s="34"/>
      <c r="L68683" s="34"/>
    </row>
    <row r="68684" spans="6:12" x14ac:dyDescent="0.35">
      <c r="F68684" s="34"/>
      <c r="J68684" s="34"/>
      <c r="K68684" s="34"/>
      <c r="L68684" s="34"/>
    </row>
    <row r="68685" spans="6:12" x14ac:dyDescent="0.35">
      <c r="F68685" s="34"/>
      <c r="J68685" s="34"/>
      <c r="K68685" s="34"/>
      <c r="L68685" s="34"/>
    </row>
    <row r="68686" spans="6:12" x14ac:dyDescent="0.35">
      <c r="F68686" s="34"/>
      <c r="J68686" s="34"/>
      <c r="K68686" s="34"/>
      <c r="L68686" s="34"/>
    </row>
    <row r="68687" spans="6:12" x14ac:dyDescent="0.35">
      <c r="F68687" s="34"/>
      <c r="J68687" s="34"/>
      <c r="K68687" s="34"/>
      <c r="L68687" s="34"/>
    </row>
    <row r="68688" spans="6:12" x14ac:dyDescent="0.35">
      <c r="F68688" s="34"/>
      <c r="J68688" s="34"/>
      <c r="K68688" s="34"/>
      <c r="L68688" s="34"/>
    </row>
    <row r="68689" spans="6:12" x14ac:dyDescent="0.35">
      <c r="F68689" s="34"/>
      <c r="J68689" s="34"/>
      <c r="K68689" s="34"/>
      <c r="L68689" s="34"/>
    </row>
    <row r="68690" spans="6:12" x14ac:dyDescent="0.35">
      <c r="F68690" s="34"/>
      <c r="J68690" s="34"/>
      <c r="K68690" s="34"/>
      <c r="L68690" s="34"/>
    </row>
    <row r="68691" spans="6:12" x14ac:dyDescent="0.35">
      <c r="F68691" s="34"/>
      <c r="J68691" s="34"/>
      <c r="K68691" s="34"/>
      <c r="L68691" s="34"/>
    </row>
    <row r="68692" spans="6:12" x14ac:dyDescent="0.35">
      <c r="F68692" s="34"/>
      <c r="J68692" s="34"/>
      <c r="K68692" s="34"/>
      <c r="L68692" s="34"/>
    </row>
    <row r="68693" spans="6:12" x14ac:dyDescent="0.35">
      <c r="F68693" s="34"/>
      <c r="J68693" s="34"/>
      <c r="K68693" s="34"/>
      <c r="L68693" s="34"/>
    </row>
    <row r="68694" spans="6:12" x14ac:dyDescent="0.35">
      <c r="F68694" s="34"/>
      <c r="J68694" s="34"/>
      <c r="K68694" s="34"/>
      <c r="L68694" s="34"/>
    </row>
    <row r="68695" spans="6:12" x14ac:dyDescent="0.35">
      <c r="F68695" s="34"/>
      <c r="J68695" s="34"/>
      <c r="K68695" s="34"/>
      <c r="L68695" s="34"/>
    </row>
    <row r="68696" spans="6:12" x14ac:dyDescent="0.35">
      <c r="F68696" s="34"/>
      <c r="J68696" s="34"/>
      <c r="K68696" s="34"/>
      <c r="L68696" s="34"/>
    </row>
    <row r="68697" spans="6:12" x14ac:dyDescent="0.35">
      <c r="F68697" s="34"/>
      <c r="J68697" s="34"/>
      <c r="K68697" s="34"/>
      <c r="L68697" s="34"/>
    </row>
    <row r="68698" spans="6:12" x14ac:dyDescent="0.35">
      <c r="F68698" s="34"/>
      <c r="J68698" s="34"/>
      <c r="K68698" s="34"/>
      <c r="L68698" s="34"/>
    </row>
    <row r="68699" spans="6:12" x14ac:dyDescent="0.35">
      <c r="F68699" s="34"/>
      <c r="J68699" s="34"/>
      <c r="K68699" s="34"/>
      <c r="L68699" s="34"/>
    </row>
    <row r="68700" spans="6:12" x14ac:dyDescent="0.35">
      <c r="F68700" s="34"/>
      <c r="J68700" s="34"/>
      <c r="K68700" s="34"/>
      <c r="L68700" s="34"/>
    </row>
    <row r="68701" spans="6:12" x14ac:dyDescent="0.35">
      <c r="F68701" s="34"/>
      <c r="J68701" s="34"/>
      <c r="K68701" s="34"/>
      <c r="L68701" s="34"/>
    </row>
    <row r="68702" spans="6:12" x14ac:dyDescent="0.35">
      <c r="F68702" s="34"/>
      <c r="J68702" s="34"/>
      <c r="K68702" s="34"/>
      <c r="L68702" s="34"/>
    </row>
    <row r="68703" spans="6:12" x14ac:dyDescent="0.35">
      <c r="F68703" s="34"/>
      <c r="J68703" s="34"/>
      <c r="K68703" s="34"/>
      <c r="L68703" s="34"/>
    </row>
    <row r="68704" spans="6:12" x14ac:dyDescent="0.35">
      <c r="F68704" s="34"/>
      <c r="J68704" s="34"/>
      <c r="K68704" s="34"/>
      <c r="L68704" s="34"/>
    </row>
    <row r="68705" spans="6:12" x14ac:dyDescent="0.35">
      <c r="F68705" s="34"/>
      <c r="J68705" s="34"/>
      <c r="K68705" s="34"/>
      <c r="L68705" s="34"/>
    </row>
    <row r="68706" spans="6:12" x14ac:dyDescent="0.35">
      <c r="F68706" s="34"/>
      <c r="J68706" s="34"/>
      <c r="K68706" s="34"/>
      <c r="L68706" s="34"/>
    </row>
    <row r="68707" spans="6:12" x14ac:dyDescent="0.35">
      <c r="F68707" s="34"/>
      <c r="J68707" s="34"/>
      <c r="K68707" s="34"/>
      <c r="L68707" s="34"/>
    </row>
    <row r="68708" spans="6:12" x14ac:dyDescent="0.35">
      <c r="F68708" s="34"/>
      <c r="J68708" s="34"/>
      <c r="K68708" s="34"/>
      <c r="L68708" s="34"/>
    </row>
    <row r="68709" spans="6:12" x14ac:dyDescent="0.35">
      <c r="F68709" s="34"/>
      <c r="J68709" s="34"/>
      <c r="K68709" s="34"/>
      <c r="L68709" s="34"/>
    </row>
    <row r="68710" spans="6:12" x14ac:dyDescent="0.35">
      <c r="F68710" s="34"/>
      <c r="J68710" s="34"/>
      <c r="K68710" s="34"/>
      <c r="L68710" s="34"/>
    </row>
    <row r="68711" spans="6:12" x14ac:dyDescent="0.35">
      <c r="F68711" s="34"/>
      <c r="J68711" s="34"/>
      <c r="K68711" s="34"/>
      <c r="L68711" s="34"/>
    </row>
    <row r="68712" spans="6:12" x14ac:dyDescent="0.35">
      <c r="F68712" s="34"/>
      <c r="J68712" s="34"/>
      <c r="K68712" s="34"/>
      <c r="L68712" s="34"/>
    </row>
    <row r="68713" spans="6:12" x14ac:dyDescent="0.35">
      <c r="F68713" s="34"/>
      <c r="J68713" s="34"/>
      <c r="K68713" s="34"/>
      <c r="L68713" s="34"/>
    </row>
    <row r="68714" spans="6:12" x14ac:dyDescent="0.35">
      <c r="F68714" s="34"/>
      <c r="J68714" s="34"/>
      <c r="K68714" s="34"/>
      <c r="L68714" s="34"/>
    </row>
    <row r="68715" spans="6:12" x14ac:dyDescent="0.35">
      <c r="F68715" s="34"/>
      <c r="J68715" s="34"/>
      <c r="K68715" s="34"/>
      <c r="L68715" s="34"/>
    </row>
    <row r="68716" spans="6:12" x14ac:dyDescent="0.35">
      <c r="F68716" s="34"/>
      <c r="J68716" s="34"/>
      <c r="K68716" s="34"/>
      <c r="L68716" s="34"/>
    </row>
    <row r="68717" spans="6:12" x14ac:dyDescent="0.35">
      <c r="F68717" s="34"/>
      <c r="J68717" s="34"/>
      <c r="K68717" s="34"/>
      <c r="L68717" s="34"/>
    </row>
    <row r="68718" spans="6:12" x14ac:dyDescent="0.35">
      <c r="F68718" s="34"/>
      <c r="J68718" s="34"/>
      <c r="K68718" s="34"/>
      <c r="L68718" s="34"/>
    </row>
    <row r="68719" spans="6:12" x14ac:dyDescent="0.35">
      <c r="F68719" s="34"/>
      <c r="J68719" s="34"/>
      <c r="K68719" s="34"/>
      <c r="L68719" s="34"/>
    </row>
    <row r="68720" spans="6:12" x14ac:dyDescent="0.35">
      <c r="F68720" s="34"/>
      <c r="J68720" s="34"/>
      <c r="K68720" s="34"/>
      <c r="L68720" s="34"/>
    </row>
    <row r="68721" spans="6:12" x14ac:dyDescent="0.35">
      <c r="F68721" s="34"/>
      <c r="J68721" s="34"/>
      <c r="K68721" s="34"/>
      <c r="L68721" s="34"/>
    </row>
    <row r="68722" spans="6:12" x14ac:dyDescent="0.35">
      <c r="F68722" s="34"/>
      <c r="J68722" s="34"/>
      <c r="K68722" s="34"/>
      <c r="L68722" s="34"/>
    </row>
    <row r="68723" spans="6:12" x14ac:dyDescent="0.35">
      <c r="F68723" s="34"/>
      <c r="J68723" s="34"/>
      <c r="K68723" s="34"/>
      <c r="L68723" s="34"/>
    </row>
    <row r="68724" spans="6:12" x14ac:dyDescent="0.35">
      <c r="F68724" s="34"/>
      <c r="J68724" s="34"/>
      <c r="K68724" s="34"/>
      <c r="L68724" s="34"/>
    </row>
    <row r="68725" spans="6:12" x14ac:dyDescent="0.35">
      <c r="F68725" s="34"/>
      <c r="J68725" s="34"/>
      <c r="K68725" s="34"/>
      <c r="L68725" s="34"/>
    </row>
    <row r="68726" spans="6:12" x14ac:dyDescent="0.35">
      <c r="F68726" s="34"/>
      <c r="J68726" s="34"/>
      <c r="K68726" s="34"/>
      <c r="L68726" s="34"/>
    </row>
    <row r="68727" spans="6:12" x14ac:dyDescent="0.35">
      <c r="F68727" s="34"/>
      <c r="J68727" s="34"/>
      <c r="K68727" s="34"/>
      <c r="L68727" s="34"/>
    </row>
    <row r="68728" spans="6:12" x14ac:dyDescent="0.35">
      <c r="F68728" s="34"/>
      <c r="J68728" s="34"/>
      <c r="K68728" s="34"/>
      <c r="L68728" s="34"/>
    </row>
    <row r="68729" spans="6:12" x14ac:dyDescent="0.35">
      <c r="F68729" s="34"/>
      <c r="J68729" s="34"/>
      <c r="K68729" s="34"/>
      <c r="L68729" s="34"/>
    </row>
    <row r="68730" spans="6:12" x14ac:dyDescent="0.35">
      <c r="F68730" s="34"/>
      <c r="J68730" s="34"/>
      <c r="K68730" s="34"/>
      <c r="L68730" s="34"/>
    </row>
    <row r="68731" spans="6:12" x14ac:dyDescent="0.35">
      <c r="F68731" s="34"/>
      <c r="J68731" s="34"/>
      <c r="K68731" s="34"/>
      <c r="L68731" s="34"/>
    </row>
    <row r="68732" spans="6:12" x14ac:dyDescent="0.35">
      <c r="F68732" s="34"/>
      <c r="J68732" s="34"/>
      <c r="K68732" s="34"/>
      <c r="L68732" s="34"/>
    </row>
    <row r="68733" spans="6:12" x14ac:dyDescent="0.35">
      <c r="F68733" s="34"/>
      <c r="J68733" s="34"/>
      <c r="K68733" s="34"/>
      <c r="L68733" s="34"/>
    </row>
    <row r="68734" spans="6:12" x14ac:dyDescent="0.35">
      <c r="F68734" s="34"/>
      <c r="J68734" s="34"/>
      <c r="K68734" s="34"/>
      <c r="L68734" s="34"/>
    </row>
    <row r="68735" spans="6:12" x14ac:dyDescent="0.35">
      <c r="F68735" s="34"/>
      <c r="J68735" s="34"/>
      <c r="K68735" s="34"/>
      <c r="L68735" s="34"/>
    </row>
    <row r="68736" spans="6:12" x14ac:dyDescent="0.35">
      <c r="F68736" s="34"/>
      <c r="J68736" s="34"/>
      <c r="K68736" s="34"/>
      <c r="L68736" s="34"/>
    </row>
    <row r="68737" spans="6:12" x14ac:dyDescent="0.35">
      <c r="F68737" s="34"/>
      <c r="J68737" s="34"/>
      <c r="K68737" s="34"/>
      <c r="L68737" s="34"/>
    </row>
    <row r="68738" spans="6:12" x14ac:dyDescent="0.35">
      <c r="F68738" s="34"/>
      <c r="J68738" s="34"/>
      <c r="K68738" s="34"/>
      <c r="L68738" s="34"/>
    </row>
    <row r="68739" spans="6:12" x14ac:dyDescent="0.35">
      <c r="F68739" s="34"/>
      <c r="J68739" s="34"/>
      <c r="K68739" s="34"/>
      <c r="L68739" s="34"/>
    </row>
    <row r="68740" spans="6:12" x14ac:dyDescent="0.35">
      <c r="F68740" s="34"/>
      <c r="J68740" s="34"/>
      <c r="K68740" s="34"/>
      <c r="L68740" s="34"/>
    </row>
    <row r="68741" spans="6:12" x14ac:dyDescent="0.35">
      <c r="F68741" s="34"/>
      <c r="J68741" s="34"/>
      <c r="K68741" s="34"/>
      <c r="L68741" s="34"/>
    </row>
    <row r="68742" spans="6:12" x14ac:dyDescent="0.35">
      <c r="F68742" s="34"/>
      <c r="J68742" s="34"/>
      <c r="K68742" s="34"/>
      <c r="L68742" s="34"/>
    </row>
    <row r="68743" spans="6:12" x14ac:dyDescent="0.35">
      <c r="F68743" s="34"/>
      <c r="J68743" s="34"/>
      <c r="K68743" s="34"/>
      <c r="L68743" s="34"/>
    </row>
    <row r="68744" spans="6:12" x14ac:dyDescent="0.35">
      <c r="F68744" s="34"/>
      <c r="J68744" s="34"/>
      <c r="K68744" s="34"/>
      <c r="L68744" s="34"/>
    </row>
    <row r="68745" spans="6:12" x14ac:dyDescent="0.35">
      <c r="F68745" s="34"/>
      <c r="J68745" s="34"/>
      <c r="K68745" s="34"/>
      <c r="L68745" s="34"/>
    </row>
    <row r="68746" spans="6:12" x14ac:dyDescent="0.35">
      <c r="F68746" s="34"/>
      <c r="J68746" s="34"/>
      <c r="K68746" s="34"/>
      <c r="L68746" s="34"/>
    </row>
    <row r="68747" spans="6:12" x14ac:dyDescent="0.35">
      <c r="F68747" s="34"/>
      <c r="J68747" s="34"/>
      <c r="K68747" s="34"/>
      <c r="L68747" s="34"/>
    </row>
    <row r="68748" spans="6:12" x14ac:dyDescent="0.35">
      <c r="F68748" s="34"/>
      <c r="J68748" s="34"/>
      <c r="K68748" s="34"/>
      <c r="L68748" s="34"/>
    </row>
    <row r="68749" spans="6:12" x14ac:dyDescent="0.35">
      <c r="F68749" s="34"/>
      <c r="J68749" s="34"/>
      <c r="K68749" s="34"/>
      <c r="L68749" s="34"/>
    </row>
    <row r="68750" spans="6:12" x14ac:dyDescent="0.35">
      <c r="F68750" s="34"/>
      <c r="J68750" s="34"/>
      <c r="K68750" s="34"/>
      <c r="L68750" s="34"/>
    </row>
    <row r="68751" spans="6:12" x14ac:dyDescent="0.35">
      <c r="F68751" s="34"/>
      <c r="J68751" s="34"/>
      <c r="K68751" s="34"/>
      <c r="L68751" s="34"/>
    </row>
    <row r="68752" spans="6:12" x14ac:dyDescent="0.35">
      <c r="F68752" s="34"/>
      <c r="J68752" s="34"/>
      <c r="K68752" s="34"/>
      <c r="L68752" s="34"/>
    </row>
    <row r="68753" spans="6:12" x14ac:dyDescent="0.35">
      <c r="F68753" s="34"/>
      <c r="J68753" s="34"/>
      <c r="K68753" s="34"/>
      <c r="L68753" s="34"/>
    </row>
    <row r="68754" spans="6:12" x14ac:dyDescent="0.35">
      <c r="F68754" s="34"/>
      <c r="J68754" s="34"/>
      <c r="K68754" s="34"/>
      <c r="L68754" s="34"/>
    </row>
    <row r="68755" spans="6:12" x14ac:dyDescent="0.35">
      <c r="F68755" s="34"/>
      <c r="J68755" s="34"/>
      <c r="K68755" s="34"/>
      <c r="L68755" s="34"/>
    </row>
    <row r="68756" spans="6:12" x14ac:dyDescent="0.35">
      <c r="F68756" s="34"/>
      <c r="J68756" s="34"/>
      <c r="K68756" s="34"/>
      <c r="L68756" s="34"/>
    </row>
    <row r="68757" spans="6:12" x14ac:dyDescent="0.35">
      <c r="F68757" s="34"/>
      <c r="J68757" s="34"/>
      <c r="K68757" s="34"/>
      <c r="L68757" s="34"/>
    </row>
    <row r="68758" spans="6:12" x14ac:dyDescent="0.35">
      <c r="F68758" s="34"/>
      <c r="J68758" s="34"/>
      <c r="K68758" s="34"/>
      <c r="L68758" s="34"/>
    </row>
    <row r="68759" spans="6:12" x14ac:dyDescent="0.35">
      <c r="F68759" s="34"/>
      <c r="J68759" s="34"/>
      <c r="K68759" s="34"/>
      <c r="L68759" s="34"/>
    </row>
    <row r="68760" spans="6:12" x14ac:dyDescent="0.35">
      <c r="F68760" s="34"/>
      <c r="J68760" s="34"/>
      <c r="K68760" s="34"/>
      <c r="L68760" s="34"/>
    </row>
    <row r="68761" spans="6:12" x14ac:dyDescent="0.35">
      <c r="F68761" s="34"/>
      <c r="J68761" s="34"/>
      <c r="K68761" s="34"/>
      <c r="L68761" s="34"/>
    </row>
    <row r="68762" spans="6:12" x14ac:dyDescent="0.35">
      <c r="F68762" s="34"/>
      <c r="J68762" s="34"/>
      <c r="K68762" s="34"/>
      <c r="L68762" s="34"/>
    </row>
    <row r="68763" spans="6:12" x14ac:dyDescent="0.35">
      <c r="F68763" s="34"/>
      <c r="J68763" s="34"/>
      <c r="K68763" s="34"/>
      <c r="L68763" s="34"/>
    </row>
    <row r="68764" spans="6:12" x14ac:dyDescent="0.35">
      <c r="F68764" s="34"/>
      <c r="J68764" s="34"/>
      <c r="K68764" s="34"/>
      <c r="L68764" s="34"/>
    </row>
    <row r="68765" spans="6:12" x14ac:dyDescent="0.35">
      <c r="F68765" s="34"/>
      <c r="J68765" s="34"/>
      <c r="K68765" s="34"/>
      <c r="L68765" s="34"/>
    </row>
    <row r="68766" spans="6:12" x14ac:dyDescent="0.35">
      <c r="F68766" s="34"/>
      <c r="J68766" s="34"/>
      <c r="K68766" s="34"/>
      <c r="L68766" s="34"/>
    </row>
    <row r="68767" spans="6:12" x14ac:dyDescent="0.35">
      <c r="F68767" s="34"/>
      <c r="J68767" s="34"/>
      <c r="K68767" s="34"/>
      <c r="L68767" s="34"/>
    </row>
    <row r="68768" spans="6:12" x14ac:dyDescent="0.35">
      <c r="F68768" s="34"/>
      <c r="J68768" s="34"/>
      <c r="K68768" s="34"/>
      <c r="L68768" s="34"/>
    </row>
    <row r="68769" spans="6:12" x14ac:dyDescent="0.35">
      <c r="F68769" s="34"/>
      <c r="J68769" s="34"/>
      <c r="K68769" s="34"/>
      <c r="L68769" s="34"/>
    </row>
    <row r="68770" spans="6:12" x14ac:dyDescent="0.35">
      <c r="F68770" s="34"/>
      <c r="J68770" s="34"/>
      <c r="K68770" s="34"/>
      <c r="L68770" s="34"/>
    </row>
    <row r="68771" spans="6:12" x14ac:dyDescent="0.35">
      <c r="F68771" s="34"/>
      <c r="J68771" s="34"/>
      <c r="K68771" s="34"/>
      <c r="L68771" s="34"/>
    </row>
    <row r="68772" spans="6:12" x14ac:dyDescent="0.35">
      <c r="F68772" s="34"/>
      <c r="J68772" s="34"/>
      <c r="K68772" s="34"/>
      <c r="L68772" s="34"/>
    </row>
    <row r="68773" spans="6:12" x14ac:dyDescent="0.35">
      <c r="F68773" s="34"/>
      <c r="J68773" s="34"/>
      <c r="K68773" s="34"/>
      <c r="L68773" s="34"/>
    </row>
    <row r="68774" spans="6:12" x14ac:dyDescent="0.35">
      <c r="F68774" s="34"/>
      <c r="J68774" s="34"/>
      <c r="K68774" s="34"/>
      <c r="L68774" s="34"/>
    </row>
    <row r="68775" spans="6:12" x14ac:dyDescent="0.35">
      <c r="F68775" s="34"/>
      <c r="J68775" s="34"/>
      <c r="K68775" s="34"/>
      <c r="L68775" s="34"/>
    </row>
    <row r="68776" spans="6:12" x14ac:dyDescent="0.35">
      <c r="F68776" s="34"/>
      <c r="J68776" s="34"/>
      <c r="K68776" s="34"/>
      <c r="L68776" s="34"/>
    </row>
    <row r="68777" spans="6:12" x14ac:dyDescent="0.35">
      <c r="F68777" s="34"/>
      <c r="J68777" s="34"/>
      <c r="K68777" s="34"/>
      <c r="L68777" s="34"/>
    </row>
    <row r="68778" spans="6:12" x14ac:dyDescent="0.35">
      <c r="F68778" s="34"/>
      <c r="J68778" s="34"/>
      <c r="K68778" s="34"/>
      <c r="L68778" s="34"/>
    </row>
    <row r="68779" spans="6:12" x14ac:dyDescent="0.35">
      <c r="F68779" s="34"/>
      <c r="J68779" s="34"/>
      <c r="K68779" s="34"/>
      <c r="L68779" s="34"/>
    </row>
    <row r="68780" spans="6:12" x14ac:dyDescent="0.35">
      <c r="F68780" s="34"/>
      <c r="J68780" s="34"/>
      <c r="K68780" s="34"/>
      <c r="L68780" s="34"/>
    </row>
    <row r="68781" spans="6:12" x14ac:dyDescent="0.35">
      <c r="F68781" s="34"/>
      <c r="J68781" s="34"/>
      <c r="K68781" s="34"/>
      <c r="L68781" s="34"/>
    </row>
    <row r="68782" spans="6:12" x14ac:dyDescent="0.35">
      <c r="F68782" s="34"/>
      <c r="J68782" s="34"/>
      <c r="K68782" s="34"/>
      <c r="L68782" s="34"/>
    </row>
    <row r="68783" spans="6:12" x14ac:dyDescent="0.35">
      <c r="F68783" s="34"/>
      <c r="J68783" s="34"/>
      <c r="K68783" s="34"/>
      <c r="L68783" s="34"/>
    </row>
    <row r="68784" spans="6:12" x14ac:dyDescent="0.35">
      <c r="F68784" s="34"/>
      <c r="J68784" s="34"/>
      <c r="K68784" s="34"/>
      <c r="L68784" s="34"/>
    </row>
    <row r="68785" spans="6:12" x14ac:dyDescent="0.35">
      <c r="F68785" s="34"/>
      <c r="J68785" s="34"/>
      <c r="K68785" s="34"/>
      <c r="L68785" s="34"/>
    </row>
    <row r="68786" spans="6:12" x14ac:dyDescent="0.35">
      <c r="F68786" s="34"/>
      <c r="J68786" s="34"/>
      <c r="K68786" s="34"/>
      <c r="L68786" s="34"/>
    </row>
    <row r="68787" spans="6:12" x14ac:dyDescent="0.35">
      <c r="F68787" s="34"/>
      <c r="J68787" s="34"/>
      <c r="K68787" s="34"/>
      <c r="L68787" s="34"/>
    </row>
    <row r="68788" spans="6:12" x14ac:dyDescent="0.35">
      <c r="F68788" s="34"/>
      <c r="J68788" s="34"/>
      <c r="K68788" s="34"/>
      <c r="L68788" s="34"/>
    </row>
    <row r="68789" spans="6:12" x14ac:dyDescent="0.35">
      <c r="F68789" s="34"/>
      <c r="J68789" s="34"/>
      <c r="K68789" s="34"/>
      <c r="L68789" s="34"/>
    </row>
    <row r="68790" spans="6:12" x14ac:dyDescent="0.35">
      <c r="F68790" s="34"/>
      <c r="J68790" s="34"/>
      <c r="K68790" s="34"/>
      <c r="L68790" s="34"/>
    </row>
    <row r="68791" spans="6:12" x14ac:dyDescent="0.35">
      <c r="F68791" s="34"/>
      <c r="J68791" s="34"/>
      <c r="K68791" s="34"/>
      <c r="L68791" s="34"/>
    </row>
    <row r="68792" spans="6:12" x14ac:dyDescent="0.35">
      <c r="F68792" s="34"/>
      <c r="J68792" s="34"/>
      <c r="K68792" s="34"/>
      <c r="L68792" s="34"/>
    </row>
    <row r="68793" spans="6:12" x14ac:dyDescent="0.35">
      <c r="F68793" s="34"/>
      <c r="J68793" s="34"/>
      <c r="K68793" s="34"/>
      <c r="L68793" s="34"/>
    </row>
    <row r="68794" spans="6:12" x14ac:dyDescent="0.35">
      <c r="F68794" s="34"/>
      <c r="J68794" s="34"/>
      <c r="K68794" s="34"/>
      <c r="L68794" s="34"/>
    </row>
    <row r="68795" spans="6:12" x14ac:dyDescent="0.35">
      <c r="F68795" s="34"/>
      <c r="J68795" s="34"/>
      <c r="K68795" s="34"/>
      <c r="L68795" s="34"/>
    </row>
    <row r="68796" spans="6:12" x14ac:dyDescent="0.35">
      <c r="F68796" s="34"/>
      <c r="J68796" s="34"/>
      <c r="K68796" s="34"/>
      <c r="L68796" s="34"/>
    </row>
    <row r="68797" spans="6:12" x14ac:dyDescent="0.35">
      <c r="F68797" s="34"/>
      <c r="J68797" s="34"/>
      <c r="K68797" s="34"/>
      <c r="L68797" s="34"/>
    </row>
    <row r="68798" spans="6:12" x14ac:dyDescent="0.35">
      <c r="F68798" s="34"/>
      <c r="J68798" s="34"/>
      <c r="K68798" s="34"/>
      <c r="L68798" s="34"/>
    </row>
    <row r="68799" spans="6:12" x14ac:dyDescent="0.35">
      <c r="F68799" s="34"/>
      <c r="J68799" s="34"/>
      <c r="K68799" s="34"/>
      <c r="L68799" s="34"/>
    </row>
    <row r="68800" spans="6:12" x14ac:dyDescent="0.35">
      <c r="F68800" s="34"/>
      <c r="J68800" s="34"/>
      <c r="K68800" s="34"/>
      <c r="L68800" s="34"/>
    </row>
    <row r="68801" spans="6:12" x14ac:dyDescent="0.35">
      <c r="F68801" s="34"/>
      <c r="J68801" s="34"/>
      <c r="K68801" s="34"/>
      <c r="L68801" s="34"/>
    </row>
    <row r="68802" spans="6:12" x14ac:dyDescent="0.35">
      <c r="F68802" s="34"/>
      <c r="J68802" s="34"/>
      <c r="K68802" s="34"/>
      <c r="L68802" s="34"/>
    </row>
    <row r="68803" spans="6:12" x14ac:dyDescent="0.35">
      <c r="F68803" s="34"/>
      <c r="J68803" s="34"/>
      <c r="K68803" s="34"/>
      <c r="L68803" s="34"/>
    </row>
    <row r="68804" spans="6:12" x14ac:dyDescent="0.35">
      <c r="F68804" s="34"/>
      <c r="J68804" s="34"/>
      <c r="K68804" s="34"/>
      <c r="L68804" s="34"/>
    </row>
    <row r="68805" spans="6:12" x14ac:dyDescent="0.35">
      <c r="F68805" s="34"/>
      <c r="J68805" s="34"/>
      <c r="K68805" s="34"/>
      <c r="L68805" s="34"/>
    </row>
    <row r="68806" spans="6:12" x14ac:dyDescent="0.35">
      <c r="F68806" s="34"/>
      <c r="J68806" s="34"/>
      <c r="K68806" s="34"/>
      <c r="L68806" s="34"/>
    </row>
    <row r="68807" spans="6:12" x14ac:dyDescent="0.35">
      <c r="F68807" s="34"/>
      <c r="J68807" s="34"/>
      <c r="K68807" s="34"/>
      <c r="L68807" s="34"/>
    </row>
    <row r="68808" spans="6:12" x14ac:dyDescent="0.35">
      <c r="F68808" s="34"/>
      <c r="J68808" s="34"/>
      <c r="K68808" s="34"/>
      <c r="L68808" s="34"/>
    </row>
    <row r="68809" spans="6:12" x14ac:dyDescent="0.35">
      <c r="F68809" s="34"/>
      <c r="J68809" s="34"/>
      <c r="K68809" s="34"/>
      <c r="L68809" s="34"/>
    </row>
    <row r="68810" spans="6:12" x14ac:dyDescent="0.35">
      <c r="F68810" s="34"/>
      <c r="J68810" s="34"/>
      <c r="K68810" s="34"/>
      <c r="L68810" s="34"/>
    </row>
    <row r="68811" spans="6:12" x14ac:dyDescent="0.35">
      <c r="F68811" s="34"/>
      <c r="J68811" s="34"/>
      <c r="K68811" s="34"/>
      <c r="L68811" s="34"/>
    </row>
    <row r="68812" spans="6:12" x14ac:dyDescent="0.35">
      <c r="F68812" s="34"/>
      <c r="J68812" s="34"/>
      <c r="K68812" s="34"/>
      <c r="L68812" s="34"/>
    </row>
    <row r="68813" spans="6:12" x14ac:dyDescent="0.35">
      <c r="F68813" s="34"/>
      <c r="J68813" s="34"/>
      <c r="K68813" s="34"/>
      <c r="L68813" s="34"/>
    </row>
    <row r="68814" spans="6:12" x14ac:dyDescent="0.35">
      <c r="F68814" s="34"/>
      <c r="J68814" s="34"/>
      <c r="K68814" s="34"/>
      <c r="L68814" s="34"/>
    </row>
    <row r="68815" spans="6:12" x14ac:dyDescent="0.35">
      <c r="F68815" s="34"/>
      <c r="J68815" s="34"/>
      <c r="K68815" s="34"/>
      <c r="L68815" s="34"/>
    </row>
    <row r="68816" spans="6:12" x14ac:dyDescent="0.35">
      <c r="F68816" s="34"/>
      <c r="J68816" s="34"/>
      <c r="K68816" s="34"/>
      <c r="L68816" s="34"/>
    </row>
    <row r="68817" spans="6:12" x14ac:dyDescent="0.35">
      <c r="F68817" s="34"/>
      <c r="J68817" s="34"/>
      <c r="K68817" s="34"/>
      <c r="L68817" s="34"/>
    </row>
    <row r="68818" spans="6:12" x14ac:dyDescent="0.35">
      <c r="F68818" s="34"/>
      <c r="J68818" s="34"/>
      <c r="K68818" s="34"/>
      <c r="L68818" s="34"/>
    </row>
    <row r="68819" spans="6:12" x14ac:dyDescent="0.35">
      <c r="F68819" s="34"/>
      <c r="J68819" s="34"/>
      <c r="K68819" s="34"/>
      <c r="L68819" s="34"/>
    </row>
    <row r="68820" spans="6:12" x14ac:dyDescent="0.35">
      <c r="F68820" s="34"/>
      <c r="J68820" s="34"/>
      <c r="K68820" s="34"/>
      <c r="L68820" s="34"/>
    </row>
    <row r="68821" spans="6:12" x14ac:dyDescent="0.35">
      <c r="F68821" s="34"/>
      <c r="J68821" s="34"/>
      <c r="K68821" s="34"/>
      <c r="L68821" s="34"/>
    </row>
    <row r="68822" spans="6:12" x14ac:dyDescent="0.35">
      <c r="F68822" s="34"/>
      <c r="J68822" s="34"/>
      <c r="K68822" s="34"/>
      <c r="L68822" s="34"/>
    </row>
    <row r="68823" spans="6:12" x14ac:dyDescent="0.35">
      <c r="F68823" s="34"/>
      <c r="J68823" s="34"/>
      <c r="K68823" s="34"/>
      <c r="L68823" s="34"/>
    </row>
    <row r="68824" spans="6:12" x14ac:dyDescent="0.35">
      <c r="F68824" s="34"/>
      <c r="J68824" s="34"/>
      <c r="K68824" s="34"/>
      <c r="L68824" s="34"/>
    </row>
    <row r="68825" spans="6:12" x14ac:dyDescent="0.35">
      <c r="F68825" s="34"/>
      <c r="J68825" s="34"/>
      <c r="K68825" s="34"/>
      <c r="L68825" s="34"/>
    </row>
    <row r="68826" spans="6:12" x14ac:dyDescent="0.35">
      <c r="F68826" s="34"/>
      <c r="J68826" s="34"/>
      <c r="K68826" s="34"/>
      <c r="L68826" s="34"/>
    </row>
    <row r="68827" spans="6:12" x14ac:dyDescent="0.35">
      <c r="F68827" s="34"/>
      <c r="J68827" s="34"/>
      <c r="K68827" s="34"/>
      <c r="L68827" s="34"/>
    </row>
    <row r="68828" spans="6:12" x14ac:dyDescent="0.35">
      <c r="F68828" s="34"/>
      <c r="J68828" s="34"/>
      <c r="K68828" s="34"/>
      <c r="L68828" s="34"/>
    </row>
    <row r="68829" spans="6:12" x14ac:dyDescent="0.35">
      <c r="F68829" s="34"/>
      <c r="J68829" s="34"/>
      <c r="K68829" s="34"/>
      <c r="L68829" s="34"/>
    </row>
    <row r="68830" spans="6:12" x14ac:dyDescent="0.35">
      <c r="F68830" s="34"/>
      <c r="J68830" s="34"/>
      <c r="K68830" s="34"/>
      <c r="L68830" s="34"/>
    </row>
    <row r="68831" spans="6:12" x14ac:dyDescent="0.35">
      <c r="F68831" s="34"/>
      <c r="J68831" s="34"/>
      <c r="K68831" s="34"/>
      <c r="L68831" s="34"/>
    </row>
    <row r="68832" spans="6:12" x14ac:dyDescent="0.35">
      <c r="F68832" s="34"/>
      <c r="J68832" s="34"/>
      <c r="K68832" s="34"/>
      <c r="L68832" s="34"/>
    </row>
    <row r="68833" spans="6:12" x14ac:dyDescent="0.35">
      <c r="F68833" s="34"/>
      <c r="J68833" s="34"/>
      <c r="K68833" s="34"/>
      <c r="L68833" s="34"/>
    </row>
    <row r="68834" spans="6:12" x14ac:dyDescent="0.35">
      <c r="F68834" s="34"/>
      <c r="J68834" s="34"/>
      <c r="K68834" s="34"/>
      <c r="L68834" s="34"/>
    </row>
    <row r="68835" spans="6:12" x14ac:dyDescent="0.35">
      <c r="F68835" s="34"/>
      <c r="J68835" s="34"/>
      <c r="K68835" s="34"/>
      <c r="L68835" s="34"/>
    </row>
    <row r="68836" spans="6:12" x14ac:dyDescent="0.35">
      <c r="F68836" s="34"/>
      <c r="J68836" s="34"/>
      <c r="K68836" s="34"/>
      <c r="L68836" s="34"/>
    </row>
    <row r="68837" spans="6:12" x14ac:dyDescent="0.35">
      <c r="F68837" s="34"/>
      <c r="J68837" s="34"/>
      <c r="K68837" s="34"/>
      <c r="L68837" s="34"/>
    </row>
    <row r="68838" spans="6:12" x14ac:dyDescent="0.35">
      <c r="F68838" s="34"/>
      <c r="J68838" s="34"/>
      <c r="K68838" s="34"/>
      <c r="L68838" s="34"/>
    </row>
    <row r="68839" spans="6:12" x14ac:dyDescent="0.35">
      <c r="F68839" s="34"/>
      <c r="J68839" s="34"/>
      <c r="K68839" s="34"/>
      <c r="L68839" s="34"/>
    </row>
    <row r="68840" spans="6:12" x14ac:dyDescent="0.35">
      <c r="F68840" s="34"/>
      <c r="J68840" s="34"/>
      <c r="K68840" s="34"/>
      <c r="L68840" s="34"/>
    </row>
    <row r="68841" spans="6:12" x14ac:dyDescent="0.35">
      <c r="F68841" s="34"/>
      <c r="J68841" s="34"/>
      <c r="K68841" s="34"/>
      <c r="L68841" s="34"/>
    </row>
    <row r="68842" spans="6:12" x14ac:dyDescent="0.35">
      <c r="F68842" s="34"/>
      <c r="J68842" s="34"/>
      <c r="K68842" s="34"/>
      <c r="L68842" s="34"/>
    </row>
    <row r="68843" spans="6:12" x14ac:dyDescent="0.35">
      <c r="F68843" s="34"/>
      <c r="J68843" s="34"/>
      <c r="K68843" s="34"/>
      <c r="L68843" s="34"/>
    </row>
    <row r="68844" spans="6:12" x14ac:dyDescent="0.35">
      <c r="F68844" s="34"/>
      <c r="J68844" s="34"/>
      <c r="K68844" s="34"/>
      <c r="L68844" s="34"/>
    </row>
    <row r="68845" spans="6:12" x14ac:dyDescent="0.35">
      <c r="F68845" s="34"/>
      <c r="J68845" s="34"/>
      <c r="K68845" s="34"/>
      <c r="L68845" s="34"/>
    </row>
    <row r="68846" spans="6:12" x14ac:dyDescent="0.35">
      <c r="F68846" s="34"/>
      <c r="J68846" s="34"/>
      <c r="K68846" s="34"/>
      <c r="L68846" s="34"/>
    </row>
    <row r="68847" spans="6:12" x14ac:dyDescent="0.35">
      <c r="F68847" s="34"/>
      <c r="J68847" s="34"/>
      <c r="K68847" s="34"/>
      <c r="L68847" s="34"/>
    </row>
    <row r="68848" spans="6:12" x14ac:dyDescent="0.35">
      <c r="F68848" s="34"/>
      <c r="J68848" s="34"/>
      <c r="K68848" s="34"/>
      <c r="L68848" s="34"/>
    </row>
    <row r="68849" spans="6:12" x14ac:dyDescent="0.35">
      <c r="F68849" s="34"/>
      <c r="J68849" s="34"/>
      <c r="K68849" s="34"/>
      <c r="L68849" s="34"/>
    </row>
    <row r="68850" spans="6:12" x14ac:dyDescent="0.35">
      <c r="F68850" s="34"/>
      <c r="J68850" s="34"/>
      <c r="K68850" s="34"/>
      <c r="L68850" s="34"/>
    </row>
    <row r="68851" spans="6:12" x14ac:dyDescent="0.35">
      <c r="F68851" s="34"/>
      <c r="J68851" s="34"/>
      <c r="K68851" s="34"/>
      <c r="L68851" s="34"/>
    </row>
    <row r="68852" spans="6:12" x14ac:dyDescent="0.35">
      <c r="F68852" s="34"/>
      <c r="J68852" s="34"/>
      <c r="K68852" s="34"/>
      <c r="L68852" s="34"/>
    </row>
    <row r="68853" spans="6:12" x14ac:dyDescent="0.35">
      <c r="F68853" s="34"/>
      <c r="J68853" s="34"/>
      <c r="K68853" s="34"/>
      <c r="L68853" s="34"/>
    </row>
    <row r="68854" spans="6:12" x14ac:dyDescent="0.35">
      <c r="F68854" s="34"/>
      <c r="J68854" s="34"/>
      <c r="K68854" s="34"/>
      <c r="L68854" s="34"/>
    </row>
    <row r="68855" spans="6:12" x14ac:dyDescent="0.35">
      <c r="F68855" s="34"/>
      <c r="J68855" s="34"/>
      <c r="K68855" s="34"/>
      <c r="L68855" s="34"/>
    </row>
    <row r="68856" spans="6:12" x14ac:dyDescent="0.35">
      <c r="F68856" s="34"/>
      <c r="J68856" s="34"/>
      <c r="K68856" s="34"/>
      <c r="L68856" s="34"/>
    </row>
    <row r="68857" spans="6:12" x14ac:dyDescent="0.35">
      <c r="F68857" s="34"/>
      <c r="J68857" s="34"/>
      <c r="K68857" s="34"/>
      <c r="L68857" s="34"/>
    </row>
    <row r="68858" spans="6:12" x14ac:dyDescent="0.35">
      <c r="F68858" s="34"/>
      <c r="J68858" s="34"/>
      <c r="K68858" s="34"/>
      <c r="L68858" s="34"/>
    </row>
    <row r="68859" spans="6:12" x14ac:dyDescent="0.35">
      <c r="F68859" s="34"/>
      <c r="J68859" s="34"/>
      <c r="K68859" s="34"/>
      <c r="L68859" s="34"/>
    </row>
    <row r="68860" spans="6:12" x14ac:dyDescent="0.35">
      <c r="F68860" s="34"/>
      <c r="J68860" s="34"/>
      <c r="K68860" s="34"/>
      <c r="L68860" s="34"/>
    </row>
    <row r="68861" spans="6:12" x14ac:dyDescent="0.35">
      <c r="F68861" s="34"/>
      <c r="J68861" s="34"/>
      <c r="K68861" s="34"/>
      <c r="L68861" s="34"/>
    </row>
    <row r="68862" spans="6:12" x14ac:dyDescent="0.35">
      <c r="F68862" s="34"/>
      <c r="J68862" s="34"/>
      <c r="K68862" s="34"/>
      <c r="L68862" s="34"/>
    </row>
    <row r="68863" spans="6:12" x14ac:dyDescent="0.35">
      <c r="F68863" s="34"/>
      <c r="J68863" s="34"/>
      <c r="K68863" s="34"/>
      <c r="L68863" s="34"/>
    </row>
    <row r="68864" spans="6:12" x14ac:dyDescent="0.35">
      <c r="F68864" s="34"/>
      <c r="J68864" s="34"/>
      <c r="K68864" s="34"/>
      <c r="L68864" s="34"/>
    </row>
    <row r="68865" spans="6:12" x14ac:dyDescent="0.35">
      <c r="F68865" s="34"/>
      <c r="J68865" s="34"/>
      <c r="K68865" s="34"/>
      <c r="L68865" s="34"/>
    </row>
    <row r="68866" spans="6:12" x14ac:dyDescent="0.35">
      <c r="F68866" s="34"/>
      <c r="J68866" s="34"/>
      <c r="K68866" s="34"/>
      <c r="L68866" s="34"/>
    </row>
    <row r="68867" spans="6:12" x14ac:dyDescent="0.35">
      <c r="F68867" s="34"/>
      <c r="J68867" s="34"/>
      <c r="K68867" s="34"/>
      <c r="L68867" s="34"/>
    </row>
    <row r="68868" spans="6:12" x14ac:dyDescent="0.35">
      <c r="F68868" s="34"/>
      <c r="J68868" s="34"/>
      <c r="K68868" s="34"/>
      <c r="L68868" s="34"/>
    </row>
    <row r="68869" spans="6:12" x14ac:dyDescent="0.35">
      <c r="F68869" s="34"/>
      <c r="J68869" s="34"/>
      <c r="K68869" s="34"/>
      <c r="L68869" s="34"/>
    </row>
    <row r="68870" spans="6:12" x14ac:dyDescent="0.35">
      <c r="F68870" s="34"/>
      <c r="J68870" s="34"/>
      <c r="K68870" s="34"/>
      <c r="L68870" s="34"/>
    </row>
    <row r="68871" spans="6:12" x14ac:dyDescent="0.35">
      <c r="F68871" s="34"/>
      <c r="J68871" s="34"/>
      <c r="K68871" s="34"/>
      <c r="L68871" s="34"/>
    </row>
    <row r="68872" spans="6:12" x14ac:dyDescent="0.35">
      <c r="F68872" s="34"/>
      <c r="J68872" s="34"/>
      <c r="K68872" s="34"/>
      <c r="L68872" s="34"/>
    </row>
    <row r="68873" spans="6:12" x14ac:dyDescent="0.35">
      <c r="F68873" s="34"/>
      <c r="J68873" s="34"/>
      <c r="K68873" s="34"/>
      <c r="L68873" s="34"/>
    </row>
    <row r="68874" spans="6:12" x14ac:dyDescent="0.35">
      <c r="F68874" s="34"/>
      <c r="J68874" s="34"/>
      <c r="K68874" s="34"/>
      <c r="L68874" s="34"/>
    </row>
    <row r="68875" spans="6:12" x14ac:dyDescent="0.35">
      <c r="F68875" s="34"/>
      <c r="J68875" s="34"/>
      <c r="K68875" s="34"/>
      <c r="L68875" s="34"/>
    </row>
    <row r="68876" spans="6:12" x14ac:dyDescent="0.35">
      <c r="F68876" s="34"/>
      <c r="J68876" s="34"/>
      <c r="K68876" s="34"/>
      <c r="L68876" s="34"/>
    </row>
    <row r="68877" spans="6:12" x14ac:dyDescent="0.35">
      <c r="F68877" s="34"/>
      <c r="J68877" s="34"/>
      <c r="K68877" s="34"/>
      <c r="L68877" s="34"/>
    </row>
    <row r="68878" spans="6:12" x14ac:dyDescent="0.35">
      <c r="F68878" s="34"/>
      <c r="J68878" s="34"/>
      <c r="K68878" s="34"/>
      <c r="L68878" s="34"/>
    </row>
    <row r="68879" spans="6:12" x14ac:dyDescent="0.35">
      <c r="F68879" s="34"/>
      <c r="J68879" s="34"/>
      <c r="K68879" s="34"/>
      <c r="L68879" s="34"/>
    </row>
    <row r="68880" spans="6:12" x14ac:dyDescent="0.35">
      <c r="F68880" s="34"/>
      <c r="J68880" s="34"/>
      <c r="K68880" s="34"/>
      <c r="L68880" s="34"/>
    </row>
    <row r="68881" spans="6:12" x14ac:dyDescent="0.35">
      <c r="F68881" s="34"/>
      <c r="J68881" s="34"/>
      <c r="K68881" s="34"/>
      <c r="L68881" s="34"/>
    </row>
    <row r="68882" spans="6:12" x14ac:dyDescent="0.35">
      <c r="F68882" s="34"/>
      <c r="J68882" s="34"/>
      <c r="K68882" s="34"/>
      <c r="L68882" s="34"/>
    </row>
    <row r="68883" spans="6:12" x14ac:dyDescent="0.35">
      <c r="F68883" s="34"/>
      <c r="J68883" s="34"/>
      <c r="K68883" s="34"/>
      <c r="L68883" s="34"/>
    </row>
    <row r="68884" spans="6:12" x14ac:dyDescent="0.35">
      <c r="F68884" s="34"/>
      <c r="J68884" s="34"/>
      <c r="K68884" s="34"/>
      <c r="L68884" s="34"/>
    </row>
    <row r="68885" spans="6:12" x14ac:dyDescent="0.35">
      <c r="F68885" s="34"/>
      <c r="J68885" s="34"/>
      <c r="K68885" s="34"/>
      <c r="L68885" s="34"/>
    </row>
    <row r="68886" spans="6:12" x14ac:dyDescent="0.35">
      <c r="F68886" s="34"/>
      <c r="J68886" s="34"/>
      <c r="K68886" s="34"/>
      <c r="L68886" s="34"/>
    </row>
    <row r="68887" spans="6:12" x14ac:dyDescent="0.35">
      <c r="F68887" s="34"/>
      <c r="J68887" s="34"/>
      <c r="K68887" s="34"/>
      <c r="L68887" s="34"/>
    </row>
    <row r="68888" spans="6:12" x14ac:dyDescent="0.35">
      <c r="F68888" s="34"/>
      <c r="J68888" s="34"/>
      <c r="K68888" s="34"/>
      <c r="L68888" s="34"/>
    </row>
    <row r="68889" spans="6:12" x14ac:dyDescent="0.35">
      <c r="F68889" s="34"/>
      <c r="J68889" s="34"/>
      <c r="K68889" s="34"/>
      <c r="L68889" s="34"/>
    </row>
    <row r="68890" spans="6:12" x14ac:dyDescent="0.35">
      <c r="F68890" s="34"/>
      <c r="J68890" s="34"/>
      <c r="K68890" s="34"/>
      <c r="L68890" s="34"/>
    </row>
    <row r="68891" spans="6:12" x14ac:dyDescent="0.35">
      <c r="F68891" s="34"/>
      <c r="J68891" s="34"/>
      <c r="K68891" s="34"/>
      <c r="L68891" s="34"/>
    </row>
    <row r="68892" spans="6:12" x14ac:dyDescent="0.35">
      <c r="F68892" s="34"/>
      <c r="J68892" s="34"/>
      <c r="K68892" s="34"/>
      <c r="L68892" s="34"/>
    </row>
    <row r="68893" spans="6:12" x14ac:dyDescent="0.35">
      <c r="F68893" s="34"/>
      <c r="J68893" s="34"/>
      <c r="K68893" s="34"/>
      <c r="L68893" s="34"/>
    </row>
    <row r="68894" spans="6:12" x14ac:dyDescent="0.35">
      <c r="F68894" s="34"/>
      <c r="J68894" s="34"/>
      <c r="K68894" s="34"/>
      <c r="L68894" s="34"/>
    </row>
    <row r="68895" spans="6:12" x14ac:dyDescent="0.35">
      <c r="F68895" s="34"/>
      <c r="J68895" s="34"/>
      <c r="K68895" s="34"/>
      <c r="L68895" s="34"/>
    </row>
    <row r="68896" spans="6:12" x14ac:dyDescent="0.35">
      <c r="F68896" s="34"/>
      <c r="J68896" s="34"/>
      <c r="K68896" s="34"/>
      <c r="L68896" s="34"/>
    </row>
    <row r="68897" spans="6:12" x14ac:dyDescent="0.35">
      <c r="F68897" s="34"/>
      <c r="J68897" s="34"/>
      <c r="K68897" s="34"/>
      <c r="L68897" s="34"/>
    </row>
    <row r="68898" spans="6:12" x14ac:dyDescent="0.35">
      <c r="F68898" s="34"/>
      <c r="J68898" s="34"/>
      <c r="K68898" s="34"/>
      <c r="L68898" s="34"/>
    </row>
    <row r="68899" spans="6:12" x14ac:dyDescent="0.35">
      <c r="F68899" s="34"/>
      <c r="J68899" s="34"/>
      <c r="K68899" s="34"/>
      <c r="L68899" s="34"/>
    </row>
    <row r="68900" spans="6:12" x14ac:dyDescent="0.35">
      <c r="F68900" s="34"/>
      <c r="J68900" s="34"/>
      <c r="K68900" s="34"/>
      <c r="L68900" s="34"/>
    </row>
    <row r="68901" spans="6:12" x14ac:dyDescent="0.35">
      <c r="F68901" s="34"/>
      <c r="J68901" s="34"/>
      <c r="K68901" s="34"/>
      <c r="L68901" s="34"/>
    </row>
    <row r="68902" spans="6:12" x14ac:dyDescent="0.35">
      <c r="F68902" s="34"/>
      <c r="J68902" s="34"/>
      <c r="K68902" s="34"/>
      <c r="L68902" s="34"/>
    </row>
    <row r="68903" spans="6:12" x14ac:dyDescent="0.35">
      <c r="F68903" s="34"/>
      <c r="J68903" s="34"/>
      <c r="K68903" s="34"/>
      <c r="L68903" s="34"/>
    </row>
    <row r="68904" spans="6:12" x14ac:dyDescent="0.35">
      <c r="F68904" s="34"/>
      <c r="J68904" s="34"/>
      <c r="K68904" s="34"/>
      <c r="L68904" s="34"/>
    </row>
    <row r="68905" spans="6:12" x14ac:dyDescent="0.35">
      <c r="F68905" s="34"/>
      <c r="J68905" s="34"/>
      <c r="K68905" s="34"/>
      <c r="L68905" s="34"/>
    </row>
    <row r="68906" spans="6:12" x14ac:dyDescent="0.35">
      <c r="F68906" s="34"/>
      <c r="J68906" s="34"/>
      <c r="K68906" s="34"/>
      <c r="L68906" s="34"/>
    </row>
    <row r="68907" spans="6:12" x14ac:dyDescent="0.35">
      <c r="F68907" s="34"/>
      <c r="J68907" s="34"/>
      <c r="K68907" s="34"/>
      <c r="L68907" s="34"/>
    </row>
    <row r="68908" spans="6:12" x14ac:dyDescent="0.35">
      <c r="F68908" s="34"/>
      <c r="J68908" s="34"/>
      <c r="K68908" s="34"/>
      <c r="L68908" s="34"/>
    </row>
    <row r="68909" spans="6:12" x14ac:dyDescent="0.35">
      <c r="F68909" s="34"/>
      <c r="J68909" s="34"/>
      <c r="K68909" s="34"/>
      <c r="L68909" s="34"/>
    </row>
    <row r="68910" spans="6:12" x14ac:dyDescent="0.35">
      <c r="F68910" s="34"/>
      <c r="J68910" s="34"/>
      <c r="K68910" s="34"/>
      <c r="L68910" s="34"/>
    </row>
    <row r="68911" spans="6:12" x14ac:dyDescent="0.35">
      <c r="F68911" s="34"/>
      <c r="J68911" s="34"/>
      <c r="K68911" s="34"/>
      <c r="L68911" s="34"/>
    </row>
    <row r="68912" spans="6:12" x14ac:dyDescent="0.35">
      <c r="F68912" s="34"/>
      <c r="J68912" s="34"/>
      <c r="K68912" s="34"/>
      <c r="L68912" s="34"/>
    </row>
    <row r="68913" spans="6:12" x14ac:dyDescent="0.35">
      <c r="F68913" s="34"/>
      <c r="J68913" s="34"/>
      <c r="K68913" s="34"/>
      <c r="L68913" s="34"/>
    </row>
    <row r="68914" spans="6:12" x14ac:dyDescent="0.35">
      <c r="F68914" s="34"/>
      <c r="J68914" s="34"/>
      <c r="K68914" s="34"/>
      <c r="L68914" s="34"/>
    </row>
    <row r="68915" spans="6:12" x14ac:dyDescent="0.35">
      <c r="F68915" s="34"/>
      <c r="J68915" s="34"/>
      <c r="K68915" s="34"/>
      <c r="L68915" s="34"/>
    </row>
    <row r="68916" spans="6:12" x14ac:dyDescent="0.35">
      <c r="F68916" s="34"/>
      <c r="J68916" s="34"/>
      <c r="K68916" s="34"/>
      <c r="L68916" s="34"/>
    </row>
    <row r="68917" spans="6:12" x14ac:dyDescent="0.35">
      <c r="F68917" s="34"/>
      <c r="J68917" s="34"/>
      <c r="K68917" s="34"/>
      <c r="L68917" s="34"/>
    </row>
    <row r="68918" spans="6:12" x14ac:dyDescent="0.35">
      <c r="F68918" s="34"/>
      <c r="J68918" s="34"/>
      <c r="K68918" s="34"/>
      <c r="L68918" s="34"/>
    </row>
    <row r="68919" spans="6:12" x14ac:dyDescent="0.35">
      <c r="F68919" s="34"/>
      <c r="J68919" s="34"/>
      <c r="K68919" s="34"/>
      <c r="L68919" s="34"/>
    </row>
    <row r="68920" spans="6:12" x14ac:dyDescent="0.35">
      <c r="F68920" s="34"/>
      <c r="J68920" s="34"/>
      <c r="K68920" s="34"/>
      <c r="L68920" s="34"/>
    </row>
    <row r="68921" spans="6:12" x14ac:dyDescent="0.35">
      <c r="F68921" s="34"/>
      <c r="J68921" s="34"/>
      <c r="K68921" s="34"/>
      <c r="L68921" s="34"/>
    </row>
    <row r="68922" spans="6:12" x14ac:dyDescent="0.35">
      <c r="F68922" s="34"/>
      <c r="J68922" s="34"/>
      <c r="K68922" s="34"/>
      <c r="L68922" s="34"/>
    </row>
    <row r="68923" spans="6:12" x14ac:dyDescent="0.35">
      <c r="F68923" s="34"/>
      <c r="J68923" s="34"/>
      <c r="K68923" s="34"/>
      <c r="L68923" s="34"/>
    </row>
    <row r="68924" spans="6:12" x14ac:dyDescent="0.35">
      <c r="F68924" s="34"/>
      <c r="J68924" s="34"/>
      <c r="K68924" s="34"/>
      <c r="L68924" s="34"/>
    </row>
    <row r="68925" spans="6:12" x14ac:dyDescent="0.35">
      <c r="F68925" s="34"/>
      <c r="J68925" s="34"/>
      <c r="K68925" s="34"/>
      <c r="L68925" s="34"/>
    </row>
    <row r="68926" spans="6:12" x14ac:dyDescent="0.35">
      <c r="F68926" s="34"/>
      <c r="J68926" s="34"/>
      <c r="K68926" s="34"/>
      <c r="L68926" s="34"/>
    </row>
    <row r="68927" spans="6:12" x14ac:dyDescent="0.35">
      <c r="F68927" s="34"/>
      <c r="J68927" s="34"/>
      <c r="K68927" s="34"/>
      <c r="L68927" s="34"/>
    </row>
    <row r="68928" spans="6:12" x14ac:dyDescent="0.35">
      <c r="F68928" s="34"/>
      <c r="J68928" s="34"/>
      <c r="K68928" s="34"/>
      <c r="L68928" s="34"/>
    </row>
    <row r="68929" spans="6:12" x14ac:dyDescent="0.35">
      <c r="F68929" s="34"/>
      <c r="J68929" s="34"/>
      <c r="K68929" s="34"/>
      <c r="L68929" s="34"/>
    </row>
    <row r="68930" spans="6:12" x14ac:dyDescent="0.35">
      <c r="F68930" s="34"/>
      <c r="J68930" s="34"/>
      <c r="K68930" s="34"/>
      <c r="L68930" s="34"/>
    </row>
    <row r="68931" spans="6:12" x14ac:dyDescent="0.35">
      <c r="F68931" s="34"/>
      <c r="J68931" s="34"/>
      <c r="K68931" s="34"/>
      <c r="L68931" s="34"/>
    </row>
    <row r="68932" spans="6:12" x14ac:dyDescent="0.35">
      <c r="F68932" s="34"/>
      <c r="J68932" s="34"/>
      <c r="K68932" s="34"/>
      <c r="L68932" s="34"/>
    </row>
    <row r="68933" spans="6:12" x14ac:dyDescent="0.35">
      <c r="F68933" s="34"/>
      <c r="J68933" s="34"/>
      <c r="K68933" s="34"/>
      <c r="L68933" s="34"/>
    </row>
    <row r="68934" spans="6:12" x14ac:dyDescent="0.35">
      <c r="F68934" s="34"/>
      <c r="J68934" s="34"/>
      <c r="K68934" s="34"/>
      <c r="L68934" s="34"/>
    </row>
    <row r="68935" spans="6:12" x14ac:dyDescent="0.35">
      <c r="F68935" s="34"/>
      <c r="J68935" s="34"/>
      <c r="K68935" s="34"/>
      <c r="L68935" s="34"/>
    </row>
    <row r="68936" spans="6:12" x14ac:dyDescent="0.35">
      <c r="F68936" s="34"/>
      <c r="J68936" s="34"/>
      <c r="K68936" s="34"/>
      <c r="L68936" s="34"/>
    </row>
    <row r="68937" spans="6:12" x14ac:dyDescent="0.35">
      <c r="F68937" s="34"/>
      <c r="J68937" s="34"/>
      <c r="K68937" s="34"/>
      <c r="L68937" s="34"/>
    </row>
    <row r="68938" spans="6:12" x14ac:dyDescent="0.35">
      <c r="F68938" s="34"/>
      <c r="J68938" s="34"/>
      <c r="K68938" s="34"/>
      <c r="L68938" s="34"/>
    </row>
    <row r="68939" spans="6:12" x14ac:dyDescent="0.35">
      <c r="F68939" s="34"/>
      <c r="J68939" s="34"/>
      <c r="K68939" s="34"/>
      <c r="L68939" s="34"/>
    </row>
    <row r="68940" spans="6:12" x14ac:dyDescent="0.35">
      <c r="F68940" s="34"/>
      <c r="J68940" s="34"/>
      <c r="K68940" s="34"/>
      <c r="L68940" s="34"/>
    </row>
    <row r="68941" spans="6:12" x14ac:dyDescent="0.35">
      <c r="F68941" s="34"/>
      <c r="J68941" s="34"/>
      <c r="K68941" s="34"/>
      <c r="L68941" s="34"/>
    </row>
    <row r="68942" spans="6:12" x14ac:dyDescent="0.35">
      <c r="F68942" s="34"/>
      <c r="J68942" s="34"/>
      <c r="K68942" s="34"/>
      <c r="L68942" s="34"/>
    </row>
    <row r="68943" spans="6:12" x14ac:dyDescent="0.35">
      <c r="F68943" s="34"/>
      <c r="J68943" s="34"/>
      <c r="K68943" s="34"/>
      <c r="L68943" s="34"/>
    </row>
    <row r="68944" spans="6:12" x14ac:dyDescent="0.35">
      <c r="F68944" s="34"/>
      <c r="J68944" s="34"/>
      <c r="K68944" s="34"/>
      <c r="L68944" s="34"/>
    </row>
    <row r="68945" spans="6:12" x14ac:dyDescent="0.35">
      <c r="F68945" s="34"/>
      <c r="J68945" s="34"/>
      <c r="K68945" s="34"/>
      <c r="L68945" s="34"/>
    </row>
    <row r="68946" spans="6:12" x14ac:dyDescent="0.35">
      <c r="F68946" s="34"/>
      <c r="J68946" s="34"/>
      <c r="K68946" s="34"/>
      <c r="L68946" s="34"/>
    </row>
    <row r="68947" spans="6:12" x14ac:dyDescent="0.35">
      <c r="F68947" s="34"/>
      <c r="J68947" s="34"/>
      <c r="K68947" s="34"/>
      <c r="L68947" s="34"/>
    </row>
    <row r="68948" spans="6:12" x14ac:dyDescent="0.35">
      <c r="F68948" s="34"/>
      <c r="J68948" s="34"/>
      <c r="K68948" s="34"/>
      <c r="L68948" s="34"/>
    </row>
    <row r="68949" spans="6:12" x14ac:dyDescent="0.35">
      <c r="F68949" s="34"/>
      <c r="J68949" s="34"/>
      <c r="K68949" s="34"/>
      <c r="L68949" s="34"/>
    </row>
    <row r="68950" spans="6:12" x14ac:dyDescent="0.35">
      <c r="F68950" s="34"/>
      <c r="J68950" s="34"/>
      <c r="K68950" s="34"/>
      <c r="L68950" s="34"/>
    </row>
    <row r="68951" spans="6:12" x14ac:dyDescent="0.35">
      <c r="F68951" s="34"/>
      <c r="J68951" s="34"/>
      <c r="K68951" s="34"/>
      <c r="L68951" s="34"/>
    </row>
    <row r="68952" spans="6:12" x14ac:dyDescent="0.35">
      <c r="F68952" s="34"/>
      <c r="J68952" s="34"/>
      <c r="K68952" s="34"/>
      <c r="L68952" s="34"/>
    </row>
    <row r="68953" spans="6:12" x14ac:dyDescent="0.35">
      <c r="F68953" s="34"/>
      <c r="J68953" s="34"/>
      <c r="K68953" s="34"/>
      <c r="L68953" s="34"/>
    </row>
    <row r="68954" spans="6:12" x14ac:dyDescent="0.35">
      <c r="F68954" s="34"/>
      <c r="J68954" s="34"/>
      <c r="K68954" s="34"/>
      <c r="L68954" s="34"/>
    </row>
    <row r="68955" spans="6:12" x14ac:dyDescent="0.35">
      <c r="F68955" s="34"/>
      <c r="J68955" s="34"/>
      <c r="K68955" s="34"/>
      <c r="L68955" s="34"/>
    </row>
    <row r="68956" spans="6:12" x14ac:dyDescent="0.35">
      <c r="F68956" s="34"/>
      <c r="J68956" s="34"/>
      <c r="K68956" s="34"/>
      <c r="L68956" s="34"/>
    </row>
    <row r="68957" spans="6:12" x14ac:dyDescent="0.35">
      <c r="F68957" s="34"/>
      <c r="J68957" s="34"/>
      <c r="K68957" s="34"/>
      <c r="L68957" s="34"/>
    </row>
    <row r="68958" spans="6:12" x14ac:dyDescent="0.35">
      <c r="F68958" s="34"/>
      <c r="J68958" s="34"/>
      <c r="K68958" s="34"/>
      <c r="L68958" s="34"/>
    </row>
    <row r="68959" spans="6:12" x14ac:dyDescent="0.35">
      <c r="F68959" s="34"/>
      <c r="J68959" s="34"/>
      <c r="K68959" s="34"/>
      <c r="L68959" s="34"/>
    </row>
    <row r="68960" spans="6:12" x14ac:dyDescent="0.35">
      <c r="F68960" s="34"/>
      <c r="J68960" s="34"/>
      <c r="K68960" s="34"/>
      <c r="L68960" s="34"/>
    </row>
    <row r="68961" spans="6:12" x14ac:dyDescent="0.35">
      <c r="F68961" s="34"/>
      <c r="J68961" s="34"/>
      <c r="K68961" s="34"/>
      <c r="L68961" s="34"/>
    </row>
    <row r="68962" spans="6:12" x14ac:dyDescent="0.35">
      <c r="F68962" s="34"/>
      <c r="J68962" s="34"/>
      <c r="K68962" s="34"/>
      <c r="L68962" s="34"/>
    </row>
    <row r="68963" spans="6:12" x14ac:dyDescent="0.35">
      <c r="F68963" s="34"/>
      <c r="J68963" s="34"/>
      <c r="K68963" s="34"/>
      <c r="L68963" s="34"/>
    </row>
    <row r="68964" spans="6:12" x14ac:dyDescent="0.35">
      <c r="F68964" s="34"/>
      <c r="J68964" s="34"/>
      <c r="K68964" s="34"/>
      <c r="L68964" s="34"/>
    </row>
    <row r="68965" spans="6:12" x14ac:dyDescent="0.35">
      <c r="F68965" s="34"/>
      <c r="J68965" s="34"/>
      <c r="K68965" s="34"/>
      <c r="L68965" s="34"/>
    </row>
    <row r="68966" spans="6:12" x14ac:dyDescent="0.35">
      <c r="F68966" s="34"/>
      <c r="J68966" s="34"/>
      <c r="K68966" s="34"/>
      <c r="L68966" s="34"/>
    </row>
    <row r="68967" spans="6:12" x14ac:dyDescent="0.35">
      <c r="F68967" s="34"/>
      <c r="J68967" s="34"/>
      <c r="K68967" s="34"/>
      <c r="L68967" s="34"/>
    </row>
    <row r="68968" spans="6:12" x14ac:dyDescent="0.35">
      <c r="F68968" s="34"/>
      <c r="J68968" s="34"/>
      <c r="K68968" s="34"/>
      <c r="L68968" s="34"/>
    </row>
    <row r="68969" spans="6:12" x14ac:dyDescent="0.35">
      <c r="F68969" s="34"/>
      <c r="J68969" s="34"/>
      <c r="K68969" s="34"/>
      <c r="L68969" s="34"/>
    </row>
    <row r="68970" spans="6:12" x14ac:dyDescent="0.35">
      <c r="F68970" s="34"/>
      <c r="J68970" s="34"/>
      <c r="K68970" s="34"/>
      <c r="L68970" s="34"/>
    </row>
    <row r="68971" spans="6:12" x14ac:dyDescent="0.35">
      <c r="F68971" s="34"/>
      <c r="J68971" s="34"/>
      <c r="K68971" s="34"/>
      <c r="L68971" s="34"/>
    </row>
    <row r="68972" spans="6:12" x14ac:dyDescent="0.35">
      <c r="F68972" s="34"/>
      <c r="J68972" s="34"/>
      <c r="K68972" s="34"/>
      <c r="L68972" s="34"/>
    </row>
    <row r="68973" spans="6:12" x14ac:dyDescent="0.35">
      <c r="F68973" s="34"/>
      <c r="J68973" s="34"/>
      <c r="K68973" s="34"/>
      <c r="L68973" s="34"/>
    </row>
    <row r="68974" spans="6:12" x14ac:dyDescent="0.35">
      <c r="F68974" s="34"/>
      <c r="J68974" s="34"/>
      <c r="K68974" s="34"/>
      <c r="L68974" s="34"/>
    </row>
    <row r="68975" spans="6:12" x14ac:dyDescent="0.35">
      <c r="F68975" s="34"/>
      <c r="J68975" s="34"/>
      <c r="K68975" s="34"/>
      <c r="L68975" s="34"/>
    </row>
    <row r="68976" spans="6:12" x14ac:dyDescent="0.35">
      <c r="F68976" s="34"/>
      <c r="J68976" s="34"/>
      <c r="K68976" s="34"/>
      <c r="L68976" s="34"/>
    </row>
    <row r="68977" spans="6:12" x14ac:dyDescent="0.35">
      <c r="F68977" s="34"/>
      <c r="J68977" s="34"/>
      <c r="K68977" s="34"/>
      <c r="L68977" s="34"/>
    </row>
    <row r="68978" spans="6:12" x14ac:dyDescent="0.35">
      <c r="F68978" s="34"/>
      <c r="J68978" s="34"/>
      <c r="K68978" s="34"/>
      <c r="L68978" s="34"/>
    </row>
    <row r="68979" spans="6:12" x14ac:dyDescent="0.35">
      <c r="F68979" s="34"/>
      <c r="J68979" s="34"/>
      <c r="K68979" s="34"/>
      <c r="L68979" s="34"/>
    </row>
    <row r="68980" spans="6:12" x14ac:dyDescent="0.35">
      <c r="F68980" s="34"/>
      <c r="J68980" s="34"/>
      <c r="K68980" s="34"/>
      <c r="L68980" s="34"/>
    </row>
    <row r="68981" spans="6:12" x14ac:dyDescent="0.35">
      <c r="F68981" s="34"/>
      <c r="J68981" s="34"/>
      <c r="K68981" s="34"/>
      <c r="L68981" s="34"/>
    </row>
    <row r="68982" spans="6:12" x14ac:dyDescent="0.35">
      <c r="F68982" s="34"/>
      <c r="J68982" s="34"/>
      <c r="K68982" s="34"/>
      <c r="L68982" s="34"/>
    </row>
    <row r="68983" spans="6:12" x14ac:dyDescent="0.35">
      <c r="F68983" s="34"/>
      <c r="J68983" s="34"/>
      <c r="K68983" s="34"/>
      <c r="L68983" s="34"/>
    </row>
    <row r="68984" spans="6:12" x14ac:dyDescent="0.35">
      <c r="F68984" s="34"/>
      <c r="J68984" s="34"/>
      <c r="K68984" s="34"/>
      <c r="L68984" s="34"/>
    </row>
    <row r="68985" spans="6:12" x14ac:dyDescent="0.35">
      <c r="F68985" s="34"/>
      <c r="J68985" s="34"/>
      <c r="K68985" s="34"/>
      <c r="L68985" s="34"/>
    </row>
    <row r="68986" spans="6:12" x14ac:dyDescent="0.35">
      <c r="F68986" s="34"/>
      <c r="J68986" s="34"/>
      <c r="K68986" s="34"/>
      <c r="L68986" s="34"/>
    </row>
    <row r="68987" spans="6:12" x14ac:dyDescent="0.35">
      <c r="F68987" s="34"/>
      <c r="J68987" s="34"/>
      <c r="K68987" s="34"/>
      <c r="L68987" s="34"/>
    </row>
    <row r="68988" spans="6:12" x14ac:dyDescent="0.35">
      <c r="F68988" s="34"/>
      <c r="J68988" s="34"/>
      <c r="K68988" s="34"/>
      <c r="L68988" s="34"/>
    </row>
    <row r="68989" spans="6:12" x14ac:dyDescent="0.35">
      <c r="F68989" s="34"/>
      <c r="J68989" s="34"/>
      <c r="K68989" s="34"/>
      <c r="L68989" s="34"/>
    </row>
    <row r="68990" spans="6:12" x14ac:dyDescent="0.35">
      <c r="F68990" s="34"/>
      <c r="J68990" s="34"/>
      <c r="K68990" s="34"/>
      <c r="L68990" s="34"/>
    </row>
    <row r="68991" spans="6:12" x14ac:dyDescent="0.35">
      <c r="F68991" s="34"/>
      <c r="J68991" s="34"/>
      <c r="K68991" s="34"/>
      <c r="L68991" s="34"/>
    </row>
    <row r="68992" spans="6:12" x14ac:dyDescent="0.35">
      <c r="F68992" s="34"/>
      <c r="J68992" s="34"/>
      <c r="K68992" s="34"/>
      <c r="L68992" s="34"/>
    </row>
    <row r="68993" spans="6:12" x14ac:dyDescent="0.35">
      <c r="F68993" s="34"/>
      <c r="J68993" s="34"/>
      <c r="K68993" s="34"/>
      <c r="L68993" s="34"/>
    </row>
    <row r="68994" spans="6:12" x14ac:dyDescent="0.35">
      <c r="F68994" s="34"/>
      <c r="J68994" s="34"/>
      <c r="K68994" s="34"/>
      <c r="L68994" s="34"/>
    </row>
    <row r="68995" spans="6:12" x14ac:dyDescent="0.35">
      <c r="F68995" s="34"/>
      <c r="J68995" s="34"/>
      <c r="K68995" s="34"/>
      <c r="L68995" s="34"/>
    </row>
    <row r="68996" spans="6:12" x14ac:dyDescent="0.35">
      <c r="F68996" s="34"/>
      <c r="J68996" s="34"/>
      <c r="K68996" s="34"/>
      <c r="L68996" s="34"/>
    </row>
    <row r="68997" spans="6:12" x14ac:dyDescent="0.35">
      <c r="F68997" s="34"/>
      <c r="J68997" s="34"/>
      <c r="K68997" s="34"/>
      <c r="L68997" s="34"/>
    </row>
    <row r="68998" spans="6:12" x14ac:dyDescent="0.35">
      <c r="F68998" s="34"/>
      <c r="J68998" s="34"/>
      <c r="K68998" s="34"/>
      <c r="L68998" s="34"/>
    </row>
    <row r="68999" spans="6:12" x14ac:dyDescent="0.35">
      <c r="F68999" s="34"/>
      <c r="J68999" s="34"/>
      <c r="K68999" s="34"/>
      <c r="L68999" s="34"/>
    </row>
    <row r="69000" spans="6:12" x14ac:dyDescent="0.35">
      <c r="F69000" s="34"/>
      <c r="J69000" s="34"/>
      <c r="K69000" s="34"/>
      <c r="L69000" s="34"/>
    </row>
    <row r="69001" spans="6:12" x14ac:dyDescent="0.35">
      <c r="F69001" s="34"/>
      <c r="J69001" s="34"/>
      <c r="K69001" s="34"/>
      <c r="L69001" s="34"/>
    </row>
    <row r="69002" spans="6:12" x14ac:dyDescent="0.35">
      <c r="F69002" s="34"/>
      <c r="J69002" s="34"/>
      <c r="K69002" s="34"/>
      <c r="L69002" s="34"/>
    </row>
    <row r="69003" spans="6:12" x14ac:dyDescent="0.35">
      <c r="F69003" s="34"/>
      <c r="J69003" s="34"/>
      <c r="K69003" s="34"/>
      <c r="L69003" s="34"/>
    </row>
    <row r="69004" spans="6:12" x14ac:dyDescent="0.35">
      <c r="F69004" s="34"/>
      <c r="J69004" s="34"/>
      <c r="K69004" s="34"/>
      <c r="L69004" s="34"/>
    </row>
    <row r="69005" spans="6:12" x14ac:dyDescent="0.35">
      <c r="F69005" s="34"/>
      <c r="J69005" s="34"/>
      <c r="K69005" s="34"/>
      <c r="L69005" s="34"/>
    </row>
    <row r="69006" spans="6:12" x14ac:dyDescent="0.35">
      <c r="F69006" s="34"/>
      <c r="J69006" s="34"/>
      <c r="K69006" s="34"/>
      <c r="L69006" s="34"/>
    </row>
    <row r="69007" spans="6:12" x14ac:dyDescent="0.35">
      <c r="F69007" s="34"/>
      <c r="J69007" s="34"/>
      <c r="K69007" s="34"/>
      <c r="L69007" s="34"/>
    </row>
    <row r="69008" spans="6:12" x14ac:dyDescent="0.35">
      <c r="F69008" s="34"/>
      <c r="J69008" s="34"/>
      <c r="K69008" s="34"/>
      <c r="L69008" s="34"/>
    </row>
    <row r="69009" spans="6:12" x14ac:dyDescent="0.35">
      <c r="F69009" s="34"/>
      <c r="J69009" s="34"/>
      <c r="K69009" s="34"/>
      <c r="L69009" s="34"/>
    </row>
    <row r="69010" spans="6:12" x14ac:dyDescent="0.35">
      <c r="F69010" s="34"/>
      <c r="J69010" s="34"/>
      <c r="K69010" s="34"/>
      <c r="L69010" s="34"/>
    </row>
    <row r="69011" spans="6:12" x14ac:dyDescent="0.35">
      <c r="F69011" s="34"/>
      <c r="J69011" s="34"/>
      <c r="K69011" s="34"/>
      <c r="L69011" s="34"/>
    </row>
    <row r="69012" spans="6:12" x14ac:dyDescent="0.35">
      <c r="F69012" s="34"/>
      <c r="J69012" s="34"/>
      <c r="K69012" s="34"/>
      <c r="L69012" s="34"/>
    </row>
    <row r="69013" spans="6:12" x14ac:dyDescent="0.35">
      <c r="F69013" s="34"/>
      <c r="J69013" s="34"/>
      <c r="K69013" s="34"/>
      <c r="L69013" s="34"/>
    </row>
    <row r="69014" spans="6:12" x14ac:dyDescent="0.35">
      <c r="F69014" s="34"/>
      <c r="J69014" s="34"/>
      <c r="K69014" s="34"/>
      <c r="L69014" s="34"/>
    </row>
    <row r="69015" spans="6:12" x14ac:dyDescent="0.35">
      <c r="F69015" s="34"/>
      <c r="J69015" s="34"/>
      <c r="K69015" s="34"/>
      <c r="L69015" s="34"/>
    </row>
    <row r="69016" spans="6:12" x14ac:dyDescent="0.35">
      <c r="F69016" s="34"/>
      <c r="J69016" s="34"/>
      <c r="K69016" s="34"/>
      <c r="L69016" s="34"/>
    </row>
    <row r="69017" spans="6:12" x14ac:dyDescent="0.35">
      <c r="F69017" s="34"/>
      <c r="J69017" s="34"/>
      <c r="K69017" s="34"/>
      <c r="L69017" s="34"/>
    </row>
    <row r="69018" spans="6:12" x14ac:dyDescent="0.35">
      <c r="F69018" s="34"/>
      <c r="J69018" s="34"/>
      <c r="K69018" s="34"/>
      <c r="L69018" s="34"/>
    </row>
    <row r="69019" spans="6:12" x14ac:dyDescent="0.35">
      <c r="F69019" s="34"/>
      <c r="J69019" s="34"/>
      <c r="K69019" s="34"/>
      <c r="L69019" s="34"/>
    </row>
    <row r="69020" spans="6:12" x14ac:dyDescent="0.35">
      <c r="F69020" s="34"/>
      <c r="J69020" s="34"/>
      <c r="K69020" s="34"/>
      <c r="L69020" s="34"/>
    </row>
    <row r="69021" spans="6:12" x14ac:dyDescent="0.35">
      <c r="F69021" s="34"/>
      <c r="J69021" s="34"/>
      <c r="K69021" s="34"/>
      <c r="L69021" s="34"/>
    </row>
    <row r="69022" spans="6:12" x14ac:dyDescent="0.35">
      <c r="F69022" s="34"/>
      <c r="J69022" s="34"/>
      <c r="K69022" s="34"/>
      <c r="L69022" s="34"/>
    </row>
    <row r="69023" spans="6:12" x14ac:dyDescent="0.35">
      <c r="F69023" s="34"/>
      <c r="J69023" s="34"/>
      <c r="K69023" s="34"/>
      <c r="L69023" s="34"/>
    </row>
    <row r="69024" spans="6:12" x14ac:dyDescent="0.35">
      <c r="F69024" s="34"/>
      <c r="J69024" s="34"/>
      <c r="K69024" s="34"/>
      <c r="L69024" s="34"/>
    </row>
    <row r="69025" spans="6:12" x14ac:dyDescent="0.35">
      <c r="F69025" s="34"/>
      <c r="J69025" s="34"/>
      <c r="K69025" s="34"/>
      <c r="L69025" s="34"/>
    </row>
    <row r="69026" spans="6:12" x14ac:dyDescent="0.35">
      <c r="F69026" s="34"/>
      <c r="J69026" s="34"/>
      <c r="K69026" s="34"/>
      <c r="L69026" s="34"/>
    </row>
    <row r="69027" spans="6:12" x14ac:dyDescent="0.35">
      <c r="F69027" s="34"/>
      <c r="J69027" s="34"/>
      <c r="K69027" s="34"/>
      <c r="L69027" s="34"/>
    </row>
    <row r="69028" spans="6:12" x14ac:dyDescent="0.35">
      <c r="F69028" s="34"/>
      <c r="J69028" s="34"/>
      <c r="K69028" s="34"/>
      <c r="L69028" s="34"/>
    </row>
    <row r="69029" spans="6:12" x14ac:dyDescent="0.35">
      <c r="F69029" s="34"/>
      <c r="J69029" s="34"/>
      <c r="K69029" s="34"/>
      <c r="L69029" s="34"/>
    </row>
    <row r="69030" spans="6:12" x14ac:dyDescent="0.35">
      <c r="F69030" s="34"/>
      <c r="J69030" s="34"/>
      <c r="K69030" s="34"/>
      <c r="L69030" s="34"/>
    </row>
    <row r="69031" spans="6:12" x14ac:dyDescent="0.35">
      <c r="F69031" s="34"/>
      <c r="J69031" s="34"/>
      <c r="K69031" s="34"/>
      <c r="L69031" s="34"/>
    </row>
    <row r="69032" spans="6:12" x14ac:dyDescent="0.35">
      <c r="F69032" s="34"/>
      <c r="J69032" s="34"/>
      <c r="K69032" s="34"/>
      <c r="L69032" s="34"/>
    </row>
    <row r="69033" spans="6:12" x14ac:dyDescent="0.35">
      <c r="F69033" s="34"/>
      <c r="J69033" s="34"/>
      <c r="K69033" s="34"/>
      <c r="L69033" s="34"/>
    </row>
    <row r="69034" spans="6:12" x14ac:dyDescent="0.35">
      <c r="F69034" s="34"/>
      <c r="J69034" s="34"/>
      <c r="K69034" s="34"/>
      <c r="L69034" s="34"/>
    </row>
    <row r="69035" spans="6:12" x14ac:dyDescent="0.35">
      <c r="F69035" s="34"/>
      <c r="J69035" s="34"/>
      <c r="K69035" s="34"/>
      <c r="L69035" s="34"/>
    </row>
    <row r="69036" spans="6:12" x14ac:dyDescent="0.35">
      <c r="F69036" s="34"/>
      <c r="J69036" s="34"/>
      <c r="K69036" s="34"/>
      <c r="L69036" s="34"/>
    </row>
    <row r="69037" spans="6:12" x14ac:dyDescent="0.35">
      <c r="F69037" s="34"/>
      <c r="J69037" s="34"/>
      <c r="K69037" s="34"/>
      <c r="L69037" s="34"/>
    </row>
    <row r="69038" spans="6:12" x14ac:dyDescent="0.35">
      <c r="F69038" s="34"/>
      <c r="J69038" s="34"/>
      <c r="K69038" s="34"/>
      <c r="L69038" s="34"/>
    </row>
    <row r="69039" spans="6:12" x14ac:dyDescent="0.35">
      <c r="F69039" s="34"/>
      <c r="J69039" s="34"/>
      <c r="K69039" s="34"/>
      <c r="L69039" s="34"/>
    </row>
    <row r="69040" spans="6:12" x14ac:dyDescent="0.35">
      <c r="F69040" s="34"/>
      <c r="J69040" s="34"/>
      <c r="K69040" s="34"/>
      <c r="L69040" s="34"/>
    </row>
    <row r="69041" spans="6:12" x14ac:dyDescent="0.35">
      <c r="F69041" s="34"/>
      <c r="J69041" s="34"/>
      <c r="K69041" s="34"/>
      <c r="L69041" s="34"/>
    </row>
    <row r="69042" spans="6:12" x14ac:dyDescent="0.35">
      <c r="F69042" s="34"/>
      <c r="J69042" s="34"/>
      <c r="K69042" s="34"/>
      <c r="L69042" s="34"/>
    </row>
    <row r="69043" spans="6:12" x14ac:dyDescent="0.35">
      <c r="F69043" s="34"/>
      <c r="J69043" s="34"/>
      <c r="K69043" s="34"/>
      <c r="L69043" s="34"/>
    </row>
    <row r="69044" spans="6:12" x14ac:dyDescent="0.35">
      <c r="F69044" s="34"/>
      <c r="J69044" s="34"/>
      <c r="K69044" s="34"/>
      <c r="L69044" s="34"/>
    </row>
    <row r="69045" spans="6:12" x14ac:dyDescent="0.35">
      <c r="F69045" s="34"/>
      <c r="J69045" s="34"/>
      <c r="K69045" s="34"/>
      <c r="L69045" s="34"/>
    </row>
    <row r="69046" spans="6:12" x14ac:dyDescent="0.35">
      <c r="F69046" s="34"/>
      <c r="J69046" s="34"/>
      <c r="K69046" s="34"/>
      <c r="L69046" s="34"/>
    </row>
    <row r="69047" spans="6:12" x14ac:dyDescent="0.35">
      <c r="F69047" s="34"/>
      <c r="J69047" s="34"/>
      <c r="K69047" s="34"/>
      <c r="L69047" s="34"/>
    </row>
    <row r="69048" spans="6:12" x14ac:dyDescent="0.35">
      <c r="F69048" s="34"/>
      <c r="J69048" s="34"/>
      <c r="K69048" s="34"/>
      <c r="L69048" s="34"/>
    </row>
    <row r="69049" spans="6:12" x14ac:dyDescent="0.35">
      <c r="F69049" s="34"/>
      <c r="J69049" s="34"/>
      <c r="K69049" s="34"/>
      <c r="L69049" s="34"/>
    </row>
    <row r="69050" spans="6:12" x14ac:dyDescent="0.35">
      <c r="F69050" s="34"/>
      <c r="J69050" s="34"/>
      <c r="K69050" s="34"/>
      <c r="L69050" s="34"/>
    </row>
    <row r="69051" spans="6:12" x14ac:dyDescent="0.35">
      <c r="F69051" s="34"/>
      <c r="J69051" s="34"/>
      <c r="K69051" s="34"/>
      <c r="L69051" s="34"/>
    </row>
    <row r="69052" spans="6:12" x14ac:dyDescent="0.35">
      <c r="F69052" s="34"/>
      <c r="J69052" s="34"/>
      <c r="K69052" s="34"/>
      <c r="L69052" s="34"/>
    </row>
    <row r="69053" spans="6:12" x14ac:dyDescent="0.35">
      <c r="F69053" s="34"/>
      <c r="J69053" s="34"/>
      <c r="K69053" s="34"/>
      <c r="L69053" s="34"/>
    </row>
    <row r="69054" spans="6:12" x14ac:dyDescent="0.35">
      <c r="F69054" s="34"/>
      <c r="J69054" s="34"/>
      <c r="K69054" s="34"/>
      <c r="L69054" s="34"/>
    </row>
    <row r="69055" spans="6:12" x14ac:dyDescent="0.35">
      <c r="F69055" s="34"/>
      <c r="J69055" s="34"/>
      <c r="K69055" s="34"/>
      <c r="L69055" s="34"/>
    </row>
    <row r="69056" spans="6:12" x14ac:dyDescent="0.35">
      <c r="F69056" s="34"/>
      <c r="J69056" s="34"/>
      <c r="K69056" s="34"/>
      <c r="L69056" s="34"/>
    </row>
    <row r="69057" spans="6:12" x14ac:dyDescent="0.35">
      <c r="F69057" s="34"/>
      <c r="J69057" s="34"/>
      <c r="K69057" s="34"/>
      <c r="L69057" s="34"/>
    </row>
    <row r="69058" spans="6:12" x14ac:dyDescent="0.35">
      <c r="F69058" s="34"/>
      <c r="J69058" s="34"/>
      <c r="K69058" s="34"/>
      <c r="L69058" s="34"/>
    </row>
    <row r="69059" spans="6:12" x14ac:dyDescent="0.35">
      <c r="F69059" s="34"/>
      <c r="J69059" s="34"/>
      <c r="K69059" s="34"/>
      <c r="L69059" s="34"/>
    </row>
    <row r="69060" spans="6:12" x14ac:dyDescent="0.35">
      <c r="F69060" s="34"/>
      <c r="J69060" s="34"/>
      <c r="K69060" s="34"/>
      <c r="L69060" s="34"/>
    </row>
    <row r="69061" spans="6:12" x14ac:dyDescent="0.35">
      <c r="F69061" s="34"/>
      <c r="J69061" s="34"/>
      <c r="K69061" s="34"/>
      <c r="L69061" s="34"/>
    </row>
    <row r="69062" spans="6:12" x14ac:dyDescent="0.35">
      <c r="F69062" s="34"/>
      <c r="J69062" s="34"/>
      <c r="K69062" s="34"/>
      <c r="L69062" s="34"/>
    </row>
    <row r="69063" spans="6:12" x14ac:dyDescent="0.35">
      <c r="F69063" s="34"/>
      <c r="J69063" s="34"/>
      <c r="K69063" s="34"/>
      <c r="L69063" s="34"/>
    </row>
    <row r="69064" spans="6:12" x14ac:dyDescent="0.35">
      <c r="F69064" s="34"/>
      <c r="J69064" s="34"/>
      <c r="K69064" s="34"/>
      <c r="L69064" s="34"/>
    </row>
    <row r="69065" spans="6:12" x14ac:dyDescent="0.35">
      <c r="F69065" s="34"/>
      <c r="J69065" s="34"/>
      <c r="K69065" s="34"/>
      <c r="L69065" s="34"/>
    </row>
    <row r="69066" spans="6:12" x14ac:dyDescent="0.35">
      <c r="F69066" s="34"/>
      <c r="J69066" s="34"/>
      <c r="K69066" s="34"/>
      <c r="L69066" s="34"/>
    </row>
    <row r="69067" spans="6:12" x14ac:dyDescent="0.35">
      <c r="F69067" s="34"/>
      <c r="J69067" s="34"/>
      <c r="K69067" s="34"/>
      <c r="L69067" s="34"/>
    </row>
    <row r="69068" spans="6:12" x14ac:dyDescent="0.35">
      <c r="F69068" s="34"/>
      <c r="J69068" s="34"/>
      <c r="K69068" s="34"/>
      <c r="L69068" s="34"/>
    </row>
    <row r="69069" spans="6:12" x14ac:dyDescent="0.35">
      <c r="F69069" s="34"/>
      <c r="J69069" s="34"/>
      <c r="K69069" s="34"/>
      <c r="L69069" s="34"/>
    </row>
    <row r="69070" spans="6:12" x14ac:dyDescent="0.35">
      <c r="F69070" s="34"/>
      <c r="J69070" s="34"/>
      <c r="K69070" s="34"/>
      <c r="L69070" s="34"/>
    </row>
    <row r="69071" spans="6:12" x14ac:dyDescent="0.35">
      <c r="F69071" s="34"/>
      <c r="J69071" s="34"/>
      <c r="K69071" s="34"/>
      <c r="L69071" s="34"/>
    </row>
    <row r="69072" spans="6:12" x14ac:dyDescent="0.35">
      <c r="F69072" s="34"/>
      <c r="J69072" s="34"/>
      <c r="K69072" s="34"/>
      <c r="L69072" s="34"/>
    </row>
    <row r="69073" spans="6:12" x14ac:dyDescent="0.35">
      <c r="F69073" s="34"/>
      <c r="J69073" s="34"/>
      <c r="K69073" s="34"/>
      <c r="L69073" s="34"/>
    </row>
    <row r="69074" spans="6:12" x14ac:dyDescent="0.35">
      <c r="F69074" s="34"/>
      <c r="J69074" s="34"/>
      <c r="K69074" s="34"/>
      <c r="L69074" s="34"/>
    </row>
    <row r="69075" spans="6:12" x14ac:dyDescent="0.35">
      <c r="F69075" s="34"/>
      <c r="J69075" s="34"/>
      <c r="K69075" s="34"/>
      <c r="L69075" s="34"/>
    </row>
    <row r="69076" spans="6:12" x14ac:dyDescent="0.35">
      <c r="F69076" s="34"/>
      <c r="J69076" s="34"/>
      <c r="K69076" s="34"/>
      <c r="L69076" s="34"/>
    </row>
    <row r="69077" spans="6:12" x14ac:dyDescent="0.35">
      <c r="F69077" s="34"/>
      <c r="J69077" s="34"/>
      <c r="K69077" s="34"/>
      <c r="L69077" s="34"/>
    </row>
    <row r="69078" spans="6:12" x14ac:dyDescent="0.35">
      <c r="F69078" s="34"/>
      <c r="J69078" s="34"/>
      <c r="K69078" s="34"/>
      <c r="L69078" s="34"/>
    </row>
    <row r="69079" spans="6:12" x14ac:dyDescent="0.35">
      <c r="F69079" s="34"/>
      <c r="J69079" s="34"/>
      <c r="K69079" s="34"/>
      <c r="L69079" s="34"/>
    </row>
    <row r="69080" spans="6:12" x14ac:dyDescent="0.35">
      <c r="F69080" s="34"/>
      <c r="J69080" s="34"/>
      <c r="K69080" s="34"/>
      <c r="L69080" s="34"/>
    </row>
    <row r="69081" spans="6:12" x14ac:dyDescent="0.35">
      <c r="F69081" s="34"/>
      <c r="J69081" s="34"/>
      <c r="K69081" s="34"/>
      <c r="L69081" s="34"/>
    </row>
    <row r="69082" spans="6:12" x14ac:dyDescent="0.35">
      <c r="F69082" s="34"/>
      <c r="J69082" s="34"/>
      <c r="K69082" s="34"/>
      <c r="L69082" s="34"/>
    </row>
    <row r="69083" spans="6:12" x14ac:dyDescent="0.35">
      <c r="F69083" s="34"/>
      <c r="J69083" s="34"/>
      <c r="K69083" s="34"/>
      <c r="L69083" s="34"/>
    </row>
    <row r="69084" spans="6:12" x14ac:dyDescent="0.35">
      <c r="F69084" s="34"/>
      <c r="J69084" s="34"/>
      <c r="K69084" s="34"/>
      <c r="L69084" s="34"/>
    </row>
    <row r="69085" spans="6:12" x14ac:dyDescent="0.35">
      <c r="F69085" s="34"/>
      <c r="J69085" s="34"/>
      <c r="K69085" s="34"/>
      <c r="L69085" s="34"/>
    </row>
    <row r="69086" spans="6:12" x14ac:dyDescent="0.35">
      <c r="F69086" s="34"/>
      <c r="J69086" s="34"/>
      <c r="K69086" s="34"/>
      <c r="L69086" s="34"/>
    </row>
    <row r="69087" spans="6:12" x14ac:dyDescent="0.35">
      <c r="F69087" s="34"/>
      <c r="J69087" s="34"/>
      <c r="K69087" s="34"/>
      <c r="L69087" s="34"/>
    </row>
    <row r="69088" spans="6:12" x14ac:dyDescent="0.35">
      <c r="F69088" s="34"/>
      <c r="J69088" s="34"/>
      <c r="K69088" s="34"/>
      <c r="L69088" s="34"/>
    </row>
    <row r="69089" spans="6:12" x14ac:dyDescent="0.35">
      <c r="F69089" s="34"/>
      <c r="J69089" s="34"/>
      <c r="K69089" s="34"/>
      <c r="L69089" s="34"/>
    </row>
    <row r="69090" spans="6:12" x14ac:dyDescent="0.35">
      <c r="F69090" s="34"/>
      <c r="J69090" s="34"/>
      <c r="K69090" s="34"/>
      <c r="L69090" s="34"/>
    </row>
    <row r="69091" spans="6:12" x14ac:dyDescent="0.35">
      <c r="F69091" s="34"/>
      <c r="J69091" s="34"/>
      <c r="K69091" s="34"/>
      <c r="L69091" s="34"/>
    </row>
    <row r="69092" spans="6:12" x14ac:dyDescent="0.35">
      <c r="F69092" s="34"/>
      <c r="J69092" s="34"/>
      <c r="K69092" s="34"/>
      <c r="L69092" s="34"/>
    </row>
    <row r="69093" spans="6:12" x14ac:dyDescent="0.35">
      <c r="F69093" s="34"/>
      <c r="J69093" s="34"/>
      <c r="K69093" s="34"/>
      <c r="L69093" s="34"/>
    </row>
    <row r="69094" spans="6:12" x14ac:dyDescent="0.35">
      <c r="F69094" s="34"/>
      <c r="J69094" s="34"/>
      <c r="K69094" s="34"/>
      <c r="L69094" s="34"/>
    </row>
    <row r="69095" spans="6:12" x14ac:dyDescent="0.35">
      <c r="F69095" s="34"/>
      <c r="J69095" s="34"/>
      <c r="K69095" s="34"/>
      <c r="L69095" s="34"/>
    </row>
    <row r="69096" spans="6:12" x14ac:dyDescent="0.35">
      <c r="F69096" s="34"/>
      <c r="J69096" s="34"/>
      <c r="K69096" s="34"/>
      <c r="L69096" s="34"/>
    </row>
    <row r="69097" spans="6:12" x14ac:dyDescent="0.35">
      <c r="F69097" s="34"/>
      <c r="J69097" s="34"/>
      <c r="K69097" s="34"/>
      <c r="L69097" s="34"/>
    </row>
    <row r="69098" spans="6:12" x14ac:dyDescent="0.35">
      <c r="F69098" s="34"/>
      <c r="J69098" s="34"/>
      <c r="K69098" s="34"/>
      <c r="L69098" s="34"/>
    </row>
    <row r="69099" spans="6:12" x14ac:dyDescent="0.35">
      <c r="F69099" s="34"/>
      <c r="J69099" s="34"/>
      <c r="K69099" s="34"/>
      <c r="L69099" s="34"/>
    </row>
    <row r="69100" spans="6:12" x14ac:dyDescent="0.35">
      <c r="F69100" s="34"/>
      <c r="J69100" s="34"/>
      <c r="K69100" s="34"/>
      <c r="L69100" s="34"/>
    </row>
    <row r="69101" spans="6:12" x14ac:dyDescent="0.35">
      <c r="F69101" s="34"/>
      <c r="J69101" s="34"/>
      <c r="K69101" s="34"/>
      <c r="L69101" s="34"/>
    </row>
    <row r="69102" spans="6:12" x14ac:dyDescent="0.35">
      <c r="F69102" s="34"/>
      <c r="J69102" s="34"/>
      <c r="K69102" s="34"/>
      <c r="L69102" s="34"/>
    </row>
    <row r="69103" spans="6:12" x14ac:dyDescent="0.35">
      <c r="F69103" s="34"/>
      <c r="J69103" s="34"/>
      <c r="K69103" s="34"/>
      <c r="L69103" s="34"/>
    </row>
    <row r="69104" spans="6:12" x14ac:dyDescent="0.35">
      <c r="F69104" s="34"/>
      <c r="J69104" s="34"/>
      <c r="K69104" s="34"/>
      <c r="L69104" s="34"/>
    </row>
    <row r="69105" spans="6:12" x14ac:dyDescent="0.35">
      <c r="F69105" s="34"/>
      <c r="J69105" s="34"/>
      <c r="K69105" s="34"/>
      <c r="L69105" s="34"/>
    </row>
    <row r="69106" spans="6:12" x14ac:dyDescent="0.35">
      <c r="F69106" s="34"/>
      <c r="J69106" s="34"/>
      <c r="K69106" s="34"/>
      <c r="L69106" s="34"/>
    </row>
    <row r="69107" spans="6:12" x14ac:dyDescent="0.35">
      <c r="F69107" s="34"/>
      <c r="J69107" s="34"/>
      <c r="K69107" s="34"/>
      <c r="L69107" s="34"/>
    </row>
    <row r="69108" spans="6:12" x14ac:dyDescent="0.35">
      <c r="F69108" s="34"/>
      <c r="J69108" s="34"/>
      <c r="K69108" s="34"/>
      <c r="L69108" s="34"/>
    </row>
    <row r="69109" spans="6:12" x14ac:dyDescent="0.35">
      <c r="F69109" s="34"/>
      <c r="J69109" s="34"/>
      <c r="K69109" s="34"/>
      <c r="L69109" s="34"/>
    </row>
    <row r="69110" spans="6:12" x14ac:dyDescent="0.35">
      <c r="F69110" s="34"/>
      <c r="J69110" s="34"/>
      <c r="K69110" s="34"/>
      <c r="L69110" s="34"/>
    </row>
    <row r="69111" spans="6:12" x14ac:dyDescent="0.35">
      <c r="F69111" s="34"/>
      <c r="J69111" s="34"/>
      <c r="K69111" s="34"/>
      <c r="L69111" s="34"/>
    </row>
    <row r="69112" spans="6:12" x14ac:dyDescent="0.35">
      <c r="F69112" s="34"/>
      <c r="J69112" s="34"/>
      <c r="K69112" s="34"/>
      <c r="L69112" s="34"/>
    </row>
    <row r="69113" spans="6:12" x14ac:dyDescent="0.35">
      <c r="F69113" s="34"/>
      <c r="J69113" s="34"/>
      <c r="K69113" s="34"/>
      <c r="L69113" s="34"/>
    </row>
    <row r="69114" spans="6:12" x14ac:dyDescent="0.35">
      <c r="F69114" s="34"/>
      <c r="J69114" s="34"/>
      <c r="K69114" s="34"/>
      <c r="L69114" s="34"/>
    </row>
    <row r="69115" spans="6:12" x14ac:dyDescent="0.35">
      <c r="F69115" s="34"/>
      <c r="J69115" s="34"/>
      <c r="K69115" s="34"/>
      <c r="L69115" s="34"/>
    </row>
    <row r="69116" spans="6:12" x14ac:dyDescent="0.35">
      <c r="F69116" s="34"/>
      <c r="J69116" s="34"/>
      <c r="K69116" s="34"/>
      <c r="L69116" s="34"/>
    </row>
    <row r="69117" spans="6:12" x14ac:dyDescent="0.35">
      <c r="F69117" s="34"/>
      <c r="J69117" s="34"/>
      <c r="K69117" s="34"/>
      <c r="L69117" s="34"/>
    </row>
    <row r="69118" spans="6:12" x14ac:dyDescent="0.35">
      <c r="F69118" s="34"/>
      <c r="J69118" s="34"/>
      <c r="K69118" s="34"/>
      <c r="L69118" s="34"/>
    </row>
    <row r="69119" spans="6:12" x14ac:dyDescent="0.35">
      <c r="F69119" s="34"/>
      <c r="J69119" s="34"/>
      <c r="K69119" s="34"/>
      <c r="L69119" s="34"/>
    </row>
    <row r="69120" spans="6:12" x14ac:dyDescent="0.35">
      <c r="F69120" s="34"/>
      <c r="J69120" s="34"/>
      <c r="K69120" s="34"/>
      <c r="L69120" s="34"/>
    </row>
    <row r="69121" spans="6:12" x14ac:dyDescent="0.35">
      <c r="F69121" s="34"/>
      <c r="J69121" s="34"/>
      <c r="K69121" s="34"/>
      <c r="L69121" s="34"/>
    </row>
    <row r="69122" spans="6:12" x14ac:dyDescent="0.35">
      <c r="F69122" s="34"/>
      <c r="J69122" s="34"/>
      <c r="K69122" s="34"/>
      <c r="L69122" s="34"/>
    </row>
    <row r="69123" spans="6:12" x14ac:dyDescent="0.35">
      <c r="F69123" s="34"/>
      <c r="J69123" s="34"/>
      <c r="K69123" s="34"/>
      <c r="L69123" s="34"/>
    </row>
    <row r="69124" spans="6:12" x14ac:dyDescent="0.35">
      <c r="F69124" s="34"/>
      <c r="J69124" s="34"/>
      <c r="K69124" s="34"/>
      <c r="L69124" s="34"/>
    </row>
    <row r="69125" spans="6:12" x14ac:dyDescent="0.35">
      <c r="F69125" s="34"/>
      <c r="J69125" s="34"/>
      <c r="K69125" s="34"/>
      <c r="L69125" s="34"/>
    </row>
    <row r="69126" spans="6:12" x14ac:dyDescent="0.35">
      <c r="F69126" s="34"/>
      <c r="J69126" s="34"/>
      <c r="K69126" s="34"/>
      <c r="L69126" s="34"/>
    </row>
    <row r="69127" spans="6:12" x14ac:dyDescent="0.35">
      <c r="F69127" s="34"/>
      <c r="J69127" s="34"/>
      <c r="K69127" s="34"/>
      <c r="L69127" s="34"/>
    </row>
    <row r="69128" spans="6:12" x14ac:dyDescent="0.35">
      <c r="F69128" s="34"/>
      <c r="J69128" s="34"/>
      <c r="K69128" s="34"/>
      <c r="L69128" s="34"/>
    </row>
    <row r="69129" spans="6:12" x14ac:dyDescent="0.35">
      <c r="F69129" s="34"/>
      <c r="J69129" s="34"/>
      <c r="K69129" s="34"/>
      <c r="L69129" s="34"/>
    </row>
    <row r="69130" spans="6:12" x14ac:dyDescent="0.35">
      <c r="F69130" s="34"/>
      <c r="J69130" s="34"/>
      <c r="K69130" s="34"/>
      <c r="L69130" s="34"/>
    </row>
    <row r="69131" spans="6:12" x14ac:dyDescent="0.35">
      <c r="F69131" s="34"/>
      <c r="J69131" s="34"/>
      <c r="K69131" s="34"/>
      <c r="L69131" s="34"/>
    </row>
    <row r="69132" spans="6:12" x14ac:dyDescent="0.35">
      <c r="F69132" s="34"/>
      <c r="J69132" s="34"/>
      <c r="K69132" s="34"/>
      <c r="L69132" s="34"/>
    </row>
    <row r="69133" spans="6:12" x14ac:dyDescent="0.35">
      <c r="F69133" s="34"/>
      <c r="J69133" s="34"/>
      <c r="K69133" s="34"/>
      <c r="L69133" s="34"/>
    </row>
    <row r="69134" spans="6:12" x14ac:dyDescent="0.35">
      <c r="F69134" s="34"/>
      <c r="J69134" s="34"/>
      <c r="K69134" s="34"/>
      <c r="L69134" s="34"/>
    </row>
    <row r="69135" spans="6:12" x14ac:dyDescent="0.35">
      <c r="F69135" s="34"/>
      <c r="J69135" s="34"/>
      <c r="K69135" s="34"/>
      <c r="L69135" s="34"/>
    </row>
    <row r="69136" spans="6:12" x14ac:dyDescent="0.35">
      <c r="F69136" s="34"/>
      <c r="J69136" s="34"/>
      <c r="K69136" s="34"/>
      <c r="L69136" s="34"/>
    </row>
    <row r="69137" spans="6:12" x14ac:dyDescent="0.35">
      <c r="F69137" s="34"/>
      <c r="J69137" s="34"/>
      <c r="K69137" s="34"/>
      <c r="L69137" s="34"/>
    </row>
    <row r="69138" spans="6:12" x14ac:dyDescent="0.35">
      <c r="F69138" s="34"/>
      <c r="J69138" s="34"/>
      <c r="K69138" s="34"/>
      <c r="L69138" s="34"/>
    </row>
    <row r="69139" spans="6:12" x14ac:dyDescent="0.35">
      <c r="F69139" s="34"/>
      <c r="J69139" s="34"/>
      <c r="K69139" s="34"/>
      <c r="L69139" s="34"/>
    </row>
    <row r="69140" spans="6:12" x14ac:dyDescent="0.35">
      <c r="F69140" s="34"/>
      <c r="J69140" s="34"/>
      <c r="K69140" s="34"/>
      <c r="L69140" s="34"/>
    </row>
    <row r="69141" spans="6:12" x14ac:dyDescent="0.35">
      <c r="F69141" s="34"/>
      <c r="J69141" s="34"/>
      <c r="K69141" s="34"/>
      <c r="L69141" s="34"/>
    </row>
    <row r="69142" spans="6:12" x14ac:dyDescent="0.35">
      <c r="F69142" s="34"/>
      <c r="J69142" s="34"/>
      <c r="K69142" s="34"/>
      <c r="L69142" s="34"/>
    </row>
    <row r="69143" spans="6:12" x14ac:dyDescent="0.35">
      <c r="F69143" s="34"/>
      <c r="J69143" s="34"/>
      <c r="K69143" s="34"/>
      <c r="L69143" s="34"/>
    </row>
    <row r="69144" spans="6:12" x14ac:dyDescent="0.35">
      <c r="F69144" s="34"/>
      <c r="J69144" s="34"/>
      <c r="K69144" s="34"/>
      <c r="L69144" s="34"/>
    </row>
    <row r="69145" spans="6:12" x14ac:dyDescent="0.35">
      <c r="F69145" s="34"/>
      <c r="J69145" s="34"/>
      <c r="K69145" s="34"/>
      <c r="L69145" s="34"/>
    </row>
    <row r="69146" spans="6:12" x14ac:dyDescent="0.35">
      <c r="F69146" s="34"/>
      <c r="J69146" s="34"/>
      <c r="K69146" s="34"/>
      <c r="L69146" s="34"/>
    </row>
    <row r="69147" spans="6:12" x14ac:dyDescent="0.35">
      <c r="F69147" s="34"/>
      <c r="J69147" s="34"/>
      <c r="K69147" s="34"/>
      <c r="L69147" s="34"/>
    </row>
    <row r="69148" spans="6:12" x14ac:dyDescent="0.35">
      <c r="F69148" s="34"/>
      <c r="J69148" s="34"/>
      <c r="K69148" s="34"/>
      <c r="L69148" s="34"/>
    </row>
    <row r="69149" spans="6:12" x14ac:dyDescent="0.35">
      <c r="F69149" s="34"/>
      <c r="J69149" s="34"/>
      <c r="K69149" s="34"/>
      <c r="L69149" s="34"/>
    </row>
    <row r="69150" spans="6:12" x14ac:dyDescent="0.35">
      <c r="F69150" s="34"/>
      <c r="J69150" s="34"/>
      <c r="K69150" s="34"/>
      <c r="L69150" s="34"/>
    </row>
    <row r="69151" spans="6:12" x14ac:dyDescent="0.35">
      <c r="F69151" s="34"/>
      <c r="J69151" s="34"/>
      <c r="K69151" s="34"/>
      <c r="L69151" s="34"/>
    </row>
    <row r="69152" spans="6:12" x14ac:dyDescent="0.35">
      <c r="F69152" s="34"/>
      <c r="J69152" s="34"/>
      <c r="K69152" s="34"/>
      <c r="L69152" s="34"/>
    </row>
    <row r="69153" spans="6:12" x14ac:dyDescent="0.35">
      <c r="F69153" s="34"/>
      <c r="J69153" s="34"/>
      <c r="K69153" s="34"/>
      <c r="L69153" s="34"/>
    </row>
    <row r="69154" spans="6:12" x14ac:dyDescent="0.35">
      <c r="F69154" s="34"/>
      <c r="J69154" s="34"/>
      <c r="K69154" s="34"/>
      <c r="L69154" s="34"/>
    </row>
    <row r="69155" spans="6:12" x14ac:dyDescent="0.35">
      <c r="F69155" s="34"/>
      <c r="J69155" s="34"/>
      <c r="K69155" s="34"/>
      <c r="L69155" s="34"/>
    </row>
    <row r="69156" spans="6:12" x14ac:dyDescent="0.35">
      <c r="F69156" s="34"/>
      <c r="J69156" s="34"/>
      <c r="K69156" s="34"/>
      <c r="L69156" s="34"/>
    </row>
    <row r="69157" spans="6:12" x14ac:dyDescent="0.35">
      <c r="F69157" s="34"/>
      <c r="J69157" s="34"/>
      <c r="K69157" s="34"/>
      <c r="L69157" s="34"/>
    </row>
    <row r="69158" spans="6:12" x14ac:dyDescent="0.35">
      <c r="F69158" s="34"/>
      <c r="J69158" s="34"/>
      <c r="K69158" s="34"/>
      <c r="L69158" s="34"/>
    </row>
    <row r="69159" spans="6:12" x14ac:dyDescent="0.35">
      <c r="F69159" s="34"/>
      <c r="J69159" s="34"/>
      <c r="K69159" s="34"/>
      <c r="L69159" s="34"/>
    </row>
    <row r="69160" spans="6:12" x14ac:dyDescent="0.35">
      <c r="F69160" s="34"/>
      <c r="J69160" s="34"/>
      <c r="K69160" s="34"/>
      <c r="L69160" s="34"/>
    </row>
    <row r="69161" spans="6:12" x14ac:dyDescent="0.35">
      <c r="F69161" s="34"/>
      <c r="J69161" s="34"/>
      <c r="K69161" s="34"/>
      <c r="L69161" s="34"/>
    </row>
    <row r="69162" spans="6:12" x14ac:dyDescent="0.35">
      <c r="F69162" s="34"/>
      <c r="J69162" s="34"/>
      <c r="K69162" s="34"/>
      <c r="L69162" s="34"/>
    </row>
    <row r="69163" spans="6:12" x14ac:dyDescent="0.35">
      <c r="F69163" s="34"/>
      <c r="J69163" s="34"/>
      <c r="K69163" s="34"/>
      <c r="L69163" s="34"/>
    </row>
    <row r="69164" spans="6:12" x14ac:dyDescent="0.35">
      <c r="F69164" s="34"/>
      <c r="J69164" s="34"/>
      <c r="K69164" s="34"/>
      <c r="L69164" s="34"/>
    </row>
    <row r="69165" spans="6:12" x14ac:dyDescent="0.35">
      <c r="F69165" s="34"/>
      <c r="J69165" s="34"/>
      <c r="K69165" s="34"/>
      <c r="L69165" s="34"/>
    </row>
    <row r="69166" spans="6:12" x14ac:dyDescent="0.35">
      <c r="F69166" s="34"/>
      <c r="J69166" s="34"/>
      <c r="K69166" s="34"/>
      <c r="L69166" s="34"/>
    </row>
    <row r="69167" spans="6:12" x14ac:dyDescent="0.35">
      <c r="F69167" s="34"/>
      <c r="J69167" s="34"/>
      <c r="K69167" s="34"/>
      <c r="L69167" s="34"/>
    </row>
    <row r="69168" spans="6:12" x14ac:dyDescent="0.35">
      <c r="F69168" s="34"/>
      <c r="J69168" s="34"/>
      <c r="K69168" s="34"/>
      <c r="L69168" s="34"/>
    </row>
    <row r="69169" spans="6:12" x14ac:dyDescent="0.35">
      <c r="F69169" s="34"/>
      <c r="J69169" s="34"/>
      <c r="K69169" s="34"/>
      <c r="L69169" s="34"/>
    </row>
    <row r="69170" spans="6:12" x14ac:dyDescent="0.35">
      <c r="F69170" s="34"/>
      <c r="J69170" s="34"/>
      <c r="K69170" s="34"/>
      <c r="L69170" s="34"/>
    </row>
    <row r="69171" spans="6:12" x14ac:dyDescent="0.35">
      <c r="F69171" s="34"/>
      <c r="J69171" s="34"/>
      <c r="K69171" s="34"/>
      <c r="L69171" s="34"/>
    </row>
    <row r="69172" spans="6:12" x14ac:dyDescent="0.35">
      <c r="F69172" s="34"/>
      <c r="J69172" s="34"/>
      <c r="K69172" s="34"/>
      <c r="L69172" s="34"/>
    </row>
    <row r="69173" spans="6:12" x14ac:dyDescent="0.35">
      <c r="F69173" s="34"/>
      <c r="J69173" s="34"/>
      <c r="K69173" s="34"/>
      <c r="L69173" s="34"/>
    </row>
    <row r="69174" spans="6:12" x14ac:dyDescent="0.35">
      <c r="F69174" s="34"/>
      <c r="J69174" s="34"/>
      <c r="K69174" s="34"/>
      <c r="L69174" s="34"/>
    </row>
    <row r="69175" spans="6:12" x14ac:dyDescent="0.35">
      <c r="F69175" s="34"/>
      <c r="J69175" s="34"/>
      <c r="K69175" s="34"/>
      <c r="L69175" s="34"/>
    </row>
    <row r="69176" spans="6:12" x14ac:dyDescent="0.35">
      <c r="F69176" s="34"/>
      <c r="J69176" s="34"/>
      <c r="K69176" s="34"/>
      <c r="L69176" s="34"/>
    </row>
    <row r="69177" spans="6:12" x14ac:dyDescent="0.35">
      <c r="F69177" s="34"/>
      <c r="J69177" s="34"/>
      <c r="K69177" s="34"/>
      <c r="L69177" s="34"/>
    </row>
    <row r="69178" spans="6:12" x14ac:dyDescent="0.35">
      <c r="F69178" s="34"/>
      <c r="J69178" s="34"/>
      <c r="K69178" s="34"/>
      <c r="L69178" s="34"/>
    </row>
    <row r="69179" spans="6:12" x14ac:dyDescent="0.35">
      <c r="F69179" s="34"/>
      <c r="J69179" s="34"/>
      <c r="K69179" s="34"/>
      <c r="L69179" s="34"/>
    </row>
    <row r="69180" spans="6:12" x14ac:dyDescent="0.35">
      <c r="F69180" s="34"/>
      <c r="J69180" s="34"/>
      <c r="K69180" s="34"/>
      <c r="L69180" s="34"/>
    </row>
    <row r="69181" spans="6:12" x14ac:dyDescent="0.35">
      <c r="F69181" s="34"/>
      <c r="J69181" s="34"/>
      <c r="K69181" s="34"/>
      <c r="L69181" s="34"/>
    </row>
    <row r="69182" spans="6:12" x14ac:dyDescent="0.35">
      <c r="F69182" s="34"/>
      <c r="J69182" s="34"/>
      <c r="K69182" s="34"/>
      <c r="L69182" s="34"/>
    </row>
    <row r="69183" spans="6:12" x14ac:dyDescent="0.35">
      <c r="F69183" s="34"/>
      <c r="J69183" s="34"/>
      <c r="K69183" s="34"/>
      <c r="L69183" s="34"/>
    </row>
    <row r="69184" spans="6:12" x14ac:dyDescent="0.35">
      <c r="F69184" s="34"/>
      <c r="J69184" s="34"/>
      <c r="K69184" s="34"/>
      <c r="L69184" s="34"/>
    </row>
    <row r="69185" spans="6:12" x14ac:dyDescent="0.35">
      <c r="F69185" s="34"/>
      <c r="J69185" s="34"/>
      <c r="K69185" s="34"/>
      <c r="L69185" s="34"/>
    </row>
    <row r="69186" spans="6:12" x14ac:dyDescent="0.35">
      <c r="F69186" s="34"/>
      <c r="J69186" s="34"/>
      <c r="K69186" s="34"/>
      <c r="L69186" s="34"/>
    </row>
    <row r="69187" spans="6:12" x14ac:dyDescent="0.35">
      <c r="F69187" s="34"/>
      <c r="J69187" s="34"/>
      <c r="K69187" s="34"/>
      <c r="L69187" s="34"/>
    </row>
    <row r="69188" spans="6:12" x14ac:dyDescent="0.35">
      <c r="F69188" s="34"/>
      <c r="J69188" s="34"/>
      <c r="K69188" s="34"/>
      <c r="L69188" s="34"/>
    </row>
    <row r="69189" spans="6:12" x14ac:dyDescent="0.35">
      <c r="F69189" s="34"/>
      <c r="J69189" s="34"/>
      <c r="K69189" s="34"/>
      <c r="L69189" s="34"/>
    </row>
    <row r="69190" spans="6:12" x14ac:dyDescent="0.35">
      <c r="F69190" s="34"/>
      <c r="J69190" s="34"/>
      <c r="K69190" s="34"/>
      <c r="L69190" s="34"/>
    </row>
    <row r="69191" spans="6:12" x14ac:dyDescent="0.35">
      <c r="F69191" s="34"/>
      <c r="J69191" s="34"/>
      <c r="K69191" s="34"/>
      <c r="L69191" s="34"/>
    </row>
    <row r="69192" spans="6:12" x14ac:dyDescent="0.35">
      <c r="F69192" s="34"/>
      <c r="J69192" s="34"/>
      <c r="K69192" s="34"/>
      <c r="L69192" s="34"/>
    </row>
    <row r="69193" spans="6:12" x14ac:dyDescent="0.35">
      <c r="F69193" s="34"/>
      <c r="J69193" s="34"/>
      <c r="K69193" s="34"/>
      <c r="L69193" s="34"/>
    </row>
    <row r="69194" spans="6:12" x14ac:dyDescent="0.35">
      <c r="F69194" s="34"/>
      <c r="J69194" s="34"/>
      <c r="K69194" s="34"/>
      <c r="L69194" s="34"/>
    </row>
    <row r="69195" spans="6:12" x14ac:dyDescent="0.35">
      <c r="F69195" s="34"/>
      <c r="J69195" s="34"/>
      <c r="K69195" s="34"/>
      <c r="L69195" s="34"/>
    </row>
    <row r="69196" spans="6:12" x14ac:dyDescent="0.35">
      <c r="F69196" s="34"/>
      <c r="J69196" s="34"/>
      <c r="K69196" s="34"/>
      <c r="L69196" s="34"/>
    </row>
    <row r="69197" spans="6:12" x14ac:dyDescent="0.35">
      <c r="F69197" s="34"/>
      <c r="J69197" s="34"/>
      <c r="K69197" s="34"/>
      <c r="L69197" s="34"/>
    </row>
    <row r="69198" spans="6:12" x14ac:dyDescent="0.35">
      <c r="F69198" s="34"/>
      <c r="J69198" s="34"/>
      <c r="K69198" s="34"/>
      <c r="L69198" s="34"/>
    </row>
    <row r="69199" spans="6:12" x14ac:dyDescent="0.35">
      <c r="F69199" s="34"/>
      <c r="J69199" s="34"/>
      <c r="K69199" s="34"/>
      <c r="L69199" s="34"/>
    </row>
    <row r="69200" spans="6:12" x14ac:dyDescent="0.35">
      <c r="F69200" s="34"/>
      <c r="J69200" s="34"/>
      <c r="K69200" s="34"/>
      <c r="L69200" s="34"/>
    </row>
    <row r="69201" spans="6:12" x14ac:dyDescent="0.35">
      <c r="F69201" s="34"/>
      <c r="J69201" s="34"/>
      <c r="K69201" s="34"/>
      <c r="L69201" s="34"/>
    </row>
    <row r="69202" spans="6:12" x14ac:dyDescent="0.35">
      <c r="F69202" s="34"/>
      <c r="J69202" s="34"/>
      <c r="K69202" s="34"/>
      <c r="L69202" s="34"/>
    </row>
    <row r="69203" spans="6:12" x14ac:dyDescent="0.35">
      <c r="F69203" s="34"/>
      <c r="J69203" s="34"/>
      <c r="K69203" s="34"/>
      <c r="L69203" s="34"/>
    </row>
    <row r="69204" spans="6:12" x14ac:dyDescent="0.35">
      <c r="F69204" s="34"/>
      <c r="J69204" s="34"/>
      <c r="K69204" s="34"/>
      <c r="L69204" s="34"/>
    </row>
    <row r="69205" spans="6:12" x14ac:dyDescent="0.35">
      <c r="F69205" s="34"/>
      <c r="J69205" s="34"/>
      <c r="K69205" s="34"/>
      <c r="L69205" s="34"/>
    </row>
    <row r="69206" spans="6:12" x14ac:dyDescent="0.35">
      <c r="F69206" s="34"/>
      <c r="J69206" s="34"/>
      <c r="K69206" s="34"/>
      <c r="L69206" s="34"/>
    </row>
    <row r="69207" spans="6:12" x14ac:dyDescent="0.35">
      <c r="F69207" s="34"/>
      <c r="J69207" s="34"/>
      <c r="K69207" s="34"/>
      <c r="L69207" s="34"/>
    </row>
    <row r="69208" spans="6:12" x14ac:dyDescent="0.35">
      <c r="F69208" s="34"/>
      <c r="J69208" s="34"/>
      <c r="K69208" s="34"/>
      <c r="L69208" s="34"/>
    </row>
    <row r="69209" spans="6:12" x14ac:dyDescent="0.35">
      <c r="F69209" s="34"/>
      <c r="J69209" s="34"/>
      <c r="K69209" s="34"/>
      <c r="L69209" s="34"/>
    </row>
    <row r="69210" spans="6:12" x14ac:dyDescent="0.35">
      <c r="F69210" s="34"/>
      <c r="J69210" s="34"/>
      <c r="K69210" s="34"/>
      <c r="L69210" s="34"/>
    </row>
    <row r="69211" spans="6:12" x14ac:dyDescent="0.35">
      <c r="F69211" s="34"/>
      <c r="J69211" s="34"/>
      <c r="K69211" s="34"/>
      <c r="L69211" s="34"/>
    </row>
    <row r="69212" spans="6:12" x14ac:dyDescent="0.35">
      <c r="F69212" s="34"/>
      <c r="J69212" s="34"/>
      <c r="K69212" s="34"/>
      <c r="L69212" s="34"/>
    </row>
    <row r="69213" spans="6:12" x14ac:dyDescent="0.35">
      <c r="F69213" s="34"/>
      <c r="J69213" s="34"/>
      <c r="K69213" s="34"/>
      <c r="L69213" s="34"/>
    </row>
    <row r="69214" spans="6:12" x14ac:dyDescent="0.35">
      <c r="F69214" s="34"/>
      <c r="J69214" s="34"/>
      <c r="K69214" s="34"/>
      <c r="L69214" s="34"/>
    </row>
    <row r="69215" spans="6:12" x14ac:dyDescent="0.35">
      <c r="F69215" s="34"/>
      <c r="J69215" s="34"/>
      <c r="K69215" s="34"/>
      <c r="L69215" s="34"/>
    </row>
    <row r="69216" spans="6:12" x14ac:dyDescent="0.35">
      <c r="F69216" s="34"/>
      <c r="J69216" s="34"/>
      <c r="K69216" s="34"/>
      <c r="L69216" s="34"/>
    </row>
    <row r="69217" spans="6:12" x14ac:dyDescent="0.35">
      <c r="F69217" s="34"/>
      <c r="J69217" s="34"/>
      <c r="K69217" s="34"/>
      <c r="L69217" s="34"/>
    </row>
    <row r="69218" spans="6:12" x14ac:dyDescent="0.35">
      <c r="F69218" s="34"/>
      <c r="J69218" s="34"/>
      <c r="K69218" s="34"/>
      <c r="L69218" s="34"/>
    </row>
    <row r="69219" spans="6:12" x14ac:dyDescent="0.35">
      <c r="F69219" s="34"/>
      <c r="J69219" s="34"/>
      <c r="K69219" s="34"/>
      <c r="L69219" s="34"/>
    </row>
    <row r="69220" spans="6:12" x14ac:dyDescent="0.35">
      <c r="F69220" s="34"/>
      <c r="J69220" s="34"/>
      <c r="K69220" s="34"/>
      <c r="L69220" s="34"/>
    </row>
    <row r="69221" spans="6:12" x14ac:dyDescent="0.35">
      <c r="F69221" s="34"/>
      <c r="J69221" s="34"/>
      <c r="K69221" s="34"/>
      <c r="L69221" s="34"/>
    </row>
    <row r="69222" spans="6:12" x14ac:dyDescent="0.35">
      <c r="F69222" s="34"/>
      <c r="J69222" s="34"/>
      <c r="K69222" s="34"/>
      <c r="L69222" s="34"/>
    </row>
    <row r="69223" spans="6:12" x14ac:dyDescent="0.35">
      <c r="F69223" s="34"/>
      <c r="J69223" s="34"/>
      <c r="K69223" s="34"/>
      <c r="L69223" s="34"/>
    </row>
    <row r="69224" spans="6:12" x14ac:dyDescent="0.35">
      <c r="F69224" s="34"/>
      <c r="J69224" s="34"/>
      <c r="K69224" s="34"/>
      <c r="L69224" s="34"/>
    </row>
    <row r="69225" spans="6:12" x14ac:dyDescent="0.35">
      <c r="F69225" s="34"/>
      <c r="J69225" s="34"/>
      <c r="K69225" s="34"/>
      <c r="L69225" s="34"/>
    </row>
    <row r="69226" spans="6:12" x14ac:dyDescent="0.35">
      <c r="F69226" s="34"/>
      <c r="J69226" s="34"/>
      <c r="K69226" s="34"/>
      <c r="L69226" s="34"/>
    </row>
    <row r="69227" spans="6:12" x14ac:dyDescent="0.35">
      <c r="F69227" s="34"/>
      <c r="J69227" s="34"/>
      <c r="K69227" s="34"/>
      <c r="L69227" s="34"/>
    </row>
    <row r="69228" spans="6:12" x14ac:dyDescent="0.35">
      <c r="F69228" s="34"/>
      <c r="J69228" s="34"/>
      <c r="K69228" s="34"/>
      <c r="L69228" s="34"/>
    </row>
    <row r="69229" spans="6:12" x14ac:dyDescent="0.35">
      <c r="F69229" s="34"/>
      <c r="J69229" s="34"/>
      <c r="K69229" s="34"/>
      <c r="L69229" s="34"/>
    </row>
    <row r="69230" spans="6:12" x14ac:dyDescent="0.35">
      <c r="F69230" s="34"/>
      <c r="J69230" s="34"/>
      <c r="K69230" s="34"/>
      <c r="L69230" s="34"/>
    </row>
    <row r="69231" spans="6:12" x14ac:dyDescent="0.35">
      <c r="F69231" s="34"/>
      <c r="J69231" s="34"/>
      <c r="K69231" s="34"/>
      <c r="L69231" s="34"/>
    </row>
    <row r="69232" spans="6:12" x14ac:dyDescent="0.35">
      <c r="F69232" s="34"/>
      <c r="J69232" s="34"/>
      <c r="K69232" s="34"/>
      <c r="L69232" s="34"/>
    </row>
    <row r="69233" spans="6:12" x14ac:dyDescent="0.35">
      <c r="F69233" s="34"/>
      <c r="J69233" s="34"/>
      <c r="K69233" s="34"/>
      <c r="L69233" s="34"/>
    </row>
    <row r="69234" spans="6:12" x14ac:dyDescent="0.35">
      <c r="F69234" s="34"/>
      <c r="J69234" s="34"/>
      <c r="K69234" s="34"/>
      <c r="L69234" s="34"/>
    </row>
    <row r="69235" spans="6:12" x14ac:dyDescent="0.35">
      <c r="F69235" s="34"/>
      <c r="J69235" s="34"/>
      <c r="K69235" s="34"/>
      <c r="L69235" s="34"/>
    </row>
    <row r="69236" spans="6:12" x14ac:dyDescent="0.35">
      <c r="F69236" s="34"/>
      <c r="J69236" s="34"/>
      <c r="K69236" s="34"/>
      <c r="L69236" s="34"/>
    </row>
    <row r="69237" spans="6:12" x14ac:dyDescent="0.35">
      <c r="F69237" s="34"/>
      <c r="J69237" s="34"/>
      <c r="K69237" s="34"/>
      <c r="L69237" s="34"/>
    </row>
    <row r="69238" spans="6:12" x14ac:dyDescent="0.35">
      <c r="F69238" s="34"/>
      <c r="J69238" s="34"/>
      <c r="K69238" s="34"/>
      <c r="L69238" s="34"/>
    </row>
    <row r="69239" spans="6:12" x14ac:dyDescent="0.35">
      <c r="F69239" s="34"/>
      <c r="J69239" s="34"/>
      <c r="K69239" s="34"/>
      <c r="L69239" s="34"/>
    </row>
    <row r="69240" spans="6:12" x14ac:dyDescent="0.35">
      <c r="F69240" s="34"/>
      <c r="J69240" s="34"/>
      <c r="K69240" s="34"/>
      <c r="L69240" s="34"/>
    </row>
    <row r="69241" spans="6:12" x14ac:dyDescent="0.35">
      <c r="F69241" s="34"/>
      <c r="J69241" s="34"/>
      <c r="K69241" s="34"/>
      <c r="L69241" s="34"/>
    </row>
    <row r="69242" spans="6:12" x14ac:dyDescent="0.35">
      <c r="F69242" s="34"/>
      <c r="J69242" s="34"/>
      <c r="K69242" s="34"/>
      <c r="L69242" s="34"/>
    </row>
    <row r="69243" spans="6:12" x14ac:dyDescent="0.35">
      <c r="F69243" s="34"/>
      <c r="J69243" s="34"/>
      <c r="K69243" s="34"/>
      <c r="L69243" s="34"/>
    </row>
    <row r="69244" spans="6:12" x14ac:dyDescent="0.35">
      <c r="F69244" s="34"/>
      <c r="J69244" s="34"/>
      <c r="K69244" s="34"/>
      <c r="L69244" s="34"/>
    </row>
    <row r="69245" spans="6:12" x14ac:dyDescent="0.35">
      <c r="F69245" s="34"/>
      <c r="J69245" s="34"/>
      <c r="K69245" s="34"/>
      <c r="L69245" s="34"/>
    </row>
    <row r="69246" spans="6:12" x14ac:dyDescent="0.35">
      <c r="F69246" s="34"/>
      <c r="J69246" s="34"/>
      <c r="K69246" s="34"/>
      <c r="L69246" s="34"/>
    </row>
    <row r="69247" spans="6:12" x14ac:dyDescent="0.35">
      <c r="F69247" s="34"/>
      <c r="J69247" s="34"/>
      <c r="K69247" s="34"/>
      <c r="L69247" s="34"/>
    </row>
    <row r="69248" spans="6:12" x14ac:dyDescent="0.35">
      <c r="F69248" s="34"/>
      <c r="J69248" s="34"/>
      <c r="K69248" s="34"/>
      <c r="L69248" s="34"/>
    </row>
    <row r="69249" spans="6:12" x14ac:dyDescent="0.35">
      <c r="F69249" s="34"/>
      <c r="J69249" s="34"/>
      <c r="K69249" s="34"/>
      <c r="L69249" s="34"/>
    </row>
    <row r="69250" spans="6:12" x14ac:dyDescent="0.35">
      <c r="F69250" s="34"/>
      <c r="J69250" s="34"/>
      <c r="K69250" s="34"/>
      <c r="L69250" s="34"/>
    </row>
    <row r="69251" spans="6:12" x14ac:dyDescent="0.35">
      <c r="F69251" s="34"/>
      <c r="J69251" s="34"/>
      <c r="K69251" s="34"/>
      <c r="L69251" s="34"/>
    </row>
    <row r="69252" spans="6:12" x14ac:dyDescent="0.35">
      <c r="F69252" s="34"/>
      <c r="J69252" s="34"/>
      <c r="K69252" s="34"/>
      <c r="L69252" s="34"/>
    </row>
    <row r="69253" spans="6:12" x14ac:dyDescent="0.35">
      <c r="F69253" s="34"/>
      <c r="J69253" s="34"/>
      <c r="K69253" s="34"/>
      <c r="L69253" s="34"/>
    </row>
    <row r="69254" spans="6:12" x14ac:dyDescent="0.35">
      <c r="F69254" s="34"/>
      <c r="J69254" s="34"/>
      <c r="K69254" s="34"/>
      <c r="L69254" s="34"/>
    </row>
    <row r="69255" spans="6:12" x14ac:dyDescent="0.35">
      <c r="F69255" s="34"/>
      <c r="J69255" s="34"/>
      <c r="K69255" s="34"/>
      <c r="L69255" s="34"/>
    </row>
    <row r="69256" spans="6:12" x14ac:dyDescent="0.35">
      <c r="F69256" s="34"/>
      <c r="J69256" s="34"/>
      <c r="K69256" s="34"/>
      <c r="L69256" s="34"/>
    </row>
    <row r="69257" spans="6:12" x14ac:dyDescent="0.35">
      <c r="F69257" s="34"/>
      <c r="J69257" s="34"/>
      <c r="K69257" s="34"/>
      <c r="L69257" s="34"/>
    </row>
    <row r="69258" spans="6:12" x14ac:dyDescent="0.35">
      <c r="F69258" s="34"/>
      <c r="J69258" s="34"/>
      <c r="K69258" s="34"/>
      <c r="L69258" s="34"/>
    </row>
    <row r="69259" spans="6:12" x14ac:dyDescent="0.35">
      <c r="F69259" s="34"/>
      <c r="J69259" s="34"/>
      <c r="K69259" s="34"/>
      <c r="L69259" s="34"/>
    </row>
    <row r="69260" spans="6:12" x14ac:dyDescent="0.35">
      <c r="F69260" s="34"/>
      <c r="J69260" s="34"/>
      <c r="K69260" s="34"/>
      <c r="L69260" s="34"/>
    </row>
    <row r="69261" spans="6:12" x14ac:dyDescent="0.35">
      <c r="F69261" s="34"/>
      <c r="J69261" s="34"/>
      <c r="K69261" s="34"/>
      <c r="L69261" s="34"/>
    </row>
    <row r="69262" spans="6:12" x14ac:dyDescent="0.35">
      <c r="F69262" s="34"/>
      <c r="J69262" s="34"/>
      <c r="K69262" s="34"/>
      <c r="L69262" s="34"/>
    </row>
    <row r="69263" spans="6:12" x14ac:dyDescent="0.35">
      <c r="F69263" s="34"/>
      <c r="J69263" s="34"/>
      <c r="K69263" s="34"/>
      <c r="L69263" s="34"/>
    </row>
    <row r="69264" spans="6:12" x14ac:dyDescent="0.35">
      <c r="F69264" s="34"/>
      <c r="J69264" s="34"/>
      <c r="K69264" s="34"/>
      <c r="L69264" s="34"/>
    </row>
    <row r="69265" spans="6:12" x14ac:dyDescent="0.35">
      <c r="F69265" s="34"/>
      <c r="J69265" s="34"/>
      <c r="K69265" s="34"/>
      <c r="L69265" s="34"/>
    </row>
    <row r="69266" spans="6:12" x14ac:dyDescent="0.35">
      <c r="F69266" s="34"/>
      <c r="J69266" s="34"/>
      <c r="K69266" s="34"/>
      <c r="L69266" s="34"/>
    </row>
    <row r="69267" spans="6:12" x14ac:dyDescent="0.35">
      <c r="F69267" s="34"/>
      <c r="J69267" s="34"/>
      <c r="K69267" s="34"/>
      <c r="L69267" s="34"/>
    </row>
    <row r="69268" spans="6:12" x14ac:dyDescent="0.35">
      <c r="F69268" s="34"/>
      <c r="J69268" s="34"/>
      <c r="K69268" s="34"/>
      <c r="L69268" s="34"/>
    </row>
    <row r="69269" spans="6:12" x14ac:dyDescent="0.35">
      <c r="F69269" s="34"/>
      <c r="J69269" s="34"/>
      <c r="K69269" s="34"/>
      <c r="L69269" s="34"/>
    </row>
    <row r="69270" spans="6:12" x14ac:dyDescent="0.35">
      <c r="F69270" s="34"/>
      <c r="J69270" s="34"/>
      <c r="K69270" s="34"/>
      <c r="L69270" s="34"/>
    </row>
    <row r="69271" spans="6:12" x14ac:dyDescent="0.35">
      <c r="F69271" s="34"/>
      <c r="J69271" s="34"/>
      <c r="K69271" s="34"/>
      <c r="L69271" s="34"/>
    </row>
    <row r="69272" spans="6:12" x14ac:dyDescent="0.35">
      <c r="F69272" s="34"/>
      <c r="J69272" s="34"/>
      <c r="K69272" s="34"/>
      <c r="L69272" s="34"/>
    </row>
    <row r="69273" spans="6:12" x14ac:dyDescent="0.35">
      <c r="F69273" s="34"/>
      <c r="J69273" s="34"/>
      <c r="K69273" s="34"/>
      <c r="L69273" s="34"/>
    </row>
    <row r="69274" spans="6:12" x14ac:dyDescent="0.35">
      <c r="F69274" s="34"/>
      <c r="J69274" s="34"/>
      <c r="K69274" s="34"/>
      <c r="L69274" s="34"/>
    </row>
    <row r="69275" spans="6:12" x14ac:dyDescent="0.35">
      <c r="F69275" s="34"/>
      <c r="J69275" s="34"/>
      <c r="K69275" s="34"/>
      <c r="L69275" s="34"/>
    </row>
    <row r="69276" spans="6:12" x14ac:dyDescent="0.35">
      <c r="F69276" s="34"/>
      <c r="J69276" s="34"/>
      <c r="K69276" s="34"/>
      <c r="L69276" s="34"/>
    </row>
    <row r="69277" spans="6:12" x14ac:dyDescent="0.35">
      <c r="F69277" s="34"/>
      <c r="J69277" s="34"/>
      <c r="K69277" s="34"/>
      <c r="L69277" s="34"/>
    </row>
    <row r="69278" spans="6:12" x14ac:dyDescent="0.35">
      <c r="F69278" s="34"/>
      <c r="J69278" s="34"/>
      <c r="K69278" s="34"/>
      <c r="L69278" s="34"/>
    </row>
    <row r="69279" spans="6:12" x14ac:dyDescent="0.35">
      <c r="F69279" s="34"/>
      <c r="J69279" s="34"/>
      <c r="K69279" s="34"/>
      <c r="L69279" s="34"/>
    </row>
    <row r="69280" spans="6:12" x14ac:dyDescent="0.35">
      <c r="F69280" s="34"/>
      <c r="J69280" s="34"/>
      <c r="K69280" s="34"/>
      <c r="L69280" s="34"/>
    </row>
    <row r="69281" spans="6:12" x14ac:dyDescent="0.35">
      <c r="F69281" s="34"/>
      <c r="J69281" s="34"/>
      <c r="K69281" s="34"/>
      <c r="L69281" s="34"/>
    </row>
    <row r="69282" spans="6:12" x14ac:dyDescent="0.35">
      <c r="F69282" s="34"/>
      <c r="J69282" s="34"/>
      <c r="K69282" s="34"/>
      <c r="L69282" s="34"/>
    </row>
    <row r="69283" spans="6:12" x14ac:dyDescent="0.35">
      <c r="F69283" s="34"/>
      <c r="J69283" s="34"/>
      <c r="K69283" s="34"/>
      <c r="L69283" s="34"/>
    </row>
    <row r="69284" spans="6:12" x14ac:dyDescent="0.35">
      <c r="F69284" s="34"/>
      <c r="J69284" s="34"/>
      <c r="K69284" s="34"/>
      <c r="L69284" s="34"/>
    </row>
    <row r="69285" spans="6:12" x14ac:dyDescent="0.35">
      <c r="F69285" s="34"/>
      <c r="J69285" s="34"/>
      <c r="K69285" s="34"/>
      <c r="L69285" s="34"/>
    </row>
    <row r="69286" spans="6:12" x14ac:dyDescent="0.35">
      <c r="F69286" s="34"/>
      <c r="J69286" s="34"/>
      <c r="K69286" s="34"/>
      <c r="L69286" s="34"/>
    </row>
    <row r="69287" spans="6:12" x14ac:dyDescent="0.35">
      <c r="F69287" s="34"/>
      <c r="J69287" s="34"/>
      <c r="K69287" s="34"/>
      <c r="L69287" s="34"/>
    </row>
    <row r="69288" spans="6:12" x14ac:dyDescent="0.35">
      <c r="F69288" s="34"/>
      <c r="J69288" s="34"/>
      <c r="K69288" s="34"/>
      <c r="L69288" s="34"/>
    </row>
    <row r="69289" spans="6:12" x14ac:dyDescent="0.35">
      <c r="F69289" s="34"/>
      <c r="J69289" s="34"/>
      <c r="K69289" s="34"/>
      <c r="L69289" s="34"/>
    </row>
    <row r="69290" spans="6:12" x14ac:dyDescent="0.35">
      <c r="F69290" s="34"/>
      <c r="J69290" s="34"/>
      <c r="K69290" s="34"/>
      <c r="L69290" s="34"/>
    </row>
    <row r="69291" spans="6:12" x14ac:dyDescent="0.35">
      <c r="F69291" s="34"/>
      <c r="J69291" s="34"/>
      <c r="K69291" s="34"/>
      <c r="L69291" s="34"/>
    </row>
    <row r="69292" spans="6:12" x14ac:dyDescent="0.35">
      <c r="F69292" s="34"/>
      <c r="J69292" s="34"/>
      <c r="K69292" s="34"/>
      <c r="L69292" s="34"/>
    </row>
    <row r="69293" spans="6:12" x14ac:dyDescent="0.35">
      <c r="F69293" s="34"/>
      <c r="J69293" s="34"/>
      <c r="K69293" s="34"/>
      <c r="L69293" s="34"/>
    </row>
    <row r="69294" spans="6:12" x14ac:dyDescent="0.35">
      <c r="F69294" s="34"/>
      <c r="J69294" s="34"/>
      <c r="K69294" s="34"/>
      <c r="L69294" s="34"/>
    </row>
    <row r="69295" spans="6:12" x14ac:dyDescent="0.35">
      <c r="F69295" s="34"/>
      <c r="J69295" s="34"/>
      <c r="K69295" s="34"/>
      <c r="L69295" s="34"/>
    </row>
    <row r="69296" spans="6:12" x14ac:dyDescent="0.35">
      <c r="F69296" s="34"/>
      <c r="J69296" s="34"/>
      <c r="K69296" s="34"/>
      <c r="L69296" s="34"/>
    </row>
    <row r="69297" spans="6:12" x14ac:dyDescent="0.35">
      <c r="F69297" s="34"/>
      <c r="J69297" s="34"/>
      <c r="K69297" s="34"/>
      <c r="L69297" s="34"/>
    </row>
    <row r="69298" spans="6:12" x14ac:dyDescent="0.35">
      <c r="F69298" s="34"/>
      <c r="J69298" s="34"/>
      <c r="K69298" s="34"/>
      <c r="L69298" s="34"/>
    </row>
    <row r="69299" spans="6:12" x14ac:dyDescent="0.35">
      <c r="F69299" s="34"/>
      <c r="J69299" s="34"/>
      <c r="K69299" s="34"/>
      <c r="L69299" s="34"/>
    </row>
    <row r="69300" spans="6:12" x14ac:dyDescent="0.35">
      <c r="F69300" s="34"/>
      <c r="J69300" s="34"/>
      <c r="K69300" s="34"/>
      <c r="L69300" s="34"/>
    </row>
    <row r="69301" spans="6:12" x14ac:dyDescent="0.35">
      <c r="F69301" s="34"/>
      <c r="J69301" s="34"/>
      <c r="K69301" s="34"/>
      <c r="L69301" s="34"/>
    </row>
    <row r="69302" spans="6:12" x14ac:dyDescent="0.35">
      <c r="F69302" s="34"/>
      <c r="J69302" s="34"/>
      <c r="K69302" s="34"/>
      <c r="L69302" s="34"/>
    </row>
    <row r="69303" spans="6:12" x14ac:dyDescent="0.35">
      <c r="F69303" s="34"/>
      <c r="J69303" s="34"/>
      <c r="K69303" s="34"/>
      <c r="L69303" s="34"/>
    </row>
    <row r="69304" spans="6:12" x14ac:dyDescent="0.35">
      <c r="F69304" s="34"/>
      <c r="J69304" s="34"/>
      <c r="K69304" s="34"/>
      <c r="L69304" s="34"/>
    </row>
    <row r="69305" spans="6:12" x14ac:dyDescent="0.35">
      <c r="F69305" s="34"/>
      <c r="J69305" s="34"/>
      <c r="K69305" s="34"/>
      <c r="L69305" s="34"/>
    </row>
    <row r="69306" spans="6:12" x14ac:dyDescent="0.35">
      <c r="F69306" s="34"/>
      <c r="J69306" s="34"/>
      <c r="K69306" s="34"/>
      <c r="L69306" s="34"/>
    </row>
    <row r="69307" spans="6:12" x14ac:dyDescent="0.35">
      <c r="F69307" s="34"/>
      <c r="J69307" s="34"/>
      <c r="K69307" s="34"/>
      <c r="L69307" s="34"/>
    </row>
    <row r="69308" spans="6:12" x14ac:dyDescent="0.35">
      <c r="F69308" s="34"/>
      <c r="J69308" s="34"/>
      <c r="K69308" s="34"/>
      <c r="L69308" s="34"/>
    </row>
    <row r="69309" spans="6:12" x14ac:dyDescent="0.35">
      <c r="F69309" s="34"/>
      <c r="J69309" s="34"/>
      <c r="K69309" s="34"/>
      <c r="L69309" s="34"/>
    </row>
    <row r="69310" spans="6:12" x14ac:dyDescent="0.35">
      <c r="F69310" s="34"/>
      <c r="J69310" s="34"/>
      <c r="K69310" s="34"/>
      <c r="L69310" s="34"/>
    </row>
    <row r="69311" spans="6:12" x14ac:dyDescent="0.35">
      <c r="F69311" s="34"/>
      <c r="J69311" s="34"/>
      <c r="K69311" s="34"/>
      <c r="L69311" s="34"/>
    </row>
    <row r="69312" spans="6:12" x14ac:dyDescent="0.35">
      <c r="F69312" s="34"/>
      <c r="J69312" s="34"/>
      <c r="K69312" s="34"/>
      <c r="L69312" s="34"/>
    </row>
    <row r="69313" spans="6:12" x14ac:dyDescent="0.35">
      <c r="F69313" s="34"/>
      <c r="J69313" s="34"/>
      <c r="K69313" s="34"/>
      <c r="L69313" s="34"/>
    </row>
    <row r="69314" spans="6:12" x14ac:dyDescent="0.35">
      <c r="F69314" s="34"/>
      <c r="J69314" s="34"/>
      <c r="K69314" s="34"/>
      <c r="L69314" s="34"/>
    </row>
    <row r="69315" spans="6:12" x14ac:dyDescent="0.35">
      <c r="F69315" s="34"/>
      <c r="J69315" s="34"/>
      <c r="K69315" s="34"/>
      <c r="L69315" s="34"/>
    </row>
    <row r="69316" spans="6:12" x14ac:dyDescent="0.35">
      <c r="F69316" s="34"/>
      <c r="J69316" s="34"/>
      <c r="K69316" s="34"/>
      <c r="L69316" s="34"/>
    </row>
    <row r="69317" spans="6:12" x14ac:dyDescent="0.35">
      <c r="F69317" s="34"/>
      <c r="J69317" s="34"/>
      <c r="K69317" s="34"/>
      <c r="L69317" s="34"/>
    </row>
    <row r="69318" spans="6:12" x14ac:dyDescent="0.35">
      <c r="F69318" s="34"/>
      <c r="J69318" s="34"/>
      <c r="K69318" s="34"/>
      <c r="L69318" s="34"/>
    </row>
    <row r="69319" spans="6:12" x14ac:dyDescent="0.35">
      <c r="F69319" s="34"/>
      <c r="J69319" s="34"/>
      <c r="K69319" s="34"/>
      <c r="L69319" s="34"/>
    </row>
    <row r="69320" spans="6:12" x14ac:dyDescent="0.35">
      <c r="F69320" s="34"/>
      <c r="J69320" s="34"/>
      <c r="K69320" s="34"/>
      <c r="L69320" s="34"/>
    </row>
    <row r="69321" spans="6:12" x14ac:dyDescent="0.35">
      <c r="F69321" s="34"/>
      <c r="J69321" s="34"/>
      <c r="K69321" s="34"/>
      <c r="L69321" s="34"/>
    </row>
    <row r="69322" spans="6:12" x14ac:dyDescent="0.35">
      <c r="F69322" s="34"/>
      <c r="J69322" s="34"/>
      <c r="K69322" s="34"/>
      <c r="L69322" s="34"/>
    </row>
    <row r="69323" spans="6:12" x14ac:dyDescent="0.35">
      <c r="F69323" s="34"/>
      <c r="J69323" s="34"/>
      <c r="K69323" s="34"/>
      <c r="L69323" s="34"/>
    </row>
    <row r="69324" spans="6:12" x14ac:dyDescent="0.35">
      <c r="F69324" s="34"/>
      <c r="J69324" s="34"/>
      <c r="K69324" s="34"/>
      <c r="L69324" s="34"/>
    </row>
    <row r="69325" spans="6:12" x14ac:dyDescent="0.35">
      <c r="F69325" s="34"/>
      <c r="J69325" s="34"/>
      <c r="K69325" s="34"/>
      <c r="L69325" s="34"/>
    </row>
    <row r="69326" spans="6:12" x14ac:dyDescent="0.35">
      <c r="F69326" s="34"/>
      <c r="J69326" s="34"/>
      <c r="K69326" s="34"/>
      <c r="L69326" s="34"/>
    </row>
    <row r="69327" spans="6:12" x14ac:dyDescent="0.35">
      <c r="F69327" s="34"/>
      <c r="J69327" s="34"/>
      <c r="K69327" s="34"/>
      <c r="L69327" s="34"/>
    </row>
    <row r="69328" spans="6:12" x14ac:dyDescent="0.35">
      <c r="F69328" s="34"/>
      <c r="J69328" s="34"/>
      <c r="K69328" s="34"/>
      <c r="L69328" s="34"/>
    </row>
    <row r="69329" spans="6:12" x14ac:dyDescent="0.35">
      <c r="F69329" s="34"/>
      <c r="J69329" s="34"/>
      <c r="K69329" s="34"/>
      <c r="L69329" s="34"/>
    </row>
    <row r="69330" spans="6:12" x14ac:dyDescent="0.35">
      <c r="F69330" s="34"/>
      <c r="J69330" s="34"/>
      <c r="K69330" s="34"/>
      <c r="L69330" s="34"/>
    </row>
    <row r="69331" spans="6:12" x14ac:dyDescent="0.35">
      <c r="F69331" s="34"/>
      <c r="J69331" s="34"/>
      <c r="K69331" s="34"/>
      <c r="L69331" s="34"/>
    </row>
    <row r="69332" spans="6:12" x14ac:dyDescent="0.35">
      <c r="F69332" s="34"/>
      <c r="J69332" s="34"/>
      <c r="K69332" s="34"/>
      <c r="L69332" s="34"/>
    </row>
    <row r="69333" spans="6:12" x14ac:dyDescent="0.35">
      <c r="F69333" s="34"/>
      <c r="J69333" s="34"/>
      <c r="K69333" s="34"/>
      <c r="L69333" s="34"/>
    </row>
    <row r="69334" spans="6:12" x14ac:dyDescent="0.35">
      <c r="F69334" s="34"/>
      <c r="J69334" s="34"/>
      <c r="K69334" s="34"/>
      <c r="L69334" s="34"/>
    </row>
    <row r="69335" spans="6:12" x14ac:dyDescent="0.35">
      <c r="F69335" s="34"/>
      <c r="J69335" s="34"/>
      <c r="K69335" s="34"/>
      <c r="L69335" s="34"/>
    </row>
    <row r="69336" spans="6:12" x14ac:dyDescent="0.35">
      <c r="F69336" s="34"/>
      <c r="J69336" s="34"/>
      <c r="K69336" s="34"/>
      <c r="L69336" s="34"/>
    </row>
    <row r="69337" spans="6:12" x14ac:dyDescent="0.35">
      <c r="F69337" s="34"/>
      <c r="J69337" s="34"/>
      <c r="K69337" s="34"/>
      <c r="L69337" s="34"/>
    </row>
    <row r="69338" spans="6:12" x14ac:dyDescent="0.35">
      <c r="F69338" s="34"/>
      <c r="J69338" s="34"/>
      <c r="K69338" s="34"/>
      <c r="L69338" s="34"/>
    </row>
    <row r="69339" spans="6:12" x14ac:dyDescent="0.35">
      <c r="F69339" s="34"/>
      <c r="J69339" s="34"/>
      <c r="K69339" s="34"/>
      <c r="L69339" s="34"/>
    </row>
    <row r="69340" spans="6:12" x14ac:dyDescent="0.35">
      <c r="F69340" s="34"/>
      <c r="J69340" s="34"/>
      <c r="K69340" s="34"/>
      <c r="L69340" s="34"/>
    </row>
    <row r="69341" spans="6:12" x14ac:dyDescent="0.35">
      <c r="F69341" s="34"/>
      <c r="J69341" s="34"/>
      <c r="K69341" s="34"/>
      <c r="L69341" s="34"/>
    </row>
    <row r="69342" spans="6:12" x14ac:dyDescent="0.35">
      <c r="F69342" s="34"/>
      <c r="J69342" s="34"/>
      <c r="K69342" s="34"/>
      <c r="L69342" s="34"/>
    </row>
    <row r="69343" spans="6:12" x14ac:dyDescent="0.35">
      <c r="F69343" s="34"/>
      <c r="J69343" s="34"/>
      <c r="K69343" s="34"/>
      <c r="L69343" s="34"/>
    </row>
    <row r="69344" spans="6:12" x14ac:dyDescent="0.35">
      <c r="F69344" s="34"/>
      <c r="J69344" s="34"/>
      <c r="K69344" s="34"/>
      <c r="L69344" s="34"/>
    </row>
    <row r="69345" spans="6:12" x14ac:dyDescent="0.35">
      <c r="F69345" s="34"/>
      <c r="J69345" s="34"/>
      <c r="K69345" s="34"/>
      <c r="L69345" s="34"/>
    </row>
    <row r="69346" spans="6:12" x14ac:dyDescent="0.35">
      <c r="F69346" s="34"/>
      <c r="J69346" s="34"/>
      <c r="K69346" s="34"/>
      <c r="L69346" s="34"/>
    </row>
    <row r="69347" spans="6:12" x14ac:dyDescent="0.35">
      <c r="F69347" s="34"/>
      <c r="J69347" s="34"/>
      <c r="K69347" s="34"/>
      <c r="L69347" s="34"/>
    </row>
    <row r="69348" spans="6:12" x14ac:dyDescent="0.35">
      <c r="F69348" s="34"/>
      <c r="J69348" s="34"/>
      <c r="K69348" s="34"/>
      <c r="L69348" s="34"/>
    </row>
    <row r="69349" spans="6:12" x14ac:dyDescent="0.35">
      <c r="F69349" s="34"/>
      <c r="J69349" s="34"/>
      <c r="K69349" s="34"/>
      <c r="L69349" s="34"/>
    </row>
    <row r="69350" spans="6:12" x14ac:dyDescent="0.35">
      <c r="F69350" s="34"/>
      <c r="J69350" s="34"/>
      <c r="K69350" s="34"/>
      <c r="L69350" s="34"/>
    </row>
    <row r="69351" spans="6:12" x14ac:dyDescent="0.35">
      <c r="F69351" s="34"/>
      <c r="J69351" s="34"/>
      <c r="K69351" s="34"/>
      <c r="L69351" s="34"/>
    </row>
    <row r="69352" spans="6:12" x14ac:dyDescent="0.35">
      <c r="F69352" s="34"/>
      <c r="J69352" s="34"/>
      <c r="K69352" s="34"/>
      <c r="L69352" s="34"/>
    </row>
    <row r="69353" spans="6:12" x14ac:dyDescent="0.35">
      <c r="F69353" s="34"/>
      <c r="J69353" s="34"/>
      <c r="K69353" s="34"/>
      <c r="L69353" s="34"/>
    </row>
    <row r="69354" spans="6:12" x14ac:dyDescent="0.35">
      <c r="F69354" s="34"/>
      <c r="J69354" s="34"/>
      <c r="K69354" s="34"/>
      <c r="L69354" s="34"/>
    </row>
    <row r="69355" spans="6:12" x14ac:dyDescent="0.35">
      <c r="F69355" s="34"/>
      <c r="J69355" s="34"/>
      <c r="K69355" s="34"/>
      <c r="L69355" s="34"/>
    </row>
    <row r="69356" spans="6:12" x14ac:dyDescent="0.35">
      <c r="F69356" s="34"/>
      <c r="J69356" s="34"/>
      <c r="K69356" s="34"/>
      <c r="L69356" s="34"/>
    </row>
    <row r="69357" spans="6:12" x14ac:dyDescent="0.35">
      <c r="F69357" s="34"/>
      <c r="J69357" s="34"/>
      <c r="K69357" s="34"/>
      <c r="L69357" s="34"/>
    </row>
    <row r="69358" spans="6:12" x14ac:dyDescent="0.35">
      <c r="F69358" s="34"/>
      <c r="J69358" s="34"/>
      <c r="K69358" s="34"/>
      <c r="L69358" s="34"/>
    </row>
    <row r="69359" spans="6:12" x14ac:dyDescent="0.35">
      <c r="F69359" s="34"/>
      <c r="J69359" s="34"/>
      <c r="K69359" s="34"/>
      <c r="L69359" s="34"/>
    </row>
    <row r="69360" spans="6:12" x14ac:dyDescent="0.35">
      <c r="F69360" s="34"/>
      <c r="J69360" s="34"/>
      <c r="K69360" s="34"/>
      <c r="L69360" s="34"/>
    </row>
    <row r="69361" spans="6:12" x14ac:dyDescent="0.35">
      <c r="F69361" s="34"/>
      <c r="J69361" s="34"/>
      <c r="K69361" s="34"/>
      <c r="L69361" s="34"/>
    </row>
    <row r="69362" spans="6:12" x14ac:dyDescent="0.35">
      <c r="F69362" s="34"/>
      <c r="J69362" s="34"/>
      <c r="K69362" s="34"/>
      <c r="L69362" s="34"/>
    </row>
    <row r="69363" spans="6:12" x14ac:dyDescent="0.35">
      <c r="F69363" s="34"/>
      <c r="J69363" s="34"/>
      <c r="K69363" s="34"/>
      <c r="L69363" s="34"/>
    </row>
    <row r="69364" spans="6:12" x14ac:dyDescent="0.35">
      <c r="F69364" s="34"/>
      <c r="J69364" s="34"/>
      <c r="K69364" s="34"/>
      <c r="L69364" s="34"/>
    </row>
    <row r="69365" spans="6:12" x14ac:dyDescent="0.35">
      <c r="F69365" s="34"/>
      <c r="J69365" s="34"/>
      <c r="K69365" s="34"/>
      <c r="L69365" s="34"/>
    </row>
    <row r="69366" spans="6:12" x14ac:dyDescent="0.35">
      <c r="F69366" s="34"/>
      <c r="J69366" s="34"/>
      <c r="K69366" s="34"/>
      <c r="L69366" s="34"/>
    </row>
    <row r="69367" spans="6:12" x14ac:dyDescent="0.35">
      <c r="F69367" s="34"/>
      <c r="J69367" s="34"/>
      <c r="K69367" s="34"/>
      <c r="L69367" s="34"/>
    </row>
    <row r="69368" spans="6:12" x14ac:dyDescent="0.35">
      <c r="F69368" s="34"/>
      <c r="J69368" s="34"/>
      <c r="K69368" s="34"/>
      <c r="L69368" s="34"/>
    </row>
    <row r="69369" spans="6:12" x14ac:dyDescent="0.35">
      <c r="F69369" s="34"/>
      <c r="J69369" s="34"/>
      <c r="K69369" s="34"/>
      <c r="L69369" s="34"/>
    </row>
    <row r="69370" spans="6:12" x14ac:dyDescent="0.35">
      <c r="F69370" s="34"/>
      <c r="J69370" s="34"/>
      <c r="K69370" s="34"/>
      <c r="L69370" s="34"/>
    </row>
    <row r="69371" spans="6:12" x14ac:dyDescent="0.35">
      <c r="F69371" s="34"/>
      <c r="J69371" s="34"/>
      <c r="K69371" s="34"/>
      <c r="L69371" s="34"/>
    </row>
    <row r="69372" spans="6:12" x14ac:dyDescent="0.35">
      <c r="F69372" s="34"/>
      <c r="J69372" s="34"/>
      <c r="K69372" s="34"/>
      <c r="L69372" s="34"/>
    </row>
    <row r="69373" spans="6:12" x14ac:dyDescent="0.35">
      <c r="F69373" s="34"/>
      <c r="J69373" s="34"/>
      <c r="K69373" s="34"/>
      <c r="L69373" s="34"/>
    </row>
    <row r="69374" spans="6:12" x14ac:dyDescent="0.35">
      <c r="F69374" s="34"/>
      <c r="J69374" s="34"/>
      <c r="K69374" s="34"/>
      <c r="L69374" s="34"/>
    </row>
    <row r="69375" spans="6:12" x14ac:dyDescent="0.35">
      <c r="F69375" s="34"/>
      <c r="J69375" s="34"/>
      <c r="K69375" s="34"/>
      <c r="L69375" s="34"/>
    </row>
    <row r="69376" spans="6:12" x14ac:dyDescent="0.35">
      <c r="F69376" s="34"/>
      <c r="J69376" s="34"/>
      <c r="K69376" s="34"/>
      <c r="L69376" s="34"/>
    </row>
    <row r="69377" spans="6:12" x14ac:dyDescent="0.35">
      <c r="F69377" s="34"/>
      <c r="J69377" s="34"/>
      <c r="K69377" s="34"/>
      <c r="L69377" s="34"/>
    </row>
    <row r="69378" spans="6:12" x14ac:dyDescent="0.35">
      <c r="F69378" s="34"/>
      <c r="J69378" s="34"/>
      <c r="K69378" s="34"/>
      <c r="L69378" s="34"/>
    </row>
    <row r="69379" spans="6:12" x14ac:dyDescent="0.35">
      <c r="F69379" s="34"/>
      <c r="J69379" s="34"/>
      <c r="K69379" s="34"/>
      <c r="L69379" s="34"/>
    </row>
    <row r="69380" spans="6:12" x14ac:dyDescent="0.35">
      <c r="F69380" s="34"/>
      <c r="J69380" s="34"/>
      <c r="K69380" s="34"/>
      <c r="L69380" s="34"/>
    </row>
    <row r="69381" spans="6:12" x14ac:dyDescent="0.35">
      <c r="F69381" s="34"/>
      <c r="J69381" s="34"/>
      <c r="K69381" s="34"/>
      <c r="L69381" s="34"/>
    </row>
    <row r="69382" spans="6:12" x14ac:dyDescent="0.35">
      <c r="F69382" s="34"/>
      <c r="J69382" s="34"/>
      <c r="K69382" s="34"/>
      <c r="L69382" s="34"/>
    </row>
    <row r="69383" spans="6:12" x14ac:dyDescent="0.35">
      <c r="F69383" s="34"/>
      <c r="J69383" s="34"/>
      <c r="K69383" s="34"/>
      <c r="L69383" s="34"/>
    </row>
    <row r="69384" spans="6:12" x14ac:dyDescent="0.35">
      <c r="F69384" s="34"/>
      <c r="J69384" s="34"/>
      <c r="K69384" s="34"/>
      <c r="L69384" s="34"/>
    </row>
    <row r="69385" spans="6:12" x14ac:dyDescent="0.35">
      <c r="F69385" s="34"/>
      <c r="J69385" s="34"/>
      <c r="K69385" s="34"/>
      <c r="L69385" s="34"/>
    </row>
    <row r="69386" spans="6:12" x14ac:dyDescent="0.35">
      <c r="F69386" s="34"/>
      <c r="J69386" s="34"/>
      <c r="K69386" s="34"/>
      <c r="L69386" s="34"/>
    </row>
    <row r="69387" spans="6:12" x14ac:dyDescent="0.35">
      <c r="F69387" s="34"/>
      <c r="J69387" s="34"/>
      <c r="K69387" s="34"/>
      <c r="L69387" s="34"/>
    </row>
    <row r="69388" spans="6:12" x14ac:dyDescent="0.35">
      <c r="F69388" s="34"/>
      <c r="J69388" s="34"/>
      <c r="K69388" s="34"/>
      <c r="L69388" s="34"/>
    </row>
    <row r="69389" spans="6:12" x14ac:dyDescent="0.35">
      <c r="F69389" s="34"/>
      <c r="J69389" s="34"/>
      <c r="K69389" s="34"/>
      <c r="L69389" s="34"/>
    </row>
    <row r="69390" spans="6:12" x14ac:dyDescent="0.35">
      <c r="F69390" s="34"/>
      <c r="J69390" s="34"/>
      <c r="K69390" s="34"/>
      <c r="L69390" s="34"/>
    </row>
    <row r="69391" spans="6:12" x14ac:dyDescent="0.35">
      <c r="F69391" s="34"/>
      <c r="J69391" s="34"/>
      <c r="K69391" s="34"/>
      <c r="L69391" s="34"/>
    </row>
    <row r="69392" spans="6:12" x14ac:dyDescent="0.35">
      <c r="F69392" s="34"/>
      <c r="J69392" s="34"/>
      <c r="K69392" s="34"/>
      <c r="L69392" s="34"/>
    </row>
    <row r="69393" spans="6:12" x14ac:dyDescent="0.35">
      <c r="F69393" s="34"/>
      <c r="J69393" s="34"/>
      <c r="K69393" s="34"/>
      <c r="L69393" s="34"/>
    </row>
    <row r="69394" spans="6:12" x14ac:dyDescent="0.35">
      <c r="F69394" s="34"/>
      <c r="J69394" s="34"/>
      <c r="K69394" s="34"/>
      <c r="L69394" s="34"/>
    </row>
    <row r="69395" spans="6:12" x14ac:dyDescent="0.35">
      <c r="F69395" s="34"/>
      <c r="J69395" s="34"/>
      <c r="K69395" s="34"/>
      <c r="L69395" s="34"/>
    </row>
    <row r="69396" spans="6:12" x14ac:dyDescent="0.35">
      <c r="F69396" s="34"/>
      <c r="J69396" s="34"/>
      <c r="K69396" s="34"/>
      <c r="L69396" s="34"/>
    </row>
    <row r="69397" spans="6:12" x14ac:dyDescent="0.35">
      <c r="F69397" s="34"/>
      <c r="J69397" s="34"/>
      <c r="K69397" s="34"/>
      <c r="L69397" s="34"/>
    </row>
    <row r="69398" spans="6:12" x14ac:dyDescent="0.35">
      <c r="F69398" s="34"/>
      <c r="J69398" s="34"/>
      <c r="K69398" s="34"/>
      <c r="L69398" s="34"/>
    </row>
    <row r="69399" spans="6:12" x14ac:dyDescent="0.35">
      <c r="F69399" s="34"/>
      <c r="J69399" s="34"/>
      <c r="K69399" s="34"/>
      <c r="L69399" s="34"/>
    </row>
    <row r="69400" spans="6:12" x14ac:dyDescent="0.35">
      <c r="F69400" s="34"/>
      <c r="J69400" s="34"/>
      <c r="K69400" s="34"/>
      <c r="L69400" s="34"/>
    </row>
    <row r="69401" spans="6:12" x14ac:dyDescent="0.35">
      <c r="F69401" s="34"/>
      <c r="J69401" s="34"/>
      <c r="K69401" s="34"/>
      <c r="L69401" s="34"/>
    </row>
    <row r="69402" spans="6:12" x14ac:dyDescent="0.35">
      <c r="F69402" s="34"/>
      <c r="J69402" s="34"/>
      <c r="K69402" s="34"/>
      <c r="L69402" s="34"/>
    </row>
    <row r="69403" spans="6:12" x14ac:dyDescent="0.35">
      <c r="F69403" s="34"/>
      <c r="J69403" s="34"/>
      <c r="K69403" s="34"/>
      <c r="L69403" s="34"/>
    </row>
    <row r="69404" spans="6:12" x14ac:dyDescent="0.35">
      <c r="F69404" s="34"/>
      <c r="J69404" s="34"/>
      <c r="K69404" s="34"/>
      <c r="L69404" s="34"/>
    </row>
    <row r="69405" spans="6:12" x14ac:dyDescent="0.35">
      <c r="F69405" s="34"/>
      <c r="J69405" s="34"/>
      <c r="K69405" s="34"/>
      <c r="L69405" s="34"/>
    </row>
    <row r="69406" spans="6:12" x14ac:dyDescent="0.35">
      <c r="F69406" s="34"/>
      <c r="J69406" s="34"/>
      <c r="K69406" s="34"/>
      <c r="L69406" s="34"/>
    </row>
    <row r="69407" spans="6:12" x14ac:dyDescent="0.35">
      <c r="F69407" s="34"/>
      <c r="J69407" s="34"/>
      <c r="K69407" s="34"/>
      <c r="L69407" s="34"/>
    </row>
    <row r="69408" spans="6:12" x14ac:dyDescent="0.35">
      <c r="F69408" s="34"/>
      <c r="J69408" s="34"/>
      <c r="K69408" s="34"/>
      <c r="L69408" s="34"/>
    </row>
    <row r="69409" spans="6:12" x14ac:dyDescent="0.35">
      <c r="F69409" s="34"/>
      <c r="J69409" s="34"/>
      <c r="K69409" s="34"/>
      <c r="L69409" s="34"/>
    </row>
    <row r="69410" spans="6:12" x14ac:dyDescent="0.35">
      <c r="F69410" s="34"/>
      <c r="J69410" s="34"/>
      <c r="K69410" s="34"/>
      <c r="L69410" s="34"/>
    </row>
    <row r="69411" spans="6:12" x14ac:dyDescent="0.35">
      <c r="F69411" s="34"/>
      <c r="J69411" s="34"/>
      <c r="K69411" s="34"/>
      <c r="L69411" s="34"/>
    </row>
    <row r="69412" spans="6:12" x14ac:dyDescent="0.35">
      <c r="F69412" s="34"/>
      <c r="J69412" s="34"/>
      <c r="K69412" s="34"/>
      <c r="L69412" s="34"/>
    </row>
    <row r="69413" spans="6:12" x14ac:dyDescent="0.35">
      <c r="F69413" s="34"/>
      <c r="J69413" s="34"/>
      <c r="K69413" s="34"/>
      <c r="L69413" s="34"/>
    </row>
    <row r="69414" spans="6:12" x14ac:dyDescent="0.35">
      <c r="F69414" s="34"/>
      <c r="J69414" s="34"/>
      <c r="K69414" s="34"/>
      <c r="L69414" s="34"/>
    </row>
    <row r="69415" spans="6:12" x14ac:dyDescent="0.35">
      <c r="F69415" s="34"/>
      <c r="J69415" s="34"/>
      <c r="K69415" s="34"/>
      <c r="L69415" s="34"/>
    </row>
    <row r="69416" spans="6:12" x14ac:dyDescent="0.35">
      <c r="F69416" s="34"/>
      <c r="J69416" s="34"/>
      <c r="K69416" s="34"/>
      <c r="L69416" s="34"/>
    </row>
    <row r="69417" spans="6:12" x14ac:dyDescent="0.35">
      <c r="F69417" s="34"/>
      <c r="J69417" s="34"/>
      <c r="K69417" s="34"/>
      <c r="L69417" s="34"/>
    </row>
    <row r="69418" spans="6:12" x14ac:dyDescent="0.35">
      <c r="F69418" s="34"/>
      <c r="J69418" s="34"/>
      <c r="K69418" s="34"/>
      <c r="L69418" s="34"/>
    </row>
    <row r="69419" spans="6:12" x14ac:dyDescent="0.35">
      <c r="F69419" s="34"/>
      <c r="J69419" s="34"/>
      <c r="K69419" s="34"/>
      <c r="L69419" s="34"/>
    </row>
    <row r="69420" spans="6:12" x14ac:dyDescent="0.35">
      <c r="F69420" s="34"/>
      <c r="J69420" s="34"/>
      <c r="K69420" s="34"/>
      <c r="L69420" s="34"/>
    </row>
    <row r="69421" spans="6:12" x14ac:dyDescent="0.35">
      <c r="F69421" s="34"/>
      <c r="J69421" s="34"/>
      <c r="K69421" s="34"/>
      <c r="L69421" s="34"/>
    </row>
    <row r="69422" spans="6:12" x14ac:dyDescent="0.35">
      <c r="F69422" s="34"/>
      <c r="J69422" s="34"/>
      <c r="K69422" s="34"/>
      <c r="L69422" s="34"/>
    </row>
    <row r="69423" spans="6:12" x14ac:dyDescent="0.35">
      <c r="F69423" s="34"/>
      <c r="J69423" s="34"/>
      <c r="K69423" s="34"/>
      <c r="L69423" s="34"/>
    </row>
    <row r="69424" spans="6:12" x14ac:dyDescent="0.35">
      <c r="F69424" s="34"/>
      <c r="J69424" s="34"/>
      <c r="K69424" s="34"/>
      <c r="L69424" s="34"/>
    </row>
    <row r="69425" spans="6:12" x14ac:dyDescent="0.35">
      <c r="F69425" s="34"/>
      <c r="J69425" s="34"/>
      <c r="K69425" s="34"/>
      <c r="L69425" s="34"/>
    </row>
    <row r="69426" spans="6:12" x14ac:dyDescent="0.35">
      <c r="F69426" s="34"/>
      <c r="J69426" s="34"/>
      <c r="K69426" s="34"/>
      <c r="L69426" s="34"/>
    </row>
    <row r="69427" spans="6:12" x14ac:dyDescent="0.35">
      <c r="F69427" s="34"/>
      <c r="J69427" s="34"/>
      <c r="K69427" s="34"/>
      <c r="L69427" s="34"/>
    </row>
    <row r="69428" spans="6:12" x14ac:dyDescent="0.35">
      <c r="F69428" s="34"/>
      <c r="J69428" s="34"/>
      <c r="K69428" s="34"/>
      <c r="L69428" s="34"/>
    </row>
    <row r="69429" spans="6:12" x14ac:dyDescent="0.35">
      <c r="F69429" s="34"/>
      <c r="J69429" s="34"/>
      <c r="K69429" s="34"/>
      <c r="L69429" s="34"/>
    </row>
    <row r="69430" spans="6:12" x14ac:dyDescent="0.35">
      <c r="F69430" s="34"/>
      <c r="J69430" s="34"/>
      <c r="K69430" s="34"/>
      <c r="L69430" s="34"/>
    </row>
    <row r="69431" spans="6:12" x14ac:dyDescent="0.35">
      <c r="F69431" s="34"/>
      <c r="J69431" s="34"/>
      <c r="K69431" s="34"/>
      <c r="L69431" s="34"/>
    </row>
    <row r="69432" spans="6:12" x14ac:dyDescent="0.35">
      <c r="F69432" s="34"/>
      <c r="J69432" s="34"/>
      <c r="K69432" s="34"/>
      <c r="L69432" s="34"/>
    </row>
    <row r="69433" spans="6:12" x14ac:dyDescent="0.35">
      <c r="F69433" s="34"/>
      <c r="J69433" s="34"/>
      <c r="K69433" s="34"/>
      <c r="L69433" s="34"/>
    </row>
    <row r="69434" spans="6:12" x14ac:dyDescent="0.35">
      <c r="F69434" s="34"/>
      <c r="J69434" s="34"/>
      <c r="K69434" s="34"/>
      <c r="L69434" s="34"/>
    </row>
    <row r="69435" spans="6:12" x14ac:dyDescent="0.35">
      <c r="F69435" s="34"/>
      <c r="J69435" s="34"/>
      <c r="K69435" s="34"/>
      <c r="L69435" s="34"/>
    </row>
    <row r="69436" spans="6:12" x14ac:dyDescent="0.35">
      <c r="F69436" s="34"/>
      <c r="J69436" s="34"/>
      <c r="K69436" s="34"/>
      <c r="L69436" s="34"/>
    </row>
    <row r="69437" spans="6:12" x14ac:dyDescent="0.35">
      <c r="F69437" s="34"/>
      <c r="J69437" s="34"/>
      <c r="K69437" s="34"/>
      <c r="L69437" s="34"/>
    </row>
    <row r="69438" spans="6:12" x14ac:dyDescent="0.35">
      <c r="F69438" s="34"/>
      <c r="J69438" s="34"/>
      <c r="K69438" s="34"/>
      <c r="L69438" s="34"/>
    </row>
    <row r="69439" spans="6:12" x14ac:dyDescent="0.35">
      <c r="F69439" s="34"/>
      <c r="J69439" s="34"/>
      <c r="K69439" s="34"/>
      <c r="L69439" s="34"/>
    </row>
    <row r="69440" spans="6:12" x14ac:dyDescent="0.35">
      <c r="F69440" s="34"/>
      <c r="J69440" s="34"/>
      <c r="K69440" s="34"/>
      <c r="L69440" s="34"/>
    </row>
    <row r="69441" spans="6:12" x14ac:dyDescent="0.35">
      <c r="F69441" s="34"/>
      <c r="J69441" s="34"/>
      <c r="K69441" s="34"/>
      <c r="L69441" s="34"/>
    </row>
    <row r="69442" spans="6:12" x14ac:dyDescent="0.35">
      <c r="F69442" s="34"/>
      <c r="J69442" s="34"/>
      <c r="K69442" s="34"/>
      <c r="L69442" s="34"/>
    </row>
    <row r="69443" spans="6:12" x14ac:dyDescent="0.35">
      <c r="F69443" s="34"/>
      <c r="J69443" s="34"/>
      <c r="K69443" s="34"/>
      <c r="L69443" s="34"/>
    </row>
    <row r="69444" spans="6:12" x14ac:dyDescent="0.35">
      <c r="F69444" s="34"/>
      <c r="J69444" s="34"/>
      <c r="K69444" s="34"/>
      <c r="L69444" s="34"/>
    </row>
    <row r="69445" spans="6:12" x14ac:dyDescent="0.35">
      <c r="F69445" s="34"/>
      <c r="J69445" s="34"/>
      <c r="K69445" s="34"/>
      <c r="L69445" s="34"/>
    </row>
    <row r="69446" spans="6:12" x14ac:dyDescent="0.35">
      <c r="F69446" s="34"/>
      <c r="J69446" s="34"/>
      <c r="K69446" s="34"/>
      <c r="L69446" s="34"/>
    </row>
    <row r="69447" spans="6:12" x14ac:dyDescent="0.35">
      <c r="F69447" s="34"/>
      <c r="J69447" s="34"/>
      <c r="K69447" s="34"/>
      <c r="L69447" s="34"/>
    </row>
    <row r="69448" spans="6:12" x14ac:dyDescent="0.35">
      <c r="F69448" s="34"/>
      <c r="J69448" s="34"/>
      <c r="K69448" s="34"/>
      <c r="L69448" s="34"/>
    </row>
    <row r="69449" spans="6:12" x14ac:dyDescent="0.35">
      <c r="F69449" s="34"/>
      <c r="J69449" s="34"/>
      <c r="K69449" s="34"/>
      <c r="L69449" s="34"/>
    </row>
    <row r="69450" spans="6:12" x14ac:dyDescent="0.35">
      <c r="F69450" s="34"/>
      <c r="J69450" s="34"/>
      <c r="K69450" s="34"/>
      <c r="L69450" s="34"/>
    </row>
    <row r="69451" spans="6:12" x14ac:dyDescent="0.35">
      <c r="F69451" s="34"/>
      <c r="J69451" s="34"/>
      <c r="K69451" s="34"/>
      <c r="L69451" s="34"/>
    </row>
    <row r="69452" spans="6:12" x14ac:dyDescent="0.35">
      <c r="F69452" s="34"/>
      <c r="J69452" s="34"/>
      <c r="K69452" s="34"/>
      <c r="L69452" s="34"/>
    </row>
    <row r="69453" spans="6:12" x14ac:dyDescent="0.35">
      <c r="F69453" s="34"/>
      <c r="J69453" s="34"/>
      <c r="K69453" s="34"/>
      <c r="L69453" s="34"/>
    </row>
    <row r="69454" spans="6:12" x14ac:dyDescent="0.35">
      <c r="F69454" s="34"/>
      <c r="J69454" s="34"/>
      <c r="K69454" s="34"/>
      <c r="L69454" s="34"/>
    </row>
    <row r="69455" spans="6:12" x14ac:dyDescent="0.35">
      <c r="F69455" s="34"/>
      <c r="J69455" s="34"/>
      <c r="K69455" s="34"/>
      <c r="L69455" s="34"/>
    </row>
    <row r="69456" spans="6:12" x14ac:dyDescent="0.35">
      <c r="F69456" s="34"/>
      <c r="J69456" s="34"/>
      <c r="K69456" s="34"/>
      <c r="L69456" s="34"/>
    </row>
    <row r="69457" spans="6:12" x14ac:dyDescent="0.35">
      <c r="F69457" s="34"/>
      <c r="J69457" s="34"/>
      <c r="K69457" s="34"/>
      <c r="L69457" s="34"/>
    </row>
    <row r="69458" spans="6:12" x14ac:dyDescent="0.35">
      <c r="F69458" s="34"/>
      <c r="J69458" s="34"/>
      <c r="K69458" s="34"/>
      <c r="L69458" s="34"/>
    </row>
    <row r="69459" spans="6:12" x14ac:dyDescent="0.35">
      <c r="F69459" s="34"/>
      <c r="J69459" s="34"/>
      <c r="K69459" s="34"/>
      <c r="L69459" s="34"/>
    </row>
    <row r="69460" spans="6:12" x14ac:dyDescent="0.35">
      <c r="F69460" s="34"/>
      <c r="J69460" s="34"/>
      <c r="K69460" s="34"/>
      <c r="L69460" s="34"/>
    </row>
    <row r="69461" spans="6:12" x14ac:dyDescent="0.35">
      <c r="F69461" s="34"/>
      <c r="J69461" s="34"/>
      <c r="K69461" s="34"/>
      <c r="L69461" s="34"/>
    </row>
    <row r="69462" spans="6:12" x14ac:dyDescent="0.35">
      <c r="F69462" s="34"/>
      <c r="J69462" s="34"/>
      <c r="K69462" s="34"/>
      <c r="L69462" s="34"/>
    </row>
    <row r="69463" spans="6:12" x14ac:dyDescent="0.35">
      <c r="F69463" s="34"/>
      <c r="J69463" s="34"/>
      <c r="K69463" s="34"/>
      <c r="L69463" s="34"/>
    </row>
    <row r="69464" spans="6:12" x14ac:dyDescent="0.35">
      <c r="F69464" s="34"/>
      <c r="J69464" s="34"/>
      <c r="K69464" s="34"/>
      <c r="L69464" s="34"/>
    </row>
    <row r="69465" spans="6:12" x14ac:dyDescent="0.35">
      <c r="F69465" s="34"/>
      <c r="J69465" s="34"/>
      <c r="K69465" s="34"/>
      <c r="L69465" s="34"/>
    </row>
    <row r="69466" spans="6:12" x14ac:dyDescent="0.35">
      <c r="F69466" s="34"/>
      <c r="J69466" s="34"/>
      <c r="K69466" s="34"/>
      <c r="L69466" s="34"/>
    </row>
    <row r="69467" spans="6:12" x14ac:dyDescent="0.35">
      <c r="F69467" s="34"/>
      <c r="J69467" s="34"/>
      <c r="K69467" s="34"/>
      <c r="L69467" s="34"/>
    </row>
    <row r="69468" spans="6:12" x14ac:dyDescent="0.35">
      <c r="F69468" s="34"/>
      <c r="J69468" s="34"/>
      <c r="K69468" s="34"/>
      <c r="L69468" s="34"/>
    </row>
    <row r="69469" spans="6:12" x14ac:dyDescent="0.35">
      <c r="F69469" s="34"/>
      <c r="J69469" s="34"/>
      <c r="K69469" s="34"/>
      <c r="L69469" s="34"/>
    </row>
    <row r="69470" spans="6:12" x14ac:dyDescent="0.35">
      <c r="F69470" s="34"/>
      <c r="J69470" s="34"/>
      <c r="K69470" s="34"/>
      <c r="L69470" s="34"/>
    </row>
    <row r="69471" spans="6:12" x14ac:dyDescent="0.35">
      <c r="F69471" s="34"/>
      <c r="J69471" s="34"/>
      <c r="K69471" s="34"/>
      <c r="L69471" s="34"/>
    </row>
    <row r="69472" spans="6:12" x14ac:dyDescent="0.35">
      <c r="F69472" s="34"/>
      <c r="J69472" s="34"/>
      <c r="K69472" s="34"/>
      <c r="L69472" s="34"/>
    </row>
    <row r="69473" spans="6:12" x14ac:dyDescent="0.35">
      <c r="F69473" s="34"/>
      <c r="J69473" s="34"/>
      <c r="K69473" s="34"/>
      <c r="L69473" s="34"/>
    </row>
    <row r="69474" spans="6:12" x14ac:dyDescent="0.35">
      <c r="F69474" s="34"/>
      <c r="J69474" s="34"/>
      <c r="K69474" s="34"/>
      <c r="L69474" s="34"/>
    </row>
    <row r="69475" spans="6:12" x14ac:dyDescent="0.35">
      <c r="F69475" s="34"/>
      <c r="J69475" s="34"/>
      <c r="K69475" s="34"/>
      <c r="L69475" s="34"/>
    </row>
    <row r="69476" spans="6:12" x14ac:dyDescent="0.35">
      <c r="F69476" s="34"/>
      <c r="J69476" s="34"/>
      <c r="K69476" s="34"/>
      <c r="L69476" s="34"/>
    </row>
    <row r="69477" spans="6:12" x14ac:dyDescent="0.35">
      <c r="F69477" s="34"/>
      <c r="J69477" s="34"/>
      <c r="K69477" s="34"/>
      <c r="L69477" s="34"/>
    </row>
    <row r="69478" spans="6:12" x14ac:dyDescent="0.35">
      <c r="F69478" s="34"/>
      <c r="J69478" s="34"/>
      <c r="K69478" s="34"/>
      <c r="L69478" s="34"/>
    </row>
    <row r="69479" spans="6:12" x14ac:dyDescent="0.35">
      <c r="F69479" s="34"/>
      <c r="J69479" s="34"/>
      <c r="K69479" s="34"/>
      <c r="L69479" s="34"/>
    </row>
    <row r="69480" spans="6:12" x14ac:dyDescent="0.35">
      <c r="F69480" s="34"/>
      <c r="J69480" s="34"/>
      <c r="K69480" s="34"/>
      <c r="L69480" s="34"/>
    </row>
    <row r="69481" spans="6:12" x14ac:dyDescent="0.35">
      <c r="F69481" s="34"/>
      <c r="J69481" s="34"/>
      <c r="K69481" s="34"/>
      <c r="L69481" s="34"/>
    </row>
    <row r="69482" spans="6:12" x14ac:dyDescent="0.35">
      <c r="F69482" s="34"/>
      <c r="J69482" s="34"/>
      <c r="K69482" s="34"/>
      <c r="L69482" s="34"/>
    </row>
    <row r="69483" spans="6:12" x14ac:dyDescent="0.35">
      <c r="F69483" s="34"/>
      <c r="J69483" s="34"/>
      <c r="K69483" s="34"/>
      <c r="L69483" s="34"/>
    </row>
    <row r="69484" spans="6:12" x14ac:dyDescent="0.35">
      <c r="F69484" s="34"/>
      <c r="J69484" s="34"/>
      <c r="K69484" s="34"/>
      <c r="L69484" s="34"/>
    </row>
    <row r="69485" spans="6:12" x14ac:dyDescent="0.35">
      <c r="F69485" s="34"/>
      <c r="J69485" s="34"/>
      <c r="K69485" s="34"/>
      <c r="L69485" s="34"/>
    </row>
    <row r="69486" spans="6:12" x14ac:dyDescent="0.35">
      <c r="F69486" s="34"/>
      <c r="J69486" s="34"/>
      <c r="K69486" s="34"/>
      <c r="L69486" s="34"/>
    </row>
    <row r="69487" spans="6:12" x14ac:dyDescent="0.35">
      <c r="F69487" s="34"/>
      <c r="J69487" s="34"/>
      <c r="K69487" s="34"/>
      <c r="L69487" s="34"/>
    </row>
    <row r="69488" spans="6:12" x14ac:dyDescent="0.35">
      <c r="F69488" s="34"/>
      <c r="J69488" s="34"/>
      <c r="K69488" s="34"/>
      <c r="L69488" s="34"/>
    </row>
    <row r="69489" spans="6:12" x14ac:dyDescent="0.35">
      <c r="F69489" s="34"/>
      <c r="J69489" s="34"/>
      <c r="K69489" s="34"/>
      <c r="L69489" s="34"/>
    </row>
    <row r="69490" spans="6:12" x14ac:dyDescent="0.35">
      <c r="F69490" s="34"/>
      <c r="J69490" s="34"/>
      <c r="K69490" s="34"/>
      <c r="L69490" s="34"/>
    </row>
    <row r="69491" spans="6:12" x14ac:dyDescent="0.35">
      <c r="F69491" s="34"/>
      <c r="J69491" s="34"/>
      <c r="K69491" s="34"/>
      <c r="L69491" s="34"/>
    </row>
    <row r="69492" spans="6:12" x14ac:dyDescent="0.35">
      <c r="F69492" s="34"/>
      <c r="J69492" s="34"/>
      <c r="K69492" s="34"/>
      <c r="L69492" s="34"/>
    </row>
    <row r="69493" spans="6:12" x14ac:dyDescent="0.35">
      <c r="F69493" s="34"/>
      <c r="J69493" s="34"/>
      <c r="K69493" s="34"/>
      <c r="L69493" s="34"/>
    </row>
    <row r="69494" spans="6:12" x14ac:dyDescent="0.35">
      <c r="F69494" s="34"/>
      <c r="J69494" s="34"/>
      <c r="K69494" s="34"/>
      <c r="L69494" s="34"/>
    </row>
    <row r="69495" spans="6:12" x14ac:dyDescent="0.35">
      <c r="F69495" s="34"/>
      <c r="J69495" s="34"/>
      <c r="K69495" s="34"/>
      <c r="L69495" s="34"/>
    </row>
    <row r="69496" spans="6:12" x14ac:dyDescent="0.35">
      <c r="F69496" s="34"/>
      <c r="J69496" s="34"/>
      <c r="K69496" s="34"/>
      <c r="L69496" s="34"/>
    </row>
    <row r="69497" spans="6:12" x14ac:dyDescent="0.35">
      <c r="F69497" s="34"/>
      <c r="J69497" s="34"/>
      <c r="K69497" s="34"/>
      <c r="L69497" s="34"/>
    </row>
    <row r="69498" spans="6:12" x14ac:dyDescent="0.35">
      <c r="F69498" s="34"/>
      <c r="J69498" s="34"/>
      <c r="K69498" s="34"/>
      <c r="L69498" s="34"/>
    </row>
    <row r="69499" spans="6:12" x14ac:dyDescent="0.35">
      <c r="F69499" s="34"/>
      <c r="J69499" s="34"/>
      <c r="K69499" s="34"/>
      <c r="L69499" s="34"/>
    </row>
    <row r="69500" spans="6:12" x14ac:dyDescent="0.35">
      <c r="F69500" s="34"/>
      <c r="J69500" s="34"/>
      <c r="K69500" s="34"/>
      <c r="L69500" s="34"/>
    </row>
    <row r="69501" spans="6:12" x14ac:dyDescent="0.35">
      <c r="F69501" s="34"/>
      <c r="J69501" s="34"/>
      <c r="K69501" s="34"/>
      <c r="L69501" s="34"/>
    </row>
    <row r="69502" spans="6:12" x14ac:dyDescent="0.35">
      <c r="F69502" s="34"/>
      <c r="J69502" s="34"/>
      <c r="K69502" s="34"/>
      <c r="L69502" s="34"/>
    </row>
    <row r="69503" spans="6:12" x14ac:dyDescent="0.35">
      <c r="F69503" s="34"/>
      <c r="J69503" s="34"/>
      <c r="K69503" s="34"/>
      <c r="L69503" s="34"/>
    </row>
    <row r="69504" spans="6:12" x14ac:dyDescent="0.35">
      <c r="F69504" s="34"/>
      <c r="J69504" s="34"/>
      <c r="K69504" s="34"/>
      <c r="L69504" s="34"/>
    </row>
    <row r="69505" spans="6:12" x14ac:dyDescent="0.35">
      <c r="F69505" s="34"/>
      <c r="J69505" s="34"/>
      <c r="K69505" s="34"/>
      <c r="L69505" s="34"/>
    </row>
    <row r="69506" spans="6:12" x14ac:dyDescent="0.35">
      <c r="F69506" s="34"/>
      <c r="J69506" s="34"/>
      <c r="K69506" s="34"/>
      <c r="L69506" s="34"/>
    </row>
    <row r="69507" spans="6:12" x14ac:dyDescent="0.35">
      <c r="F69507" s="34"/>
      <c r="J69507" s="34"/>
      <c r="K69507" s="34"/>
      <c r="L69507" s="34"/>
    </row>
    <row r="69508" spans="6:12" x14ac:dyDescent="0.35">
      <c r="F69508" s="34"/>
      <c r="J69508" s="34"/>
      <c r="K69508" s="34"/>
      <c r="L69508" s="34"/>
    </row>
    <row r="69509" spans="6:12" x14ac:dyDescent="0.35">
      <c r="F69509" s="34"/>
      <c r="J69509" s="34"/>
      <c r="K69509" s="34"/>
      <c r="L69509" s="34"/>
    </row>
    <row r="69510" spans="6:12" x14ac:dyDescent="0.35">
      <c r="F69510" s="34"/>
      <c r="J69510" s="34"/>
      <c r="K69510" s="34"/>
      <c r="L69510" s="34"/>
    </row>
    <row r="69511" spans="6:12" x14ac:dyDescent="0.35">
      <c r="F69511" s="34"/>
      <c r="J69511" s="34"/>
      <c r="K69511" s="34"/>
      <c r="L69511" s="34"/>
    </row>
    <row r="69512" spans="6:12" x14ac:dyDescent="0.35">
      <c r="F69512" s="34"/>
      <c r="J69512" s="34"/>
      <c r="K69512" s="34"/>
      <c r="L69512" s="34"/>
    </row>
    <row r="69513" spans="6:12" x14ac:dyDescent="0.35">
      <c r="F69513" s="34"/>
      <c r="J69513" s="34"/>
      <c r="K69513" s="34"/>
      <c r="L69513" s="34"/>
    </row>
    <row r="69514" spans="6:12" x14ac:dyDescent="0.35">
      <c r="F69514" s="34"/>
      <c r="J69514" s="34"/>
      <c r="K69514" s="34"/>
      <c r="L69514" s="34"/>
    </row>
    <row r="69515" spans="6:12" x14ac:dyDescent="0.35">
      <c r="F69515" s="34"/>
      <c r="J69515" s="34"/>
      <c r="K69515" s="34"/>
      <c r="L69515" s="34"/>
    </row>
    <row r="69516" spans="6:12" x14ac:dyDescent="0.35">
      <c r="F69516" s="34"/>
      <c r="J69516" s="34"/>
      <c r="K69516" s="34"/>
      <c r="L69516" s="34"/>
    </row>
    <row r="69517" spans="6:12" x14ac:dyDescent="0.35">
      <c r="F69517" s="34"/>
      <c r="J69517" s="34"/>
      <c r="K69517" s="34"/>
      <c r="L69517" s="34"/>
    </row>
    <row r="69518" spans="6:12" x14ac:dyDescent="0.35">
      <c r="F69518" s="34"/>
      <c r="J69518" s="34"/>
      <c r="K69518" s="34"/>
      <c r="L69518" s="34"/>
    </row>
    <row r="69519" spans="6:12" x14ac:dyDescent="0.35">
      <c r="F69519" s="34"/>
      <c r="J69519" s="34"/>
      <c r="K69519" s="34"/>
      <c r="L69519" s="34"/>
    </row>
    <row r="69520" spans="6:12" x14ac:dyDescent="0.35">
      <c r="F69520" s="34"/>
      <c r="J69520" s="34"/>
      <c r="K69520" s="34"/>
      <c r="L69520" s="34"/>
    </row>
    <row r="69521" spans="6:12" x14ac:dyDescent="0.35">
      <c r="F69521" s="34"/>
      <c r="J69521" s="34"/>
      <c r="K69521" s="34"/>
      <c r="L69521" s="34"/>
    </row>
    <row r="69522" spans="6:12" x14ac:dyDescent="0.35">
      <c r="F69522" s="34"/>
      <c r="J69522" s="34"/>
      <c r="K69522" s="34"/>
      <c r="L69522" s="34"/>
    </row>
    <row r="69523" spans="6:12" x14ac:dyDescent="0.35">
      <c r="F69523" s="34"/>
      <c r="J69523" s="34"/>
      <c r="K69523" s="34"/>
      <c r="L69523" s="34"/>
    </row>
    <row r="69524" spans="6:12" x14ac:dyDescent="0.35">
      <c r="F69524" s="34"/>
      <c r="J69524" s="34"/>
      <c r="K69524" s="34"/>
      <c r="L69524" s="34"/>
    </row>
    <row r="69525" spans="6:12" x14ac:dyDescent="0.35">
      <c r="F69525" s="34"/>
      <c r="J69525" s="34"/>
      <c r="K69525" s="34"/>
      <c r="L69525" s="34"/>
    </row>
    <row r="69526" spans="6:12" x14ac:dyDescent="0.35">
      <c r="F69526" s="34"/>
      <c r="J69526" s="34"/>
      <c r="K69526" s="34"/>
      <c r="L69526" s="34"/>
    </row>
    <row r="69527" spans="6:12" x14ac:dyDescent="0.35">
      <c r="F69527" s="34"/>
      <c r="J69527" s="34"/>
      <c r="K69527" s="34"/>
      <c r="L69527" s="34"/>
    </row>
    <row r="69528" spans="6:12" x14ac:dyDescent="0.35">
      <c r="F69528" s="34"/>
      <c r="J69528" s="34"/>
      <c r="K69528" s="34"/>
      <c r="L69528" s="34"/>
    </row>
    <row r="69529" spans="6:12" x14ac:dyDescent="0.35">
      <c r="F69529" s="34"/>
      <c r="J69529" s="34"/>
      <c r="K69529" s="34"/>
      <c r="L69529" s="34"/>
    </row>
    <row r="69530" spans="6:12" x14ac:dyDescent="0.35">
      <c r="F69530" s="34"/>
      <c r="J69530" s="34"/>
      <c r="K69530" s="34"/>
      <c r="L69530" s="34"/>
    </row>
    <row r="69531" spans="6:12" x14ac:dyDescent="0.35">
      <c r="F69531" s="34"/>
      <c r="J69531" s="34"/>
      <c r="K69531" s="34"/>
      <c r="L69531" s="34"/>
    </row>
    <row r="69532" spans="6:12" x14ac:dyDescent="0.35">
      <c r="F69532" s="34"/>
      <c r="J69532" s="34"/>
      <c r="K69532" s="34"/>
      <c r="L69532" s="34"/>
    </row>
    <row r="69533" spans="6:12" x14ac:dyDescent="0.35">
      <c r="F69533" s="34"/>
      <c r="J69533" s="34"/>
      <c r="K69533" s="34"/>
      <c r="L69533" s="34"/>
    </row>
    <row r="69534" spans="6:12" x14ac:dyDescent="0.35">
      <c r="F69534" s="34"/>
      <c r="J69534" s="34"/>
      <c r="K69534" s="34"/>
      <c r="L69534" s="34"/>
    </row>
    <row r="69535" spans="6:12" x14ac:dyDescent="0.35">
      <c r="F69535" s="34"/>
      <c r="J69535" s="34"/>
      <c r="K69535" s="34"/>
      <c r="L69535" s="34"/>
    </row>
    <row r="69536" spans="6:12" x14ac:dyDescent="0.35">
      <c r="F69536" s="34"/>
      <c r="J69536" s="34"/>
      <c r="K69536" s="34"/>
      <c r="L69536" s="34"/>
    </row>
    <row r="69537" spans="6:12" x14ac:dyDescent="0.35">
      <c r="F69537" s="34"/>
      <c r="J69537" s="34"/>
      <c r="K69537" s="34"/>
      <c r="L69537" s="34"/>
    </row>
    <row r="69538" spans="6:12" x14ac:dyDescent="0.35">
      <c r="F69538" s="34"/>
      <c r="J69538" s="34"/>
      <c r="K69538" s="34"/>
      <c r="L69538" s="34"/>
    </row>
    <row r="69539" spans="6:12" x14ac:dyDescent="0.35">
      <c r="F69539" s="34"/>
      <c r="J69539" s="34"/>
      <c r="K69539" s="34"/>
      <c r="L69539" s="34"/>
    </row>
    <row r="69540" spans="6:12" x14ac:dyDescent="0.35">
      <c r="F69540" s="34"/>
      <c r="J69540" s="34"/>
      <c r="K69540" s="34"/>
      <c r="L69540" s="34"/>
    </row>
    <row r="69541" spans="6:12" x14ac:dyDescent="0.35">
      <c r="F69541" s="34"/>
      <c r="J69541" s="34"/>
      <c r="K69541" s="34"/>
      <c r="L69541" s="34"/>
    </row>
    <row r="69542" spans="6:12" x14ac:dyDescent="0.35">
      <c r="F69542" s="34"/>
      <c r="J69542" s="34"/>
      <c r="K69542" s="34"/>
      <c r="L69542" s="34"/>
    </row>
    <row r="69543" spans="6:12" x14ac:dyDescent="0.35">
      <c r="F69543" s="34"/>
      <c r="J69543" s="34"/>
      <c r="K69543" s="34"/>
      <c r="L69543" s="34"/>
    </row>
    <row r="69544" spans="6:12" x14ac:dyDescent="0.35">
      <c r="F69544" s="34"/>
      <c r="J69544" s="34"/>
      <c r="K69544" s="34"/>
      <c r="L69544" s="34"/>
    </row>
    <row r="69545" spans="6:12" x14ac:dyDescent="0.35">
      <c r="F69545" s="34"/>
      <c r="J69545" s="34"/>
      <c r="K69545" s="34"/>
      <c r="L69545" s="34"/>
    </row>
    <row r="69546" spans="6:12" x14ac:dyDescent="0.35">
      <c r="F69546" s="34"/>
      <c r="J69546" s="34"/>
      <c r="K69546" s="34"/>
      <c r="L69546" s="34"/>
    </row>
    <row r="69547" spans="6:12" x14ac:dyDescent="0.35">
      <c r="F69547" s="34"/>
      <c r="J69547" s="34"/>
      <c r="K69547" s="34"/>
      <c r="L69547" s="34"/>
    </row>
    <row r="69548" spans="6:12" x14ac:dyDescent="0.35">
      <c r="F69548" s="34"/>
      <c r="J69548" s="34"/>
      <c r="K69548" s="34"/>
      <c r="L69548" s="34"/>
    </row>
    <row r="69549" spans="6:12" x14ac:dyDescent="0.35">
      <c r="F69549" s="34"/>
      <c r="J69549" s="34"/>
      <c r="K69549" s="34"/>
      <c r="L69549" s="34"/>
    </row>
    <row r="69550" spans="6:12" x14ac:dyDescent="0.35">
      <c r="F69550" s="34"/>
      <c r="J69550" s="34"/>
      <c r="K69550" s="34"/>
      <c r="L69550" s="34"/>
    </row>
    <row r="69551" spans="6:12" x14ac:dyDescent="0.35">
      <c r="F69551" s="34"/>
      <c r="J69551" s="34"/>
      <c r="K69551" s="34"/>
      <c r="L69551" s="34"/>
    </row>
    <row r="69552" spans="6:12" x14ac:dyDescent="0.35">
      <c r="F69552" s="34"/>
      <c r="J69552" s="34"/>
      <c r="K69552" s="34"/>
      <c r="L69552" s="34"/>
    </row>
    <row r="69553" spans="6:12" x14ac:dyDescent="0.35">
      <c r="F69553" s="34"/>
      <c r="J69553" s="34"/>
      <c r="K69553" s="34"/>
      <c r="L69553" s="34"/>
    </row>
    <row r="69554" spans="6:12" x14ac:dyDescent="0.35">
      <c r="F69554" s="34"/>
      <c r="J69554" s="34"/>
      <c r="K69554" s="34"/>
      <c r="L69554" s="34"/>
    </row>
    <row r="69555" spans="6:12" x14ac:dyDescent="0.35">
      <c r="F69555" s="34"/>
      <c r="J69555" s="34"/>
      <c r="K69555" s="34"/>
      <c r="L69555" s="34"/>
    </row>
    <row r="69556" spans="6:12" x14ac:dyDescent="0.35">
      <c r="F69556" s="34"/>
      <c r="J69556" s="34"/>
      <c r="K69556" s="34"/>
      <c r="L69556" s="34"/>
    </row>
    <row r="69557" spans="6:12" x14ac:dyDescent="0.35">
      <c r="F69557" s="34"/>
      <c r="J69557" s="34"/>
      <c r="K69557" s="34"/>
      <c r="L69557" s="34"/>
    </row>
    <row r="69558" spans="6:12" x14ac:dyDescent="0.35">
      <c r="F69558" s="34"/>
      <c r="J69558" s="34"/>
      <c r="K69558" s="34"/>
      <c r="L69558" s="34"/>
    </row>
    <row r="69559" spans="6:12" x14ac:dyDescent="0.35">
      <c r="F69559" s="34"/>
      <c r="J69559" s="34"/>
      <c r="K69559" s="34"/>
      <c r="L69559" s="34"/>
    </row>
    <row r="69560" spans="6:12" x14ac:dyDescent="0.35">
      <c r="F69560" s="34"/>
      <c r="J69560" s="34"/>
      <c r="K69560" s="34"/>
      <c r="L69560" s="34"/>
    </row>
    <row r="69561" spans="6:12" x14ac:dyDescent="0.35">
      <c r="F69561" s="34"/>
      <c r="J69561" s="34"/>
      <c r="K69561" s="34"/>
      <c r="L69561" s="34"/>
    </row>
    <row r="69562" spans="6:12" x14ac:dyDescent="0.35">
      <c r="F69562" s="34"/>
      <c r="J69562" s="34"/>
      <c r="K69562" s="34"/>
      <c r="L69562" s="34"/>
    </row>
    <row r="69563" spans="6:12" x14ac:dyDescent="0.35">
      <c r="F69563" s="34"/>
      <c r="J69563" s="34"/>
      <c r="K69563" s="34"/>
      <c r="L69563" s="34"/>
    </row>
    <row r="69564" spans="6:12" x14ac:dyDescent="0.35">
      <c r="F69564" s="34"/>
      <c r="J69564" s="34"/>
      <c r="K69564" s="34"/>
      <c r="L69564" s="34"/>
    </row>
    <row r="69565" spans="6:12" x14ac:dyDescent="0.35">
      <c r="F69565" s="34"/>
      <c r="J69565" s="34"/>
      <c r="K69565" s="34"/>
      <c r="L69565" s="34"/>
    </row>
    <row r="69566" spans="6:12" x14ac:dyDescent="0.35">
      <c r="F69566" s="34"/>
      <c r="J69566" s="34"/>
      <c r="K69566" s="34"/>
      <c r="L69566" s="34"/>
    </row>
    <row r="69567" spans="6:12" x14ac:dyDescent="0.35">
      <c r="F69567" s="34"/>
      <c r="J69567" s="34"/>
      <c r="K69567" s="34"/>
      <c r="L69567" s="34"/>
    </row>
    <row r="69568" spans="6:12" x14ac:dyDescent="0.35">
      <c r="F69568" s="34"/>
      <c r="J69568" s="34"/>
      <c r="K69568" s="34"/>
      <c r="L69568" s="34"/>
    </row>
    <row r="69569" spans="6:12" x14ac:dyDescent="0.35">
      <c r="F69569" s="34"/>
      <c r="J69569" s="34"/>
      <c r="K69569" s="34"/>
      <c r="L69569" s="34"/>
    </row>
    <row r="69570" spans="6:12" x14ac:dyDescent="0.35">
      <c r="F69570" s="34"/>
      <c r="J69570" s="34"/>
      <c r="K69570" s="34"/>
      <c r="L69570" s="34"/>
    </row>
    <row r="69571" spans="6:12" x14ac:dyDescent="0.35">
      <c r="F69571" s="34"/>
      <c r="J69571" s="34"/>
      <c r="K69571" s="34"/>
      <c r="L69571" s="34"/>
    </row>
    <row r="69572" spans="6:12" x14ac:dyDescent="0.35">
      <c r="F69572" s="34"/>
      <c r="J69572" s="34"/>
      <c r="K69572" s="34"/>
      <c r="L69572" s="34"/>
    </row>
    <row r="69573" spans="6:12" x14ac:dyDescent="0.35">
      <c r="F69573" s="34"/>
      <c r="J69573" s="34"/>
      <c r="K69573" s="34"/>
      <c r="L69573" s="34"/>
    </row>
    <row r="69574" spans="6:12" x14ac:dyDescent="0.35">
      <c r="F69574" s="34"/>
      <c r="J69574" s="34"/>
      <c r="K69574" s="34"/>
      <c r="L69574" s="34"/>
    </row>
    <row r="69575" spans="6:12" x14ac:dyDescent="0.35">
      <c r="F69575" s="34"/>
      <c r="J69575" s="34"/>
      <c r="K69575" s="34"/>
      <c r="L69575" s="34"/>
    </row>
    <row r="69576" spans="6:12" x14ac:dyDescent="0.35">
      <c r="F69576" s="34"/>
      <c r="J69576" s="34"/>
      <c r="K69576" s="34"/>
      <c r="L69576" s="34"/>
    </row>
    <row r="69577" spans="6:12" x14ac:dyDescent="0.35">
      <c r="F69577" s="34"/>
      <c r="J69577" s="34"/>
      <c r="K69577" s="34"/>
      <c r="L69577" s="34"/>
    </row>
    <row r="69578" spans="6:12" x14ac:dyDescent="0.35">
      <c r="F69578" s="34"/>
      <c r="J69578" s="34"/>
      <c r="K69578" s="34"/>
      <c r="L69578" s="34"/>
    </row>
    <row r="69579" spans="6:12" x14ac:dyDescent="0.35">
      <c r="F69579" s="34"/>
      <c r="J69579" s="34"/>
      <c r="K69579" s="34"/>
      <c r="L69579" s="34"/>
    </row>
    <row r="69580" spans="6:12" x14ac:dyDescent="0.35">
      <c r="F69580" s="34"/>
      <c r="J69580" s="34"/>
      <c r="K69580" s="34"/>
      <c r="L69580" s="34"/>
    </row>
    <row r="69581" spans="6:12" x14ac:dyDescent="0.35">
      <c r="F69581" s="34"/>
      <c r="J69581" s="34"/>
      <c r="K69581" s="34"/>
      <c r="L69581" s="34"/>
    </row>
    <row r="69582" spans="6:12" x14ac:dyDescent="0.35">
      <c r="F69582" s="34"/>
      <c r="J69582" s="34"/>
      <c r="K69582" s="34"/>
      <c r="L69582" s="34"/>
    </row>
    <row r="69583" spans="6:12" x14ac:dyDescent="0.35">
      <c r="F69583" s="34"/>
      <c r="J69583" s="34"/>
      <c r="K69583" s="34"/>
      <c r="L69583" s="34"/>
    </row>
    <row r="69584" spans="6:12" x14ac:dyDescent="0.35">
      <c r="F69584" s="34"/>
      <c r="J69584" s="34"/>
      <c r="K69584" s="34"/>
      <c r="L69584" s="34"/>
    </row>
    <row r="69585" spans="6:12" x14ac:dyDescent="0.35">
      <c r="F69585" s="34"/>
      <c r="J69585" s="34"/>
      <c r="K69585" s="34"/>
      <c r="L69585" s="34"/>
    </row>
    <row r="69586" spans="6:12" x14ac:dyDescent="0.35">
      <c r="F69586" s="34"/>
      <c r="J69586" s="34"/>
      <c r="K69586" s="34"/>
      <c r="L69586" s="34"/>
    </row>
    <row r="69587" spans="6:12" x14ac:dyDescent="0.35">
      <c r="F69587" s="34"/>
      <c r="J69587" s="34"/>
      <c r="K69587" s="34"/>
      <c r="L69587" s="34"/>
    </row>
    <row r="69588" spans="6:12" x14ac:dyDescent="0.35">
      <c r="F69588" s="34"/>
      <c r="J69588" s="34"/>
      <c r="K69588" s="34"/>
      <c r="L69588" s="34"/>
    </row>
    <row r="69589" spans="6:12" x14ac:dyDescent="0.35">
      <c r="F69589" s="34"/>
      <c r="J69589" s="34"/>
      <c r="K69589" s="34"/>
      <c r="L69589" s="34"/>
    </row>
    <row r="69590" spans="6:12" x14ac:dyDescent="0.35">
      <c r="F69590" s="34"/>
      <c r="J69590" s="34"/>
      <c r="K69590" s="34"/>
      <c r="L69590" s="34"/>
    </row>
    <row r="69591" spans="6:12" x14ac:dyDescent="0.35">
      <c r="F69591" s="34"/>
      <c r="J69591" s="34"/>
      <c r="K69591" s="34"/>
      <c r="L69591" s="34"/>
    </row>
    <row r="69592" spans="6:12" x14ac:dyDescent="0.35">
      <c r="F69592" s="34"/>
      <c r="J69592" s="34"/>
      <c r="K69592" s="34"/>
      <c r="L69592" s="34"/>
    </row>
    <row r="69593" spans="6:12" x14ac:dyDescent="0.35">
      <c r="F69593" s="34"/>
      <c r="J69593" s="34"/>
      <c r="K69593" s="34"/>
      <c r="L69593" s="34"/>
    </row>
    <row r="69594" spans="6:12" x14ac:dyDescent="0.35">
      <c r="F69594" s="34"/>
      <c r="J69594" s="34"/>
      <c r="K69594" s="34"/>
      <c r="L69594" s="34"/>
    </row>
    <row r="69595" spans="6:12" x14ac:dyDescent="0.35">
      <c r="F69595" s="34"/>
      <c r="J69595" s="34"/>
      <c r="K69595" s="34"/>
      <c r="L69595" s="34"/>
    </row>
    <row r="69596" spans="6:12" x14ac:dyDescent="0.35">
      <c r="F69596" s="34"/>
      <c r="J69596" s="34"/>
      <c r="K69596" s="34"/>
      <c r="L69596" s="34"/>
    </row>
    <row r="69597" spans="6:12" x14ac:dyDescent="0.35">
      <c r="F69597" s="34"/>
      <c r="J69597" s="34"/>
      <c r="K69597" s="34"/>
      <c r="L69597" s="34"/>
    </row>
    <row r="69598" spans="6:12" x14ac:dyDescent="0.35">
      <c r="F69598" s="34"/>
      <c r="J69598" s="34"/>
      <c r="K69598" s="34"/>
      <c r="L69598" s="34"/>
    </row>
    <row r="69599" spans="6:12" x14ac:dyDescent="0.35">
      <c r="F69599" s="34"/>
      <c r="J69599" s="34"/>
      <c r="K69599" s="34"/>
      <c r="L69599" s="34"/>
    </row>
    <row r="69600" spans="6:12" x14ac:dyDescent="0.35">
      <c r="F69600" s="34"/>
      <c r="J69600" s="34"/>
      <c r="K69600" s="34"/>
      <c r="L69600" s="34"/>
    </row>
    <row r="69601" spans="6:12" x14ac:dyDescent="0.35">
      <c r="F69601" s="34"/>
      <c r="J69601" s="34"/>
      <c r="K69601" s="34"/>
      <c r="L69601" s="34"/>
    </row>
    <row r="69602" spans="6:12" x14ac:dyDescent="0.35">
      <c r="F69602" s="34"/>
      <c r="J69602" s="34"/>
      <c r="K69602" s="34"/>
      <c r="L69602" s="34"/>
    </row>
    <row r="69603" spans="6:12" x14ac:dyDescent="0.35">
      <c r="F69603" s="34"/>
      <c r="J69603" s="34"/>
      <c r="K69603" s="34"/>
      <c r="L69603" s="34"/>
    </row>
    <row r="69604" spans="6:12" x14ac:dyDescent="0.35">
      <c r="F69604" s="34"/>
      <c r="J69604" s="34"/>
      <c r="K69604" s="34"/>
      <c r="L69604" s="34"/>
    </row>
    <row r="69605" spans="6:12" x14ac:dyDescent="0.35">
      <c r="F69605" s="34"/>
      <c r="J69605" s="34"/>
      <c r="K69605" s="34"/>
      <c r="L69605" s="34"/>
    </row>
    <row r="69606" spans="6:12" x14ac:dyDescent="0.35">
      <c r="F69606" s="34"/>
      <c r="J69606" s="34"/>
      <c r="K69606" s="34"/>
      <c r="L69606" s="34"/>
    </row>
    <row r="69607" spans="6:12" x14ac:dyDescent="0.35">
      <c r="F69607" s="34"/>
      <c r="J69607" s="34"/>
      <c r="K69607" s="34"/>
      <c r="L69607" s="34"/>
    </row>
    <row r="69608" spans="6:12" x14ac:dyDescent="0.35">
      <c r="F69608" s="34"/>
      <c r="J69608" s="34"/>
      <c r="K69608" s="34"/>
      <c r="L69608" s="34"/>
    </row>
    <row r="69609" spans="6:12" x14ac:dyDescent="0.35">
      <c r="F69609" s="34"/>
      <c r="J69609" s="34"/>
      <c r="K69609" s="34"/>
      <c r="L69609" s="34"/>
    </row>
    <row r="69610" spans="6:12" x14ac:dyDescent="0.35">
      <c r="F69610" s="34"/>
      <c r="J69610" s="34"/>
      <c r="K69610" s="34"/>
      <c r="L69610" s="34"/>
    </row>
    <row r="69611" spans="6:12" x14ac:dyDescent="0.35">
      <c r="F69611" s="34"/>
      <c r="J69611" s="34"/>
      <c r="K69611" s="34"/>
      <c r="L69611" s="34"/>
    </row>
    <row r="69612" spans="6:12" x14ac:dyDescent="0.35">
      <c r="F69612" s="34"/>
      <c r="J69612" s="34"/>
      <c r="K69612" s="34"/>
      <c r="L69612" s="34"/>
    </row>
    <row r="69613" spans="6:12" x14ac:dyDescent="0.35">
      <c r="F69613" s="34"/>
      <c r="J69613" s="34"/>
      <c r="K69613" s="34"/>
      <c r="L69613" s="34"/>
    </row>
    <row r="69614" spans="6:12" x14ac:dyDescent="0.35">
      <c r="F69614" s="34"/>
      <c r="J69614" s="34"/>
      <c r="K69614" s="34"/>
      <c r="L69614" s="34"/>
    </row>
    <row r="69615" spans="6:12" x14ac:dyDescent="0.35">
      <c r="F69615" s="34"/>
      <c r="J69615" s="34"/>
      <c r="K69615" s="34"/>
      <c r="L69615" s="34"/>
    </row>
    <row r="69616" spans="6:12" x14ac:dyDescent="0.35">
      <c r="F69616" s="34"/>
      <c r="J69616" s="34"/>
      <c r="K69616" s="34"/>
      <c r="L69616" s="34"/>
    </row>
    <row r="69617" spans="6:12" x14ac:dyDescent="0.35">
      <c r="F69617" s="34"/>
      <c r="J69617" s="34"/>
      <c r="K69617" s="34"/>
      <c r="L69617" s="34"/>
    </row>
    <row r="69618" spans="6:12" x14ac:dyDescent="0.35">
      <c r="F69618" s="34"/>
      <c r="J69618" s="34"/>
      <c r="K69618" s="34"/>
      <c r="L69618" s="34"/>
    </row>
    <row r="69619" spans="6:12" x14ac:dyDescent="0.35">
      <c r="F69619" s="34"/>
      <c r="J69619" s="34"/>
      <c r="K69619" s="34"/>
      <c r="L69619" s="34"/>
    </row>
    <row r="69620" spans="6:12" x14ac:dyDescent="0.35">
      <c r="F69620" s="34"/>
      <c r="J69620" s="34"/>
      <c r="K69620" s="34"/>
      <c r="L69620" s="34"/>
    </row>
    <row r="69621" spans="6:12" x14ac:dyDescent="0.35">
      <c r="F69621" s="34"/>
      <c r="J69621" s="34"/>
      <c r="K69621" s="34"/>
      <c r="L69621" s="34"/>
    </row>
    <row r="69622" spans="6:12" x14ac:dyDescent="0.35">
      <c r="F69622" s="34"/>
      <c r="J69622" s="34"/>
      <c r="K69622" s="34"/>
      <c r="L69622" s="34"/>
    </row>
    <row r="69623" spans="6:12" x14ac:dyDescent="0.35">
      <c r="F69623" s="34"/>
      <c r="J69623" s="34"/>
      <c r="K69623" s="34"/>
      <c r="L69623" s="34"/>
    </row>
    <row r="69624" spans="6:12" x14ac:dyDescent="0.35">
      <c r="F69624" s="34"/>
      <c r="J69624" s="34"/>
      <c r="K69624" s="34"/>
      <c r="L69624" s="34"/>
    </row>
    <row r="69625" spans="6:12" x14ac:dyDescent="0.35">
      <c r="F69625" s="34"/>
      <c r="J69625" s="34"/>
      <c r="K69625" s="34"/>
      <c r="L69625" s="34"/>
    </row>
    <row r="69626" spans="6:12" x14ac:dyDescent="0.35">
      <c r="F69626" s="34"/>
      <c r="J69626" s="34"/>
      <c r="K69626" s="34"/>
      <c r="L69626" s="34"/>
    </row>
    <row r="69627" spans="6:12" x14ac:dyDescent="0.35">
      <c r="F69627" s="34"/>
      <c r="J69627" s="34"/>
      <c r="K69627" s="34"/>
      <c r="L69627" s="34"/>
    </row>
    <row r="69628" spans="6:12" x14ac:dyDescent="0.35">
      <c r="F69628" s="34"/>
      <c r="J69628" s="34"/>
      <c r="K69628" s="34"/>
      <c r="L69628" s="34"/>
    </row>
    <row r="69629" spans="6:12" x14ac:dyDescent="0.35">
      <c r="F69629" s="34"/>
      <c r="J69629" s="34"/>
      <c r="K69629" s="34"/>
      <c r="L69629" s="34"/>
    </row>
    <row r="69630" spans="6:12" x14ac:dyDescent="0.35">
      <c r="F69630" s="34"/>
      <c r="J69630" s="34"/>
      <c r="K69630" s="34"/>
      <c r="L69630" s="34"/>
    </row>
    <row r="69631" spans="6:12" x14ac:dyDescent="0.35">
      <c r="F69631" s="34"/>
      <c r="J69631" s="34"/>
      <c r="K69631" s="34"/>
      <c r="L69631" s="34"/>
    </row>
    <row r="69632" spans="6:12" x14ac:dyDescent="0.35">
      <c r="F69632" s="34"/>
      <c r="J69632" s="34"/>
      <c r="K69632" s="34"/>
      <c r="L69632" s="34"/>
    </row>
    <row r="69633" spans="6:12" x14ac:dyDescent="0.35">
      <c r="F69633" s="34"/>
      <c r="J69633" s="34"/>
      <c r="K69633" s="34"/>
      <c r="L69633" s="34"/>
    </row>
    <row r="69634" spans="6:12" x14ac:dyDescent="0.35">
      <c r="F69634" s="34"/>
      <c r="J69634" s="34"/>
      <c r="K69634" s="34"/>
      <c r="L69634" s="34"/>
    </row>
    <row r="69635" spans="6:12" x14ac:dyDescent="0.35">
      <c r="F69635" s="34"/>
      <c r="J69635" s="34"/>
      <c r="K69635" s="34"/>
      <c r="L69635" s="34"/>
    </row>
    <row r="69636" spans="6:12" x14ac:dyDescent="0.35">
      <c r="F69636" s="34"/>
      <c r="J69636" s="34"/>
      <c r="K69636" s="34"/>
      <c r="L69636" s="34"/>
    </row>
    <row r="69637" spans="6:12" x14ac:dyDescent="0.35">
      <c r="F69637" s="34"/>
      <c r="J69637" s="34"/>
      <c r="K69637" s="34"/>
      <c r="L69637" s="34"/>
    </row>
    <row r="69638" spans="6:12" x14ac:dyDescent="0.35">
      <c r="F69638" s="34"/>
      <c r="J69638" s="34"/>
      <c r="K69638" s="34"/>
      <c r="L69638" s="34"/>
    </row>
    <row r="69639" spans="6:12" x14ac:dyDescent="0.35">
      <c r="F69639" s="34"/>
      <c r="J69639" s="34"/>
      <c r="K69639" s="34"/>
      <c r="L69639" s="34"/>
    </row>
    <row r="69640" spans="6:12" x14ac:dyDescent="0.35">
      <c r="F69640" s="34"/>
      <c r="J69640" s="34"/>
      <c r="K69640" s="34"/>
      <c r="L69640" s="34"/>
    </row>
    <row r="69641" spans="6:12" x14ac:dyDescent="0.35">
      <c r="F69641" s="34"/>
      <c r="J69641" s="34"/>
      <c r="K69641" s="34"/>
      <c r="L69641" s="34"/>
    </row>
    <row r="69642" spans="6:12" x14ac:dyDescent="0.35">
      <c r="F69642" s="34"/>
      <c r="J69642" s="34"/>
      <c r="K69642" s="34"/>
      <c r="L69642" s="34"/>
    </row>
    <row r="69643" spans="6:12" x14ac:dyDescent="0.35">
      <c r="F69643" s="34"/>
      <c r="J69643" s="34"/>
      <c r="K69643" s="34"/>
      <c r="L69643" s="34"/>
    </row>
    <row r="69644" spans="6:12" x14ac:dyDescent="0.35">
      <c r="F69644" s="34"/>
      <c r="J69644" s="34"/>
      <c r="K69644" s="34"/>
      <c r="L69644" s="34"/>
    </row>
    <row r="69645" spans="6:12" x14ac:dyDescent="0.35">
      <c r="F69645" s="34"/>
      <c r="J69645" s="34"/>
      <c r="K69645" s="34"/>
      <c r="L69645" s="34"/>
    </row>
    <row r="69646" spans="6:12" x14ac:dyDescent="0.35">
      <c r="F69646" s="34"/>
      <c r="J69646" s="34"/>
      <c r="K69646" s="34"/>
      <c r="L69646" s="34"/>
    </row>
    <row r="69647" spans="6:12" x14ac:dyDescent="0.35">
      <c r="F69647" s="34"/>
      <c r="J69647" s="34"/>
      <c r="K69647" s="34"/>
      <c r="L69647" s="34"/>
    </row>
    <row r="69648" spans="6:12" x14ac:dyDescent="0.35">
      <c r="F69648" s="34"/>
      <c r="J69648" s="34"/>
      <c r="K69648" s="34"/>
      <c r="L69648" s="34"/>
    </row>
    <row r="69649" spans="6:12" x14ac:dyDescent="0.35">
      <c r="F69649" s="34"/>
      <c r="J69649" s="34"/>
      <c r="K69649" s="34"/>
      <c r="L69649" s="34"/>
    </row>
    <row r="69650" spans="6:12" x14ac:dyDescent="0.35">
      <c r="F69650" s="34"/>
      <c r="J69650" s="34"/>
      <c r="K69650" s="34"/>
      <c r="L69650" s="34"/>
    </row>
    <row r="69651" spans="6:12" x14ac:dyDescent="0.35">
      <c r="F69651" s="34"/>
      <c r="J69651" s="34"/>
      <c r="K69651" s="34"/>
      <c r="L69651" s="34"/>
    </row>
    <row r="69652" spans="6:12" x14ac:dyDescent="0.35">
      <c r="F69652" s="34"/>
      <c r="J69652" s="34"/>
      <c r="K69652" s="34"/>
      <c r="L69652" s="34"/>
    </row>
    <row r="69653" spans="6:12" x14ac:dyDescent="0.35">
      <c r="F69653" s="34"/>
      <c r="J69653" s="34"/>
      <c r="K69653" s="34"/>
      <c r="L69653" s="34"/>
    </row>
    <row r="69654" spans="6:12" x14ac:dyDescent="0.35">
      <c r="F69654" s="34"/>
      <c r="J69654" s="34"/>
      <c r="K69654" s="34"/>
      <c r="L69654" s="34"/>
    </row>
    <row r="69655" spans="6:12" x14ac:dyDescent="0.35">
      <c r="F69655" s="34"/>
      <c r="J69655" s="34"/>
      <c r="K69655" s="34"/>
      <c r="L69655" s="34"/>
    </row>
    <row r="69656" spans="6:12" x14ac:dyDescent="0.35">
      <c r="F69656" s="34"/>
      <c r="J69656" s="34"/>
      <c r="K69656" s="34"/>
      <c r="L69656" s="34"/>
    </row>
    <row r="69657" spans="6:12" x14ac:dyDescent="0.35">
      <c r="F69657" s="34"/>
      <c r="J69657" s="34"/>
      <c r="K69657" s="34"/>
      <c r="L69657" s="34"/>
    </row>
    <row r="69658" spans="6:12" x14ac:dyDescent="0.35">
      <c r="F69658" s="34"/>
      <c r="J69658" s="34"/>
      <c r="K69658" s="34"/>
      <c r="L69658" s="34"/>
    </row>
    <row r="69659" spans="6:12" x14ac:dyDescent="0.35">
      <c r="F69659" s="34"/>
      <c r="J69659" s="34"/>
      <c r="K69659" s="34"/>
      <c r="L69659" s="34"/>
    </row>
    <row r="69660" spans="6:12" x14ac:dyDescent="0.35">
      <c r="F69660" s="34"/>
      <c r="J69660" s="34"/>
      <c r="K69660" s="34"/>
      <c r="L69660" s="34"/>
    </row>
    <row r="69661" spans="6:12" x14ac:dyDescent="0.35">
      <c r="F69661" s="34"/>
      <c r="J69661" s="34"/>
      <c r="K69661" s="34"/>
      <c r="L69661" s="34"/>
    </row>
    <row r="69662" spans="6:12" x14ac:dyDescent="0.35">
      <c r="F69662" s="34"/>
      <c r="J69662" s="34"/>
      <c r="K69662" s="34"/>
      <c r="L69662" s="34"/>
    </row>
    <row r="69663" spans="6:12" x14ac:dyDescent="0.35">
      <c r="F69663" s="34"/>
      <c r="J69663" s="34"/>
      <c r="K69663" s="34"/>
      <c r="L69663" s="34"/>
    </row>
    <row r="69664" spans="6:12" x14ac:dyDescent="0.35">
      <c r="F69664" s="34"/>
      <c r="J69664" s="34"/>
      <c r="K69664" s="34"/>
      <c r="L69664" s="34"/>
    </row>
    <row r="69665" spans="6:12" x14ac:dyDescent="0.35">
      <c r="F69665" s="34"/>
      <c r="J69665" s="34"/>
      <c r="K69665" s="34"/>
      <c r="L69665" s="34"/>
    </row>
    <row r="69666" spans="6:12" x14ac:dyDescent="0.35">
      <c r="F69666" s="34"/>
      <c r="J69666" s="34"/>
      <c r="K69666" s="34"/>
      <c r="L69666" s="34"/>
    </row>
    <row r="69667" spans="6:12" x14ac:dyDescent="0.35">
      <c r="F69667" s="34"/>
      <c r="J69667" s="34"/>
      <c r="K69667" s="34"/>
      <c r="L69667" s="34"/>
    </row>
    <row r="69668" spans="6:12" x14ac:dyDescent="0.35">
      <c r="F69668" s="34"/>
      <c r="J69668" s="34"/>
      <c r="K69668" s="34"/>
      <c r="L69668" s="34"/>
    </row>
    <row r="69669" spans="6:12" x14ac:dyDescent="0.35">
      <c r="F69669" s="34"/>
      <c r="J69669" s="34"/>
      <c r="K69669" s="34"/>
      <c r="L69669" s="34"/>
    </row>
    <row r="69670" spans="6:12" x14ac:dyDescent="0.35">
      <c r="F69670" s="34"/>
      <c r="J69670" s="34"/>
      <c r="K69670" s="34"/>
      <c r="L69670" s="34"/>
    </row>
    <row r="69671" spans="6:12" x14ac:dyDescent="0.35">
      <c r="F69671" s="34"/>
      <c r="J69671" s="34"/>
      <c r="K69671" s="34"/>
      <c r="L69671" s="34"/>
    </row>
    <row r="69672" spans="6:12" x14ac:dyDescent="0.35">
      <c r="F69672" s="34"/>
      <c r="J69672" s="34"/>
      <c r="K69672" s="34"/>
      <c r="L69672" s="34"/>
    </row>
    <row r="69673" spans="6:12" x14ac:dyDescent="0.35">
      <c r="F69673" s="34"/>
      <c r="J69673" s="34"/>
      <c r="K69673" s="34"/>
      <c r="L69673" s="34"/>
    </row>
    <row r="69674" spans="6:12" x14ac:dyDescent="0.35">
      <c r="F69674" s="34"/>
      <c r="J69674" s="34"/>
      <c r="K69674" s="34"/>
      <c r="L69674" s="34"/>
    </row>
    <row r="69675" spans="6:12" x14ac:dyDescent="0.35">
      <c r="F69675" s="34"/>
      <c r="J69675" s="34"/>
      <c r="K69675" s="34"/>
      <c r="L69675" s="34"/>
    </row>
    <row r="69676" spans="6:12" x14ac:dyDescent="0.35">
      <c r="F69676" s="34"/>
      <c r="J69676" s="34"/>
      <c r="K69676" s="34"/>
      <c r="L69676" s="34"/>
    </row>
    <row r="69677" spans="6:12" x14ac:dyDescent="0.35">
      <c r="F69677" s="34"/>
      <c r="J69677" s="34"/>
      <c r="K69677" s="34"/>
      <c r="L69677" s="34"/>
    </row>
    <row r="69678" spans="6:12" x14ac:dyDescent="0.35">
      <c r="F69678" s="34"/>
      <c r="J69678" s="34"/>
      <c r="K69678" s="34"/>
      <c r="L69678" s="34"/>
    </row>
    <row r="69679" spans="6:12" x14ac:dyDescent="0.35">
      <c r="F69679" s="34"/>
      <c r="J69679" s="34"/>
      <c r="K69679" s="34"/>
      <c r="L69679" s="34"/>
    </row>
    <row r="69680" spans="6:12" x14ac:dyDescent="0.35">
      <c r="F69680" s="34"/>
      <c r="J69680" s="34"/>
      <c r="K69680" s="34"/>
      <c r="L69680" s="34"/>
    </row>
    <row r="69681" spans="6:12" x14ac:dyDescent="0.35">
      <c r="F69681" s="34"/>
      <c r="J69681" s="34"/>
      <c r="K69681" s="34"/>
      <c r="L69681" s="34"/>
    </row>
    <row r="69682" spans="6:12" x14ac:dyDescent="0.35">
      <c r="F69682" s="34"/>
      <c r="J69682" s="34"/>
      <c r="K69682" s="34"/>
      <c r="L69682" s="34"/>
    </row>
    <row r="69683" spans="6:12" x14ac:dyDescent="0.35">
      <c r="F69683" s="34"/>
      <c r="J69683" s="34"/>
      <c r="K69683" s="34"/>
      <c r="L69683" s="34"/>
    </row>
    <row r="69684" spans="6:12" x14ac:dyDescent="0.35">
      <c r="F69684" s="34"/>
      <c r="J69684" s="34"/>
      <c r="K69684" s="34"/>
      <c r="L69684" s="34"/>
    </row>
    <row r="69685" spans="6:12" x14ac:dyDescent="0.35">
      <c r="F69685" s="34"/>
      <c r="J69685" s="34"/>
      <c r="K69685" s="34"/>
      <c r="L69685" s="34"/>
    </row>
    <row r="69686" spans="6:12" x14ac:dyDescent="0.35">
      <c r="F69686" s="34"/>
      <c r="J69686" s="34"/>
      <c r="K69686" s="34"/>
      <c r="L69686" s="34"/>
    </row>
    <row r="69687" spans="6:12" x14ac:dyDescent="0.35">
      <c r="F69687" s="34"/>
      <c r="J69687" s="34"/>
      <c r="K69687" s="34"/>
      <c r="L69687" s="34"/>
    </row>
    <row r="69688" spans="6:12" x14ac:dyDescent="0.35">
      <c r="F69688" s="34"/>
      <c r="J69688" s="34"/>
      <c r="K69688" s="34"/>
      <c r="L69688" s="34"/>
    </row>
    <row r="69689" spans="6:12" x14ac:dyDescent="0.35">
      <c r="F69689" s="34"/>
      <c r="J69689" s="34"/>
      <c r="K69689" s="34"/>
      <c r="L69689" s="34"/>
    </row>
    <row r="69690" spans="6:12" x14ac:dyDescent="0.35">
      <c r="F69690" s="34"/>
      <c r="J69690" s="34"/>
      <c r="K69690" s="34"/>
      <c r="L69690" s="34"/>
    </row>
    <row r="69691" spans="6:12" x14ac:dyDescent="0.35">
      <c r="F69691" s="34"/>
      <c r="J69691" s="34"/>
      <c r="K69691" s="34"/>
      <c r="L69691" s="34"/>
    </row>
    <row r="69692" spans="6:12" x14ac:dyDescent="0.35">
      <c r="F69692" s="34"/>
      <c r="J69692" s="34"/>
      <c r="K69692" s="34"/>
      <c r="L69692" s="34"/>
    </row>
    <row r="69693" spans="6:12" x14ac:dyDescent="0.35">
      <c r="F69693" s="34"/>
      <c r="J69693" s="34"/>
      <c r="K69693" s="34"/>
      <c r="L69693" s="34"/>
    </row>
    <row r="69694" spans="6:12" x14ac:dyDescent="0.35">
      <c r="F69694" s="34"/>
      <c r="J69694" s="34"/>
      <c r="K69694" s="34"/>
      <c r="L69694" s="34"/>
    </row>
    <row r="69695" spans="6:12" x14ac:dyDescent="0.35">
      <c r="F69695" s="34"/>
      <c r="J69695" s="34"/>
      <c r="K69695" s="34"/>
      <c r="L69695" s="34"/>
    </row>
    <row r="69696" spans="6:12" x14ac:dyDescent="0.35">
      <c r="F69696" s="34"/>
      <c r="J69696" s="34"/>
      <c r="K69696" s="34"/>
      <c r="L69696" s="34"/>
    </row>
    <row r="69697" spans="6:12" x14ac:dyDescent="0.35">
      <c r="F69697" s="34"/>
      <c r="J69697" s="34"/>
      <c r="K69697" s="34"/>
      <c r="L69697" s="34"/>
    </row>
    <row r="69698" spans="6:12" x14ac:dyDescent="0.35">
      <c r="F69698" s="34"/>
      <c r="J69698" s="34"/>
      <c r="K69698" s="34"/>
      <c r="L69698" s="34"/>
    </row>
    <row r="69699" spans="6:12" x14ac:dyDescent="0.35">
      <c r="F69699" s="34"/>
      <c r="J69699" s="34"/>
      <c r="K69699" s="34"/>
      <c r="L69699" s="34"/>
    </row>
    <row r="69700" spans="6:12" x14ac:dyDescent="0.35">
      <c r="F69700" s="34"/>
      <c r="J69700" s="34"/>
      <c r="K69700" s="34"/>
      <c r="L69700" s="34"/>
    </row>
    <row r="69701" spans="6:12" x14ac:dyDescent="0.35">
      <c r="F69701" s="34"/>
      <c r="J69701" s="34"/>
      <c r="K69701" s="34"/>
      <c r="L69701" s="34"/>
    </row>
    <row r="69702" spans="6:12" x14ac:dyDescent="0.35">
      <c r="F69702" s="34"/>
      <c r="J69702" s="34"/>
      <c r="K69702" s="34"/>
      <c r="L69702" s="34"/>
    </row>
    <row r="69703" spans="6:12" x14ac:dyDescent="0.35">
      <c r="F69703" s="34"/>
      <c r="J69703" s="34"/>
      <c r="K69703" s="34"/>
      <c r="L69703" s="34"/>
    </row>
    <row r="69704" spans="6:12" x14ac:dyDescent="0.35">
      <c r="F69704" s="34"/>
      <c r="J69704" s="34"/>
      <c r="K69704" s="34"/>
      <c r="L69704" s="34"/>
    </row>
    <row r="69705" spans="6:12" x14ac:dyDescent="0.35">
      <c r="F69705" s="34"/>
      <c r="J69705" s="34"/>
      <c r="K69705" s="34"/>
      <c r="L69705" s="34"/>
    </row>
    <row r="69706" spans="6:12" x14ac:dyDescent="0.35">
      <c r="F69706" s="34"/>
      <c r="J69706" s="34"/>
      <c r="K69706" s="34"/>
      <c r="L69706" s="34"/>
    </row>
    <row r="69707" spans="6:12" x14ac:dyDescent="0.35">
      <c r="F69707" s="34"/>
      <c r="J69707" s="34"/>
      <c r="K69707" s="34"/>
      <c r="L69707" s="34"/>
    </row>
    <row r="69708" spans="6:12" x14ac:dyDescent="0.35">
      <c r="F69708" s="34"/>
      <c r="J69708" s="34"/>
      <c r="K69708" s="34"/>
      <c r="L69708" s="34"/>
    </row>
    <row r="69709" spans="6:12" x14ac:dyDescent="0.35">
      <c r="F69709" s="34"/>
      <c r="J69709" s="34"/>
      <c r="K69709" s="34"/>
      <c r="L69709" s="34"/>
    </row>
    <row r="69710" spans="6:12" x14ac:dyDescent="0.35">
      <c r="F69710" s="34"/>
      <c r="J69710" s="34"/>
      <c r="K69710" s="34"/>
      <c r="L69710" s="34"/>
    </row>
    <row r="69711" spans="6:12" x14ac:dyDescent="0.35">
      <c r="F69711" s="34"/>
      <c r="J69711" s="34"/>
      <c r="K69711" s="34"/>
      <c r="L69711" s="34"/>
    </row>
    <row r="69712" spans="6:12" x14ac:dyDescent="0.35">
      <c r="F69712" s="34"/>
      <c r="J69712" s="34"/>
      <c r="K69712" s="34"/>
      <c r="L69712" s="34"/>
    </row>
    <row r="69713" spans="6:12" x14ac:dyDescent="0.35">
      <c r="F69713" s="34"/>
      <c r="J69713" s="34"/>
      <c r="K69713" s="34"/>
      <c r="L69713" s="34"/>
    </row>
    <row r="69714" spans="6:12" x14ac:dyDescent="0.35">
      <c r="F69714" s="34"/>
      <c r="J69714" s="34"/>
      <c r="K69714" s="34"/>
      <c r="L69714" s="34"/>
    </row>
    <row r="69715" spans="6:12" x14ac:dyDescent="0.35">
      <c r="F69715" s="34"/>
      <c r="J69715" s="34"/>
      <c r="K69715" s="34"/>
      <c r="L69715" s="34"/>
    </row>
    <row r="69716" spans="6:12" x14ac:dyDescent="0.35">
      <c r="F69716" s="34"/>
      <c r="J69716" s="34"/>
      <c r="K69716" s="34"/>
      <c r="L69716" s="34"/>
    </row>
    <row r="69717" spans="6:12" x14ac:dyDescent="0.35">
      <c r="F69717" s="34"/>
      <c r="J69717" s="34"/>
      <c r="K69717" s="34"/>
      <c r="L69717" s="34"/>
    </row>
    <row r="69718" spans="6:12" x14ac:dyDescent="0.35">
      <c r="F69718" s="34"/>
      <c r="J69718" s="34"/>
      <c r="K69718" s="34"/>
      <c r="L69718" s="34"/>
    </row>
    <row r="69719" spans="6:12" x14ac:dyDescent="0.35">
      <c r="F69719" s="34"/>
      <c r="J69719" s="34"/>
      <c r="K69719" s="34"/>
      <c r="L69719" s="34"/>
    </row>
    <row r="69720" spans="6:12" x14ac:dyDescent="0.35">
      <c r="F69720" s="34"/>
      <c r="J69720" s="34"/>
      <c r="K69720" s="34"/>
      <c r="L69720" s="34"/>
    </row>
    <row r="69721" spans="6:12" x14ac:dyDescent="0.35">
      <c r="F69721" s="34"/>
      <c r="J69721" s="34"/>
      <c r="K69721" s="34"/>
      <c r="L69721" s="34"/>
    </row>
    <row r="69722" spans="6:12" x14ac:dyDescent="0.35">
      <c r="F69722" s="34"/>
      <c r="J69722" s="34"/>
      <c r="K69722" s="34"/>
      <c r="L69722" s="34"/>
    </row>
    <row r="69723" spans="6:12" x14ac:dyDescent="0.35">
      <c r="F69723" s="34"/>
      <c r="J69723" s="34"/>
      <c r="K69723" s="34"/>
      <c r="L69723" s="34"/>
    </row>
    <row r="69724" spans="6:12" x14ac:dyDescent="0.35">
      <c r="F69724" s="34"/>
      <c r="J69724" s="34"/>
      <c r="K69724" s="34"/>
      <c r="L69724" s="34"/>
    </row>
    <row r="69725" spans="6:12" x14ac:dyDescent="0.35">
      <c r="F69725" s="34"/>
      <c r="J69725" s="34"/>
      <c r="K69725" s="34"/>
      <c r="L69725" s="34"/>
    </row>
    <row r="69726" spans="6:12" x14ac:dyDescent="0.35">
      <c r="F69726" s="34"/>
      <c r="J69726" s="34"/>
      <c r="K69726" s="34"/>
      <c r="L69726" s="34"/>
    </row>
    <row r="69727" spans="6:12" x14ac:dyDescent="0.35">
      <c r="F69727" s="34"/>
      <c r="J69727" s="34"/>
      <c r="K69727" s="34"/>
      <c r="L69727" s="34"/>
    </row>
    <row r="69728" spans="6:12" x14ac:dyDescent="0.35">
      <c r="F69728" s="34"/>
      <c r="J69728" s="34"/>
      <c r="K69728" s="34"/>
      <c r="L69728" s="34"/>
    </row>
    <row r="69729" spans="6:12" x14ac:dyDescent="0.35">
      <c r="F69729" s="34"/>
      <c r="J69729" s="34"/>
      <c r="K69729" s="34"/>
      <c r="L69729" s="34"/>
    </row>
    <row r="69730" spans="6:12" x14ac:dyDescent="0.35">
      <c r="F69730" s="34"/>
      <c r="J69730" s="34"/>
      <c r="K69730" s="34"/>
      <c r="L69730" s="34"/>
    </row>
    <row r="69731" spans="6:12" x14ac:dyDescent="0.35">
      <c r="F69731" s="34"/>
      <c r="J69731" s="34"/>
      <c r="K69731" s="34"/>
      <c r="L69731" s="34"/>
    </row>
    <row r="69732" spans="6:12" x14ac:dyDescent="0.35">
      <c r="F69732" s="34"/>
      <c r="J69732" s="34"/>
      <c r="K69732" s="34"/>
      <c r="L69732" s="34"/>
    </row>
    <row r="69733" spans="6:12" x14ac:dyDescent="0.35">
      <c r="F69733" s="34"/>
      <c r="J69733" s="34"/>
      <c r="K69733" s="34"/>
      <c r="L69733" s="34"/>
    </row>
    <row r="69734" spans="6:12" x14ac:dyDescent="0.35">
      <c r="F69734" s="34"/>
      <c r="J69734" s="34"/>
      <c r="K69734" s="34"/>
      <c r="L69734" s="34"/>
    </row>
    <row r="69735" spans="6:12" x14ac:dyDescent="0.35">
      <c r="F69735" s="34"/>
      <c r="J69735" s="34"/>
      <c r="K69735" s="34"/>
      <c r="L69735" s="34"/>
    </row>
    <row r="69736" spans="6:12" x14ac:dyDescent="0.35">
      <c r="F69736" s="34"/>
      <c r="J69736" s="34"/>
      <c r="K69736" s="34"/>
      <c r="L69736" s="34"/>
    </row>
    <row r="69737" spans="6:12" x14ac:dyDescent="0.35">
      <c r="F69737" s="34"/>
      <c r="J69737" s="34"/>
      <c r="K69737" s="34"/>
      <c r="L69737" s="34"/>
    </row>
    <row r="69738" spans="6:12" x14ac:dyDescent="0.35">
      <c r="F69738" s="34"/>
      <c r="J69738" s="34"/>
      <c r="K69738" s="34"/>
      <c r="L69738" s="34"/>
    </row>
    <row r="69739" spans="6:12" x14ac:dyDescent="0.35">
      <c r="F69739" s="34"/>
      <c r="J69739" s="34"/>
      <c r="K69739" s="34"/>
      <c r="L69739" s="34"/>
    </row>
    <row r="69740" spans="6:12" x14ac:dyDescent="0.35">
      <c r="F69740" s="34"/>
      <c r="J69740" s="34"/>
      <c r="K69740" s="34"/>
      <c r="L69740" s="34"/>
    </row>
    <row r="69741" spans="6:12" x14ac:dyDescent="0.35">
      <c r="F69741" s="34"/>
      <c r="J69741" s="34"/>
      <c r="K69741" s="34"/>
      <c r="L69741" s="34"/>
    </row>
    <row r="69742" spans="6:12" x14ac:dyDescent="0.35">
      <c r="F69742" s="34"/>
      <c r="J69742" s="34"/>
      <c r="K69742" s="34"/>
      <c r="L69742" s="34"/>
    </row>
    <row r="69743" spans="6:12" x14ac:dyDescent="0.35">
      <c r="F69743" s="34"/>
      <c r="J69743" s="34"/>
      <c r="K69743" s="34"/>
      <c r="L69743" s="34"/>
    </row>
    <row r="69744" spans="6:12" x14ac:dyDescent="0.35">
      <c r="F69744" s="34"/>
      <c r="J69744" s="34"/>
      <c r="K69744" s="34"/>
      <c r="L69744" s="34"/>
    </row>
    <row r="69745" spans="6:12" x14ac:dyDescent="0.35">
      <c r="F69745" s="34"/>
      <c r="J69745" s="34"/>
      <c r="K69745" s="34"/>
      <c r="L69745" s="34"/>
    </row>
    <row r="69746" spans="6:12" x14ac:dyDescent="0.35">
      <c r="F69746" s="34"/>
      <c r="J69746" s="34"/>
      <c r="K69746" s="34"/>
      <c r="L69746" s="34"/>
    </row>
    <row r="69747" spans="6:12" x14ac:dyDescent="0.35">
      <c r="F69747" s="34"/>
      <c r="J69747" s="34"/>
      <c r="K69747" s="34"/>
      <c r="L69747" s="34"/>
    </row>
    <row r="69748" spans="6:12" x14ac:dyDescent="0.35">
      <c r="F69748" s="34"/>
      <c r="J69748" s="34"/>
      <c r="K69748" s="34"/>
      <c r="L69748" s="34"/>
    </row>
    <row r="69749" spans="6:12" x14ac:dyDescent="0.35">
      <c r="F69749" s="34"/>
      <c r="J69749" s="34"/>
      <c r="K69749" s="34"/>
      <c r="L69749" s="34"/>
    </row>
    <row r="69750" spans="6:12" x14ac:dyDescent="0.35">
      <c r="F69750" s="34"/>
      <c r="J69750" s="34"/>
      <c r="K69750" s="34"/>
      <c r="L69750" s="34"/>
    </row>
    <row r="69751" spans="6:12" x14ac:dyDescent="0.35">
      <c r="F69751" s="34"/>
      <c r="J69751" s="34"/>
      <c r="K69751" s="34"/>
      <c r="L69751" s="34"/>
    </row>
    <row r="69752" spans="6:12" x14ac:dyDescent="0.35">
      <c r="F69752" s="34"/>
      <c r="J69752" s="34"/>
      <c r="K69752" s="34"/>
      <c r="L69752" s="34"/>
    </row>
    <row r="69753" spans="6:12" x14ac:dyDescent="0.35">
      <c r="F69753" s="34"/>
      <c r="J69753" s="34"/>
      <c r="K69753" s="34"/>
      <c r="L69753" s="34"/>
    </row>
    <row r="69754" spans="6:12" x14ac:dyDescent="0.35">
      <c r="F69754" s="34"/>
      <c r="J69754" s="34"/>
      <c r="K69754" s="34"/>
      <c r="L69754" s="34"/>
    </row>
    <row r="69755" spans="6:12" x14ac:dyDescent="0.35">
      <c r="F69755" s="34"/>
      <c r="J69755" s="34"/>
      <c r="K69755" s="34"/>
      <c r="L69755" s="34"/>
    </row>
    <row r="69756" spans="6:12" x14ac:dyDescent="0.35">
      <c r="F69756" s="34"/>
      <c r="J69756" s="34"/>
      <c r="K69756" s="34"/>
      <c r="L69756" s="34"/>
    </row>
    <row r="69757" spans="6:12" x14ac:dyDescent="0.35">
      <c r="F69757" s="34"/>
      <c r="J69757" s="34"/>
      <c r="K69757" s="34"/>
      <c r="L69757" s="34"/>
    </row>
    <row r="69758" spans="6:12" x14ac:dyDescent="0.35">
      <c r="F69758" s="34"/>
      <c r="J69758" s="34"/>
      <c r="K69758" s="34"/>
      <c r="L69758" s="34"/>
    </row>
    <row r="69759" spans="6:12" x14ac:dyDescent="0.35">
      <c r="F69759" s="34"/>
      <c r="J69759" s="34"/>
      <c r="K69759" s="34"/>
      <c r="L69759" s="34"/>
    </row>
    <row r="69760" spans="6:12" x14ac:dyDescent="0.35">
      <c r="F69760" s="34"/>
      <c r="J69760" s="34"/>
      <c r="K69760" s="34"/>
      <c r="L69760" s="34"/>
    </row>
    <row r="69761" spans="6:12" x14ac:dyDescent="0.35">
      <c r="F69761" s="34"/>
      <c r="J69761" s="34"/>
      <c r="K69761" s="34"/>
      <c r="L69761" s="34"/>
    </row>
    <row r="69762" spans="6:12" x14ac:dyDescent="0.35">
      <c r="F69762" s="34"/>
      <c r="J69762" s="34"/>
      <c r="K69762" s="34"/>
      <c r="L69762" s="34"/>
    </row>
    <row r="69763" spans="6:12" x14ac:dyDescent="0.35">
      <c r="F69763" s="34"/>
      <c r="J69763" s="34"/>
      <c r="K69763" s="34"/>
      <c r="L69763" s="34"/>
    </row>
    <row r="69764" spans="6:12" x14ac:dyDescent="0.35">
      <c r="F69764" s="34"/>
      <c r="J69764" s="34"/>
      <c r="K69764" s="34"/>
      <c r="L69764" s="34"/>
    </row>
    <row r="69765" spans="6:12" x14ac:dyDescent="0.35">
      <c r="F69765" s="34"/>
      <c r="J69765" s="34"/>
      <c r="K69765" s="34"/>
      <c r="L69765" s="34"/>
    </row>
    <row r="69766" spans="6:12" x14ac:dyDescent="0.35">
      <c r="F69766" s="34"/>
      <c r="J69766" s="34"/>
      <c r="K69766" s="34"/>
      <c r="L69766" s="34"/>
    </row>
    <row r="69767" spans="6:12" x14ac:dyDescent="0.35">
      <c r="F69767" s="34"/>
      <c r="J69767" s="34"/>
      <c r="K69767" s="34"/>
      <c r="L69767" s="34"/>
    </row>
    <row r="69768" spans="6:12" x14ac:dyDescent="0.35">
      <c r="F69768" s="34"/>
      <c r="J69768" s="34"/>
      <c r="K69768" s="34"/>
      <c r="L69768" s="34"/>
    </row>
    <row r="69769" spans="6:12" x14ac:dyDescent="0.35">
      <c r="F69769" s="34"/>
      <c r="J69769" s="34"/>
      <c r="K69769" s="34"/>
      <c r="L69769" s="34"/>
    </row>
    <row r="69770" spans="6:12" x14ac:dyDescent="0.35">
      <c r="F69770" s="34"/>
      <c r="J69770" s="34"/>
      <c r="K69770" s="34"/>
      <c r="L69770" s="34"/>
    </row>
    <row r="69771" spans="6:12" x14ac:dyDescent="0.35">
      <c r="F69771" s="34"/>
      <c r="J69771" s="34"/>
      <c r="K69771" s="34"/>
      <c r="L69771" s="34"/>
    </row>
    <row r="69772" spans="6:12" x14ac:dyDescent="0.35">
      <c r="F69772" s="34"/>
      <c r="J69772" s="34"/>
      <c r="K69772" s="34"/>
      <c r="L69772" s="34"/>
    </row>
    <row r="69773" spans="6:12" x14ac:dyDescent="0.35">
      <c r="F69773" s="34"/>
      <c r="J69773" s="34"/>
      <c r="K69773" s="34"/>
      <c r="L69773" s="34"/>
    </row>
    <row r="69774" spans="6:12" x14ac:dyDescent="0.35">
      <c r="F69774" s="34"/>
      <c r="J69774" s="34"/>
      <c r="K69774" s="34"/>
      <c r="L69774" s="34"/>
    </row>
    <row r="69775" spans="6:12" x14ac:dyDescent="0.35">
      <c r="F69775" s="34"/>
      <c r="J69775" s="34"/>
      <c r="K69775" s="34"/>
      <c r="L69775" s="34"/>
    </row>
    <row r="69776" spans="6:12" x14ac:dyDescent="0.35">
      <c r="F69776" s="34"/>
      <c r="J69776" s="34"/>
      <c r="K69776" s="34"/>
      <c r="L69776" s="34"/>
    </row>
    <row r="69777" spans="6:12" x14ac:dyDescent="0.35">
      <c r="F69777" s="34"/>
      <c r="J69777" s="34"/>
      <c r="K69777" s="34"/>
      <c r="L69777" s="34"/>
    </row>
    <row r="69778" spans="6:12" x14ac:dyDescent="0.35">
      <c r="F69778" s="34"/>
      <c r="J69778" s="34"/>
      <c r="K69778" s="34"/>
      <c r="L69778" s="34"/>
    </row>
    <row r="69779" spans="6:12" x14ac:dyDescent="0.35">
      <c r="F69779" s="34"/>
      <c r="J69779" s="34"/>
      <c r="K69779" s="34"/>
      <c r="L69779" s="34"/>
    </row>
    <row r="69780" spans="6:12" x14ac:dyDescent="0.35">
      <c r="F69780" s="34"/>
      <c r="J69780" s="34"/>
      <c r="K69780" s="34"/>
      <c r="L69780" s="34"/>
    </row>
    <row r="69781" spans="6:12" x14ac:dyDescent="0.35">
      <c r="F69781" s="34"/>
      <c r="J69781" s="34"/>
      <c r="K69781" s="34"/>
      <c r="L69781" s="34"/>
    </row>
    <row r="69782" spans="6:12" x14ac:dyDescent="0.35">
      <c r="F69782" s="34"/>
      <c r="J69782" s="34"/>
      <c r="K69782" s="34"/>
      <c r="L69782" s="34"/>
    </row>
    <row r="69783" spans="6:12" x14ac:dyDescent="0.35">
      <c r="F69783" s="34"/>
      <c r="J69783" s="34"/>
      <c r="K69783" s="34"/>
      <c r="L69783" s="34"/>
    </row>
    <row r="69784" spans="6:12" x14ac:dyDescent="0.35">
      <c r="F69784" s="34"/>
      <c r="J69784" s="34"/>
      <c r="K69784" s="34"/>
      <c r="L69784" s="34"/>
    </row>
    <row r="69785" spans="6:12" x14ac:dyDescent="0.35">
      <c r="F69785" s="34"/>
      <c r="J69785" s="34"/>
      <c r="K69785" s="34"/>
      <c r="L69785" s="34"/>
    </row>
    <row r="69786" spans="6:12" x14ac:dyDescent="0.35">
      <c r="F69786" s="34"/>
      <c r="J69786" s="34"/>
      <c r="K69786" s="34"/>
      <c r="L69786" s="34"/>
    </row>
    <row r="69787" spans="6:12" x14ac:dyDescent="0.35">
      <c r="F69787" s="34"/>
      <c r="J69787" s="34"/>
      <c r="K69787" s="34"/>
      <c r="L69787" s="34"/>
    </row>
    <row r="69788" spans="6:12" x14ac:dyDescent="0.35">
      <c r="F69788" s="34"/>
      <c r="J69788" s="34"/>
      <c r="K69788" s="34"/>
      <c r="L69788" s="34"/>
    </row>
    <row r="69789" spans="6:12" x14ac:dyDescent="0.35">
      <c r="F69789" s="34"/>
      <c r="J69789" s="34"/>
      <c r="K69789" s="34"/>
      <c r="L69789" s="34"/>
    </row>
    <row r="69790" spans="6:12" x14ac:dyDescent="0.35">
      <c r="F69790" s="34"/>
      <c r="J69790" s="34"/>
      <c r="K69790" s="34"/>
      <c r="L69790" s="34"/>
    </row>
    <row r="69791" spans="6:12" x14ac:dyDescent="0.35">
      <c r="F69791" s="34"/>
      <c r="J69791" s="34"/>
      <c r="K69791" s="34"/>
      <c r="L69791" s="34"/>
    </row>
    <row r="69792" spans="6:12" x14ac:dyDescent="0.35">
      <c r="F69792" s="34"/>
      <c r="J69792" s="34"/>
      <c r="K69792" s="34"/>
      <c r="L69792" s="34"/>
    </row>
    <row r="69793" spans="6:12" x14ac:dyDescent="0.35">
      <c r="F69793" s="34"/>
      <c r="J69793" s="34"/>
      <c r="K69793" s="34"/>
      <c r="L69793" s="34"/>
    </row>
    <row r="69794" spans="6:12" x14ac:dyDescent="0.35">
      <c r="F69794" s="34"/>
      <c r="J69794" s="34"/>
      <c r="K69794" s="34"/>
      <c r="L69794" s="34"/>
    </row>
    <row r="69795" spans="6:12" x14ac:dyDescent="0.35">
      <c r="F69795" s="34"/>
      <c r="J69795" s="34"/>
      <c r="K69795" s="34"/>
      <c r="L69795" s="34"/>
    </row>
    <row r="69796" spans="6:12" x14ac:dyDescent="0.35">
      <c r="F69796" s="34"/>
      <c r="J69796" s="34"/>
      <c r="K69796" s="34"/>
      <c r="L69796" s="34"/>
    </row>
    <row r="69797" spans="6:12" x14ac:dyDescent="0.35">
      <c r="F69797" s="34"/>
      <c r="J69797" s="34"/>
      <c r="K69797" s="34"/>
      <c r="L69797" s="34"/>
    </row>
    <row r="69798" spans="6:12" x14ac:dyDescent="0.35">
      <c r="F69798" s="34"/>
      <c r="J69798" s="34"/>
      <c r="K69798" s="34"/>
      <c r="L69798" s="34"/>
    </row>
    <row r="69799" spans="6:12" x14ac:dyDescent="0.35">
      <c r="F69799" s="34"/>
      <c r="J69799" s="34"/>
      <c r="K69799" s="34"/>
      <c r="L69799" s="34"/>
    </row>
    <row r="69800" spans="6:12" x14ac:dyDescent="0.35">
      <c r="F69800" s="34"/>
      <c r="J69800" s="34"/>
      <c r="K69800" s="34"/>
      <c r="L69800" s="34"/>
    </row>
    <row r="69801" spans="6:12" x14ac:dyDescent="0.35">
      <c r="F69801" s="34"/>
      <c r="J69801" s="34"/>
      <c r="K69801" s="34"/>
      <c r="L69801" s="34"/>
    </row>
    <row r="69802" spans="6:12" x14ac:dyDescent="0.35">
      <c r="F69802" s="34"/>
      <c r="J69802" s="34"/>
      <c r="K69802" s="34"/>
      <c r="L69802" s="34"/>
    </row>
    <row r="69803" spans="6:12" x14ac:dyDescent="0.35">
      <c r="F69803" s="34"/>
      <c r="J69803" s="34"/>
      <c r="K69803" s="34"/>
      <c r="L69803" s="34"/>
    </row>
    <row r="69804" spans="6:12" x14ac:dyDescent="0.35">
      <c r="F69804" s="34"/>
      <c r="J69804" s="34"/>
      <c r="K69804" s="34"/>
      <c r="L69804" s="34"/>
    </row>
    <row r="69805" spans="6:12" x14ac:dyDescent="0.35">
      <c r="F69805" s="34"/>
      <c r="J69805" s="34"/>
      <c r="K69805" s="34"/>
      <c r="L69805" s="34"/>
    </row>
    <row r="69806" spans="6:12" x14ac:dyDescent="0.35">
      <c r="F69806" s="34"/>
      <c r="J69806" s="34"/>
      <c r="K69806" s="34"/>
      <c r="L69806" s="34"/>
    </row>
    <row r="69807" spans="6:12" x14ac:dyDescent="0.35">
      <c r="F69807" s="34"/>
      <c r="J69807" s="34"/>
      <c r="K69807" s="34"/>
      <c r="L69807" s="34"/>
    </row>
    <row r="69808" spans="6:12" x14ac:dyDescent="0.35">
      <c r="F69808" s="34"/>
      <c r="J69808" s="34"/>
      <c r="K69808" s="34"/>
      <c r="L69808" s="34"/>
    </row>
    <row r="69809" spans="6:12" x14ac:dyDescent="0.35">
      <c r="F69809" s="34"/>
      <c r="J69809" s="34"/>
      <c r="K69809" s="34"/>
      <c r="L69809" s="34"/>
    </row>
    <row r="69810" spans="6:12" x14ac:dyDescent="0.35">
      <c r="F69810" s="34"/>
      <c r="J69810" s="34"/>
      <c r="K69810" s="34"/>
      <c r="L69810" s="34"/>
    </row>
    <row r="69811" spans="6:12" x14ac:dyDescent="0.35">
      <c r="F69811" s="34"/>
      <c r="J69811" s="34"/>
      <c r="K69811" s="34"/>
      <c r="L69811" s="34"/>
    </row>
    <row r="69812" spans="6:12" x14ac:dyDescent="0.35">
      <c r="F69812" s="34"/>
      <c r="J69812" s="34"/>
      <c r="K69812" s="34"/>
      <c r="L69812" s="34"/>
    </row>
    <row r="69813" spans="6:12" x14ac:dyDescent="0.35">
      <c r="F69813" s="34"/>
      <c r="J69813" s="34"/>
      <c r="K69813" s="34"/>
      <c r="L69813" s="34"/>
    </row>
    <row r="69814" spans="6:12" x14ac:dyDescent="0.35">
      <c r="F69814" s="34"/>
      <c r="J69814" s="34"/>
      <c r="K69814" s="34"/>
      <c r="L69814" s="34"/>
    </row>
    <row r="69815" spans="6:12" x14ac:dyDescent="0.35">
      <c r="F69815" s="34"/>
      <c r="J69815" s="34"/>
      <c r="K69815" s="34"/>
      <c r="L69815" s="34"/>
    </row>
    <row r="69816" spans="6:12" x14ac:dyDescent="0.35">
      <c r="F69816" s="34"/>
      <c r="J69816" s="34"/>
      <c r="K69816" s="34"/>
      <c r="L69816" s="34"/>
    </row>
    <row r="69817" spans="6:12" x14ac:dyDescent="0.35">
      <c r="F69817" s="34"/>
      <c r="J69817" s="34"/>
      <c r="K69817" s="34"/>
      <c r="L69817" s="34"/>
    </row>
    <row r="69818" spans="6:12" x14ac:dyDescent="0.35">
      <c r="F69818" s="34"/>
      <c r="J69818" s="34"/>
      <c r="K69818" s="34"/>
      <c r="L69818" s="34"/>
    </row>
    <row r="69819" spans="6:12" x14ac:dyDescent="0.35">
      <c r="F69819" s="34"/>
      <c r="J69819" s="34"/>
      <c r="K69819" s="34"/>
      <c r="L69819" s="34"/>
    </row>
    <row r="69820" spans="6:12" x14ac:dyDescent="0.35">
      <c r="F69820" s="34"/>
      <c r="J69820" s="34"/>
      <c r="K69820" s="34"/>
      <c r="L69820" s="34"/>
    </row>
    <row r="69821" spans="6:12" x14ac:dyDescent="0.35">
      <c r="F69821" s="34"/>
      <c r="J69821" s="34"/>
      <c r="K69821" s="34"/>
      <c r="L69821" s="34"/>
    </row>
    <row r="69822" spans="6:12" x14ac:dyDescent="0.35">
      <c r="F69822" s="34"/>
      <c r="J69822" s="34"/>
      <c r="K69822" s="34"/>
      <c r="L69822" s="34"/>
    </row>
    <row r="69823" spans="6:12" x14ac:dyDescent="0.35">
      <c r="F69823" s="34"/>
      <c r="J69823" s="34"/>
      <c r="K69823" s="34"/>
      <c r="L69823" s="34"/>
    </row>
    <row r="69824" spans="6:12" x14ac:dyDescent="0.35">
      <c r="F69824" s="34"/>
      <c r="J69824" s="34"/>
      <c r="K69824" s="34"/>
      <c r="L69824" s="34"/>
    </row>
    <row r="69825" spans="6:12" x14ac:dyDescent="0.35">
      <c r="F69825" s="34"/>
      <c r="J69825" s="34"/>
      <c r="K69825" s="34"/>
      <c r="L69825" s="34"/>
    </row>
    <row r="69826" spans="6:12" x14ac:dyDescent="0.35">
      <c r="F69826" s="34"/>
      <c r="J69826" s="34"/>
      <c r="K69826" s="34"/>
      <c r="L69826" s="34"/>
    </row>
    <row r="69827" spans="6:12" x14ac:dyDescent="0.35">
      <c r="F69827" s="34"/>
      <c r="J69827" s="34"/>
      <c r="K69827" s="34"/>
      <c r="L69827" s="34"/>
    </row>
    <row r="69828" spans="6:12" x14ac:dyDescent="0.35">
      <c r="F69828" s="34"/>
      <c r="J69828" s="34"/>
      <c r="K69828" s="34"/>
      <c r="L69828" s="34"/>
    </row>
    <row r="69829" spans="6:12" x14ac:dyDescent="0.35">
      <c r="F69829" s="34"/>
      <c r="J69829" s="34"/>
      <c r="K69829" s="34"/>
      <c r="L69829" s="34"/>
    </row>
    <row r="69830" spans="6:12" x14ac:dyDescent="0.35">
      <c r="F69830" s="34"/>
      <c r="J69830" s="34"/>
      <c r="K69830" s="34"/>
      <c r="L69830" s="34"/>
    </row>
    <row r="69831" spans="6:12" x14ac:dyDescent="0.35">
      <c r="F69831" s="34"/>
      <c r="J69831" s="34"/>
      <c r="K69831" s="34"/>
      <c r="L69831" s="34"/>
    </row>
    <row r="69832" spans="6:12" x14ac:dyDescent="0.35">
      <c r="F69832" s="34"/>
      <c r="J69832" s="34"/>
      <c r="K69832" s="34"/>
      <c r="L69832" s="34"/>
    </row>
    <row r="69833" spans="6:12" x14ac:dyDescent="0.35">
      <c r="F69833" s="34"/>
      <c r="J69833" s="34"/>
      <c r="K69833" s="34"/>
      <c r="L69833" s="34"/>
    </row>
    <row r="69834" spans="6:12" x14ac:dyDescent="0.35">
      <c r="F69834" s="34"/>
      <c r="J69834" s="34"/>
      <c r="K69834" s="34"/>
      <c r="L69834" s="34"/>
    </row>
    <row r="69835" spans="6:12" x14ac:dyDescent="0.35">
      <c r="F69835" s="34"/>
      <c r="J69835" s="34"/>
      <c r="K69835" s="34"/>
      <c r="L69835" s="34"/>
    </row>
    <row r="69836" spans="6:12" x14ac:dyDescent="0.35">
      <c r="F69836" s="34"/>
      <c r="J69836" s="34"/>
      <c r="K69836" s="34"/>
      <c r="L69836" s="34"/>
    </row>
    <row r="69837" spans="6:12" x14ac:dyDescent="0.35">
      <c r="F69837" s="34"/>
      <c r="J69837" s="34"/>
      <c r="K69837" s="34"/>
      <c r="L69837" s="34"/>
    </row>
    <row r="69838" spans="6:12" x14ac:dyDescent="0.35">
      <c r="F69838" s="34"/>
      <c r="J69838" s="34"/>
      <c r="K69838" s="34"/>
      <c r="L69838" s="34"/>
    </row>
    <row r="69839" spans="6:12" x14ac:dyDescent="0.35">
      <c r="F69839" s="34"/>
      <c r="J69839" s="34"/>
      <c r="K69839" s="34"/>
      <c r="L69839" s="34"/>
    </row>
    <row r="69840" spans="6:12" x14ac:dyDescent="0.35">
      <c r="F69840" s="34"/>
      <c r="J69840" s="34"/>
      <c r="K69840" s="34"/>
      <c r="L69840" s="34"/>
    </row>
    <row r="69841" spans="6:12" x14ac:dyDescent="0.35">
      <c r="F69841" s="34"/>
      <c r="J69841" s="34"/>
      <c r="K69841" s="34"/>
      <c r="L69841" s="34"/>
    </row>
    <row r="69842" spans="6:12" x14ac:dyDescent="0.35">
      <c r="F69842" s="34"/>
      <c r="J69842" s="34"/>
      <c r="K69842" s="34"/>
      <c r="L69842" s="34"/>
    </row>
    <row r="69843" spans="6:12" x14ac:dyDescent="0.35">
      <c r="F69843" s="34"/>
      <c r="J69843" s="34"/>
      <c r="K69843" s="34"/>
      <c r="L69843" s="34"/>
    </row>
    <row r="69844" spans="6:12" x14ac:dyDescent="0.35">
      <c r="F69844" s="34"/>
      <c r="J69844" s="34"/>
      <c r="K69844" s="34"/>
      <c r="L69844" s="34"/>
    </row>
    <row r="69845" spans="6:12" x14ac:dyDescent="0.35">
      <c r="F69845" s="34"/>
      <c r="J69845" s="34"/>
      <c r="K69845" s="34"/>
      <c r="L69845" s="34"/>
    </row>
    <row r="69846" spans="6:12" x14ac:dyDescent="0.35">
      <c r="F69846" s="34"/>
      <c r="J69846" s="34"/>
      <c r="K69846" s="34"/>
      <c r="L69846" s="34"/>
    </row>
    <row r="69847" spans="6:12" x14ac:dyDescent="0.35">
      <c r="F69847" s="34"/>
      <c r="J69847" s="34"/>
      <c r="K69847" s="34"/>
      <c r="L69847" s="34"/>
    </row>
    <row r="69848" spans="6:12" x14ac:dyDescent="0.35">
      <c r="F69848" s="34"/>
      <c r="J69848" s="34"/>
      <c r="K69848" s="34"/>
      <c r="L69848" s="34"/>
    </row>
    <row r="69849" spans="6:12" x14ac:dyDescent="0.35">
      <c r="F69849" s="34"/>
      <c r="J69849" s="34"/>
      <c r="K69849" s="34"/>
      <c r="L69849" s="34"/>
    </row>
    <row r="69850" spans="6:12" x14ac:dyDescent="0.35">
      <c r="F69850" s="34"/>
      <c r="J69850" s="34"/>
      <c r="K69850" s="34"/>
      <c r="L69850" s="34"/>
    </row>
    <row r="69851" spans="6:12" x14ac:dyDescent="0.35">
      <c r="F69851" s="34"/>
      <c r="J69851" s="34"/>
      <c r="K69851" s="34"/>
      <c r="L69851" s="34"/>
    </row>
    <row r="69852" spans="6:12" x14ac:dyDescent="0.35">
      <c r="F69852" s="34"/>
      <c r="J69852" s="34"/>
      <c r="K69852" s="34"/>
      <c r="L69852" s="34"/>
    </row>
    <row r="69853" spans="6:12" x14ac:dyDescent="0.35">
      <c r="F69853" s="34"/>
      <c r="J69853" s="34"/>
      <c r="K69853" s="34"/>
      <c r="L69853" s="34"/>
    </row>
    <row r="69854" spans="6:12" x14ac:dyDescent="0.35">
      <c r="F69854" s="34"/>
      <c r="J69854" s="34"/>
      <c r="K69854" s="34"/>
      <c r="L69854" s="34"/>
    </row>
    <row r="69855" spans="6:12" x14ac:dyDescent="0.35">
      <c r="F69855" s="34"/>
      <c r="J69855" s="34"/>
      <c r="K69855" s="34"/>
      <c r="L69855" s="34"/>
    </row>
    <row r="69856" spans="6:12" x14ac:dyDescent="0.35">
      <c r="F69856" s="34"/>
      <c r="J69856" s="34"/>
      <c r="K69856" s="34"/>
      <c r="L69856" s="34"/>
    </row>
    <row r="69857" spans="6:12" x14ac:dyDescent="0.35">
      <c r="F69857" s="34"/>
      <c r="J69857" s="34"/>
      <c r="K69857" s="34"/>
      <c r="L69857" s="34"/>
    </row>
    <row r="69858" spans="6:12" x14ac:dyDescent="0.35">
      <c r="F69858" s="34"/>
      <c r="J69858" s="34"/>
      <c r="K69858" s="34"/>
      <c r="L69858" s="34"/>
    </row>
    <row r="69859" spans="6:12" x14ac:dyDescent="0.35">
      <c r="F69859" s="34"/>
      <c r="J69859" s="34"/>
      <c r="K69859" s="34"/>
      <c r="L69859" s="34"/>
    </row>
    <row r="69860" spans="6:12" x14ac:dyDescent="0.35">
      <c r="F69860" s="34"/>
      <c r="J69860" s="34"/>
      <c r="K69860" s="34"/>
      <c r="L69860" s="34"/>
    </row>
    <row r="69861" spans="6:12" x14ac:dyDescent="0.35">
      <c r="F69861" s="34"/>
      <c r="J69861" s="34"/>
      <c r="K69861" s="34"/>
      <c r="L69861" s="34"/>
    </row>
    <row r="69862" spans="6:12" x14ac:dyDescent="0.35">
      <c r="F69862" s="34"/>
      <c r="J69862" s="34"/>
      <c r="K69862" s="34"/>
      <c r="L69862" s="34"/>
    </row>
    <row r="69863" spans="6:12" x14ac:dyDescent="0.35">
      <c r="F69863" s="34"/>
      <c r="J69863" s="34"/>
      <c r="K69863" s="34"/>
      <c r="L69863" s="34"/>
    </row>
    <row r="69864" spans="6:12" x14ac:dyDescent="0.35">
      <c r="F69864" s="34"/>
      <c r="J69864" s="34"/>
      <c r="K69864" s="34"/>
      <c r="L69864" s="34"/>
    </row>
    <row r="69865" spans="6:12" x14ac:dyDescent="0.35">
      <c r="F69865" s="34"/>
      <c r="J69865" s="34"/>
      <c r="K69865" s="34"/>
      <c r="L69865" s="34"/>
    </row>
    <row r="69866" spans="6:12" x14ac:dyDescent="0.35">
      <c r="F69866" s="34"/>
      <c r="J69866" s="34"/>
      <c r="K69866" s="34"/>
      <c r="L69866" s="34"/>
    </row>
    <row r="69867" spans="6:12" x14ac:dyDescent="0.35">
      <c r="F69867" s="34"/>
      <c r="J69867" s="34"/>
      <c r="K69867" s="34"/>
      <c r="L69867" s="34"/>
    </row>
    <row r="69868" spans="6:12" x14ac:dyDescent="0.35">
      <c r="F69868" s="34"/>
      <c r="J69868" s="34"/>
      <c r="K69868" s="34"/>
      <c r="L69868" s="34"/>
    </row>
    <row r="69869" spans="6:12" x14ac:dyDescent="0.35">
      <c r="F69869" s="34"/>
      <c r="J69869" s="34"/>
      <c r="K69869" s="34"/>
      <c r="L69869" s="34"/>
    </row>
    <row r="69870" spans="6:12" x14ac:dyDescent="0.35">
      <c r="F69870" s="34"/>
      <c r="J69870" s="34"/>
      <c r="K69870" s="34"/>
      <c r="L69870" s="34"/>
    </row>
    <row r="69871" spans="6:12" x14ac:dyDescent="0.35">
      <c r="F69871" s="34"/>
      <c r="J69871" s="34"/>
      <c r="K69871" s="34"/>
      <c r="L69871" s="34"/>
    </row>
    <row r="69872" spans="6:12" x14ac:dyDescent="0.35">
      <c r="F69872" s="34"/>
      <c r="J69872" s="34"/>
      <c r="K69872" s="34"/>
      <c r="L69872" s="34"/>
    </row>
    <row r="69873" spans="6:12" x14ac:dyDescent="0.35">
      <c r="F69873" s="34"/>
      <c r="J69873" s="34"/>
      <c r="K69873" s="34"/>
      <c r="L69873" s="34"/>
    </row>
    <row r="69874" spans="6:12" x14ac:dyDescent="0.35">
      <c r="F69874" s="34"/>
      <c r="J69874" s="34"/>
      <c r="K69874" s="34"/>
      <c r="L69874" s="34"/>
    </row>
    <row r="69875" spans="6:12" x14ac:dyDescent="0.35">
      <c r="F69875" s="34"/>
      <c r="J69875" s="34"/>
      <c r="K69875" s="34"/>
      <c r="L69875" s="34"/>
    </row>
    <row r="69876" spans="6:12" x14ac:dyDescent="0.35">
      <c r="F69876" s="34"/>
      <c r="J69876" s="34"/>
      <c r="K69876" s="34"/>
      <c r="L69876" s="34"/>
    </row>
    <row r="69877" spans="6:12" x14ac:dyDescent="0.35">
      <c r="F69877" s="34"/>
      <c r="J69877" s="34"/>
      <c r="K69877" s="34"/>
      <c r="L69877" s="34"/>
    </row>
    <row r="69878" spans="6:12" x14ac:dyDescent="0.35">
      <c r="F69878" s="34"/>
      <c r="J69878" s="34"/>
      <c r="K69878" s="34"/>
      <c r="L69878" s="34"/>
    </row>
    <row r="69879" spans="6:12" x14ac:dyDescent="0.35">
      <c r="F69879" s="34"/>
      <c r="J69879" s="34"/>
      <c r="K69879" s="34"/>
      <c r="L69879" s="34"/>
    </row>
    <row r="69880" spans="6:12" x14ac:dyDescent="0.35">
      <c r="F69880" s="34"/>
      <c r="J69880" s="34"/>
      <c r="K69880" s="34"/>
      <c r="L69880" s="34"/>
    </row>
    <row r="69881" spans="6:12" x14ac:dyDescent="0.35">
      <c r="F69881" s="34"/>
      <c r="J69881" s="34"/>
      <c r="K69881" s="34"/>
      <c r="L69881" s="34"/>
    </row>
    <row r="69882" spans="6:12" x14ac:dyDescent="0.35">
      <c r="F69882" s="34"/>
      <c r="J69882" s="34"/>
      <c r="K69882" s="34"/>
      <c r="L69882" s="34"/>
    </row>
    <row r="69883" spans="6:12" x14ac:dyDescent="0.35">
      <c r="F69883" s="34"/>
      <c r="J69883" s="34"/>
      <c r="K69883" s="34"/>
      <c r="L69883" s="34"/>
    </row>
    <row r="69884" spans="6:12" x14ac:dyDescent="0.35">
      <c r="F69884" s="34"/>
      <c r="J69884" s="34"/>
      <c r="K69884" s="34"/>
      <c r="L69884" s="34"/>
    </row>
    <row r="69885" spans="6:12" x14ac:dyDescent="0.35">
      <c r="F69885" s="34"/>
      <c r="J69885" s="34"/>
      <c r="K69885" s="34"/>
      <c r="L69885" s="34"/>
    </row>
    <row r="69886" spans="6:12" x14ac:dyDescent="0.35">
      <c r="F69886" s="34"/>
      <c r="J69886" s="34"/>
      <c r="K69886" s="34"/>
      <c r="L69886" s="34"/>
    </row>
    <row r="69887" spans="6:12" x14ac:dyDescent="0.35">
      <c r="F69887" s="34"/>
      <c r="J69887" s="34"/>
      <c r="K69887" s="34"/>
      <c r="L69887" s="34"/>
    </row>
    <row r="69888" spans="6:12" x14ac:dyDescent="0.35">
      <c r="F69888" s="34"/>
      <c r="J69888" s="34"/>
      <c r="K69888" s="34"/>
      <c r="L69888" s="34"/>
    </row>
    <row r="69889" spans="6:12" x14ac:dyDescent="0.35">
      <c r="F69889" s="34"/>
      <c r="J69889" s="34"/>
      <c r="K69889" s="34"/>
      <c r="L69889" s="34"/>
    </row>
    <row r="69890" spans="6:12" x14ac:dyDescent="0.35">
      <c r="F69890" s="34"/>
      <c r="J69890" s="34"/>
      <c r="K69890" s="34"/>
      <c r="L69890" s="34"/>
    </row>
    <row r="69891" spans="6:12" x14ac:dyDescent="0.35">
      <c r="F69891" s="34"/>
      <c r="J69891" s="34"/>
      <c r="K69891" s="34"/>
      <c r="L69891" s="34"/>
    </row>
    <row r="69892" spans="6:12" x14ac:dyDescent="0.35">
      <c r="F69892" s="34"/>
      <c r="J69892" s="34"/>
      <c r="K69892" s="34"/>
      <c r="L69892" s="34"/>
    </row>
    <row r="69893" spans="6:12" x14ac:dyDescent="0.35">
      <c r="F69893" s="34"/>
      <c r="J69893" s="34"/>
      <c r="K69893" s="34"/>
      <c r="L69893" s="34"/>
    </row>
    <row r="69894" spans="6:12" x14ac:dyDescent="0.35">
      <c r="F69894" s="34"/>
      <c r="J69894" s="34"/>
      <c r="K69894" s="34"/>
      <c r="L69894" s="34"/>
    </row>
    <row r="69895" spans="6:12" x14ac:dyDescent="0.35">
      <c r="F69895" s="34"/>
      <c r="J69895" s="34"/>
      <c r="K69895" s="34"/>
      <c r="L69895" s="34"/>
    </row>
    <row r="69896" spans="6:12" x14ac:dyDescent="0.35">
      <c r="F69896" s="34"/>
      <c r="J69896" s="34"/>
      <c r="K69896" s="34"/>
      <c r="L69896" s="34"/>
    </row>
    <row r="69897" spans="6:12" x14ac:dyDescent="0.35">
      <c r="F69897" s="34"/>
      <c r="J69897" s="34"/>
      <c r="K69897" s="34"/>
      <c r="L69897" s="34"/>
    </row>
    <row r="69898" spans="6:12" x14ac:dyDescent="0.35">
      <c r="F69898" s="34"/>
      <c r="J69898" s="34"/>
      <c r="K69898" s="34"/>
      <c r="L69898" s="34"/>
    </row>
    <row r="69899" spans="6:12" x14ac:dyDescent="0.35">
      <c r="F69899" s="34"/>
      <c r="J69899" s="34"/>
      <c r="K69899" s="34"/>
      <c r="L69899" s="34"/>
    </row>
    <row r="69900" spans="6:12" x14ac:dyDescent="0.35">
      <c r="F69900" s="34"/>
      <c r="J69900" s="34"/>
      <c r="K69900" s="34"/>
      <c r="L69900" s="34"/>
    </row>
    <row r="69901" spans="6:12" x14ac:dyDescent="0.35">
      <c r="F69901" s="34"/>
      <c r="J69901" s="34"/>
      <c r="K69901" s="34"/>
      <c r="L69901" s="34"/>
    </row>
    <row r="69902" spans="6:12" x14ac:dyDescent="0.35">
      <c r="F69902" s="34"/>
      <c r="J69902" s="34"/>
      <c r="K69902" s="34"/>
      <c r="L69902" s="34"/>
    </row>
    <row r="69903" spans="6:12" x14ac:dyDescent="0.35">
      <c r="F69903" s="34"/>
      <c r="J69903" s="34"/>
      <c r="K69903" s="34"/>
      <c r="L69903" s="34"/>
    </row>
    <row r="69904" spans="6:12" x14ac:dyDescent="0.35">
      <c r="F69904" s="34"/>
      <c r="J69904" s="34"/>
      <c r="K69904" s="34"/>
      <c r="L69904" s="34"/>
    </row>
    <row r="69905" spans="6:12" x14ac:dyDescent="0.35">
      <c r="F69905" s="34"/>
      <c r="J69905" s="34"/>
      <c r="K69905" s="34"/>
      <c r="L69905" s="34"/>
    </row>
    <row r="69906" spans="6:12" x14ac:dyDescent="0.35">
      <c r="F69906" s="34"/>
      <c r="J69906" s="34"/>
      <c r="K69906" s="34"/>
      <c r="L69906" s="34"/>
    </row>
    <row r="69907" spans="6:12" x14ac:dyDescent="0.35">
      <c r="F69907" s="34"/>
      <c r="J69907" s="34"/>
      <c r="K69907" s="34"/>
      <c r="L69907" s="34"/>
    </row>
    <row r="69908" spans="6:12" x14ac:dyDescent="0.35">
      <c r="F69908" s="34"/>
      <c r="J69908" s="34"/>
      <c r="K69908" s="34"/>
      <c r="L69908" s="34"/>
    </row>
    <row r="69909" spans="6:12" x14ac:dyDescent="0.35">
      <c r="F69909" s="34"/>
      <c r="J69909" s="34"/>
      <c r="K69909" s="34"/>
      <c r="L69909" s="34"/>
    </row>
    <row r="69910" spans="6:12" x14ac:dyDescent="0.35">
      <c r="F69910" s="34"/>
      <c r="J69910" s="34"/>
      <c r="K69910" s="34"/>
      <c r="L69910" s="34"/>
    </row>
    <row r="69911" spans="6:12" x14ac:dyDescent="0.35">
      <c r="F69911" s="34"/>
      <c r="J69911" s="34"/>
      <c r="K69911" s="34"/>
      <c r="L69911" s="34"/>
    </row>
    <row r="69912" spans="6:12" x14ac:dyDescent="0.35">
      <c r="F69912" s="34"/>
      <c r="J69912" s="34"/>
      <c r="K69912" s="34"/>
      <c r="L69912" s="34"/>
    </row>
    <row r="69913" spans="6:12" x14ac:dyDescent="0.35">
      <c r="F69913" s="34"/>
      <c r="J69913" s="34"/>
      <c r="K69913" s="34"/>
      <c r="L69913" s="34"/>
    </row>
    <row r="69914" spans="6:12" x14ac:dyDescent="0.35">
      <c r="F69914" s="34"/>
      <c r="J69914" s="34"/>
      <c r="K69914" s="34"/>
      <c r="L69914" s="34"/>
    </row>
    <row r="69915" spans="6:12" x14ac:dyDescent="0.35">
      <c r="F69915" s="34"/>
      <c r="J69915" s="34"/>
      <c r="K69915" s="34"/>
      <c r="L69915" s="34"/>
    </row>
    <row r="69916" spans="6:12" x14ac:dyDescent="0.35">
      <c r="F69916" s="34"/>
      <c r="J69916" s="34"/>
      <c r="K69916" s="34"/>
      <c r="L69916" s="34"/>
    </row>
    <row r="69917" spans="6:12" x14ac:dyDescent="0.35">
      <c r="F69917" s="34"/>
      <c r="J69917" s="34"/>
      <c r="K69917" s="34"/>
      <c r="L69917" s="34"/>
    </row>
    <row r="69918" spans="6:12" x14ac:dyDescent="0.35">
      <c r="F69918" s="34"/>
      <c r="J69918" s="34"/>
      <c r="K69918" s="34"/>
      <c r="L69918" s="34"/>
    </row>
    <row r="69919" spans="6:12" x14ac:dyDescent="0.35">
      <c r="F69919" s="34"/>
      <c r="J69919" s="34"/>
      <c r="K69919" s="34"/>
      <c r="L69919" s="34"/>
    </row>
    <row r="69920" spans="6:12" x14ac:dyDescent="0.35">
      <c r="F69920" s="34"/>
      <c r="J69920" s="34"/>
      <c r="K69920" s="34"/>
      <c r="L69920" s="34"/>
    </row>
    <row r="69921" spans="6:12" x14ac:dyDescent="0.35">
      <c r="F69921" s="34"/>
      <c r="J69921" s="34"/>
      <c r="K69921" s="34"/>
      <c r="L69921" s="34"/>
    </row>
    <row r="69922" spans="6:12" x14ac:dyDescent="0.35">
      <c r="F69922" s="34"/>
      <c r="J69922" s="34"/>
      <c r="K69922" s="34"/>
      <c r="L69922" s="34"/>
    </row>
    <row r="69923" spans="6:12" x14ac:dyDescent="0.35">
      <c r="F69923" s="34"/>
      <c r="J69923" s="34"/>
      <c r="K69923" s="34"/>
      <c r="L69923" s="34"/>
    </row>
    <row r="69924" spans="6:12" x14ac:dyDescent="0.35">
      <c r="F69924" s="34"/>
      <c r="J69924" s="34"/>
      <c r="K69924" s="34"/>
      <c r="L69924" s="34"/>
    </row>
    <row r="69925" spans="6:12" x14ac:dyDescent="0.35">
      <c r="F69925" s="34"/>
      <c r="J69925" s="34"/>
      <c r="K69925" s="34"/>
      <c r="L69925" s="34"/>
    </row>
    <row r="69926" spans="6:12" x14ac:dyDescent="0.35">
      <c r="F69926" s="34"/>
      <c r="J69926" s="34"/>
      <c r="K69926" s="34"/>
      <c r="L69926" s="34"/>
    </row>
    <row r="69927" spans="6:12" x14ac:dyDescent="0.35">
      <c r="F69927" s="34"/>
      <c r="J69927" s="34"/>
      <c r="K69927" s="34"/>
      <c r="L69927" s="34"/>
    </row>
    <row r="69928" spans="6:12" x14ac:dyDescent="0.35">
      <c r="F69928" s="34"/>
      <c r="J69928" s="34"/>
      <c r="K69928" s="34"/>
      <c r="L69928" s="34"/>
    </row>
    <row r="69929" spans="6:12" x14ac:dyDescent="0.35">
      <c r="F69929" s="34"/>
      <c r="J69929" s="34"/>
      <c r="K69929" s="34"/>
      <c r="L69929" s="34"/>
    </row>
    <row r="69930" spans="6:12" x14ac:dyDescent="0.35">
      <c r="F69930" s="34"/>
      <c r="J69930" s="34"/>
      <c r="K69930" s="34"/>
      <c r="L69930" s="34"/>
    </row>
    <row r="69931" spans="6:12" x14ac:dyDescent="0.35">
      <c r="F69931" s="34"/>
      <c r="J69931" s="34"/>
      <c r="K69931" s="34"/>
      <c r="L69931" s="34"/>
    </row>
    <row r="69932" spans="6:12" x14ac:dyDescent="0.35">
      <c r="F69932" s="34"/>
      <c r="J69932" s="34"/>
      <c r="K69932" s="34"/>
      <c r="L69932" s="34"/>
    </row>
    <row r="69933" spans="6:12" x14ac:dyDescent="0.35">
      <c r="F69933" s="34"/>
      <c r="J69933" s="34"/>
      <c r="K69933" s="34"/>
      <c r="L69933" s="34"/>
    </row>
    <row r="69934" spans="6:12" x14ac:dyDescent="0.35">
      <c r="F69934" s="34"/>
      <c r="J69934" s="34"/>
      <c r="K69934" s="34"/>
      <c r="L69934" s="34"/>
    </row>
    <row r="69935" spans="6:12" x14ac:dyDescent="0.35">
      <c r="F69935" s="34"/>
      <c r="J69935" s="34"/>
      <c r="K69935" s="34"/>
      <c r="L69935" s="34"/>
    </row>
    <row r="69936" spans="6:12" x14ac:dyDescent="0.35">
      <c r="F69936" s="34"/>
      <c r="J69936" s="34"/>
      <c r="K69936" s="34"/>
      <c r="L69936" s="34"/>
    </row>
    <row r="69937" spans="6:12" x14ac:dyDescent="0.35">
      <c r="F69937" s="34"/>
      <c r="J69937" s="34"/>
      <c r="K69937" s="34"/>
      <c r="L69937" s="34"/>
    </row>
    <row r="69938" spans="6:12" x14ac:dyDescent="0.35">
      <c r="F69938" s="34"/>
      <c r="J69938" s="34"/>
      <c r="K69938" s="34"/>
      <c r="L69938" s="34"/>
    </row>
    <row r="69939" spans="6:12" x14ac:dyDescent="0.35">
      <c r="F69939" s="34"/>
      <c r="J69939" s="34"/>
      <c r="K69939" s="34"/>
      <c r="L69939" s="34"/>
    </row>
    <row r="69940" spans="6:12" x14ac:dyDescent="0.35">
      <c r="F69940" s="34"/>
      <c r="J69940" s="34"/>
      <c r="K69940" s="34"/>
      <c r="L69940" s="34"/>
    </row>
    <row r="69941" spans="6:12" x14ac:dyDescent="0.35">
      <c r="F69941" s="34"/>
      <c r="J69941" s="34"/>
      <c r="K69941" s="34"/>
      <c r="L69941" s="34"/>
    </row>
    <row r="69942" spans="6:12" x14ac:dyDescent="0.35">
      <c r="F69942" s="34"/>
      <c r="J69942" s="34"/>
      <c r="K69942" s="34"/>
      <c r="L69942" s="34"/>
    </row>
    <row r="69943" spans="6:12" x14ac:dyDescent="0.35">
      <c r="F69943" s="34"/>
      <c r="J69943" s="34"/>
      <c r="K69943" s="34"/>
      <c r="L69943" s="34"/>
    </row>
    <row r="69944" spans="6:12" x14ac:dyDescent="0.35">
      <c r="F69944" s="34"/>
      <c r="J69944" s="34"/>
      <c r="K69944" s="34"/>
      <c r="L69944" s="34"/>
    </row>
    <row r="69945" spans="6:12" x14ac:dyDescent="0.35">
      <c r="F69945" s="34"/>
      <c r="J69945" s="34"/>
      <c r="K69945" s="34"/>
      <c r="L69945" s="34"/>
    </row>
    <row r="69946" spans="6:12" x14ac:dyDescent="0.35">
      <c r="F69946" s="34"/>
      <c r="J69946" s="34"/>
      <c r="K69946" s="34"/>
      <c r="L69946" s="34"/>
    </row>
    <row r="69947" spans="6:12" x14ac:dyDescent="0.35">
      <c r="F69947" s="34"/>
      <c r="J69947" s="34"/>
      <c r="K69947" s="34"/>
      <c r="L69947" s="34"/>
    </row>
    <row r="69948" spans="6:12" x14ac:dyDescent="0.35">
      <c r="F69948" s="34"/>
      <c r="J69948" s="34"/>
      <c r="K69948" s="34"/>
      <c r="L69948" s="34"/>
    </row>
    <row r="69949" spans="6:12" x14ac:dyDescent="0.35">
      <c r="F69949" s="34"/>
      <c r="J69949" s="34"/>
      <c r="K69949" s="34"/>
      <c r="L69949" s="34"/>
    </row>
    <row r="69950" spans="6:12" x14ac:dyDescent="0.35">
      <c r="F69950" s="34"/>
      <c r="J69950" s="34"/>
      <c r="K69950" s="34"/>
      <c r="L69950" s="34"/>
    </row>
    <row r="69951" spans="6:12" x14ac:dyDescent="0.35">
      <c r="F69951" s="34"/>
      <c r="J69951" s="34"/>
      <c r="K69951" s="34"/>
      <c r="L69951" s="34"/>
    </row>
    <row r="69952" spans="6:12" x14ac:dyDescent="0.35">
      <c r="F69952" s="34"/>
      <c r="J69952" s="34"/>
      <c r="K69952" s="34"/>
      <c r="L69952" s="34"/>
    </row>
    <row r="69953" spans="6:12" x14ac:dyDescent="0.35">
      <c r="F69953" s="34"/>
      <c r="J69953" s="34"/>
      <c r="K69953" s="34"/>
      <c r="L69953" s="34"/>
    </row>
    <row r="69954" spans="6:12" x14ac:dyDescent="0.35">
      <c r="F69954" s="34"/>
      <c r="J69954" s="34"/>
      <c r="K69954" s="34"/>
      <c r="L69954" s="34"/>
    </row>
    <row r="69955" spans="6:12" x14ac:dyDescent="0.35">
      <c r="F69955" s="34"/>
      <c r="J69955" s="34"/>
      <c r="K69955" s="34"/>
      <c r="L69955" s="34"/>
    </row>
    <row r="69956" spans="6:12" x14ac:dyDescent="0.35">
      <c r="F69956" s="34"/>
      <c r="J69956" s="34"/>
      <c r="K69956" s="34"/>
      <c r="L69956" s="34"/>
    </row>
    <row r="69957" spans="6:12" x14ac:dyDescent="0.35">
      <c r="F69957" s="34"/>
      <c r="J69957" s="34"/>
      <c r="K69957" s="34"/>
      <c r="L69957" s="34"/>
    </row>
    <row r="69958" spans="6:12" x14ac:dyDescent="0.35">
      <c r="F69958" s="34"/>
      <c r="J69958" s="34"/>
      <c r="K69958" s="34"/>
      <c r="L69958" s="34"/>
    </row>
    <row r="69959" spans="6:12" x14ac:dyDescent="0.35">
      <c r="F69959" s="34"/>
      <c r="J69959" s="34"/>
      <c r="K69959" s="34"/>
      <c r="L69959" s="34"/>
    </row>
    <row r="69960" spans="6:12" x14ac:dyDescent="0.35">
      <c r="F69960" s="34"/>
      <c r="J69960" s="34"/>
      <c r="K69960" s="34"/>
      <c r="L69960" s="34"/>
    </row>
    <row r="69961" spans="6:12" x14ac:dyDescent="0.35">
      <c r="F69961" s="34"/>
      <c r="J69961" s="34"/>
      <c r="K69961" s="34"/>
      <c r="L69961" s="34"/>
    </row>
    <row r="69962" spans="6:12" x14ac:dyDescent="0.35">
      <c r="F69962" s="34"/>
      <c r="J69962" s="34"/>
      <c r="K69962" s="34"/>
      <c r="L69962" s="34"/>
    </row>
    <row r="69963" spans="6:12" x14ac:dyDescent="0.35">
      <c r="F69963" s="34"/>
      <c r="J69963" s="34"/>
      <c r="K69963" s="34"/>
      <c r="L69963" s="34"/>
    </row>
    <row r="69964" spans="6:12" x14ac:dyDescent="0.35">
      <c r="F69964" s="34"/>
      <c r="J69964" s="34"/>
      <c r="K69964" s="34"/>
      <c r="L69964" s="34"/>
    </row>
    <row r="69965" spans="6:12" x14ac:dyDescent="0.35">
      <c r="F69965" s="34"/>
      <c r="J69965" s="34"/>
      <c r="K69965" s="34"/>
      <c r="L69965" s="34"/>
    </row>
    <row r="69966" spans="6:12" x14ac:dyDescent="0.35">
      <c r="F69966" s="34"/>
      <c r="J69966" s="34"/>
      <c r="K69966" s="34"/>
      <c r="L69966" s="34"/>
    </row>
    <row r="69967" spans="6:12" x14ac:dyDescent="0.35">
      <c r="F69967" s="34"/>
      <c r="J69967" s="34"/>
      <c r="K69967" s="34"/>
      <c r="L69967" s="34"/>
    </row>
    <row r="69968" spans="6:12" x14ac:dyDescent="0.35">
      <c r="F69968" s="34"/>
      <c r="J69968" s="34"/>
      <c r="K69968" s="34"/>
      <c r="L69968" s="34"/>
    </row>
    <row r="69969" spans="6:12" x14ac:dyDescent="0.35">
      <c r="F69969" s="34"/>
      <c r="J69969" s="34"/>
      <c r="K69969" s="34"/>
      <c r="L69969" s="34"/>
    </row>
    <row r="69970" spans="6:12" x14ac:dyDescent="0.35">
      <c r="F69970" s="34"/>
      <c r="J69970" s="34"/>
      <c r="K69970" s="34"/>
      <c r="L69970" s="34"/>
    </row>
    <row r="69971" spans="6:12" x14ac:dyDescent="0.35">
      <c r="F69971" s="34"/>
      <c r="J69971" s="34"/>
      <c r="K69971" s="34"/>
      <c r="L69971" s="34"/>
    </row>
    <row r="69972" spans="6:12" x14ac:dyDescent="0.35">
      <c r="F69972" s="34"/>
      <c r="J69972" s="34"/>
      <c r="K69972" s="34"/>
      <c r="L69972" s="34"/>
    </row>
    <row r="69973" spans="6:12" x14ac:dyDescent="0.35">
      <c r="F69973" s="34"/>
      <c r="J69973" s="34"/>
      <c r="K69973" s="34"/>
      <c r="L69973" s="34"/>
    </row>
    <row r="69974" spans="6:12" x14ac:dyDescent="0.35">
      <c r="F69974" s="34"/>
      <c r="J69974" s="34"/>
      <c r="K69974" s="34"/>
      <c r="L69974" s="34"/>
    </row>
    <row r="69975" spans="6:12" x14ac:dyDescent="0.35">
      <c r="F69975" s="34"/>
      <c r="J69975" s="34"/>
      <c r="K69975" s="34"/>
      <c r="L69975" s="34"/>
    </row>
    <row r="69976" spans="6:12" x14ac:dyDescent="0.35">
      <c r="F69976" s="34"/>
      <c r="J69976" s="34"/>
      <c r="K69976" s="34"/>
      <c r="L69976" s="34"/>
    </row>
    <row r="69977" spans="6:12" x14ac:dyDescent="0.35">
      <c r="F69977" s="34"/>
      <c r="J69977" s="34"/>
      <c r="K69977" s="34"/>
      <c r="L69977" s="34"/>
    </row>
    <row r="69978" spans="6:12" x14ac:dyDescent="0.35">
      <c r="F69978" s="34"/>
      <c r="J69978" s="34"/>
      <c r="K69978" s="34"/>
      <c r="L69978" s="34"/>
    </row>
    <row r="69979" spans="6:12" x14ac:dyDescent="0.35">
      <c r="F69979" s="34"/>
      <c r="J69979" s="34"/>
      <c r="K69979" s="34"/>
      <c r="L69979" s="34"/>
    </row>
    <row r="69980" spans="6:12" x14ac:dyDescent="0.35">
      <c r="F69980" s="34"/>
      <c r="J69980" s="34"/>
      <c r="K69980" s="34"/>
      <c r="L69980" s="34"/>
    </row>
    <row r="69981" spans="6:12" x14ac:dyDescent="0.35">
      <c r="F69981" s="34"/>
      <c r="J69981" s="34"/>
      <c r="K69981" s="34"/>
      <c r="L69981" s="34"/>
    </row>
    <row r="69982" spans="6:12" x14ac:dyDescent="0.35">
      <c r="F69982" s="34"/>
      <c r="J69982" s="34"/>
      <c r="K69982" s="34"/>
      <c r="L69982" s="34"/>
    </row>
    <row r="69983" spans="6:12" x14ac:dyDescent="0.35">
      <c r="F69983" s="34"/>
      <c r="J69983" s="34"/>
      <c r="K69983" s="34"/>
      <c r="L69983" s="34"/>
    </row>
    <row r="69984" spans="6:12" x14ac:dyDescent="0.35">
      <c r="F69984" s="34"/>
      <c r="J69984" s="34"/>
      <c r="K69984" s="34"/>
      <c r="L69984" s="34"/>
    </row>
    <row r="69985" spans="6:12" x14ac:dyDescent="0.35">
      <c r="F69985" s="34"/>
      <c r="J69985" s="34"/>
      <c r="K69985" s="34"/>
      <c r="L69985" s="34"/>
    </row>
    <row r="69986" spans="6:12" x14ac:dyDescent="0.35">
      <c r="F69986" s="34"/>
      <c r="J69986" s="34"/>
      <c r="K69986" s="34"/>
      <c r="L69986" s="34"/>
    </row>
    <row r="69987" spans="6:12" x14ac:dyDescent="0.35">
      <c r="F69987" s="34"/>
      <c r="J69987" s="34"/>
      <c r="K69987" s="34"/>
      <c r="L69987" s="34"/>
    </row>
    <row r="69988" spans="6:12" x14ac:dyDescent="0.35">
      <c r="F69988" s="34"/>
      <c r="J69988" s="34"/>
      <c r="K69988" s="34"/>
      <c r="L69988" s="34"/>
    </row>
    <row r="69989" spans="6:12" x14ac:dyDescent="0.35">
      <c r="F69989" s="34"/>
      <c r="J69989" s="34"/>
      <c r="K69989" s="34"/>
      <c r="L69989" s="34"/>
    </row>
    <row r="69990" spans="6:12" x14ac:dyDescent="0.35">
      <c r="F69990" s="34"/>
      <c r="J69990" s="34"/>
      <c r="K69990" s="34"/>
      <c r="L69990" s="34"/>
    </row>
    <row r="69991" spans="6:12" x14ac:dyDescent="0.35">
      <c r="F69991" s="34"/>
      <c r="J69991" s="34"/>
      <c r="K69991" s="34"/>
      <c r="L69991" s="34"/>
    </row>
    <row r="69992" spans="6:12" x14ac:dyDescent="0.35">
      <c r="F69992" s="34"/>
      <c r="J69992" s="34"/>
      <c r="K69992" s="34"/>
      <c r="L69992" s="34"/>
    </row>
    <row r="69993" spans="6:12" x14ac:dyDescent="0.35">
      <c r="F69993" s="34"/>
      <c r="J69993" s="34"/>
      <c r="K69993" s="34"/>
      <c r="L69993" s="34"/>
    </row>
    <row r="69994" spans="6:12" x14ac:dyDescent="0.35">
      <c r="F69994" s="34"/>
      <c r="J69994" s="34"/>
      <c r="K69994" s="34"/>
      <c r="L69994" s="34"/>
    </row>
    <row r="69995" spans="6:12" x14ac:dyDescent="0.35">
      <c r="F69995" s="34"/>
      <c r="J69995" s="34"/>
      <c r="K69995" s="34"/>
      <c r="L69995" s="34"/>
    </row>
    <row r="69996" spans="6:12" x14ac:dyDescent="0.35">
      <c r="F69996" s="34"/>
      <c r="J69996" s="34"/>
      <c r="K69996" s="34"/>
      <c r="L69996" s="34"/>
    </row>
    <row r="69997" spans="6:12" x14ac:dyDescent="0.35">
      <c r="F69997" s="34"/>
      <c r="J69997" s="34"/>
      <c r="K69997" s="34"/>
      <c r="L69997" s="34"/>
    </row>
    <row r="69998" spans="6:12" x14ac:dyDescent="0.35">
      <c r="F69998" s="34"/>
      <c r="J69998" s="34"/>
      <c r="K69998" s="34"/>
      <c r="L69998" s="34"/>
    </row>
    <row r="69999" spans="6:12" x14ac:dyDescent="0.35">
      <c r="F69999" s="34"/>
      <c r="J69999" s="34"/>
      <c r="K69999" s="34"/>
      <c r="L69999" s="34"/>
    </row>
    <row r="70000" spans="6:12" x14ac:dyDescent="0.35">
      <c r="F70000" s="34"/>
      <c r="J70000" s="34"/>
      <c r="K70000" s="34"/>
      <c r="L70000" s="34"/>
    </row>
    <row r="70001" spans="6:12" x14ac:dyDescent="0.35">
      <c r="F70001" s="34"/>
      <c r="J70001" s="34"/>
      <c r="K70001" s="34"/>
      <c r="L70001" s="34"/>
    </row>
    <row r="70002" spans="6:12" x14ac:dyDescent="0.35">
      <c r="F70002" s="34"/>
      <c r="J70002" s="34"/>
      <c r="K70002" s="34"/>
      <c r="L70002" s="34"/>
    </row>
    <row r="70003" spans="6:12" x14ac:dyDescent="0.35">
      <c r="F70003" s="34"/>
      <c r="J70003" s="34"/>
      <c r="K70003" s="34"/>
      <c r="L70003" s="34"/>
    </row>
    <row r="70004" spans="6:12" x14ac:dyDescent="0.35">
      <c r="F70004" s="34"/>
      <c r="J70004" s="34"/>
      <c r="K70004" s="34"/>
      <c r="L70004" s="34"/>
    </row>
    <row r="70005" spans="6:12" x14ac:dyDescent="0.35">
      <c r="F70005" s="34"/>
      <c r="J70005" s="34"/>
      <c r="K70005" s="34"/>
      <c r="L70005" s="34"/>
    </row>
    <row r="70006" spans="6:12" x14ac:dyDescent="0.35">
      <c r="F70006" s="34"/>
      <c r="J70006" s="34"/>
      <c r="K70006" s="34"/>
      <c r="L70006" s="34"/>
    </row>
    <row r="70007" spans="6:12" x14ac:dyDescent="0.35">
      <c r="F70007" s="34"/>
      <c r="J70007" s="34"/>
      <c r="K70007" s="34"/>
      <c r="L70007" s="34"/>
    </row>
    <row r="70008" spans="6:12" x14ac:dyDescent="0.35">
      <c r="F70008" s="34"/>
      <c r="J70008" s="34"/>
      <c r="K70008" s="34"/>
      <c r="L70008" s="34"/>
    </row>
    <row r="70009" spans="6:12" x14ac:dyDescent="0.35">
      <c r="F70009" s="34"/>
      <c r="J70009" s="34"/>
      <c r="K70009" s="34"/>
      <c r="L70009" s="34"/>
    </row>
    <row r="70010" spans="6:12" x14ac:dyDescent="0.35">
      <c r="F70010" s="34"/>
      <c r="J70010" s="34"/>
      <c r="K70010" s="34"/>
      <c r="L70010" s="34"/>
    </row>
    <row r="70011" spans="6:12" x14ac:dyDescent="0.35">
      <c r="F70011" s="34"/>
      <c r="J70011" s="34"/>
      <c r="K70011" s="34"/>
      <c r="L70011" s="34"/>
    </row>
    <row r="70012" spans="6:12" x14ac:dyDescent="0.35">
      <c r="F70012" s="34"/>
      <c r="J70012" s="34"/>
      <c r="K70012" s="34"/>
      <c r="L70012" s="34"/>
    </row>
    <row r="70013" spans="6:12" x14ac:dyDescent="0.35">
      <c r="F70013" s="34"/>
      <c r="J70013" s="34"/>
      <c r="K70013" s="34"/>
      <c r="L70013" s="34"/>
    </row>
    <row r="70014" spans="6:12" x14ac:dyDescent="0.35">
      <c r="F70014" s="34"/>
      <c r="J70014" s="34"/>
      <c r="K70014" s="34"/>
      <c r="L70014" s="34"/>
    </row>
    <row r="70015" spans="6:12" x14ac:dyDescent="0.35">
      <c r="F70015" s="34"/>
      <c r="J70015" s="34"/>
      <c r="K70015" s="34"/>
      <c r="L70015" s="34"/>
    </row>
    <row r="70016" spans="6:12" x14ac:dyDescent="0.35">
      <c r="F70016" s="34"/>
      <c r="J70016" s="34"/>
      <c r="K70016" s="34"/>
      <c r="L70016" s="34"/>
    </row>
    <row r="70017" spans="6:12" x14ac:dyDescent="0.35">
      <c r="F70017" s="34"/>
      <c r="J70017" s="34"/>
      <c r="K70017" s="34"/>
      <c r="L70017" s="34"/>
    </row>
    <row r="70018" spans="6:12" x14ac:dyDescent="0.35">
      <c r="F70018" s="34"/>
      <c r="J70018" s="34"/>
      <c r="K70018" s="34"/>
      <c r="L70018" s="34"/>
    </row>
    <row r="70019" spans="6:12" x14ac:dyDescent="0.35">
      <c r="F70019" s="34"/>
      <c r="J70019" s="34"/>
      <c r="K70019" s="34"/>
      <c r="L70019" s="34"/>
    </row>
    <row r="70020" spans="6:12" x14ac:dyDescent="0.35">
      <c r="F70020" s="34"/>
      <c r="J70020" s="34"/>
      <c r="K70020" s="34"/>
      <c r="L70020" s="34"/>
    </row>
    <row r="70021" spans="6:12" x14ac:dyDescent="0.35">
      <c r="F70021" s="34"/>
      <c r="J70021" s="34"/>
      <c r="K70021" s="34"/>
      <c r="L70021" s="34"/>
    </row>
    <row r="70022" spans="6:12" x14ac:dyDescent="0.35">
      <c r="F70022" s="34"/>
      <c r="J70022" s="34"/>
      <c r="K70022" s="34"/>
      <c r="L70022" s="34"/>
    </row>
    <row r="70023" spans="6:12" x14ac:dyDescent="0.35">
      <c r="F70023" s="34"/>
      <c r="J70023" s="34"/>
      <c r="K70023" s="34"/>
      <c r="L70023" s="34"/>
    </row>
    <row r="70024" spans="6:12" x14ac:dyDescent="0.35">
      <c r="F70024" s="34"/>
      <c r="J70024" s="34"/>
      <c r="K70024" s="34"/>
      <c r="L70024" s="34"/>
    </row>
    <row r="70025" spans="6:12" x14ac:dyDescent="0.35">
      <c r="F70025" s="34"/>
      <c r="J70025" s="34"/>
      <c r="K70025" s="34"/>
      <c r="L70025" s="34"/>
    </row>
    <row r="70026" spans="6:12" x14ac:dyDescent="0.35">
      <c r="F70026" s="34"/>
      <c r="J70026" s="34"/>
      <c r="K70026" s="34"/>
      <c r="L70026" s="34"/>
    </row>
    <row r="70027" spans="6:12" x14ac:dyDescent="0.35">
      <c r="F70027" s="34"/>
      <c r="J70027" s="34"/>
      <c r="K70027" s="34"/>
      <c r="L70027" s="34"/>
    </row>
    <row r="70028" spans="6:12" x14ac:dyDescent="0.35">
      <c r="F70028" s="34"/>
      <c r="J70028" s="34"/>
      <c r="K70028" s="34"/>
      <c r="L70028" s="34"/>
    </row>
    <row r="70029" spans="6:12" x14ac:dyDescent="0.35">
      <c r="F70029" s="34"/>
      <c r="J70029" s="34"/>
      <c r="K70029" s="34"/>
      <c r="L70029" s="34"/>
    </row>
    <row r="70030" spans="6:12" x14ac:dyDescent="0.35">
      <c r="F70030" s="34"/>
      <c r="J70030" s="34"/>
      <c r="K70030" s="34"/>
      <c r="L70030" s="34"/>
    </row>
    <row r="70031" spans="6:12" x14ac:dyDescent="0.35">
      <c r="F70031" s="34"/>
      <c r="J70031" s="34"/>
      <c r="K70031" s="34"/>
      <c r="L70031" s="34"/>
    </row>
    <row r="70032" spans="6:12" x14ac:dyDescent="0.35">
      <c r="F70032" s="34"/>
      <c r="J70032" s="34"/>
      <c r="K70032" s="34"/>
      <c r="L70032" s="34"/>
    </row>
    <row r="70033" spans="6:12" x14ac:dyDescent="0.35">
      <c r="F70033" s="34"/>
      <c r="J70033" s="34"/>
      <c r="K70033" s="34"/>
      <c r="L70033" s="34"/>
    </row>
    <row r="70034" spans="6:12" x14ac:dyDescent="0.35">
      <c r="F70034" s="34"/>
      <c r="J70034" s="34"/>
      <c r="K70034" s="34"/>
      <c r="L70034" s="34"/>
    </row>
    <row r="70035" spans="6:12" x14ac:dyDescent="0.35">
      <c r="F70035" s="34"/>
      <c r="J70035" s="34"/>
      <c r="K70035" s="34"/>
      <c r="L70035" s="34"/>
    </row>
    <row r="70036" spans="6:12" x14ac:dyDescent="0.35">
      <c r="F70036" s="34"/>
      <c r="J70036" s="34"/>
      <c r="K70036" s="34"/>
      <c r="L70036" s="34"/>
    </row>
    <row r="70037" spans="6:12" x14ac:dyDescent="0.35">
      <c r="F70037" s="34"/>
      <c r="J70037" s="34"/>
      <c r="K70037" s="34"/>
      <c r="L70037" s="34"/>
    </row>
    <row r="70038" spans="6:12" x14ac:dyDescent="0.35">
      <c r="F70038" s="34"/>
      <c r="J70038" s="34"/>
      <c r="K70038" s="34"/>
      <c r="L70038" s="34"/>
    </row>
    <row r="70039" spans="6:12" x14ac:dyDescent="0.35">
      <c r="F70039" s="34"/>
      <c r="J70039" s="34"/>
      <c r="K70039" s="34"/>
      <c r="L70039" s="34"/>
    </row>
    <row r="70040" spans="6:12" x14ac:dyDescent="0.35">
      <c r="F70040" s="34"/>
      <c r="J70040" s="34"/>
      <c r="K70040" s="34"/>
      <c r="L70040" s="34"/>
    </row>
    <row r="70041" spans="6:12" x14ac:dyDescent="0.35">
      <c r="F70041" s="34"/>
      <c r="J70041" s="34"/>
      <c r="K70041" s="34"/>
      <c r="L70041" s="34"/>
    </row>
    <row r="70042" spans="6:12" x14ac:dyDescent="0.35">
      <c r="F70042" s="34"/>
      <c r="J70042" s="34"/>
      <c r="K70042" s="34"/>
      <c r="L70042" s="34"/>
    </row>
    <row r="70043" spans="6:12" x14ac:dyDescent="0.35">
      <c r="F70043" s="34"/>
      <c r="J70043" s="34"/>
      <c r="K70043" s="34"/>
      <c r="L70043" s="34"/>
    </row>
    <row r="70044" spans="6:12" x14ac:dyDescent="0.35">
      <c r="F70044" s="34"/>
      <c r="J70044" s="34"/>
      <c r="K70044" s="34"/>
      <c r="L70044" s="34"/>
    </row>
    <row r="70045" spans="6:12" x14ac:dyDescent="0.35">
      <c r="F70045" s="34"/>
      <c r="J70045" s="34"/>
      <c r="K70045" s="34"/>
      <c r="L70045" s="34"/>
    </row>
    <row r="70046" spans="6:12" x14ac:dyDescent="0.35">
      <c r="F70046" s="34"/>
      <c r="J70046" s="34"/>
      <c r="K70046" s="34"/>
      <c r="L70046" s="34"/>
    </row>
    <row r="70047" spans="6:12" x14ac:dyDescent="0.35">
      <c r="F70047" s="34"/>
      <c r="J70047" s="34"/>
      <c r="K70047" s="34"/>
      <c r="L70047" s="34"/>
    </row>
    <row r="70048" spans="6:12" x14ac:dyDescent="0.35">
      <c r="F70048" s="34"/>
      <c r="J70048" s="34"/>
      <c r="K70048" s="34"/>
      <c r="L70048" s="34"/>
    </row>
    <row r="70049" spans="6:12" x14ac:dyDescent="0.35">
      <c r="F70049" s="34"/>
      <c r="J70049" s="34"/>
      <c r="K70049" s="34"/>
      <c r="L70049" s="34"/>
    </row>
    <row r="70050" spans="6:12" x14ac:dyDescent="0.35">
      <c r="F70050" s="34"/>
      <c r="J70050" s="34"/>
      <c r="K70050" s="34"/>
      <c r="L70050" s="34"/>
    </row>
    <row r="70051" spans="6:12" x14ac:dyDescent="0.35">
      <c r="F70051" s="34"/>
      <c r="J70051" s="34"/>
      <c r="K70051" s="34"/>
      <c r="L70051" s="34"/>
    </row>
    <row r="70052" spans="6:12" x14ac:dyDescent="0.35">
      <c r="F70052" s="34"/>
      <c r="J70052" s="34"/>
      <c r="K70052" s="34"/>
      <c r="L70052" s="34"/>
    </row>
    <row r="70053" spans="6:12" x14ac:dyDescent="0.35">
      <c r="F70053" s="34"/>
      <c r="J70053" s="34"/>
      <c r="K70053" s="34"/>
      <c r="L70053" s="34"/>
    </row>
    <row r="70054" spans="6:12" x14ac:dyDescent="0.35">
      <c r="F70054" s="34"/>
      <c r="J70054" s="34"/>
      <c r="K70054" s="34"/>
      <c r="L70054" s="34"/>
    </row>
    <row r="70055" spans="6:12" x14ac:dyDescent="0.35">
      <c r="F70055" s="34"/>
      <c r="J70055" s="34"/>
      <c r="K70055" s="34"/>
      <c r="L70055" s="34"/>
    </row>
    <row r="70056" spans="6:12" x14ac:dyDescent="0.35">
      <c r="F70056" s="34"/>
      <c r="J70056" s="34"/>
      <c r="K70056" s="34"/>
      <c r="L70056" s="34"/>
    </row>
    <row r="70057" spans="6:12" x14ac:dyDescent="0.35">
      <c r="F70057" s="34"/>
      <c r="J70057" s="34"/>
      <c r="K70057" s="34"/>
      <c r="L70057" s="34"/>
    </row>
    <row r="70058" spans="6:12" x14ac:dyDescent="0.35">
      <c r="F70058" s="34"/>
      <c r="J70058" s="34"/>
      <c r="K70058" s="34"/>
      <c r="L70058" s="34"/>
    </row>
    <row r="70059" spans="6:12" x14ac:dyDescent="0.35">
      <c r="F70059" s="34"/>
      <c r="J70059" s="34"/>
      <c r="K70059" s="34"/>
      <c r="L70059" s="34"/>
    </row>
    <row r="70060" spans="6:12" x14ac:dyDescent="0.35">
      <c r="F70060" s="34"/>
      <c r="J70060" s="34"/>
      <c r="K70060" s="34"/>
      <c r="L70060" s="34"/>
    </row>
    <row r="70061" spans="6:12" x14ac:dyDescent="0.35">
      <c r="F70061" s="34"/>
      <c r="J70061" s="34"/>
      <c r="K70061" s="34"/>
      <c r="L70061" s="34"/>
    </row>
    <row r="70062" spans="6:12" x14ac:dyDescent="0.35">
      <c r="F70062" s="34"/>
      <c r="J70062" s="34"/>
      <c r="K70062" s="34"/>
      <c r="L70062" s="34"/>
    </row>
    <row r="70063" spans="6:12" x14ac:dyDescent="0.35">
      <c r="F70063" s="34"/>
      <c r="J70063" s="34"/>
      <c r="K70063" s="34"/>
      <c r="L70063" s="34"/>
    </row>
    <row r="70064" spans="6:12" x14ac:dyDescent="0.35">
      <c r="F70064" s="34"/>
      <c r="J70064" s="34"/>
      <c r="K70064" s="34"/>
      <c r="L70064" s="34"/>
    </row>
    <row r="70065" spans="6:12" x14ac:dyDescent="0.35">
      <c r="F70065" s="34"/>
      <c r="J70065" s="34"/>
      <c r="K70065" s="34"/>
      <c r="L70065" s="34"/>
    </row>
    <row r="70066" spans="6:12" x14ac:dyDescent="0.35">
      <c r="F70066" s="34"/>
      <c r="J70066" s="34"/>
      <c r="K70066" s="34"/>
      <c r="L70066" s="34"/>
    </row>
    <row r="70067" spans="6:12" x14ac:dyDescent="0.35">
      <c r="F70067" s="34"/>
      <c r="J70067" s="34"/>
      <c r="K70067" s="34"/>
      <c r="L70067" s="34"/>
    </row>
    <row r="70068" spans="6:12" x14ac:dyDescent="0.35">
      <c r="F70068" s="34"/>
      <c r="J70068" s="34"/>
      <c r="K70068" s="34"/>
      <c r="L70068" s="34"/>
    </row>
    <row r="70069" spans="6:12" x14ac:dyDescent="0.35">
      <c r="F70069" s="34"/>
      <c r="J70069" s="34"/>
      <c r="K70069" s="34"/>
      <c r="L70069" s="34"/>
    </row>
    <row r="70070" spans="6:12" x14ac:dyDescent="0.35">
      <c r="F70070" s="34"/>
      <c r="J70070" s="34"/>
      <c r="K70070" s="34"/>
      <c r="L70070" s="34"/>
    </row>
    <row r="70071" spans="6:12" x14ac:dyDescent="0.35">
      <c r="F70071" s="34"/>
      <c r="J70071" s="34"/>
      <c r="K70071" s="34"/>
      <c r="L70071" s="34"/>
    </row>
    <row r="70072" spans="6:12" x14ac:dyDescent="0.35">
      <c r="F70072" s="34"/>
      <c r="J70072" s="34"/>
      <c r="K70072" s="34"/>
      <c r="L70072" s="34"/>
    </row>
    <row r="70073" spans="6:12" x14ac:dyDescent="0.35">
      <c r="F70073" s="34"/>
      <c r="J70073" s="34"/>
      <c r="K70073" s="34"/>
      <c r="L70073" s="34"/>
    </row>
    <row r="70074" spans="6:12" x14ac:dyDescent="0.35">
      <c r="F70074" s="34"/>
      <c r="J70074" s="34"/>
      <c r="K70074" s="34"/>
      <c r="L70074" s="34"/>
    </row>
    <row r="70075" spans="6:12" x14ac:dyDescent="0.35">
      <c r="F70075" s="34"/>
      <c r="J70075" s="34"/>
      <c r="K70075" s="34"/>
      <c r="L70075" s="34"/>
    </row>
    <row r="70076" spans="6:12" x14ac:dyDescent="0.35">
      <c r="F70076" s="34"/>
      <c r="J70076" s="34"/>
      <c r="K70076" s="34"/>
      <c r="L70076" s="34"/>
    </row>
    <row r="70077" spans="6:12" x14ac:dyDescent="0.35">
      <c r="F70077" s="34"/>
      <c r="J70077" s="34"/>
      <c r="K70077" s="34"/>
      <c r="L70077" s="34"/>
    </row>
    <row r="70078" spans="6:12" x14ac:dyDescent="0.35">
      <c r="F70078" s="34"/>
      <c r="J70078" s="34"/>
      <c r="K70078" s="34"/>
      <c r="L70078" s="34"/>
    </row>
    <row r="70079" spans="6:12" x14ac:dyDescent="0.35">
      <c r="F70079" s="34"/>
      <c r="J70079" s="34"/>
      <c r="K70079" s="34"/>
      <c r="L70079" s="34"/>
    </row>
    <row r="70080" spans="6:12" x14ac:dyDescent="0.35">
      <c r="F70080" s="34"/>
      <c r="J70080" s="34"/>
      <c r="K70080" s="34"/>
      <c r="L70080" s="34"/>
    </row>
    <row r="70081" spans="6:12" x14ac:dyDescent="0.35">
      <c r="F70081" s="34"/>
      <c r="J70081" s="34"/>
      <c r="K70081" s="34"/>
      <c r="L70081" s="34"/>
    </row>
    <row r="70082" spans="6:12" x14ac:dyDescent="0.35">
      <c r="F70082" s="34"/>
      <c r="J70082" s="34"/>
      <c r="K70082" s="34"/>
      <c r="L70082" s="34"/>
    </row>
    <row r="70083" spans="6:12" x14ac:dyDescent="0.35">
      <c r="F70083" s="34"/>
      <c r="J70083" s="34"/>
      <c r="K70083" s="34"/>
      <c r="L70083" s="34"/>
    </row>
    <row r="70084" spans="6:12" x14ac:dyDescent="0.35">
      <c r="F70084" s="34"/>
      <c r="J70084" s="34"/>
      <c r="K70084" s="34"/>
      <c r="L70084" s="34"/>
    </row>
    <row r="70085" spans="6:12" x14ac:dyDescent="0.35">
      <c r="F70085" s="34"/>
      <c r="J70085" s="34"/>
      <c r="K70085" s="34"/>
      <c r="L70085" s="34"/>
    </row>
    <row r="70086" spans="6:12" x14ac:dyDescent="0.35">
      <c r="F70086" s="34"/>
      <c r="J70086" s="34"/>
      <c r="K70086" s="34"/>
      <c r="L70086" s="34"/>
    </row>
    <row r="70087" spans="6:12" x14ac:dyDescent="0.35">
      <c r="F70087" s="34"/>
      <c r="J70087" s="34"/>
      <c r="K70087" s="34"/>
      <c r="L70087" s="34"/>
    </row>
    <row r="70088" spans="6:12" x14ac:dyDescent="0.35">
      <c r="F70088" s="34"/>
      <c r="J70088" s="34"/>
      <c r="K70088" s="34"/>
      <c r="L70088" s="34"/>
    </row>
    <row r="70089" spans="6:12" x14ac:dyDescent="0.35">
      <c r="F70089" s="34"/>
      <c r="J70089" s="34"/>
      <c r="K70089" s="34"/>
      <c r="L70089" s="34"/>
    </row>
    <row r="70090" spans="6:12" x14ac:dyDescent="0.35">
      <c r="F70090" s="34"/>
      <c r="J70090" s="34"/>
      <c r="K70090" s="34"/>
      <c r="L70090" s="34"/>
    </row>
    <row r="70091" spans="6:12" x14ac:dyDescent="0.35">
      <c r="F70091" s="34"/>
      <c r="J70091" s="34"/>
      <c r="K70091" s="34"/>
      <c r="L70091" s="34"/>
    </row>
    <row r="70092" spans="6:12" x14ac:dyDescent="0.35">
      <c r="F70092" s="34"/>
      <c r="J70092" s="34"/>
      <c r="K70092" s="34"/>
      <c r="L70092" s="34"/>
    </row>
    <row r="70093" spans="6:12" x14ac:dyDescent="0.35">
      <c r="F70093" s="34"/>
      <c r="J70093" s="34"/>
      <c r="K70093" s="34"/>
      <c r="L70093" s="34"/>
    </row>
    <row r="70094" spans="6:12" x14ac:dyDescent="0.35">
      <c r="F70094" s="34"/>
      <c r="J70094" s="34"/>
      <c r="K70094" s="34"/>
      <c r="L70094" s="34"/>
    </row>
    <row r="70095" spans="6:12" x14ac:dyDescent="0.35">
      <c r="F70095" s="34"/>
      <c r="J70095" s="34"/>
      <c r="K70095" s="34"/>
      <c r="L70095" s="34"/>
    </row>
    <row r="70096" spans="6:12" x14ac:dyDescent="0.35">
      <c r="F70096" s="34"/>
      <c r="J70096" s="34"/>
      <c r="K70096" s="34"/>
      <c r="L70096" s="34"/>
    </row>
    <row r="70097" spans="6:12" x14ac:dyDescent="0.35">
      <c r="F70097" s="34"/>
      <c r="J70097" s="34"/>
      <c r="K70097" s="34"/>
      <c r="L70097" s="34"/>
    </row>
    <row r="70098" spans="6:12" x14ac:dyDescent="0.35">
      <c r="F70098" s="34"/>
      <c r="J70098" s="34"/>
      <c r="K70098" s="34"/>
      <c r="L70098" s="34"/>
    </row>
    <row r="70099" spans="6:12" x14ac:dyDescent="0.35">
      <c r="F70099" s="34"/>
      <c r="J70099" s="34"/>
      <c r="K70099" s="34"/>
      <c r="L70099" s="34"/>
    </row>
    <row r="70100" spans="6:12" x14ac:dyDescent="0.35">
      <c r="F70100" s="34"/>
      <c r="J70100" s="34"/>
      <c r="K70100" s="34"/>
      <c r="L70100" s="34"/>
    </row>
    <row r="70101" spans="6:12" x14ac:dyDescent="0.35">
      <c r="F70101" s="34"/>
      <c r="J70101" s="34"/>
      <c r="K70101" s="34"/>
      <c r="L70101" s="34"/>
    </row>
    <row r="70102" spans="6:12" x14ac:dyDescent="0.35">
      <c r="F70102" s="34"/>
      <c r="J70102" s="34"/>
      <c r="K70102" s="34"/>
      <c r="L70102" s="34"/>
    </row>
    <row r="70103" spans="6:12" x14ac:dyDescent="0.35">
      <c r="F70103" s="34"/>
      <c r="J70103" s="34"/>
      <c r="K70103" s="34"/>
      <c r="L70103" s="34"/>
    </row>
    <row r="70104" spans="6:12" x14ac:dyDescent="0.35">
      <c r="F70104" s="34"/>
      <c r="J70104" s="34"/>
      <c r="K70104" s="34"/>
      <c r="L70104" s="34"/>
    </row>
    <row r="70105" spans="6:12" x14ac:dyDescent="0.35">
      <c r="F70105" s="34"/>
      <c r="J70105" s="34"/>
      <c r="K70105" s="34"/>
      <c r="L70105" s="34"/>
    </row>
    <row r="70106" spans="6:12" x14ac:dyDescent="0.35">
      <c r="F70106" s="34"/>
      <c r="J70106" s="34"/>
      <c r="K70106" s="34"/>
      <c r="L70106" s="34"/>
    </row>
    <row r="70107" spans="6:12" x14ac:dyDescent="0.35">
      <c r="F70107" s="34"/>
      <c r="J70107" s="34"/>
      <c r="K70107" s="34"/>
      <c r="L70107" s="34"/>
    </row>
    <row r="70108" spans="6:12" x14ac:dyDescent="0.35">
      <c r="F70108" s="34"/>
      <c r="J70108" s="34"/>
      <c r="K70108" s="34"/>
      <c r="L70108" s="34"/>
    </row>
    <row r="70109" spans="6:12" x14ac:dyDescent="0.35">
      <c r="F70109" s="34"/>
      <c r="J70109" s="34"/>
      <c r="K70109" s="34"/>
      <c r="L70109" s="34"/>
    </row>
    <row r="70110" spans="6:12" x14ac:dyDescent="0.35">
      <c r="F70110" s="34"/>
      <c r="J70110" s="34"/>
      <c r="K70110" s="34"/>
      <c r="L70110" s="34"/>
    </row>
    <row r="70111" spans="6:12" x14ac:dyDescent="0.35">
      <c r="F70111" s="34"/>
      <c r="J70111" s="34"/>
      <c r="K70111" s="34"/>
      <c r="L70111" s="34"/>
    </row>
    <row r="70112" spans="6:12" x14ac:dyDescent="0.35">
      <c r="F70112" s="34"/>
      <c r="J70112" s="34"/>
      <c r="K70112" s="34"/>
      <c r="L70112" s="34"/>
    </row>
    <row r="70113" spans="6:12" x14ac:dyDescent="0.35">
      <c r="F70113" s="34"/>
      <c r="J70113" s="34"/>
      <c r="K70113" s="34"/>
      <c r="L70113" s="34"/>
    </row>
    <row r="70114" spans="6:12" x14ac:dyDescent="0.35">
      <c r="F70114" s="34"/>
      <c r="J70114" s="34"/>
      <c r="K70114" s="34"/>
      <c r="L70114" s="34"/>
    </row>
    <row r="70115" spans="6:12" x14ac:dyDescent="0.35">
      <c r="F70115" s="34"/>
      <c r="J70115" s="34"/>
      <c r="K70115" s="34"/>
      <c r="L70115" s="34"/>
    </row>
    <row r="70116" spans="6:12" x14ac:dyDescent="0.35">
      <c r="F70116" s="34"/>
      <c r="J70116" s="34"/>
      <c r="K70116" s="34"/>
      <c r="L70116" s="34"/>
    </row>
    <row r="70117" spans="6:12" x14ac:dyDescent="0.35">
      <c r="F70117" s="34"/>
      <c r="J70117" s="34"/>
      <c r="K70117" s="34"/>
      <c r="L70117" s="34"/>
    </row>
    <row r="70118" spans="6:12" x14ac:dyDescent="0.35">
      <c r="F70118" s="34"/>
      <c r="J70118" s="34"/>
      <c r="K70118" s="34"/>
      <c r="L70118" s="34"/>
    </row>
    <row r="70119" spans="6:12" x14ac:dyDescent="0.35">
      <c r="F70119" s="34"/>
      <c r="J70119" s="34"/>
      <c r="K70119" s="34"/>
      <c r="L70119" s="34"/>
    </row>
    <row r="70120" spans="6:12" x14ac:dyDescent="0.35">
      <c r="F70120" s="34"/>
      <c r="J70120" s="34"/>
      <c r="K70120" s="34"/>
      <c r="L70120" s="34"/>
    </row>
    <row r="70121" spans="6:12" x14ac:dyDescent="0.35">
      <c r="F70121" s="34"/>
      <c r="J70121" s="34"/>
      <c r="K70121" s="34"/>
      <c r="L70121" s="34"/>
    </row>
    <row r="70122" spans="6:12" x14ac:dyDescent="0.35">
      <c r="F70122" s="34"/>
      <c r="J70122" s="34"/>
      <c r="K70122" s="34"/>
      <c r="L70122" s="34"/>
    </row>
    <row r="70123" spans="6:12" x14ac:dyDescent="0.35">
      <c r="F70123" s="34"/>
      <c r="J70123" s="34"/>
      <c r="K70123" s="34"/>
      <c r="L70123" s="34"/>
    </row>
    <row r="70124" spans="6:12" x14ac:dyDescent="0.35">
      <c r="F70124" s="34"/>
      <c r="J70124" s="34"/>
      <c r="K70124" s="34"/>
      <c r="L70124" s="34"/>
    </row>
    <row r="70125" spans="6:12" x14ac:dyDescent="0.35">
      <c r="F70125" s="34"/>
      <c r="J70125" s="34"/>
      <c r="K70125" s="34"/>
      <c r="L70125" s="34"/>
    </row>
    <row r="70126" spans="6:12" x14ac:dyDescent="0.35">
      <c r="F70126" s="34"/>
      <c r="J70126" s="34"/>
      <c r="K70126" s="34"/>
      <c r="L70126" s="34"/>
    </row>
    <row r="70127" spans="6:12" x14ac:dyDescent="0.35">
      <c r="F70127" s="34"/>
      <c r="J70127" s="34"/>
      <c r="K70127" s="34"/>
      <c r="L70127" s="34"/>
    </row>
    <row r="70128" spans="6:12" x14ac:dyDescent="0.35">
      <c r="F70128" s="34"/>
      <c r="J70128" s="34"/>
      <c r="K70128" s="34"/>
      <c r="L70128" s="34"/>
    </row>
    <row r="70129" spans="6:12" x14ac:dyDescent="0.35">
      <c r="F70129" s="34"/>
      <c r="J70129" s="34"/>
      <c r="K70129" s="34"/>
      <c r="L70129" s="34"/>
    </row>
    <row r="70130" spans="6:12" x14ac:dyDescent="0.35">
      <c r="F70130" s="34"/>
      <c r="J70130" s="34"/>
      <c r="K70130" s="34"/>
      <c r="L70130" s="34"/>
    </row>
    <row r="70131" spans="6:12" x14ac:dyDescent="0.35">
      <c r="F70131" s="34"/>
      <c r="J70131" s="34"/>
      <c r="K70131" s="34"/>
      <c r="L70131" s="34"/>
    </row>
    <row r="70132" spans="6:12" x14ac:dyDescent="0.35">
      <c r="F70132" s="34"/>
      <c r="J70132" s="34"/>
      <c r="K70132" s="34"/>
      <c r="L70132" s="34"/>
    </row>
    <row r="70133" spans="6:12" x14ac:dyDescent="0.35">
      <c r="F70133" s="34"/>
      <c r="J70133" s="34"/>
      <c r="K70133" s="34"/>
      <c r="L70133" s="34"/>
    </row>
    <row r="70134" spans="6:12" x14ac:dyDescent="0.35">
      <c r="F70134" s="34"/>
      <c r="J70134" s="34"/>
      <c r="K70134" s="34"/>
      <c r="L70134" s="34"/>
    </row>
    <row r="70135" spans="6:12" x14ac:dyDescent="0.35">
      <c r="F70135" s="34"/>
      <c r="J70135" s="34"/>
      <c r="K70135" s="34"/>
      <c r="L70135" s="34"/>
    </row>
    <row r="70136" spans="6:12" x14ac:dyDescent="0.35">
      <c r="F70136" s="34"/>
      <c r="J70136" s="34"/>
      <c r="K70136" s="34"/>
      <c r="L70136" s="34"/>
    </row>
    <row r="70137" spans="6:12" x14ac:dyDescent="0.35">
      <c r="F70137" s="34"/>
      <c r="J70137" s="34"/>
      <c r="K70137" s="34"/>
      <c r="L70137" s="34"/>
    </row>
    <row r="70138" spans="6:12" x14ac:dyDescent="0.35">
      <c r="F70138" s="34"/>
      <c r="J70138" s="34"/>
      <c r="K70138" s="34"/>
      <c r="L70138" s="34"/>
    </row>
    <row r="70139" spans="6:12" x14ac:dyDescent="0.35">
      <c r="F70139" s="34"/>
      <c r="J70139" s="34"/>
      <c r="K70139" s="34"/>
      <c r="L70139" s="34"/>
    </row>
    <row r="70140" spans="6:12" x14ac:dyDescent="0.35">
      <c r="F70140" s="34"/>
      <c r="J70140" s="34"/>
      <c r="K70140" s="34"/>
      <c r="L70140" s="34"/>
    </row>
    <row r="70141" spans="6:12" x14ac:dyDescent="0.35">
      <c r="F70141" s="34"/>
      <c r="J70141" s="34"/>
      <c r="K70141" s="34"/>
      <c r="L70141" s="34"/>
    </row>
    <row r="70142" spans="6:12" x14ac:dyDescent="0.35">
      <c r="F70142" s="34"/>
      <c r="J70142" s="34"/>
      <c r="K70142" s="34"/>
      <c r="L70142" s="34"/>
    </row>
    <row r="70143" spans="6:12" x14ac:dyDescent="0.35">
      <c r="F70143" s="34"/>
      <c r="J70143" s="34"/>
      <c r="K70143" s="34"/>
      <c r="L70143" s="34"/>
    </row>
    <row r="70144" spans="6:12" x14ac:dyDescent="0.35">
      <c r="F70144" s="34"/>
      <c r="J70144" s="34"/>
      <c r="K70144" s="34"/>
      <c r="L70144" s="34"/>
    </row>
    <row r="70145" spans="6:12" x14ac:dyDescent="0.35">
      <c r="F70145" s="34"/>
      <c r="J70145" s="34"/>
      <c r="K70145" s="34"/>
      <c r="L70145" s="34"/>
    </row>
    <row r="70146" spans="6:12" x14ac:dyDescent="0.35">
      <c r="F70146" s="34"/>
      <c r="J70146" s="34"/>
      <c r="K70146" s="34"/>
      <c r="L70146" s="34"/>
    </row>
    <row r="70147" spans="6:12" x14ac:dyDescent="0.35">
      <c r="F70147" s="34"/>
      <c r="J70147" s="34"/>
      <c r="K70147" s="34"/>
      <c r="L70147" s="34"/>
    </row>
    <row r="70148" spans="6:12" x14ac:dyDescent="0.35">
      <c r="F70148" s="34"/>
      <c r="J70148" s="34"/>
      <c r="K70148" s="34"/>
      <c r="L70148" s="34"/>
    </row>
    <row r="70149" spans="6:12" x14ac:dyDescent="0.35">
      <c r="F70149" s="34"/>
      <c r="J70149" s="34"/>
      <c r="K70149" s="34"/>
      <c r="L70149" s="34"/>
    </row>
    <row r="70150" spans="6:12" x14ac:dyDescent="0.35">
      <c r="F70150" s="34"/>
      <c r="J70150" s="34"/>
      <c r="K70150" s="34"/>
      <c r="L70150" s="34"/>
    </row>
    <row r="70151" spans="6:12" x14ac:dyDescent="0.35">
      <c r="F70151" s="34"/>
      <c r="J70151" s="34"/>
      <c r="K70151" s="34"/>
      <c r="L70151" s="34"/>
    </row>
    <row r="70152" spans="6:12" x14ac:dyDescent="0.35">
      <c r="F70152" s="34"/>
      <c r="J70152" s="34"/>
      <c r="K70152" s="34"/>
      <c r="L70152" s="34"/>
    </row>
    <row r="70153" spans="6:12" x14ac:dyDescent="0.35">
      <c r="F70153" s="34"/>
      <c r="J70153" s="34"/>
      <c r="K70153" s="34"/>
      <c r="L70153" s="34"/>
    </row>
    <row r="70154" spans="6:12" x14ac:dyDescent="0.35">
      <c r="F70154" s="34"/>
      <c r="J70154" s="34"/>
      <c r="K70154" s="34"/>
      <c r="L70154" s="34"/>
    </row>
    <row r="70155" spans="6:12" x14ac:dyDescent="0.35">
      <c r="F70155" s="34"/>
      <c r="J70155" s="34"/>
      <c r="K70155" s="34"/>
      <c r="L70155" s="34"/>
    </row>
    <row r="70156" spans="6:12" x14ac:dyDescent="0.35">
      <c r="F70156" s="34"/>
      <c r="J70156" s="34"/>
      <c r="K70156" s="34"/>
      <c r="L70156" s="34"/>
    </row>
    <row r="70157" spans="6:12" x14ac:dyDescent="0.35">
      <c r="F70157" s="34"/>
      <c r="J70157" s="34"/>
      <c r="K70157" s="34"/>
      <c r="L70157" s="34"/>
    </row>
    <row r="70158" spans="6:12" x14ac:dyDescent="0.35">
      <c r="F70158" s="34"/>
      <c r="J70158" s="34"/>
      <c r="K70158" s="34"/>
      <c r="L70158" s="34"/>
    </row>
    <row r="70159" spans="6:12" x14ac:dyDescent="0.35">
      <c r="F70159" s="34"/>
      <c r="J70159" s="34"/>
      <c r="K70159" s="34"/>
      <c r="L70159" s="34"/>
    </row>
    <row r="70160" spans="6:12" x14ac:dyDescent="0.35">
      <c r="F70160" s="34"/>
      <c r="J70160" s="34"/>
      <c r="K70160" s="34"/>
      <c r="L70160" s="34"/>
    </row>
    <row r="70161" spans="6:12" x14ac:dyDescent="0.35">
      <c r="F70161" s="34"/>
      <c r="J70161" s="34"/>
      <c r="K70161" s="34"/>
      <c r="L70161" s="34"/>
    </row>
    <row r="70162" spans="6:12" x14ac:dyDescent="0.35">
      <c r="F70162" s="34"/>
      <c r="J70162" s="34"/>
      <c r="K70162" s="34"/>
      <c r="L70162" s="34"/>
    </row>
    <row r="70163" spans="6:12" x14ac:dyDescent="0.35">
      <c r="F70163" s="34"/>
      <c r="J70163" s="34"/>
      <c r="K70163" s="34"/>
      <c r="L70163" s="34"/>
    </row>
    <row r="70164" spans="6:12" x14ac:dyDescent="0.35">
      <c r="F70164" s="34"/>
      <c r="J70164" s="34"/>
      <c r="K70164" s="34"/>
      <c r="L70164" s="34"/>
    </row>
    <row r="70165" spans="6:12" x14ac:dyDescent="0.35">
      <c r="F70165" s="34"/>
      <c r="J70165" s="34"/>
      <c r="K70165" s="34"/>
      <c r="L70165" s="34"/>
    </row>
    <row r="70166" spans="6:12" x14ac:dyDescent="0.35">
      <c r="F70166" s="34"/>
      <c r="J70166" s="34"/>
      <c r="K70166" s="34"/>
      <c r="L70166" s="34"/>
    </row>
    <row r="70167" spans="6:12" x14ac:dyDescent="0.35">
      <c r="F70167" s="34"/>
      <c r="J70167" s="34"/>
      <c r="K70167" s="34"/>
      <c r="L70167" s="34"/>
    </row>
    <row r="70168" spans="6:12" x14ac:dyDescent="0.35">
      <c r="F70168" s="34"/>
      <c r="J70168" s="34"/>
      <c r="K70168" s="34"/>
      <c r="L70168" s="34"/>
    </row>
    <row r="70169" spans="6:12" x14ac:dyDescent="0.35">
      <c r="F70169" s="34"/>
      <c r="J70169" s="34"/>
      <c r="K70169" s="34"/>
      <c r="L70169" s="34"/>
    </row>
    <row r="70170" spans="6:12" x14ac:dyDescent="0.35">
      <c r="F70170" s="34"/>
      <c r="J70170" s="34"/>
      <c r="K70170" s="34"/>
      <c r="L70170" s="34"/>
    </row>
    <row r="70171" spans="6:12" x14ac:dyDescent="0.35">
      <c r="F70171" s="34"/>
      <c r="J70171" s="34"/>
      <c r="K70171" s="34"/>
      <c r="L70171" s="34"/>
    </row>
    <row r="70172" spans="6:12" x14ac:dyDescent="0.35">
      <c r="F70172" s="34"/>
      <c r="J70172" s="34"/>
      <c r="K70172" s="34"/>
      <c r="L70172" s="34"/>
    </row>
    <row r="70173" spans="6:12" x14ac:dyDescent="0.35">
      <c r="F70173" s="34"/>
      <c r="J70173" s="34"/>
      <c r="K70173" s="34"/>
      <c r="L70173" s="34"/>
    </row>
    <row r="70174" spans="6:12" x14ac:dyDescent="0.35">
      <c r="F70174" s="34"/>
      <c r="J70174" s="34"/>
      <c r="K70174" s="34"/>
      <c r="L70174" s="34"/>
    </row>
    <row r="70175" spans="6:12" x14ac:dyDescent="0.35">
      <c r="F70175" s="34"/>
      <c r="J70175" s="34"/>
      <c r="K70175" s="34"/>
      <c r="L70175" s="34"/>
    </row>
    <row r="70176" spans="6:12" x14ac:dyDescent="0.35">
      <c r="F70176" s="34"/>
      <c r="J70176" s="34"/>
      <c r="K70176" s="34"/>
      <c r="L70176" s="34"/>
    </row>
    <row r="70177" spans="6:12" x14ac:dyDescent="0.35">
      <c r="F70177" s="34"/>
      <c r="J70177" s="34"/>
      <c r="K70177" s="34"/>
      <c r="L70177" s="34"/>
    </row>
    <row r="70178" spans="6:12" x14ac:dyDescent="0.35">
      <c r="F70178" s="34"/>
      <c r="J70178" s="34"/>
      <c r="K70178" s="34"/>
      <c r="L70178" s="34"/>
    </row>
    <row r="70179" spans="6:12" x14ac:dyDescent="0.35">
      <c r="F70179" s="34"/>
      <c r="J70179" s="34"/>
      <c r="K70179" s="34"/>
      <c r="L70179" s="34"/>
    </row>
    <row r="70180" spans="6:12" x14ac:dyDescent="0.35">
      <c r="F70180" s="34"/>
      <c r="J70180" s="34"/>
      <c r="K70180" s="34"/>
      <c r="L70180" s="34"/>
    </row>
    <row r="70181" spans="6:12" x14ac:dyDescent="0.35">
      <c r="F70181" s="34"/>
      <c r="J70181" s="34"/>
      <c r="K70181" s="34"/>
      <c r="L70181" s="34"/>
    </row>
    <row r="70182" spans="6:12" x14ac:dyDescent="0.35">
      <c r="F70182" s="34"/>
      <c r="J70182" s="34"/>
      <c r="K70182" s="34"/>
      <c r="L70182" s="34"/>
    </row>
    <row r="70183" spans="6:12" x14ac:dyDescent="0.35">
      <c r="F70183" s="34"/>
      <c r="J70183" s="34"/>
      <c r="K70183" s="34"/>
      <c r="L70183" s="34"/>
    </row>
    <row r="70184" spans="6:12" x14ac:dyDescent="0.35">
      <c r="F70184" s="34"/>
      <c r="J70184" s="34"/>
      <c r="K70184" s="34"/>
      <c r="L70184" s="34"/>
    </row>
    <row r="70185" spans="6:12" x14ac:dyDescent="0.35">
      <c r="F70185" s="34"/>
      <c r="J70185" s="34"/>
      <c r="K70185" s="34"/>
      <c r="L70185" s="34"/>
    </row>
    <row r="70186" spans="6:12" x14ac:dyDescent="0.35">
      <c r="F70186" s="34"/>
      <c r="J70186" s="34"/>
      <c r="K70186" s="34"/>
      <c r="L70186" s="34"/>
    </row>
    <row r="70187" spans="6:12" x14ac:dyDescent="0.35">
      <c r="F70187" s="34"/>
      <c r="J70187" s="34"/>
      <c r="K70187" s="34"/>
      <c r="L70187" s="34"/>
    </row>
    <row r="70188" spans="6:12" x14ac:dyDescent="0.35">
      <c r="F70188" s="34"/>
      <c r="J70188" s="34"/>
      <c r="K70188" s="34"/>
      <c r="L70188" s="34"/>
    </row>
    <row r="70189" spans="6:12" x14ac:dyDescent="0.35">
      <c r="F70189" s="34"/>
      <c r="J70189" s="34"/>
      <c r="K70189" s="34"/>
      <c r="L70189" s="34"/>
    </row>
    <row r="70190" spans="6:12" x14ac:dyDescent="0.35">
      <c r="F70190" s="34"/>
      <c r="J70190" s="34"/>
      <c r="K70190" s="34"/>
      <c r="L70190" s="34"/>
    </row>
    <row r="70191" spans="6:12" x14ac:dyDescent="0.35">
      <c r="F70191" s="34"/>
      <c r="J70191" s="34"/>
      <c r="K70191" s="34"/>
      <c r="L70191" s="34"/>
    </row>
    <row r="70192" spans="6:12" x14ac:dyDescent="0.35">
      <c r="F70192" s="34"/>
      <c r="J70192" s="34"/>
      <c r="K70192" s="34"/>
      <c r="L70192" s="34"/>
    </row>
    <row r="70193" spans="6:12" x14ac:dyDescent="0.35">
      <c r="F70193" s="34"/>
      <c r="J70193" s="34"/>
      <c r="K70193" s="34"/>
      <c r="L70193" s="34"/>
    </row>
    <row r="70194" spans="6:12" x14ac:dyDescent="0.35">
      <c r="F70194" s="34"/>
      <c r="J70194" s="34"/>
      <c r="K70194" s="34"/>
      <c r="L70194" s="34"/>
    </row>
    <row r="70195" spans="6:12" x14ac:dyDescent="0.35">
      <c r="F70195" s="34"/>
      <c r="J70195" s="34"/>
      <c r="K70195" s="34"/>
      <c r="L70195" s="34"/>
    </row>
    <row r="70196" spans="6:12" x14ac:dyDescent="0.35">
      <c r="F70196" s="34"/>
      <c r="J70196" s="34"/>
      <c r="K70196" s="34"/>
      <c r="L70196" s="34"/>
    </row>
    <row r="70197" spans="6:12" x14ac:dyDescent="0.35">
      <c r="F70197" s="34"/>
      <c r="J70197" s="34"/>
      <c r="K70197" s="34"/>
      <c r="L70197" s="34"/>
    </row>
    <row r="70198" spans="6:12" x14ac:dyDescent="0.35">
      <c r="F70198" s="34"/>
      <c r="J70198" s="34"/>
      <c r="K70198" s="34"/>
      <c r="L70198" s="34"/>
    </row>
    <row r="70199" spans="6:12" x14ac:dyDescent="0.35">
      <c r="F70199" s="34"/>
      <c r="J70199" s="34"/>
      <c r="K70199" s="34"/>
      <c r="L70199" s="34"/>
    </row>
    <row r="70200" spans="6:12" x14ac:dyDescent="0.35">
      <c r="F70200" s="34"/>
      <c r="J70200" s="34"/>
      <c r="K70200" s="34"/>
      <c r="L70200" s="34"/>
    </row>
    <row r="70201" spans="6:12" x14ac:dyDescent="0.35">
      <c r="F70201" s="34"/>
      <c r="J70201" s="34"/>
      <c r="K70201" s="34"/>
      <c r="L70201" s="34"/>
    </row>
    <row r="70202" spans="6:12" x14ac:dyDescent="0.35">
      <c r="F70202" s="34"/>
      <c r="J70202" s="34"/>
      <c r="K70202" s="34"/>
      <c r="L70202" s="34"/>
    </row>
    <row r="70203" spans="6:12" x14ac:dyDescent="0.35">
      <c r="F70203" s="34"/>
      <c r="J70203" s="34"/>
      <c r="K70203" s="34"/>
      <c r="L70203" s="34"/>
    </row>
    <row r="70204" spans="6:12" x14ac:dyDescent="0.35">
      <c r="F70204" s="34"/>
      <c r="J70204" s="34"/>
      <c r="K70204" s="34"/>
      <c r="L70204" s="34"/>
    </row>
    <row r="70205" spans="6:12" x14ac:dyDescent="0.35">
      <c r="F70205" s="34"/>
      <c r="J70205" s="34"/>
      <c r="K70205" s="34"/>
      <c r="L70205" s="34"/>
    </row>
    <row r="70206" spans="6:12" x14ac:dyDescent="0.35">
      <c r="F70206" s="34"/>
      <c r="J70206" s="34"/>
      <c r="K70206" s="34"/>
      <c r="L70206" s="34"/>
    </row>
    <row r="70207" spans="6:12" x14ac:dyDescent="0.35">
      <c r="F70207" s="34"/>
      <c r="J70207" s="34"/>
      <c r="K70207" s="34"/>
      <c r="L70207" s="34"/>
    </row>
    <row r="70208" spans="6:12" x14ac:dyDescent="0.35">
      <c r="F70208" s="34"/>
      <c r="J70208" s="34"/>
      <c r="K70208" s="34"/>
      <c r="L70208" s="34"/>
    </row>
    <row r="70209" spans="6:12" x14ac:dyDescent="0.35">
      <c r="F70209" s="34"/>
      <c r="J70209" s="34"/>
      <c r="K70209" s="34"/>
      <c r="L70209" s="34"/>
    </row>
    <row r="70210" spans="6:12" x14ac:dyDescent="0.35">
      <c r="F70210" s="34"/>
      <c r="J70210" s="34"/>
      <c r="K70210" s="34"/>
      <c r="L70210" s="34"/>
    </row>
    <row r="70211" spans="6:12" x14ac:dyDescent="0.35">
      <c r="F70211" s="34"/>
      <c r="J70211" s="34"/>
      <c r="K70211" s="34"/>
      <c r="L70211" s="34"/>
    </row>
    <row r="70212" spans="6:12" x14ac:dyDescent="0.35">
      <c r="F70212" s="34"/>
      <c r="J70212" s="34"/>
      <c r="K70212" s="34"/>
      <c r="L70212" s="34"/>
    </row>
    <row r="70213" spans="6:12" x14ac:dyDescent="0.35">
      <c r="F70213" s="34"/>
      <c r="J70213" s="34"/>
      <c r="K70213" s="34"/>
      <c r="L70213" s="34"/>
    </row>
    <row r="70214" spans="6:12" x14ac:dyDescent="0.35">
      <c r="F70214" s="34"/>
      <c r="J70214" s="34"/>
      <c r="K70214" s="34"/>
      <c r="L70214" s="34"/>
    </row>
    <row r="70215" spans="6:12" x14ac:dyDescent="0.35">
      <c r="F70215" s="34"/>
      <c r="J70215" s="34"/>
      <c r="K70215" s="34"/>
      <c r="L70215" s="34"/>
    </row>
    <row r="70216" spans="6:12" x14ac:dyDescent="0.35">
      <c r="F70216" s="34"/>
      <c r="J70216" s="34"/>
      <c r="K70216" s="34"/>
      <c r="L70216" s="34"/>
    </row>
    <row r="70217" spans="6:12" x14ac:dyDescent="0.35">
      <c r="F70217" s="34"/>
      <c r="J70217" s="34"/>
      <c r="K70217" s="34"/>
      <c r="L70217" s="34"/>
    </row>
    <row r="70218" spans="6:12" x14ac:dyDescent="0.35">
      <c r="F70218" s="34"/>
      <c r="J70218" s="34"/>
      <c r="K70218" s="34"/>
      <c r="L70218" s="34"/>
    </row>
    <row r="70219" spans="6:12" x14ac:dyDescent="0.35">
      <c r="F70219" s="34"/>
      <c r="J70219" s="34"/>
      <c r="K70219" s="34"/>
      <c r="L70219" s="34"/>
    </row>
    <row r="70220" spans="6:12" x14ac:dyDescent="0.35">
      <c r="F70220" s="34"/>
      <c r="J70220" s="34"/>
      <c r="K70220" s="34"/>
      <c r="L70220" s="34"/>
    </row>
    <row r="70221" spans="6:12" x14ac:dyDescent="0.35">
      <c r="F70221" s="34"/>
      <c r="J70221" s="34"/>
      <c r="K70221" s="34"/>
      <c r="L70221" s="34"/>
    </row>
    <row r="70222" spans="6:12" x14ac:dyDescent="0.35">
      <c r="F70222" s="34"/>
      <c r="J70222" s="34"/>
      <c r="K70222" s="34"/>
      <c r="L70222" s="34"/>
    </row>
    <row r="70223" spans="6:12" x14ac:dyDescent="0.35">
      <c r="F70223" s="34"/>
      <c r="J70223" s="34"/>
      <c r="K70223" s="34"/>
      <c r="L70223" s="34"/>
    </row>
    <row r="70224" spans="6:12" x14ac:dyDescent="0.35">
      <c r="F70224" s="34"/>
      <c r="J70224" s="34"/>
      <c r="K70224" s="34"/>
      <c r="L70224" s="34"/>
    </row>
    <row r="70225" spans="6:12" x14ac:dyDescent="0.35">
      <c r="F70225" s="34"/>
      <c r="J70225" s="34"/>
      <c r="K70225" s="34"/>
      <c r="L70225" s="34"/>
    </row>
    <row r="70226" spans="6:12" x14ac:dyDescent="0.35">
      <c r="F70226" s="34"/>
      <c r="J70226" s="34"/>
      <c r="K70226" s="34"/>
      <c r="L70226" s="34"/>
    </row>
    <row r="70227" spans="6:12" x14ac:dyDescent="0.35">
      <c r="F70227" s="34"/>
      <c r="J70227" s="34"/>
      <c r="K70227" s="34"/>
      <c r="L70227" s="34"/>
    </row>
    <row r="70228" spans="6:12" x14ac:dyDescent="0.35">
      <c r="F70228" s="34"/>
      <c r="J70228" s="34"/>
      <c r="K70228" s="34"/>
      <c r="L70228" s="34"/>
    </row>
    <row r="70229" spans="6:12" x14ac:dyDescent="0.35">
      <c r="F70229" s="34"/>
      <c r="J70229" s="34"/>
      <c r="K70229" s="34"/>
      <c r="L70229" s="34"/>
    </row>
    <row r="70230" spans="6:12" x14ac:dyDescent="0.35">
      <c r="F70230" s="34"/>
      <c r="J70230" s="34"/>
      <c r="K70230" s="34"/>
      <c r="L70230" s="34"/>
    </row>
    <row r="70231" spans="6:12" x14ac:dyDescent="0.35">
      <c r="F70231" s="34"/>
      <c r="J70231" s="34"/>
      <c r="K70231" s="34"/>
      <c r="L70231" s="34"/>
    </row>
    <row r="70232" spans="6:12" x14ac:dyDescent="0.35">
      <c r="F70232" s="34"/>
      <c r="J70232" s="34"/>
      <c r="K70232" s="34"/>
      <c r="L70232" s="34"/>
    </row>
    <row r="70233" spans="6:12" x14ac:dyDescent="0.35">
      <c r="F70233" s="34"/>
      <c r="J70233" s="34"/>
      <c r="K70233" s="34"/>
      <c r="L70233" s="34"/>
    </row>
    <row r="70234" spans="6:12" x14ac:dyDescent="0.35">
      <c r="F70234" s="34"/>
      <c r="J70234" s="34"/>
      <c r="K70234" s="34"/>
      <c r="L70234" s="34"/>
    </row>
    <row r="70235" spans="6:12" x14ac:dyDescent="0.35">
      <c r="F70235" s="34"/>
      <c r="J70235" s="34"/>
      <c r="K70235" s="34"/>
      <c r="L70235" s="34"/>
    </row>
    <row r="70236" spans="6:12" x14ac:dyDescent="0.35">
      <c r="F70236" s="34"/>
      <c r="J70236" s="34"/>
      <c r="K70236" s="34"/>
      <c r="L70236" s="34"/>
    </row>
    <row r="70237" spans="6:12" x14ac:dyDescent="0.35">
      <c r="F70237" s="34"/>
      <c r="J70237" s="34"/>
      <c r="K70237" s="34"/>
      <c r="L70237" s="34"/>
    </row>
    <row r="70238" spans="6:12" x14ac:dyDescent="0.35">
      <c r="F70238" s="34"/>
      <c r="J70238" s="34"/>
      <c r="K70238" s="34"/>
      <c r="L70238" s="34"/>
    </row>
    <row r="70239" spans="6:12" x14ac:dyDescent="0.35">
      <c r="F70239" s="34"/>
      <c r="J70239" s="34"/>
      <c r="K70239" s="34"/>
      <c r="L70239" s="34"/>
    </row>
    <row r="70240" spans="6:12" x14ac:dyDescent="0.35">
      <c r="F70240" s="34"/>
      <c r="J70240" s="34"/>
      <c r="K70240" s="34"/>
      <c r="L70240" s="34"/>
    </row>
    <row r="70241" spans="6:12" x14ac:dyDescent="0.35">
      <c r="F70241" s="34"/>
      <c r="J70241" s="34"/>
      <c r="K70241" s="34"/>
      <c r="L70241" s="34"/>
    </row>
    <row r="70242" spans="6:12" x14ac:dyDescent="0.35">
      <c r="F70242" s="34"/>
      <c r="J70242" s="34"/>
      <c r="K70242" s="34"/>
      <c r="L70242" s="34"/>
    </row>
    <row r="70243" spans="6:12" x14ac:dyDescent="0.35">
      <c r="F70243" s="34"/>
      <c r="J70243" s="34"/>
      <c r="K70243" s="34"/>
      <c r="L70243" s="34"/>
    </row>
    <row r="70244" spans="6:12" x14ac:dyDescent="0.35">
      <c r="F70244" s="34"/>
      <c r="J70244" s="34"/>
      <c r="K70244" s="34"/>
      <c r="L70244" s="34"/>
    </row>
    <row r="70245" spans="6:12" x14ac:dyDescent="0.35">
      <c r="F70245" s="34"/>
      <c r="J70245" s="34"/>
      <c r="K70245" s="34"/>
      <c r="L70245" s="34"/>
    </row>
    <row r="70246" spans="6:12" x14ac:dyDescent="0.35">
      <c r="F70246" s="34"/>
      <c r="J70246" s="34"/>
      <c r="K70246" s="34"/>
      <c r="L70246" s="34"/>
    </row>
    <row r="70247" spans="6:12" x14ac:dyDescent="0.35">
      <c r="F70247" s="34"/>
      <c r="J70247" s="34"/>
      <c r="K70247" s="34"/>
      <c r="L70247" s="34"/>
    </row>
    <row r="70248" spans="6:12" x14ac:dyDescent="0.35">
      <c r="F70248" s="34"/>
      <c r="J70248" s="34"/>
      <c r="K70248" s="34"/>
      <c r="L70248" s="34"/>
    </row>
    <row r="70249" spans="6:12" x14ac:dyDescent="0.35">
      <c r="F70249" s="34"/>
      <c r="J70249" s="34"/>
      <c r="K70249" s="34"/>
      <c r="L70249" s="34"/>
    </row>
    <row r="70250" spans="6:12" x14ac:dyDescent="0.35">
      <c r="F70250" s="34"/>
      <c r="J70250" s="34"/>
      <c r="K70250" s="34"/>
      <c r="L70250" s="34"/>
    </row>
    <row r="70251" spans="6:12" x14ac:dyDescent="0.35">
      <c r="F70251" s="34"/>
      <c r="J70251" s="34"/>
      <c r="K70251" s="34"/>
      <c r="L70251" s="34"/>
    </row>
    <row r="70252" spans="6:12" x14ac:dyDescent="0.35">
      <c r="F70252" s="34"/>
      <c r="J70252" s="34"/>
      <c r="K70252" s="34"/>
      <c r="L70252" s="34"/>
    </row>
    <row r="70253" spans="6:12" x14ac:dyDescent="0.35">
      <c r="F70253" s="34"/>
      <c r="J70253" s="34"/>
      <c r="K70253" s="34"/>
      <c r="L70253" s="34"/>
    </row>
    <row r="70254" spans="6:12" x14ac:dyDescent="0.35">
      <c r="F70254" s="34"/>
      <c r="J70254" s="34"/>
      <c r="K70254" s="34"/>
      <c r="L70254" s="34"/>
    </row>
    <row r="70255" spans="6:12" x14ac:dyDescent="0.35">
      <c r="F70255" s="34"/>
      <c r="J70255" s="34"/>
      <c r="K70255" s="34"/>
      <c r="L70255" s="34"/>
    </row>
    <row r="70256" spans="6:12" x14ac:dyDescent="0.35">
      <c r="F70256" s="34"/>
      <c r="J70256" s="34"/>
      <c r="K70256" s="34"/>
      <c r="L70256" s="34"/>
    </row>
    <row r="70257" spans="6:12" x14ac:dyDescent="0.35">
      <c r="F70257" s="34"/>
      <c r="J70257" s="34"/>
      <c r="K70257" s="34"/>
      <c r="L70257" s="34"/>
    </row>
    <row r="70258" spans="6:12" x14ac:dyDescent="0.35">
      <c r="F70258" s="34"/>
      <c r="J70258" s="34"/>
      <c r="K70258" s="34"/>
      <c r="L70258" s="34"/>
    </row>
    <row r="70259" spans="6:12" x14ac:dyDescent="0.35">
      <c r="F70259" s="34"/>
      <c r="J70259" s="34"/>
      <c r="K70259" s="34"/>
      <c r="L70259" s="34"/>
    </row>
    <row r="70260" spans="6:12" x14ac:dyDescent="0.35">
      <c r="F70260" s="34"/>
      <c r="J70260" s="34"/>
      <c r="K70260" s="34"/>
      <c r="L70260" s="34"/>
    </row>
    <row r="70261" spans="6:12" x14ac:dyDescent="0.35">
      <c r="F70261" s="34"/>
      <c r="J70261" s="34"/>
      <c r="K70261" s="34"/>
      <c r="L70261" s="34"/>
    </row>
    <row r="70262" spans="6:12" x14ac:dyDescent="0.35">
      <c r="F70262" s="34"/>
      <c r="J70262" s="34"/>
      <c r="K70262" s="34"/>
      <c r="L70262" s="34"/>
    </row>
    <row r="70263" spans="6:12" x14ac:dyDescent="0.35">
      <c r="F70263" s="34"/>
      <c r="J70263" s="34"/>
      <c r="K70263" s="34"/>
      <c r="L70263" s="34"/>
    </row>
    <row r="70264" spans="6:12" x14ac:dyDescent="0.35">
      <c r="F70264" s="34"/>
      <c r="J70264" s="34"/>
      <c r="K70264" s="34"/>
      <c r="L70264" s="34"/>
    </row>
    <row r="70265" spans="6:12" x14ac:dyDescent="0.35">
      <c r="F70265" s="34"/>
      <c r="J70265" s="34"/>
      <c r="K70265" s="34"/>
      <c r="L70265" s="34"/>
    </row>
    <row r="70266" spans="6:12" x14ac:dyDescent="0.35">
      <c r="F70266" s="34"/>
      <c r="J70266" s="34"/>
      <c r="K70266" s="34"/>
      <c r="L70266" s="34"/>
    </row>
    <row r="70267" spans="6:12" x14ac:dyDescent="0.35">
      <c r="F70267" s="34"/>
      <c r="J70267" s="34"/>
      <c r="K70267" s="34"/>
      <c r="L70267" s="34"/>
    </row>
    <row r="70268" spans="6:12" x14ac:dyDescent="0.35">
      <c r="F70268" s="34"/>
      <c r="J70268" s="34"/>
      <c r="K70268" s="34"/>
      <c r="L70268" s="34"/>
    </row>
    <row r="70269" spans="6:12" x14ac:dyDescent="0.35">
      <c r="F70269" s="34"/>
      <c r="J70269" s="34"/>
      <c r="K70269" s="34"/>
      <c r="L70269" s="34"/>
    </row>
    <row r="70270" spans="6:12" x14ac:dyDescent="0.35">
      <c r="F70270" s="34"/>
      <c r="J70270" s="34"/>
      <c r="K70270" s="34"/>
      <c r="L70270" s="34"/>
    </row>
    <row r="70271" spans="6:12" x14ac:dyDescent="0.35">
      <c r="F70271" s="34"/>
      <c r="J70271" s="34"/>
      <c r="K70271" s="34"/>
      <c r="L70271" s="34"/>
    </row>
    <row r="70272" spans="6:12" x14ac:dyDescent="0.35">
      <c r="F70272" s="34"/>
      <c r="J70272" s="34"/>
      <c r="K70272" s="34"/>
      <c r="L70272" s="34"/>
    </row>
    <row r="70273" spans="6:12" x14ac:dyDescent="0.35">
      <c r="F70273" s="34"/>
      <c r="J70273" s="34"/>
      <c r="K70273" s="34"/>
      <c r="L70273" s="34"/>
    </row>
    <row r="70274" spans="6:12" x14ac:dyDescent="0.35">
      <c r="F70274" s="34"/>
      <c r="J70274" s="34"/>
      <c r="K70274" s="34"/>
      <c r="L70274" s="34"/>
    </row>
    <row r="70275" spans="6:12" x14ac:dyDescent="0.35">
      <c r="F70275" s="34"/>
      <c r="J70275" s="34"/>
      <c r="K70275" s="34"/>
      <c r="L70275" s="34"/>
    </row>
    <row r="70276" spans="6:12" x14ac:dyDescent="0.35">
      <c r="F70276" s="34"/>
      <c r="J70276" s="34"/>
      <c r="K70276" s="34"/>
      <c r="L70276" s="34"/>
    </row>
    <row r="70277" spans="6:12" x14ac:dyDescent="0.35">
      <c r="F70277" s="34"/>
      <c r="J70277" s="34"/>
      <c r="K70277" s="34"/>
      <c r="L70277" s="34"/>
    </row>
    <row r="70278" spans="6:12" x14ac:dyDescent="0.35">
      <c r="F70278" s="34"/>
      <c r="J70278" s="34"/>
      <c r="K70278" s="34"/>
      <c r="L70278" s="34"/>
    </row>
    <row r="70279" spans="6:12" x14ac:dyDescent="0.35">
      <c r="F70279" s="34"/>
      <c r="J70279" s="34"/>
      <c r="K70279" s="34"/>
      <c r="L70279" s="34"/>
    </row>
    <row r="70280" spans="6:12" x14ac:dyDescent="0.35">
      <c r="F70280" s="34"/>
      <c r="J70280" s="34"/>
      <c r="K70280" s="34"/>
      <c r="L70280" s="34"/>
    </row>
    <row r="70281" spans="6:12" x14ac:dyDescent="0.35">
      <c r="F70281" s="34"/>
      <c r="J70281" s="34"/>
      <c r="K70281" s="34"/>
      <c r="L70281" s="34"/>
    </row>
    <row r="70282" spans="6:12" x14ac:dyDescent="0.35">
      <c r="F70282" s="34"/>
      <c r="J70282" s="34"/>
      <c r="K70282" s="34"/>
      <c r="L70282" s="34"/>
    </row>
    <row r="70283" spans="6:12" x14ac:dyDescent="0.35">
      <c r="F70283" s="34"/>
      <c r="J70283" s="34"/>
      <c r="K70283" s="34"/>
      <c r="L70283" s="34"/>
    </row>
    <row r="70284" spans="6:12" x14ac:dyDescent="0.35">
      <c r="F70284" s="34"/>
      <c r="J70284" s="34"/>
      <c r="K70284" s="34"/>
      <c r="L70284" s="34"/>
    </row>
    <row r="70285" spans="6:12" x14ac:dyDescent="0.35">
      <c r="F70285" s="34"/>
      <c r="J70285" s="34"/>
      <c r="K70285" s="34"/>
      <c r="L70285" s="34"/>
    </row>
    <row r="70286" spans="6:12" x14ac:dyDescent="0.35">
      <c r="F70286" s="34"/>
      <c r="J70286" s="34"/>
      <c r="K70286" s="34"/>
      <c r="L70286" s="34"/>
    </row>
    <row r="70287" spans="6:12" x14ac:dyDescent="0.35">
      <c r="F70287" s="34"/>
      <c r="J70287" s="34"/>
      <c r="K70287" s="34"/>
      <c r="L70287" s="34"/>
    </row>
    <row r="70288" spans="6:12" x14ac:dyDescent="0.35">
      <c r="F70288" s="34"/>
      <c r="J70288" s="34"/>
      <c r="K70288" s="34"/>
      <c r="L70288" s="34"/>
    </row>
    <row r="70289" spans="6:12" x14ac:dyDescent="0.35">
      <c r="F70289" s="34"/>
      <c r="J70289" s="34"/>
      <c r="K70289" s="34"/>
      <c r="L70289" s="34"/>
    </row>
    <row r="70290" spans="6:12" x14ac:dyDescent="0.35">
      <c r="F70290" s="34"/>
      <c r="J70290" s="34"/>
      <c r="K70290" s="34"/>
      <c r="L70290" s="34"/>
    </row>
    <row r="70291" spans="6:12" x14ac:dyDescent="0.35">
      <c r="F70291" s="34"/>
      <c r="J70291" s="34"/>
      <c r="K70291" s="34"/>
      <c r="L70291" s="34"/>
    </row>
    <row r="70292" spans="6:12" x14ac:dyDescent="0.35">
      <c r="F70292" s="34"/>
      <c r="J70292" s="34"/>
      <c r="K70292" s="34"/>
      <c r="L70292" s="34"/>
    </row>
    <row r="70293" spans="6:12" x14ac:dyDescent="0.35">
      <c r="F70293" s="34"/>
      <c r="J70293" s="34"/>
      <c r="K70293" s="34"/>
      <c r="L70293" s="34"/>
    </row>
    <row r="70294" spans="6:12" x14ac:dyDescent="0.35">
      <c r="F70294" s="34"/>
      <c r="J70294" s="34"/>
      <c r="K70294" s="34"/>
      <c r="L70294" s="34"/>
    </row>
    <row r="70295" spans="6:12" x14ac:dyDescent="0.35">
      <c r="F70295" s="34"/>
      <c r="J70295" s="34"/>
      <c r="K70295" s="34"/>
      <c r="L70295" s="34"/>
    </row>
    <row r="70296" spans="6:12" x14ac:dyDescent="0.35">
      <c r="F70296" s="34"/>
      <c r="J70296" s="34"/>
      <c r="K70296" s="34"/>
      <c r="L70296" s="34"/>
    </row>
    <row r="70297" spans="6:12" x14ac:dyDescent="0.35">
      <c r="F70297" s="34"/>
      <c r="J70297" s="34"/>
      <c r="K70297" s="34"/>
      <c r="L70297" s="34"/>
    </row>
    <row r="70298" spans="6:12" x14ac:dyDescent="0.35">
      <c r="F70298" s="34"/>
      <c r="J70298" s="34"/>
      <c r="K70298" s="34"/>
      <c r="L70298" s="34"/>
    </row>
    <row r="70299" spans="6:12" x14ac:dyDescent="0.35">
      <c r="F70299" s="34"/>
      <c r="J70299" s="34"/>
      <c r="K70299" s="34"/>
      <c r="L70299" s="34"/>
    </row>
    <row r="70300" spans="6:12" x14ac:dyDescent="0.35">
      <c r="F70300" s="34"/>
      <c r="J70300" s="34"/>
      <c r="K70300" s="34"/>
      <c r="L70300" s="34"/>
    </row>
    <row r="70301" spans="6:12" x14ac:dyDescent="0.35">
      <c r="F70301" s="34"/>
      <c r="J70301" s="34"/>
      <c r="K70301" s="34"/>
      <c r="L70301" s="34"/>
    </row>
    <row r="70302" spans="6:12" x14ac:dyDescent="0.35">
      <c r="F70302" s="34"/>
      <c r="J70302" s="34"/>
      <c r="K70302" s="34"/>
      <c r="L70302" s="34"/>
    </row>
    <row r="70303" spans="6:12" x14ac:dyDescent="0.35">
      <c r="F70303" s="34"/>
      <c r="J70303" s="34"/>
      <c r="K70303" s="34"/>
      <c r="L70303" s="34"/>
    </row>
    <row r="70304" spans="6:12" x14ac:dyDescent="0.35">
      <c r="F70304" s="34"/>
      <c r="J70304" s="34"/>
      <c r="K70304" s="34"/>
      <c r="L70304" s="34"/>
    </row>
    <row r="70305" spans="6:12" x14ac:dyDescent="0.35">
      <c r="F70305" s="34"/>
      <c r="J70305" s="34"/>
      <c r="K70305" s="34"/>
      <c r="L70305" s="34"/>
    </row>
    <row r="70306" spans="6:12" x14ac:dyDescent="0.35">
      <c r="F70306" s="34"/>
      <c r="J70306" s="34"/>
      <c r="K70306" s="34"/>
      <c r="L70306" s="34"/>
    </row>
    <row r="70307" spans="6:12" x14ac:dyDescent="0.35">
      <c r="F70307" s="34"/>
      <c r="J70307" s="34"/>
      <c r="K70307" s="34"/>
      <c r="L70307" s="34"/>
    </row>
    <row r="70308" spans="6:12" x14ac:dyDescent="0.35">
      <c r="F70308" s="34"/>
      <c r="J70308" s="34"/>
      <c r="K70308" s="34"/>
      <c r="L70308" s="34"/>
    </row>
    <row r="70309" spans="6:12" x14ac:dyDescent="0.35">
      <c r="F70309" s="34"/>
      <c r="J70309" s="34"/>
      <c r="K70309" s="34"/>
      <c r="L70309" s="34"/>
    </row>
    <row r="70310" spans="6:12" x14ac:dyDescent="0.35">
      <c r="F70310" s="34"/>
      <c r="J70310" s="34"/>
      <c r="K70310" s="34"/>
      <c r="L70310" s="34"/>
    </row>
    <row r="70311" spans="6:12" x14ac:dyDescent="0.35">
      <c r="F70311" s="34"/>
      <c r="J70311" s="34"/>
      <c r="K70311" s="34"/>
      <c r="L70311" s="34"/>
    </row>
    <row r="70312" spans="6:12" x14ac:dyDescent="0.35">
      <c r="F70312" s="34"/>
      <c r="J70312" s="34"/>
      <c r="K70312" s="34"/>
      <c r="L70312" s="34"/>
    </row>
    <row r="70313" spans="6:12" x14ac:dyDescent="0.35">
      <c r="F70313" s="34"/>
      <c r="J70313" s="34"/>
      <c r="K70313" s="34"/>
      <c r="L70313" s="34"/>
    </row>
    <row r="70314" spans="6:12" x14ac:dyDescent="0.35">
      <c r="F70314" s="34"/>
      <c r="J70314" s="34"/>
      <c r="K70314" s="34"/>
      <c r="L70314" s="34"/>
    </row>
    <row r="70315" spans="6:12" x14ac:dyDescent="0.35">
      <c r="F70315" s="34"/>
      <c r="J70315" s="34"/>
      <c r="K70315" s="34"/>
      <c r="L70315" s="34"/>
    </row>
    <row r="70316" spans="6:12" x14ac:dyDescent="0.35">
      <c r="F70316" s="34"/>
      <c r="J70316" s="34"/>
      <c r="K70316" s="34"/>
      <c r="L70316" s="34"/>
    </row>
    <row r="70317" spans="6:12" x14ac:dyDescent="0.35">
      <c r="F70317" s="34"/>
      <c r="J70317" s="34"/>
      <c r="K70317" s="34"/>
      <c r="L70317" s="34"/>
    </row>
    <row r="70318" spans="6:12" x14ac:dyDescent="0.35">
      <c r="F70318" s="34"/>
      <c r="J70318" s="34"/>
      <c r="K70318" s="34"/>
      <c r="L70318" s="34"/>
    </row>
    <row r="70319" spans="6:12" x14ac:dyDescent="0.35">
      <c r="F70319" s="34"/>
      <c r="J70319" s="34"/>
      <c r="K70319" s="34"/>
      <c r="L70319" s="34"/>
    </row>
    <row r="70320" spans="6:12" x14ac:dyDescent="0.35">
      <c r="F70320" s="34"/>
      <c r="J70320" s="34"/>
      <c r="K70320" s="34"/>
      <c r="L70320" s="34"/>
    </row>
    <row r="70321" spans="6:12" x14ac:dyDescent="0.35">
      <c r="F70321" s="34"/>
      <c r="J70321" s="34"/>
      <c r="K70321" s="34"/>
      <c r="L70321" s="34"/>
    </row>
    <row r="70322" spans="6:12" x14ac:dyDescent="0.35">
      <c r="F70322" s="34"/>
      <c r="J70322" s="34"/>
      <c r="K70322" s="34"/>
      <c r="L70322" s="34"/>
    </row>
    <row r="70323" spans="6:12" x14ac:dyDescent="0.35">
      <c r="F70323" s="34"/>
      <c r="J70323" s="34"/>
      <c r="K70323" s="34"/>
      <c r="L70323" s="34"/>
    </row>
    <row r="70324" spans="6:12" x14ac:dyDescent="0.35">
      <c r="F70324" s="34"/>
      <c r="J70324" s="34"/>
      <c r="K70324" s="34"/>
      <c r="L70324" s="34"/>
    </row>
    <row r="70325" spans="6:12" x14ac:dyDescent="0.35">
      <c r="F70325" s="34"/>
      <c r="J70325" s="34"/>
      <c r="K70325" s="34"/>
      <c r="L70325" s="34"/>
    </row>
    <row r="70326" spans="6:12" x14ac:dyDescent="0.35">
      <c r="F70326" s="34"/>
      <c r="J70326" s="34"/>
      <c r="K70326" s="34"/>
      <c r="L70326" s="34"/>
    </row>
    <row r="70327" spans="6:12" x14ac:dyDescent="0.35">
      <c r="F70327" s="34"/>
      <c r="J70327" s="34"/>
      <c r="K70327" s="34"/>
      <c r="L70327" s="34"/>
    </row>
    <row r="70328" spans="6:12" x14ac:dyDescent="0.35">
      <c r="F70328" s="34"/>
      <c r="J70328" s="34"/>
      <c r="K70328" s="34"/>
      <c r="L70328" s="34"/>
    </row>
    <row r="70329" spans="6:12" x14ac:dyDescent="0.35">
      <c r="F70329" s="34"/>
      <c r="J70329" s="34"/>
      <c r="K70329" s="34"/>
      <c r="L70329" s="34"/>
    </row>
    <row r="70330" spans="6:12" x14ac:dyDescent="0.35">
      <c r="F70330" s="34"/>
      <c r="J70330" s="34"/>
      <c r="K70330" s="34"/>
      <c r="L70330" s="34"/>
    </row>
    <row r="70331" spans="6:12" x14ac:dyDescent="0.35">
      <c r="F70331" s="34"/>
      <c r="J70331" s="34"/>
      <c r="K70331" s="34"/>
      <c r="L70331" s="34"/>
    </row>
    <row r="70332" spans="6:12" x14ac:dyDescent="0.35">
      <c r="F70332" s="34"/>
      <c r="J70332" s="34"/>
      <c r="K70332" s="34"/>
      <c r="L70332" s="34"/>
    </row>
    <row r="70333" spans="6:12" x14ac:dyDescent="0.35">
      <c r="F70333" s="34"/>
      <c r="J70333" s="34"/>
      <c r="K70333" s="34"/>
      <c r="L70333" s="34"/>
    </row>
    <row r="70334" spans="6:12" x14ac:dyDescent="0.35">
      <c r="F70334" s="34"/>
      <c r="J70334" s="34"/>
      <c r="K70334" s="34"/>
      <c r="L70334" s="34"/>
    </row>
    <row r="70335" spans="6:12" x14ac:dyDescent="0.35">
      <c r="F70335" s="34"/>
      <c r="J70335" s="34"/>
      <c r="K70335" s="34"/>
      <c r="L70335" s="34"/>
    </row>
    <row r="70336" spans="6:12" x14ac:dyDescent="0.35">
      <c r="F70336" s="34"/>
      <c r="J70336" s="34"/>
      <c r="K70336" s="34"/>
      <c r="L70336" s="34"/>
    </row>
    <row r="70337" spans="6:12" x14ac:dyDescent="0.35">
      <c r="F70337" s="34"/>
      <c r="J70337" s="34"/>
      <c r="K70337" s="34"/>
      <c r="L70337" s="34"/>
    </row>
    <row r="70338" spans="6:12" x14ac:dyDescent="0.35">
      <c r="F70338" s="34"/>
      <c r="J70338" s="34"/>
      <c r="K70338" s="34"/>
      <c r="L70338" s="34"/>
    </row>
    <row r="70339" spans="6:12" x14ac:dyDescent="0.35">
      <c r="F70339" s="34"/>
      <c r="J70339" s="34"/>
      <c r="K70339" s="34"/>
      <c r="L70339" s="34"/>
    </row>
    <row r="70340" spans="6:12" x14ac:dyDescent="0.35">
      <c r="F70340" s="34"/>
      <c r="J70340" s="34"/>
      <c r="K70340" s="34"/>
      <c r="L70340" s="34"/>
    </row>
    <row r="70341" spans="6:12" x14ac:dyDescent="0.35">
      <c r="F70341" s="34"/>
      <c r="J70341" s="34"/>
      <c r="K70341" s="34"/>
      <c r="L70341" s="34"/>
    </row>
    <row r="70342" spans="6:12" x14ac:dyDescent="0.35">
      <c r="F70342" s="34"/>
      <c r="J70342" s="34"/>
      <c r="K70342" s="34"/>
      <c r="L70342" s="34"/>
    </row>
    <row r="70343" spans="6:12" x14ac:dyDescent="0.35">
      <c r="F70343" s="34"/>
      <c r="J70343" s="34"/>
      <c r="K70343" s="34"/>
      <c r="L70343" s="34"/>
    </row>
    <row r="70344" spans="6:12" x14ac:dyDescent="0.35">
      <c r="F70344" s="34"/>
      <c r="J70344" s="34"/>
      <c r="K70344" s="34"/>
      <c r="L70344" s="34"/>
    </row>
    <row r="70345" spans="6:12" x14ac:dyDescent="0.35">
      <c r="F70345" s="34"/>
      <c r="J70345" s="34"/>
      <c r="K70345" s="34"/>
      <c r="L70345" s="34"/>
    </row>
    <row r="70346" spans="6:12" x14ac:dyDescent="0.35">
      <c r="F70346" s="34"/>
      <c r="J70346" s="34"/>
      <c r="K70346" s="34"/>
      <c r="L70346" s="34"/>
    </row>
    <row r="70347" spans="6:12" x14ac:dyDescent="0.35">
      <c r="F70347" s="34"/>
      <c r="J70347" s="34"/>
      <c r="K70347" s="34"/>
      <c r="L70347" s="34"/>
    </row>
    <row r="70348" spans="6:12" x14ac:dyDescent="0.35">
      <c r="F70348" s="34"/>
      <c r="J70348" s="34"/>
      <c r="K70348" s="34"/>
      <c r="L70348" s="34"/>
    </row>
    <row r="70349" spans="6:12" x14ac:dyDescent="0.35">
      <c r="F70349" s="34"/>
      <c r="J70349" s="34"/>
      <c r="K70349" s="34"/>
      <c r="L70349" s="34"/>
    </row>
    <row r="70350" spans="6:12" x14ac:dyDescent="0.35">
      <c r="F70350" s="34"/>
      <c r="J70350" s="34"/>
      <c r="K70350" s="34"/>
      <c r="L70350" s="34"/>
    </row>
    <row r="70351" spans="6:12" x14ac:dyDescent="0.35">
      <c r="F70351" s="34"/>
      <c r="J70351" s="34"/>
      <c r="K70351" s="34"/>
      <c r="L70351" s="34"/>
    </row>
    <row r="70352" spans="6:12" x14ac:dyDescent="0.35">
      <c r="F70352" s="34"/>
      <c r="J70352" s="34"/>
      <c r="K70352" s="34"/>
      <c r="L70352" s="34"/>
    </row>
    <row r="70353" spans="6:12" x14ac:dyDescent="0.35">
      <c r="F70353" s="34"/>
      <c r="J70353" s="34"/>
      <c r="K70353" s="34"/>
      <c r="L70353" s="34"/>
    </row>
    <row r="70354" spans="6:12" x14ac:dyDescent="0.35">
      <c r="F70354" s="34"/>
      <c r="J70354" s="34"/>
      <c r="K70354" s="34"/>
      <c r="L70354" s="34"/>
    </row>
    <row r="70355" spans="6:12" x14ac:dyDescent="0.35">
      <c r="F70355" s="34"/>
      <c r="J70355" s="34"/>
      <c r="K70355" s="34"/>
      <c r="L70355" s="34"/>
    </row>
    <row r="70356" spans="6:12" x14ac:dyDescent="0.35">
      <c r="F70356" s="34"/>
      <c r="J70356" s="34"/>
      <c r="K70356" s="34"/>
      <c r="L70356" s="34"/>
    </row>
    <row r="70357" spans="6:12" x14ac:dyDescent="0.35">
      <c r="F70357" s="34"/>
      <c r="J70357" s="34"/>
      <c r="K70357" s="34"/>
      <c r="L70357" s="34"/>
    </row>
    <row r="70358" spans="6:12" x14ac:dyDescent="0.35">
      <c r="F70358" s="34"/>
      <c r="J70358" s="34"/>
      <c r="K70358" s="34"/>
      <c r="L70358" s="34"/>
    </row>
    <row r="70359" spans="6:12" x14ac:dyDescent="0.35">
      <c r="F70359" s="34"/>
      <c r="J70359" s="34"/>
      <c r="K70359" s="34"/>
      <c r="L70359" s="34"/>
    </row>
    <row r="70360" spans="6:12" x14ac:dyDescent="0.35">
      <c r="F70360" s="34"/>
      <c r="J70360" s="34"/>
      <c r="K70360" s="34"/>
      <c r="L70360" s="34"/>
    </row>
    <row r="70361" spans="6:12" x14ac:dyDescent="0.35">
      <c r="F70361" s="34"/>
      <c r="J70361" s="34"/>
      <c r="K70361" s="34"/>
      <c r="L70361" s="34"/>
    </row>
    <row r="70362" spans="6:12" x14ac:dyDescent="0.35">
      <c r="F70362" s="34"/>
      <c r="J70362" s="34"/>
      <c r="K70362" s="34"/>
      <c r="L70362" s="34"/>
    </row>
    <row r="70363" spans="6:12" x14ac:dyDescent="0.35">
      <c r="F70363" s="34"/>
      <c r="J70363" s="34"/>
      <c r="K70363" s="34"/>
      <c r="L70363" s="34"/>
    </row>
    <row r="70364" spans="6:12" x14ac:dyDescent="0.35">
      <c r="F70364" s="34"/>
      <c r="J70364" s="34"/>
      <c r="K70364" s="34"/>
      <c r="L70364" s="34"/>
    </row>
    <row r="70365" spans="6:12" x14ac:dyDescent="0.35">
      <c r="F70365" s="34"/>
      <c r="J70365" s="34"/>
      <c r="K70365" s="34"/>
      <c r="L70365" s="34"/>
    </row>
    <row r="70366" spans="6:12" x14ac:dyDescent="0.35">
      <c r="F70366" s="34"/>
      <c r="J70366" s="34"/>
      <c r="K70366" s="34"/>
      <c r="L70366" s="34"/>
    </row>
    <row r="70367" spans="6:12" x14ac:dyDescent="0.35">
      <c r="F70367" s="34"/>
      <c r="J70367" s="34"/>
      <c r="K70367" s="34"/>
      <c r="L70367" s="34"/>
    </row>
    <row r="70368" spans="6:12" x14ac:dyDescent="0.35">
      <c r="F70368" s="34"/>
      <c r="J70368" s="34"/>
      <c r="K70368" s="34"/>
      <c r="L70368" s="34"/>
    </row>
    <row r="70369" spans="6:12" x14ac:dyDescent="0.35">
      <c r="F70369" s="34"/>
      <c r="J70369" s="34"/>
      <c r="K70369" s="34"/>
      <c r="L70369" s="34"/>
    </row>
    <row r="70370" spans="6:12" x14ac:dyDescent="0.35">
      <c r="F70370" s="34"/>
      <c r="J70370" s="34"/>
      <c r="K70370" s="34"/>
      <c r="L70370" s="34"/>
    </row>
    <row r="70371" spans="6:12" x14ac:dyDescent="0.35">
      <c r="F70371" s="34"/>
      <c r="J70371" s="34"/>
      <c r="K70371" s="34"/>
      <c r="L70371" s="34"/>
    </row>
    <row r="70372" spans="6:12" x14ac:dyDescent="0.35">
      <c r="F70372" s="34"/>
      <c r="J70372" s="34"/>
      <c r="K70372" s="34"/>
      <c r="L70372" s="34"/>
    </row>
    <row r="70373" spans="6:12" x14ac:dyDescent="0.35">
      <c r="F70373" s="34"/>
      <c r="J70373" s="34"/>
      <c r="K70373" s="34"/>
      <c r="L70373" s="34"/>
    </row>
    <row r="70374" spans="6:12" x14ac:dyDescent="0.35">
      <c r="F70374" s="34"/>
      <c r="J70374" s="34"/>
      <c r="K70374" s="34"/>
      <c r="L70374" s="34"/>
    </row>
    <row r="70375" spans="6:12" x14ac:dyDescent="0.35">
      <c r="F70375" s="34"/>
      <c r="J70375" s="34"/>
      <c r="K70375" s="34"/>
      <c r="L70375" s="34"/>
    </row>
    <row r="70376" spans="6:12" x14ac:dyDescent="0.35">
      <c r="F70376" s="34"/>
      <c r="J70376" s="34"/>
      <c r="K70376" s="34"/>
      <c r="L70376" s="34"/>
    </row>
    <row r="70377" spans="6:12" x14ac:dyDescent="0.35">
      <c r="F70377" s="34"/>
      <c r="J70377" s="34"/>
      <c r="K70377" s="34"/>
      <c r="L70377" s="34"/>
    </row>
    <row r="70378" spans="6:12" x14ac:dyDescent="0.35">
      <c r="F70378" s="34"/>
      <c r="J70378" s="34"/>
      <c r="K70378" s="34"/>
      <c r="L70378" s="34"/>
    </row>
    <row r="70379" spans="6:12" x14ac:dyDescent="0.35">
      <c r="F70379" s="34"/>
      <c r="J70379" s="34"/>
      <c r="K70379" s="34"/>
      <c r="L70379" s="34"/>
    </row>
    <row r="70380" spans="6:12" x14ac:dyDescent="0.35">
      <c r="F70380" s="34"/>
      <c r="J70380" s="34"/>
      <c r="K70380" s="34"/>
      <c r="L70380" s="34"/>
    </row>
    <row r="70381" spans="6:12" x14ac:dyDescent="0.35">
      <c r="F70381" s="34"/>
      <c r="J70381" s="34"/>
      <c r="K70381" s="34"/>
      <c r="L70381" s="34"/>
    </row>
    <row r="70382" spans="6:12" x14ac:dyDescent="0.35">
      <c r="F70382" s="34"/>
      <c r="J70382" s="34"/>
      <c r="K70382" s="34"/>
      <c r="L70382" s="34"/>
    </row>
    <row r="70383" spans="6:12" x14ac:dyDescent="0.35">
      <c r="F70383" s="34"/>
      <c r="J70383" s="34"/>
      <c r="K70383" s="34"/>
      <c r="L70383" s="34"/>
    </row>
    <row r="70384" spans="6:12" x14ac:dyDescent="0.35">
      <c r="F70384" s="34"/>
      <c r="J70384" s="34"/>
      <c r="K70384" s="34"/>
      <c r="L70384" s="34"/>
    </row>
    <row r="70385" spans="6:12" x14ac:dyDescent="0.35">
      <c r="F70385" s="34"/>
      <c r="J70385" s="34"/>
      <c r="K70385" s="34"/>
      <c r="L70385" s="34"/>
    </row>
    <row r="70386" spans="6:12" x14ac:dyDescent="0.35">
      <c r="F70386" s="34"/>
      <c r="J70386" s="34"/>
      <c r="K70386" s="34"/>
      <c r="L70386" s="34"/>
    </row>
    <row r="70387" spans="6:12" x14ac:dyDescent="0.35">
      <c r="F70387" s="34"/>
      <c r="J70387" s="34"/>
      <c r="K70387" s="34"/>
      <c r="L70387" s="34"/>
    </row>
    <row r="70388" spans="6:12" x14ac:dyDescent="0.35">
      <c r="F70388" s="34"/>
      <c r="J70388" s="34"/>
      <c r="K70388" s="34"/>
      <c r="L70388" s="34"/>
    </row>
    <row r="70389" spans="6:12" x14ac:dyDescent="0.35">
      <c r="F70389" s="34"/>
      <c r="J70389" s="34"/>
      <c r="K70389" s="34"/>
      <c r="L70389" s="34"/>
    </row>
    <row r="70390" spans="6:12" x14ac:dyDescent="0.35">
      <c r="F70390" s="34"/>
      <c r="J70390" s="34"/>
      <c r="K70390" s="34"/>
      <c r="L70390" s="34"/>
    </row>
    <row r="70391" spans="6:12" x14ac:dyDescent="0.35">
      <c r="F70391" s="34"/>
      <c r="J70391" s="34"/>
      <c r="K70391" s="34"/>
      <c r="L70391" s="34"/>
    </row>
    <row r="70392" spans="6:12" x14ac:dyDescent="0.35">
      <c r="F70392" s="34"/>
      <c r="J70392" s="34"/>
      <c r="K70392" s="34"/>
      <c r="L70392" s="34"/>
    </row>
    <row r="70393" spans="6:12" x14ac:dyDescent="0.35">
      <c r="F70393" s="34"/>
      <c r="J70393" s="34"/>
      <c r="K70393" s="34"/>
      <c r="L70393" s="34"/>
    </row>
    <row r="70394" spans="6:12" x14ac:dyDescent="0.35">
      <c r="F70394" s="34"/>
      <c r="J70394" s="34"/>
      <c r="K70394" s="34"/>
      <c r="L70394" s="34"/>
    </row>
    <row r="70395" spans="6:12" x14ac:dyDescent="0.35">
      <c r="F70395" s="34"/>
      <c r="J70395" s="34"/>
      <c r="K70395" s="34"/>
      <c r="L70395" s="34"/>
    </row>
    <row r="70396" spans="6:12" x14ac:dyDescent="0.35">
      <c r="F70396" s="34"/>
      <c r="J70396" s="34"/>
      <c r="K70396" s="34"/>
      <c r="L70396" s="34"/>
    </row>
    <row r="70397" spans="6:12" x14ac:dyDescent="0.35">
      <c r="F70397" s="34"/>
      <c r="J70397" s="34"/>
      <c r="K70397" s="34"/>
      <c r="L70397" s="34"/>
    </row>
    <row r="70398" spans="6:12" x14ac:dyDescent="0.35">
      <c r="F70398" s="34"/>
      <c r="J70398" s="34"/>
      <c r="K70398" s="34"/>
      <c r="L70398" s="34"/>
    </row>
    <row r="70399" spans="6:12" x14ac:dyDescent="0.35">
      <c r="F70399" s="34"/>
      <c r="J70399" s="34"/>
      <c r="K70399" s="34"/>
      <c r="L70399" s="34"/>
    </row>
    <row r="70400" spans="6:12" x14ac:dyDescent="0.35">
      <c r="F70400" s="34"/>
      <c r="J70400" s="34"/>
      <c r="K70400" s="34"/>
      <c r="L70400" s="34"/>
    </row>
    <row r="70401" spans="6:12" x14ac:dyDescent="0.35">
      <c r="F70401" s="34"/>
      <c r="J70401" s="34"/>
      <c r="K70401" s="34"/>
      <c r="L70401" s="34"/>
    </row>
    <row r="70402" spans="6:12" x14ac:dyDescent="0.35">
      <c r="F70402" s="34"/>
      <c r="J70402" s="34"/>
      <c r="K70402" s="34"/>
      <c r="L70402" s="34"/>
    </row>
    <row r="70403" spans="6:12" x14ac:dyDescent="0.35">
      <c r="F70403" s="34"/>
      <c r="J70403" s="34"/>
      <c r="K70403" s="34"/>
      <c r="L70403" s="34"/>
    </row>
    <row r="70404" spans="6:12" x14ac:dyDescent="0.35">
      <c r="F70404" s="34"/>
      <c r="J70404" s="34"/>
      <c r="K70404" s="34"/>
      <c r="L70404" s="34"/>
    </row>
    <row r="70405" spans="6:12" x14ac:dyDescent="0.35">
      <c r="F70405" s="34"/>
      <c r="J70405" s="34"/>
      <c r="K70405" s="34"/>
      <c r="L70405" s="34"/>
    </row>
    <row r="70406" spans="6:12" x14ac:dyDescent="0.35">
      <c r="F70406" s="34"/>
      <c r="J70406" s="34"/>
      <c r="K70406" s="34"/>
      <c r="L70406" s="34"/>
    </row>
    <row r="70407" spans="6:12" x14ac:dyDescent="0.35">
      <c r="F70407" s="34"/>
      <c r="J70407" s="34"/>
      <c r="K70407" s="34"/>
      <c r="L70407" s="34"/>
    </row>
    <row r="70408" spans="6:12" x14ac:dyDescent="0.35">
      <c r="F70408" s="34"/>
      <c r="J70408" s="34"/>
      <c r="K70408" s="34"/>
      <c r="L70408" s="34"/>
    </row>
    <row r="70409" spans="6:12" x14ac:dyDescent="0.35">
      <c r="F70409" s="34"/>
      <c r="J70409" s="34"/>
      <c r="K70409" s="34"/>
      <c r="L70409" s="34"/>
    </row>
    <row r="70410" spans="6:12" x14ac:dyDescent="0.35">
      <c r="F70410" s="34"/>
      <c r="J70410" s="34"/>
      <c r="K70410" s="34"/>
      <c r="L70410" s="34"/>
    </row>
    <row r="70411" spans="6:12" x14ac:dyDescent="0.35">
      <c r="F70411" s="34"/>
      <c r="J70411" s="34"/>
      <c r="K70411" s="34"/>
      <c r="L70411" s="34"/>
    </row>
    <row r="70412" spans="6:12" x14ac:dyDescent="0.35">
      <c r="F70412" s="34"/>
      <c r="J70412" s="34"/>
      <c r="K70412" s="34"/>
      <c r="L70412" s="34"/>
    </row>
    <row r="70413" spans="6:12" x14ac:dyDescent="0.35">
      <c r="F70413" s="34"/>
      <c r="J70413" s="34"/>
      <c r="K70413" s="34"/>
      <c r="L70413" s="34"/>
    </row>
    <row r="70414" spans="6:12" x14ac:dyDescent="0.35">
      <c r="F70414" s="34"/>
      <c r="J70414" s="34"/>
      <c r="K70414" s="34"/>
      <c r="L70414" s="34"/>
    </row>
    <row r="70415" spans="6:12" x14ac:dyDescent="0.35">
      <c r="F70415" s="34"/>
      <c r="J70415" s="34"/>
      <c r="K70415" s="34"/>
      <c r="L70415" s="34"/>
    </row>
    <row r="70416" spans="6:12" x14ac:dyDescent="0.35">
      <c r="F70416" s="34"/>
      <c r="J70416" s="34"/>
      <c r="K70416" s="34"/>
      <c r="L70416" s="34"/>
    </row>
    <row r="70417" spans="6:12" x14ac:dyDescent="0.35">
      <c r="F70417" s="34"/>
      <c r="J70417" s="34"/>
      <c r="K70417" s="34"/>
      <c r="L70417" s="34"/>
    </row>
    <row r="70418" spans="6:12" x14ac:dyDescent="0.35">
      <c r="F70418" s="34"/>
      <c r="J70418" s="34"/>
      <c r="K70418" s="34"/>
      <c r="L70418" s="34"/>
    </row>
    <row r="70419" spans="6:12" x14ac:dyDescent="0.35">
      <c r="F70419" s="34"/>
      <c r="J70419" s="34"/>
      <c r="K70419" s="34"/>
      <c r="L70419" s="34"/>
    </row>
    <row r="70420" spans="6:12" x14ac:dyDescent="0.35">
      <c r="F70420" s="34"/>
      <c r="J70420" s="34"/>
      <c r="K70420" s="34"/>
      <c r="L70420" s="34"/>
    </row>
    <row r="70421" spans="6:12" x14ac:dyDescent="0.35">
      <c r="F70421" s="34"/>
      <c r="J70421" s="34"/>
      <c r="K70421" s="34"/>
      <c r="L70421" s="34"/>
    </row>
    <row r="70422" spans="6:12" x14ac:dyDescent="0.35">
      <c r="F70422" s="34"/>
      <c r="J70422" s="34"/>
      <c r="K70422" s="34"/>
      <c r="L70422" s="34"/>
    </row>
    <row r="70423" spans="6:12" x14ac:dyDescent="0.35">
      <c r="F70423" s="34"/>
      <c r="J70423" s="34"/>
      <c r="K70423" s="34"/>
      <c r="L70423" s="34"/>
    </row>
    <row r="70424" spans="6:12" x14ac:dyDescent="0.35">
      <c r="F70424" s="34"/>
      <c r="J70424" s="34"/>
      <c r="K70424" s="34"/>
      <c r="L70424" s="34"/>
    </row>
    <row r="70425" spans="6:12" x14ac:dyDescent="0.35">
      <c r="F70425" s="34"/>
      <c r="J70425" s="34"/>
      <c r="K70425" s="34"/>
      <c r="L70425" s="34"/>
    </row>
    <row r="70426" spans="6:12" x14ac:dyDescent="0.35">
      <c r="F70426" s="34"/>
      <c r="J70426" s="34"/>
      <c r="K70426" s="34"/>
      <c r="L70426" s="34"/>
    </row>
    <row r="70427" spans="6:12" x14ac:dyDescent="0.35">
      <c r="F70427" s="34"/>
      <c r="J70427" s="34"/>
      <c r="K70427" s="34"/>
      <c r="L70427" s="34"/>
    </row>
    <row r="70428" spans="6:12" x14ac:dyDescent="0.35">
      <c r="F70428" s="34"/>
      <c r="J70428" s="34"/>
      <c r="K70428" s="34"/>
      <c r="L70428" s="34"/>
    </row>
    <row r="70429" spans="6:12" x14ac:dyDescent="0.35">
      <c r="F70429" s="34"/>
      <c r="J70429" s="34"/>
      <c r="K70429" s="34"/>
      <c r="L70429" s="34"/>
    </row>
    <row r="70430" spans="6:12" x14ac:dyDescent="0.35">
      <c r="F70430" s="34"/>
      <c r="J70430" s="34"/>
      <c r="K70430" s="34"/>
      <c r="L70430" s="34"/>
    </row>
    <row r="70431" spans="6:12" x14ac:dyDescent="0.35">
      <c r="F70431" s="34"/>
      <c r="J70431" s="34"/>
      <c r="K70431" s="34"/>
      <c r="L70431" s="34"/>
    </row>
    <row r="70432" spans="6:12" x14ac:dyDescent="0.35">
      <c r="F70432" s="34"/>
      <c r="J70432" s="34"/>
      <c r="K70432" s="34"/>
      <c r="L70432" s="34"/>
    </row>
    <row r="70433" spans="6:12" x14ac:dyDescent="0.35">
      <c r="F70433" s="34"/>
      <c r="J70433" s="34"/>
      <c r="K70433" s="34"/>
      <c r="L70433" s="34"/>
    </row>
    <row r="70434" spans="6:12" x14ac:dyDescent="0.35">
      <c r="F70434" s="34"/>
      <c r="J70434" s="34"/>
      <c r="K70434" s="34"/>
      <c r="L70434" s="34"/>
    </row>
    <row r="70435" spans="6:12" x14ac:dyDescent="0.35">
      <c r="F70435" s="34"/>
      <c r="J70435" s="34"/>
      <c r="K70435" s="34"/>
      <c r="L70435" s="34"/>
    </row>
    <row r="70436" spans="6:12" x14ac:dyDescent="0.35">
      <c r="F70436" s="34"/>
      <c r="J70436" s="34"/>
      <c r="K70436" s="34"/>
      <c r="L70436" s="34"/>
    </row>
    <row r="70437" spans="6:12" x14ac:dyDescent="0.35">
      <c r="F70437" s="34"/>
      <c r="J70437" s="34"/>
      <c r="K70437" s="34"/>
      <c r="L70437" s="34"/>
    </row>
    <row r="70438" spans="6:12" x14ac:dyDescent="0.35">
      <c r="F70438" s="34"/>
      <c r="J70438" s="34"/>
      <c r="K70438" s="34"/>
      <c r="L70438" s="34"/>
    </row>
    <row r="70439" spans="6:12" x14ac:dyDescent="0.35">
      <c r="F70439" s="34"/>
      <c r="J70439" s="34"/>
      <c r="K70439" s="34"/>
      <c r="L70439" s="34"/>
    </row>
    <row r="70440" spans="6:12" x14ac:dyDescent="0.35">
      <c r="F70440" s="34"/>
      <c r="J70440" s="34"/>
      <c r="K70440" s="34"/>
      <c r="L70440" s="34"/>
    </row>
    <row r="70441" spans="6:12" x14ac:dyDescent="0.35">
      <c r="F70441" s="34"/>
      <c r="J70441" s="34"/>
      <c r="K70441" s="34"/>
      <c r="L70441" s="34"/>
    </row>
    <row r="70442" spans="6:12" x14ac:dyDescent="0.35">
      <c r="F70442" s="34"/>
      <c r="J70442" s="34"/>
      <c r="K70442" s="34"/>
      <c r="L70442" s="34"/>
    </row>
    <row r="70443" spans="6:12" x14ac:dyDescent="0.35">
      <c r="F70443" s="34"/>
      <c r="J70443" s="34"/>
      <c r="K70443" s="34"/>
      <c r="L70443" s="34"/>
    </row>
    <row r="70444" spans="6:12" x14ac:dyDescent="0.35">
      <c r="F70444" s="34"/>
      <c r="J70444" s="34"/>
      <c r="K70444" s="34"/>
      <c r="L70444" s="34"/>
    </row>
    <row r="70445" spans="6:12" x14ac:dyDescent="0.35">
      <c r="F70445" s="34"/>
      <c r="J70445" s="34"/>
      <c r="K70445" s="34"/>
      <c r="L70445" s="34"/>
    </row>
    <row r="70446" spans="6:12" x14ac:dyDescent="0.35">
      <c r="F70446" s="34"/>
      <c r="J70446" s="34"/>
      <c r="K70446" s="34"/>
      <c r="L70446" s="34"/>
    </row>
    <row r="70447" spans="6:12" x14ac:dyDescent="0.35">
      <c r="F70447" s="34"/>
      <c r="J70447" s="34"/>
      <c r="K70447" s="34"/>
      <c r="L70447" s="34"/>
    </row>
    <row r="70448" spans="6:12" x14ac:dyDescent="0.35">
      <c r="F70448" s="34"/>
      <c r="J70448" s="34"/>
      <c r="K70448" s="34"/>
      <c r="L70448" s="34"/>
    </row>
    <row r="70449" spans="6:12" x14ac:dyDescent="0.35">
      <c r="F70449" s="34"/>
      <c r="J70449" s="34"/>
      <c r="K70449" s="34"/>
      <c r="L70449" s="34"/>
    </row>
    <row r="70450" spans="6:12" x14ac:dyDescent="0.35">
      <c r="F70450" s="34"/>
      <c r="J70450" s="34"/>
      <c r="K70450" s="34"/>
      <c r="L70450" s="34"/>
    </row>
    <row r="70451" spans="6:12" x14ac:dyDescent="0.35">
      <c r="F70451" s="34"/>
      <c r="J70451" s="34"/>
      <c r="K70451" s="34"/>
      <c r="L70451" s="34"/>
    </row>
    <row r="70452" spans="6:12" x14ac:dyDescent="0.35">
      <c r="F70452" s="34"/>
      <c r="J70452" s="34"/>
      <c r="K70452" s="34"/>
      <c r="L70452" s="34"/>
    </row>
    <row r="70453" spans="6:12" x14ac:dyDescent="0.35">
      <c r="F70453" s="34"/>
      <c r="J70453" s="34"/>
      <c r="K70453" s="34"/>
      <c r="L70453" s="34"/>
    </row>
    <row r="70454" spans="6:12" x14ac:dyDescent="0.35">
      <c r="F70454" s="34"/>
      <c r="J70454" s="34"/>
      <c r="K70454" s="34"/>
      <c r="L70454" s="34"/>
    </row>
    <row r="70455" spans="6:12" x14ac:dyDescent="0.35">
      <c r="F70455" s="34"/>
      <c r="J70455" s="34"/>
      <c r="K70455" s="34"/>
      <c r="L70455" s="34"/>
    </row>
    <row r="70456" spans="6:12" x14ac:dyDescent="0.35">
      <c r="F70456" s="34"/>
      <c r="J70456" s="34"/>
      <c r="K70456" s="34"/>
      <c r="L70456" s="34"/>
    </row>
    <row r="70457" spans="6:12" x14ac:dyDescent="0.35">
      <c r="F70457" s="34"/>
      <c r="J70457" s="34"/>
      <c r="K70457" s="34"/>
      <c r="L70457" s="34"/>
    </row>
    <row r="70458" spans="6:12" x14ac:dyDescent="0.35">
      <c r="F70458" s="34"/>
      <c r="J70458" s="34"/>
      <c r="K70458" s="34"/>
      <c r="L70458" s="34"/>
    </row>
    <row r="70459" spans="6:12" x14ac:dyDescent="0.35">
      <c r="F70459" s="34"/>
      <c r="J70459" s="34"/>
      <c r="K70459" s="34"/>
      <c r="L70459" s="34"/>
    </row>
    <row r="70460" spans="6:12" x14ac:dyDescent="0.35">
      <c r="F70460" s="34"/>
      <c r="J70460" s="34"/>
      <c r="K70460" s="34"/>
      <c r="L70460" s="34"/>
    </row>
    <row r="70461" spans="6:12" x14ac:dyDescent="0.35">
      <c r="F70461" s="34"/>
      <c r="J70461" s="34"/>
      <c r="K70461" s="34"/>
      <c r="L70461" s="34"/>
    </row>
    <row r="70462" spans="6:12" x14ac:dyDescent="0.35">
      <c r="F70462" s="34"/>
      <c r="J70462" s="34"/>
      <c r="K70462" s="34"/>
      <c r="L70462" s="34"/>
    </row>
    <row r="70463" spans="6:12" x14ac:dyDescent="0.35">
      <c r="F70463" s="34"/>
      <c r="J70463" s="34"/>
      <c r="K70463" s="34"/>
      <c r="L70463" s="34"/>
    </row>
    <row r="70464" spans="6:12" x14ac:dyDescent="0.35">
      <c r="F70464" s="34"/>
      <c r="J70464" s="34"/>
      <c r="K70464" s="34"/>
      <c r="L70464" s="34"/>
    </row>
    <row r="70465" spans="6:12" x14ac:dyDescent="0.35">
      <c r="F70465" s="34"/>
      <c r="J70465" s="34"/>
      <c r="K70465" s="34"/>
      <c r="L70465" s="34"/>
    </row>
    <row r="70466" spans="6:12" x14ac:dyDescent="0.35">
      <c r="F70466" s="34"/>
      <c r="J70466" s="34"/>
      <c r="K70466" s="34"/>
      <c r="L70466" s="34"/>
    </row>
    <row r="70467" spans="6:12" x14ac:dyDescent="0.35">
      <c r="F70467" s="34"/>
      <c r="J70467" s="34"/>
      <c r="K70467" s="34"/>
      <c r="L70467" s="34"/>
    </row>
    <row r="70468" spans="6:12" x14ac:dyDescent="0.35">
      <c r="F70468" s="34"/>
      <c r="J70468" s="34"/>
      <c r="K70468" s="34"/>
      <c r="L70468" s="34"/>
    </row>
    <row r="70469" spans="6:12" x14ac:dyDescent="0.35">
      <c r="F70469" s="34"/>
      <c r="J70469" s="34"/>
      <c r="K70469" s="34"/>
      <c r="L70469" s="34"/>
    </row>
    <row r="70470" spans="6:12" x14ac:dyDescent="0.35">
      <c r="F70470" s="34"/>
      <c r="J70470" s="34"/>
      <c r="K70470" s="34"/>
      <c r="L70470" s="34"/>
    </row>
    <row r="70471" spans="6:12" x14ac:dyDescent="0.35">
      <c r="F70471" s="34"/>
      <c r="J70471" s="34"/>
      <c r="K70471" s="34"/>
      <c r="L70471" s="34"/>
    </row>
    <row r="70472" spans="6:12" x14ac:dyDescent="0.35">
      <c r="F70472" s="34"/>
      <c r="J70472" s="34"/>
      <c r="K70472" s="34"/>
      <c r="L70472" s="34"/>
    </row>
    <row r="70473" spans="6:12" x14ac:dyDescent="0.35">
      <c r="F70473" s="34"/>
      <c r="J70473" s="34"/>
      <c r="K70473" s="34"/>
      <c r="L70473" s="34"/>
    </row>
    <row r="70474" spans="6:12" x14ac:dyDescent="0.35">
      <c r="F70474" s="34"/>
      <c r="J70474" s="34"/>
      <c r="K70474" s="34"/>
      <c r="L70474" s="34"/>
    </row>
    <row r="70475" spans="6:12" x14ac:dyDescent="0.35">
      <c r="F70475" s="34"/>
      <c r="J70475" s="34"/>
      <c r="K70475" s="34"/>
      <c r="L70475" s="34"/>
    </row>
    <row r="70476" spans="6:12" x14ac:dyDescent="0.35">
      <c r="F70476" s="34"/>
      <c r="J70476" s="34"/>
      <c r="K70476" s="34"/>
      <c r="L70476" s="34"/>
    </row>
    <row r="70477" spans="6:12" x14ac:dyDescent="0.35">
      <c r="F70477" s="34"/>
      <c r="J70477" s="34"/>
      <c r="K70477" s="34"/>
      <c r="L70477" s="34"/>
    </row>
    <row r="70478" spans="6:12" x14ac:dyDescent="0.35">
      <c r="F70478" s="34"/>
      <c r="J70478" s="34"/>
      <c r="K70478" s="34"/>
      <c r="L70478" s="34"/>
    </row>
    <row r="70479" spans="6:12" x14ac:dyDescent="0.35">
      <c r="F70479" s="34"/>
      <c r="J70479" s="34"/>
      <c r="K70479" s="34"/>
      <c r="L70479" s="34"/>
    </row>
    <row r="70480" spans="6:12" x14ac:dyDescent="0.35">
      <c r="F70480" s="34"/>
      <c r="J70480" s="34"/>
      <c r="K70480" s="34"/>
      <c r="L70480" s="34"/>
    </row>
    <row r="70481" spans="6:12" x14ac:dyDescent="0.35">
      <c r="F70481" s="34"/>
      <c r="J70481" s="34"/>
      <c r="K70481" s="34"/>
      <c r="L70481" s="34"/>
    </row>
    <row r="70482" spans="6:12" x14ac:dyDescent="0.35">
      <c r="F70482" s="34"/>
      <c r="J70482" s="34"/>
      <c r="K70482" s="34"/>
      <c r="L70482" s="34"/>
    </row>
    <row r="70483" spans="6:12" x14ac:dyDescent="0.35">
      <c r="F70483" s="34"/>
      <c r="J70483" s="34"/>
      <c r="K70483" s="34"/>
      <c r="L70483" s="34"/>
    </row>
    <row r="70484" spans="6:12" x14ac:dyDescent="0.35">
      <c r="F70484" s="34"/>
      <c r="J70484" s="34"/>
      <c r="K70484" s="34"/>
      <c r="L70484" s="34"/>
    </row>
    <row r="70485" spans="6:12" x14ac:dyDescent="0.35">
      <c r="F70485" s="34"/>
      <c r="J70485" s="34"/>
      <c r="K70485" s="34"/>
      <c r="L70485" s="34"/>
    </row>
    <row r="70486" spans="6:12" x14ac:dyDescent="0.35">
      <c r="F70486" s="34"/>
      <c r="J70486" s="34"/>
      <c r="K70486" s="34"/>
      <c r="L70486" s="34"/>
    </row>
    <row r="70487" spans="6:12" x14ac:dyDescent="0.35">
      <c r="F70487" s="34"/>
      <c r="J70487" s="34"/>
      <c r="K70487" s="34"/>
      <c r="L70487" s="34"/>
    </row>
    <row r="70488" spans="6:12" x14ac:dyDescent="0.35">
      <c r="F70488" s="34"/>
      <c r="J70488" s="34"/>
      <c r="K70488" s="34"/>
      <c r="L70488" s="34"/>
    </row>
    <row r="70489" spans="6:12" x14ac:dyDescent="0.35">
      <c r="F70489" s="34"/>
      <c r="J70489" s="34"/>
      <c r="K70489" s="34"/>
      <c r="L70489" s="34"/>
    </row>
    <row r="70490" spans="6:12" x14ac:dyDescent="0.35">
      <c r="F70490" s="34"/>
      <c r="J70490" s="34"/>
      <c r="K70490" s="34"/>
      <c r="L70490" s="34"/>
    </row>
    <row r="70491" spans="6:12" x14ac:dyDescent="0.35">
      <c r="F70491" s="34"/>
      <c r="J70491" s="34"/>
      <c r="K70491" s="34"/>
      <c r="L70491" s="34"/>
    </row>
    <row r="70492" spans="6:12" x14ac:dyDescent="0.35">
      <c r="F70492" s="34"/>
      <c r="J70492" s="34"/>
      <c r="K70492" s="34"/>
      <c r="L70492" s="34"/>
    </row>
    <row r="70493" spans="6:12" x14ac:dyDescent="0.35">
      <c r="F70493" s="34"/>
      <c r="J70493" s="34"/>
      <c r="K70493" s="34"/>
      <c r="L70493" s="34"/>
    </row>
    <row r="70494" spans="6:12" x14ac:dyDescent="0.35">
      <c r="F70494" s="34"/>
      <c r="J70494" s="34"/>
      <c r="K70494" s="34"/>
      <c r="L70494" s="34"/>
    </row>
    <row r="70495" spans="6:12" x14ac:dyDescent="0.35">
      <c r="F70495" s="34"/>
      <c r="J70495" s="34"/>
      <c r="K70495" s="34"/>
      <c r="L70495" s="34"/>
    </row>
    <row r="70496" spans="6:12" x14ac:dyDescent="0.35">
      <c r="F70496" s="34"/>
      <c r="J70496" s="34"/>
      <c r="K70496" s="34"/>
      <c r="L70496" s="34"/>
    </row>
    <row r="70497" spans="6:12" x14ac:dyDescent="0.35">
      <c r="F70497" s="34"/>
      <c r="J70497" s="34"/>
      <c r="K70497" s="34"/>
      <c r="L70497" s="34"/>
    </row>
    <row r="70498" spans="6:12" x14ac:dyDescent="0.35">
      <c r="F70498" s="34"/>
      <c r="J70498" s="34"/>
      <c r="K70498" s="34"/>
      <c r="L70498" s="34"/>
    </row>
    <row r="70499" spans="6:12" x14ac:dyDescent="0.35">
      <c r="F70499" s="34"/>
      <c r="J70499" s="34"/>
      <c r="K70499" s="34"/>
      <c r="L70499" s="34"/>
    </row>
    <row r="70500" spans="6:12" x14ac:dyDescent="0.35">
      <c r="F70500" s="34"/>
      <c r="J70500" s="34"/>
      <c r="K70500" s="34"/>
      <c r="L70500" s="34"/>
    </row>
    <row r="70501" spans="6:12" x14ac:dyDescent="0.35">
      <c r="F70501" s="34"/>
      <c r="J70501" s="34"/>
      <c r="K70501" s="34"/>
      <c r="L70501" s="34"/>
    </row>
    <row r="70502" spans="6:12" x14ac:dyDescent="0.35">
      <c r="F70502" s="34"/>
      <c r="J70502" s="34"/>
      <c r="K70502" s="34"/>
      <c r="L70502" s="34"/>
    </row>
    <row r="70503" spans="6:12" x14ac:dyDescent="0.35">
      <c r="F70503" s="34"/>
      <c r="J70503" s="34"/>
      <c r="K70503" s="34"/>
      <c r="L70503" s="34"/>
    </row>
    <row r="70504" spans="6:12" x14ac:dyDescent="0.35">
      <c r="F70504" s="34"/>
      <c r="J70504" s="34"/>
      <c r="K70504" s="34"/>
      <c r="L70504" s="34"/>
    </row>
    <row r="70505" spans="6:12" x14ac:dyDescent="0.35">
      <c r="F70505" s="34"/>
      <c r="J70505" s="34"/>
      <c r="K70505" s="34"/>
      <c r="L70505" s="34"/>
    </row>
    <row r="70506" spans="6:12" x14ac:dyDescent="0.35">
      <c r="F70506" s="34"/>
      <c r="J70506" s="34"/>
      <c r="K70506" s="34"/>
      <c r="L70506" s="34"/>
    </row>
    <row r="70507" spans="6:12" x14ac:dyDescent="0.35">
      <c r="F70507" s="34"/>
      <c r="J70507" s="34"/>
      <c r="K70507" s="34"/>
      <c r="L70507" s="34"/>
    </row>
    <row r="70508" spans="6:12" x14ac:dyDescent="0.35">
      <c r="F70508" s="34"/>
      <c r="J70508" s="34"/>
      <c r="K70508" s="34"/>
      <c r="L70508" s="34"/>
    </row>
    <row r="70509" spans="6:12" x14ac:dyDescent="0.35">
      <c r="F70509" s="34"/>
      <c r="J70509" s="34"/>
      <c r="K70509" s="34"/>
      <c r="L70509" s="34"/>
    </row>
    <row r="70510" spans="6:12" x14ac:dyDescent="0.35">
      <c r="F70510" s="34"/>
      <c r="J70510" s="34"/>
      <c r="K70510" s="34"/>
      <c r="L70510" s="34"/>
    </row>
    <row r="70511" spans="6:12" x14ac:dyDescent="0.35">
      <c r="F70511" s="34"/>
      <c r="J70511" s="34"/>
      <c r="K70511" s="34"/>
      <c r="L70511" s="34"/>
    </row>
    <row r="70512" spans="6:12" x14ac:dyDescent="0.35">
      <c r="F70512" s="34"/>
      <c r="J70512" s="34"/>
      <c r="K70512" s="34"/>
      <c r="L70512" s="34"/>
    </row>
    <row r="70513" spans="6:12" x14ac:dyDescent="0.35">
      <c r="F70513" s="34"/>
      <c r="J70513" s="34"/>
      <c r="K70513" s="34"/>
      <c r="L70513" s="34"/>
    </row>
    <row r="70514" spans="6:12" x14ac:dyDescent="0.35">
      <c r="F70514" s="34"/>
      <c r="J70514" s="34"/>
      <c r="K70514" s="34"/>
      <c r="L70514" s="34"/>
    </row>
    <row r="70515" spans="6:12" x14ac:dyDescent="0.35">
      <c r="F70515" s="34"/>
      <c r="J70515" s="34"/>
      <c r="K70515" s="34"/>
      <c r="L70515" s="34"/>
    </row>
    <row r="70516" spans="6:12" x14ac:dyDescent="0.35">
      <c r="F70516" s="34"/>
      <c r="J70516" s="34"/>
      <c r="K70516" s="34"/>
      <c r="L70516" s="34"/>
    </row>
    <row r="70517" spans="6:12" x14ac:dyDescent="0.35">
      <c r="F70517" s="34"/>
      <c r="J70517" s="34"/>
      <c r="K70517" s="34"/>
      <c r="L70517" s="34"/>
    </row>
    <row r="70518" spans="6:12" x14ac:dyDescent="0.35">
      <c r="F70518" s="34"/>
      <c r="J70518" s="34"/>
      <c r="K70518" s="34"/>
      <c r="L70518" s="34"/>
    </row>
    <row r="70519" spans="6:12" x14ac:dyDescent="0.35">
      <c r="F70519" s="34"/>
      <c r="J70519" s="34"/>
      <c r="K70519" s="34"/>
      <c r="L70519" s="34"/>
    </row>
    <row r="70520" spans="6:12" x14ac:dyDescent="0.35">
      <c r="F70520" s="34"/>
      <c r="J70520" s="34"/>
      <c r="K70520" s="34"/>
      <c r="L70520" s="34"/>
    </row>
    <row r="70521" spans="6:12" x14ac:dyDescent="0.35">
      <c r="F70521" s="34"/>
      <c r="J70521" s="34"/>
      <c r="K70521" s="34"/>
      <c r="L70521" s="34"/>
    </row>
    <row r="70522" spans="6:12" x14ac:dyDescent="0.35">
      <c r="F70522" s="34"/>
      <c r="J70522" s="34"/>
      <c r="K70522" s="34"/>
      <c r="L70522" s="34"/>
    </row>
    <row r="70523" spans="6:12" x14ac:dyDescent="0.35">
      <c r="F70523" s="34"/>
      <c r="J70523" s="34"/>
      <c r="K70523" s="34"/>
      <c r="L70523" s="34"/>
    </row>
    <row r="70524" spans="6:12" x14ac:dyDescent="0.35">
      <c r="F70524" s="34"/>
      <c r="J70524" s="34"/>
      <c r="K70524" s="34"/>
      <c r="L70524" s="34"/>
    </row>
    <row r="70525" spans="6:12" x14ac:dyDescent="0.35">
      <c r="F70525" s="34"/>
      <c r="J70525" s="34"/>
      <c r="K70525" s="34"/>
      <c r="L70525" s="34"/>
    </row>
    <row r="70526" spans="6:12" x14ac:dyDescent="0.35">
      <c r="F70526" s="34"/>
      <c r="J70526" s="34"/>
      <c r="K70526" s="34"/>
      <c r="L70526" s="34"/>
    </row>
    <row r="70527" spans="6:12" x14ac:dyDescent="0.35">
      <c r="F70527" s="34"/>
      <c r="J70527" s="34"/>
      <c r="K70527" s="34"/>
      <c r="L70527" s="34"/>
    </row>
    <row r="70528" spans="6:12" x14ac:dyDescent="0.35">
      <c r="F70528" s="34"/>
      <c r="J70528" s="34"/>
      <c r="K70528" s="34"/>
      <c r="L70528" s="34"/>
    </row>
    <row r="70529" spans="6:12" x14ac:dyDescent="0.35">
      <c r="F70529" s="34"/>
      <c r="J70529" s="34"/>
      <c r="K70529" s="34"/>
      <c r="L70529" s="34"/>
    </row>
    <row r="70530" spans="6:12" x14ac:dyDescent="0.35">
      <c r="F70530" s="34"/>
      <c r="J70530" s="34"/>
      <c r="K70530" s="34"/>
      <c r="L70530" s="34"/>
    </row>
    <row r="70531" spans="6:12" x14ac:dyDescent="0.35">
      <c r="F70531" s="34"/>
      <c r="J70531" s="34"/>
      <c r="K70531" s="34"/>
      <c r="L70531" s="34"/>
    </row>
    <row r="70532" spans="6:12" x14ac:dyDescent="0.35">
      <c r="F70532" s="34"/>
      <c r="J70532" s="34"/>
      <c r="K70532" s="34"/>
      <c r="L70532" s="34"/>
    </row>
    <row r="70533" spans="6:12" x14ac:dyDescent="0.35">
      <c r="F70533" s="34"/>
      <c r="J70533" s="34"/>
      <c r="K70533" s="34"/>
      <c r="L70533" s="34"/>
    </row>
    <row r="70534" spans="6:12" x14ac:dyDescent="0.35">
      <c r="F70534" s="34"/>
      <c r="J70534" s="34"/>
      <c r="K70534" s="34"/>
      <c r="L70534" s="34"/>
    </row>
    <row r="70535" spans="6:12" x14ac:dyDescent="0.35">
      <c r="F70535" s="34"/>
      <c r="J70535" s="34"/>
      <c r="K70535" s="34"/>
      <c r="L70535" s="34"/>
    </row>
    <row r="70536" spans="6:12" x14ac:dyDescent="0.35">
      <c r="F70536" s="34"/>
      <c r="J70536" s="34"/>
      <c r="K70536" s="34"/>
      <c r="L70536" s="34"/>
    </row>
    <row r="70537" spans="6:12" x14ac:dyDescent="0.35">
      <c r="F70537" s="34"/>
      <c r="J70537" s="34"/>
      <c r="K70537" s="34"/>
      <c r="L70537" s="34"/>
    </row>
    <row r="70538" spans="6:12" x14ac:dyDescent="0.35">
      <c r="F70538" s="34"/>
      <c r="J70538" s="34"/>
      <c r="K70538" s="34"/>
      <c r="L70538" s="34"/>
    </row>
    <row r="70539" spans="6:12" x14ac:dyDescent="0.35">
      <c r="F70539" s="34"/>
      <c r="J70539" s="34"/>
      <c r="K70539" s="34"/>
      <c r="L70539" s="34"/>
    </row>
    <row r="70540" spans="6:12" x14ac:dyDescent="0.35">
      <c r="F70540" s="34"/>
      <c r="J70540" s="34"/>
      <c r="K70540" s="34"/>
      <c r="L70540" s="34"/>
    </row>
    <row r="70541" spans="6:12" x14ac:dyDescent="0.35">
      <c r="F70541" s="34"/>
      <c r="J70541" s="34"/>
      <c r="K70541" s="34"/>
      <c r="L70541" s="34"/>
    </row>
    <row r="70542" spans="6:12" x14ac:dyDescent="0.35">
      <c r="F70542" s="34"/>
      <c r="J70542" s="34"/>
      <c r="K70542" s="34"/>
      <c r="L70542" s="34"/>
    </row>
    <row r="70543" spans="6:12" x14ac:dyDescent="0.35">
      <c r="F70543" s="34"/>
      <c r="J70543" s="34"/>
      <c r="K70543" s="34"/>
      <c r="L70543" s="34"/>
    </row>
    <row r="70544" spans="6:12" x14ac:dyDescent="0.35">
      <c r="F70544" s="34"/>
      <c r="J70544" s="34"/>
      <c r="K70544" s="34"/>
      <c r="L70544" s="34"/>
    </row>
    <row r="70545" spans="6:12" x14ac:dyDescent="0.35">
      <c r="F70545" s="34"/>
      <c r="J70545" s="34"/>
      <c r="K70545" s="34"/>
      <c r="L70545" s="34"/>
    </row>
    <row r="70546" spans="6:12" x14ac:dyDescent="0.35">
      <c r="F70546" s="34"/>
      <c r="J70546" s="34"/>
      <c r="K70546" s="34"/>
      <c r="L70546" s="34"/>
    </row>
    <row r="70547" spans="6:12" x14ac:dyDescent="0.35">
      <c r="F70547" s="34"/>
      <c r="J70547" s="34"/>
      <c r="K70547" s="34"/>
      <c r="L70547" s="34"/>
    </row>
    <row r="70548" spans="6:12" x14ac:dyDescent="0.35">
      <c r="F70548" s="34"/>
      <c r="J70548" s="34"/>
      <c r="K70548" s="34"/>
      <c r="L70548" s="34"/>
    </row>
    <row r="70549" spans="6:12" x14ac:dyDescent="0.35">
      <c r="F70549" s="34"/>
      <c r="J70549" s="34"/>
      <c r="K70549" s="34"/>
      <c r="L70549" s="34"/>
    </row>
    <row r="70550" spans="6:12" x14ac:dyDescent="0.35">
      <c r="F70550" s="34"/>
      <c r="J70550" s="34"/>
      <c r="K70550" s="34"/>
      <c r="L70550" s="34"/>
    </row>
    <row r="70551" spans="6:12" x14ac:dyDescent="0.35">
      <c r="F70551" s="34"/>
      <c r="J70551" s="34"/>
      <c r="K70551" s="34"/>
      <c r="L70551" s="34"/>
    </row>
    <row r="70552" spans="6:12" x14ac:dyDescent="0.35">
      <c r="F70552" s="34"/>
      <c r="J70552" s="34"/>
      <c r="K70552" s="34"/>
      <c r="L70552" s="34"/>
    </row>
    <row r="70553" spans="6:12" x14ac:dyDescent="0.35">
      <c r="F70553" s="34"/>
      <c r="J70553" s="34"/>
      <c r="K70553" s="34"/>
      <c r="L70553" s="34"/>
    </row>
    <row r="70554" spans="6:12" x14ac:dyDescent="0.35">
      <c r="F70554" s="34"/>
      <c r="J70554" s="34"/>
      <c r="K70554" s="34"/>
      <c r="L70554" s="34"/>
    </row>
    <row r="70555" spans="6:12" x14ac:dyDescent="0.35">
      <c r="F70555" s="34"/>
      <c r="J70555" s="34"/>
      <c r="K70555" s="34"/>
      <c r="L70555" s="34"/>
    </row>
    <row r="70556" spans="6:12" x14ac:dyDescent="0.35">
      <c r="F70556" s="34"/>
      <c r="J70556" s="34"/>
      <c r="K70556" s="34"/>
      <c r="L70556" s="34"/>
    </row>
    <row r="70557" spans="6:12" x14ac:dyDescent="0.35">
      <c r="F70557" s="34"/>
      <c r="J70557" s="34"/>
      <c r="K70557" s="34"/>
      <c r="L70557" s="34"/>
    </row>
    <row r="70558" spans="6:12" x14ac:dyDescent="0.35">
      <c r="F70558" s="34"/>
      <c r="J70558" s="34"/>
      <c r="K70558" s="34"/>
      <c r="L70558" s="34"/>
    </row>
    <row r="70559" spans="6:12" x14ac:dyDescent="0.35">
      <c r="F70559" s="34"/>
      <c r="J70559" s="34"/>
      <c r="K70559" s="34"/>
      <c r="L70559" s="34"/>
    </row>
    <row r="70560" spans="6:12" x14ac:dyDescent="0.35">
      <c r="F70560" s="34"/>
      <c r="J70560" s="34"/>
      <c r="K70560" s="34"/>
      <c r="L70560" s="34"/>
    </row>
    <row r="70561" spans="6:12" x14ac:dyDescent="0.35">
      <c r="F70561" s="34"/>
      <c r="J70561" s="34"/>
      <c r="K70561" s="34"/>
      <c r="L70561" s="34"/>
    </row>
    <row r="70562" spans="6:12" x14ac:dyDescent="0.35">
      <c r="F70562" s="34"/>
      <c r="J70562" s="34"/>
      <c r="K70562" s="34"/>
      <c r="L70562" s="34"/>
    </row>
    <row r="70563" spans="6:12" x14ac:dyDescent="0.35">
      <c r="F70563" s="34"/>
      <c r="J70563" s="34"/>
      <c r="K70563" s="34"/>
      <c r="L70563" s="34"/>
    </row>
    <row r="70564" spans="6:12" x14ac:dyDescent="0.35">
      <c r="F70564" s="34"/>
      <c r="J70564" s="34"/>
      <c r="K70564" s="34"/>
      <c r="L70564" s="34"/>
    </row>
    <row r="70565" spans="6:12" x14ac:dyDescent="0.35">
      <c r="F70565" s="34"/>
      <c r="J70565" s="34"/>
      <c r="K70565" s="34"/>
      <c r="L70565" s="34"/>
    </row>
    <row r="70566" spans="6:12" x14ac:dyDescent="0.35">
      <c r="F70566" s="34"/>
      <c r="J70566" s="34"/>
      <c r="K70566" s="34"/>
      <c r="L70566" s="34"/>
    </row>
    <row r="70567" spans="6:12" x14ac:dyDescent="0.35">
      <c r="F70567" s="34"/>
      <c r="J70567" s="34"/>
      <c r="K70567" s="34"/>
      <c r="L70567" s="34"/>
    </row>
    <row r="70568" spans="6:12" x14ac:dyDescent="0.35">
      <c r="F70568" s="34"/>
      <c r="J70568" s="34"/>
      <c r="K70568" s="34"/>
      <c r="L70568" s="34"/>
    </row>
    <row r="70569" spans="6:12" x14ac:dyDescent="0.35">
      <c r="F70569" s="34"/>
      <c r="J70569" s="34"/>
      <c r="K70569" s="34"/>
      <c r="L70569" s="34"/>
    </row>
    <row r="70570" spans="6:12" x14ac:dyDescent="0.35">
      <c r="F70570" s="34"/>
      <c r="J70570" s="34"/>
      <c r="K70570" s="34"/>
      <c r="L70570" s="34"/>
    </row>
    <row r="70571" spans="6:12" x14ac:dyDescent="0.35">
      <c r="F70571" s="34"/>
      <c r="J70571" s="34"/>
      <c r="K70571" s="34"/>
      <c r="L70571" s="34"/>
    </row>
    <row r="70572" spans="6:12" x14ac:dyDescent="0.35">
      <c r="F70572" s="34"/>
      <c r="J70572" s="34"/>
      <c r="K70572" s="34"/>
      <c r="L70572" s="34"/>
    </row>
    <row r="70573" spans="6:12" x14ac:dyDescent="0.35">
      <c r="F70573" s="34"/>
      <c r="J70573" s="34"/>
      <c r="K70573" s="34"/>
      <c r="L70573" s="34"/>
    </row>
    <row r="70574" spans="6:12" x14ac:dyDescent="0.35">
      <c r="F70574" s="34"/>
      <c r="J70574" s="34"/>
      <c r="K70574" s="34"/>
      <c r="L70574" s="34"/>
    </row>
    <row r="70575" spans="6:12" x14ac:dyDescent="0.35">
      <c r="F70575" s="34"/>
      <c r="J70575" s="34"/>
      <c r="K70575" s="34"/>
      <c r="L70575" s="34"/>
    </row>
    <row r="70576" spans="6:12" x14ac:dyDescent="0.35">
      <c r="F70576" s="34"/>
      <c r="J70576" s="34"/>
      <c r="K70576" s="34"/>
      <c r="L70576" s="34"/>
    </row>
    <row r="70577" spans="6:12" x14ac:dyDescent="0.35">
      <c r="F70577" s="34"/>
      <c r="J70577" s="34"/>
      <c r="K70577" s="34"/>
      <c r="L70577" s="34"/>
    </row>
    <row r="70578" spans="6:12" x14ac:dyDescent="0.35">
      <c r="F70578" s="34"/>
      <c r="J70578" s="34"/>
      <c r="K70578" s="34"/>
      <c r="L70578" s="34"/>
    </row>
    <row r="70579" spans="6:12" x14ac:dyDescent="0.35">
      <c r="F70579" s="34"/>
      <c r="J70579" s="34"/>
      <c r="K70579" s="34"/>
      <c r="L70579" s="34"/>
    </row>
    <row r="70580" spans="6:12" x14ac:dyDescent="0.35">
      <c r="F70580" s="34"/>
      <c r="J70580" s="34"/>
      <c r="K70580" s="34"/>
      <c r="L70580" s="34"/>
    </row>
    <row r="70581" spans="6:12" x14ac:dyDescent="0.35">
      <c r="F70581" s="34"/>
      <c r="J70581" s="34"/>
      <c r="K70581" s="34"/>
      <c r="L70581" s="34"/>
    </row>
    <row r="70582" spans="6:12" x14ac:dyDescent="0.35">
      <c r="F70582" s="34"/>
      <c r="J70582" s="34"/>
      <c r="K70582" s="34"/>
      <c r="L70582" s="34"/>
    </row>
    <row r="70583" spans="6:12" x14ac:dyDescent="0.35">
      <c r="F70583" s="34"/>
      <c r="J70583" s="34"/>
      <c r="K70583" s="34"/>
      <c r="L70583" s="34"/>
    </row>
    <row r="70584" spans="6:12" x14ac:dyDescent="0.35">
      <c r="F70584" s="34"/>
      <c r="J70584" s="34"/>
      <c r="K70584" s="34"/>
      <c r="L70584" s="34"/>
    </row>
    <row r="70585" spans="6:12" x14ac:dyDescent="0.35">
      <c r="F70585" s="34"/>
      <c r="J70585" s="34"/>
      <c r="K70585" s="34"/>
      <c r="L70585" s="34"/>
    </row>
    <row r="70586" spans="6:12" x14ac:dyDescent="0.35">
      <c r="F70586" s="34"/>
      <c r="J70586" s="34"/>
      <c r="K70586" s="34"/>
      <c r="L70586" s="34"/>
    </row>
    <row r="70587" spans="6:12" x14ac:dyDescent="0.35">
      <c r="F70587" s="34"/>
      <c r="J70587" s="34"/>
      <c r="K70587" s="34"/>
      <c r="L70587" s="34"/>
    </row>
    <row r="70588" spans="6:12" x14ac:dyDescent="0.35">
      <c r="F70588" s="34"/>
      <c r="J70588" s="34"/>
      <c r="K70588" s="34"/>
      <c r="L70588" s="34"/>
    </row>
    <row r="70589" spans="6:12" x14ac:dyDescent="0.35">
      <c r="F70589" s="34"/>
      <c r="J70589" s="34"/>
      <c r="K70589" s="34"/>
      <c r="L70589" s="34"/>
    </row>
    <row r="70590" spans="6:12" x14ac:dyDescent="0.35">
      <c r="F70590" s="34"/>
      <c r="J70590" s="34"/>
      <c r="K70590" s="34"/>
      <c r="L70590" s="34"/>
    </row>
    <row r="70591" spans="6:12" x14ac:dyDescent="0.35">
      <c r="F70591" s="34"/>
      <c r="J70591" s="34"/>
      <c r="K70591" s="34"/>
      <c r="L70591" s="34"/>
    </row>
    <row r="70592" spans="6:12" x14ac:dyDescent="0.35">
      <c r="F70592" s="34"/>
      <c r="J70592" s="34"/>
      <c r="K70592" s="34"/>
      <c r="L70592" s="34"/>
    </row>
    <row r="70593" spans="6:12" x14ac:dyDescent="0.35">
      <c r="F70593" s="34"/>
      <c r="J70593" s="34"/>
      <c r="K70593" s="34"/>
      <c r="L70593" s="34"/>
    </row>
    <row r="70594" spans="6:12" x14ac:dyDescent="0.35">
      <c r="F70594" s="34"/>
      <c r="J70594" s="34"/>
      <c r="K70594" s="34"/>
      <c r="L70594" s="34"/>
    </row>
    <row r="70595" spans="6:12" x14ac:dyDescent="0.35">
      <c r="F70595" s="34"/>
      <c r="J70595" s="34"/>
      <c r="K70595" s="34"/>
      <c r="L70595" s="34"/>
    </row>
    <row r="70596" spans="6:12" x14ac:dyDescent="0.35">
      <c r="F70596" s="34"/>
      <c r="J70596" s="34"/>
      <c r="K70596" s="34"/>
      <c r="L70596" s="34"/>
    </row>
    <row r="70597" spans="6:12" x14ac:dyDescent="0.35">
      <c r="F70597" s="34"/>
      <c r="J70597" s="34"/>
      <c r="K70597" s="34"/>
      <c r="L70597" s="34"/>
    </row>
    <row r="70598" spans="6:12" x14ac:dyDescent="0.35">
      <c r="F70598" s="34"/>
      <c r="J70598" s="34"/>
      <c r="K70598" s="34"/>
      <c r="L70598" s="34"/>
    </row>
    <row r="70599" spans="6:12" x14ac:dyDescent="0.35">
      <c r="F70599" s="34"/>
      <c r="J70599" s="34"/>
      <c r="K70599" s="34"/>
      <c r="L70599" s="34"/>
    </row>
    <row r="70600" spans="6:12" x14ac:dyDescent="0.35">
      <c r="F70600" s="34"/>
      <c r="J70600" s="34"/>
      <c r="K70600" s="34"/>
      <c r="L70600" s="34"/>
    </row>
    <row r="70601" spans="6:12" x14ac:dyDescent="0.35">
      <c r="F70601" s="34"/>
      <c r="J70601" s="34"/>
      <c r="K70601" s="34"/>
      <c r="L70601" s="34"/>
    </row>
    <row r="70602" spans="6:12" x14ac:dyDescent="0.35">
      <c r="F70602" s="34"/>
      <c r="J70602" s="34"/>
      <c r="K70602" s="34"/>
      <c r="L70602" s="34"/>
    </row>
    <row r="70603" spans="6:12" x14ac:dyDescent="0.35">
      <c r="F70603" s="34"/>
      <c r="J70603" s="34"/>
      <c r="K70603" s="34"/>
      <c r="L70603" s="34"/>
    </row>
    <row r="70604" spans="6:12" x14ac:dyDescent="0.35">
      <c r="F70604" s="34"/>
      <c r="J70604" s="34"/>
      <c r="K70604" s="34"/>
      <c r="L70604" s="34"/>
    </row>
    <row r="70605" spans="6:12" x14ac:dyDescent="0.35">
      <c r="F70605" s="34"/>
      <c r="J70605" s="34"/>
      <c r="K70605" s="34"/>
      <c r="L70605" s="34"/>
    </row>
    <row r="70606" spans="6:12" x14ac:dyDescent="0.35">
      <c r="F70606" s="34"/>
      <c r="J70606" s="34"/>
      <c r="K70606" s="34"/>
      <c r="L70606" s="34"/>
    </row>
    <row r="70607" spans="6:12" x14ac:dyDescent="0.35">
      <c r="F70607" s="34"/>
      <c r="J70607" s="34"/>
      <c r="K70607" s="34"/>
      <c r="L70607" s="34"/>
    </row>
    <row r="70608" spans="6:12" x14ac:dyDescent="0.35">
      <c r="F70608" s="34"/>
      <c r="J70608" s="34"/>
      <c r="K70608" s="34"/>
      <c r="L70608" s="34"/>
    </row>
    <row r="70609" spans="6:12" x14ac:dyDescent="0.35">
      <c r="F70609" s="34"/>
      <c r="J70609" s="34"/>
      <c r="K70609" s="34"/>
      <c r="L70609" s="34"/>
    </row>
    <row r="70610" spans="6:12" x14ac:dyDescent="0.35">
      <c r="F70610" s="34"/>
      <c r="J70610" s="34"/>
      <c r="K70610" s="34"/>
      <c r="L70610" s="34"/>
    </row>
    <row r="70611" spans="6:12" x14ac:dyDescent="0.35">
      <c r="F70611" s="34"/>
      <c r="J70611" s="34"/>
      <c r="K70611" s="34"/>
      <c r="L70611" s="34"/>
    </row>
    <row r="70612" spans="6:12" x14ac:dyDescent="0.35">
      <c r="F70612" s="34"/>
      <c r="J70612" s="34"/>
      <c r="K70612" s="34"/>
      <c r="L70612" s="34"/>
    </row>
    <row r="70613" spans="6:12" x14ac:dyDescent="0.35">
      <c r="F70613" s="34"/>
      <c r="J70613" s="34"/>
      <c r="K70613" s="34"/>
      <c r="L70613" s="34"/>
    </row>
    <row r="70614" spans="6:12" x14ac:dyDescent="0.35">
      <c r="F70614" s="34"/>
      <c r="J70614" s="34"/>
      <c r="K70614" s="34"/>
      <c r="L70614" s="34"/>
    </row>
    <row r="70615" spans="6:12" x14ac:dyDescent="0.35">
      <c r="F70615" s="34"/>
      <c r="J70615" s="34"/>
      <c r="K70615" s="34"/>
      <c r="L70615" s="34"/>
    </row>
    <row r="70616" spans="6:12" x14ac:dyDescent="0.35">
      <c r="F70616" s="34"/>
      <c r="J70616" s="34"/>
      <c r="K70616" s="34"/>
      <c r="L70616" s="34"/>
    </row>
    <row r="70617" spans="6:12" x14ac:dyDescent="0.35">
      <c r="F70617" s="34"/>
      <c r="J70617" s="34"/>
      <c r="K70617" s="34"/>
      <c r="L70617" s="34"/>
    </row>
    <row r="70618" spans="6:12" x14ac:dyDescent="0.35">
      <c r="F70618" s="34"/>
      <c r="J70618" s="34"/>
      <c r="K70618" s="34"/>
      <c r="L70618" s="34"/>
    </row>
    <row r="70619" spans="6:12" x14ac:dyDescent="0.35">
      <c r="F70619" s="34"/>
      <c r="J70619" s="34"/>
      <c r="K70619" s="34"/>
      <c r="L70619" s="34"/>
    </row>
    <row r="70620" spans="6:12" x14ac:dyDescent="0.35">
      <c r="F70620" s="34"/>
      <c r="J70620" s="34"/>
      <c r="K70620" s="34"/>
      <c r="L70620" s="34"/>
    </row>
    <row r="70621" spans="6:12" x14ac:dyDescent="0.35">
      <c r="F70621" s="34"/>
      <c r="J70621" s="34"/>
      <c r="K70621" s="34"/>
      <c r="L70621" s="34"/>
    </row>
    <row r="70622" spans="6:12" x14ac:dyDescent="0.35">
      <c r="F70622" s="34"/>
      <c r="J70622" s="34"/>
      <c r="K70622" s="34"/>
      <c r="L70622" s="34"/>
    </row>
    <row r="70623" spans="6:12" x14ac:dyDescent="0.35">
      <c r="F70623" s="34"/>
      <c r="J70623" s="34"/>
      <c r="K70623" s="34"/>
      <c r="L70623" s="34"/>
    </row>
    <row r="70624" spans="6:12" x14ac:dyDescent="0.35">
      <c r="F70624" s="34"/>
      <c r="J70624" s="34"/>
      <c r="K70624" s="34"/>
      <c r="L70624" s="34"/>
    </row>
    <row r="70625" spans="6:12" x14ac:dyDescent="0.35">
      <c r="F70625" s="34"/>
      <c r="J70625" s="34"/>
      <c r="K70625" s="34"/>
      <c r="L70625" s="34"/>
    </row>
    <row r="70626" spans="6:12" x14ac:dyDescent="0.35">
      <c r="F70626" s="34"/>
      <c r="J70626" s="34"/>
      <c r="K70626" s="34"/>
      <c r="L70626" s="34"/>
    </row>
    <row r="70627" spans="6:12" x14ac:dyDescent="0.35">
      <c r="F70627" s="34"/>
      <c r="J70627" s="34"/>
      <c r="K70627" s="34"/>
      <c r="L70627" s="34"/>
    </row>
    <row r="70628" spans="6:12" x14ac:dyDescent="0.35">
      <c r="F70628" s="34"/>
      <c r="J70628" s="34"/>
      <c r="K70628" s="34"/>
      <c r="L70628" s="34"/>
    </row>
    <row r="70629" spans="6:12" x14ac:dyDescent="0.35">
      <c r="F70629" s="34"/>
      <c r="J70629" s="34"/>
      <c r="K70629" s="34"/>
      <c r="L70629" s="34"/>
    </row>
    <row r="70630" spans="6:12" x14ac:dyDescent="0.35">
      <c r="F70630" s="34"/>
      <c r="J70630" s="34"/>
      <c r="K70630" s="34"/>
      <c r="L70630" s="34"/>
    </row>
    <row r="70631" spans="6:12" x14ac:dyDescent="0.35">
      <c r="F70631" s="34"/>
      <c r="J70631" s="34"/>
      <c r="K70631" s="34"/>
      <c r="L70631" s="34"/>
    </row>
    <row r="70632" spans="6:12" x14ac:dyDescent="0.35">
      <c r="F70632" s="34"/>
      <c r="J70632" s="34"/>
      <c r="K70632" s="34"/>
      <c r="L70632" s="34"/>
    </row>
    <row r="70633" spans="6:12" x14ac:dyDescent="0.35">
      <c r="F70633" s="34"/>
      <c r="J70633" s="34"/>
      <c r="K70633" s="34"/>
      <c r="L70633" s="34"/>
    </row>
    <row r="70634" spans="6:12" x14ac:dyDescent="0.35">
      <c r="F70634" s="34"/>
      <c r="J70634" s="34"/>
      <c r="K70634" s="34"/>
      <c r="L70634" s="34"/>
    </row>
    <row r="70635" spans="6:12" x14ac:dyDescent="0.35">
      <c r="F70635" s="34"/>
      <c r="J70635" s="34"/>
      <c r="K70635" s="34"/>
      <c r="L70635" s="34"/>
    </row>
    <row r="70636" spans="6:12" x14ac:dyDescent="0.35">
      <c r="F70636" s="34"/>
      <c r="J70636" s="34"/>
      <c r="K70636" s="34"/>
      <c r="L70636" s="34"/>
    </row>
    <row r="70637" spans="6:12" x14ac:dyDescent="0.35">
      <c r="F70637" s="34"/>
      <c r="J70637" s="34"/>
      <c r="K70637" s="34"/>
      <c r="L70637" s="34"/>
    </row>
    <row r="70638" spans="6:12" x14ac:dyDescent="0.35">
      <c r="F70638" s="34"/>
      <c r="J70638" s="34"/>
      <c r="K70638" s="34"/>
      <c r="L70638" s="34"/>
    </row>
    <row r="70639" spans="6:12" x14ac:dyDescent="0.35">
      <c r="F70639" s="34"/>
      <c r="J70639" s="34"/>
      <c r="K70639" s="34"/>
      <c r="L70639" s="34"/>
    </row>
    <row r="70640" spans="6:12" x14ac:dyDescent="0.35">
      <c r="F70640" s="34"/>
      <c r="J70640" s="34"/>
      <c r="K70640" s="34"/>
      <c r="L70640" s="34"/>
    </row>
    <row r="70641" spans="6:12" x14ac:dyDescent="0.35">
      <c r="F70641" s="34"/>
      <c r="J70641" s="34"/>
      <c r="K70641" s="34"/>
      <c r="L70641" s="34"/>
    </row>
    <row r="70642" spans="6:12" x14ac:dyDescent="0.35">
      <c r="F70642" s="34"/>
      <c r="J70642" s="34"/>
      <c r="K70642" s="34"/>
      <c r="L70642" s="34"/>
    </row>
    <row r="70643" spans="6:12" x14ac:dyDescent="0.35">
      <c r="F70643" s="34"/>
      <c r="J70643" s="34"/>
      <c r="K70643" s="34"/>
      <c r="L70643" s="34"/>
    </row>
    <row r="70644" spans="6:12" x14ac:dyDescent="0.35">
      <c r="F70644" s="34"/>
      <c r="J70644" s="34"/>
      <c r="K70644" s="34"/>
      <c r="L70644" s="34"/>
    </row>
    <row r="70645" spans="6:12" x14ac:dyDescent="0.35">
      <c r="F70645" s="34"/>
      <c r="J70645" s="34"/>
      <c r="K70645" s="34"/>
      <c r="L70645" s="34"/>
    </row>
    <row r="70646" spans="6:12" x14ac:dyDescent="0.35">
      <c r="F70646" s="34"/>
      <c r="J70646" s="34"/>
      <c r="K70646" s="34"/>
      <c r="L70646" s="34"/>
    </row>
    <row r="70647" spans="6:12" x14ac:dyDescent="0.35">
      <c r="F70647" s="34"/>
      <c r="J70647" s="34"/>
      <c r="K70647" s="34"/>
      <c r="L70647" s="34"/>
    </row>
    <row r="70648" spans="6:12" x14ac:dyDescent="0.35">
      <c r="F70648" s="34"/>
      <c r="J70648" s="34"/>
      <c r="K70648" s="34"/>
      <c r="L70648" s="34"/>
    </row>
    <row r="70649" spans="6:12" x14ac:dyDescent="0.35">
      <c r="F70649" s="34"/>
      <c r="J70649" s="34"/>
      <c r="K70649" s="34"/>
      <c r="L70649" s="34"/>
    </row>
    <row r="70650" spans="6:12" x14ac:dyDescent="0.35">
      <c r="F70650" s="34"/>
      <c r="J70650" s="34"/>
      <c r="K70650" s="34"/>
      <c r="L70650" s="34"/>
    </row>
    <row r="70651" spans="6:12" x14ac:dyDescent="0.35">
      <c r="F70651" s="34"/>
      <c r="J70651" s="34"/>
      <c r="K70651" s="34"/>
      <c r="L70651" s="34"/>
    </row>
    <row r="70652" spans="6:12" x14ac:dyDescent="0.35">
      <c r="F70652" s="34"/>
      <c r="J70652" s="34"/>
      <c r="K70652" s="34"/>
      <c r="L70652" s="34"/>
    </row>
    <row r="70653" spans="6:12" x14ac:dyDescent="0.35">
      <c r="F70653" s="34"/>
      <c r="J70653" s="34"/>
      <c r="K70653" s="34"/>
      <c r="L70653" s="34"/>
    </row>
    <row r="70654" spans="6:12" x14ac:dyDescent="0.35">
      <c r="F70654" s="34"/>
      <c r="J70654" s="34"/>
      <c r="K70654" s="34"/>
      <c r="L70654" s="34"/>
    </row>
    <row r="70655" spans="6:12" x14ac:dyDescent="0.35">
      <c r="F70655" s="34"/>
      <c r="J70655" s="34"/>
      <c r="K70655" s="34"/>
      <c r="L70655" s="34"/>
    </row>
    <row r="70656" spans="6:12" x14ac:dyDescent="0.35">
      <c r="F70656" s="34"/>
      <c r="J70656" s="34"/>
      <c r="K70656" s="34"/>
      <c r="L70656" s="34"/>
    </row>
    <row r="70657" spans="6:12" x14ac:dyDescent="0.35">
      <c r="F70657" s="34"/>
      <c r="J70657" s="34"/>
      <c r="K70657" s="34"/>
      <c r="L70657" s="34"/>
    </row>
    <row r="70658" spans="6:12" x14ac:dyDescent="0.35">
      <c r="F70658" s="34"/>
      <c r="J70658" s="34"/>
      <c r="K70658" s="34"/>
      <c r="L70658" s="34"/>
    </row>
    <row r="70659" spans="6:12" x14ac:dyDescent="0.35">
      <c r="F70659" s="34"/>
      <c r="J70659" s="34"/>
      <c r="K70659" s="34"/>
      <c r="L70659" s="34"/>
    </row>
    <row r="70660" spans="6:12" x14ac:dyDescent="0.35">
      <c r="F70660" s="34"/>
      <c r="J70660" s="34"/>
      <c r="K70660" s="34"/>
      <c r="L70660" s="34"/>
    </row>
    <row r="70661" spans="6:12" x14ac:dyDescent="0.35">
      <c r="F70661" s="34"/>
      <c r="J70661" s="34"/>
      <c r="K70661" s="34"/>
      <c r="L70661" s="34"/>
    </row>
    <row r="70662" spans="6:12" x14ac:dyDescent="0.35">
      <c r="F70662" s="34"/>
      <c r="J70662" s="34"/>
      <c r="K70662" s="34"/>
      <c r="L70662" s="34"/>
    </row>
    <row r="70663" spans="6:12" x14ac:dyDescent="0.35">
      <c r="F70663" s="34"/>
      <c r="J70663" s="34"/>
      <c r="K70663" s="34"/>
      <c r="L70663" s="34"/>
    </row>
    <row r="70664" spans="6:12" x14ac:dyDescent="0.35">
      <c r="F70664" s="34"/>
      <c r="J70664" s="34"/>
      <c r="K70664" s="34"/>
      <c r="L70664" s="34"/>
    </row>
    <row r="70665" spans="6:12" x14ac:dyDescent="0.35">
      <c r="F70665" s="34"/>
      <c r="J70665" s="34"/>
      <c r="K70665" s="34"/>
      <c r="L70665" s="34"/>
    </row>
    <row r="70666" spans="6:12" x14ac:dyDescent="0.35">
      <c r="F70666" s="34"/>
      <c r="J70666" s="34"/>
      <c r="K70666" s="34"/>
      <c r="L70666" s="34"/>
    </row>
    <row r="70667" spans="6:12" x14ac:dyDescent="0.35">
      <c r="F70667" s="34"/>
      <c r="J70667" s="34"/>
      <c r="K70667" s="34"/>
      <c r="L70667" s="34"/>
    </row>
    <row r="70668" spans="6:12" x14ac:dyDescent="0.35">
      <c r="F70668" s="34"/>
      <c r="J70668" s="34"/>
      <c r="K70668" s="34"/>
      <c r="L70668" s="34"/>
    </row>
    <row r="70669" spans="6:12" x14ac:dyDescent="0.35">
      <c r="F70669" s="34"/>
      <c r="J70669" s="34"/>
      <c r="K70669" s="34"/>
      <c r="L70669" s="34"/>
    </row>
    <row r="70670" spans="6:12" x14ac:dyDescent="0.35">
      <c r="F70670" s="34"/>
      <c r="J70670" s="34"/>
      <c r="K70670" s="34"/>
      <c r="L70670" s="34"/>
    </row>
    <row r="70671" spans="6:12" x14ac:dyDescent="0.35">
      <c r="F70671" s="34"/>
      <c r="J70671" s="34"/>
      <c r="K70671" s="34"/>
      <c r="L70671" s="34"/>
    </row>
    <row r="70672" spans="6:12" x14ac:dyDescent="0.35">
      <c r="F70672" s="34"/>
      <c r="J70672" s="34"/>
      <c r="K70672" s="34"/>
      <c r="L70672" s="34"/>
    </row>
    <row r="70673" spans="6:12" x14ac:dyDescent="0.35">
      <c r="F70673" s="34"/>
      <c r="J70673" s="34"/>
      <c r="K70673" s="34"/>
      <c r="L70673" s="34"/>
    </row>
    <row r="70674" spans="6:12" x14ac:dyDescent="0.35">
      <c r="F70674" s="34"/>
      <c r="J70674" s="34"/>
      <c r="K70674" s="34"/>
      <c r="L70674" s="34"/>
    </row>
    <row r="70675" spans="6:12" x14ac:dyDescent="0.35">
      <c r="F70675" s="34"/>
      <c r="J70675" s="34"/>
      <c r="K70675" s="34"/>
      <c r="L70675" s="34"/>
    </row>
    <row r="70676" spans="6:12" x14ac:dyDescent="0.35">
      <c r="F70676" s="34"/>
      <c r="J70676" s="34"/>
      <c r="K70676" s="34"/>
      <c r="L70676" s="34"/>
    </row>
    <row r="70677" spans="6:12" x14ac:dyDescent="0.35">
      <c r="F70677" s="34"/>
      <c r="J70677" s="34"/>
      <c r="K70677" s="34"/>
      <c r="L70677" s="34"/>
    </row>
    <row r="70678" spans="6:12" x14ac:dyDescent="0.35">
      <c r="F70678" s="34"/>
      <c r="J70678" s="34"/>
      <c r="K70678" s="34"/>
      <c r="L70678" s="34"/>
    </row>
    <row r="70679" spans="6:12" x14ac:dyDescent="0.35">
      <c r="F70679" s="34"/>
      <c r="J70679" s="34"/>
      <c r="K70679" s="34"/>
      <c r="L70679" s="34"/>
    </row>
    <row r="70680" spans="6:12" x14ac:dyDescent="0.35">
      <c r="F70680" s="34"/>
      <c r="J70680" s="34"/>
      <c r="K70680" s="34"/>
      <c r="L70680" s="34"/>
    </row>
    <row r="70681" spans="6:12" x14ac:dyDescent="0.35">
      <c r="F70681" s="34"/>
      <c r="J70681" s="34"/>
      <c r="K70681" s="34"/>
      <c r="L70681" s="34"/>
    </row>
    <row r="70682" spans="6:12" x14ac:dyDescent="0.35">
      <c r="F70682" s="34"/>
      <c r="J70682" s="34"/>
      <c r="K70682" s="34"/>
      <c r="L70682" s="34"/>
    </row>
    <row r="70683" spans="6:12" x14ac:dyDescent="0.35">
      <c r="F70683" s="34"/>
      <c r="J70683" s="34"/>
      <c r="K70683" s="34"/>
      <c r="L70683" s="34"/>
    </row>
    <row r="70684" spans="6:12" x14ac:dyDescent="0.35">
      <c r="F70684" s="34"/>
      <c r="J70684" s="34"/>
      <c r="K70684" s="34"/>
      <c r="L70684" s="34"/>
    </row>
    <row r="70685" spans="6:12" x14ac:dyDescent="0.35">
      <c r="F70685" s="34"/>
      <c r="J70685" s="34"/>
      <c r="K70685" s="34"/>
      <c r="L70685" s="34"/>
    </row>
    <row r="70686" spans="6:12" x14ac:dyDescent="0.35">
      <c r="F70686" s="34"/>
      <c r="J70686" s="34"/>
      <c r="K70686" s="34"/>
      <c r="L70686" s="34"/>
    </row>
    <row r="70687" spans="6:12" x14ac:dyDescent="0.35">
      <c r="F70687" s="34"/>
      <c r="J70687" s="34"/>
      <c r="K70687" s="34"/>
      <c r="L70687" s="34"/>
    </row>
    <row r="70688" spans="6:12" x14ac:dyDescent="0.35">
      <c r="F70688" s="34"/>
      <c r="J70688" s="34"/>
      <c r="K70688" s="34"/>
      <c r="L70688" s="34"/>
    </row>
    <row r="70689" spans="6:12" x14ac:dyDescent="0.35">
      <c r="F70689" s="34"/>
      <c r="J70689" s="34"/>
      <c r="K70689" s="34"/>
      <c r="L70689" s="34"/>
    </row>
    <row r="70690" spans="6:12" x14ac:dyDescent="0.35">
      <c r="F70690" s="34"/>
      <c r="J70690" s="34"/>
      <c r="K70690" s="34"/>
      <c r="L70690" s="34"/>
    </row>
    <row r="70691" spans="6:12" x14ac:dyDescent="0.35">
      <c r="F70691" s="34"/>
      <c r="J70691" s="34"/>
      <c r="K70691" s="34"/>
      <c r="L70691" s="34"/>
    </row>
    <row r="70692" spans="6:12" x14ac:dyDescent="0.35">
      <c r="F70692" s="34"/>
      <c r="J70692" s="34"/>
      <c r="K70692" s="34"/>
      <c r="L70692" s="34"/>
    </row>
    <row r="70693" spans="6:12" x14ac:dyDescent="0.35">
      <c r="F70693" s="34"/>
      <c r="J70693" s="34"/>
      <c r="K70693" s="34"/>
      <c r="L70693" s="34"/>
    </row>
    <row r="70694" spans="6:12" x14ac:dyDescent="0.35">
      <c r="F70694" s="34"/>
      <c r="J70694" s="34"/>
      <c r="K70694" s="34"/>
      <c r="L70694" s="34"/>
    </row>
    <row r="70695" spans="6:12" x14ac:dyDescent="0.35">
      <c r="F70695" s="34"/>
      <c r="J70695" s="34"/>
      <c r="K70695" s="34"/>
      <c r="L70695" s="34"/>
    </row>
    <row r="70696" spans="6:12" x14ac:dyDescent="0.35">
      <c r="F70696" s="34"/>
      <c r="J70696" s="34"/>
      <c r="K70696" s="34"/>
      <c r="L70696" s="34"/>
    </row>
    <row r="70697" spans="6:12" x14ac:dyDescent="0.35">
      <c r="F70697" s="34"/>
      <c r="J70697" s="34"/>
      <c r="K70697" s="34"/>
      <c r="L70697" s="34"/>
    </row>
    <row r="70698" spans="6:12" x14ac:dyDescent="0.35">
      <c r="F70698" s="34"/>
      <c r="J70698" s="34"/>
      <c r="K70698" s="34"/>
      <c r="L70698" s="34"/>
    </row>
    <row r="70699" spans="6:12" x14ac:dyDescent="0.35">
      <c r="F70699" s="34"/>
      <c r="J70699" s="34"/>
      <c r="K70699" s="34"/>
      <c r="L70699" s="34"/>
    </row>
    <row r="70700" spans="6:12" x14ac:dyDescent="0.35">
      <c r="F70700" s="34"/>
      <c r="J70700" s="34"/>
      <c r="K70700" s="34"/>
      <c r="L70700" s="34"/>
    </row>
    <row r="70701" spans="6:12" x14ac:dyDescent="0.35">
      <c r="F70701" s="34"/>
      <c r="J70701" s="34"/>
      <c r="K70701" s="34"/>
      <c r="L70701" s="34"/>
    </row>
    <row r="70702" spans="6:12" x14ac:dyDescent="0.35">
      <c r="F70702" s="34"/>
      <c r="J70702" s="34"/>
      <c r="K70702" s="34"/>
      <c r="L70702" s="34"/>
    </row>
    <row r="70703" spans="6:12" x14ac:dyDescent="0.35">
      <c r="F70703" s="34"/>
      <c r="J70703" s="34"/>
      <c r="K70703" s="34"/>
      <c r="L70703" s="34"/>
    </row>
    <row r="70704" spans="6:12" x14ac:dyDescent="0.35">
      <c r="F70704" s="34"/>
      <c r="J70704" s="34"/>
      <c r="K70704" s="34"/>
      <c r="L70704" s="34"/>
    </row>
    <row r="70705" spans="6:12" x14ac:dyDescent="0.35">
      <c r="F70705" s="34"/>
      <c r="J70705" s="34"/>
      <c r="K70705" s="34"/>
      <c r="L70705" s="34"/>
    </row>
    <row r="70706" spans="6:12" x14ac:dyDescent="0.35">
      <c r="F70706" s="34"/>
      <c r="J70706" s="34"/>
      <c r="K70706" s="34"/>
      <c r="L70706" s="34"/>
    </row>
    <row r="70707" spans="6:12" x14ac:dyDescent="0.35">
      <c r="F70707" s="34"/>
      <c r="J70707" s="34"/>
      <c r="K70707" s="34"/>
      <c r="L70707" s="34"/>
    </row>
    <row r="70708" spans="6:12" x14ac:dyDescent="0.35">
      <c r="F70708" s="34"/>
      <c r="J70708" s="34"/>
      <c r="K70708" s="34"/>
      <c r="L70708" s="34"/>
    </row>
    <row r="70709" spans="6:12" x14ac:dyDescent="0.35">
      <c r="F70709" s="34"/>
      <c r="J70709" s="34"/>
      <c r="K70709" s="34"/>
      <c r="L70709" s="34"/>
    </row>
    <row r="70710" spans="6:12" x14ac:dyDescent="0.35">
      <c r="F70710" s="34"/>
      <c r="J70710" s="34"/>
      <c r="K70710" s="34"/>
      <c r="L70710" s="34"/>
    </row>
    <row r="70711" spans="6:12" x14ac:dyDescent="0.35">
      <c r="F70711" s="34"/>
      <c r="J70711" s="34"/>
      <c r="K70711" s="34"/>
      <c r="L70711" s="34"/>
    </row>
    <row r="70712" spans="6:12" x14ac:dyDescent="0.35">
      <c r="F70712" s="34"/>
      <c r="J70712" s="34"/>
      <c r="K70712" s="34"/>
      <c r="L70712" s="34"/>
    </row>
    <row r="70713" spans="6:12" x14ac:dyDescent="0.35">
      <c r="F70713" s="34"/>
      <c r="J70713" s="34"/>
      <c r="K70713" s="34"/>
      <c r="L70713" s="34"/>
    </row>
    <row r="70714" spans="6:12" x14ac:dyDescent="0.35">
      <c r="F70714" s="34"/>
      <c r="J70714" s="34"/>
      <c r="K70714" s="34"/>
      <c r="L70714" s="34"/>
    </row>
    <row r="70715" spans="6:12" x14ac:dyDescent="0.35">
      <c r="F70715" s="34"/>
      <c r="J70715" s="34"/>
      <c r="K70715" s="34"/>
      <c r="L70715" s="34"/>
    </row>
    <row r="70716" spans="6:12" x14ac:dyDescent="0.35">
      <c r="F70716" s="34"/>
      <c r="J70716" s="34"/>
      <c r="K70716" s="34"/>
      <c r="L70716" s="34"/>
    </row>
    <row r="70717" spans="6:12" x14ac:dyDescent="0.35">
      <c r="F70717" s="34"/>
      <c r="J70717" s="34"/>
      <c r="K70717" s="34"/>
      <c r="L70717" s="34"/>
    </row>
    <row r="70718" spans="6:12" x14ac:dyDescent="0.35">
      <c r="F70718" s="34"/>
      <c r="J70718" s="34"/>
      <c r="K70718" s="34"/>
      <c r="L70718" s="34"/>
    </row>
    <row r="70719" spans="6:12" x14ac:dyDescent="0.35">
      <c r="F70719" s="34"/>
      <c r="J70719" s="34"/>
      <c r="K70719" s="34"/>
      <c r="L70719" s="34"/>
    </row>
    <row r="70720" spans="6:12" x14ac:dyDescent="0.35">
      <c r="F70720" s="34"/>
      <c r="J70720" s="34"/>
      <c r="K70720" s="34"/>
      <c r="L70720" s="34"/>
    </row>
    <row r="70721" spans="6:12" x14ac:dyDescent="0.35">
      <c r="F70721" s="34"/>
      <c r="J70721" s="34"/>
      <c r="K70721" s="34"/>
      <c r="L70721" s="34"/>
    </row>
    <row r="70722" spans="6:12" x14ac:dyDescent="0.35">
      <c r="F70722" s="34"/>
      <c r="J70722" s="34"/>
      <c r="K70722" s="34"/>
      <c r="L70722" s="34"/>
    </row>
    <row r="70723" spans="6:12" x14ac:dyDescent="0.35">
      <c r="F70723" s="34"/>
      <c r="J70723" s="34"/>
      <c r="K70723" s="34"/>
      <c r="L70723" s="34"/>
    </row>
    <row r="70724" spans="6:12" x14ac:dyDescent="0.35">
      <c r="F70724" s="34"/>
      <c r="J70724" s="34"/>
      <c r="K70724" s="34"/>
      <c r="L70724" s="34"/>
    </row>
    <row r="70725" spans="6:12" x14ac:dyDescent="0.35">
      <c r="F70725" s="34"/>
      <c r="J70725" s="34"/>
      <c r="K70725" s="34"/>
      <c r="L70725" s="34"/>
    </row>
    <row r="70726" spans="6:12" x14ac:dyDescent="0.35">
      <c r="F70726" s="34"/>
      <c r="J70726" s="34"/>
      <c r="K70726" s="34"/>
      <c r="L70726" s="34"/>
    </row>
    <row r="70727" spans="6:12" x14ac:dyDescent="0.35">
      <c r="F70727" s="34"/>
      <c r="J70727" s="34"/>
      <c r="K70727" s="34"/>
      <c r="L70727" s="34"/>
    </row>
    <row r="70728" spans="6:12" x14ac:dyDescent="0.35">
      <c r="F70728" s="34"/>
      <c r="J70728" s="34"/>
      <c r="K70728" s="34"/>
      <c r="L70728" s="34"/>
    </row>
    <row r="70729" spans="6:12" x14ac:dyDescent="0.35">
      <c r="F70729" s="34"/>
      <c r="J70729" s="34"/>
      <c r="K70729" s="34"/>
      <c r="L70729" s="34"/>
    </row>
    <row r="70730" spans="6:12" x14ac:dyDescent="0.35">
      <c r="F70730" s="34"/>
      <c r="J70730" s="34"/>
      <c r="K70730" s="34"/>
      <c r="L70730" s="34"/>
    </row>
    <row r="70731" spans="6:12" x14ac:dyDescent="0.35">
      <c r="F70731" s="34"/>
      <c r="J70731" s="34"/>
      <c r="K70731" s="34"/>
      <c r="L70731" s="34"/>
    </row>
    <row r="70732" spans="6:12" x14ac:dyDescent="0.35">
      <c r="F70732" s="34"/>
      <c r="J70732" s="34"/>
      <c r="K70732" s="34"/>
      <c r="L70732" s="34"/>
    </row>
    <row r="70733" spans="6:12" x14ac:dyDescent="0.35">
      <c r="F70733" s="34"/>
      <c r="J70733" s="34"/>
      <c r="K70733" s="34"/>
      <c r="L70733" s="34"/>
    </row>
    <row r="70734" spans="6:12" x14ac:dyDescent="0.35">
      <c r="F70734" s="34"/>
      <c r="J70734" s="34"/>
      <c r="K70734" s="34"/>
      <c r="L70734" s="34"/>
    </row>
    <row r="70735" spans="6:12" x14ac:dyDescent="0.35">
      <c r="F70735" s="34"/>
      <c r="J70735" s="34"/>
      <c r="K70735" s="34"/>
      <c r="L70735" s="34"/>
    </row>
    <row r="70736" spans="6:12" x14ac:dyDescent="0.35">
      <c r="F70736" s="34"/>
      <c r="J70736" s="34"/>
      <c r="K70736" s="34"/>
      <c r="L70736" s="34"/>
    </row>
    <row r="70737" spans="6:12" x14ac:dyDescent="0.35">
      <c r="F70737" s="34"/>
      <c r="J70737" s="34"/>
      <c r="K70737" s="34"/>
      <c r="L70737" s="34"/>
    </row>
    <row r="70738" spans="6:12" x14ac:dyDescent="0.35">
      <c r="F70738" s="34"/>
      <c r="J70738" s="34"/>
      <c r="K70738" s="34"/>
      <c r="L70738" s="34"/>
    </row>
    <row r="70739" spans="6:12" x14ac:dyDescent="0.35">
      <c r="F70739" s="34"/>
      <c r="J70739" s="34"/>
      <c r="K70739" s="34"/>
      <c r="L70739" s="34"/>
    </row>
    <row r="70740" spans="6:12" x14ac:dyDescent="0.35">
      <c r="F70740" s="34"/>
      <c r="J70740" s="34"/>
      <c r="K70740" s="34"/>
      <c r="L70740" s="34"/>
    </row>
    <row r="70741" spans="6:12" x14ac:dyDescent="0.35">
      <c r="F70741" s="34"/>
      <c r="J70741" s="34"/>
      <c r="K70741" s="34"/>
      <c r="L70741" s="34"/>
    </row>
    <row r="70742" spans="6:12" x14ac:dyDescent="0.35">
      <c r="F70742" s="34"/>
      <c r="J70742" s="34"/>
      <c r="K70742" s="34"/>
      <c r="L70742" s="34"/>
    </row>
    <row r="70743" spans="6:12" x14ac:dyDescent="0.35">
      <c r="F70743" s="34"/>
      <c r="J70743" s="34"/>
      <c r="K70743" s="34"/>
      <c r="L70743" s="34"/>
    </row>
    <row r="70744" spans="6:12" x14ac:dyDescent="0.35">
      <c r="F70744" s="34"/>
      <c r="J70744" s="34"/>
      <c r="K70744" s="34"/>
      <c r="L70744" s="34"/>
    </row>
    <row r="70745" spans="6:12" x14ac:dyDescent="0.35">
      <c r="F70745" s="34"/>
      <c r="J70745" s="34"/>
      <c r="K70745" s="34"/>
      <c r="L70745" s="34"/>
    </row>
    <row r="70746" spans="6:12" x14ac:dyDescent="0.35">
      <c r="F70746" s="34"/>
      <c r="J70746" s="34"/>
      <c r="K70746" s="34"/>
      <c r="L70746" s="34"/>
    </row>
    <row r="70747" spans="6:12" x14ac:dyDescent="0.35">
      <c r="F70747" s="34"/>
      <c r="J70747" s="34"/>
      <c r="K70747" s="34"/>
      <c r="L70747" s="34"/>
    </row>
    <row r="70748" spans="6:12" x14ac:dyDescent="0.35">
      <c r="F70748" s="34"/>
      <c r="J70748" s="34"/>
      <c r="K70748" s="34"/>
      <c r="L70748" s="34"/>
    </row>
    <row r="70749" spans="6:12" x14ac:dyDescent="0.35">
      <c r="F70749" s="34"/>
      <c r="J70749" s="34"/>
      <c r="K70749" s="34"/>
      <c r="L70749" s="34"/>
    </row>
    <row r="70750" spans="6:12" x14ac:dyDescent="0.35">
      <c r="F70750" s="34"/>
      <c r="J70750" s="34"/>
      <c r="K70750" s="34"/>
      <c r="L70750" s="34"/>
    </row>
    <row r="70751" spans="6:12" x14ac:dyDescent="0.35">
      <c r="F70751" s="34"/>
      <c r="J70751" s="34"/>
      <c r="K70751" s="34"/>
      <c r="L70751" s="34"/>
    </row>
    <row r="70752" spans="6:12" x14ac:dyDescent="0.35">
      <c r="F70752" s="34"/>
      <c r="J70752" s="34"/>
      <c r="K70752" s="34"/>
      <c r="L70752" s="34"/>
    </row>
    <row r="70753" spans="6:12" x14ac:dyDescent="0.35">
      <c r="F70753" s="34"/>
      <c r="J70753" s="34"/>
      <c r="K70753" s="34"/>
      <c r="L70753" s="34"/>
    </row>
    <row r="70754" spans="6:12" x14ac:dyDescent="0.35">
      <c r="F70754" s="34"/>
      <c r="J70754" s="34"/>
      <c r="K70754" s="34"/>
      <c r="L70754" s="34"/>
    </row>
    <row r="70755" spans="6:12" x14ac:dyDescent="0.35">
      <c r="F70755" s="34"/>
      <c r="J70755" s="34"/>
      <c r="K70755" s="34"/>
      <c r="L70755" s="34"/>
    </row>
    <row r="70756" spans="6:12" x14ac:dyDescent="0.35">
      <c r="F70756" s="34"/>
      <c r="J70756" s="34"/>
      <c r="K70756" s="34"/>
      <c r="L70756" s="34"/>
    </row>
    <row r="70757" spans="6:12" x14ac:dyDescent="0.35">
      <c r="F70757" s="34"/>
      <c r="J70757" s="34"/>
      <c r="K70757" s="34"/>
      <c r="L70757" s="34"/>
    </row>
    <row r="70758" spans="6:12" x14ac:dyDescent="0.35">
      <c r="F70758" s="34"/>
      <c r="J70758" s="34"/>
      <c r="K70758" s="34"/>
      <c r="L70758" s="34"/>
    </row>
    <row r="70759" spans="6:12" x14ac:dyDescent="0.35">
      <c r="F70759" s="34"/>
      <c r="J70759" s="34"/>
      <c r="K70759" s="34"/>
      <c r="L70759" s="34"/>
    </row>
    <row r="70760" spans="6:12" x14ac:dyDescent="0.35">
      <c r="F70760" s="34"/>
      <c r="J70760" s="34"/>
      <c r="K70760" s="34"/>
      <c r="L70760" s="34"/>
    </row>
    <row r="70761" spans="6:12" x14ac:dyDescent="0.35">
      <c r="F70761" s="34"/>
      <c r="J70761" s="34"/>
      <c r="K70761" s="34"/>
      <c r="L70761" s="34"/>
    </row>
    <row r="70762" spans="6:12" x14ac:dyDescent="0.35">
      <c r="F70762" s="34"/>
      <c r="J70762" s="34"/>
      <c r="K70762" s="34"/>
      <c r="L70762" s="34"/>
    </row>
    <row r="70763" spans="6:12" x14ac:dyDescent="0.35">
      <c r="F70763" s="34"/>
      <c r="J70763" s="34"/>
      <c r="K70763" s="34"/>
      <c r="L70763" s="34"/>
    </row>
    <row r="70764" spans="6:12" x14ac:dyDescent="0.35">
      <c r="F70764" s="34"/>
      <c r="J70764" s="34"/>
      <c r="K70764" s="34"/>
      <c r="L70764" s="34"/>
    </row>
    <row r="70765" spans="6:12" x14ac:dyDescent="0.35">
      <c r="F70765" s="34"/>
      <c r="J70765" s="34"/>
      <c r="K70765" s="34"/>
      <c r="L70765" s="34"/>
    </row>
    <row r="70766" spans="6:12" x14ac:dyDescent="0.35">
      <c r="F70766" s="34"/>
      <c r="J70766" s="34"/>
      <c r="K70766" s="34"/>
      <c r="L70766" s="34"/>
    </row>
    <row r="70767" spans="6:12" x14ac:dyDescent="0.35">
      <c r="F70767" s="34"/>
      <c r="J70767" s="34"/>
      <c r="K70767" s="34"/>
      <c r="L70767" s="34"/>
    </row>
    <row r="70768" spans="6:12" x14ac:dyDescent="0.35">
      <c r="F70768" s="34"/>
      <c r="J70768" s="34"/>
      <c r="K70768" s="34"/>
      <c r="L70768" s="34"/>
    </row>
    <row r="70769" spans="6:12" x14ac:dyDescent="0.35">
      <c r="F70769" s="34"/>
      <c r="J70769" s="34"/>
      <c r="K70769" s="34"/>
      <c r="L70769" s="34"/>
    </row>
    <row r="70770" spans="6:12" x14ac:dyDescent="0.35">
      <c r="F70770" s="34"/>
      <c r="J70770" s="34"/>
      <c r="K70770" s="34"/>
      <c r="L70770" s="34"/>
    </row>
    <row r="70771" spans="6:12" x14ac:dyDescent="0.35">
      <c r="F70771" s="34"/>
      <c r="J70771" s="34"/>
      <c r="K70771" s="34"/>
      <c r="L70771" s="34"/>
    </row>
    <row r="70772" spans="6:12" x14ac:dyDescent="0.35">
      <c r="F70772" s="34"/>
      <c r="J70772" s="34"/>
      <c r="K70772" s="34"/>
      <c r="L70772" s="34"/>
    </row>
    <row r="70773" spans="6:12" x14ac:dyDescent="0.35">
      <c r="F70773" s="34"/>
      <c r="J70773" s="34"/>
      <c r="K70773" s="34"/>
      <c r="L70773" s="34"/>
    </row>
    <row r="70774" spans="6:12" x14ac:dyDescent="0.35">
      <c r="F70774" s="34"/>
      <c r="J70774" s="34"/>
      <c r="K70774" s="34"/>
      <c r="L70774" s="34"/>
    </row>
    <row r="70775" spans="6:12" x14ac:dyDescent="0.35">
      <c r="F70775" s="34"/>
      <c r="J70775" s="34"/>
      <c r="K70775" s="34"/>
      <c r="L70775" s="34"/>
    </row>
    <row r="70776" spans="6:12" x14ac:dyDescent="0.35">
      <c r="F70776" s="34"/>
      <c r="J70776" s="34"/>
      <c r="K70776" s="34"/>
      <c r="L70776" s="34"/>
    </row>
    <row r="70777" spans="6:12" x14ac:dyDescent="0.35">
      <c r="F70777" s="34"/>
      <c r="J70777" s="34"/>
      <c r="K70777" s="34"/>
      <c r="L70777" s="34"/>
    </row>
    <row r="70778" spans="6:12" x14ac:dyDescent="0.35">
      <c r="F70778" s="34"/>
      <c r="J70778" s="34"/>
      <c r="K70778" s="34"/>
      <c r="L70778" s="34"/>
    </row>
    <row r="70779" spans="6:12" x14ac:dyDescent="0.35">
      <c r="F70779" s="34"/>
      <c r="J70779" s="34"/>
      <c r="K70779" s="34"/>
      <c r="L70779" s="34"/>
    </row>
    <row r="70780" spans="6:12" x14ac:dyDescent="0.35">
      <c r="F70780" s="34"/>
      <c r="J70780" s="34"/>
      <c r="K70780" s="34"/>
      <c r="L70780" s="34"/>
    </row>
    <row r="70781" spans="6:12" x14ac:dyDescent="0.35">
      <c r="F70781" s="34"/>
      <c r="J70781" s="34"/>
      <c r="K70781" s="34"/>
      <c r="L70781" s="34"/>
    </row>
    <row r="70782" spans="6:12" x14ac:dyDescent="0.35">
      <c r="F70782" s="34"/>
      <c r="J70782" s="34"/>
      <c r="K70782" s="34"/>
      <c r="L70782" s="34"/>
    </row>
    <row r="70783" spans="6:12" x14ac:dyDescent="0.35">
      <c r="F70783" s="34"/>
      <c r="J70783" s="34"/>
      <c r="K70783" s="34"/>
      <c r="L70783" s="34"/>
    </row>
    <row r="70784" spans="6:12" x14ac:dyDescent="0.35">
      <c r="F70784" s="34"/>
      <c r="J70784" s="34"/>
      <c r="K70784" s="34"/>
      <c r="L70784" s="34"/>
    </row>
    <row r="70785" spans="6:12" x14ac:dyDescent="0.35">
      <c r="F70785" s="34"/>
      <c r="J70785" s="34"/>
      <c r="K70785" s="34"/>
      <c r="L70785" s="34"/>
    </row>
    <row r="70786" spans="6:12" x14ac:dyDescent="0.35">
      <c r="F70786" s="34"/>
      <c r="J70786" s="34"/>
      <c r="K70786" s="34"/>
      <c r="L70786" s="34"/>
    </row>
    <row r="70787" spans="6:12" x14ac:dyDescent="0.35">
      <c r="F70787" s="34"/>
      <c r="J70787" s="34"/>
      <c r="K70787" s="34"/>
      <c r="L70787" s="34"/>
    </row>
    <row r="70788" spans="6:12" x14ac:dyDescent="0.35">
      <c r="F70788" s="34"/>
      <c r="J70788" s="34"/>
      <c r="K70788" s="34"/>
      <c r="L70788" s="34"/>
    </row>
    <row r="70789" spans="6:12" x14ac:dyDescent="0.35">
      <c r="F70789" s="34"/>
      <c r="J70789" s="34"/>
      <c r="K70789" s="34"/>
      <c r="L70789" s="34"/>
    </row>
    <row r="70790" spans="6:12" x14ac:dyDescent="0.35">
      <c r="F70790" s="34"/>
      <c r="J70790" s="34"/>
      <c r="K70790" s="34"/>
      <c r="L70790" s="34"/>
    </row>
    <row r="70791" spans="6:12" x14ac:dyDescent="0.35">
      <c r="F70791" s="34"/>
      <c r="J70791" s="34"/>
      <c r="K70791" s="34"/>
      <c r="L70791" s="34"/>
    </row>
    <row r="70792" spans="6:12" x14ac:dyDescent="0.35">
      <c r="F70792" s="34"/>
      <c r="J70792" s="34"/>
      <c r="K70792" s="34"/>
      <c r="L70792" s="34"/>
    </row>
    <row r="70793" spans="6:12" x14ac:dyDescent="0.35">
      <c r="F70793" s="34"/>
      <c r="J70793" s="34"/>
      <c r="K70793" s="34"/>
      <c r="L70793" s="34"/>
    </row>
    <row r="70794" spans="6:12" x14ac:dyDescent="0.35">
      <c r="F70794" s="34"/>
      <c r="J70794" s="34"/>
      <c r="K70794" s="34"/>
      <c r="L70794" s="34"/>
    </row>
    <row r="70795" spans="6:12" x14ac:dyDescent="0.35">
      <c r="F70795" s="34"/>
      <c r="J70795" s="34"/>
      <c r="K70795" s="34"/>
      <c r="L70795" s="34"/>
    </row>
    <row r="70796" spans="6:12" x14ac:dyDescent="0.35">
      <c r="F70796" s="34"/>
      <c r="J70796" s="34"/>
      <c r="K70796" s="34"/>
      <c r="L70796" s="34"/>
    </row>
    <row r="70797" spans="6:12" x14ac:dyDescent="0.35">
      <c r="F70797" s="34"/>
      <c r="J70797" s="34"/>
      <c r="K70797" s="34"/>
      <c r="L70797" s="34"/>
    </row>
    <row r="70798" spans="6:12" x14ac:dyDescent="0.35">
      <c r="F70798" s="34"/>
      <c r="J70798" s="34"/>
      <c r="K70798" s="34"/>
      <c r="L70798" s="34"/>
    </row>
    <row r="70799" spans="6:12" x14ac:dyDescent="0.35">
      <c r="F70799" s="34"/>
      <c r="J70799" s="34"/>
      <c r="K70799" s="34"/>
      <c r="L70799" s="34"/>
    </row>
    <row r="70800" spans="6:12" x14ac:dyDescent="0.35">
      <c r="F70800" s="34"/>
      <c r="J70800" s="34"/>
      <c r="K70800" s="34"/>
      <c r="L70800" s="34"/>
    </row>
    <row r="70801" spans="6:12" x14ac:dyDescent="0.35">
      <c r="F70801" s="34"/>
      <c r="J70801" s="34"/>
      <c r="K70801" s="34"/>
      <c r="L70801" s="34"/>
    </row>
    <row r="70802" spans="6:12" x14ac:dyDescent="0.35">
      <c r="F70802" s="34"/>
      <c r="J70802" s="34"/>
      <c r="K70802" s="34"/>
      <c r="L70802" s="34"/>
    </row>
    <row r="70803" spans="6:12" x14ac:dyDescent="0.35">
      <c r="F70803" s="34"/>
      <c r="J70803" s="34"/>
      <c r="K70803" s="34"/>
      <c r="L70803" s="34"/>
    </row>
    <row r="70804" spans="6:12" x14ac:dyDescent="0.35">
      <c r="F70804" s="34"/>
      <c r="J70804" s="34"/>
      <c r="K70804" s="34"/>
      <c r="L70804" s="34"/>
    </row>
    <row r="70805" spans="6:12" x14ac:dyDescent="0.35">
      <c r="F70805" s="34"/>
      <c r="J70805" s="34"/>
      <c r="K70805" s="34"/>
      <c r="L70805" s="34"/>
    </row>
    <row r="70806" spans="6:12" x14ac:dyDescent="0.35">
      <c r="F70806" s="34"/>
      <c r="J70806" s="34"/>
      <c r="K70806" s="34"/>
      <c r="L70806" s="34"/>
    </row>
    <row r="70807" spans="6:12" x14ac:dyDescent="0.35">
      <c r="F70807" s="34"/>
      <c r="J70807" s="34"/>
      <c r="K70807" s="34"/>
      <c r="L70807" s="34"/>
    </row>
    <row r="70808" spans="6:12" x14ac:dyDescent="0.35">
      <c r="F70808" s="34"/>
      <c r="J70808" s="34"/>
      <c r="K70808" s="34"/>
      <c r="L70808" s="34"/>
    </row>
    <row r="70809" spans="6:12" x14ac:dyDescent="0.35">
      <c r="F70809" s="34"/>
      <c r="J70809" s="34"/>
      <c r="K70809" s="34"/>
      <c r="L70809" s="34"/>
    </row>
    <row r="70810" spans="6:12" x14ac:dyDescent="0.35">
      <c r="F70810" s="34"/>
      <c r="J70810" s="34"/>
      <c r="K70810" s="34"/>
      <c r="L70810" s="34"/>
    </row>
    <row r="70811" spans="6:12" x14ac:dyDescent="0.35">
      <c r="F70811" s="34"/>
      <c r="J70811" s="34"/>
      <c r="K70811" s="34"/>
      <c r="L70811" s="34"/>
    </row>
    <row r="70812" spans="6:12" x14ac:dyDescent="0.35">
      <c r="F70812" s="34"/>
      <c r="J70812" s="34"/>
      <c r="K70812" s="34"/>
      <c r="L70812" s="34"/>
    </row>
    <row r="70813" spans="6:12" x14ac:dyDescent="0.35">
      <c r="F70813" s="34"/>
      <c r="J70813" s="34"/>
      <c r="K70813" s="34"/>
      <c r="L70813" s="34"/>
    </row>
    <row r="70814" spans="6:12" x14ac:dyDescent="0.35">
      <c r="F70814" s="34"/>
      <c r="J70814" s="34"/>
      <c r="K70814" s="34"/>
      <c r="L70814" s="34"/>
    </row>
    <row r="70815" spans="6:12" x14ac:dyDescent="0.35">
      <c r="F70815" s="34"/>
      <c r="J70815" s="34"/>
      <c r="K70815" s="34"/>
      <c r="L70815" s="34"/>
    </row>
    <row r="70816" spans="6:12" x14ac:dyDescent="0.35">
      <c r="F70816" s="34"/>
      <c r="J70816" s="34"/>
      <c r="K70816" s="34"/>
      <c r="L70816" s="34"/>
    </row>
    <row r="70817" spans="6:12" x14ac:dyDescent="0.35">
      <c r="F70817" s="34"/>
      <c r="J70817" s="34"/>
      <c r="K70817" s="34"/>
      <c r="L70817" s="34"/>
    </row>
    <row r="70818" spans="6:12" x14ac:dyDescent="0.35">
      <c r="F70818" s="34"/>
      <c r="J70818" s="34"/>
      <c r="K70818" s="34"/>
      <c r="L70818" s="34"/>
    </row>
    <row r="70819" spans="6:12" x14ac:dyDescent="0.35">
      <c r="F70819" s="34"/>
      <c r="J70819" s="34"/>
      <c r="K70819" s="34"/>
      <c r="L70819" s="34"/>
    </row>
    <row r="70820" spans="6:12" x14ac:dyDescent="0.35">
      <c r="F70820" s="34"/>
      <c r="J70820" s="34"/>
      <c r="K70820" s="34"/>
      <c r="L70820" s="34"/>
    </row>
    <row r="70821" spans="6:12" x14ac:dyDescent="0.35">
      <c r="F70821" s="34"/>
      <c r="J70821" s="34"/>
      <c r="K70821" s="34"/>
      <c r="L70821" s="34"/>
    </row>
    <row r="70822" spans="6:12" x14ac:dyDescent="0.35">
      <c r="F70822" s="34"/>
      <c r="J70822" s="34"/>
      <c r="K70822" s="34"/>
      <c r="L70822" s="34"/>
    </row>
    <row r="70823" spans="6:12" x14ac:dyDescent="0.35">
      <c r="F70823" s="34"/>
      <c r="J70823" s="34"/>
      <c r="K70823" s="34"/>
      <c r="L70823" s="34"/>
    </row>
    <row r="70824" spans="6:12" x14ac:dyDescent="0.35">
      <c r="F70824" s="34"/>
      <c r="J70824" s="34"/>
      <c r="K70824" s="34"/>
      <c r="L70824" s="34"/>
    </row>
    <row r="70825" spans="6:12" x14ac:dyDescent="0.35">
      <c r="F70825" s="34"/>
      <c r="J70825" s="34"/>
      <c r="K70825" s="34"/>
      <c r="L70825" s="34"/>
    </row>
    <row r="70826" spans="6:12" x14ac:dyDescent="0.35">
      <c r="F70826" s="34"/>
      <c r="J70826" s="34"/>
      <c r="K70826" s="34"/>
      <c r="L70826" s="34"/>
    </row>
    <row r="70827" spans="6:12" x14ac:dyDescent="0.35">
      <c r="F70827" s="34"/>
      <c r="J70827" s="34"/>
      <c r="K70827" s="34"/>
      <c r="L70827" s="34"/>
    </row>
    <row r="70828" spans="6:12" x14ac:dyDescent="0.35">
      <c r="F70828" s="34"/>
      <c r="J70828" s="34"/>
      <c r="K70828" s="34"/>
      <c r="L70828" s="34"/>
    </row>
    <row r="70829" spans="6:12" x14ac:dyDescent="0.35">
      <c r="F70829" s="34"/>
      <c r="J70829" s="34"/>
      <c r="K70829" s="34"/>
      <c r="L70829" s="34"/>
    </row>
    <row r="70830" spans="6:12" x14ac:dyDescent="0.35">
      <c r="F70830" s="34"/>
      <c r="J70830" s="34"/>
      <c r="K70830" s="34"/>
      <c r="L70830" s="34"/>
    </row>
    <row r="70831" spans="6:12" x14ac:dyDescent="0.35">
      <c r="F70831" s="34"/>
      <c r="J70831" s="34"/>
      <c r="K70831" s="34"/>
      <c r="L70831" s="34"/>
    </row>
    <row r="70832" spans="6:12" x14ac:dyDescent="0.35">
      <c r="F70832" s="34"/>
      <c r="J70832" s="34"/>
      <c r="K70832" s="34"/>
      <c r="L70832" s="34"/>
    </row>
    <row r="70833" spans="6:12" x14ac:dyDescent="0.35">
      <c r="F70833" s="34"/>
      <c r="J70833" s="34"/>
      <c r="K70833" s="34"/>
      <c r="L70833" s="34"/>
    </row>
    <row r="70834" spans="6:12" x14ac:dyDescent="0.35">
      <c r="F70834" s="34"/>
      <c r="J70834" s="34"/>
      <c r="K70834" s="34"/>
      <c r="L70834" s="34"/>
    </row>
    <row r="70835" spans="6:12" x14ac:dyDescent="0.35">
      <c r="F70835" s="34"/>
      <c r="J70835" s="34"/>
      <c r="K70835" s="34"/>
      <c r="L70835" s="34"/>
    </row>
    <row r="70836" spans="6:12" x14ac:dyDescent="0.35">
      <c r="F70836" s="34"/>
      <c r="J70836" s="34"/>
      <c r="K70836" s="34"/>
      <c r="L70836" s="34"/>
    </row>
    <row r="70837" spans="6:12" x14ac:dyDescent="0.35">
      <c r="F70837" s="34"/>
      <c r="J70837" s="34"/>
      <c r="K70837" s="34"/>
      <c r="L70837" s="34"/>
    </row>
    <row r="70838" spans="6:12" x14ac:dyDescent="0.35">
      <c r="F70838" s="34"/>
      <c r="J70838" s="34"/>
      <c r="K70838" s="34"/>
      <c r="L70838" s="34"/>
    </row>
    <row r="70839" spans="6:12" x14ac:dyDescent="0.35">
      <c r="F70839" s="34"/>
      <c r="J70839" s="34"/>
      <c r="K70839" s="34"/>
      <c r="L70839" s="34"/>
    </row>
    <row r="70840" spans="6:12" x14ac:dyDescent="0.35">
      <c r="F70840" s="34"/>
      <c r="J70840" s="34"/>
      <c r="K70840" s="34"/>
      <c r="L70840" s="34"/>
    </row>
    <row r="70841" spans="6:12" x14ac:dyDescent="0.35">
      <c r="F70841" s="34"/>
      <c r="J70841" s="34"/>
      <c r="K70841" s="34"/>
      <c r="L70841" s="34"/>
    </row>
    <row r="70842" spans="6:12" x14ac:dyDescent="0.35">
      <c r="F70842" s="34"/>
      <c r="J70842" s="34"/>
      <c r="K70842" s="34"/>
      <c r="L70842" s="34"/>
    </row>
    <row r="70843" spans="6:12" x14ac:dyDescent="0.35">
      <c r="F70843" s="34"/>
      <c r="J70843" s="34"/>
      <c r="K70843" s="34"/>
      <c r="L70843" s="34"/>
    </row>
    <row r="70844" spans="6:12" x14ac:dyDescent="0.35">
      <c r="F70844" s="34"/>
      <c r="J70844" s="34"/>
      <c r="K70844" s="34"/>
      <c r="L70844" s="34"/>
    </row>
    <row r="70845" spans="6:12" x14ac:dyDescent="0.35">
      <c r="F70845" s="34"/>
      <c r="J70845" s="34"/>
      <c r="K70845" s="34"/>
      <c r="L70845" s="34"/>
    </row>
    <row r="70846" spans="6:12" x14ac:dyDescent="0.35">
      <c r="F70846" s="34"/>
      <c r="J70846" s="34"/>
      <c r="K70846" s="34"/>
      <c r="L70846" s="34"/>
    </row>
    <row r="70847" spans="6:12" x14ac:dyDescent="0.35">
      <c r="F70847" s="34"/>
      <c r="J70847" s="34"/>
      <c r="K70847" s="34"/>
      <c r="L70847" s="34"/>
    </row>
    <row r="70848" spans="6:12" x14ac:dyDescent="0.35">
      <c r="F70848" s="34"/>
      <c r="J70848" s="34"/>
      <c r="K70848" s="34"/>
      <c r="L70848" s="34"/>
    </row>
    <row r="70849" spans="6:12" x14ac:dyDescent="0.35">
      <c r="F70849" s="34"/>
      <c r="J70849" s="34"/>
      <c r="K70849" s="34"/>
      <c r="L70849" s="34"/>
    </row>
    <row r="70850" spans="6:12" x14ac:dyDescent="0.35">
      <c r="F70850" s="34"/>
      <c r="J70850" s="34"/>
      <c r="K70850" s="34"/>
      <c r="L70850" s="34"/>
    </row>
    <row r="70851" spans="6:12" x14ac:dyDescent="0.35">
      <c r="F70851" s="34"/>
      <c r="J70851" s="34"/>
      <c r="K70851" s="34"/>
      <c r="L70851" s="34"/>
    </row>
    <row r="70852" spans="6:12" x14ac:dyDescent="0.35">
      <c r="F70852" s="34"/>
      <c r="J70852" s="34"/>
      <c r="K70852" s="34"/>
      <c r="L70852" s="34"/>
    </row>
    <row r="70853" spans="6:12" x14ac:dyDescent="0.35">
      <c r="F70853" s="34"/>
      <c r="J70853" s="34"/>
      <c r="K70853" s="34"/>
      <c r="L70853" s="34"/>
    </row>
    <row r="70854" spans="6:12" x14ac:dyDescent="0.35">
      <c r="F70854" s="34"/>
      <c r="J70854" s="34"/>
      <c r="K70854" s="34"/>
      <c r="L70854" s="34"/>
    </row>
    <row r="70855" spans="6:12" x14ac:dyDescent="0.35">
      <c r="F70855" s="34"/>
      <c r="J70855" s="34"/>
      <c r="K70855" s="34"/>
      <c r="L70855" s="34"/>
    </row>
    <row r="70856" spans="6:12" x14ac:dyDescent="0.35">
      <c r="F70856" s="34"/>
      <c r="J70856" s="34"/>
      <c r="K70856" s="34"/>
      <c r="L70856" s="34"/>
    </row>
    <row r="70857" spans="6:12" x14ac:dyDescent="0.35">
      <c r="F70857" s="34"/>
      <c r="J70857" s="34"/>
      <c r="K70857" s="34"/>
      <c r="L70857" s="34"/>
    </row>
    <row r="70858" spans="6:12" x14ac:dyDescent="0.35">
      <c r="F70858" s="34"/>
      <c r="J70858" s="34"/>
      <c r="K70858" s="34"/>
      <c r="L70858" s="34"/>
    </row>
    <row r="70859" spans="6:12" x14ac:dyDescent="0.35">
      <c r="F70859" s="34"/>
      <c r="J70859" s="34"/>
      <c r="K70859" s="34"/>
      <c r="L70859" s="34"/>
    </row>
    <row r="70860" spans="6:12" x14ac:dyDescent="0.35">
      <c r="F70860" s="34"/>
      <c r="J70860" s="34"/>
      <c r="K70860" s="34"/>
      <c r="L70860" s="34"/>
    </row>
    <row r="70861" spans="6:12" x14ac:dyDescent="0.35">
      <c r="F70861" s="34"/>
      <c r="J70861" s="34"/>
      <c r="K70861" s="34"/>
      <c r="L70861" s="34"/>
    </row>
    <row r="70862" spans="6:12" x14ac:dyDescent="0.35">
      <c r="F70862" s="34"/>
      <c r="J70862" s="34"/>
      <c r="K70862" s="34"/>
      <c r="L70862" s="34"/>
    </row>
    <row r="70863" spans="6:12" x14ac:dyDescent="0.35">
      <c r="F70863" s="34"/>
      <c r="J70863" s="34"/>
      <c r="K70863" s="34"/>
      <c r="L70863" s="34"/>
    </row>
    <row r="70864" spans="6:12" x14ac:dyDescent="0.35">
      <c r="F70864" s="34"/>
      <c r="J70864" s="34"/>
      <c r="K70864" s="34"/>
      <c r="L70864" s="34"/>
    </row>
    <row r="70865" spans="6:12" x14ac:dyDescent="0.35">
      <c r="F70865" s="34"/>
      <c r="J70865" s="34"/>
      <c r="K70865" s="34"/>
      <c r="L70865" s="34"/>
    </row>
    <row r="70866" spans="6:12" x14ac:dyDescent="0.35">
      <c r="F70866" s="34"/>
      <c r="J70866" s="34"/>
      <c r="K70866" s="34"/>
      <c r="L70866" s="34"/>
    </row>
    <row r="70867" spans="6:12" x14ac:dyDescent="0.35">
      <c r="F70867" s="34"/>
      <c r="J70867" s="34"/>
      <c r="K70867" s="34"/>
      <c r="L70867" s="34"/>
    </row>
    <row r="70868" spans="6:12" x14ac:dyDescent="0.35">
      <c r="F70868" s="34"/>
      <c r="J70868" s="34"/>
      <c r="K70868" s="34"/>
      <c r="L70868" s="34"/>
    </row>
    <row r="70869" spans="6:12" x14ac:dyDescent="0.35">
      <c r="F70869" s="34"/>
      <c r="J70869" s="34"/>
      <c r="K70869" s="34"/>
      <c r="L70869" s="34"/>
    </row>
    <row r="70870" spans="6:12" x14ac:dyDescent="0.35">
      <c r="F70870" s="34"/>
      <c r="J70870" s="34"/>
      <c r="K70870" s="34"/>
      <c r="L70870" s="34"/>
    </row>
    <row r="70871" spans="6:12" x14ac:dyDescent="0.35">
      <c r="F70871" s="34"/>
      <c r="J70871" s="34"/>
      <c r="K70871" s="34"/>
      <c r="L70871" s="34"/>
    </row>
    <row r="70872" spans="6:12" x14ac:dyDescent="0.35">
      <c r="F70872" s="34"/>
      <c r="J70872" s="34"/>
      <c r="K70872" s="34"/>
      <c r="L70872" s="34"/>
    </row>
    <row r="70873" spans="6:12" x14ac:dyDescent="0.35">
      <c r="F70873" s="34"/>
      <c r="J70873" s="34"/>
      <c r="K70873" s="34"/>
      <c r="L70873" s="34"/>
    </row>
    <row r="70874" spans="6:12" x14ac:dyDescent="0.35">
      <c r="F70874" s="34"/>
      <c r="J70874" s="34"/>
      <c r="K70874" s="34"/>
      <c r="L70874" s="34"/>
    </row>
    <row r="70875" spans="6:12" x14ac:dyDescent="0.35">
      <c r="F70875" s="34"/>
      <c r="J70875" s="34"/>
      <c r="K70875" s="34"/>
      <c r="L70875" s="34"/>
    </row>
    <row r="70876" spans="6:12" x14ac:dyDescent="0.35">
      <c r="F70876" s="34"/>
      <c r="J70876" s="34"/>
      <c r="K70876" s="34"/>
      <c r="L70876" s="34"/>
    </row>
    <row r="70877" spans="6:12" x14ac:dyDescent="0.35">
      <c r="F70877" s="34"/>
      <c r="J70877" s="34"/>
      <c r="K70877" s="34"/>
      <c r="L70877" s="34"/>
    </row>
    <row r="70878" spans="6:12" x14ac:dyDescent="0.35">
      <c r="F70878" s="34"/>
      <c r="J70878" s="34"/>
      <c r="K70878" s="34"/>
      <c r="L70878" s="34"/>
    </row>
    <row r="70879" spans="6:12" x14ac:dyDescent="0.35">
      <c r="F70879" s="34"/>
      <c r="J70879" s="34"/>
      <c r="K70879" s="34"/>
      <c r="L70879" s="34"/>
    </row>
    <row r="70880" spans="6:12" x14ac:dyDescent="0.35">
      <c r="F70880" s="34"/>
      <c r="J70880" s="34"/>
      <c r="K70880" s="34"/>
      <c r="L70880" s="34"/>
    </row>
    <row r="70881" spans="6:12" x14ac:dyDescent="0.35">
      <c r="F70881" s="34"/>
      <c r="J70881" s="34"/>
      <c r="K70881" s="34"/>
      <c r="L70881" s="34"/>
    </row>
    <row r="70882" spans="6:12" x14ac:dyDescent="0.35">
      <c r="F70882" s="34"/>
      <c r="J70882" s="34"/>
      <c r="K70882" s="34"/>
      <c r="L70882" s="34"/>
    </row>
    <row r="70883" spans="6:12" x14ac:dyDescent="0.35">
      <c r="F70883" s="34"/>
      <c r="J70883" s="34"/>
      <c r="K70883" s="34"/>
      <c r="L70883" s="34"/>
    </row>
    <row r="70884" spans="6:12" x14ac:dyDescent="0.35">
      <c r="F70884" s="34"/>
      <c r="J70884" s="34"/>
      <c r="K70884" s="34"/>
      <c r="L70884" s="34"/>
    </row>
    <row r="70885" spans="6:12" x14ac:dyDescent="0.35">
      <c r="F70885" s="34"/>
      <c r="J70885" s="34"/>
      <c r="K70885" s="34"/>
      <c r="L70885" s="34"/>
    </row>
    <row r="70886" spans="6:12" x14ac:dyDescent="0.35">
      <c r="F70886" s="34"/>
      <c r="J70886" s="34"/>
      <c r="K70886" s="34"/>
      <c r="L70886" s="34"/>
    </row>
    <row r="70887" spans="6:12" x14ac:dyDescent="0.35">
      <c r="F70887" s="34"/>
      <c r="J70887" s="34"/>
      <c r="K70887" s="34"/>
      <c r="L70887" s="34"/>
    </row>
    <row r="70888" spans="6:12" x14ac:dyDescent="0.35">
      <c r="F70888" s="34"/>
      <c r="J70888" s="34"/>
      <c r="K70888" s="34"/>
      <c r="L70888" s="34"/>
    </row>
    <row r="70889" spans="6:12" x14ac:dyDescent="0.35">
      <c r="F70889" s="34"/>
      <c r="J70889" s="34"/>
      <c r="K70889" s="34"/>
      <c r="L70889" s="34"/>
    </row>
    <row r="70890" spans="6:12" x14ac:dyDescent="0.35">
      <c r="F70890" s="34"/>
      <c r="J70890" s="34"/>
      <c r="K70890" s="34"/>
      <c r="L70890" s="34"/>
    </row>
    <row r="70891" spans="6:12" x14ac:dyDescent="0.35">
      <c r="F70891" s="34"/>
      <c r="J70891" s="34"/>
      <c r="K70891" s="34"/>
      <c r="L70891" s="34"/>
    </row>
    <row r="70892" spans="6:12" x14ac:dyDescent="0.35">
      <c r="F70892" s="34"/>
      <c r="J70892" s="34"/>
      <c r="K70892" s="34"/>
      <c r="L70892" s="34"/>
    </row>
    <row r="70893" spans="6:12" x14ac:dyDescent="0.35">
      <c r="F70893" s="34"/>
      <c r="J70893" s="34"/>
      <c r="K70893" s="34"/>
      <c r="L70893" s="34"/>
    </row>
    <row r="70894" spans="6:12" x14ac:dyDescent="0.35">
      <c r="F70894" s="34"/>
      <c r="J70894" s="34"/>
      <c r="K70894" s="34"/>
      <c r="L70894" s="34"/>
    </row>
    <row r="70895" spans="6:12" x14ac:dyDescent="0.35">
      <c r="F70895" s="34"/>
      <c r="J70895" s="34"/>
      <c r="K70895" s="34"/>
      <c r="L70895" s="34"/>
    </row>
    <row r="70896" spans="6:12" x14ac:dyDescent="0.35">
      <c r="F70896" s="34"/>
      <c r="J70896" s="34"/>
      <c r="K70896" s="34"/>
      <c r="L70896" s="34"/>
    </row>
    <row r="70897" spans="6:12" x14ac:dyDescent="0.35">
      <c r="F70897" s="34"/>
      <c r="J70897" s="34"/>
      <c r="K70897" s="34"/>
      <c r="L70897" s="34"/>
    </row>
    <row r="70898" spans="6:12" x14ac:dyDescent="0.35">
      <c r="F70898" s="34"/>
      <c r="J70898" s="34"/>
      <c r="K70898" s="34"/>
      <c r="L70898" s="34"/>
    </row>
    <row r="70899" spans="6:12" x14ac:dyDescent="0.35">
      <c r="F70899" s="34"/>
      <c r="J70899" s="34"/>
      <c r="K70899" s="34"/>
      <c r="L70899" s="34"/>
    </row>
    <row r="70900" spans="6:12" x14ac:dyDescent="0.35">
      <c r="F70900" s="34"/>
      <c r="J70900" s="34"/>
      <c r="K70900" s="34"/>
      <c r="L70900" s="34"/>
    </row>
    <row r="70901" spans="6:12" x14ac:dyDescent="0.35">
      <c r="F70901" s="34"/>
      <c r="J70901" s="34"/>
      <c r="K70901" s="34"/>
      <c r="L70901" s="34"/>
    </row>
    <row r="70902" spans="6:12" x14ac:dyDescent="0.35">
      <c r="F70902" s="34"/>
      <c r="J70902" s="34"/>
      <c r="K70902" s="34"/>
      <c r="L70902" s="34"/>
    </row>
    <row r="70903" spans="6:12" x14ac:dyDescent="0.35">
      <c r="F70903" s="34"/>
      <c r="J70903" s="34"/>
      <c r="K70903" s="34"/>
      <c r="L70903" s="34"/>
    </row>
    <row r="70904" spans="6:12" x14ac:dyDescent="0.35">
      <c r="F70904" s="34"/>
      <c r="J70904" s="34"/>
      <c r="K70904" s="34"/>
      <c r="L70904" s="34"/>
    </row>
    <row r="70905" spans="6:12" x14ac:dyDescent="0.35">
      <c r="F70905" s="34"/>
      <c r="J70905" s="34"/>
      <c r="K70905" s="34"/>
      <c r="L70905" s="34"/>
    </row>
    <row r="70906" spans="6:12" x14ac:dyDescent="0.35">
      <c r="F70906" s="34"/>
      <c r="J70906" s="34"/>
      <c r="K70906" s="34"/>
      <c r="L70906" s="34"/>
    </row>
    <row r="70907" spans="6:12" x14ac:dyDescent="0.35">
      <c r="F70907" s="34"/>
      <c r="J70907" s="34"/>
      <c r="K70907" s="34"/>
      <c r="L70907" s="34"/>
    </row>
    <row r="70908" spans="6:12" x14ac:dyDescent="0.35">
      <c r="F70908" s="34"/>
      <c r="J70908" s="34"/>
      <c r="K70908" s="34"/>
      <c r="L70908" s="34"/>
    </row>
    <row r="70909" spans="6:12" x14ac:dyDescent="0.35">
      <c r="F70909" s="34"/>
      <c r="J70909" s="34"/>
      <c r="K70909" s="34"/>
      <c r="L70909" s="34"/>
    </row>
    <row r="70910" spans="6:12" x14ac:dyDescent="0.35">
      <c r="F70910" s="34"/>
      <c r="J70910" s="34"/>
      <c r="K70910" s="34"/>
      <c r="L70910" s="34"/>
    </row>
    <row r="70911" spans="6:12" x14ac:dyDescent="0.35">
      <c r="F70911" s="34"/>
      <c r="J70911" s="34"/>
      <c r="K70911" s="34"/>
      <c r="L70911" s="34"/>
    </row>
    <row r="70912" spans="6:12" x14ac:dyDescent="0.35">
      <c r="F70912" s="34"/>
      <c r="J70912" s="34"/>
      <c r="K70912" s="34"/>
      <c r="L70912" s="34"/>
    </row>
    <row r="70913" spans="6:12" x14ac:dyDescent="0.35">
      <c r="F70913" s="34"/>
      <c r="J70913" s="34"/>
      <c r="K70913" s="34"/>
      <c r="L70913" s="34"/>
    </row>
    <row r="70914" spans="6:12" x14ac:dyDescent="0.35">
      <c r="F70914" s="34"/>
      <c r="J70914" s="34"/>
      <c r="K70914" s="34"/>
      <c r="L70914" s="34"/>
    </row>
    <row r="70915" spans="6:12" x14ac:dyDescent="0.35">
      <c r="F70915" s="34"/>
      <c r="J70915" s="34"/>
      <c r="K70915" s="34"/>
      <c r="L70915" s="34"/>
    </row>
    <row r="70916" spans="6:12" x14ac:dyDescent="0.35">
      <c r="F70916" s="34"/>
      <c r="J70916" s="34"/>
      <c r="K70916" s="34"/>
      <c r="L70916" s="34"/>
    </row>
    <row r="70917" spans="6:12" x14ac:dyDescent="0.35">
      <c r="F70917" s="34"/>
      <c r="J70917" s="34"/>
      <c r="K70917" s="34"/>
      <c r="L70917" s="34"/>
    </row>
    <row r="70918" spans="6:12" x14ac:dyDescent="0.35">
      <c r="F70918" s="34"/>
      <c r="J70918" s="34"/>
      <c r="K70918" s="34"/>
      <c r="L70918" s="34"/>
    </row>
    <row r="70919" spans="6:12" x14ac:dyDescent="0.35">
      <c r="F70919" s="34"/>
      <c r="J70919" s="34"/>
      <c r="K70919" s="34"/>
      <c r="L70919" s="34"/>
    </row>
    <row r="70920" spans="6:12" x14ac:dyDescent="0.35">
      <c r="F70920" s="34"/>
      <c r="J70920" s="34"/>
      <c r="K70920" s="34"/>
      <c r="L70920" s="34"/>
    </row>
    <row r="70921" spans="6:12" x14ac:dyDescent="0.35">
      <c r="F70921" s="34"/>
      <c r="J70921" s="34"/>
      <c r="K70921" s="34"/>
      <c r="L70921" s="34"/>
    </row>
    <row r="70922" spans="6:12" x14ac:dyDescent="0.35">
      <c r="F70922" s="34"/>
      <c r="J70922" s="34"/>
      <c r="K70922" s="34"/>
      <c r="L70922" s="34"/>
    </row>
    <row r="70923" spans="6:12" x14ac:dyDescent="0.35">
      <c r="F70923" s="34"/>
      <c r="J70923" s="34"/>
      <c r="K70923" s="34"/>
      <c r="L70923" s="34"/>
    </row>
    <row r="70924" spans="6:12" x14ac:dyDescent="0.35">
      <c r="F70924" s="34"/>
      <c r="J70924" s="34"/>
      <c r="K70924" s="34"/>
      <c r="L70924" s="34"/>
    </row>
    <row r="70925" spans="6:12" x14ac:dyDescent="0.35">
      <c r="F70925" s="34"/>
      <c r="J70925" s="34"/>
      <c r="K70925" s="34"/>
      <c r="L70925" s="34"/>
    </row>
    <row r="70926" spans="6:12" x14ac:dyDescent="0.35">
      <c r="F70926" s="34"/>
      <c r="J70926" s="34"/>
      <c r="K70926" s="34"/>
      <c r="L70926" s="34"/>
    </row>
    <row r="70927" spans="6:12" x14ac:dyDescent="0.35">
      <c r="F70927" s="34"/>
      <c r="J70927" s="34"/>
      <c r="K70927" s="34"/>
      <c r="L70927" s="34"/>
    </row>
    <row r="70928" spans="6:12" x14ac:dyDescent="0.35">
      <c r="F70928" s="34"/>
      <c r="J70928" s="34"/>
      <c r="K70928" s="34"/>
      <c r="L70928" s="34"/>
    </row>
    <row r="70929" spans="6:12" x14ac:dyDescent="0.35">
      <c r="F70929" s="34"/>
      <c r="J70929" s="34"/>
      <c r="K70929" s="34"/>
      <c r="L70929" s="34"/>
    </row>
    <row r="70930" spans="6:12" x14ac:dyDescent="0.35">
      <c r="F70930" s="34"/>
      <c r="J70930" s="34"/>
      <c r="K70930" s="34"/>
      <c r="L70930" s="34"/>
    </row>
    <row r="70931" spans="6:12" x14ac:dyDescent="0.35">
      <c r="F70931" s="34"/>
      <c r="J70931" s="34"/>
      <c r="K70931" s="34"/>
      <c r="L70931" s="34"/>
    </row>
    <row r="70932" spans="6:12" x14ac:dyDescent="0.35">
      <c r="F70932" s="34"/>
      <c r="J70932" s="34"/>
      <c r="K70932" s="34"/>
      <c r="L70932" s="34"/>
    </row>
    <row r="70933" spans="6:12" x14ac:dyDescent="0.35">
      <c r="F70933" s="34"/>
      <c r="J70933" s="34"/>
      <c r="K70933" s="34"/>
      <c r="L70933" s="34"/>
    </row>
    <row r="70934" spans="6:12" x14ac:dyDescent="0.35">
      <c r="F70934" s="34"/>
      <c r="J70934" s="34"/>
      <c r="K70934" s="34"/>
      <c r="L70934" s="34"/>
    </row>
    <row r="70935" spans="6:12" x14ac:dyDescent="0.35">
      <c r="F70935" s="34"/>
      <c r="J70935" s="34"/>
      <c r="K70935" s="34"/>
      <c r="L70935" s="34"/>
    </row>
    <row r="70936" spans="6:12" x14ac:dyDescent="0.35">
      <c r="F70936" s="34"/>
      <c r="J70936" s="34"/>
      <c r="K70936" s="34"/>
      <c r="L70936" s="34"/>
    </row>
    <row r="70937" spans="6:12" x14ac:dyDescent="0.35">
      <c r="F70937" s="34"/>
      <c r="J70937" s="34"/>
      <c r="K70937" s="34"/>
      <c r="L70937" s="34"/>
    </row>
    <row r="70938" spans="6:12" x14ac:dyDescent="0.35">
      <c r="F70938" s="34"/>
      <c r="J70938" s="34"/>
      <c r="K70938" s="34"/>
      <c r="L70938" s="34"/>
    </row>
    <row r="70939" spans="6:12" x14ac:dyDescent="0.35">
      <c r="F70939" s="34"/>
      <c r="J70939" s="34"/>
      <c r="K70939" s="34"/>
      <c r="L70939" s="34"/>
    </row>
    <row r="70940" spans="6:12" x14ac:dyDescent="0.35">
      <c r="F70940" s="34"/>
      <c r="J70940" s="34"/>
      <c r="K70940" s="34"/>
      <c r="L70940" s="34"/>
    </row>
    <row r="70941" spans="6:12" x14ac:dyDescent="0.35">
      <c r="F70941" s="34"/>
      <c r="J70941" s="34"/>
      <c r="K70941" s="34"/>
      <c r="L70941" s="34"/>
    </row>
    <row r="70942" spans="6:12" x14ac:dyDescent="0.35">
      <c r="F70942" s="34"/>
      <c r="J70942" s="34"/>
      <c r="K70942" s="34"/>
      <c r="L70942" s="34"/>
    </row>
    <row r="70943" spans="6:12" x14ac:dyDescent="0.35">
      <c r="F70943" s="34"/>
      <c r="J70943" s="34"/>
      <c r="K70943" s="34"/>
      <c r="L70943" s="34"/>
    </row>
    <row r="70944" spans="6:12" x14ac:dyDescent="0.35">
      <c r="F70944" s="34"/>
      <c r="J70944" s="34"/>
      <c r="K70944" s="34"/>
      <c r="L70944" s="34"/>
    </row>
    <row r="70945" spans="6:12" x14ac:dyDescent="0.35">
      <c r="F70945" s="34"/>
      <c r="J70945" s="34"/>
      <c r="K70945" s="34"/>
      <c r="L70945" s="34"/>
    </row>
    <row r="70946" spans="6:12" x14ac:dyDescent="0.35">
      <c r="F70946" s="34"/>
      <c r="J70946" s="34"/>
      <c r="K70946" s="34"/>
      <c r="L70946" s="34"/>
    </row>
    <row r="70947" spans="6:12" x14ac:dyDescent="0.35">
      <c r="F70947" s="34"/>
      <c r="J70947" s="34"/>
      <c r="K70947" s="34"/>
      <c r="L70947" s="34"/>
    </row>
    <row r="70948" spans="6:12" x14ac:dyDescent="0.35">
      <c r="F70948" s="34"/>
      <c r="J70948" s="34"/>
      <c r="K70948" s="34"/>
      <c r="L70948" s="34"/>
    </row>
    <row r="70949" spans="6:12" x14ac:dyDescent="0.35">
      <c r="F70949" s="34"/>
      <c r="J70949" s="34"/>
      <c r="K70949" s="34"/>
      <c r="L70949" s="34"/>
    </row>
    <row r="70950" spans="6:12" x14ac:dyDescent="0.35">
      <c r="F70950" s="34"/>
      <c r="J70950" s="34"/>
      <c r="K70950" s="34"/>
      <c r="L70950" s="34"/>
    </row>
    <row r="70951" spans="6:12" x14ac:dyDescent="0.35">
      <c r="F70951" s="34"/>
      <c r="J70951" s="34"/>
      <c r="K70951" s="34"/>
      <c r="L70951" s="34"/>
    </row>
    <row r="70952" spans="6:12" x14ac:dyDescent="0.35">
      <c r="F70952" s="34"/>
      <c r="J70952" s="34"/>
      <c r="K70952" s="34"/>
      <c r="L70952" s="34"/>
    </row>
    <row r="70953" spans="6:12" x14ac:dyDescent="0.35">
      <c r="F70953" s="34"/>
      <c r="J70953" s="34"/>
      <c r="K70953" s="34"/>
      <c r="L70953" s="34"/>
    </row>
    <row r="70954" spans="6:12" x14ac:dyDescent="0.35">
      <c r="F70954" s="34"/>
      <c r="J70954" s="34"/>
      <c r="K70954" s="34"/>
      <c r="L70954" s="34"/>
    </row>
    <row r="70955" spans="6:12" x14ac:dyDescent="0.35">
      <c r="F70955" s="34"/>
      <c r="J70955" s="34"/>
      <c r="K70955" s="34"/>
      <c r="L70955" s="34"/>
    </row>
    <row r="70956" spans="6:12" x14ac:dyDescent="0.35">
      <c r="F70956" s="34"/>
      <c r="J70956" s="34"/>
      <c r="K70956" s="34"/>
      <c r="L70956" s="34"/>
    </row>
    <row r="70957" spans="6:12" x14ac:dyDescent="0.35">
      <c r="F70957" s="34"/>
      <c r="J70957" s="34"/>
      <c r="K70957" s="34"/>
      <c r="L70957" s="34"/>
    </row>
    <row r="70958" spans="6:12" x14ac:dyDescent="0.35">
      <c r="F70958" s="34"/>
      <c r="J70958" s="34"/>
      <c r="K70958" s="34"/>
      <c r="L70958" s="34"/>
    </row>
    <row r="70959" spans="6:12" x14ac:dyDescent="0.35">
      <c r="F70959" s="34"/>
      <c r="J70959" s="34"/>
      <c r="K70959" s="34"/>
      <c r="L70959" s="34"/>
    </row>
    <row r="70960" spans="6:12" x14ac:dyDescent="0.35">
      <c r="F70960" s="34"/>
      <c r="J70960" s="34"/>
      <c r="K70960" s="34"/>
      <c r="L70960" s="34"/>
    </row>
    <row r="70961" spans="6:12" x14ac:dyDescent="0.35">
      <c r="F70961" s="34"/>
      <c r="J70961" s="34"/>
      <c r="K70961" s="34"/>
      <c r="L70961" s="34"/>
    </row>
    <row r="70962" spans="6:12" x14ac:dyDescent="0.35">
      <c r="F70962" s="34"/>
      <c r="J70962" s="34"/>
      <c r="K70962" s="34"/>
      <c r="L70962" s="34"/>
    </row>
    <row r="70963" spans="6:12" x14ac:dyDescent="0.35">
      <c r="F70963" s="34"/>
      <c r="J70963" s="34"/>
      <c r="K70963" s="34"/>
      <c r="L70963" s="34"/>
    </row>
    <row r="70964" spans="6:12" x14ac:dyDescent="0.35">
      <c r="F70964" s="34"/>
      <c r="J70964" s="34"/>
      <c r="K70964" s="34"/>
      <c r="L70964" s="34"/>
    </row>
    <row r="70965" spans="6:12" x14ac:dyDescent="0.35">
      <c r="F70965" s="34"/>
      <c r="J70965" s="34"/>
      <c r="K70965" s="34"/>
      <c r="L70965" s="34"/>
    </row>
    <row r="70966" spans="6:12" x14ac:dyDescent="0.35">
      <c r="F70966" s="34"/>
      <c r="J70966" s="34"/>
      <c r="K70966" s="34"/>
      <c r="L70966" s="34"/>
    </row>
    <row r="70967" spans="6:12" x14ac:dyDescent="0.35">
      <c r="F70967" s="34"/>
      <c r="J70967" s="34"/>
      <c r="K70967" s="34"/>
      <c r="L70967" s="34"/>
    </row>
    <row r="70968" spans="6:12" x14ac:dyDescent="0.35">
      <c r="F70968" s="34"/>
      <c r="J70968" s="34"/>
      <c r="K70968" s="34"/>
      <c r="L70968" s="34"/>
    </row>
    <row r="70969" spans="6:12" x14ac:dyDescent="0.35">
      <c r="F70969" s="34"/>
      <c r="J70969" s="34"/>
      <c r="K70969" s="34"/>
      <c r="L70969" s="34"/>
    </row>
    <row r="70970" spans="6:12" x14ac:dyDescent="0.35">
      <c r="F70970" s="34"/>
      <c r="J70970" s="34"/>
      <c r="K70970" s="34"/>
      <c r="L70970" s="34"/>
    </row>
    <row r="70971" spans="6:12" x14ac:dyDescent="0.35">
      <c r="F70971" s="34"/>
      <c r="J70971" s="34"/>
      <c r="K70971" s="34"/>
      <c r="L70971" s="34"/>
    </row>
    <row r="70972" spans="6:12" x14ac:dyDescent="0.35">
      <c r="F70972" s="34"/>
      <c r="J70972" s="34"/>
      <c r="K70972" s="34"/>
      <c r="L70972" s="34"/>
    </row>
    <row r="70973" spans="6:12" x14ac:dyDescent="0.35">
      <c r="F70973" s="34"/>
      <c r="J70973" s="34"/>
      <c r="K70973" s="34"/>
      <c r="L70973" s="34"/>
    </row>
    <row r="70974" spans="6:12" x14ac:dyDescent="0.35">
      <c r="F70974" s="34"/>
      <c r="J70974" s="34"/>
      <c r="K70974" s="34"/>
      <c r="L70974" s="34"/>
    </row>
    <row r="70975" spans="6:12" x14ac:dyDescent="0.35">
      <c r="F70975" s="34"/>
      <c r="J70975" s="34"/>
      <c r="K70975" s="34"/>
      <c r="L70975" s="34"/>
    </row>
    <row r="70976" spans="6:12" x14ac:dyDescent="0.35">
      <c r="F70976" s="34"/>
      <c r="J70976" s="34"/>
      <c r="K70976" s="34"/>
      <c r="L70976" s="34"/>
    </row>
    <row r="70977" spans="6:12" x14ac:dyDescent="0.35">
      <c r="F70977" s="34"/>
      <c r="J70977" s="34"/>
      <c r="K70977" s="34"/>
      <c r="L70977" s="34"/>
    </row>
    <row r="70978" spans="6:12" x14ac:dyDescent="0.35">
      <c r="F70978" s="34"/>
      <c r="J70978" s="34"/>
      <c r="K70978" s="34"/>
      <c r="L70978" s="34"/>
    </row>
    <row r="70979" spans="6:12" x14ac:dyDescent="0.35">
      <c r="F70979" s="34"/>
      <c r="J70979" s="34"/>
      <c r="K70979" s="34"/>
      <c r="L70979" s="34"/>
    </row>
    <row r="70980" spans="6:12" x14ac:dyDescent="0.35">
      <c r="F70980" s="34"/>
      <c r="J70980" s="34"/>
      <c r="K70980" s="34"/>
      <c r="L70980" s="34"/>
    </row>
    <row r="70981" spans="6:12" x14ac:dyDescent="0.35">
      <c r="F70981" s="34"/>
      <c r="J70981" s="34"/>
      <c r="K70981" s="34"/>
      <c r="L70981" s="34"/>
    </row>
    <row r="70982" spans="6:12" x14ac:dyDescent="0.35">
      <c r="F70982" s="34"/>
      <c r="J70982" s="34"/>
      <c r="K70982" s="34"/>
      <c r="L70982" s="34"/>
    </row>
    <row r="70983" spans="6:12" x14ac:dyDescent="0.35">
      <c r="F70983" s="34"/>
      <c r="J70983" s="34"/>
      <c r="K70983" s="34"/>
      <c r="L70983" s="34"/>
    </row>
    <row r="70984" spans="6:12" x14ac:dyDescent="0.35">
      <c r="F70984" s="34"/>
      <c r="J70984" s="34"/>
      <c r="K70984" s="34"/>
      <c r="L70984" s="34"/>
    </row>
    <row r="70985" spans="6:12" x14ac:dyDescent="0.35">
      <c r="F70985" s="34"/>
      <c r="J70985" s="34"/>
      <c r="K70985" s="34"/>
      <c r="L70985" s="34"/>
    </row>
    <row r="70986" spans="6:12" x14ac:dyDescent="0.35">
      <c r="F70986" s="34"/>
      <c r="J70986" s="34"/>
      <c r="K70986" s="34"/>
      <c r="L70986" s="34"/>
    </row>
    <row r="70987" spans="6:12" x14ac:dyDescent="0.35">
      <c r="F70987" s="34"/>
      <c r="J70987" s="34"/>
      <c r="K70987" s="34"/>
      <c r="L70987" s="34"/>
    </row>
    <row r="70988" spans="6:12" x14ac:dyDescent="0.35">
      <c r="F70988" s="34"/>
      <c r="J70988" s="34"/>
      <c r="K70988" s="34"/>
      <c r="L70988" s="34"/>
    </row>
    <row r="70989" spans="6:12" x14ac:dyDescent="0.35">
      <c r="F70989" s="34"/>
      <c r="J70989" s="34"/>
      <c r="K70989" s="34"/>
      <c r="L70989" s="34"/>
    </row>
    <row r="70990" spans="6:12" x14ac:dyDescent="0.35">
      <c r="F70990" s="34"/>
      <c r="J70990" s="34"/>
      <c r="K70990" s="34"/>
      <c r="L70990" s="34"/>
    </row>
    <row r="70991" spans="6:12" x14ac:dyDescent="0.35">
      <c r="F70991" s="34"/>
      <c r="J70991" s="34"/>
      <c r="K70991" s="34"/>
      <c r="L70991" s="34"/>
    </row>
    <row r="70992" spans="6:12" x14ac:dyDescent="0.35">
      <c r="F70992" s="34"/>
      <c r="J70992" s="34"/>
      <c r="K70992" s="34"/>
      <c r="L70992" s="34"/>
    </row>
    <row r="70993" spans="6:12" x14ac:dyDescent="0.35">
      <c r="F70993" s="34"/>
      <c r="J70993" s="34"/>
      <c r="K70993" s="34"/>
      <c r="L70993" s="34"/>
    </row>
    <row r="70994" spans="6:12" x14ac:dyDescent="0.35">
      <c r="F70994" s="34"/>
      <c r="J70994" s="34"/>
      <c r="K70994" s="34"/>
      <c r="L70994" s="34"/>
    </row>
    <row r="70995" spans="6:12" x14ac:dyDescent="0.35">
      <c r="F70995" s="34"/>
      <c r="J70995" s="34"/>
      <c r="K70995" s="34"/>
      <c r="L70995" s="34"/>
    </row>
    <row r="70996" spans="6:12" x14ac:dyDescent="0.35">
      <c r="F70996" s="34"/>
      <c r="J70996" s="34"/>
      <c r="K70996" s="34"/>
      <c r="L70996" s="34"/>
    </row>
    <row r="70997" spans="6:12" x14ac:dyDescent="0.35">
      <c r="F70997" s="34"/>
      <c r="J70997" s="34"/>
      <c r="K70997" s="34"/>
      <c r="L70997" s="34"/>
    </row>
    <row r="70998" spans="6:12" x14ac:dyDescent="0.35">
      <c r="F70998" s="34"/>
      <c r="J70998" s="34"/>
      <c r="K70998" s="34"/>
      <c r="L70998" s="34"/>
    </row>
    <row r="70999" spans="6:12" x14ac:dyDescent="0.35">
      <c r="F70999" s="34"/>
      <c r="J70999" s="34"/>
      <c r="K70999" s="34"/>
      <c r="L70999" s="34"/>
    </row>
    <row r="71000" spans="6:12" x14ac:dyDescent="0.35">
      <c r="F71000" s="34"/>
      <c r="J71000" s="34"/>
      <c r="K71000" s="34"/>
      <c r="L71000" s="34"/>
    </row>
    <row r="71001" spans="6:12" x14ac:dyDescent="0.35">
      <c r="F71001" s="34"/>
      <c r="J71001" s="34"/>
      <c r="K71001" s="34"/>
      <c r="L71001" s="34"/>
    </row>
    <row r="71002" spans="6:12" x14ac:dyDescent="0.35">
      <c r="F71002" s="34"/>
      <c r="J71002" s="34"/>
      <c r="K71002" s="34"/>
      <c r="L71002" s="34"/>
    </row>
    <row r="71003" spans="6:12" x14ac:dyDescent="0.35">
      <c r="F71003" s="34"/>
      <c r="J71003" s="34"/>
      <c r="K71003" s="34"/>
      <c r="L71003" s="34"/>
    </row>
    <row r="71004" spans="6:12" x14ac:dyDescent="0.35">
      <c r="F71004" s="34"/>
      <c r="J71004" s="34"/>
      <c r="K71004" s="34"/>
      <c r="L71004" s="34"/>
    </row>
    <row r="71005" spans="6:12" x14ac:dyDescent="0.35">
      <c r="F71005" s="34"/>
      <c r="J71005" s="34"/>
      <c r="K71005" s="34"/>
      <c r="L71005" s="34"/>
    </row>
    <row r="71006" spans="6:12" x14ac:dyDescent="0.35">
      <c r="F71006" s="34"/>
      <c r="J71006" s="34"/>
      <c r="K71006" s="34"/>
      <c r="L71006" s="34"/>
    </row>
    <row r="71007" spans="6:12" x14ac:dyDescent="0.35">
      <c r="F71007" s="34"/>
      <c r="J71007" s="34"/>
      <c r="K71007" s="34"/>
      <c r="L71007" s="34"/>
    </row>
    <row r="71008" spans="6:12" x14ac:dyDescent="0.35">
      <c r="F71008" s="34"/>
      <c r="J71008" s="34"/>
      <c r="K71008" s="34"/>
      <c r="L71008" s="34"/>
    </row>
    <row r="71009" spans="6:12" x14ac:dyDescent="0.35">
      <c r="F71009" s="34"/>
      <c r="J71009" s="34"/>
      <c r="K71009" s="34"/>
      <c r="L71009" s="34"/>
    </row>
    <row r="71010" spans="6:12" x14ac:dyDescent="0.35">
      <c r="F71010" s="34"/>
      <c r="J71010" s="34"/>
      <c r="K71010" s="34"/>
      <c r="L71010" s="34"/>
    </row>
    <row r="71011" spans="6:12" x14ac:dyDescent="0.35">
      <c r="F71011" s="34"/>
      <c r="J71011" s="34"/>
      <c r="K71011" s="34"/>
      <c r="L71011" s="34"/>
    </row>
    <row r="71012" spans="6:12" x14ac:dyDescent="0.35">
      <c r="F71012" s="34"/>
      <c r="J71012" s="34"/>
      <c r="K71012" s="34"/>
      <c r="L71012" s="34"/>
    </row>
    <row r="71013" spans="6:12" x14ac:dyDescent="0.35">
      <c r="F71013" s="34"/>
      <c r="J71013" s="34"/>
      <c r="K71013" s="34"/>
      <c r="L71013" s="34"/>
    </row>
    <row r="71014" spans="6:12" x14ac:dyDescent="0.35">
      <c r="F71014" s="34"/>
      <c r="J71014" s="34"/>
      <c r="K71014" s="34"/>
      <c r="L71014" s="34"/>
    </row>
    <row r="71015" spans="6:12" x14ac:dyDescent="0.35">
      <c r="F71015" s="34"/>
      <c r="J71015" s="34"/>
      <c r="K71015" s="34"/>
      <c r="L71015" s="34"/>
    </row>
    <row r="71016" spans="6:12" x14ac:dyDescent="0.35">
      <c r="F71016" s="34"/>
      <c r="J71016" s="34"/>
      <c r="K71016" s="34"/>
      <c r="L71016" s="34"/>
    </row>
    <row r="71017" spans="6:12" x14ac:dyDescent="0.35">
      <c r="F71017" s="34"/>
      <c r="J71017" s="34"/>
      <c r="K71017" s="34"/>
      <c r="L71017" s="34"/>
    </row>
    <row r="71018" spans="6:12" x14ac:dyDescent="0.35">
      <c r="F71018" s="34"/>
      <c r="J71018" s="34"/>
      <c r="K71018" s="34"/>
      <c r="L71018" s="34"/>
    </row>
    <row r="71019" spans="6:12" x14ac:dyDescent="0.35">
      <c r="F71019" s="34"/>
      <c r="J71019" s="34"/>
      <c r="K71019" s="34"/>
      <c r="L71019" s="34"/>
    </row>
    <row r="71020" spans="6:12" x14ac:dyDescent="0.35">
      <c r="F71020" s="34"/>
      <c r="J71020" s="34"/>
      <c r="K71020" s="34"/>
      <c r="L71020" s="34"/>
    </row>
    <row r="71021" spans="6:12" x14ac:dyDescent="0.35">
      <c r="F71021" s="34"/>
      <c r="J71021" s="34"/>
      <c r="K71021" s="34"/>
      <c r="L71021" s="34"/>
    </row>
    <row r="71022" spans="6:12" x14ac:dyDescent="0.35">
      <c r="F71022" s="34"/>
      <c r="J71022" s="34"/>
      <c r="K71022" s="34"/>
      <c r="L71022" s="34"/>
    </row>
    <row r="71023" spans="6:12" x14ac:dyDescent="0.35">
      <c r="F71023" s="34"/>
      <c r="J71023" s="34"/>
      <c r="K71023" s="34"/>
      <c r="L71023" s="34"/>
    </row>
    <row r="71024" spans="6:12" x14ac:dyDescent="0.35">
      <c r="F71024" s="34"/>
      <c r="J71024" s="34"/>
      <c r="K71024" s="34"/>
      <c r="L71024" s="34"/>
    </row>
    <row r="71025" spans="6:12" x14ac:dyDescent="0.35">
      <c r="F71025" s="34"/>
      <c r="J71025" s="34"/>
      <c r="K71025" s="34"/>
      <c r="L71025" s="34"/>
    </row>
    <row r="71026" spans="6:12" x14ac:dyDescent="0.35">
      <c r="F71026" s="34"/>
      <c r="J71026" s="34"/>
      <c r="K71026" s="34"/>
      <c r="L71026" s="34"/>
    </row>
    <row r="71027" spans="6:12" x14ac:dyDescent="0.35">
      <c r="F71027" s="34"/>
      <c r="J71027" s="34"/>
      <c r="K71027" s="34"/>
      <c r="L71027" s="34"/>
    </row>
    <row r="71028" spans="6:12" x14ac:dyDescent="0.35">
      <c r="F71028" s="34"/>
      <c r="J71028" s="34"/>
      <c r="K71028" s="34"/>
      <c r="L71028" s="34"/>
    </row>
    <row r="71029" spans="6:12" x14ac:dyDescent="0.35">
      <c r="F71029" s="34"/>
      <c r="J71029" s="34"/>
      <c r="K71029" s="34"/>
      <c r="L71029" s="34"/>
    </row>
    <row r="71030" spans="6:12" x14ac:dyDescent="0.35">
      <c r="F71030" s="34"/>
      <c r="J71030" s="34"/>
      <c r="K71030" s="34"/>
      <c r="L71030" s="34"/>
    </row>
    <row r="71031" spans="6:12" x14ac:dyDescent="0.35">
      <c r="F71031" s="34"/>
      <c r="J71031" s="34"/>
      <c r="K71031" s="34"/>
      <c r="L71031" s="34"/>
    </row>
    <row r="71032" spans="6:12" x14ac:dyDescent="0.35">
      <c r="F71032" s="34"/>
      <c r="J71032" s="34"/>
      <c r="K71032" s="34"/>
      <c r="L71032" s="34"/>
    </row>
    <row r="71033" spans="6:12" x14ac:dyDescent="0.35">
      <c r="F71033" s="34"/>
      <c r="J71033" s="34"/>
      <c r="K71033" s="34"/>
      <c r="L71033" s="34"/>
    </row>
    <row r="71034" spans="6:12" x14ac:dyDescent="0.35">
      <c r="F71034" s="34"/>
      <c r="J71034" s="34"/>
      <c r="K71034" s="34"/>
      <c r="L71034" s="34"/>
    </row>
    <row r="71035" spans="6:12" x14ac:dyDescent="0.35">
      <c r="F71035" s="34"/>
      <c r="J71035" s="34"/>
      <c r="K71035" s="34"/>
      <c r="L71035" s="34"/>
    </row>
    <row r="71036" spans="6:12" x14ac:dyDescent="0.35">
      <c r="F71036" s="34"/>
      <c r="J71036" s="34"/>
      <c r="K71036" s="34"/>
      <c r="L71036" s="34"/>
    </row>
    <row r="71037" spans="6:12" x14ac:dyDescent="0.35">
      <c r="F71037" s="34"/>
      <c r="J71037" s="34"/>
      <c r="K71037" s="34"/>
      <c r="L71037" s="34"/>
    </row>
    <row r="71038" spans="6:12" x14ac:dyDescent="0.35">
      <c r="F71038" s="34"/>
      <c r="J71038" s="34"/>
      <c r="K71038" s="34"/>
      <c r="L71038" s="34"/>
    </row>
    <row r="71039" spans="6:12" x14ac:dyDescent="0.35">
      <c r="F71039" s="34"/>
      <c r="J71039" s="34"/>
      <c r="K71039" s="34"/>
      <c r="L71039" s="34"/>
    </row>
    <row r="71040" spans="6:12" x14ac:dyDescent="0.35">
      <c r="F71040" s="34"/>
      <c r="J71040" s="34"/>
      <c r="K71040" s="34"/>
      <c r="L71040" s="34"/>
    </row>
    <row r="71041" spans="6:12" x14ac:dyDescent="0.35">
      <c r="F71041" s="34"/>
      <c r="J71041" s="34"/>
      <c r="K71041" s="34"/>
      <c r="L71041" s="34"/>
    </row>
    <row r="71042" spans="6:12" x14ac:dyDescent="0.35">
      <c r="F71042" s="34"/>
      <c r="J71042" s="34"/>
      <c r="K71042" s="34"/>
      <c r="L71042" s="34"/>
    </row>
    <row r="71043" spans="6:12" x14ac:dyDescent="0.35">
      <c r="F71043" s="34"/>
      <c r="J71043" s="34"/>
      <c r="K71043" s="34"/>
      <c r="L71043" s="34"/>
    </row>
    <row r="71044" spans="6:12" x14ac:dyDescent="0.35">
      <c r="F71044" s="34"/>
      <c r="J71044" s="34"/>
      <c r="K71044" s="34"/>
      <c r="L71044" s="34"/>
    </row>
    <row r="71045" spans="6:12" x14ac:dyDescent="0.35">
      <c r="F71045" s="34"/>
      <c r="J71045" s="34"/>
      <c r="K71045" s="34"/>
      <c r="L71045" s="34"/>
    </row>
    <row r="71046" spans="6:12" x14ac:dyDescent="0.35">
      <c r="F71046" s="34"/>
      <c r="J71046" s="34"/>
      <c r="K71046" s="34"/>
      <c r="L71046" s="34"/>
    </row>
    <row r="71047" spans="6:12" x14ac:dyDescent="0.35">
      <c r="F71047" s="34"/>
      <c r="J71047" s="34"/>
      <c r="K71047" s="34"/>
      <c r="L71047" s="34"/>
    </row>
    <row r="71048" spans="6:12" x14ac:dyDescent="0.35">
      <c r="F71048" s="34"/>
      <c r="J71048" s="34"/>
      <c r="K71048" s="34"/>
      <c r="L71048" s="34"/>
    </row>
    <row r="71049" spans="6:12" x14ac:dyDescent="0.35">
      <c r="F71049" s="34"/>
      <c r="J71049" s="34"/>
      <c r="K71049" s="34"/>
      <c r="L71049" s="34"/>
    </row>
    <row r="71050" spans="6:12" x14ac:dyDescent="0.35">
      <c r="F71050" s="34"/>
      <c r="J71050" s="34"/>
      <c r="K71050" s="34"/>
      <c r="L71050" s="34"/>
    </row>
    <row r="71051" spans="6:12" x14ac:dyDescent="0.35">
      <c r="F71051" s="34"/>
      <c r="J71051" s="34"/>
      <c r="K71051" s="34"/>
      <c r="L71051" s="34"/>
    </row>
    <row r="71052" spans="6:12" x14ac:dyDescent="0.35">
      <c r="F71052" s="34"/>
      <c r="J71052" s="34"/>
      <c r="K71052" s="34"/>
      <c r="L71052" s="34"/>
    </row>
    <row r="71053" spans="6:12" x14ac:dyDescent="0.35">
      <c r="F71053" s="34"/>
      <c r="J71053" s="34"/>
      <c r="K71053" s="34"/>
      <c r="L71053" s="34"/>
    </row>
    <row r="71054" spans="6:12" x14ac:dyDescent="0.35">
      <c r="F71054" s="34"/>
      <c r="J71054" s="34"/>
      <c r="K71054" s="34"/>
      <c r="L71054" s="34"/>
    </row>
    <row r="71055" spans="6:12" x14ac:dyDescent="0.35">
      <c r="F71055" s="34"/>
      <c r="J71055" s="34"/>
      <c r="K71055" s="34"/>
      <c r="L71055" s="34"/>
    </row>
    <row r="71056" spans="6:12" x14ac:dyDescent="0.35">
      <c r="F71056" s="34"/>
      <c r="J71056" s="34"/>
      <c r="K71056" s="34"/>
      <c r="L71056" s="34"/>
    </row>
    <row r="71057" spans="6:12" x14ac:dyDescent="0.35">
      <c r="F71057" s="34"/>
      <c r="J71057" s="34"/>
      <c r="K71057" s="34"/>
      <c r="L71057" s="34"/>
    </row>
    <row r="71058" spans="6:12" x14ac:dyDescent="0.35">
      <c r="F71058" s="34"/>
      <c r="J71058" s="34"/>
      <c r="K71058" s="34"/>
      <c r="L71058" s="34"/>
    </row>
    <row r="71059" spans="6:12" x14ac:dyDescent="0.35">
      <c r="F71059" s="34"/>
      <c r="J71059" s="34"/>
      <c r="K71059" s="34"/>
      <c r="L71059" s="34"/>
    </row>
    <row r="71060" spans="6:12" x14ac:dyDescent="0.35">
      <c r="F71060" s="34"/>
      <c r="J71060" s="34"/>
      <c r="K71060" s="34"/>
      <c r="L71060" s="34"/>
    </row>
    <row r="71061" spans="6:12" x14ac:dyDescent="0.35">
      <c r="F71061" s="34"/>
      <c r="J71061" s="34"/>
      <c r="K71061" s="34"/>
      <c r="L71061" s="34"/>
    </row>
    <row r="71062" spans="6:12" x14ac:dyDescent="0.35">
      <c r="F71062" s="34"/>
      <c r="J71062" s="34"/>
      <c r="K71062" s="34"/>
      <c r="L71062" s="34"/>
    </row>
    <row r="71063" spans="6:12" x14ac:dyDescent="0.35">
      <c r="F71063" s="34"/>
      <c r="J71063" s="34"/>
      <c r="K71063" s="34"/>
      <c r="L71063" s="34"/>
    </row>
    <row r="71064" spans="6:12" x14ac:dyDescent="0.35">
      <c r="F71064" s="34"/>
      <c r="J71064" s="34"/>
      <c r="K71064" s="34"/>
      <c r="L71064" s="34"/>
    </row>
    <row r="71065" spans="6:12" x14ac:dyDescent="0.35">
      <c r="F71065" s="34"/>
      <c r="J71065" s="34"/>
      <c r="K71065" s="34"/>
      <c r="L71065" s="34"/>
    </row>
    <row r="71066" spans="6:12" x14ac:dyDescent="0.35">
      <c r="F71066" s="34"/>
      <c r="J71066" s="34"/>
      <c r="K71066" s="34"/>
      <c r="L71066" s="34"/>
    </row>
    <row r="71067" spans="6:12" x14ac:dyDescent="0.35">
      <c r="F71067" s="34"/>
      <c r="J71067" s="34"/>
      <c r="K71067" s="34"/>
      <c r="L71067" s="34"/>
    </row>
    <row r="71068" spans="6:12" x14ac:dyDescent="0.35">
      <c r="F71068" s="34"/>
      <c r="J71068" s="34"/>
      <c r="K71068" s="34"/>
      <c r="L71068" s="34"/>
    </row>
    <row r="71069" spans="6:12" x14ac:dyDescent="0.35">
      <c r="F71069" s="34"/>
      <c r="J71069" s="34"/>
      <c r="K71069" s="34"/>
      <c r="L71069" s="34"/>
    </row>
    <row r="71070" spans="6:12" x14ac:dyDescent="0.35">
      <c r="F71070" s="34"/>
      <c r="J71070" s="34"/>
      <c r="K71070" s="34"/>
      <c r="L71070" s="34"/>
    </row>
    <row r="71071" spans="6:12" x14ac:dyDescent="0.35">
      <c r="F71071" s="34"/>
      <c r="J71071" s="34"/>
      <c r="K71071" s="34"/>
      <c r="L71071" s="34"/>
    </row>
    <row r="71072" spans="6:12" x14ac:dyDescent="0.35">
      <c r="F71072" s="34"/>
      <c r="J71072" s="34"/>
      <c r="K71072" s="34"/>
      <c r="L71072" s="34"/>
    </row>
    <row r="71073" spans="6:12" x14ac:dyDescent="0.35">
      <c r="F71073" s="34"/>
      <c r="J71073" s="34"/>
      <c r="K71073" s="34"/>
      <c r="L71073" s="34"/>
    </row>
    <row r="71074" spans="6:12" x14ac:dyDescent="0.35">
      <c r="F71074" s="34"/>
      <c r="J71074" s="34"/>
      <c r="K71074" s="34"/>
      <c r="L71074" s="34"/>
    </row>
    <row r="71075" spans="6:12" x14ac:dyDescent="0.35">
      <c r="F71075" s="34"/>
      <c r="J71075" s="34"/>
      <c r="K71075" s="34"/>
      <c r="L71075" s="34"/>
    </row>
    <row r="71076" spans="6:12" x14ac:dyDescent="0.35">
      <c r="F71076" s="34"/>
      <c r="J71076" s="34"/>
      <c r="K71076" s="34"/>
      <c r="L71076" s="34"/>
    </row>
    <row r="71077" spans="6:12" x14ac:dyDescent="0.35">
      <c r="F71077" s="34"/>
      <c r="J71077" s="34"/>
      <c r="K71077" s="34"/>
      <c r="L71077" s="34"/>
    </row>
    <row r="71078" spans="6:12" x14ac:dyDescent="0.35">
      <c r="F71078" s="34"/>
      <c r="J71078" s="34"/>
      <c r="K71078" s="34"/>
      <c r="L71078" s="34"/>
    </row>
    <row r="71079" spans="6:12" x14ac:dyDescent="0.35">
      <c r="F71079" s="34"/>
      <c r="J71079" s="34"/>
      <c r="K71079" s="34"/>
      <c r="L71079" s="34"/>
    </row>
    <row r="71080" spans="6:12" x14ac:dyDescent="0.35">
      <c r="F71080" s="34"/>
      <c r="J71080" s="34"/>
      <c r="K71080" s="34"/>
      <c r="L71080" s="34"/>
    </row>
    <row r="71081" spans="6:12" x14ac:dyDescent="0.35">
      <c r="F71081" s="34"/>
      <c r="J71081" s="34"/>
      <c r="K71081" s="34"/>
      <c r="L71081" s="34"/>
    </row>
    <row r="71082" spans="6:12" x14ac:dyDescent="0.35">
      <c r="F71082" s="34"/>
      <c r="J71082" s="34"/>
      <c r="K71082" s="34"/>
      <c r="L71082" s="34"/>
    </row>
    <row r="71083" spans="6:12" x14ac:dyDescent="0.35">
      <c r="F71083" s="34"/>
      <c r="J71083" s="34"/>
      <c r="K71083" s="34"/>
      <c r="L71083" s="34"/>
    </row>
    <row r="71084" spans="6:12" x14ac:dyDescent="0.35">
      <c r="F71084" s="34"/>
      <c r="J71084" s="34"/>
      <c r="K71084" s="34"/>
      <c r="L71084" s="34"/>
    </row>
    <row r="71085" spans="6:12" x14ac:dyDescent="0.35">
      <c r="F71085" s="34"/>
      <c r="J71085" s="34"/>
      <c r="K71085" s="34"/>
      <c r="L71085" s="34"/>
    </row>
    <row r="71086" spans="6:12" x14ac:dyDescent="0.35">
      <c r="F71086" s="34"/>
      <c r="J71086" s="34"/>
      <c r="K71086" s="34"/>
      <c r="L71086" s="34"/>
    </row>
    <row r="71087" spans="6:12" x14ac:dyDescent="0.35">
      <c r="F71087" s="34"/>
      <c r="J71087" s="34"/>
      <c r="K71087" s="34"/>
      <c r="L71087" s="34"/>
    </row>
    <row r="71088" spans="6:12" x14ac:dyDescent="0.35">
      <c r="F71088" s="34"/>
      <c r="J71088" s="34"/>
      <c r="K71088" s="34"/>
      <c r="L71088" s="34"/>
    </row>
    <row r="71089" spans="6:12" x14ac:dyDescent="0.35">
      <c r="F71089" s="34"/>
      <c r="J71089" s="34"/>
      <c r="K71089" s="34"/>
      <c r="L71089" s="34"/>
    </row>
    <row r="71090" spans="6:12" x14ac:dyDescent="0.35">
      <c r="F71090" s="34"/>
      <c r="J71090" s="34"/>
      <c r="K71090" s="34"/>
      <c r="L71090" s="34"/>
    </row>
    <row r="71091" spans="6:12" x14ac:dyDescent="0.35">
      <c r="F71091" s="34"/>
      <c r="J71091" s="34"/>
      <c r="K71091" s="34"/>
      <c r="L71091" s="34"/>
    </row>
    <row r="71092" spans="6:12" x14ac:dyDescent="0.35">
      <c r="F71092" s="34"/>
      <c r="J71092" s="34"/>
      <c r="K71092" s="34"/>
      <c r="L71092" s="34"/>
    </row>
    <row r="71093" spans="6:12" x14ac:dyDescent="0.35">
      <c r="F71093" s="34"/>
      <c r="J71093" s="34"/>
      <c r="K71093" s="34"/>
      <c r="L71093" s="34"/>
    </row>
    <row r="71094" spans="6:12" x14ac:dyDescent="0.35">
      <c r="F71094" s="34"/>
      <c r="J71094" s="34"/>
      <c r="K71094" s="34"/>
      <c r="L71094" s="34"/>
    </row>
    <row r="71095" spans="6:12" x14ac:dyDescent="0.35">
      <c r="F71095" s="34"/>
      <c r="J71095" s="34"/>
      <c r="K71095" s="34"/>
      <c r="L71095" s="34"/>
    </row>
    <row r="71096" spans="6:12" x14ac:dyDescent="0.35">
      <c r="F71096" s="34"/>
      <c r="J71096" s="34"/>
      <c r="K71096" s="34"/>
      <c r="L71096" s="34"/>
    </row>
    <row r="71097" spans="6:12" x14ac:dyDescent="0.35">
      <c r="F71097" s="34"/>
      <c r="J71097" s="34"/>
      <c r="K71097" s="34"/>
      <c r="L71097" s="34"/>
    </row>
    <row r="71098" spans="6:12" x14ac:dyDescent="0.35">
      <c r="F71098" s="34"/>
      <c r="J71098" s="34"/>
      <c r="K71098" s="34"/>
      <c r="L71098" s="34"/>
    </row>
    <row r="71099" spans="6:12" x14ac:dyDescent="0.35">
      <c r="F71099" s="34"/>
      <c r="J71099" s="34"/>
      <c r="K71099" s="34"/>
      <c r="L71099" s="34"/>
    </row>
    <row r="71100" spans="6:12" x14ac:dyDescent="0.35">
      <c r="F71100" s="34"/>
      <c r="J71100" s="34"/>
      <c r="K71100" s="34"/>
      <c r="L71100" s="34"/>
    </row>
    <row r="71101" spans="6:12" x14ac:dyDescent="0.35">
      <c r="F71101" s="34"/>
      <c r="J71101" s="34"/>
      <c r="K71101" s="34"/>
      <c r="L71101" s="34"/>
    </row>
    <row r="71102" spans="6:12" x14ac:dyDescent="0.35">
      <c r="F71102" s="34"/>
      <c r="J71102" s="34"/>
      <c r="K71102" s="34"/>
      <c r="L71102" s="34"/>
    </row>
    <row r="71103" spans="6:12" x14ac:dyDescent="0.35">
      <c r="F71103" s="34"/>
      <c r="J71103" s="34"/>
      <c r="K71103" s="34"/>
      <c r="L71103" s="34"/>
    </row>
    <row r="71104" spans="6:12" x14ac:dyDescent="0.35">
      <c r="F71104" s="34"/>
      <c r="J71104" s="34"/>
      <c r="K71104" s="34"/>
      <c r="L71104" s="34"/>
    </row>
    <row r="71105" spans="6:12" x14ac:dyDescent="0.35">
      <c r="F71105" s="34"/>
      <c r="J71105" s="34"/>
      <c r="K71105" s="34"/>
      <c r="L71105" s="34"/>
    </row>
    <row r="71106" spans="6:12" x14ac:dyDescent="0.35">
      <c r="F71106" s="34"/>
      <c r="J71106" s="34"/>
      <c r="K71106" s="34"/>
      <c r="L71106" s="34"/>
    </row>
    <row r="71107" spans="6:12" x14ac:dyDescent="0.35">
      <c r="F71107" s="34"/>
      <c r="J71107" s="34"/>
      <c r="K71107" s="34"/>
      <c r="L71107" s="34"/>
    </row>
    <row r="71108" spans="6:12" x14ac:dyDescent="0.35">
      <c r="F71108" s="34"/>
      <c r="J71108" s="34"/>
      <c r="K71108" s="34"/>
      <c r="L71108" s="34"/>
    </row>
    <row r="71109" spans="6:12" x14ac:dyDescent="0.35">
      <c r="F71109" s="34"/>
      <c r="J71109" s="34"/>
      <c r="K71109" s="34"/>
      <c r="L71109" s="34"/>
    </row>
    <row r="71110" spans="6:12" x14ac:dyDescent="0.35">
      <c r="F71110" s="34"/>
      <c r="J71110" s="34"/>
      <c r="K71110" s="34"/>
      <c r="L71110" s="34"/>
    </row>
    <row r="71111" spans="6:12" x14ac:dyDescent="0.35">
      <c r="F71111" s="34"/>
      <c r="J71111" s="34"/>
      <c r="K71111" s="34"/>
      <c r="L71111" s="34"/>
    </row>
    <row r="71112" spans="6:12" x14ac:dyDescent="0.35">
      <c r="F71112" s="34"/>
      <c r="J71112" s="34"/>
      <c r="K71112" s="34"/>
      <c r="L71112" s="34"/>
    </row>
    <row r="71113" spans="6:12" x14ac:dyDescent="0.35">
      <c r="F71113" s="34"/>
      <c r="J71113" s="34"/>
      <c r="K71113" s="34"/>
      <c r="L71113" s="34"/>
    </row>
    <row r="71114" spans="6:12" x14ac:dyDescent="0.35">
      <c r="F71114" s="34"/>
      <c r="J71114" s="34"/>
      <c r="K71114" s="34"/>
      <c r="L71114" s="34"/>
    </row>
    <row r="71115" spans="6:12" x14ac:dyDescent="0.35">
      <c r="F71115" s="34"/>
      <c r="J71115" s="34"/>
      <c r="K71115" s="34"/>
      <c r="L71115" s="34"/>
    </row>
    <row r="71116" spans="6:12" x14ac:dyDescent="0.35">
      <c r="F71116" s="34"/>
      <c r="J71116" s="34"/>
      <c r="K71116" s="34"/>
      <c r="L71116" s="34"/>
    </row>
    <row r="71117" spans="6:12" x14ac:dyDescent="0.35">
      <c r="F71117" s="34"/>
      <c r="J71117" s="34"/>
      <c r="K71117" s="34"/>
      <c r="L71117" s="34"/>
    </row>
    <row r="71118" spans="6:12" x14ac:dyDescent="0.35">
      <c r="F71118" s="34"/>
      <c r="J71118" s="34"/>
      <c r="K71118" s="34"/>
      <c r="L71118" s="34"/>
    </row>
    <row r="71119" spans="6:12" x14ac:dyDescent="0.35">
      <c r="F71119" s="34"/>
      <c r="J71119" s="34"/>
      <c r="K71119" s="34"/>
      <c r="L71119" s="34"/>
    </row>
    <row r="71120" spans="6:12" x14ac:dyDescent="0.35">
      <c r="F71120" s="34"/>
      <c r="J71120" s="34"/>
      <c r="K71120" s="34"/>
      <c r="L71120" s="34"/>
    </row>
    <row r="71121" spans="6:12" x14ac:dyDescent="0.35">
      <c r="F71121" s="34"/>
      <c r="J71121" s="34"/>
      <c r="K71121" s="34"/>
      <c r="L71121" s="34"/>
    </row>
    <row r="71122" spans="6:12" x14ac:dyDescent="0.35">
      <c r="F71122" s="34"/>
      <c r="J71122" s="34"/>
      <c r="K71122" s="34"/>
      <c r="L71122" s="34"/>
    </row>
    <row r="71123" spans="6:12" x14ac:dyDescent="0.35">
      <c r="F71123" s="34"/>
      <c r="J71123" s="34"/>
      <c r="K71123" s="34"/>
      <c r="L71123" s="34"/>
    </row>
    <row r="71124" spans="6:12" x14ac:dyDescent="0.35">
      <c r="F71124" s="34"/>
      <c r="J71124" s="34"/>
      <c r="K71124" s="34"/>
      <c r="L71124" s="34"/>
    </row>
    <row r="71125" spans="6:12" x14ac:dyDescent="0.35">
      <c r="F71125" s="34"/>
      <c r="J71125" s="34"/>
      <c r="K71125" s="34"/>
      <c r="L71125" s="34"/>
    </row>
    <row r="71126" spans="6:12" x14ac:dyDescent="0.35">
      <c r="F71126" s="34"/>
      <c r="J71126" s="34"/>
      <c r="K71126" s="34"/>
      <c r="L71126" s="34"/>
    </row>
    <row r="71127" spans="6:12" x14ac:dyDescent="0.35">
      <c r="F71127" s="34"/>
      <c r="J71127" s="34"/>
      <c r="K71127" s="34"/>
      <c r="L71127" s="34"/>
    </row>
    <row r="71128" spans="6:12" x14ac:dyDescent="0.35">
      <c r="F71128" s="34"/>
      <c r="J71128" s="34"/>
      <c r="K71128" s="34"/>
      <c r="L71128" s="34"/>
    </row>
    <row r="71129" spans="6:12" x14ac:dyDescent="0.35">
      <c r="F71129" s="34"/>
      <c r="J71129" s="34"/>
      <c r="K71129" s="34"/>
      <c r="L71129" s="34"/>
    </row>
    <row r="71130" spans="6:12" x14ac:dyDescent="0.35">
      <c r="F71130" s="34"/>
      <c r="J71130" s="34"/>
      <c r="K71130" s="34"/>
      <c r="L71130" s="34"/>
    </row>
    <row r="71131" spans="6:12" x14ac:dyDescent="0.35">
      <c r="F71131" s="34"/>
      <c r="J71131" s="34"/>
      <c r="K71131" s="34"/>
      <c r="L71131" s="34"/>
    </row>
    <row r="71132" spans="6:12" x14ac:dyDescent="0.35">
      <c r="F71132" s="34"/>
      <c r="J71132" s="34"/>
      <c r="K71132" s="34"/>
      <c r="L71132" s="34"/>
    </row>
    <row r="71133" spans="6:12" x14ac:dyDescent="0.35">
      <c r="F71133" s="34"/>
      <c r="J71133" s="34"/>
      <c r="K71133" s="34"/>
      <c r="L71133" s="34"/>
    </row>
    <row r="71134" spans="6:12" x14ac:dyDescent="0.35">
      <c r="F71134" s="34"/>
      <c r="J71134" s="34"/>
      <c r="K71134" s="34"/>
      <c r="L71134" s="34"/>
    </row>
    <row r="71135" spans="6:12" x14ac:dyDescent="0.35">
      <c r="F71135" s="34"/>
      <c r="J71135" s="34"/>
      <c r="K71135" s="34"/>
      <c r="L71135" s="34"/>
    </row>
    <row r="71136" spans="6:12" x14ac:dyDescent="0.35">
      <c r="F71136" s="34"/>
      <c r="J71136" s="34"/>
      <c r="K71136" s="34"/>
      <c r="L71136" s="34"/>
    </row>
    <row r="71137" spans="6:12" x14ac:dyDescent="0.35">
      <c r="F71137" s="34"/>
      <c r="J71137" s="34"/>
      <c r="K71137" s="34"/>
      <c r="L71137" s="34"/>
    </row>
    <row r="71138" spans="6:12" x14ac:dyDescent="0.35">
      <c r="F71138" s="34"/>
      <c r="J71138" s="34"/>
      <c r="K71138" s="34"/>
      <c r="L71138" s="34"/>
    </row>
    <row r="71139" spans="6:12" x14ac:dyDescent="0.35">
      <c r="F71139" s="34"/>
      <c r="J71139" s="34"/>
      <c r="K71139" s="34"/>
      <c r="L71139" s="34"/>
    </row>
    <row r="71140" spans="6:12" x14ac:dyDescent="0.35">
      <c r="F71140" s="34"/>
      <c r="J71140" s="34"/>
      <c r="K71140" s="34"/>
      <c r="L71140" s="34"/>
    </row>
    <row r="71141" spans="6:12" x14ac:dyDescent="0.35">
      <c r="F71141" s="34"/>
      <c r="J71141" s="34"/>
      <c r="K71141" s="34"/>
      <c r="L71141" s="34"/>
    </row>
    <row r="71142" spans="6:12" x14ac:dyDescent="0.35">
      <c r="F71142" s="34"/>
      <c r="J71142" s="34"/>
      <c r="K71142" s="34"/>
      <c r="L71142" s="34"/>
    </row>
    <row r="71143" spans="6:12" x14ac:dyDescent="0.35">
      <c r="F71143" s="34"/>
      <c r="J71143" s="34"/>
      <c r="K71143" s="34"/>
      <c r="L71143" s="34"/>
    </row>
    <row r="71144" spans="6:12" x14ac:dyDescent="0.35">
      <c r="F71144" s="34"/>
      <c r="J71144" s="34"/>
      <c r="K71144" s="34"/>
      <c r="L71144" s="34"/>
    </row>
    <row r="71145" spans="6:12" x14ac:dyDescent="0.35">
      <c r="F71145" s="34"/>
      <c r="J71145" s="34"/>
      <c r="K71145" s="34"/>
      <c r="L71145" s="34"/>
    </row>
    <row r="71146" spans="6:12" x14ac:dyDescent="0.35">
      <c r="F71146" s="34"/>
      <c r="J71146" s="34"/>
      <c r="K71146" s="34"/>
      <c r="L71146" s="34"/>
    </row>
    <row r="71147" spans="6:12" x14ac:dyDescent="0.35">
      <c r="F71147" s="34"/>
      <c r="J71147" s="34"/>
      <c r="K71147" s="34"/>
      <c r="L71147" s="34"/>
    </row>
    <row r="71148" spans="6:12" x14ac:dyDescent="0.35">
      <c r="F71148" s="34"/>
      <c r="J71148" s="34"/>
      <c r="K71148" s="34"/>
      <c r="L71148" s="34"/>
    </row>
    <row r="71149" spans="6:12" x14ac:dyDescent="0.35">
      <c r="F71149" s="34"/>
      <c r="J71149" s="34"/>
      <c r="K71149" s="34"/>
      <c r="L71149" s="34"/>
    </row>
    <row r="71150" spans="6:12" x14ac:dyDescent="0.35">
      <c r="F71150" s="34"/>
      <c r="J71150" s="34"/>
      <c r="K71150" s="34"/>
      <c r="L71150" s="34"/>
    </row>
    <row r="71151" spans="6:12" x14ac:dyDescent="0.35">
      <c r="F71151" s="34"/>
      <c r="J71151" s="34"/>
      <c r="K71151" s="34"/>
      <c r="L71151" s="34"/>
    </row>
    <row r="71152" spans="6:12" x14ac:dyDescent="0.35">
      <c r="F71152" s="34"/>
      <c r="J71152" s="34"/>
      <c r="K71152" s="34"/>
      <c r="L71152" s="34"/>
    </row>
    <row r="71153" spans="6:12" x14ac:dyDescent="0.35">
      <c r="F71153" s="34"/>
      <c r="J71153" s="34"/>
      <c r="K71153" s="34"/>
      <c r="L71153" s="34"/>
    </row>
    <row r="71154" spans="6:12" x14ac:dyDescent="0.35">
      <c r="F71154" s="34"/>
      <c r="J71154" s="34"/>
      <c r="K71154" s="34"/>
      <c r="L71154" s="34"/>
    </row>
    <row r="71155" spans="6:12" x14ac:dyDescent="0.35">
      <c r="F71155" s="34"/>
      <c r="J71155" s="34"/>
      <c r="K71155" s="34"/>
      <c r="L71155" s="34"/>
    </row>
    <row r="71156" spans="6:12" x14ac:dyDescent="0.35">
      <c r="F71156" s="34"/>
      <c r="J71156" s="34"/>
      <c r="K71156" s="34"/>
      <c r="L71156" s="34"/>
    </row>
    <row r="71157" spans="6:12" x14ac:dyDescent="0.35">
      <c r="F71157" s="34"/>
      <c r="J71157" s="34"/>
      <c r="K71157" s="34"/>
      <c r="L71157" s="34"/>
    </row>
    <row r="71158" spans="6:12" x14ac:dyDescent="0.35">
      <c r="F71158" s="34"/>
      <c r="J71158" s="34"/>
      <c r="K71158" s="34"/>
      <c r="L71158" s="34"/>
    </row>
    <row r="71159" spans="6:12" x14ac:dyDescent="0.35">
      <c r="F71159" s="34"/>
      <c r="J71159" s="34"/>
      <c r="K71159" s="34"/>
      <c r="L71159" s="34"/>
    </row>
    <row r="71160" spans="6:12" x14ac:dyDescent="0.35">
      <c r="F71160" s="34"/>
      <c r="J71160" s="34"/>
      <c r="K71160" s="34"/>
      <c r="L71160" s="34"/>
    </row>
    <row r="71161" spans="6:12" x14ac:dyDescent="0.35">
      <c r="F71161" s="34"/>
      <c r="J71161" s="34"/>
      <c r="K71161" s="34"/>
      <c r="L71161" s="34"/>
    </row>
    <row r="71162" spans="6:12" x14ac:dyDescent="0.35">
      <c r="F71162" s="34"/>
      <c r="J71162" s="34"/>
      <c r="K71162" s="34"/>
      <c r="L71162" s="34"/>
    </row>
    <row r="71163" spans="6:12" x14ac:dyDescent="0.35">
      <c r="F71163" s="34"/>
      <c r="J71163" s="34"/>
      <c r="K71163" s="34"/>
      <c r="L71163" s="34"/>
    </row>
    <row r="71164" spans="6:12" x14ac:dyDescent="0.35">
      <c r="F71164" s="34"/>
      <c r="J71164" s="34"/>
      <c r="K71164" s="34"/>
      <c r="L71164" s="34"/>
    </row>
    <row r="71165" spans="6:12" x14ac:dyDescent="0.35">
      <c r="F71165" s="34"/>
      <c r="J71165" s="34"/>
      <c r="K71165" s="34"/>
      <c r="L71165" s="34"/>
    </row>
    <row r="71166" spans="6:12" x14ac:dyDescent="0.35">
      <c r="F71166" s="34"/>
      <c r="J71166" s="34"/>
      <c r="K71166" s="34"/>
      <c r="L71166" s="34"/>
    </row>
    <row r="71167" spans="6:12" x14ac:dyDescent="0.35">
      <c r="F71167" s="34"/>
      <c r="J71167" s="34"/>
      <c r="K71167" s="34"/>
      <c r="L71167" s="34"/>
    </row>
    <row r="71168" spans="6:12" x14ac:dyDescent="0.35">
      <c r="F71168" s="34"/>
      <c r="J71168" s="34"/>
      <c r="K71168" s="34"/>
      <c r="L71168" s="34"/>
    </row>
    <row r="71169" spans="6:12" x14ac:dyDescent="0.35">
      <c r="F71169" s="34"/>
      <c r="J71169" s="34"/>
      <c r="K71169" s="34"/>
      <c r="L71169" s="34"/>
    </row>
    <row r="71170" spans="6:12" x14ac:dyDescent="0.35">
      <c r="F71170" s="34"/>
      <c r="J71170" s="34"/>
      <c r="K71170" s="34"/>
      <c r="L71170" s="34"/>
    </row>
    <row r="71171" spans="6:12" x14ac:dyDescent="0.35">
      <c r="F71171" s="34"/>
      <c r="J71171" s="34"/>
      <c r="K71171" s="34"/>
      <c r="L71171" s="34"/>
    </row>
    <row r="71172" spans="6:12" x14ac:dyDescent="0.35">
      <c r="F71172" s="34"/>
      <c r="J71172" s="34"/>
      <c r="K71172" s="34"/>
      <c r="L71172" s="34"/>
    </row>
    <row r="71173" spans="6:12" x14ac:dyDescent="0.35">
      <c r="F71173" s="34"/>
      <c r="J71173" s="34"/>
      <c r="K71173" s="34"/>
      <c r="L71173" s="34"/>
    </row>
    <row r="71174" spans="6:12" x14ac:dyDescent="0.35">
      <c r="F71174" s="34"/>
      <c r="J71174" s="34"/>
      <c r="K71174" s="34"/>
      <c r="L71174" s="34"/>
    </row>
    <row r="71175" spans="6:12" x14ac:dyDescent="0.35">
      <c r="F71175" s="34"/>
      <c r="J71175" s="34"/>
      <c r="K71175" s="34"/>
      <c r="L71175" s="34"/>
    </row>
    <row r="71176" spans="6:12" x14ac:dyDescent="0.35">
      <c r="F71176" s="34"/>
      <c r="J71176" s="34"/>
      <c r="K71176" s="34"/>
      <c r="L71176" s="34"/>
    </row>
    <row r="71177" spans="6:12" x14ac:dyDescent="0.35">
      <c r="F71177" s="34"/>
      <c r="J71177" s="34"/>
      <c r="K71177" s="34"/>
      <c r="L71177" s="34"/>
    </row>
    <row r="71178" spans="6:12" x14ac:dyDescent="0.35">
      <c r="F71178" s="34"/>
      <c r="J71178" s="34"/>
      <c r="K71178" s="34"/>
      <c r="L71178" s="34"/>
    </row>
    <row r="71179" spans="6:12" x14ac:dyDescent="0.35">
      <c r="F71179" s="34"/>
      <c r="J71179" s="34"/>
      <c r="K71179" s="34"/>
      <c r="L71179" s="34"/>
    </row>
    <row r="71180" spans="6:12" x14ac:dyDescent="0.35">
      <c r="F71180" s="34"/>
      <c r="J71180" s="34"/>
      <c r="K71180" s="34"/>
      <c r="L71180" s="34"/>
    </row>
    <row r="71181" spans="6:12" x14ac:dyDescent="0.35">
      <c r="F71181" s="34"/>
      <c r="J71181" s="34"/>
      <c r="K71181" s="34"/>
      <c r="L71181" s="34"/>
    </row>
    <row r="71182" spans="6:12" x14ac:dyDescent="0.35">
      <c r="F71182" s="34"/>
      <c r="J71182" s="34"/>
      <c r="K71182" s="34"/>
      <c r="L71182" s="34"/>
    </row>
    <row r="71183" spans="6:12" x14ac:dyDescent="0.35">
      <c r="F71183" s="34"/>
      <c r="J71183" s="34"/>
      <c r="K71183" s="34"/>
      <c r="L71183" s="34"/>
    </row>
    <row r="71184" spans="6:12" x14ac:dyDescent="0.35">
      <c r="F71184" s="34"/>
      <c r="J71184" s="34"/>
      <c r="K71184" s="34"/>
      <c r="L71184" s="34"/>
    </row>
    <row r="71185" spans="6:12" x14ac:dyDescent="0.35">
      <c r="F71185" s="34"/>
      <c r="J71185" s="34"/>
      <c r="K71185" s="34"/>
      <c r="L71185" s="34"/>
    </row>
    <row r="71186" spans="6:12" x14ac:dyDescent="0.35">
      <c r="F71186" s="34"/>
      <c r="J71186" s="34"/>
      <c r="K71186" s="34"/>
      <c r="L71186" s="34"/>
    </row>
    <row r="71187" spans="6:12" x14ac:dyDescent="0.35">
      <c r="F71187" s="34"/>
      <c r="J71187" s="34"/>
      <c r="K71187" s="34"/>
      <c r="L71187" s="34"/>
    </row>
    <row r="71188" spans="6:12" x14ac:dyDescent="0.35">
      <c r="F71188" s="34"/>
      <c r="J71188" s="34"/>
      <c r="K71188" s="34"/>
      <c r="L71188" s="34"/>
    </row>
    <row r="71189" spans="6:12" x14ac:dyDescent="0.35">
      <c r="F71189" s="34"/>
      <c r="J71189" s="34"/>
      <c r="K71189" s="34"/>
      <c r="L71189" s="34"/>
    </row>
    <row r="71190" spans="6:12" x14ac:dyDescent="0.35">
      <c r="F71190" s="34"/>
      <c r="J71190" s="34"/>
      <c r="K71190" s="34"/>
      <c r="L71190" s="34"/>
    </row>
    <row r="71191" spans="6:12" x14ac:dyDescent="0.35">
      <c r="F71191" s="34"/>
      <c r="J71191" s="34"/>
      <c r="K71191" s="34"/>
      <c r="L71191" s="34"/>
    </row>
    <row r="71192" spans="6:12" x14ac:dyDescent="0.35">
      <c r="F71192" s="34"/>
      <c r="J71192" s="34"/>
      <c r="K71192" s="34"/>
      <c r="L71192" s="34"/>
    </row>
    <row r="71193" spans="6:12" x14ac:dyDescent="0.35">
      <c r="F71193" s="34"/>
      <c r="J71193" s="34"/>
      <c r="K71193" s="34"/>
      <c r="L71193" s="34"/>
    </row>
    <row r="71194" spans="6:12" x14ac:dyDescent="0.35">
      <c r="F71194" s="34"/>
      <c r="J71194" s="34"/>
      <c r="K71194" s="34"/>
      <c r="L71194" s="34"/>
    </row>
    <row r="71195" spans="6:12" x14ac:dyDescent="0.35">
      <c r="F71195" s="34"/>
      <c r="J71195" s="34"/>
      <c r="K71195" s="34"/>
      <c r="L71195" s="34"/>
    </row>
    <row r="71196" spans="6:12" x14ac:dyDescent="0.35">
      <c r="F71196" s="34"/>
      <c r="J71196" s="34"/>
      <c r="K71196" s="34"/>
      <c r="L71196" s="34"/>
    </row>
    <row r="71197" spans="6:12" x14ac:dyDescent="0.35">
      <c r="F71197" s="34"/>
      <c r="J71197" s="34"/>
      <c r="K71197" s="34"/>
      <c r="L71197" s="34"/>
    </row>
    <row r="71198" spans="6:12" x14ac:dyDescent="0.35">
      <c r="F71198" s="34"/>
      <c r="J71198" s="34"/>
      <c r="K71198" s="34"/>
      <c r="L71198" s="34"/>
    </row>
    <row r="71199" spans="6:12" x14ac:dyDescent="0.35">
      <c r="F71199" s="34"/>
      <c r="J71199" s="34"/>
      <c r="K71199" s="34"/>
      <c r="L71199" s="34"/>
    </row>
    <row r="71200" spans="6:12" x14ac:dyDescent="0.35">
      <c r="F71200" s="34"/>
      <c r="J71200" s="34"/>
      <c r="K71200" s="34"/>
      <c r="L71200" s="34"/>
    </row>
    <row r="71201" spans="6:12" x14ac:dyDescent="0.35">
      <c r="F71201" s="34"/>
      <c r="J71201" s="34"/>
      <c r="K71201" s="34"/>
      <c r="L71201" s="34"/>
    </row>
    <row r="71202" spans="6:12" x14ac:dyDescent="0.35">
      <c r="F71202" s="34"/>
      <c r="J71202" s="34"/>
      <c r="K71202" s="34"/>
      <c r="L71202" s="34"/>
    </row>
    <row r="71203" spans="6:12" x14ac:dyDescent="0.35">
      <c r="F71203" s="34"/>
      <c r="J71203" s="34"/>
      <c r="K71203" s="34"/>
      <c r="L71203" s="34"/>
    </row>
    <row r="71204" spans="6:12" x14ac:dyDescent="0.35">
      <c r="F71204" s="34"/>
      <c r="J71204" s="34"/>
      <c r="K71204" s="34"/>
      <c r="L71204" s="34"/>
    </row>
    <row r="71205" spans="6:12" x14ac:dyDescent="0.35">
      <c r="F71205" s="34"/>
      <c r="J71205" s="34"/>
      <c r="K71205" s="34"/>
      <c r="L71205" s="34"/>
    </row>
    <row r="71206" spans="6:12" x14ac:dyDescent="0.35">
      <c r="F71206" s="34"/>
      <c r="J71206" s="34"/>
      <c r="K71206" s="34"/>
      <c r="L71206" s="34"/>
    </row>
    <row r="71207" spans="6:12" x14ac:dyDescent="0.35">
      <c r="F71207" s="34"/>
      <c r="J71207" s="34"/>
      <c r="K71207" s="34"/>
      <c r="L71207" s="34"/>
    </row>
    <row r="71208" spans="6:12" x14ac:dyDescent="0.35">
      <c r="F71208" s="34"/>
      <c r="J71208" s="34"/>
      <c r="K71208" s="34"/>
      <c r="L71208" s="34"/>
    </row>
    <row r="71209" spans="6:12" x14ac:dyDescent="0.35">
      <c r="F71209" s="34"/>
      <c r="J71209" s="34"/>
      <c r="K71209" s="34"/>
      <c r="L71209" s="34"/>
    </row>
    <row r="71210" spans="6:12" x14ac:dyDescent="0.35">
      <c r="F71210" s="34"/>
      <c r="J71210" s="34"/>
      <c r="K71210" s="34"/>
      <c r="L71210" s="34"/>
    </row>
    <row r="71211" spans="6:12" x14ac:dyDescent="0.35">
      <c r="F71211" s="34"/>
      <c r="J71211" s="34"/>
      <c r="K71211" s="34"/>
      <c r="L71211" s="34"/>
    </row>
    <row r="71212" spans="6:12" x14ac:dyDescent="0.35">
      <c r="F71212" s="34"/>
      <c r="J71212" s="34"/>
      <c r="K71212" s="34"/>
      <c r="L71212" s="34"/>
    </row>
    <row r="71213" spans="6:12" x14ac:dyDescent="0.35">
      <c r="F71213" s="34"/>
      <c r="J71213" s="34"/>
      <c r="K71213" s="34"/>
      <c r="L71213" s="34"/>
    </row>
    <row r="71214" spans="6:12" x14ac:dyDescent="0.35">
      <c r="F71214" s="34"/>
      <c r="J71214" s="34"/>
      <c r="K71214" s="34"/>
      <c r="L71214" s="34"/>
    </row>
    <row r="71215" spans="6:12" x14ac:dyDescent="0.35">
      <c r="F71215" s="34"/>
      <c r="J71215" s="34"/>
      <c r="K71215" s="34"/>
      <c r="L71215" s="34"/>
    </row>
    <row r="71216" spans="6:12" x14ac:dyDescent="0.35">
      <c r="F71216" s="34"/>
      <c r="J71216" s="34"/>
      <c r="K71216" s="34"/>
      <c r="L71216" s="34"/>
    </row>
    <row r="71217" spans="6:12" x14ac:dyDescent="0.35">
      <c r="F71217" s="34"/>
      <c r="J71217" s="34"/>
      <c r="K71217" s="34"/>
      <c r="L71217" s="34"/>
    </row>
    <row r="71218" spans="6:12" x14ac:dyDescent="0.35">
      <c r="F71218" s="34"/>
      <c r="J71218" s="34"/>
      <c r="K71218" s="34"/>
      <c r="L71218" s="34"/>
    </row>
    <row r="71219" spans="6:12" x14ac:dyDescent="0.35">
      <c r="F71219" s="34"/>
      <c r="J71219" s="34"/>
      <c r="K71219" s="34"/>
      <c r="L71219" s="34"/>
    </row>
    <row r="71220" spans="6:12" x14ac:dyDescent="0.35">
      <c r="F71220" s="34"/>
      <c r="J71220" s="34"/>
      <c r="K71220" s="34"/>
      <c r="L71220" s="34"/>
    </row>
    <row r="71221" spans="6:12" x14ac:dyDescent="0.35">
      <c r="F71221" s="34"/>
      <c r="J71221" s="34"/>
      <c r="K71221" s="34"/>
      <c r="L71221" s="34"/>
    </row>
    <row r="71222" spans="6:12" x14ac:dyDescent="0.35">
      <c r="F71222" s="34"/>
      <c r="J71222" s="34"/>
      <c r="K71222" s="34"/>
      <c r="L71222" s="34"/>
    </row>
    <row r="71223" spans="6:12" x14ac:dyDescent="0.35">
      <c r="F71223" s="34"/>
      <c r="J71223" s="34"/>
      <c r="K71223" s="34"/>
      <c r="L71223" s="34"/>
    </row>
    <row r="71224" spans="6:12" x14ac:dyDescent="0.35">
      <c r="F71224" s="34"/>
      <c r="J71224" s="34"/>
      <c r="K71224" s="34"/>
      <c r="L71224" s="34"/>
    </row>
    <row r="71225" spans="6:12" x14ac:dyDescent="0.35">
      <c r="F71225" s="34"/>
      <c r="J71225" s="34"/>
      <c r="K71225" s="34"/>
      <c r="L71225" s="34"/>
    </row>
    <row r="71226" spans="6:12" x14ac:dyDescent="0.35">
      <c r="F71226" s="34"/>
      <c r="J71226" s="34"/>
      <c r="K71226" s="34"/>
      <c r="L71226" s="34"/>
    </row>
    <row r="71227" spans="6:12" x14ac:dyDescent="0.35">
      <c r="F71227" s="34"/>
      <c r="J71227" s="34"/>
      <c r="K71227" s="34"/>
      <c r="L71227" s="34"/>
    </row>
    <row r="71228" spans="6:12" x14ac:dyDescent="0.35">
      <c r="F71228" s="34"/>
      <c r="J71228" s="34"/>
      <c r="K71228" s="34"/>
      <c r="L71228" s="34"/>
    </row>
    <row r="71229" spans="6:12" x14ac:dyDescent="0.35">
      <c r="F71229" s="34"/>
      <c r="J71229" s="34"/>
      <c r="K71229" s="34"/>
      <c r="L71229" s="34"/>
    </row>
    <row r="71230" spans="6:12" x14ac:dyDescent="0.35">
      <c r="F71230" s="34"/>
      <c r="J71230" s="34"/>
      <c r="K71230" s="34"/>
      <c r="L71230" s="34"/>
    </row>
    <row r="71231" spans="6:12" x14ac:dyDescent="0.35">
      <c r="F71231" s="34"/>
      <c r="J71231" s="34"/>
      <c r="K71231" s="34"/>
      <c r="L71231" s="34"/>
    </row>
    <row r="71232" spans="6:12" x14ac:dyDescent="0.35">
      <c r="F71232" s="34"/>
      <c r="J71232" s="34"/>
      <c r="K71232" s="34"/>
      <c r="L71232" s="34"/>
    </row>
    <row r="71233" spans="6:12" x14ac:dyDescent="0.35">
      <c r="F71233" s="34"/>
      <c r="J71233" s="34"/>
      <c r="K71233" s="34"/>
      <c r="L71233" s="34"/>
    </row>
    <row r="71234" spans="6:12" x14ac:dyDescent="0.35">
      <c r="F71234" s="34"/>
      <c r="J71234" s="34"/>
      <c r="K71234" s="34"/>
      <c r="L71234" s="34"/>
    </row>
    <row r="71235" spans="6:12" x14ac:dyDescent="0.35">
      <c r="F71235" s="34"/>
      <c r="J71235" s="34"/>
      <c r="K71235" s="34"/>
      <c r="L71235" s="34"/>
    </row>
    <row r="71236" spans="6:12" x14ac:dyDescent="0.35">
      <c r="F71236" s="34"/>
      <c r="J71236" s="34"/>
      <c r="K71236" s="34"/>
      <c r="L71236" s="34"/>
    </row>
    <row r="71237" spans="6:12" x14ac:dyDescent="0.35">
      <c r="F71237" s="34"/>
      <c r="J71237" s="34"/>
      <c r="K71237" s="34"/>
      <c r="L71237" s="34"/>
    </row>
    <row r="71238" spans="6:12" x14ac:dyDescent="0.35">
      <c r="F71238" s="34"/>
      <c r="J71238" s="34"/>
      <c r="K71238" s="34"/>
      <c r="L71238" s="34"/>
    </row>
    <row r="71239" spans="6:12" x14ac:dyDescent="0.35">
      <c r="F71239" s="34"/>
      <c r="J71239" s="34"/>
      <c r="K71239" s="34"/>
      <c r="L71239" s="34"/>
    </row>
    <row r="71240" spans="6:12" x14ac:dyDescent="0.35">
      <c r="F71240" s="34"/>
      <c r="J71240" s="34"/>
      <c r="K71240" s="34"/>
      <c r="L71240" s="34"/>
    </row>
    <row r="71241" spans="6:12" x14ac:dyDescent="0.35">
      <c r="F71241" s="34"/>
      <c r="J71241" s="34"/>
      <c r="K71241" s="34"/>
      <c r="L71241" s="34"/>
    </row>
    <row r="71242" spans="6:12" x14ac:dyDescent="0.35">
      <c r="F71242" s="34"/>
      <c r="J71242" s="34"/>
      <c r="K71242" s="34"/>
      <c r="L71242" s="34"/>
    </row>
    <row r="71243" spans="6:12" x14ac:dyDescent="0.35">
      <c r="F71243" s="34"/>
      <c r="J71243" s="34"/>
      <c r="K71243" s="34"/>
      <c r="L71243" s="34"/>
    </row>
    <row r="71244" spans="6:12" x14ac:dyDescent="0.35">
      <c r="F71244" s="34"/>
      <c r="J71244" s="34"/>
      <c r="K71244" s="34"/>
      <c r="L71244" s="34"/>
    </row>
    <row r="71245" spans="6:12" x14ac:dyDescent="0.35">
      <c r="F71245" s="34"/>
      <c r="J71245" s="34"/>
      <c r="K71245" s="34"/>
      <c r="L71245" s="34"/>
    </row>
    <row r="71246" spans="6:12" x14ac:dyDescent="0.35">
      <c r="F71246" s="34"/>
      <c r="J71246" s="34"/>
      <c r="K71246" s="34"/>
      <c r="L71246" s="34"/>
    </row>
    <row r="71247" spans="6:12" x14ac:dyDescent="0.35">
      <c r="F71247" s="34"/>
      <c r="J71247" s="34"/>
      <c r="K71247" s="34"/>
      <c r="L71247" s="34"/>
    </row>
    <row r="71248" spans="6:12" x14ac:dyDescent="0.35">
      <c r="F71248" s="34"/>
      <c r="J71248" s="34"/>
      <c r="K71248" s="34"/>
      <c r="L71248" s="34"/>
    </row>
    <row r="71249" spans="6:12" x14ac:dyDescent="0.35">
      <c r="F71249" s="34"/>
      <c r="J71249" s="34"/>
      <c r="K71249" s="34"/>
      <c r="L71249" s="34"/>
    </row>
    <row r="71250" spans="6:12" x14ac:dyDescent="0.35">
      <c r="F71250" s="34"/>
      <c r="J71250" s="34"/>
      <c r="K71250" s="34"/>
      <c r="L71250" s="34"/>
    </row>
    <row r="71251" spans="6:12" x14ac:dyDescent="0.35">
      <c r="F71251" s="34"/>
      <c r="J71251" s="34"/>
      <c r="K71251" s="34"/>
      <c r="L71251" s="34"/>
    </row>
    <row r="71252" spans="6:12" x14ac:dyDescent="0.35">
      <c r="F71252" s="34"/>
      <c r="J71252" s="34"/>
      <c r="K71252" s="34"/>
      <c r="L71252" s="34"/>
    </row>
    <row r="71253" spans="6:12" x14ac:dyDescent="0.35">
      <c r="F71253" s="34"/>
      <c r="J71253" s="34"/>
      <c r="K71253" s="34"/>
      <c r="L71253" s="34"/>
    </row>
    <row r="71254" spans="6:12" x14ac:dyDescent="0.35">
      <c r="F71254" s="34"/>
      <c r="J71254" s="34"/>
      <c r="K71254" s="34"/>
      <c r="L71254" s="34"/>
    </row>
    <row r="71255" spans="6:12" x14ac:dyDescent="0.35">
      <c r="F71255" s="34"/>
      <c r="J71255" s="34"/>
      <c r="K71255" s="34"/>
      <c r="L71255" s="34"/>
    </row>
    <row r="71256" spans="6:12" x14ac:dyDescent="0.35">
      <c r="F71256" s="34"/>
      <c r="J71256" s="34"/>
      <c r="K71256" s="34"/>
      <c r="L71256" s="34"/>
    </row>
    <row r="71257" spans="6:12" x14ac:dyDescent="0.35">
      <c r="F71257" s="34"/>
      <c r="J71257" s="34"/>
      <c r="K71257" s="34"/>
      <c r="L71257" s="34"/>
    </row>
    <row r="71258" spans="6:12" x14ac:dyDescent="0.35">
      <c r="F71258" s="34"/>
      <c r="J71258" s="34"/>
      <c r="K71258" s="34"/>
      <c r="L71258" s="34"/>
    </row>
    <row r="71259" spans="6:12" x14ac:dyDescent="0.35">
      <c r="F71259" s="34"/>
      <c r="J71259" s="34"/>
      <c r="K71259" s="34"/>
      <c r="L71259" s="34"/>
    </row>
    <row r="71260" spans="6:12" x14ac:dyDescent="0.35">
      <c r="F71260" s="34"/>
      <c r="J71260" s="34"/>
      <c r="K71260" s="34"/>
      <c r="L71260" s="34"/>
    </row>
    <row r="71261" spans="6:12" x14ac:dyDescent="0.35">
      <c r="F71261" s="34"/>
      <c r="J71261" s="34"/>
      <c r="K71261" s="34"/>
      <c r="L71261" s="34"/>
    </row>
    <row r="71262" spans="6:12" x14ac:dyDescent="0.35">
      <c r="F71262" s="34"/>
      <c r="J71262" s="34"/>
      <c r="K71262" s="34"/>
      <c r="L71262" s="34"/>
    </row>
    <row r="71263" spans="6:12" x14ac:dyDescent="0.35">
      <c r="F71263" s="34"/>
      <c r="J71263" s="34"/>
      <c r="K71263" s="34"/>
      <c r="L71263" s="34"/>
    </row>
    <row r="71264" spans="6:12" x14ac:dyDescent="0.35">
      <c r="F71264" s="34"/>
      <c r="J71264" s="34"/>
      <c r="K71264" s="34"/>
      <c r="L71264" s="34"/>
    </row>
    <row r="71265" spans="6:12" x14ac:dyDescent="0.35">
      <c r="F71265" s="34"/>
      <c r="J71265" s="34"/>
      <c r="K71265" s="34"/>
      <c r="L71265" s="34"/>
    </row>
    <row r="71266" spans="6:12" x14ac:dyDescent="0.35">
      <c r="F71266" s="34"/>
      <c r="J71266" s="34"/>
      <c r="K71266" s="34"/>
      <c r="L71266" s="34"/>
    </row>
    <row r="71267" spans="6:12" x14ac:dyDescent="0.35">
      <c r="F71267" s="34"/>
      <c r="J71267" s="34"/>
      <c r="K71267" s="34"/>
      <c r="L71267" s="34"/>
    </row>
    <row r="71268" spans="6:12" x14ac:dyDescent="0.35">
      <c r="F71268" s="34"/>
      <c r="J71268" s="34"/>
      <c r="K71268" s="34"/>
      <c r="L71268" s="34"/>
    </row>
    <row r="71269" spans="6:12" x14ac:dyDescent="0.35">
      <c r="F71269" s="34"/>
      <c r="J71269" s="34"/>
      <c r="K71269" s="34"/>
      <c r="L71269" s="34"/>
    </row>
    <row r="71270" spans="6:12" x14ac:dyDescent="0.35">
      <c r="F71270" s="34"/>
      <c r="J71270" s="34"/>
      <c r="K71270" s="34"/>
      <c r="L71270" s="34"/>
    </row>
    <row r="71271" spans="6:12" x14ac:dyDescent="0.35">
      <c r="F71271" s="34"/>
      <c r="J71271" s="34"/>
      <c r="K71271" s="34"/>
      <c r="L71271" s="34"/>
    </row>
    <row r="71272" spans="6:12" x14ac:dyDescent="0.35">
      <c r="F71272" s="34"/>
      <c r="J71272" s="34"/>
      <c r="K71272" s="34"/>
      <c r="L71272" s="34"/>
    </row>
    <row r="71273" spans="6:12" x14ac:dyDescent="0.35">
      <c r="F71273" s="34"/>
      <c r="J71273" s="34"/>
      <c r="K71273" s="34"/>
      <c r="L71273" s="34"/>
    </row>
    <row r="71274" spans="6:12" x14ac:dyDescent="0.35">
      <c r="F71274" s="34"/>
      <c r="J71274" s="34"/>
      <c r="K71274" s="34"/>
      <c r="L71274" s="34"/>
    </row>
    <row r="71275" spans="6:12" x14ac:dyDescent="0.35">
      <c r="F71275" s="34"/>
      <c r="J71275" s="34"/>
      <c r="K71275" s="34"/>
      <c r="L71275" s="34"/>
    </row>
    <row r="71276" spans="6:12" x14ac:dyDescent="0.35">
      <c r="F71276" s="34"/>
      <c r="J71276" s="34"/>
      <c r="K71276" s="34"/>
      <c r="L71276" s="34"/>
    </row>
    <row r="71277" spans="6:12" x14ac:dyDescent="0.35">
      <c r="F71277" s="34"/>
      <c r="J71277" s="34"/>
      <c r="K71277" s="34"/>
      <c r="L71277" s="34"/>
    </row>
    <row r="71278" spans="6:12" x14ac:dyDescent="0.35">
      <c r="F71278" s="34"/>
      <c r="J71278" s="34"/>
      <c r="K71278" s="34"/>
      <c r="L71278" s="34"/>
    </row>
    <row r="71279" spans="6:12" x14ac:dyDescent="0.35">
      <c r="F71279" s="34"/>
      <c r="J71279" s="34"/>
      <c r="K71279" s="34"/>
      <c r="L71279" s="34"/>
    </row>
    <row r="71280" spans="6:12" x14ac:dyDescent="0.35">
      <c r="F71280" s="34"/>
      <c r="J71280" s="34"/>
      <c r="K71280" s="34"/>
      <c r="L71280" s="34"/>
    </row>
    <row r="71281" spans="6:12" x14ac:dyDescent="0.35">
      <c r="F71281" s="34"/>
      <c r="J71281" s="34"/>
      <c r="K71281" s="34"/>
      <c r="L71281" s="34"/>
    </row>
    <row r="71282" spans="6:12" x14ac:dyDescent="0.35">
      <c r="F71282" s="34"/>
      <c r="J71282" s="34"/>
      <c r="K71282" s="34"/>
      <c r="L71282" s="34"/>
    </row>
    <row r="71283" spans="6:12" x14ac:dyDescent="0.35">
      <c r="F71283" s="34"/>
      <c r="J71283" s="34"/>
      <c r="K71283" s="34"/>
      <c r="L71283" s="34"/>
    </row>
    <row r="71284" spans="6:12" x14ac:dyDescent="0.35">
      <c r="F71284" s="34"/>
      <c r="J71284" s="34"/>
      <c r="K71284" s="34"/>
      <c r="L71284" s="34"/>
    </row>
    <row r="71285" spans="6:12" x14ac:dyDescent="0.35">
      <c r="F71285" s="34"/>
      <c r="J71285" s="34"/>
      <c r="K71285" s="34"/>
      <c r="L71285" s="34"/>
    </row>
    <row r="71286" spans="6:12" x14ac:dyDescent="0.35">
      <c r="F71286" s="34"/>
      <c r="J71286" s="34"/>
      <c r="K71286" s="34"/>
      <c r="L71286" s="34"/>
    </row>
    <row r="71287" spans="6:12" x14ac:dyDescent="0.35">
      <c r="F71287" s="34"/>
      <c r="J71287" s="34"/>
      <c r="K71287" s="34"/>
      <c r="L71287" s="34"/>
    </row>
    <row r="71288" spans="6:12" x14ac:dyDescent="0.35">
      <c r="F71288" s="34"/>
      <c r="J71288" s="34"/>
      <c r="K71288" s="34"/>
      <c r="L71288" s="34"/>
    </row>
    <row r="71289" spans="6:12" x14ac:dyDescent="0.35">
      <c r="F71289" s="34"/>
      <c r="J71289" s="34"/>
      <c r="K71289" s="34"/>
      <c r="L71289" s="34"/>
    </row>
    <row r="71290" spans="6:12" x14ac:dyDescent="0.35">
      <c r="F71290" s="34"/>
      <c r="J71290" s="34"/>
      <c r="K71290" s="34"/>
      <c r="L71290" s="34"/>
    </row>
    <row r="71291" spans="6:12" x14ac:dyDescent="0.35">
      <c r="F71291" s="34"/>
      <c r="J71291" s="34"/>
      <c r="K71291" s="34"/>
      <c r="L71291" s="34"/>
    </row>
    <row r="71292" spans="6:12" x14ac:dyDescent="0.35">
      <c r="F71292" s="34"/>
      <c r="J71292" s="34"/>
      <c r="K71292" s="34"/>
      <c r="L71292" s="34"/>
    </row>
    <row r="71293" spans="6:12" x14ac:dyDescent="0.35">
      <c r="F71293" s="34"/>
      <c r="J71293" s="34"/>
      <c r="K71293" s="34"/>
      <c r="L71293" s="34"/>
    </row>
    <row r="71294" spans="6:12" x14ac:dyDescent="0.35">
      <c r="F71294" s="34"/>
      <c r="J71294" s="34"/>
      <c r="K71294" s="34"/>
      <c r="L71294" s="34"/>
    </row>
    <row r="71295" spans="6:12" x14ac:dyDescent="0.35">
      <c r="F71295" s="34"/>
      <c r="J71295" s="34"/>
      <c r="K71295" s="34"/>
      <c r="L71295" s="34"/>
    </row>
    <row r="71296" spans="6:12" x14ac:dyDescent="0.35">
      <c r="F71296" s="34"/>
      <c r="J71296" s="34"/>
      <c r="K71296" s="34"/>
      <c r="L71296" s="34"/>
    </row>
    <row r="71297" spans="6:12" x14ac:dyDescent="0.35">
      <c r="F71297" s="34"/>
      <c r="J71297" s="34"/>
      <c r="K71297" s="34"/>
      <c r="L71297" s="34"/>
    </row>
    <row r="71298" spans="6:12" x14ac:dyDescent="0.35">
      <c r="F71298" s="34"/>
      <c r="J71298" s="34"/>
      <c r="K71298" s="34"/>
      <c r="L71298" s="34"/>
    </row>
    <row r="71299" spans="6:12" x14ac:dyDescent="0.35">
      <c r="F71299" s="34"/>
      <c r="J71299" s="34"/>
      <c r="K71299" s="34"/>
      <c r="L71299" s="34"/>
    </row>
    <row r="71300" spans="6:12" x14ac:dyDescent="0.35">
      <c r="F71300" s="34"/>
      <c r="J71300" s="34"/>
      <c r="K71300" s="34"/>
      <c r="L71300" s="34"/>
    </row>
    <row r="71301" spans="6:12" x14ac:dyDescent="0.35">
      <c r="F71301" s="34"/>
      <c r="J71301" s="34"/>
      <c r="K71301" s="34"/>
      <c r="L71301" s="34"/>
    </row>
    <row r="71302" spans="6:12" x14ac:dyDescent="0.35">
      <c r="F71302" s="34"/>
      <c r="J71302" s="34"/>
      <c r="K71302" s="34"/>
      <c r="L71302" s="34"/>
    </row>
    <row r="71303" spans="6:12" x14ac:dyDescent="0.35">
      <c r="F71303" s="34"/>
      <c r="J71303" s="34"/>
      <c r="K71303" s="34"/>
      <c r="L71303" s="34"/>
    </row>
    <row r="71304" spans="6:12" x14ac:dyDescent="0.35">
      <c r="F71304" s="34"/>
      <c r="J71304" s="34"/>
      <c r="K71304" s="34"/>
      <c r="L71304" s="34"/>
    </row>
    <row r="71305" spans="6:12" x14ac:dyDescent="0.35">
      <c r="F71305" s="34"/>
      <c r="J71305" s="34"/>
      <c r="K71305" s="34"/>
      <c r="L71305" s="34"/>
    </row>
    <row r="71306" spans="6:12" x14ac:dyDescent="0.35">
      <c r="F71306" s="34"/>
      <c r="J71306" s="34"/>
      <c r="K71306" s="34"/>
      <c r="L71306" s="34"/>
    </row>
    <row r="71307" spans="6:12" x14ac:dyDescent="0.35">
      <c r="F71307" s="34"/>
      <c r="J71307" s="34"/>
      <c r="K71307" s="34"/>
      <c r="L71307" s="34"/>
    </row>
    <row r="71308" spans="6:12" x14ac:dyDescent="0.35">
      <c r="F71308" s="34"/>
      <c r="J71308" s="34"/>
      <c r="K71308" s="34"/>
      <c r="L71308" s="34"/>
    </row>
    <row r="71309" spans="6:12" x14ac:dyDescent="0.35">
      <c r="F71309" s="34"/>
      <c r="J71309" s="34"/>
      <c r="K71309" s="34"/>
      <c r="L71309" s="34"/>
    </row>
    <row r="71310" spans="6:12" x14ac:dyDescent="0.35">
      <c r="F71310" s="34"/>
      <c r="J71310" s="34"/>
      <c r="K71310" s="34"/>
      <c r="L71310" s="34"/>
    </row>
    <row r="71311" spans="6:12" x14ac:dyDescent="0.35">
      <c r="F71311" s="34"/>
      <c r="J71311" s="34"/>
      <c r="K71311" s="34"/>
      <c r="L71311" s="34"/>
    </row>
    <row r="71312" spans="6:12" x14ac:dyDescent="0.35">
      <c r="F71312" s="34"/>
      <c r="J71312" s="34"/>
      <c r="K71312" s="34"/>
      <c r="L71312" s="34"/>
    </row>
    <row r="71313" spans="6:12" x14ac:dyDescent="0.35">
      <c r="F71313" s="34"/>
      <c r="J71313" s="34"/>
      <c r="K71313" s="34"/>
      <c r="L71313" s="34"/>
    </row>
    <row r="71314" spans="6:12" x14ac:dyDescent="0.35">
      <c r="F71314" s="34"/>
      <c r="J71314" s="34"/>
      <c r="K71314" s="34"/>
      <c r="L71314" s="34"/>
    </row>
    <row r="71315" spans="6:12" x14ac:dyDescent="0.35">
      <c r="F71315" s="34"/>
      <c r="J71315" s="34"/>
      <c r="K71315" s="34"/>
      <c r="L71315" s="34"/>
    </row>
    <row r="71316" spans="6:12" x14ac:dyDescent="0.35">
      <c r="F71316" s="34"/>
      <c r="J71316" s="34"/>
      <c r="K71316" s="34"/>
      <c r="L71316" s="34"/>
    </row>
    <row r="71317" spans="6:12" x14ac:dyDescent="0.35">
      <c r="F71317" s="34"/>
      <c r="J71317" s="34"/>
      <c r="K71317" s="34"/>
      <c r="L71317" s="34"/>
    </row>
    <row r="71318" spans="6:12" x14ac:dyDescent="0.35">
      <c r="F71318" s="34"/>
      <c r="J71318" s="34"/>
      <c r="K71318" s="34"/>
      <c r="L71318" s="34"/>
    </row>
    <row r="71319" spans="6:12" x14ac:dyDescent="0.35">
      <c r="F71319" s="34"/>
      <c r="J71319" s="34"/>
      <c r="K71319" s="34"/>
      <c r="L71319" s="34"/>
    </row>
    <row r="71320" spans="6:12" x14ac:dyDescent="0.35">
      <c r="F71320" s="34"/>
      <c r="J71320" s="34"/>
      <c r="K71320" s="34"/>
      <c r="L71320" s="34"/>
    </row>
    <row r="71321" spans="6:12" x14ac:dyDescent="0.35">
      <c r="F71321" s="34"/>
      <c r="J71321" s="34"/>
      <c r="K71321" s="34"/>
      <c r="L71321" s="34"/>
    </row>
    <row r="71322" spans="6:12" x14ac:dyDescent="0.35">
      <c r="F71322" s="34"/>
      <c r="J71322" s="34"/>
      <c r="K71322" s="34"/>
      <c r="L71322" s="34"/>
    </row>
    <row r="71323" spans="6:12" x14ac:dyDescent="0.35">
      <c r="F71323" s="34"/>
      <c r="J71323" s="34"/>
      <c r="K71323" s="34"/>
      <c r="L71323" s="34"/>
    </row>
    <row r="71324" spans="6:12" x14ac:dyDescent="0.35">
      <c r="F71324" s="34"/>
      <c r="J71324" s="34"/>
      <c r="K71324" s="34"/>
      <c r="L71324" s="34"/>
    </row>
    <row r="71325" spans="6:12" x14ac:dyDescent="0.35">
      <c r="F71325" s="34"/>
      <c r="J71325" s="34"/>
      <c r="K71325" s="34"/>
      <c r="L71325" s="34"/>
    </row>
    <row r="71326" spans="6:12" x14ac:dyDescent="0.35">
      <c r="F71326" s="34"/>
      <c r="J71326" s="34"/>
      <c r="K71326" s="34"/>
      <c r="L71326" s="34"/>
    </row>
    <row r="71327" spans="6:12" x14ac:dyDescent="0.35">
      <c r="F71327" s="34"/>
      <c r="J71327" s="34"/>
      <c r="K71327" s="34"/>
      <c r="L71327" s="34"/>
    </row>
    <row r="71328" spans="6:12" x14ac:dyDescent="0.35">
      <c r="F71328" s="34"/>
      <c r="J71328" s="34"/>
      <c r="K71328" s="34"/>
      <c r="L71328" s="34"/>
    </row>
    <row r="71329" spans="6:12" x14ac:dyDescent="0.35">
      <c r="F71329" s="34"/>
      <c r="J71329" s="34"/>
      <c r="K71329" s="34"/>
      <c r="L71329" s="34"/>
    </row>
    <row r="71330" spans="6:12" x14ac:dyDescent="0.35">
      <c r="F71330" s="34"/>
      <c r="J71330" s="34"/>
      <c r="K71330" s="34"/>
      <c r="L71330" s="34"/>
    </row>
    <row r="71331" spans="6:12" x14ac:dyDescent="0.35">
      <c r="F71331" s="34"/>
      <c r="J71331" s="34"/>
      <c r="K71331" s="34"/>
      <c r="L71331" s="34"/>
    </row>
    <row r="71332" spans="6:12" x14ac:dyDescent="0.35">
      <c r="F71332" s="34"/>
      <c r="J71332" s="34"/>
      <c r="K71332" s="34"/>
      <c r="L71332" s="34"/>
    </row>
    <row r="71333" spans="6:12" x14ac:dyDescent="0.35">
      <c r="F71333" s="34"/>
      <c r="J71333" s="34"/>
      <c r="K71333" s="34"/>
      <c r="L71333" s="34"/>
    </row>
    <row r="71334" spans="6:12" x14ac:dyDescent="0.35">
      <c r="F71334" s="34"/>
      <c r="J71334" s="34"/>
      <c r="K71334" s="34"/>
      <c r="L71334" s="34"/>
    </row>
    <row r="71335" spans="6:12" x14ac:dyDescent="0.35">
      <c r="F71335" s="34"/>
      <c r="J71335" s="34"/>
      <c r="K71335" s="34"/>
      <c r="L71335" s="34"/>
    </row>
    <row r="71336" spans="6:12" x14ac:dyDescent="0.35">
      <c r="F71336" s="34"/>
      <c r="J71336" s="34"/>
      <c r="K71336" s="34"/>
      <c r="L71336" s="34"/>
    </row>
    <row r="71337" spans="6:12" x14ac:dyDescent="0.35">
      <c r="F71337" s="34"/>
      <c r="J71337" s="34"/>
      <c r="K71337" s="34"/>
      <c r="L71337" s="34"/>
    </row>
    <row r="71338" spans="6:12" x14ac:dyDescent="0.35">
      <c r="F71338" s="34"/>
      <c r="J71338" s="34"/>
      <c r="K71338" s="34"/>
      <c r="L71338" s="34"/>
    </row>
    <row r="71339" spans="6:12" x14ac:dyDescent="0.35">
      <c r="F71339" s="34"/>
      <c r="J71339" s="34"/>
      <c r="K71339" s="34"/>
      <c r="L71339" s="34"/>
    </row>
    <row r="71340" spans="6:12" x14ac:dyDescent="0.35">
      <c r="F71340" s="34"/>
      <c r="J71340" s="34"/>
      <c r="K71340" s="34"/>
      <c r="L71340" s="34"/>
    </row>
    <row r="71341" spans="6:12" x14ac:dyDescent="0.35">
      <c r="F71341" s="34"/>
      <c r="J71341" s="34"/>
      <c r="K71341" s="34"/>
      <c r="L71341" s="34"/>
    </row>
    <row r="71342" spans="6:12" x14ac:dyDescent="0.35">
      <c r="F71342" s="34"/>
      <c r="J71342" s="34"/>
      <c r="K71342" s="34"/>
      <c r="L71342" s="34"/>
    </row>
    <row r="71343" spans="6:12" x14ac:dyDescent="0.35">
      <c r="F71343" s="34"/>
      <c r="J71343" s="34"/>
      <c r="K71343" s="34"/>
      <c r="L71343" s="34"/>
    </row>
    <row r="71344" spans="6:12" x14ac:dyDescent="0.35">
      <c r="F71344" s="34"/>
      <c r="J71344" s="34"/>
      <c r="K71344" s="34"/>
      <c r="L71344" s="34"/>
    </row>
    <row r="71345" spans="6:12" x14ac:dyDescent="0.35">
      <c r="F71345" s="34"/>
      <c r="J71345" s="34"/>
      <c r="K71345" s="34"/>
      <c r="L71345" s="34"/>
    </row>
    <row r="71346" spans="6:12" x14ac:dyDescent="0.35">
      <c r="F71346" s="34"/>
      <c r="J71346" s="34"/>
      <c r="K71346" s="34"/>
      <c r="L71346" s="34"/>
    </row>
    <row r="71347" spans="6:12" x14ac:dyDescent="0.35">
      <c r="F71347" s="34"/>
      <c r="J71347" s="34"/>
      <c r="K71347" s="34"/>
      <c r="L71347" s="34"/>
    </row>
    <row r="71348" spans="6:12" x14ac:dyDescent="0.35">
      <c r="F71348" s="34"/>
      <c r="J71348" s="34"/>
      <c r="K71348" s="34"/>
      <c r="L71348" s="34"/>
    </row>
    <row r="71349" spans="6:12" x14ac:dyDescent="0.35">
      <c r="F71349" s="34"/>
      <c r="J71349" s="34"/>
      <c r="K71349" s="34"/>
      <c r="L71349" s="34"/>
    </row>
    <row r="71350" spans="6:12" x14ac:dyDescent="0.35">
      <c r="F71350" s="34"/>
      <c r="J71350" s="34"/>
      <c r="K71350" s="34"/>
      <c r="L71350" s="34"/>
    </row>
    <row r="71351" spans="6:12" x14ac:dyDescent="0.35">
      <c r="F71351" s="34"/>
      <c r="J71351" s="34"/>
      <c r="K71351" s="34"/>
      <c r="L71351" s="34"/>
    </row>
    <row r="71352" spans="6:12" x14ac:dyDescent="0.35">
      <c r="F71352" s="34"/>
      <c r="J71352" s="34"/>
      <c r="K71352" s="34"/>
      <c r="L71352" s="34"/>
    </row>
    <row r="71353" spans="6:12" x14ac:dyDescent="0.35">
      <c r="F71353" s="34"/>
      <c r="J71353" s="34"/>
      <c r="K71353" s="34"/>
      <c r="L71353" s="34"/>
    </row>
    <row r="71354" spans="6:12" x14ac:dyDescent="0.35">
      <c r="F71354" s="34"/>
      <c r="J71354" s="34"/>
      <c r="K71354" s="34"/>
      <c r="L71354" s="34"/>
    </row>
    <row r="71355" spans="6:12" x14ac:dyDescent="0.35">
      <c r="F71355" s="34"/>
      <c r="J71355" s="34"/>
      <c r="K71355" s="34"/>
      <c r="L71355" s="34"/>
    </row>
    <row r="71356" spans="6:12" x14ac:dyDescent="0.35">
      <c r="F71356" s="34"/>
      <c r="J71356" s="34"/>
      <c r="K71356" s="34"/>
      <c r="L71356" s="34"/>
    </row>
    <row r="71357" spans="6:12" x14ac:dyDescent="0.35">
      <c r="F71357" s="34"/>
      <c r="J71357" s="34"/>
      <c r="K71357" s="34"/>
      <c r="L71357" s="34"/>
    </row>
    <row r="71358" spans="6:12" x14ac:dyDescent="0.35">
      <c r="F71358" s="34"/>
      <c r="J71358" s="34"/>
      <c r="K71358" s="34"/>
      <c r="L71358" s="34"/>
    </row>
    <row r="71359" spans="6:12" x14ac:dyDescent="0.35">
      <c r="F71359" s="34"/>
      <c r="J71359" s="34"/>
      <c r="K71359" s="34"/>
      <c r="L71359" s="34"/>
    </row>
    <row r="71360" spans="6:12" x14ac:dyDescent="0.35">
      <c r="F71360" s="34"/>
      <c r="J71360" s="34"/>
      <c r="K71360" s="34"/>
      <c r="L71360" s="34"/>
    </row>
    <row r="71361" spans="6:12" x14ac:dyDescent="0.35">
      <c r="F71361" s="34"/>
      <c r="J71361" s="34"/>
      <c r="K71361" s="34"/>
      <c r="L71361" s="34"/>
    </row>
    <row r="71362" spans="6:12" x14ac:dyDescent="0.35">
      <c r="F71362" s="34"/>
      <c r="J71362" s="34"/>
      <c r="K71362" s="34"/>
      <c r="L71362" s="34"/>
    </row>
    <row r="71363" spans="6:12" x14ac:dyDescent="0.35">
      <c r="F71363" s="34"/>
      <c r="J71363" s="34"/>
      <c r="K71363" s="34"/>
      <c r="L71363" s="34"/>
    </row>
    <row r="71364" spans="6:12" x14ac:dyDescent="0.35">
      <c r="F71364" s="34"/>
      <c r="J71364" s="34"/>
      <c r="K71364" s="34"/>
      <c r="L71364" s="34"/>
    </row>
    <row r="71365" spans="6:12" x14ac:dyDescent="0.35">
      <c r="F71365" s="34"/>
      <c r="J71365" s="34"/>
      <c r="K71365" s="34"/>
      <c r="L71365" s="34"/>
    </row>
    <row r="71366" spans="6:12" x14ac:dyDescent="0.35">
      <c r="F71366" s="34"/>
      <c r="J71366" s="34"/>
      <c r="K71366" s="34"/>
      <c r="L71366" s="34"/>
    </row>
    <row r="71367" spans="6:12" x14ac:dyDescent="0.35">
      <c r="F71367" s="34"/>
      <c r="J71367" s="34"/>
      <c r="K71367" s="34"/>
      <c r="L71367" s="34"/>
    </row>
    <row r="71368" spans="6:12" x14ac:dyDescent="0.35">
      <c r="F71368" s="34"/>
      <c r="J71368" s="34"/>
      <c r="K71368" s="34"/>
      <c r="L71368" s="34"/>
    </row>
    <row r="71369" spans="6:12" x14ac:dyDescent="0.35">
      <c r="F71369" s="34"/>
      <c r="J71369" s="34"/>
      <c r="K71369" s="34"/>
      <c r="L71369" s="34"/>
    </row>
    <row r="71370" spans="6:12" x14ac:dyDescent="0.35">
      <c r="F71370" s="34"/>
      <c r="J71370" s="34"/>
      <c r="K71370" s="34"/>
      <c r="L71370" s="34"/>
    </row>
    <row r="71371" spans="6:12" x14ac:dyDescent="0.35">
      <c r="F71371" s="34"/>
      <c r="J71371" s="34"/>
      <c r="K71371" s="34"/>
      <c r="L71371" s="34"/>
    </row>
    <row r="71372" spans="6:12" x14ac:dyDescent="0.35">
      <c r="F71372" s="34"/>
      <c r="J71372" s="34"/>
      <c r="K71372" s="34"/>
      <c r="L71372" s="34"/>
    </row>
    <row r="71373" spans="6:12" x14ac:dyDescent="0.35">
      <c r="F71373" s="34"/>
      <c r="J71373" s="34"/>
      <c r="K71373" s="34"/>
      <c r="L71373" s="34"/>
    </row>
    <row r="71374" spans="6:12" x14ac:dyDescent="0.35">
      <c r="F71374" s="34"/>
      <c r="J71374" s="34"/>
      <c r="K71374" s="34"/>
      <c r="L71374" s="34"/>
    </row>
    <row r="71375" spans="6:12" x14ac:dyDescent="0.35">
      <c r="F71375" s="34"/>
      <c r="J71375" s="34"/>
      <c r="K71375" s="34"/>
      <c r="L71375" s="34"/>
    </row>
    <row r="71376" spans="6:12" x14ac:dyDescent="0.35">
      <c r="F71376" s="34"/>
      <c r="J71376" s="34"/>
      <c r="K71376" s="34"/>
      <c r="L71376" s="34"/>
    </row>
    <row r="71377" spans="6:12" x14ac:dyDescent="0.35">
      <c r="F71377" s="34"/>
      <c r="J71377" s="34"/>
      <c r="K71377" s="34"/>
      <c r="L71377" s="34"/>
    </row>
    <row r="71378" spans="6:12" x14ac:dyDescent="0.35">
      <c r="F71378" s="34"/>
      <c r="J71378" s="34"/>
      <c r="K71378" s="34"/>
      <c r="L71378" s="34"/>
    </row>
    <row r="71379" spans="6:12" x14ac:dyDescent="0.35">
      <c r="F71379" s="34"/>
      <c r="J71379" s="34"/>
      <c r="K71379" s="34"/>
      <c r="L71379" s="34"/>
    </row>
    <row r="71380" spans="6:12" x14ac:dyDescent="0.35">
      <c r="F71380" s="34"/>
      <c r="J71380" s="34"/>
      <c r="K71380" s="34"/>
      <c r="L71380" s="34"/>
    </row>
    <row r="71381" spans="6:12" x14ac:dyDescent="0.35">
      <c r="F71381" s="34"/>
      <c r="J71381" s="34"/>
      <c r="K71381" s="34"/>
      <c r="L71381" s="34"/>
    </row>
    <row r="71382" spans="6:12" x14ac:dyDescent="0.35">
      <c r="F71382" s="34"/>
      <c r="J71382" s="34"/>
      <c r="K71382" s="34"/>
      <c r="L71382" s="34"/>
    </row>
    <row r="71383" spans="6:12" x14ac:dyDescent="0.35">
      <c r="F71383" s="34"/>
      <c r="J71383" s="34"/>
      <c r="K71383" s="34"/>
      <c r="L71383" s="34"/>
    </row>
    <row r="71384" spans="6:12" x14ac:dyDescent="0.35">
      <c r="F71384" s="34"/>
      <c r="J71384" s="34"/>
      <c r="K71384" s="34"/>
      <c r="L71384" s="34"/>
    </row>
    <row r="71385" spans="6:12" x14ac:dyDescent="0.35">
      <c r="F71385" s="34"/>
      <c r="J71385" s="34"/>
      <c r="K71385" s="34"/>
      <c r="L71385" s="34"/>
    </row>
    <row r="71386" spans="6:12" x14ac:dyDescent="0.35">
      <c r="F71386" s="34"/>
      <c r="J71386" s="34"/>
      <c r="K71386" s="34"/>
      <c r="L71386" s="34"/>
    </row>
    <row r="71387" spans="6:12" x14ac:dyDescent="0.35">
      <c r="F71387" s="34"/>
      <c r="J71387" s="34"/>
      <c r="K71387" s="34"/>
      <c r="L71387" s="34"/>
    </row>
    <row r="71388" spans="6:12" x14ac:dyDescent="0.35">
      <c r="F71388" s="34"/>
      <c r="J71388" s="34"/>
      <c r="K71388" s="34"/>
      <c r="L71388" s="34"/>
    </row>
    <row r="71389" spans="6:12" x14ac:dyDescent="0.35">
      <c r="F71389" s="34"/>
      <c r="J71389" s="34"/>
      <c r="K71389" s="34"/>
      <c r="L71389" s="34"/>
    </row>
    <row r="71390" spans="6:12" x14ac:dyDescent="0.35">
      <c r="F71390" s="34"/>
      <c r="J71390" s="34"/>
      <c r="K71390" s="34"/>
      <c r="L71390" s="34"/>
    </row>
    <row r="71391" spans="6:12" x14ac:dyDescent="0.35">
      <c r="F71391" s="34"/>
      <c r="J71391" s="34"/>
      <c r="K71391" s="34"/>
      <c r="L71391" s="34"/>
    </row>
    <row r="71392" spans="6:12" x14ac:dyDescent="0.35">
      <c r="F71392" s="34"/>
      <c r="J71392" s="34"/>
      <c r="K71392" s="34"/>
      <c r="L71392" s="34"/>
    </row>
    <row r="71393" spans="6:12" x14ac:dyDescent="0.35">
      <c r="F71393" s="34"/>
      <c r="J71393" s="34"/>
      <c r="K71393" s="34"/>
      <c r="L71393" s="34"/>
    </row>
    <row r="71394" spans="6:12" x14ac:dyDescent="0.35">
      <c r="F71394" s="34"/>
      <c r="J71394" s="34"/>
      <c r="K71394" s="34"/>
      <c r="L71394" s="34"/>
    </row>
    <row r="71395" spans="6:12" x14ac:dyDescent="0.35">
      <c r="F71395" s="34"/>
      <c r="J71395" s="34"/>
      <c r="K71395" s="34"/>
      <c r="L71395" s="34"/>
    </row>
    <row r="71396" spans="6:12" x14ac:dyDescent="0.35">
      <c r="F71396" s="34"/>
      <c r="J71396" s="34"/>
      <c r="K71396" s="34"/>
      <c r="L71396" s="34"/>
    </row>
    <row r="71397" spans="6:12" x14ac:dyDescent="0.35">
      <c r="F71397" s="34"/>
      <c r="J71397" s="34"/>
      <c r="K71397" s="34"/>
      <c r="L71397" s="34"/>
    </row>
    <row r="71398" spans="6:12" x14ac:dyDescent="0.35">
      <c r="F71398" s="34"/>
      <c r="J71398" s="34"/>
      <c r="K71398" s="34"/>
      <c r="L71398" s="34"/>
    </row>
    <row r="71399" spans="6:12" x14ac:dyDescent="0.35">
      <c r="F71399" s="34"/>
      <c r="J71399" s="34"/>
      <c r="K71399" s="34"/>
      <c r="L71399" s="34"/>
    </row>
    <row r="71400" spans="6:12" x14ac:dyDescent="0.35">
      <c r="F71400" s="34"/>
      <c r="J71400" s="34"/>
      <c r="K71400" s="34"/>
      <c r="L71400" s="34"/>
    </row>
    <row r="71401" spans="6:12" x14ac:dyDescent="0.35">
      <c r="F71401" s="34"/>
      <c r="J71401" s="34"/>
      <c r="K71401" s="34"/>
      <c r="L71401" s="34"/>
    </row>
    <row r="71402" spans="6:12" x14ac:dyDescent="0.35">
      <c r="F71402" s="34"/>
      <c r="J71402" s="34"/>
      <c r="K71402" s="34"/>
      <c r="L71402" s="34"/>
    </row>
    <row r="71403" spans="6:12" x14ac:dyDescent="0.35">
      <c r="F71403" s="34"/>
      <c r="J71403" s="34"/>
      <c r="K71403" s="34"/>
      <c r="L71403" s="34"/>
    </row>
    <row r="71404" spans="6:12" x14ac:dyDescent="0.35">
      <c r="F71404" s="34"/>
      <c r="J71404" s="34"/>
      <c r="K71404" s="34"/>
      <c r="L71404" s="34"/>
    </row>
    <row r="71405" spans="6:12" x14ac:dyDescent="0.35">
      <c r="F71405" s="34"/>
      <c r="J71405" s="34"/>
      <c r="K71405" s="34"/>
      <c r="L71405" s="34"/>
    </row>
    <row r="71406" spans="6:12" x14ac:dyDescent="0.35">
      <c r="F71406" s="34"/>
      <c r="J71406" s="34"/>
      <c r="K71406" s="34"/>
      <c r="L71406" s="34"/>
    </row>
    <row r="71407" spans="6:12" x14ac:dyDescent="0.35">
      <c r="F71407" s="34"/>
      <c r="J71407" s="34"/>
      <c r="K71407" s="34"/>
      <c r="L71407" s="34"/>
    </row>
    <row r="71408" spans="6:12" x14ac:dyDescent="0.35">
      <c r="F71408" s="34"/>
      <c r="J71408" s="34"/>
      <c r="K71408" s="34"/>
      <c r="L71408" s="34"/>
    </row>
    <row r="71409" spans="6:12" x14ac:dyDescent="0.35">
      <c r="F71409" s="34"/>
      <c r="J71409" s="34"/>
      <c r="K71409" s="34"/>
      <c r="L71409" s="34"/>
    </row>
    <row r="71410" spans="6:12" x14ac:dyDescent="0.35">
      <c r="F71410" s="34"/>
      <c r="J71410" s="34"/>
      <c r="K71410" s="34"/>
      <c r="L71410" s="34"/>
    </row>
    <row r="71411" spans="6:12" x14ac:dyDescent="0.35">
      <c r="F71411" s="34"/>
      <c r="J71411" s="34"/>
      <c r="K71411" s="34"/>
      <c r="L71411" s="34"/>
    </row>
    <row r="71412" spans="6:12" x14ac:dyDescent="0.35">
      <c r="F71412" s="34"/>
      <c r="J71412" s="34"/>
      <c r="K71412" s="34"/>
      <c r="L71412" s="34"/>
    </row>
    <row r="71413" spans="6:12" x14ac:dyDescent="0.35">
      <c r="F71413" s="34"/>
      <c r="J71413" s="34"/>
      <c r="K71413" s="34"/>
      <c r="L71413" s="34"/>
    </row>
    <row r="71414" spans="6:12" x14ac:dyDescent="0.35">
      <c r="F71414" s="34"/>
      <c r="J71414" s="34"/>
      <c r="K71414" s="34"/>
      <c r="L71414" s="34"/>
    </row>
    <row r="71415" spans="6:12" x14ac:dyDescent="0.35">
      <c r="F71415" s="34"/>
      <c r="J71415" s="34"/>
      <c r="K71415" s="34"/>
      <c r="L71415" s="34"/>
    </row>
    <row r="71416" spans="6:12" x14ac:dyDescent="0.35">
      <c r="F71416" s="34"/>
      <c r="J71416" s="34"/>
      <c r="K71416" s="34"/>
      <c r="L71416" s="34"/>
    </row>
    <row r="71417" spans="6:12" x14ac:dyDescent="0.35">
      <c r="F71417" s="34"/>
      <c r="J71417" s="34"/>
      <c r="K71417" s="34"/>
      <c r="L71417" s="34"/>
    </row>
    <row r="71418" spans="6:12" x14ac:dyDescent="0.35">
      <c r="F71418" s="34"/>
      <c r="J71418" s="34"/>
      <c r="K71418" s="34"/>
      <c r="L71418" s="34"/>
    </row>
    <row r="71419" spans="6:12" x14ac:dyDescent="0.35">
      <c r="F71419" s="34"/>
      <c r="J71419" s="34"/>
      <c r="K71419" s="34"/>
      <c r="L71419" s="34"/>
    </row>
    <row r="71420" spans="6:12" x14ac:dyDescent="0.35">
      <c r="F71420" s="34"/>
      <c r="J71420" s="34"/>
      <c r="K71420" s="34"/>
      <c r="L71420" s="34"/>
    </row>
    <row r="71421" spans="6:12" x14ac:dyDescent="0.35">
      <c r="F71421" s="34"/>
      <c r="J71421" s="34"/>
      <c r="K71421" s="34"/>
      <c r="L71421" s="34"/>
    </row>
    <row r="71422" spans="6:12" x14ac:dyDescent="0.35">
      <c r="F71422" s="34"/>
      <c r="J71422" s="34"/>
      <c r="K71422" s="34"/>
      <c r="L71422" s="34"/>
    </row>
    <row r="71423" spans="6:12" x14ac:dyDescent="0.35">
      <c r="F71423" s="34"/>
      <c r="J71423" s="34"/>
      <c r="K71423" s="34"/>
      <c r="L71423" s="34"/>
    </row>
    <row r="71424" spans="6:12" x14ac:dyDescent="0.35">
      <c r="F71424" s="34"/>
      <c r="J71424" s="34"/>
      <c r="K71424" s="34"/>
      <c r="L71424" s="34"/>
    </row>
    <row r="71425" spans="6:12" x14ac:dyDescent="0.35">
      <c r="F71425" s="34"/>
      <c r="J71425" s="34"/>
      <c r="K71425" s="34"/>
      <c r="L71425" s="34"/>
    </row>
    <row r="71426" spans="6:12" x14ac:dyDescent="0.35">
      <c r="F71426" s="34"/>
      <c r="J71426" s="34"/>
      <c r="K71426" s="34"/>
      <c r="L71426" s="34"/>
    </row>
    <row r="71427" spans="6:12" x14ac:dyDescent="0.35">
      <c r="F71427" s="34"/>
      <c r="J71427" s="34"/>
      <c r="K71427" s="34"/>
      <c r="L71427" s="34"/>
    </row>
    <row r="71428" spans="6:12" x14ac:dyDescent="0.35">
      <c r="F71428" s="34"/>
      <c r="J71428" s="34"/>
      <c r="K71428" s="34"/>
      <c r="L71428" s="34"/>
    </row>
    <row r="71429" spans="6:12" x14ac:dyDescent="0.35">
      <c r="F71429" s="34"/>
      <c r="J71429" s="34"/>
      <c r="K71429" s="34"/>
      <c r="L71429" s="34"/>
    </row>
    <row r="71430" spans="6:12" x14ac:dyDescent="0.35">
      <c r="F71430" s="34"/>
      <c r="J71430" s="34"/>
      <c r="K71430" s="34"/>
      <c r="L71430" s="34"/>
    </row>
    <row r="71431" spans="6:12" x14ac:dyDescent="0.35">
      <c r="F71431" s="34"/>
      <c r="J71431" s="34"/>
      <c r="K71431" s="34"/>
      <c r="L71431" s="34"/>
    </row>
    <row r="71432" spans="6:12" x14ac:dyDescent="0.35">
      <c r="F71432" s="34"/>
      <c r="J71432" s="34"/>
      <c r="K71432" s="34"/>
      <c r="L71432" s="34"/>
    </row>
    <row r="71433" spans="6:12" x14ac:dyDescent="0.35">
      <c r="F71433" s="34"/>
      <c r="J71433" s="34"/>
      <c r="K71433" s="34"/>
      <c r="L71433" s="34"/>
    </row>
    <row r="71434" spans="6:12" x14ac:dyDescent="0.35">
      <c r="F71434" s="34"/>
      <c r="J71434" s="34"/>
      <c r="K71434" s="34"/>
      <c r="L71434" s="34"/>
    </row>
    <row r="71435" spans="6:12" x14ac:dyDescent="0.35">
      <c r="F71435" s="34"/>
      <c r="J71435" s="34"/>
      <c r="K71435" s="34"/>
      <c r="L71435" s="34"/>
    </row>
    <row r="71436" spans="6:12" x14ac:dyDescent="0.35">
      <c r="F71436" s="34"/>
      <c r="J71436" s="34"/>
      <c r="K71436" s="34"/>
      <c r="L71436" s="34"/>
    </row>
    <row r="71437" spans="6:12" x14ac:dyDescent="0.35">
      <c r="F71437" s="34"/>
      <c r="J71437" s="34"/>
      <c r="K71437" s="34"/>
      <c r="L71437" s="34"/>
    </row>
    <row r="71438" spans="6:12" x14ac:dyDescent="0.35">
      <c r="F71438" s="34"/>
      <c r="J71438" s="34"/>
      <c r="K71438" s="34"/>
      <c r="L71438" s="34"/>
    </row>
    <row r="71439" spans="6:12" x14ac:dyDescent="0.35">
      <c r="F71439" s="34"/>
      <c r="J71439" s="34"/>
      <c r="K71439" s="34"/>
      <c r="L71439" s="34"/>
    </row>
    <row r="71440" spans="6:12" x14ac:dyDescent="0.35">
      <c r="F71440" s="34"/>
      <c r="J71440" s="34"/>
      <c r="K71440" s="34"/>
      <c r="L71440" s="34"/>
    </row>
    <row r="71441" spans="6:12" x14ac:dyDescent="0.35">
      <c r="F71441" s="34"/>
      <c r="J71441" s="34"/>
      <c r="K71441" s="34"/>
      <c r="L71441" s="34"/>
    </row>
    <row r="71442" spans="6:12" x14ac:dyDescent="0.35">
      <c r="F71442" s="34"/>
      <c r="J71442" s="34"/>
      <c r="K71442" s="34"/>
      <c r="L71442" s="34"/>
    </row>
    <row r="71443" spans="6:12" x14ac:dyDescent="0.35">
      <c r="F71443" s="34"/>
      <c r="J71443" s="34"/>
      <c r="K71443" s="34"/>
      <c r="L71443" s="34"/>
    </row>
    <row r="71444" spans="6:12" x14ac:dyDescent="0.35">
      <c r="F71444" s="34"/>
      <c r="J71444" s="34"/>
      <c r="K71444" s="34"/>
      <c r="L71444" s="34"/>
    </row>
    <row r="71445" spans="6:12" x14ac:dyDescent="0.35">
      <c r="F71445" s="34"/>
      <c r="J71445" s="34"/>
      <c r="K71445" s="34"/>
      <c r="L71445" s="34"/>
    </row>
    <row r="71446" spans="6:12" x14ac:dyDescent="0.35">
      <c r="F71446" s="34"/>
      <c r="J71446" s="34"/>
      <c r="K71446" s="34"/>
      <c r="L71446" s="34"/>
    </row>
    <row r="71447" spans="6:12" x14ac:dyDescent="0.35">
      <c r="F71447" s="34"/>
      <c r="J71447" s="34"/>
      <c r="K71447" s="34"/>
      <c r="L71447" s="34"/>
    </row>
    <row r="71448" spans="6:12" x14ac:dyDescent="0.35">
      <c r="F71448" s="34"/>
      <c r="J71448" s="34"/>
      <c r="K71448" s="34"/>
      <c r="L71448" s="34"/>
    </row>
    <row r="71449" spans="6:12" x14ac:dyDescent="0.35">
      <c r="F71449" s="34"/>
      <c r="J71449" s="34"/>
      <c r="K71449" s="34"/>
      <c r="L71449" s="34"/>
    </row>
    <row r="71450" spans="6:12" x14ac:dyDescent="0.35">
      <c r="F71450" s="34"/>
      <c r="J71450" s="34"/>
      <c r="K71450" s="34"/>
      <c r="L71450" s="34"/>
    </row>
    <row r="71451" spans="6:12" x14ac:dyDescent="0.35">
      <c r="F71451" s="34"/>
      <c r="J71451" s="34"/>
      <c r="K71451" s="34"/>
      <c r="L71451" s="34"/>
    </row>
    <row r="71452" spans="6:12" x14ac:dyDescent="0.35">
      <c r="F71452" s="34"/>
      <c r="J71452" s="34"/>
      <c r="K71452" s="34"/>
      <c r="L71452" s="34"/>
    </row>
    <row r="71453" spans="6:12" x14ac:dyDescent="0.35">
      <c r="F71453" s="34"/>
      <c r="J71453" s="34"/>
      <c r="K71453" s="34"/>
      <c r="L71453" s="34"/>
    </row>
    <row r="71454" spans="6:12" x14ac:dyDescent="0.35">
      <c r="F71454" s="34"/>
      <c r="J71454" s="34"/>
      <c r="K71454" s="34"/>
      <c r="L71454" s="34"/>
    </row>
    <row r="71455" spans="6:12" x14ac:dyDescent="0.35">
      <c r="F71455" s="34"/>
      <c r="J71455" s="34"/>
      <c r="K71455" s="34"/>
      <c r="L71455" s="34"/>
    </row>
    <row r="71456" spans="6:12" x14ac:dyDescent="0.35">
      <c r="F71456" s="34"/>
      <c r="J71456" s="34"/>
      <c r="K71456" s="34"/>
      <c r="L71456" s="34"/>
    </row>
    <row r="71457" spans="6:12" x14ac:dyDescent="0.35">
      <c r="F71457" s="34"/>
      <c r="J71457" s="34"/>
      <c r="K71457" s="34"/>
      <c r="L71457" s="34"/>
    </row>
    <row r="71458" spans="6:12" x14ac:dyDescent="0.35">
      <c r="F71458" s="34"/>
      <c r="J71458" s="34"/>
      <c r="K71458" s="34"/>
      <c r="L71458" s="34"/>
    </row>
    <row r="71459" spans="6:12" x14ac:dyDescent="0.35">
      <c r="F71459" s="34"/>
      <c r="J71459" s="34"/>
      <c r="K71459" s="34"/>
      <c r="L71459" s="34"/>
    </row>
    <row r="71460" spans="6:12" x14ac:dyDescent="0.35">
      <c r="F71460" s="34"/>
      <c r="J71460" s="34"/>
      <c r="K71460" s="34"/>
      <c r="L71460" s="34"/>
    </row>
    <row r="71461" spans="6:12" x14ac:dyDescent="0.35">
      <c r="F71461" s="34"/>
      <c r="J71461" s="34"/>
      <c r="K71461" s="34"/>
      <c r="L71461" s="34"/>
    </row>
    <row r="71462" spans="6:12" x14ac:dyDescent="0.35">
      <c r="F71462" s="34"/>
      <c r="J71462" s="34"/>
      <c r="K71462" s="34"/>
      <c r="L71462" s="34"/>
    </row>
    <row r="71463" spans="6:12" x14ac:dyDescent="0.35">
      <c r="F71463" s="34"/>
      <c r="J71463" s="34"/>
      <c r="K71463" s="34"/>
      <c r="L71463" s="34"/>
    </row>
    <row r="71464" spans="6:12" x14ac:dyDescent="0.35">
      <c r="F71464" s="34"/>
      <c r="J71464" s="34"/>
      <c r="K71464" s="34"/>
      <c r="L71464" s="34"/>
    </row>
    <row r="71465" spans="6:12" x14ac:dyDescent="0.35">
      <c r="F71465" s="34"/>
      <c r="J71465" s="34"/>
      <c r="K71465" s="34"/>
      <c r="L71465" s="34"/>
    </row>
    <row r="71466" spans="6:12" x14ac:dyDescent="0.35">
      <c r="F71466" s="34"/>
      <c r="J71466" s="34"/>
      <c r="K71466" s="34"/>
      <c r="L71466" s="34"/>
    </row>
    <row r="71467" spans="6:12" x14ac:dyDescent="0.35">
      <c r="F71467" s="34"/>
      <c r="J71467" s="34"/>
      <c r="K71467" s="34"/>
      <c r="L71467" s="34"/>
    </row>
    <row r="71468" spans="6:12" x14ac:dyDescent="0.35">
      <c r="F71468" s="34"/>
      <c r="J71468" s="34"/>
      <c r="K71468" s="34"/>
      <c r="L71468" s="34"/>
    </row>
    <row r="71469" spans="6:12" x14ac:dyDescent="0.35">
      <c r="F71469" s="34"/>
      <c r="J71469" s="34"/>
      <c r="K71469" s="34"/>
      <c r="L71469" s="34"/>
    </row>
    <row r="71470" spans="6:12" x14ac:dyDescent="0.35">
      <c r="F71470" s="34"/>
      <c r="J71470" s="34"/>
      <c r="K71470" s="34"/>
      <c r="L71470" s="34"/>
    </row>
    <row r="71471" spans="6:12" x14ac:dyDescent="0.35">
      <c r="F71471" s="34"/>
      <c r="J71471" s="34"/>
      <c r="K71471" s="34"/>
      <c r="L71471" s="34"/>
    </row>
    <row r="71472" spans="6:12" x14ac:dyDescent="0.35">
      <c r="F71472" s="34"/>
      <c r="J71472" s="34"/>
      <c r="K71472" s="34"/>
      <c r="L71472" s="34"/>
    </row>
    <row r="71473" spans="6:12" x14ac:dyDescent="0.35">
      <c r="F71473" s="34"/>
      <c r="J71473" s="34"/>
      <c r="K71473" s="34"/>
      <c r="L71473" s="34"/>
    </row>
    <row r="71474" spans="6:12" x14ac:dyDescent="0.35">
      <c r="F71474" s="34"/>
      <c r="J71474" s="34"/>
      <c r="K71474" s="34"/>
      <c r="L71474" s="34"/>
    </row>
    <row r="71475" spans="6:12" x14ac:dyDescent="0.35">
      <c r="F71475" s="34"/>
      <c r="J71475" s="34"/>
      <c r="K71475" s="34"/>
      <c r="L71475" s="34"/>
    </row>
    <row r="71476" spans="6:12" x14ac:dyDescent="0.35">
      <c r="F71476" s="34"/>
      <c r="J71476" s="34"/>
      <c r="K71476" s="34"/>
      <c r="L71476" s="34"/>
    </row>
    <row r="71477" spans="6:12" x14ac:dyDescent="0.35">
      <c r="F71477" s="34"/>
      <c r="J71477" s="34"/>
      <c r="K71477" s="34"/>
      <c r="L71477" s="34"/>
    </row>
    <row r="71478" spans="6:12" x14ac:dyDescent="0.35">
      <c r="F71478" s="34"/>
      <c r="J71478" s="34"/>
      <c r="K71478" s="34"/>
      <c r="L71478" s="34"/>
    </row>
    <row r="71479" spans="6:12" x14ac:dyDescent="0.35">
      <c r="F71479" s="34"/>
      <c r="J71479" s="34"/>
      <c r="K71479" s="34"/>
      <c r="L71479" s="34"/>
    </row>
    <row r="71480" spans="6:12" x14ac:dyDescent="0.35">
      <c r="F71480" s="34"/>
      <c r="J71480" s="34"/>
      <c r="K71480" s="34"/>
      <c r="L71480" s="34"/>
    </row>
    <row r="71481" spans="6:12" x14ac:dyDescent="0.35">
      <c r="F71481" s="34"/>
      <c r="J71481" s="34"/>
      <c r="K71481" s="34"/>
      <c r="L71481" s="34"/>
    </row>
    <row r="71482" spans="6:12" x14ac:dyDescent="0.35">
      <c r="F71482" s="34"/>
      <c r="J71482" s="34"/>
      <c r="K71482" s="34"/>
      <c r="L71482" s="34"/>
    </row>
    <row r="71483" spans="6:12" x14ac:dyDescent="0.35">
      <c r="F71483" s="34"/>
      <c r="J71483" s="34"/>
      <c r="K71483" s="34"/>
      <c r="L71483" s="34"/>
    </row>
    <row r="71484" spans="6:12" x14ac:dyDescent="0.35">
      <c r="F71484" s="34"/>
      <c r="J71484" s="34"/>
      <c r="K71484" s="34"/>
      <c r="L71484" s="34"/>
    </row>
    <row r="71485" spans="6:12" x14ac:dyDescent="0.35">
      <c r="F71485" s="34"/>
      <c r="J71485" s="34"/>
      <c r="K71485" s="34"/>
      <c r="L71485" s="34"/>
    </row>
    <row r="71486" spans="6:12" x14ac:dyDescent="0.35">
      <c r="F71486" s="34"/>
      <c r="J71486" s="34"/>
      <c r="K71486" s="34"/>
      <c r="L71486" s="34"/>
    </row>
    <row r="71487" spans="6:12" x14ac:dyDescent="0.35">
      <c r="F71487" s="34"/>
      <c r="J71487" s="34"/>
      <c r="K71487" s="34"/>
      <c r="L71487" s="34"/>
    </row>
    <row r="71488" spans="6:12" x14ac:dyDescent="0.35">
      <c r="F71488" s="34"/>
      <c r="J71488" s="34"/>
      <c r="K71488" s="34"/>
      <c r="L71488" s="34"/>
    </row>
    <row r="71489" spans="6:12" x14ac:dyDescent="0.35">
      <c r="F71489" s="34"/>
      <c r="J71489" s="34"/>
      <c r="K71489" s="34"/>
      <c r="L71489" s="34"/>
    </row>
    <row r="71490" spans="6:12" x14ac:dyDescent="0.35">
      <c r="F71490" s="34"/>
      <c r="J71490" s="34"/>
      <c r="K71490" s="34"/>
      <c r="L71490" s="34"/>
    </row>
    <row r="71491" spans="6:12" x14ac:dyDescent="0.35">
      <c r="F71491" s="34"/>
      <c r="J71491" s="34"/>
      <c r="K71491" s="34"/>
      <c r="L71491" s="34"/>
    </row>
    <row r="71492" spans="6:12" x14ac:dyDescent="0.35">
      <c r="F71492" s="34"/>
      <c r="J71492" s="34"/>
      <c r="K71492" s="34"/>
      <c r="L71492" s="34"/>
    </row>
    <row r="71493" spans="6:12" x14ac:dyDescent="0.35">
      <c r="F71493" s="34"/>
      <c r="J71493" s="34"/>
      <c r="K71493" s="34"/>
      <c r="L71493" s="34"/>
    </row>
    <row r="71494" spans="6:12" x14ac:dyDescent="0.35">
      <c r="F71494" s="34"/>
      <c r="J71494" s="34"/>
      <c r="K71494" s="34"/>
      <c r="L71494" s="34"/>
    </row>
    <row r="71495" spans="6:12" x14ac:dyDescent="0.35">
      <c r="F71495" s="34"/>
      <c r="J71495" s="34"/>
      <c r="K71495" s="34"/>
      <c r="L71495" s="34"/>
    </row>
    <row r="71496" spans="6:12" x14ac:dyDescent="0.35">
      <c r="F71496" s="34"/>
      <c r="J71496" s="34"/>
      <c r="K71496" s="34"/>
      <c r="L71496" s="34"/>
    </row>
    <row r="71497" spans="6:12" x14ac:dyDescent="0.35">
      <c r="F71497" s="34"/>
      <c r="J71497" s="34"/>
      <c r="K71497" s="34"/>
      <c r="L71497" s="34"/>
    </row>
    <row r="71498" spans="6:12" x14ac:dyDescent="0.35">
      <c r="F71498" s="34"/>
      <c r="J71498" s="34"/>
      <c r="K71498" s="34"/>
      <c r="L71498" s="34"/>
    </row>
    <row r="71499" spans="6:12" x14ac:dyDescent="0.35">
      <c r="F71499" s="34"/>
      <c r="J71499" s="34"/>
      <c r="K71499" s="34"/>
      <c r="L71499" s="34"/>
    </row>
    <row r="71500" spans="6:12" x14ac:dyDescent="0.35">
      <c r="F71500" s="34"/>
      <c r="J71500" s="34"/>
      <c r="K71500" s="34"/>
      <c r="L71500" s="34"/>
    </row>
    <row r="71501" spans="6:12" x14ac:dyDescent="0.35">
      <c r="F71501" s="34"/>
      <c r="J71501" s="34"/>
      <c r="K71501" s="34"/>
      <c r="L71501" s="34"/>
    </row>
    <row r="71502" spans="6:12" x14ac:dyDescent="0.35">
      <c r="F71502" s="34"/>
      <c r="J71502" s="34"/>
      <c r="K71502" s="34"/>
      <c r="L71502" s="34"/>
    </row>
    <row r="71503" spans="6:12" x14ac:dyDescent="0.35">
      <c r="F71503" s="34"/>
      <c r="J71503" s="34"/>
      <c r="K71503" s="34"/>
      <c r="L71503" s="34"/>
    </row>
    <row r="71504" spans="6:12" x14ac:dyDescent="0.35">
      <c r="F71504" s="34"/>
      <c r="J71504" s="34"/>
      <c r="K71504" s="34"/>
      <c r="L71504" s="34"/>
    </row>
    <row r="71505" spans="6:12" x14ac:dyDescent="0.35">
      <c r="F71505" s="34"/>
      <c r="J71505" s="34"/>
      <c r="K71505" s="34"/>
      <c r="L71505" s="34"/>
    </row>
    <row r="71506" spans="6:12" x14ac:dyDescent="0.35">
      <c r="F71506" s="34"/>
      <c r="J71506" s="34"/>
      <c r="K71506" s="34"/>
      <c r="L71506" s="34"/>
    </row>
    <row r="71507" spans="6:12" x14ac:dyDescent="0.35">
      <c r="F71507" s="34"/>
      <c r="J71507" s="34"/>
      <c r="K71507" s="34"/>
      <c r="L71507" s="34"/>
    </row>
    <row r="71508" spans="6:12" x14ac:dyDescent="0.35">
      <c r="F71508" s="34"/>
      <c r="J71508" s="34"/>
      <c r="K71508" s="34"/>
      <c r="L71508" s="34"/>
    </row>
    <row r="71509" spans="6:12" x14ac:dyDescent="0.35">
      <c r="F71509" s="34"/>
      <c r="J71509" s="34"/>
      <c r="K71509" s="34"/>
      <c r="L71509" s="34"/>
    </row>
    <row r="71510" spans="6:12" x14ac:dyDescent="0.35">
      <c r="F71510" s="34"/>
      <c r="J71510" s="34"/>
      <c r="K71510" s="34"/>
      <c r="L71510" s="34"/>
    </row>
    <row r="71511" spans="6:12" x14ac:dyDescent="0.35">
      <c r="F71511" s="34"/>
      <c r="J71511" s="34"/>
      <c r="K71511" s="34"/>
      <c r="L71511" s="34"/>
    </row>
    <row r="71512" spans="6:12" x14ac:dyDescent="0.35">
      <c r="F71512" s="34"/>
      <c r="J71512" s="34"/>
      <c r="K71512" s="34"/>
      <c r="L71512" s="34"/>
    </row>
    <row r="71513" spans="6:12" x14ac:dyDescent="0.35">
      <c r="F71513" s="34"/>
      <c r="J71513" s="34"/>
      <c r="K71513" s="34"/>
      <c r="L71513" s="34"/>
    </row>
    <row r="71514" spans="6:12" x14ac:dyDescent="0.35">
      <c r="F71514" s="34"/>
      <c r="J71514" s="34"/>
      <c r="K71514" s="34"/>
      <c r="L71514" s="34"/>
    </row>
    <row r="71515" spans="6:12" x14ac:dyDescent="0.35">
      <c r="F71515" s="34"/>
      <c r="J71515" s="34"/>
      <c r="K71515" s="34"/>
      <c r="L71515" s="34"/>
    </row>
    <row r="71516" spans="6:12" x14ac:dyDescent="0.35">
      <c r="F71516" s="34"/>
      <c r="J71516" s="34"/>
      <c r="K71516" s="34"/>
      <c r="L71516" s="34"/>
    </row>
    <row r="71517" spans="6:12" x14ac:dyDescent="0.35">
      <c r="F71517" s="34"/>
      <c r="J71517" s="34"/>
      <c r="K71517" s="34"/>
      <c r="L71517" s="34"/>
    </row>
    <row r="71518" spans="6:12" x14ac:dyDescent="0.35">
      <c r="F71518" s="34"/>
      <c r="J71518" s="34"/>
      <c r="K71518" s="34"/>
      <c r="L71518" s="34"/>
    </row>
    <row r="71519" spans="6:12" x14ac:dyDescent="0.35">
      <c r="F71519" s="34"/>
      <c r="J71519" s="34"/>
      <c r="K71519" s="34"/>
      <c r="L71519" s="34"/>
    </row>
    <row r="71520" spans="6:12" x14ac:dyDescent="0.35">
      <c r="F71520" s="34"/>
      <c r="J71520" s="34"/>
      <c r="K71520" s="34"/>
      <c r="L71520" s="34"/>
    </row>
    <row r="71521" spans="6:12" x14ac:dyDescent="0.35">
      <c r="F71521" s="34"/>
      <c r="J71521" s="34"/>
      <c r="K71521" s="34"/>
      <c r="L71521" s="34"/>
    </row>
    <row r="71522" spans="6:12" x14ac:dyDescent="0.35">
      <c r="F71522" s="34"/>
      <c r="J71522" s="34"/>
      <c r="K71522" s="34"/>
      <c r="L71522" s="34"/>
    </row>
    <row r="71523" spans="6:12" x14ac:dyDescent="0.35">
      <c r="F71523" s="34"/>
      <c r="J71523" s="34"/>
      <c r="K71523" s="34"/>
      <c r="L71523" s="34"/>
    </row>
    <row r="71524" spans="6:12" x14ac:dyDescent="0.35">
      <c r="F71524" s="34"/>
      <c r="J71524" s="34"/>
      <c r="K71524" s="34"/>
      <c r="L71524" s="34"/>
    </row>
    <row r="71525" spans="6:12" x14ac:dyDescent="0.35">
      <c r="F71525" s="34"/>
      <c r="J71525" s="34"/>
      <c r="K71525" s="34"/>
      <c r="L71525" s="34"/>
    </row>
    <row r="71526" spans="6:12" x14ac:dyDescent="0.35">
      <c r="F71526" s="34"/>
      <c r="J71526" s="34"/>
      <c r="K71526" s="34"/>
      <c r="L71526" s="34"/>
    </row>
    <row r="71527" spans="6:12" x14ac:dyDescent="0.35">
      <c r="F71527" s="34"/>
      <c r="J71527" s="34"/>
      <c r="K71527" s="34"/>
      <c r="L71527" s="34"/>
    </row>
    <row r="71528" spans="6:12" x14ac:dyDescent="0.35">
      <c r="F71528" s="34"/>
      <c r="J71528" s="34"/>
      <c r="K71528" s="34"/>
      <c r="L71528" s="34"/>
    </row>
    <row r="71529" spans="6:12" x14ac:dyDescent="0.35">
      <c r="F71529" s="34"/>
      <c r="J71529" s="34"/>
      <c r="K71529" s="34"/>
      <c r="L71529" s="34"/>
    </row>
    <row r="71530" spans="6:12" x14ac:dyDescent="0.35">
      <c r="F71530" s="34"/>
      <c r="J71530" s="34"/>
      <c r="K71530" s="34"/>
      <c r="L71530" s="34"/>
    </row>
    <row r="71531" spans="6:12" x14ac:dyDescent="0.35">
      <c r="F71531" s="34"/>
      <c r="J71531" s="34"/>
      <c r="K71531" s="34"/>
      <c r="L71531" s="34"/>
    </row>
    <row r="71532" spans="6:12" x14ac:dyDescent="0.35">
      <c r="F71532" s="34"/>
      <c r="J71532" s="34"/>
      <c r="K71532" s="34"/>
      <c r="L71532" s="34"/>
    </row>
    <row r="71533" spans="6:12" x14ac:dyDescent="0.35">
      <c r="F71533" s="34"/>
      <c r="J71533" s="34"/>
      <c r="K71533" s="34"/>
      <c r="L71533" s="34"/>
    </row>
    <row r="71534" spans="6:12" x14ac:dyDescent="0.35">
      <c r="F71534" s="34"/>
      <c r="J71534" s="34"/>
      <c r="K71534" s="34"/>
      <c r="L71534" s="34"/>
    </row>
    <row r="71535" spans="6:12" x14ac:dyDescent="0.35">
      <c r="F71535" s="34"/>
      <c r="J71535" s="34"/>
      <c r="K71535" s="34"/>
      <c r="L71535" s="34"/>
    </row>
    <row r="71536" spans="6:12" x14ac:dyDescent="0.35">
      <c r="F71536" s="34"/>
      <c r="J71536" s="34"/>
      <c r="K71536" s="34"/>
      <c r="L71536" s="34"/>
    </row>
    <row r="71537" spans="6:12" x14ac:dyDescent="0.35">
      <c r="F71537" s="34"/>
      <c r="J71537" s="34"/>
      <c r="K71537" s="34"/>
      <c r="L71537" s="34"/>
    </row>
    <row r="71538" spans="6:12" x14ac:dyDescent="0.35">
      <c r="F71538" s="34"/>
      <c r="J71538" s="34"/>
      <c r="K71538" s="34"/>
      <c r="L71538" s="34"/>
    </row>
    <row r="71539" spans="6:12" x14ac:dyDescent="0.35">
      <c r="F71539" s="34"/>
      <c r="J71539" s="34"/>
      <c r="K71539" s="34"/>
      <c r="L71539" s="34"/>
    </row>
    <row r="71540" spans="6:12" x14ac:dyDescent="0.35">
      <c r="F71540" s="34"/>
      <c r="J71540" s="34"/>
      <c r="K71540" s="34"/>
      <c r="L71540" s="34"/>
    </row>
    <row r="71541" spans="6:12" x14ac:dyDescent="0.35">
      <c r="F71541" s="34"/>
      <c r="J71541" s="34"/>
      <c r="K71541" s="34"/>
      <c r="L71541" s="34"/>
    </row>
    <row r="71542" spans="6:12" x14ac:dyDescent="0.35">
      <c r="F71542" s="34"/>
      <c r="J71542" s="34"/>
      <c r="K71542" s="34"/>
      <c r="L71542" s="34"/>
    </row>
    <row r="71543" spans="6:12" x14ac:dyDescent="0.35">
      <c r="F71543" s="34"/>
      <c r="J71543" s="34"/>
      <c r="K71543" s="34"/>
      <c r="L71543" s="34"/>
    </row>
    <row r="71544" spans="6:12" x14ac:dyDescent="0.35">
      <c r="F71544" s="34"/>
      <c r="J71544" s="34"/>
      <c r="K71544" s="34"/>
      <c r="L71544" s="34"/>
    </row>
    <row r="71545" spans="6:12" x14ac:dyDescent="0.35">
      <c r="F71545" s="34"/>
      <c r="J71545" s="34"/>
      <c r="K71545" s="34"/>
      <c r="L71545" s="34"/>
    </row>
    <row r="71546" spans="6:12" x14ac:dyDescent="0.35">
      <c r="F71546" s="34"/>
      <c r="J71546" s="34"/>
      <c r="K71546" s="34"/>
      <c r="L71546" s="34"/>
    </row>
    <row r="71547" spans="6:12" x14ac:dyDescent="0.35">
      <c r="F71547" s="34"/>
      <c r="J71547" s="34"/>
      <c r="K71547" s="34"/>
      <c r="L71547" s="34"/>
    </row>
    <row r="71548" spans="6:12" x14ac:dyDescent="0.35">
      <c r="F71548" s="34"/>
      <c r="J71548" s="34"/>
      <c r="K71548" s="34"/>
      <c r="L71548" s="34"/>
    </row>
    <row r="71549" spans="6:12" x14ac:dyDescent="0.35">
      <c r="F71549" s="34"/>
      <c r="J71549" s="34"/>
      <c r="K71549" s="34"/>
      <c r="L71549" s="34"/>
    </row>
    <row r="71550" spans="6:12" x14ac:dyDescent="0.35">
      <c r="F71550" s="34"/>
      <c r="J71550" s="34"/>
      <c r="K71550" s="34"/>
      <c r="L71550" s="34"/>
    </row>
    <row r="71551" spans="6:12" x14ac:dyDescent="0.35">
      <c r="F71551" s="34"/>
      <c r="J71551" s="34"/>
      <c r="K71551" s="34"/>
      <c r="L71551" s="34"/>
    </row>
    <row r="71552" spans="6:12" x14ac:dyDescent="0.35">
      <c r="F71552" s="34"/>
      <c r="J71552" s="34"/>
      <c r="K71552" s="34"/>
      <c r="L71552" s="34"/>
    </row>
    <row r="71553" spans="6:12" x14ac:dyDescent="0.35">
      <c r="F71553" s="34"/>
      <c r="J71553" s="34"/>
      <c r="K71553" s="34"/>
      <c r="L71553" s="34"/>
    </row>
    <row r="71554" spans="6:12" x14ac:dyDescent="0.35">
      <c r="F71554" s="34"/>
      <c r="J71554" s="34"/>
      <c r="K71554" s="34"/>
      <c r="L71554" s="34"/>
    </row>
    <row r="71555" spans="6:12" x14ac:dyDescent="0.35">
      <c r="F71555" s="34"/>
      <c r="J71555" s="34"/>
      <c r="K71555" s="34"/>
      <c r="L71555" s="34"/>
    </row>
    <row r="71556" spans="6:12" x14ac:dyDescent="0.35">
      <c r="F71556" s="34"/>
      <c r="J71556" s="34"/>
      <c r="K71556" s="34"/>
      <c r="L71556" s="34"/>
    </row>
    <row r="71557" spans="6:12" x14ac:dyDescent="0.35">
      <c r="F71557" s="34"/>
      <c r="J71557" s="34"/>
      <c r="K71557" s="34"/>
      <c r="L71557" s="34"/>
    </row>
    <row r="71558" spans="6:12" x14ac:dyDescent="0.35">
      <c r="F71558" s="34"/>
      <c r="J71558" s="34"/>
      <c r="K71558" s="34"/>
      <c r="L71558" s="34"/>
    </row>
    <row r="71559" spans="6:12" x14ac:dyDescent="0.35">
      <c r="F71559" s="34"/>
      <c r="J71559" s="34"/>
      <c r="K71559" s="34"/>
      <c r="L71559" s="34"/>
    </row>
    <row r="71560" spans="6:12" x14ac:dyDescent="0.35">
      <c r="F71560" s="34"/>
      <c r="J71560" s="34"/>
      <c r="K71560" s="34"/>
      <c r="L71560" s="34"/>
    </row>
    <row r="71561" spans="6:12" x14ac:dyDescent="0.35">
      <c r="F71561" s="34"/>
      <c r="J71561" s="34"/>
      <c r="K71561" s="34"/>
      <c r="L71561" s="34"/>
    </row>
    <row r="71562" spans="6:12" x14ac:dyDescent="0.35">
      <c r="F71562" s="34"/>
      <c r="J71562" s="34"/>
      <c r="K71562" s="34"/>
      <c r="L71562" s="34"/>
    </row>
    <row r="71563" spans="6:12" x14ac:dyDescent="0.35">
      <c r="F71563" s="34"/>
      <c r="J71563" s="34"/>
      <c r="K71563" s="34"/>
      <c r="L71563" s="34"/>
    </row>
    <row r="71564" spans="6:12" x14ac:dyDescent="0.35">
      <c r="F71564" s="34"/>
      <c r="J71564" s="34"/>
      <c r="K71564" s="34"/>
      <c r="L71564" s="34"/>
    </row>
    <row r="71565" spans="6:12" x14ac:dyDescent="0.35">
      <c r="F71565" s="34"/>
      <c r="J71565" s="34"/>
      <c r="K71565" s="34"/>
      <c r="L71565" s="34"/>
    </row>
    <row r="71566" spans="6:12" x14ac:dyDescent="0.35">
      <c r="F71566" s="34"/>
      <c r="J71566" s="34"/>
      <c r="K71566" s="34"/>
      <c r="L71566" s="34"/>
    </row>
    <row r="71567" spans="6:12" x14ac:dyDescent="0.35">
      <c r="F71567" s="34"/>
      <c r="J71567" s="34"/>
      <c r="K71567" s="34"/>
      <c r="L71567" s="34"/>
    </row>
    <row r="71568" spans="6:12" x14ac:dyDescent="0.35">
      <c r="F71568" s="34"/>
      <c r="J71568" s="34"/>
      <c r="K71568" s="34"/>
      <c r="L71568" s="34"/>
    </row>
    <row r="71569" spans="6:12" x14ac:dyDescent="0.35">
      <c r="F71569" s="34"/>
      <c r="J71569" s="34"/>
      <c r="K71569" s="34"/>
      <c r="L71569" s="34"/>
    </row>
    <row r="71570" spans="6:12" x14ac:dyDescent="0.35">
      <c r="F71570" s="34"/>
      <c r="J71570" s="34"/>
      <c r="K71570" s="34"/>
      <c r="L71570" s="34"/>
    </row>
    <row r="71571" spans="6:12" x14ac:dyDescent="0.35">
      <c r="F71571" s="34"/>
      <c r="J71571" s="34"/>
      <c r="K71571" s="34"/>
      <c r="L71571" s="34"/>
    </row>
    <row r="71572" spans="6:12" x14ac:dyDescent="0.35">
      <c r="F71572" s="34"/>
      <c r="J71572" s="34"/>
      <c r="K71572" s="34"/>
      <c r="L71572" s="34"/>
    </row>
    <row r="71573" spans="6:12" x14ac:dyDescent="0.35">
      <c r="F71573" s="34"/>
      <c r="J71573" s="34"/>
      <c r="K71573" s="34"/>
      <c r="L71573" s="34"/>
    </row>
    <row r="71574" spans="6:12" x14ac:dyDescent="0.35">
      <c r="F71574" s="34"/>
      <c r="J71574" s="34"/>
      <c r="K71574" s="34"/>
      <c r="L71574" s="34"/>
    </row>
    <row r="71575" spans="6:12" x14ac:dyDescent="0.35">
      <c r="F71575" s="34"/>
      <c r="J71575" s="34"/>
      <c r="K71575" s="34"/>
      <c r="L71575" s="34"/>
    </row>
    <row r="71576" spans="6:12" x14ac:dyDescent="0.35">
      <c r="F71576" s="34"/>
      <c r="J71576" s="34"/>
      <c r="K71576" s="34"/>
      <c r="L71576" s="34"/>
    </row>
    <row r="71577" spans="6:12" x14ac:dyDescent="0.35">
      <c r="F71577" s="34"/>
      <c r="J71577" s="34"/>
      <c r="K71577" s="34"/>
      <c r="L71577" s="34"/>
    </row>
    <row r="71578" spans="6:12" x14ac:dyDescent="0.35">
      <c r="F71578" s="34"/>
      <c r="J71578" s="34"/>
      <c r="K71578" s="34"/>
      <c r="L71578" s="34"/>
    </row>
    <row r="71579" spans="6:12" x14ac:dyDescent="0.35">
      <c r="F71579" s="34"/>
      <c r="J71579" s="34"/>
      <c r="K71579" s="34"/>
      <c r="L71579" s="34"/>
    </row>
    <row r="71580" spans="6:12" x14ac:dyDescent="0.35">
      <c r="F71580" s="34"/>
      <c r="J71580" s="34"/>
      <c r="K71580" s="34"/>
      <c r="L71580" s="34"/>
    </row>
    <row r="71581" spans="6:12" x14ac:dyDescent="0.35">
      <c r="F71581" s="34"/>
      <c r="J71581" s="34"/>
      <c r="K71581" s="34"/>
      <c r="L71581" s="34"/>
    </row>
    <row r="71582" spans="6:12" x14ac:dyDescent="0.35">
      <c r="F71582" s="34"/>
      <c r="J71582" s="34"/>
      <c r="K71582" s="34"/>
      <c r="L71582" s="34"/>
    </row>
    <row r="71583" spans="6:12" x14ac:dyDescent="0.35">
      <c r="F71583" s="34"/>
      <c r="J71583" s="34"/>
      <c r="K71583" s="34"/>
      <c r="L71583" s="34"/>
    </row>
    <row r="71584" spans="6:12" x14ac:dyDescent="0.35">
      <c r="F71584" s="34"/>
      <c r="J71584" s="34"/>
      <c r="K71584" s="34"/>
      <c r="L71584" s="34"/>
    </row>
    <row r="71585" spans="6:12" x14ac:dyDescent="0.35">
      <c r="F71585" s="34"/>
      <c r="J71585" s="34"/>
      <c r="K71585" s="34"/>
      <c r="L71585" s="34"/>
    </row>
    <row r="71586" spans="6:12" x14ac:dyDescent="0.35">
      <c r="F71586" s="34"/>
      <c r="J71586" s="34"/>
      <c r="K71586" s="34"/>
      <c r="L71586" s="34"/>
    </row>
    <row r="71587" spans="6:12" x14ac:dyDescent="0.35">
      <c r="F71587" s="34"/>
      <c r="J71587" s="34"/>
      <c r="K71587" s="34"/>
      <c r="L71587" s="34"/>
    </row>
    <row r="71588" spans="6:12" x14ac:dyDescent="0.35">
      <c r="F71588" s="34"/>
      <c r="J71588" s="34"/>
      <c r="K71588" s="34"/>
      <c r="L71588" s="34"/>
    </row>
    <row r="71589" spans="6:12" x14ac:dyDescent="0.35">
      <c r="F71589" s="34"/>
      <c r="J71589" s="34"/>
      <c r="K71589" s="34"/>
      <c r="L71589" s="34"/>
    </row>
    <row r="71590" spans="6:12" x14ac:dyDescent="0.35">
      <c r="F71590" s="34"/>
      <c r="J71590" s="34"/>
      <c r="K71590" s="34"/>
      <c r="L71590" s="34"/>
    </row>
    <row r="71591" spans="6:12" x14ac:dyDescent="0.35">
      <c r="F71591" s="34"/>
      <c r="J71591" s="34"/>
      <c r="K71591" s="34"/>
      <c r="L71591" s="34"/>
    </row>
    <row r="71592" spans="6:12" x14ac:dyDescent="0.35">
      <c r="F71592" s="34"/>
      <c r="J71592" s="34"/>
      <c r="K71592" s="34"/>
      <c r="L71592" s="34"/>
    </row>
    <row r="71593" spans="6:12" x14ac:dyDescent="0.35">
      <c r="F71593" s="34"/>
      <c r="J71593" s="34"/>
      <c r="K71593" s="34"/>
      <c r="L71593" s="34"/>
    </row>
    <row r="71594" spans="6:12" x14ac:dyDescent="0.35">
      <c r="F71594" s="34"/>
      <c r="J71594" s="34"/>
      <c r="K71594" s="34"/>
      <c r="L71594" s="34"/>
    </row>
    <row r="71595" spans="6:12" x14ac:dyDescent="0.35">
      <c r="F71595" s="34"/>
      <c r="J71595" s="34"/>
      <c r="K71595" s="34"/>
      <c r="L71595" s="34"/>
    </row>
    <row r="71596" spans="6:12" x14ac:dyDescent="0.35">
      <c r="F71596" s="34"/>
      <c r="J71596" s="34"/>
      <c r="K71596" s="34"/>
      <c r="L71596" s="34"/>
    </row>
    <row r="71597" spans="6:12" x14ac:dyDescent="0.35">
      <c r="F71597" s="34"/>
      <c r="J71597" s="34"/>
      <c r="K71597" s="34"/>
      <c r="L71597" s="34"/>
    </row>
    <row r="71598" spans="6:12" x14ac:dyDescent="0.35">
      <c r="F71598" s="34"/>
      <c r="J71598" s="34"/>
      <c r="K71598" s="34"/>
      <c r="L71598" s="34"/>
    </row>
    <row r="71599" spans="6:12" x14ac:dyDescent="0.35">
      <c r="F71599" s="34"/>
      <c r="J71599" s="34"/>
      <c r="K71599" s="34"/>
      <c r="L71599" s="34"/>
    </row>
    <row r="71600" spans="6:12" x14ac:dyDescent="0.35">
      <c r="F71600" s="34"/>
      <c r="J71600" s="34"/>
      <c r="K71600" s="34"/>
      <c r="L71600" s="34"/>
    </row>
    <row r="71601" spans="6:12" x14ac:dyDescent="0.35">
      <c r="F71601" s="34"/>
      <c r="J71601" s="34"/>
      <c r="K71601" s="34"/>
      <c r="L71601" s="34"/>
    </row>
    <row r="71602" spans="6:12" x14ac:dyDescent="0.35">
      <c r="F71602" s="34"/>
      <c r="J71602" s="34"/>
      <c r="K71602" s="34"/>
      <c r="L71602" s="34"/>
    </row>
    <row r="71603" spans="6:12" x14ac:dyDescent="0.35">
      <c r="F71603" s="34"/>
      <c r="J71603" s="34"/>
      <c r="K71603" s="34"/>
      <c r="L71603" s="34"/>
    </row>
    <row r="71604" spans="6:12" x14ac:dyDescent="0.35">
      <c r="F71604" s="34"/>
      <c r="J71604" s="34"/>
      <c r="K71604" s="34"/>
      <c r="L71604" s="34"/>
    </row>
    <row r="71605" spans="6:12" x14ac:dyDescent="0.35">
      <c r="F71605" s="34"/>
      <c r="J71605" s="34"/>
      <c r="K71605" s="34"/>
      <c r="L71605" s="34"/>
    </row>
    <row r="71606" spans="6:12" x14ac:dyDescent="0.35">
      <c r="F71606" s="34"/>
      <c r="J71606" s="34"/>
      <c r="K71606" s="34"/>
      <c r="L71606" s="34"/>
    </row>
    <row r="71607" spans="6:12" x14ac:dyDescent="0.35">
      <c r="F71607" s="34"/>
      <c r="J71607" s="34"/>
      <c r="K71607" s="34"/>
      <c r="L71607" s="34"/>
    </row>
    <row r="71608" spans="6:12" x14ac:dyDescent="0.35">
      <c r="F71608" s="34"/>
      <c r="J71608" s="34"/>
      <c r="K71608" s="34"/>
      <c r="L71608" s="34"/>
    </row>
    <row r="71609" spans="6:12" x14ac:dyDescent="0.35">
      <c r="F71609" s="34"/>
      <c r="J71609" s="34"/>
      <c r="K71609" s="34"/>
      <c r="L71609" s="34"/>
    </row>
    <row r="71610" spans="6:12" x14ac:dyDescent="0.35">
      <c r="F71610" s="34"/>
      <c r="J71610" s="34"/>
      <c r="K71610" s="34"/>
      <c r="L71610" s="34"/>
    </row>
    <row r="71611" spans="6:12" x14ac:dyDescent="0.35">
      <c r="F71611" s="34"/>
      <c r="J71611" s="34"/>
      <c r="K71611" s="34"/>
      <c r="L71611" s="34"/>
    </row>
    <row r="71612" spans="6:12" x14ac:dyDescent="0.35">
      <c r="F71612" s="34"/>
      <c r="J71612" s="34"/>
      <c r="K71612" s="34"/>
      <c r="L71612" s="34"/>
    </row>
    <row r="71613" spans="6:12" x14ac:dyDescent="0.35">
      <c r="F71613" s="34"/>
      <c r="J71613" s="34"/>
      <c r="K71613" s="34"/>
      <c r="L71613" s="34"/>
    </row>
    <row r="71614" spans="6:12" x14ac:dyDescent="0.35">
      <c r="F71614" s="34"/>
      <c r="J71614" s="34"/>
      <c r="K71614" s="34"/>
      <c r="L71614" s="34"/>
    </row>
    <row r="71615" spans="6:12" x14ac:dyDescent="0.35">
      <c r="F71615" s="34"/>
      <c r="J71615" s="34"/>
      <c r="K71615" s="34"/>
      <c r="L71615" s="34"/>
    </row>
    <row r="71616" spans="6:12" x14ac:dyDescent="0.35">
      <c r="F71616" s="34"/>
      <c r="J71616" s="34"/>
      <c r="K71616" s="34"/>
      <c r="L71616" s="34"/>
    </row>
    <row r="71617" spans="6:12" x14ac:dyDescent="0.35">
      <c r="F71617" s="34"/>
      <c r="J71617" s="34"/>
      <c r="K71617" s="34"/>
      <c r="L71617" s="34"/>
    </row>
    <row r="71618" spans="6:12" x14ac:dyDescent="0.35">
      <c r="F71618" s="34"/>
      <c r="J71618" s="34"/>
      <c r="K71618" s="34"/>
      <c r="L71618" s="34"/>
    </row>
    <row r="71619" spans="6:12" x14ac:dyDescent="0.35">
      <c r="F71619" s="34"/>
      <c r="J71619" s="34"/>
      <c r="K71619" s="34"/>
      <c r="L71619" s="34"/>
    </row>
    <row r="71620" spans="6:12" x14ac:dyDescent="0.35">
      <c r="F71620" s="34"/>
      <c r="J71620" s="34"/>
      <c r="K71620" s="34"/>
      <c r="L71620" s="34"/>
    </row>
    <row r="71621" spans="6:12" x14ac:dyDescent="0.35">
      <c r="F71621" s="34"/>
      <c r="J71621" s="34"/>
      <c r="K71621" s="34"/>
      <c r="L71621" s="34"/>
    </row>
    <row r="71622" spans="6:12" x14ac:dyDescent="0.35">
      <c r="F71622" s="34"/>
      <c r="J71622" s="34"/>
      <c r="K71622" s="34"/>
      <c r="L71622" s="34"/>
    </row>
    <row r="71623" spans="6:12" x14ac:dyDescent="0.35">
      <c r="F71623" s="34"/>
      <c r="J71623" s="34"/>
      <c r="K71623" s="34"/>
      <c r="L71623" s="34"/>
    </row>
    <row r="71624" spans="6:12" x14ac:dyDescent="0.35">
      <c r="F71624" s="34"/>
      <c r="J71624" s="34"/>
      <c r="K71624" s="34"/>
      <c r="L71624" s="34"/>
    </row>
    <row r="71625" spans="6:12" x14ac:dyDescent="0.35">
      <c r="F71625" s="34"/>
      <c r="J71625" s="34"/>
      <c r="K71625" s="34"/>
      <c r="L71625" s="34"/>
    </row>
    <row r="71626" spans="6:12" x14ac:dyDescent="0.35">
      <c r="F71626" s="34"/>
      <c r="J71626" s="34"/>
      <c r="K71626" s="34"/>
      <c r="L71626" s="34"/>
    </row>
    <row r="71627" spans="6:12" x14ac:dyDescent="0.35">
      <c r="F71627" s="34"/>
      <c r="J71627" s="34"/>
      <c r="K71627" s="34"/>
      <c r="L71627" s="34"/>
    </row>
    <row r="71628" spans="6:12" x14ac:dyDescent="0.35">
      <c r="F71628" s="34"/>
      <c r="J71628" s="34"/>
      <c r="K71628" s="34"/>
      <c r="L71628" s="34"/>
    </row>
    <row r="71629" spans="6:12" x14ac:dyDescent="0.35">
      <c r="F71629" s="34"/>
      <c r="J71629" s="34"/>
      <c r="K71629" s="34"/>
      <c r="L71629" s="34"/>
    </row>
    <row r="71630" spans="6:12" x14ac:dyDescent="0.35">
      <c r="F71630" s="34"/>
      <c r="J71630" s="34"/>
      <c r="K71630" s="34"/>
      <c r="L71630" s="34"/>
    </row>
    <row r="71631" spans="6:12" x14ac:dyDescent="0.35">
      <c r="F71631" s="34"/>
      <c r="J71631" s="34"/>
      <c r="K71631" s="34"/>
      <c r="L71631" s="34"/>
    </row>
    <row r="71632" spans="6:12" x14ac:dyDescent="0.35">
      <c r="F71632" s="34"/>
      <c r="J71632" s="34"/>
      <c r="K71632" s="34"/>
      <c r="L71632" s="34"/>
    </row>
    <row r="71633" spans="6:12" x14ac:dyDescent="0.35">
      <c r="F71633" s="34"/>
      <c r="J71633" s="34"/>
      <c r="K71633" s="34"/>
      <c r="L71633" s="34"/>
    </row>
    <row r="71634" spans="6:12" x14ac:dyDescent="0.35">
      <c r="F71634" s="34"/>
      <c r="J71634" s="34"/>
      <c r="K71634" s="34"/>
      <c r="L71634" s="34"/>
    </row>
    <row r="71635" spans="6:12" x14ac:dyDescent="0.35">
      <c r="F71635" s="34"/>
      <c r="J71635" s="34"/>
      <c r="K71635" s="34"/>
      <c r="L71635" s="34"/>
    </row>
    <row r="71636" spans="6:12" x14ac:dyDescent="0.35">
      <c r="F71636" s="34"/>
      <c r="J71636" s="34"/>
      <c r="K71636" s="34"/>
      <c r="L71636" s="34"/>
    </row>
    <row r="71637" spans="6:12" x14ac:dyDescent="0.35">
      <c r="F71637" s="34"/>
      <c r="J71637" s="34"/>
      <c r="K71637" s="34"/>
      <c r="L71637" s="34"/>
    </row>
    <row r="71638" spans="6:12" x14ac:dyDescent="0.35">
      <c r="F71638" s="34"/>
      <c r="J71638" s="34"/>
      <c r="K71638" s="34"/>
      <c r="L71638" s="34"/>
    </row>
    <row r="71639" spans="6:12" x14ac:dyDescent="0.35">
      <c r="F71639" s="34"/>
      <c r="J71639" s="34"/>
      <c r="K71639" s="34"/>
      <c r="L71639" s="34"/>
    </row>
    <row r="71640" spans="6:12" x14ac:dyDescent="0.35">
      <c r="F71640" s="34"/>
      <c r="J71640" s="34"/>
      <c r="K71640" s="34"/>
      <c r="L71640" s="34"/>
    </row>
    <row r="71641" spans="6:12" x14ac:dyDescent="0.35">
      <c r="F71641" s="34"/>
      <c r="J71641" s="34"/>
      <c r="K71641" s="34"/>
      <c r="L71641" s="34"/>
    </row>
    <row r="71642" spans="6:12" x14ac:dyDescent="0.35">
      <c r="F71642" s="34"/>
      <c r="J71642" s="34"/>
      <c r="K71642" s="34"/>
      <c r="L71642" s="34"/>
    </row>
    <row r="71643" spans="6:12" x14ac:dyDescent="0.35">
      <c r="F71643" s="34"/>
      <c r="J71643" s="34"/>
      <c r="K71643" s="34"/>
      <c r="L71643" s="34"/>
    </row>
    <row r="71644" spans="6:12" x14ac:dyDescent="0.35">
      <c r="F71644" s="34"/>
      <c r="J71644" s="34"/>
      <c r="K71644" s="34"/>
      <c r="L71644" s="34"/>
    </row>
    <row r="71645" spans="6:12" x14ac:dyDescent="0.35">
      <c r="F71645" s="34"/>
      <c r="J71645" s="34"/>
      <c r="K71645" s="34"/>
      <c r="L71645" s="34"/>
    </row>
    <row r="71646" spans="6:12" x14ac:dyDescent="0.35">
      <c r="F71646" s="34"/>
      <c r="J71646" s="34"/>
      <c r="K71646" s="34"/>
      <c r="L71646" s="34"/>
    </row>
    <row r="71647" spans="6:12" x14ac:dyDescent="0.35">
      <c r="F71647" s="34"/>
      <c r="J71647" s="34"/>
      <c r="K71647" s="34"/>
      <c r="L71647" s="34"/>
    </row>
    <row r="71648" spans="6:12" x14ac:dyDescent="0.35">
      <c r="F71648" s="34"/>
      <c r="J71648" s="34"/>
      <c r="K71648" s="34"/>
      <c r="L71648" s="34"/>
    </row>
    <row r="71649" spans="6:12" x14ac:dyDescent="0.35">
      <c r="F71649" s="34"/>
      <c r="J71649" s="34"/>
      <c r="K71649" s="34"/>
      <c r="L71649" s="34"/>
    </row>
    <row r="71650" spans="6:12" x14ac:dyDescent="0.35">
      <c r="F71650" s="34"/>
      <c r="J71650" s="34"/>
      <c r="K71650" s="34"/>
      <c r="L71650" s="34"/>
    </row>
    <row r="71651" spans="6:12" x14ac:dyDescent="0.35">
      <c r="F71651" s="34"/>
      <c r="J71651" s="34"/>
      <c r="K71651" s="34"/>
      <c r="L71651" s="34"/>
    </row>
    <row r="71652" spans="6:12" x14ac:dyDescent="0.35">
      <c r="F71652" s="34"/>
      <c r="J71652" s="34"/>
      <c r="K71652" s="34"/>
      <c r="L71652" s="34"/>
    </row>
    <row r="71653" spans="6:12" x14ac:dyDescent="0.35">
      <c r="F71653" s="34"/>
      <c r="J71653" s="34"/>
      <c r="K71653" s="34"/>
      <c r="L71653" s="34"/>
    </row>
    <row r="71654" spans="6:12" x14ac:dyDescent="0.35">
      <c r="F71654" s="34"/>
      <c r="J71654" s="34"/>
      <c r="K71654" s="34"/>
      <c r="L71654" s="34"/>
    </row>
    <row r="71655" spans="6:12" x14ac:dyDescent="0.35">
      <c r="F71655" s="34"/>
      <c r="J71655" s="34"/>
      <c r="K71655" s="34"/>
      <c r="L71655" s="34"/>
    </row>
    <row r="71656" spans="6:12" x14ac:dyDescent="0.35">
      <c r="F71656" s="34"/>
      <c r="J71656" s="34"/>
      <c r="K71656" s="34"/>
      <c r="L71656" s="34"/>
    </row>
    <row r="71657" spans="6:12" x14ac:dyDescent="0.35">
      <c r="F71657" s="34"/>
      <c r="J71657" s="34"/>
      <c r="K71657" s="34"/>
      <c r="L71657" s="34"/>
    </row>
    <row r="71658" spans="6:12" x14ac:dyDescent="0.35">
      <c r="F71658" s="34"/>
      <c r="J71658" s="34"/>
      <c r="K71658" s="34"/>
      <c r="L71658" s="34"/>
    </row>
    <row r="71659" spans="6:12" x14ac:dyDescent="0.35">
      <c r="F71659" s="34"/>
      <c r="J71659" s="34"/>
      <c r="K71659" s="34"/>
      <c r="L71659" s="34"/>
    </row>
    <row r="71660" spans="6:12" x14ac:dyDescent="0.35">
      <c r="F71660" s="34"/>
      <c r="J71660" s="34"/>
      <c r="K71660" s="34"/>
      <c r="L71660" s="34"/>
    </row>
    <row r="71661" spans="6:12" x14ac:dyDescent="0.35">
      <c r="F71661" s="34"/>
      <c r="J71661" s="34"/>
      <c r="K71661" s="34"/>
      <c r="L71661" s="34"/>
    </row>
    <row r="71662" spans="6:12" x14ac:dyDescent="0.35">
      <c r="F71662" s="34"/>
      <c r="J71662" s="34"/>
      <c r="K71662" s="34"/>
      <c r="L71662" s="34"/>
    </row>
    <row r="71663" spans="6:12" x14ac:dyDescent="0.35">
      <c r="F71663" s="34"/>
      <c r="J71663" s="34"/>
      <c r="K71663" s="34"/>
      <c r="L71663" s="34"/>
    </row>
    <row r="71664" spans="6:12" x14ac:dyDescent="0.35">
      <c r="F71664" s="34"/>
      <c r="J71664" s="34"/>
      <c r="K71664" s="34"/>
      <c r="L71664" s="34"/>
    </row>
    <row r="71665" spans="6:12" x14ac:dyDescent="0.35">
      <c r="F71665" s="34"/>
      <c r="J71665" s="34"/>
      <c r="K71665" s="34"/>
      <c r="L71665" s="34"/>
    </row>
    <row r="71666" spans="6:12" x14ac:dyDescent="0.35">
      <c r="F71666" s="34"/>
      <c r="J71666" s="34"/>
      <c r="K71666" s="34"/>
      <c r="L71666" s="34"/>
    </row>
    <row r="71667" spans="6:12" x14ac:dyDescent="0.35">
      <c r="F71667" s="34"/>
      <c r="J71667" s="34"/>
      <c r="K71667" s="34"/>
      <c r="L71667" s="34"/>
    </row>
    <row r="71668" spans="6:12" x14ac:dyDescent="0.35">
      <c r="F71668" s="34"/>
      <c r="J71668" s="34"/>
      <c r="K71668" s="34"/>
      <c r="L71668" s="34"/>
    </row>
    <row r="71669" spans="6:12" x14ac:dyDescent="0.35">
      <c r="F71669" s="34"/>
      <c r="J71669" s="34"/>
      <c r="K71669" s="34"/>
      <c r="L71669" s="34"/>
    </row>
    <row r="71670" spans="6:12" x14ac:dyDescent="0.35">
      <c r="F71670" s="34"/>
      <c r="J71670" s="34"/>
      <c r="K71670" s="34"/>
      <c r="L71670" s="34"/>
    </row>
    <row r="71671" spans="6:12" x14ac:dyDescent="0.35">
      <c r="F71671" s="34"/>
      <c r="J71671" s="34"/>
      <c r="K71671" s="34"/>
      <c r="L71671" s="34"/>
    </row>
    <row r="71672" spans="6:12" x14ac:dyDescent="0.35">
      <c r="F71672" s="34"/>
      <c r="J71672" s="34"/>
      <c r="K71672" s="34"/>
      <c r="L71672" s="34"/>
    </row>
    <row r="71673" spans="6:12" x14ac:dyDescent="0.35">
      <c r="F71673" s="34"/>
      <c r="J71673" s="34"/>
      <c r="K71673" s="34"/>
      <c r="L71673" s="34"/>
    </row>
    <row r="71674" spans="6:12" x14ac:dyDescent="0.35">
      <c r="F71674" s="34"/>
      <c r="J71674" s="34"/>
      <c r="K71674" s="34"/>
      <c r="L71674" s="34"/>
    </row>
    <row r="71675" spans="6:12" x14ac:dyDescent="0.35">
      <c r="F71675" s="34"/>
      <c r="J71675" s="34"/>
      <c r="K71675" s="34"/>
      <c r="L71675" s="34"/>
    </row>
    <row r="71676" spans="6:12" x14ac:dyDescent="0.35">
      <c r="F71676" s="34"/>
      <c r="J71676" s="34"/>
      <c r="K71676" s="34"/>
      <c r="L71676" s="34"/>
    </row>
    <row r="71677" spans="6:12" x14ac:dyDescent="0.35">
      <c r="F71677" s="34"/>
      <c r="J71677" s="34"/>
      <c r="K71677" s="34"/>
      <c r="L71677" s="34"/>
    </row>
    <row r="71678" spans="6:12" x14ac:dyDescent="0.35">
      <c r="F71678" s="34"/>
      <c r="J71678" s="34"/>
      <c r="K71678" s="34"/>
      <c r="L71678" s="34"/>
    </row>
    <row r="71679" spans="6:12" x14ac:dyDescent="0.35">
      <c r="F71679" s="34"/>
      <c r="J71679" s="34"/>
      <c r="K71679" s="34"/>
      <c r="L71679" s="34"/>
    </row>
    <row r="71680" spans="6:12" x14ac:dyDescent="0.35">
      <c r="F71680" s="34"/>
      <c r="J71680" s="34"/>
      <c r="K71680" s="34"/>
      <c r="L71680" s="34"/>
    </row>
    <row r="71681" spans="6:12" x14ac:dyDescent="0.35">
      <c r="F71681" s="34"/>
      <c r="J71681" s="34"/>
      <c r="K71681" s="34"/>
      <c r="L71681" s="34"/>
    </row>
    <row r="71682" spans="6:12" x14ac:dyDescent="0.35">
      <c r="F71682" s="34"/>
      <c r="J71682" s="34"/>
      <c r="K71682" s="34"/>
      <c r="L71682" s="34"/>
    </row>
    <row r="71683" spans="6:12" x14ac:dyDescent="0.35">
      <c r="F71683" s="34"/>
      <c r="J71683" s="34"/>
      <c r="K71683" s="34"/>
      <c r="L71683" s="34"/>
    </row>
    <row r="71684" spans="6:12" x14ac:dyDescent="0.35">
      <c r="F71684" s="34"/>
      <c r="J71684" s="34"/>
      <c r="K71684" s="34"/>
      <c r="L71684" s="34"/>
    </row>
    <row r="71685" spans="6:12" x14ac:dyDescent="0.35">
      <c r="F71685" s="34"/>
      <c r="J71685" s="34"/>
      <c r="K71685" s="34"/>
      <c r="L71685" s="34"/>
    </row>
    <row r="71686" spans="6:12" x14ac:dyDescent="0.35">
      <c r="F71686" s="34"/>
      <c r="J71686" s="34"/>
      <c r="K71686" s="34"/>
      <c r="L71686" s="34"/>
    </row>
    <row r="71687" spans="6:12" x14ac:dyDescent="0.35">
      <c r="F71687" s="34"/>
      <c r="J71687" s="34"/>
      <c r="K71687" s="34"/>
      <c r="L71687" s="34"/>
    </row>
    <row r="71688" spans="6:12" x14ac:dyDescent="0.35">
      <c r="F71688" s="34"/>
      <c r="J71688" s="34"/>
      <c r="K71688" s="34"/>
      <c r="L71688" s="34"/>
    </row>
    <row r="71689" spans="6:12" x14ac:dyDescent="0.35">
      <c r="F71689" s="34"/>
      <c r="J71689" s="34"/>
      <c r="K71689" s="34"/>
      <c r="L71689" s="34"/>
    </row>
    <row r="71690" spans="6:12" x14ac:dyDescent="0.35">
      <c r="F71690" s="34"/>
      <c r="J71690" s="34"/>
      <c r="K71690" s="34"/>
      <c r="L71690" s="34"/>
    </row>
    <row r="71691" spans="6:12" x14ac:dyDescent="0.35">
      <c r="F71691" s="34"/>
      <c r="J71691" s="34"/>
      <c r="K71691" s="34"/>
      <c r="L71691" s="34"/>
    </row>
    <row r="71692" spans="6:12" x14ac:dyDescent="0.35">
      <c r="F71692" s="34"/>
      <c r="J71692" s="34"/>
      <c r="K71692" s="34"/>
      <c r="L71692" s="34"/>
    </row>
    <row r="71693" spans="6:12" x14ac:dyDescent="0.35">
      <c r="F71693" s="34"/>
      <c r="J71693" s="34"/>
      <c r="K71693" s="34"/>
      <c r="L71693" s="34"/>
    </row>
    <row r="71694" spans="6:12" x14ac:dyDescent="0.35">
      <c r="F71694" s="34"/>
      <c r="J71694" s="34"/>
      <c r="K71694" s="34"/>
      <c r="L71694" s="34"/>
    </row>
    <row r="71695" spans="6:12" x14ac:dyDescent="0.35">
      <c r="F71695" s="34"/>
      <c r="J71695" s="34"/>
      <c r="K71695" s="34"/>
      <c r="L71695" s="34"/>
    </row>
    <row r="71696" spans="6:12" x14ac:dyDescent="0.35">
      <c r="F71696" s="34"/>
      <c r="J71696" s="34"/>
      <c r="K71696" s="34"/>
      <c r="L71696" s="34"/>
    </row>
    <row r="71697" spans="6:12" x14ac:dyDescent="0.35">
      <c r="F71697" s="34"/>
      <c r="J71697" s="34"/>
      <c r="K71697" s="34"/>
      <c r="L71697" s="34"/>
    </row>
    <row r="71698" spans="6:12" x14ac:dyDescent="0.35">
      <c r="F71698" s="34"/>
      <c r="J71698" s="34"/>
      <c r="K71698" s="34"/>
      <c r="L71698" s="34"/>
    </row>
    <row r="71699" spans="6:12" x14ac:dyDescent="0.35">
      <c r="F71699" s="34"/>
      <c r="J71699" s="34"/>
      <c r="K71699" s="34"/>
      <c r="L71699" s="34"/>
    </row>
    <row r="71700" spans="6:12" x14ac:dyDescent="0.35">
      <c r="F71700" s="34"/>
      <c r="J71700" s="34"/>
      <c r="K71700" s="34"/>
      <c r="L71700" s="34"/>
    </row>
    <row r="71701" spans="6:12" x14ac:dyDescent="0.35">
      <c r="F71701" s="34"/>
      <c r="J71701" s="34"/>
      <c r="K71701" s="34"/>
      <c r="L71701" s="34"/>
    </row>
    <row r="71702" spans="6:12" x14ac:dyDescent="0.35">
      <c r="F71702" s="34"/>
      <c r="J71702" s="34"/>
      <c r="K71702" s="34"/>
      <c r="L71702" s="34"/>
    </row>
    <row r="71703" spans="6:12" x14ac:dyDescent="0.35">
      <c r="F71703" s="34"/>
      <c r="J71703" s="34"/>
      <c r="K71703" s="34"/>
      <c r="L71703" s="34"/>
    </row>
    <row r="71704" spans="6:12" x14ac:dyDescent="0.35">
      <c r="F71704" s="34"/>
      <c r="J71704" s="34"/>
      <c r="K71704" s="34"/>
      <c r="L71704" s="34"/>
    </row>
    <row r="71705" spans="6:12" x14ac:dyDescent="0.35">
      <c r="F71705" s="34"/>
      <c r="J71705" s="34"/>
      <c r="K71705" s="34"/>
      <c r="L71705" s="34"/>
    </row>
    <row r="71706" spans="6:12" x14ac:dyDescent="0.35">
      <c r="F71706" s="34"/>
      <c r="J71706" s="34"/>
      <c r="K71706" s="34"/>
      <c r="L71706" s="34"/>
    </row>
    <row r="71707" spans="6:12" x14ac:dyDescent="0.35">
      <c r="F71707" s="34"/>
      <c r="J71707" s="34"/>
      <c r="K71707" s="34"/>
      <c r="L71707" s="34"/>
    </row>
    <row r="71708" spans="6:12" x14ac:dyDescent="0.35">
      <c r="F71708" s="34"/>
      <c r="J71708" s="34"/>
      <c r="K71708" s="34"/>
      <c r="L71708" s="34"/>
    </row>
    <row r="71709" spans="6:12" x14ac:dyDescent="0.35">
      <c r="F71709" s="34"/>
      <c r="J71709" s="34"/>
      <c r="K71709" s="34"/>
      <c r="L71709" s="34"/>
    </row>
    <row r="71710" spans="6:12" x14ac:dyDescent="0.35">
      <c r="F71710" s="34"/>
      <c r="J71710" s="34"/>
      <c r="K71710" s="34"/>
      <c r="L71710" s="34"/>
    </row>
    <row r="71711" spans="6:12" x14ac:dyDescent="0.35">
      <c r="F71711" s="34"/>
      <c r="J71711" s="34"/>
      <c r="K71711" s="34"/>
      <c r="L71711" s="34"/>
    </row>
    <row r="71712" spans="6:12" x14ac:dyDescent="0.35">
      <c r="F71712" s="34"/>
      <c r="J71712" s="34"/>
      <c r="K71712" s="34"/>
      <c r="L71712" s="34"/>
    </row>
    <row r="71713" spans="6:12" x14ac:dyDescent="0.35">
      <c r="F71713" s="34"/>
      <c r="J71713" s="34"/>
      <c r="K71713" s="34"/>
      <c r="L71713" s="34"/>
    </row>
    <row r="71714" spans="6:12" x14ac:dyDescent="0.35">
      <c r="F71714" s="34"/>
      <c r="J71714" s="34"/>
      <c r="K71714" s="34"/>
      <c r="L71714" s="34"/>
    </row>
    <row r="71715" spans="6:12" x14ac:dyDescent="0.35">
      <c r="F71715" s="34"/>
      <c r="J71715" s="34"/>
      <c r="K71715" s="34"/>
      <c r="L71715" s="34"/>
    </row>
    <row r="71716" spans="6:12" x14ac:dyDescent="0.35">
      <c r="F71716" s="34"/>
      <c r="J71716" s="34"/>
      <c r="K71716" s="34"/>
      <c r="L71716" s="34"/>
    </row>
    <row r="71717" spans="6:12" x14ac:dyDescent="0.35">
      <c r="F71717" s="34"/>
      <c r="J71717" s="34"/>
      <c r="K71717" s="34"/>
      <c r="L71717" s="34"/>
    </row>
    <row r="71718" spans="6:12" x14ac:dyDescent="0.35">
      <c r="F71718" s="34"/>
      <c r="J71718" s="34"/>
      <c r="K71718" s="34"/>
      <c r="L71718" s="34"/>
    </row>
    <row r="71719" spans="6:12" x14ac:dyDescent="0.35">
      <c r="F71719" s="34"/>
      <c r="J71719" s="34"/>
      <c r="K71719" s="34"/>
      <c r="L71719" s="34"/>
    </row>
    <row r="71720" spans="6:12" x14ac:dyDescent="0.35">
      <c r="F71720" s="34"/>
      <c r="J71720" s="34"/>
      <c r="K71720" s="34"/>
      <c r="L71720" s="34"/>
    </row>
    <row r="71721" spans="6:12" x14ac:dyDescent="0.35">
      <c r="F71721" s="34"/>
      <c r="J71721" s="34"/>
      <c r="K71721" s="34"/>
      <c r="L71721" s="34"/>
    </row>
    <row r="71722" spans="6:12" x14ac:dyDescent="0.35">
      <c r="F71722" s="34"/>
      <c r="J71722" s="34"/>
      <c r="K71722" s="34"/>
      <c r="L71722" s="34"/>
    </row>
    <row r="71723" spans="6:12" x14ac:dyDescent="0.35">
      <c r="F71723" s="34"/>
      <c r="J71723" s="34"/>
      <c r="K71723" s="34"/>
      <c r="L71723" s="34"/>
    </row>
    <row r="71724" spans="6:12" x14ac:dyDescent="0.35">
      <c r="F71724" s="34"/>
      <c r="J71724" s="34"/>
      <c r="K71724" s="34"/>
      <c r="L71724" s="34"/>
    </row>
    <row r="71725" spans="6:12" x14ac:dyDescent="0.35">
      <c r="F71725" s="34"/>
      <c r="J71725" s="34"/>
      <c r="K71725" s="34"/>
      <c r="L71725" s="34"/>
    </row>
    <row r="71726" spans="6:12" x14ac:dyDescent="0.35">
      <c r="F71726" s="34"/>
      <c r="J71726" s="34"/>
      <c r="K71726" s="34"/>
      <c r="L71726" s="34"/>
    </row>
    <row r="71727" spans="6:12" x14ac:dyDescent="0.35">
      <c r="F71727" s="34"/>
      <c r="J71727" s="34"/>
      <c r="K71727" s="34"/>
      <c r="L71727" s="34"/>
    </row>
    <row r="71728" spans="6:12" x14ac:dyDescent="0.35">
      <c r="F71728" s="34"/>
      <c r="J71728" s="34"/>
      <c r="K71728" s="34"/>
      <c r="L71728" s="34"/>
    </row>
    <row r="71729" spans="6:12" x14ac:dyDescent="0.35">
      <c r="F71729" s="34"/>
      <c r="J71729" s="34"/>
      <c r="K71729" s="34"/>
      <c r="L71729" s="34"/>
    </row>
    <row r="71730" spans="6:12" x14ac:dyDescent="0.35">
      <c r="F71730" s="34"/>
      <c r="J71730" s="34"/>
      <c r="K71730" s="34"/>
      <c r="L71730" s="34"/>
    </row>
    <row r="71731" spans="6:12" x14ac:dyDescent="0.35">
      <c r="F71731" s="34"/>
      <c r="J71731" s="34"/>
      <c r="K71731" s="34"/>
      <c r="L71731" s="34"/>
    </row>
    <row r="71732" spans="6:12" x14ac:dyDescent="0.35">
      <c r="F71732" s="34"/>
      <c r="J71732" s="34"/>
      <c r="K71732" s="34"/>
      <c r="L71732" s="34"/>
    </row>
    <row r="71733" spans="6:12" x14ac:dyDescent="0.35">
      <c r="F71733" s="34"/>
      <c r="J71733" s="34"/>
      <c r="K71733" s="34"/>
      <c r="L71733" s="34"/>
    </row>
    <row r="71734" spans="6:12" x14ac:dyDescent="0.35">
      <c r="F71734" s="34"/>
      <c r="J71734" s="34"/>
      <c r="K71734" s="34"/>
      <c r="L71734" s="34"/>
    </row>
    <row r="71735" spans="6:12" x14ac:dyDescent="0.35">
      <c r="F71735" s="34"/>
      <c r="J71735" s="34"/>
      <c r="K71735" s="34"/>
      <c r="L71735" s="34"/>
    </row>
    <row r="71736" spans="6:12" x14ac:dyDescent="0.35">
      <c r="F71736" s="34"/>
      <c r="J71736" s="34"/>
      <c r="K71736" s="34"/>
      <c r="L71736" s="34"/>
    </row>
    <row r="71737" spans="6:12" x14ac:dyDescent="0.35">
      <c r="F71737" s="34"/>
      <c r="J71737" s="34"/>
      <c r="K71737" s="34"/>
      <c r="L71737" s="34"/>
    </row>
    <row r="71738" spans="6:12" x14ac:dyDescent="0.35">
      <c r="F71738" s="34"/>
      <c r="J71738" s="34"/>
      <c r="K71738" s="34"/>
      <c r="L71738" s="34"/>
    </row>
    <row r="71739" spans="6:12" x14ac:dyDescent="0.35">
      <c r="F71739" s="34"/>
      <c r="J71739" s="34"/>
      <c r="K71739" s="34"/>
      <c r="L71739" s="34"/>
    </row>
    <row r="71740" spans="6:12" x14ac:dyDescent="0.35">
      <c r="F71740" s="34"/>
      <c r="J71740" s="34"/>
      <c r="K71740" s="34"/>
      <c r="L71740" s="34"/>
    </row>
    <row r="71741" spans="6:12" x14ac:dyDescent="0.35">
      <c r="F71741" s="34"/>
      <c r="J71741" s="34"/>
      <c r="K71741" s="34"/>
      <c r="L71741" s="34"/>
    </row>
    <row r="71742" spans="6:12" x14ac:dyDescent="0.35">
      <c r="F71742" s="34"/>
      <c r="J71742" s="34"/>
      <c r="K71742" s="34"/>
      <c r="L71742" s="34"/>
    </row>
    <row r="71743" spans="6:12" x14ac:dyDescent="0.35">
      <c r="F71743" s="34"/>
      <c r="J71743" s="34"/>
      <c r="K71743" s="34"/>
      <c r="L71743" s="34"/>
    </row>
    <row r="71744" spans="6:12" x14ac:dyDescent="0.35">
      <c r="F71744" s="34"/>
      <c r="J71744" s="34"/>
      <c r="K71744" s="34"/>
      <c r="L71744" s="34"/>
    </row>
    <row r="71745" spans="6:12" x14ac:dyDescent="0.35">
      <c r="F71745" s="34"/>
      <c r="J71745" s="34"/>
      <c r="K71745" s="34"/>
      <c r="L71745" s="34"/>
    </row>
    <row r="71746" spans="6:12" x14ac:dyDescent="0.35">
      <c r="F71746" s="34"/>
      <c r="J71746" s="34"/>
      <c r="K71746" s="34"/>
      <c r="L71746" s="34"/>
    </row>
    <row r="71747" spans="6:12" x14ac:dyDescent="0.35">
      <c r="F71747" s="34"/>
      <c r="J71747" s="34"/>
      <c r="K71747" s="34"/>
      <c r="L71747" s="34"/>
    </row>
    <row r="71748" spans="6:12" x14ac:dyDescent="0.35">
      <c r="F71748" s="34"/>
      <c r="J71748" s="34"/>
      <c r="K71748" s="34"/>
      <c r="L71748" s="34"/>
    </row>
    <row r="71749" spans="6:12" x14ac:dyDescent="0.35">
      <c r="F71749" s="34"/>
      <c r="J71749" s="34"/>
      <c r="K71749" s="34"/>
      <c r="L71749" s="34"/>
    </row>
    <row r="71750" spans="6:12" x14ac:dyDescent="0.35">
      <c r="F71750" s="34"/>
      <c r="J71750" s="34"/>
      <c r="K71750" s="34"/>
      <c r="L71750" s="34"/>
    </row>
    <row r="71751" spans="6:12" x14ac:dyDescent="0.35">
      <c r="F71751" s="34"/>
      <c r="J71751" s="34"/>
      <c r="K71751" s="34"/>
      <c r="L71751" s="34"/>
    </row>
    <row r="71752" spans="6:12" x14ac:dyDescent="0.35">
      <c r="F71752" s="34"/>
      <c r="J71752" s="34"/>
      <c r="K71752" s="34"/>
      <c r="L71752" s="34"/>
    </row>
    <row r="71753" spans="6:12" x14ac:dyDescent="0.35">
      <c r="F71753" s="34"/>
      <c r="J71753" s="34"/>
      <c r="K71753" s="34"/>
      <c r="L71753" s="34"/>
    </row>
    <row r="71754" spans="6:12" x14ac:dyDescent="0.35">
      <c r="F71754" s="34"/>
      <c r="J71754" s="34"/>
      <c r="K71754" s="34"/>
      <c r="L71754" s="34"/>
    </row>
    <row r="71755" spans="6:12" x14ac:dyDescent="0.35">
      <c r="F71755" s="34"/>
      <c r="J71755" s="34"/>
      <c r="K71755" s="34"/>
      <c r="L71755" s="34"/>
    </row>
    <row r="71756" spans="6:12" x14ac:dyDescent="0.35">
      <c r="F71756" s="34"/>
      <c r="J71756" s="34"/>
      <c r="K71756" s="34"/>
      <c r="L71756" s="34"/>
    </row>
    <row r="71757" spans="6:12" x14ac:dyDescent="0.35">
      <c r="F71757" s="34"/>
      <c r="J71757" s="34"/>
      <c r="K71757" s="34"/>
      <c r="L71757" s="34"/>
    </row>
    <row r="71758" spans="6:12" x14ac:dyDescent="0.35">
      <c r="F71758" s="34"/>
      <c r="J71758" s="34"/>
      <c r="K71758" s="34"/>
      <c r="L71758" s="34"/>
    </row>
    <row r="71759" spans="6:12" x14ac:dyDescent="0.35">
      <c r="F71759" s="34"/>
      <c r="J71759" s="34"/>
      <c r="K71759" s="34"/>
      <c r="L71759" s="34"/>
    </row>
    <row r="71760" spans="6:12" x14ac:dyDescent="0.35">
      <c r="F71760" s="34"/>
      <c r="J71760" s="34"/>
      <c r="K71760" s="34"/>
      <c r="L71760" s="34"/>
    </row>
    <row r="71761" spans="6:12" x14ac:dyDescent="0.35">
      <c r="F71761" s="34"/>
      <c r="J71761" s="34"/>
      <c r="K71761" s="34"/>
      <c r="L71761" s="34"/>
    </row>
    <row r="71762" spans="6:12" x14ac:dyDescent="0.35">
      <c r="F71762" s="34"/>
      <c r="J71762" s="34"/>
      <c r="K71762" s="34"/>
      <c r="L71762" s="34"/>
    </row>
    <row r="71763" spans="6:12" x14ac:dyDescent="0.35">
      <c r="F71763" s="34"/>
      <c r="J71763" s="34"/>
      <c r="K71763" s="34"/>
      <c r="L71763" s="34"/>
    </row>
    <row r="71764" spans="6:12" x14ac:dyDescent="0.35">
      <c r="F71764" s="34"/>
      <c r="J71764" s="34"/>
      <c r="K71764" s="34"/>
      <c r="L71764" s="34"/>
    </row>
    <row r="71765" spans="6:12" x14ac:dyDescent="0.35">
      <c r="F71765" s="34"/>
      <c r="J71765" s="34"/>
      <c r="K71765" s="34"/>
      <c r="L71765" s="34"/>
    </row>
    <row r="71766" spans="6:12" x14ac:dyDescent="0.35">
      <c r="F71766" s="34"/>
      <c r="J71766" s="34"/>
      <c r="K71766" s="34"/>
      <c r="L71766" s="34"/>
    </row>
    <row r="71767" spans="6:12" x14ac:dyDescent="0.35">
      <c r="F71767" s="34"/>
      <c r="J71767" s="34"/>
      <c r="K71767" s="34"/>
      <c r="L71767" s="34"/>
    </row>
    <row r="71768" spans="6:12" x14ac:dyDescent="0.35">
      <c r="F71768" s="34"/>
      <c r="J71768" s="34"/>
      <c r="K71768" s="34"/>
      <c r="L71768" s="34"/>
    </row>
    <row r="71769" spans="6:12" x14ac:dyDescent="0.35">
      <c r="F71769" s="34"/>
      <c r="J71769" s="34"/>
      <c r="K71769" s="34"/>
      <c r="L71769" s="34"/>
    </row>
    <row r="71770" spans="6:12" x14ac:dyDescent="0.35">
      <c r="F71770" s="34"/>
      <c r="J71770" s="34"/>
      <c r="K71770" s="34"/>
      <c r="L71770" s="34"/>
    </row>
    <row r="71771" spans="6:12" x14ac:dyDescent="0.35">
      <c r="F71771" s="34"/>
      <c r="J71771" s="34"/>
      <c r="K71771" s="34"/>
      <c r="L71771" s="34"/>
    </row>
    <row r="71772" spans="6:12" x14ac:dyDescent="0.35">
      <c r="F71772" s="34"/>
      <c r="J71772" s="34"/>
      <c r="K71772" s="34"/>
      <c r="L71772" s="34"/>
    </row>
    <row r="71773" spans="6:12" x14ac:dyDescent="0.35">
      <c r="F71773" s="34"/>
      <c r="J71773" s="34"/>
      <c r="K71773" s="34"/>
      <c r="L71773" s="34"/>
    </row>
    <row r="71774" spans="6:12" x14ac:dyDescent="0.35">
      <c r="F71774" s="34"/>
      <c r="J71774" s="34"/>
      <c r="K71774" s="34"/>
      <c r="L71774" s="34"/>
    </row>
    <row r="71775" spans="6:12" x14ac:dyDescent="0.35">
      <c r="F71775" s="34"/>
      <c r="J71775" s="34"/>
      <c r="K71775" s="34"/>
      <c r="L71775" s="34"/>
    </row>
    <row r="71776" spans="6:12" x14ac:dyDescent="0.35">
      <c r="F71776" s="34"/>
      <c r="J71776" s="34"/>
      <c r="K71776" s="34"/>
      <c r="L71776" s="34"/>
    </row>
    <row r="71777" spans="6:12" x14ac:dyDescent="0.35">
      <c r="F71777" s="34"/>
      <c r="J71777" s="34"/>
      <c r="K71777" s="34"/>
      <c r="L71777" s="34"/>
    </row>
    <row r="71778" spans="6:12" x14ac:dyDescent="0.35">
      <c r="F71778" s="34"/>
      <c r="J71778" s="34"/>
      <c r="K71778" s="34"/>
      <c r="L71778" s="34"/>
    </row>
    <row r="71779" spans="6:12" x14ac:dyDescent="0.35">
      <c r="F71779" s="34"/>
      <c r="J71779" s="34"/>
      <c r="K71779" s="34"/>
      <c r="L71779" s="34"/>
    </row>
    <row r="71780" spans="6:12" x14ac:dyDescent="0.35">
      <c r="F71780" s="34"/>
      <c r="J71780" s="34"/>
      <c r="K71780" s="34"/>
      <c r="L71780" s="34"/>
    </row>
    <row r="71781" spans="6:12" x14ac:dyDescent="0.35">
      <c r="F71781" s="34"/>
      <c r="J71781" s="34"/>
      <c r="K71781" s="34"/>
      <c r="L71781" s="34"/>
    </row>
    <row r="71782" spans="6:12" x14ac:dyDescent="0.35">
      <c r="F71782" s="34"/>
      <c r="J71782" s="34"/>
      <c r="K71782" s="34"/>
      <c r="L71782" s="34"/>
    </row>
    <row r="71783" spans="6:12" x14ac:dyDescent="0.35">
      <c r="F71783" s="34"/>
      <c r="J71783" s="34"/>
      <c r="K71783" s="34"/>
      <c r="L71783" s="34"/>
    </row>
    <row r="71784" spans="6:12" x14ac:dyDescent="0.35">
      <c r="F71784" s="34"/>
      <c r="J71784" s="34"/>
      <c r="K71784" s="34"/>
      <c r="L71784" s="34"/>
    </row>
    <row r="71785" spans="6:12" x14ac:dyDescent="0.35">
      <c r="F71785" s="34"/>
      <c r="J71785" s="34"/>
      <c r="K71785" s="34"/>
      <c r="L71785" s="34"/>
    </row>
    <row r="71786" spans="6:12" x14ac:dyDescent="0.35">
      <c r="F71786" s="34"/>
      <c r="J71786" s="34"/>
      <c r="K71786" s="34"/>
      <c r="L71786" s="34"/>
    </row>
    <row r="71787" spans="6:12" x14ac:dyDescent="0.35">
      <c r="F71787" s="34"/>
      <c r="J71787" s="34"/>
      <c r="K71787" s="34"/>
      <c r="L71787" s="34"/>
    </row>
    <row r="71788" spans="6:12" x14ac:dyDescent="0.35">
      <c r="F71788" s="34"/>
      <c r="J71788" s="34"/>
      <c r="K71788" s="34"/>
      <c r="L71788" s="34"/>
    </row>
    <row r="71789" spans="6:12" x14ac:dyDescent="0.35">
      <c r="F71789" s="34"/>
      <c r="J71789" s="34"/>
      <c r="K71789" s="34"/>
      <c r="L71789" s="34"/>
    </row>
    <row r="71790" spans="6:12" x14ac:dyDescent="0.35">
      <c r="F71790" s="34"/>
      <c r="J71790" s="34"/>
      <c r="K71790" s="34"/>
      <c r="L71790" s="34"/>
    </row>
    <row r="71791" spans="6:12" x14ac:dyDescent="0.35">
      <c r="F71791" s="34"/>
      <c r="J71791" s="34"/>
      <c r="K71791" s="34"/>
      <c r="L71791" s="34"/>
    </row>
    <row r="71792" spans="6:12" x14ac:dyDescent="0.35">
      <c r="F71792" s="34"/>
      <c r="J71792" s="34"/>
      <c r="K71792" s="34"/>
      <c r="L71792" s="34"/>
    </row>
    <row r="71793" spans="6:12" x14ac:dyDescent="0.35">
      <c r="F71793" s="34"/>
      <c r="J71793" s="34"/>
      <c r="K71793" s="34"/>
      <c r="L71793" s="34"/>
    </row>
    <row r="71794" spans="6:12" x14ac:dyDescent="0.35">
      <c r="F71794" s="34"/>
      <c r="J71794" s="34"/>
      <c r="K71794" s="34"/>
      <c r="L71794" s="34"/>
    </row>
    <row r="71795" spans="6:12" x14ac:dyDescent="0.35">
      <c r="F71795" s="34"/>
      <c r="J71795" s="34"/>
      <c r="K71795" s="34"/>
      <c r="L71795" s="34"/>
    </row>
    <row r="71796" spans="6:12" x14ac:dyDescent="0.35">
      <c r="F71796" s="34"/>
      <c r="J71796" s="34"/>
      <c r="K71796" s="34"/>
      <c r="L71796" s="34"/>
    </row>
    <row r="71797" spans="6:12" x14ac:dyDescent="0.35">
      <c r="F71797" s="34"/>
      <c r="J71797" s="34"/>
      <c r="K71797" s="34"/>
      <c r="L71797" s="34"/>
    </row>
    <row r="71798" spans="6:12" x14ac:dyDescent="0.35">
      <c r="F71798" s="34"/>
      <c r="J71798" s="34"/>
      <c r="K71798" s="34"/>
      <c r="L71798" s="34"/>
    </row>
    <row r="71799" spans="6:12" x14ac:dyDescent="0.35">
      <c r="F71799" s="34"/>
      <c r="J71799" s="34"/>
      <c r="K71799" s="34"/>
      <c r="L71799" s="34"/>
    </row>
    <row r="71800" spans="6:12" x14ac:dyDescent="0.35">
      <c r="F71800" s="34"/>
      <c r="J71800" s="34"/>
      <c r="K71800" s="34"/>
      <c r="L71800" s="34"/>
    </row>
    <row r="71801" spans="6:12" x14ac:dyDescent="0.35">
      <c r="F71801" s="34"/>
      <c r="J71801" s="34"/>
      <c r="K71801" s="34"/>
      <c r="L71801" s="34"/>
    </row>
    <row r="71802" spans="6:12" x14ac:dyDescent="0.35">
      <c r="F71802" s="34"/>
      <c r="J71802" s="34"/>
      <c r="K71802" s="34"/>
      <c r="L71802" s="34"/>
    </row>
    <row r="71803" spans="6:12" x14ac:dyDescent="0.35">
      <c r="F71803" s="34"/>
      <c r="J71803" s="34"/>
      <c r="K71803" s="34"/>
      <c r="L71803" s="34"/>
    </row>
    <row r="71804" spans="6:12" x14ac:dyDescent="0.35">
      <c r="F71804" s="34"/>
      <c r="J71804" s="34"/>
      <c r="K71804" s="34"/>
      <c r="L71804" s="34"/>
    </row>
    <row r="71805" spans="6:12" x14ac:dyDescent="0.35">
      <c r="F71805" s="34"/>
      <c r="J71805" s="34"/>
      <c r="K71805" s="34"/>
      <c r="L71805" s="34"/>
    </row>
    <row r="71806" spans="6:12" x14ac:dyDescent="0.35">
      <c r="F71806" s="34"/>
      <c r="J71806" s="34"/>
      <c r="K71806" s="34"/>
      <c r="L71806" s="34"/>
    </row>
    <row r="71807" spans="6:12" x14ac:dyDescent="0.35">
      <c r="F71807" s="34"/>
      <c r="J71807" s="34"/>
      <c r="K71807" s="34"/>
      <c r="L71807" s="34"/>
    </row>
    <row r="71808" spans="6:12" x14ac:dyDescent="0.35">
      <c r="F71808" s="34"/>
      <c r="J71808" s="34"/>
      <c r="K71808" s="34"/>
      <c r="L71808" s="34"/>
    </row>
    <row r="71809" spans="6:12" x14ac:dyDescent="0.35">
      <c r="F71809" s="34"/>
      <c r="J71809" s="34"/>
      <c r="K71809" s="34"/>
      <c r="L71809" s="34"/>
    </row>
    <row r="71810" spans="6:12" x14ac:dyDescent="0.35">
      <c r="F71810" s="34"/>
      <c r="J71810" s="34"/>
      <c r="K71810" s="34"/>
      <c r="L71810" s="34"/>
    </row>
    <row r="71811" spans="6:12" x14ac:dyDescent="0.35">
      <c r="F71811" s="34"/>
      <c r="J71811" s="34"/>
      <c r="K71811" s="34"/>
      <c r="L71811" s="34"/>
    </row>
    <row r="71812" spans="6:12" x14ac:dyDescent="0.35">
      <c r="F71812" s="34"/>
      <c r="J71812" s="34"/>
      <c r="K71812" s="34"/>
      <c r="L71812" s="34"/>
    </row>
    <row r="71813" spans="6:12" x14ac:dyDescent="0.35">
      <c r="F71813" s="34"/>
      <c r="J71813" s="34"/>
      <c r="K71813" s="34"/>
      <c r="L71813" s="34"/>
    </row>
    <row r="71814" spans="6:12" x14ac:dyDescent="0.35">
      <c r="F71814" s="34"/>
      <c r="J71814" s="34"/>
      <c r="K71814" s="34"/>
      <c r="L71814" s="34"/>
    </row>
    <row r="71815" spans="6:12" x14ac:dyDescent="0.35">
      <c r="F71815" s="34"/>
      <c r="J71815" s="34"/>
      <c r="K71815" s="34"/>
      <c r="L71815" s="34"/>
    </row>
    <row r="71816" spans="6:12" x14ac:dyDescent="0.35">
      <c r="F71816" s="34"/>
      <c r="J71816" s="34"/>
      <c r="K71816" s="34"/>
      <c r="L71816" s="34"/>
    </row>
    <row r="71817" spans="6:12" x14ac:dyDescent="0.35">
      <c r="F71817" s="34"/>
      <c r="J71817" s="34"/>
      <c r="K71817" s="34"/>
      <c r="L71817" s="34"/>
    </row>
    <row r="71818" spans="6:12" x14ac:dyDescent="0.35">
      <c r="F71818" s="34"/>
      <c r="J71818" s="34"/>
      <c r="K71818" s="34"/>
      <c r="L71818" s="34"/>
    </row>
    <row r="71819" spans="6:12" x14ac:dyDescent="0.35">
      <c r="F71819" s="34"/>
      <c r="J71819" s="34"/>
      <c r="K71819" s="34"/>
      <c r="L71819" s="34"/>
    </row>
    <row r="71820" spans="6:12" x14ac:dyDescent="0.35">
      <c r="F71820" s="34"/>
      <c r="J71820" s="34"/>
      <c r="K71820" s="34"/>
      <c r="L71820" s="34"/>
    </row>
    <row r="71821" spans="6:12" x14ac:dyDescent="0.35">
      <c r="F71821" s="34"/>
      <c r="J71821" s="34"/>
      <c r="K71821" s="34"/>
      <c r="L71821" s="34"/>
    </row>
    <row r="71822" spans="6:12" x14ac:dyDescent="0.35">
      <c r="F71822" s="34"/>
      <c r="J71822" s="34"/>
      <c r="K71822" s="34"/>
      <c r="L71822" s="34"/>
    </row>
    <row r="71823" spans="6:12" x14ac:dyDescent="0.35">
      <c r="F71823" s="34"/>
      <c r="J71823" s="34"/>
      <c r="K71823" s="34"/>
      <c r="L71823" s="34"/>
    </row>
    <row r="71824" spans="6:12" x14ac:dyDescent="0.35">
      <c r="F71824" s="34"/>
      <c r="J71824" s="34"/>
      <c r="K71824" s="34"/>
      <c r="L71824" s="34"/>
    </row>
    <row r="71825" spans="6:12" x14ac:dyDescent="0.35">
      <c r="F71825" s="34"/>
      <c r="J71825" s="34"/>
      <c r="K71825" s="34"/>
      <c r="L71825" s="34"/>
    </row>
    <row r="71826" spans="6:12" x14ac:dyDescent="0.35">
      <c r="F71826" s="34"/>
      <c r="J71826" s="34"/>
      <c r="K71826" s="34"/>
      <c r="L71826" s="34"/>
    </row>
    <row r="71827" spans="6:12" x14ac:dyDescent="0.35">
      <c r="F71827" s="34"/>
      <c r="J71827" s="34"/>
      <c r="K71827" s="34"/>
      <c r="L71827" s="34"/>
    </row>
    <row r="71828" spans="6:12" x14ac:dyDescent="0.35">
      <c r="F71828" s="34"/>
      <c r="J71828" s="34"/>
      <c r="K71828" s="34"/>
      <c r="L71828" s="34"/>
    </row>
    <row r="71829" spans="6:12" x14ac:dyDescent="0.35">
      <c r="F71829" s="34"/>
      <c r="J71829" s="34"/>
      <c r="K71829" s="34"/>
      <c r="L71829" s="34"/>
    </row>
    <row r="71830" spans="6:12" x14ac:dyDescent="0.35">
      <c r="F71830" s="34"/>
      <c r="J71830" s="34"/>
      <c r="K71830" s="34"/>
      <c r="L71830" s="34"/>
    </row>
    <row r="71831" spans="6:12" x14ac:dyDescent="0.35">
      <c r="F71831" s="34"/>
      <c r="J71831" s="34"/>
      <c r="K71831" s="34"/>
      <c r="L71831" s="34"/>
    </row>
    <row r="71832" spans="6:12" x14ac:dyDescent="0.35">
      <c r="F71832" s="34"/>
      <c r="J71832" s="34"/>
      <c r="K71832" s="34"/>
      <c r="L71832" s="34"/>
    </row>
    <row r="71833" spans="6:12" x14ac:dyDescent="0.35">
      <c r="F71833" s="34"/>
      <c r="J71833" s="34"/>
      <c r="K71833" s="34"/>
      <c r="L71833" s="34"/>
    </row>
    <row r="71834" spans="6:12" x14ac:dyDescent="0.35">
      <c r="F71834" s="34"/>
      <c r="J71834" s="34"/>
      <c r="K71834" s="34"/>
      <c r="L71834" s="34"/>
    </row>
    <row r="71835" spans="6:12" x14ac:dyDescent="0.35">
      <c r="F71835" s="34"/>
      <c r="J71835" s="34"/>
      <c r="K71835" s="34"/>
      <c r="L71835" s="34"/>
    </row>
    <row r="71836" spans="6:12" x14ac:dyDescent="0.35">
      <c r="F71836" s="34"/>
      <c r="J71836" s="34"/>
      <c r="K71836" s="34"/>
      <c r="L71836" s="34"/>
    </row>
    <row r="71837" spans="6:12" x14ac:dyDescent="0.35">
      <c r="F71837" s="34"/>
      <c r="J71837" s="34"/>
      <c r="K71837" s="34"/>
      <c r="L71837" s="34"/>
    </row>
    <row r="71838" spans="6:12" x14ac:dyDescent="0.35">
      <c r="F71838" s="34"/>
      <c r="J71838" s="34"/>
      <c r="K71838" s="34"/>
      <c r="L71838" s="34"/>
    </row>
    <row r="71839" spans="6:12" x14ac:dyDescent="0.35">
      <c r="F71839" s="34"/>
      <c r="J71839" s="34"/>
      <c r="K71839" s="34"/>
      <c r="L71839" s="34"/>
    </row>
    <row r="71840" spans="6:12" x14ac:dyDescent="0.35">
      <c r="F71840" s="34"/>
      <c r="J71840" s="34"/>
      <c r="K71840" s="34"/>
      <c r="L71840" s="34"/>
    </row>
    <row r="71841" spans="6:12" x14ac:dyDescent="0.35">
      <c r="F71841" s="34"/>
      <c r="J71841" s="34"/>
      <c r="K71841" s="34"/>
      <c r="L71841" s="34"/>
    </row>
    <row r="71842" spans="6:12" x14ac:dyDescent="0.35">
      <c r="F71842" s="34"/>
      <c r="J71842" s="34"/>
      <c r="K71842" s="34"/>
      <c r="L71842" s="34"/>
    </row>
    <row r="71843" spans="6:12" x14ac:dyDescent="0.35">
      <c r="F71843" s="34"/>
      <c r="J71843" s="34"/>
      <c r="K71843" s="34"/>
      <c r="L71843" s="34"/>
    </row>
    <row r="71844" spans="6:12" x14ac:dyDescent="0.35">
      <c r="F71844" s="34"/>
      <c r="J71844" s="34"/>
      <c r="K71844" s="34"/>
      <c r="L71844" s="34"/>
    </row>
    <row r="71845" spans="6:12" x14ac:dyDescent="0.35">
      <c r="F71845" s="34"/>
      <c r="J71845" s="34"/>
      <c r="K71845" s="34"/>
      <c r="L71845" s="34"/>
    </row>
    <row r="71846" spans="6:12" x14ac:dyDescent="0.35">
      <c r="F71846" s="34"/>
      <c r="J71846" s="34"/>
      <c r="K71846" s="34"/>
      <c r="L71846" s="34"/>
    </row>
    <row r="71847" spans="6:12" x14ac:dyDescent="0.35">
      <c r="F71847" s="34"/>
      <c r="J71847" s="34"/>
      <c r="K71847" s="34"/>
      <c r="L71847" s="34"/>
    </row>
    <row r="71848" spans="6:12" x14ac:dyDescent="0.35">
      <c r="F71848" s="34"/>
      <c r="J71848" s="34"/>
      <c r="K71848" s="34"/>
      <c r="L71848" s="34"/>
    </row>
    <row r="71849" spans="6:12" x14ac:dyDescent="0.35">
      <c r="F71849" s="34"/>
      <c r="J71849" s="34"/>
      <c r="K71849" s="34"/>
      <c r="L71849" s="34"/>
    </row>
    <row r="71850" spans="6:12" x14ac:dyDescent="0.35">
      <c r="F71850" s="34"/>
      <c r="J71850" s="34"/>
      <c r="K71850" s="34"/>
      <c r="L71850" s="34"/>
    </row>
    <row r="71851" spans="6:12" x14ac:dyDescent="0.35">
      <c r="F71851" s="34"/>
      <c r="J71851" s="34"/>
      <c r="K71851" s="34"/>
      <c r="L71851" s="34"/>
    </row>
    <row r="71852" spans="6:12" x14ac:dyDescent="0.35">
      <c r="F71852" s="34"/>
      <c r="J71852" s="34"/>
      <c r="K71852" s="34"/>
      <c r="L71852" s="34"/>
    </row>
    <row r="71853" spans="6:12" x14ac:dyDescent="0.35">
      <c r="F71853" s="34"/>
      <c r="J71853" s="34"/>
      <c r="K71853" s="34"/>
      <c r="L71853" s="34"/>
    </row>
    <row r="71854" spans="6:12" x14ac:dyDescent="0.35">
      <c r="F71854" s="34"/>
      <c r="J71854" s="34"/>
      <c r="K71854" s="34"/>
      <c r="L71854" s="34"/>
    </row>
    <row r="71855" spans="6:12" x14ac:dyDescent="0.35">
      <c r="F71855" s="34"/>
      <c r="J71855" s="34"/>
      <c r="K71855" s="34"/>
      <c r="L71855" s="34"/>
    </row>
    <row r="71856" spans="6:12" x14ac:dyDescent="0.35">
      <c r="F71856" s="34"/>
      <c r="J71856" s="34"/>
      <c r="K71856" s="34"/>
      <c r="L71856" s="34"/>
    </row>
    <row r="71857" spans="6:12" x14ac:dyDescent="0.35">
      <c r="F71857" s="34"/>
      <c r="J71857" s="34"/>
      <c r="K71857" s="34"/>
      <c r="L71857" s="34"/>
    </row>
    <row r="71858" spans="6:12" x14ac:dyDescent="0.35">
      <c r="F71858" s="34"/>
      <c r="J71858" s="34"/>
      <c r="K71858" s="34"/>
      <c r="L71858" s="34"/>
    </row>
    <row r="71859" spans="6:12" x14ac:dyDescent="0.35">
      <c r="F71859" s="34"/>
      <c r="J71859" s="34"/>
      <c r="K71859" s="34"/>
      <c r="L71859" s="34"/>
    </row>
    <row r="71860" spans="6:12" x14ac:dyDescent="0.35">
      <c r="F71860" s="34"/>
      <c r="J71860" s="34"/>
      <c r="K71860" s="34"/>
      <c r="L71860" s="34"/>
    </row>
    <row r="71861" spans="6:12" x14ac:dyDescent="0.35">
      <c r="F71861" s="34"/>
      <c r="J71861" s="34"/>
      <c r="K71861" s="34"/>
      <c r="L71861" s="34"/>
    </row>
    <row r="71862" spans="6:12" x14ac:dyDescent="0.35">
      <c r="F71862" s="34"/>
      <c r="J71862" s="34"/>
      <c r="K71862" s="34"/>
      <c r="L71862" s="34"/>
    </row>
    <row r="71863" spans="6:12" x14ac:dyDescent="0.35">
      <c r="F71863" s="34"/>
      <c r="J71863" s="34"/>
      <c r="K71863" s="34"/>
      <c r="L71863" s="34"/>
    </row>
    <row r="71864" spans="6:12" x14ac:dyDescent="0.35">
      <c r="F71864" s="34"/>
      <c r="J71864" s="34"/>
      <c r="K71864" s="34"/>
      <c r="L71864" s="34"/>
    </row>
    <row r="71865" spans="6:12" x14ac:dyDescent="0.35">
      <c r="F71865" s="34"/>
      <c r="J71865" s="34"/>
      <c r="K71865" s="34"/>
      <c r="L71865" s="34"/>
    </row>
    <row r="71866" spans="6:12" x14ac:dyDescent="0.35">
      <c r="F71866" s="34"/>
      <c r="J71866" s="34"/>
      <c r="K71866" s="34"/>
      <c r="L71866" s="34"/>
    </row>
    <row r="71867" spans="6:12" x14ac:dyDescent="0.35">
      <c r="F71867" s="34"/>
      <c r="J71867" s="34"/>
      <c r="K71867" s="34"/>
      <c r="L71867" s="34"/>
    </row>
    <row r="71868" spans="6:12" x14ac:dyDescent="0.35">
      <c r="F71868" s="34"/>
      <c r="J71868" s="34"/>
      <c r="K71868" s="34"/>
      <c r="L71868" s="34"/>
    </row>
    <row r="71869" spans="6:12" x14ac:dyDescent="0.35">
      <c r="F71869" s="34"/>
      <c r="J71869" s="34"/>
      <c r="K71869" s="34"/>
      <c r="L71869" s="34"/>
    </row>
    <row r="71870" spans="6:12" x14ac:dyDescent="0.35">
      <c r="F71870" s="34"/>
      <c r="J71870" s="34"/>
      <c r="K71870" s="34"/>
      <c r="L71870" s="34"/>
    </row>
    <row r="71871" spans="6:12" x14ac:dyDescent="0.35">
      <c r="F71871" s="34"/>
      <c r="J71871" s="34"/>
      <c r="K71871" s="34"/>
      <c r="L71871" s="34"/>
    </row>
    <row r="71872" spans="6:12" x14ac:dyDescent="0.35">
      <c r="F71872" s="34"/>
      <c r="J71872" s="34"/>
      <c r="K71872" s="34"/>
      <c r="L71872" s="34"/>
    </row>
    <row r="71873" spans="6:12" x14ac:dyDescent="0.35">
      <c r="F71873" s="34"/>
      <c r="J71873" s="34"/>
      <c r="K71873" s="34"/>
      <c r="L71873" s="34"/>
    </row>
    <row r="71874" spans="6:12" x14ac:dyDescent="0.35">
      <c r="F71874" s="34"/>
      <c r="J71874" s="34"/>
      <c r="K71874" s="34"/>
      <c r="L71874" s="34"/>
    </row>
    <row r="71875" spans="6:12" x14ac:dyDescent="0.35">
      <c r="F71875" s="34"/>
      <c r="J71875" s="34"/>
      <c r="K71875" s="34"/>
      <c r="L71875" s="34"/>
    </row>
    <row r="71876" spans="6:12" x14ac:dyDescent="0.35">
      <c r="F71876" s="34"/>
      <c r="J71876" s="34"/>
      <c r="K71876" s="34"/>
      <c r="L71876" s="34"/>
    </row>
    <row r="71877" spans="6:12" x14ac:dyDescent="0.35">
      <c r="F71877" s="34"/>
      <c r="J71877" s="34"/>
      <c r="K71877" s="34"/>
      <c r="L71877" s="34"/>
    </row>
    <row r="71878" spans="6:12" x14ac:dyDescent="0.35">
      <c r="F71878" s="34"/>
      <c r="J71878" s="34"/>
      <c r="K71878" s="34"/>
      <c r="L71878" s="34"/>
    </row>
    <row r="71879" spans="6:12" x14ac:dyDescent="0.35">
      <c r="F71879" s="34"/>
      <c r="J71879" s="34"/>
      <c r="K71879" s="34"/>
      <c r="L71879" s="34"/>
    </row>
    <row r="71880" spans="6:12" x14ac:dyDescent="0.35">
      <c r="F71880" s="34"/>
      <c r="J71880" s="34"/>
      <c r="K71880" s="34"/>
      <c r="L71880" s="34"/>
    </row>
    <row r="71881" spans="6:12" x14ac:dyDescent="0.35">
      <c r="F71881" s="34"/>
      <c r="J71881" s="34"/>
      <c r="K71881" s="34"/>
      <c r="L71881" s="34"/>
    </row>
    <row r="71882" spans="6:12" x14ac:dyDescent="0.35">
      <c r="F71882" s="34"/>
      <c r="J71882" s="34"/>
      <c r="K71882" s="34"/>
      <c r="L71882" s="34"/>
    </row>
    <row r="71883" spans="6:12" x14ac:dyDescent="0.35">
      <c r="F71883" s="34"/>
      <c r="J71883" s="34"/>
      <c r="K71883" s="34"/>
      <c r="L71883" s="34"/>
    </row>
    <row r="71884" spans="6:12" x14ac:dyDescent="0.35">
      <c r="F71884" s="34"/>
      <c r="J71884" s="34"/>
      <c r="K71884" s="34"/>
      <c r="L71884" s="34"/>
    </row>
    <row r="71885" spans="6:12" x14ac:dyDescent="0.35">
      <c r="F71885" s="34"/>
      <c r="J71885" s="34"/>
      <c r="K71885" s="34"/>
      <c r="L71885" s="34"/>
    </row>
    <row r="71886" spans="6:12" x14ac:dyDescent="0.35">
      <c r="F71886" s="34"/>
      <c r="J71886" s="34"/>
      <c r="K71886" s="34"/>
      <c r="L71886" s="34"/>
    </row>
    <row r="71887" spans="6:12" x14ac:dyDescent="0.35">
      <c r="F71887" s="34"/>
      <c r="J71887" s="34"/>
      <c r="K71887" s="34"/>
      <c r="L71887" s="34"/>
    </row>
    <row r="71888" spans="6:12" x14ac:dyDescent="0.35">
      <c r="F71888" s="34"/>
      <c r="J71888" s="34"/>
      <c r="K71888" s="34"/>
      <c r="L71888" s="34"/>
    </row>
    <row r="71889" spans="6:12" x14ac:dyDescent="0.35">
      <c r="F71889" s="34"/>
      <c r="J71889" s="34"/>
      <c r="K71889" s="34"/>
      <c r="L71889" s="34"/>
    </row>
    <row r="71890" spans="6:12" x14ac:dyDescent="0.35">
      <c r="F71890" s="34"/>
      <c r="J71890" s="34"/>
      <c r="K71890" s="34"/>
      <c r="L71890" s="34"/>
    </row>
    <row r="71891" spans="6:12" x14ac:dyDescent="0.35">
      <c r="F71891" s="34"/>
      <c r="J71891" s="34"/>
      <c r="K71891" s="34"/>
      <c r="L71891" s="34"/>
    </row>
    <row r="71892" spans="6:12" x14ac:dyDescent="0.35">
      <c r="F71892" s="34"/>
      <c r="J71892" s="34"/>
      <c r="K71892" s="34"/>
      <c r="L71892" s="34"/>
    </row>
    <row r="71893" spans="6:12" x14ac:dyDescent="0.35">
      <c r="F71893" s="34"/>
      <c r="J71893" s="34"/>
      <c r="K71893" s="34"/>
      <c r="L71893" s="34"/>
    </row>
    <row r="71894" spans="6:12" x14ac:dyDescent="0.35">
      <c r="F71894" s="34"/>
      <c r="J71894" s="34"/>
      <c r="K71894" s="34"/>
      <c r="L71894" s="34"/>
    </row>
    <row r="71895" spans="6:12" x14ac:dyDescent="0.35">
      <c r="F71895" s="34"/>
      <c r="J71895" s="34"/>
      <c r="K71895" s="34"/>
      <c r="L71895" s="34"/>
    </row>
    <row r="71896" spans="6:12" x14ac:dyDescent="0.35">
      <c r="F71896" s="34"/>
      <c r="J71896" s="34"/>
      <c r="K71896" s="34"/>
      <c r="L71896" s="34"/>
    </row>
    <row r="71897" spans="6:12" x14ac:dyDescent="0.35">
      <c r="F71897" s="34"/>
      <c r="J71897" s="34"/>
      <c r="K71897" s="34"/>
      <c r="L71897" s="34"/>
    </row>
    <row r="71898" spans="6:12" x14ac:dyDescent="0.35">
      <c r="F71898" s="34"/>
      <c r="J71898" s="34"/>
      <c r="K71898" s="34"/>
      <c r="L71898" s="34"/>
    </row>
    <row r="71899" spans="6:12" x14ac:dyDescent="0.35">
      <c r="F71899" s="34"/>
      <c r="J71899" s="34"/>
      <c r="K71899" s="34"/>
      <c r="L71899" s="34"/>
    </row>
    <row r="71900" spans="6:12" x14ac:dyDescent="0.35">
      <c r="F71900" s="34"/>
      <c r="J71900" s="34"/>
      <c r="K71900" s="34"/>
      <c r="L71900" s="34"/>
    </row>
    <row r="71901" spans="6:12" x14ac:dyDescent="0.35">
      <c r="F71901" s="34"/>
      <c r="J71901" s="34"/>
      <c r="K71901" s="34"/>
      <c r="L71901" s="34"/>
    </row>
    <row r="71902" spans="6:12" x14ac:dyDescent="0.35">
      <c r="F71902" s="34"/>
      <c r="J71902" s="34"/>
      <c r="K71902" s="34"/>
      <c r="L71902" s="34"/>
    </row>
    <row r="71903" spans="6:12" x14ac:dyDescent="0.35">
      <c r="F71903" s="34"/>
      <c r="J71903" s="34"/>
      <c r="K71903" s="34"/>
      <c r="L71903" s="34"/>
    </row>
    <row r="71904" spans="6:12" x14ac:dyDescent="0.35">
      <c r="F71904" s="34"/>
      <c r="J71904" s="34"/>
      <c r="K71904" s="34"/>
      <c r="L71904" s="34"/>
    </row>
    <row r="71905" spans="6:12" x14ac:dyDescent="0.35">
      <c r="F71905" s="34"/>
      <c r="J71905" s="34"/>
      <c r="K71905" s="34"/>
      <c r="L71905" s="34"/>
    </row>
    <row r="71906" spans="6:12" x14ac:dyDescent="0.35">
      <c r="F71906" s="34"/>
      <c r="J71906" s="34"/>
      <c r="K71906" s="34"/>
      <c r="L71906" s="34"/>
    </row>
    <row r="71907" spans="6:12" x14ac:dyDescent="0.35">
      <c r="F71907" s="34"/>
      <c r="J71907" s="34"/>
      <c r="K71907" s="34"/>
      <c r="L71907" s="34"/>
    </row>
    <row r="71908" spans="6:12" x14ac:dyDescent="0.35">
      <c r="F71908" s="34"/>
      <c r="J71908" s="34"/>
      <c r="K71908" s="34"/>
      <c r="L71908" s="34"/>
    </row>
    <row r="71909" spans="6:12" x14ac:dyDescent="0.35">
      <c r="F71909" s="34"/>
      <c r="J71909" s="34"/>
      <c r="K71909" s="34"/>
      <c r="L71909" s="34"/>
    </row>
    <row r="71910" spans="6:12" x14ac:dyDescent="0.35">
      <c r="F71910" s="34"/>
      <c r="J71910" s="34"/>
      <c r="K71910" s="34"/>
      <c r="L71910" s="34"/>
    </row>
    <row r="71911" spans="6:12" x14ac:dyDescent="0.35">
      <c r="F71911" s="34"/>
      <c r="J71911" s="34"/>
      <c r="K71911" s="34"/>
      <c r="L71911" s="34"/>
    </row>
    <row r="71912" spans="6:12" x14ac:dyDescent="0.35">
      <c r="F71912" s="34"/>
      <c r="J71912" s="34"/>
      <c r="K71912" s="34"/>
      <c r="L71912" s="34"/>
    </row>
    <row r="71913" spans="6:12" x14ac:dyDescent="0.35">
      <c r="F71913" s="34"/>
      <c r="J71913" s="34"/>
      <c r="K71913" s="34"/>
      <c r="L71913" s="34"/>
    </row>
    <row r="71914" spans="6:12" x14ac:dyDescent="0.35">
      <c r="F71914" s="34"/>
      <c r="J71914" s="34"/>
      <c r="K71914" s="34"/>
      <c r="L71914" s="34"/>
    </row>
    <row r="71915" spans="6:12" x14ac:dyDescent="0.35">
      <c r="F71915" s="34"/>
      <c r="J71915" s="34"/>
      <c r="K71915" s="34"/>
      <c r="L71915" s="34"/>
    </row>
    <row r="71916" spans="6:12" x14ac:dyDescent="0.35">
      <c r="F71916" s="34"/>
      <c r="J71916" s="34"/>
      <c r="K71916" s="34"/>
      <c r="L71916" s="34"/>
    </row>
    <row r="71917" spans="6:12" x14ac:dyDescent="0.35">
      <c r="F71917" s="34"/>
      <c r="J71917" s="34"/>
      <c r="K71917" s="34"/>
      <c r="L71917" s="34"/>
    </row>
    <row r="71918" spans="6:12" x14ac:dyDescent="0.35">
      <c r="F71918" s="34"/>
      <c r="J71918" s="34"/>
      <c r="K71918" s="34"/>
      <c r="L71918" s="34"/>
    </row>
    <row r="71919" spans="6:12" x14ac:dyDescent="0.35">
      <c r="F71919" s="34"/>
      <c r="J71919" s="34"/>
      <c r="K71919" s="34"/>
      <c r="L71919" s="34"/>
    </row>
    <row r="71920" spans="6:12" x14ac:dyDescent="0.35">
      <c r="F71920" s="34"/>
      <c r="J71920" s="34"/>
      <c r="K71920" s="34"/>
      <c r="L71920" s="34"/>
    </row>
    <row r="71921" spans="6:12" x14ac:dyDescent="0.35">
      <c r="F71921" s="34"/>
      <c r="J71921" s="34"/>
      <c r="K71921" s="34"/>
      <c r="L71921" s="34"/>
    </row>
    <row r="71922" spans="6:12" x14ac:dyDescent="0.35">
      <c r="F71922" s="34"/>
      <c r="J71922" s="34"/>
      <c r="K71922" s="34"/>
      <c r="L71922" s="34"/>
    </row>
    <row r="71923" spans="6:12" x14ac:dyDescent="0.35">
      <c r="F71923" s="34"/>
      <c r="J71923" s="34"/>
      <c r="K71923" s="34"/>
      <c r="L71923" s="34"/>
    </row>
    <row r="71924" spans="6:12" x14ac:dyDescent="0.35">
      <c r="F71924" s="34"/>
      <c r="J71924" s="34"/>
      <c r="K71924" s="34"/>
      <c r="L71924" s="34"/>
    </row>
    <row r="71925" spans="6:12" x14ac:dyDescent="0.35">
      <c r="F71925" s="34"/>
      <c r="J71925" s="34"/>
      <c r="K71925" s="34"/>
      <c r="L71925" s="34"/>
    </row>
    <row r="71926" spans="6:12" x14ac:dyDescent="0.35">
      <c r="F71926" s="34"/>
      <c r="J71926" s="34"/>
      <c r="K71926" s="34"/>
      <c r="L71926" s="34"/>
    </row>
    <row r="71927" spans="6:12" x14ac:dyDescent="0.35">
      <c r="F71927" s="34"/>
      <c r="J71927" s="34"/>
      <c r="K71927" s="34"/>
      <c r="L71927" s="34"/>
    </row>
    <row r="71928" spans="6:12" x14ac:dyDescent="0.35">
      <c r="F71928" s="34"/>
      <c r="J71928" s="34"/>
      <c r="K71928" s="34"/>
      <c r="L71928" s="34"/>
    </row>
    <row r="71929" spans="6:12" x14ac:dyDescent="0.35">
      <c r="F71929" s="34"/>
      <c r="J71929" s="34"/>
      <c r="K71929" s="34"/>
      <c r="L71929" s="34"/>
    </row>
    <row r="71930" spans="6:12" x14ac:dyDescent="0.35">
      <c r="F71930" s="34"/>
      <c r="J71930" s="34"/>
      <c r="K71930" s="34"/>
      <c r="L71930" s="34"/>
    </row>
    <row r="71931" spans="6:12" x14ac:dyDescent="0.35">
      <c r="F71931" s="34"/>
      <c r="J71931" s="34"/>
      <c r="K71931" s="34"/>
      <c r="L71931" s="34"/>
    </row>
    <row r="71932" spans="6:12" x14ac:dyDescent="0.35">
      <c r="F71932" s="34"/>
      <c r="J71932" s="34"/>
      <c r="K71932" s="34"/>
      <c r="L71932" s="34"/>
    </row>
    <row r="71933" spans="6:12" x14ac:dyDescent="0.35">
      <c r="F71933" s="34"/>
      <c r="J71933" s="34"/>
      <c r="K71933" s="34"/>
      <c r="L71933" s="34"/>
    </row>
    <row r="71934" spans="6:12" x14ac:dyDescent="0.35">
      <c r="F71934" s="34"/>
      <c r="J71934" s="34"/>
      <c r="K71934" s="34"/>
      <c r="L71934" s="34"/>
    </row>
    <row r="71935" spans="6:12" x14ac:dyDescent="0.35">
      <c r="F71935" s="34"/>
      <c r="J71935" s="34"/>
      <c r="K71935" s="34"/>
      <c r="L71935" s="34"/>
    </row>
    <row r="71936" spans="6:12" x14ac:dyDescent="0.35">
      <c r="F71936" s="34"/>
      <c r="J71936" s="34"/>
      <c r="K71936" s="34"/>
      <c r="L71936" s="34"/>
    </row>
    <row r="71937" spans="6:12" x14ac:dyDescent="0.35">
      <c r="F71937" s="34"/>
      <c r="J71937" s="34"/>
      <c r="K71937" s="34"/>
      <c r="L71937" s="34"/>
    </row>
    <row r="71938" spans="6:12" x14ac:dyDescent="0.35">
      <c r="F71938" s="34"/>
      <c r="J71938" s="34"/>
      <c r="K71938" s="34"/>
      <c r="L71938" s="34"/>
    </row>
    <row r="71939" spans="6:12" x14ac:dyDescent="0.35">
      <c r="F71939" s="34"/>
      <c r="J71939" s="34"/>
      <c r="K71939" s="34"/>
      <c r="L71939" s="34"/>
    </row>
    <row r="71940" spans="6:12" x14ac:dyDescent="0.35">
      <c r="F71940" s="34"/>
      <c r="J71940" s="34"/>
      <c r="K71940" s="34"/>
      <c r="L71940" s="34"/>
    </row>
    <row r="71941" spans="6:12" x14ac:dyDescent="0.35">
      <c r="F71941" s="34"/>
      <c r="J71941" s="34"/>
      <c r="K71941" s="34"/>
      <c r="L71941" s="34"/>
    </row>
    <row r="71942" spans="6:12" x14ac:dyDescent="0.35">
      <c r="F71942" s="34"/>
      <c r="J71942" s="34"/>
      <c r="K71942" s="34"/>
      <c r="L71942" s="34"/>
    </row>
    <row r="71943" spans="6:12" x14ac:dyDescent="0.35">
      <c r="F71943" s="34"/>
      <c r="J71943" s="34"/>
      <c r="K71943" s="34"/>
      <c r="L71943" s="34"/>
    </row>
    <row r="71944" spans="6:12" x14ac:dyDescent="0.35">
      <c r="F71944" s="34"/>
      <c r="J71944" s="34"/>
      <c r="K71944" s="34"/>
      <c r="L71944" s="34"/>
    </row>
    <row r="71945" spans="6:12" x14ac:dyDescent="0.35">
      <c r="F71945" s="34"/>
      <c r="J71945" s="34"/>
      <c r="K71945" s="34"/>
      <c r="L71945" s="34"/>
    </row>
    <row r="71946" spans="6:12" x14ac:dyDescent="0.35">
      <c r="F71946" s="34"/>
      <c r="J71946" s="34"/>
      <c r="K71946" s="34"/>
      <c r="L71946" s="34"/>
    </row>
    <row r="71947" spans="6:12" x14ac:dyDescent="0.35">
      <c r="F71947" s="34"/>
      <c r="J71947" s="34"/>
      <c r="K71947" s="34"/>
      <c r="L71947" s="34"/>
    </row>
    <row r="71948" spans="6:12" x14ac:dyDescent="0.35">
      <c r="F71948" s="34"/>
      <c r="J71948" s="34"/>
      <c r="K71948" s="34"/>
      <c r="L71948" s="34"/>
    </row>
    <row r="71949" spans="6:12" x14ac:dyDescent="0.35">
      <c r="F71949" s="34"/>
      <c r="J71949" s="34"/>
      <c r="K71949" s="34"/>
      <c r="L71949" s="34"/>
    </row>
    <row r="71950" spans="6:12" x14ac:dyDescent="0.35">
      <c r="F71950" s="34"/>
      <c r="J71950" s="34"/>
      <c r="K71950" s="34"/>
      <c r="L71950" s="34"/>
    </row>
    <row r="71951" spans="6:12" x14ac:dyDescent="0.35">
      <c r="F71951" s="34"/>
      <c r="J71951" s="34"/>
      <c r="K71951" s="34"/>
      <c r="L71951" s="34"/>
    </row>
    <row r="71952" spans="6:12" x14ac:dyDescent="0.35">
      <c r="F71952" s="34"/>
      <c r="J71952" s="34"/>
      <c r="K71952" s="34"/>
      <c r="L71952" s="34"/>
    </row>
    <row r="71953" spans="6:12" x14ac:dyDescent="0.35">
      <c r="F71953" s="34"/>
      <c r="J71953" s="34"/>
      <c r="K71953" s="34"/>
      <c r="L71953" s="34"/>
    </row>
    <row r="71954" spans="6:12" x14ac:dyDescent="0.35">
      <c r="F71954" s="34"/>
      <c r="J71954" s="34"/>
      <c r="K71954" s="34"/>
      <c r="L71954" s="34"/>
    </row>
    <row r="71955" spans="6:12" x14ac:dyDescent="0.35">
      <c r="F71955" s="34"/>
      <c r="J71955" s="34"/>
      <c r="K71955" s="34"/>
      <c r="L71955" s="34"/>
    </row>
    <row r="71956" spans="6:12" x14ac:dyDescent="0.35">
      <c r="F71956" s="34"/>
      <c r="J71956" s="34"/>
      <c r="K71956" s="34"/>
      <c r="L71956" s="34"/>
    </row>
    <row r="71957" spans="6:12" x14ac:dyDescent="0.35">
      <c r="F71957" s="34"/>
      <c r="J71957" s="34"/>
      <c r="K71957" s="34"/>
      <c r="L71957" s="34"/>
    </row>
    <row r="71958" spans="6:12" x14ac:dyDescent="0.35">
      <c r="F71958" s="34"/>
      <c r="J71958" s="34"/>
      <c r="K71958" s="34"/>
      <c r="L71958" s="34"/>
    </row>
    <row r="71959" spans="6:12" x14ac:dyDescent="0.35">
      <c r="F71959" s="34"/>
      <c r="J71959" s="34"/>
      <c r="K71959" s="34"/>
      <c r="L71959" s="34"/>
    </row>
    <row r="71960" spans="6:12" x14ac:dyDescent="0.35">
      <c r="F71960" s="34"/>
      <c r="J71960" s="34"/>
      <c r="K71960" s="34"/>
      <c r="L71960" s="34"/>
    </row>
    <row r="71961" spans="6:12" x14ac:dyDescent="0.35">
      <c r="F71961" s="34"/>
      <c r="J71961" s="34"/>
      <c r="K71961" s="34"/>
      <c r="L71961" s="34"/>
    </row>
    <row r="71962" spans="6:12" x14ac:dyDescent="0.35">
      <c r="F71962" s="34"/>
      <c r="J71962" s="34"/>
      <c r="K71962" s="34"/>
      <c r="L71962" s="34"/>
    </row>
    <row r="71963" spans="6:12" x14ac:dyDescent="0.35">
      <c r="F71963" s="34"/>
      <c r="J71963" s="34"/>
      <c r="K71963" s="34"/>
      <c r="L71963" s="34"/>
    </row>
    <row r="71964" spans="6:12" x14ac:dyDescent="0.35">
      <c r="F71964" s="34"/>
      <c r="J71964" s="34"/>
      <c r="K71964" s="34"/>
      <c r="L71964" s="34"/>
    </row>
    <row r="71965" spans="6:12" x14ac:dyDescent="0.35">
      <c r="F71965" s="34"/>
      <c r="J71965" s="34"/>
      <c r="K71965" s="34"/>
      <c r="L71965" s="34"/>
    </row>
    <row r="71966" spans="6:12" x14ac:dyDescent="0.35">
      <c r="F71966" s="34"/>
      <c r="J71966" s="34"/>
      <c r="K71966" s="34"/>
      <c r="L71966" s="34"/>
    </row>
    <row r="71967" spans="6:12" x14ac:dyDescent="0.35">
      <c r="F71967" s="34"/>
      <c r="J71967" s="34"/>
      <c r="K71967" s="34"/>
      <c r="L71967" s="34"/>
    </row>
    <row r="71968" spans="6:12" x14ac:dyDescent="0.35">
      <c r="F71968" s="34"/>
      <c r="J71968" s="34"/>
      <c r="K71968" s="34"/>
      <c r="L71968" s="34"/>
    </row>
    <row r="71969" spans="6:12" x14ac:dyDescent="0.35">
      <c r="F71969" s="34"/>
      <c r="J71969" s="34"/>
      <c r="K71969" s="34"/>
      <c r="L71969" s="34"/>
    </row>
    <row r="71970" spans="6:12" x14ac:dyDescent="0.35">
      <c r="F71970" s="34"/>
      <c r="J71970" s="34"/>
      <c r="K71970" s="34"/>
      <c r="L71970" s="34"/>
    </row>
    <row r="71971" spans="6:12" x14ac:dyDescent="0.35">
      <c r="F71971" s="34"/>
      <c r="J71971" s="34"/>
      <c r="K71971" s="34"/>
      <c r="L71971" s="34"/>
    </row>
    <row r="71972" spans="6:12" x14ac:dyDescent="0.35">
      <c r="F71972" s="34"/>
      <c r="J71972" s="34"/>
      <c r="K71972" s="34"/>
      <c r="L71972" s="34"/>
    </row>
    <row r="71973" spans="6:12" x14ac:dyDescent="0.35">
      <c r="F71973" s="34"/>
      <c r="J71973" s="34"/>
      <c r="K71973" s="34"/>
      <c r="L71973" s="34"/>
    </row>
    <row r="71974" spans="6:12" x14ac:dyDescent="0.35">
      <c r="F71974" s="34"/>
      <c r="J71974" s="34"/>
      <c r="K71974" s="34"/>
      <c r="L71974" s="34"/>
    </row>
    <row r="71975" spans="6:12" x14ac:dyDescent="0.35">
      <c r="F71975" s="34"/>
      <c r="J71975" s="34"/>
      <c r="K71975" s="34"/>
      <c r="L71975" s="34"/>
    </row>
    <row r="71976" spans="6:12" x14ac:dyDescent="0.35">
      <c r="F71976" s="34"/>
      <c r="J71976" s="34"/>
      <c r="K71976" s="34"/>
      <c r="L71976" s="34"/>
    </row>
    <row r="71977" spans="6:12" x14ac:dyDescent="0.35">
      <c r="F71977" s="34"/>
      <c r="J71977" s="34"/>
      <c r="K71977" s="34"/>
      <c r="L71977" s="34"/>
    </row>
    <row r="71978" spans="6:12" x14ac:dyDescent="0.35">
      <c r="F71978" s="34"/>
      <c r="J71978" s="34"/>
      <c r="K71978" s="34"/>
      <c r="L71978" s="34"/>
    </row>
    <row r="71979" spans="6:12" x14ac:dyDescent="0.35">
      <c r="F71979" s="34"/>
      <c r="J71979" s="34"/>
      <c r="K71979" s="34"/>
      <c r="L71979" s="34"/>
    </row>
    <row r="71980" spans="6:12" x14ac:dyDescent="0.35">
      <c r="F71980" s="34"/>
      <c r="J71980" s="34"/>
      <c r="K71980" s="34"/>
      <c r="L71980" s="34"/>
    </row>
    <row r="71981" spans="6:12" x14ac:dyDescent="0.35">
      <c r="F71981" s="34"/>
      <c r="J71981" s="34"/>
      <c r="K71981" s="34"/>
      <c r="L71981" s="34"/>
    </row>
    <row r="71982" spans="6:12" x14ac:dyDescent="0.35">
      <c r="F71982" s="34"/>
      <c r="J71982" s="34"/>
      <c r="K71982" s="34"/>
      <c r="L71982" s="34"/>
    </row>
    <row r="71983" spans="6:12" x14ac:dyDescent="0.35">
      <c r="F71983" s="34"/>
      <c r="J71983" s="34"/>
      <c r="K71983" s="34"/>
      <c r="L71983" s="34"/>
    </row>
    <row r="71984" spans="6:12" x14ac:dyDescent="0.35">
      <c r="F71984" s="34"/>
      <c r="J71984" s="34"/>
      <c r="K71984" s="34"/>
      <c r="L71984" s="34"/>
    </row>
    <row r="71985" spans="6:12" x14ac:dyDescent="0.35">
      <c r="F71985" s="34"/>
      <c r="J71985" s="34"/>
      <c r="K71985" s="34"/>
      <c r="L71985" s="34"/>
    </row>
    <row r="71986" spans="6:12" x14ac:dyDescent="0.35">
      <c r="F71986" s="34"/>
      <c r="J71986" s="34"/>
      <c r="K71986" s="34"/>
      <c r="L71986" s="34"/>
    </row>
    <row r="71987" spans="6:12" x14ac:dyDescent="0.35">
      <c r="F71987" s="34"/>
      <c r="J71987" s="34"/>
      <c r="K71987" s="34"/>
      <c r="L71987" s="34"/>
    </row>
    <row r="71988" spans="6:12" x14ac:dyDescent="0.35">
      <c r="F71988" s="34"/>
      <c r="J71988" s="34"/>
      <c r="K71988" s="34"/>
      <c r="L71988" s="34"/>
    </row>
    <row r="71989" spans="6:12" x14ac:dyDescent="0.35">
      <c r="F71989" s="34"/>
      <c r="J71989" s="34"/>
      <c r="K71989" s="34"/>
      <c r="L71989" s="34"/>
    </row>
    <row r="71990" spans="6:12" x14ac:dyDescent="0.35">
      <c r="F71990" s="34"/>
      <c r="J71990" s="34"/>
      <c r="K71990" s="34"/>
      <c r="L71990" s="34"/>
    </row>
    <row r="71991" spans="6:12" x14ac:dyDescent="0.35">
      <c r="F71991" s="34"/>
      <c r="J71991" s="34"/>
      <c r="K71991" s="34"/>
      <c r="L71991" s="34"/>
    </row>
    <row r="71992" spans="6:12" x14ac:dyDescent="0.35">
      <c r="F71992" s="34"/>
      <c r="J71992" s="34"/>
      <c r="K71992" s="34"/>
      <c r="L71992" s="34"/>
    </row>
    <row r="71993" spans="6:12" x14ac:dyDescent="0.35">
      <c r="F71993" s="34"/>
      <c r="J71993" s="34"/>
      <c r="K71993" s="34"/>
      <c r="L71993" s="34"/>
    </row>
    <row r="71994" spans="6:12" x14ac:dyDescent="0.35">
      <c r="F71994" s="34"/>
      <c r="J71994" s="34"/>
      <c r="K71994" s="34"/>
      <c r="L71994" s="34"/>
    </row>
    <row r="71995" spans="6:12" x14ac:dyDescent="0.35">
      <c r="F71995" s="34"/>
      <c r="J71995" s="34"/>
      <c r="K71995" s="34"/>
      <c r="L71995" s="34"/>
    </row>
    <row r="71996" spans="6:12" x14ac:dyDescent="0.35">
      <c r="F71996" s="34"/>
      <c r="J71996" s="34"/>
      <c r="K71996" s="34"/>
      <c r="L71996" s="34"/>
    </row>
    <row r="71997" spans="6:12" x14ac:dyDescent="0.35">
      <c r="F71997" s="34"/>
      <c r="J71997" s="34"/>
      <c r="K71997" s="34"/>
      <c r="L71997" s="34"/>
    </row>
    <row r="71998" spans="6:12" x14ac:dyDescent="0.35">
      <c r="F71998" s="34"/>
      <c r="J71998" s="34"/>
      <c r="K71998" s="34"/>
      <c r="L71998" s="34"/>
    </row>
    <row r="71999" spans="6:12" x14ac:dyDescent="0.35">
      <c r="F71999" s="34"/>
      <c r="J71999" s="34"/>
      <c r="K71999" s="34"/>
      <c r="L71999" s="34"/>
    </row>
    <row r="72000" spans="6:12" x14ac:dyDescent="0.35">
      <c r="F72000" s="34"/>
      <c r="J72000" s="34"/>
      <c r="K72000" s="34"/>
      <c r="L72000" s="34"/>
    </row>
    <row r="72001" spans="6:12" x14ac:dyDescent="0.35">
      <c r="F72001" s="34"/>
      <c r="J72001" s="34"/>
      <c r="K72001" s="34"/>
      <c r="L72001" s="34"/>
    </row>
    <row r="72002" spans="6:12" x14ac:dyDescent="0.35">
      <c r="F72002" s="34"/>
      <c r="J72002" s="34"/>
      <c r="K72002" s="34"/>
      <c r="L72002" s="34"/>
    </row>
    <row r="72003" spans="6:12" x14ac:dyDescent="0.35">
      <c r="F72003" s="34"/>
      <c r="J72003" s="34"/>
      <c r="K72003" s="34"/>
      <c r="L72003" s="34"/>
    </row>
    <row r="72004" spans="6:12" x14ac:dyDescent="0.35">
      <c r="F72004" s="34"/>
      <c r="J72004" s="34"/>
      <c r="K72004" s="34"/>
      <c r="L72004" s="34"/>
    </row>
    <row r="72005" spans="6:12" x14ac:dyDescent="0.35">
      <c r="F72005" s="34"/>
      <c r="J72005" s="34"/>
      <c r="K72005" s="34"/>
      <c r="L72005" s="34"/>
    </row>
    <row r="72006" spans="6:12" x14ac:dyDescent="0.35">
      <c r="F72006" s="34"/>
      <c r="J72006" s="34"/>
      <c r="K72006" s="34"/>
      <c r="L72006" s="34"/>
    </row>
    <row r="72007" spans="6:12" x14ac:dyDescent="0.35">
      <c r="F72007" s="34"/>
      <c r="J72007" s="34"/>
      <c r="K72007" s="34"/>
      <c r="L72007" s="34"/>
    </row>
    <row r="72008" spans="6:12" x14ac:dyDescent="0.35">
      <c r="F72008" s="34"/>
      <c r="J72008" s="34"/>
      <c r="K72008" s="34"/>
      <c r="L72008" s="34"/>
    </row>
    <row r="72009" spans="6:12" x14ac:dyDescent="0.35">
      <c r="F72009" s="34"/>
      <c r="J72009" s="34"/>
      <c r="K72009" s="34"/>
      <c r="L72009" s="34"/>
    </row>
    <row r="72010" spans="6:12" x14ac:dyDescent="0.35">
      <c r="F72010" s="34"/>
      <c r="J72010" s="34"/>
      <c r="K72010" s="34"/>
      <c r="L72010" s="34"/>
    </row>
    <row r="72011" spans="6:12" x14ac:dyDescent="0.35">
      <c r="F72011" s="34"/>
      <c r="J72011" s="34"/>
      <c r="K72011" s="34"/>
      <c r="L72011" s="34"/>
    </row>
    <row r="72012" spans="6:12" x14ac:dyDescent="0.35">
      <c r="F72012" s="34"/>
      <c r="J72012" s="34"/>
      <c r="K72012" s="34"/>
      <c r="L72012" s="34"/>
    </row>
    <row r="72013" spans="6:12" x14ac:dyDescent="0.35">
      <c r="F72013" s="34"/>
      <c r="J72013" s="34"/>
      <c r="K72013" s="34"/>
      <c r="L72013" s="34"/>
    </row>
    <row r="72014" spans="6:12" x14ac:dyDescent="0.35">
      <c r="F72014" s="34"/>
      <c r="J72014" s="34"/>
      <c r="K72014" s="34"/>
      <c r="L72014" s="34"/>
    </row>
    <row r="72015" spans="6:12" x14ac:dyDescent="0.35">
      <c r="F72015" s="34"/>
      <c r="J72015" s="34"/>
      <c r="K72015" s="34"/>
      <c r="L72015" s="34"/>
    </row>
    <row r="72016" spans="6:12" x14ac:dyDescent="0.35">
      <c r="F72016" s="34"/>
      <c r="J72016" s="34"/>
      <c r="K72016" s="34"/>
      <c r="L72016" s="34"/>
    </row>
    <row r="72017" spans="6:12" x14ac:dyDescent="0.35">
      <c r="F72017" s="34"/>
      <c r="J72017" s="34"/>
      <c r="K72017" s="34"/>
      <c r="L72017" s="34"/>
    </row>
    <row r="72018" spans="6:12" x14ac:dyDescent="0.35">
      <c r="F72018" s="34"/>
      <c r="J72018" s="34"/>
      <c r="K72018" s="34"/>
      <c r="L72018" s="34"/>
    </row>
    <row r="72019" spans="6:12" x14ac:dyDescent="0.35">
      <c r="F72019" s="34"/>
      <c r="J72019" s="34"/>
      <c r="K72019" s="34"/>
      <c r="L72019" s="34"/>
    </row>
    <row r="72020" spans="6:12" x14ac:dyDescent="0.35">
      <c r="F72020" s="34"/>
      <c r="J72020" s="34"/>
      <c r="K72020" s="34"/>
      <c r="L72020" s="34"/>
    </row>
    <row r="72021" spans="6:12" x14ac:dyDescent="0.35">
      <c r="F72021" s="34"/>
      <c r="J72021" s="34"/>
      <c r="K72021" s="34"/>
      <c r="L72021" s="34"/>
    </row>
    <row r="72022" spans="6:12" x14ac:dyDescent="0.35">
      <c r="F72022" s="34"/>
      <c r="J72022" s="34"/>
      <c r="K72022" s="34"/>
      <c r="L72022" s="34"/>
    </row>
    <row r="72023" spans="6:12" x14ac:dyDescent="0.35">
      <c r="F72023" s="34"/>
      <c r="J72023" s="34"/>
      <c r="K72023" s="34"/>
      <c r="L72023" s="34"/>
    </row>
    <row r="72024" spans="6:12" x14ac:dyDescent="0.35">
      <c r="F72024" s="34"/>
      <c r="J72024" s="34"/>
      <c r="K72024" s="34"/>
      <c r="L72024" s="34"/>
    </row>
    <row r="72025" spans="6:12" x14ac:dyDescent="0.35">
      <c r="F72025" s="34"/>
      <c r="J72025" s="34"/>
      <c r="K72025" s="34"/>
      <c r="L72025" s="34"/>
    </row>
    <row r="72026" spans="6:12" x14ac:dyDescent="0.35">
      <c r="F72026" s="34"/>
      <c r="J72026" s="34"/>
      <c r="K72026" s="34"/>
      <c r="L72026" s="34"/>
    </row>
    <row r="72027" spans="6:12" x14ac:dyDescent="0.35">
      <c r="F72027" s="34"/>
      <c r="J72027" s="34"/>
      <c r="K72027" s="34"/>
      <c r="L72027" s="34"/>
    </row>
    <row r="72028" spans="6:12" x14ac:dyDescent="0.35">
      <c r="F72028" s="34"/>
      <c r="J72028" s="34"/>
      <c r="K72028" s="34"/>
      <c r="L72028" s="34"/>
    </row>
    <row r="72029" spans="6:12" x14ac:dyDescent="0.35">
      <c r="F72029" s="34"/>
      <c r="J72029" s="34"/>
      <c r="K72029" s="34"/>
      <c r="L72029" s="34"/>
    </row>
    <row r="72030" spans="6:12" x14ac:dyDescent="0.35">
      <c r="F72030" s="34"/>
      <c r="J72030" s="34"/>
      <c r="K72030" s="34"/>
      <c r="L72030" s="34"/>
    </row>
    <row r="72031" spans="6:12" x14ac:dyDescent="0.35">
      <c r="F72031" s="34"/>
      <c r="J72031" s="34"/>
      <c r="K72031" s="34"/>
      <c r="L72031" s="34"/>
    </row>
    <row r="72032" spans="6:12" x14ac:dyDescent="0.35">
      <c r="F72032" s="34"/>
      <c r="J72032" s="34"/>
      <c r="K72032" s="34"/>
      <c r="L72032" s="34"/>
    </row>
    <row r="72033" spans="6:12" x14ac:dyDescent="0.35">
      <c r="F72033" s="34"/>
      <c r="J72033" s="34"/>
      <c r="K72033" s="34"/>
      <c r="L72033" s="34"/>
    </row>
    <row r="72034" spans="6:12" x14ac:dyDescent="0.35">
      <c r="F72034" s="34"/>
      <c r="J72034" s="34"/>
      <c r="K72034" s="34"/>
      <c r="L72034" s="34"/>
    </row>
    <row r="72035" spans="6:12" x14ac:dyDescent="0.35">
      <c r="F72035" s="34"/>
      <c r="J72035" s="34"/>
      <c r="K72035" s="34"/>
      <c r="L72035" s="34"/>
    </row>
    <row r="72036" spans="6:12" x14ac:dyDescent="0.35">
      <c r="F72036" s="34"/>
      <c r="J72036" s="34"/>
      <c r="K72036" s="34"/>
      <c r="L72036" s="34"/>
    </row>
    <row r="72037" spans="6:12" x14ac:dyDescent="0.35">
      <c r="F72037" s="34"/>
      <c r="J72037" s="34"/>
      <c r="K72037" s="34"/>
      <c r="L72037" s="34"/>
    </row>
    <row r="72038" spans="6:12" x14ac:dyDescent="0.35">
      <c r="F72038" s="34"/>
      <c r="J72038" s="34"/>
      <c r="K72038" s="34"/>
      <c r="L72038" s="34"/>
    </row>
    <row r="72039" spans="6:12" x14ac:dyDescent="0.35">
      <c r="F72039" s="34"/>
      <c r="J72039" s="34"/>
      <c r="K72039" s="34"/>
      <c r="L72039" s="34"/>
    </row>
    <row r="72040" spans="6:12" x14ac:dyDescent="0.35">
      <c r="F72040" s="34"/>
      <c r="J72040" s="34"/>
      <c r="K72040" s="34"/>
      <c r="L72040" s="34"/>
    </row>
    <row r="72041" spans="6:12" x14ac:dyDescent="0.35">
      <c r="F72041" s="34"/>
      <c r="J72041" s="34"/>
      <c r="K72041" s="34"/>
      <c r="L72041" s="34"/>
    </row>
    <row r="72042" spans="6:12" x14ac:dyDescent="0.35">
      <c r="F72042" s="34"/>
      <c r="J72042" s="34"/>
      <c r="K72042" s="34"/>
      <c r="L72042" s="34"/>
    </row>
    <row r="72043" spans="6:12" x14ac:dyDescent="0.35">
      <c r="F72043" s="34"/>
      <c r="J72043" s="34"/>
      <c r="K72043" s="34"/>
      <c r="L72043" s="34"/>
    </row>
    <row r="72044" spans="6:12" x14ac:dyDescent="0.35">
      <c r="F72044" s="34"/>
      <c r="J72044" s="34"/>
      <c r="K72044" s="34"/>
      <c r="L72044" s="34"/>
    </row>
    <row r="72045" spans="6:12" x14ac:dyDescent="0.35">
      <c r="F72045" s="34"/>
      <c r="J72045" s="34"/>
      <c r="K72045" s="34"/>
      <c r="L72045" s="34"/>
    </row>
    <row r="72046" spans="6:12" x14ac:dyDescent="0.35">
      <c r="F72046" s="34"/>
      <c r="J72046" s="34"/>
      <c r="K72046" s="34"/>
      <c r="L72046" s="34"/>
    </row>
    <row r="72047" spans="6:12" x14ac:dyDescent="0.35">
      <c r="F72047" s="34"/>
      <c r="J72047" s="34"/>
      <c r="K72047" s="34"/>
      <c r="L72047" s="34"/>
    </row>
    <row r="72048" spans="6:12" x14ac:dyDescent="0.35">
      <c r="F72048" s="34"/>
      <c r="J72048" s="34"/>
      <c r="K72048" s="34"/>
      <c r="L72048" s="34"/>
    </row>
    <row r="72049" spans="6:12" x14ac:dyDescent="0.35">
      <c r="F72049" s="34"/>
      <c r="J72049" s="34"/>
      <c r="K72049" s="34"/>
      <c r="L72049" s="34"/>
    </row>
    <row r="72050" spans="6:12" x14ac:dyDescent="0.35">
      <c r="F72050" s="34"/>
      <c r="J72050" s="34"/>
      <c r="K72050" s="34"/>
      <c r="L72050" s="34"/>
    </row>
    <row r="72051" spans="6:12" x14ac:dyDescent="0.35">
      <c r="F72051" s="34"/>
      <c r="J72051" s="34"/>
      <c r="K72051" s="34"/>
      <c r="L72051" s="34"/>
    </row>
    <row r="72052" spans="6:12" x14ac:dyDescent="0.35">
      <c r="F72052" s="34"/>
      <c r="J72052" s="34"/>
      <c r="K72052" s="34"/>
      <c r="L72052" s="34"/>
    </row>
    <row r="72053" spans="6:12" x14ac:dyDescent="0.35">
      <c r="F72053" s="34"/>
      <c r="J72053" s="34"/>
      <c r="K72053" s="34"/>
      <c r="L72053" s="34"/>
    </row>
    <row r="72054" spans="6:12" x14ac:dyDescent="0.35">
      <c r="F72054" s="34"/>
      <c r="J72054" s="34"/>
      <c r="K72054" s="34"/>
      <c r="L72054" s="34"/>
    </row>
    <row r="72055" spans="6:12" x14ac:dyDescent="0.35">
      <c r="F72055" s="34"/>
      <c r="J72055" s="34"/>
      <c r="K72055" s="34"/>
      <c r="L72055" s="34"/>
    </row>
    <row r="72056" spans="6:12" x14ac:dyDescent="0.35">
      <c r="F72056" s="34"/>
      <c r="J72056" s="34"/>
      <c r="K72056" s="34"/>
      <c r="L72056" s="34"/>
    </row>
    <row r="72057" spans="6:12" x14ac:dyDescent="0.35">
      <c r="F72057" s="34"/>
      <c r="J72057" s="34"/>
      <c r="K72057" s="34"/>
      <c r="L72057" s="34"/>
    </row>
    <row r="72058" spans="6:12" x14ac:dyDescent="0.35">
      <c r="F72058" s="34"/>
      <c r="J72058" s="34"/>
      <c r="K72058" s="34"/>
      <c r="L72058" s="34"/>
    </row>
    <row r="72059" spans="6:12" x14ac:dyDescent="0.35">
      <c r="F72059" s="34"/>
      <c r="J72059" s="34"/>
      <c r="K72059" s="34"/>
      <c r="L72059" s="34"/>
    </row>
    <row r="72060" spans="6:12" x14ac:dyDescent="0.35">
      <c r="F72060" s="34"/>
      <c r="J72060" s="34"/>
      <c r="K72060" s="34"/>
      <c r="L72060" s="34"/>
    </row>
    <row r="72061" spans="6:12" x14ac:dyDescent="0.35">
      <c r="F72061" s="34"/>
      <c r="J72061" s="34"/>
      <c r="K72061" s="34"/>
      <c r="L72061" s="34"/>
    </row>
    <row r="72062" spans="6:12" x14ac:dyDescent="0.35">
      <c r="F72062" s="34"/>
      <c r="J72062" s="34"/>
      <c r="K72062" s="34"/>
      <c r="L72062" s="34"/>
    </row>
    <row r="72063" spans="6:12" x14ac:dyDescent="0.35">
      <c r="F72063" s="34"/>
      <c r="J72063" s="34"/>
      <c r="K72063" s="34"/>
      <c r="L72063" s="34"/>
    </row>
    <row r="72064" spans="6:12" x14ac:dyDescent="0.35">
      <c r="F72064" s="34"/>
      <c r="J72064" s="34"/>
      <c r="K72064" s="34"/>
      <c r="L72064" s="34"/>
    </row>
    <row r="72065" spans="6:12" x14ac:dyDescent="0.35">
      <c r="F72065" s="34"/>
      <c r="J72065" s="34"/>
      <c r="K72065" s="34"/>
      <c r="L72065" s="34"/>
    </row>
    <row r="72066" spans="6:12" x14ac:dyDescent="0.35">
      <c r="F72066" s="34"/>
      <c r="J72066" s="34"/>
      <c r="K72066" s="34"/>
      <c r="L72066" s="34"/>
    </row>
    <row r="72067" spans="6:12" x14ac:dyDescent="0.35">
      <c r="F72067" s="34"/>
      <c r="J72067" s="34"/>
      <c r="K72067" s="34"/>
      <c r="L72067" s="34"/>
    </row>
    <row r="72068" spans="6:12" x14ac:dyDescent="0.35">
      <c r="F72068" s="34"/>
      <c r="J72068" s="34"/>
      <c r="K72068" s="34"/>
      <c r="L72068" s="34"/>
    </row>
    <row r="72069" spans="6:12" x14ac:dyDescent="0.35">
      <c r="F72069" s="34"/>
      <c r="J72069" s="34"/>
      <c r="K72069" s="34"/>
      <c r="L72069" s="34"/>
    </row>
    <row r="72070" spans="6:12" x14ac:dyDescent="0.35">
      <c r="F72070" s="34"/>
      <c r="J72070" s="34"/>
      <c r="K72070" s="34"/>
      <c r="L72070" s="34"/>
    </row>
    <row r="72071" spans="6:12" x14ac:dyDescent="0.35">
      <c r="F72071" s="34"/>
      <c r="J72071" s="34"/>
      <c r="K72071" s="34"/>
      <c r="L72071" s="34"/>
    </row>
    <row r="72072" spans="6:12" x14ac:dyDescent="0.35">
      <c r="F72072" s="34"/>
      <c r="J72072" s="34"/>
      <c r="K72072" s="34"/>
      <c r="L72072" s="34"/>
    </row>
    <row r="72073" spans="6:12" x14ac:dyDescent="0.35">
      <c r="F72073" s="34"/>
      <c r="J72073" s="34"/>
      <c r="K72073" s="34"/>
      <c r="L72073" s="34"/>
    </row>
    <row r="72074" spans="6:12" x14ac:dyDescent="0.35">
      <c r="F72074" s="34"/>
      <c r="J72074" s="34"/>
      <c r="K72074" s="34"/>
      <c r="L72074" s="34"/>
    </row>
    <row r="72075" spans="6:12" x14ac:dyDescent="0.35">
      <c r="F72075" s="34"/>
      <c r="J72075" s="34"/>
      <c r="K72075" s="34"/>
      <c r="L72075" s="34"/>
    </row>
    <row r="72076" spans="6:12" x14ac:dyDescent="0.35">
      <c r="F72076" s="34"/>
      <c r="J72076" s="34"/>
      <c r="K72076" s="34"/>
      <c r="L72076" s="34"/>
    </row>
    <row r="72077" spans="6:12" x14ac:dyDescent="0.35">
      <c r="F72077" s="34"/>
      <c r="J72077" s="34"/>
      <c r="K72077" s="34"/>
      <c r="L72077" s="34"/>
    </row>
    <row r="72078" spans="6:12" x14ac:dyDescent="0.35">
      <c r="F72078" s="34"/>
      <c r="J72078" s="34"/>
      <c r="K72078" s="34"/>
      <c r="L72078" s="34"/>
    </row>
    <row r="72079" spans="6:12" x14ac:dyDescent="0.35">
      <c r="F72079" s="34"/>
      <c r="J72079" s="34"/>
      <c r="K72079" s="34"/>
      <c r="L72079" s="34"/>
    </row>
    <row r="72080" spans="6:12" x14ac:dyDescent="0.35">
      <c r="F72080" s="34"/>
      <c r="J72080" s="34"/>
      <c r="K72080" s="34"/>
      <c r="L72080" s="34"/>
    </row>
    <row r="72081" spans="6:12" x14ac:dyDescent="0.35">
      <c r="F72081" s="34"/>
      <c r="J72081" s="34"/>
      <c r="K72081" s="34"/>
      <c r="L72081" s="34"/>
    </row>
    <row r="72082" spans="6:12" x14ac:dyDescent="0.35">
      <c r="F72082" s="34"/>
      <c r="J72082" s="34"/>
      <c r="K72082" s="34"/>
      <c r="L72082" s="34"/>
    </row>
    <row r="72083" spans="6:12" x14ac:dyDescent="0.35">
      <c r="F72083" s="34"/>
      <c r="J72083" s="34"/>
      <c r="K72083" s="34"/>
      <c r="L72083" s="34"/>
    </row>
    <row r="72084" spans="6:12" x14ac:dyDescent="0.35">
      <c r="F72084" s="34"/>
      <c r="J72084" s="34"/>
      <c r="K72084" s="34"/>
      <c r="L72084" s="34"/>
    </row>
    <row r="72085" spans="6:12" x14ac:dyDescent="0.35">
      <c r="F72085" s="34"/>
      <c r="J72085" s="34"/>
      <c r="K72085" s="34"/>
      <c r="L72085" s="34"/>
    </row>
    <row r="72086" spans="6:12" x14ac:dyDescent="0.35">
      <c r="F72086" s="34"/>
      <c r="J72086" s="34"/>
      <c r="K72086" s="34"/>
      <c r="L72086" s="34"/>
    </row>
    <row r="72087" spans="6:12" x14ac:dyDescent="0.35">
      <c r="F72087" s="34"/>
      <c r="J72087" s="34"/>
      <c r="K72087" s="34"/>
      <c r="L72087" s="34"/>
    </row>
    <row r="72088" spans="6:12" x14ac:dyDescent="0.35">
      <c r="F72088" s="34"/>
      <c r="J72088" s="34"/>
      <c r="K72088" s="34"/>
      <c r="L72088" s="34"/>
    </row>
    <row r="72089" spans="6:12" x14ac:dyDescent="0.35">
      <c r="F72089" s="34"/>
      <c r="J72089" s="34"/>
      <c r="K72089" s="34"/>
      <c r="L72089" s="34"/>
    </row>
    <row r="72090" spans="6:12" x14ac:dyDescent="0.35">
      <c r="F72090" s="34"/>
      <c r="J72090" s="34"/>
      <c r="K72090" s="34"/>
      <c r="L72090" s="34"/>
    </row>
    <row r="72091" spans="6:12" x14ac:dyDescent="0.35">
      <c r="F72091" s="34"/>
      <c r="J72091" s="34"/>
      <c r="K72091" s="34"/>
      <c r="L72091" s="34"/>
    </row>
    <row r="72092" spans="6:12" x14ac:dyDescent="0.35">
      <c r="F72092" s="34"/>
      <c r="J72092" s="34"/>
      <c r="K72092" s="34"/>
      <c r="L72092" s="34"/>
    </row>
    <row r="72093" spans="6:12" x14ac:dyDescent="0.35">
      <c r="F72093" s="34"/>
      <c r="J72093" s="34"/>
      <c r="K72093" s="34"/>
      <c r="L72093" s="34"/>
    </row>
    <row r="72094" spans="6:12" x14ac:dyDescent="0.35">
      <c r="F72094" s="34"/>
      <c r="J72094" s="34"/>
      <c r="K72094" s="34"/>
      <c r="L72094" s="34"/>
    </row>
    <row r="72095" spans="6:12" x14ac:dyDescent="0.35">
      <c r="F72095" s="34"/>
      <c r="J72095" s="34"/>
      <c r="K72095" s="34"/>
      <c r="L72095" s="34"/>
    </row>
    <row r="72096" spans="6:12" x14ac:dyDescent="0.35">
      <c r="F72096" s="34"/>
      <c r="J72096" s="34"/>
      <c r="K72096" s="34"/>
      <c r="L72096" s="34"/>
    </row>
    <row r="72097" spans="6:12" x14ac:dyDescent="0.35">
      <c r="F72097" s="34"/>
      <c r="J72097" s="34"/>
      <c r="K72097" s="34"/>
      <c r="L72097" s="34"/>
    </row>
    <row r="72098" spans="6:12" x14ac:dyDescent="0.35">
      <c r="F72098" s="34"/>
      <c r="J72098" s="34"/>
      <c r="K72098" s="34"/>
      <c r="L72098" s="34"/>
    </row>
    <row r="72099" spans="6:12" x14ac:dyDescent="0.35">
      <c r="F72099" s="34"/>
      <c r="J72099" s="34"/>
      <c r="K72099" s="34"/>
      <c r="L72099" s="34"/>
    </row>
    <row r="72100" spans="6:12" x14ac:dyDescent="0.35">
      <c r="F72100" s="34"/>
      <c r="J72100" s="34"/>
      <c r="K72100" s="34"/>
      <c r="L72100" s="34"/>
    </row>
    <row r="72101" spans="6:12" x14ac:dyDescent="0.35">
      <c r="F72101" s="34"/>
      <c r="J72101" s="34"/>
      <c r="K72101" s="34"/>
      <c r="L72101" s="34"/>
    </row>
    <row r="72102" spans="6:12" x14ac:dyDescent="0.35">
      <c r="F72102" s="34"/>
      <c r="J72102" s="34"/>
      <c r="K72102" s="34"/>
      <c r="L72102" s="34"/>
    </row>
    <row r="72103" spans="6:12" x14ac:dyDescent="0.35">
      <c r="F72103" s="34"/>
      <c r="J72103" s="34"/>
      <c r="K72103" s="34"/>
      <c r="L72103" s="34"/>
    </row>
    <row r="72104" spans="6:12" x14ac:dyDescent="0.35">
      <c r="F72104" s="34"/>
      <c r="J72104" s="34"/>
      <c r="K72104" s="34"/>
      <c r="L72104" s="34"/>
    </row>
    <row r="72105" spans="6:12" x14ac:dyDescent="0.35">
      <c r="F72105" s="34"/>
      <c r="J72105" s="34"/>
      <c r="K72105" s="34"/>
      <c r="L72105" s="34"/>
    </row>
    <row r="72106" spans="6:12" x14ac:dyDescent="0.35">
      <c r="F72106" s="34"/>
      <c r="J72106" s="34"/>
      <c r="K72106" s="34"/>
      <c r="L72106" s="34"/>
    </row>
    <row r="72107" spans="6:12" x14ac:dyDescent="0.35">
      <c r="F72107" s="34"/>
      <c r="J72107" s="34"/>
      <c r="K72107" s="34"/>
      <c r="L72107" s="34"/>
    </row>
    <row r="72108" spans="6:12" x14ac:dyDescent="0.35">
      <c r="F72108" s="34"/>
      <c r="J72108" s="34"/>
      <c r="K72108" s="34"/>
      <c r="L72108" s="34"/>
    </row>
    <row r="72109" spans="6:12" x14ac:dyDescent="0.35">
      <c r="F72109" s="34"/>
      <c r="J72109" s="34"/>
      <c r="K72109" s="34"/>
      <c r="L72109" s="34"/>
    </row>
    <row r="72110" spans="6:12" x14ac:dyDescent="0.35">
      <c r="F72110" s="34"/>
      <c r="J72110" s="34"/>
      <c r="K72110" s="34"/>
      <c r="L72110" s="34"/>
    </row>
    <row r="72111" spans="6:12" x14ac:dyDescent="0.35">
      <c r="F72111" s="34"/>
      <c r="J72111" s="34"/>
      <c r="K72111" s="34"/>
      <c r="L72111" s="34"/>
    </row>
    <row r="72112" spans="6:12" x14ac:dyDescent="0.35">
      <c r="F72112" s="34"/>
      <c r="J72112" s="34"/>
      <c r="K72112" s="34"/>
      <c r="L72112" s="34"/>
    </row>
    <row r="72113" spans="6:12" x14ac:dyDescent="0.35">
      <c r="F72113" s="34"/>
      <c r="J72113" s="34"/>
      <c r="K72113" s="34"/>
      <c r="L72113" s="34"/>
    </row>
    <row r="72114" spans="6:12" x14ac:dyDescent="0.35">
      <c r="F72114" s="34"/>
      <c r="J72114" s="34"/>
      <c r="K72114" s="34"/>
      <c r="L72114" s="34"/>
    </row>
    <row r="72115" spans="6:12" x14ac:dyDescent="0.35">
      <c r="F72115" s="34"/>
      <c r="J72115" s="34"/>
      <c r="K72115" s="34"/>
      <c r="L72115" s="34"/>
    </row>
    <row r="72116" spans="6:12" x14ac:dyDescent="0.35">
      <c r="F72116" s="34"/>
      <c r="J72116" s="34"/>
      <c r="K72116" s="34"/>
      <c r="L72116" s="34"/>
    </row>
    <row r="72117" spans="6:12" x14ac:dyDescent="0.35">
      <c r="F72117" s="34"/>
      <c r="J72117" s="34"/>
      <c r="K72117" s="34"/>
      <c r="L72117" s="34"/>
    </row>
    <row r="72118" spans="6:12" x14ac:dyDescent="0.35">
      <c r="F72118" s="34"/>
      <c r="J72118" s="34"/>
      <c r="K72118" s="34"/>
      <c r="L72118" s="34"/>
    </row>
    <row r="72119" spans="6:12" x14ac:dyDescent="0.35">
      <c r="F72119" s="34"/>
      <c r="J72119" s="34"/>
      <c r="K72119" s="34"/>
      <c r="L72119" s="34"/>
    </row>
    <row r="72120" spans="6:12" x14ac:dyDescent="0.35">
      <c r="F72120" s="34"/>
      <c r="J72120" s="34"/>
      <c r="K72120" s="34"/>
      <c r="L72120" s="34"/>
    </row>
    <row r="72121" spans="6:12" x14ac:dyDescent="0.35">
      <c r="F72121" s="34"/>
      <c r="J72121" s="34"/>
      <c r="K72121" s="34"/>
      <c r="L72121" s="34"/>
    </row>
    <row r="72122" spans="6:12" x14ac:dyDescent="0.35">
      <c r="F72122" s="34"/>
      <c r="J72122" s="34"/>
      <c r="K72122" s="34"/>
      <c r="L72122" s="34"/>
    </row>
    <row r="72123" spans="6:12" x14ac:dyDescent="0.35">
      <c r="F72123" s="34"/>
      <c r="J72123" s="34"/>
      <c r="K72123" s="34"/>
      <c r="L72123" s="34"/>
    </row>
    <row r="72124" spans="6:12" x14ac:dyDescent="0.35">
      <c r="F72124" s="34"/>
      <c r="J72124" s="34"/>
      <c r="K72124" s="34"/>
      <c r="L72124" s="34"/>
    </row>
    <row r="72125" spans="6:12" x14ac:dyDescent="0.35">
      <c r="F72125" s="34"/>
      <c r="J72125" s="34"/>
      <c r="K72125" s="34"/>
      <c r="L72125" s="34"/>
    </row>
    <row r="72126" spans="6:12" x14ac:dyDescent="0.35">
      <c r="F72126" s="34"/>
      <c r="J72126" s="34"/>
      <c r="K72126" s="34"/>
      <c r="L72126" s="34"/>
    </row>
    <row r="72127" spans="6:12" x14ac:dyDescent="0.35">
      <c r="F72127" s="34"/>
      <c r="J72127" s="34"/>
      <c r="K72127" s="34"/>
      <c r="L72127" s="34"/>
    </row>
    <row r="72128" spans="6:12" x14ac:dyDescent="0.35">
      <c r="F72128" s="34"/>
      <c r="J72128" s="34"/>
      <c r="K72128" s="34"/>
      <c r="L72128" s="34"/>
    </row>
    <row r="72129" spans="6:12" x14ac:dyDescent="0.35">
      <c r="F72129" s="34"/>
      <c r="J72129" s="34"/>
      <c r="K72129" s="34"/>
      <c r="L72129" s="34"/>
    </row>
    <row r="72130" spans="6:12" x14ac:dyDescent="0.35">
      <c r="F72130" s="34"/>
      <c r="J72130" s="34"/>
      <c r="K72130" s="34"/>
      <c r="L72130" s="34"/>
    </row>
    <row r="72131" spans="6:12" x14ac:dyDescent="0.35">
      <c r="F72131" s="34"/>
      <c r="J72131" s="34"/>
      <c r="K72131" s="34"/>
      <c r="L72131" s="34"/>
    </row>
    <row r="72132" spans="6:12" x14ac:dyDescent="0.35">
      <c r="F72132" s="34"/>
      <c r="J72132" s="34"/>
      <c r="K72132" s="34"/>
      <c r="L72132" s="34"/>
    </row>
    <row r="72133" spans="6:12" x14ac:dyDescent="0.35">
      <c r="F72133" s="34"/>
      <c r="J72133" s="34"/>
      <c r="K72133" s="34"/>
      <c r="L72133" s="34"/>
    </row>
    <row r="72134" spans="6:12" x14ac:dyDescent="0.35">
      <c r="F72134" s="34"/>
      <c r="J72134" s="34"/>
      <c r="K72134" s="34"/>
      <c r="L72134" s="34"/>
    </row>
    <row r="72135" spans="6:12" x14ac:dyDescent="0.35">
      <c r="F72135" s="34"/>
      <c r="J72135" s="34"/>
      <c r="K72135" s="34"/>
      <c r="L72135" s="34"/>
    </row>
    <row r="72136" spans="6:12" x14ac:dyDescent="0.35">
      <c r="F72136" s="34"/>
      <c r="J72136" s="34"/>
      <c r="K72136" s="34"/>
      <c r="L72136" s="34"/>
    </row>
    <row r="72137" spans="6:12" x14ac:dyDescent="0.35">
      <c r="F72137" s="34"/>
      <c r="J72137" s="34"/>
      <c r="K72137" s="34"/>
      <c r="L72137" s="34"/>
    </row>
    <row r="72138" spans="6:12" x14ac:dyDescent="0.35">
      <c r="F72138" s="34"/>
      <c r="J72138" s="34"/>
      <c r="K72138" s="34"/>
      <c r="L72138" s="34"/>
    </row>
    <row r="72139" spans="6:12" x14ac:dyDescent="0.35">
      <c r="F72139" s="34"/>
      <c r="J72139" s="34"/>
      <c r="K72139" s="34"/>
      <c r="L72139" s="34"/>
    </row>
    <row r="72140" spans="6:12" x14ac:dyDescent="0.35">
      <c r="F72140" s="34"/>
      <c r="J72140" s="34"/>
      <c r="K72140" s="34"/>
      <c r="L72140" s="34"/>
    </row>
    <row r="72141" spans="6:12" x14ac:dyDescent="0.35">
      <c r="F72141" s="34"/>
      <c r="J72141" s="34"/>
      <c r="K72141" s="34"/>
      <c r="L72141" s="34"/>
    </row>
    <row r="72142" spans="6:12" x14ac:dyDescent="0.35">
      <c r="F72142" s="34"/>
      <c r="J72142" s="34"/>
      <c r="K72142" s="34"/>
      <c r="L72142" s="34"/>
    </row>
    <row r="72143" spans="6:12" x14ac:dyDescent="0.35">
      <c r="F72143" s="34"/>
      <c r="J72143" s="34"/>
      <c r="K72143" s="34"/>
      <c r="L72143" s="34"/>
    </row>
    <row r="72144" spans="6:12" x14ac:dyDescent="0.35">
      <c r="F72144" s="34"/>
      <c r="J72144" s="34"/>
      <c r="K72144" s="34"/>
      <c r="L72144" s="34"/>
    </row>
    <row r="72145" spans="6:12" x14ac:dyDescent="0.35">
      <c r="F72145" s="34"/>
      <c r="J72145" s="34"/>
      <c r="K72145" s="34"/>
      <c r="L72145" s="34"/>
    </row>
    <row r="72146" spans="6:12" x14ac:dyDescent="0.35">
      <c r="F72146" s="34"/>
      <c r="J72146" s="34"/>
      <c r="K72146" s="34"/>
      <c r="L72146" s="34"/>
    </row>
    <row r="72147" spans="6:12" x14ac:dyDescent="0.35">
      <c r="F72147" s="34"/>
      <c r="J72147" s="34"/>
      <c r="K72147" s="34"/>
      <c r="L72147" s="34"/>
    </row>
    <row r="72148" spans="6:12" x14ac:dyDescent="0.35">
      <c r="F72148" s="34"/>
      <c r="J72148" s="34"/>
      <c r="K72148" s="34"/>
      <c r="L72148" s="34"/>
    </row>
    <row r="72149" spans="6:12" x14ac:dyDescent="0.35">
      <c r="F72149" s="34"/>
      <c r="J72149" s="34"/>
      <c r="K72149" s="34"/>
      <c r="L72149" s="34"/>
    </row>
    <row r="72150" spans="6:12" x14ac:dyDescent="0.35">
      <c r="F72150" s="34"/>
      <c r="J72150" s="34"/>
      <c r="K72150" s="34"/>
      <c r="L72150" s="34"/>
    </row>
    <row r="72151" spans="6:12" x14ac:dyDescent="0.35">
      <c r="F72151" s="34"/>
      <c r="J72151" s="34"/>
      <c r="K72151" s="34"/>
      <c r="L72151" s="34"/>
    </row>
    <row r="72152" spans="6:12" x14ac:dyDescent="0.35">
      <c r="F72152" s="34"/>
      <c r="J72152" s="34"/>
      <c r="K72152" s="34"/>
      <c r="L72152" s="34"/>
    </row>
    <row r="72153" spans="6:12" x14ac:dyDescent="0.35">
      <c r="F72153" s="34"/>
      <c r="J72153" s="34"/>
      <c r="K72153" s="34"/>
      <c r="L72153" s="34"/>
    </row>
    <row r="72154" spans="6:12" x14ac:dyDescent="0.35">
      <c r="F72154" s="34"/>
      <c r="J72154" s="34"/>
      <c r="K72154" s="34"/>
      <c r="L72154" s="34"/>
    </row>
    <row r="72155" spans="6:12" x14ac:dyDescent="0.35">
      <c r="F72155" s="34"/>
      <c r="J72155" s="34"/>
      <c r="K72155" s="34"/>
      <c r="L72155" s="34"/>
    </row>
    <row r="72156" spans="6:12" x14ac:dyDescent="0.35">
      <c r="F72156" s="34"/>
      <c r="J72156" s="34"/>
      <c r="K72156" s="34"/>
      <c r="L72156" s="34"/>
    </row>
    <row r="72157" spans="6:12" x14ac:dyDescent="0.35">
      <c r="F72157" s="34"/>
      <c r="J72157" s="34"/>
      <c r="K72157" s="34"/>
      <c r="L72157" s="34"/>
    </row>
    <row r="72158" spans="6:12" x14ac:dyDescent="0.35">
      <c r="F72158" s="34"/>
      <c r="J72158" s="34"/>
      <c r="K72158" s="34"/>
      <c r="L72158" s="34"/>
    </row>
    <row r="72159" spans="6:12" x14ac:dyDescent="0.35">
      <c r="F72159" s="34"/>
      <c r="J72159" s="34"/>
      <c r="K72159" s="34"/>
      <c r="L72159" s="34"/>
    </row>
    <row r="72160" spans="6:12" x14ac:dyDescent="0.35">
      <c r="F72160" s="34"/>
      <c r="J72160" s="34"/>
      <c r="K72160" s="34"/>
      <c r="L72160" s="34"/>
    </row>
    <row r="72161" spans="6:12" x14ac:dyDescent="0.35">
      <c r="F72161" s="34"/>
      <c r="J72161" s="34"/>
      <c r="K72161" s="34"/>
      <c r="L72161" s="34"/>
    </row>
    <row r="72162" spans="6:12" x14ac:dyDescent="0.35">
      <c r="F72162" s="34"/>
      <c r="J72162" s="34"/>
      <c r="K72162" s="34"/>
      <c r="L72162" s="34"/>
    </row>
    <row r="72163" spans="6:12" x14ac:dyDescent="0.35">
      <c r="F72163" s="34"/>
      <c r="J72163" s="34"/>
      <c r="K72163" s="34"/>
      <c r="L72163" s="34"/>
    </row>
    <row r="72164" spans="6:12" x14ac:dyDescent="0.35">
      <c r="F72164" s="34"/>
      <c r="J72164" s="34"/>
      <c r="K72164" s="34"/>
      <c r="L72164" s="34"/>
    </row>
    <row r="72165" spans="6:12" x14ac:dyDescent="0.35">
      <c r="F72165" s="34"/>
      <c r="J72165" s="34"/>
      <c r="K72165" s="34"/>
      <c r="L72165" s="34"/>
    </row>
    <row r="72166" spans="6:12" x14ac:dyDescent="0.35">
      <c r="F72166" s="34"/>
      <c r="J72166" s="34"/>
      <c r="K72166" s="34"/>
      <c r="L72166" s="34"/>
    </row>
    <row r="72167" spans="6:12" x14ac:dyDescent="0.35">
      <c r="F72167" s="34"/>
      <c r="J72167" s="34"/>
      <c r="K72167" s="34"/>
      <c r="L72167" s="34"/>
    </row>
    <row r="72168" spans="6:12" x14ac:dyDescent="0.35">
      <c r="F72168" s="34"/>
      <c r="J72168" s="34"/>
      <c r="K72168" s="34"/>
      <c r="L72168" s="34"/>
    </row>
    <row r="72169" spans="6:12" x14ac:dyDescent="0.35">
      <c r="F72169" s="34"/>
      <c r="J72169" s="34"/>
      <c r="K72169" s="34"/>
      <c r="L72169" s="34"/>
    </row>
    <row r="72170" spans="6:12" x14ac:dyDescent="0.35">
      <c r="F72170" s="34"/>
      <c r="J72170" s="34"/>
      <c r="K72170" s="34"/>
      <c r="L72170" s="34"/>
    </row>
    <row r="72171" spans="6:12" x14ac:dyDescent="0.35">
      <c r="F72171" s="34"/>
      <c r="J72171" s="34"/>
      <c r="K72171" s="34"/>
      <c r="L72171" s="34"/>
    </row>
    <row r="72172" spans="6:12" x14ac:dyDescent="0.35">
      <c r="F72172" s="34"/>
      <c r="J72172" s="34"/>
      <c r="K72172" s="34"/>
      <c r="L72172" s="34"/>
    </row>
    <row r="72173" spans="6:12" x14ac:dyDescent="0.35">
      <c r="F72173" s="34"/>
      <c r="J72173" s="34"/>
      <c r="K72173" s="34"/>
      <c r="L72173" s="34"/>
    </row>
    <row r="72174" spans="6:12" x14ac:dyDescent="0.35">
      <c r="F72174" s="34"/>
      <c r="J72174" s="34"/>
      <c r="K72174" s="34"/>
      <c r="L72174" s="34"/>
    </row>
    <row r="72175" spans="6:12" x14ac:dyDescent="0.35">
      <c r="F72175" s="34"/>
      <c r="J72175" s="34"/>
      <c r="K72175" s="34"/>
      <c r="L72175" s="34"/>
    </row>
    <row r="72176" spans="6:12" x14ac:dyDescent="0.35">
      <c r="F72176" s="34"/>
      <c r="J72176" s="34"/>
      <c r="K72176" s="34"/>
      <c r="L72176" s="34"/>
    </row>
    <row r="72177" spans="6:12" x14ac:dyDescent="0.35">
      <c r="F72177" s="34"/>
      <c r="J72177" s="34"/>
      <c r="K72177" s="34"/>
      <c r="L72177" s="34"/>
    </row>
    <row r="72178" spans="6:12" x14ac:dyDescent="0.35">
      <c r="F72178" s="34"/>
      <c r="J72178" s="34"/>
      <c r="K72178" s="34"/>
      <c r="L72178" s="34"/>
    </row>
    <row r="72179" spans="6:12" x14ac:dyDescent="0.35">
      <c r="F72179" s="34"/>
      <c r="J72179" s="34"/>
      <c r="K72179" s="34"/>
      <c r="L72179" s="34"/>
    </row>
    <row r="72180" spans="6:12" x14ac:dyDescent="0.35">
      <c r="F72180" s="34"/>
      <c r="J72180" s="34"/>
      <c r="K72180" s="34"/>
      <c r="L72180" s="34"/>
    </row>
    <row r="72181" spans="6:12" x14ac:dyDescent="0.35">
      <c r="F72181" s="34"/>
      <c r="J72181" s="34"/>
      <c r="K72181" s="34"/>
      <c r="L72181" s="34"/>
    </row>
    <row r="72182" spans="6:12" x14ac:dyDescent="0.35">
      <c r="F72182" s="34"/>
      <c r="J72182" s="34"/>
      <c r="K72182" s="34"/>
      <c r="L72182" s="34"/>
    </row>
    <row r="72183" spans="6:12" x14ac:dyDescent="0.35">
      <c r="F72183" s="34"/>
      <c r="J72183" s="34"/>
      <c r="K72183" s="34"/>
      <c r="L72183" s="34"/>
    </row>
    <row r="72184" spans="6:12" x14ac:dyDescent="0.35">
      <c r="F72184" s="34"/>
      <c r="J72184" s="34"/>
      <c r="K72184" s="34"/>
      <c r="L72184" s="34"/>
    </row>
    <row r="72185" spans="6:12" x14ac:dyDescent="0.35">
      <c r="F72185" s="34"/>
      <c r="J72185" s="34"/>
      <c r="K72185" s="34"/>
      <c r="L72185" s="34"/>
    </row>
    <row r="72186" spans="6:12" x14ac:dyDescent="0.35">
      <c r="F72186" s="34"/>
      <c r="J72186" s="34"/>
      <c r="K72186" s="34"/>
      <c r="L72186" s="34"/>
    </row>
    <row r="72187" spans="6:12" x14ac:dyDescent="0.35">
      <c r="F72187" s="34"/>
      <c r="J72187" s="34"/>
      <c r="K72187" s="34"/>
      <c r="L72187" s="34"/>
    </row>
    <row r="72188" spans="6:12" x14ac:dyDescent="0.35">
      <c r="F72188" s="34"/>
      <c r="J72188" s="34"/>
      <c r="K72188" s="34"/>
      <c r="L72188" s="34"/>
    </row>
    <row r="72189" spans="6:12" x14ac:dyDescent="0.35">
      <c r="F72189" s="34"/>
      <c r="J72189" s="34"/>
      <c r="K72189" s="34"/>
      <c r="L72189" s="34"/>
    </row>
    <row r="72190" spans="6:12" x14ac:dyDescent="0.35">
      <c r="F72190" s="34"/>
      <c r="J72190" s="34"/>
      <c r="K72190" s="34"/>
      <c r="L72190" s="34"/>
    </row>
    <row r="72191" spans="6:12" x14ac:dyDescent="0.35">
      <c r="F72191" s="34"/>
      <c r="J72191" s="34"/>
      <c r="K72191" s="34"/>
      <c r="L72191" s="34"/>
    </row>
    <row r="72192" spans="6:12" x14ac:dyDescent="0.35">
      <c r="F72192" s="34"/>
      <c r="J72192" s="34"/>
      <c r="K72192" s="34"/>
      <c r="L72192" s="34"/>
    </row>
    <row r="72193" spans="6:12" x14ac:dyDescent="0.35">
      <c r="F72193" s="34"/>
      <c r="J72193" s="34"/>
      <c r="K72193" s="34"/>
      <c r="L72193" s="34"/>
    </row>
    <row r="72194" spans="6:12" x14ac:dyDescent="0.35">
      <c r="F72194" s="34"/>
      <c r="J72194" s="34"/>
      <c r="K72194" s="34"/>
      <c r="L72194" s="34"/>
    </row>
    <row r="72195" spans="6:12" x14ac:dyDescent="0.35">
      <c r="F72195" s="34"/>
      <c r="J72195" s="34"/>
      <c r="K72195" s="34"/>
      <c r="L72195" s="34"/>
    </row>
    <row r="72196" spans="6:12" x14ac:dyDescent="0.35">
      <c r="F72196" s="34"/>
      <c r="J72196" s="34"/>
      <c r="K72196" s="34"/>
      <c r="L72196" s="34"/>
    </row>
    <row r="72197" spans="6:12" x14ac:dyDescent="0.35">
      <c r="F72197" s="34"/>
      <c r="J72197" s="34"/>
      <c r="K72197" s="34"/>
      <c r="L72197" s="34"/>
    </row>
    <row r="72198" spans="6:12" x14ac:dyDescent="0.35">
      <c r="F72198" s="34"/>
      <c r="J72198" s="34"/>
      <c r="K72198" s="34"/>
      <c r="L72198" s="34"/>
    </row>
    <row r="72199" spans="6:12" x14ac:dyDescent="0.35">
      <c r="F72199" s="34"/>
      <c r="J72199" s="34"/>
      <c r="K72199" s="34"/>
      <c r="L72199" s="34"/>
    </row>
    <row r="72200" spans="6:12" x14ac:dyDescent="0.35">
      <c r="F72200" s="34"/>
      <c r="J72200" s="34"/>
      <c r="K72200" s="34"/>
      <c r="L72200" s="34"/>
    </row>
    <row r="72201" spans="6:12" x14ac:dyDescent="0.35">
      <c r="F72201" s="34"/>
      <c r="J72201" s="34"/>
      <c r="K72201" s="34"/>
      <c r="L72201" s="34"/>
    </row>
    <row r="72202" spans="6:12" x14ac:dyDescent="0.35">
      <c r="F72202" s="34"/>
      <c r="J72202" s="34"/>
      <c r="K72202" s="34"/>
      <c r="L72202" s="34"/>
    </row>
    <row r="72203" spans="6:12" x14ac:dyDescent="0.35">
      <c r="F72203" s="34"/>
      <c r="J72203" s="34"/>
      <c r="K72203" s="34"/>
      <c r="L72203" s="34"/>
    </row>
    <row r="72204" spans="6:12" x14ac:dyDescent="0.35">
      <c r="F72204" s="34"/>
      <c r="J72204" s="34"/>
      <c r="K72204" s="34"/>
      <c r="L72204" s="34"/>
    </row>
    <row r="72205" spans="6:12" x14ac:dyDescent="0.35">
      <c r="F72205" s="34"/>
      <c r="J72205" s="34"/>
      <c r="K72205" s="34"/>
      <c r="L72205" s="34"/>
    </row>
    <row r="72206" spans="6:12" x14ac:dyDescent="0.35">
      <c r="F72206" s="34"/>
      <c r="J72206" s="34"/>
      <c r="K72206" s="34"/>
      <c r="L72206" s="34"/>
    </row>
    <row r="72207" spans="6:12" x14ac:dyDescent="0.35">
      <c r="F72207" s="34"/>
      <c r="J72207" s="34"/>
      <c r="K72207" s="34"/>
      <c r="L72207" s="34"/>
    </row>
    <row r="72208" spans="6:12" x14ac:dyDescent="0.35">
      <c r="F72208" s="34"/>
      <c r="J72208" s="34"/>
      <c r="K72208" s="34"/>
      <c r="L72208" s="34"/>
    </row>
    <row r="72209" spans="6:12" x14ac:dyDescent="0.35">
      <c r="F72209" s="34"/>
      <c r="J72209" s="34"/>
      <c r="K72209" s="34"/>
      <c r="L72209" s="34"/>
    </row>
    <row r="72210" spans="6:12" x14ac:dyDescent="0.35">
      <c r="F72210" s="34"/>
      <c r="J72210" s="34"/>
      <c r="K72210" s="34"/>
      <c r="L72210" s="34"/>
    </row>
    <row r="72211" spans="6:12" x14ac:dyDescent="0.35">
      <c r="F72211" s="34"/>
      <c r="J72211" s="34"/>
      <c r="K72211" s="34"/>
      <c r="L72211" s="34"/>
    </row>
    <row r="72212" spans="6:12" x14ac:dyDescent="0.35">
      <c r="F72212" s="34"/>
      <c r="J72212" s="34"/>
      <c r="K72212" s="34"/>
      <c r="L72212" s="34"/>
    </row>
    <row r="72213" spans="6:12" x14ac:dyDescent="0.35">
      <c r="F72213" s="34"/>
      <c r="J72213" s="34"/>
      <c r="K72213" s="34"/>
      <c r="L72213" s="34"/>
    </row>
    <row r="72214" spans="6:12" x14ac:dyDescent="0.35">
      <c r="F72214" s="34"/>
      <c r="J72214" s="34"/>
      <c r="K72214" s="34"/>
      <c r="L72214" s="34"/>
    </row>
    <row r="72215" spans="6:12" x14ac:dyDescent="0.35">
      <c r="F72215" s="34"/>
      <c r="J72215" s="34"/>
      <c r="K72215" s="34"/>
      <c r="L72215" s="34"/>
    </row>
    <row r="72216" spans="6:12" x14ac:dyDescent="0.35">
      <c r="F72216" s="34"/>
      <c r="J72216" s="34"/>
      <c r="K72216" s="34"/>
      <c r="L72216" s="34"/>
    </row>
    <row r="72217" spans="6:12" x14ac:dyDescent="0.35">
      <c r="F72217" s="34"/>
      <c r="J72217" s="34"/>
      <c r="K72217" s="34"/>
      <c r="L72217" s="34"/>
    </row>
    <row r="72218" spans="6:12" x14ac:dyDescent="0.35">
      <c r="F72218" s="34"/>
      <c r="J72218" s="34"/>
      <c r="K72218" s="34"/>
      <c r="L72218" s="34"/>
    </row>
    <row r="72219" spans="6:12" x14ac:dyDescent="0.35">
      <c r="F72219" s="34"/>
      <c r="J72219" s="34"/>
      <c r="K72219" s="34"/>
      <c r="L72219" s="34"/>
    </row>
    <row r="72220" spans="6:12" x14ac:dyDescent="0.35">
      <c r="F72220" s="34"/>
      <c r="J72220" s="34"/>
      <c r="K72220" s="34"/>
      <c r="L72220" s="34"/>
    </row>
    <row r="72221" spans="6:12" x14ac:dyDescent="0.35">
      <c r="F72221" s="34"/>
      <c r="J72221" s="34"/>
      <c r="K72221" s="34"/>
      <c r="L72221" s="34"/>
    </row>
    <row r="72222" spans="6:12" x14ac:dyDescent="0.35">
      <c r="F72222" s="34"/>
      <c r="J72222" s="34"/>
      <c r="K72222" s="34"/>
      <c r="L72222" s="34"/>
    </row>
    <row r="72223" spans="6:12" x14ac:dyDescent="0.35">
      <c r="F72223" s="34"/>
      <c r="J72223" s="34"/>
      <c r="K72223" s="34"/>
      <c r="L72223" s="34"/>
    </row>
    <row r="72224" spans="6:12" x14ac:dyDescent="0.35">
      <c r="F72224" s="34"/>
      <c r="J72224" s="34"/>
      <c r="K72224" s="34"/>
      <c r="L72224" s="34"/>
    </row>
    <row r="72225" spans="6:12" x14ac:dyDescent="0.35">
      <c r="F72225" s="34"/>
      <c r="J72225" s="34"/>
      <c r="K72225" s="34"/>
      <c r="L72225" s="34"/>
    </row>
    <row r="72226" spans="6:12" x14ac:dyDescent="0.35">
      <c r="F72226" s="34"/>
      <c r="J72226" s="34"/>
      <c r="K72226" s="34"/>
      <c r="L72226" s="34"/>
    </row>
    <row r="72227" spans="6:12" x14ac:dyDescent="0.35">
      <c r="F72227" s="34"/>
      <c r="J72227" s="34"/>
      <c r="K72227" s="34"/>
      <c r="L72227" s="34"/>
    </row>
    <row r="72228" spans="6:12" x14ac:dyDescent="0.35">
      <c r="F72228" s="34"/>
      <c r="J72228" s="34"/>
      <c r="K72228" s="34"/>
      <c r="L72228" s="34"/>
    </row>
    <row r="72229" spans="6:12" x14ac:dyDescent="0.35">
      <c r="F72229" s="34"/>
      <c r="J72229" s="34"/>
      <c r="K72229" s="34"/>
      <c r="L72229" s="34"/>
    </row>
    <row r="72230" spans="6:12" x14ac:dyDescent="0.35">
      <c r="F72230" s="34"/>
      <c r="J72230" s="34"/>
      <c r="K72230" s="34"/>
      <c r="L72230" s="34"/>
    </row>
    <row r="72231" spans="6:12" x14ac:dyDescent="0.35">
      <c r="F72231" s="34"/>
      <c r="J72231" s="34"/>
      <c r="K72231" s="34"/>
      <c r="L72231" s="34"/>
    </row>
    <row r="72232" spans="6:12" x14ac:dyDescent="0.35">
      <c r="F72232" s="34"/>
      <c r="J72232" s="34"/>
      <c r="K72232" s="34"/>
      <c r="L72232" s="34"/>
    </row>
    <row r="72233" spans="6:12" x14ac:dyDescent="0.35">
      <c r="F72233" s="34"/>
      <c r="J72233" s="34"/>
      <c r="K72233" s="34"/>
      <c r="L72233" s="34"/>
    </row>
    <row r="72234" spans="6:12" x14ac:dyDescent="0.35">
      <c r="F72234" s="34"/>
      <c r="J72234" s="34"/>
      <c r="K72234" s="34"/>
      <c r="L72234" s="34"/>
    </row>
    <row r="72235" spans="6:12" x14ac:dyDescent="0.35">
      <c r="F72235" s="34"/>
      <c r="J72235" s="34"/>
      <c r="K72235" s="34"/>
      <c r="L72235" s="34"/>
    </row>
    <row r="72236" spans="6:12" x14ac:dyDescent="0.35">
      <c r="F72236" s="34"/>
      <c r="J72236" s="34"/>
      <c r="K72236" s="34"/>
      <c r="L72236" s="34"/>
    </row>
    <row r="72237" spans="6:12" x14ac:dyDescent="0.35">
      <c r="F72237" s="34"/>
      <c r="J72237" s="34"/>
      <c r="K72237" s="34"/>
      <c r="L72237" s="34"/>
    </row>
    <row r="72238" spans="6:12" x14ac:dyDescent="0.35">
      <c r="F72238" s="34"/>
      <c r="J72238" s="34"/>
      <c r="K72238" s="34"/>
      <c r="L72238" s="34"/>
    </row>
    <row r="72239" spans="6:12" x14ac:dyDescent="0.35">
      <c r="F72239" s="34"/>
      <c r="J72239" s="34"/>
      <c r="K72239" s="34"/>
      <c r="L72239" s="34"/>
    </row>
    <row r="72240" spans="6:12" x14ac:dyDescent="0.35">
      <c r="F72240" s="34"/>
      <c r="J72240" s="34"/>
      <c r="K72240" s="34"/>
      <c r="L72240" s="34"/>
    </row>
    <row r="72241" spans="6:12" x14ac:dyDescent="0.35">
      <c r="F72241" s="34"/>
      <c r="J72241" s="34"/>
      <c r="K72241" s="34"/>
      <c r="L72241" s="34"/>
    </row>
    <row r="72242" spans="6:12" x14ac:dyDescent="0.35">
      <c r="F72242" s="34"/>
      <c r="J72242" s="34"/>
      <c r="K72242" s="34"/>
      <c r="L72242" s="34"/>
    </row>
    <row r="72243" spans="6:12" x14ac:dyDescent="0.35">
      <c r="F72243" s="34"/>
      <c r="J72243" s="34"/>
      <c r="K72243" s="34"/>
      <c r="L72243" s="34"/>
    </row>
    <row r="72244" spans="6:12" x14ac:dyDescent="0.35">
      <c r="F72244" s="34"/>
      <c r="J72244" s="34"/>
      <c r="K72244" s="34"/>
      <c r="L72244" s="34"/>
    </row>
    <row r="72245" spans="6:12" x14ac:dyDescent="0.35">
      <c r="F72245" s="34"/>
      <c r="J72245" s="34"/>
      <c r="K72245" s="34"/>
      <c r="L72245" s="34"/>
    </row>
    <row r="72246" spans="6:12" x14ac:dyDescent="0.35">
      <c r="F72246" s="34"/>
      <c r="J72246" s="34"/>
      <c r="K72246" s="34"/>
      <c r="L72246" s="34"/>
    </row>
    <row r="72247" spans="6:12" x14ac:dyDescent="0.35">
      <c r="F72247" s="34"/>
      <c r="J72247" s="34"/>
      <c r="K72247" s="34"/>
      <c r="L72247" s="34"/>
    </row>
    <row r="72248" spans="6:12" x14ac:dyDescent="0.35">
      <c r="F72248" s="34"/>
      <c r="J72248" s="34"/>
      <c r="K72248" s="34"/>
      <c r="L72248" s="34"/>
    </row>
    <row r="72249" spans="6:12" x14ac:dyDescent="0.35">
      <c r="F72249" s="34"/>
      <c r="J72249" s="34"/>
      <c r="K72249" s="34"/>
      <c r="L72249" s="34"/>
    </row>
    <row r="72250" spans="6:12" x14ac:dyDescent="0.35">
      <c r="F72250" s="34"/>
      <c r="J72250" s="34"/>
      <c r="K72250" s="34"/>
      <c r="L72250" s="34"/>
    </row>
    <row r="72251" spans="6:12" x14ac:dyDescent="0.35">
      <c r="F72251" s="34"/>
      <c r="J72251" s="34"/>
      <c r="K72251" s="34"/>
      <c r="L72251" s="34"/>
    </row>
    <row r="72252" spans="6:12" x14ac:dyDescent="0.35">
      <c r="F72252" s="34"/>
      <c r="J72252" s="34"/>
      <c r="K72252" s="34"/>
      <c r="L72252" s="34"/>
    </row>
    <row r="72253" spans="6:12" x14ac:dyDescent="0.35">
      <c r="F72253" s="34"/>
      <c r="J72253" s="34"/>
      <c r="K72253" s="34"/>
      <c r="L72253" s="34"/>
    </row>
    <row r="72254" spans="6:12" x14ac:dyDescent="0.35">
      <c r="F72254" s="34"/>
      <c r="J72254" s="34"/>
      <c r="K72254" s="34"/>
      <c r="L72254" s="34"/>
    </row>
    <row r="72255" spans="6:12" x14ac:dyDescent="0.35">
      <c r="F72255" s="34"/>
      <c r="J72255" s="34"/>
      <c r="K72255" s="34"/>
      <c r="L72255" s="34"/>
    </row>
    <row r="72256" spans="6:12" x14ac:dyDescent="0.35">
      <c r="F72256" s="34"/>
      <c r="J72256" s="34"/>
      <c r="K72256" s="34"/>
      <c r="L72256" s="34"/>
    </row>
    <row r="72257" spans="6:12" x14ac:dyDescent="0.35">
      <c r="F72257" s="34"/>
      <c r="J72257" s="34"/>
      <c r="K72257" s="34"/>
      <c r="L72257" s="34"/>
    </row>
    <row r="72258" spans="6:12" x14ac:dyDescent="0.35">
      <c r="F72258" s="34"/>
      <c r="J72258" s="34"/>
      <c r="K72258" s="34"/>
      <c r="L72258" s="34"/>
    </row>
    <row r="72259" spans="6:12" x14ac:dyDescent="0.35">
      <c r="F72259" s="34"/>
      <c r="J72259" s="34"/>
      <c r="K72259" s="34"/>
      <c r="L72259" s="34"/>
    </row>
    <row r="72260" spans="6:12" x14ac:dyDescent="0.35">
      <c r="F72260" s="34"/>
      <c r="J72260" s="34"/>
      <c r="K72260" s="34"/>
      <c r="L72260" s="34"/>
    </row>
    <row r="72261" spans="6:12" x14ac:dyDescent="0.35">
      <c r="F72261" s="34"/>
      <c r="J72261" s="34"/>
      <c r="K72261" s="34"/>
      <c r="L72261" s="34"/>
    </row>
    <row r="72262" spans="6:12" x14ac:dyDescent="0.35">
      <c r="F72262" s="34"/>
      <c r="J72262" s="34"/>
      <c r="K72262" s="34"/>
      <c r="L72262" s="34"/>
    </row>
    <row r="72263" spans="6:12" x14ac:dyDescent="0.35">
      <c r="F72263" s="34"/>
      <c r="J72263" s="34"/>
      <c r="K72263" s="34"/>
      <c r="L72263" s="34"/>
    </row>
    <row r="72264" spans="6:12" x14ac:dyDescent="0.35">
      <c r="F72264" s="34"/>
      <c r="J72264" s="34"/>
      <c r="K72264" s="34"/>
      <c r="L72264" s="34"/>
    </row>
    <row r="72265" spans="6:12" x14ac:dyDescent="0.35">
      <c r="F72265" s="34"/>
      <c r="J72265" s="34"/>
      <c r="K72265" s="34"/>
      <c r="L72265" s="34"/>
    </row>
    <row r="72266" spans="6:12" x14ac:dyDescent="0.35">
      <c r="F72266" s="34"/>
      <c r="J72266" s="34"/>
      <c r="K72266" s="34"/>
      <c r="L72266" s="34"/>
    </row>
    <row r="72267" spans="6:12" x14ac:dyDescent="0.35">
      <c r="F72267" s="34"/>
      <c r="J72267" s="34"/>
      <c r="K72267" s="34"/>
      <c r="L72267" s="34"/>
    </row>
    <row r="72268" spans="6:12" x14ac:dyDescent="0.35">
      <c r="F72268" s="34"/>
      <c r="J72268" s="34"/>
      <c r="K72268" s="34"/>
      <c r="L72268" s="34"/>
    </row>
    <row r="72269" spans="6:12" x14ac:dyDescent="0.35">
      <c r="F72269" s="34"/>
      <c r="J72269" s="34"/>
      <c r="K72269" s="34"/>
      <c r="L72269" s="34"/>
    </row>
    <row r="72270" spans="6:12" x14ac:dyDescent="0.35">
      <c r="F72270" s="34"/>
      <c r="J72270" s="34"/>
      <c r="K72270" s="34"/>
      <c r="L72270" s="34"/>
    </row>
    <row r="72271" spans="6:12" x14ac:dyDescent="0.35">
      <c r="F72271" s="34"/>
      <c r="J72271" s="34"/>
      <c r="K72271" s="34"/>
      <c r="L72271" s="34"/>
    </row>
    <row r="72272" spans="6:12" x14ac:dyDescent="0.35">
      <c r="F72272" s="34"/>
      <c r="J72272" s="34"/>
      <c r="K72272" s="34"/>
      <c r="L72272" s="34"/>
    </row>
    <row r="72273" spans="6:12" x14ac:dyDescent="0.35">
      <c r="F72273" s="34"/>
      <c r="J72273" s="34"/>
      <c r="K72273" s="34"/>
      <c r="L72273" s="34"/>
    </row>
    <row r="72274" spans="6:12" x14ac:dyDescent="0.35">
      <c r="F72274" s="34"/>
      <c r="J72274" s="34"/>
      <c r="K72274" s="34"/>
      <c r="L72274" s="34"/>
    </row>
    <row r="72275" spans="6:12" x14ac:dyDescent="0.35">
      <c r="F72275" s="34"/>
      <c r="J72275" s="34"/>
      <c r="K72275" s="34"/>
      <c r="L72275" s="34"/>
    </row>
    <row r="72276" spans="6:12" x14ac:dyDescent="0.35">
      <c r="F72276" s="34"/>
      <c r="J72276" s="34"/>
      <c r="K72276" s="34"/>
      <c r="L72276" s="34"/>
    </row>
    <row r="72277" spans="6:12" x14ac:dyDescent="0.35">
      <c r="F72277" s="34"/>
      <c r="J72277" s="34"/>
      <c r="K72277" s="34"/>
      <c r="L72277" s="34"/>
    </row>
    <row r="72278" spans="6:12" x14ac:dyDescent="0.35">
      <c r="F72278" s="34"/>
      <c r="J72278" s="34"/>
      <c r="K72278" s="34"/>
      <c r="L72278" s="34"/>
    </row>
    <row r="72279" spans="6:12" x14ac:dyDescent="0.35">
      <c r="F72279" s="34"/>
      <c r="J72279" s="34"/>
      <c r="K72279" s="34"/>
      <c r="L72279" s="34"/>
    </row>
    <row r="72280" spans="6:12" x14ac:dyDescent="0.35">
      <c r="F72280" s="34"/>
      <c r="J72280" s="34"/>
      <c r="K72280" s="34"/>
      <c r="L72280" s="34"/>
    </row>
    <row r="72281" spans="6:12" x14ac:dyDescent="0.35">
      <c r="F72281" s="34"/>
      <c r="J72281" s="34"/>
      <c r="K72281" s="34"/>
      <c r="L72281" s="34"/>
    </row>
    <row r="72282" spans="6:12" x14ac:dyDescent="0.35">
      <c r="F72282" s="34"/>
      <c r="J72282" s="34"/>
      <c r="K72282" s="34"/>
      <c r="L72282" s="34"/>
    </row>
    <row r="72283" spans="6:12" x14ac:dyDescent="0.35">
      <c r="F72283" s="34"/>
      <c r="J72283" s="34"/>
      <c r="K72283" s="34"/>
      <c r="L72283" s="34"/>
    </row>
    <row r="72284" spans="6:12" x14ac:dyDescent="0.35">
      <c r="F72284" s="34"/>
      <c r="J72284" s="34"/>
      <c r="K72284" s="34"/>
      <c r="L72284" s="34"/>
    </row>
    <row r="72285" spans="6:12" x14ac:dyDescent="0.35">
      <c r="F72285" s="34"/>
      <c r="J72285" s="34"/>
      <c r="K72285" s="34"/>
      <c r="L72285" s="34"/>
    </row>
    <row r="72286" spans="6:12" x14ac:dyDescent="0.35">
      <c r="F72286" s="34"/>
      <c r="J72286" s="34"/>
      <c r="K72286" s="34"/>
      <c r="L72286" s="34"/>
    </row>
    <row r="72287" spans="6:12" x14ac:dyDescent="0.35">
      <c r="F72287" s="34"/>
      <c r="J72287" s="34"/>
      <c r="K72287" s="34"/>
      <c r="L72287" s="34"/>
    </row>
    <row r="72288" spans="6:12" x14ac:dyDescent="0.35">
      <c r="F72288" s="34"/>
      <c r="J72288" s="34"/>
      <c r="K72288" s="34"/>
      <c r="L72288" s="34"/>
    </row>
    <row r="72289" spans="6:12" x14ac:dyDescent="0.35">
      <c r="F72289" s="34"/>
      <c r="J72289" s="34"/>
      <c r="K72289" s="34"/>
      <c r="L72289" s="34"/>
    </row>
    <row r="72290" spans="6:12" x14ac:dyDescent="0.35">
      <c r="F72290" s="34"/>
      <c r="J72290" s="34"/>
      <c r="K72290" s="34"/>
      <c r="L72290" s="34"/>
    </row>
    <row r="72291" spans="6:12" x14ac:dyDescent="0.35">
      <c r="F72291" s="34"/>
      <c r="J72291" s="34"/>
      <c r="K72291" s="34"/>
      <c r="L72291" s="34"/>
    </row>
    <row r="72292" spans="6:12" x14ac:dyDescent="0.35">
      <c r="F72292" s="34"/>
      <c r="J72292" s="34"/>
      <c r="K72292" s="34"/>
      <c r="L72292" s="34"/>
    </row>
    <row r="72293" spans="6:12" x14ac:dyDescent="0.35">
      <c r="F72293" s="34"/>
      <c r="J72293" s="34"/>
      <c r="K72293" s="34"/>
      <c r="L72293" s="34"/>
    </row>
    <row r="72294" spans="6:12" x14ac:dyDescent="0.35">
      <c r="F72294" s="34"/>
      <c r="J72294" s="34"/>
      <c r="K72294" s="34"/>
      <c r="L72294" s="34"/>
    </row>
    <row r="72295" spans="6:12" x14ac:dyDescent="0.35">
      <c r="F72295" s="34"/>
      <c r="J72295" s="34"/>
      <c r="K72295" s="34"/>
      <c r="L72295" s="34"/>
    </row>
    <row r="72296" spans="6:12" x14ac:dyDescent="0.35">
      <c r="F72296" s="34"/>
      <c r="J72296" s="34"/>
      <c r="K72296" s="34"/>
      <c r="L72296" s="34"/>
    </row>
    <row r="72297" spans="6:12" x14ac:dyDescent="0.35">
      <c r="F72297" s="34"/>
      <c r="J72297" s="34"/>
      <c r="K72297" s="34"/>
      <c r="L72297" s="34"/>
    </row>
    <row r="72298" spans="6:12" x14ac:dyDescent="0.35">
      <c r="F72298" s="34"/>
      <c r="J72298" s="34"/>
      <c r="K72298" s="34"/>
      <c r="L72298" s="34"/>
    </row>
    <row r="72299" spans="6:12" x14ac:dyDescent="0.35">
      <c r="F72299" s="34"/>
      <c r="J72299" s="34"/>
      <c r="K72299" s="34"/>
      <c r="L72299" s="34"/>
    </row>
    <row r="72300" spans="6:12" x14ac:dyDescent="0.35">
      <c r="F72300" s="34"/>
      <c r="J72300" s="34"/>
      <c r="K72300" s="34"/>
      <c r="L72300" s="34"/>
    </row>
    <row r="72301" spans="6:12" x14ac:dyDescent="0.35">
      <c r="F72301" s="34"/>
      <c r="J72301" s="34"/>
      <c r="K72301" s="34"/>
      <c r="L72301" s="34"/>
    </row>
    <row r="72302" spans="6:12" x14ac:dyDescent="0.35">
      <c r="F72302" s="34"/>
      <c r="J72302" s="34"/>
      <c r="K72302" s="34"/>
      <c r="L72302" s="34"/>
    </row>
    <row r="72303" spans="6:12" x14ac:dyDescent="0.35">
      <c r="F72303" s="34"/>
      <c r="J72303" s="34"/>
      <c r="K72303" s="34"/>
      <c r="L72303" s="34"/>
    </row>
    <row r="72304" spans="6:12" x14ac:dyDescent="0.35">
      <c r="F72304" s="34"/>
      <c r="J72304" s="34"/>
      <c r="K72304" s="34"/>
      <c r="L72304" s="34"/>
    </row>
    <row r="72305" spans="6:12" x14ac:dyDescent="0.35">
      <c r="F72305" s="34"/>
      <c r="J72305" s="34"/>
      <c r="K72305" s="34"/>
      <c r="L72305" s="34"/>
    </row>
    <row r="72306" spans="6:12" x14ac:dyDescent="0.35">
      <c r="F72306" s="34"/>
      <c r="J72306" s="34"/>
      <c r="K72306" s="34"/>
      <c r="L72306" s="34"/>
    </row>
    <row r="72307" spans="6:12" x14ac:dyDescent="0.35">
      <c r="F72307" s="34"/>
      <c r="J72307" s="34"/>
      <c r="K72307" s="34"/>
      <c r="L72307" s="34"/>
    </row>
    <row r="72308" spans="6:12" x14ac:dyDescent="0.35">
      <c r="F72308" s="34"/>
      <c r="J72308" s="34"/>
      <c r="K72308" s="34"/>
      <c r="L72308" s="34"/>
    </row>
    <row r="72309" spans="6:12" x14ac:dyDescent="0.35">
      <c r="F72309" s="34"/>
      <c r="J72309" s="34"/>
      <c r="K72309" s="34"/>
      <c r="L72309" s="34"/>
    </row>
    <row r="72310" spans="6:12" x14ac:dyDescent="0.35">
      <c r="F72310" s="34"/>
      <c r="J72310" s="34"/>
      <c r="K72310" s="34"/>
      <c r="L72310" s="34"/>
    </row>
    <row r="72311" spans="6:12" x14ac:dyDescent="0.35">
      <c r="F72311" s="34"/>
      <c r="J72311" s="34"/>
      <c r="K72311" s="34"/>
      <c r="L72311" s="34"/>
    </row>
    <row r="72312" spans="6:12" x14ac:dyDescent="0.35">
      <c r="F72312" s="34"/>
      <c r="J72312" s="34"/>
      <c r="K72312" s="34"/>
      <c r="L72312" s="34"/>
    </row>
    <row r="72313" spans="6:12" x14ac:dyDescent="0.35">
      <c r="F72313" s="34"/>
      <c r="J72313" s="34"/>
      <c r="K72313" s="34"/>
      <c r="L72313" s="34"/>
    </row>
    <row r="72314" spans="6:12" x14ac:dyDescent="0.35">
      <c r="F72314" s="34"/>
      <c r="J72314" s="34"/>
      <c r="K72314" s="34"/>
      <c r="L72314" s="34"/>
    </row>
    <row r="72315" spans="6:12" x14ac:dyDescent="0.35">
      <c r="F72315" s="34"/>
      <c r="J72315" s="34"/>
      <c r="K72315" s="34"/>
      <c r="L72315" s="34"/>
    </row>
    <row r="72316" spans="6:12" x14ac:dyDescent="0.35">
      <c r="F72316" s="34"/>
      <c r="J72316" s="34"/>
      <c r="K72316" s="34"/>
      <c r="L72316" s="34"/>
    </row>
    <row r="72317" spans="6:12" x14ac:dyDescent="0.35">
      <c r="F72317" s="34"/>
      <c r="J72317" s="34"/>
      <c r="K72317" s="34"/>
      <c r="L72317" s="34"/>
    </row>
    <row r="72318" spans="6:12" x14ac:dyDescent="0.35">
      <c r="F72318" s="34"/>
      <c r="J72318" s="34"/>
      <c r="K72318" s="34"/>
      <c r="L72318" s="34"/>
    </row>
    <row r="72319" spans="6:12" x14ac:dyDescent="0.35">
      <c r="F72319" s="34"/>
      <c r="J72319" s="34"/>
      <c r="K72319" s="34"/>
      <c r="L72319" s="34"/>
    </row>
    <row r="72320" spans="6:12" x14ac:dyDescent="0.35">
      <c r="F72320" s="34"/>
      <c r="J72320" s="34"/>
      <c r="K72320" s="34"/>
      <c r="L72320" s="34"/>
    </row>
    <row r="72321" spans="6:12" x14ac:dyDescent="0.35">
      <c r="F72321" s="34"/>
      <c r="J72321" s="34"/>
      <c r="K72321" s="34"/>
      <c r="L72321" s="34"/>
    </row>
    <row r="72322" spans="6:12" x14ac:dyDescent="0.35">
      <c r="F72322" s="34"/>
      <c r="J72322" s="34"/>
      <c r="K72322" s="34"/>
      <c r="L72322" s="34"/>
    </row>
    <row r="72323" spans="6:12" x14ac:dyDescent="0.35">
      <c r="F72323" s="34"/>
      <c r="J72323" s="34"/>
      <c r="K72323" s="34"/>
      <c r="L72323" s="34"/>
    </row>
    <row r="72324" spans="6:12" x14ac:dyDescent="0.35">
      <c r="F72324" s="34"/>
      <c r="J72324" s="34"/>
      <c r="K72324" s="34"/>
      <c r="L72324" s="34"/>
    </row>
    <row r="72325" spans="6:12" x14ac:dyDescent="0.35">
      <c r="F72325" s="34"/>
      <c r="J72325" s="34"/>
      <c r="K72325" s="34"/>
      <c r="L72325" s="34"/>
    </row>
    <row r="72326" spans="6:12" x14ac:dyDescent="0.35">
      <c r="F72326" s="34"/>
      <c r="J72326" s="34"/>
      <c r="K72326" s="34"/>
      <c r="L72326" s="34"/>
    </row>
    <row r="72327" spans="6:12" x14ac:dyDescent="0.35">
      <c r="F72327" s="34"/>
      <c r="J72327" s="34"/>
      <c r="K72327" s="34"/>
      <c r="L72327" s="34"/>
    </row>
    <row r="72328" spans="6:12" x14ac:dyDescent="0.35">
      <c r="F72328" s="34"/>
      <c r="J72328" s="34"/>
      <c r="K72328" s="34"/>
      <c r="L72328" s="34"/>
    </row>
    <row r="72329" spans="6:12" x14ac:dyDescent="0.35">
      <c r="F72329" s="34"/>
      <c r="J72329" s="34"/>
      <c r="K72329" s="34"/>
      <c r="L72329" s="34"/>
    </row>
    <row r="72330" spans="6:12" x14ac:dyDescent="0.35">
      <c r="F72330" s="34"/>
      <c r="J72330" s="34"/>
      <c r="K72330" s="34"/>
      <c r="L72330" s="34"/>
    </row>
    <row r="72331" spans="6:12" x14ac:dyDescent="0.35">
      <c r="F72331" s="34"/>
      <c r="J72331" s="34"/>
      <c r="K72331" s="34"/>
      <c r="L72331" s="34"/>
    </row>
    <row r="72332" spans="6:12" x14ac:dyDescent="0.35">
      <c r="F72332" s="34"/>
      <c r="J72332" s="34"/>
      <c r="K72332" s="34"/>
      <c r="L72332" s="34"/>
    </row>
    <row r="72333" spans="6:12" x14ac:dyDescent="0.35">
      <c r="F72333" s="34"/>
      <c r="J72333" s="34"/>
      <c r="K72333" s="34"/>
      <c r="L72333" s="34"/>
    </row>
    <row r="72334" spans="6:12" x14ac:dyDescent="0.35">
      <c r="F72334" s="34"/>
      <c r="J72334" s="34"/>
      <c r="K72334" s="34"/>
      <c r="L72334" s="34"/>
    </row>
    <row r="72335" spans="6:12" x14ac:dyDescent="0.35">
      <c r="F72335" s="34"/>
      <c r="J72335" s="34"/>
      <c r="K72335" s="34"/>
      <c r="L72335" s="34"/>
    </row>
    <row r="72336" spans="6:12" x14ac:dyDescent="0.35">
      <c r="F72336" s="34"/>
      <c r="J72336" s="34"/>
      <c r="K72336" s="34"/>
      <c r="L72336" s="34"/>
    </row>
    <row r="72337" spans="6:12" x14ac:dyDescent="0.35">
      <c r="F72337" s="34"/>
      <c r="J72337" s="34"/>
      <c r="K72337" s="34"/>
      <c r="L72337" s="34"/>
    </row>
    <row r="72338" spans="6:12" x14ac:dyDescent="0.35">
      <c r="F72338" s="34"/>
      <c r="J72338" s="34"/>
      <c r="K72338" s="34"/>
      <c r="L72338" s="34"/>
    </row>
    <row r="72339" spans="6:12" x14ac:dyDescent="0.35">
      <c r="F72339" s="34"/>
      <c r="J72339" s="34"/>
      <c r="K72339" s="34"/>
      <c r="L72339" s="34"/>
    </row>
    <row r="72340" spans="6:12" x14ac:dyDescent="0.35">
      <c r="F72340" s="34"/>
      <c r="J72340" s="34"/>
      <c r="K72340" s="34"/>
      <c r="L72340" s="34"/>
    </row>
    <row r="72341" spans="6:12" x14ac:dyDescent="0.35">
      <c r="F72341" s="34"/>
      <c r="J72341" s="34"/>
      <c r="K72341" s="34"/>
      <c r="L72341" s="34"/>
    </row>
    <row r="72342" spans="6:12" x14ac:dyDescent="0.35">
      <c r="F72342" s="34"/>
      <c r="J72342" s="34"/>
      <c r="K72342" s="34"/>
      <c r="L72342" s="34"/>
    </row>
    <row r="72343" spans="6:12" x14ac:dyDescent="0.35">
      <c r="F72343" s="34"/>
      <c r="J72343" s="34"/>
      <c r="K72343" s="34"/>
      <c r="L72343" s="34"/>
    </row>
    <row r="72344" spans="6:12" x14ac:dyDescent="0.35">
      <c r="F72344" s="34"/>
      <c r="J72344" s="34"/>
      <c r="K72344" s="34"/>
      <c r="L72344" s="34"/>
    </row>
    <row r="72345" spans="6:12" x14ac:dyDescent="0.35">
      <c r="F72345" s="34"/>
      <c r="J72345" s="34"/>
      <c r="K72345" s="34"/>
      <c r="L72345" s="34"/>
    </row>
    <row r="72346" spans="6:12" x14ac:dyDescent="0.35">
      <c r="F72346" s="34"/>
      <c r="J72346" s="34"/>
      <c r="K72346" s="34"/>
      <c r="L72346" s="34"/>
    </row>
    <row r="72347" spans="6:12" x14ac:dyDescent="0.35">
      <c r="F72347" s="34"/>
      <c r="J72347" s="34"/>
      <c r="K72347" s="34"/>
      <c r="L72347" s="34"/>
    </row>
    <row r="72348" spans="6:12" x14ac:dyDescent="0.35">
      <c r="F72348" s="34"/>
      <c r="J72348" s="34"/>
      <c r="K72348" s="34"/>
      <c r="L72348" s="34"/>
    </row>
    <row r="72349" spans="6:12" x14ac:dyDescent="0.35">
      <c r="F72349" s="34"/>
      <c r="J72349" s="34"/>
      <c r="K72349" s="34"/>
      <c r="L72349" s="34"/>
    </row>
    <row r="72350" spans="6:12" x14ac:dyDescent="0.35">
      <c r="F72350" s="34"/>
      <c r="J72350" s="34"/>
      <c r="K72350" s="34"/>
      <c r="L72350" s="34"/>
    </row>
    <row r="72351" spans="6:12" x14ac:dyDescent="0.35">
      <c r="F72351" s="34"/>
      <c r="J72351" s="34"/>
      <c r="K72351" s="34"/>
      <c r="L72351" s="34"/>
    </row>
    <row r="72352" spans="6:12" x14ac:dyDescent="0.35">
      <c r="F72352" s="34"/>
      <c r="J72352" s="34"/>
      <c r="K72352" s="34"/>
      <c r="L72352" s="34"/>
    </row>
    <row r="72353" spans="6:12" x14ac:dyDescent="0.35">
      <c r="F72353" s="34"/>
      <c r="J72353" s="34"/>
      <c r="K72353" s="34"/>
      <c r="L72353" s="34"/>
    </row>
    <row r="72354" spans="6:12" x14ac:dyDescent="0.35">
      <c r="F72354" s="34"/>
      <c r="J72354" s="34"/>
      <c r="K72354" s="34"/>
      <c r="L72354" s="34"/>
    </row>
    <row r="72355" spans="6:12" x14ac:dyDescent="0.35">
      <c r="F72355" s="34"/>
      <c r="J72355" s="34"/>
      <c r="K72355" s="34"/>
      <c r="L72355" s="34"/>
    </row>
    <row r="72356" spans="6:12" x14ac:dyDescent="0.35">
      <c r="F72356" s="34"/>
      <c r="J72356" s="34"/>
      <c r="K72356" s="34"/>
      <c r="L72356" s="34"/>
    </row>
    <row r="72357" spans="6:12" x14ac:dyDescent="0.35">
      <c r="F72357" s="34"/>
      <c r="J72357" s="34"/>
      <c r="K72357" s="34"/>
      <c r="L72357" s="34"/>
    </row>
    <row r="72358" spans="6:12" x14ac:dyDescent="0.35">
      <c r="F72358" s="34"/>
      <c r="J72358" s="34"/>
      <c r="K72358" s="34"/>
      <c r="L72358" s="34"/>
    </row>
    <row r="72359" spans="6:12" x14ac:dyDescent="0.35">
      <c r="F72359" s="34"/>
      <c r="J72359" s="34"/>
      <c r="K72359" s="34"/>
      <c r="L72359" s="34"/>
    </row>
    <row r="72360" spans="6:12" x14ac:dyDescent="0.35">
      <c r="F72360" s="34"/>
      <c r="J72360" s="34"/>
      <c r="K72360" s="34"/>
      <c r="L72360" s="34"/>
    </row>
    <row r="72361" spans="6:12" x14ac:dyDescent="0.35">
      <c r="F72361" s="34"/>
      <c r="J72361" s="34"/>
      <c r="K72361" s="34"/>
      <c r="L72361" s="34"/>
    </row>
    <row r="72362" spans="6:12" x14ac:dyDescent="0.35">
      <c r="F72362" s="34"/>
      <c r="J72362" s="34"/>
      <c r="K72362" s="34"/>
      <c r="L72362" s="34"/>
    </row>
    <row r="72363" spans="6:12" x14ac:dyDescent="0.35">
      <c r="F72363" s="34"/>
      <c r="J72363" s="34"/>
      <c r="K72363" s="34"/>
      <c r="L72363" s="34"/>
    </row>
    <row r="72364" spans="6:12" x14ac:dyDescent="0.35">
      <c r="F72364" s="34"/>
      <c r="J72364" s="34"/>
      <c r="K72364" s="34"/>
      <c r="L72364" s="34"/>
    </row>
    <row r="72365" spans="6:12" x14ac:dyDescent="0.35">
      <c r="F72365" s="34"/>
      <c r="J72365" s="34"/>
      <c r="K72365" s="34"/>
      <c r="L72365" s="34"/>
    </row>
    <row r="72366" spans="6:12" x14ac:dyDescent="0.35">
      <c r="F72366" s="34"/>
      <c r="J72366" s="34"/>
      <c r="K72366" s="34"/>
      <c r="L72366" s="34"/>
    </row>
    <row r="72367" spans="6:12" x14ac:dyDescent="0.35">
      <c r="F72367" s="34"/>
      <c r="J72367" s="34"/>
      <c r="K72367" s="34"/>
      <c r="L72367" s="34"/>
    </row>
    <row r="72368" spans="6:12" x14ac:dyDescent="0.35">
      <c r="F72368" s="34"/>
      <c r="J72368" s="34"/>
      <c r="K72368" s="34"/>
      <c r="L72368" s="34"/>
    </row>
    <row r="72369" spans="6:12" x14ac:dyDescent="0.35">
      <c r="F72369" s="34"/>
      <c r="J72369" s="34"/>
      <c r="K72369" s="34"/>
      <c r="L72369" s="34"/>
    </row>
    <row r="72370" spans="6:12" x14ac:dyDescent="0.35">
      <c r="F72370" s="34"/>
      <c r="J72370" s="34"/>
      <c r="K72370" s="34"/>
      <c r="L72370" s="34"/>
    </row>
    <row r="72371" spans="6:12" x14ac:dyDescent="0.35">
      <c r="F72371" s="34"/>
      <c r="J72371" s="34"/>
      <c r="K72371" s="34"/>
      <c r="L72371" s="34"/>
    </row>
    <row r="72372" spans="6:12" x14ac:dyDescent="0.35">
      <c r="F72372" s="34"/>
      <c r="J72372" s="34"/>
      <c r="K72372" s="34"/>
      <c r="L72372" s="34"/>
    </row>
    <row r="72373" spans="6:12" x14ac:dyDescent="0.35">
      <c r="F72373" s="34"/>
      <c r="J72373" s="34"/>
      <c r="K72373" s="34"/>
      <c r="L72373" s="34"/>
    </row>
    <row r="72374" spans="6:12" x14ac:dyDescent="0.35">
      <c r="F72374" s="34"/>
      <c r="J72374" s="34"/>
      <c r="K72374" s="34"/>
      <c r="L72374" s="34"/>
    </row>
    <row r="72375" spans="6:12" x14ac:dyDescent="0.35">
      <c r="F72375" s="34"/>
      <c r="J72375" s="34"/>
      <c r="K72375" s="34"/>
      <c r="L72375" s="34"/>
    </row>
    <row r="72376" spans="6:12" x14ac:dyDescent="0.35">
      <c r="F72376" s="34"/>
      <c r="J72376" s="34"/>
      <c r="K72376" s="34"/>
      <c r="L72376" s="34"/>
    </row>
    <row r="72377" spans="6:12" x14ac:dyDescent="0.35">
      <c r="F72377" s="34"/>
      <c r="J72377" s="34"/>
      <c r="K72377" s="34"/>
      <c r="L72377" s="34"/>
    </row>
    <row r="72378" spans="6:12" x14ac:dyDescent="0.35">
      <c r="F72378" s="34"/>
      <c r="J72378" s="34"/>
      <c r="K72378" s="34"/>
      <c r="L72378" s="34"/>
    </row>
    <row r="72379" spans="6:12" x14ac:dyDescent="0.35">
      <c r="F72379" s="34"/>
      <c r="J72379" s="34"/>
      <c r="K72379" s="34"/>
      <c r="L72379" s="34"/>
    </row>
    <row r="72380" spans="6:12" x14ac:dyDescent="0.35">
      <c r="F72380" s="34"/>
      <c r="J72380" s="34"/>
      <c r="K72380" s="34"/>
      <c r="L72380" s="34"/>
    </row>
    <row r="72381" spans="6:12" x14ac:dyDescent="0.35">
      <c r="F72381" s="34"/>
      <c r="J72381" s="34"/>
      <c r="K72381" s="34"/>
      <c r="L72381" s="34"/>
    </row>
    <row r="72382" spans="6:12" x14ac:dyDescent="0.35">
      <c r="F72382" s="34"/>
      <c r="J72382" s="34"/>
      <c r="K72382" s="34"/>
      <c r="L72382" s="34"/>
    </row>
    <row r="72383" spans="6:12" x14ac:dyDescent="0.35">
      <c r="F72383" s="34"/>
      <c r="J72383" s="34"/>
      <c r="K72383" s="34"/>
      <c r="L72383" s="34"/>
    </row>
    <row r="72384" spans="6:12" x14ac:dyDescent="0.35">
      <c r="F72384" s="34"/>
      <c r="J72384" s="34"/>
      <c r="K72384" s="34"/>
      <c r="L72384" s="34"/>
    </row>
    <row r="72385" spans="6:12" x14ac:dyDescent="0.35">
      <c r="F72385" s="34"/>
      <c r="J72385" s="34"/>
      <c r="K72385" s="34"/>
      <c r="L72385" s="34"/>
    </row>
    <row r="72386" spans="6:12" x14ac:dyDescent="0.35">
      <c r="F72386" s="34"/>
      <c r="J72386" s="34"/>
      <c r="K72386" s="34"/>
      <c r="L72386" s="34"/>
    </row>
    <row r="72387" spans="6:12" x14ac:dyDescent="0.35">
      <c r="F72387" s="34"/>
      <c r="J72387" s="34"/>
      <c r="K72387" s="34"/>
      <c r="L72387" s="34"/>
    </row>
    <row r="72388" spans="6:12" x14ac:dyDescent="0.35">
      <c r="F72388" s="34"/>
      <c r="J72388" s="34"/>
      <c r="K72388" s="34"/>
      <c r="L72388" s="34"/>
    </row>
    <row r="72389" spans="6:12" x14ac:dyDescent="0.35">
      <c r="F72389" s="34"/>
      <c r="J72389" s="34"/>
      <c r="K72389" s="34"/>
      <c r="L72389" s="34"/>
    </row>
    <row r="72390" spans="6:12" x14ac:dyDescent="0.35">
      <c r="F72390" s="34"/>
      <c r="J72390" s="34"/>
      <c r="K72390" s="34"/>
      <c r="L72390" s="34"/>
    </row>
    <row r="72391" spans="6:12" x14ac:dyDescent="0.35">
      <c r="F72391" s="34"/>
      <c r="J72391" s="34"/>
      <c r="K72391" s="34"/>
      <c r="L72391" s="34"/>
    </row>
    <row r="72392" spans="6:12" x14ac:dyDescent="0.35">
      <c r="F72392" s="34"/>
      <c r="J72392" s="34"/>
      <c r="K72392" s="34"/>
      <c r="L72392" s="34"/>
    </row>
    <row r="72393" spans="6:12" x14ac:dyDescent="0.35">
      <c r="F72393" s="34"/>
      <c r="J72393" s="34"/>
      <c r="K72393" s="34"/>
      <c r="L72393" s="34"/>
    </row>
    <row r="72394" spans="6:12" x14ac:dyDescent="0.35">
      <c r="F72394" s="34"/>
      <c r="J72394" s="34"/>
      <c r="K72394" s="34"/>
      <c r="L72394" s="34"/>
    </row>
    <row r="72395" spans="6:12" x14ac:dyDescent="0.35">
      <c r="F72395" s="34"/>
      <c r="J72395" s="34"/>
      <c r="K72395" s="34"/>
      <c r="L72395" s="34"/>
    </row>
    <row r="72396" spans="6:12" x14ac:dyDescent="0.35">
      <c r="F72396" s="34"/>
      <c r="J72396" s="34"/>
      <c r="K72396" s="34"/>
      <c r="L72396" s="34"/>
    </row>
    <row r="72397" spans="6:12" x14ac:dyDescent="0.35">
      <c r="F72397" s="34"/>
      <c r="J72397" s="34"/>
      <c r="K72397" s="34"/>
      <c r="L72397" s="34"/>
    </row>
    <row r="72398" spans="6:12" x14ac:dyDescent="0.35">
      <c r="F72398" s="34"/>
      <c r="J72398" s="34"/>
      <c r="K72398" s="34"/>
      <c r="L72398" s="34"/>
    </row>
    <row r="72399" spans="6:12" x14ac:dyDescent="0.35">
      <c r="F72399" s="34"/>
      <c r="J72399" s="34"/>
      <c r="K72399" s="34"/>
      <c r="L72399" s="34"/>
    </row>
    <row r="72400" spans="6:12" x14ac:dyDescent="0.35">
      <c r="F72400" s="34"/>
      <c r="J72400" s="34"/>
      <c r="K72400" s="34"/>
      <c r="L72400" s="34"/>
    </row>
    <row r="72401" spans="6:12" x14ac:dyDescent="0.35">
      <c r="F72401" s="34"/>
      <c r="J72401" s="34"/>
      <c r="K72401" s="34"/>
      <c r="L72401" s="34"/>
    </row>
    <row r="72402" spans="6:12" x14ac:dyDescent="0.35">
      <c r="F72402" s="34"/>
      <c r="J72402" s="34"/>
      <c r="K72402" s="34"/>
      <c r="L72402" s="34"/>
    </row>
    <row r="72403" spans="6:12" x14ac:dyDescent="0.35">
      <c r="F72403" s="34"/>
      <c r="J72403" s="34"/>
      <c r="K72403" s="34"/>
      <c r="L72403" s="34"/>
    </row>
    <row r="72404" spans="6:12" x14ac:dyDescent="0.35">
      <c r="F72404" s="34"/>
      <c r="J72404" s="34"/>
      <c r="K72404" s="34"/>
      <c r="L72404" s="34"/>
    </row>
    <row r="72405" spans="6:12" x14ac:dyDescent="0.35">
      <c r="F72405" s="34"/>
      <c r="J72405" s="34"/>
      <c r="K72405" s="34"/>
      <c r="L72405" s="34"/>
    </row>
    <row r="72406" spans="6:12" x14ac:dyDescent="0.35">
      <c r="F72406" s="34"/>
      <c r="J72406" s="34"/>
      <c r="K72406" s="34"/>
      <c r="L72406" s="34"/>
    </row>
    <row r="72407" spans="6:12" x14ac:dyDescent="0.35">
      <c r="F72407" s="34"/>
      <c r="J72407" s="34"/>
      <c r="K72407" s="34"/>
      <c r="L72407" s="34"/>
    </row>
    <row r="72408" spans="6:12" x14ac:dyDescent="0.35">
      <c r="F72408" s="34"/>
      <c r="J72408" s="34"/>
      <c r="K72408" s="34"/>
      <c r="L72408" s="34"/>
    </row>
    <row r="72409" spans="6:12" x14ac:dyDescent="0.35">
      <c r="F72409" s="34"/>
      <c r="J72409" s="34"/>
      <c r="K72409" s="34"/>
      <c r="L72409" s="34"/>
    </row>
    <row r="72410" spans="6:12" x14ac:dyDescent="0.35">
      <c r="F72410" s="34"/>
      <c r="J72410" s="34"/>
      <c r="K72410" s="34"/>
      <c r="L72410" s="34"/>
    </row>
    <row r="72411" spans="6:12" x14ac:dyDescent="0.35">
      <c r="F72411" s="34"/>
      <c r="J72411" s="34"/>
      <c r="K72411" s="34"/>
      <c r="L72411" s="34"/>
    </row>
    <row r="72412" spans="6:12" x14ac:dyDescent="0.35">
      <c r="F72412" s="34"/>
      <c r="J72412" s="34"/>
      <c r="K72412" s="34"/>
      <c r="L72412" s="34"/>
    </row>
    <row r="72413" spans="6:12" x14ac:dyDescent="0.35">
      <c r="F72413" s="34"/>
      <c r="J72413" s="34"/>
      <c r="K72413" s="34"/>
      <c r="L72413" s="34"/>
    </row>
    <row r="72414" spans="6:12" x14ac:dyDescent="0.35">
      <c r="F72414" s="34"/>
      <c r="J72414" s="34"/>
      <c r="K72414" s="34"/>
      <c r="L72414" s="34"/>
    </row>
    <row r="72415" spans="6:12" x14ac:dyDescent="0.35">
      <c r="F72415" s="34"/>
      <c r="J72415" s="34"/>
      <c r="K72415" s="34"/>
      <c r="L72415" s="34"/>
    </row>
    <row r="72416" spans="6:12" x14ac:dyDescent="0.35">
      <c r="F72416" s="34"/>
      <c r="J72416" s="34"/>
      <c r="K72416" s="34"/>
      <c r="L72416" s="34"/>
    </row>
    <row r="72417" spans="6:12" x14ac:dyDescent="0.35">
      <c r="F72417" s="34"/>
      <c r="J72417" s="34"/>
      <c r="K72417" s="34"/>
      <c r="L72417" s="34"/>
    </row>
    <row r="72418" spans="6:12" x14ac:dyDescent="0.35">
      <c r="F72418" s="34"/>
      <c r="J72418" s="34"/>
      <c r="K72418" s="34"/>
      <c r="L72418" s="34"/>
    </row>
    <row r="72419" spans="6:12" x14ac:dyDescent="0.35">
      <c r="F72419" s="34"/>
      <c r="J72419" s="34"/>
      <c r="K72419" s="34"/>
      <c r="L72419" s="34"/>
    </row>
    <row r="72420" spans="6:12" x14ac:dyDescent="0.35">
      <c r="F72420" s="34"/>
      <c r="J72420" s="34"/>
      <c r="K72420" s="34"/>
      <c r="L72420" s="34"/>
    </row>
    <row r="72421" spans="6:12" x14ac:dyDescent="0.35">
      <c r="F72421" s="34"/>
      <c r="J72421" s="34"/>
      <c r="K72421" s="34"/>
      <c r="L72421" s="34"/>
    </row>
    <row r="72422" spans="6:12" x14ac:dyDescent="0.35">
      <c r="F72422" s="34"/>
      <c r="J72422" s="34"/>
      <c r="K72422" s="34"/>
      <c r="L72422" s="34"/>
    </row>
    <row r="72423" spans="6:12" x14ac:dyDescent="0.35">
      <c r="F72423" s="34"/>
      <c r="J72423" s="34"/>
      <c r="K72423" s="34"/>
      <c r="L72423" s="34"/>
    </row>
    <row r="72424" spans="6:12" x14ac:dyDescent="0.35">
      <c r="F72424" s="34"/>
      <c r="J72424" s="34"/>
      <c r="K72424" s="34"/>
      <c r="L72424" s="34"/>
    </row>
    <row r="72425" spans="6:12" x14ac:dyDescent="0.35">
      <c r="F72425" s="34"/>
      <c r="J72425" s="34"/>
      <c r="K72425" s="34"/>
      <c r="L72425" s="34"/>
    </row>
    <row r="72426" spans="6:12" x14ac:dyDescent="0.35">
      <c r="F72426" s="34"/>
      <c r="J72426" s="34"/>
      <c r="K72426" s="34"/>
      <c r="L72426" s="34"/>
    </row>
    <row r="72427" spans="6:12" x14ac:dyDescent="0.35">
      <c r="F72427" s="34"/>
      <c r="J72427" s="34"/>
      <c r="K72427" s="34"/>
      <c r="L72427" s="34"/>
    </row>
    <row r="72428" spans="6:12" x14ac:dyDescent="0.35">
      <c r="F72428" s="34"/>
      <c r="J72428" s="34"/>
      <c r="K72428" s="34"/>
      <c r="L72428" s="34"/>
    </row>
    <row r="72429" spans="6:12" x14ac:dyDescent="0.35">
      <c r="F72429" s="34"/>
      <c r="J72429" s="34"/>
      <c r="K72429" s="34"/>
      <c r="L72429" s="34"/>
    </row>
    <row r="72430" spans="6:12" x14ac:dyDescent="0.35">
      <c r="F72430" s="34"/>
      <c r="J72430" s="34"/>
      <c r="K72430" s="34"/>
      <c r="L72430" s="34"/>
    </row>
    <row r="72431" spans="6:12" x14ac:dyDescent="0.35">
      <c r="F72431" s="34"/>
      <c r="J72431" s="34"/>
      <c r="K72431" s="34"/>
      <c r="L72431" s="34"/>
    </row>
    <row r="72432" spans="6:12" x14ac:dyDescent="0.35">
      <c r="F72432" s="34"/>
      <c r="J72432" s="34"/>
      <c r="K72432" s="34"/>
      <c r="L72432" s="34"/>
    </row>
    <row r="72433" spans="6:12" x14ac:dyDescent="0.35">
      <c r="F72433" s="34"/>
      <c r="J72433" s="34"/>
      <c r="K72433" s="34"/>
      <c r="L72433" s="34"/>
    </row>
    <row r="72434" spans="6:12" x14ac:dyDescent="0.35">
      <c r="F72434" s="34"/>
      <c r="J72434" s="34"/>
      <c r="K72434" s="34"/>
      <c r="L72434" s="34"/>
    </row>
    <row r="72435" spans="6:12" x14ac:dyDescent="0.35">
      <c r="F72435" s="34"/>
      <c r="J72435" s="34"/>
      <c r="K72435" s="34"/>
      <c r="L72435" s="34"/>
    </row>
    <row r="72436" spans="6:12" x14ac:dyDescent="0.35">
      <c r="F72436" s="34"/>
      <c r="J72436" s="34"/>
      <c r="K72436" s="34"/>
      <c r="L72436" s="34"/>
    </row>
    <row r="72437" spans="6:12" x14ac:dyDescent="0.35">
      <c r="F72437" s="34"/>
      <c r="J72437" s="34"/>
      <c r="K72437" s="34"/>
      <c r="L72437" s="34"/>
    </row>
    <row r="72438" spans="6:12" x14ac:dyDescent="0.35">
      <c r="F72438" s="34"/>
      <c r="J72438" s="34"/>
      <c r="K72438" s="34"/>
      <c r="L72438" s="34"/>
    </row>
    <row r="72439" spans="6:12" x14ac:dyDescent="0.35">
      <c r="F72439" s="34"/>
      <c r="J72439" s="34"/>
      <c r="K72439" s="34"/>
      <c r="L72439" s="34"/>
    </row>
    <row r="72440" spans="6:12" x14ac:dyDescent="0.35">
      <c r="F72440" s="34"/>
      <c r="J72440" s="34"/>
      <c r="K72440" s="34"/>
      <c r="L72440" s="34"/>
    </row>
    <row r="72441" spans="6:12" x14ac:dyDescent="0.35">
      <c r="F72441" s="34"/>
      <c r="J72441" s="34"/>
      <c r="K72441" s="34"/>
      <c r="L72441" s="34"/>
    </row>
    <row r="72442" spans="6:12" x14ac:dyDescent="0.35">
      <c r="F72442" s="34"/>
      <c r="J72442" s="34"/>
      <c r="K72442" s="34"/>
      <c r="L72442" s="34"/>
    </row>
    <row r="72443" spans="6:12" x14ac:dyDescent="0.35">
      <c r="F72443" s="34"/>
      <c r="J72443" s="34"/>
      <c r="K72443" s="34"/>
      <c r="L72443" s="34"/>
    </row>
    <row r="72444" spans="6:12" x14ac:dyDescent="0.35">
      <c r="F72444" s="34"/>
      <c r="J72444" s="34"/>
      <c r="K72444" s="34"/>
      <c r="L72444" s="34"/>
    </row>
    <row r="72445" spans="6:12" x14ac:dyDescent="0.35">
      <c r="F72445" s="34"/>
      <c r="J72445" s="34"/>
      <c r="K72445" s="34"/>
      <c r="L72445" s="34"/>
    </row>
    <row r="72446" spans="6:12" x14ac:dyDescent="0.35">
      <c r="F72446" s="34"/>
      <c r="J72446" s="34"/>
      <c r="K72446" s="34"/>
      <c r="L72446" s="34"/>
    </row>
    <row r="72447" spans="6:12" x14ac:dyDescent="0.35">
      <c r="F72447" s="34"/>
      <c r="J72447" s="34"/>
      <c r="K72447" s="34"/>
      <c r="L72447" s="34"/>
    </row>
    <row r="72448" spans="6:12" x14ac:dyDescent="0.35">
      <c r="F72448" s="34"/>
      <c r="J72448" s="34"/>
      <c r="K72448" s="34"/>
      <c r="L72448" s="34"/>
    </row>
    <row r="72449" spans="6:12" x14ac:dyDescent="0.35">
      <c r="F72449" s="34"/>
      <c r="J72449" s="34"/>
      <c r="K72449" s="34"/>
      <c r="L72449" s="34"/>
    </row>
    <row r="72450" spans="6:12" x14ac:dyDescent="0.35">
      <c r="F72450" s="34"/>
      <c r="J72450" s="34"/>
      <c r="K72450" s="34"/>
      <c r="L72450" s="34"/>
    </row>
    <row r="72451" spans="6:12" x14ac:dyDescent="0.35">
      <c r="F72451" s="34"/>
      <c r="J72451" s="34"/>
      <c r="K72451" s="34"/>
      <c r="L72451" s="34"/>
    </row>
    <row r="72452" spans="6:12" x14ac:dyDescent="0.35">
      <c r="F72452" s="34"/>
      <c r="J72452" s="34"/>
      <c r="K72452" s="34"/>
      <c r="L72452" s="34"/>
    </row>
    <row r="72453" spans="6:12" x14ac:dyDescent="0.35">
      <c r="F72453" s="34"/>
      <c r="J72453" s="34"/>
      <c r="K72453" s="34"/>
      <c r="L72453" s="34"/>
    </row>
    <row r="72454" spans="6:12" x14ac:dyDescent="0.35">
      <c r="F72454" s="34"/>
      <c r="J72454" s="34"/>
      <c r="K72454" s="34"/>
      <c r="L72454" s="34"/>
    </row>
    <row r="72455" spans="6:12" x14ac:dyDescent="0.35">
      <c r="F72455" s="34"/>
      <c r="J72455" s="34"/>
      <c r="K72455" s="34"/>
      <c r="L72455" s="34"/>
    </row>
    <row r="72456" spans="6:12" x14ac:dyDescent="0.35">
      <c r="F72456" s="34"/>
      <c r="J72456" s="34"/>
      <c r="K72456" s="34"/>
      <c r="L72456" s="34"/>
    </row>
    <row r="72457" spans="6:12" x14ac:dyDescent="0.35">
      <c r="F72457" s="34"/>
      <c r="J72457" s="34"/>
      <c r="K72457" s="34"/>
      <c r="L72457" s="34"/>
    </row>
    <row r="72458" spans="6:12" x14ac:dyDescent="0.35">
      <c r="F72458" s="34"/>
      <c r="J72458" s="34"/>
      <c r="K72458" s="34"/>
      <c r="L72458" s="34"/>
    </row>
    <row r="72459" spans="6:12" x14ac:dyDescent="0.35">
      <c r="F72459" s="34"/>
      <c r="J72459" s="34"/>
      <c r="K72459" s="34"/>
      <c r="L72459" s="34"/>
    </row>
    <row r="72460" spans="6:12" x14ac:dyDescent="0.35">
      <c r="F72460" s="34"/>
      <c r="J72460" s="34"/>
      <c r="K72460" s="34"/>
      <c r="L72460" s="34"/>
    </row>
    <row r="72461" spans="6:12" x14ac:dyDescent="0.35">
      <c r="F72461" s="34"/>
      <c r="J72461" s="34"/>
      <c r="K72461" s="34"/>
      <c r="L72461" s="34"/>
    </row>
    <row r="72462" spans="6:12" x14ac:dyDescent="0.35">
      <c r="F72462" s="34"/>
      <c r="J72462" s="34"/>
      <c r="K72462" s="34"/>
      <c r="L72462" s="34"/>
    </row>
    <row r="72463" spans="6:12" x14ac:dyDescent="0.35">
      <c r="F72463" s="34"/>
      <c r="J72463" s="34"/>
      <c r="K72463" s="34"/>
      <c r="L72463" s="34"/>
    </row>
    <row r="72464" spans="6:12" x14ac:dyDescent="0.35">
      <c r="F72464" s="34"/>
      <c r="J72464" s="34"/>
      <c r="K72464" s="34"/>
      <c r="L72464" s="34"/>
    </row>
    <row r="72465" spans="6:12" x14ac:dyDescent="0.35">
      <c r="F72465" s="34"/>
      <c r="J72465" s="34"/>
      <c r="K72465" s="34"/>
      <c r="L72465" s="34"/>
    </row>
    <row r="72466" spans="6:12" x14ac:dyDescent="0.35">
      <c r="F72466" s="34"/>
      <c r="J72466" s="34"/>
      <c r="K72466" s="34"/>
      <c r="L72466" s="34"/>
    </row>
    <row r="72467" spans="6:12" x14ac:dyDescent="0.35">
      <c r="F72467" s="34"/>
      <c r="J72467" s="34"/>
      <c r="K72467" s="34"/>
      <c r="L72467" s="34"/>
    </row>
    <row r="72468" spans="6:12" x14ac:dyDescent="0.35">
      <c r="F72468" s="34"/>
      <c r="J72468" s="34"/>
      <c r="K72468" s="34"/>
      <c r="L72468" s="34"/>
    </row>
    <row r="72469" spans="6:12" x14ac:dyDescent="0.35">
      <c r="F72469" s="34"/>
      <c r="J72469" s="34"/>
      <c r="K72469" s="34"/>
      <c r="L72469" s="34"/>
    </row>
    <row r="72470" spans="6:12" x14ac:dyDescent="0.35">
      <c r="F72470" s="34"/>
      <c r="J72470" s="34"/>
      <c r="K72470" s="34"/>
      <c r="L72470" s="34"/>
    </row>
    <row r="72471" spans="6:12" x14ac:dyDescent="0.35">
      <c r="F72471" s="34"/>
      <c r="J72471" s="34"/>
      <c r="K72471" s="34"/>
      <c r="L72471" s="34"/>
    </row>
    <row r="72472" spans="6:12" x14ac:dyDescent="0.35">
      <c r="F72472" s="34"/>
      <c r="J72472" s="34"/>
      <c r="K72472" s="34"/>
      <c r="L72472" s="34"/>
    </row>
    <row r="72473" spans="6:12" x14ac:dyDescent="0.35">
      <c r="F72473" s="34"/>
      <c r="J72473" s="34"/>
      <c r="K72473" s="34"/>
      <c r="L72473" s="34"/>
    </row>
    <row r="72474" spans="6:12" x14ac:dyDescent="0.35">
      <c r="F72474" s="34"/>
      <c r="J72474" s="34"/>
      <c r="K72474" s="34"/>
      <c r="L72474" s="34"/>
    </row>
    <row r="72475" spans="6:12" x14ac:dyDescent="0.35">
      <c r="F72475" s="34"/>
      <c r="J72475" s="34"/>
      <c r="K72475" s="34"/>
      <c r="L72475" s="34"/>
    </row>
    <row r="72476" spans="6:12" x14ac:dyDescent="0.35">
      <c r="F72476" s="34"/>
      <c r="J72476" s="34"/>
      <c r="K72476" s="34"/>
      <c r="L72476" s="34"/>
    </row>
    <row r="72477" spans="6:12" x14ac:dyDescent="0.35">
      <c r="F72477" s="34"/>
      <c r="J72477" s="34"/>
      <c r="K72477" s="34"/>
      <c r="L72477" s="34"/>
    </row>
    <row r="72478" spans="6:12" x14ac:dyDescent="0.35">
      <c r="F72478" s="34"/>
      <c r="J72478" s="34"/>
      <c r="K72478" s="34"/>
      <c r="L72478" s="34"/>
    </row>
    <row r="72479" spans="6:12" x14ac:dyDescent="0.35">
      <c r="F72479" s="34"/>
      <c r="J72479" s="34"/>
      <c r="K72479" s="34"/>
      <c r="L72479" s="34"/>
    </row>
    <row r="72480" spans="6:12" x14ac:dyDescent="0.35">
      <c r="F72480" s="34"/>
      <c r="J72480" s="34"/>
      <c r="K72480" s="34"/>
      <c r="L72480" s="34"/>
    </row>
    <row r="72481" spans="6:12" x14ac:dyDescent="0.35">
      <c r="F72481" s="34"/>
      <c r="J72481" s="34"/>
      <c r="K72481" s="34"/>
      <c r="L72481" s="34"/>
    </row>
    <row r="72482" spans="6:12" x14ac:dyDescent="0.35">
      <c r="F72482" s="34"/>
      <c r="J72482" s="34"/>
      <c r="K72482" s="34"/>
      <c r="L72482" s="34"/>
    </row>
    <row r="72483" spans="6:12" x14ac:dyDescent="0.35">
      <c r="F72483" s="34"/>
      <c r="J72483" s="34"/>
      <c r="K72483" s="34"/>
      <c r="L72483" s="34"/>
    </row>
    <row r="72484" spans="6:12" x14ac:dyDescent="0.35">
      <c r="F72484" s="34"/>
      <c r="J72484" s="34"/>
      <c r="K72484" s="34"/>
      <c r="L72484" s="34"/>
    </row>
    <row r="72485" spans="6:12" x14ac:dyDescent="0.35">
      <c r="F72485" s="34"/>
      <c r="J72485" s="34"/>
      <c r="K72485" s="34"/>
      <c r="L72485" s="34"/>
    </row>
    <row r="72486" spans="6:12" x14ac:dyDescent="0.35">
      <c r="F72486" s="34"/>
      <c r="J72486" s="34"/>
      <c r="K72486" s="34"/>
      <c r="L72486" s="34"/>
    </row>
    <row r="72487" spans="6:12" x14ac:dyDescent="0.35">
      <c r="F72487" s="34"/>
      <c r="J72487" s="34"/>
      <c r="K72487" s="34"/>
      <c r="L72487" s="34"/>
    </row>
    <row r="72488" spans="6:12" x14ac:dyDescent="0.35">
      <c r="F72488" s="34"/>
      <c r="J72488" s="34"/>
      <c r="K72488" s="34"/>
      <c r="L72488" s="34"/>
    </row>
    <row r="72489" spans="6:12" x14ac:dyDescent="0.35">
      <c r="F72489" s="34"/>
      <c r="J72489" s="34"/>
      <c r="K72489" s="34"/>
      <c r="L72489" s="34"/>
    </row>
    <row r="72490" spans="6:12" x14ac:dyDescent="0.35">
      <c r="F72490" s="34"/>
      <c r="J72490" s="34"/>
      <c r="K72490" s="34"/>
      <c r="L72490" s="34"/>
    </row>
    <row r="72491" spans="6:12" x14ac:dyDescent="0.35">
      <c r="F72491" s="34"/>
      <c r="J72491" s="34"/>
      <c r="K72491" s="34"/>
      <c r="L72491" s="34"/>
    </row>
    <row r="72492" spans="6:12" x14ac:dyDescent="0.35">
      <c r="F72492" s="34"/>
      <c r="J72492" s="34"/>
      <c r="K72492" s="34"/>
      <c r="L72492" s="34"/>
    </row>
    <row r="72493" spans="6:12" x14ac:dyDescent="0.35">
      <c r="F72493" s="34"/>
      <c r="J72493" s="34"/>
      <c r="K72493" s="34"/>
      <c r="L72493" s="34"/>
    </row>
    <row r="72494" spans="6:12" x14ac:dyDescent="0.35">
      <c r="F72494" s="34"/>
      <c r="J72494" s="34"/>
      <c r="K72494" s="34"/>
      <c r="L72494" s="34"/>
    </row>
    <row r="72495" spans="6:12" x14ac:dyDescent="0.35">
      <c r="F72495" s="34"/>
      <c r="J72495" s="34"/>
      <c r="K72495" s="34"/>
      <c r="L72495" s="34"/>
    </row>
    <row r="72496" spans="6:12" x14ac:dyDescent="0.35">
      <c r="F72496" s="34"/>
      <c r="J72496" s="34"/>
      <c r="K72496" s="34"/>
      <c r="L72496" s="34"/>
    </row>
    <row r="72497" spans="6:12" x14ac:dyDescent="0.35">
      <c r="F72497" s="34"/>
      <c r="J72497" s="34"/>
      <c r="K72497" s="34"/>
      <c r="L72497" s="34"/>
    </row>
    <row r="72498" spans="6:12" x14ac:dyDescent="0.35">
      <c r="F72498" s="34"/>
      <c r="J72498" s="34"/>
      <c r="K72498" s="34"/>
      <c r="L72498" s="34"/>
    </row>
    <row r="72499" spans="6:12" x14ac:dyDescent="0.35">
      <c r="F72499" s="34"/>
      <c r="J72499" s="34"/>
      <c r="K72499" s="34"/>
      <c r="L72499" s="34"/>
    </row>
    <row r="72500" spans="6:12" x14ac:dyDescent="0.35">
      <c r="F72500" s="34"/>
      <c r="J72500" s="34"/>
      <c r="K72500" s="34"/>
      <c r="L72500" s="34"/>
    </row>
    <row r="72501" spans="6:12" x14ac:dyDescent="0.35">
      <c r="F72501" s="34"/>
      <c r="J72501" s="34"/>
      <c r="K72501" s="34"/>
      <c r="L72501" s="34"/>
    </row>
    <row r="72502" spans="6:12" x14ac:dyDescent="0.35">
      <c r="F72502" s="34"/>
      <c r="J72502" s="34"/>
      <c r="K72502" s="34"/>
      <c r="L72502" s="34"/>
    </row>
    <row r="72503" spans="6:12" x14ac:dyDescent="0.35">
      <c r="F72503" s="34"/>
      <c r="J72503" s="34"/>
      <c r="K72503" s="34"/>
      <c r="L72503" s="34"/>
    </row>
    <row r="72504" spans="6:12" x14ac:dyDescent="0.35">
      <c r="F72504" s="34"/>
      <c r="J72504" s="34"/>
      <c r="K72504" s="34"/>
      <c r="L72504" s="34"/>
    </row>
    <row r="72505" spans="6:12" x14ac:dyDescent="0.35">
      <c r="F72505" s="34"/>
      <c r="J72505" s="34"/>
      <c r="K72505" s="34"/>
      <c r="L72505" s="34"/>
    </row>
    <row r="72506" spans="6:12" x14ac:dyDescent="0.35">
      <c r="F72506" s="34"/>
      <c r="J72506" s="34"/>
      <c r="K72506" s="34"/>
      <c r="L72506" s="34"/>
    </row>
    <row r="72507" spans="6:12" x14ac:dyDescent="0.35">
      <c r="F72507" s="34"/>
      <c r="J72507" s="34"/>
      <c r="K72507" s="34"/>
      <c r="L72507" s="34"/>
    </row>
    <row r="72508" spans="6:12" x14ac:dyDescent="0.35">
      <c r="F72508" s="34"/>
      <c r="J72508" s="34"/>
      <c r="K72508" s="34"/>
      <c r="L72508" s="34"/>
    </row>
    <row r="72509" spans="6:12" x14ac:dyDescent="0.35">
      <c r="F72509" s="34"/>
      <c r="J72509" s="34"/>
      <c r="K72509" s="34"/>
      <c r="L72509" s="34"/>
    </row>
    <row r="72510" spans="6:12" x14ac:dyDescent="0.35">
      <c r="F72510" s="34"/>
      <c r="J72510" s="34"/>
      <c r="K72510" s="34"/>
      <c r="L72510" s="34"/>
    </row>
    <row r="72511" spans="6:12" x14ac:dyDescent="0.35">
      <c r="F72511" s="34"/>
      <c r="J72511" s="34"/>
      <c r="K72511" s="34"/>
      <c r="L72511" s="34"/>
    </row>
    <row r="72512" spans="6:12" x14ac:dyDescent="0.35">
      <c r="F72512" s="34"/>
      <c r="J72512" s="34"/>
      <c r="K72512" s="34"/>
      <c r="L72512" s="34"/>
    </row>
    <row r="72513" spans="6:12" x14ac:dyDescent="0.35">
      <c r="F72513" s="34"/>
      <c r="J72513" s="34"/>
      <c r="K72513" s="34"/>
      <c r="L72513" s="34"/>
    </row>
    <row r="72514" spans="6:12" x14ac:dyDescent="0.35">
      <c r="F72514" s="34"/>
      <c r="J72514" s="34"/>
      <c r="K72514" s="34"/>
      <c r="L72514" s="34"/>
    </row>
    <row r="72515" spans="6:12" x14ac:dyDescent="0.35">
      <c r="F72515" s="34"/>
      <c r="J72515" s="34"/>
      <c r="K72515" s="34"/>
      <c r="L72515" s="34"/>
    </row>
    <row r="72516" spans="6:12" x14ac:dyDescent="0.35">
      <c r="F72516" s="34"/>
      <c r="J72516" s="34"/>
      <c r="K72516" s="34"/>
      <c r="L72516" s="34"/>
    </row>
    <row r="72517" spans="6:12" x14ac:dyDescent="0.35">
      <c r="F72517" s="34"/>
      <c r="J72517" s="34"/>
      <c r="K72517" s="34"/>
      <c r="L72517" s="34"/>
    </row>
    <row r="72518" spans="6:12" x14ac:dyDescent="0.35">
      <c r="F72518" s="34"/>
      <c r="J72518" s="34"/>
      <c r="K72518" s="34"/>
      <c r="L72518" s="34"/>
    </row>
    <row r="72519" spans="6:12" x14ac:dyDescent="0.35">
      <c r="F72519" s="34"/>
      <c r="J72519" s="34"/>
      <c r="K72519" s="34"/>
      <c r="L72519" s="34"/>
    </row>
    <row r="72520" spans="6:12" x14ac:dyDescent="0.35">
      <c r="F72520" s="34"/>
      <c r="J72520" s="34"/>
      <c r="K72520" s="34"/>
      <c r="L72520" s="34"/>
    </row>
    <row r="72521" spans="6:12" x14ac:dyDescent="0.35">
      <c r="F72521" s="34"/>
      <c r="J72521" s="34"/>
      <c r="K72521" s="34"/>
      <c r="L72521" s="34"/>
    </row>
    <row r="72522" spans="6:12" x14ac:dyDescent="0.35">
      <c r="F72522" s="34"/>
      <c r="J72522" s="34"/>
      <c r="K72522" s="34"/>
      <c r="L72522" s="34"/>
    </row>
    <row r="72523" spans="6:12" x14ac:dyDescent="0.35">
      <c r="F72523" s="34"/>
      <c r="J72523" s="34"/>
      <c r="K72523" s="34"/>
      <c r="L72523" s="34"/>
    </row>
    <row r="72524" spans="6:12" x14ac:dyDescent="0.35">
      <c r="F72524" s="34"/>
      <c r="J72524" s="34"/>
      <c r="K72524" s="34"/>
      <c r="L72524" s="34"/>
    </row>
    <row r="72525" spans="6:12" x14ac:dyDescent="0.35">
      <c r="F72525" s="34"/>
      <c r="J72525" s="34"/>
      <c r="K72525" s="34"/>
      <c r="L72525" s="34"/>
    </row>
    <row r="72526" spans="6:12" x14ac:dyDescent="0.35">
      <c r="F72526" s="34"/>
      <c r="J72526" s="34"/>
      <c r="K72526" s="34"/>
      <c r="L72526" s="34"/>
    </row>
    <row r="72527" spans="6:12" x14ac:dyDescent="0.35">
      <c r="F72527" s="34"/>
      <c r="J72527" s="34"/>
      <c r="K72527" s="34"/>
      <c r="L72527" s="34"/>
    </row>
    <row r="72528" spans="6:12" x14ac:dyDescent="0.35">
      <c r="F72528" s="34"/>
      <c r="J72528" s="34"/>
      <c r="K72528" s="34"/>
      <c r="L72528" s="34"/>
    </row>
    <row r="72529" spans="6:12" x14ac:dyDescent="0.35">
      <c r="F72529" s="34"/>
      <c r="J72529" s="34"/>
      <c r="K72529" s="34"/>
      <c r="L72529" s="34"/>
    </row>
    <row r="72530" spans="6:12" x14ac:dyDescent="0.35">
      <c r="F72530" s="34"/>
      <c r="J72530" s="34"/>
      <c r="K72530" s="34"/>
      <c r="L72530" s="34"/>
    </row>
    <row r="72531" spans="6:12" x14ac:dyDescent="0.35">
      <c r="F72531" s="34"/>
      <c r="J72531" s="34"/>
      <c r="K72531" s="34"/>
      <c r="L72531" s="34"/>
    </row>
    <row r="72532" spans="6:12" x14ac:dyDescent="0.35">
      <c r="F72532" s="34"/>
      <c r="J72532" s="34"/>
      <c r="K72532" s="34"/>
      <c r="L72532" s="34"/>
    </row>
    <row r="72533" spans="6:12" x14ac:dyDescent="0.35">
      <c r="F72533" s="34"/>
      <c r="J72533" s="34"/>
      <c r="K72533" s="34"/>
      <c r="L72533" s="34"/>
    </row>
    <row r="72534" spans="6:12" x14ac:dyDescent="0.35">
      <c r="F72534" s="34"/>
      <c r="J72534" s="34"/>
      <c r="K72534" s="34"/>
      <c r="L72534" s="34"/>
    </row>
    <row r="72535" spans="6:12" x14ac:dyDescent="0.35">
      <c r="F72535" s="34"/>
      <c r="J72535" s="34"/>
      <c r="K72535" s="34"/>
      <c r="L72535" s="34"/>
    </row>
    <row r="72536" spans="6:12" x14ac:dyDescent="0.35">
      <c r="F72536" s="34"/>
      <c r="J72536" s="34"/>
      <c r="K72536" s="34"/>
      <c r="L72536" s="34"/>
    </row>
    <row r="72537" spans="6:12" x14ac:dyDescent="0.35">
      <c r="F72537" s="34"/>
      <c r="J72537" s="34"/>
      <c r="K72537" s="34"/>
      <c r="L72537" s="34"/>
    </row>
    <row r="72538" spans="6:12" x14ac:dyDescent="0.35">
      <c r="F72538" s="34"/>
      <c r="J72538" s="34"/>
      <c r="K72538" s="34"/>
      <c r="L72538" s="34"/>
    </row>
    <row r="72539" spans="6:12" x14ac:dyDescent="0.35">
      <c r="F72539" s="34"/>
      <c r="J72539" s="34"/>
      <c r="K72539" s="34"/>
      <c r="L72539" s="34"/>
    </row>
    <row r="72540" spans="6:12" x14ac:dyDescent="0.35">
      <c r="F72540" s="34"/>
      <c r="J72540" s="34"/>
      <c r="K72540" s="34"/>
      <c r="L72540" s="34"/>
    </row>
    <row r="72541" spans="6:12" x14ac:dyDescent="0.35">
      <c r="F72541" s="34"/>
      <c r="J72541" s="34"/>
      <c r="K72541" s="34"/>
      <c r="L72541" s="34"/>
    </row>
    <row r="72542" spans="6:12" x14ac:dyDescent="0.35">
      <c r="F72542" s="34"/>
      <c r="J72542" s="34"/>
      <c r="K72542" s="34"/>
      <c r="L72542" s="34"/>
    </row>
    <row r="72543" spans="6:12" x14ac:dyDescent="0.35">
      <c r="F72543" s="34"/>
      <c r="J72543" s="34"/>
      <c r="K72543" s="34"/>
      <c r="L72543" s="34"/>
    </row>
    <row r="72544" spans="6:12" x14ac:dyDescent="0.35">
      <c r="F72544" s="34"/>
      <c r="J72544" s="34"/>
      <c r="K72544" s="34"/>
      <c r="L72544" s="34"/>
    </row>
    <row r="72545" spans="6:12" x14ac:dyDescent="0.35">
      <c r="F72545" s="34"/>
      <c r="J72545" s="34"/>
      <c r="K72545" s="34"/>
      <c r="L72545" s="34"/>
    </row>
    <row r="72546" spans="6:12" x14ac:dyDescent="0.35">
      <c r="F72546" s="34"/>
      <c r="J72546" s="34"/>
      <c r="K72546" s="34"/>
      <c r="L72546" s="34"/>
    </row>
    <row r="72547" spans="6:12" x14ac:dyDescent="0.35">
      <c r="F72547" s="34"/>
      <c r="J72547" s="34"/>
      <c r="K72547" s="34"/>
      <c r="L72547" s="34"/>
    </row>
    <row r="72548" spans="6:12" x14ac:dyDescent="0.35">
      <c r="F72548" s="34"/>
      <c r="J72548" s="34"/>
      <c r="K72548" s="34"/>
      <c r="L72548" s="34"/>
    </row>
    <row r="72549" spans="6:12" x14ac:dyDescent="0.35">
      <c r="F72549" s="34"/>
      <c r="J72549" s="34"/>
      <c r="K72549" s="34"/>
      <c r="L72549" s="34"/>
    </row>
    <row r="72550" spans="6:12" x14ac:dyDescent="0.35">
      <c r="F72550" s="34"/>
      <c r="J72550" s="34"/>
      <c r="K72550" s="34"/>
      <c r="L72550" s="34"/>
    </row>
    <row r="72551" spans="6:12" x14ac:dyDescent="0.35">
      <c r="F72551" s="34"/>
      <c r="J72551" s="34"/>
      <c r="K72551" s="34"/>
      <c r="L72551" s="34"/>
    </row>
    <row r="72552" spans="6:12" x14ac:dyDescent="0.35">
      <c r="F72552" s="34"/>
      <c r="J72552" s="34"/>
      <c r="K72552" s="34"/>
      <c r="L72552" s="34"/>
    </row>
    <row r="72553" spans="6:12" x14ac:dyDescent="0.35">
      <c r="F72553" s="34"/>
      <c r="J72553" s="34"/>
      <c r="K72553" s="34"/>
      <c r="L72553" s="34"/>
    </row>
    <row r="72554" spans="6:12" x14ac:dyDescent="0.35">
      <c r="F72554" s="34"/>
      <c r="J72554" s="34"/>
      <c r="K72554" s="34"/>
      <c r="L72554" s="34"/>
    </row>
    <row r="72555" spans="6:12" x14ac:dyDescent="0.35">
      <c r="F72555" s="34"/>
      <c r="J72555" s="34"/>
      <c r="K72555" s="34"/>
      <c r="L72555" s="34"/>
    </row>
    <row r="72556" spans="6:12" x14ac:dyDescent="0.35">
      <c r="F72556" s="34"/>
      <c r="J72556" s="34"/>
      <c r="K72556" s="34"/>
      <c r="L72556" s="34"/>
    </row>
    <row r="72557" spans="6:12" x14ac:dyDescent="0.35">
      <c r="F72557" s="34"/>
      <c r="J72557" s="34"/>
      <c r="K72557" s="34"/>
      <c r="L72557" s="34"/>
    </row>
    <row r="72558" spans="6:12" x14ac:dyDescent="0.35">
      <c r="F72558" s="34"/>
      <c r="J72558" s="34"/>
      <c r="K72558" s="34"/>
      <c r="L72558" s="34"/>
    </row>
    <row r="72559" spans="6:12" x14ac:dyDescent="0.35">
      <c r="F72559" s="34"/>
      <c r="J72559" s="34"/>
      <c r="K72559" s="34"/>
      <c r="L72559" s="34"/>
    </row>
    <row r="72560" spans="6:12" x14ac:dyDescent="0.35">
      <c r="F72560" s="34"/>
      <c r="J72560" s="34"/>
      <c r="K72560" s="34"/>
      <c r="L72560" s="34"/>
    </row>
    <row r="72561" spans="6:12" x14ac:dyDescent="0.35">
      <c r="F72561" s="34"/>
      <c r="J72561" s="34"/>
      <c r="K72561" s="34"/>
      <c r="L72561" s="34"/>
    </row>
    <row r="72562" spans="6:12" x14ac:dyDescent="0.35">
      <c r="F72562" s="34"/>
      <c r="J72562" s="34"/>
      <c r="K72562" s="34"/>
      <c r="L72562" s="34"/>
    </row>
    <row r="72563" spans="6:12" x14ac:dyDescent="0.35">
      <c r="F72563" s="34"/>
      <c r="J72563" s="34"/>
      <c r="K72563" s="34"/>
      <c r="L72563" s="34"/>
    </row>
    <row r="72564" spans="6:12" x14ac:dyDescent="0.35">
      <c r="F72564" s="34"/>
      <c r="J72564" s="34"/>
      <c r="K72564" s="34"/>
      <c r="L72564" s="34"/>
    </row>
    <row r="72565" spans="6:12" x14ac:dyDescent="0.35">
      <c r="F72565" s="34"/>
      <c r="J72565" s="34"/>
      <c r="K72565" s="34"/>
      <c r="L72565" s="34"/>
    </row>
    <row r="72566" spans="6:12" x14ac:dyDescent="0.35">
      <c r="F72566" s="34"/>
      <c r="J72566" s="34"/>
      <c r="K72566" s="34"/>
      <c r="L72566" s="34"/>
    </row>
    <row r="72567" spans="6:12" x14ac:dyDescent="0.35">
      <c r="F72567" s="34"/>
      <c r="J72567" s="34"/>
      <c r="K72567" s="34"/>
      <c r="L72567" s="34"/>
    </row>
    <row r="72568" spans="6:12" x14ac:dyDescent="0.35">
      <c r="F72568" s="34"/>
      <c r="J72568" s="34"/>
      <c r="K72568" s="34"/>
      <c r="L72568" s="34"/>
    </row>
    <row r="72569" spans="6:12" x14ac:dyDescent="0.35">
      <c r="F72569" s="34"/>
      <c r="J72569" s="34"/>
      <c r="K72569" s="34"/>
      <c r="L72569" s="34"/>
    </row>
    <row r="72570" spans="6:12" x14ac:dyDescent="0.35">
      <c r="F72570" s="34"/>
      <c r="J72570" s="34"/>
      <c r="K72570" s="34"/>
      <c r="L72570" s="34"/>
    </row>
    <row r="72571" spans="6:12" x14ac:dyDescent="0.35">
      <c r="F72571" s="34"/>
      <c r="J72571" s="34"/>
      <c r="K72571" s="34"/>
      <c r="L72571" s="34"/>
    </row>
    <row r="72572" spans="6:12" x14ac:dyDescent="0.35">
      <c r="F72572" s="34"/>
      <c r="J72572" s="34"/>
      <c r="K72572" s="34"/>
      <c r="L72572" s="34"/>
    </row>
    <row r="72573" spans="6:12" x14ac:dyDescent="0.35">
      <c r="F72573" s="34"/>
      <c r="J72573" s="34"/>
      <c r="K72573" s="34"/>
      <c r="L72573" s="34"/>
    </row>
    <row r="72574" spans="6:12" x14ac:dyDescent="0.35">
      <c r="F72574" s="34"/>
      <c r="J72574" s="34"/>
      <c r="K72574" s="34"/>
      <c r="L72574" s="34"/>
    </row>
    <row r="72575" spans="6:12" x14ac:dyDescent="0.35">
      <c r="F72575" s="34"/>
      <c r="J72575" s="34"/>
      <c r="K72575" s="34"/>
      <c r="L72575" s="34"/>
    </row>
    <row r="72576" spans="6:12" x14ac:dyDescent="0.35">
      <c r="F72576" s="34"/>
      <c r="J72576" s="34"/>
      <c r="K72576" s="34"/>
      <c r="L72576" s="34"/>
    </row>
    <row r="72577" spans="6:12" x14ac:dyDescent="0.35">
      <c r="F72577" s="34"/>
      <c r="J72577" s="34"/>
      <c r="K72577" s="34"/>
      <c r="L72577" s="34"/>
    </row>
    <row r="72578" spans="6:12" x14ac:dyDescent="0.35">
      <c r="F72578" s="34"/>
      <c r="J72578" s="34"/>
      <c r="K72578" s="34"/>
      <c r="L72578" s="34"/>
    </row>
    <row r="72579" spans="6:12" x14ac:dyDescent="0.35">
      <c r="F72579" s="34"/>
      <c r="J72579" s="34"/>
      <c r="K72579" s="34"/>
      <c r="L72579" s="34"/>
    </row>
    <row r="72580" spans="6:12" x14ac:dyDescent="0.35">
      <c r="F72580" s="34"/>
      <c r="J72580" s="34"/>
      <c r="K72580" s="34"/>
      <c r="L72580" s="34"/>
    </row>
    <row r="72581" spans="6:12" x14ac:dyDescent="0.35">
      <c r="F72581" s="34"/>
      <c r="J72581" s="34"/>
      <c r="K72581" s="34"/>
      <c r="L72581" s="34"/>
    </row>
    <row r="72582" spans="6:12" x14ac:dyDescent="0.35">
      <c r="F72582" s="34"/>
      <c r="J72582" s="34"/>
      <c r="K72582" s="34"/>
      <c r="L72582" s="34"/>
    </row>
    <row r="72583" spans="6:12" x14ac:dyDescent="0.35">
      <c r="F72583" s="34"/>
      <c r="J72583" s="34"/>
      <c r="K72583" s="34"/>
      <c r="L72583" s="34"/>
    </row>
    <row r="72584" spans="6:12" x14ac:dyDescent="0.35">
      <c r="F72584" s="34"/>
      <c r="J72584" s="34"/>
      <c r="K72584" s="34"/>
      <c r="L72584" s="34"/>
    </row>
    <row r="72585" spans="6:12" x14ac:dyDescent="0.35">
      <c r="F72585" s="34"/>
      <c r="J72585" s="34"/>
      <c r="K72585" s="34"/>
      <c r="L72585" s="34"/>
    </row>
    <row r="72586" spans="6:12" x14ac:dyDescent="0.35">
      <c r="F72586" s="34"/>
      <c r="J72586" s="34"/>
      <c r="K72586" s="34"/>
      <c r="L72586" s="34"/>
    </row>
    <row r="72587" spans="6:12" x14ac:dyDescent="0.35">
      <c r="F72587" s="34"/>
      <c r="J72587" s="34"/>
      <c r="K72587" s="34"/>
      <c r="L72587" s="34"/>
    </row>
    <row r="72588" spans="6:12" x14ac:dyDescent="0.35">
      <c r="F72588" s="34"/>
      <c r="J72588" s="34"/>
      <c r="K72588" s="34"/>
      <c r="L72588" s="34"/>
    </row>
    <row r="72589" spans="6:12" x14ac:dyDescent="0.35">
      <c r="F72589" s="34"/>
      <c r="J72589" s="34"/>
      <c r="K72589" s="34"/>
      <c r="L72589" s="34"/>
    </row>
    <row r="72590" spans="6:12" x14ac:dyDescent="0.35">
      <c r="F72590" s="34"/>
      <c r="J72590" s="34"/>
      <c r="K72590" s="34"/>
      <c r="L72590" s="34"/>
    </row>
    <row r="72591" spans="6:12" x14ac:dyDescent="0.35">
      <c r="F72591" s="34"/>
      <c r="J72591" s="34"/>
      <c r="K72591" s="34"/>
      <c r="L72591" s="34"/>
    </row>
    <row r="72592" spans="6:12" x14ac:dyDescent="0.35">
      <c r="F72592" s="34"/>
      <c r="J72592" s="34"/>
      <c r="K72592" s="34"/>
      <c r="L72592" s="34"/>
    </row>
    <row r="72593" spans="6:12" x14ac:dyDescent="0.35">
      <c r="F72593" s="34"/>
      <c r="J72593" s="34"/>
      <c r="K72593" s="34"/>
      <c r="L72593" s="34"/>
    </row>
    <row r="72594" spans="6:12" x14ac:dyDescent="0.35">
      <c r="F72594" s="34"/>
      <c r="J72594" s="34"/>
      <c r="K72594" s="34"/>
      <c r="L72594" s="34"/>
    </row>
    <row r="72595" spans="6:12" x14ac:dyDescent="0.35">
      <c r="F72595" s="34"/>
      <c r="J72595" s="34"/>
      <c r="K72595" s="34"/>
      <c r="L72595" s="34"/>
    </row>
    <row r="72596" spans="6:12" x14ac:dyDescent="0.35">
      <c r="F72596" s="34"/>
      <c r="J72596" s="34"/>
      <c r="K72596" s="34"/>
      <c r="L72596" s="34"/>
    </row>
    <row r="72597" spans="6:12" x14ac:dyDescent="0.35">
      <c r="F72597" s="34"/>
      <c r="J72597" s="34"/>
      <c r="K72597" s="34"/>
      <c r="L72597" s="34"/>
    </row>
    <row r="72598" spans="6:12" x14ac:dyDescent="0.35">
      <c r="F72598" s="34"/>
      <c r="J72598" s="34"/>
      <c r="K72598" s="34"/>
      <c r="L72598" s="34"/>
    </row>
    <row r="72599" spans="6:12" x14ac:dyDescent="0.35">
      <c r="F72599" s="34"/>
      <c r="J72599" s="34"/>
      <c r="K72599" s="34"/>
      <c r="L72599" s="34"/>
    </row>
    <row r="72600" spans="6:12" x14ac:dyDescent="0.35">
      <c r="F72600" s="34"/>
      <c r="J72600" s="34"/>
      <c r="K72600" s="34"/>
      <c r="L72600" s="34"/>
    </row>
    <row r="72601" spans="6:12" x14ac:dyDescent="0.35">
      <c r="F72601" s="34"/>
      <c r="J72601" s="34"/>
      <c r="K72601" s="34"/>
      <c r="L72601" s="34"/>
    </row>
    <row r="72602" spans="6:12" x14ac:dyDescent="0.35">
      <c r="F72602" s="34"/>
      <c r="J72602" s="34"/>
      <c r="K72602" s="34"/>
      <c r="L72602" s="34"/>
    </row>
    <row r="72603" spans="6:12" x14ac:dyDescent="0.35">
      <c r="F72603" s="34"/>
      <c r="J72603" s="34"/>
      <c r="K72603" s="34"/>
      <c r="L72603" s="34"/>
    </row>
    <row r="72604" spans="6:12" x14ac:dyDescent="0.35">
      <c r="F72604" s="34"/>
      <c r="J72604" s="34"/>
      <c r="K72604" s="34"/>
      <c r="L72604" s="34"/>
    </row>
    <row r="72605" spans="6:12" x14ac:dyDescent="0.35">
      <c r="F72605" s="34"/>
      <c r="J72605" s="34"/>
      <c r="K72605" s="34"/>
      <c r="L72605" s="34"/>
    </row>
    <row r="72606" spans="6:12" x14ac:dyDescent="0.35">
      <c r="F72606" s="34"/>
      <c r="J72606" s="34"/>
      <c r="K72606" s="34"/>
      <c r="L72606" s="34"/>
    </row>
    <row r="72607" spans="6:12" x14ac:dyDescent="0.35">
      <c r="F72607" s="34"/>
      <c r="J72607" s="34"/>
      <c r="K72607" s="34"/>
      <c r="L72607" s="34"/>
    </row>
    <row r="72608" spans="6:12" x14ac:dyDescent="0.35">
      <c r="F72608" s="34"/>
      <c r="J72608" s="34"/>
      <c r="K72608" s="34"/>
      <c r="L72608" s="34"/>
    </row>
    <row r="72609" spans="6:12" x14ac:dyDescent="0.35">
      <c r="F72609" s="34"/>
      <c r="J72609" s="34"/>
      <c r="K72609" s="34"/>
      <c r="L72609" s="34"/>
    </row>
    <row r="72610" spans="6:12" x14ac:dyDescent="0.35">
      <c r="F72610" s="34"/>
      <c r="J72610" s="34"/>
      <c r="K72610" s="34"/>
      <c r="L72610" s="34"/>
    </row>
    <row r="72611" spans="6:12" x14ac:dyDescent="0.35">
      <c r="F72611" s="34"/>
      <c r="J72611" s="34"/>
      <c r="K72611" s="34"/>
      <c r="L72611" s="34"/>
    </row>
    <row r="72612" spans="6:12" x14ac:dyDescent="0.35">
      <c r="F72612" s="34"/>
      <c r="J72612" s="34"/>
      <c r="K72612" s="34"/>
      <c r="L72612" s="34"/>
    </row>
    <row r="72613" spans="6:12" x14ac:dyDescent="0.35">
      <c r="F72613" s="34"/>
      <c r="J72613" s="34"/>
      <c r="K72613" s="34"/>
      <c r="L72613" s="34"/>
    </row>
    <row r="72614" spans="6:12" x14ac:dyDescent="0.35">
      <c r="F72614" s="34"/>
      <c r="J72614" s="34"/>
      <c r="K72614" s="34"/>
      <c r="L72614" s="34"/>
    </row>
    <row r="72615" spans="6:12" x14ac:dyDescent="0.35">
      <c r="F72615" s="34"/>
      <c r="J72615" s="34"/>
      <c r="K72615" s="34"/>
      <c r="L72615" s="34"/>
    </row>
    <row r="72616" spans="6:12" x14ac:dyDescent="0.35">
      <c r="F72616" s="34"/>
      <c r="J72616" s="34"/>
      <c r="K72616" s="34"/>
      <c r="L72616" s="34"/>
    </row>
    <row r="72617" spans="6:12" x14ac:dyDescent="0.35">
      <c r="F72617" s="34"/>
      <c r="J72617" s="34"/>
      <c r="K72617" s="34"/>
      <c r="L72617" s="34"/>
    </row>
    <row r="72618" spans="6:12" x14ac:dyDescent="0.35">
      <c r="F72618" s="34"/>
      <c r="J72618" s="34"/>
      <c r="K72618" s="34"/>
      <c r="L72618" s="34"/>
    </row>
    <row r="72619" spans="6:12" x14ac:dyDescent="0.35">
      <c r="F72619" s="34"/>
      <c r="J72619" s="34"/>
      <c r="K72619" s="34"/>
      <c r="L72619" s="34"/>
    </row>
    <row r="72620" spans="6:12" x14ac:dyDescent="0.35">
      <c r="F72620" s="34"/>
      <c r="J72620" s="34"/>
      <c r="K72620" s="34"/>
      <c r="L72620" s="34"/>
    </row>
    <row r="72621" spans="6:12" x14ac:dyDescent="0.35">
      <c r="F72621" s="34"/>
      <c r="J72621" s="34"/>
      <c r="K72621" s="34"/>
      <c r="L72621" s="34"/>
    </row>
    <row r="72622" spans="6:12" x14ac:dyDescent="0.35">
      <c r="F72622" s="34"/>
      <c r="J72622" s="34"/>
      <c r="K72622" s="34"/>
      <c r="L72622" s="34"/>
    </row>
    <row r="72623" spans="6:12" x14ac:dyDescent="0.35">
      <c r="F72623" s="34"/>
      <c r="J72623" s="34"/>
      <c r="K72623" s="34"/>
      <c r="L72623" s="34"/>
    </row>
    <row r="72624" spans="6:12" x14ac:dyDescent="0.35">
      <c r="F72624" s="34"/>
      <c r="J72624" s="34"/>
      <c r="K72624" s="34"/>
      <c r="L72624" s="34"/>
    </row>
    <row r="72625" spans="6:12" x14ac:dyDescent="0.35">
      <c r="F72625" s="34"/>
      <c r="J72625" s="34"/>
      <c r="K72625" s="34"/>
      <c r="L72625" s="34"/>
    </row>
    <row r="72626" spans="6:12" x14ac:dyDescent="0.35">
      <c r="F72626" s="34"/>
      <c r="J72626" s="34"/>
      <c r="K72626" s="34"/>
      <c r="L72626" s="34"/>
    </row>
    <row r="72627" spans="6:12" x14ac:dyDescent="0.35">
      <c r="F72627" s="34"/>
      <c r="J72627" s="34"/>
      <c r="K72627" s="34"/>
      <c r="L72627" s="34"/>
    </row>
    <row r="72628" spans="6:12" x14ac:dyDescent="0.35">
      <c r="F72628" s="34"/>
      <c r="J72628" s="34"/>
      <c r="K72628" s="34"/>
      <c r="L72628" s="34"/>
    </row>
    <row r="72629" spans="6:12" x14ac:dyDescent="0.35">
      <c r="F72629" s="34"/>
      <c r="J72629" s="34"/>
      <c r="K72629" s="34"/>
      <c r="L72629" s="34"/>
    </row>
    <row r="72630" spans="6:12" x14ac:dyDescent="0.35">
      <c r="F72630" s="34"/>
      <c r="J72630" s="34"/>
      <c r="K72630" s="34"/>
      <c r="L72630" s="34"/>
    </row>
    <row r="72631" spans="6:12" x14ac:dyDescent="0.35">
      <c r="F72631" s="34"/>
      <c r="J72631" s="34"/>
      <c r="K72631" s="34"/>
      <c r="L72631" s="34"/>
    </row>
    <row r="72632" spans="6:12" x14ac:dyDescent="0.35">
      <c r="F72632" s="34"/>
      <c r="J72632" s="34"/>
      <c r="K72632" s="34"/>
      <c r="L72632" s="34"/>
    </row>
    <row r="72633" spans="6:12" x14ac:dyDescent="0.35">
      <c r="F72633" s="34"/>
      <c r="J72633" s="34"/>
      <c r="K72633" s="34"/>
      <c r="L72633" s="34"/>
    </row>
    <row r="72634" spans="6:12" x14ac:dyDescent="0.35">
      <c r="F72634" s="34"/>
      <c r="J72634" s="34"/>
      <c r="K72634" s="34"/>
      <c r="L72634" s="34"/>
    </row>
    <row r="72635" spans="6:12" x14ac:dyDescent="0.35">
      <c r="F72635" s="34"/>
      <c r="J72635" s="34"/>
      <c r="K72635" s="34"/>
      <c r="L72635" s="34"/>
    </row>
    <row r="72636" spans="6:12" x14ac:dyDescent="0.35">
      <c r="F72636" s="34"/>
      <c r="J72636" s="34"/>
      <c r="K72636" s="34"/>
      <c r="L72636" s="34"/>
    </row>
    <row r="72637" spans="6:12" x14ac:dyDescent="0.35">
      <c r="F72637" s="34"/>
      <c r="J72637" s="34"/>
      <c r="K72637" s="34"/>
      <c r="L72637" s="34"/>
    </row>
    <row r="72638" spans="6:12" x14ac:dyDescent="0.35">
      <c r="F72638" s="34"/>
      <c r="J72638" s="34"/>
      <c r="K72638" s="34"/>
      <c r="L72638" s="34"/>
    </row>
    <row r="72639" spans="6:12" x14ac:dyDescent="0.35">
      <c r="F72639" s="34"/>
      <c r="J72639" s="34"/>
      <c r="K72639" s="34"/>
      <c r="L72639" s="34"/>
    </row>
    <row r="72640" spans="6:12" x14ac:dyDescent="0.35">
      <c r="F72640" s="34"/>
      <c r="J72640" s="34"/>
      <c r="K72640" s="34"/>
      <c r="L72640" s="34"/>
    </row>
    <row r="72641" spans="6:12" x14ac:dyDescent="0.35">
      <c r="F72641" s="34"/>
      <c r="J72641" s="34"/>
      <c r="K72641" s="34"/>
      <c r="L72641" s="34"/>
    </row>
    <row r="72642" spans="6:12" x14ac:dyDescent="0.35">
      <c r="F72642" s="34"/>
      <c r="J72642" s="34"/>
      <c r="K72642" s="34"/>
      <c r="L72642" s="34"/>
    </row>
    <row r="72643" spans="6:12" x14ac:dyDescent="0.35">
      <c r="F72643" s="34"/>
      <c r="J72643" s="34"/>
      <c r="K72643" s="34"/>
      <c r="L72643" s="34"/>
    </row>
    <row r="72644" spans="6:12" x14ac:dyDescent="0.35">
      <c r="F72644" s="34"/>
      <c r="J72644" s="34"/>
      <c r="K72644" s="34"/>
      <c r="L72644" s="34"/>
    </row>
    <row r="72645" spans="6:12" x14ac:dyDescent="0.35">
      <c r="F72645" s="34"/>
      <c r="J72645" s="34"/>
      <c r="K72645" s="34"/>
      <c r="L72645" s="34"/>
    </row>
    <row r="72646" spans="6:12" x14ac:dyDescent="0.35">
      <c r="F72646" s="34"/>
      <c r="J72646" s="34"/>
      <c r="K72646" s="34"/>
      <c r="L72646" s="34"/>
    </row>
    <row r="72647" spans="6:12" x14ac:dyDescent="0.35">
      <c r="F72647" s="34"/>
      <c r="J72647" s="34"/>
      <c r="K72647" s="34"/>
      <c r="L72647" s="34"/>
    </row>
    <row r="72648" spans="6:12" x14ac:dyDescent="0.35">
      <c r="F72648" s="34"/>
      <c r="J72648" s="34"/>
      <c r="K72648" s="34"/>
      <c r="L72648" s="34"/>
    </row>
    <row r="72649" spans="6:12" x14ac:dyDescent="0.35">
      <c r="F72649" s="34"/>
      <c r="J72649" s="34"/>
      <c r="K72649" s="34"/>
      <c r="L72649" s="34"/>
    </row>
    <row r="72650" spans="6:12" x14ac:dyDescent="0.35">
      <c r="F72650" s="34"/>
      <c r="J72650" s="34"/>
      <c r="K72650" s="34"/>
      <c r="L72650" s="34"/>
    </row>
    <row r="72651" spans="6:12" x14ac:dyDescent="0.35">
      <c r="F72651" s="34"/>
      <c r="J72651" s="34"/>
      <c r="K72651" s="34"/>
      <c r="L72651" s="34"/>
    </row>
    <row r="72652" spans="6:12" x14ac:dyDescent="0.35">
      <c r="F72652" s="34"/>
      <c r="J72652" s="34"/>
      <c r="K72652" s="34"/>
      <c r="L72652" s="34"/>
    </row>
    <row r="72653" spans="6:12" x14ac:dyDescent="0.35">
      <c r="F72653" s="34"/>
      <c r="J72653" s="34"/>
      <c r="K72653" s="34"/>
      <c r="L72653" s="34"/>
    </row>
    <row r="72654" spans="6:12" x14ac:dyDescent="0.35">
      <c r="F72654" s="34"/>
      <c r="J72654" s="34"/>
      <c r="K72654" s="34"/>
      <c r="L72654" s="34"/>
    </row>
    <row r="72655" spans="6:12" x14ac:dyDescent="0.35">
      <c r="F72655" s="34"/>
      <c r="J72655" s="34"/>
      <c r="K72655" s="34"/>
      <c r="L72655" s="34"/>
    </row>
    <row r="72656" spans="6:12" x14ac:dyDescent="0.35">
      <c r="F72656" s="34"/>
      <c r="J72656" s="34"/>
      <c r="K72656" s="34"/>
      <c r="L72656" s="34"/>
    </row>
    <row r="72657" spans="6:12" x14ac:dyDescent="0.35">
      <c r="F72657" s="34"/>
      <c r="J72657" s="34"/>
      <c r="K72657" s="34"/>
      <c r="L72657" s="34"/>
    </row>
    <row r="72658" spans="6:12" x14ac:dyDescent="0.35">
      <c r="F72658" s="34"/>
      <c r="J72658" s="34"/>
      <c r="K72658" s="34"/>
      <c r="L72658" s="34"/>
    </row>
    <row r="72659" spans="6:12" x14ac:dyDescent="0.35">
      <c r="F72659" s="34"/>
      <c r="J72659" s="34"/>
      <c r="K72659" s="34"/>
      <c r="L72659" s="34"/>
    </row>
    <row r="72660" spans="6:12" x14ac:dyDescent="0.35">
      <c r="F72660" s="34"/>
      <c r="J72660" s="34"/>
      <c r="K72660" s="34"/>
      <c r="L72660" s="34"/>
    </row>
    <row r="72661" spans="6:12" x14ac:dyDescent="0.35">
      <c r="F72661" s="34"/>
      <c r="J72661" s="34"/>
      <c r="K72661" s="34"/>
      <c r="L72661" s="34"/>
    </row>
    <row r="72662" spans="6:12" x14ac:dyDescent="0.35">
      <c r="F72662" s="34"/>
      <c r="J72662" s="34"/>
      <c r="K72662" s="34"/>
      <c r="L72662" s="34"/>
    </row>
    <row r="72663" spans="6:12" x14ac:dyDescent="0.35">
      <c r="F72663" s="34"/>
      <c r="J72663" s="34"/>
      <c r="K72663" s="34"/>
      <c r="L72663" s="34"/>
    </row>
    <row r="72664" spans="6:12" x14ac:dyDescent="0.35">
      <c r="F72664" s="34"/>
      <c r="J72664" s="34"/>
      <c r="K72664" s="34"/>
      <c r="L72664" s="34"/>
    </row>
    <row r="72665" spans="6:12" x14ac:dyDescent="0.35">
      <c r="F72665" s="34"/>
      <c r="J72665" s="34"/>
      <c r="K72665" s="34"/>
      <c r="L72665" s="34"/>
    </row>
    <row r="72666" spans="6:12" x14ac:dyDescent="0.35">
      <c r="F72666" s="34"/>
      <c r="J72666" s="34"/>
      <c r="K72666" s="34"/>
      <c r="L72666" s="34"/>
    </row>
    <row r="72667" spans="6:12" x14ac:dyDescent="0.35">
      <c r="F72667" s="34"/>
      <c r="J72667" s="34"/>
      <c r="K72667" s="34"/>
      <c r="L72667" s="34"/>
    </row>
    <row r="72668" spans="6:12" x14ac:dyDescent="0.35">
      <c r="F72668" s="34"/>
      <c r="J72668" s="34"/>
      <c r="K72668" s="34"/>
      <c r="L72668" s="34"/>
    </row>
    <row r="72669" spans="6:12" x14ac:dyDescent="0.35">
      <c r="F72669" s="34"/>
      <c r="J72669" s="34"/>
      <c r="K72669" s="34"/>
      <c r="L72669" s="34"/>
    </row>
    <row r="72670" spans="6:12" x14ac:dyDescent="0.35">
      <c r="F72670" s="34"/>
      <c r="J72670" s="34"/>
      <c r="K72670" s="34"/>
      <c r="L72670" s="34"/>
    </row>
    <row r="72671" spans="6:12" x14ac:dyDescent="0.35">
      <c r="F72671" s="34"/>
      <c r="J72671" s="34"/>
      <c r="K72671" s="34"/>
      <c r="L72671" s="34"/>
    </row>
    <row r="72672" spans="6:12" x14ac:dyDescent="0.35">
      <c r="F72672" s="34"/>
      <c r="J72672" s="34"/>
      <c r="K72672" s="34"/>
      <c r="L72672" s="34"/>
    </row>
    <row r="72673" spans="6:12" x14ac:dyDescent="0.35">
      <c r="F72673" s="34"/>
      <c r="J72673" s="34"/>
      <c r="K72673" s="34"/>
      <c r="L72673" s="34"/>
    </row>
    <row r="72674" spans="6:12" x14ac:dyDescent="0.35">
      <c r="F72674" s="34"/>
      <c r="J72674" s="34"/>
      <c r="K72674" s="34"/>
      <c r="L72674" s="34"/>
    </row>
    <row r="72675" spans="6:12" x14ac:dyDescent="0.35">
      <c r="F72675" s="34"/>
      <c r="J72675" s="34"/>
      <c r="K72675" s="34"/>
      <c r="L72675" s="34"/>
    </row>
    <row r="72676" spans="6:12" x14ac:dyDescent="0.35">
      <c r="F72676" s="34"/>
      <c r="J72676" s="34"/>
      <c r="K72676" s="34"/>
      <c r="L72676" s="34"/>
    </row>
    <row r="72677" spans="6:12" x14ac:dyDescent="0.35">
      <c r="F72677" s="34"/>
      <c r="J72677" s="34"/>
      <c r="K72677" s="34"/>
      <c r="L72677" s="34"/>
    </row>
    <row r="72678" spans="6:12" x14ac:dyDescent="0.35">
      <c r="F72678" s="34"/>
      <c r="J72678" s="34"/>
      <c r="K72678" s="34"/>
      <c r="L72678" s="34"/>
    </row>
    <row r="72679" spans="6:12" x14ac:dyDescent="0.35">
      <c r="F72679" s="34"/>
      <c r="J72679" s="34"/>
      <c r="K72679" s="34"/>
      <c r="L72679" s="34"/>
    </row>
    <row r="72680" spans="6:12" x14ac:dyDescent="0.35">
      <c r="F72680" s="34"/>
      <c r="J72680" s="34"/>
      <c r="K72680" s="34"/>
      <c r="L72680" s="34"/>
    </row>
    <row r="72681" spans="6:12" x14ac:dyDescent="0.35">
      <c r="F72681" s="34"/>
      <c r="J72681" s="34"/>
      <c r="K72681" s="34"/>
      <c r="L72681" s="34"/>
    </row>
    <row r="72682" spans="6:12" x14ac:dyDescent="0.35">
      <c r="F72682" s="34"/>
      <c r="J72682" s="34"/>
      <c r="K72682" s="34"/>
      <c r="L72682" s="34"/>
    </row>
    <row r="72683" spans="6:12" x14ac:dyDescent="0.35">
      <c r="F72683" s="34"/>
      <c r="J72683" s="34"/>
      <c r="K72683" s="34"/>
      <c r="L72683" s="34"/>
    </row>
    <row r="72684" spans="6:12" x14ac:dyDescent="0.35">
      <c r="F72684" s="34"/>
      <c r="J72684" s="34"/>
      <c r="K72684" s="34"/>
      <c r="L72684" s="34"/>
    </row>
    <row r="72685" spans="6:12" x14ac:dyDescent="0.35">
      <c r="F72685" s="34"/>
      <c r="J72685" s="34"/>
      <c r="K72685" s="34"/>
      <c r="L72685" s="34"/>
    </row>
    <row r="72686" spans="6:12" x14ac:dyDescent="0.35">
      <c r="F72686" s="34"/>
      <c r="J72686" s="34"/>
      <c r="K72686" s="34"/>
      <c r="L72686" s="34"/>
    </row>
    <row r="72687" spans="6:12" x14ac:dyDescent="0.35">
      <c r="F72687" s="34"/>
      <c r="J72687" s="34"/>
      <c r="K72687" s="34"/>
      <c r="L72687" s="34"/>
    </row>
    <row r="72688" spans="6:12" x14ac:dyDescent="0.35">
      <c r="F72688" s="34"/>
      <c r="J72688" s="34"/>
      <c r="K72688" s="34"/>
      <c r="L72688" s="34"/>
    </row>
    <row r="72689" spans="6:12" x14ac:dyDescent="0.35">
      <c r="F72689" s="34"/>
      <c r="J72689" s="34"/>
      <c r="K72689" s="34"/>
      <c r="L72689" s="34"/>
    </row>
    <row r="72690" spans="6:12" x14ac:dyDescent="0.35">
      <c r="F72690" s="34"/>
      <c r="J72690" s="34"/>
      <c r="K72690" s="34"/>
      <c r="L72690" s="34"/>
    </row>
    <row r="72691" spans="6:12" x14ac:dyDescent="0.35">
      <c r="F72691" s="34"/>
      <c r="J72691" s="34"/>
      <c r="K72691" s="34"/>
      <c r="L72691" s="34"/>
    </row>
    <row r="72692" spans="6:12" x14ac:dyDescent="0.35">
      <c r="F72692" s="34"/>
      <c r="J72692" s="34"/>
      <c r="K72692" s="34"/>
      <c r="L72692" s="34"/>
    </row>
    <row r="72693" spans="6:12" x14ac:dyDescent="0.35">
      <c r="F72693" s="34"/>
      <c r="J72693" s="34"/>
      <c r="K72693" s="34"/>
      <c r="L72693" s="34"/>
    </row>
    <row r="72694" spans="6:12" x14ac:dyDescent="0.35">
      <c r="F72694" s="34"/>
      <c r="J72694" s="34"/>
      <c r="K72694" s="34"/>
      <c r="L72694" s="34"/>
    </row>
    <row r="72695" spans="6:12" x14ac:dyDescent="0.35">
      <c r="F72695" s="34"/>
      <c r="J72695" s="34"/>
      <c r="K72695" s="34"/>
      <c r="L72695" s="34"/>
    </row>
    <row r="72696" spans="6:12" x14ac:dyDescent="0.35">
      <c r="F72696" s="34"/>
      <c r="J72696" s="34"/>
      <c r="K72696" s="34"/>
      <c r="L72696" s="34"/>
    </row>
    <row r="72697" spans="6:12" x14ac:dyDescent="0.35">
      <c r="F72697" s="34"/>
      <c r="J72697" s="34"/>
      <c r="K72697" s="34"/>
      <c r="L72697" s="34"/>
    </row>
    <row r="72698" spans="6:12" x14ac:dyDescent="0.35">
      <c r="F72698" s="34"/>
      <c r="J72698" s="34"/>
      <c r="K72698" s="34"/>
      <c r="L72698" s="34"/>
    </row>
    <row r="72699" spans="6:12" x14ac:dyDescent="0.35">
      <c r="F72699" s="34"/>
      <c r="J72699" s="34"/>
      <c r="K72699" s="34"/>
      <c r="L72699" s="34"/>
    </row>
    <row r="72700" spans="6:12" x14ac:dyDescent="0.35">
      <c r="F72700" s="34"/>
      <c r="J72700" s="34"/>
      <c r="K72700" s="34"/>
      <c r="L72700" s="34"/>
    </row>
    <row r="72701" spans="6:12" x14ac:dyDescent="0.35">
      <c r="F72701" s="34"/>
      <c r="J72701" s="34"/>
      <c r="K72701" s="34"/>
      <c r="L72701" s="34"/>
    </row>
    <row r="72702" spans="6:12" x14ac:dyDescent="0.35">
      <c r="F72702" s="34"/>
      <c r="J72702" s="34"/>
      <c r="K72702" s="34"/>
      <c r="L72702" s="34"/>
    </row>
    <row r="72703" spans="6:12" x14ac:dyDescent="0.35">
      <c r="F72703" s="34"/>
      <c r="J72703" s="34"/>
      <c r="K72703" s="34"/>
      <c r="L72703" s="34"/>
    </row>
    <row r="72704" spans="6:12" x14ac:dyDescent="0.35">
      <c r="F72704" s="34"/>
      <c r="J72704" s="34"/>
      <c r="K72704" s="34"/>
      <c r="L72704" s="34"/>
    </row>
    <row r="72705" spans="6:12" x14ac:dyDescent="0.35">
      <c r="F72705" s="34"/>
      <c r="J72705" s="34"/>
      <c r="K72705" s="34"/>
      <c r="L72705" s="34"/>
    </row>
    <row r="72706" spans="6:12" x14ac:dyDescent="0.35">
      <c r="F72706" s="34"/>
      <c r="J72706" s="34"/>
      <c r="K72706" s="34"/>
      <c r="L72706" s="34"/>
    </row>
    <row r="72707" spans="6:12" x14ac:dyDescent="0.35">
      <c r="F72707" s="34"/>
      <c r="J72707" s="34"/>
      <c r="K72707" s="34"/>
      <c r="L72707" s="34"/>
    </row>
    <row r="72708" spans="6:12" x14ac:dyDescent="0.35">
      <c r="F72708" s="34"/>
      <c r="J72708" s="34"/>
      <c r="K72708" s="34"/>
      <c r="L72708" s="34"/>
    </row>
    <row r="72709" spans="6:12" x14ac:dyDescent="0.35">
      <c r="F72709" s="34"/>
      <c r="J72709" s="34"/>
      <c r="K72709" s="34"/>
      <c r="L72709" s="34"/>
    </row>
    <row r="72710" spans="6:12" x14ac:dyDescent="0.35">
      <c r="F72710" s="34"/>
      <c r="J72710" s="34"/>
      <c r="K72710" s="34"/>
      <c r="L72710" s="34"/>
    </row>
    <row r="72711" spans="6:12" x14ac:dyDescent="0.35">
      <c r="F72711" s="34"/>
      <c r="J72711" s="34"/>
      <c r="K72711" s="34"/>
      <c r="L72711" s="34"/>
    </row>
    <row r="72712" spans="6:12" x14ac:dyDescent="0.35">
      <c r="F72712" s="34"/>
      <c r="J72712" s="34"/>
      <c r="K72712" s="34"/>
      <c r="L72712" s="34"/>
    </row>
    <row r="72713" spans="6:12" x14ac:dyDescent="0.35">
      <c r="F72713" s="34"/>
      <c r="J72713" s="34"/>
      <c r="K72713" s="34"/>
      <c r="L72713" s="34"/>
    </row>
    <row r="72714" spans="6:12" x14ac:dyDescent="0.35">
      <c r="F72714" s="34"/>
      <c r="J72714" s="34"/>
      <c r="K72714" s="34"/>
      <c r="L72714" s="34"/>
    </row>
    <row r="72715" spans="6:12" x14ac:dyDescent="0.35">
      <c r="F72715" s="34"/>
      <c r="J72715" s="34"/>
      <c r="K72715" s="34"/>
      <c r="L72715" s="34"/>
    </row>
    <row r="72716" spans="6:12" x14ac:dyDescent="0.35">
      <c r="F72716" s="34"/>
      <c r="J72716" s="34"/>
      <c r="K72716" s="34"/>
      <c r="L72716" s="34"/>
    </row>
    <row r="72717" spans="6:12" x14ac:dyDescent="0.35">
      <c r="F72717" s="34"/>
      <c r="J72717" s="34"/>
      <c r="K72717" s="34"/>
      <c r="L72717" s="34"/>
    </row>
    <row r="72718" spans="6:12" x14ac:dyDescent="0.35">
      <c r="F72718" s="34"/>
      <c r="J72718" s="34"/>
      <c r="K72718" s="34"/>
      <c r="L72718" s="34"/>
    </row>
    <row r="72719" spans="6:12" x14ac:dyDescent="0.35">
      <c r="F72719" s="34"/>
      <c r="J72719" s="34"/>
      <c r="K72719" s="34"/>
      <c r="L72719" s="34"/>
    </row>
    <row r="72720" spans="6:12" x14ac:dyDescent="0.35">
      <c r="F72720" s="34"/>
      <c r="J72720" s="34"/>
      <c r="K72720" s="34"/>
      <c r="L72720" s="34"/>
    </row>
    <row r="72721" spans="6:12" x14ac:dyDescent="0.35">
      <c r="F72721" s="34"/>
      <c r="J72721" s="34"/>
      <c r="K72721" s="34"/>
      <c r="L72721" s="34"/>
    </row>
    <row r="72722" spans="6:12" x14ac:dyDescent="0.35">
      <c r="F72722" s="34"/>
      <c r="J72722" s="34"/>
      <c r="K72722" s="34"/>
      <c r="L72722" s="34"/>
    </row>
    <row r="72723" spans="6:12" x14ac:dyDescent="0.35">
      <c r="F72723" s="34"/>
      <c r="J72723" s="34"/>
      <c r="K72723" s="34"/>
      <c r="L72723" s="34"/>
    </row>
    <row r="72724" spans="6:12" x14ac:dyDescent="0.35">
      <c r="F72724" s="34"/>
      <c r="J72724" s="34"/>
      <c r="K72724" s="34"/>
      <c r="L72724" s="34"/>
    </row>
    <row r="72725" spans="6:12" x14ac:dyDescent="0.35">
      <c r="F72725" s="34"/>
      <c r="J72725" s="34"/>
      <c r="K72725" s="34"/>
      <c r="L72725" s="34"/>
    </row>
    <row r="72726" spans="6:12" x14ac:dyDescent="0.35">
      <c r="F72726" s="34"/>
      <c r="J72726" s="34"/>
      <c r="K72726" s="34"/>
      <c r="L72726" s="34"/>
    </row>
    <row r="72727" spans="6:12" x14ac:dyDescent="0.35">
      <c r="F72727" s="34"/>
      <c r="J72727" s="34"/>
      <c r="K72727" s="34"/>
      <c r="L72727" s="34"/>
    </row>
    <row r="72728" spans="6:12" x14ac:dyDescent="0.35">
      <c r="F72728" s="34"/>
      <c r="J72728" s="34"/>
      <c r="K72728" s="34"/>
      <c r="L72728" s="34"/>
    </row>
    <row r="72729" spans="6:12" x14ac:dyDescent="0.35">
      <c r="F72729" s="34"/>
      <c r="J72729" s="34"/>
      <c r="K72729" s="34"/>
      <c r="L72729" s="34"/>
    </row>
    <row r="72730" spans="6:12" x14ac:dyDescent="0.35">
      <c r="F72730" s="34"/>
      <c r="J72730" s="34"/>
      <c r="K72730" s="34"/>
      <c r="L72730" s="34"/>
    </row>
    <row r="72731" spans="6:12" x14ac:dyDescent="0.35">
      <c r="F72731" s="34"/>
      <c r="J72731" s="34"/>
      <c r="K72731" s="34"/>
      <c r="L72731" s="34"/>
    </row>
    <row r="72732" spans="6:12" x14ac:dyDescent="0.35">
      <c r="F72732" s="34"/>
      <c r="J72732" s="34"/>
      <c r="K72732" s="34"/>
      <c r="L72732" s="34"/>
    </row>
    <row r="72733" spans="6:12" x14ac:dyDescent="0.35">
      <c r="F72733" s="34"/>
      <c r="J72733" s="34"/>
      <c r="K72733" s="34"/>
      <c r="L72733" s="34"/>
    </row>
    <row r="72734" spans="6:12" x14ac:dyDescent="0.35">
      <c r="F72734" s="34"/>
      <c r="J72734" s="34"/>
      <c r="K72734" s="34"/>
      <c r="L72734" s="34"/>
    </row>
    <row r="72735" spans="6:12" x14ac:dyDescent="0.35">
      <c r="F72735" s="34"/>
      <c r="J72735" s="34"/>
      <c r="K72735" s="34"/>
      <c r="L72735" s="34"/>
    </row>
    <row r="72736" spans="6:12" x14ac:dyDescent="0.35">
      <c r="F72736" s="34"/>
      <c r="J72736" s="34"/>
      <c r="K72736" s="34"/>
      <c r="L72736" s="34"/>
    </row>
    <row r="72737" spans="6:12" x14ac:dyDescent="0.35">
      <c r="F72737" s="34"/>
      <c r="J72737" s="34"/>
      <c r="K72737" s="34"/>
      <c r="L72737" s="34"/>
    </row>
    <row r="72738" spans="6:12" x14ac:dyDescent="0.35">
      <c r="F72738" s="34"/>
      <c r="J72738" s="34"/>
      <c r="K72738" s="34"/>
      <c r="L72738" s="34"/>
    </row>
    <row r="72739" spans="6:12" x14ac:dyDescent="0.35">
      <c r="F72739" s="34"/>
      <c r="J72739" s="34"/>
      <c r="K72739" s="34"/>
      <c r="L72739" s="34"/>
    </row>
    <row r="72740" spans="6:12" x14ac:dyDescent="0.35">
      <c r="F72740" s="34"/>
      <c r="J72740" s="34"/>
      <c r="K72740" s="34"/>
      <c r="L72740" s="34"/>
    </row>
    <row r="72741" spans="6:12" x14ac:dyDescent="0.35">
      <c r="F72741" s="34"/>
      <c r="J72741" s="34"/>
      <c r="K72741" s="34"/>
      <c r="L72741" s="34"/>
    </row>
    <row r="72742" spans="6:12" x14ac:dyDescent="0.35">
      <c r="F72742" s="34"/>
      <c r="J72742" s="34"/>
      <c r="K72742" s="34"/>
      <c r="L72742" s="34"/>
    </row>
    <row r="72743" spans="6:12" x14ac:dyDescent="0.35">
      <c r="F72743" s="34"/>
      <c r="J72743" s="34"/>
      <c r="K72743" s="34"/>
      <c r="L72743" s="34"/>
    </row>
    <row r="72744" spans="6:12" x14ac:dyDescent="0.35">
      <c r="F72744" s="34"/>
      <c r="J72744" s="34"/>
      <c r="K72744" s="34"/>
      <c r="L72744" s="34"/>
    </row>
    <row r="72745" spans="6:12" x14ac:dyDescent="0.35">
      <c r="F72745" s="34"/>
      <c r="J72745" s="34"/>
      <c r="K72745" s="34"/>
      <c r="L72745" s="34"/>
    </row>
    <row r="72746" spans="6:12" x14ac:dyDescent="0.35">
      <c r="F72746" s="34"/>
      <c r="J72746" s="34"/>
      <c r="K72746" s="34"/>
      <c r="L72746" s="34"/>
    </row>
    <row r="72747" spans="6:12" x14ac:dyDescent="0.35">
      <c r="F72747" s="34"/>
      <c r="J72747" s="34"/>
      <c r="K72747" s="34"/>
      <c r="L72747" s="34"/>
    </row>
    <row r="72748" spans="6:12" x14ac:dyDescent="0.35">
      <c r="F72748" s="34"/>
      <c r="J72748" s="34"/>
      <c r="K72748" s="34"/>
      <c r="L72748" s="34"/>
    </row>
    <row r="72749" spans="6:12" x14ac:dyDescent="0.35">
      <c r="F72749" s="34"/>
      <c r="J72749" s="34"/>
      <c r="K72749" s="34"/>
      <c r="L72749" s="34"/>
    </row>
    <row r="72750" spans="6:12" x14ac:dyDescent="0.35">
      <c r="F72750" s="34"/>
      <c r="J72750" s="34"/>
      <c r="K72750" s="34"/>
      <c r="L72750" s="34"/>
    </row>
    <row r="72751" spans="6:12" x14ac:dyDescent="0.35">
      <c r="F72751" s="34"/>
      <c r="J72751" s="34"/>
      <c r="K72751" s="34"/>
      <c r="L72751" s="34"/>
    </row>
    <row r="72752" spans="6:12" x14ac:dyDescent="0.35">
      <c r="F72752" s="34"/>
      <c r="J72752" s="34"/>
      <c r="K72752" s="34"/>
      <c r="L72752" s="34"/>
    </row>
    <row r="72753" spans="6:12" x14ac:dyDescent="0.35">
      <c r="F72753" s="34"/>
      <c r="J72753" s="34"/>
      <c r="K72753" s="34"/>
      <c r="L72753" s="34"/>
    </row>
    <row r="72754" spans="6:12" x14ac:dyDescent="0.35">
      <c r="F72754" s="34"/>
      <c r="J72754" s="34"/>
      <c r="K72754" s="34"/>
      <c r="L72754" s="34"/>
    </row>
    <row r="72755" spans="6:12" x14ac:dyDescent="0.35">
      <c r="F72755" s="34"/>
      <c r="J72755" s="34"/>
      <c r="K72755" s="34"/>
      <c r="L72755" s="34"/>
    </row>
    <row r="72756" spans="6:12" x14ac:dyDescent="0.35">
      <c r="F72756" s="34"/>
      <c r="J72756" s="34"/>
      <c r="K72756" s="34"/>
      <c r="L72756" s="34"/>
    </row>
    <row r="72757" spans="6:12" x14ac:dyDescent="0.35">
      <c r="F72757" s="34"/>
      <c r="J72757" s="34"/>
      <c r="K72757" s="34"/>
      <c r="L72757" s="34"/>
    </row>
    <row r="72758" spans="6:12" x14ac:dyDescent="0.35">
      <c r="F72758" s="34"/>
      <c r="J72758" s="34"/>
      <c r="K72758" s="34"/>
      <c r="L72758" s="34"/>
    </row>
    <row r="72759" spans="6:12" x14ac:dyDescent="0.35">
      <c r="F72759" s="34"/>
      <c r="J72759" s="34"/>
      <c r="K72759" s="34"/>
      <c r="L72759" s="34"/>
    </row>
    <row r="72760" spans="6:12" x14ac:dyDescent="0.35">
      <c r="F72760" s="34"/>
      <c r="J72760" s="34"/>
      <c r="K72760" s="34"/>
      <c r="L72760" s="34"/>
    </row>
    <row r="72761" spans="6:12" x14ac:dyDescent="0.35">
      <c r="F72761" s="34"/>
      <c r="J72761" s="34"/>
      <c r="K72761" s="34"/>
      <c r="L72761" s="34"/>
    </row>
    <row r="72762" spans="6:12" x14ac:dyDescent="0.35">
      <c r="F72762" s="34"/>
      <c r="J72762" s="34"/>
      <c r="K72762" s="34"/>
      <c r="L72762" s="34"/>
    </row>
    <row r="72763" spans="6:12" x14ac:dyDescent="0.35">
      <c r="F72763" s="34"/>
      <c r="J72763" s="34"/>
      <c r="K72763" s="34"/>
      <c r="L72763" s="34"/>
    </row>
    <row r="72764" spans="6:12" x14ac:dyDescent="0.35">
      <c r="F72764" s="34"/>
      <c r="J72764" s="34"/>
      <c r="K72764" s="34"/>
      <c r="L72764" s="34"/>
    </row>
    <row r="72765" spans="6:12" x14ac:dyDescent="0.35">
      <c r="F72765" s="34"/>
      <c r="J72765" s="34"/>
      <c r="K72765" s="34"/>
      <c r="L72765" s="34"/>
    </row>
    <row r="72766" spans="6:12" x14ac:dyDescent="0.35">
      <c r="F72766" s="34"/>
      <c r="J72766" s="34"/>
      <c r="K72766" s="34"/>
      <c r="L72766" s="34"/>
    </row>
    <row r="72767" spans="6:12" x14ac:dyDescent="0.35">
      <c r="F72767" s="34"/>
      <c r="J72767" s="34"/>
      <c r="K72767" s="34"/>
      <c r="L72767" s="34"/>
    </row>
    <row r="72768" spans="6:12" x14ac:dyDescent="0.35">
      <c r="F72768" s="34"/>
      <c r="J72768" s="34"/>
      <c r="K72768" s="34"/>
      <c r="L72768" s="34"/>
    </row>
    <row r="72769" spans="6:12" x14ac:dyDescent="0.35">
      <c r="F72769" s="34"/>
      <c r="J72769" s="34"/>
      <c r="K72769" s="34"/>
      <c r="L72769" s="34"/>
    </row>
    <row r="72770" spans="6:12" x14ac:dyDescent="0.35">
      <c r="F72770" s="34"/>
      <c r="J72770" s="34"/>
      <c r="K72770" s="34"/>
      <c r="L72770" s="34"/>
    </row>
    <row r="72771" spans="6:12" x14ac:dyDescent="0.35">
      <c r="F72771" s="34"/>
      <c r="J72771" s="34"/>
      <c r="K72771" s="34"/>
      <c r="L72771" s="34"/>
    </row>
    <row r="72772" spans="6:12" x14ac:dyDescent="0.35">
      <c r="F72772" s="34"/>
      <c r="J72772" s="34"/>
      <c r="K72772" s="34"/>
      <c r="L72772" s="34"/>
    </row>
    <row r="72773" spans="6:12" x14ac:dyDescent="0.35">
      <c r="F72773" s="34"/>
      <c r="J72773" s="34"/>
      <c r="K72773" s="34"/>
      <c r="L72773" s="34"/>
    </row>
    <row r="72774" spans="6:12" x14ac:dyDescent="0.35">
      <c r="F72774" s="34"/>
      <c r="J72774" s="34"/>
      <c r="K72774" s="34"/>
      <c r="L72774" s="34"/>
    </row>
    <row r="72775" spans="6:12" x14ac:dyDescent="0.35">
      <c r="F72775" s="34"/>
      <c r="J72775" s="34"/>
      <c r="K72775" s="34"/>
      <c r="L72775" s="34"/>
    </row>
    <row r="72776" spans="6:12" x14ac:dyDescent="0.35">
      <c r="F72776" s="34"/>
      <c r="J72776" s="34"/>
      <c r="K72776" s="34"/>
      <c r="L72776" s="34"/>
    </row>
    <row r="72777" spans="6:12" x14ac:dyDescent="0.35">
      <c r="F72777" s="34"/>
      <c r="J72777" s="34"/>
      <c r="K72777" s="34"/>
      <c r="L72777" s="34"/>
    </row>
    <row r="72778" spans="6:12" x14ac:dyDescent="0.35">
      <c r="F72778" s="34"/>
      <c r="J72778" s="34"/>
      <c r="K72778" s="34"/>
      <c r="L72778" s="34"/>
    </row>
    <row r="72779" spans="6:12" x14ac:dyDescent="0.35">
      <c r="F72779" s="34"/>
      <c r="J72779" s="34"/>
      <c r="K72779" s="34"/>
      <c r="L72779" s="34"/>
    </row>
    <row r="72780" spans="6:12" x14ac:dyDescent="0.35">
      <c r="F72780" s="34"/>
      <c r="J72780" s="34"/>
      <c r="K72780" s="34"/>
      <c r="L72780" s="34"/>
    </row>
    <row r="72781" spans="6:12" x14ac:dyDescent="0.35">
      <c r="F72781" s="34"/>
      <c r="J72781" s="34"/>
      <c r="K72781" s="34"/>
      <c r="L72781" s="34"/>
    </row>
    <row r="72782" spans="6:12" x14ac:dyDescent="0.35">
      <c r="F72782" s="34"/>
      <c r="J72782" s="34"/>
      <c r="K72782" s="34"/>
      <c r="L72782" s="34"/>
    </row>
    <row r="72783" spans="6:12" x14ac:dyDescent="0.35">
      <c r="F72783" s="34"/>
      <c r="J72783" s="34"/>
      <c r="K72783" s="34"/>
      <c r="L72783" s="34"/>
    </row>
    <row r="72784" spans="6:12" x14ac:dyDescent="0.35">
      <c r="F72784" s="34"/>
      <c r="J72784" s="34"/>
      <c r="K72784" s="34"/>
      <c r="L72784" s="34"/>
    </row>
    <row r="72785" spans="6:12" x14ac:dyDescent="0.35">
      <c r="F72785" s="34"/>
      <c r="J72785" s="34"/>
      <c r="K72785" s="34"/>
      <c r="L72785" s="34"/>
    </row>
    <row r="72786" spans="6:12" x14ac:dyDescent="0.35">
      <c r="F72786" s="34"/>
      <c r="J72786" s="34"/>
      <c r="K72786" s="34"/>
      <c r="L72786" s="34"/>
    </row>
    <row r="72787" spans="6:12" x14ac:dyDescent="0.35">
      <c r="F72787" s="34"/>
      <c r="J72787" s="34"/>
      <c r="K72787" s="34"/>
      <c r="L72787" s="34"/>
    </row>
    <row r="72788" spans="6:12" x14ac:dyDescent="0.35">
      <c r="F72788" s="34"/>
      <c r="J72788" s="34"/>
      <c r="K72788" s="34"/>
      <c r="L72788" s="34"/>
    </row>
    <row r="72789" spans="6:12" x14ac:dyDescent="0.35">
      <c r="F72789" s="34"/>
      <c r="J72789" s="34"/>
      <c r="K72789" s="34"/>
      <c r="L72789" s="34"/>
    </row>
    <row r="72790" spans="6:12" x14ac:dyDescent="0.35">
      <c r="F72790" s="34"/>
      <c r="J72790" s="34"/>
      <c r="K72790" s="34"/>
      <c r="L72790" s="34"/>
    </row>
    <row r="72791" spans="6:12" x14ac:dyDescent="0.35">
      <c r="F72791" s="34"/>
      <c r="J72791" s="34"/>
      <c r="K72791" s="34"/>
      <c r="L72791" s="34"/>
    </row>
    <row r="72792" spans="6:12" x14ac:dyDescent="0.35">
      <c r="F72792" s="34"/>
      <c r="J72792" s="34"/>
      <c r="K72792" s="34"/>
      <c r="L72792" s="34"/>
    </row>
    <row r="72793" spans="6:12" x14ac:dyDescent="0.35">
      <c r="F72793" s="34"/>
      <c r="J72793" s="34"/>
      <c r="K72793" s="34"/>
      <c r="L72793" s="34"/>
    </row>
    <row r="72794" spans="6:12" x14ac:dyDescent="0.35">
      <c r="F72794" s="34"/>
      <c r="J72794" s="34"/>
      <c r="K72794" s="34"/>
      <c r="L72794" s="34"/>
    </row>
    <row r="72795" spans="6:12" x14ac:dyDescent="0.35">
      <c r="F72795" s="34"/>
      <c r="J72795" s="34"/>
      <c r="K72795" s="34"/>
      <c r="L72795" s="34"/>
    </row>
    <row r="72796" spans="6:12" x14ac:dyDescent="0.35">
      <c r="F72796" s="34"/>
      <c r="J72796" s="34"/>
      <c r="K72796" s="34"/>
      <c r="L72796" s="34"/>
    </row>
    <row r="72797" spans="6:12" x14ac:dyDescent="0.35">
      <c r="F72797" s="34"/>
      <c r="J72797" s="34"/>
      <c r="K72797" s="34"/>
      <c r="L72797" s="34"/>
    </row>
    <row r="72798" spans="6:12" x14ac:dyDescent="0.35">
      <c r="F72798" s="34"/>
      <c r="J72798" s="34"/>
      <c r="K72798" s="34"/>
      <c r="L72798" s="34"/>
    </row>
    <row r="72799" spans="6:12" x14ac:dyDescent="0.35">
      <c r="F72799" s="34"/>
      <c r="J72799" s="34"/>
      <c r="K72799" s="34"/>
      <c r="L72799" s="34"/>
    </row>
    <row r="72800" spans="6:12" x14ac:dyDescent="0.35">
      <c r="F72800" s="34"/>
      <c r="J72800" s="34"/>
      <c r="K72800" s="34"/>
      <c r="L72800" s="34"/>
    </row>
    <row r="72801" spans="6:12" x14ac:dyDescent="0.35">
      <c r="F72801" s="34"/>
      <c r="J72801" s="34"/>
      <c r="K72801" s="34"/>
      <c r="L72801" s="34"/>
    </row>
    <row r="72802" spans="6:12" x14ac:dyDescent="0.35">
      <c r="F72802" s="34"/>
      <c r="J72802" s="34"/>
      <c r="K72802" s="34"/>
      <c r="L72802" s="34"/>
    </row>
    <row r="72803" spans="6:12" x14ac:dyDescent="0.35">
      <c r="F72803" s="34"/>
      <c r="J72803" s="34"/>
      <c r="K72803" s="34"/>
      <c r="L72803" s="34"/>
    </row>
    <row r="72804" spans="6:12" x14ac:dyDescent="0.35">
      <c r="F72804" s="34"/>
      <c r="J72804" s="34"/>
      <c r="K72804" s="34"/>
      <c r="L72804" s="34"/>
    </row>
    <row r="72805" spans="6:12" x14ac:dyDescent="0.35">
      <c r="F72805" s="34"/>
      <c r="J72805" s="34"/>
      <c r="K72805" s="34"/>
      <c r="L72805" s="34"/>
    </row>
    <row r="72806" spans="6:12" x14ac:dyDescent="0.35">
      <c r="F72806" s="34"/>
      <c r="J72806" s="34"/>
      <c r="K72806" s="34"/>
      <c r="L72806" s="34"/>
    </row>
    <row r="72807" spans="6:12" x14ac:dyDescent="0.35">
      <c r="F72807" s="34"/>
      <c r="J72807" s="34"/>
      <c r="K72807" s="34"/>
      <c r="L72807" s="34"/>
    </row>
    <row r="72808" spans="6:12" x14ac:dyDescent="0.35">
      <c r="F72808" s="34"/>
      <c r="J72808" s="34"/>
      <c r="K72808" s="34"/>
      <c r="L72808" s="34"/>
    </row>
    <row r="72809" spans="6:12" x14ac:dyDescent="0.35">
      <c r="F72809" s="34"/>
      <c r="J72809" s="34"/>
      <c r="K72809" s="34"/>
      <c r="L72809" s="34"/>
    </row>
    <row r="72810" spans="6:12" x14ac:dyDescent="0.35">
      <c r="F72810" s="34"/>
      <c r="J72810" s="34"/>
      <c r="K72810" s="34"/>
      <c r="L72810" s="34"/>
    </row>
    <row r="72811" spans="6:12" x14ac:dyDescent="0.35">
      <c r="F72811" s="34"/>
      <c r="J72811" s="34"/>
      <c r="K72811" s="34"/>
      <c r="L72811" s="34"/>
    </row>
    <row r="72812" spans="6:12" x14ac:dyDescent="0.35">
      <c r="F72812" s="34"/>
      <c r="J72812" s="34"/>
      <c r="K72812" s="34"/>
      <c r="L72812" s="34"/>
    </row>
    <row r="72813" spans="6:12" x14ac:dyDescent="0.35">
      <c r="F72813" s="34"/>
      <c r="J72813" s="34"/>
      <c r="K72813" s="34"/>
      <c r="L72813" s="34"/>
    </row>
    <row r="72814" spans="6:12" x14ac:dyDescent="0.35">
      <c r="F72814" s="34"/>
      <c r="J72814" s="34"/>
      <c r="K72814" s="34"/>
      <c r="L72814" s="34"/>
    </row>
    <row r="72815" spans="6:12" x14ac:dyDescent="0.35">
      <c r="F72815" s="34"/>
      <c r="J72815" s="34"/>
      <c r="K72815" s="34"/>
      <c r="L72815" s="34"/>
    </row>
    <row r="72816" spans="6:12" x14ac:dyDescent="0.35">
      <c r="F72816" s="34"/>
      <c r="J72816" s="34"/>
      <c r="K72816" s="34"/>
      <c r="L72816" s="34"/>
    </row>
    <row r="72817" spans="6:12" x14ac:dyDescent="0.35">
      <c r="F72817" s="34"/>
      <c r="J72817" s="34"/>
      <c r="K72817" s="34"/>
      <c r="L72817" s="34"/>
    </row>
    <row r="72818" spans="6:12" x14ac:dyDescent="0.35">
      <c r="F72818" s="34"/>
      <c r="J72818" s="34"/>
      <c r="K72818" s="34"/>
      <c r="L72818" s="34"/>
    </row>
    <row r="72819" spans="6:12" x14ac:dyDescent="0.35">
      <c r="F72819" s="34"/>
      <c r="J72819" s="34"/>
      <c r="K72819" s="34"/>
      <c r="L72819" s="34"/>
    </row>
    <row r="72820" spans="6:12" x14ac:dyDescent="0.35">
      <c r="F72820" s="34"/>
      <c r="J72820" s="34"/>
      <c r="K72820" s="34"/>
      <c r="L72820" s="34"/>
    </row>
    <row r="72821" spans="6:12" x14ac:dyDescent="0.35">
      <c r="F72821" s="34"/>
      <c r="J72821" s="34"/>
      <c r="K72821" s="34"/>
      <c r="L72821" s="34"/>
    </row>
    <row r="72822" spans="6:12" x14ac:dyDescent="0.35">
      <c r="F72822" s="34"/>
      <c r="J72822" s="34"/>
      <c r="K72822" s="34"/>
      <c r="L72822" s="34"/>
    </row>
    <row r="72823" spans="6:12" x14ac:dyDescent="0.35">
      <c r="F72823" s="34"/>
      <c r="J72823" s="34"/>
      <c r="K72823" s="34"/>
      <c r="L72823" s="34"/>
    </row>
    <row r="72824" spans="6:12" x14ac:dyDescent="0.35">
      <c r="F72824" s="34"/>
      <c r="J72824" s="34"/>
      <c r="K72824" s="34"/>
      <c r="L72824" s="34"/>
    </row>
    <row r="72825" spans="6:12" x14ac:dyDescent="0.35">
      <c r="F72825" s="34"/>
      <c r="J72825" s="34"/>
      <c r="K72825" s="34"/>
      <c r="L72825" s="34"/>
    </row>
    <row r="72826" spans="6:12" x14ac:dyDescent="0.35">
      <c r="F72826" s="34"/>
      <c r="J72826" s="34"/>
      <c r="K72826" s="34"/>
      <c r="L72826" s="34"/>
    </row>
    <row r="72827" spans="6:12" x14ac:dyDescent="0.35">
      <c r="F72827" s="34"/>
      <c r="J72827" s="34"/>
      <c r="K72827" s="34"/>
      <c r="L72827" s="34"/>
    </row>
    <row r="72828" spans="6:12" x14ac:dyDescent="0.35">
      <c r="F72828" s="34"/>
      <c r="J72828" s="34"/>
      <c r="K72828" s="34"/>
      <c r="L72828" s="34"/>
    </row>
    <row r="72829" spans="6:12" x14ac:dyDescent="0.35">
      <c r="F72829" s="34"/>
      <c r="J72829" s="34"/>
      <c r="K72829" s="34"/>
      <c r="L72829" s="34"/>
    </row>
    <row r="72830" spans="6:12" x14ac:dyDescent="0.35">
      <c r="F72830" s="34"/>
      <c r="J72830" s="34"/>
      <c r="K72830" s="34"/>
      <c r="L72830" s="34"/>
    </row>
    <row r="72831" spans="6:12" x14ac:dyDescent="0.35">
      <c r="F72831" s="34"/>
      <c r="J72831" s="34"/>
      <c r="K72831" s="34"/>
      <c r="L72831" s="34"/>
    </row>
    <row r="72832" spans="6:12" x14ac:dyDescent="0.35">
      <c r="F72832" s="34"/>
      <c r="J72832" s="34"/>
      <c r="K72832" s="34"/>
      <c r="L72832" s="34"/>
    </row>
    <row r="72833" spans="6:12" x14ac:dyDescent="0.35">
      <c r="F72833" s="34"/>
      <c r="J72833" s="34"/>
      <c r="K72833" s="34"/>
      <c r="L72833" s="34"/>
    </row>
    <row r="72834" spans="6:12" x14ac:dyDescent="0.35">
      <c r="F72834" s="34"/>
      <c r="J72834" s="34"/>
      <c r="K72834" s="34"/>
      <c r="L72834" s="34"/>
    </row>
    <row r="72835" spans="6:12" x14ac:dyDescent="0.35">
      <c r="F72835" s="34"/>
      <c r="J72835" s="34"/>
      <c r="K72835" s="34"/>
      <c r="L72835" s="34"/>
    </row>
    <row r="72836" spans="6:12" x14ac:dyDescent="0.35">
      <c r="F72836" s="34"/>
      <c r="J72836" s="34"/>
      <c r="K72836" s="34"/>
      <c r="L72836" s="34"/>
    </row>
    <row r="72837" spans="6:12" x14ac:dyDescent="0.35">
      <c r="F72837" s="34"/>
      <c r="J72837" s="34"/>
      <c r="K72837" s="34"/>
      <c r="L72837" s="34"/>
    </row>
    <row r="72838" spans="6:12" x14ac:dyDescent="0.35">
      <c r="F72838" s="34"/>
      <c r="J72838" s="34"/>
      <c r="K72838" s="34"/>
      <c r="L72838" s="34"/>
    </row>
    <row r="72839" spans="6:12" x14ac:dyDescent="0.35">
      <c r="F72839" s="34"/>
      <c r="J72839" s="34"/>
      <c r="K72839" s="34"/>
      <c r="L72839" s="34"/>
    </row>
    <row r="72840" spans="6:12" x14ac:dyDescent="0.35">
      <c r="F72840" s="34"/>
      <c r="J72840" s="34"/>
      <c r="K72840" s="34"/>
      <c r="L72840" s="34"/>
    </row>
    <row r="72841" spans="6:12" x14ac:dyDescent="0.35">
      <c r="F72841" s="34"/>
      <c r="J72841" s="34"/>
      <c r="K72841" s="34"/>
      <c r="L72841" s="34"/>
    </row>
    <row r="72842" spans="6:12" x14ac:dyDescent="0.35">
      <c r="F72842" s="34"/>
      <c r="J72842" s="34"/>
      <c r="K72842" s="34"/>
      <c r="L72842" s="34"/>
    </row>
    <row r="72843" spans="6:12" x14ac:dyDescent="0.35">
      <c r="F72843" s="34"/>
      <c r="J72843" s="34"/>
      <c r="K72843" s="34"/>
      <c r="L72843" s="34"/>
    </row>
    <row r="72844" spans="6:12" x14ac:dyDescent="0.35">
      <c r="F72844" s="34"/>
      <c r="J72844" s="34"/>
      <c r="K72844" s="34"/>
      <c r="L72844" s="34"/>
    </row>
    <row r="72845" spans="6:12" x14ac:dyDescent="0.35">
      <c r="F72845" s="34"/>
      <c r="J72845" s="34"/>
      <c r="K72845" s="34"/>
      <c r="L72845" s="34"/>
    </row>
    <row r="72846" spans="6:12" x14ac:dyDescent="0.35">
      <c r="F72846" s="34"/>
      <c r="J72846" s="34"/>
      <c r="K72846" s="34"/>
      <c r="L72846" s="34"/>
    </row>
    <row r="72847" spans="6:12" x14ac:dyDescent="0.35">
      <c r="F72847" s="34"/>
      <c r="J72847" s="34"/>
      <c r="K72847" s="34"/>
      <c r="L72847" s="34"/>
    </row>
    <row r="72848" spans="6:12" x14ac:dyDescent="0.35">
      <c r="F72848" s="34"/>
      <c r="J72848" s="34"/>
      <c r="K72848" s="34"/>
      <c r="L72848" s="34"/>
    </row>
    <row r="72849" spans="6:12" x14ac:dyDescent="0.35">
      <c r="F72849" s="34"/>
      <c r="J72849" s="34"/>
      <c r="K72849" s="34"/>
      <c r="L72849" s="34"/>
    </row>
    <row r="72850" spans="6:12" x14ac:dyDescent="0.35">
      <c r="F72850" s="34"/>
      <c r="J72850" s="34"/>
      <c r="K72850" s="34"/>
      <c r="L72850" s="34"/>
    </row>
    <row r="72851" spans="6:12" x14ac:dyDescent="0.35">
      <c r="F72851" s="34"/>
      <c r="J72851" s="34"/>
      <c r="K72851" s="34"/>
      <c r="L72851" s="34"/>
    </row>
    <row r="72852" spans="6:12" x14ac:dyDescent="0.35">
      <c r="F72852" s="34"/>
      <c r="J72852" s="34"/>
      <c r="K72852" s="34"/>
      <c r="L72852" s="34"/>
    </row>
    <row r="72853" spans="6:12" x14ac:dyDescent="0.35">
      <c r="F72853" s="34"/>
      <c r="J72853" s="34"/>
      <c r="K72853" s="34"/>
      <c r="L72853" s="34"/>
    </row>
    <row r="72854" spans="6:12" x14ac:dyDescent="0.35">
      <c r="F72854" s="34"/>
      <c r="J72854" s="34"/>
      <c r="K72854" s="34"/>
      <c r="L72854" s="34"/>
    </row>
    <row r="72855" spans="6:12" x14ac:dyDescent="0.35">
      <c r="F72855" s="34"/>
      <c r="J72855" s="34"/>
      <c r="K72855" s="34"/>
      <c r="L72855" s="34"/>
    </row>
    <row r="72856" spans="6:12" x14ac:dyDescent="0.35">
      <c r="F72856" s="34"/>
      <c r="J72856" s="34"/>
      <c r="K72856" s="34"/>
      <c r="L72856" s="34"/>
    </row>
    <row r="72857" spans="6:12" x14ac:dyDescent="0.35">
      <c r="F72857" s="34"/>
      <c r="J72857" s="34"/>
      <c r="K72857" s="34"/>
      <c r="L72857" s="34"/>
    </row>
    <row r="72858" spans="6:12" x14ac:dyDescent="0.35">
      <c r="F72858" s="34"/>
      <c r="J72858" s="34"/>
      <c r="K72858" s="34"/>
      <c r="L72858" s="34"/>
    </row>
    <row r="72859" spans="6:12" x14ac:dyDescent="0.35">
      <c r="F72859" s="34"/>
      <c r="J72859" s="34"/>
      <c r="K72859" s="34"/>
      <c r="L72859" s="34"/>
    </row>
    <row r="72860" spans="6:12" x14ac:dyDescent="0.35">
      <c r="F72860" s="34"/>
      <c r="J72860" s="34"/>
      <c r="K72860" s="34"/>
      <c r="L72860" s="34"/>
    </row>
    <row r="72861" spans="6:12" x14ac:dyDescent="0.35">
      <c r="F72861" s="34"/>
      <c r="J72861" s="34"/>
      <c r="K72861" s="34"/>
      <c r="L72861" s="34"/>
    </row>
    <row r="72862" spans="6:12" x14ac:dyDescent="0.35">
      <c r="F72862" s="34"/>
      <c r="J72862" s="34"/>
      <c r="K72862" s="34"/>
      <c r="L72862" s="34"/>
    </row>
    <row r="72863" spans="6:12" x14ac:dyDescent="0.35">
      <c r="F72863" s="34"/>
      <c r="J72863" s="34"/>
      <c r="K72863" s="34"/>
      <c r="L72863" s="34"/>
    </row>
    <row r="72864" spans="6:12" x14ac:dyDescent="0.35">
      <c r="F72864" s="34"/>
      <c r="J72864" s="34"/>
      <c r="K72864" s="34"/>
      <c r="L72864" s="34"/>
    </row>
    <row r="72865" spans="6:12" x14ac:dyDescent="0.35">
      <c r="F72865" s="34"/>
      <c r="J72865" s="34"/>
      <c r="K72865" s="34"/>
      <c r="L72865" s="34"/>
    </row>
    <row r="72866" spans="6:12" x14ac:dyDescent="0.35">
      <c r="F72866" s="34"/>
      <c r="J72866" s="34"/>
      <c r="K72866" s="34"/>
      <c r="L72866" s="34"/>
    </row>
    <row r="72867" spans="6:12" x14ac:dyDescent="0.35">
      <c r="F72867" s="34"/>
      <c r="J72867" s="34"/>
      <c r="K72867" s="34"/>
      <c r="L72867" s="34"/>
    </row>
    <row r="72868" spans="6:12" x14ac:dyDescent="0.35">
      <c r="F72868" s="34"/>
      <c r="J72868" s="34"/>
      <c r="K72868" s="34"/>
      <c r="L72868" s="34"/>
    </row>
    <row r="72869" spans="6:12" x14ac:dyDescent="0.35">
      <c r="F72869" s="34"/>
      <c r="J72869" s="34"/>
      <c r="K72869" s="34"/>
      <c r="L72869" s="34"/>
    </row>
    <row r="72870" spans="6:12" x14ac:dyDescent="0.35">
      <c r="F72870" s="34"/>
      <c r="J72870" s="34"/>
      <c r="K72870" s="34"/>
      <c r="L72870" s="34"/>
    </row>
    <row r="72871" spans="6:12" x14ac:dyDescent="0.35">
      <c r="F72871" s="34"/>
      <c r="J72871" s="34"/>
      <c r="K72871" s="34"/>
      <c r="L72871" s="34"/>
    </row>
    <row r="72872" spans="6:12" x14ac:dyDescent="0.35">
      <c r="F72872" s="34"/>
      <c r="J72872" s="34"/>
      <c r="K72872" s="34"/>
      <c r="L72872" s="34"/>
    </row>
    <row r="72873" spans="6:12" x14ac:dyDescent="0.35">
      <c r="F72873" s="34"/>
      <c r="J72873" s="34"/>
      <c r="K72873" s="34"/>
      <c r="L72873" s="34"/>
    </row>
    <row r="72874" spans="6:12" x14ac:dyDescent="0.35">
      <c r="F72874" s="34"/>
      <c r="J72874" s="34"/>
      <c r="K72874" s="34"/>
      <c r="L72874" s="34"/>
    </row>
    <row r="72875" spans="6:12" x14ac:dyDescent="0.35">
      <c r="F72875" s="34"/>
      <c r="J72875" s="34"/>
      <c r="K72875" s="34"/>
      <c r="L72875" s="34"/>
    </row>
    <row r="72876" spans="6:12" x14ac:dyDescent="0.35">
      <c r="F72876" s="34"/>
      <c r="J72876" s="34"/>
      <c r="K72876" s="34"/>
      <c r="L72876" s="34"/>
    </row>
    <row r="72877" spans="6:12" x14ac:dyDescent="0.35">
      <c r="F72877" s="34"/>
      <c r="J72877" s="34"/>
      <c r="K72877" s="34"/>
      <c r="L72877" s="34"/>
    </row>
    <row r="72878" spans="6:12" x14ac:dyDescent="0.35">
      <c r="F72878" s="34"/>
      <c r="J72878" s="34"/>
      <c r="K72878" s="34"/>
      <c r="L72878" s="34"/>
    </row>
    <row r="72879" spans="6:12" x14ac:dyDescent="0.35">
      <c r="F72879" s="34"/>
      <c r="J72879" s="34"/>
      <c r="K72879" s="34"/>
      <c r="L72879" s="34"/>
    </row>
    <row r="72880" spans="6:12" x14ac:dyDescent="0.35">
      <c r="F72880" s="34"/>
      <c r="J72880" s="34"/>
      <c r="K72880" s="34"/>
      <c r="L72880" s="34"/>
    </row>
    <row r="72881" spans="6:12" x14ac:dyDescent="0.35">
      <c r="F72881" s="34"/>
      <c r="J72881" s="34"/>
      <c r="K72881" s="34"/>
      <c r="L72881" s="34"/>
    </row>
    <row r="72882" spans="6:12" x14ac:dyDescent="0.35">
      <c r="F72882" s="34"/>
      <c r="J72882" s="34"/>
      <c r="K72882" s="34"/>
      <c r="L72882" s="34"/>
    </row>
    <row r="72883" spans="6:12" x14ac:dyDescent="0.35">
      <c r="F72883" s="34"/>
      <c r="J72883" s="34"/>
      <c r="K72883" s="34"/>
      <c r="L72883" s="34"/>
    </row>
    <row r="72884" spans="6:12" x14ac:dyDescent="0.35">
      <c r="F72884" s="34"/>
      <c r="J72884" s="34"/>
      <c r="K72884" s="34"/>
      <c r="L72884" s="34"/>
    </row>
    <row r="72885" spans="6:12" x14ac:dyDescent="0.35">
      <c r="F72885" s="34"/>
      <c r="J72885" s="34"/>
      <c r="K72885" s="34"/>
      <c r="L72885" s="34"/>
    </row>
    <row r="72886" spans="6:12" x14ac:dyDescent="0.35">
      <c r="F72886" s="34"/>
      <c r="J72886" s="34"/>
      <c r="K72886" s="34"/>
      <c r="L72886" s="34"/>
    </row>
    <row r="72887" spans="6:12" x14ac:dyDescent="0.35">
      <c r="F72887" s="34"/>
      <c r="J72887" s="34"/>
      <c r="K72887" s="34"/>
      <c r="L72887" s="34"/>
    </row>
    <row r="72888" spans="6:12" x14ac:dyDescent="0.35">
      <c r="F72888" s="34"/>
      <c r="J72888" s="34"/>
      <c r="K72888" s="34"/>
      <c r="L72888" s="34"/>
    </row>
    <row r="72889" spans="6:12" x14ac:dyDescent="0.35">
      <c r="F72889" s="34"/>
      <c r="J72889" s="34"/>
      <c r="K72889" s="34"/>
      <c r="L72889" s="34"/>
    </row>
    <row r="72890" spans="6:12" x14ac:dyDescent="0.35">
      <c r="F72890" s="34"/>
      <c r="J72890" s="34"/>
      <c r="K72890" s="34"/>
      <c r="L72890" s="34"/>
    </row>
    <row r="72891" spans="6:12" x14ac:dyDescent="0.35">
      <c r="F72891" s="34"/>
      <c r="J72891" s="34"/>
      <c r="K72891" s="34"/>
      <c r="L72891" s="34"/>
    </row>
    <row r="72892" spans="6:12" x14ac:dyDescent="0.35">
      <c r="F72892" s="34"/>
      <c r="J72892" s="34"/>
      <c r="K72892" s="34"/>
      <c r="L72892" s="34"/>
    </row>
    <row r="72893" spans="6:12" x14ac:dyDescent="0.35">
      <c r="F72893" s="34"/>
      <c r="J72893" s="34"/>
      <c r="K72893" s="34"/>
      <c r="L72893" s="34"/>
    </row>
    <row r="72894" spans="6:12" x14ac:dyDescent="0.35">
      <c r="F72894" s="34"/>
      <c r="J72894" s="34"/>
      <c r="K72894" s="34"/>
      <c r="L72894" s="34"/>
    </row>
    <row r="72895" spans="6:12" x14ac:dyDescent="0.35">
      <c r="F72895" s="34"/>
      <c r="J72895" s="34"/>
      <c r="K72895" s="34"/>
      <c r="L72895" s="34"/>
    </row>
    <row r="72896" spans="6:12" x14ac:dyDescent="0.35">
      <c r="F72896" s="34"/>
      <c r="J72896" s="34"/>
      <c r="K72896" s="34"/>
      <c r="L72896" s="34"/>
    </row>
    <row r="72897" spans="6:12" x14ac:dyDescent="0.35">
      <c r="F72897" s="34"/>
      <c r="J72897" s="34"/>
      <c r="K72897" s="34"/>
      <c r="L72897" s="34"/>
    </row>
    <row r="72898" spans="6:12" x14ac:dyDescent="0.35">
      <c r="F72898" s="34"/>
      <c r="J72898" s="34"/>
      <c r="K72898" s="34"/>
      <c r="L72898" s="34"/>
    </row>
    <row r="72899" spans="6:12" x14ac:dyDescent="0.35">
      <c r="F72899" s="34"/>
      <c r="J72899" s="34"/>
      <c r="K72899" s="34"/>
      <c r="L72899" s="34"/>
    </row>
    <row r="72900" spans="6:12" x14ac:dyDescent="0.35">
      <c r="F72900" s="34"/>
      <c r="J72900" s="34"/>
      <c r="K72900" s="34"/>
      <c r="L72900" s="34"/>
    </row>
    <row r="72901" spans="6:12" x14ac:dyDescent="0.35">
      <c r="F72901" s="34"/>
      <c r="J72901" s="34"/>
      <c r="K72901" s="34"/>
      <c r="L72901" s="34"/>
    </row>
    <row r="72902" spans="6:12" x14ac:dyDescent="0.35">
      <c r="F72902" s="34"/>
      <c r="J72902" s="34"/>
      <c r="K72902" s="34"/>
      <c r="L72902" s="34"/>
    </row>
    <row r="72903" spans="6:12" x14ac:dyDescent="0.35">
      <c r="F72903" s="34"/>
      <c r="J72903" s="34"/>
      <c r="K72903" s="34"/>
      <c r="L72903" s="34"/>
    </row>
    <row r="72904" spans="6:12" x14ac:dyDescent="0.35">
      <c r="F72904" s="34"/>
      <c r="J72904" s="34"/>
      <c r="K72904" s="34"/>
      <c r="L72904" s="34"/>
    </row>
    <row r="72905" spans="6:12" x14ac:dyDescent="0.35">
      <c r="F72905" s="34"/>
      <c r="J72905" s="34"/>
      <c r="K72905" s="34"/>
      <c r="L72905" s="34"/>
    </row>
    <row r="72906" spans="6:12" x14ac:dyDescent="0.35">
      <c r="F72906" s="34"/>
      <c r="J72906" s="34"/>
      <c r="K72906" s="34"/>
      <c r="L72906" s="34"/>
    </row>
    <row r="72907" spans="6:12" x14ac:dyDescent="0.35">
      <c r="F72907" s="34"/>
      <c r="J72907" s="34"/>
      <c r="K72907" s="34"/>
      <c r="L72907" s="34"/>
    </row>
    <row r="72908" spans="6:12" x14ac:dyDescent="0.35">
      <c r="F72908" s="34"/>
      <c r="J72908" s="34"/>
      <c r="K72908" s="34"/>
      <c r="L72908" s="34"/>
    </row>
    <row r="72909" spans="6:12" x14ac:dyDescent="0.35">
      <c r="F72909" s="34"/>
      <c r="J72909" s="34"/>
      <c r="K72909" s="34"/>
      <c r="L72909" s="34"/>
    </row>
    <row r="72910" spans="6:12" x14ac:dyDescent="0.35">
      <c r="F72910" s="34"/>
      <c r="J72910" s="34"/>
      <c r="K72910" s="34"/>
      <c r="L72910" s="34"/>
    </row>
    <row r="72911" spans="6:12" x14ac:dyDescent="0.35">
      <c r="F72911" s="34"/>
      <c r="J72911" s="34"/>
      <c r="K72911" s="34"/>
      <c r="L72911" s="34"/>
    </row>
    <row r="72912" spans="6:12" x14ac:dyDescent="0.35">
      <c r="F72912" s="34"/>
      <c r="J72912" s="34"/>
      <c r="K72912" s="34"/>
      <c r="L72912" s="34"/>
    </row>
    <row r="72913" spans="6:12" x14ac:dyDescent="0.35">
      <c r="F72913" s="34"/>
      <c r="J72913" s="34"/>
      <c r="K72913" s="34"/>
      <c r="L72913" s="34"/>
    </row>
    <row r="72914" spans="6:12" x14ac:dyDescent="0.35">
      <c r="F72914" s="34"/>
      <c r="J72914" s="34"/>
      <c r="K72914" s="34"/>
      <c r="L72914" s="34"/>
    </row>
    <row r="72915" spans="6:12" x14ac:dyDescent="0.35">
      <c r="F72915" s="34"/>
      <c r="J72915" s="34"/>
      <c r="K72915" s="34"/>
      <c r="L72915" s="34"/>
    </row>
    <row r="72916" spans="6:12" x14ac:dyDescent="0.35">
      <c r="F72916" s="34"/>
      <c r="J72916" s="34"/>
      <c r="K72916" s="34"/>
      <c r="L72916" s="34"/>
    </row>
    <row r="72917" spans="6:12" x14ac:dyDescent="0.35">
      <c r="F72917" s="34"/>
      <c r="J72917" s="34"/>
      <c r="K72917" s="34"/>
      <c r="L72917" s="34"/>
    </row>
    <row r="72918" spans="6:12" x14ac:dyDescent="0.35">
      <c r="F72918" s="34"/>
      <c r="J72918" s="34"/>
      <c r="K72918" s="34"/>
      <c r="L72918" s="34"/>
    </row>
    <row r="72919" spans="6:12" x14ac:dyDescent="0.35">
      <c r="F72919" s="34"/>
      <c r="J72919" s="34"/>
      <c r="K72919" s="34"/>
      <c r="L72919" s="34"/>
    </row>
    <row r="72920" spans="6:12" x14ac:dyDescent="0.35">
      <c r="F72920" s="34"/>
      <c r="J72920" s="34"/>
      <c r="K72920" s="34"/>
      <c r="L72920" s="34"/>
    </row>
    <row r="72921" spans="6:12" x14ac:dyDescent="0.35">
      <c r="F72921" s="34"/>
      <c r="J72921" s="34"/>
      <c r="K72921" s="34"/>
      <c r="L72921" s="34"/>
    </row>
    <row r="72922" spans="6:12" x14ac:dyDescent="0.35">
      <c r="F72922" s="34"/>
      <c r="J72922" s="34"/>
      <c r="K72922" s="34"/>
      <c r="L72922" s="34"/>
    </row>
    <row r="72923" spans="6:12" x14ac:dyDescent="0.35">
      <c r="F72923" s="34"/>
      <c r="J72923" s="34"/>
      <c r="K72923" s="34"/>
      <c r="L72923" s="34"/>
    </row>
    <row r="72924" spans="6:12" x14ac:dyDescent="0.35">
      <c r="F72924" s="34"/>
      <c r="J72924" s="34"/>
      <c r="K72924" s="34"/>
      <c r="L72924" s="34"/>
    </row>
    <row r="72925" spans="6:12" x14ac:dyDescent="0.35">
      <c r="F72925" s="34"/>
      <c r="J72925" s="34"/>
      <c r="K72925" s="34"/>
      <c r="L72925" s="34"/>
    </row>
    <row r="72926" spans="6:12" x14ac:dyDescent="0.35">
      <c r="F72926" s="34"/>
      <c r="J72926" s="34"/>
      <c r="K72926" s="34"/>
      <c r="L72926" s="34"/>
    </row>
    <row r="72927" spans="6:12" x14ac:dyDescent="0.35">
      <c r="F72927" s="34"/>
      <c r="J72927" s="34"/>
      <c r="K72927" s="34"/>
      <c r="L72927" s="34"/>
    </row>
    <row r="72928" spans="6:12" x14ac:dyDescent="0.35">
      <c r="F72928" s="34"/>
      <c r="J72928" s="34"/>
      <c r="K72928" s="34"/>
      <c r="L72928" s="34"/>
    </row>
    <row r="72929" spans="6:12" x14ac:dyDescent="0.35">
      <c r="F72929" s="34"/>
      <c r="J72929" s="34"/>
      <c r="K72929" s="34"/>
      <c r="L72929" s="34"/>
    </row>
    <row r="72930" spans="6:12" x14ac:dyDescent="0.35">
      <c r="F72930" s="34"/>
      <c r="J72930" s="34"/>
      <c r="K72930" s="34"/>
      <c r="L72930" s="34"/>
    </row>
    <row r="72931" spans="6:12" x14ac:dyDescent="0.35">
      <c r="F72931" s="34"/>
      <c r="J72931" s="34"/>
      <c r="K72931" s="34"/>
      <c r="L72931" s="34"/>
    </row>
    <row r="72932" spans="6:12" x14ac:dyDescent="0.35">
      <c r="F72932" s="34"/>
      <c r="J72932" s="34"/>
      <c r="K72932" s="34"/>
      <c r="L72932" s="34"/>
    </row>
    <row r="72933" spans="6:12" x14ac:dyDescent="0.35">
      <c r="F72933" s="34"/>
      <c r="J72933" s="34"/>
      <c r="K72933" s="34"/>
      <c r="L72933" s="34"/>
    </row>
    <row r="72934" spans="6:12" x14ac:dyDescent="0.35">
      <c r="F72934" s="34"/>
      <c r="J72934" s="34"/>
      <c r="K72934" s="34"/>
      <c r="L72934" s="34"/>
    </row>
    <row r="72935" spans="6:12" x14ac:dyDescent="0.35">
      <c r="F72935" s="34"/>
      <c r="J72935" s="34"/>
      <c r="K72935" s="34"/>
      <c r="L72935" s="34"/>
    </row>
    <row r="72936" spans="6:12" x14ac:dyDescent="0.35">
      <c r="F72936" s="34"/>
      <c r="J72936" s="34"/>
      <c r="K72936" s="34"/>
      <c r="L72936" s="34"/>
    </row>
    <row r="72937" spans="6:12" x14ac:dyDescent="0.35">
      <c r="F72937" s="34"/>
      <c r="J72937" s="34"/>
      <c r="K72937" s="34"/>
      <c r="L72937" s="34"/>
    </row>
    <row r="72938" spans="6:12" x14ac:dyDescent="0.35">
      <c r="F72938" s="34"/>
      <c r="J72938" s="34"/>
      <c r="K72938" s="34"/>
      <c r="L72938" s="34"/>
    </row>
    <row r="72939" spans="6:12" x14ac:dyDescent="0.35">
      <c r="F72939" s="34"/>
      <c r="J72939" s="34"/>
      <c r="K72939" s="34"/>
      <c r="L72939" s="34"/>
    </row>
    <row r="72940" spans="6:12" x14ac:dyDescent="0.35">
      <c r="F72940" s="34"/>
      <c r="J72940" s="34"/>
      <c r="K72940" s="34"/>
      <c r="L72940" s="34"/>
    </row>
    <row r="72941" spans="6:12" x14ac:dyDescent="0.35">
      <c r="F72941" s="34"/>
      <c r="J72941" s="34"/>
      <c r="K72941" s="34"/>
      <c r="L72941" s="34"/>
    </row>
    <row r="72942" spans="6:12" x14ac:dyDescent="0.35">
      <c r="F72942" s="34"/>
      <c r="J72942" s="34"/>
      <c r="K72942" s="34"/>
      <c r="L72942" s="34"/>
    </row>
    <row r="72943" spans="6:12" x14ac:dyDescent="0.35">
      <c r="F72943" s="34"/>
      <c r="J72943" s="34"/>
      <c r="K72943" s="34"/>
      <c r="L72943" s="34"/>
    </row>
    <row r="72944" spans="6:12" x14ac:dyDescent="0.35">
      <c r="F72944" s="34"/>
      <c r="J72944" s="34"/>
      <c r="K72944" s="34"/>
      <c r="L72944" s="34"/>
    </row>
    <row r="72945" spans="6:12" x14ac:dyDescent="0.35">
      <c r="F72945" s="34"/>
      <c r="J72945" s="34"/>
      <c r="K72945" s="34"/>
      <c r="L72945" s="34"/>
    </row>
    <row r="72946" spans="6:12" x14ac:dyDescent="0.35">
      <c r="F72946" s="34"/>
      <c r="J72946" s="34"/>
      <c r="K72946" s="34"/>
      <c r="L72946" s="34"/>
    </row>
    <row r="72947" spans="6:12" x14ac:dyDescent="0.35">
      <c r="F72947" s="34"/>
      <c r="J72947" s="34"/>
      <c r="K72947" s="34"/>
      <c r="L72947" s="34"/>
    </row>
    <row r="72948" spans="6:12" x14ac:dyDescent="0.35">
      <c r="F72948" s="34"/>
      <c r="J72948" s="34"/>
      <c r="K72948" s="34"/>
      <c r="L72948" s="34"/>
    </row>
    <row r="72949" spans="6:12" x14ac:dyDescent="0.35">
      <c r="F72949" s="34"/>
      <c r="J72949" s="34"/>
      <c r="K72949" s="34"/>
      <c r="L72949" s="34"/>
    </row>
    <row r="72950" spans="6:12" x14ac:dyDescent="0.35">
      <c r="F72950" s="34"/>
      <c r="J72950" s="34"/>
      <c r="K72950" s="34"/>
      <c r="L72950" s="34"/>
    </row>
    <row r="72951" spans="6:12" x14ac:dyDescent="0.35">
      <c r="F72951" s="34"/>
      <c r="J72951" s="34"/>
      <c r="K72951" s="34"/>
      <c r="L72951" s="34"/>
    </row>
    <row r="72952" spans="6:12" x14ac:dyDescent="0.35">
      <c r="F72952" s="34"/>
      <c r="J72952" s="34"/>
      <c r="K72952" s="34"/>
      <c r="L72952" s="34"/>
    </row>
    <row r="72953" spans="6:12" x14ac:dyDescent="0.35">
      <c r="F72953" s="34"/>
      <c r="J72953" s="34"/>
      <c r="K72953" s="34"/>
      <c r="L72953" s="34"/>
    </row>
    <row r="72954" spans="6:12" x14ac:dyDescent="0.35">
      <c r="F72954" s="34"/>
      <c r="J72954" s="34"/>
      <c r="K72954" s="34"/>
      <c r="L72954" s="34"/>
    </row>
    <row r="72955" spans="6:12" x14ac:dyDescent="0.35">
      <c r="F72955" s="34"/>
      <c r="J72955" s="34"/>
      <c r="K72955" s="34"/>
      <c r="L72955" s="34"/>
    </row>
    <row r="72956" spans="6:12" x14ac:dyDescent="0.35">
      <c r="F72956" s="34"/>
      <c r="J72956" s="34"/>
      <c r="K72956" s="34"/>
      <c r="L72956" s="34"/>
    </row>
    <row r="72957" spans="6:12" x14ac:dyDescent="0.35">
      <c r="F72957" s="34"/>
      <c r="J72957" s="34"/>
      <c r="K72957" s="34"/>
      <c r="L72957" s="34"/>
    </row>
    <row r="72958" spans="6:12" x14ac:dyDescent="0.35">
      <c r="F72958" s="34"/>
      <c r="J72958" s="34"/>
      <c r="K72958" s="34"/>
      <c r="L72958" s="34"/>
    </row>
    <row r="72959" spans="6:12" x14ac:dyDescent="0.35">
      <c r="F72959" s="34"/>
      <c r="J72959" s="34"/>
      <c r="K72959" s="34"/>
      <c r="L72959" s="34"/>
    </row>
    <row r="72960" spans="6:12" x14ac:dyDescent="0.35">
      <c r="F72960" s="34"/>
      <c r="J72960" s="34"/>
      <c r="K72960" s="34"/>
      <c r="L72960" s="34"/>
    </row>
    <row r="72961" spans="6:12" x14ac:dyDescent="0.35">
      <c r="F72961" s="34"/>
      <c r="J72961" s="34"/>
      <c r="K72961" s="34"/>
      <c r="L72961" s="34"/>
    </row>
    <row r="72962" spans="6:12" x14ac:dyDescent="0.35">
      <c r="F72962" s="34"/>
      <c r="J72962" s="34"/>
      <c r="K72962" s="34"/>
      <c r="L72962" s="34"/>
    </row>
    <row r="72963" spans="6:12" x14ac:dyDescent="0.35">
      <c r="F72963" s="34"/>
      <c r="J72963" s="34"/>
      <c r="K72963" s="34"/>
      <c r="L72963" s="34"/>
    </row>
    <row r="72964" spans="6:12" x14ac:dyDescent="0.35">
      <c r="F72964" s="34"/>
      <c r="J72964" s="34"/>
      <c r="K72964" s="34"/>
      <c r="L72964" s="34"/>
    </row>
    <row r="72965" spans="6:12" x14ac:dyDescent="0.35">
      <c r="F72965" s="34"/>
      <c r="J72965" s="34"/>
      <c r="K72965" s="34"/>
      <c r="L72965" s="34"/>
    </row>
    <row r="72966" spans="6:12" x14ac:dyDescent="0.35">
      <c r="F72966" s="34"/>
      <c r="J72966" s="34"/>
      <c r="K72966" s="34"/>
      <c r="L72966" s="34"/>
    </row>
    <row r="72967" spans="6:12" x14ac:dyDescent="0.35">
      <c r="F72967" s="34"/>
      <c r="J72967" s="34"/>
      <c r="K72967" s="34"/>
      <c r="L72967" s="34"/>
    </row>
    <row r="72968" spans="6:12" x14ac:dyDescent="0.35">
      <c r="F72968" s="34"/>
      <c r="J72968" s="34"/>
      <c r="K72968" s="34"/>
      <c r="L72968" s="34"/>
    </row>
    <row r="72969" spans="6:12" x14ac:dyDescent="0.35">
      <c r="F72969" s="34"/>
      <c r="J72969" s="34"/>
      <c r="K72969" s="34"/>
      <c r="L72969" s="34"/>
    </row>
    <row r="72970" spans="6:12" x14ac:dyDescent="0.35">
      <c r="F72970" s="34"/>
      <c r="J72970" s="34"/>
      <c r="K72970" s="34"/>
      <c r="L72970" s="34"/>
    </row>
    <row r="72971" spans="6:12" x14ac:dyDescent="0.35">
      <c r="F72971" s="34"/>
      <c r="J72971" s="34"/>
      <c r="K72971" s="34"/>
      <c r="L72971" s="34"/>
    </row>
    <row r="72972" spans="6:12" x14ac:dyDescent="0.35">
      <c r="F72972" s="34"/>
      <c r="J72972" s="34"/>
      <c r="K72972" s="34"/>
      <c r="L72972" s="34"/>
    </row>
    <row r="72973" spans="6:12" x14ac:dyDescent="0.35">
      <c r="F72973" s="34"/>
      <c r="J72973" s="34"/>
      <c r="K72973" s="34"/>
      <c r="L72973" s="34"/>
    </row>
    <row r="72974" spans="6:12" x14ac:dyDescent="0.35">
      <c r="F72974" s="34"/>
      <c r="J72974" s="34"/>
      <c r="K72974" s="34"/>
      <c r="L72974" s="34"/>
    </row>
    <row r="72975" spans="6:12" x14ac:dyDescent="0.35">
      <c r="F72975" s="34"/>
      <c r="J72975" s="34"/>
      <c r="K72975" s="34"/>
      <c r="L72975" s="34"/>
    </row>
    <row r="72976" spans="6:12" x14ac:dyDescent="0.35">
      <c r="F72976" s="34"/>
      <c r="J72976" s="34"/>
      <c r="K72976" s="34"/>
      <c r="L72976" s="34"/>
    </row>
    <row r="72977" spans="6:12" x14ac:dyDescent="0.35">
      <c r="F72977" s="34"/>
      <c r="J72977" s="34"/>
      <c r="K72977" s="34"/>
      <c r="L72977" s="34"/>
    </row>
    <row r="72978" spans="6:12" x14ac:dyDescent="0.35">
      <c r="F72978" s="34"/>
      <c r="J72978" s="34"/>
      <c r="K72978" s="34"/>
      <c r="L72978" s="34"/>
    </row>
    <row r="72979" spans="6:12" x14ac:dyDescent="0.35">
      <c r="F72979" s="34"/>
      <c r="J72979" s="34"/>
      <c r="K72979" s="34"/>
      <c r="L72979" s="34"/>
    </row>
    <row r="72980" spans="6:12" x14ac:dyDescent="0.35">
      <c r="F72980" s="34"/>
      <c r="J72980" s="34"/>
      <c r="K72980" s="34"/>
      <c r="L72980" s="34"/>
    </row>
    <row r="72981" spans="6:12" x14ac:dyDescent="0.35">
      <c r="F72981" s="34"/>
      <c r="J72981" s="34"/>
      <c r="K72981" s="34"/>
      <c r="L72981" s="34"/>
    </row>
    <row r="72982" spans="6:12" x14ac:dyDescent="0.35">
      <c r="F72982" s="34"/>
      <c r="J72982" s="34"/>
      <c r="K72982" s="34"/>
      <c r="L72982" s="34"/>
    </row>
    <row r="72983" spans="6:12" x14ac:dyDescent="0.35">
      <c r="F72983" s="34"/>
      <c r="J72983" s="34"/>
      <c r="K72983" s="34"/>
      <c r="L72983" s="34"/>
    </row>
    <row r="72984" spans="6:12" x14ac:dyDescent="0.35">
      <c r="F72984" s="34"/>
      <c r="J72984" s="34"/>
      <c r="K72984" s="34"/>
      <c r="L72984" s="34"/>
    </row>
    <row r="72985" spans="6:12" x14ac:dyDescent="0.35">
      <c r="F72985" s="34"/>
      <c r="J72985" s="34"/>
      <c r="K72985" s="34"/>
      <c r="L72985" s="34"/>
    </row>
    <row r="72986" spans="6:12" x14ac:dyDescent="0.35">
      <c r="F72986" s="34"/>
      <c r="J72986" s="34"/>
      <c r="K72986" s="34"/>
      <c r="L72986" s="34"/>
    </row>
    <row r="72987" spans="6:12" x14ac:dyDescent="0.35">
      <c r="F72987" s="34"/>
      <c r="J72987" s="34"/>
      <c r="K72987" s="34"/>
      <c r="L72987" s="34"/>
    </row>
    <row r="72988" spans="6:12" x14ac:dyDescent="0.35">
      <c r="F72988" s="34"/>
      <c r="J72988" s="34"/>
      <c r="K72988" s="34"/>
      <c r="L72988" s="34"/>
    </row>
    <row r="72989" spans="6:12" x14ac:dyDescent="0.35">
      <c r="F72989" s="34"/>
      <c r="J72989" s="34"/>
      <c r="K72989" s="34"/>
      <c r="L72989" s="34"/>
    </row>
    <row r="72990" spans="6:12" x14ac:dyDescent="0.35">
      <c r="F72990" s="34"/>
      <c r="J72990" s="34"/>
      <c r="K72990" s="34"/>
      <c r="L72990" s="34"/>
    </row>
    <row r="72991" spans="6:12" x14ac:dyDescent="0.35">
      <c r="F72991" s="34"/>
      <c r="J72991" s="34"/>
      <c r="K72991" s="34"/>
      <c r="L72991" s="34"/>
    </row>
    <row r="72992" spans="6:12" x14ac:dyDescent="0.35">
      <c r="F72992" s="34"/>
      <c r="J72992" s="34"/>
      <c r="K72992" s="34"/>
      <c r="L72992" s="34"/>
    </row>
    <row r="72993" spans="6:12" x14ac:dyDescent="0.35">
      <c r="F72993" s="34"/>
      <c r="J72993" s="34"/>
      <c r="K72993" s="34"/>
      <c r="L72993" s="34"/>
    </row>
    <row r="72994" spans="6:12" x14ac:dyDescent="0.35">
      <c r="F72994" s="34"/>
      <c r="J72994" s="34"/>
      <c r="K72994" s="34"/>
      <c r="L72994" s="34"/>
    </row>
    <row r="72995" spans="6:12" x14ac:dyDescent="0.35">
      <c r="F72995" s="34"/>
      <c r="J72995" s="34"/>
      <c r="K72995" s="34"/>
      <c r="L72995" s="34"/>
    </row>
    <row r="72996" spans="6:12" x14ac:dyDescent="0.35">
      <c r="F72996" s="34"/>
      <c r="J72996" s="34"/>
      <c r="K72996" s="34"/>
      <c r="L72996" s="34"/>
    </row>
    <row r="72997" spans="6:12" x14ac:dyDescent="0.35">
      <c r="F72997" s="34"/>
      <c r="J72997" s="34"/>
      <c r="K72997" s="34"/>
      <c r="L72997" s="34"/>
    </row>
    <row r="72998" spans="6:12" x14ac:dyDescent="0.35">
      <c r="F72998" s="34"/>
      <c r="J72998" s="34"/>
      <c r="K72998" s="34"/>
      <c r="L72998" s="34"/>
    </row>
    <row r="72999" spans="6:12" x14ac:dyDescent="0.35">
      <c r="F72999" s="34"/>
      <c r="J72999" s="34"/>
      <c r="K72999" s="34"/>
      <c r="L72999" s="34"/>
    </row>
    <row r="73000" spans="6:12" x14ac:dyDescent="0.35">
      <c r="F73000" s="34"/>
      <c r="J73000" s="34"/>
      <c r="K73000" s="34"/>
      <c r="L73000" s="34"/>
    </row>
    <row r="73001" spans="6:12" x14ac:dyDescent="0.35">
      <c r="F73001" s="34"/>
      <c r="J73001" s="34"/>
      <c r="K73001" s="34"/>
      <c r="L73001" s="34"/>
    </row>
    <row r="73002" spans="6:12" x14ac:dyDescent="0.35">
      <c r="F73002" s="34"/>
      <c r="J73002" s="34"/>
      <c r="K73002" s="34"/>
      <c r="L73002" s="34"/>
    </row>
    <row r="73003" spans="6:12" x14ac:dyDescent="0.35">
      <c r="F73003" s="34"/>
      <c r="J73003" s="34"/>
      <c r="K73003" s="34"/>
      <c r="L73003" s="34"/>
    </row>
    <row r="73004" spans="6:12" x14ac:dyDescent="0.35">
      <c r="F73004" s="34"/>
      <c r="J73004" s="34"/>
      <c r="K73004" s="34"/>
      <c r="L73004" s="34"/>
    </row>
    <row r="73005" spans="6:12" x14ac:dyDescent="0.35">
      <c r="F73005" s="34"/>
      <c r="J73005" s="34"/>
      <c r="K73005" s="34"/>
      <c r="L73005" s="34"/>
    </row>
    <row r="73006" spans="6:12" x14ac:dyDescent="0.35">
      <c r="F73006" s="34"/>
      <c r="J73006" s="34"/>
      <c r="K73006" s="34"/>
      <c r="L73006" s="34"/>
    </row>
    <row r="73007" spans="6:12" x14ac:dyDescent="0.35">
      <c r="F73007" s="34"/>
      <c r="J73007" s="34"/>
      <c r="K73007" s="34"/>
      <c r="L73007" s="34"/>
    </row>
    <row r="73008" spans="6:12" x14ac:dyDescent="0.35">
      <c r="F73008" s="34"/>
      <c r="J73008" s="34"/>
      <c r="K73008" s="34"/>
      <c r="L73008" s="34"/>
    </row>
    <row r="73009" spans="6:12" x14ac:dyDescent="0.35">
      <c r="F73009" s="34"/>
      <c r="J73009" s="34"/>
      <c r="K73009" s="34"/>
      <c r="L73009" s="34"/>
    </row>
    <row r="73010" spans="6:12" x14ac:dyDescent="0.35">
      <c r="F73010" s="34"/>
      <c r="J73010" s="34"/>
      <c r="K73010" s="34"/>
      <c r="L73010" s="34"/>
    </row>
    <row r="73011" spans="6:12" x14ac:dyDescent="0.35">
      <c r="F73011" s="34"/>
      <c r="J73011" s="34"/>
      <c r="K73011" s="34"/>
      <c r="L73011" s="34"/>
    </row>
    <row r="73012" spans="6:12" x14ac:dyDescent="0.35">
      <c r="F73012" s="34"/>
      <c r="J73012" s="34"/>
      <c r="K73012" s="34"/>
      <c r="L73012" s="34"/>
    </row>
    <row r="73013" spans="6:12" x14ac:dyDescent="0.35">
      <c r="F73013" s="34"/>
      <c r="J73013" s="34"/>
      <c r="K73013" s="34"/>
      <c r="L73013" s="34"/>
    </row>
    <row r="73014" spans="6:12" x14ac:dyDescent="0.35">
      <c r="F73014" s="34"/>
      <c r="J73014" s="34"/>
      <c r="K73014" s="34"/>
      <c r="L73014" s="34"/>
    </row>
    <row r="73015" spans="6:12" x14ac:dyDescent="0.35">
      <c r="F73015" s="34"/>
      <c r="J73015" s="34"/>
      <c r="K73015" s="34"/>
      <c r="L73015" s="34"/>
    </row>
    <row r="73016" spans="6:12" x14ac:dyDescent="0.35">
      <c r="F73016" s="34"/>
      <c r="J73016" s="34"/>
      <c r="K73016" s="34"/>
      <c r="L73016" s="34"/>
    </row>
    <row r="73017" spans="6:12" x14ac:dyDescent="0.35">
      <c r="F73017" s="34"/>
      <c r="J73017" s="34"/>
      <c r="K73017" s="34"/>
      <c r="L73017" s="34"/>
    </row>
    <row r="73018" spans="6:12" x14ac:dyDescent="0.35">
      <c r="F73018" s="34"/>
      <c r="J73018" s="34"/>
      <c r="K73018" s="34"/>
      <c r="L73018" s="34"/>
    </row>
    <row r="73019" spans="6:12" x14ac:dyDescent="0.35">
      <c r="F73019" s="34"/>
      <c r="J73019" s="34"/>
      <c r="K73019" s="34"/>
      <c r="L73019" s="34"/>
    </row>
    <row r="73020" spans="6:12" x14ac:dyDescent="0.35">
      <c r="F73020" s="34"/>
      <c r="J73020" s="34"/>
      <c r="K73020" s="34"/>
      <c r="L73020" s="34"/>
    </row>
    <row r="73021" spans="6:12" x14ac:dyDescent="0.35">
      <c r="F73021" s="34"/>
      <c r="J73021" s="34"/>
      <c r="K73021" s="34"/>
      <c r="L73021" s="34"/>
    </row>
    <row r="73022" spans="6:12" x14ac:dyDescent="0.35">
      <c r="F73022" s="34"/>
      <c r="J73022" s="34"/>
      <c r="K73022" s="34"/>
      <c r="L73022" s="34"/>
    </row>
    <row r="73023" spans="6:12" x14ac:dyDescent="0.35">
      <c r="F73023" s="34"/>
      <c r="J73023" s="34"/>
      <c r="K73023" s="34"/>
      <c r="L73023" s="34"/>
    </row>
    <row r="73024" spans="6:12" x14ac:dyDescent="0.35">
      <c r="F73024" s="34"/>
      <c r="J73024" s="34"/>
      <c r="K73024" s="34"/>
      <c r="L73024" s="34"/>
    </row>
    <row r="73025" spans="6:12" x14ac:dyDescent="0.35">
      <c r="F73025" s="34"/>
      <c r="J73025" s="34"/>
      <c r="K73025" s="34"/>
      <c r="L73025" s="34"/>
    </row>
    <row r="73026" spans="6:12" x14ac:dyDescent="0.35">
      <c r="F73026" s="34"/>
      <c r="J73026" s="34"/>
      <c r="K73026" s="34"/>
      <c r="L73026" s="34"/>
    </row>
    <row r="73027" spans="6:12" x14ac:dyDescent="0.35">
      <c r="F73027" s="34"/>
      <c r="J73027" s="34"/>
      <c r="K73027" s="34"/>
      <c r="L73027" s="34"/>
    </row>
    <row r="73028" spans="6:12" x14ac:dyDescent="0.35">
      <c r="F73028" s="34"/>
      <c r="J73028" s="34"/>
      <c r="K73028" s="34"/>
      <c r="L73028" s="34"/>
    </row>
    <row r="73029" spans="6:12" x14ac:dyDescent="0.35">
      <c r="F73029" s="34"/>
      <c r="J73029" s="34"/>
      <c r="K73029" s="34"/>
      <c r="L73029" s="34"/>
    </row>
    <row r="73030" spans="6:12" x14ac:dyDescent="0.35">
      <c r="F73030" s="34"/>
      <c r="J73030" s="34"/>
      <c r="K73030" s="34"/>
      <c r="L73030" s="34"/>
    </row>
    <row r="73031" spans="6:12" x14ac:dyDescent="0.35">
      <c r="F73031" s="34"/>
      <c r="J73031" s="34"/>
      <c r="K73031" s="34"/>
      <c r="L73031" s="34"/>
    </row>
    <row r="73032" spans="6:12" x14ac:dyDescent="0.35">
      <c r="F73032" s="34"/>
      <c r="J73032" s="34"/>
      <c r="K73032" s="34"/>
      <c r="L73032" s="34"/>
    </row>
    <row r="73033" spans="6:12" x14ac:dyDescent="0.35">
      <c r="F73033" s="34"/>
      <c r="J73033" s="34"/>
      <c r="K73033" s="34"/>
      <c r="L73033" s="34"/>
    </row>
    <row r="73034" spans="6:12" x14ac:dyDescent="0.35">
      <c r="F73034" s="34"/>
      <c r="J73034" s="34"/>
      <c r="K73034" s="34"/>
      <c r="L73034" s="34"/>
    </row>
    <row r="73035" spans="6:12" x14ac:dyDescent="0.35">
      <c r="F73035" s="34"/>
      <c r="J73035" s="34"/>
      <c r="K73035" s="34"/>
      <c r="L73035" s="34"/>
    </row>
    <row r="73036" spans="6:12" x14ac:dyDescent="0.35">
      <c r="F73036" s="34"/>
      <c r="J73036" s="34"/>
      <c r="K73036" s="34"/>
      <c r="L73036" s="34"/>
    </row>
    <row r="73037" spans="6:12" x14ac:dyDescent="0.35">
      <c r="F73037" s="34"/>
      <c r="J73037" s="34"/>
      <c r="K73037" s="34"/>
      <c r="L73037" s="34"/>
    </row>
    <row r="73038" spans="6:12" x14ac:dyDescent="0.35">
      <c r="F73038" s="34"/>
      <c r="J73038" s="34"/>
      <c r="K73038" s="34"/>
      <c r="L73038" s="34"/>
    </row>
    <row r="73039" spans="6:12" x14ac:dyDescent="0.35">
      <c r="F73039" s="34"/>
      <c r="J73039" s="34"/>
      <c r="K73039" s="34"/>
      <c r="L73039" s="34"/>
    </row>
    <row r="73040" spans="6:12" x14ac:dyDescent="0.35">
      <c r="F73040" s="34"/>
      <c r="J73040" s="34"/>
      <c r="K73040" s="34"/>
      <c r="L73040" s="34"/>
    </row>
    <row r="73041" spans="6:12" x14ac:dyDescent="0.35">
      <c r="F73041" s="34"/>
      <c r="J73041" s="34"/>
      <c r="K73041" s="34"/>
      <c r="L73041" s="34"/>
    </row>
    <row r="73042" spans="6:12" x14ac:dyDescent="0.35">
      <c r="F73042" s="34"/>
      <c r="J73042" s="34"/>
      <c r="K73042" s="34"/>
      <c r="L73042" s="34"/>
    </row>
    <row r="73043" spans="6:12" x14ac:dyDescent="0.35">
      <c r="F73043" s="34"/>
      <c r="J73043" s="34"/>
      <c r="K73043" s="34"/>
      <c r="L73043" s="34"/>
    </row>
    <row r="73044" spans="6:12" x14ac:dyDescent="0.35">
      <c r="F73044" s="34"/>
      <c r="J73044" s="34"/>
      <c r="K73044" s="34"/>
      <c r="L73044" s="34"/>
    </row>
    <row r="73045" spans="6:12" x14ac:dyDescent="0.35">
      <c r="F73045" s="34"/>
      <c r="J73045" s="34"/>
      <c r="K73045" s="34"/>
      <c r="L73045" s="34"/>
    </row>
    <row r="73046" spans="6:12" x14ac:dyDescent="0.35">
      <c r="F73046" s="34"/>
      <c r="J73046" s="34"/>
      <c r="K73046" s="34"/>
      <c r="L73046" s="34"/>
    </row>
    <row r="73047" spans="6:12" x14ac:dyDescent="0.35">
      <c r="F73047" s="34"/>
      <c r="J73047" s="34"/>
      <c r="K73047" s="34"/>
      <c r="L73047" s="34"/>
    </row>
    <row r="73048" spans="6:12" x14ac:dyDescent="0.35">
      <c r="F73048" s="34"/>
      <c r="J73048" s="34"/>
      <c r="K73048" s="34"/>
      <c r="L73048" s="34"/>
    </row>
    <row r="73049" spans="6:12" x14ac:dyDescent="0.35">
      <c r="F73049" s="34"/>
      <c r="J73049" s="34"/>
      <c r="K73049" s="34"/>
      <c r="L73049" s="34"/>
    </row>
    <row r="73050" spans="6:12" x14ac:dyDescent="0.35">
      <c r="F73050" s="34"/>
      <c r="J73050" s="34"/>
      <c r="K73050" s="34"/>
      <c r="L73050" s="34"/>
    </row>
    <row r="73051" spans="6:12" x14ac:dyDescent="0.35">
      <c r="F73051" s="34"/>
      <c r="J73051" s="34"/>
      <c r="K73051" s="34"/>
      <c r="L73051" s="34"/>
    </row>
    <row r="73052" spans="6:12" x14ac:dyDescent="0.35">
      <c r="F73052" s="34"/>
      <c r="J73052" s="34"/>
      <c r="K73052" s="34"/>
      <c r="L73052" s="34"/>
    </row>
    <row r="73053" spans="6:12" x14ac:dyDescent="0.35">
      <c r="F73053" s="34"/>
      <c r="J73053" s="34"/>
      <c r="K73053" s="34"/>
      <c r="L73053" s="34"/>
    </row>
    <row r="73054" spans="6:12" x14ac:dyDescent="0.35">
      <c r="F73054" s="34"/>
      <c r="J73054" s="34"/>
      <c r="K73054" s="34"/>
      <c r="L73054" s="34"/>
    </row>
    <row r="73055" spans="6:12" x14ac:dyDescent="0.35">
      <c r="F73055" s="34"/>
      <c r="J73055" s="34"/>
      <c r="K73055" s="34"/>
      <c r="L73055" s="34"/>
    </row>
    <row r="73056" spans="6:12" x14ac:dyDescent="0.35">
      <c r="F73056" s="34"/>
      <c r="J73056" s="34"/>
      <c r="K73056" s="34"/>
      <c r="L73056" s="34"/>
    </row>
    <row r="73057" spans="6:12" x14ac:dyDescent="0.35">
      <c r="F73057" s="34"/>
      <c r="J73057" s="34"/>
      <c r="K73057" s="34"/>
      <c r="L73057" s="34"/>
    </row>
    <row r="73058" spans="6:12" x14ac:dyDescent="0.35">
      <c r="F73058" s="34"/>
      <c r="J73058" s="34"/>
      <c r="K73058" s="34"/>
      <c r="L73058" s="34"/>
    </row>
    <row r="73059" spans="6:12" x14ac:dyDescent="0.35">
      <c r="F73059" s="34"/>
      <c r="J73059" s="34"/>
      <c r="K73059" s="34"/>
      <c r="L73059" s="34"/>
    </row>
    <row r="73060" spans="6:12" x14ac:dyDescent="0.35">
      <c r="F73060" s="34"/>
      <c r="J73060" s="34"/>
      <c r="K73060" s="34"/>
      <c r="L73060" s="34"/>
    </row>
    <row r="73061" spans="6:12" x14ac:dyDescent="0.35">
      <c r="F73061" s="34"/>
      <c r="J73061" s="34"/>
      <c r="K73061" s="34"/>
      <c r="L73061" s="34"/>
    </row>
    <row r="73062" spans="6:12" x14ac:dyDescent="0.35">
      <c r="F73062" s="34"/>
      <c r="J73062" s="34"/>
      <c r="K73062" s="34"/>
      <c r="L73062" s="34"/>
    </row>
    <row r="73063" spans="6:12" x14ac:dyDescent="0.35">
      <c r="F73063" s="34"/>
      <c r="J73063" s="34"/>
      <c r="K73063" s="34"/>
      <c r="L73063" s="34"/>
    </row>
    <row r="73064" spans="6:12" x14ac:dyDescent="0.35">
      <c r="F73064" s="34"/>
      <c r="J73064" s="34"/>
      <c r="K73064" s="34"/>
      <c r="L73064" s="34"/>
    </row>
    <row r="73065" spans="6:12" x14ac:dyDescent="0.35">
      <c r="F73065" s="34"/>
      <c r="J73065" s="34"/>
      <c r="K73065" s="34"/>
      <c r="L73065" s="34"/>
    </row>
    <row r="73066" spans="6:12" x14ac:dyDescent="0.35">
      <c r="F73066" s="34"/>
      <c r="J73066" s="34"/>
      <c r="K73066" s="34"/>
      <c r="L73066" s="34"/>
    </row>
    <row r="73067" spans="6:12" x14ac:dyDescent="0.35">
      <c r="F73067" s="34"/>
      <c r="J73067" s="34"/>
      <c r="K73067" s="34"/>
      <c r="L73067" s="34"/>
    </row>
    <row r="73068" spans="6:12" x14ac:dyDescent="0.35">
      <c r="F73068" s="34"/>
      <c r="J73068" s="34"/>
      <c r="K73068" s="34"/>
      <c r="L73068" s="34"/>
    </row>
    <row r="73069" spans="6:12" x14ac:dyDescent="0.35">
      <c r="F73069" s="34"/>
      <c r="J73069" s="34"/>
      <c r="K73069" s="34"/>
      <c r="L73069" s="34"/>
    </row>
    <row r="73070" spans="6:12" x14ac:dyDescent="0.35">
      <c r="F73070" s="34"/>
      <c r="J73070" s="34"/>
      <c r="K73070" s="34"/>
      <c r="L73070" s="34"/>
    </row>
    <row r="73071" spans="6:12" x14ac:dyDescent="0.35">
      <c r="F73071" s="34"/>
      <c r="J73071" s="34"/>
      <c r="K73071" s="34"/>
      <c r="L73071" s="34"/>
    </row>
    <row r="73072" spans="6:12" x14ac:dyDescent="0.35">
      <c r="F73072" s="34"/>
      <c r="J73072" s="34"/>
      <c r="K73072" s="34"/>
      <c r="L73072" s="34"/>
    </row>
    <row r="73073" spans="6:12" x14ac:dyDescent="0.35">
      <c r="F73073" s="34"/>
      <c r="J73073" s="34"/>
      <c r="K73073" s="34"/>
      <c r="L73073" s="34"/>
    </row>
    <row r="73074" spans="6:12" x14ac:dyDescent="0.35">
      <c r="F73074" s="34"/>
      <c r="J73074" s="34"/>
      <c r="K73074" s="34"/>
      <c r="L73074" s="34"/>
    </row>
    <row r="73075" spans="6:12" x14ac:dyDescent="0.35">
      <c r="F73075" s="34"/>
      <c r="J73075" s="34"/>
      <c r="K73075" s="34"/>
      <c r="L73075" s="34"/>
    </row>
    <row r="73076" spans="6:12" x14ac:dyDescent="0.35">
      <c r="F73076" s="34"/>
      <c r="J73076" s="34"/>
      <c r="K73076" s="34"/>
      <c r="L73076" s="34"/>
    </row>
    <row r="73077" spans="6:12" x14ac:dyDescent="0.35">
      <c r="F73077" s="34"/>
      <c r="J73077" s="34"/>
      <c r="K73077" s="34"/>
      <c r="L73077" s="34"/>
    </row>
    <row r="73078" spans="6:12" x14ac:dyDescent="0.35">
      <c r="F73078" s="34"/>
      <c r="J73078" s="34"/>
      <c r="K73078" s="34"/>
      <c r="L73078" s="34"/>
    </row>
    <row r="73079" spans="6:12" x14ac:dyDescent="0.35">
      <c r="F73079" s="34"/>
      <c r="J73079" s="34"/>
      <c r="K73079" s="34"/>
      <c r="L73079" s="34"/>
    </row>
    <row r="73080" spans="6:12" x14ac:dyDescent="0.35">
      <c r="F73080" s="34"/>
      <c r="J73080" s="34"/>
      <c r="K73080" s="34"/>
      <c r="L73080" s="34"/>
    </row>
    <row r="73081" spans="6:12" x14ac:dyDescent="0.35">
      <c r="F73081" s="34"/>
      <c r="J73081" s="34"/>
      <c r="K73081" s="34"/>
      <c r="L73081" s="34"/>
    </row>
    <row r="73082" spans="6:12" x14ac:dyDescent="0.35">
      <c r="F73082" s="34"/>
      <c r="J73082" s="34"/>
      <c r="K73082" s="34"/>
      <c r="L73082" s="34"/>
    </row>
    <row r="73083" spans="6:12" x14ac:dyDescent="0.35">
      <c r="F73083" s="34"/>
      <c r="J73083" s="34"/>
      <c r="K73083" s="34"/>
      <c r="L73083" s="34"/>
    </row>
    <row r="73084" spans="6:12" x14ac:dyDescent="0.35">
      <c r="F73084" s="34"/>
      <c r="J73084" s="34"/>
      <c r="K73084" s="34"/>
      <c r="L73084" s="34"/>
    </row>
    <row r="73085" spans="6:12" x14ac:dyDescent="0.35">
      <c r="F73085" s="34"/>
      <c r="J73085" s="34"/>
      <c r="K73085" s="34"/>
      <c r="L73085" s="34"/>
    </row>
    <row r="73086" spans="6:12" x14ac:dyDescent="0.35">
      <c r="F73086" s="34"/>
      <c r="J73086" s="34"/>
      <c r="K73086" s="34"/>
      <c r="L73086" s="34"/>
    </row>
    <row r="73087" spans="6:12" x14ac:dyDescent="0.35">
      <c r="F73087" s="34"/>
      <c r="J73087" s="34"/>
      <c r="K73087" s="34"/>
      <c r="L73087" s="34"/>
    </row>
    <row r="73088" spans="6:12" x14ac:dyDescent="0.35">
      <c r="F73088" s="34"/>
      <c r="J73088" s="34"/>
      <c r="K73088" s="34"/>
      <c r="L73088" s="34"/>
    </row>
    <row r="73089" spans="6:12" x14ac:dyDescent="0.35">
      <c r="F73089" s="34"/>
      <c r="J73089" s="34"/>
      <c r="K73089" s="34"/>
      <c r="L73089" s="34"/>
    </row>
    <row r="73090" spans="6:12" x14ac:dyDescent="0.35">
      <c r="F73090" s="34"/>
      <c r="J73090" s="34"/>
      <c r="K73090" s="34"/>
      <c r="L73090" s="34"/>
    </row>
    <row r="73091" spans="6:12" x14ac:dyDescent="0.35">
      <c r="F73091" s="34"/>
      <c r="J73091" s="34"/>
      <c r="K73091" s="34"/>
      <c r="L73091" s="34"/>
    </row>
    <row r="73092" spans="6:12" x14ac:dyDescent="0.35">
      <c r="F73092" s="34"/>
      <c r="J73092" s="34"/>
      <c r="K73092" s="34"/>
      <c r="L73092" s="34"/>
    </row>
    <row r="73093" spans="6:12" x14ac:dyDescent="0.35">
      <c r="F73093" s="34"/>
      <c r="J73093" s="34"/>
      <c r="K73093" s="34"/>
      <c r="L73093" s="34"/>
    </row>
    <row r="73094" spans="6:12" x14ac:dyDescent="0.35">
      <c r="F73094" s="34"/>
      <c r="J73094" s="34"/>
      <c r="K73094" s="34"/>
      <c r="L73094" s="34"/>
    </row>
    <row r="73095" spans="6:12" x14ac:dyDescent="0.35">
      <c r="F73095" s="34"/>
      <c r="J73095" s="34"/>
      <c r="K73095" s="34"/>
      <c r="L73095" s="34"/>
    </row>
    <row r="73096" spans="6:12" x14ac:dyDescent="0.35">
      <c r="F73096" s="34"/>
      <c r="J73096" s="34"/>
      <c r="K73096" s="34"/>
      <c r="L73096" s="34"/>
    </row>
    <row r="73097" spans="6:12" x14ac:dyDescent="0.35">
      <c r="F73097" s="34"/>
      <c r="J73097" s="34"/>
      <c r="K73097" s="34"/>
      <c r="L73097" s="34"/>
    </row>
    <row r="73098" spans="6:12" x14ac:dyDescent="0.35">
      <c r="F73098" s="34"/>
      <c r="J73098" s="34"/>
      <c r="K73098" s="34"/>
      <c r="L73098" s="34"/>
    </row>
    <row r="73099" spans="6:12" x14ac:dyDescent="0.35">
      <c r="F73099" s="34"/>
      <c r="J73099" s="34"/>
      <c r="K73099" s="34"/>
      <c r="L73099" s="34"/>
    </row>
    <row r="73100" spans="6:12" x14ac:dyDescent="0.35">
      <c r="F73100" s="34"/>
      <c r="J73100" s="34"/>
      <c r="K73100" s="34"/>
      <c r="L73100" s="34"/>
    </row>
    <row r="73101" spans="6:12" x14ac:dyDescent="0.35">
      <c r="F73101" s="34"/>
      <c r="J73101" s="34"/>
      <c r="K73101" s="34"/>
      <c r="L73101" s="34"/>
    </row>
    <row r="73102" spans="6:12" x14ac:dyDescent="0.35">
      <c r="F73102" s="34"/>
      <c r="J73102" s="34"/>
      <c r="K73102" s="34"/>
      <c r="L73102" s="34"/>
    </row>
    <row r="73103" spans="6:12" x14ac:dyDescent="0.35">
      <c r="F73103" s="34"/>
      <c r="J73103" s="34"/>
      <c r="K73103" s="34"/>
      <c r="L73103" s="34"/>
    </row>
    <row r="73104" spans="6:12" x14ac:dyDescent="0.35">
      <c r="F73104" s="34"/>
      <c r="J73104" s="34"/>
      <c r="K73104" s="34"/>
      <c r="L73104" s="34"/>
    </row>
    <row r="73105" spans="6:12" x14ac:dyDescent="0.35">
      <c r="F73105" s="34"/>
      <c r="J73105" s="34"/>
      <c r="K73105" s="34"/>
      <c r="L73105" s="34"/>
    </row>
    <row r="73106" spans="6:12" x14ac:dyDescent="0.35">
      <c r="F73106" s="34"/>
      <c r="J73106" s="34"/>
      <c r="K73106" s="34"/>
      <c r="L73106" s="34"/>
    </row>
    <row r="73107" spans="6:12" x14ac:dyDescent="0.35">
      <c r="F73107" s="34"/>
      <c r="J73107" s="34"/>
      <c r="K73107" s="34"/>
      <c r="L73107" s="34"/>
    </row>
    <row r="73108" spans="6:12" x14ac:dyDescent="0.35">
      <c r="F73108" s="34"/>
      <c r="J73108" s="34"/>
      <c r="K73108" s="34"/>
      <c r="L73108" s="34"/>
    </row>
    <row r="73109" spans="6:12" x14ac:dyDescent="0.35">
      <c r="F73109" s="34"/>
      <c r="J73109" s="34"/>
      <c r="K73109" s="34"/>
      <c r="L73109" s="34"/>
    </row>
    <row r="73110" spans="6:12" x14ac:dyDescent="0.35">
      <c r="F73110" s="34"/>
      <c r="J73110" s="34"/>
      <c r="K73110" s="34"/>
      <c r="L73110" s="34"/>
    </row>
    <row r="73111" spans="6:12" x14ac:dyDescent="0.35">
      <c r="F73111" s="34"/>
      <c r="J73111" s="34"/>
      <c r="K73111" s="34"/>
      <c r="L73111" s="34"/>
    </row>
    <row r="73112" spans="6:12" x14ac:dyDescent="0.35">
      <c r="F73112" s="34"/>
      <c r="J73112" s="34"/>
      <c r="K73112" s="34"/>
      <c r="L73112" s="34"/>
    </row>
    <row r="73113" spans="6:12" x14ac:dyDescent="0.35">
      <c r="F73113" s="34"/>
      <c r="J73113" s="34"/>
      <c r="K73113" s="34"/>
      <c r="L73113" s="34"/>
    </row>
    <row r="73114" spans="6:12" x14ac:dyDescent="0.35">
      <c r="F73114" s="34"/>
      <c r="J73114" s="34"/>
      <c r="K73114" s="34"/>
      <c r="L73114" s="34"/>
    </row>
    <row r="73115" spans="6:12" x14ac:dyDescent="0.35">
      <c r="F73115" s="34"/>
      <c r="J73115" s="34"/>
      <c r="K73115" s="34"/>
      <c r="L73115" s="34"/>
    </row>
    <row r="73116" spans="6:12" x14ac:dyDescent="0.35">
      <c r="F73116" s="34"/>
      <c r="J73116" s="34"/>
      <c r="K73116" s="34"/>
      <c r="L73116" s="34"/>
    </row>
    <row r="73117" spans="6:12" x14ac:dyDescent="0.35">
      <c r="F73117" s="34"/>
      <c r="J73117" s="34"/>
      <c r="K73117" s="34"/>
      <c r="L73117" s="34"/>
    </row>
    <row r="73118" spans="6:12" x14ac:dyDescent="0.35">
      <c r="F73118" s="34"/>
      <c r="J73118" s="34"/>
      <c r="K73118" s="34"/>
      <c r="L73118" s="34"/>
    </row>
    <row r="73119" spans="6:12" x14ac:dyDescent="0.35">
      <c r="F73119" s="34"/>
      <c r="J73119" s="34"/>
      <c r="K73119" s="34"/>
      <c r="L73119" s="34"/>
    </row>
    <row r="73120" spans="6:12" x14ac:dyDescent="0.35">
      <c r="F73120" s="34"/>
      <c r="J73120" s="34"/>
      <c r="K73120" s="34"/>
      <c r="L73120" s="34"/>
    </row>
    <row r="73121" spans="6:12" x14ac:dyDescent="0.35">
      <c r="F73121" s="34"/>
      <c r="J73121" s="34"/>
      <c r="K73121" s="34"/>
      <c r="L73121" s="34"/>
    </row>
    <row r="73122" spans="6:12" x14ac:dyDescent="0.35">
      <c r="F73122" s="34"/>
      <c r="J73122" s="34"/>
      <c r="K73122" s="34"/>
      <c r="L73122" s="34"/>
    </row>
    <row r="73123" spans="6:12" x14ac:dyDescent="0.35">
      <c r="F73123" s="34"/>
      <c r="J73123" s="34"/>
      <c r="K73123" s="34"/>
      <c r="L73123" s="34"/>
    </row>
    <row r="73124" spans="6:12" x14ac:dyDescent="0.35">
      <c r="F73124" s="34"/>
      <c r="J73124" s="34"/>
      <c r="K73124" s="34"/>
      <c r="L73124" s="34"/>
    </row>
    <row r="73125" spans="6:12" x14ac:dyDescent="0.35">
      <c r="F73125" s="34"/>
      <c r="J73125" s="34"/>
      <c r="K73125" s="34"/>
      <c r="L73125" s="34"/>
    </row>
    <row r="73126" spans="6:12" x14ac:dyDescent="0.35">
      <c r="F73126" s="34"/>
      <c r="J73126" s="34"/>
      <c r="K73126" s="34"/>
      <c r="L73126" s="34"/>
    </row>
    <row r="73127" spans="6:12" x14ac:dyDescent="0.35">
      <c r="F73127" s="34"/>
      <c r="J73127" s="34"/>
      <c r="K73127" s="34"/>
      <c r="L73127" s="34"/>
    </row>
    <row r="73128" spans="6:12" x14ac:dyDescent="0.35">
      <c r="F73128" s="34"/>
      <c r="J73128" s="34"/>
      <c r="K73128" s="34"/>
      <c r="L73128" s="34"/>
    </row>
    <row r="73129" spans="6:12" x14ac:dyDescent="0.35">
      <c r="F73129" s="34"/>
      <c r="J73129" s="34"/>
      <c r="K73129" s="34"/>
      <c r="L73129" s="34"/>
    </row>
    <row r="73130" spans="6:12" x14ac:dyDescent="0.35">
      <c r="F73130" s="34"/>
      <c r="J73130" s="34"/>
      <c r="K73130" s="34"/>
      <c r="L73130" s="34"/>
    </row>
    <row r="73131" spans="6:12" x14ac:dyDescent="0.35">
      <c r="F73131" s="34"/>
      <c r="J73131" s="34"/>
      <c r="K73131" s="34"/>
      <c r="L73131" s="34"/>
    </row>
    <row r="73132" spans="6:12" x14ac:dyDescent="0.35">
      <c r="F73132" s="34"/>
      <c r="J73132" s="34"/>
      <c r="K73132" s="34"/>
      <c r="L73132" s="34"/>
    </row>
    <row r="73133" spans="6:12" x14ac:dyDescent="0.35">
      <c r="F73133" s="34"/>
      <c r="J73133" s="34"/>
      <c r="K73133" s="34"/>
      <c r="L73133" s="34"/>
    </row>
    <row r="73134" spans="6:12" x14ac:dyDescent="0.35">
      <c r="F73134" s="34"/>
      <c r="J73134" s="34"/>
      <c r="K73134" s="34"/>
      <c r="L73134" s="34"/>
    </row>
    <row r="73135" spans="6:12" x14ac:dyDescent="0.35">
      <c r="F73135" s="34"/>
      <c r="J73135" s="34"/>
      <c r="K73135" s="34"/>
      <c r="L73135" s="34"/>
    </row>
    <row r="73136" spans="6:12" x14ac:dyDescent="0.35">
      <c r="F73136" s="34"/>
      <c r="J73136" s="34"/>
      <c r="K73136" s="34"/>
      <c r="L73136" s="34"/>
    </row>
    <row r="73137" spans="6:12" x14ac:dyDescent="0.35">
      <c r="F73137" s="34"/>
      <c r="J73137" s="34"/>
      <c r="K73137" s="34"/>
      <c r="L73137" s="34"/>
    </row>
    <row r="73138" spans="6:12" x14ac:dyDescent="0.35">
      <c r="F73138" s="34"/>
      <c r="J73138" s="34"/>
      <c r="K73138" s="34"/>
      <c r="L73138" s="34"/>
    </row>
    <row r="73139" spans="6:12" x14ac:dyDescent="0.35">
      <c r="F73139" s="34"/>
      <c r="J73139" s="34"/>
      <c r="K73139" s="34"/>
      <c r="L73139" s="34"/>
    </row>
    <row r="73140" spans="6:12" x14ac:dyDescent="0.35">
      <c r="F73140" s="34"/>
      <c r="J73140" s="34"/>
      <c r="K73140" s="34"/>
      <c r="L73140" s="34"/>
    </row>
    <row r="73141" spans="6:12" x14ac:dyDescent="0.35">
      <c r="F73141" s="34"/>
      <c r="J73141" s="34"/>
      <c r="K73141" s="34"/>
      <c r="L73141" s="34"/>
    </row>
    <row r="73142" spans="6:12" x14ac:dyDescent="0.35">
      <c r="F73142" s="34"/>
      <c r="J73142" s="34"/>
      <c r="K73142" s="34"/>
      <c r="L73142" s="34"/>
    </row>
    <row r="73143" spans="6:12" x14ac:dyDescent="0.35">
      <c r="F73143" s="34"/>
      <c r="J73143" s="34"/>
      <c r="K73143" s="34"/>
      <c r="L73143" s="34"/>
    </row>
    <row r="73144" spans="6:12" x14ac:dyDescent="0.35">
      <c r="F73144" s="34"/>
      <c r="J73144" s="34"/>
      <c r="K73144" s="34"/>
      <c r="L73144" s="34"/>
    </row>
    <row r="73145" spans="6:12" x14ac:dyDescent="0.35">
      <c r="F73145" s="34"/>
      <c r="J73145" s="34"/>
      <c r="K73145" s="34"/>
      <c r="L73145" s="34"/>
    </row>
    <row r="73146" spans="6:12" x14ac:dyDescent="0.35">
      <c r="F73146" s="34"/>
      <c r="J73146" s="34"/>
      <c r="K73146" s="34"/>
      <c r="L73146" s="34"/>
    </row>
    <row r="73147" spans="6:12" x14ac:dyDescent="0.35">
      <c r="F73147" s="34"/>
      <c r="J73147" s="34"/>
      <c r="K73147" s="34"/>
      <c r="L73147" s="34"/>
    </row>
    <row r="73148" spans="6:12" x14ac:dyDescent="0.35">
      <c r="F73148" s="34"/>
      <c r="J73148" s="34"/>
      <c r="K73148" s="34"/>
      <c r="L73148" s="34"/>
    </row>
    <row r="73149" spans="6:12" x14ac:dyDescent="0.35">
      <c r="F73149" s="34"/>
      <c r="J73149" s="34"/>
      <c r="K73149" s="34"/>
      <c r="L73149" s="34"/>
    </row>
    <row r="73150" spans="6:12" x14ac:dyDescent="0.35">
      <c r="F73150" s="34"/>
      <c r="J73150" s="34"/>
      <c r="K73150" s="34"/>
      <c r="L73150" s="34"/>
    </row>
    <row r="73151" spans="6:12" x14ac:dyDescent="0.35">
      <c r="F73151" s="34"/>
      <c r="J73151" s="34"/>
      <c r="K73151" s="34"/>
      <c r="L73151" s="34"/>
    </row>
    <row r="73152" spans="6:12" x14ac:dyDescent="0.35">
      <c r="F73152" s="34"/>
      <c r="J73152" s="34"/>
      <c r="K73152" s="34"/>
      <c r="L73152" s="34"/>
    </row>
    <row r="73153" spans="6:12" x14ac:dyDescent="0.35">
      <c r="F73153" s="34"/>
      <c r="J73153" s="34"/>
      <c r="K73153" s="34"/>
      <c r="L73153" s="34"/>
    </row>
    <row r="73154" spans="6:12" x14ac:dyDescent="0.35">
      <c r="F73154" s="34"/>
      <c r="J73154" s="34"/>
      <c r="K73154" s="34"/>
      <c r="L73154" s="34"/>
    </row>
    <row r="73155" spans="6:12" x14ac:dyDescent="0.35">
      <c r="F73155" s="34"/>
      <c r="J73155" s="34"/>
      <c r="K73155" s="34"/>
      <c r="L73155" s="34"/>
    </row>
    <row r="73156" spans="6:12" x14ac:dyDescent="0.35">
      <c r="F73156" s="34"/>
      <c r="J73156" s="34"/>
      <c r="K73156" s="34"/>
      <c r="L73156" s="34"/>
    </row>
    <row r="73157" spans="6:12" x14ac:dyDescent="0.35">
      <c r="F73157" s="34"/>
      <c r="J73157" s="34"/>
      <c r="K73157" s="34"/>
      <c r="L73157" s="34"/>
    </row>
    <row r="73158" spans="6:12" x14ac:dyDescent="0.35">
      <c r="F73158" s="34"/>
      <c r="J73158" s="34"/>
      <c r="K73158" s="34"/>
      <c r="L73158" s="34"/>
    </row>
    <row r="73159" spans="6:12" x14ac:dyDescent="0.35">
      <c r="F73159" s="34"/>
      <c r="J73159" s="34"/>
      <c r="K73159" s="34"/>
      <c r="L73159" s="34"/>
    </row>
    <row r="73160" spans="6:12" x14ac:dyDescent="0.35">
      <c r="F73160" s="34"/>
      <c r="J73160" s="34"/>
      <c r="K73160" s="34"/>
      <c r="L73160" s="34"/>
    </row>
    <row r="73161" spans="6:12" x14ac:dyDescent="0.35">
      <c r="F73161" s="34"/>
      <c r="J73161" s="34"/>
      <c r="K73161" s="34"/>
      <c r="L73161" s="34"/>
    </row>
    <row r="73162" spans="6:12" x14ac:dyDescent="0.35">
      <c r="F73162" s="34"/>
      <c r="J73162" s="34"/>
      <c r="K73162" s="34"/>
      <c r="L73162" s="34"/>
    </row>
    <row r="73163" spans="6:12" x14ac:dyDescent="0.35">
      <c r="F73163" s="34"/>
      <c r="J73163" s="34"/>
      <c r="K73163" s="34"/>
      <c r="L73163" s="34"/>
    </row>
    <row r="73164" spans="6:12" x14ac:dyDescent="0.35">
      <c r="F73164" s="34"/>
      <c r="J73164" s="34"/>
      <c r="K73164" s="34"/>
      <c r="L73164" s="34"/>
    </row>
    <row r="73165" spans="6:12" x14ac:dyDescent="0.35">
      <c r="F73165" s="34"/>
      <c r="J73165" s="34"/>
      <c r="K73165" s="34"/>
      <c r="L73165" s="34"/>
    </row>
    <row r="73166" spans="6:12" x14ac:dyDescent="0.35">
      <c r="F73166" s="34"/>
      <c r="J73166" s="34"/>
      <c r="K73166" s="34"/>
      <c r="L73166" s="34"/>
    </row>
    <row r="73167" spans="6:12" x14ac:dyDescent="0.35">
      <c r="F73167" s="34"/>
      <c r="J73167" s="34"/>
      <c r="K73167" s="34"/>
      <c r="L73167" s="34"/>
    </row>
    <row r="73168" spans="6:12" x14ac:dyDescent="0.35">
      <c r="F73168" s="34"/>
      <c r="J73168" s="34"/>
      <c r="K73168" s="34"/>
      <c r="L73168" s="34"/>
    </row>
    <row r="73169" spans="6:12" x14ac:dyDescent="0.35">
      <c r="F73169" s="34"/>
      <c r="J73169" s="34"/>
      <c r="K73169" s="34"/>
      <c r="L73169" s="34"/>
    </row>
    <row r="73170" spans="6:12" x14ac:dyDescent="0.35">
      <c r="F73170" s="34"/>
      <c r="J73170" s="34"/>
      <c r="K73170" s="34"/>
      <c r="L73170" s="34"/>
    </row>
    <row r="73171" spans="6:12" x14ac:dyDescent="0.35">
      <c r="F73171" s="34"/>
      <c r="J73171" s="34"/>
      <c r="K73171" s="34"/>
      <c r="L73171" s="34"/>
    </row>
    <row r="73172" spans="6:12" x14ac:dyDescent="0.35">
      <c r="F73172" s="34"/>
      <c r="J73172" s="34"/>
      <c r="K73172" s="34"/>
      <c r="L73172" s="34"/>
    </row>
    <row r="73173" spans="6:12" x14ac:dyDescent="0.35">
      <c r="F73173" s="34"/>
      <c r="J73173" s="34"/>
      <c r="K73173" s="34"/>
      <c r="L73173" s="34"/>
    </row>
    <row r="73174" spans="6:12" x14ac:dyDescent="0.35">
      <c r="F73174" s="34"/>
      <c r="J73174" s="34"/>
      <c r="K73174" s="34"/>
      <c r="L73174" s="34"/>
    </row>
    <row r="73175" spans="6:12" x14ac:dyDescent="0.35">
      <c r="F73175" s="34"/>
      <c r="J73175" s="34"/>
      <c r="K73175" s="34"/>
      <c r="L73175" s="34"/>
    </row>
    <row r="73176" spans="6:12" x14ac:dyDescent="0.35">
      <c r="F73176" s="34"/>
      <c r="J73176" s="34"/>
      <c r="K73176" s="34"/>
      <c r="L73176" s="34"/>
    </row>
    <row r="73177" spans="6:12" x14ac:dyDescent="0.35">
      <c r="F73177" s="34"/>
      <c r="J73177" s="34"/>
      <c r="K73177" s="34"/>
      <c r="L73177" s="34"/>
    </row>
    <row r="73178" spans="6:12" x14ac:dyDescent="0.35">
      <c r="F73178" s="34"/>
      <c r="J73178" s="34"/>
      <c r="K73178" s="34"/>
      <c r="L73178" s="34"/>
    </row>
    <row r="73179" spans="6:12" x14ac:dyDescent="0.35">
      <c r="F73179" s="34"/>
      <c r="J73179" s="34"/>
      <c r="K73179" s="34"/>
      <c r="L73179" s="34"/>
    </row>
    <row r="73180" spans="6:12" x14ac:dyDescent="0.35">
      <c r="F73180" s="34"/>
      <c r="J73180" s="34"/>
      <c r="K73180" s="34"/>
      <c r="L73180" s="34"/>
    </row>
    <row r="73181" spans="6:12" x14ac:dyDescent="0.35">
      <c r="F73181" s="34"/>
      <c r="J73181" s="34"/>
      <c r="K73181" s="34"/>
      <c r="L73181" s="34"/>
    </row>
    <row r="73182" spans="6:12" x14ac:dyDescent="0.35">
      <c r="F73182" s="34"/>
      <c r="J73182" s="34"/>
      <c r="K73182" s="34"/>
      <c r="L73182" s="34"/>
    </row>
    <row r="73183" spans="6:12" x14ac:dyDescent="0.35">
      <c r="F73183" s="34"/>
      <c r="J73183" s="34"/>
      <c r="K73183" s="34"/>
      <c r="L73183" s="34"/>
    </row>
    <row r="73184" spans="6:12" x14ac:dyDescent="0.35">
      <c r="F73184" s="34"/>
      <c r="J73184" s="34"/>
      <c r="K73184" s="34"/>
      <c r="L73184" s="34"/>
    </row>
    <row r="73185" spans="6:12" x14ac:dyDescent="0.35">
      <c r="F73185" s="34"/>
      <c r="J73185" s="34"/>
      <c r="K73185" s="34"/>
      <c r="L73185" s="34"/>
    </row>
    <row r="73186" spans="6:12" x14ac:dyDescent="0.35">
      <c r="F73186" s="34"/>
      <c r="J73186" s="34"/>
      <c r="K73186" s="34"/>
      <c r="L73186" s="34"/>
    </row>
    <row r="73187" spans="6:12" x14ac:dyDescent="0.35">
      <c r="F73187" s="34"/>
      <c r="J73187" s="34"/>
      <c r="K73187" s="34"/>
      <c r="L73187" s="34"/>
    </row>
    <row r="73188" spans="6:12" x14ac:dyDescent="0.35">
      <c r="F73188" s="34"/>
      <c r="J73188" s="34"/>
      <c r="K73188" s="34"/>
      <c r="L73188" s="34"/>
    </row>
    <row r="73189" spans="6:12" x14ac:dyDescent="0.35">
      <c r="F73189" s="34"/>
      <c r="J73189" s="34"/>
      <c r="K73189" s="34"/>
      <c r="L73189" s="34"/>
    </row>
    <row r="73190" spans="6:12" x14ac:dyDescent="0.35">
      <c r="F73190" s="34"/>
      <c r="J73190" s="34"/>
      <c r="K73190" s="34"/>
      <c r="L73190" s="34"/>
    </row>
    <row r="73191" spans="6:12" x14ac:dyDescent="0.35">
      <c r="F73191" s="34"/>
      <c r="J73191" s="34"/>
      <c r="K73191" s="34"/>
      <c r="L73191" s="34"/>
    </row>
    <row r="73192" spans="6:12" x14ac:dyDescent="0.35">
      <c r="F73192" s="34"/>
      <c r="J73192" s="34"/>
      <c r="K73192" s="34"/>
      <c r="L73192" s="34"/>
    </row>
    <row r="73193" spans="6:12" x14ac:dyDescent="0.35">
      <c r="F73193" s="34"/>
      <c r="J73193" s="34"/>
      <c r="K73193" s="34"/>
      <c r="L73193" s="34"/>
    </row>
    <row r="73194" spans="6:12" x14ac:dyDescent="0.35">
      <c r="F73194" s="34"/>
      <c r="J73194" s="34"/>
      <c r="K73194" s="34"/>
      <c r="L73194" s="34"/>
    </row>
    <row r="73195" spans="6:12" x14ac:dyDescent="0.35">
      <c r="F73195" s="34"/>
      <c r="J73195" s="34"/>
      <c r="K73195" s="34"/>
      <c r="L73195" s="34"/>
    </row>
    <row r="73196" spans="6:12" x14ac:dyDescent="0.35">
      <c r="F73196" s="34"/>
      <c r="J73196" s="34"/>
      <c r="K73196" s="34"/>
      <c r="L73196" s="34"/>
    </row>
    <row r="73197" spans="6:12" x14ac:dyDescent="0.35">
      <c r="F73197" s="34"/>
      <c r="J73197" s="34"/>
      <c r="K73197" s="34"/>
      <c r="L73197" s="34"/>
    </row>
    <row r="73198" spans="6:12" x14ac:dyDescent="0.35">
      <c r="F73198" s="34"/>
      <c r="J73198" s="34"/>
      <c r="K73198" s="34"/>
      <c r="L73198" s="34"/>
    </row>
    <row r="73199" spans="6:12" x14ac:dyDescent="0.35">
      <c r="F73199" s="34"/>
      <c r="J73199" s="34"/>
      <c r="K73199" s="34"/>
      <c r="L73199" s="34"/>
    </row>
    <row r="73200" spans="6:12" x14ac:dyDescent="0.35">
      <c r="F73200" s="34"/>
      <c r="J73200" s="34"/>
      <c r="K73200" s="34"/>
      <c r="L73200" s="34"/>
    </row>
    <row r="73201" spans="6:12" x14ac:dyDescent="0.35">
      <c r="F73201" s="34"/>
      <c r="J73201" s="34"/>
      <c r="K73201" s="34"/>
      <c r="L73201" s="34"/>
    </row>
    <row r="73202" spans="6:12" x14ac:dyDescent="0.35">
      <c r="F73202" s="34"/>
      <c r="J73202" s="34"/>
      <c r="K73202" s="34"/>
      <c r="L73202" s="34"/>
    </row>
    <row r="73203" spans="6:12" x14ac:dyDescent="0.35">
      <c r="F73203" s="34"/>
      <c r="J73203" s="34"/>
      <c r="K73203" s="34"/>
      <c r="L73203" s="34"/>
    </row>
    <row r="73204" spans="6:12" x14ac:dyDescent="0.35">
      <c r="F73204" s="34"/>
      <c r="J73204" s="34"/>
      <c r="K73204" s="34"/>
      <c r="L73204" s="34"/>
    </row>
    <row r="73205" spans="6:12" x14ac:dyDescent="0.35">
      <c r="F73205" s="34"/>
      <c r="J73205" s="34"/>
      <c r="K73205" s="34"/>
      <c r="L73205" s="34"/>
    </row>
    <row r="73206" spans="6:12" x14ac:dyDescent="0.35">
      <c r="F73206" s="34"/>
      <c r="J73206" s="34"/>
      <c r="K73206" s="34"/>
      <c r="L73206" s="34"/>
    </row>
    <row r="73207" spans="6:12" x14ac:dyDescent="0.35">
      <c r="F73207" s="34"/>
      <c r="J73207" s="34"/>
      <c r="K73207" s="34"/>
      <c r="L73207" s="34"/>
    </row>
    <row r="73208" spans="6:12" x14ac:dyDescent="0.35">
      <c r="F73208" s="34"/>
      <c r="J73208" s="34"/>
      <c r="K73208" s="34"/>
      <c r="L73208" s="34"/>
    </row>
    <row r="73209" spans="6:12" x14ac:dyDescent="0.35">
      <c r="F73209" s="34"/>
      <c r="J73209" s="34"/>
      <c r="K73209" s="34"/>
      <c r="L73209" s="34"/>
    </row>
    <row r="73210" spans="6:12" x14ac:dyDescent="0.35">
      <c r="F73210" s="34"/>
      <c r="J73210" s="34"/>
      <c r="K73210" s="34"/>
      <c r="L73210" s="34"/>
    </row>
    <row r="73211" spans="6:12" x14ac:dyDescent="0.35">
      <c r="F73211" s="34"/>
      <c r="J73211" s="34"/>
      <c r="K73211" s="34"/>
      <c r="L73211" s="34"/>
    </row>
    <row r="73212" spans="6:12" x14ac:dyDescent="0.35">
      <c r="F73212" s="34"/>
      <c r="J73212" s="34"/>
      <c r="K73212" s="34"/>
      <c r="L73212" s="34"/>
    </row>
    <row r="73213" spans="6:12" x14ac:dyDescent="0.35">
      <c r="F73213" s="34"/>
      <c r="J73213" s="34"/>
      <c r="K73213" s="34"/>
      <c r="L73213" s="34"/>
    </row>
    <row r="73214" spans="6:12" x14ac:dyDescent="0.35">
      <c r="F73214" s="34"/>
      <c r="J73214" s="34"/>
      <c r="K73214" s="34"/>
      <c r="L73214" s="34"/>
    </row>
    <row r="73215" spans="6:12" x14ac:dyDescent="0.35">
      <c r="F73215" s="34"/>
      <c r="J73215" s="34"/>
      <c r="K73215" s="34"/>
      <c r="L73215" s="34"/>
    </row>
    <row r="73216" spans="6:12" x14ac:dyDescent="0.35">
      <c r="F73216" s="34"/>
      <c r="J73216" s="34"/>
      <c r="K73216" s="34"/>
      <c r="L73216" s="34"/>
    </row>
    <row r="73217" spans="6:12" x14ac:dyDescent="0.35">
      <c r="F73217" s="34"/>
      <c r="J73217" s="34"/>
      <c r="K73217" s="34"/>
      <c r="L73217" s="34"/>
    </row>
    <row r="73218" spans="6:12" x14ac:dyDescent="0.35">
      <c r="F73218" s="34"/>
      <c r="J73218" s="34"/>
      <c r="K73218" s="34"/>
      <c r="L73218" s="34"/>
    </row>
    <row r="73219" spans="6:12" x14ac:dyDescent="0.35">
      <c r="F73219" s="34"/>
      <c r="J73219" s="34"/>
      <c r="K73219" s="34"/>
      <c r="L73219" s="34"/>
    </row>
    <row r="73220" spans="6:12" x14ac:dyDescent="0.35">
      <c r="F73220" s="34"/>
      <c r="J73220" s="34"/>
      <c r="K73220" s="34"/>
      <c r="L73220" s="34"/>
    </row>
    <row r="73221" spans="6:12" x14ac:dyDescent="0.35">
      <c r="F73221" s="34"/>
      <c r="J73221" s="34"/>
      <c r="K73221" s="34"/>
      <c r="L73221" s="34"/>
    </row>
    <row r="73222" spans="6:12" x14ac:dyDescent="0.35">
      <c r="F73222" s="34"/>
      <c r="J73222" s="34"/>
      <c r="K73222" s="34"/>
      <c r="L73222" s="34"/>
    </row>
    <row r="73223" spans="6:12" x14ac:dyDescent="0.35">
      <c r="F73223" s="34"/>
      <c r="J73223" s="34"/>
      <c r="K73223" s="34"/>
      <c r="L73223" s="34"/>
    </row>
    <row r="73224" spans="6:12" x14ac:dyDescent="0.35">
      <c r="F73224" s="34"/>
      <c r="J73224" s="34"/>
      <c r="K73224" s="34"/>
      <c r="L73224" s="34"/>
    </row>
    <row r="73225" spans="6:12" x14ac:dyDescent="0.35">
      <c r="F73225" s="34"/>
      <c r="J73225" s="34"/>
      <c r="K73225" s="34"/>
      <c r="L73225" s="34"/>
    </row>
    <row r="73226" spans="6:12" x14ac:dyDescent="0.35">
      <c r="F73226" s="34"/>
      <c r="J73226" s="34"/>
      <c r="K73226" s="34"/>
      <c r="L73226" s="34"/>
    </row>
    <row r="73227" spans="6:12" x14ac:dyDescent="0.35">
      <c r="F73227" s="34"/>
      <c r="J73227" s="34"/>
      <c r="K73227" s="34"/>
      <c r="L73227" s="34"/>
    </row>
    <row r="73228" spans="6:12" x14ac:dyDescent="0.35">
      <c r="F73228" s="34"/>
      <c r="J73228" s="34"/>
      <c r="K73228" s="34"/>
      <c r="L73228" s="34"/>
    </row>
    <row r="73229" spans="6:12" x14ac:dyDescent="0.35">
      <c r="F73229" s="34"/>
      <c r="J73229" s="34"/>
      <c r="K73229" s="34"/>
      <c r="L73229" s="34"/>
    </row>
    <row r="73230" spans="6:12" x14ac:dyDescent="0.35">
      <c r="F73230" s="34"/>
      <c r="J73230" s="34"/>
      <c r="K73230" s="34"/>
      <c r="L73230" s="34"/>
    </row>
    <row r="73231" spans="6:12" x14ac:dyDescent="0.35">
      <c r="F73231" s="34"/>
      <c r="J73231" s="34"/>
      <c r="K73231" s="34"/>
      <c r="L73231" s="34"/>
    </row>
    <row r="73232" spans="6:12" x14ac:dyDescent="0.35">
      <c r="F73232" s="34"/>
      <c r="J73232" s="34"/>
      <c r="K73232" s="34"/>
      <c r="L73232" s="34"/>
    </row>
    <row r="73233" spans="6:12" x14ac:dyDescent="0.35">
      <c r="F73233" s="34"/>
      <c r="J73233" s="34"/>
      <c r="K73233" s="34"/>
      <c r="L73233" s="34"/>
    </row>
    <row r="73234" spans="6:12" x14ac:dyDescent="0.35">
      <c r="F73234" s="34"/>
      <c r="J73234" s="34"/>
      <c r="K73234" s="34"/>
      <c r="L73234" s="34"/>
    </row>
    <row r="73235" spans="6:12" x14ac:dyDescent="0.35">
      <c r="F73235" s="34"/>
      <c r="J73235" s="34"/>
      <c r="K73235" s="34"/>
      <c r="L73235" s="34"/>
    </row>
    <row r="73236" spans="6:12" x14ac:dyDescent="0.35">
      <c r="F73236" s="34"/>
      <c r="J73236" s="34"/>
      <c r="K73236" s="34"/>
      <c r="L73236" s="34"/>
    </row>
    <row r="73237" spans="6:12" x14ac:dyDescent="0.35">
      <c r="F73237" s="34"/>
      <c r="J73237" s="34"/>
      <c r="K73237" s="34"/>
      <c r="L73237" s="34"/>
    </row>
    <row r="73238" spans="6:12" x14ac:dyDescent="0.35">
      <c r="F73238" s="34"/>
      <c r="J73238" s="34"/>
      <c r="K73238" s="34"/>
      <c r="L73238" s="34"/>
    </row>
    <row r="73239" spans="6:12" x14ac:dyDescent="0.35">
      <c r="F73239" s="34"/>
      <c r="J73239" s="34"/>
      <c r="K73239" s="34"/>
      <c r="L73239" s="34"/>
    </row>
    <row r="73240" spans="6:12" x14ac:dyDescent="0.35">
      <c r="F73240" s="34"/>
      <c r="J73240" s="34"/>
      <c r="K73240" s="34"/>
      <c r="L73240" s="34"/>
    </row>
    <row r="73241" spans="6:12" x14ac:dyDescent="0.35">
      <c r="F73241" s="34"/>
      <c r="J73241" s="34"/>
      <c r="K73241" s="34"/>
      <c r="L73241" s="34"/>
    </row>
    <row r="73242" spans="6:12" x14ac:dyDescent="0.35">
      <c r="F73242" s="34"/>
      <c r="J73242" s="34"/>
      <c r="K73242" s="34"/>
      <c r="L73242" s="34"/>
    </row>
    <row r="73243" spans="6:12" x14ac:dyDescent="0.35">
      <c r="F73243" s="34"/>
      <c r="J73243" s="34"/>
      <c r="K73243" s="34"/>
      <c r="L73243" s="34"/>
    </row>
    <row r="73244" spans="6:12" x14ac:dyDescent="0.35">
      <c r="F73244" s="34"/>
      <c r="J73244" s="34"/>
      <c r="K73244" s="34"/>
      <c r="L73244" s="34"/>
    </row>
    <row r="73245" spans="6:12" x14ac:dyDescent="0.35">
      <c r="F73245" s="34"/>
      <c r="J73245" s="34"/>
      <c r="K73245" s="34"/>
      <c r="L73245" s="34"/>
    </row>
    <row r="73246" spans="6:12" x14ac:dyDescent="0.35">
      <c r="F73246" s="34"/>
      <c r="J73246" s="34"/>
      <c r="K73246" s="34"/>
      <c r="L73246" s="34"/>
    </row>
    <row r="73247" spans="6:12" x14ac:dyDescent="0.35">
      <c r="F73247" s="34"/>
      <c r="J73247" s="34"/>
      <c r="K73247" s="34"/>
      <c r="L73247" s="34"/>
    </row>
    <row r="73248" spans="6:12" x14ac:dyDescent="0.35">
      <c r="F73248" s="34"/>
      <c r="J73248" s="34"/>
      <c r="K73248" s="34"/>
      <c r="L73248" s="34"/>
    </row>
    <row r="73249" spans="6:12" x14ac:dyDescent="0.35">
      <c r="F73249" s="34"/>
      <c r="J73249" s="34"/>
      <c r="K73249" s="34"/>
      <c r="L73249" s="34"/>
    </row>
    <row r="73250" spans="6:12" x14ac:dyDescent="0.35">
      <c r="F73250" s="34"/>
      <c r="J73250" s="34"/>
      <c r="K73250" s="34"/>
      <c r="L73250" s="34"/>
    </row>
    <row r="73251" spans="6:12" x14ac:dyDescent="0.35">
      <c r="F73251" s="34"/>
      <c r="J73251" s="34"/>
      <c r="K73251" s="34"/>
      <c r="L73251" s="34"/>
    </row>
    <row r="73252" spans="6:12" x14ac:dyDescent="0.35">
      <c r="F73252" s="34"/>
      <c r="J73252" s="34"/>
      <c r="K73252" s="34"/>
      <c r="L73252" s="34"/>
    </row>
    <row r="73253" spans="6:12" x14ac:dyDescent="0.35">
      <c r="F73253" s="34"/>
      <c r="J73253" s="34"/>
      <c r="K73253" s="34"/>
      <c r="L73253" s="34"/>
    </row>
    <row r="73254" spans="6:12" x14ac:dyDescent="0.35">
      <c r="F73254" s="34"/>
      <c r="J73254" s="34"/>
      <c r="K73254" s="34"/>
      <c r="L73254" s="34"/>
    </row>
    <row r="73255" spans="6:12" x14ac:dyDescent="0.35">
      <c r="F73255" s="34"/>
      <c r="J73255" s="34"/>
      <c r="K73255" s="34"/>
      <c r="L73255" s="34"/>
    </row>
    <row r="73256" spans="6:12" x14ac:dyDescent="0.35">
      <c r="F73256" s="34"/>
      <c r="J73256" s="34"/>
      <c r="K73256" s="34"/>
      <c r="L73256" s="34"/>
    </row>
    <row r="73257" spans="6:12" x14ac:dyDescent="0.35">
      <c r="F73257" s="34"/>
      <c r="J73257" s="34"/>
      <c r="K73257" s="34"/>
      <c r="L73257" s="34"/>
    </row>
    <row r="73258" spans="6:12" x14ac:dyDescent="0.35">
      <c r="F73258" s="34"/>
      <c r="J73258" s="34"/>
      <c r="K73258" s="34"/>
      <c r="L73258" s="34"/>
    </row>
    <row r="73259" spans="6:12" x14ac:dyDescent="0.35">
      <c r="F73259" s="34"/>
      <c r="J73259" s="34"/>
      <c r="K73259" s="34"/>
      <c r="L73259" s="34"/>
    </row>
    <row r="73260" spans="6:12" x14ac:dyDescent="0.35">
      <c r="F73260" s="34"/>
      <c r="J73260" s="34"/>
      <c r="K73260" s="34"/>
      <c r="L73260" s="34"/>
    </row>
    <row r="73261" spans="6:12" x14ac:dyDescent="0.35">
      <c r="F73261" s="34"/>
      <c r="J73261" s="34"/>
      <c r="K73261" s="34"/>
      <c r="L73261" s="34"/>
    </row>
    <row r="73262" spans="6:12" x14ac:dyDescent="0.35">
      <c r="F73262" s="34"/>
      <c r="J73262" s="34"/>
      <c r="K73262" s="34"/>
      <c r="L73262" s="34"/>
    </row>
    <row r="73263" spans="6:12" x14ac:dyDescent="0.35">
      <c r="F73263" s="34"/>
      <c r="J73263" s="34"/>
      <c r="K73263" s="34"/>
      <c r="L73263" s="34"/>
    </row>
    <row r="73264" spans="6:12" x14ac:dyDescent="0.35">
      <c r="F73264" s="34"/>
      <c r="J73264" s="34"/>
      <c r="K73264" s="34"/>
      <c r="L73264" s="34"/>
    </row>
    <row r="73265" spans="6:12" x14ac:dyDescent="0.35">
      <c r="F73265" s="34"/>
      <c r="J73265" s="34"/>
      <c r="K73265" s="34"/>
      <c r="L73265" s="34"/>
    </row>
    <row r="73266" spans="6:12" x14ac:dyDescent="0.35">
      <c r="F73266" s="34"/>
      <c r="J73266" s="34"/>
      <c r="K73266" s="34"/>
      <c r="L73266" s="34"/>
    </row>
    <row r="73267" spans="6:12" x14ac:dyDescent="0.35">
      <c r="F73267" s="34"/>
      <c r="J73267" s="34"/>
      <c r="K73267" s="34"/>
      <c r="L73267" s="34"/>
    </row>
    <row r="73268" spans="6:12" x14ac:dyDescent="0.35">
      <c r="F73268" s="34"/>
      <c r="J73268" s="34"/>
      <c r="K73268" s="34"/>
      <c r="L73268" s="34"/>
    </row>
    <row r="73269" spans="6:12" x14ac:dyDescent="0.35">
      <c r="F73269" s="34"/>
      <c r="J73269" s="34"/>
      <c r="K73269" s="34"/>
      <c r="L73269" s="34"/>
    </row>
    <row r="73270" spans="6:12" x14ac:dyDescent="0.35">
      <c r="F73270" s="34"/>
      <c r="J73270" s="34"/>
      <c r="K73270" s="34"/>
      <c r="L73270" s="34"/>
    </row>
    <row r="73271" spans="6:12" x14ac:dyDescent="0.35">
      <c r="F73271" s="34"/>
      <c r="J73271" s="34"/>
      <c r="K73271" s="34"/>
      <c r="L73271" s="34"/>
    </row>
    <row r="73272" spans="6:12" x14ac:dyDescent="0.35">
      <c r="F73272" s="34"/>
      <c r="J73272" s="34"/>
      <c r="K73272" s="34"/>
      <c r="L73272" s="34"/>
    </row>
    <row r="73273" spans="6:12" x14ac:dyDescent="0.35">
      <c r="F73273" s="34"/>
      <c r="J73273" s="34"/>
      <c r="K73273" s="34"/>
      <c r="L73273" s="34"/>
    </row>
    <row r="73274" spans="6:12" x14ac:dyDescent="0.35">
      <c r="F73274" s="34"/>
      <c r="J73274" s="34"/>
      <c r="K73274" s="34"/>
      <c r="L73274" s="34"/>
    </row>
    <row r="73275" spans="6:12" x14ac:dyDescent="0.35">
      <c r="F73275" s="34"/>
      <c r="J73275" s="34"/>
      <c r="K73275" s="34"/>
      <c r="L73275" s="34"/>
    </row>
    <row r="73276" spans="6:12" x14ac:dyDescent="0.35">
      <c r="F73276" s="34"/>
      <c r="J73276" s="34"/>
      <c r="K73276" s="34"/>
      <c r="L73276" s="34"/>
    </row>
    <row r="73277" spans="6:12" x14ac:dyDescent="0.35">
      <c r="F73277" s="34"/>
      <c r="J73277" s="34"/>
      <c r="K73277" s="34"/>
      <c r="L73277" s="34"/>
    </row>
    <row r="73278" spans="6:12" x14ac:dyDescent="0.35">
      <c r="F73278" s="34"/>
      <c r="J73278" s="34"/>
      <c r="K73278" s="34"/>
      <c r="L73278" s="34"/>
    </row>
    <row r="73279" spans="6:12" x14ac:dyDescent="0.35">
      <c r="F73279" s="34"/>
      <c r="J73279" s="34"/>
      <c r="K73279" s="34"/>
      <c r="L73279" s="34"/>
    </row>
    <row r="73280" spans="6:12" x14ac:dyDescent="0.35">
      <c r="F73280" s="34"/>
      <c r="J73280" s="34"/>
      <c r="K73280" s="34"/>
      <c r="L73280" s="34"/>
    </row>
    <row r="73281" spans="6:12" x14ac:dyDescent="0.35">
      <c r="F73281" s="34"/>
      <c r="J73281" s="34"/>
      <c r="K73281" s="34"/>
      <c r="L73281" s="34"/>
    </row>
    <row r="73282" spans="6:12" x14ac:dyDescent="0.35">
      <c r="F73282" s="34"/>
      <c r="J73282" s="34"/>
      <c r="K73282" s="34"/>
      <c r="L73282" s="34"/>
    </row>
    <row r="73283" spans="6:12" x14ac:dyDescent="0.35">
      <c r="F73283" s="34"/>
      <c r="J73283" s="34"/>
      <c r="K73283" s="34"/>
      <c r="L73283" s="34"/>
    </row>
    <row r="73284" spans="6:12" x14ac:dyDescent="0.35">
      <c r="F73284" s="34"/>
      <c r="J73284" s="34"/>
      <c r="K73284" s="34"/>
      <c r="L73284" s="34"/>
    </row>
    <row r="73285" spans="6:12" x14ac:dyDescent="0.35">
      <c r="F73285" s="34"/>
      <c r="J73285" s="34"/>
      <c r="K73285" s="34"/>
      <c r="L73285" s="34"/>
    </row>
    <row r="73286" spans="6:12" x14ac:dyDescent="0.35">
      <c r="F73286" s="34"/>
      <c r="J73286" s="34"/>
      <c r="K73286" s="34"/>
      <c r="L73286" s="34"/>
    </row>
    <row r="73287" spans="6:12" x14ac:dyDescent="0.35">
      <c r="F73287" s="34"/>
      <c r="J73287" s="34"/>
      <c r="K73287" s="34"/>
      <c r="L73287" s="34"/>
    </row>
    <row r="73288" spans="6:12" x14ac:dyDescent="0.35">
      <c r="F73288" s="34"/>
      <c r="J73288" s="34"/>
      <c r="K73288" s="34"/>
      <c r="L73288" s="34"/>
    </row>
    <row r="73289" spans="6:12" x14ac:dyDescent="0.35">
      <c r="F73289" s="34"/>
      <c r="J73289" s="34"/>
      <c r="K73289" s="34"/>
      <c r="L73289" s="34"/>
    </row>
    <row r="73290" spans="6:12" x14ac:dyDescent="0.35">
      <c r="F73290" s="34"/>
      <c r="J73290" s="34"/>
      <c r="K73290" s="34"/>
      <c r="L73290" s="34"/>
    </row>
    <row r="73291" spans="6:12" x14ac:dyDescent="0.35">
      <c r="F73291" s="34"/>
      <c r="J73291" s="34"/>
      <c r="K73291" s="34"/>
      <c r="L73291" s="34"/>
    </row>
    <row r="73292" spans="6:12" x14ac:dyDescent="0.35">
      <c r="F73292" s="34"/>
      <c r="J73292" s="34"/>
      <c r="K73292" s="34"/>
      <c r="L73292" s="34"/>
    </row>
    <row r="73293" spans="6:12" x14ac:dyDescent="0.35">
      <c r="F73293" s="34"/>
      <c r="J73293" s="34"/>
      <c r="K73293" s="34"/>
      <c r="L73293" s="34"/>
    </row>
    <row r="73294" spans="6:12" x14ac:dyDescent="0.35">
      <c r="F73294" s="34"/>
      <c r="J73294" s="34"/>
      <c r="K73294" s="34"/>
      <c r="L73294" s="34"/>
    </row>
    <row r="73295" spans="6:12" x14ac:dyDescent="0.35">
      <c r="F73295" s="34"/>
      <c r="J73295" s="34"/>
      <c r="K73295" s="34"/>
      <c r="L73295" s="34"/>
    </row>
    <row r="73296" spans="6:12" x14ac:dyDescent="0.35">
      <c r="F73296" s="34"/>
      <c r="J73296" s="34"/>
      <c r="K73296" s="34"/>
      <c r="L73296" s="34"/>
    </row>
    <row r="73297" spans="6:12" x14ac:dyDescent="0.35">
      <c r="F73297" s="34"/>
      <c r="J73297" s="34"/>
      <c r="K73297" s="34"/>
      <c r="L73297" s="34"/>
    </row>
    <row r="73298" spans="6:12" x14ac:dyDescent="0.35">
      <c r="F73298" s="34"/>
      <c r="J73298" s="34"/>
      <c r="K73298" s="34"/>
      <c r="L73298" s="34"/>
    </row>
    <row r="73299" spans="6:12" x14ac:dyDescent="0.35">
      <c r="F73299" s="34"/>
      <c r="J73299" s="34"/>
      <c r="K73299" s="34"/>
      <c r="L73299" s="34"/>
    </row>
    <row r="73300" spans="6:12" x14ac:dyDescent="0.35">
      <c r="F73300" s="34"/>
      <c r="J73300" s="34"/>
      <c r="K73300" s="34"/>
      <c r="L73300" s="34"/>
    </row>
    <row r="73301" spans="6:12" x14ac:dyDescent="0.35">
      <c r="F73301" s="34"/>
      <c r="J73301" s="34"/>
      <c r="K73301" s="34"/>
      <c r="L73301" s="34"/>
    </row>
    <row r="73302" spans="6:12" x14ac:dyDescent="0.35">
      <c r="F73302" s="34"/>
      <c r="J73302" s="34"/>
      <c r="K73302" s="34"/>
      <c r="L73302" s="34"/>
    </row>
    <row r="73303" spans="6:12" x14ac:dyDescent="0.35">
      <c r="F73303" s="34"/>
      <c r="J73303" s="34"/>
      <c r="K73303" s="34"/>
      <c r="L73303" s="34"/>
    </row>
    <row r="73304" spans="6:12" x14ac:dyDescent="0.35">
      <c r="F73304" s="34"/>
      <c r="J73304" s="34"/>
      <c r="K73304" s="34"/>
      <c r="L73304" s="34"/>
    </row>
    <row r="73305" spans="6:12" x14ac:dyDescent="0.35">
      <c r="F73305" s="34"/>
      <c r="J73305" s="34"/>
      <c r="K73305" s="34"/>
      <c r="L73305" s="34"/>
    </row>
    <row r="73306" spans="6:12" x14ac:dyDescent="0.35">
      <c r="F73306" s="34"/>
      <c r="J73306" s="34"/>
      <c r="K73306" s="34"/>
      <c r="L73306" s="34"/>
    </row>
    <row r="73307" spans="6:12" x14ac:dyDescent="0.35">
      <c r="F73307" s="34"/>
      <c r="J73307" s="34"/>
      <c r="K73307" s="34"/>
      <c r="L73307" s="34"/>
    </row>
    <row r="73308" spans="6:12" x14ac:dyDescent="0.35">
      <c r="F73308" s="34"/>
      <c r="J73308" s="34"/>
      <c r="K73308" s="34"/>
      <c r="L73308" s="34"/>
    </row>
    <row r="73309" spans="6:12" x14ac:dyDescent="0.35">
      <c r="F73309" s="34"/>
      <c r="J73309" s="34"/>
      <c r="K73309" s="34"/>
      <c r="L73309" s="34"/>
    </row>
    <row r="73310" spans="6:12" x14ac:dyDescent="0.35">
      <c r="F73310" s="34"/>
      <c r="J73310" s="34"/>
      <c r="K73310" s="34"/>
      <c r="L73310" s="34"/>
    </row>
    <row r="73311" spans="6:12" x14ac:dyDescent="0.35">
      <c r="F73311" s="34"/>
      <c r="J73311" s="34"/>
      <c r="K73311" s="34"/>
      <c r="L73311" s="34"/>
    </row>
    <row r="73312" spans="6:12" x14ac:dyDescent="0.35">
      <c r="F73312" s="34"/>
      <c r="J73312" s="34"/>
      <c r="K73312" s="34"/>
      <c r="L73312" s="34"/>
    </row>
    <row r="73313" spans="6:12" x14ac:dyDescent="0.35">
      <c r="F73313" s="34"/>
      <c r="J73313" s="34"/>
      <c r="K73313" s="34"/>
      <c r="L73313" s="34"/>
    </row>
    <row r="73314" spans="6:12" x14ac:dyDescent="0.35">
      <c r="F73314" s="34"/>
      <c r="J73314" s="34"/>
      <c r="K73314" s="34"/>
      <c r="L73314" s="34"/>
    </row>
    <row r="73315" spans="6:12" x14ac:dyDescent="0.35">
      <c r="F73315" s="34"/>
      <c r="J73315" s="34"/>
      <c r="K73315" s="34"/>
      <c r="L73315" s="34"/>
    </row>
    <row r="73316" spans="6:12" x14ac:dyDescent="0.35">
      <c r="F73316" s="34"/>
      <c r="J73316" s="34"/>
      <c r="K73316" s="34"/>
      <c r="L73316" s="34"/>
    </row>
    <row r="73317" spans="6:12" x14ac:dyDescent="0.35">
      <c r="F73317" s="34"/>
      <c r="J73317" s="34"/>
      <c r="K73317" s="34"/>
      <c r="L73317" s="34"/>
    </row>
    <row r="73318" spans="6:12" x14ac:dyDescent="0.35">
      <c r="F73318" s="34"/>
      <c r="J73318" s="34"/>
      <c r="K73318" s="34"/>
      <c r="L73318" s="34"/>
    </row>
    <row r="73319" spans="6:12" x14ac:dyDescent="0.35">
      <c r="F73319" s="34"/>
      <c r="J73319" s="34"/>
      <c r="K73319" s="34"/>
      <c r="L73319" s="34"/>
    </row>
    <row r="73320" spans="6:12" x14ac:dyDescent="0.35">
      <c r="F73320" s="34"/>
      <c r="J73320" s="34"/>
      <c r="K73320" s="34"/>
      <c r="L73320" s="34"/>
    </row>
    <row r="73321" spans="6:12" x14ac:dyDescent="0.35">
      <c r="F73321" s="34"/>
      <c r="J73321" s="34"/>
      <c r="K73321" s="34"/>
      <c r="L73321" s="34"/>
    </row>
    <row r="73322" spans="6:12" x14ac:dyDescent="0.35">
      <c r="F73322" s="34"/>
      <c r="J73322" s="34"/>
      <c r="K73322" s="34"/>
      <c r="L73322" s="34"/>
    </row>
    <row r="73323" spans="6:12" x14ac:dyDescent="0.35">
      <c r="F73323" s="34"/>
      <c r="J73323" s="34"/>
      <c r="K73323" s="34"/>
      <c r="L73323" s="34"/>
    </row>
    <row r="73324" spans="6:12" x14ac:dyDescent="0.35">
      <c r="F73324" s="34"/>
      <c r="J73324" s="34"/>
      <c r="K73324" s="34"/>
      <c r="L73324" s="34"/>
    </row>
    <row r="73325" spans="6:12" x14ac:dyDescent="0.35">
      <c r="F73325" s="34"/>
      <c r="J73325" s="34"/>
      <c r="K73325" s="34"/>
      <c r="L73325" s="34"/>
    </row>
    <row r="73326" spans="6:12" x14ac:dyDescent="0.35">
      <c r="F73326" s="34"/>
      <c r="J73326" s="34"/>
      <c r="K73326" s="34"/>
      <c r="L73326" s="34"/>
    </row>
    <row r="73327" spans="6:12" x14ac:dyDescent="0.35">
      <c r="F73327" s="34"/>
      <c r="J73327" s="34"/>
      <c r="K73327" s="34"/>
      <c r="L73327" s="34"/>
    </row>
    <row r="73328" spans="6:12" x14ac:dyDescent="0.35">
      <c r="F73328" s="34"/>
      <c r="J73328" s="34"/>
      <c r="K73328" s="34"/>
      <c r="L73328" s="34"/>
    </row>
    <row r="73329" spans="6:12" x14ac:dyDescent="0.35">
      <c r="F73329" s="34"/>
      <c r="J73329" s="34"/>
      <c r="K73329" s="34"/>
      <c r="L73329" s="34"/>
    </row>
    <row r="73330" spans="6:12" x14ac:dyDescent="0.35">
      <c r="F73330" s="34"/>
      <c r="J73330" s="34"/>
      <c r="K73330" s="34"/>
      <c r="L73330" s="34"/>
    </row>
    <row r="73331" spans="6:12" x14ac:dyDescent="0.35">
      <c r="F73331" s="34"/>
      <c r="J73331" s="34"/>
      <c r="K73331" s="34"/>
      <c r="L73331" s="34"/>
    </row>
    <row r="73332" spans="6:12" x14ac:dyDescent="0.35">
      <c r="F73332" s="34"/>
      <c r="J73332" s="34"/>
      <c r="K73332" s="34"/>
      <c r="L73332" s="34"/>
    </row>
    <row r="73333" spans="6:12" x14ac:dyDescent="0.35">
      <c r="F73333" s="34"/>
      <c r="J73333" s="34"/>
      <c r="K73333" s="34"/>
      <c r="L73333" s="34"/>
    </row>
    <row r="73334" spans="6:12" x14ac:dyDescent="0.35">
      <c r="F73334" s="34"/>
      <c r="J73334" s="34"/>
      <c r="K73334" s="34"/>
      <c r="L73334" s="34"/>
    </row>
    <row r="73335" spans="6:12" x14ac:dyDescent="0.35">
      <c r="F73335" s="34"/>
      <c r="J73335" s="34"/>
      <c r="K73335" s="34"/>
      <c r="L73335" s="34"/>
    </row>
    <row r="73336" spans="6:12" x14ac:dyDescent="0.35">
      <c r="F73336" s="34"/>
      <c r="J73336" s="34"/>
      <c r="K73336" s="34"/>
      <c r="L73336" s="34"/>
    </row>
    <row r="73337" spans="6:12" x14ac:dyDescent="0.35">
      <c r="F73337" s="34"/>
      <c r="J73337" s="34"/>
      <c r="K73337" s="34"/>
      <c r="L73337" s="34"/>
    </row>
    <row r="73338" spans="6:12" x14ac:dyDescent="0.35">
      <c r="F73338" s="34"/>
      <c r="J73338" s="34"/>
      <c r="K73338" s="34"/>
      <c r="L73338" s="34"/>
    </row>
    <row r="73339" spans="6:12" x14ac:dyDescent="0.35">
      <c r="F73339" s="34"/>
      <c r="J73339" s="34"/>
      <c r="K73339" s="34"/>
      <c r="L73339" s="34"/>
    </row>
    <row r="73340" spans="6:12" x14ac:dyDescent="0.35">
      <c r="F73340" s="34"/>
      <c r="J73340" s="34"/>
      <c r="K73340" s="34"/>
      <c r="L73340" s="34"/>
    </row>
    <row r="73341" spans="6:12" x14ac:dyDescent="0.35">
      <c r="F73341" s="34"/>
      <c r="J73341" s="34"/>
      <c r="K73341" s="34"/>
      <c r="L73341" s="34"/>
    </row>
    <row r="73342" spans="6:12" x14ac:dyDescent="0.35">
      <c r="F73342" s="34"/>
      <c r="J73342" s="34"/>
      <c r="K73342" s="34"/>
      <c r="L73342" s="34"/>
    </row>
    <row r="73343" spans="6:12" x14ac:dyDescent="0.35">
      <c r="F73343" s="34"/>
      <c r="J73343" s="34"/>
      <c r="K73343" s="34"/>
      <c r="L73343" s="34"/>
    </row>
    <row r="73344" spans="6:12" x14ac:dyDescent="0.35">
      <c r="F73344" s="34"/>
      <c r="J73344" s="34"/>
      <c r="K73344" s="34"/>
      <c r="L73344" s="34"/>
    </row>
    <row r="73345" spans="6:12" x14ac:dyDescent="0.35">
      <c r="F73345" s="34"/>
      <c r="J73345" s="34"/>
      <c r="K73345" s="34"/>
      <c r="L73345" s="34"/>
    </row>
    <row r="73346" spans="6:12" x14ac:dyDescent="0.35">
      <c r="F73346" s="34"/>
      <c r="J73346" s="34"/>
      <c r="K73346" s="34"/>
      <c r="L73346" s="34"/>
    </row>
    <row r="73347" spans="6:12" x14ac:dyDescent="0.35">
      <c r="F73347" s="34"/>
      <c r="J73347" s="34"/>
      <c r="K73347" s="34"/>
      <c r="L73347" s="34"/>
    </row>
    <row r="73348" spans="6:12" x14ac:dyDescent="0.35">
      <c r="F73348" s="34"/>
      <c r="J73348" s="34"/>
      <c r="K73348" s="34"/>
      <c r="L73348" s="34"/>
    </row>
    <row r="73349" spans="6:12" x14ac:dyDescent="0.35">
      <c r="F73349" s="34"/>
      <c r="J73349" s="34"/>
      <c r="K73349" s="34"/>
      <c r="L73349" s="34"/>
    </row>
    <row r="73350" spans="6:12" x14ac:dyDescent="0.35">
      <c r="F73350" s="34"/>
      <c r="J73350" s="34"/>
      <c r="K73350" s="34"/>
      <c r="L73350" s="34"/>
    </row>
    <row r="73351" spans="6:12" x14ac:dyDescent="0.35">
      <c r="F73351" s="34"/>
      <c r="J73351" s="34"/>
      <c r="K73351" s="34"/>
      <c r="L73351" s="34"/>
    </row>
    <row r="73352" spans="6:12" x14ac:dyDescent="0.35">
      <c r="F73352" s="34"/>
      <c r="J73352" s="34"/>
      <c r="K73352" s="34"/>
      <c r="L73352" s="34"/>
    </row>
    <row r="73353" spans="6:12" x14ac:dyDescent="0.35">
      <c r="F73353" s="34"/>
      <c r="J73353" s="34"/>
      <c r="K73353" s="34"/>
      <c r="L73353" s="34"/>
    </row>
    <row r="73354" spans="6:12" x14ac:dyDescent="0.35">
      <c r="F73354" s="34"/>
      <c r="J73354" s="34"/>
      <c r="K73354" s="34"/>
      <c r="L73354" s="34"/>
    </row>
    <row r="73355" spans="6:12" x14ac:dyDescent="0.35">
      <c r="F73355" s="34"/>
      <c r="J73355" s="34"/>
      <c r="K73355" s="34"/>
      <c r="L73355" s="34"/>
    </row>
    <row r="73356" spans="6:12" x14ac:dyDescent="0.35">
      <c r="F73356" s="34"/>
      <c r="J73356" s="34"/>
      <c r="K73356" s="34"/>
      <c r="L73356" s="34"/>
    </row>
    <row r="73357" spans="6:12" x14ac:dyDescent="0.35">
      <c r="F73357" s="34"/>
      <c r="J73357" s="34"/>
      <c r="K73357" s="34"/>
      <c r="L73357" s="34"/>
    </row>
    <row r="73358" spans="6:12" x14ac:dyDescent="0.35">
      <c r="F73358" s="34"/>
      <c r="J73358" s="34"/>
      <c r="K73358" s="34"/>
      <c r="L73358" s="34"/>
    </row>
    <row r="73359" spans="6:12" x14ac:dyDescent="0.35">
      <c r="F73359" s="34"/>
      <c r="J73359" s="34"/>
      <c r="K73359" s="34"/>
      <c r="L73359" s="34"/>
    </row>
    <row r="73360" spans="6:12" x14ac:dyDescent="0.35">
      <c r="F73360" s="34"/>
      <c r="J73360" s="34"/>
      <c r="K73360" s="34"/>
      <c r="L73360" s="34"/>
    </row>
    <row r="73361" spans="6:12" x14ac:dyDescent="0.35">
      <c r="F73361" s="34"/>
      <c r="J73361" s="34"/>
      <c r="K73361" s="34"/>
      <c r="L73361" s="34"/>
    </row>
    <row r="73362" spans="6:12" x14ac:dyDescent="0.35">
      <c r="F73362" s="34"/>
      <c r="J73362" s="34"/>
      <c r="K73362" s="34"/>
      <c r="L73362" s="34"/>
    </row>
    <row r="73363" spans="6:12" x14ac:dyDescent="0.35">
      <c r="F73363" s="34"/>
      <c r="J73363" s="34"/>
      <c r="K73363" s="34"/>
      <c r="L73363" s="34"/>
    </row>
    <row r="73364" spans="6:12" x14ac:dyDescent="0.35">
      <c r="F73364" s="34"/>
      <c r="J73364" s="34"/>
      <c r="K73364" s="34"/>
      <c r="L73364" s="34"/>
    </row>
    <row r="73365" spans="6:12" x14ac:dyDescent="0.35">
      <c r="F73365" s="34"/>
      <c r="J73365" s="34"/>
      <c r="K73365" s="34"/>
      <c r="L73365" s="34"/>
    </row>
    <row r="73366" spans="6:12" x14ac:dyDescent="0.35">
      <c r="F73366" s="34"/>
      <c r="J73366" s="34"/>
      <c r="K73366" s="34"/>
      <c r="L73366" s="34"/>
    </row>
    <row r="73367" spans="6:12" x14ac:dyDescent="0.35">
      <c r="F73367" s="34"/>
      <c r="J73367" s="34"/>
      <c r="K73367" s="34"/>
      <c r="L73367" s="34"/>
    </row>
    <row r="73368" spans="6:12" x14ac:dyDescent="0.35">
      <c r="F73368" s="34"/>
      <c r="J73368" s="34"/>
      <c r="K73368" s="34"/>
      <c r="L73368" s="34"/>
    </row>
    <row r="73369" spans="6:12" x14ac:dyDescent="0.35">
      <c r="F73369" s="34"/>
      <c r="J73369" s="34"/>
      <c r="K73369" s="34"/>
      <c r="L73369" s="34"/>
    </row>
    <row r="73370" spans="6:12" x14ac:dyDescent="0.35">
      <c r="F73370" s="34"/>
      <c r="J73370" s="34"/>
      <c r="K73370" s="34"/>
      <c r="L73370" s="34"/>
    </row>
    <row r="73371" spans="6:12" x14ac:dyDescent="0.35">
      <c r="F73371" s="34"/>
      <c r="J73371" s="34"/>
      <c r="K73371" s="34"/>
      <c r="L73371" s="34"/>
    </row>
    <row r="73372" spans="6:12" x14ac:dyDescent="0.35">
      <c r="F73372" s="34"/>
      <c r="J73372" s="34"/>
      <c r="K73372" s="34"/>
      <c r="L73372" s="34"/>
    </row>
    <row r="73373" spans="6:12" x14ac:dyDescent="0.35">
      <c r="F73373" s="34"/>
      <c r="J73373" s="34"/>
      <c r="K73373" s="34"/>
      <c r="L73373" s="34"/>
    </row>
    <row r="73374" spans="6:12" x14ac:dyDescent="0.35">
      <c r="F73374" s="34"/>
      <c r="J73374" s="34"/>
      <c r="K73374" s="34"/>
      <c r="L73374" s="34"/>
    </row>
    <row r="73375" spans="6:12" x14ac:dyDescent="0.35">
      <c r="F73375" s="34"/>
      <c r="J73375" s="34"/>
      <c r="K73375" s="34"/>
      <c r="L73375" s="34"/>
    </row>
    <row r="73376" spans="6:12" x14ac:dyDescent="0.35">
      <c r="F73376" s="34"/>
      <c r="J73376" s="34"/>
      <c r="K73376" s="34"/>
      <c r="L73376" s="34"/>
    </row>
    <row r="73377" spans="6:12" x14ac:dyDescent="0.35">
      <c r="F73377" s="34"/>
      <c r="J73377" s="34"/>
      <c r="K73377" s="34"/>
      <c r="L73377" s="34"/>
    </row>
    <row r="73378" spans="6:12" x14ac:dyDescent="0.35">
      <c r="F73378" s="34"/>
      <c r="J73378" s="34"/>
      <c r="K73378" s="34"/>
      <c r="L73378" s="34"/>
    </row>
    <row r="73379" spans="6:12" x14ac:dyDescent="0.35">
      <c r="F73379" s="34"/>
      <c r="J73379" s="34"/>
      <c r="K73379" s="34"/>
      <c r="L73379" s="34"/>
    </row>
    <row r="73380" spans="6:12" x14ac:dyDescent="0.35">
      <c r="F73380" s="34"/>
      <c r="J73380" s="34"/>
      <c r="K73380" s="34"/>
      <c r="L73380" s="34"/>
    </row>
    <row r="73381" spans="6:12" x14ac:dyDescent="0.35">
      <c r="F73381" s="34"/>
      <c r="J73381" s="34"/>
      <c r="K73381" s="34"/>
      <c r="L73381" s="34"/>
    </row>
    <row r="73382" spans="6:12" x14ac:dyDescent="0.35">
      <c r="F73382" s="34"/>
      <c r="J73382" s="34"/>
      <c r="K73382" s="34"/>
      <c r="L73382" s="34"/>
    </row>
    <row r="73383" spans="6:12" x14ac:dyDescent="0.35">
      <c r="F73383" s="34"/>
      <c r="J73383" s="34"/>
      <c r="K73383" s="34"/>
      <c r="L73383" s="34"/>
    </row>
    <row r="73384" spans="6:12" x14ac:dyDescent="0.35">
      <c r="F73384" s="34"/>
      <c r="J73384" s="34"/>
      <c r="K73384" s="34"/>
      <c r="L73384" s="34"/>
    </row>
    <row r="73385" spans="6:12" x14ac:dyDescent="0.35">
      <c r="F73385" s="34"/>
      <c r="J73385" s="34"/>
      <c r="K73385" s="34"/>
      <c r="L73385" s="34"/>
    </row>
    <row r="73386" spans="6:12" x14ac:dyDescent="0.35">
      <c r="F73386" s="34"/>
      <c r="J73386" s="34"/>
      <c r="K73386" s="34"/>
      <c r="L73386" s="34"/>
    </row>
    <row r="73387" spans="6:12" x14ac:dyDescent="0.35">
      <c r="F73387" s="34"/>
      <c r="J73387" s="34"/>
      <c r="K73387" s="34"/>
      <c r="L73387" s="34"/>
    </row>
    <row r="73388" spans="6:12" x14ac:dyDescent="0.35">
      <c r="F73388" s="34"/>
      <c r="J73388" s="34"/>
      <c r="K73388" s="34"/>
      <c r="L73388" s="34"/>
    </row>
    <row r="73389" spans="6:12" x14ac:dyDescent="0.35">
      <c r="F73389" s="34"/>
      <c r="J73389" s="34"/>
      <c r="K73389" s="34"/>
      <c r="L73389" s="34"/>
    </row>
    <row r="73390" spans="6:12" x14ac:dyDescent="0.35">
      <c r="F73390" s="34"/>
      <c r="J73390" s="34"/>
      <c r="K73390" s="34"/>
      <c r="L73390" s="34"/>
    </row>
    <row r="73391" spans="6:12" x14ac:dyDescent="0.35">
      <c r="F73391" s="34"/>
      <c r="J73391" s="34"/>
      <c r="K73391" s="34"/>
      <c r="L73391" s="34"/>
    </row>
    <row r="73392" spans="6:12" x14ac:dyDescent="0.35">
      <c r="F73392" s="34"/>
      <c r="J73392" s="34"/>
      <c r="K73392" s="34"/>
      <c r="L73392" s="34"/>
    </row>
    <row r="73393" spans="6:12" x14ac:dyDescent="0.35">
      <c r="F73393" s="34"/>
      <c r="J73393" s="34"/>
      <c r="K73393" s="34"/>
      <c r="L73393" s="34"/>
    </row>
    <row r="73394" spans="6:12" x14ac:dyDescent="0.35">
      <c r="F73394" s="34"/>
      <c r="J73394" s="34"/>
      <c r="K73394" s="34"/>
      <c r="L73394" s="34"/>
    </row>
    <row r="73395" spans="6:12" x14ac:dyDescent="0.35">
      <c r="F73395" s="34"/>
      <c r="J73395" s="34"/>
      <c r="K73395" s="34"/>
      <c r="L73395" s="34"/>
    </row>
    <row r="73396" spans="6:12" x14ac:dyDescent="0.35">
      <c r="F73396" s="34"/>
      <c r="J73396" s="34"/>
      <c r="K73396" s="34"/>
      <c r="L73396" s="34"/>
    </row>
    <row r="73397" spans="6:12" x14ac:dyDescent="0.35">
      <c r="F73397" s="34"/>
      <c r="J73397" s="34"/>
      <c r="K73397" s="34"/>
      <c r="L73397" s="34"/>
    </row>
    <row r="73398" spans="6:12" x14ac:dyDescent="0.35">
      <c r="F73398" s="34"/>
      <c r="J73398" s="34"/>
      <c r="K73398" s="34"/>
      <c r="L73398" s="34"/>
    </row>
    <row r="73399" spans="6:12" x14ac:dyDescent="0.35">
      <c r="F73399" s="34"/>
      <c r="J73399" s="34"/>
      <c r="K73399" s="34"/>
      <c r="L73399" s="34"/>
    </row>
    <row r="73400" spans="6:12" x14ac:dyDescent="0.35">
      <c r="F73400" s="34"/>
      <c r="J73400" s="34"/>
      <c r="K73400" s="34"/>
      <c r="L73400" s="34"/>
    </row>
    <row r="73401" spans="6:12" x14ac:dyDescent="0.35">
      <c r="F73401" s="34"/>
      <c r="J73401" s="34"/>
      <c r="K73401" s="34"/>
      <c r="L73401" s="34"/>
    </row>
    <row r="73402" spans="6:12" x14ac:dyDescent="0.35">
      <c r="F73402" s="34"/>
      <c r="J73402" s="34"/>
      <c r="K73402" s="34"/>
      <c r="L73402" s="34"/>
    </row>
    <row r="73403" spans="6:12" x14ac:dyDescent="0.35">
      <c r="F73403" s="34"/>
      <c r="J73403" s="34"/>
      <c r="K73403" s="34"/>
      <c r="L73403" s="34"/>
    </row>
    <row r="73404" spans="6:12" x14ac:dyDescent="0.35">
      <c r="F73404" s="34"/>
      <c r="J73404" s="34"/>
      <c r="K73404" s="34"/>
      <c r="L73404" s="34"/>
    </row>
    <row r="73405" spans="6:12" x14ac:dyDescent="0.35">
      <c r="F73405" s="34"/>
      <c r="J73405" s="34"/>
      <c r="K73405" s="34"/>
      <c r="L73405" s="34"/>
    </row>
    <row r="73406" spans="6:12" x14ac:dyDescent="0.35">
      <c r="F73406" s="34"/>
      <c r="J73406" s="34"/>
      <c r="K73406" s="34"/>
      <c r="L73406" s="34"/>
    </row>
    <row r="73407" spans="6:12" x14ac:dyDescent="0.35">
      <c r="F73407" s="34"/>
      <c r="J73407" s="34"/>
      <c r="K73407" s="34"/>
      <c r="L73407" s="34"/>
    </row>
    <row r="73408" spans="6:12" x14ac:dyDescent="0.35">
      <c r="F73408" s="34"/>
      <c r="J73408" s="34"/>
      <c r="K73408" s="34"/>
      <c r="L73408" s="34"/>
    </row>
    <row r="73409" spans="6:12" x14ac:dyDescent="0.35">
      <c r="F73409" s="34"/>
      <c r="J73409" s="34"/>
      <c r="K73409" s="34"/>
      <c r="L73409" s="34"/>
    </row>
    <row r="73410" spans="6:12" x14ac:dyDescent="0.35">
      <c r="F73410" s="34"/>
      <c r="J73410" s="34"/>
      <c r="K73410" s="34"/>
      <c r="L73410" s="34"/>
    </row>
    <row r="73411" spans="6:12" x14ac:dyDescent="0.35">
      <c r="F73411" s="34"/>
      <c r="J73411" s="34"/>
      <c r="K73411" s="34"/>
      <c r="L73411" s="34"/>
    </row>
    <row r="73412" spans="6:12" x14ac:dyDescent="0.35">
      <c r="F73412" s="34"/>
      <c r="J73412" s="34"/>
      <c r="K73412" s="34"/>
      <c r="L73412" s="34"/>
    </row>
    <row r="73413" spans="6:12" x14ac:dyDescent="0.35">
      <c r="F73413" s="34"/>
      <c r="J73413" s="34"/>
      <c r="K73413" s="34"/>
      <c r="L73413" s="34"/>
    </row>
    <row r="73414" spans="6:12" x14ac:dyDescent="0.35">
      <c r="F73414" s="34"/>
      <c r="J73414" s="34"/>
      <c r="K73414" s="34"/>
      <c r="L73414" s="34"/>
    </row>
    <row r="73415" spans="6:12" x14ac:dyDescent="0.35">
      <c r="F73415" s="34"/>
      <c r="J73415" s="34"/>
      <c r="K73415" s="34"/>
      <c r="L73415" s="34"/>
    </row>
    <row r="73416" spans="6:12" x14ac:dyDescent="0.35">
      <c r="F73416" s="34"/>
      <c r="J73416" s="34"/>
      <c r="K73416" s="34"/>
      <c r="L73416" s="34"/>
    </row>
    <row r="73417" spans="6:12" x14ac:dyDescent="0.35">
      <c r="F73417" s="34"/>
      <c r="J73417" s="34"/>
      <c r="K73417" s="34"/>
      <c r="L73417" s="34"/>
    </row>
    <row r="73418" spans="6:12" x14ac:dyDescent="0.35">
      <c r="F73418" s="34"/>
      <c r="J73418" s="34"/>
      <c r="K73418" s="34"/>
      <c r="L73418" s="34"/>
    </row>
    <row r="73419" spans="6:12" x14ac:dyDescent="0.35">
      <c r="F73419" s="34"/>
      <c r="J73419" s="34"/>
      <c r="K73419" s="34"/>
      <c r="L73419" s="34"/>
    </row>
    <row r="73420" spans="6:12" x14ac:dyDescent="0.35">
      <c r="F73420" s="34"/>
      <c r="J73420" s="34"/>
      <c r="K73420" s="34"/>
      <c r="L73420" s="34"/>
    </row>
    <row r="73421" spans="6:12" x14ac:dyDescent="0.35">
      <c r="F73421" s="34"/>
      <c r="J73421" s="34"/>
      <c r="K73421" s="34"/>
      <c r="L73421" s="34"/>
    </row>
    <row r="73422" spans="6:12" x14ac:dyDescent="0.35">
      <c r="F73422" s="34"/>
      <c r="J73422" s="34"/>
      <c r="K73422" s="34"/>
      <c r="L73422" s="34"/>
    </row>
    <row r="73423" spans="6:12" x14ac:dyDescent="0.35">
      <c r="F73423" s="34"/>
      <c r="J73423" s="34"/>
      <c r="K73423" s="34"/>
      <c r="L73423" s="34"/>
    </row>
    <row r="73424" spans="6:12" x14ac:dyDescent="0.35">
      <c r="F73424" s="34"/>
      <c r="J73424" s="34"/>
      <c r="K73424" s="34"/>
      <c r="L73424" s="34"/>
    </row>
    <row r="73425" spans="6:12" x14ac:dyDescent="0.35">
      <c r="F73425" s="34"/>
      <c r="J73425" s="34"/>
      <c r="K73425" s="34"/>
      <c r="L73425" s="34"/>
    </row>
    <row r="73426" spans="6:12" x14ac:dyDescent="0.35">
      <c r="F73426" s="34"/>
      <c r="J73426" s="34"/>
      <c r="K73426" s="34"/>
      <c r="L73426" s="34"/>
    </row>
    <row r="73427" spans="6:12" x14ac:dyDescent="0.35">
      <c r="F73427" s="34"/>
      <c r="J73427" s="34"/>
      <c r="K73427" s="34"/>
      <c r="L73427" s="34"/>
    </row>
    <row r="73428" spans="6:12" x14ac:dyDescent="0.35">
      <c r="F73428" s="34"/>
      <c r="J73428" s="34"/>
      <c r="K73428" s="34"/>
      <c r="L73428" s="34"/>
    </row>
    <row r="73429" spans="6:12" x14ac:dyDescent="0.35">
      <c r="F73429" s="34"/>
      <c r="J73429" s="34"/>
      <c r="K73429" s="34"/>
      <c r="L73429" s="34"/>
    </row>
    <row r="73430" spans="6:12" x14ac:dyDescent="0.35">
      <c r="F73430" s="34"/>
      <c r="J73430" s="34"/>
      <c r="K73430" s="34"/>
      <c r="L73430" s="34"/>
    </row>
    <row r="73431" spans="6:12" x14ac:dyDescent="0.35">
      <c r="F73431" s="34"/>
      <c r="J73431" s="34"/>
      <c r="K73431" s="34"/>
      <c r="L73431" s="34"/>
    </row>
    <row r="73432" spans="6:12" x14ac:dyDescent="0.35">
      <c r="F73432" s="34"/>
      <c r="J73432" s="34"/>
      <c r="K73432" s="34"/>
      <c r="L73432" s="34"/>
    </row>
    <row r="73433" spans="6:12" x14ac:dyDescent="0.35">
      <c r="F73433" s="34"/>
      <c r="J73433" s="34"/>
      <c r="K73433" s="34"/>
      <c r="L73433" s="34"/>
    </row>
    <row r="73434" spans="6:12" x14ac:dyDescent="0.35">
      <c r="F73434" s="34"/>
      <c r="J73434" s="34"/>
      <c r="K73434" s="34"/>
      <c r="L73434" s="34"/>
    </row>
    <row r="73435" spans="6:12" x14ac:dyDescent="0.35">
      <c r="F73435" s="34"/>
      <c r="J73435" s="34"/>
      <c r="K73435" s="34"/>
      <c r="L73435" s="34"/>
    </row>
    <row r="73436" spans="6:12" x14ac:dyDescent="0.35">
      <c r="F73436" s="34"/>
      <c r="J73436" s="34"/>
      <c r="K73436" s="34"/>
      <c r="L73436" s="34"/>
    </row>
    <row r="73437" spans="6:12" x14ac:dyDescent="0.35">
      <c r="F73437" s="34"/>
      <c r="J73437" s="34"/>
      <c r="K73437" s="34"/>
      <c r="L73437" s="34"/>
    </row>
    <row r="73438" spans="6:12" x14ac:dyDescent="0.35">
      <c r="F73438" s="34"/>
      <c r="J73438" s="34"/>
      <c r="K73438" s="34"/>
      <c r="L73438" s="34"/>
    </row>
    <row r="73439" spans="6:12" x14ac:dyDescent="0.35">
      <c r="F73439" s="34"/>
      <c r="J73439" s="34"/>
      <c r="K73439" s="34"/>
      <c r="L73439" s="34"/>
    </row>
    <row r="73440" spans="6:12" x14ac:dyDescent="0.35">
      <c r="F73440" s="34"/>
      <c r="J73440" s="34"/>
      <c r="K73440" s="34"/>
      <c r="L73440" s="34"/>
    </row>
    <row r="73441" spans="6:12" x14ac:dyDescent="0.35">
      <c r="F73441" s="34"/>
      <c r="J73441" s="34"/>
      <c r="K73441" s="34"/>
      <c r="L73441" s="34"/>
    </row>
    <row r="73442" spans="6:12" x14ac:dyDescent="0.35">
      <c r="F73442" s="34"/>
      <c r="J73442" s="34"/>
      <c r="K73442" s="34"/>
      <c r="L73442" s="34"/>
    </row>
    <row r="73443" spans="6:12" x14ac:dyDescent="0.35">
      <c r="F73443" s="34"/>
      <c r="J73443" s="34"/>
      <c r="K73443" s="34"/>
      <c r="L73443" s="34"/>
    </row>
    <row r="73444" spans="6:12" x14ac:dyDescent="0.35">
      <c r="F73444" s="34"/>
      <c r="J73444" s="34"/>
      <c r="K73444" s="34"/>
      <c r="L73444" s="34"/>
    </row>
    <row r="73445" spans="6:12" x14ac:dyDescent="0.35">
      <c r="F73445" s="34"/>
      <c r="J73445" s="34"/>
      <c r="K73445" s="34"/>
      <c r="L73445" s="34"/>
    </row>
    <row r="73446" spans="6:12" x14ac:dyDescent="0.35">
      <c r="F73446" s="34"/>
      <c r="J73446" s="34"/>
      <c r="K73446" s="34"/>
      <c r="L73446" s="34"/>
    </row>
    <row r="73447" spans="6:12" x14ac:dyDescent="0.35">
      <c r="F73447" s="34"/>
      <c r="J73447" s="34"/>
      <c r="K73447" s="34"/>
      <c r="L73447" s="34"/>
    </row>
    <row r="73448" spans="6:12" x14ac:dyDescent="0.35">
      <c r="F73448" s="34"/>
      <c r="J73448" s="34"/>
      <c r="K73448" s="34"/>
      <c r="L73448" s="34"/>
    </row>
    <row r="73449" spans="6:12" x14ac:dyDescent="0.35">
      <c r="F73449" s="34"/>
      <c r="J73449" s="34"/>
      <c r="K73449" s="34"/>
      <c r="L73449" s="34"/>
    </row>
    <row r="73450" spans="6:12" x14ac:dyDescent="0.35">
      <c r="F73450" s="34"/>
      <c r="J73450" s="34"/>
      <c r="K73450" s="34"/>
      <c r="L73450" s="34"/>
    </row>
    <row r="73451" spans="6:12" x14ac:dyDescent="0.35">
      <c r="F73451" s="34"/>
      <c r="J73451" s="34"/>
      <c r="K73451" s="34"/>
      <c r="L73451" s="34"/>
    </row>
    <row r="73452" spans="6:12" x14ac:dyDescent="0.35">
      <c r="F73452" s="34"/>
      <c r="J73452" s="34"/>
      <c r="K73452" s="34"/>
      <c r="L73452" s="34"/>
    </row>
    <row r="73453" spans="6:12" x14ac:dyDescent="0.35">
      <c r="F73453" s="34"/>
      <c r="J73453" s="34"/>
      <c r="K73453" s="34"/>
      <c r="L73453" s="34"/>
    </row>
    <row r="73454" spans="6:12" x14ac:dyDescent="0.35">
      <c r="F73454" s="34"/>
      <c r="J73454" s="34"/>
      <c r="K73454" s="34"/>
      <c r="L73454" s="34"/>
    </row>
    <row r="73455" spans="6:12" x14ac:dyDescent="0.35">
      <c r="F73455" s="34"/>
      <c r="J73455" s="34"/>
      <c r="K73455" s="34"/>
      <c r="L73455" s="34"/>
    </row>
    <row r="73456" spans="6:12" x14ac:dyDescent="0.35">
      <c r="F73456" s="34"/>
      <c r="J73456" s="34"/>
      <c r="K73456" s="34"/>
      <c r="L73456" s="34"/>
    </row>
    <row r="73457" spans="6:12" x14ac:dyDescent="0.35">
      <c r="F73457" s="34"/>
      <c r="J73457" s="34"/>
      <c r="K73457" s="34"/>
      <c r="L73457" s="34"/>
    </row>
    <row r="73458" spans="6:12" x14ac:dyDescent="0.35">
      <c r="F73458" s="34"/>
      <c r="J73458" s="34"/>
      <c r="K73458" s="34"/>
      <c r="L73458" s="34"/>
    </row>
    <row r="73459" spans="6:12" x14ac:dyDescent="0.35">
      <c r="F73459" s="34"/>
      <c r="J73459" s="34"/>
      <c r="K73459" s="34"/>
      <c r="L73459" s="34"/>
    </row>
    <row r="73460" spans="6:12" x14ac:dyDescent="0.35">
      <c r="F73460" s="34"/>
      <c r="J73460" s="34"/>
      <c r="K73460" s="34"/>
      <c r="L73460" s="34"/>
    </row>
    <row r="73461" spans="6:12" x14ac:dyDescent="0.35">
      <c r="F73461" s="34"/>
      <c r="J73461" s="34"/>
      <c r="K73461" s="34"/>
      <c r="L73461" s="34"/>
    </row>
    <row r="73462" spans="6:12" x14ac:dyDescent="0.35">
      <c r="F73462" s="34"/>
      <c r="J73462" s="34"/>
      <c r="K73462" s="34"/>
      <c r="L73462" s="34"/>
    </row>
    <row r="73463" spans="6:12" x14ac:dyDescent="0.35">
      <c r="F73463" s="34"/>
      <c r="J73463" s="34"/>
      <c r="K73463" s="34"/>
      <c r="L73463" s="34"/>
    </row>
    <row r="73464" spans="6:12" x14ac:dyDescent="0.35">
      <c r="F73464" s="34"/>
      <c r="J73464" s="34"/>
      <c r="K73464" s="34"/>
      <c r="L73464" s="34"/>
    </row>
    <row r="73465" spans="6:12" x14ac:dyDescent="0.35">
      <c r="F73465" s="34"/>
      <c r="J73465" s="34"/>
      <c r="K73465" s="34"/>
      <c r="L73465" s="34"/>
    </row>
    <row r="73466" spans="6:12" x14ac:dyDescent="0.35">
      <c r="F73466" s="34"/>
      <c r="J73466" s="34"/>
      <c r="K73466" s="34"/>
      <c r="L73466" s="34"/>
    </row>
    <row r="73467" spans="6:12" x14ac:dyDescent="0.35">
      <c r="F73467" s="34"/>
      <c r="J73467" s="34"/>
      <c r="K73467" s="34"/>
      <c r="L73467" s="34"/>
    </row>
    <row r="73468" spans="6:12" x14ac:dyDescent="0.35">
      <c r="F73468" s="34"/>
      <c r="J73468" s="34"/>
      <c r="K73468" s="34"/>
      <c r="L73468" s="34"/>
    </row>
    <row r="73469" spans="6:12" x14ac:dyDescent="0.35">
      <c r="F73469" s="34"/>
      <c r="J73469" s="34"/>
      <c r="K73469" s="34"/>
      <c r="L73469" s="34"/>
    </row>
    <row r="73470" spans="6:12" x14ac:dyDescent="0.35">
      <c r="F73470" s="34"/>
      <c r="J73470" s="34"/>
      <c r="K73470" s="34"/>
      <c r="L73470" s="34"/>
    </row>
    <row r="73471" spans="6:12" x14ac:dyDescent="0.35">
      <c r="F73471" s="34"/>
      <c r="J73471" s="34"/>
      <c r="K73471" s="34"/>
      <c r="L73471" s="34"/>
    </row>
    <row r="73472" spans="6:12" x14ac:dyDescent="0.35">
      <c r="F73472" s="34"/>
      <c r="J73472" s="34"/>
      <c r="K73472" s="34"/>
      <c r="L73472" s="34"/>
    </row>
    <row r="73473" spans="6:12" x14ac:dyDescent="0.35">
      <c r="F73473" s="34"/>
      <c r="J73473" s="34"/>
      <c r="K73473" s="34"/>
      <c r="L73473" s="34"/>
    </row>
    <row r="73474" spans="6:12" x14ac:dyDescent="0.35">
      <c r="F73474" s="34"/>
      <c r="J73474" s="34"/>
      <c r="K73474" s="34"/>
      <c r="L73474" s="34"/>
    </row>
    <row r="73475" spans="6:12" x14ac:dyDescent="0.35">
      <c r="F73475" s="34"/>
      <c r="J73475" s="34"/>
      <c r="K73475" s="34"/>
      <c r="L73475" s="34"/>
    </row>
    <row r="73476" spans="6:12" x14ac:dyDescent="0.35">
      <c r="F73476" s="34"/>
      <c r="J73476" s="34"/>
      <c r="K73476" s="34"/>
      <c r="L73476" s="34"/>
    </row>
    <row r="73477" spans="6:12" x14ac:dyDescent="0.35">
      <c r="F73477" s="34"/>
      <c r="J73477" s="34"/>
      <c r="K73477" s="34"/>
      <c r="L73477" s="34"/>
    </row>
    <row r="73478" spans="6:12" x14ac:dyDescent="0.35">
      <c r="F73478" s="34"/>
      <c r="J73478" s="34"/>
      <c r="K73478" s="34"/>
      <c r="L73478" s="34"/>
    </row>
    <row r="73479" spans="6:12" x14ac:dyDescent="0.35">
      <c r="F73479" s="34"/>
      <c r="J73479" s="34"/>
      <c r="K73479" s="34"/>
      <c r="L73479" s="34"/>
    </row>
    <row r="73480" spans="6:12" x14ac:dyDescent="0.35">
      <c r="F73480" s="34"/>
      <c r="J73480" s="34"/>
      <c r="K73480" s="34"/>
      <c r="L73480" s="34"/>
    </row>
    <row r="73481" spans="6:12" x14ac:dyDescent="0.35">
      <c r="F73481" s="34"/>
      <c r="J73481" s="34"/>
      <c r="K73481" s="34"/>
      <c r="L73481" s="34"/>
    </row>
    <row r="73482" spans="6:12" x14ac:dyDescent="0.35">
      <c r="F73482" s="34"/>
      <c r="J73482" s="34"/>
      <c r="K73482" s="34"/>
      <c r="L73482" s="34"/>
    </row>
    <row r="73483" spans="6:12" x14ac:dyDescent="0.35">
      <c r="F73483" s="34"/>
      <c r="J73483" s="34"/>
      <c r="K73483" s="34"/>
      <c r="L73483" s="34"/>
    </row>
    <row r="73484" spans="6:12" x14ac:dyDescent="0.35">
      <c r="F73484" s="34"/>
      <c r="J73484" s="34"/>
      <c r="K73484" s="34"/>
      <c r="L73484" s="34"/>
    </row>
    <row r="73485" spans="6:12" x14ac:dyDescent="0.35">
      <c r="F73485" s="34"/>
      <c r="J73485" s="34"/>
      <c r="K73485" s="34"/>
      <c r="L73485" s="34"/>
    </row>
    <row r="73486" spans="6:12" x14ac:dyDescent="0.35">
      <c r="F73486" s="34"/>
      <c r="J73486" s="34"/>
      <c r="K73486" s="34"/>
      <c r="L73486" s="34"/>
    </row>
    <row r="73487" spans="6:12" x14ac:dyDescent="0.35">
      <c r="F73487" s="34"/>
      <c r="J73487" s="34"/>
      <c r="K73487" s="34"/>
      <c r="L73487" s="34"/>
    </row>
    <row r="73488" spans="6:12" x14ac:dyDescent="0.35">
      <c r="F73488" s="34"/>
      <c r="J73488" s="34"/>
      <c r="K73488" s="34"/>
      <c r="L73488" s="34"/>
    </row>
    <row r="73489" spans="6:12" x14ac:dyDescent="0.35">
      <c r="F73489" s="34"/>
      <c r="J73489" s="34"/>
      <c r="K73489" s="34"/>
      <c r="L73489" s="34"/>
    </row>
    <row r="73490" spans="6:12" x14ac:dyDescent="0.35">
      <c r="F73490" s="34"/>
      <c r="J73490" s="34"/>
      <c r="K73490" s="34"/>
      <c r="L73490" s="34"/>
    </row>
    <row r="73491" spans="6:12" x14ac:dyDescent="0.35">
      <c r="F73491" s="34"/>
      <c r="J73491" s="34"/>
      <c r="K73491" s="34"/>
      <c r="L73491" s="34"/>
    </row>
    <row r="73492" spans="6:12" x14ac:dyDescent="0.35">
      <c r="F73492" s="34"/>
      <c r="J73492" s="34"/>
      <c r="K73492" s="34"/>
      <c r="L73492" s="34"/>
    </row>
    <row r="73493" spans="6:12" x14ac:dyDescent="0.35">
      <c r="F73493" s="34"/>
      <c r="J73493" s="34"/>
      <c r="K73493" s="34"/>
      <c r="L73493" s="34"/>
    </row>
    <row r="73494" spans="6:12" x14ac:dyDescent="0.35">
      <c r="F73494" s="34"/>
      <c r="J73494" s="34"/>
      <c r="K73494" s="34"/>
      <c r="L73494" s="34"/>
    </row>
    <row r="73495" spans="6:12" x14ac:dyDescent="0.35">
      <c r="F73495" s="34"/>
      <c r="J73495" s="34"/>
      <c r="K73495" s="34"/>
      <c r="L73495" s="34"/>
    </row>
    <row r="73496" spans="6:12" x14ac:dyDescent="0.35">
      <c r="F73496" s="34"/>
      <c r="J73496" s="34"/>
      <c r="K73496" s="34"/>
      <c r="L73496" s="34"/>
    </row>
    <row r="73497" spans="6:12" x14ac:dyDescent="0.35">
      <c r="F73497" s="34"/>
      <c r="J73497" s="34"/>
      <c r="K73497" s="34"/>
      <c r="L73497" s="34"/>
    </row>
    <row r="73498" spans="6:12" x14ac:dyDescent="0.35">
      <c r="F73498" s="34"/>
      <c r="J73498" s="34"/>
      <c r="K73498" s="34"/>
      <c r="L73498" s="34"/>
    </row>
    <row r="73499" spans="6:12" x14ac:dyDescent="0.35">
      <c r="F73499" s="34"/>
      <c r="J73499" s="34"/>
      <c r="K73499" s="34"/>
      <c r="L73499" s="34"/>
    </row>
    <row r="73500" spans="6:12" x14ac:dyDescent="0.35">
      <c r="F73500" s="34"/>
      <c r="J73500" s="34"/>
      <c r="K73500" s="34"/>
      <c r="L73500" s="34"/>
    </row>
    <row r="73501" spans="6:12" x14ac:dyDescent="0.35">
      <c r="F73501" s="34"/>
      <c r="J73501" s="34"/>
      <c r="K73501" s="34"/>
      <c r="L73501" s="34"/>
    </row>
    <row r="73502" spans="6:12" x14ac:dyDescent="0.35">
      <c r="F73502" s="34"/>
      <c r="J73502" s="34"/>
      <c r="K73502" s="34"/>
      <c r="L73502" s="34"/>
    </row>
    <row r="73503" spans="6:12" x14ac:dyDescent="0.35">
      <c r="F73503" s="34"/>
      <c r="J73503" s="34"/>
      <c r="K73503" s="34"/>
      <c r="L73503" s="34"/>
    </row>
    <row r="73504" spans="6:12" x14ac:dyDescent="0.35">
      <c r="F73504" s="34"/>
      <c r="J73504" s="34"/>
      <c r="K73504" s="34"/>
      <c r="L73504" s="34"/>
    </row>
    <row r="73505" spans="6:12" x14ac:dyDescent="0.35">
      <c r="F73505" s="34"/>
      <c r="J73505" s="34"/>
      <c r="K73505" s="34"/>
      <c r="L73505" s="34"/>
    </row>
    <row r="73506" spans="6:12" x14ac:dyDescent="0.35">
      <c r="F73506" s="34"/>
      <c r="J73506" s="34"/>
      <c r="K73506" s="34"/>
      <c r="L73506" s="34"/>
    </row>
    <row r="73507" spans="6:12" x14ac:dyDescent="0.35">
      <c r="F73507" s="34"/>
      <c r="J73507" s="34"/>
      <c r="K73507" s="34"/>
      <c r="L73507" s="34"/>
    </row>
    <row r="73508" spans="6:12" x14ac:dyDescent="0.35">
      <c r="F73508" s="34"/>
      <c r="J73508" s="34"/>
      <c r="K73508" s="34"/>
      <c r="L73508" s="34"/>
    </row>
    <row r="73509" spans="6:12" x14ac:dyDescent="0.35">
      <c r="F73509" s="34"/>
      <c r="J73509" s="34"/>
      <c r="K73509" s="34"/>
      <c r="L73509" s="34"/>
    </row>
    <row r="73510" spans="6:12" x14ac:dyDescent="0.35">
      <c r="F73510" s="34"/>
      <c r="J73510" s="34"/>
      <c r="K73510" s="34"/>
      <c r="L73510" s="34"/>
    </row>
    <row r="73511" spans="6:12" x14ac:dyDescent="0.35">
      <c r="F73511" s="34"/>
      <c r="J73511" s="34"/>
      <c r="K73511" s="34"/>
      <c r="L73511" s="34"/>
    </row>
    <row r="73512" spans="6:12" x14ac:dyDescent="0.35">
      <c r="F73512" s="34"/>
      <c r="J73512" s="34"/>
      <c r="K73512" s="34"/>
      <c r="L73512" s="34"/>
    </row>
    <row r="73513" spans="6:12" x14ac:dyDescent="0.35">
      <c r="F73513" s="34"/>
      <c r="J73513" s="34"/>
      <c r="K73513" s="34"/>
      <c r="L73513" s="34"/>
    </row>
    <row r="73514" spans="6:12" x14ac:dyDescent="0.35">
      <c r="F73514" s="34"/>
      <c r="J73514" s="34"/>
      <c r="K73514" s="34"/>
      <c r="L73514" s="34"/>
    </row>
    <row r="73515" spans="6:12" x14ac:dyDescent="0.35">
      <c r="F73515" s="34"/>
      <c r="J73515" s="34"/>
      <c r="K73515" s="34"/>
      <c r="L73515" s="34"/>
    </row>
    <row r="73516" spans="6:12" x14ac:dyDescent="0.35">
      <c r="F73516" s="34"/>
      <c r="J73516" s="34"/>
      <c r="K73516" s="34"/>
      <c r="L73516" s="34"/>
    </row>
    <row r="73517" spans="6:12" x14ac:dyDescent="0.35">
      <c r="F73517" s="34"/>
      <c r="J73517" s="34"/>
      <c r="K73517" s="34"/>
      <c r="L73517" s="34"/>
    </row>
    <row r="73518" spans="6:12" x14ac:dyDescent="0.35">
      <c r="F73518" s="34"/>
      <c r="J73518" s="34"/>
      <c r="K73518" s="34"/>
      <c r="L73518" s="34"/>
    </row>
    <row r="73519" spans="6:12" x14ac:dyDescent="0.35">
      <c r="F73519" s="34"/>
      <c r="J73519" s="34"/>
      <c r="K73519" s="34"/>
      <c r="L73519" s="34"/>
    </row>
    <row r="73520" spans="6:12" x14ac:dyDescent="0.35">
      <c r="F73520" s="34"/>
      <c r="J73520" s="34"/>
      <c r="K73520" s="34"/>
      <c r="L73520" s="34"/>
    </row>
    <row r="73521" spans="6:12" x14ac:dyDescent="0.35">
      <c r="F73521" s="34"/>
      <c r="J73521" s="34"/>
      <c r="K73521" s="34"/>
      <c r="L73521" s="34"/>
    </row>
    <row r="73522" spans="6:12" x14ac:dyDescent="0.35">
      <c r="F73522" s="34"/>
      <c r="J73522" s="34"/>
      <c r="K73522" s="34"/>
      <c r="L73522" s="34"/>
    </row>
    <row r="73523" spans="6:12" x14ac:dyDescent="0.35">
      <c r="F73523" s="34"/>
      <c r="J73523" s="34"/>
      <c r="K73523" s="34"/>
      <c r="L73523" s="34"/>
    </row>
    <row r="73524" spans="6:12" x14ac:dyDescent="0.35">
      <c r="F73524" s="34"/>
      <c r="J73524" s="34"/>
      <c r="K73524" s="34"/>
      <c r="L73524" s="34"/>
    </row>
    <row r="73525" spans="6:12" x14ac:dyDescent="0.35">
      <c r="F73525" s="34"/>
      <c r="J73525" s="34"/>
      <c r="K73525" s="34"/>
      <c r="L73525" s="34"/>
    </row>
    <row r="73526" spans="6:12" x14ac:dyDescent="0.35">
      <c r="F73526" s="34"/>
      <c r="J73526" s="34"/>
      <c r="K73526" s="34"/>
      <c r="L73526" s="34"/>
    </row>
    <row r="73527" spans="6:12" x14ac:dyDescent="0.35">
      <c r="F73527" s="34"/>
      <c r="J73527" s="34"/>
      <c r="K73527" s="34"/>
      <c r="L73527" s="34"/>
    </row>
    <row r="73528" spans="6:12" x14ac:dyDescent="0.35">
      <c r="F73528" s="34"/>
      <c r="J73528" s="34"/>
      <c r="K73528" s="34"/>
      <c r="L73528" s="34"/>
    </row>
    <row r="73529" spans="6:12" x14ac:dyDescent="0.35">
      <c r="F73529" s="34"/>
      <c r="J73529" s="34"/>
      <c r="K73529" s="34"/>
      <c r="L73529" s="34"/>
    </row>
    <row r="73530" spans="6:12" x14ac:dyDescent="0.35">
      <c r="F73530" s="34"/>
      <c r="J73530" s="34"/>
      <c r="K73530" s="34"/>
      <c r="L73530" s="34"/>
    </row>
    <row r="73531" spans="6:12" x14ac:dyDescent="0.35">
      <c r="F73531" s="34"/>
      <c r="J73531" s="34"/>
      <c r="K73531" s="34"/>
      <c r="L73531" s="34"/>
    </row>
    <row r="73532" spans="6:12" x14ac:dyDescent="0.35">
      <c r="F73532" s="34"/>
      <c r="J73532" s="34"/>
      <c r="K73532" s="34"/>
      <c r="L73532" s="34"/>
    </row>
    <row r="73533" spans="6:12" x14ac:dyDescent="0.35">
      <c r="F73533" s="34"/>
      <c r="J73533" s="34"/>
      <c r="K73533" s="34"/>
      <c r="L73533" s="34"/>
    </row>
    <row r="73534" spans="6:12" x14ac:dyDescent="0.35">
      <c r="F73534" s="34"/>
      <c r="J73534" s="34"/>
      <c r="K73534" s="34"/>
      <c r="L73534" s="34"/>
    </row>
    <row r="73535" spans="6:12" x14ac:dyDescent="0.35">
      <c r="F73535" s="34"/>
      <c r="J73535" s="34"/>
      <c r="K73535" s="34"/>
      <c r="L73535" s="34"/>
    </row>
    <row r="73536" spans="6:12" x14ac:dyDescent="0.35">
      <c r="F73536" s="34"/>
      <c r="J73536" s="34"/>
      <c r="K73536" s="34"/>
      <c r="L73536" s="34"/>
    </row>
    <row r="73537" spans="6:12" x14ac:dyDescent="0.35">
      <c r="F73537" s="34"/>
      <c r="J73537" s="34"/>
      <c r="K73537" s="34"/>
      <c r="L73537" s="34"/>
    </row>
    <row r="73538" spans="6:12" x14ac:dyDescent="0.35">
      <c r="F73538" s="34"/>
      <c r="J73538" s="34"/>
      <c r="K73538" s="34"/>
      <c r="L73538" s="34"/>
    </row>
    <row r="73539" spans="6:12" x14ac:dyDescent="0.35">
      <c r="F73539" s="34"/>
      <c r="J73539" s="34"/>
      <c r="K73539" s="34"/>
      <c r="L73539" s="34"/>
    </row>
    <row r="73540" spans="6:12" x14ac:dyDescent="0.35">
      <c r="F73540" s="34"/>
      <c r="J73540" s="34"/>
      <c r="K73540" s="34"/>
      <c r="L73540" s="34"/>
    </row>
    <row r="73541" spans="6:12" x14ac:dyDescent="0.35">
      <c r="F73541" s="34"/>
      <c r="J73541" s="34"/>
      <c r="K73541" s="34"/>
      <c r="L73541" s="34"/>
    </row>
    <row r="73542" spans="6:12" x14ac:dyDescent="0.35">
      <c r="F73542" s="34"/>
      <c r="J73542" s="34"/>
      <c r="K73542" s="34"/>
      <c r="L73542" s="34"/>
    </row>
    <row r="73543" spans="6:12" x14ac:dyDescent="0.35">
      <c r="F73543" s="34"/>
      <c r="J73543" s="34"/>
      <c r="K73543" s="34"/>
      <c r="L73543" s="34"/>
    </row>
    <row r="73544" spans="6:12" x14ac:dyDescent="0.35">
      <c r="F73544" s="34"/>
      <c r="J73544" s="34"/>
      <c r="K73544" s="34"/>
      <c r="L73544" s="34"/>
    </row>
    <row r="73545" spans="6:12" x14ac:dyDescent="0.35">
      <c r="F73545" s="34"/>
      <c r="J73545" s="34"/>
      <c r="K73545" s="34"/>
      <c r="L73545" s="34"/>
    </row>
    <row r="73546" spans="6:12" x14ac:dyDescent="0.35">
      <c r="F73546" s="34"/>
      <c r="J73546" s="34"/>
      <c r="K73546" s="34"/>
      <c r="L73546" s="34"/>
    </row>
    <row r="73547" spans="6:12" x14ac:dyDescent="0.35">
      <c r="F73547" s="34"/>
      <c r="J73547" s="34"/>
      <c r="K73547" s="34"/>
      <c r="L73547" s="34"/>
    </row>
    <row r="73548" spans="6:12" x14ac:dyDescent="0.35">
      <c r="F73548" s="34"/>
      <c r="J73548" s="34"/>
      <c r="K73548" s="34"/>
      <c r="L73548" s="34"/>
    </row>
    <row r="73549" spans="6:12" x14ac:dyDescent="0.35">
      <c r="F73549" s="34"/>
      <c r="J73549" s="34"/>
      <c r="K73549" s="34"/>
      <c r="L73549" s="34"/>
    </row>
    <row r="73550" spans="6:12" x14ac:dyDescent="0.35">
      <c r="F73550" s="34"/>
      <c r="J73550" s="34"/>
      <c r="K73550" s="34"/>
      <c r="L73550" s="34"/>
    </row>
    <row r="73551" spans="6:12" x14ac:dyDescent="0.35">
      <c r="F73551" s="34"/>
      <c r="J73551" s="34"/>
      <c r="K73551" s="34"/>
      <c r="L73551" s="34"/>
    </row>
    <row r="73552" spans="6:12" x14ac:dyDescent="0.35">
      <c r="F73552" s="34"/>
      <c r="J73552" s="34"/>
      <c r="K73552" s="34"/>
      <c r="L73552" s="34"/>
    </row>
    <row r="73553" spans="6:12" x14ac:dyDescent="0.35">
      <c r="F73553" s="34"/>
      <c r="J73553" s="34"/>
      <c r="K73553" s="34"/>
      <c r="L73553" s="34"/>
    </row>
    <row r="73554" spans="6:12" x14ac:dyDescent="0.35">
      <c r="F73554" s="34"/>
      <c r="J73554" s="34"/>
      <c r="K73554" s="34"/>
      <c r="L73554" s="34"/>
    </row>
    <row r="73555" spans="6:12" x14ac:dyDescent="0.35">
      <c r="F73555" s="34"/>
      <c r="J73555" s="34"/>
      <c r="K73555" s="34"/>
      <c r="L73555" s="34"/>
    </row>
    <row r="73556" spans="6:12" x14ac:dyDescent="0.35">
      <c r="F73556" s="34"/>
      <c r="J73556" s="34"/>
      <c r="K73556" s="34"/>
      <c r="L73556" s="34"/>
    </row>
    <row r="73557" spans="6:12" x14ac:dyDescent="0.35">
      <c r="F73557" s="34"/>
      <c r="J73557" s="34"/>
      <c r="K73557" s="34"/>
      <c r="L73557" s="34"/>
    </row>
    <row r="73558" spans="6:12" x14ac:dyDescent="0.35">
      <c r="F73558" s="34"/>
      <c r="J73558" s="34"/>
      <c r="K73558" s="34"/>
      <c r="L73558" s="34"/>
    </row>
    <row r="73559" spans="6:12" x14ac:dyDescent="0.35">
      <c r="F73559" s="34"/>
      <c r="J73559" s="34"/>
      <c r="K73559" s="34"/>
      <c r="L73559" s="34"/>
    </row>
    <row r="73560" spans="6:12" x14ac:dyDescent="0.35">
      <c r="F73560" s="34"/>
      <c r="J73560" s="34"/>
      <c r="K73560" s="34"/>
      <c r="L73560" s="34"/>
    </row>
    <row r="73561" spans="6:12" x14ac:dyDescent="0.35">
      <c r="F73561" s="34"/>
      <c r="J73561" s="34"/>
      <c r="K73561" s="34"/>
      <c r="L73561" s="34"/>
    </row>
    <row r="73562" spans="6:12" x14ac:dyDescent="0.35">
      <c r="F73562" s="34"/>
      <c r="J73562" s="34"/>
      <c r="K73562" s="34"/>
      <c r="L73562" s="34"/>
    </row>
    <row r="73563" spans="6:12" x14ac:dyDescent="0.35">
      <c r="F73563" s="34"/>
      <c r="J73563" s="34"/>
      <c r="K73563" s="34"/>
      <c r="L73563" s="34"/>
    </row>
    <row r="73564" spans="6:12" x14ac:dyDescent="0.35">
      <c r="F73564" s="34"/>
      <c r="J73564" s="34"/>
      <c r="K73564" s="34"/>
      <c r="L73564" s="34"/>
    </row>
    <row r="73565" spans="6:12" x14ac:dyDescent="0.35">
      <c r="F73565" s="34"/>
      <c r="J73565" s="34"/>
      <c r="K73565" s="34"/>
      <c r="L73565" s="34"/>
    </row>
    <row r="73566" spans="6:12" x14ac:dyDescent="0.35">
      <c r="F73566" s="34"/>
      <c r="J73566" s="34"/>
      <c r="K73566" s="34"/>
      <c r="L73566" s="34"/>
    </row>
    <row r="73567" spans="6:12" x14ac:dyDescent="0.35">
      <c r="F73567" s="34"/>
      <c r="J73567" s="34"/>
      <c r="K73567" s="34"/>
      <c r="L73567" s="34"/>
    </row>
    <row r="73568" spans="6:12" x14ac:dyDescent="0.35">
      <c r="F73568" s="34"/>
      <c r="J73568" s="34"/>
      <c r="K73568" s="34"/>
      <c r="L73568" s="34"/>
    </row>
    <row r="73569" spans="6:12" x14ac:dyDescent="0.35">
      <c r="F73569" s="34"/>
      <c r="J73569" s="34"/>
      <c r="K73569" s="34"/>
      <c r="L73569" s="34"/>
    </row>
    <row r="73570" spans="6:12" x14ac:dyDescent="0.35">
      <c r="F73570" s="34"/>
      <c r="J73570" s="34"/>
      <c r="K73570" s="34"/>
      <c r="L73570" s="34"/>
    </row>
    <row r="73571" spans="6:12" x14ac:dyDescent="0.35">
      <c r="F73571" s="34"/>
      <c r="J73571" s="34"/>
      <c r="K73571" s="34"/>
      <c r="L73571" s="34"/>
    </row>
    <row r="73572" spans="6:12" x14ac:dyDescent="0.35">
      <c r="F73572" s="34"/>
      <c r="J73572" s="34"/>
      <c r="K73572" s="34"/>
      <c r="L73572" s="34"/>
    </row>
    <row r="73573" spans="6:12" x14ac:dyDescent="0.35">
      <c r="F73573" s="34"/>
      <c r="J73573" s="34"/>
      <c r="K73573" s="34"/>
      <c r="L73573" s="34"/>
    </row>
    <row r="73574" spans="6:12" x14ac:dyDescent="0.35">
      <c r="F73574" s="34"/>
      <c r="J73574" s="34"/>
      <c r="K73574" s="34"/>
      <c r="L73574" s="34"/>
    </row>
    <row r="73575" spans="6:12" x14ac:dyDescent="0.35">
      <c r="F73575" s="34"/>
      <c r="J73575" s="34"/>
      <c r="K73575" s="34"/>
      <c r="L73575" s="34"/>
    </row>
    <row r="73576" spans="6:12" x14ac:dyDescent="0.35">
      <c r="F73576" s="34"/>
      <c r="J73576" s="34"/>
      <c r="K73576" s="34"/>
      <c r="L73576" s="34"/>
    </row>
    <row r="73577" spans="6:12" x14ac:dyDescent="0.35">
      <c r="F73577" s="34"/>
      <c r="J73577" s="34"/>
      <c r="K73577" s="34"/>
      <c r="L73577" s="34"/>
    </row>
    <row r="73578" spans="6:12" x14ac:dyDescent="0.35">
      <c r="F73578" s="34"/>
      <c r="J73578" s="34"/>
      <c r="K73578" s="34"/>
      <c r="L73578" s="34"/>
    </row>
    <row r="73579" spans="6:12" x14ac:dyDescent="0.35">
      <c r="F73579" s="34"/>
      <c r="J73579" s="34"/>
      <c r="K73579" s="34"/>
      <c r="L73579" s="34"/>
    </row>
    <row r="73580" spans="6:12" x14ac:dyDescent="0.35">
      <c r="F73580" s="34"/>
      <c r="J73580" s="34"/>
      <c r="K73580" s="34"/>
      <c r="L73580" s="34"/>
    </row>
    <row r="73581" spans="6:12" x14ac:dyDescent="0.35">
      <c r="F73581" s="34"/>
      <c r="J73581" s="34"/>
      <c r="K73581" s="34"/>
      <c r="L73581" s="34"/>
    </row>
    <row r="73582" spans="6:12" x14ac:dyDescent="0.35">
      <c r="F73582" s="34"/>
      <c r="J73582" s="34"/>
      <c r="K73582" s="34"/>
      <c r="L73582" s="34"/>
    </row>
    <row r="73583" spans="6:12" x14ac:dyDescent="0.35">
      <c r="F73583" s="34"/>
      <c r="J73583" s="34"/>
      <c r="K73583" s="34"/>
      <c r="L73583" s="34"/>
    </row>
    <row r="73584" spans="6:12" x14ac:dyDescent="0.35">
      <c r="F73584" s="34"/>
      <c r="J73584" s="34"/>
      <c r="K73584" s="34"/>
      <c r="L73584" s="34"/>
    </row>
    <row r="73585" spans="6:12" x14ac:dyDescent="0.35">
      <c r="F73585" s="34"/>
      <c r="J73585" s="34"/>
      <c r="K73585" s="34"/>
      <c r="L73585" s="34"/>
    </row>
    <row r="73586" spans="6:12" x14ac:dyDescent="0.35">
      <c r="F73586" s="34"/>
      <c r="J73586" s="34"/>
      <c r="K73586" s="34"/>
      <c r="L73586" s="34"/>
    </row>
    <row r="73587" spans="6:12" x14ac:dyDescent="0.35">
      <c r="F73587" s="34"/>
      <c r="J73587" s="34"/>
      <c r="K73587" s="34"/>
      <c r="L73587" s="34"/>
    </row>
    <row r="73588" spans="6:12" x14ac:dyDescent="0.35">
      <c r="F73588" s="34"/>
      <c r="J73588" s="34"/>
      <c r="K73588" s="34"/>
      <c r="L73588" s="34"/>
    </row>
    <row r="73589" spans="6:12" x14ac:dyDescent="0.35">
      <c r="F73589" s="34"/>
      <c r="J73589" s="34"/>
      <c r="K73589" s="34"/>
      <c r="L73589" s="34"/>
    </row>
    <row r="73590" spans="6:12" x14ac:dyDescent="0.35">
      <c r="F73590" s="34"/>
      <c r="J73590" s="34"/>
      <c r="K73590" s="34"/>
      <c r="L73590" s="34"/>
    </row>
    <row r="73591" spans="6:12" x14ac:dyDescent="0.35">
      <c r="F73591" s="34"/>
      <c r="J73591" s="34"/>
      <c r="K73591" s="34"/>
      <c r="L73591" s="34"/>
    </row>
    <row r="73592" spans="6:12" x14ac:dyDescent="0.35">
      <c r="F73592" s="34"/>
      <c r="J73592" s="34"/>
      <c r="K73592" s="34"/>
      <c r="L73592" s="34"/>
    </row>
    <row r="73593" spans="6:12" x14ac:dyDescent="0.35">
      <c r="F73593" s="34"/>
      <c r="J73593" s="34"/>
      <c r="K73593" s="34"/>
      <c r="L73593" s="34"/>
    </row>
    <row r="73594" spans="6:12" x14ac:dyDescent="0.35">
      <c r="F73594" s="34"/>
      <c r="J73594" s="34"/>
      <c r="K73594" s="34"/>
      <c r="L73594" s="34"/>
    </row>
    <row r="73595" spans="6:12" x14ac:dyDescent="0.35">
      <c r="F73595" s="34"/>
      <c r="J73595" s="34"/>
      <c r="K73595" s="34"/>
      <c r="L73595" s="34"/>
    </row>
    <row r="73596" spans="6:12" x14ac:dyDescent="0.35">
      <c r="F73596" s="34"/>
      <c r="J73596" s="34"/>
      <c r="K73596" s="34"/>
      <c r="L73596" s="34"/>
    </row>
    <row r="73597" spans="6:12" x14ac:dyDescent="0.35">
      <c r="F73597" s="34"/>
      <c r="J73597" s="34"/>
      <c r="K73597" s="34"/>
      <c r="L73597" s="34"/>
    </row>
    <row r="73598" spans="6:12" x14ac:dyDescent="0.35">
      <c r="F73598" s="34"/>
      <c r="J73598" s="34"/>
      <c r="K73598" s="34"/>
      <c r="L73598" s="34"/>
    </row>
    <row r="73599" spans="6:12" x14ac:dyDescent="0.35">
      <c r="F73599" s="34"/>
      <c r="J73599" s="34"/>
      <c r="K73599" s="34"/>
      <c r="L73599" s="34"/>
    </row>
    <row r="73600" spans="6:12" x14ac:dyDescent="0.35">
      <c r="F73600" s="34"/>
      <c r="J73600" s="34"/>
      <c r="K73600" s="34"/>
      <c r="L73600" s="34"/>
    </row>
    <row r="73601" spans="6:12" x14ac:dyDescent="0.35">
      <c r="F73601" s="34"/>
      <c r="J73601" s="34"/>
      <c r="K73601" s="34"/>
      <c r="L73601" s="34"/>
    </row>
    <row r="73602" spans="6:12" x14ac:dyDescent="0.35">
      <c r="F73602" s="34"/>
      <c r="J73602" s="34"/>
      <c r="K73602" s="34"/>
      <c r="L73602" s="34"/>
    </row>
    <row r="73603" spans="6:12" x14ac:dyDescent="0.35">
      <c r="F73603" s="34"/>
      <c r="J73603" s="34"/>
      <c r="K73603" s="34"/>
      <c r="L73603" s="34"/>
    </row>
    <row r="73604" spans="6:12" x14ac:dyDescent="0.35">
      <c r="F73604" s="34"/>
      <c r="J73604" s="34"/>
      <c r="K73604" s="34"/>
      <c r="L73604" s="34"/>
    </row>
    <row r="73605" spans="6:12" x14ac:dyDescent="0.35">
      <c r="F73605" s="34"/>
      <c r="J73605" s="34"/>
      <c r="K73605" s="34"/>
      <c r="L73605" s="34"/>
    </row>
    <row r="73606" spans="6:12" x14ac:dyDescent="0.35">
      <c r="F73606" s="34"/>
      <c r="J73606" s="34"/>
      <c r="K73606" s="34"/>
      <c r="L73606" s="34"/>
    </row>
    <row r="73607" spans="6:12" x14ac:dyDescent="0.35">
      <c r="F73607" s="34"/>
      <c r="J73607" s="34"/>
      <c r="K73607" s="34"/>
      <c r="L73607" s="34"/>
    </row>
    <row r="73608" spans="6:12" x14ac:dyDescent="0.35">
      <c r="F73608" s="34"/>
      <c r="J73608" s="34"/>
      <c r="K73608" s="34"/>
      <c r="L73608" s="34"/>
    </row>
    <row r="73609" spans="6:12" x14ac:dyDescent="0.35">
      <c r="F73609" s="34"/>
      <c r="J73609" s="34"/>
      <c r="K73609" s="34"/>
      <c r="L73609" s="34"/>
    </row>
    <row r="73610" spans="6:12" x14ac:dyDescent="0.35">
      <c r="F73610" s="34"/>
      <c r="J73610" s="34"/>
      <c r="K73610" s="34"/>
      <c r="L73610" s="34"/>
    </row>
    <row r="73611" spans="6:12" x14ac:dyDescent="0.35">
      <c r="F73611" s="34"/>
      <c r="J73611" s="34"/>
      <c r="K73611" s="34"/>
      <c r="L73611" s="34"/>
    </row>
    <row r="73612" spans="6:12" x14ac:dyDescent="0.35">
      <c r="F73612" s="34"/>
      <c r="J73612" s="34"/>
      <c r="K73612" s="34"/>
      <c r="L73612" s="34"/>
    </row>
    <row r="73613" spans="6:12" x14ac:dyDescent="0.35">
      <c r="F73613" s="34"/>
      <c r="J73613" s="34"/>
      <c r="K73613" s="34"/>
      <c r="L73613" s="34"/>
    </row>
    <row r="73614" spans="6:12" x14ac:dyDescent="0.35">
      <c r="F73614" s="34"/>
      <c r="J73614" s="34"/>
      <c r="K73614" s="34"/>
      <c r="L73614" s="34"/>
    </row>
    <row r="73615" spans="6:12" x14ac:dyDescent="0.35">
      <c r="F73615" s="34"/>
      <c r="J73615" s="34"/>
      <c r="K73615" s="34"/>
      <c r="L73615" s="34"/>
    </row>
    <row r="73616" spans="6:12" x14ac:dyDescent="0.35">
      <c r="F73616" s="34"/>
      <c r="J73616" s="34"/>
      <c r="K73616" s="34"/>
      <c r="L73616" s="34"/>
    </row>
    <row r="73617" spans="6:12" x14ac:dyDescent="0.35">
      <c r="F73617" s="34"/>
      <c r="J73617" s="34"/>
      <c r="K73617" s="34"/>
      <c r="L73617" s="34"/>
    </row>
    <row r="73618" spans="6:12" x14ac:dyDescent="0.35">
      <c r="F73618" s="34"/>
      <c r="J73618" s="34"/>
      <c r="K73618" s="34"/>
      <c r="L73618" s="34"/>
    </row>
    <row r="73619" spans="6:12" x14ac:dyDescent="0.35">
      <c r="F73619" s="34"/>
      <c r="J73619" s="34"/>
      <c r="K73619" s="34"/>
      <c r="L73619" s="34"/>
    </row>
    <row r="73620" spans="6:12" x14ac:dyDescent="0.35">
      <c r="F73620" s="34"/>
      <c r="J73620" s="34"/>
      <c r="K73620" s="34"/>
      <c r="L73620" s="34"/>
    </row>
    <row r="73621" spans="6:12" x14ac:dyDescent="0.35">
      <c r="F73621" s="34"/>
      <c r="J73621" s="34"/>
      <c r="K73621" s="34"/>
      <c r="L73621" s="34"/>
    </row>
    <row r="73622" spans="6:12" x14ac:dyDescent="0.35">
      <c r="F73622" s="34"/>
      <c r="J73622" s="34"/>
      <c r="K73622" s="34"/>
      <c r="L73622" s="34"/>
    </row>
    <row r="73623" spans="6:12" x14ac:dyDescent="0.35">
      <c r="F73623" s="34"/>
      <c r="J73623" s="34"/>
      <c r="K73623" s="34"/>
      <c r="L73623" s="34"/>
    </row>
    <row r="73624" spans="6:12" x14ac:dyDescent="0.35">
      <c r="F73624" s="34"/>
      <c r="J73624" s="34"/>
      <c r="K73624" s="34"/>
      <c r="L73624" s="34"/>
    </row>
    <row r="73625" spans="6:12" x14ac:dyDescent="0.35">
      <c r="F73625" s="34"/>
      <c r="J73625" s="34"/>
      <c r="K73625" s="34"/>
      <c r="L73625" s="34"/>
    </row>
    <row r="73626" spans="6:12" x14ac:dyDescent="0.35">
      <c r="F73626" s="34"/>
      <c r="J73626" s="34"/>
      <c r="K73626" s="34"/>
      <c r="L73626" s="34"/>
    </row>
    <row r="73627" spans="6:12" x14ac:dyDescent="0.35">
      <c r="F73627" s="34"/>
      <c r="J73627" s="34"/>
      <c r="K73627" s="34"/>
      <c r="L73627" s="34"/>
    </row>
    <row r="73628" spans="6:12" x14ac:dyDescent="0.35">
      <c r="F73628" s="34"/>
      <c r="J73628" s="34"/>
      <c r="K73628" s="34"/>
      <c r="L73628" s="34"/>
    </row>
    <row r="73629" spans="6:12" x14ac:dyDescent="0.35">
      <c r="F73629" s="34"/>
      <c r="J73629" s="34"/>
      <c r="K73629" s="34"/>
      <c r="L73629" s="34"/>
    </row>
    <row r="73630" spans="6:12" x14ac:dyDescent="0.35">
      <c r="F73630" s="34"/>
      <c r="J73630" s="34"/>
      <c r="K73630" s="34"/>
      <c r="L73630" s="34"/>
    </row>
    <row r="73631" spans="6:12" x14ac:dyDescent="0.35">
      <c r="F73631" s="34"/>
      <c r="J73631" s="34"/>
      <c r="K73631" s="34"/>
      <c r="L73631" s="34"/>
    </row>
    <row r="73632" spans="6:12" x14ac:dyDescent="0.35">
      <c r="F73632" s="34"/>
      <c r="J73632" s="34"/>
      <c r="K73632" s="34"/>
      <c r="L73632" s="34"/>
    </row>
    <row r="73633" spans="6:12" x14ac:dyDescent="0.35">
      <c r="F73633" s="34"/>
      <c r="J73633" s="34"/>
      <c r="K73633" s="34"/>
      <c r="L73633" s="34"/>
    </row>
    <row r="73634" spans="6:12" x14ac:dyDescent="0.35">
      <c r="F73634" s="34"/>
      <c r="J73634" s="34"/>
      <c r="K73634" s="34"/>
      <c r="L73634" s="34"/>
    </row>
    <row r="73635" spans="6:12" x14ac:dyDescent="0.35">
      <c r="F73635" s="34"/>
      <c r="J73635" s="34"/>
      <c r="K73635" s="34"/>
      <c r="L73635" s="34"/>
    </row>
    <row r="73636" spans="6:12" x14ac:dyDescent="0.35">
      <c r="F73636" s="34"/>
      <c r="J73636" s="34"/>
      <c r="K73636" s="34"/>
      <c r="L73636" s="34"/>
    </row>
    <row r="73637" spans="6:12" x14ac:dyDescent="0.35">
      <c r="F73637" s="34"/>
      <c r="J73637" s="34"/>
      <c r="K73637" s="34"/>
      <c r="L73637" s="34"/>
    </row>
    <row r="73638" spans="6:12" x14ac:dyDescent="0.35">
      <c r="F73638" s="34"/>
      <c r="J73638" s="34"/>
      <c r="K73638" s="34"/>
      <c r="L73638" s="34"/>
    </row>
    <row r="73639" spans="6:12" x14ac:dyDescent="0.35">
      <c r="F73639" s="34"/>
      <c r="J73639" s="34"/>
      <c r="K73639" s="34"/>
      <c r="L73639" s="34"/>
    </row>
    <row r="73640" spans="6:12" x14ac:dyDescent="0.35">
      <c r="F73640" s="34"/>
      <c r="J73640" s="34"/>
      <c r="K73640" s="34"/>
      <c r="L73640" s="34"/>
    </row>
    <row r="73641" spans="6:12" x14ac:dyDescent="0.35">
      <c r="F73641" s="34"/>
      <c r="J73641" s="34"/>
      <c r="K73641" s="34"/>
      <c r="L73641" s="34"/>
    </row>
    <row r="73642" spans="6:12" x14ac:dyDescent="0.35">
      <c r="F73642" s="34"/>
      <c r="J73642" s="34"/>
      <c r="K73642" s="34"/>
      <c r="L73642" s="34"/>
    </row>
    <row r="73643" spans="6:12" x14ac:dyDescent="0.35">
      <c r="F73643" s="34"/>
      <c r="J73643" s="34"/>
      <c r="K73643" s="34"/>
      <c r="L73643" s="34"/>
    </row>
    <row r="73644" spans="6:12" x14ac:dyDescent="0.35">
      <c r="F73644" s="34"/>
      <c r="J73644" s="34"/>
      <c r="K73644" s="34"/>
      <c r="L73644" s="34"/>
    </row>
    <row r="73645" spans="6:12" x14ac:dyDescent="0.35">
      <c r="F73645" s="34"/>
      <c r="J73645" s="34"/>
      <c r="K73645" s="34"/>
      <c r="L73645" s="34"/>
    </row>
    <row r="73646" spans="6:12" x14ac:dyDescent="0.35">
      <c r="F73646" s="34"/>
      <c r="J73646" s="34"/>
      <c r="K73646" s="34"/>
      <c r="L73646" s="34"/>
    </row>
    <row r="73647" spans="6:12" x14ac:dyDescent="0.35">
      <c r="F73647" s="34"/>
      <c r="J73647" s="34"/>
      <c r="K73647" s="34"/>
      <c r="L73647" s="34"/>
    </row>
    <row r="73648" spans="6:12" x14ac:dyDescent="0.35">
      <c r="F73648" s="34"/>
      <c r="J73648" s="34"/>
      <c r="K73648" s="34"/>
      <c r="L73648" s="34"/>
    </row>
    <row r="73649" spans="6:12" x14ac:dyDescent="0.35">
      <c r="F73649" s="34"/>
      <c r="J73649" s="34"/>
      <c r="K73649" s="34"/>
      <c r="L73649" s="34"/>
    </row>
    <row r="73650" spans="6:12" x14ac:dyDescent="0.35">
      <c r="F73650" s="34"/>
      <c r="J73650" s="34"/>
      <c r="K73650" s="34"/>
      <c r="L73650" s="34"/>
    </row>
    <row r="73651" spans="6:12" x14ac:dyDescent="0.35">
      <c r="F73651" s="34"/>
      <c r="J73651" s="34"/>
      <c r="K73651" s="34"/>
      <c r="L73651" s="34"/>
    </row>
    <row r="73652" spans="6:12" x14ac:dyDescent="0.35">
      <c r="F73652" s="34"/>
      <c r="J73652" s="34"/>
      <c r="K73652" s="34"/>
      <c r="L73652" s="34"/>
    </row>
    <row r="73653" spans="6:12" x14ac:dyDescent="0.35">
      <c r="F73653" s="34"/>
      <c r="J73653" s="34"/>
      <c r="K73653" s="34"/>
      <c r="L73653" s="34"/>
    </row>
    <row r="73654" spans="6:12" x14ac:dyDescent="0.35">
      <c r="F73654" s="34"/>
      <c r="J73654" s="34"/>
      <c r="K73654" s="34"/>
      <c r="L73654" s="34"/>
    </row>
    <row r="73655" spans="6:12" x14ac:dyDescent="0.35">
      <c r="F73655" s="34"/>
      <c r="J73655" s="34"/>
      <c r="K73655" s="34"/>
      <c r="L73655" s="34"/>
    </row>
    <row r="73656" spans="6:12" x14ac:dyDescent="0.35">
      <c r="F73656" s="34"/>
      <c r="J73656" s="34"/>
      <c r="K73656" s="34"/>
      <c r="L73656" s="34"/>
    </row>
    <row r="73657" spans="6:12" x14ac:dyDescent="0.35">
      <c r="F73657" s="34"/>
      <c r="J73657" s="34"/>
      <c r="K73657" s="34"/>
      <c r="L73657" s="34"/>
    </row>
    <row r="73658" spans="6:12" x14ac:dyDescent="0.35">
      <c r="F73658" s="34"/>
      <c r="J73658" s="34"/>
      <c r="K73658" s="34"/>
      <c r="L73658" s="34"/>
    </row>
    <row r="73659" spans="6:12" x14ac:dyDescent="0.35">
      <c r="F73659" s="34"/>
      <c r="J73659" s="34"/>
      <c r="K73659" s="34"/>
      <c r="L73659" s="34"/>
    </row>
    <row r="73660" spans="6:12" x14ac:dyDescent="0.35">
      <c r="F73660" s="34"/>
      <c r="J73660" s="34"/>
      <c r="K73660" s="34"/>
      <c r="L73660" s="34"/>
    </row>
    <row r="73661" spans="6:12" x14ac:dyDescent="0.35">
      <c r="F73661" s="34"/>
      <c r="J73661" s="34"/>
      <c r="K73661" s="34"/>
      <c r="L73661" s="34"/>
    </row>
    <row r="73662" spans="6:12" x14ac:dyDescent="0.35">
      <c r="F73662" s="34"/>
      <c r="J73662" s="34"/>
      <c r="K73662" s="34"/>
      <c r="L73662" s="34"/>
    </row>
    <row r="73663" spans="6:12" x14ac:dyDescent="0.35">
      <c r="F73663" s="34"/>
      <c r="J73663" s="34"/>
      <c r="K73663" s="34"/>
      <c r="L73663" s="34"/>
    </row>
    <row r="73664" spans="6:12" x14ac:dyDescent="0.35">
      <c r="F73664" s="34"/>
      <c r="J73664" s="34"/>
      <c r="K73664" s="34"/>
      <c r="L73664" s="34"/>
    </row>
    <row r="73665" spans="6:12" x14ac:dyDescent="0.35">
      <c r="F73665" s="34"/>
      <c r="J73665" s="34"/>
      <c r="K73665" s="34"/>
      <c r="L73665" s="34"/>
    </row>
    <row r="73666" spans="6:12" x14ac:dyDescent="0.35">
      <c r="F73666" s="34"/>
      <c r="J73666" s="34"/>
      <c r="K73666" s="34"/>
      <c r="L73666" s="34"/>
    </row>
    <row r="73667" spans="6:12" x14ac:dyDescent="0.35">
      <c r="F73667" s="34"/>
      <c r="J73667" s="34"/>
      <c r="K73667" s="34"/>
      <c r="L73667" s="34"/>
    </row>
    <row r="73668" spans="6:12" x14ac:dyDescent="0.35">
      <c r="F73668" s="34"/>
      <c r="J73668" s="34"/>
      <c r="K73668" s="34"/>
      <c r="L73668" s="34"/>
    </row>
    <row r="73669" spans="6:12" x14ac:dyDescent="0.35">
      <c r="F73669" s="34"/>
      <c r="J73669" s="34"/>
      <c r="K73669" s="34"/>
      <c r="L73669" s="34"/>
    </row>
    <row r="73670" spans="6:12" x14ac:dyDescent="0.35">
      <c r="F73670" s="34"/>
      <c r="J73670" s="34"/>
      <c r="K73670" s="34"/>
      <c r="L73670" s="34"/>
    </row>
    <row r="73671" spans="6:12" x14ac:dyDescent="0.35">
      <c r="F73671" s="34"/>
      <c r="J73671" s="34"/>
      <c r="K73671" s="34"/>
      <c r="L73671" s="34"/>
    </row>
    <row r="73672" spans="6:12" x14ac:dyDescent="0.35">
      <c r="F73672" s="34"/>
      <c r="J73672" s="34"/>
      <c r="K73672" s="34"/>
      <c r="L73672" s="34"/>
    </row>
    <row r="73673" spans="6:12" x14ac:dyDescent="0.35">
      <c r="F73673" s="34"/>
      <c r="J73673" s="34"/>
      <c r="K73673" s="34"/>
      <c r="L73673" s="34"/>
    </row>
    <row r="73674" spans="6:12" x14ac:dyDescent="0.35">
      <c r="F73674" s="34"/>
      <c r="J73674" s="34"/>
      <c r="K73674" s="34"/>
      <c r="L73674" s="34"/>
    </row>
    <row r="73675" spans="6:12" x14ac:dyDescent="0.35">
      <c r="F73675" s="34"/>
      <c r="J73675" s="34"/>
      <c r="K73675" s="34"/>
      <c r="L73675" s="34"/>
    </row>
    <row r="73676" spans="6:12" x14ac:dyDescent="0.35">
      <c r="F73676" s="34"/>
      <c r="J73676" s="34"/>
      <c r="K73676" s="34"/>
      <c r="L73676" s="34"/>
    </row>
    <row r="73677" spans="6:12" x14ac:dyDescent="0.35">
      <c r="F73677" s="34"/>
      <c r="J73677" s="34"/>
      <c r="K73677" s="34"/>
      <c r="L73677" s="34"/>
    </row>
    <row r="73678" spans="6:12" x14ac:dyDescent="0.35">
      <c r="F73678" s="34"/>
      <c r="J73678" s="34"/>
      <c r="K73678" s="34"/>
      <c r="L73678" s="34"/>
    </row>
    <row r="73679" spans="6:12" x14ac:dyDescent="0.35">
      <c r="F73679" s="34"/>
      <c r="J73679" s="34"/>
      <c r="K73679" s="34"/>
      <c r="L73679" s="34"/>
    </row>
    <row r="73680" spans="6:12" x14ac:dyDescent="0.35">
      <c r="F73680" s="34"/>
      <c r="J73680" s="34"/>
      <c r="K73680" s="34"/>
      <c r="L73680" s="34"/>
    </row>
    <row r="73681" spans="6:12" x14ac:dyDescent="0.35">
      <c r="F73681" s="34"/>
      <c r="J73681" s="34"/>
      <c r="K73681" s="34"/>
      <c r="L73681" s="34"/>
    </row>
    <row r="73682" spans="6:12" x14ac:dyDescent="0.35">
      <c r="F73682" s="34"/>
      <c r="J73682" s="34"/>
      <c r="K73682" s="34"/>
      <c r="L73682" s="34"/>
    </row>
    <row r="73683" spans="6:12" x14ac:dyDescent="0.35">
      <c r="F73683" s="34"/>
      <c r="J73683" s="34"/>
      <c r="K73683" s="34"/>
      <c r="L73683" s="34"/>
    </row>
    <row r="73684" spans="6:12" x14ac:dyDescent="0.35">
      <c r="F73684" s="34"/>
      <c r="J73684" s="34"/>
      <c r="K73684" s="34"/>
      <c r="L73684" s="34"/>
    </row>
    <row r="73685" spans="6:12" x14ac:dyDescent="0.35">
      <c r="F73685" s="34"/>
      <c r="J73685" s="34"/>
      <c r="K73685" s="34"/>
      <c r="L73685" s="34"/>
    </row>
    <row r="73686" spans="6:12" x14ac:dyDescent="0.35">
      <c r="F73686" s="34"/>
      <c r="J73686" s="34"/>
      <c r="K73686" s="34"/>
      <c r="L73686" s="34"/>
    </row>
    <row r="73687" spans="6:12" x14ac:dyDescent="0.35">
      <c r="F73687" s="34"/>
      <c r="J73687" s="34"/>
      <c r="K73687" s="34"/>
      <c r="L73687" s="34"/>
    </row>
    <row r="73688" spans="6:12" x14ac:dyDescent="0.35">
      <c r="F73688" s="34"/>
      <c r="J73688" s="34"/>
      <c r="K73688" s="34"/>
      <c r="L73688" s="34"/>
    </row>
    <row r="73689" spans="6:12" x14ac:dyDescent="0.35">
      <c r="F73689" s="34"/>
      <c r="J73689" s="34"/>
      <c r="K73689" s="34"/>
      <c r="L73689" s="34"/>
    </row>
    <row r="73690" spans="6:12" x14ac:dyDescent="0.35">
      <c r="F73690" s="34"/>
      <c r="J73690" s="34"/>
      <c r="K73690" s="34"/>
      <c r="L73690" s="34"/>
    </row>
    <row r="73691" spans="6:12" x14ac:dyDescent="0.35">
      <c r="F73691" s="34"/>
      <c r="J73691" s="34"/>
      <c r="K73691" s="34"/>
      <c r="L73691" s="34"/>
    </row>
    <row r="73692" spans="6:12" x14ac:dyDescent="0.35">
      <c r="F73692" s="34"/>
      <c r="J73692" s="34"/>
      <c r="K73692" s="34"/>
      <c r="L73692" s="34"/>
    </row>
    <row r="73693" spans="6:12" x14ac:dyDescent="0.35">
      <c r="F73693" s="34"/>
      <c r="J73693" s="34"/>
      <c r="K73693" s="34"/>
      <c r="L73693" s="34"/>
    </row>
    <row r="73694" spans="6:12" x14ac:dyDescent="0.35">
      <c r="F73694" s="34"/>
      <c r="J73694" s="34"/>
      <c r="K73694" s="34"/>
      <c r="L73694" s="34"/>
    </row>
    <row r="73695" spans="6:12" x14ac:dyDescent="0.35">
      <c r="F73695" s="34"/>
      <c r="J73695" s="34"/>
      <c r="K73695" s="34"/>
      <c r="L73695" s="34"/>
    </row>
    <row r="73696" spans="6:12" x14ac:dyDescent="0.35">
      <c r="F73696" s="34"/>
      <c r="J73696" s="34"/>
      <c r="K73696" s="34"/>
      <c r="L73696" s="34"/>
    </row>
    <row r="73697" spans="6:12" x14ac:dyDescent="0.35">
      <c r="F73697" s="34"/>
      <c r="J73697" s="34"/>
      <c r="K73697" s="34"/>
      <c r="L73697" s="34"/>
    </row>
    <row r="73698" spans="6:12" x14ac:dyDescent="0.35">
      <c r="F73698" s="34"/>
      <c r="J73698" s="34"/>
      <c r="K73698" s="34"/>
      <c r="L73698" s="34"/>
    </row>
    <row r="73699" spans="6:12" x14ac:dyDescent="0.35">
      <c r="F73699" s="34"/>
      <c r="J73699" s="34"/>
      <c r="K73699" s="34"/>
      <c r="L73699" s="34"/>
    </row>
    <row r="73700" spans="6:12" x14ac:dyDescent="0.35">
      <c r="F73700" s="34"/>
      <c r="J73700" s="34"/>
      <c r="K73700" s="34"/>
      <c r="L73700" s="34"/>
    </row>
    <row r="73701" spans="6:12" x14ac:dyDescent="0.35">
      <c r="F73701" s="34"/>
      <c r="J73701" s="34"/>
      <c r="K73701" s="34"/>
      <c r="L73701" s="34"/>
    </row>
    <row r="73702" spans="6:12" x14ac:dyDescent="0.35">
      <c r="F73702" s="34"/>
      <c r="J73702" s="34"/>
      <c r="K73702" s="34"/>
      <c r="L73702" s="34"/>
    </row>
    <row r="73703" spans="6:12" x14ac:dyDescent="0.35">
      <c r="F73703" s="34"/>
      <c r="J73703" s="34"/>
      <c r="K73703" s="34"/>
      <c r="L73703" s="34"/>
    </row>
    <row r="73704" spans="6:12" x14ac:dyDescent="0.35">
      <c r="F73704" s="34"/>
      <c r="J73704" s="34"/>
      <c r="K73704" s="34"/>
      <c r="L73704" s="34"/>
    </row>
    <row r="73705" spans="6:12" x14ac:dyDescent="0.35">
      <c r="F73705" s="34"/>
      <c r="J73705" s="34"/>
      <c r="K73705" s="34"/>
      <c r="L73705" s="34"/>
    </row>
    <row r="73706" spans="6:12" x14ac:dyDescent="0.35">
      <c r="F73706" s="34"/>
      <c r="J73706" s="34"/>
      <c r="K73706" s="34"/>
      <c r="L73706" s="34"/>
    </row>
    <row r="73707" spans="6:12" x14ac:dyDescent="0.35">
      <c r="F73707" s="34"/>
      <c r="J73707" s="34"/>
      <c r="K73707" s="34"/>
      <c r="L73707" s="34"/>
    </row>
    <row r="73708" spans="6:12" x14ac:dyDescent="0.35">
      <c r="F73708" s="34"/>
      <c r="J73708" s="34"/>
      <c r="K73708" s="34"/>
      <c r="L73708" s="34"/>
    </row>
    <row r="73709" spans="6:12" x14ac:dyDescent="0.35">
      <c r="F73709" s="34"/>
      <c r="J73709" s="34"/>
      <c r="K73709" s="34"/>
      <c r="L73709" s="34"/>
    </row>
    <row r="73710" spans="6:12" x14ac:dyDescent="0.35">
      <c r="F73710" s="34"/>
      <c r="J73710" s="34"/>
      <c r="K73710" s="34"/>
      <c r="L73710" s="34"/>
    </row>
    <row r="73711" spans="6:12" x14ac:dyDescent="0.35">
      <c r="F73711" s="34"/>
      <c r="J73711" s="34"/>
      <c r="K73711" s="34"/>
      <c r="L73711" s="34"/>
    </row>
    <row r="73712" spans="6:12" x14ac:dyDescent="0.35">
      <c r="F73712" s="34"/>
      <c r="J73712" s="34"/>
      <c r="K73712" s="34"/>
      <c r="L73712" s="34"/>
    </row>
    <row r="73713" spans="6:12" x14ac:dyDescent="0.35">
      <c r="F73713" s="34"/>
      <c r="J73713" s="34"/>
      <c r="K73713" s="34"/>
      <c r="L73713" s="34"/>
    </row>
    <row r="73714" spans="6:12" x14ac:dyDescent="0.35">
      <c r="F73714" s="34"/>
      <c r="J73714" s="34"/>
      <c r="K73714" s="34"/>
      <c r="L73714" s="34"/>
    </row>
    <row r="73715" spans="6:12" x14ac:dyDescent="0.35">
      <c r="F73715" s="34"/>
      <c r="J73715" s="34"/>
      <c r="K73715" s="34"/>
      <c r="L73715" s="34"/>
    </row>
    <row r="73716" spans="6:12" x14ac:dyDescent="0.35">
      <c r="F73716" s="34"/>
      <c r="J73716" s="34"/>
      <c r="K73716" s="34"/>
      <c r="L73716" s="34"/>
    </row>
    <row r="73717" spans="6:12" x14ac:dyDescent="0.35">
      <c r="F73717" s="34"/>
      <c r="J73717" s="34"/>
      <c r="K73717" s="34"/>
      <c r="L73717" s="34"/>
    </row>
    <row r="73718" spans="6:12" x14ac:dyDescent="0.35">
      <c r="F73718" s="34"/>
      <c r="J73718" s="34"/>
      <c r="K73718" s="34"/>
      <c r="L73718" s="34"/>
    </row>
    <row r="73719" spans="6:12" x14ac:dyDescent="0.35">
      <c r="F73719" s="34"/>
      <c r="J73719" s="34"/>
      <c r="K73719" s="34"/>
      <c r="L73719" s="34"/>
    </row>
    <row r="73720" spans="6:12" x14ac:dyDescent="0.35">
      <c r="F73720" s="34"/>
      <c r="J73720" s="34"/>
      <c r="K73720" s="34"/>
      <c r="L73720" s="34"/>
    </row>
    <row r="73721" spans="6:12" x14ac:dyDescent="0.35">
      <c r="F73721" s="34"/>
      <c r="J73721" s="34"/>
      <c r="K73721" s="34"/>
      <c r="L73721" s="34"/>
    </row>
    <row r="73722" spans="6:12" x14ac:dyDescent="0.35">
      <c r="F73722" s="34"/>
      <c r="J73722" s="34"/>
      <c r="K73722" s="34"/>
      <c r="L73722" s="34"/>
    </row>
    <row r="73723" spans="6:12" x14ac:dyDescent="0.35">
      <c r="F73723" s="34"/>
      <c r="J73723" s="34"/>
      <c r="K73723" s="34"/>
      <c r="L73723" s="34"/>
    </row>
    <row r="73724" spans="6:12" x14ac:dyDescent="0.35">
      <c r="F73724" s="34"/>
      <c r="J73724" s="34"/>
      <c r="K73724" s="34"/>
      <c r="L73724" s="34"/>
    </row>
    <row r="73725" spans="6:12" x14ac:dyDescent="0.35">
      <c r="F73725" s="34"/>
      <c r="J73725" s="34"/>
      <c r="K73725" s="34"/>
      <c r="L73725" s="34"/>
    </row>
    <row r="73726" spans="6:12" x14ac:dyDescent="0.35">
      <c r="F73726" s="34"/>
      <c r="J73726" s="34"/>
      <c r="K73726" s="34"/>
      <c r="L73726" s="34"/>
    </row>
    <row r="73727" spans="6:12" x14ac:dyDescent="0.35">
      <c r="F73727" s="34"/>
      <c r="J73727" s="34"/>
      <c r="K73727" s="34"/>
      <c r="L73727" s="34"/>
    </row>
    <row r="73728" spans="6:12" x14ac:dyDescent="0.35">
      <c r="F73728" s="34"/>
      <c r="J73728" s="34"/>
      <c r="K73728" s="34"/>
      <c r="L73728" s="34"/>
    </row>
    <row r="73729" spans="6:12" x14ac:dyDescent="0.35">
      <c r="F73729" s="34"/>
      <c r="J73729" s="34"/>
      <c r="K73729" s="34"/>
      <c r="L73729" s="34"/>
    </row>
    <row r="73730" spans="6:12" x14ac:dyDescent="0.35">
      <c r="F73730" s="34"/>
      <c r="J73730" s="34"/>
      <c r="K73730" s="34"/>
      <c r="L73730" s="34"/>
    </row>
    <row r="73731" spans="6:12" x14ac:dyDescent="0.35">
      <c r="F73731" s="34"/>
      <c r="J73731" s="34"/>
      <c r="K73731" s="34"/>
      <c r="L73731" s="34"/>
    </row>
    <row r="73732" spans="6:12" x14ac:dyDescent="0.35">
      <c r="F73732" s="34"/>
      <c r="J73732" s="34"/>
      <c r="K73732" s="34"/>
      <c r="L73732" s="34"/>
    </row>
    <row r="73733" spans="6:12" x14ac:dyDescent="0.35">
      <c r="F73733" s="34"/>
      <c r="J73733" s="34"/>
      <c r="K73733" s="34"/>
      <c r="L73733" s="34"/>
    </row>
    <row r="73734" spans="6:12" x14ac:dyDescent="0.35">
      <c r="F73734" s="34"/>
      <c r="J73734" s="34"/>
      <c r="K73734" s="34"/>
      <c r="L73734" s="34"/>
    </row>
    <row r="73735" spans="6:12" x14ac:dyDescent="0.35">
      <c r="F73735" s="34"/>
      <c r="J73735" s="34"/>
      <c r="K73735" s="34"/>
      <c r="L73735" s="34"/>
    </row>
    <row r="73736" spans="6:12" x14ac:dyDescent="0.35">
      <c r="F73736" s="34"/>
      <c r="J73736" s="34"/>
      <c r="K73736" s="34"/>
      <c r="L73736" s="34"/>
    </row>
    <row r="73737" spans="6:12" x14ac:dyDescent="0.35">
      <c r="F73737" s="34"/>
      <c r="J73737" s="34"/>
      <c r="K73737" s="34"/>
      <c r="L73737" s="34"/>
    </row>
    <row r="73738" spans="6:12" x14ac:dyDescent="0.35">
      <c r="F73738" s="34"/>
      <c r="J73738" s="34"/>
      <c r="K73738" s="34"/>
      <c r="L73738" s="34"/>
    </row>
    <row r="73739" spans="6:12" x14ac:dyDescent="0.35">
      <c r="F73739" s="34"/>
      <c r="J73739" s="34"/>
      <c r="K73739" s="34"/>
      <c r="L73739" s="34"/>
    </row>
    <row r="73740" spans="6:12" x14ac:dyDescent="0.35">
      <c r="F73740" s="34"/>
      <c r="J73740" s="34"/>
      <c r="K73740" s="34"/>
      <c r="L73740" s="34"/>
    </row>
    <row r="73741" spans="6:12" x14ac:dyDescent="0.35">
      <c r="F73741" s="34"/>
      <c r="J73741" s="34"/>
      <c r="K73741" s="34"/>
      <c r="L73741" s="34"/>
    </row>
    <row r="73742" spans="6:12" x14ac:dyDescent="0.35">
      <c r="F73742" s="34"/>
      <c r="J73742" s="34"/>
      <c r="K73742" s="34"/>
      <c r="L73742" s="34"/>
    </row>
    <row r="73743" spans="6:12" x14ac:dyDescent="0.35">
      <c r="F73743" s="34"/>
      <c r="J73743" s="34"/>
      <c r="K73743" s="34"/>
      <c r="L73743" s="34"/>
    </row>
    <row r="73744" spans="6:12" x14ac:dyDescent="0.35">
      <c r="F73744" s="34"/>
      <c r="J73744" s="34"/>
      <c r="K73744" s="34"/>
      <c r="L73744" s="34"/>
    </row>
    <row r="73745" spans="6:12" x14ac:dyDescent="0.35">
      <c r="F73745" s="34"/>
      <c r="J73745" s="34"/>
      <c r="K73745" s="34"/>
      <c r="L73745" s="34"/>
    </row>
    <row r="73746" spans="6:12" x14ac:dyDescent="0.35">
      <c r="F73746" s="34"/>
      <c r="J73746" s="34"/>
      <c r="K73746" s="34"/>
      <c r="L73746" s="34"/>
    </row>
    <row r="73747" spans="6:12" x14ac:dyDescent="0.35">
      <c r="F73747" s="34"/>
      <c r="J73747" s="34"/>
      <c r="K73747" s="34"/>
      <c r="L73747" s="34"/>
    </row>
    <row r="73748" spans="6:12" x14ac:dyDescent="0.35">
      <c r="F73748" s="34"/>
      <c r="J73748" s="34"/>
      <c r="K73748" s="34"/>
      <c r="L73748" s="34"/>
    </row>
    <row r="73749" spans="6:12" x14ac:dyDescent="0.35">
      <c r="F73749" s="34"/>
      <c r="J73749" s="34"/>
      <c r="K73749" s="34"/>
      <c r="L73749" s="34"/>
    </row>
    <row r="73750" spans="6:12" x14ac:dyDescent="0.35">
      <c r="F73750" s="34"/>
      <c r="J73750" s="34"/>
      <c r="K73750" s="34"/>
      <c r="L73750" s="34"/>
    </row>
    <row r="73751" spans="6:12" x14ac:dyDescent="0.35">
      <c r="F73751" s="34"/>
      <c r="J73751" s="34"/>
      <c r="K73751" s="34"/>
      <c r="L73751" s="34"/>
    </row>
    <row r="73752" spans="6:12" x14ac:dyDescent="0.35">
      <c r="F73752" s="34"/>
      <c r="J73752" s="34"/>
      <c r="K73752" s="34"/>
      <c r="L73752" s="34"/>
    </row>
    <row r="73753" spans="6:12" x14ac:dyDescent="0.35">
      <c r="F73753" s="34"/>
      <c r="J73753" s="34"/>
      <c r="K73753" s="34"/>
      <c r="L73753" s="34"/>
    </row>
    <row r="73754" spans="6:12" x14ac:dyDescent="0.35">
      <c r="F73754" s="34"/>
      <c r="J73754" s="34"/>
      <c r="K73754" s="34"/>
      <c r="L73754" s="34"/>
    </row>
    <row r="73755" spans="6:12" x14ac:dyDescent="0.35">
      <c r="F73755" s="34"/>
      <c r="J73755" s="34"/>
      <c r="K73755" s="34"/>
      <c r="L73755" s="34"/>
    </row>
    <row r="73756" spans="6:12" x14ac:dyDescent="0.35">
      <c r="F73756" s="34"/>
      <c r="J73756" s="34"/>
      <c r="K73756" s="34"/>
      <c r="L73756" s="34"/>
    </row>
    <row r="73757" spans="6:12" x14ac:dyDescent="0.35">
      <c r="F73757" s="34"/>
      <c r="J73757" s="34"/>
      <c r="K73757" s="34"/>
      <c r="L73757" s="34"/>
    </row>
    <row r="73758" spans="6:12" x14ac:dyDescent="0.35">
      <c r="F73758" s="34"/>
      <c r="J73758" s="34"/>
      <c r="K73758" s="34"/>
      <c r="L73758" s="34"/>
    </row>
    <row r="73759" spans="6:12" x14ac:dyDescent="0.35">
      <c r="F73759" s="34"/>
      <c r="J73759" s="34"/>
      <c r="K73759" s="34"/>
      <c r="L73759" s="34"/>
    </row>
    <row r="73760" spans="6:12" x14ac:dyDescent="0.35">
      <c r="F73760" s="34"/>
      <c r="J73760" s="34"/>
      <c r="K73760" s="34"/>
      <c r="L73760" s="34"/>
    </row>
    <row r="73761" spans="6:12" x14ac:dyDescent="0.35">
      <c r="F73761" s="34"/>
      <c r="J73761" s="34"/>
      <c r="K73761" s="34"/>
      <c r="L73761" s="34"/>
    </row>
    <row r="73762" spans="6:12" x14ac:dyDescent="0.35">
      <c r="F73762" s="34"/>
      <c r="J73762" s="34"/>
      <c r="K73762" s="34"/>
      <c r="L73762" s="34"/>
    </row>
    <row r="73763" spans="6:12" x14ac:dyDescent="0.35">
      <c r="F73763" s="34"/>
      <c r="J73763" s="34"/>
      <c r="K73763" s="34"/>
      <c r="L73763" s="34"/>
    </row>
    <row r="73764" spans="6:12" x14ac:dyDescent="0.35">
      <c r="F73764" s="34"/>
      <c r="J73764" s="34"/>
      <c r="K73764" s="34"/>
      <c r="L73764" s="34"/>
    </row>
    <row r="73765" spans="6:12" x14ac:dyDescent="0.35">
      <c r="F73765" s="34"/>
      <c r="J73765" s="34"/>
      <c r="K73765" s="34"/>
      <c r="L73765" s="34"/>
    </row>
    <row r="73766" spans="6:12" x14ac:dyDescent="0.35">
      <c r="F73766" s="34"/>
      <c r="J73766" s="34"/>
      <c r="K73766" s="34"/>
      <c r="L73766" s="34"/>
    </row>
    <row r="73767" spans="6:12" x14ac:dyDescent="0.35">
      <c r="F73767" s="34"/>
      <c r="J73767" s="34"/>
      <c r="K73767" s="34"/>
      <c r="L73767" s="34"/>
    </row>
    <row r="73768" spans="6:12" x14ac:dyDescent="0.35">
      <c r="F73768" s="34"/>
      <c r="J73768" s="34"/>
      <c r="K73768" s="34"/>
      <c r="L73768" s="34"/>
    </row>
    <row r="73769" spans="6:12" x14ac:dyDescent="0.35">
      <c r="F73769" s="34"/>
      <c r="J73769" s="34"/>
      <c r="K73769" s="34"/>
      <c r="L73769" s="34"/>
    </row>
    <row r="73770" spans="6:12" x14ac:dyDescent="0.35">
      <c r="F73770" s="34"/>
      <c r="J73770" s="34"/>
      <c r="K73770" s="34"/>
      <c r="L73770" s="34"/>
    </row>
    <row r="73771" spans="6:12" x14ac:dyDescent="0.35">
      <c r="F73771" s="34"/>
      <c r="J73771" s="34"/>
      <c r="K73771" s="34"/>
      <c r="L73771" s="34"/>
    </row>
    <row r="73772" spans="6:12" x14ac:dyDescent="0.35">
      <c r="F73772" s="34"/>
      <c r="J73772" s="34"/>
      <c r="K73772" s="34"/>
      <c r="L73772" s="34"/>
    </row>
    <row r="73773" spans="6:12" x14ac:dyDescent="0.35">
      <c r="F73773" s="34"/>
      <c r="J73773" s="34"/>
      <c r="K73773" s="34"/>
      <c r="L73773" s="34"/>
    </row>
    <row r="73774" spans="6:12" x14ac:dyDescent="0.35">
      <c r="F73774" s="34"/>
      <c r="J73774" s="34"/>
      <c r="K73774" s="34"/>
      <c r="L73774" s="34"/>
    </row>
    <row r="73775" spans="6:12" x14ac:dyDescent="0.35">
      <c r="F73775" s="34"/>
      <c r="J73775" s="34"/>
      <c r="K73775" s="34"/>
      <c r="L73775" s="34"/>
    </row>
    <row r="73776" spans="6:12" x14ac:dyDescent="0.35">
      <c r="F73776" s="34"/>
      <c r="J73776" s="34"/>
      <c r="K73776" s="34"/>
      <c r="L73776" s="34"/>
    </row>
    <row r="73777" spans="6:12" x14ac:dyDescent="0.35">
      <c r="F73777" s="34"/>
      <c r="J73777" s="34"/>
      <c r="K73777" s="34"/>
      <c r="L73777" s="34"/>
    </row>
    <row r="73778" spans="6:12" x14ac:dyDescent="0.35">
      <c r="F73778" s="34"/>
      <c r="J73778" s="34"/>
      <c r="K73778" s="34"/>
      <c r="L73778" s="34"/>
    </row>
    <row r="73779" spans="6:12" x14ac:dyDescent="0.35">
      <c r="F73779" s="34"/>
      <c r="J73779" s="34"/>
      <c r="K73779" s="34"/>
      <c r="L73779" s="34"/>
    </row>
    <row r="73780" spans="6:12" x14ac:dyDescent="0.35">
      <c r="F73780" s="34"/>
      <c r="J73780" s="34"/>
      <c r="K73780" s="34"/>
      <c r="L73780" s="34"/>
    </row>
    <row r="73781" spans="6:12" x14ac:dyDescent="0.35">
      <c r="F73781" s="34"/>
      <c r="J73781" s="34"/>
      <c r="K73781" s="34"/>
      <c r="L73781" s="34"/>
    </row>
    <row r="73782" spans="6:12" x14ac:dyDescent="0.35">
      <c r="F73782" s="34"/>
      <c r="J73782" s="34"/>
      <c r="K73782" s="34"/>
      <c r="L73782" s="34"/>
    </row>
    <row r="73783" spans="6:12" x14ac:dyDescent="0.35">
      <c r="F73783" s="34"/>
      <c r="J73783" s="34"/>
      <c r="K73783" s="34"/>
      <c r="L73783" s="34"/>
    </row>
    <row r="73784" spans="6:12" x14ac:dyDescent="0.35">
      <c r="F73784" s="34"/>
      <c r="J73784" s="34"/>
      <c r="K73784" s="34"/>
      <c r="L73784" s="34"/>
    </row>
    <row r="73785" spans="6:12" x14ac:dyDescent="0.35">
      <c r="F73785" s="34"/>
      <c r="J73785" s="34"/>
      <c r="K73785" s="34"/>
      <c r="L73785" s="34"/>
    </row>
    <row r="73786" spans="6:12" x14ac:dyDescent="0.35">
      <c r="F73786" s="34"/>
      <c r="J73786" s="34"/>
      <c r="K73786" s="34"/>
      <c r="L73786" s="34"/>
    </row>
    <row r="73787" spans="6:12" x14ac:dyDescent="0.35">
      <c r="F73787" s="34"/>
      <c r="J73787" s="34"/>
      <c r="K73787" s="34"/>
      <c r="L73787" s="34"/>
    </row>
    <row r="73788" spans="6:12" x14ac:dyDescent="0.35">
      <c r="F73788" s="34"/>
      <c r="J73788" s="34"/>
      <c r="K73788" s="34"/>
      <c r="L73788" s="34"/>
    </row>
    <row r="73789" spans="6:12" x14ac:dyDescent="0.35">
      <c r="F73789" s="34"/>
      <c r="J73789" s="34"/>
      <c r="K73789" s="34"/>
      <c r="L73789" s="34"/>
    </row>
    <row r="73790" spans="6:12" x14ac:dyDescent="0.35">
      <c r="F73790" s="34"/>
      <c r="J73790" s="34"/>
      <c r="K73790" s="34"/>
      <c r="L73790" s="34"/>
    </row>
    <row r="73791" spans="6:12" x14ac:dyDescent="0.35">
      <c r="F73791" s="34"/>
      <c r="J73791" s="34"/>
      <c r="K73791" s="34"/>
      <c r="L73791" s="34"/>
    </row>
    <row r="73792" spans="6:12" x14ac:dyDescent="0.35">
      <c r="F73792" s="34"/>
      <c r="J73792" s="34"/>
      <c r="K73792" s="34"/>
      <c r="L73792" s="34"/>
    </row>
    <row r="73793" spans="6:12" x14ac:dyDescent="0.35">
      <c r="F73793" s="34"/>
      <c r="J73793" s="34"/>
      <c r="K73793" s="34"/>
      <c r="L73793" s="34"/>
    </row>
    <row r="73794" spans="6:12" x14ac:dyDescent="0.35">
      <c r="F73794" s="34"/>
      <c r="J73794" s="34"/>
      <c r="K73794" s="34"/>
      <c r="L73794" s="34"/>
    </row>
    <row r="73795" spans="6:12" x14ac:dyDescent="0.35">
      <c r="F73795" s="34"/>
      <c r="J73795" s="34"/>
      <c r="K73795" s="34"/>
      <c r="L73795" s="34"/>
    </row>
    <row r="73796" spans="6:12" x14ac:dyDescent="0.35">
      <c r="F73796" s="34"/>
      <c r="J73796" s="34"/>
      <c r="K73796" s="34"/>
      <c r="L73796" s="34"/>
    </row>
    <row r="73797" spans="6:12" x14ac:dyDescent="0.35">
      <c r="F73797" s="34"/>
      <c r="J73797" s="34"/>
      <c r="K73797" s="34"/>
      <c r="L73797" s="34"/>
    </row>
    <row r="73798" spans="6:12" x14ac:dyDescent="0.35">
      <c r="F73798" s="34"/>
      <c r="J73798" s="34"/>
      <c r="K73798" s="34"/>
      <c r="L73798" s="34"/>
    </row>
    <row r="73799" spans="6:12" x14ac:dyDescent="0.35">
      <c r="F73799" s="34"/>
      <c r="J73799" s="34"/>
      <c r="K73799" s="34"/>
      <c r="L73799" s="34"/>
    </row>
    <row r="73800" spans="6:12" x14ac:dyDescent="0.35">
      <c r="F73800" s="34"/>
      <c r="J73800" s="34"/>
      <c r="K73800" s="34"/>
      <c r="L73800" s="34"/>
    </row>
    <row r="73801" spans="6:12" x14ac:dyDescent="0.35">
      <c r="F73801" s="34"/>
      <c r="J73801" s="34"/>
      <c r="K73801" s="34"/>
      <c r="L73801" s="34"/>
    </row>
    <row r="73802" spans="6:12" x14ac:dyDescent="0.35">
      <c r="F73802" s="34"/>
      <c r="J73802" s="34"/>
      <c r="K73802" s="34"/>
      <c r="L73802" s="34"/>
    </row>
    <row r="73803" spans="6:12" x14ac:dyDescent="0.35">
      <c r="F73803" s="34"/>
      <c r="J73803" s="34"/>
      <c r="K73803" s="34"/>
      <c r="L73803" s="34"/>
    </row>
    <row r="73804" spans="6:12" x14ac:dyDescent="0.35">
      <c r="F73804" s="34"/>
      <c r="J73804" s="34"/>
      <c r="K73804" s="34"/>
      <c r="L73804" s="34"/>
    </row>
    <row r="73805" spans="6:12" x14ac:dyDescent="0.35">
      <c r="F73805" s="34"/>
      <c r="J73805" s="34"/>
      <c r="K73805" s="34"/>
      <c r="L73805" s="34"/>
    </row>
    <row r="73806" spans="6:12" x14ac:dyDescent="0.35">
      <c r="F73806" s="34"/>
      <c r="J73806" s="34"/>
      <c r="K73806" s="34"/>
      <c r="L73806" s="34"/>
    </row>
    <row r="73807" spans="6:12" x14ac:dyDescent="0.35">
      <c r="F73807" s="34"/>
      <c r="J73807" s="34"/>
      <c r="K73807" s="34"/>
      <c r="L73807" s="34"/>
    </row>
    <row r="73808" spans="6:12" x14ac:dyDescent="0.35">
      <c r="F73808" s="34"/>
      <c r="J73808" s="34"/>
      <c r="K73808" s="34"/>
      <c r="L73808" s="34"/>
    </row>
    <row r="73809" spans="6:12" x14ac:dyDescent="0.35">
      <c r="F73809" s="34"/>
      <c r="J73809" s="34"/>
      <c r="K73809" s="34"/>
      <c r="L73809" s="34"/>
    </row>
    <row r="73810" spans="6:12" x14ac:dyDescent="0.35">
      <c r="F73810" s="34"/>
      <c r="J73810" s="34"/>
      <c r="K73810" s="34"/>
      <c r="L73810" s="34"/>
    </row>
    <row r="73811" spans="6:12" x14ac:dyDescent="0.35">
      <c r="F73811" s="34"/>
      <c r="J73811" s="34"/>
      <c r="K73811" s="34"/>
      <c r="L73811" s="34"/>
    </row>
    <row r="73812" spans="6:12" x14ac:dyDescent="0.35">
      <c r="F73812" s="34"/>
      <c r="J73812" s="34"/>
      <c r="K73812" s="34"/>
      <c r="L73812" s="34"/>
    </row>
    <row r="73813" spans="6:12" x14ac:dyDescent="0.35">
      <c r="F73813" s="34"/>
      <c r="J73813" s="34"/>
      <c r="K73813" s="34"/>
      <c r="L73813" s="34"/>
    </row>
    <row r="73814" spans="6:12" x14ac:dyDescent="0.35">
      <c r="F73814" s="34"/>
      <c r="J73814" s="34"/>
      <c r="K73814" s="34"/>
      <c r="L73814" s="34"/>
    </row>
    <row r="73815" spans="6:12" x14ac:dyDescent="0.35">
      <c r="F73815" s="34"/>
      <c r="J73815" s="34"/>
      <c r="K73815" s="34"/>
      <c r="L73815" s="34"/>
    </row>
    <row r="73816" spans="6:12" x14ac:dyDescent="0.35">
      <c r="F73816" s="34"/>
      <c r="J73816" s="34"/>
      <c r="K73816" s="34"/>
      <c r="L73816" s="34"/>
    </row>
    <row r="73817" spans="6:12" x14ac:dyDescent="0.35">
      <c r="F73817" s="34"/>
      <c r="J73817" s="34"/>
      <c r="K73817" s="34"/>
      <c r="L73817" s="34"/>
    </row>
    <row r="73818" spans="6:12" x14ac:dyDescent="0.35">
      <c r="F73818" s="34"/>
      <c r="J73818" s="34"/>
      <c r="K73818" s="34"/>
      <c r="L73818" s="34"/>
    </row>
    <row r="73819" spans="6:12" x14ac:dyDescent="0.35">
      <c r="F73819" s="34"/>
      <c r="J73819" s="34"/>
      <c r="K73819" s="34"/>
      <c r="L73819" s="34"/>
    </row>
    <row r="73820" spans="6:12" x14ac:dyDescent="0.35">
      <c r="F73820" s="34"/>
      <c r="J73820" s="34"/>
      <c r="K73820" s="34"/>
      <c r="L73820" s="34"/>
    </row>
    <row r="73821" spans="6:12" x14ac:dyDescent="0.35">
      <c r="F73821" s="34"/>
      <c r="J73821" s="34"/>
      <c r="K73821" s="34"/>
      <c r="L73821" s="34"/>
    </row>
    <row r="73822" spans="6:12" x14ac:dyDescent="0.35">
      <c r="F73822" s="34"/>
      <c r="J73822" s="34"/>
      <c r="K73822" s="34"/>
      <c r="L73822" s="34"/>
    </row>
    <row r="73823" spans="6:12" x14ac:dyDescent="0.35">
      <c r="F73823" s="34"/>
      <c r="J73823" s="34"/>
      <c r="K73823" s="34"/>
      <c r="L73823" s="34"/>
    </row>
    <row r="73824" spans="6:12" x14ac:dyDescent="0.35">
      <c r="F73824" s="34"/>
      <c r="J73824" s="34"/>
      <c r="K73824" s="34"/>
      <c r="L73824" s="34"/>
    </row>
    <row r="73825" spans="6:12" x14ac:dyDescent="0.35">
      <c r="F73825" s="34"/>
      <c r="J73825" s="34"/>
      <c r="K73825" s="34"/>
      <c r="L73825" s="34"/>
    </row>
    <row r="73826" spans="6:12" x14ac:dyDescent="0.35">
      <c r="F73826" s="34"/>
      <c r="J73826" s="34"/>
      <c r="K73826" s="34"/>
      <c r="L73826" s="34"/>
    </row>
    <row r="73827" spans="6:12" x14ac:dyDescent="0.35">
      <c r="F73827" s="34"/>
      <c r="J73827" s="34"/>
      <c r="K73827" s="34"/>
      <c r="L73827" s="34"/>
    </row>
    <row r="73828" spans="6:12" x14ac:dyDescent="0.35">
      <c r="F73828" s="34"/>
      <c r="J73828" s="34"/>
      <c r="K73828" s="34"/>
      <c r="L73828" s="34"/>
    </row>
    <row r="73829" spans="6:12" x14ac:dyDescent="0.35">
      <c r="F73829" s="34"/>
      <c r="J73829" s="34"/>
      <c r="K73829" s="34"/>
      <c r="L73829" s="34"/>
    </row>
    <row r="73830" spans="6:12" x14ac:dyDescent="0.35">
      <c r="F73830" s="34"/>
      <c r="J73830" s="34"/>
      <c r="K73830" s="34"/>
      <c r="L73830" s="34"/>
    </row>
    <row r="73831" spans="6:12" x14ac:dyDescent="0.35">
      <c r="F73831" s="34"/>
      <c r="J73831" s="34"/>
      <c r="K73831" s="34"/>
      <c r="L73831" s="34"/>
    </row>
    <row r="73832" spans="6:12" x14ac:dyDescent="0.35">
      <c r="F73832" s="34"/>
      <c r="J73832" s="34"/>
      <c r="K73832" s="34"/>
      <c r="L73832" s="34"/>
    </row>
    <row r="73833" spans="6:12" x14ac:dyDescent="0.35">
      <c r="F73833" s="34"/>
      <c r="J73833" s="34"/>
      <c r="K73833" s="34"/>
      <c r="L73833" s="34"/>
    </row>
    <row r="73834" spans="6:12" x14ac:dyDescent="0.35">
      <c r="F73834" s="34"/>
      <c r="J73834" s="34"/>
      <c r="K73834" s="34"/>
      <c r="L73834" s="34"/>
    </row>
    <row r="73835" spans="6:12" x14ac:dyDescent="0.35">
      <c r="F73835" s="34"/>
      <c r="J73835" s="34"/>
      <c r="K73835" s="34"/>
      <c r="L73835" s="34"/>
    </row>
    <row r="73836" spans="6:12" x14ac:dyDescent="0.35">
      <c r="F73836" s="34"/>
      <c r="J73836" s="34"/>
      <c r="K73836" s="34"/>
      <c r="L73836" s="34"/>
    </row>
    <row r="73837" spans="6:12" x14ac:dyDescent="0.35">
      <c r="F73837" s="34"/>
      <c r="J73837" s="34"/>
      <c r="K73837" s="34"/>
      <c r="L73837" s="34"/>
    </row>
    <row r="73838" spans="6:12" x14ac:dyDescent="0.35">
      <c r="F73838" s="34"/>
      <c r="J73838" s="34"/>
      <c r="K73838" s="34"/>
      <c r="L73838" s="34"/>
    </row>
    <row r="73839" spans="6:12" x14ac:dyDescent="0.35">
      <c r="F73839" s="34"/>
      <c r="J73839" s="34"/>
      <c r="K73839" s="34"/>
      <c r="L73839" s="34"/>
    </row>
    <row r="73840" spans="6:12" x14ac:dyDescent="0.35">
      <c r="F73840" s="34"/>
      <c r="J73840" s="34"/>
      <c r="K73840" s="34"/>
      <c r="L73840" s="34"/>
    </row>
    <row r="73841" spans="6:12" x14ac:dyDescent="0.35">
      <c r="F73841" s="34"/>
      <c r="J73841" s="34"/>
      <c r="K73841" s="34"/>
      <c r="L73841" s="34"/>
    </row>
    <row r="73842" spans="6:12" x14ac:dyDescent="0.35">
      <c r="F73842" s="34"/>
      <c r="J73842" s="34"/>
      <c r="K73842" s="34"/>
      <c r="L73842" s="34"/>
    </row>
    <row r="73843" spans="6:12" x14ac:dyDescent="0.35">
      <c r="F73843" s="34"/>
      <c r="J73843" s="34"/>
      <c r="K73843" s="34"/>
      <c r="L73843" s="34"/>
    </row>
    <row r="73844" spans="6:12" x14ac:dyDescent="0.35">
      <c r="F73844" s="34"/>
      <c r="J73844" s="34"/>
      <c r="K73844" s="34"/>
      <c r="L73844" s="34"/>
    </row>
    <row r="73845" spans="6:12" x14ac:dyDescent="0.35">
      <c r="F73845" s="34"/>
      <c r="J73845" s="34"/>
      <c r="K73845" s="34"/>
      <c r="L73845" s="34"/>
    </row>
    <row r="73846" spans="6:12" x14ac:dyDescent="0.35">
      <c r="F73846" s="34"/>
      <c r="J73846" s="34"/>
      <c r="K73846" s="34"/>
      <c r="L73846" s="34"/>
    </row>
    <row r="73847" spans="6:12" x14ac:dyDescent="0.35">
      <c r="F73847" s="34"/>
      <c r="J73847" s="34"/>
      <c r="K73847" s="34"/>
      <c r="L73847" s="34"/>
    </row>
    <row r="73848" spans="6:12" x14ac:dyDescent="0.35">
      <c r="F73848" s="34"/>
      <c r="J73848" s="34"/>
      <c r="K73848" s="34"/>
      <c r="L73848" s="34"/>
    </row>
    <row r="73849" spans="6:12" x14ac:dyDescent="0.35">
      <c r="F73849" s="34"/>
      <c r="J73849" s="34"/>
      <c r="K73849" s="34"/>
      <c r="L73849" s="34"/>
    </row>
    <row r="73850" spans="6:12" x14ac:dyDescent="0.35">
      <c r="F73850" s="34"/>
      <c r="J73850" s="34"/>
      <c r="K73850" s="34"/>
      <c r="L73850" s="34"/>
    </row>
    <row r="73851" spans="6:12" x14ac:dyDescent="0.35">
      <c r="F73851" s="34"/>
      <c r="J73851" s="34"/>
      <c r="K73851" s="34"/>
      <c r="L73851" s="34"/>
    </row>
    <row r="73852" spans="6:12" x14ac:dyDescent="0.35">
      <c r="F73852" s="34"/>
      <c r="J73852" s="34"/>
      <c r="K73852" s="34"/>
      <c r="L73852" s="34"/>
    </row>
    <row r="73853" spans="6:12" x14ac:dyDescent="0.35">
      <c r="F73853" s="34"/>
      <c r="J73853" s="34"/>
      <c r="K73853" s="34"/>
      <c r="L73853" s="34"/>
    </row>
    <row r="73854" spans="6:12" x14ac:dyDescent="0.35">
      <c r="F73854" s="34"/>
      <c r="J73854" s="34"/>
      <c r="K73854" s="34"/>
      <c r="L73854" s="34"/>
    </row>
    <row r="73855" spans="6:12" x14ac:dyDescent="0.35">
      <c r="F73855" s="34"/>
      <c r="J73855" s="34"/>
      <c r="K73855" s="34"/>
      <c r="L73855" s="34"/>
    </row>
    <row r="73856" spans="6:12" x14ac:dyDescent="0.35">
      <c r="F73856" s="34"/>
      <c r="J73856" s="34"/>
      <c r="K73856" s="34"/>
      <c r="L73856" s="34"/>
    </row>
    <row r="73857" spans="6:12" x14ac:dyDescent="0.35">
      <c r="F73857" s="34"/>
      <c r="J73857" s="34"/>
      <c r="K73857" s="34"/>
      <c r="L73857" s="34"/>
    </row>
    <row r="73858" spans="6:12" x14ac:dyDescent="0.35">
      <c r="F73858" s="34"/>
      <c r="J73858" s="34"/>
      <c r="K73858" s="34"/>
      <c r="L73858" s="34"/>
    </row>
    <row r="73859" spans="6:12" x14ac:dyDescent="0.35">
      <c r="F73859" s="34"/>
      <c r="J73859" s="34"/>
      <c r="K73859" s="34"/>
      <c r="L73859" s="34"/>
    </row>
    <row r="73860" spans="6:12" x14ac:dyDescent="0.35">
      <c r="F73860" s="34"/>
      <c r="J73860" s="34"/>
      <c r="K73860" s="34"/>
      <c r="L73860" s="34"/>
    </row>
    <row r="73861" spans="6:12" x14ac:dyDescent="0.35">
      <c r="F73861" s="34"/>
      <c r="J73861" s="34"/>
      <c r="K73861" s="34"/>
      <c r="L73861" s="34"/>
    </row>
    <row r="73862" spans="6:12" x14ac:dyDescent="0.35">
      <c r="F73862" s="34"/>
      <c r="J73862" s="34"/>
      <c r="K73862" s="34"/>
      <c r="L73862" s="34"/>
    </row>
    <row r="73863" spans="6:12" x14ac:dyDescent="0.35">
      <c r="F73863" s="34"/>
      <c r="J73863" s="34"/>
      <c r="K73863" s="34"/>
      <c r="L73863" s="34"/>
    </row>
    <row r="73864" spans="6:12" x14ac:dyDescent="0.35">
      <c r="F73864" s="34"/>
      <c r="J73864" s="34"/>
      <c r="K73864" s="34"/>
      <c r="L73864" s="34"/>
    </row>
    <row r="73865" spans="6:12" x14ac:dyDescent="0.35">
      <c r="F73865" s="34"/>
      <c r="J73865" s="34"/>
      <c r="K73865" s="34"/>
      <c r="L73865" s="34"/>
    </row>
    <row r="73866" spans="6:12" x14ac:dyDescent="0.35">
      <c r="F73866" s="34"/>
      <c r="J73866" s="34"/>
      <c r="K73866" s="34"/>
      <c r="L73866" s="34"/>
    </row>
    <row r="73867" spans="6:12" x14ac:dyDescent="0.35">
      <c r="F73867" s="34"/>
      <c r="J73867" s="34"/>
      <c r="K73867" s="34"/>
      <c r="L73867" s="34"/>
    </row>
    <row r="73868" spans="6:12" x14ac:dyDescent="0.35">
      <c r="F73868" s="34"/>
      <c r="J73868" s="34"/>
      <c r="K73868" s="34"/>
      <c r="L73868" s="34"/>
    </row>
    <row r="73869" spans="6:12" x14ac:dyDescent="0.35">
      <c r="F73869" s="34"/>
      <c r="J73869" s="34"/>
      <c r="K73869" s="34"/>
      <c r="L73869" s="34"/>
    </row>
    <row r="73870" spans="6:12" x14ac:dyDescent="0.35">
      <c r="F73870" s="34"/>
      <c r="J73870" s="34"/>
      <c r="K73870" s="34"/>
      <c r="L73870" s="34"/>
    </row>
    <row r="73871" spans="6:12" x14ac:dyDescent="0.35">
      <c r="F73871" s="34"/>
      <c r="J73871" s="34"/>
      <c r="K73871" s="34"/>
      <c r="L73871" s="34"/>
    </row>
    <row r="73872" spans="6:12" x14ac:dyDescent="0.35">
      <c r="F73872" s="34"/>
      <c r="J73872" s="34"/>
      <c r="K73872" s="34"/>
      <c r="L73872" s="34"/>
    </row>
    <row r="73873" spans="6:12" x14ac:dyDescent="0.35">
      <c r="F73873" s="34"/>
      <c r="J73873" s="34"/>
      <c r="K73873" s="34"/>
      <c r="L73873" s="34"/>
    </row>
    <row r="73874" spans="6:12" x14ac:dyDescent="0.35">
      <c r="F73874" s="34"/>
      <c r="J73874" s="34"/>
      <c r="K73874" s="34"/>
      <c r="L73874" s="34"/>
    </row>
    <row r="73875" spans="6:12" x14ac:dyDescent="0.35">
      <c r="F73875" s="34"/>
      <c r="J73875" s="34"/>
      <c r="K73875" s="34"/>
      <c r="L73875" s="34"/>
    </row>
    <row r="73876" spans="6:12" x14ac:dyDescent="0.35">
      <c r="F73876" s="34"/>
      <c r="J73876" s="34"/>
      <c r="K73876" s="34"/>
      <c r="L73876" s="34"/>
    </row>
    <row r="73877" spans="6:12" x14ac:dyDescent="0.35">
      <c r="F73877" s="34"/>
      <c r="J73877" s="34"/>
      <c r="K73877" s="34"/>
      <c r="L73877" s="34"/>
    </row>
    <row r="73878" spans="6:12" x14ac:dyDescent="0.35">
      <c r="F73878" s="34"/>
      <c r="J73878" s="34"/>
      <c r="K73878" s="34"/>
      <c r="L73878" s="34"/>
    </row>
    <row r="73879" spans="6:12" x14ac:dyDescent="0.35">
      <c r="F73879" s="34"/>
      <c r="J73879" s="34"/>
      <c r="K73879" s="34"/>
      <c r="L73879" s="34"/>
    </row>
    <row r="73880" spans="6:12" x14ac:dyDescent="0.35">
      <c r="F73880" s="34"/>
      <c r="J73880" s="34"/>
      <c r="K73880" s="34"/>
      <c r="L73880" s="34"/>
    </row>
    <row r="73881" spans="6:12" x14ac:dyDescent="0.35">
      <c r="F73881" s="34"/>
      <c r="J73881" s="34"/>
      <c r="K73881" s="34"/>
      <c r="L73881" s="34"/>
    </row>
    <row r="73882" spans="6:12" x14ac:dyDescent="0.35">
      <c r="F73882" s="34"/>
      <c r="J73882" s="34"/>
      <c r="K73882" s="34"/>
      <c r="L73882" s="34"/>
    </row>
    <row r="73883" spans="6:12" x14ac:dyDescent="0.35">
      <c r="F73883" s="34"/>
      <c r="J73883" s="34"/>
      <c r="K73883" s="34"/>
      <c r="L73883" s="34"/>
    </row>
    <row r="73884" spans="6:12" x14ac:dyDescent="0.35">
      <c r="F73884" s="34"/>
      <c r="J73884" s="34"/>
      <c r="K73884" s="34"/>
      <c r="L73884" s="34"/>
    </row>
    <row r="73885" spans="6:12" x14ac:dyDescent="0.35">
      <c r="F73885" s="34"/>
      <c r="J73885" s="34"/>
      <c r="K73885" s="34"/>
      <c r="L73885" s="34"/>
    </row>
    <row r="73886" spans="6:12" x14ac:dyDescent="0.35">
      <c r="F73886" s="34"/>
      <c r="J73886" s="34"/>
      <c r="K73886" s="34"/>
      <c r="L73886" s="34"/>
    </row>
    <row r="73887" spans="6:12" x14ac:dyDescent="0.35">
      <c r="F73887" s="34"/>
      <c r="J73887" s="34"/>
      <c r="K73887" s="34"/>
      <c r="L73887" s="34"/>
    </row>
    <row r="73888" spans="6:12" x14ac:dyDescent="0.35">
      <c r="F73888" s="34"/>
      <c r="J73888" s="34"/>
      <c r="K73888" s="34"/>
      <c r="L73888" s="34"/>
    </row>
    <row r="73889" spans="6:12" x14ac:dyDescent="0.35">
      <c r="F73889" s="34"/>
      <c r="J73889" s="34"/>
      <c r="K73889" s="34"/>
      <c r="L73889" s="34"/>
    </row>
    <row r="73890" spans="6:12" x14ac:dyDescent="0.35">
      <c r="F73890" s="34"/>
      <c r="J73890" s="34"/>
      <c r="K73890" s="34"/>
      <c r="L73890" s="34"/>
    </row>
    <row r="73891" spans="6:12" x14ac:dyDescent="0.35">
      <c r="F73891" s="34"/>
      <c r="J73891" s="34"/>
      <c r="K73891" s="34"/>
      <c r="L73891" s="34"/>
    </row>
    <row r="73892" spans="6:12" x14ac:dyDescent="0.35">
      <c r="F73892" s="34"/>
      <c r="J73892" s="34"/>
      <c r="K73892" s="34"/>
      <c r="L73892" s="34"/>
    </row>
    <row r="73893" spans="6:12" x14ac:dyDescent="0.35">
      <c r="F73893" s="34"/>
      <c r="J73893" s="34"/>
      <c r="K73893" s="34"/>
      <c r="L73893" s="34"/>
    </row>
    <row r="73894" spans="6:12" x14ac:dyDescent="0.35">
      <c r="F73894" s="34"/>
      <c r="J73894" s="34"/>
      <c r="K73894" s="34"/>
      <c r="L73894" s="34"/>
    </row>
    <row r="73895" spans="6:12" x14ac:dyDescent="0.35">
      <c r="F73895" s="34"/>
      <c r="J73895" s="34"/>
      <c r="K73895" s="34"/>
      <c r="L73895" s="34"/>
    </row>
    <row r="73896" spans="6:12" x14ac:dyDescent="0.35">
      <c r="F73896" s="34"/>
      <c r="J73896" s="34"/>
      <c r="K73896" s="34"/>
      <c r="L73896" s="34"/>
    </row>
    <row r="73897" spans="6:12" x14ac:dyDescent="0.35">
      <c r="F73897" s="34"/>
      <c r="J73897" s="34"/>
      <c r="K73897" s="34"/>
      <c r="L73897" s="34"/>
    </row>
    <row r="73898" spans="6:12" x14ac:dyDescent="0.35">
      <c r="F73898" s="34"/>
      <c r="J73898" s="34"/>
      <c r="K73898" s="34"/>
      <c r="L73898" s="34"/>
    </row>
    <row r="73899" spans="6:12" x14ac:dyDescent="0.35">
      <c r="F73899" s="34"/>
      <c r="J73899" s="34"/>
      <c r="K73899" s="34"/>
      <c r="L73899" s="34"/>
    </row>
    <row r="73900" spans="6:12" x14ac:dyDescent="0.35">
      <c r="F73900" s="34"/>
      <c r="J73900" s="34"/>
      <c r="K73900" s="34"/>
      <c r="L73900" s="34"/>
    </row>
    <row r="73901" spans="6:12" x14ac:dyDescent="0.35">
      <c r="F73901" s="34"/>
      <c r="J73901" s="34"/>
      <c r="K73901" s="34"/>
      <c r="L73901" s="34"/>
    </row>
    <row r="73902" spans="6:12" x14ac:dyDescent="0.35">
      <c r="F73902" s="34"/>
      <c r="J73902" s="34"/>
      <c r="K73902" s="34"/>
      <c r="L73902" s="34"/>
    </row>
    <row r="73903" spans="6:12" x14ac:dyDescent="0.35">
      <c r="F73903" s="34"/>
      <c r="J73903" s="34"/>
      <c r="K73903" s="34"/>
      <c r="L73903" s="34"/>
    </row>
    <row r="73904" spans="6:12" x14ac:dyDescent="0.35">
      <c r="F73904" s="34"/>
      <c r="J73904" s="34"/>
      <c r="K73904" s="34"/>
      <c r="L73904" s="34"/>
    </row>
    <row r="73905" spans="6:12" x14ac:dyDescent="0.35">
      <c r="F73905" s="34"/>
      <c r="J73905" s="34"/>
      <c r="K73905" s="34"/>
      <c r="L73905" s="34"/>
    </row>
    <row r="73906" spans="6:12" x14ac:dyDescent="0.35">
      <c r="F73906" s="34"/>
      <c r="J73906" s="34"/>
      <c r="K73906" s="34"/>
      <c r="L73906" s="34"/>
    </row>
    <row r="73907" spans="6:12" x14ac:dyDescent="0.35">
      <c r="F73907" s="34"/>
      <c r="J73907" s="34"/>
      <c r="K73907" s="34"/>
      <c r="L73907" s="34"/>
    </row>
    <row r="73908" spans="6:12" x14ac:dyDescent="0.35">
      <c r="F73908" s="34"/>
      <c r="J73908" s="34"/>
      <c r="K73908" s="34"/>
      <c r="L73908" s="34"/>
    </row>
    <row r="73909" spans="6:12" x14ac:dyDescent="0.35">
      <c r="F73909" s="34"/>
      <c r="J73909" s="34"/>
      <c r="K73909" s="34"/>
      <c r="L73909" s="34"/>
    </row>
    <row r="73910" spans="6:12" x14ac:dyDescent="0.35">
      <c r="F73910" s="34"/>
      <c r="J73910" s="34"/>
      <c r="K73910" s="34"/>
      <c r="L73910" s="34"/>
    </row>
    <row r="73911" spans="6:12" x14ac:dyDescent="0.35">
      <c r="F73911" s="34"/>
      <c r="J73911" s="34"/>
      <c r="K73911" s="34"/>
      <c r="L73911" s="34"/>
    </row>
    <row r="73912" spans="6:12" x14ac:dyDescent="0.35">
      <c r="F73912" s="34"/>
      <c r="J73912" s="34"/>
      <c r="K73912" s="34"/>
      <c r="L73912" s="34"/>
    </row>
    <row r="73913" spans="6:12" x14ac:dyDescent="0.35">
      <c r="F73913" s="34"/>
      <c r="J73913" s="34"/>
      <c r="K73913" s="34"/>
      <c r="L73913" s="34"/>
    </row>
    <row r="73914" spans="6:12" x14ac:dyDescent="0.35">
      <c r="F73914" s="34"/>
      <c r="J73914" s="34"/>
      <c r="K73914" s="34"/>
      <c r="L73914" s="34"/>
    </row>
    <row r="73915" spans="6:12" x14ac:dyDescent="0.35">
      <c r="F73915" s="34"/>
      <c r="J73915" s="34"/>
      <c r="K73915" s="34"/>
      <c r="L73915" s="34"/>
    </row>
    <row r="73916" spans="6:12" x14ac:dyDescent="0.35">
      <c r="F73916" s="34"/>
      <c r="J73916" s="34"/>
      <c r="K73916" s="34"/>
      <c r="L73916" s="34"/>
    </row>
    <row r="73917" spans="6:12" x14ac:dyDescent="0.35">
      <c r="F73917" s="34"/>
      <c r="J73917" s="34"/>
      <c r="K73917" s="34"/>
      <c r="L73917" s="34"/>
    </row>
    <row r="73918" spans="6:12" x14ac:dyDescent="0.35">
      <c r="F73918" s="34"/>
      <c r="J73918" s="34"/>
      <c r="K73918" s="34"/>
      <c r="L73918" s="34"/>
    </row>
    <row r="73919" spans="6:12" x14ac:dyDescent="0.35">
      <c r="F73919" s="34"/>
      <c r="J73919" s="34"/>
      <c r="K73919" s="34"/>
      <c r="L73919" s="34"/>
    </row>
    <row r="73920" spans="6:12" x14ac:dyDescent="0.35">
      <c r="F73920" s="34"/>
      <c r="J73920" s="34"/>
      <c r="K73920" s="34"/>
      <c r="L73920" s="34"/>
    </row>
    <row r="73921" spans="6:12" x14ac:dyDescent="0.35">
      <c r="F73921" s="34"/>
      <c r="J73921" s="34"/>
      <c r="K73921" s="34"/>
      <c r="L73921" s="34"/>
    </row>
    <row r="73922" spans="6:12" x14ac:dyDescent="0.35">
      <c r="F73922" s="34"/>
      <c r="J73922" s="34"/>
      <c r="K73922" s="34"/>
      <c r="L73922" s="34"/>
    </row>
    <row r="73923" spans="6:12" x14ac:dyDescent="0.35">
      <c r="F73923" s="34"/>
      <c r="J73923" s="34"/>
      <c r="K73923" s="34"/>
      <c r="L73923" s="34"/>
    </row>
    <row r="73924" spans="6:12" x14ac:dyDescent="0.35">
      <c r="F73924" s="34"/>
      <c r="J73924" s="34"/>
      <c r="K73924" s="34"/>
      <c r="L73924" s="34"/>
    </row>
    <row r="73925" spans="6:12" x14ac:dyDescent="0.35">
      <c r="F73925" s="34"/>
      <c r="J73925" s="34"/>
      <c r="K73925" s="34"/>
      <c r="L73925" s="34"/>
    </row>
    <row r="73926" spans="6:12" x14ac:dyDescent="0.35">
      <c r="F73926" s="34"/>
      <c r="J73926" s="34"/>
      <c r="K73926" s="34"/>
      <c r="L73926" s="34"/>
    </row>
    <row r="73927" spans="6:12" x14ac:dyDescent="0.35">
      <c r="F73927" s="34"/>
      <c r="J73927" s="34"/>
      <c r="K73927" s="34"/>
      <c r="L73927" s="34"/>
    </row>
    <row r="73928" spans="6:12" x14ac:dyDescent="0.35">
      <c r="F73928" s="34"/>
      <c r="J73928" s="34"/>
      <c r="K73928" s="34"/>
      <c r="L73928" s="34"/>
    </row>
    <row r="73929" spans="6:12" x14ac:dyDescent="0.35">
      <c r="F73929" s="34"/>
      <c r="J73929" s="34"/>
      <c r="K73929" s="34"/>
      <c r="L73929" s="34"/>
    </row>
    <row r="73930" spans="6:12" x14ac:dyDescent="0.35">
      <c r="F73930" s="34"/>
      <c r="J73930" s="34"/>
      <c r="K73930" s="34"/>
      <c r="L73930" s="34"/>
    </row>
    <row r="73931" spans="6:12" x14ac:dyDescent="0.35">
      <c r="F73931" s="34"/>
      <c r="J73931" s="34"/>
      <c r="K73931" s="34"/>
      <c r="L73931" s="34"/>
    </row>
    <row r="73932" spans="6:12" x14ac:dyDescent="0.35">
      <c r="F73932" s="34"/>
      <c r="J73932" s="34"/>
      <c r="K73932" s="34"/>
      <c r="L73932" s="34"/>
    </row>
    <row r="73933" spans="6:12" x14ac:dyDescent="0.35">
      <c r="F73933" s="34"/>
      <c r="J73933" s="34"/>
      <c r="K73933" s="34"/>
      <c r="L73933" s="34"/>
    </row>
    <row r="73934" spans="6:12" x14ac:dyDescent="0.35">
      <c r="F73934" s="34"/>
      <c r="J73934" s="34"/>
      <c r="K73934" s="34"/>
      <c r="L73934" s="34"/>
    </row>
    <row r="73935" spans="6:12" x14ac:dyDescent="0.35">
      <c r="F73935" s="34"/>
      <c r="J73935" s="34"/>
      <c r="K73935" s="34"/>
      <c r="L73935" s="34"/>
    </row>
    <row r="73936" spans="6:12" x14ac:dyDescent="0.35">
      <c r="F73936" s="34"/>
      <c r="J73936" s="34"/>
      <c r="K73936" s="34"/>
      <c r="L73936" s="34"/>
    </row>
    <row r="73937" spans="6:12" x14ac:dyDescent="0.35">
      <c r="F73937" s="34"/>
      <c r="J73937" s="34"/>
      <c r="K73937" s="34"/>
      <c r="L73937" s="34"/>
    </row>
    <row r="73938" spans="6:12" x14ac:dyDescent="0.35">
      <c r="F73938" s="34"/>
      <c r="J73938" s="34"/>
      <c r="K73938" s="34"/>
      <c r="L73938" s="34"/>
    </row>
    <row r="73939" spans="6:12" x14ac:dyDescent="0.35">
      <c r="F73939" s="34"/>
      <c r="J73939" s="34"/>
      <c r="K73939" s="34"/>
      <c r="L73939" s="34"/>
    </row>
    <row r="73940" spans="6:12" x14ac:dyDescent="0.35">
      <c r="F73940" s="34"/>
      <c r="J73940" s="34"/>
      <c r="K73940" s="34"/>
      <c r="L73940" s="34"/>
    </row>
    <row r="73941" spans="6:12" x14ac:dyDescent="0.35">
      <c r="F73941" s="34"/>
      <c r="J73941" s="34"/>
      <c r="K73941" s="34"/>
      <c r="L73941" s="34"/>
    </row>
    <row r="73942" spans="6:12" x14ac:dyDescent="0.35">
      <c r="F73942" s="34"/>
      <c r="J73942" s="34"/>
      <c r="K73942" s="34"/>
      <c r="L73942" s="34"/>
    </row>
    <row r="73943" spans="6:12" x14ac:dyDescent="0.35">
      <c r="F73943" s="34"/>
      <c r="J73943" s="34"/>
      <c r="K73943" s="34"/>
      <c r="L73943" s="34"/>
    </row>
    <row r="73944" spans="6:12" x14ac:dyDescent="0.35">
      <c r="F73944" s="34"/>
      <c r="J73944" s="34"/>
      <c r="K73944" s="34"/>
      <c r="L73944" s="34"/>
    </row>
    <row r="73945" spans="6:12" x14ac:dyDescent="0.35">
      <c r="F73945" s="34"/>
      <c r="J73945" s="34"/>
      <c r="K73945" s="34"/>
      <c r="L73945" s="34"/>
    </row>
    <row r="73946" spans="6:12" x14ac:dyDescent="0.35">
      <c r="F73946" s="34"/>
      <c r="J73946" s="34"/>
      <c r="K73946" s="34"/>
      <c r="L73946" s="34"/>
    </row>
    <row r="73947" spans="6:12" x14ac:dyDescent="0.35">
      <c r="F73947" s="34"/>
      <c r="J73947" s="34"/>
      <c r="K73947" s="34"/>
      <c r="L73947" s="34"/>
    </row>
    <row r="73948" spans="6:12" x14ac:dyDescent="0.35">
      <c r="F73948" s="34"/>
      <c r="J73948" s="34"/>
      <c r="K73948" s="34"/>
      <c r="L73948" s="34"/>
    </row>
    <row r="73949" spans="6:12" x14ac:dyDescent="0.35">
      <c r="F73949" s="34"/>
      <c r="J73949" s="34"/>
      <c r="K73949" s="34"/>
      <c r="L73949" s="34"/>
    </row>
    <row r="73950" spans="6:12" x14ac:dyDescent="0.35">
      <c r="F73950" s="34"/>
      <c r="J73950" s="34"/>
      <c r="K73950" s="34"/>
      <c r="L73950" s="34"/>
    </row>
    <row r="73951" spans="6:12" x14ac:dyDescent="0.35">
      <c r="F73951" s="34"/>
      <c r="J73951" s="34"/>
      <c r="K73951" s="34"/>
      <c r="L73951" s="34"/>
    </row>
    <row r="73952" spans="6:12" x14ac:dyDescent="0.35">
      <c r="F73952" s="34"/>
      <c r="J73952" s="34"/>
      <c r="K73952" s="34"/>
      <c r="L73952" s="34"/>
    </row>
    <row r="73953" spans="6:12" x14ac:dyDescent="0.35">
      <c r="F73953" s="34"/>
      <c r="J73953" s="34"/>
      <c r="K73953" s="34"/>
      <c r="L73953" s="34"/>
    </row>
    <row r="73954" spans="6:12" x14ac:dyDescent="0.35">
      <c r="F73954" s="34"/>
      <c r="J73954" s="34"/>
      <c r="K73954" s="34"/>
      <c r="L73954" s="34"/>
    </row>
    <row r="73955" spans="6:12" x14ac:dyDescent="0.35">
      <c r="F73955" s="34"/>
      <c r="J73955" s="34"/>
      <c r="K73955" s="34"/>
      <c r="L73955" s="34"/>
    </row>
    <row r="73956" spans="6:12" x14ac:dyDescent="0.35">
      <c r="F73956" s="34"/>
      <c r="J73956" s="34"/>
      <c r="K73956" s="34"/>
      <c r="L73956" s="34"/>
    </row>
    <row r="73957" spans="6:12" x14ac:dyDescent="0.35">
      <c r="F73957" s="34"/>
      <c r="J73957" s="34"/>
      <c r="K73957" s="34"/>
      <c r="L73957" s="34"/>
    </row>
    <row r="73958" spans="6:12" x14ac:dyDescent="0.35">
      <c r="F73958" s="34"/>
      <c r="J73958" s="34"/>
      <c r="K73958" s="34"/>
      <c r="L73958" s="34"/>
    </row>
    <row r="73959" spans="6:12" x14ac:dyDescent="0.35">
      <c r="F73959" s="34"/>
      <c r="J73959" s="34"/>
      <c r="K73959" s="34"/>
      <c r="L73959" s="34"/>
    </row>
    <row r="73960" spans="6:12" x14ac:dyDescent="0.35">
      <c r="F73960" s="34"/>
      <c r="J73960" s="34"/>
      <c r="K73960" s="34"/>
      <c r="L73960" s="34"/>
    </row>
    <row r="73961" spans="6:12" x14ac:dyDescent="0.35">
      <c r="F73961" s="34"/>
      <c r="J73961" s="34"/>
      <c r="K73961" s="34"/>
      <c r="L73961" s="34"/>
    </row>
    <row r="73962" spans="6:12" x14ac:dyDescent="0.35">
      <c r="F73962" s="34"/>
      <c r="J73962" s="34"/>
      <c r="K73962" s="34"/>
      <c r="L73962" s="34"/>
    </row>
    <row r="73963" spans="6:12" x14ac:dyDescent="0.35">
      <c r="F73963" s="34"/>
      <c r="J73963" s="34"/>
      <c r="K73963" s="34"/>
      <c r="L73963" s="34"/>
    </row>
    <row r="73964" spans="6:12" x14ac:dyDescent="0.35">
      <c r="F73964" s="34"/>
      <c r="J73964" s="34"/>
      <c r="K73964" s="34"/>
      <c r="L73964" s="34"/>
    </row>
    <row r="73965" spans="6:12" x14ac:dyDescent="0.35">
      <c r="F73965" s="34"/>
      <c r="J73965" s="34"/>
      <c r="K73965" s="34"/>
      <c r="L73965" s="34"/>
    </row>
    <row r="73966" spans="6:12" x14ac:dyDescent="0.35">
      <c r="F73966" s="34"/>
      <c r="J73966" s="34"/>
      <c r="K73966" s="34"/>
      <c r="L73966" s="34"/>
    </row>
    <row r="73967" spans="6:12" x14ac:dyDescent="0.35">
      <c r="F73967" s="34"/>
      <c r="J73967" s="34"/>
      <c r="K73967" s="34"/>
      <c r="L73967" s="34"/>
    </row>
    <row r="73968" spans="6:12" x14ac:dyDescent="0.35">
      <c r="F73968" s="34"/>
      <c r="J73968" s="34"/>
      <c r="K73968" s="34"/>
      <c r="L73968" s="34"/>
    </row>
    <row r="73969" spans="6:12" x14ac:dyDescent="0.35">
      <c r="F73969" s="34"/>
      <c r="J73969" s="34"/>
      <c r="K73969" s="34"/>
      <c r="L73969" s="34"/>
    </row>
    <row r="73970" spans="6:12" x14ac:dyDescent="0.35">
      <c r="F73970" s="34"/>
      <c r="J73970" s="34"/>
      <c r="K73970" s="34"/>
      <c r="L73970" s="34"/>
    </row>
    <row r="73971" spans="6:12" x14ac:dyDescent="0.35">
      <c r="F73971" s="34"/>
      <c r="J73971" s="34"/>
      <c r="K73971" s="34"/>
      <c r="L73971" s="34"/>
    </row>
    <row r="73972" spans="6:12" x14ac:dyDescent="0.35">
      <c r="F73972" s="34"/>
      <c r="J73972" s="34"/>
      <c r="K73972" s="34"/>
      <c r="L73972" s="34"/>
    </row>
    <row r="73973" spans="6:12" x14ac:dyDescent="0.35">
      <c r="F73973" s="34"/>
      <c r="J73973" s="34"/>
      <c r="K73973" s="34"/>
      <c r="L73973" s="34"/>
    </row>
    <row r="73974" spans="6:12" x14ac:dyDescent="0.35">
      <c r="F73974" s="34"/>
      <c r="J73974" s="34"/>
      <c r="K73974" s="34"/>
      <c r="L73974" s="34"/>
    </row>
    <row r="73975" spans="6:12" x14ac:dyDescent="0.35">
      <c r="F73975" s="34"/>
      <c r="J73975" s="34"/>
      <c r="K73975" s="34"/>
      <c r="L73975" s="34"/>
    </row>
    <row r="73976" spans="6:12" x14ac:dyDescent="0.35">
      <c r="F73976" s="34"/>
      <c r="J73976" s="34"/>
      <c r="K73976" s="34"/>
      <c r="L73976" s="34"/>
    </row>
    <row r="73977" spans="6:12" x14ac:dyDescent="0.35">
      <c r="F73977" s="34"/>
      <c r="J73977" s="34"/>
      <c r="K73977" s="34"/>
      <c r="L73977" s="34"/>
    </row>
    <row r="73978" spans="6:12" x14ac:dyDescent="0.35">
      <c r="F73978" s="34"/>
      <c r="J73978" s="34"/>
      <c r="K73978" s="34"/>
      <c r="L73978" s="34"/>
    </row>
    <row r="73979" spans="6:12" x14ac:dyDescent="0.35">
      <c r="F73979" s="34"/>
      <c r="J73979" s="34"/>
      <c r="K73979" s="34"/>
      <c r="L73979" s="34"/>
    </row>
    <row r="73980" spans="6:12" x14ac:dyDescent="0.35">
      <c r="F73980" s="34"/>
      <c r="J73980" s="34"/>
      <c r="K73980" s="34"/>
      <c r="L73980" s="34"/>
    </row>
    <row r="73981" spans="6:12" x14ac:dyDescent="0.35">
      <c r="F73981" s="34"/>
      <c r="J73981" s="34"/>
      <c r="K73981" s="34"/>
      <c r="L73981" s="34"/>
    </row>
    <row r="73982" spans="6:12" x14ac:dyDescent="0.35">
      <c r="F73982" s="34"/>
      <c r="J73982" s="34"/>
      <c r="K73982" s="34"/>
      <c r="L73982" s="34"/>
    </row>
    <row r="73983" spans="6:12" x14ac:dyDescent="0.35">
      <c r="F73983" s="34"/>
      <c r="J73983" s="34"/>
      <c r="K73983" s="34"/>
      <c r="L73983" s="34"/>
    </row>
    <row r="73984" spans="6:12" x14ac:dyDescent="0.35">
      <c r="F73984" s="34"/>
      <c r="J73984" s="34"/>
      <c r="K73984" s="34"/>
      <c r="L73984" s="34"/>
    </row>
    <row r="73985" spans="6:12" x14ac:dyDescent="0.35">
      <c r="F73985" s="34"/>
      <c r="J73985" s="34"/>
      <c r="K73985" s="34"/>
      <c r="L73985" s="34"/>
    </row>
    <row r="73986" spans="6:12" x14ac:dyDescent="0.35">
      <c r="F73986" s="34"/>
      <c r="J73986" s="34"/>
      <c r="K73986" s="34"/>
      <c r="L73986" s="34"/>
    </row>
    <row r="73987" spans="6:12" x14ac:dyDescent="0.35">
      <c r="F73987" s="34"/>
      <c r="J73987" s="34"/>
      <c r="K73987" s="34"/>
      <c r="L73987" s="34"/>
    </row>
    <row r="73988" spans="6:12" x14ac:dyDescent="0.35">
      <c r="F73988" s="34"/>
      <c r="J73988" s="34"/>
      <c r="K73988" s="34"/>
      <c r="L73988" s="34"/>
    </row>
    <row r="73989" spans="6:12" x14ac:dyDescent="0.35">
      <c r="F73989" s="34"/>
      <c r="J73989" s="34"/>
      <c r="K73989" s="34"/>
      <c r="L73989" s="34"/>
    </row>
    <row r="73990" spans="6:12" x14ac:dyDescent="0.35">
      <c r="F73990" s="34"/>
      <c r="J73990" s="34"/>
      <c r="K73990" s="34"/>
      <c r="L73990" s="34"/>
    </row>
    <row r="73991" spans="6:12" x14ac:dyDescent="0.35">
      <c r="F73991" s="34"/>
      <c r="J73991" s="34"/>
      <c r="K73991" s="34"/>
      <c r="L73991" s="34"/>
    </row>
    <row r="73992" spans="6:12" x14ac:dyDescent="0.35">
      <c r="F73992" s="34"/>
      <c r="J73992" s="34"/>
      <c r="K73992" s="34"/>
      <c r="L73992" s="34"/>
    </row>
    <row r="73993" spans="6:12" x14ac:dyDescent="0.35">
      <c r="F73993" s="34"/>
      <c r="J73993" s="34"/>
      <c r="K73993" s="34"/>
      <c r="L73993" s="34"/>
    </row>
    <row r="73994" spans="6:12" x14ac:dyDescent="0.35">
      <c r="F73994" s="34"/>
      <c r="J73994" s="34"/>
      <c r="K73994" s="34"/>
      <c r="L73994" s="34"/>
    </row>
    <row r="73995" spans="6:12" x14ac:dyDescent="0.35">
      <c r="F73995" s="34"/>
      <c r="J73995" s="34"/>
      <c r="K73995" s="34"/>
      <c r="L73995" s="34"/>
    </row>
    <row r="73996" spans="6:12" x14ac:dyDescent="0.35">
      <c r="F73996" s="34"/>
      <c r="J73996" s="34"/>
      <c r="K73996" s="34"/>
      <c r="L73996" s="34"/>
    </row>
    <row r="73997" spans="6:12" x14ac:dyDescent="0.35">
      <c r="F73997" s="34"/>
      <c r="J73997" s="34"/>
      <c r="K73997" s="34"/>
      <c r="L73997" s="34"/>
    </row>
    <row r="73998" spans="6:12" x14ac:dyDescent="0.35">
      <c r="F73998" s="34"/>
      <c r="J73998" s="34"/>
      <c r="K73998" s="34"/>
      <c r="L73998" s="34"/>
    </row>
    <row r="73999" spans="6:12" x14ac:dyDescent="0.35">
      <c r="F73999" s="34"/>
      <c r="J73999" s="34"/>
      <c r="K73999" s="34"/>
      <c r="L73999" s="34"/>
    </row>
    <row r="74000" spans="6:12" x14ac:dyDescent="0.35">
      <c r="F74000" s="34"/>
      <c r="J74000" s="34"/>
      <c r="K74000" s="34"/>
      <c r="L74000" s="34"/>
    </row>
    <row r="74001" spans="6:12" x14ac:dyDescent="0.35">
      <c r="F74001" s="34"/>
      <c r="J74001" s="34"/>
      <c r="K74001" s="34"/>
      <c r="L74001" s="34"/>
    </row>
    <row r="74002" spans="6:12" x14ac:dyDescent="0.35">
      <c r="F74002" s="34"/>
      <c r="J74002" s="34"/>
      <c r="K74002" s="34"/>
      <c r="L74002" s="34"/>
    </row>
    <row r="74003" spans="6:12" x14ac:dyDescent="0.35">
      <c r="F74003" s="34"/>
      <c r="J74003" s="34"/>
      <c r="K74003" s="34"/>
      <c r="L74003" s="34"/>
    </row>
    <row r="74004" spans="6:12" x14ac:dyDescent="0.35">
      <c r="F74004" s="34"/>
      <c r="J74004" s="34"/>
      <c r="K74004" s="34"/>
      <c r="L74004" s="34"/>
    </row>
    <row r="74005" spans="6:12" x14ac:dyDescent="0.35">
      <c r="F74005" s="34"/>
      <c r="J74005" s="34"/>
      <c r="K74005" s="34"/>
      <c r="L74005" s="34"/>
    </row>
    <row r="74006" spans="6:12" x14ac:dyDescent="0.35">
      <c r="F74006" s="34"/>
      <c r="J74006" s="34"/>
      <c r="K74006" s="34"/>
      <c r="L74006" s="34"/>
    </row>
    <row r="74007" spans="6:12" x14ac:dyDescent="0.35">
      <c r="F74007" s="34"/>
      <c r="J74007" s="34"/>
      <c r="K74007" s="34"/>
      <c r="L74007" s="34"/>
    </row>
    <row r="74008" spans="6:12" x14ac:dyDescent="0.35">
      <c r="F74008" s="34"/>
      <c r="J74008" s="34"/>
      <c r="K74008" s="34"/>
      <c r="L74008" s="34"/>
    </row>
    <row r="74009" spans="6:12" x14ac:dyDescent="0.35">
      <c r="F74009" s="34"/>
      <c r="J74009" s="34"/>
      <c r="K74009" s="34"/>
      <c r="L74009" s="34"/>
    </row>
    <row r="74010" spans="6:12" x14ac:dyDescent="0.35">
      <c r="F74010" s="34"/>
      <c r="J74010" s="34"/>
      <c r="K74010" s="34"/>
      <c r="L74010" s="34"/>
    </row>
    <row r="74011" spans="6:12" x14ac:dyDescent="0.35">
      <c r="F74011" s="34"/>
      <c r="J74011" s="34"/>
      <c r="K74011" s="34"/>
      <c r="L74011" s="34"/>
    </row>
    <row r="74012" spans="6:12" x14ac:dyDescent="0.35">
      <c r="F74012" s="34"/>
      <c r="J74012" s="34"/>
      <c r="K74012" s="34"/>
      <c r="L74012" s="34"/>
    </row>
    <row r="74013" spans="6:12" x14ac:dyDescent="0.35">
      <c r="F74013" s="34"/>
      <c r="J74013" s="34"/>
      <c r="K74013" s="34"/>
      <c r="L74013" s="34"/>
    </row>
    <row r="74014" spans="6:12" x14ac:dyDescent="0.35">
      <c r="F74014" s="34"/>
      <c r="J74014" s="34"/>
      <c r="K74014" s="34"/>
      <c r="L74014" s="34"/>
    </row>
    <row r="74015" spans="6:12" x14ac:dyDescent="0.35">
      <c r="F74015" s="34"/>
      <c r="J74015" s="34"/>
      <c r="K74015" s="34"/>
      <c r="L74015" s="34"/>
    </row>
    <row r="74016" spans="6:12" x14ac:dyDescent="0.35">
      <c r="F74016" s="34"/>
      <c r="J74016" s="34"/>
      <c r="K74016" s="34"/>
      <c r="L74016" s="34"/>
    </row>
    <row r="74017" spans="6:12" x14ac:dyDescent="0.35">
      <c r="F74017" s="34"/>
      <c r="J74017" s="34"/>
      <c r="K74017" s="34"/>
      <c r="L74017" s="34"/>
    </row>
    <row r="74018" spans="6:12" x14ac:dyDescent="0.35">
      <c r="F74018" s="34"/>
      <c r="J74018" s="34"/>
      <c r="K74018" s="34"/>
      <c r="L74018" s="34"/>
    </row>
    <row r="74019" spans="6:12" x14ac:dyDescent="0.35">
      <c r="F74019" s="34"/>
      <c r="J74019" s="34"/>
      <c r="K74019" s="34"/>
      <c r="L74019" s="34"/>
    </row>
    <row r="74020" spans="6:12" x14ac:dyDescent="0.35">
      <c r="F74020" s="34"/>
      <c r="J74020" s="34"/>
      <c r="K74020" s="34"/>
      <c r="L74020" s="34"/>
    </row>
    <row r="74021" spans="6:12" x14ac:dyDescent="0.35">
      <c r="F74021" s="34"/>
      <c r="J74021" s="34"/>
      <c r="K74021" s="34"/>
      <c r="L74021" s="34"/>
    </row>
    <row r="74022" spans="6:12" x14ac:dyDescent="0.35">
      <c r="F74022" s="34"/>
      <c r="J74022" s="34"/>
      <c r="K74022" s="34"/>
      <c r="L74022" s="34"/>
    </row>
    <row r="74023" spans="6:12" x14ac:dyDescent="0.35">
      <c r="F74023" s="34"/>
      <c r="J74023" s="34"/>
      <c r="K74023" s="34"/>
      <c r="L74023" s="34"/>
    </row>
    <row r="74024" spans="6:12" x14ac:dyDescent="0.35">
      <c r="F74024" s="34"/>
      <c r="J74024" s="34"/>
      <c r="K74024" s="34"/>
      <c r="L74024" s="34"/>
    </row>
    <row r="74025" spans="6:12" x14ac:dyDescent="0.35">
      <c r="F74025" s="34"/>
      <c r="J74025" s="34"/>
      <c r="K74025" s="34"/>
      <c r="L74025" s="34"/>
    </row>
    <row r="74026" spans="6:12" x14ac:dyDescent="0.35">
      <c r="F74026" s="34"/>
      <c r="J74026" s="34"/>
      <c r="K74026" s="34"/>
      <c r="L74026" s="34"/>
    </row>
    <row r="74027" spans="6:12" x14ac:dyDescent="0.35">
      <c r="F74027" s="34"/>
      <c r="J74027" s="34"/>
      <c r="K74027" s="34"/>
      <c r="L74027" s="34"/>
    </row>
    <row r="74028" spans="6:12" x14ac:dyDescent="0.35">
      <c r="F74028" s="34"/>
      <c r="J74028" s="34"/>
      <c r="K74028" s="34"/>
      <c r="L74028" s="34"/>
    </row>
    <row r="74029" spans="6:12" x14ac:dyDescent="0.35">
      <c r="F74029" s="34"/>
      <c r="J74029" s="34"/>
      <c r="K74029" s="34"/>
      <c r="L74029" s="34"/>
    </row>
    <row r="74030" spans="6:12" x14ac:dyDescent="0.35">
      <c r="F74030" s="34"/>
      <c r="J74030" s="34"/>
      <c r="K74030" s="34"/>
      <c r="L74030" s="34"/>
    </row>
    <row r="74031" spans="6:12" x14ac:dyDescent="0.35">
      <c r="F74031" s="34"/>
      <c r="J74031" s="34"/>
      <c r="K74031" s="34"/>
      <c r="L74031" s="34"/>
    </row>
    <row r="74032" spans="6:12" x14ac:dyDescent="0.35">
      <c r="F74032" s="34"/>
      <c r="J74032" s="34"/>
      <c r="K74032" s="34"/>
      <c r="L74032" s="34"/>
    </row>
    <row r="74033" spans="6:12" x14ac:dyDescent="0.35">
      <c r="F74033" s="34"/>
      <c r="J74033" s="34"/>
      <c r="K74033" s="34"/>
      <c r="L74033" s="34"/>
    </row>
    <row r="74034" spans="6:12" x14ac:dyDescent="0.35">
      <c r="F74034" s="34"/>
      <c r="J74034" s="34"/>
      <c r="K74034" s="34"/>
      <c r="L74034" s="34"/>
    </row>
    <row r="74035" spans="6:12" x14ac:dyDescent="0.35">
      <c r="F74035" s="34"/>
      <c r="J74035" s="34"/>
      <c r="K74035" s="34"/>
      <c r="L74035" s="34"/>
    </row>
    <row r="74036" spans="6:12" x14ac:dyDescent="0.35">
      <c r="F74036" s="34"/>
      <c r="J74036" s="34"/>
      <c r="K74036" s="34"/>
      <c r="L74036" s="34"/>
    </row>
    <row r="74037" spans="6:12" x14ac:dyDescent="0.35">
      <c r="F74037" s="34"/>
      <c r="J74037" s="34"/>
      <c r="K74037" s="34"/>
      <c r="L74037" s="34"/>
    </row>
    <row r="74038" spans="6:12" x14ac:dyDescent="0.35">
      <c r="F74038" s="34"/>
      <c r="J74038" s="34"/>
      <c r="K74038" s="34"/>
      <c r="L74038" s="34"/>
    </row>
    <row r="74039" spans="6:12" x14ac:dyDescent="0.35">
      <c r="F74039" s="34"/>
      <c r="J74039" s="34"/>
      <c r="K74039" s="34"/>
      <c r="L74039" s="34"/>
    </row>
    <row r="74040" spans="6:12" x14ac:dyDescent="0.35">
      <c r="F74040" s="34"/>
      <c r="J74040" s="34"/>
      <c r="K74040" s="34"/>
      <c r="L74040" s="34"/>
    </row>
    <row r="74041" spans="6:12" x14ac:dyDescent="0.35">
      <c r="F74041" s="34"/>
      <c r="J74041" s="34"/>
      <c r="K74041" s="34"/>
      <c r="L74041" s="34"/>
    </row>
    <row r="74042" spans="6:12" x14ac:dyDescent="0.35">
      <c r="F74042" s="34"/>
      <c r="J74042" s="34"/>
      <c r="K74042" s="34"/>
      <c r="L74042" s="34"/>
    </row>
    <row r="74043" spans="6:12" x14ac:dyDescent="0.35">
      <c r="F74043" s="34"/>
      <c r="J74043" s="34"/>
      <c r="K74043" s="34"/>
      <c r="L74043" s="34"/>
    </row>
    <row r="74044" spans="6:12" x14ac:dyDescent="0.35">
      <c r="F74044" s="34"/>
      <c r="J74044" s="34"/>
      <c r="K74044" s="34"/>
      <c r="L74044" s="34"/>
    </row>
    <row r="74045" spans="6:12" x14ac:dyDescent="0.35">
      <c r="F74045" s="34"/>
      <c r="J74045" s="34"/>
      <c r="K74045" s="34"/>
      <c r="L74045" s="34"/>
    </row>
    <row r="74046" spans="6:12" x14ac:dyDescent="0.35">
      <c r="F74046" s="34"/>
      <c r="J74046" s="34"/>
      <c r="K74046" s="34"/>
      <c r="L74046" s="34"/>
    </row>
    <row r="74047" spans="6:12" x14ac:dyDescent="0.35">
      <c r="F74047" s="34"/>
      <c r="J74047" s="34"/>
      <c r="K74047" s="34"/>
      <c r="L74047" s="34"/>
    </row>
    <row r="74048" spans="6:12" x14ac:dyDescent="0.35">
      <c r="F74048" s="34"/>
      <c r="J74048" s="34"/>
      <c r="K74048" s="34"/>
      <c r="L74048" s="34"/>
    </row>
    <row r="74049" spans="6:12" x14ac:dyDescent="0.35">
      <c r="F74049" s="34"/>
      <c r="J74049" s="34"/>
      <c r="K74049" s="34"/>
      <c r="L74049" s="34"/>
    </row>
    <row r="74050" spans="6:12" x14ac:dyDescent="0.35">
      <c r="F74050" s="34"/>
      <c r="J74050" s="34"/>
      <c r="K74050" s="34"/>
      <c r="L74050" s="34"/>
    </row>
    <row r="74051" spans="6:12" x14ac:dyDescent="0.35">
      <c r="F74051" s="34"/>
      <c r="J74051" s="34"/>
      <c r="K74051" s="34"/>
      <c r="L74051" s="34"/>
    </row>
    <row r="74052" spans="6:12" x14ac:dyDescent="0.35">
      <c r="F74052" s="34"/>
      <c r="J74052" s="34"/>
      <c r="K74052" s="34"/>
      <c r="L74052" s="34"/>
    </row>
    <row r="74053" spans="6:12" x14ac:dyDescent="0.35">
      <c r="F74053" s="34"/>
      <c r="J74053" s="34"/>
      <c r="K74053" s="34"/>
      <c r="L74053" s="34"/>
    </row>
    <row r="74054" spans="6:12" x14ac:dyDescent="0.35">
      <c r="F74054" s="34"/>
      <c r="J74054" s="34"/>
      <c r="K74054" s="34"/>
      <c r="L74054" s="34"/>
    </row>
    <row r="74055" spans="6:12" x14ac:dyDescent="0.35">
      <c r="F74055" s="34"/>
      <c r="J74055" s="34"/>
      <c r="K74055" s="34"/>
      <c r="L74055" s="34"/>
    </row>
    <row r="74056" spans="6:12" x14ac:dyDescent="0.35">
      <c r="F74056" s="34"/>
      <c r="J74056" s="34"/>
      <c r="K74056" s="34"/>
      <c r="L74056" s="34"/>
    </row>
    <row r="74057" spans="6:12" x14ac:dyDescent="0.35">
      <c r="F74057" s="34"/>
      <c r="J74057" s="34"/>
      <c r="K74057" s="34"/>
      <c r="L74057" s="34"/>
    </row>
    <row r="74058" spans="6:12" x14ac:dyDescent="0.35">
      <c r="F74058" s="34"/>
      <c r="J74058" s="34"/>
      <c r="K74058" s="34"/>
      <c r="L74058" s="34"/>
    </row>
    <row r="74059" spans="6:12" x14ac:dyDescent="0.35">
      <c r="F74059" s="34"/>
      <c r="J74059" s="34"/>
      <c r="K74059" s="34"/>
      <c r="L74059" s="34"/>
    </row>
    <row r="74060" spans="6:12" x14ac:dyDescent="0.35">
      <c r="F74060" s="34"/>
      <c r="J74060" s="34"/>
      <c r="K74060" s="34"/>
      <c r="L74060" s="34"/>
    </row>
    <row r="74061" spans="6:12" x14ac:dyDescent="0.35">
      <c r="F74061" s="34"/>
      <c r="J74061" s="34"/>
      <c r="K74061" s="34"/>
      <c r="L74061" s="34"/>
    </row>
    <row r="74062" spans="6:12" x14ac:dyDescent="0.35">
      <c r="F74062" s="34"/>
      <c r="J74062" s="34"/>
      <c r="K74062" s="34"/>
      <c r="L74062" s="34"/>
    </row>
    <row r="74063" spans="6:12" x14ac:dyDescent="0.35">
      <c r="F74063" s="34"/>
      <c r="J74063" s="34"/>
      <c r="K74063" s="34"/>
      <c r="L74063" s="34"/>
    </row>
    <row r="74064" spans="6:12" x14ac:dyDescent="0.35">
      <c r="F74064" s="34"/>
      <c r="J74064" s="34"/>
      <c r="K74064" s="34"/>
      <c r="L74064" s="34"/>
    </row>
    <row r="74065" spans="6:12" x14ac:dyDescent="0.35">
      <c r="F74065" s="34"/>
      <c r="J74065" s="34"/>
      <c r="K74065" s="34"/>
      <c r="L74065" s="34"/>
    </row>
    <row r="74066" spans="6:12" x14ac:dyDescent="0.35">
      <c r="F74066" s="34"/>
      <c r="J74066" s="34"/>
      <c r="K74066" s="34"/>
      <c r="L74066" s="34"/>
    </row>
    <row r="74067" spans="6:12" x14ac:dyDescent="0.35">
      <c r="F74067" s="34"/>
      <c r="J74067" s="34"/>
      <c r="K74067" s="34"/>
      <c r="L74067" s="34"/>
    </row>
    <row r="74068" spans="6:12" x14ac:dyDescent="0.35">
      <c r="F74068" s="34"/>
      <c r="J74068" s="34"/>
      <c r="K74068" s="34"/>
      <c r="L74068" s="34"/>
    </row>
    <row r="74069" spans="6:12" x14ac:dyDescent="0.35">
      <c r="F74069" s="34"/>
      <c r="J74069" s="34"/>
      <c r="K74069" s="34"/>
      <c r="L74069" s="34"/>
    </row>
    <row r="74070" spans="6:12" x14ac:dyDescent="0.35">
      <c r="F74070" s="34"/>
      <c r="J74070" s="34"/>
      <c r="K74070" s="34"/>
      <c r="L74070" s="34"/>
    </row>
    <row r="74071" spans="6:12" x14ac:dyDescent="0.35">
      <c r="F74071" s="34"/>
      <c r="J74071" s="34"/>
      <c r="K74071" s="34"/>
      <c r="L74071" s="34"/>
    </row>
    <row r="74072" spans="6:12" x14ac:dyDescent="0.35">
      <c r="F74072" s="34"/>
      <c r="J74072" s="34"/>
      <c r="K74072" s="34"/>
      <c r="L74072" s="34"/>
    </row>
    <row r="74073" spans="6:12" x14ac:dyDescent="0.35">
      <c r="F74073" s="34"/>
      <c r="J74073" s="34"/>
      <c r="K74073" s="34"/>
      <c r="L74073" s="34"/>
    </row>
    <row r="74074" spans="6:12" x14ac:dyDescent="0.35">
      <c r="F74074" s="34"/>
      <c r="J74074" s="34"/>
      <c r="K74074" s="34"/>
      <c r="L74074" s="34"/>
    </row>
    <row r="74075" spans="6:12" x14ac:dyDescent="0.35">
      <c r="F74075" s="34"/>
      <c r="J74075" s="34"/>
      <c r="K74075" s="34"/>
      <c r="L74075" s="34"/>
    </row>
    <row r="74076" spans="6:12" x14ac:dyDescent="0.35">
      <c r="F74076" s="34"/>
      <c r="J74076" s="34"/>
      <c r="K74076" s="34"/>
      <c r="L74076" s="34"/>
    </row>
    <row r="74077" spans="6:12" x14ac:dyDescent="0.35">
      <c r="F74077" s="34"/>
      <c r="J74077" s="34"/>
      <c r="K74077" s="34"/>
      <c r="L74077" s="34"/>
    </row>
    <row r="74078" spans="6:12" x14ac:dyDescent="0.35">
      <c r="F74078" s="34"/>
      <c r="J74078" s="34"/>
      <c r="K74078" s="34"/>
      <c r="L74078" s="34"/>
    </row>
    <row r="74079" spans="6:12" x14ac:dyDescent="0.35">
      <c r="F74079" s="34"/>
      <c r="J74079" s="34"/>
      <c r="K74079" s="34"/>
      <c r="L74079" s="34"/>
    </row>
    <row r="74080" spans="6:12" x14ac:dyDescent="0.35">
      <c r="F74080" s="34"/>
      <c r="J74080" s="34"/>
      <c r="K74080" s="34"/>
      <c r="L74080" s="34"/>
    </row>
    <row r="74081" spans="6:12" x14ac:dyDescent="0.35">
      <c r="F74081" s="34"/>
      <c r="J74081" s="34"/>
      <c r="K74081" s="34"/>
      <c r="L74081" s="34"/>
    </row>
    <row r="74082" spans="6:12" x14ac:dyDescent="0.35">
      <c r="F74082" s="34"/>
      <c r="J74082" s="34"/>
      <c r="K74082" s="34"/>
      <c r="L74082" s="34"/>
    </row>
    <row r="74083" spans="6:12" x14ac:dyDescent="0.35">
      <c r="F74083" s="34"/>
      <c r="J74083" s="34"/>
      <c r="K74083" s="34"/>
      <c r="L74083" s="34"/>
    </row>
    <row r="74084" spans="6:12" x14ac:dyDescent="0.35">
      <c r="F74084" s="34"/>
      <c r="J74084" s="34"/>
      <c r="K74084" s="34"/>
      <c r="L74084" s="34"/>
    </row>
    <row r="74085" spans="6:12" x14ac:dyDescent="0.35">
      <c r="F74085" s="34"/>
      <c r="J74085" s="34"/>
      <c r="K74085" s="34"/>
      <c r="L74085" s="34"/>
    </row>
    <row r="74086" spans="6:12" x14ac:dyDescent="0.35">
      <c r="F74086" s="34"/>
      <c r="J74086" s="34"/>
      <c r="K74086" s="34"/>
      <c r="L74086" s="34"/>
    </row>
    <row r="74087" spans="6:12" x14ac:dyDescent="0.35">
      <c r="F74087" s="34"/>
      <c r="J74087" s="34"/>
      <c r="K74087" s="34"/>
      <c r="L74087" s="34"/>
    </row>
    <row r="74088" spans="6:12" x14ac:dyDescent="0.35">
      <c r="F74088" s="34"/>
      <c r="J74088" s="34"/>
      <c r="K74088" s="34"/>
      <c r="L74088" s="34"/>
    </row>
    <row r="74089" spans="6:12" x14ac:dyDescent="0.35">
      <c r="F74089" s="34"/>
      <c r="J74089" s="34"/>
      <c r="K74089" s="34"/>
      <c r="L74089" s="34"/>
    </row>
    <row r="74090" spans="6:12" x14ac:dyDescent="0.35">
      <c r="F74090" s="34"/>
      <c r="J74090" s="34"/>
      <c r="K74090" s="34"/>
      <c r="L74090" s="34"/>
    </row>
    <row r="74091" spans="6:12" x14ac:dyDescent="0.35">
      <c r="F74091" s="34"/>
      <c r="J74091" s="34"/>
      <c r="K74091" s="34"/>
      <c r="L74091" s="34"/>
    </row>
    <row r="74092" spans="6:12" x14ac:dyDescent="0.35">
      <c r="F74092" s="34"/>
      <c r="J74092" s="34"/>
      <c r="K74092" s="34"/>
      <c r="L74092" s="34"/>
    </row>
    <row r="74093" spans="6:12" x14ac:dyDescent="0.35">
      <c r="F74093" s="34"/>
      <c r="J74093" s="34"/>
      <c r="K74093" s="34"/>
      <c r="L74093" s="34"/>
    </row>
    <row r="74094" spans="6:12" x14ac:dyDescent="0.35">
      <c r="F74094" s="34"/>
      <c r="J74094" s="34"/>
      <c r="K74094" s="34"/>
      <c r="L74094" s="34"/>
    </row>
    <row r="74095" spans="6:12" x14ac:dyDescent="0.35">
      <c r="F74095" s="34"/>
      <c r="J74095" s="34"/>
      <c r="K74095" s="34"/>
      <c r="L74095" s="34"/>
    </row>
    <row r="74096" spans="6:12" x14ac:dyDescent="0.35">
      <c r="F74096" s="34"/>
      <c r="J74096" s="34"/>
      <c r="K74096" s="34"/>
      <c r="L74096" s="34"/>
    </row>
    <row r="74097" spans="6:12" x14ac:dyDescent="0.35">
      <c r="F74097" s="34"/>
      <c r="J74097" s="34"/>
      <c r="K74097" s="34"/>
      <c r="L74097" s="34"/>
    </row>
    <row r="74098" spans="6:12" x14ac:dyDescent="0.35">
      <c r="F74098" s="34"/>
      <c r="J74098" s="34"/>
      <c r="K74098" s="34"/>
      <c r="L74098" s="34"/>
    </row>
    <row r="74099" spans="6:12" x14ac:dyDescent="0.35">
      <c r="F74099" s="34"/>
      <c r="J74099" s="34"/>
      <c r="K74099" s="34"/>
      <c r="L74099" s="34"/>
    </row>
    <row r="74100" spans="6:12" x14ac:dyDescent="0.35">
      <c r="F74100" s="34"/>
      <c r="J74100" s="34"/>
      <c r="K74100" s="34"/>
      <c r="L74100" s="34"/>
    </row>
    <row r="74101" spans="6:12" x14ac:dyDescent="0.35">
      <c r="F74101" s="34"/>
      <c r="J74101" s="34"/>
      <c r="K74101" s="34"/>
      <c r="L74101" s="34"/>
    </row>
    <row r="74102" spans="6:12" x14ac:dyDescent="0.35">
      <c r="F74102" s="34"/>
      <c r="J74102" s="34"/>
      <c r="K74102" s="34"/>
      <c r="L74102" s="34"/>
    </row>
    <row r="74103" spans="6:12" x14ac:dyDescent="0.35">
      <c r="F74103" s="34"/>
      <c r="J74103" s="34"/>
      <c r="K74103" s="34"/>
      <c r="L74103" s="34"/>
    </row>
    <row r="74104" spans="6:12" x14ac:dyDescent="0.35">
      <c r="F74104" s="34"/>
      <c r="J74104" s="34"/>
      <c r="K74104" s="34"/>
      <c r="L74104" s="34"/>
    </row>
    <row r="74105" spans="6:12" x14ac:dyDescent="0.35">
      <c r="F74105" s="34"/>
      <c r="J74105" s="34"/>
      <c r="K74105" s="34"/>
      <c r="L74105" s="34"/>
    </row>
    <row r="74106" spans="6:12" x14ac:dyDescent="0.35">
      <c r="F74106" s="34"/>
      <c r="J74106" s="34"/>
      <c r="K74106" s="34"/>
      <c r="L74106" s="34"/>
    </row>
    <row r="74107" spans="6:12" x14ac:dyDescent="0.35">
      <c r="F74107" s="34"/>
      <c r="J74107" s="34"/>
      <c r="K74107" s="34"/>
      <c r="L74107" s="34"/>
    </row>
    <row r="74108" spans="6:12" x14ac:dyDescent="0.35">
      <c r="F74108" s="34"/>
      <c r="J74108" s="34"/>
      <c r="K74108" s="34"/>
      <c r="L74108" s="34"/>
    </row>
    <row r="74109" spans="6:12" x14ac:dyDescent="0.35">
      <c r="F74109" s="34"/>
      <c r="J74109" s="34"/>
      <c r="K74109" s="34"/>
      <c r="L74109" s="34"/>
    </row>
    <row r="74110" spans="6:12" x14ac:dyDescent="0.35">
      <c r="F74110" s="34"/>
      <c r="J74110" s="34"/>
      <c r="K74110" s="34"/>
      <c r="L74110" s="34"/>
    </row>
    <row r="74111" spans="6:12" x14ac:dyDescent="0.35">
      <c r="F74111" s="34"/>
      <c r="J74111" s="34"/>
      <c r="K74111" s="34"/>
      <c r="L74111" s="34"/>
    </row>
    <row r="74112" spans="6:12" x14ac:dyDescent="0.35">
      <c r="F74112" s="34"/>
      <c r="J74112" s="34"/>
      <c r="K74112" s="34"/>
      <c r="L74112" s="34"/>
    </row>
    <row r="74113" spans="6:12" x14ac:dyDescent="0.35">
      <c r="F74113" s="34"/>
      <c r="J74113" s="34"/>
      <c r="K74113" s="34"/>
      <c r="L74113" s="34"/>
    </row>
    <row r="74114" spans="6:12" x14ac:dyDescent="0.35">
      <c r="F74114" s="34"/>
      <c r="J74114" s="34"/>
      <c r="K74114" s="34"/>
      <c r="L74114" s="34"/>
    </row>
    <row r="74115" spans="6:12" x14ac:dyDescent="0.35">
      <c r="F74115" s="34"/>
      <c r="J74115" s="34"/>
      <c r="K74115" s="34"/>
      <c r="L74115" s="34"/>
    </row>
    <row r="74116" spans="6:12" x14ac:dyDescent="0.35">
      <c r="F74116" s="34"/>
      <c r="J74116" s="34"/>
      <c r="K74116" s="34"/>
      <c r="L74116" s="34"/>
    </row>
    <row r="74117" spans="6:12" x14ac:dyDescent="0.35">
      <c r="F74117" s="34"/>
      <c r="J74117" s="34"/>
      <c r="K74117" s="34"/>
      <c r="L74117" s="34"/>
    </row>
    <row r="74118" spans="6:12" x14ac:dyDescent="0.35">
      <c r="F74118" s="34"/>
      <c r="J74118" s="34"/>
      <c r="K74118" s="34"/>
      <c r="L74118" s="34"/>
    </row>
    <row r="74119" spans="6:12" x14ac:dyDescent="0.35">
      <c r="F74119" s="34"/>
      <c r="J74119" s="34"/>
      <c r="K74119" s="34"/>
      <c r="L74119" s="34"/>
    </row>
    <row r="74120" spans="6:12" x14ac:dyDescent="0.35">
      <c r="F74120" s="34"/>
      <c r="J74120" s="34"/>
      <c r="K74120" s="34"/>
      <c r="L74120" s="34"/>
    </row>
    <row r="74121" spans="6:12" x14ac:dyDescent="0.35">
      <c r="F74121" s="34"/>
      <c r="J74121" s="34"/>
      <c r="K74121" s="34"/>
      <c r="L74121" s="34"/>
    </row>
    <row r="74122" spans="6:12" x14ac:dyDescent="0.35">
      <c r="F74122" s="34"/>
      <c r="J74122" s="34"/>
      <c r="K74122" s="34"/>
      <c r="L74122" s="34"/>
    </row>
    <row r="74123" spans="6:12" x14ac:dyDescent="0.35">
      <c r="F74123" s="34"/>
      <c r="J74123" s="34"/>
      <c r="K74123" s="34"/>
      <c r="L74123" s="34"/>
    </row>
    <row r="74124" spans="6:12" x14ac:dyDescent="0.35">
      <c r="F74124" s="34"/>
      <c r="J74124" s="34"/>
      <c r="K74124" s="34"/>
      <c r="L74124" s="34"/>
    </row>
    <row r="74125" spans="6:12" x14ac:dyDescent="0.35">
      <c r="F74125" s="34"/>
      <c r="J74125" s="34"/>
      <c r="K74125" s="34"/>
      <c r="L74125" s="34"/>
    </row>
    <row r="74126" spans="6:12" x14ac:dyDescent="0.35">
      <c r="F74126" s="34"/>
      <c r="J74126" s="34"/>
      <c r="K74126" s="34"/>
      <c r="L74126" s="34"/>
    </row>
    <row r="74127" spans="6:12" x14ac:dyDescent="0.35">
      <c r="F74127" s="34"/>
      <c r="J74127" s="34"/>
      <c r="K74127" s="34"/>
      <c r="L74127" s="34"/>
    </row>
    <row r="74128" spans="6:12" x14ac:dyDescent="0.35">
      <c r="F74128" s="34"/>
      <c r="J74128" s="34"/>
      <c r="K74128" s="34"/>
      <c r="L74128" s="34"/>
    </row>
    <row r="74129" spans="6:12" x14ac:dyDescent="0.35">
      <c r="F74129" s="34"/>
      <c r="J74129" s="34"/>
      <c r="K74129" s="34"/>
      <c r="L74129" s="34"/>
    </row>
    <row r="74130" spans="6:12" x14ac:dyDescent="0.35">
      <c r="F74130" s="34"/>
      <c r="J74130" s="34"/>
      <c r="K74130" s="34"/>
      <c r="L74130" s="34"/>
    </row>
    <row r="74131" spans="6:12" x14ac:dyDescent="0.35">
      <c r="F74131" s="34"/>
      <c r="J74131" s="34"/>
      <c r="K74131" s="34"/>
      <c r="L74131" s="34"/>
    </row>
    <row r="74132" spans="6:12" x14ac:dyDescent="0.35">
      <c r="F74132" s="34"/>
      <c r="J74132" s="34"/>
      <c r="K74132" s="34"/>
      <c r="L74132" s="34"/>
    </row>
    <row r="74133" spans="6:12" x14ac:dyDescent="0.35">
      <c r="F74133" s="34"/>
      <c r="J74133" s="34"/>
      <c r="K74133" s="34"/>
      <c r="L74133" s="34"/>
    </row>
    <row r="74134" spans="6:12" x14ac:dyDescent="0.35">
      <c r="F74134" s="34"/>
      <c r="J74134" s="34"/>
      <c r="K74134" s="34"/>
      <c r="L74134" s="34"/>
    </row>
    <row r="74135" spans="6:12" x14ac:dyDescent="0.35">
      <c r="F74135" s="34"/>
      <c r="J74135" s="34"/>
      <c r="K74135" s="34"/>
      <c r="L74135" s="34"/>
    </row>
    <row r="74136" spans="6:12" x14ac:dyDescent="0.35">
      <c r="F74136" s="34"/>
      <c r="J74136" s="34"/>
      <c r="K74136" s="34"/>
      <c r="L74136" s="34"/>
    </row>
    <row r="74137" spans="6:12" x14ac:dyDescent="0.35">
      <c r="F74137" s="34"/>
      <c r="J74137" s="34"/>
      <c r="K74137" s="34"/>
      <c r="L74137" s="34"/>
    </row>
    <row r="74138" spans="6:12" x14ac:dyDescent="0.35">
      <c r="F74138" s="34"/>
      <c r="J74138" s="34"/>
      <c r="K74138" s="34"/>
      <c r="L74138" s="34"/>
    </row>
    <row r="74139" spans="6:12" x14ac:dyDescent="0.35">
      <c r="F74139" s="34"/>
      <c r="J74139" s="34"/>
      <c r="K74139" s="34"/>
      <c r="L74139" s="34"/>
    </row>
    <row r="74140" spans="6:12" x14ac:dyDescent="0.35">
      <c r="F74140" s="34"/>
      <c r="J74140" s="34"/>
      <c r="K74140" s="34"/>
      <c r="L74140" s="34"/>
    </row>
    <row r="74141" spans="6:12" x14ac:dyDescent="0.35">
      <c r="F74141" s="34"/>
      <c r="J74141" s="34"/>
      <c r="K74141" s="34"/>
      <c r="L74141" s="34"/>
    </row>
    <row r="74142" spans="6:12" x14ac:dyDescent="0.35">
      <c r="F74142" s="34"/>
      <c r="J74142" s="34"/>
      <c r="K74142" s="34"/>
      <c r="L74142" s="34"/>
    </row>
    <row r="74143" spans="6:12" x14ac:dyDescent="0.35">
      <c r="F74143" s="34"/>
      <c r="J74143" s="34"/>
      <c r="K74143" s="34"/>
      <c r="L74143" s="34"/>
    </row>
    <row r="74144" spans="6:12" x14ac:dyDescent="0.35">
      <c r="F74144" s="34"/>
      <c r="J74144" s="34"/>
      <c r="K74144" s="34"/>
      <c r="L74144" s="34"/>
    </row>
    <row r="74145" spans="6:12" x14ac:dyDescent="0.35">
      <c r="F74145" s="34"/>
      <c r="J74145" s="34"/>
      <c r="K74145" s="34"/>
      <c r="L74145" s="34"/>
    </row>
    <row r="74146" spans="6:12" x14ac:dyDescent="0.35">
      <c r="F74146" s="34"/>
      <c r="J74146" s="34"/>
      <c r="K74146" s="34"/>
      <c r="L74146" s="34"/>
    </row>
    <row r="74147" spans="6:12" x14ac:dyDescent="0.35">
      <c r="F74147" s="34"/>
      <c r="J74147" s="34"/>
      <c r="K74147" s="34"/>
      <c r="L74147" s="34"/>
    </row>
    <row r="74148" spans="6:12" x14ac:dyDescent="0.35">
      <c r="F74148" s="34"/>
      <c r="J74148" s="34"/>
      <c r="K74148" s="34"/>
      <c r="L74148" s="34"/>
    </row>
    <row r="74149" spans="6:12" x14ac:dyDescent="0.35">
      <c r="F74149" s="34"/>
      <c r="J74149" s="34"/>
      <c r="K74149" s="34"/>
      <c r="L74149" s="34"/>
    </row>
    <row r="74150" spans="6:12" x14ac:dyDescent="0.35">
      <c r="F74150" s="34"/>
      <c r="J74150" s="34"/>
      <c r="K74150" s="34"/>
      <c r="L74150" s="34"/>
    </row>
    <row r="74151" spans="6:12" x14ac:dyDescent="0.35">
      <c r="F74151" s="34"/>
      <c r="J74151" s="34"/>
      <c r="K74151" s="34"/>
      <c r="L74151" s="34"/>
    </row>
    <row r="74152" spans="6:12" x14ac:dyDescent="0.35">
      <c r="F74152" s="34"/>
      <c r="J74152" s="34"/>
      <c r="K74152" s="34"/>
      <c r="L74152" s="34"/>
    </row>
    <row r="74153" spans="6:12" x14ac:dyDescent="0.35">
      <c r="F74153" s="34"/>
      <c r="J74153" s="34"/>
      <c r="K74153" s="34"/>
      <c r="L74153" s="34"/>
    </row>
    <row r="74154" spans="6:12" x14ac:dyDescent="0.35">
      <c r="F74154" s="34"/>
      <c r="J74154" s="34"/>
      <c r="K74154" s="34"/>
      <c r="L74154" s="34"/>
    </row>
    <row r="74155" spans="6:12" x14ac:dyDescent="0.35">
      <c r="F74155" s="34"/>
      <c r="J74155" s="34"/>
      <c r="K74155" s="34"/>
      <c r="L74155" s="34"/>
    </row>
    <row r="74156" spans="6:12" x14ac:dyDescent="0.35">
      <c r="F74156" s="34"/>
      <c r="J74156" s="34"/>
      <c r="K74156" s="34"/>
      <c r="L74156" s="34"/>
    </row>
    <row r="74157" spans="6:12" x14ac:dyDescent="0.35">
      <c r="F74157" s="34"/>
      <c r="J74157" s="34"/>
      <c r="K74157" s="34"/>
      <c r="L74157" s="34"/>
    </row>
    <row r="74158" spans="6:12" x14ac:dyDescent="0.35">
      <c r="F74158" s="34"/>
      <c r="J74158" s="34"/>
      <c r="K74158" s="34"/>
      <c r="L74158" s="34"/>
    </row>
    <row r="74159" spans="6:12" x14ac:dyDescent="0.35">
      <c r="F74159" s="34"/>
      <c r="J74159" s="34"/>
      <c r="K74159" s="34"/>
      <c r="L74159" s="34"/>
    </row>
    <row r="74160" spans="6:12" x14ac:dyDescent="0.35">
      <c r="F74160" s="34"/>
      <c r="J74160" s="34"/>
      <c r="K74160" s="34"/>
      <c r="L74160" s="34"/>
    </row>
    <row r="74161" spans="6:12" x14ac:dyDescent="0.35">
      <c r="F74161" s="34"/>
      <c r="J74161" s="34"/>
      <c r="K74161" s="34"/>
      <c r="L74161" s="34"/>
    </row>
    <row r="74162" spans="6:12" x14ac:dyDescent="0.35">
      <c r="F74162" s="34"/>
      <c r="J74162" s="34"/>
      <c r="K74162" s="34"/>
      <c r="L74162" s="34"/>
    </row>
    <row r="74163" spans="6:12" x14ac:dyDescent="0.35">
      <c r="F74163" s="34"/>
      <c r="J74163" s="34"/>
      <c r="K74163" s="34"/>
      <c r="L74163" s="34"/>
    </row>
    <row r="74164" spans="6:12" x14ac:dyDescent="0.35">
      <c r="F74164" s="34"/>
      <c r="J74164" s="34"/>
      <c r="K74164" s="34"/>
      <c r="L74164" s="34"/>
    </row>
    <row r="74165" spans="6:12" x14ac:dyDescent="0.35">
      <c r="F74165" s="34"/>
      <c r="J74165" s="34"/>
      <c r="K74165" s="34"/>
      <c r="L74165" s="34"/>
    </row>
    <row r="74166" spans="6:12" x14ac:dyDescent="0.35">
      <c r="F74166" s="34"/>
      <c r="J74166" s="34"/>
      <c r="K74166" s="34"/>
      <c r="L74166" s="34"/>
    </row>
    <row r="74167" spans="6:12" x14ac:dyDescent="0.35">
      <c r="F74167" s="34"/>
      <c r="J74167" s="34"/>
      <c r="K74167" s="34"/>
      <c r="L74167" s="34"/>
    </row>
    <row r="74168" spans="6:12" x14ac:dyDescent="0.35">
      <c r="F74168" s="34"/>
      <c r="J74168" s="34"/>
      <c r="K74168" s="34"/>
      <c r="L74168" s="34"/>
    </row>
    <row r="74169" spans="6:12" x14ac:dyDescent="0.35">
      <c r="F74169" s="34"/>
      <c r="J74169" s="34"/>
      <c r="K74169" s="34"/>
      <c r="L74169" s="34"/>
    </row>
    <row r="74170" spans="6:12" x14ac:dyDescent="0.35">
      <c r="F74170" s="34"/>
      <c r="J74170" s="34"/>
      <c r="K74170" s="34"/>
      <c r="L74170" s="34"/>
    </row>
    <row r="74171" spans="6:12" x14ac:dyDescent="0.35">
      <c r="F74171" s="34"/>
      <c r="J74171" s="34"/>
      <c r="K74171" s="34"/>
      <c r="L74171" s="34"/>
    </row>
    <row r="74172" spans="6:12" x14ac:dyDescent="0.35">
      <c r="F74172" s="34"/>
      <c r="J74172" s="34"/>
      <c r="K74172" s="34"/>
      <c r="L74172" s="34"/>
    </row>
    <row r="74173" spans="6:12" x14ac:dyDescent="0.35">
      <c r="F74173" s="34"/>
      <c r="J74173" s="34"/>
      <c r="K74173" s="34"/>
      <c r="L74173" s="34"/>
    </row>
    <row r="74174" spans="6:12" x14ac:dyDescent="0.35">
      <c r="F74174" s="34"/>
      <c r="J74174" s="34"/>
      <c r="K74174" s="34"/>
      <c r="L74174" s="34"/>
    </row>
    <row r="74175" spans="6:12" x14ac:dyDescent="0.35">
      <c r="F74175" s="34"/>
      <c r="J74175" s="34"/>
      <c r="K74175" s="34"/>
      <c r="L74175" s="34"/>
    </row>
    <row r="74176" spans="6:12" x14ac:dyDescent="0.35">
      <c r="F74176" s="34"/>
      <c r="J74176" s="34"/>
      <c r="K74176" s="34"/>
      <c r="L74176" s="34"/>
    </row>
    <row r="74177" spans="6:12" x14ac:dyDescent="0.35">
      <c r="F74177" s="34"/>
      <c r="J74177" s="34"/>
      <c r="K74177" s="34"/>
      <c r="L74177" s="34"/>
    </row>
    <row r="74178" spans="6:12" x14ac:dyDescent="0.35">
      <c r="F74178" s="34"/>
      <c r="J74178" s="34"/>
      <c r="K74178" s="34"/>
      <c r="L74178" s="34"/>
    </row>
    <row r="74179" spans="6:12" x14ac:dyDescent="0.35">
      <c r="F74179" s="34"/>
      <c r="J74179" s="34"/>
      <c r="K74179" s="34"/>
      <c r="L74179" s="34"/>
    </row>
    <row r="74180" spans="6:12" x14ac:dyDescent="0.35">
      <c r="F74180" s="34"/>
      <c r="J74180" s="34"/>
      <c r="K74180" s="34"/>
      <c r="L74180" s="34"/>
    </row>
    <row r="74181" spans="6:12" x14ac:dyDescent="0.35">
      <c r="F74181" s="34"/>
      <c r="J74181" s="34"/>
      <c r="K74181" s="34"/>
      <c r="L74181" s="34"/>
    </row>
    <row r="74182" spans="6:12" x14ac:dyDescent="0.35">
      <c r="F74182" s="34"/>
      <c r="J74182" s="34"/>
      <c r="K74182" s="34"/>
      <c r="L74182" s="34"/>
    </row>
    <row r="74183" spans="6:12" x14ac:dyDescent="0.35">
      <c r="F74183" s="34"/>
      <c r="J74183" s="34"/>
      <c r="K74183" s="34"/>
      <c r="L74183" s="34"/>
    </row>
    <row r="74184" spans="6:12" x14ac:dyDescent="0.35">
      <c r="F74184" s="34"/>
      <c r="J74184" s="34"/>
      <c r="K74184" s="34"/>
      <c r="L74184" s="34"/>
    </row>
    <row r="74185" spans="6:12" x14ac:dyDescent="0.35">
      <c r="F74185" s="34"/>
      <c r="J74185" s="34"/>
      <c r="K74185" s="34"/>
      <c r="L74185" s="34"/>
    </row>
    <row r="74186" spans="6:12" x14ac:dyDescent="0.35">
      <c r="F74186" s="34"/>
      <c r="J74186" s="34"/>
      <c r="K74186" s="34"/>
      <c r="L74186" s="34"/>
    </row>
    <row r="74187" spans="6:12" x14ac:dyDescent="0.35">
      <c r="F74187" s="34"/>
      <c r="J74187" s="34"/>
      <c r="K74187" s="34"/>
      <c r="L74187" s="34"/>
    </row>
    <row r="74188" spans="6:12" x14ac:dyDescent="0.35">
      <c r="F74188" s="34"/>
      <c r="J74188" s="34"/>
      <c r="K74188" s="34"/>
      <c r="L74188" s="34"/>
    </row>
    <row r="74189" spans="6:12" x14ac:dyDescent="0.35">
      <c r="F74189" s="34"/>
      <c r="J74189" s="34"/>
      <c r="K74189" s="34"/>
      <c r="L74189" s="34"/>
    </row>
    <row r="74190" spans="6:12" x14ac:dyDescent="0.35">
      <c r="F74190" s="34"/>
      <c r="J74190" s="34"/>
      <c r="K74190" s="34"/>
      <c r="L74190" s="34"/>
    </row>
    <row r="74191" spans="6:12" x14ac:dyDescent="0.35">
      <c r="F74191" s="34"/>
      <c r="J74191" s="34"/>
      <c r="K74191" s="34"/>
      <c r="L74191" s="34"/>
    </row>
    <row r="74192" spans="6:12" x14ac:dyDescent="0.35">
      <c r="F74192" s="34"/>
      <c r="J74192" s="34"/>
      <c r="K74192" s="34"/>
      <c r="L74192" s="34"/>
    </row>
    <row r="74193" spans="6:12" x14ac:dyDescent="0.35">
      <c r="F74193" s="34"/>
      <c r="J74193" s="34"/>
      <c r="K74193" s="34"/>
      <c r="L74193" s="34"/>
    </row>
    <row r="74194" spans="6:12" x14ac:dyDescent="0.35">
      <c r="F74194" s="34"/>
      <c r="J74194" s="34"/>
      <c r="K74194" s="34"/>
      <c r="L74194" s="34"/>
    </row>
    <row r="74195" spans="6:12" x14ac:dyDescent="0.35">
      <c r="F74195" s="34"/>
      <c r="J74195" s="34"/>
      <c r="K74195" s="34"/>
      <c r="L74195" s="34"/>
    </row>
    <row r="74196" spans="6:12" x14ac:dyDescent="0.35">
      <c r="F74196" s="34"/>
      <c r="J74196" s="34"/>
      <c r="K74196" s="34"/>
      <c r="L74196" s="34"/>
    </row>
    <row r="74197" spans="6:12" x14ac:dyDescent="0.35">
      <c r="F74197" s="34"/>
      <c r="J74197" s="34"/>
      <c r="K74197" s="34"/>
      <c r="L74197" s="34"/>
    </row>
    <row r="74198" spans="6:12" x14ac:dyDescent="0.35">
      <c r="F74198" s="34"/>
      <c r="J74198" s="34"/>
      <c r="K74198" s="34"/>
      <c r="L74198" s="34"/>
    </row>
    <row r="74199" spans="6:12" x14ac:dyDescent="0.35">
      <c r="F74199" s="34"/>
      <c r="J74199" s="34"/>
      <c r="K74199" s="34"/>
      <c r="L74199" s="34"/>
    </row>
    <row r="74200" spans="6:12" x14ac:dyDescent="0.35">
      <c r="F74200" s="34"/>
      <c r="J74200" s="34"/>
      <c r="K74200" s="34"/>
      <c r="L74200" s="34"/>
    </row>
    <row r="74201" spans="6:12" x14ac:dyDescent="0.35">
      <c r="F74201" s="34"/>
      <c r="J74201" s="34"/>
      <c r="K74201" s="34"/>
      <c r="L74201" s="34"/>
    </row>
    <row r="74202" spans="6:12" x14ac:dyDescent="0.35">
      <c r="F74202" s="34"/>
      <c r="J74202" s="34"/>
      <c r="K74202" s="34"/>
      <c r="L74202" s="34"/>
    </row>
    <row r="74203" spans="6:12" x14ac:dyDescent="0.35">
      <c r="F74203" s="34"/>
      <c r="J74203" s="34"/>
      <c r="K74203" s="34"/>
      <c r="L74203" s="34"/>
    </row>
    <row r="74204" spans="6:12" x14ac:dyDescent="0.35">
      <c r="F74204" s="34"/>
      <c r="J74204" s="34"/>
      <c r="K74204" s="34"/>
      <c r="L74204" s="34"/>
    </row>
    <row r="74205" spans="6:12" x14ac:dyDescent="0.35">
      <c r="F74205" s="34"/>
      <c r="J74205" s="34"/>
      <c r="K74205" s="34"/>
      <c r="L74205" s="34"/>
    </row>
    <row r="74206" spans="6:12" x14ac:dyDescent="0.35">
      <c r="F74206" s="34"/>
      <c r="J74206" s="34"/>
      <c r="K74206" s="34"/>
      <c r="L74206" s="34"/>
    </row>
    <row r="74207" spans="6:12" x14ac:dyDescent="0.35">
      <c r="F74207" s="34"/>
      <c r="J74207" s="34"/>
      <c r="K74207" s="34"/>
      <c r="L74207" s="34"/>
    </row>
    <row r="74208" spans="6:12" x14ac:dyDescent="0.35">
      <c r="F74208" s="34"/>
      <c r="J74208" s="34"/>
      <c r="K74208" s="34"/>
      <c r="L74208" s="34"/>
    </row>
    <row r="74209" spans="6:12" x14ac:dyDescent="0.35">
      <c r="F74209" s="34"/>
      <c r="J74209" s="34"/>
      <c r="K74209" s="34"/>
      <c r="L74209" s="34"/>
    </row>
    <row r="74210" spans="6:12" x14ac:dyDescent="0.35">
      <c r="F74210" s="34"/>
      <c r="J74210" s="34"/>
      <c r="K74210" s="34"/>
      <c r="L74210" s="34"/>
    </row>
    <row r="74211" spans="6:12" x14ac:dyDescent="0.35">
      <c r="F74211" s="34"/>
      <c r="J74211" s="34"/>
      <c r="K74211" s="34"/>
      <c r="L74211" s="34"/>
    </row>
    <row r="74212" spans="6:12" x14ac:dyDescent="0.35">
      <c r="F74212" s="34"/>
      <c r="J74212" s="34"/>
      <c r="K74212" s="34"/>
      <c r="L74212" s="34"/>
    </row>
    <row r="74213" spans="6:12" x14ac:dyDescent="0.35">
      <c r="F74213" s="34"/>
      <c r="J74213" s="34"/>
      <c r="K74213" s="34"/>
      <c r="L74213" s="34"/>
    </row>
    <row r="74214" spans="6:12" x14ac:dyDescent="0.35">
      <c r="F74214" s="34"/>
      <c r="J74214" s="34"/>
      <c r="K74214" s="34"/>
      <c r="L74214" s="34"/>
    </row>
    <row r="74215" spans="6:12" x14ac:dyDescent="0.35">
      <c r="F74215" s="34"/>
      <c r="J74215" s="34"/>
      <c r="K74215" s="34"/>
      <c r="L74215" s="34"/>
    </row>
    <row r="74216" spans="6:12" x14ac:dyDescent="0.35">
      <c r="F74216" s="34"/>
      <c r="J74216" s="34"/>
      <c r="K74216" s="34"/>
      <c r="L74216" s="34"/>
    </row>
    <row r="74217" spans="6:12" x14ac:dyDescent="0.35">
      <c r="F74217" s="34"/>
      <c r="J74217" s="34"/>
      <c r="K74217" s="34"/>
      <c r="L74217" s="34"/>
    </row>
    <row r="74218" spans="6:12" x14ac:dyDescent="0.35">
      <c r="F74218" s="34"/>
      <c r="J74218" s="34"/>
      <c r="K74218" s="34"/>
      <c r="L74218" s="34"/>
    </row>
    <row r="74219" spans="6:12" x14ac:dyDescent="0.35">
      <c r="F74219" s="34"/>
      <c r="J74219" s="34"/>
      <c r="K74219" s="34"/>
      <c r="L74219" s="34"/>
    </row>
    <row r="74220" spans="6:12" x14ac:dyDescent="0.35">
      <c r="F74220" s="34"/>
      <c r="J74220" s="34"/>
      <c r="K74220" s="34"/>
      <c r="L74220" s="34"/>
    </row>
    <row r="74221" spans="6:12" x14ac:dyDescent="0.35">
      <c r="F74221" s="34"/>
      <c r="J74221" s="34"/>
      <c r="K74221" s="34"/>
      <c r="L74221" s="34"/>
    </row>
    <row r="74222" spans="6:12" x14ac:dyDescent="0.35">
      <c r="F74222" s="34"/>
      <c r="J74222" s="34"/>
      <c r="K74222" s="34"/>
      <c r="L74222" s="34"/>
    </row>
    <row r="74223" spans="6:12" x14ac:dyDescent="0.35">
      <c r="F74223" s="34"/>
      <c r="J74223" s="34"/>
      <c r="K74223" s="34"/>
      <c r="L74223" s="34"/>
    </row>
    <row r="74224" spans="6:12" x14ac:dyDescent="0.35">
      <c r="F74224" s="34"/>
      <c r="J74224" s="34"/>
      <c r="K74224" s="34"/>
      <c r="L74224" s="34"/>
    </row>
    <row r="74225" spans="6:12" x14ac:dyDescent="0.35">
      <c r="F74225" s="34"/>
      <c r="J74225" s="34"/>
      <c r="K74225" s="34"/>
      <c r="L74225" s="34"/>
    </row>
    <row r="74226" spans="6:12" x14ac:dyDescent="0.35">
      <c r="F74226" s="34"/>
      <c r="J74226" s="34"/>
      <c r="K74226" s="34"/>
      <c r="L74226" s="34"/>
    </row>
    <row r="74227" spans="6:12" x14ac:dyDescent="0.35">
      <c r="F74227" s="34"/>
      <c r="J74227" s="34"/>
      <c r="K74227" s="34"/>
      <c r="L74227" s="34"/>
    </row>
    <row r="74228" spans="6:12" x14ac:dyDescent="0.35">
      <c r="F74228" s="34"/>
      <c r="J74228" s="34"/>
      <c r="K74228" s="34"/>
      <c r="L74228" s="34"/>
    </row>
    <row r="74229" spans="6:12" x14ac:dyDescent="0.35">
      <c r="F74229" s="34"/>
      <c r="J74229" s="34"/>
      <c r="K74229" s="34"/>
      <c r="L74229" s="34"/>
    </row>
    <row r="74230" spans="6:12" x14ac:dyDescent="0.35">
      <c r="F74230" s="34"/>
      <c r="J74230" s="34"/>
      <c r="K74230" s="34"/>
      <c r="L74230" s="34"/>
    </row>
    <row r="74231" spans="6:12" x14ac:dyDescent="0.35">
      <c r="F74231" s="34"/>
      <c r="J74231" s="34"/>
      <c r="K74231" s="34"/>
      <c r="L74231" s="34"/>
    </row>
    <row r="74232" spans="6:12" x14ac:dyDescent="0.35">
      <c r="F74232" s="34"/>
      <c r="J74232" s="34"/>
      <c r="K74232" s="34"/>
      <c r="L74232" s="34"/>
    </row>
    <row r="74233" spans="6:12" x14ac:dyDescent="0.35">
      <c r="F74233" s="34"/>
      <c r="J74233" s="34"/>
      <c r="K74233" s="34"/>
      <c r="L74233" s="34"/>
    </row>
    <row r="74234" spans="6:12" x14ac:dyDescent="0.35">
      <c r="F74234" s="34"/>
      <c r="J74234" s="34"/>
      <c r="K74234" s="34"/>
      <c r="L74234" s="34"/>
    </row>
    <row r="74235" spans="6:12" x14ac:dyDescent="0.35">
      <c r="F74235" s="34"/>
      <c r="J74235" s="34"/>
      <c r="K74235" s="34"/>
      <c r="L74235" s="34"/>
    </row>
    <row r="74236" spans="6:12" x14ac:dyDescent="0.35">
      <c r="F74236" s="34"/>
      <c r="J74236" s="34"/>
      <c r="K74236" s="34"/>
      <c r="L74236" s="34"/>
    </row>
    <row r="74237" spans="6:12" x14ac:dyDescent="0.35">
      <c r="F74237" s="34"/>
      <c r="J74237" s="34"/>
      <c r="K74237" s="34"/>
      <c r="L74237" s="34"/>
    </row>
    <row r="74238" spans="6:12" x14ac:dyDescent="0.35">
      <c r="F74238" s="34"/>
      <c r="J74238" s="34"/>
      <c r="K74238" s="34"/>
      <c r="L74238" s="34"/>
    </row>
    <row r="74239" spans="6:12" x14ac:dyDescent="0.35">
      <c r="F74239" s="34"/>
      <c r="J74239" s="34"/>
      <c r="K74239" s="34"/>
      <c r="L74239" s="34"/>
    </row>
    <row r="74240" spans="6:12" x14ac:dyDescent="0.35">
      <c r="F74240" s="34"/>
      <c r="J74240" s="34"/>
      <c r="K74240" s="34"/>
      <c r="L74240" s="34"/>
    </row>
    <row r="74241" spans="6:12" x14ac:dyDescent="0.35">
      <c r="F74241" s="34"/>
      <c r="J74241" s="34"/>
      <c r="K74241" s="34"/>
      <c r="L74241" s="34"/>
    </row>
    <row r="74242" spans="6:12" x14ac:dyDescent="0.35">
      <c r="F74242" s="34"/>
      <c r="J74242" s="34"/>
      <c r="K74242" s="34"/>
      <c r="L74242" s="34"/>
    </row>
    <row r="74243" spans="6:12" x14ac:dyDescent="0.35">
      <c r="F74243" s="34"/>
      <c r="J74243" s="34"/>
      <c r="K74243" s="34"/>
      <c r="L74243" s="34"/>
    </row>
    <row r="74244" spans="6:12" x14ac:dyDescent="0.35">
      <c r="F74244" s="34"/>
      <c r="J74244" s="34"/>
      <c r="K74244" s="34"/>
      <c r="L74244" s="34"/>
    </row>
    <row r="74245" spans="6:12" x14ac:dyDescent="0.35">
      <c r="F74245" s="34"/>
      <c r="J74245" s="34"/>
      <c r="K74245" s="34"/>
      <c r="L74245" s="34"/>
    </row>
    <row r="74246" spans="6:12" x14ac:dyDescent="0.35">
      <c r="F74246" s="34"/>
      <c r="J74246" s="34"/>
      <c r="K74246" s="34"/>
      <c r="L74246" s="34"/>
    </row>
    <row r="74247" spans="6:12" x14ac:dyDescent="0.35">
      <c r="F74247" s="34"/>
      <c r="J74247" s="34"/>
      <c r="K74247" s="34"/>
      <c r="L74247" s="34"/>
    </row>
    <row r="74248" spans="6:12" x14ac:dyDescent="0.35">
      <c r="F74248" s="34"/>
      <c r="J74248" s="34"/>
      <c r="K74248" s="34"/>
      <c r="L74248" s="34"/>
    </row>
    <row r="74249" spans="6:12" x14ac:dyDescent="0.35">
      <c r="F74249" s="34"/>
      <c r="J74249" s="34"/>
      <c r="K74249" s="34"/>
      <c r="L74249" s="34"/>
    </row>
    <row r="74250" spans="6:12" x14ac:dyDescent="0.35">
      <c r="F74250" s="34"/>
      <c r="J74250" s="34"/>
      <c r="K74250" s="34"/>
      <c r="L74250" s="34"/>
    </row>
    <row r="74251" spans="6:12" x14ac:dyDescent="0.35">
      <c r="F74251" s="34"/>
      <c r="J74251" s="34"/>
      <c r="K74251" s="34"/>
      <c r="L74251" s="34"/>
    </row>
    <row r="74252" spans="6:12" x14ac:dyDescent="0.35">
      <c r="F74252" s="34"/>
      <c r="J74252" s="34"/>
      <c r="K74252" s="34"/>
      <c r="L74252" s="34"/>
    </row>
    <row r="74253" spans="6:12" x14ac:dyDescent="0.35">
      <c r="F74253" s="34"/>
      <c r="J74253" s="34"/>
      <c r="K74253" s="34"/>
      <c r="L74253" s="34"/>
    </row>
    <row r="74254" spans="6:12" x14ac:dyDescent="0.35">
      <c r="F74254" s="34"/>
      <c r="J74254" s="34"/>
      <c r="K74254" s="34"/>
      <c r="L74254" s="34"/>
    </row>
    <row r="74255" spans="6:12" x14ac:dyDescent="0.35">
      <c r="F74255" s="34"/>
      <c r="J74255" s="34"/>
      <c r="K74255" s="34"/>
      <c r="L74255" s="34"/>
    </row>
    <row r="74256" spans="6:12" x14ac:dyDescent="0.35">
      <c r="F74256" s="34"/>
      <c r="J74256" s="34"/>
      <c r="K74256" s="34"/>
      <c r="L74256" s="34"/>
    </row>
    <row r="74257" spans="6:12" x14ac:dyDescent="0.35">
      <c r="F74257" s="34"/>
      <c r="J74257" s="34"/>
      <c r="K74257" s="34"/>
      <c r="L74257" s="34"/>
    </row>
    <row r="74258" spans="6:12" x14ac:dyDescent="0.35">
      <c r="F74258" s="34"/>
      <c r="J74258" s="34"/>
      <c r="K74258" s="34"/>
      <c r="L74258" s="34"/>
    </row>
    <row r="74259" spans="6:12" x14ac:dyDescent="0.35">
      <c r="F74259" s="34"/>
      <c r="J74259" s="34"/>
      <c r="K74259" s="34"/>
      <c r="L74259" s="34"/>
    </row>
    <row r="74260" spans="6:12" x14ac:dyDescent="0.35">
      <c r="F74260" s="34"/>
      <c r="J74260" s="34"/>
      <c r="K74260" s="34"/>
      <c r="L74260" s="34"/>
    </row>
    <row r="74261" spans="6:12" x14ac:dyDescent="0.35">
      <c r="F74261" s="34"/>
      <c r="J74261" s="34"/>
      <c r="K74261" s="34"/>
      <c r="L74261" s="34"/>
    </row>
    <row r="74262" spans="6:12" x14ac:dyDescent="0.35">
      <c r="F74262" s="34"/>
      <c r="J74262" s="34"/>
      <c r="K74262" s="34"/>
      <c r="L74262" s="34"/>
    </row>
    <row r="74263" spans="6:12" x14ac:dyDescent="0.35">
      <c r="F74263" s="34"/>
      <c r="J74263" s="34"/>
      <c r="K74263" s="34"/>
      <c r="L74263" s="34"/>
    </row>
    <row r="74264" spans="6:12" x14ac:dyDescent="0.35">
      <c r="F74264" s="34"/>
      <c r="J74264" s="34"/>
      <c r="K74264" s="34"/>
      <c r="L74264" s="34"/>
    </row>
    <row r="74265" spans="6:12" x14ac:dyDescent="0.35">
      <c r="F74265" s="34"/>
      <c r="J74265" s="34"/>
      <c r="K74265" s="34"/>
      <c r="L74265" s="34"/>
    </row>
    <row r="74266" spans="6:12" x14ac:dyDescent="0.35">
      <c r="F74266" s="34"/>
      <c r="J74266" s="34"/>
      <c r="K74266" s="34"/>
      <c r="L74266" s="34"/>
    </row>
    <row r="74267" spans="6:12" x14ac:dyDescent="0.35">
      <c r="F74267" s="34"/>
      <c r="J74267" s="34"/>
      <c r="K74267" s="34"/>
      <c r="L74267" s="34"/>
    </row>
    <row r="74268" spans="6:12" x14ac:dyDescent="0.35">
      <c r="F74268" s="34"/>
      <c r="J74268" s="34"/>
      <c r="K74268" s="34"/>
      <c r="L74268" s="34"/>
    </row>
    <row r="74269" spans="6:12" x14ac:dyDescent="0.35">
      <c r="F74269" s="34"/>
      <c r="J74269" s="34"/>
      <c r="K74269" s="34"/>
      <c r="L74269" s="34"/>
    </row>
    <row r="74270" spans="6:12" x14ac:dyDescent="0.35">
      <c r="F74270" s="34"/>
      <c r="J74270" s="34"/>
      <c r="K74270" s="34"/>
      <c r="L74270" s="34"/>
    </row>
    <row r="74271" spans="6:12" x14ac:dyDescent="0.35">
      <c r="F74271" s="34"/>
      <c r="J74271" s="34"/>
      <c r="K74271" s="34"/>
      <c r="L74271" s="34"/>
    </row>
    <row r="74272" spans="6:12" x14ac:dyDescent="0.35">
      <c r="F74272" s="34"/>
      <c r="J74272" s="34"/>
      <c r="K74272" s="34"/>
      <c r="L74272" s="34"/>
    </row>
    <row r="74273" spans="6:12" x14ac:dyDescent="0.35">
      <c r="F74273" s="34"/>
      <c r="J74273" s="34"/>
      <c r="K74273" s="34"/>
      <c r="L74273" s="34"/>
    </row>
    <row r="74274" spans="6:12" x14ac:dyDescent="0.35">
      <c r="F74274" s="34"/>
      <c r="J74274" s="34"/>
      <c r="K74274" s="34"/>
      <c r="L74274" s="34"/>
    </row>
    <row r="74275" spans="6:12" x14ac:dyDescent="0.35">
      <c r="F74275" s="34"/>
      <c r="J74275" s="34"/>
      <c r="K74275" s="34"/>
      <c r="L74275" s="34"/>
    </row>
    <row r="74276" spans="6:12" x14ac:dyDescent="0.35">
      <c r="F74276" s="34"/>
      <c r="J74276" s="34"/>
      <c r="K74276" s="34"/>
      <c r="L74276" s="34"/>
    </row>
    <row r="74277" spans="6:12" x14ac:dyDescent="0.35">
      <c r="F74277" s="34"/>
      <c r="J74277" s="34"/>
      <c r="K74277" s="34"/>
      <c r="L74277" s="34"/>
    </row>
    <row r="74278" spans="6:12" x14ac:dyDescent="0.35">
      <c r="F74278" s="34"/>
      <c r="J74278" s="34"/>
      <c r="K74278" s="34"/>
      <c r="L74278" s="34"/>
    </row>
    <row r="74279" spans="6:12" x14ac:dyDescent="0.35">
      <c r="F74279" s="34"/>
      <c r="J74279" s="34"/>
      <c r="K74279" s="34"/>
      <c r="L74279" s="34"/>
    </row>
    <row r="74280" spans="6:12" x14ac:dyDescent="0.35">
      <c r="F74280" s="34"/>
      <c r="J74280" s="34"/>
      <c r="K74280" s="34"/>
      <c r="L74280" s="34"/>
    </row>
    <row r="74281" spans="6:12" x14ac:dyDescent="0.35">
      <c r="F74281" s="34"/>
      <c r="J74281" s="34"/>
      <c r="K74281" s="34"/>
      <c r="L74281" s="34"/>
    </row>
    <row r="74282" spans="6:12" x14ac:dyDescent="0.35">
      <c r="F74282" s="34"/>
      <c r="J74282" s="34"/>
      <c r="K74282" s="34"/>
      <c r="L74282" s="34"/>
    </row>
    <row r="74283" spans="6:12" x14ac:dyDescent="0.35">
      <c r="F74283" s="34"/>
      <c r="J74283" s="34"/>
      <c r="K74283" s="34"/>
      <c r="L74283" s="34"/>
    </row>
    <row r="74284" spans="6:12" x14ac:dyDescent="0.35">
      <c r="F74284" s="34"/>
      <c r="J74284" s="34"/>
      <c r="K74284" s="34"/>
      <c r="L74284" s="34"/>
    </row>
    <row r="74285" spans="6:12" x14ac:dyDescent="0.35">
      <c r="F74285" s="34"/>
      <c r="J74285" s="34"/>
      <c r="K74285" s="34"/>
      <c r="L74285" s="34"/>
    </row>
    <row r="74286" spans="6:12" x14ac:dyDescent="0.35">
      <c r="F74286" s="34"/>
      <c r="J74286" s="34"/>
      <c r="K74286" s="34"/>
      <c r="L74286" s="34"/>
    </row>
    <row r="74287" spans="6:12" x14ac:dyDescent="0.35">
      <c r="F74287" s="34"/>
      <c r="J74287" s="34"/>
      <c r="K74287" s="34"/>
      <c r="L74287" s="34"/>
    </row>
    <row r="74288" spans="6:12" x14ac:dyDescent="0.35">
      <c r="F74288" s="34"/>
      <c r="J74288" s="34"/>
      <c r="K74288" s="34"/>
      <c r="L74288" s="34"/>
    </row>
    <row r="74289" spans="6:12" x14ac:dyDescent="0.35">
      <c r="F74289" s="34"/>
      <c r="J74289" s="34"/>
      <c r="K74289" s="34"/>
      <c r="L74289" s="34"/>
    </row>
    <row r="74290" spans="6:12" x14ac:dyDescent="0.35">
      <c r="F74290" s="34"/>
      <c r="J74290" s="34"/>
      <c r="K74290" s="34"/>
      <c r="L74290" s="34"/>
    </row>
    <row r="74291" spans="6:12" x14ac:dyDescent="0.35">
      <c r="F74291" s="34"/>
      <c r="J74291" s="34"/>
      <c r="K74291" s="34"/>
      <c r="L74291" s="34"/>
    </row>
    <row r="74292" spans="6:12" x14ac:dyDescent="0.35">
      <c r="F74292" s="34"/>
      <c r="J74292" s="34"/>
      <c r="K74292" s="34"/>
      <c r="L74292" s="34"/>
    </row>
    <row r="74293" spans="6:12" x14ac:dyDescent="0.35">
      <c r="F74293" s="34"/>
      <c r="J74293" s="34"/>
      <c r="K74293" s="34"/>
      <c r="L74293" s="34"/>
    </row>
    <row r="74294" spans="6:12" x14ac:dyDescent="0.35">
      <c r="F74294" s="34"/>
      <c r="J74294" s="34"/>
      <c r="K74294" s="34"/>
      <c r="L74294" s="34"/>
    </row>
    <row r="74295" spans="6:12" x14ac:dyDescent="0.35">
      <c r="F74295" s="34"/>
      <c r="J74295" s="34"/>
      <c r="K74295" s="34"/>
      <c r="L74295" s="34"/>
    </row>
    <row r="74296" spans="6:12" x14ac:dyDescent="0.35">
      <c r="F74296" s="34"/>
      <c r="J74296" s="34"/>
      <c r="K74296" s="34"/>
      <c r="L74296" s="34"/>
    </row>
    <row r="74297" spans="6:12" x14ac:dyDescent="0.35">
      <c r="F74297" s="34"/>
      <c r="J74297" s="34"/>
      <c r="K74297" s="34"/>
      <c r="L74297" s="34"/>
    </row>
    <row r="74298" spans="6:12" x14ac:dyDescent="0.35">
      <c r="F74298" s="34"/>
      <c r="J74298" s="34"/>
      <c r="K74298" s="34"/>
      <c r="L74298" s="34"/>
    </row>
    <row r="74299" spans="6:12" x14ac:dyDescent="0.35">
      <c r="F74299" s="34"/>
      <c r="J74299" s="34"/>
      <c r="K74299" s="34"/>
      <c r="L74299" s="34"/>
    </row>
    <row r="74300" spans="6:12" x14ac:dyDescent="0.35">
      <c r="F74300" s="34"/>
      <c r="J74300" s="34"/>
      <c r="K74300" s="34"/>
      <c r="L74300" s="34"/>
    </row>
    <row r="74301" spans="6:12" x14ac:dyDescent="0.35">
      <c r="F74301" s="34"/>
      <c r="J74301" s="34"/>
      <c r="K74301" s="34"/>
      <c r="L74301" s="34"/>
    </row>
    <row r="74302" spans="6:12" x14ac:dyDescent="0.35">
      <c r="F74302" s="34"/>
      <c r="J74302" s="34"/>
      <c r="K74302" s="34"/>
      <c r="L74302" s="34"/>
    </row>
    <row r="74303" spans="6:12" x14ac:dyDescent="0.35">
      <c r="F74303" s="34"/>
      <c r="J74303" s="34"/>
      <c r="K74303" s="34"/>
      <c r="L74303" s="34"/>
    </row>
    <row r="74304" spans="6:12" x14ac:dyDescent="0.35">
      <c r="F74304" s="34"/>
      <c r="J74304" s="34"/>
      <c r="K74304" s="34"/>
      <c r="L74304" s="34"/>
    </row>
    <row r="74305" spans="6:12" x14ac:dyDescent="0.35">
      <c r="F74305" s="34"/>
      <c r="J74305" s="34"/>
      <c r="K74305" s="34"/>
      <c r="L74305" s="34"/>
    </row>
    <row r="74306" spans="6:12" x14ac:dyDescent="0.35">
      <c r="F74306" s="34"/>
      <c r="J74306" s="34"/>
      <c r="K74306" s="34"/>
      <c r="L74306" s="34"/>
    </row>
    <row r="74307" spans="6:12" x14ac:dyDescent="0.35">
      <c r="F74307" s="34"/>
      <c r="J74307" s="34"/>
      <c r="K74307" s="34"/>
      <c r="L74307" s="34"/>
    </row>
    <row r="74308" spans="6:12" x14ac:dyDescent="0.35">
      <c r="F74308" s="34"/>
      <c r="J74308" s="34"/>
      <c r="K74308" s="34"/>
      <c r="L74308" s="34"/>
    </row>
    <row r="74309" spans="6:12" x14ac:dyDescent="0.35">
      <c r="F74309" s="34"/>
      <c r="J74309" s="34"/>
      <c r="K74309" s="34"/>
      <c r="L74309" s="34"/>
    </row>
    <row r="74310" spans="6:12" x14ac:dyDescent="0.35">
      <c r="F74310" s="34"/>
      <c r="J74310" s="34"/>
      <c r="K74310" s="34"/>
      <c r="L74310" s="34"/>
    </row>
    <row r="74311" spans="6:12" x14ac:dyDescent="0.35">
      <c r="F74311" s="34"/>
      <c r="J74311" s="34"/>
      <c r="K74311" s="34"/>
      <c r="L74311" s="34"/>
    </row>
    <row r="74312" spans="6:12" x14ac:dyDescent="0.35">
      <c r="F74312" s="34"/>
      <c r="J74312" s="34"/>
      <c r="K74312" s="34"/>
      <c r="L74312" s="34"/>
    </row>
    <row r="74313" spans="6:12" x14ac:dyDescent="0.35">
      <c r="F74313" s="34"/>
      <c r="J74313" s="34"/>
      <c r="K74313" s="34"/>
      <c r="L74313" s="34"/>
    </row>
    <row r="74314" spans="6:12" x14ac:dyDescent="0.35">
      <c r="F74314" s="34"/>
      <c r="J74314" s="34"/>
      <c r="K74314" s="34"/>
      <c r="L74314" s="34"/>
    </row>
    <row r="74315" spans="6:12" x14ac:dyDescent="0.35">
      <c r="F74315" s="34"/>
      <c r="J74315" s="34"/>
      <c r="K74315" s="34"/>
      <c r="L74315" s="34"/>
    </row>
    <row r="74316" spans="6:12" x14ac:dyDescent="0.35">
      <c r="F74316" s="34"/>
      <c r="J74316" s="34"/>
      <c r="K74316" s="34"/>
      <c r="L74316" s="34"/>
    </row>
    <row r="74317" spans="6:12" x14ac:dyDescent="0.35">
      <c r="F74317" s="34"/>
      <c r="J74317" s="34"/>
      <c r="K74317" s="34"/>
      <c r="L74317" s="34"/>
    </row>
    <row r="74318" spans="6:12" x14ac:dyDescent="0.35">
      <c r="F74318" s="34"/>
      <c r="J74318" s="34"/>
      <c r="K74318" s="34"/>
      <c r="L74318" s="34"/>
    </row>
    <row r="74319" spans="6:12" x14ac:dyDescent="0.35">
      <c r="F74319" s="34"/>
      <c r="J74319" s="34"/>
      <c r="K74319" s="34"/>
      <c r="L74319" s="34"/>
    </row>
    <row r="74320" spans="6:12" x14ac:dyDescent="0.35">
      <c r="F74320" s="34"/>
      <c r="J74320" s="34"/>
      <c r="K74320" s="34"/>
      <c r="L74320" s="34"/>
    </row>
    <row r="74321" spans="6:12" x14ac:dyDescent="0.35">
      <c r="F74321" s="34"/>
      <c r="J74321" s="34"/>
      <c r="K74321" s="34"/>
      <c r="L74321" s="34"/>
    </row>
    <row r="74322" spans="6:12" x14ac:dyDescent="0.35">
      <c r="F74322" s="34"/>
      <c r="J74322" s="34"/>
      <c r="K74322" s="34"/>
      <c r="L74322" s="34"/>
    </row>
    <row r="74323" spans="6:12" x14ac:dyDescent="0.35">
      <c r="F74323" s="34"/>
      <c r="J74323" s="34"/>
      <c r="K74323" s="34"/>
      <c r="L74323" s="34"/>
    </row>
    <row r="74324" spans="6:12" x14ac:dyDescent="0.35">
      <c r="F74324" s="34"/>
      <c r="J74324" s="34"/>
      <c r="K74324" s="34"/>
      <c r="L74324" s="34"/>
    </row>
    <row r="74325" spans="6:12" x14ac:dyDescent="0.35">
      <c r="F74325" s="34"/>
      <c r="J74325" s="34"/>
      <c r="K74325" s="34"/>
      <c r="L74325" s="34"/>
    </row>
    <row r="74326" spans="6:12" x14ac:dyDescent="0.35">
      <c r="F74326" s="34"/>
      <c r="J74326" s="34"/>
      <c r="K74326" s="34"/>
      <c r="L74326" s="34"/>
    </row>
    <row r="74327" spans="6:12" x14ac:dyDescent="0.35">
      <c r="F74327" s="34"/>
      <c r="J74327" s="34"/>
      <c r="K74327" s="34"/>
      <c r="L74327" s="34"/>
    </row>
    <row r="74328" spans="6:12" x14ac:dyDescent="0.35">
      <c r="F74328" s="34"/>
      <c r="J74328" s="34"/>
      <c r="K74328" s="34"/>
      <c r="L74328" s="34"/>
    </row>
    <row r="74329" spans="6:12" x14ac:dyDescent="0.35">
      <c r="F74329" s="34"/>
      <c r="J74329" s="34"/>
      <c r="K74329" s="34"/>
      <c r="L74329" s="34"/>
    </row>
    <row r="74330" spans="6:12" x14ac:dyDescent="0.35">
      <c r="F74330" s="34"/>
      <c r="J74330" s="34"/>
      <c r="K74330" s="34"/>
      <c r="L74330" s="34"/>
    </row>
    <row r="74331" spans="6:12" x14ac:dyDescent="0.35">
      <c r="F74331" s="34"/>
      <c r="J74331" s="34"/>
      <c r="K74331" s="34"/>
      <c r="L74331" s="34"/>
    </row>
    <row r="74332" spans="6:12" x14ac:dyDescent="0.35">
      <c r="F74332" s="34"/>
      <c r="J74332" s="34"/>
      <c r="K74332" s="34"/>
      <c r="L74332" s="34"/>
    </row>
    <row r="74333" spans="6:12" x14ac:dyDescent="0.35">
      <c r="F74333" s="34"/>
      <c r="J74333" s="34"/>
      <c r="K74333" s="34"/>
      <c r="L74333" s="34"/>
    </row>
    <row r="74334" spans="6:12" x14ac:dyDescent="0.35">
      <c r="F74334" s="34"/>
      <c r="J74334" s="34"/>
      <c r="K74334" s="34"/>
      <c r="L74334" s="34"/>
    </row>
    <row r="74335" spans="6:12" x14ac:dyDescent="0.35">
      <c r="F74335" s="34"/>
      <c r="J74335" s="34"/>
      <c r="K74335" s="34"/>
      <c r="L74335" s="34"/>
    </row>
    <row r="74336" spans="6:12" x14ac:dyDescent="0.35">
      <c r="F74336" s="34"/>
      <c r="J74336" s="34"/>
      <c r="K74336" s="34"/>
      <c r="L74336" s="34"/>
    </row>
    <row r="74337" spans="6:12" x14ac:dyDescent="0.35">
      <c r="F74337" s="34"/>
      <c r="J74337" s="34"/>
      <c r="K74337" s="34"/>
      <c r="L74337" s="34"/>
    </row>
    <row r="74338" spans="6:12" x14ac:dyDescent="0.35">
      <c r="F74338" s="34"/>
      <c r="J74338" s="34"/>
      <c r="K74338" s="34"/>
      <c r="L74338" s="34"/>
    </row>
    <row r="74339" spans="6:12" x14ac:dyDescent="0.35">
      <c r="F74339" s="34"/>
      <c r="J74339" s="34"/>
      <c r="K74339" s="34"/>
      <c r="L74339" s="34"/>
    </row>
    <row r="74340" spans="6:12" x14ac:dyDescent="0.35">
      <c r="F74340" s="34"/>
      <c r="J74340" s="34"/>
      <c r="K74340" s="34"/>
      <c r="L74340" s="34"/>
    </row>
    <row r="74341" spans="6:12" x14ac:dyDescent="0.35">
      <c r="F74341" s="34"/>
      <c r="J74341" s="34"/>
      <c r="K74341" s="34"/>
      <c r="L74341" s="34"/>
    </row>
    <row r="74342" spans="6:12" x14ac:dyDescent="0.35">
      <c r="F74342" s="34"/>
      <c r="J74342" s="34"/>
      <c r="K74342" s="34"/>
      <c r="L74342" s="34"/>
    </row>
    <row r="74343" spans="6:12" x14ac:dyDescent="0.35">
      <c r="F74343" s="34"/>
      <c r="J74343" s="34"/>
      <c r="K74343" s="34"/>
      <c r="L74343" s="34"/>
    </row>
    <row r="74344" spans="6:12" x14ac:dyDescent="0.35">
      <c r="F74344" s="34"/>
      <c r="J74344" s="34"/>
      <c r="K74344" s="34"/>
      <c r="L74344" s="34"/>
    </row>
    <row r="74345" spans="6:12" x14ac:dyDescent="0.35">
      <c r="F74345" s="34"/>
      <c r="J74345" s="34"/>
      <c r="K74345" s="34"/>
      <c r="L74345" s="34"/>
    </row>
    <row r="74346" spans="6:12" x14ac:dyDescent="0.35">
      <c r="F74346" s="34"/>
      <c r="J74346" s="34"/>
      <c r="K74346" s="34"/>
      <c r="L74346" s="34"/>
    </row>
    <row r="74347" spans="6:12" x14ac:dyDescent="0.35">
      <c r="F74347" s="34"/>
      <c r="J74347" s="34"/>
      <c r="K74347" s="34"/>
      <c r="L74347" s="34"/>
    </row>
    <row r="74348" spans="6:12" x14ac:dyDescent="0.35">
      <c r="F74348" s="34"/>
      <c r="J74348" s="34"/>
      <c r="K74348" s="34"/>
      <c r="L74348" s="34"/>
    </row>
    <row r="74349" spans="6:12" x14ac:dyDescent="0.35">
      <c r="F74349" s="34"/>
      <c r="J74349" s="34"/>
      <c r="K74349" s="34"/>
      <c r="L74349" s="34"/>
    </row>
    <row r="74350" spans="6:12" x14ac:dyDescent="0.35">
      <c r="F74350" s="34"/>
      <c r="J74350" s="34"/>
      <c r="K74350" s="34"/>
      <c r="L74350" s="34"/>
    </row>
    <row r="74351" spans="6:12" x14ac:dyDescent="0.35">
      <c r="F74351" s="34"/>
      <c r="J74351" s="34"/>
      <c r="K74351" s="34"/>
      <c r="L74351" s="34"/>
    </row>
    <row r="74352" spans="6:12" x14ac:dyDescent="0.35">
      <c r="F74352" s="34"/>
      <c r="J74352" s="34"/>
      <c r="K74352" s="34"/>
      <c r="L74352" s="34"/>
    </row>
    <row r="74353" spans="6:12" x14ac:dyDescent="0.35">
      <c r="F74353" s="34"/>
      <c r="J74353" s="34"/>
      <c r="K74353" s="34"/>
      <c r="L74353" s="34"/>
    </row>
    <row r="74354" spans="6:12" x14ac:dyDescent="0.35">
      <c r="F74354" s="34"/>
      <c r="J74354" s="34"/>
      <c r="K74354" s="34"/>
      <c r="L74354" s="34"/>
    </row>
    <row r="74355" spans="6:12" x14ac:dyDescent="0.35">
      <c r="F74355" s="34"/>
      <c r="J74355" s="34"/>
      <c r="K74355" s="34"/>
      <c r="L74355" s="34"/>
    </row>
    <row r="74356" spans="6:12" x14ac:dyDescent="0.35">
      <c r="F74356" s="34"/>
      <c r="J74356" s="34"/>
      <c r="K74356" s="34"/>
      <c r="L74356" s="34"/>
    </row>
    <row r="74357" spans="6:12" x14ac:dyDescent="0.35">
      <c r="F74357" s="34"/>
      <c r="J74357" s="34"/>
      <c r="K74357" s="34"/>
      <c r="L74357" s="34"/>
    </row>
    <row r="74358" spans="6:12" x14ac:dyDescent="0.35">
      <c r="F74358" s="34"/>
      <c r="J74358" s="34"/>
      <c r="K74358" s="34"/>
      <c r="L74358" s="34"/>
    </row>
    <row r="74359" spans="6:12" x14ac:dyDescent="0.35">
      <c r="F74359" s="34"/>
      <c r="J74359" s="34"/>
      <c r="K74359" s="34"/>
      <c r="L74359" s="34"/>
    </row>
    <row r="74360" spans="6:12" x14ac:dyDescent="0.35">
      <c r="F74360" s="34"/>
      <c r="J74360" s="34"/>
      <c r="K74360" s="34"/>
      <c r="L74360" s="34"/>
    </row>
    <row r="74361" spans="6:12" x14ac:dyDescent="0.35">
      <c r="F74361" s="34"/>
      <c r="J74361" s="34"/>
      <c r="K74361" s="34"/>
      <c r="L74361" s="34"/>
    </row>
    <row r="74362" spans="6:12" x14ac:dyDescent="0.35">
      <c r="F74362" s="34"/>
      <c r="J74362" s="34"/>
      <c r="K74362" s="34"/>
      <c r="L74362" s="34"/>
    </row>
    <row r="74363" spans="6:12" x14ac:dyDescent="0.35">
      <c r="F74363" s="34"/>
      <c r="J74363" s="34"/>
      <c r="K74363" s="34"/>
      <c r="L74363" s="34"/>
    </row>
    <row r="74364" spans="6:12" x14ac:dyDescent="0.35">
      <c r="F74364" s="34"/>
      <c r="J74364" s="34"/>
      <c r="K74364" s="34"/>
      <c r="L74364" s="34"/>
    </row>
    <row r="74365" spans="6:12" x14ac:dyDescent="0.35">
      <c r="F74365" s="34"/>
      <c r="J74365" s="34"/>
      <c r="K74365" s="34"/>
      <c r="L74365" s="34"/>
    </row>
    <row r="74366" spans="6:12" x14ac:dyDescent="0.35">
      <c r="F74366" s="34"/>
      <c r="J74366" s="34"/>
      <c r="K74366" s="34"/>
      <c r="L74366" s="34"/>
    </row>
    <row r="74367" spans="6:12" x14ac:dyDescent="0.35">
      <c r="F74367" s="34"/>
      <c r="J74367" s="34"/>
      <c r="K74367" s="34"/>
      <c r="L74367" s="34"/>
    </row>
    <row r="74368" spans="6:12" x14ac:dyDescent="0.35">
      <c r="F74368" s="34"/>
      <c r="J74368" s="34"/>
      <c r="K74368" s="34"/>
      <c r="L74368" s="34"/>
    </row>
    <row r="74369" spans="6:12" x14ac:dyDescent="0.35">
      <c r="F74369" s="34"/>
      <c r="J74369" s="34"/>
      <c r="K74369" s="34"/>
      <c r="L74369" s="34"/>
    </row>
    <row r="74370" spans="6:12" x14ac:dyDescent="0.35">
      <c r="F74370" s="34"/>
      <c r="J74370" s="34"/>
      <c r="K74370" s="34"/>
      <c r="L74370" s="34"/>
    </row>
    <row r="74371" spans="6:12" x14ac:dyDescent="0.35">
      <c r="F74371" s="34"/>
      <c r="J74371" s="34"/>
      <c r="K74371" s="34"/>
      <c r="L74371" s="34"/>
    </row>
    <row r="74372" spans="6:12" x14ac:dyDescent="0.35">
      <c r="F74372" s="34"/>
      <c r="J74372" s="34"/>
      <c r="K74372" s="34"/>
      <c r="L74372" s="34"/>
    </row>
    <row r="74373" spans="6:12" x14ac:dyDescent="0.35">
      <c r="F74373" s="34"/>
      <c r="J74373" s="34"/>
      <c r="K74373" s="34"/>
      <c r="L74373" s="34"/>
    </row>
    <row r="74374" spans="6:12" x14ac:dyDescent="0.35">
      <c r="F74374" s="34"/>
      <c r="J74374" s="34"/>
      <c r="K74374" s="34"/>
      <c r="L74374" s="34"/>
    </row>
    <row r="74375" spans="6:12" x14ac:dyDescent="0.35">
      <c r="F74375" s="34"/>
      <c r="J74375" s="34"/>
      <c r="K74375" s="34"/>
      <c r="L74375" s="34"/>
    </row>
    <row r="74376" spans="6:12" x14ac:dyDescent="0.35">
      <c r="F74376" s="34"/>
      <c r="J74376" s="34"/>
      <c r="K74376" s="34"/>
      <c r="L74376" s="34"/>
    </row>
    <row r="74377" spans="6:12" x14ac:dyDescent="0.35">
      <c r="F74377" s="34"/>
      <c r="J74377" s="34"/>
      <c r="K74377" s="34"/>
      <c r="L74377" s="34"/>
    </row>
    <row r="74378" spans="6:12" x14ac:dyDescent="0.35">
      <c r="F74378" s="34"/>
      <c r="J74378" s="34"/>
      <c r="K74378" s="34"/>
      <c r="L74378" s="34"/>
    </row>
    <row r="74379" spans="6:12" x14ac:dyDescent="0.35">
      <c r="F74379" s="34"/>
      <c r="J74379" s="34"/>
      <c r="K74379" s="34"/>
      <c r="L74379" s="34"/>
    </row>
    <row r="74380" spans="6:12" x14ac:dyDescent="0.35">
      <c r="F74380" s="34"/>
      <c r="J74380" s="34"/>
      <c r="K74380" s="34"/>
      <c r="L74380" s="34"/>
    </row>
    <row r="74381" spans="6:12" x14ac:dyDescent="0.35">
      <c r="F74381" s="34"/>
      <c r="J74381" s="34"/>
      <c r="K74381" s="34"/>
      <c r="L74381" s="34"/>
    </row>
    <row r="74382" spans="6:12" x14ac:dyDescent="0.35">
      <c r="F74382" s="34"/>
      <c r="J74382" s="34"/>
      <c r="K74382" s="34"/>
      <c r="L74382" s="34"/>
    </row>
    <row r="74383" spans="6:12" x14ac:dyDescent="0.35">
      <c r="F74383" s="34"/>
      <c r="J74383" s="34"/>
      <c r="K74383" s="34"/>
      <c r="L74383" s="34"/>
    </row>
    <row r="74384" spans="6:12" x14ac:dyDescent="0.35">
      <c r="F74384" s="34"/>
      <c r="J74384" s="34"/>
      <c r="K74384" s="34"/>
      <c r="L74384" s="34"/>
    </row>
    <row r="74385" spans="6:12" x14ac:dyDescent="0.35">
      <c r="F74385" s="34"/>
      <c r="J74385" s="34"/>
      <c r="K74385" s="34"/>
      <c r="L74385" s="34"/>
    </row>
    <row r="74386" spans="6:12" x14ac:dyDescent="0.35">
      <c r="F74386" s="34"/>
      <c r="J74386" s="34"/>
      <c r="K74386" s="34"/>
      <c r="L74386" s="34"/>
    </row>
    <row r="74387" spans="6:12" x14ac:dyDescent="0.35">
      <c r="F74387" s="34"/>
      <c r="J74387" s="34"/>
      <c r="K74387" s="34"/>
      <c r="L74387" s="34"/>
    </row>
    <row r="74388" spans="6:12" x14ac:dyDescent="0.35">
      <c r="F74388" s="34"/>
      <c r="J74388" s="34"/>
      <c r="K74388" s="34"/>
      <c r="L74388" s="34"/>
    </row>
    <row r="74389" spans="6:12" x14ac:dyDescent="0.35">
      <c r="F74389" s="34"/>
      <c r="J74389" s="34"/>
      <c r="K74389" s="34"/>
      <c r="L74389" s="34"/>
    </row>
    <row r="74390" spans="6:12" x14ac:dyDescent="0.35">
      <c r="F74390" s="34"/>
      <c r="J74390" s="34"/>
      <c r="K74390" s="34"/>
      <c r="L74390" s="34"/>
    </row>
    <row r="74391" spans="6:12" x14ac:dyDescent="0.35">
      <c r="F74391" s="34"/>
      <c r="J74391" s="34"/>
      <c r="K74391" s="34"/>
      <c r="L74391" s="34"/>
    </row>
    <row r="74392" spans="6:12" x14ac:dyDescent="0.35">
      <c r="F74392" s="34"/>
      <c r="J74392" s="34"/>
      <c r="K74392" s="34"/>
      <c r="L74392" s="34"/>
    </row>
    <row r="74393" spans="6:12" x14ac:dyDescent="0.35">
      <c r="F74393" s="34"/>
      <c r="J74393" s="34"/>
      <c r="K74393" s="34"/>
      <c r="L74393" s="34"/>
    </row>
    <row r="74394" spans="6:12" x14ac:dyDescent="0.35">
      <c r="F74394" s="34"/>
      <c r="J74394" s="34"/>
      <c r="K74394" s="34"/>
      <c r="L74394" s="34"/>
    </row>
    <row r="74395" spans="6:12" x14ac:dyDescent="0.35">
      <c r="F74395" s="34"/>
      <c r="J74395" s="34"/>
      <c r="K74395" s="34"/>
      <c r="L74395" s="34"/>
    </row>
    <row r="74396" spans="6:12" x14ac:dyDescent="0.35">
      <c r="F74396" s="34"/>
      <c r="J74396" s="34"/>
      <c r="K74396" s="34"/>
      <c r="L74396" s="34"/>
    </row>
    <row r="74397" spans="6:12" x14ac:dyDescent="0.35">
      <c r="F74397" s="34"/>
      <c r="J74397" s="34"/>
      <c r="K74397" s="34"/>
      <c r="L74397" s="34"/>
    </row>
    <row r="74398" spans="6:12" x14ac:dyDescent="0.35">
      <c r="F74398" s="34"/>
      <c r="J74398" s="34"/>
      <c r="K74398" s="34"/>
      <c r="L74398" s="34"/>
    </row>
    <row r="74399" spans="6:12" x14ac:dyDescent="0.35">
      <c r="F74399" s="34"/>
      <c r="J74399" s="34"/>
      <c r="K74399" s="34"/>
      <c r="L74399" s="34"/>
    </row>
    <row r="74400" spans="6:12" x14ac:dyDescent="0.35">
      <c r="F74400" s="34"/>
      <c r="J74400" s="34"/>
      <c r="K74400" s="34"/>
      <c r="L74400" s="34"/>
    </row>
    <row r="74401" spans="6:12" x14ac:dyDescent="0.35">
      <c r="F74401" s="34"/>
      <c r="J74401" s="34"/>
      <c r="K74401" s="34"/>
      <c r="L74401" s="34"/>
    </row>
    <row r="74402" spans="6:12" x14ac:dyDescent="0.35">
      <c r="F74402" s="34"/>
      <c r="J74402" s="34"/>
      <c r="K74402" s="34"/>
      <c r="L74402" s="34"/>
    </row>
    <row r="74403" spans="6:12" x14ac:dyDescent="0.35">
      <c r="F74403" s="34"/>
      <c r="J74403" s="34"/>
      <c r="K74403" s="34"/>
      <c r="L74403" s="34"/>
    </row>
    <row r="74404" spans="6:12" x14ac:dyDescent="0.35">
      <c r="F74404" s="34"/>
      <c r="J74404" s="34"/>
      <c r="K74404" s="34"/>
      <c r="L74404" s="34"/>
    </row>
    <row r="74405" spans="6:12" x14ac:dyDescent="0.35">
      <c r="F74405" s="34"/>
      <c r="J74405" s="34"/>
      <c r="K74405" s="34"/>
      <c r="L74405" s="34"/>
    </row>
    <row r="74406" spans="6:12" x14ac:dyDescent="0.35">
      <c r="F74406" s="34"/>
      <c r="J74406" s="34"/>
      <c r="K74406" s="34"/>
      <c r="L74406" s="34"/>
    </row>
    <row r="74407" spans="6:12" x14ac:dyDescent="0.35">
      <c r="F74407" s="34"/>
      <c r="J74407" s="34"/>
      <c r="K74407" s="34"/>
      <c r="L74407" s="34"/>
    </row>
    <row r="74408" spans="6:12" x14ac:dyDescent="0.35">
      <c r="F74408" s="34"/>
      <c r="J74408" s="34"/>
      <c r="K74408" s="34"/>
      <c r="L74408" s="34"/>
    </row>
    <row r="74409" spans="6:12" x14ac:dyDescent="0.35">
      <c r="F74409" s="34"/>
      <c r="J74409" s="34"/>
      <c r="K74409" s="34"/>
      <c r="L74409" s="34"/>
    </row>
    <row r="74410" spans="6:12" x14ac:dyDescent="0.35">
      <c r="F74410" s="34"/>
      <c r="J74410" s="34"/>
      <c r="K74410" s="34"/>
      <c r="L74410" s="34"/>
    </row>
    <row r="74411" spans="6:12" x14ac:dyDescent="0.35">
      <c r="F74411" s="34"/>
      <c r="J74411" s="34"/>
      <c r="K74411" s="34"/>
      <c r="L74411" s="34"/>
    </row>
    <row r="74412" spans="6:12" x14ac:dyDescent="0.35">
      <c r="F74412" s="34"/>
      <c r="J74412" s="34"/>
      <c r="K74412" s="34"/>
      <c r="L74412" s="34"/>
    </row>
    <row r="74413" spans="6:12" x14ac:dyDescent="0.35">
      <c r="F74413" s="34"/>
      <c r="J74413" s="34"/>
      <c r="K74413" s="34"/>
      <c r="L74413" s="34"/>
    </row>
    <row r="74414" spans="6:12" x14ac:dyDescent="0.35">
      <c r="F74414" s="34"/>
      <c r="J74414" s="34"/>
      <c r="K74414" s="34"/>
      <c r="L74414" s="34"/>
    </row>
    <row r="74415" spans="6:12" x14ac:dyDescent="0.35">
      <c r="F74415" s="34"/>
      <c r="J74415" s="34"/>
      <c r="K74415" s="34"/>
      <c r="L74415" s="34"/>
    </row>
    <row r="74416" spans="6:12" x14ac:dyDescent="0.35">
      <c r="F74416" s="34"/>
      <c r="J74416" s="34"/>
      <c r="K74416" s="34"/>
      <c r="L74416" s="34"/>
    </row>
    <row r="74417" spans="6:12" x14ac:dyDescent="0.35">
      <c r="F74417" s="34"/>
      <c r="J74417" s="34"/>
      <c r="K74417" s="34"/>
      <c r="L74417" s="34"/>
    </row>
    <row r="74418" spans="6:12" x14ac:dyDescent="0.35">
      <c r="F74418" s="34"/>
      <c r="J74418" s="34"/>
      <c r="K74418" s="34"/>
      <c r="L74418" s="34"/>
    </row>
    <row r="74419" spans="6:12" x14ac:dyDescent="0.35">
      <c r="F74419" s="34"/>
      <c r="J74419" s="34"/>
      <c r="K74419" s="34"/>
      <c r="L74419" s="34"/>
    </row>
    <row r="74420" spans="6:12" x14ac:dyDescent="0.35">
      <c r="F74420" s="34"/>
      <c r="J74420" s="34"/>
      <c r="K74420" s="34"/>
      <c r="L74420" s="34"/>
    </row>
    <row r="74421" spans="6:12" x14ac:dyDescent="0.35">
      <c r="F74421" s="34"/>
      <c r="J74421" s="34"/>
      <c r="K74421" s="34"/>
      <c r="L74421" s="34"/>
    </row>
    <row r="74422" spans="6:12" x14ac:dyDescent="0.35">
      <c r="F74422" s="34"/>
      <c r="J74422" s="34"/>
      <c r="K74422" s="34"/>
      <c r="L74422" s="34"/>
    </row>
    <row r="74423" spans="6:12" x14ac:dyDescent="0.35">
      <c r="F74423" s="34"/>
      <c r="J74423" s="34"/>
      <c r="K74423" s="34"/>
      <c r="L74423" s="34"/>
    </row>
    <row r="74424" spans="6:12" x14ac:dyDescent="0.35">
      <c r="F74424" s="34"/>
      <c r="J74424" s="34"/>
      <c r="K74424" s="34"/>
      <c r="L74424" s="34"/>
    </row>
    <row r="74425" spans="6:12" x14ac:dyDescent="0.35">
      <c r="F74425" s="34"/>
      <c r="J74425" s="34"/>
      <c r="K74425" s="34"/>
      <c r="L74425" s="34"/>
    </row>
    <row r="74426" spans="6:12" x14ac:dyDescent="0.35">
      <c r="F74426" s="34"/>
      <c r="J74426" s="34"/>
      <c r="K74426" s="34"/>
      <c r="L74426" s="34"/>
    </row>
    <row r="74427" spans="6:12" x14ac:dyDescent="0.35">
      <c r="F74427" s="34"/>
      <c r="J74427" s="34"/>
      <c r="K74427" s="34"/>
      <c r="L74427" s="34"/>
    </row>
    <row r="74428" spans="6:12" x14ac:dyDescent="0.35">
      <c r="F74428" s="34"/>
      <c r="J74428" s="34"/>
      <c r="K74428" s="34"/>
      <c r="L74428" s="34"/>
    </row>
    <row r="74429" spans="6:12" x14ac:dyDescent="0.35">
      <c r="F74429" s="34"/>
      <c r="J74429" s="34"/>
      <c r="K74429" s="34"/>
      <c r="L74429" s="34"/>
    </row>
    <row r="74430" spans="6:12" x14ac:dyDescent="0.35">
      <c r="F74430" s="34"/>
      <c r="J74430" s="34"/>
      <c r="K74430" s="34"/>
      <c r="L74430" s="34"/>
    </row>
    <row r="74431" spans="6:12" x14ac:dyDescent="0.35">
      <c r="F74431" s="34"/>
      <c r="J74431" s="34"/>
      <c r="K74431" s="34"/>
      <c r="L74431" s="34"/>
    </row>
    <row r="74432" spans="6:12" x14ac:dyDescent="0.35">
      <c r="F74432" s="34"/>
      <c r="J74432" s="34"/>
      <c r="K74432" s="34"/>
      <c r="L74432" s="34"/>
    </row>
    <row r="74433" spans="6:12" x14ac:dyDescent="0.35">
      <c r="F74433" s="34"/>
      <c r="J74433" s="34"/>
      <c r="K74433" s="34"/>
      <c r="L74433" s="34"/>
    </row>
    <row r="74434" spans="6:12" x14ac:dyDescent="0.35">
      <c r="F74434" s="34"/>
      <c r="J74434" s="34"/>
      <c r="K74434" s="34"/>
      <c r="L74434" s="34"/>
    </row>
    <row r="74435" spans="6:12" x14ac:dyDescent="0.35">
      <c r="F74435" s="34"/>
      <c r="J74435" s="34"/>
      <c r="K74435" s="34"/>
      <c r="L74435" s="34"/>
    </row>
    <row r="74436" spans="6:12" x14ac:dyDescent="0.35">
      <c r="F74436" s="34"/>
      <c r="J74436" s="34"/>
      <c r="K74436" s="34"/>
      <c r="L74436" s="34"/>
    </row>
    <row r="74437" spans="6:12" x14ac:dyDescent="0.35">
      <c r="F74437" s="34"/>
      <c r="J74437" s="34"/>
      <c r="K74437" s="34"/>
      <c r="L74437" s="34"/>
    </row>
    <row r="74438" spans="6:12" x14ac:dyDescent="0.35">
      <c r="F74438" s="34"/>
      <c r="J74438" s="34"/>
      <c r="K74438" s="34"/>
      <c r="L74438" s="34"/>
    </row>
    <row r="74439" spans="6:12" x14ac:dyDescent="0.35">
      <c r="F74439" s="34"/>
      <c r="J74439" s="34"/>
      <c r="K74439" s="34"/>
      <c r="L74439" s="34"/>
    </row>
    <row r="74440" spans="6:12" x14ac:dyDescent="0.35">
      <c r="F74440" s="34"/>
      <c r="J74440" s="34"/>
      <c r="K74440" s="34"/>
      <c r="L74440" s="34"/>
    </row>
    <row r="74441" spans="6:12" x14ac:dyDescent="0.35">
      <c r="F74441" s="34"/>
      <c r="J74441" s="34"/>
      <c r="K74441" s="34"/>
      <c r="L74441" s="34"/>
    </row>
    <row r="74442" spans="6:12" x14ac:dyDescent="0.35">
      <c r="F74442" s="34"/>
      <c r="J74442" s="34"/>
      <c r="K74442" s="34"/>
      <c r="L74442" s="34"/>
    </row>
    <row r="74443" spans="6:12" x14ac:dyDescent="0.35">
      <c r="F74443" s="34"/>
      <c r="J74443" s="34"/>
      <c r="K74443" s="34"/>
      <c r="L74443" s="34"/>
    </row>
    <row r="74444" spans="6:12" x14ac:dyDescent="0.35">
      <c r="F74444" s="34"/>
      <c r="J74444" s="34"/>
      <c r="K74444" s="34"/>
      <c r="L74444" s="34"/>
    </row>
    <row r="74445" spans="6:12" x14ac:dyDescent="0.35">
      <c r="F74445" s="34"/>
      <c r="J74445" s="34"/>
      <c r="K74445" s="34"/>
      <c r="L74445" s="34"/>
    </row>
    <row r="74446" spans="6:12" x14ac:dyDescent="0.35">
      <c r="F74446" s="34"/>
      <c r="J74446" s="34"/>
      <c r="K74446" s="34"/>
      <c r="L74446" s="34"/>
    </row>
    <row r="74447" spans="6:12" x14ac:dyDescent="0.35">
      <c r="F74447" s="34"/>
      <c r="J74447" s="34"/>
      <c r="K74447" s="34"/>
      <c r="L74447" s="34"/>
    </row>
    <row r="74448" spans="6:12" x14ac:dyDescent="0.35">
      <c r="F74448" s="34"/>
      <c r="J74448" s="34"/>
      <c r="K74448" s="34"/>
      <c r="L74448" s="34"/>
    </row>
    <row r="74449" spans="6:12" x14ac:dyDescent="0.35">
      <c r="F74449" s="34"/>
      <c r="J74449" s="34"/>
      <c r="K74449" s="34"/>
      <c r="L74449" s="34"/>
    </row>
    <row r="74450" spans="6:12" x14ac:dyDescent="0.35">
      <c r="F74450" s="34"/>
      <c r="J74450" s="34"/>
      <c r="K74450" s="34"/>
      <c r="L74450" s="34"/>
    </row>
    <row r="74451" spans="6:12" x14ac:dyDescent="0.35">
      <c r="F74451" s="34"/>
      <c r="J74451" s="34"/>
      <c r="K74451" s="34"/>
      <c r="L74451" s="34"/>
    </row>
    <row r="74452" spans="6:12" x14ac:dyDescent="0.35">
      <c r="F74452" s="34"/>
      <c r="J74452" s="34"/>
      <c r="K74452" s="34"/>
      <c r="L74452" s="34"/>
    </row>
    <row r="74453" spans="6:12" x14ac:dyDescent="0.35">
      <c r="F74453" s="34"/>
      <c r="J74453" s="34"/>
      <c r="K74453" s="34"/>
      <c r="L74453" s="34"/>
    </row>
    <row r="74454" spans="6:12" x14ac:dyDescent="0.35">
      <c r="F74454" s="34"/>
      <c r="J74454" s="34"/>
      <c r="K74454" s="34"/>
      <c r="L74454" s="34"/>
    </row>
    <row r="74455" spans="6:12" x14ac:dyDescent="0.35">
      <c r="F74455" s="34"/>
      <c r="J74455" s="34"/>
      <c r="K74455" s="34"/>
      <c r="L74455" s="34"/>
    </row>
    <row r="74456" spans="6:12" x14ac:dyDescent="0.35">
      <c r="F74456" s="34"/>
      <c r="J74456" s="34"/>
      <c r="K74456" s="34"/>
      <c r="L74456" s="34"/>
    </row>
    <row r="74457" spans="6:12" x14ac:dyDescent="0.35">
      <c r="F74457" s="34"/>
      <c r="J74457" s="34"/>
      <c r="K74457" s="34"/>
      <c r="L74457" s="34"/>
    </row>
    <row r="74458" spans="6:12" x14ac:dyDescent="0.35">
      <c r="F74458" s="34"/>
      <c r="J74458" s="34"/>
      <c r="K74458" s="34"/>
      <c r="L74458" s="34"/>
    </row>
    <row r="74459" spans="6:12" x14ac:dyDescent="0.35">
      <c r="F74459" s="34"/>
      <c r="J74459" s="34"/>
      <c r="K74459" s="34"/>
      <c r="L74459" s="34"/>
    </row>
    <row r="74460" spans="6:12" x14ac:dyDescent="0.35">
      <c r="F74460" s="34"/>
      <c r="J74460" s="34"/>
      <c r="K74460" s="34"/>
      <c r="L74460" s="34"/>
    </row>
    <row r="74461" spans="6:12" x14ac:dyDescent="0.35">
      <c r="F74461" s="34"/>
      <c r="J74461" s="34"/>
      <c r="K74461" s="34"/>
      <c r="L74461" s="34"/>
    </row>
    <row r="74462" spans="6:12" x14ac:dyDescent="0.35">
      <c r="F74462" s="34"/>
      <c r="J74462" s="34"/>
      <c r="K74462" s="34"/>
      <c r="L74462" s="34"/>
    </row>
    <row r="74463" spans="6:12" x14ac:dyDescent="0.35">
      <c r="F74463" s="34"/>
      <c r="J74463" s="34"/>
      <c r="K74463" s="34"/>
      <c r="L74463" s="34"/>
    </row>
    <row r="74464" spans="6:12" x14ac:dyDescent="0.35">
      <c r="F74464" s="34"/>
      <c r="J74464" s="34"/>
      <c r="K74464" s="34"/>
      <c r="L74464" s="34"/>
    </row>
    <row r="74465" spans="6:12" x14ac:dyDescent="0.35">
      <c r="F74465" s="34"/>
      <c r="J74465" s="34"/>
      <c r="K74465" s="34"/>
      <c r="L74465" s="34"/>
    </row>
    <row r="74466" spans="6:12" x14ac:dyDescent="0.35">
      <c r="F74466" s="34"/>
      <c r="J74466" s="34"/>
      <c r="K74466" s="34"/>
      <c r="L74466" s="34"/>
    </row>
    <row r="74467" spans="6:12" x14ac:dyDescent="0.35">
      <c r="F74467" s="34"/>
      <c r="J74467" s="34"/>
      <c r="K74467" s="34"/>
      <c r="L74467" s="34"/>
    </row>
    <row r="74468" spans="6:12" x14ac:dyDescent="0.35">
      <c r="F74468" s="34"/>
      <c r="J74468" s="34"/>
      <c r="K74468" s="34"/>
      <c r="L74468" s="34"/>
    </row>
    <row r="74469" spans="6:12" x14ac:dyDescent="0.35">
      <c r="F74469" s="34"/>
      <c r="J74469" s="34"/>
      <c r="K74469" s="34"/>
      <c r="L74469" s="34"/>
    </row>
    <row r="74470" spans="6:12" x14ac:dyDescent="0.35">
      <c r="F74470" s="34"/>
      <c r="J74470" s="34"/>
      <c r="K74470" s="34"/>
      <c r="L74470" s="34"/>
    </row>
    <row r="74471" spans="6:12" x14ac:dyDescent="0.35">
      <c r="F74471" s="34"/>
      <c r="J74471" s="34"/>
      <c r="K74471" s="34"/>
      <c r="L74471" s="34"/>
    </row>
    <row r="74472" spans="6:12" x14ac:dyDescent="0.35">
      <c r="F74472" s="34"/>
      <c r="J74472" s="34"/>
      <c r="K74472" s="34"/>
      <c r="L74472" s="34"/>
    </row>
    <row r="74473" spans="6:12" x14ac:dyDescent="0.35">
      <c r="F74473" s="34"/>
      <c r="J74473" s="34"/>
      <c r="K74473" s="34"/>
      <c r="L74473" s="34"/>
    </row>
    <row r="74474" spans="6:12" x14ac:dyDescent="0.35">
      <c r="F74474" s="34"/>
      <c r="J74474" s="34"/>
      <c r="K74474" s="34"/>
      <c r="L74474" s="34"/>
    </row>
    <row r="74475" spans="6:12" x14ac:dyDescent="0.35">
      <c r="F74475" s="34"/>
      <c r="J74475" s="34"/>
      <c r="K74475" s="34"/>
      <c r="L74475" s="34"/>
    </row>
    <row r="74476" spans="6:12" x14ac:dyDescent="0.35">
      <c r="F74476" s="34"/>
      <c r="J74476" s="34"/>
      <c r="K74476" s="34"/>
      <c r="L74476" s="34"/>
    </row>
    <row r="74477" spans="6:12" x14ac:dyDescent="0.35">
      <c r="F74477" s="34"/>
      <c r="J74477" s="34"/>
      <c r="K74477" s="34"/>
      <c r="L74477" s="34"/>
    </row>
    <row r="74478" spans="6:12" x14ac:dyDescent="0.35">
      <c r="F74478" s="34"/>
      <c r="J74478" s="34"/>
      <c r="K74478" s="34"/>
      <c r="L74478" s="34"/>
    </row>
    <row r="74479" spans="6:12" x14ac:dyDescent="0.35">
      <c r="F74479" s="34"/>
      <c r="J74479" s="34"/>
      <c r="K74479" s="34"/>
      <c r="L74479" s="34"/>
    </row>
    <row r="74480" spans="6:12" x14ac:dyDescent="0.35">
      <c r="F74480" s="34"/>
      <c r="J74480" s="34"/>
      <c r="K74480" s="34"/>
      <c r="L74480" s="34"/>
    </row>
    <row r="74481" spans="6:12" x14ac:dyDescent="0.35">
      <c r="F74481" s="34"/>
      <c r="J74481" s="34"/>
      <c r="K74481" s="34"/>
      <c r="L74481" s="34"/>
    </row>
    <row r="74482" spans="6:12" x14ac:dyDescent="0.35">
      <c r="F74482" s="34"/>
      <c r="J74482" s="34"/>
      <c r="K74482" s="34"/>
      <c r="L74482" s="34"/>
    </row>
    <row r="74483" spans="6:12" x14ac:dyDescent="0.35">
      <c r="F74483" s="34"/>
      <c r="J74483" s="34"/>
      <c r="K74483" s="34"/>
      <c r="L74483" s="34"/>
    </row>
    <row r="74484" spans="6:12" x14ac:dyDescent="0.35">
      <c r="F74484" s="34"/>
      <c r="J74484" s="34"/>
      <c r="K74484" s="34"/>
      <c r="L74484" s="34"/>
    </row>
    <row r="74485" spans="6:12" x14ac:dyDescent="0.35">
      <c r="F74485" s="34"/>
      <c r="J74485" s="34"/>
      <c r="K74485" s="34"/>
      <c r="L74485" s="34"/>
    </row>
    <row r="74486" spans="6:12" x14ac:dyDescent="0.35">
      <c r="F74486" s="34"/>
      <c r="J74486" s="34"/>
      <c r="K74486" s="34"/>
      <c r="L74486" s="34"/>
    </row>
    <row r="74487" spans="6:12" x14ac:dyDescent="0.35">
      <c r="F74487" s="34"/>
      <c r="J74487" s="34"/>
      <c r="K74487" s="34"/>
      <c r="L74487" s="34"/>
    </row>
    <row r="74488" spans="6:12" x14ac:dyDescent="0.35">
      <c r="F74488" s="34"/>
      <c r="J74488" s="34"/>
      <c r="K74488" s="34"/>
      <c r="L74488" s="34"/>
    </row>
    <row r="74489" spans="6:12" x14ac:dyDescent="0.35">
      <c r="F74489" s="34"/>
      <c r="J74489" s="34"/>
      <c r="K74489" s="34"/>
      <c r="L74489" s="34"/>
    </row>
    <row r="74490" spans="6:12" x14ac:dyDescent="0.35">
      <c r="F74490" s="34"/>
      <c r="J74490" s="34"/>
      <c r="K74490" s="34"/>
      <c r="L74490" s="34"/>
    </row>
    <row r="74491" spans="6:12" x14ac:dyDescent="0.35">
      <c r="F74491" s="34"/>
      <c r="J74491" s="34"/>
      <c r="K74491" s="34"/>
      <c r="L74491" s="34"/>
    </row>
    <row r="74492" spans="6:12" x14ac:dyDescent="0.35">
      <c r="F74492" s="34"/>
      <c r="J74492" s="34"/>
      <c r="K74492" s="34"/>
      <c r="L74492" s="34"/>
    </row>
    <row r="74493" spans="6:12" x14ac:dyDescent="0.35">
      <c r="F74493" s="34"/>
      <c r="J74493" s="34"/>
      <c r="K74493" s="34"/>
      <c r="L74493" s="34"/>
    </row>
    <row r="74494" spans="6:12" x14ac:dyDescent="0.35">
      <c r="F74494" s="34"/>
      <c r="J74494" s="34"/>
      <c r="K74494" s="34"/>
      <c r="L74494" s="34"/>
    </row>
    <row r="74495" spans="6:12" x14ac:dyDescent="0.35">
      <c r="F74495" s="34"/>
      <c r="J74495" s="34"/>
      <c r="K74495" s="34"/>
      <c r="L74495" s="34"/>
    </row>
    <row r="74496" spans="6:12" x14ac:dyDescent="0.35">
      <c r="F74496" s="34"/>
      <c r="J74496" s="34"/>
      <c r="K74496" s="34"/>
      <c r="L74496" s="34"/>
    </row>
    <row r="74497" spans="6:12" x14ac:dyDescent="0.35">
      <c r="F74497" s="34"/>
      <c r="J74497" s="34"/>
      <c r="K74497" s="34"/>
      <c r="L74497" s="34"/>
    </row>
    <row r="74498" spans="6:12" x14ac:dyDescent="0.35">
      <c r="F74498" s="34"/>
      <c r="J74498" s="34"/>
      <c r="K74498" s="34"/>
      <c r="L74498" s="34"/>
    </row>
    <row r="74499" spans="6:12" x14ac:dyDescent="0.35">
      <c r="F74499" s="34"/>
      <c r="J74499" s="34"/>
      <c r="K74499" s="34"/>
      <c r="L74499" s="34"/>
    </row>
    <row r="74500" spans="6:12" x14ac:dyDescent="0.35">
      <c r="F74500" s="34"/>
      <c r="J74500" s="34"/>
      <c r="K74500" s="34"/>
      <c r="L74500" s="34"/>
    </row>
    <row r="74501" spans="6:12" x14ac:dyDescent="0.35">
      <c r="F74501" s="34"/>
      <c r="J74501" s="34"/>
      <c r="K74501" s="34"/>
      <c r="L74501" s="34"/>
    </row>
    <row r="74502" spans="6:12" x14ac:dyDescent="0.35">
      <c r="F74502" s="34"/>
      <c r="J74502" s="34"/>
      <c r="K74502" s="34"/>
      <c r="L74502" s="34"/>
    </row>
    <row r="74503" spans="6:12" x14ac:dyDescent="0.35">
      <c r="F74503" s="34"/>
      <c r="J74503" s="34"/>
      <c r="K74503" s="34"/>
      <c r="L74503" s="34"/>
    </row>
    <row r="74504" spans="6:12" x14ac:dyDescent="0.35">
      <c r="F74504" s="34"/>
      <c r="J74504" s="34"/>
      <c r="K74504" s="34"/>
      <c r="L74504" s="34"/>
    </row>
    <row r="74505" spans="6:12" x14ac:dyDescent="0.35">
      <c r="F74505" s="34"/>
      <c r="J74505" s="34"/>
      <c r="K74505" s="34"/>
      <c r="L74505" s="34"/>
    </row>
    <row r="74506" spans="6:12" x14ac:dyDescent="0.35">
      <c r="F74506" s="34"/>
      <c r="J74506" s="34"/>
      <c r="K74506" s="34"/>
      <c r="L74506" s="34"/>
    </row>
    <row r="74507" spans="6:12" x14ac:dyDescent="0.35">
      <c r="F74507" s="34"/>
      <c r="J74507" s="34"/>
      <c r="K74507" s="34"/>
      <c r="L74507" s="34"/>
    </row>
    <row r="74508" spans="6:12" x14ac:dyDescent="0.35">
      <c r="F74508" s="34"/>
      <c r="J74508" s="34"/>
      <c r="K74508" s="34"/>
      <c r="L74508" s="34"/>
    </row>
    <row r="74509" spans="6:12" x14ac:dyDescent="0.35">
      <c r="F74509" s="34"/>
      <c r="J74509" s="34"/>
      <c r="K74509" s="34"/>
      <c r="L74509" s="34"/>
    </row>
    <row r="74510" spans="6:12" x14ac:dyDescent="0.35">
      <c r="F74510" s="34"/>
      <c r="J74510" s="34"/>
      <c r="K74510" s="34"/>
      <c r="L74510" s="34"/>
    </row>
    <row r="74511" spans="6:12" x14ac:dyDescent="0.35">
      <c r="F74511" s="34"/>
      <c r="J74511" s="34"/>
      <c r="K74511" s="34"/>
      <c r="L74511" s="34"/>
    </row>
    <row r="74512" spans="6:12" x14ac:dyDescent="0.35">
      <c r="F74512" s="34"/>
      <c r="J74512" s="34"/>
      <c r="K74512" s="34"/>
      <c r="L74512" s="34"/>
    </row>
    <row r="74513" spans="6:12" x14ac:dyDescent="0.35">
      <c r="F74513" s="34"/>
      <c r="J74513" s="34"/>
      <c r="K74513" s="34"/>
      <c r="L74513" s="34"/>
    </row>
    <row r="74514" spans="6:12" x14ac:dyDescent="0.35">
      <c r="F74514" s="34"/>
      <c r="J74514" s="34"/>
      <c r="K74514" s="34"/>
      <c r="L74514" s="34"/>
    </row>
    <row r="74515" spans="6:12" x14ac:dyDescent="0.35">
      <c r="F74515" s="34"/>
      <c r="J74515" s="34"/>
      <c r="K74515" s="34"/>
      <c r="L74515" s="34"/>
    </row>
    <row r="74516" spans="6:12" x14ac:dyDescent="0.35">
      <c r="F74516" s="34"/>
      <c r="J74516" s="34"/>
      <c r="K74516" s="34"/>
      <c r="L74516" s="34"/>
    </row>
    <row r="74517" spans="6:12" x14ac:dyDescent="0.35">
      <c r="F74517" s="34"/>
      <c r="J74517" s="34"/>
      <c r="K74517" s="34"/>
      <c r="L74517" s="34"/>
    </row>
    <row r="74518" spans="6:12" x14ac:dyDescent="0.35">
      <c r="F74518" s="34"/>
      <c r="J74518" s="34"/>
      <c r="K74518" s="34"/>
      <c r="L74518" s="34"/>
    </row>
    <row r="74519" spans="6:12" x14ac:dyDescent="0.35">
      <c r="F74519" s="34"/>
      <c r="J74519" s="34"/>
      <c r="K74519" s="34"/>
      <c r="L74519" s="34"/>
    </row>
    <row r="74520" spans="6:12" x14ac:dyDescent="0.35">
      <c r="F74520" s="34"/>
      <c r="J74520" s="34"/>
      <c r="K74520" s="34"/>
      <c r="L74520" s="34"/>
    </row>
    <row r="74521" spans="6:12" x14ac:dyDescent="0.35">
      <c r="F74521" s="34"/>
      <c r="J74521" s="34"/>
      <c r="K74521" s="34"/>
      <c r="L74521" s="34"/>
    </row>
    <row r="74522" spans="6:12" x14ac:dyDescent="0.35">
      <c r="F74522" s="34"/>
      <c r="J74522" s="34"/>
      <c r="K74522" s="34"/>
      <c r="L74522" s="34"/>
    </row>
    <row r="74523" spans="6:12" x14ac:dyDescent="0.35">
      <c r="F74523" s="34"/>
      <c r="J74523" s="34"/>
      <c r="K74523" s="34"/>
      <c r="L74523" s="34"/>
    </row>
    <row r="74524" spans="6:12" x14ac:dyDescent="0.35">
      <c r="F74524" s="34"/>
      <c r="J74524" s="34"/>
      <c r="K74524" s="34"/>
      <c r="L74524" s="34"/>
    </row>
    <row r="74525" spans="6:12" x14ac:dyDescent="0.35">
      <c r="F74525" s="34"/>
      <c r="J74525" s="34"/>
      <c r="K74525" s="34"/>
      <c r="L74525" s="34"/>
    </row>
    <row r="74526" spans="6:12" x14ac:dyDescent="0.35">
      <c r="F74526" s="34"/>
      <c r="J74526" s="34"/>
      <c r="K74526" s="34"/>
      <c r="L74526" s="34"/>
    </row>
    <row r="74527" spans="6:12" x14ac:dyDescent="0.35">
      <c r="F74527" s="34"/>
      <c r="J74527" s="34"/>
      <c r="K74527" s="34"/>
      <c r="L74527" s="34"/>
    </row>
    <row r="74528" spans="6:12" x14ac:dyDescent="0.35">
      <c r="F74528" s="34"/>
      <c r="J74528" s="34"/>
      <c r="K74528" s="34"/>
      <c r="L74528" s="34"/>
    </row>
    <row r="74529" spans="6:12" x14ac:dyDescent="0.35">
      <c r="F74529" s="34"/>
      <c r="J74529" s="34"/>
      <c r="K74529" s="34"/>
      <c r="L74529" s="34"/>
    </row>
    <row r="74530" spans="6:12" x14ac:dyDescent="0.35">
      <c r="F74530" s="34"/>
      <c r="J74530" s="34"/>
      <c r="K74530" s="34"/>
      <c r="L74530" s="34"/>
    </row>
    <row r="74531" spans="6:12" x14ac:dyDescent="0.35">
      <c r="F74531" s="34"/>
      <c r="J74531" s="34"/>
      <c r="K74531" s="34"/>
      <c r="L74531" s="34"/>
    </row>
    <row r="74532" spans="6:12" x14ac:dyDescent="0.35">
      <c r="F74532" s="34"/>
      <c r="J74532" s="34"/>
      <c r="K74532" s="34"/>
      <c r="L74532" s="34"/>
    </row>
    <row r="74533" spans="6:12" x14ac:dyDescent="0.35">
      <c r="F74533" s="34"/>
      <c r="J74533" s="34"/>
      <c r="K74533" s="34"/>
      <c r="L74533" s="34"/>
    </row>
    <row r="74534" spans="6:12" x14ac:dyDescent="0.35">
      <c r="F74534" s="34"/>
      <c r="J74534" s="34"/>
      <c r="K74534" s="34"/>
      <c r="L74534" s="34"/>
    </row>
    <row r="74535" spans="6:12" x14ac:dyDescent="0.35">
      <c r="F74535" s="34"/>
      <c r="J74535" s="34"/>
      <c r="K74535" s="34"/>
      <c r="L74535" s="34"/>
    </row>
    <row r="74536" spans="6:12" x14ac:dyDescent="0.35">
      <c r="F74536" s="34"/>
      <c r="J74536" s="34"/>
      <c r="K74536" s="34"/>
      <c r="L74536" s="34"/>
    </row>
    <row r="74537" spans="6:12" x14ac:dyDescent="0.35">
      <c r="F74537" s="34"/>
      <c r="J74537" s="34"/>
      <c r="K74537" s="34"/>
      <c r="L74537" s="34"/>
    </row>
    <row r="74538" spans="6:12" x14ac:dyDescent="0.35">
      <c r="F74538" s="34"/>
      <c r="J74538" s="34"/>
      <c r="K74538" s="34"/>
      <c r="L74538" s="34"/>
    </row>
    <row r="74539" spans="6:12" x14ac:dyDescent="0.35">
      <c r="F74539" s="34"/>
      <c r="J74539" s="34"/>
      <c r="K74539" s="34"/>
      <c r="L74539" s="34"/>
    </row>
    <row r="74540" spans="6:12" x14ac:dyDescent="0.35">
      <c r="F74540" s="34"/>
      <c r="J74540" s="34"/>
      <c r="K74540" s="34"/>
      <c r="L74540" s="34"/>
    </row>
    <row r="74541" spans="6:12" x14ac:dyDescent="0.35">
      <c r="F74541" s="34"/>
      <c r="J74541" s="34"/>
      <c r="K74541" s="34"/>
      <c r="L74541" s="34"/>
    </row>
    <row r="74542" spans="6:12" x14ac:dyDescent="0.35">
      <c r="F74542" s="34"/>
      <c r="J74542" s="34"/>
      <c r="K74542" s="34"/>
      <c r="L74542" s="34"/>
    </row>
    <row r="74543" spans="6:12" x14ac:dyDescent="0.35">
      <c r="F74543" s="34"/>
      <c r="J74543" s="34"/>
      <c r="K74543" s="34"/>
      <c r="L74543" s="34"/>
    </row>
    <row r="74544" spans="6:12" x14ac:dyDescent="0.35">
      <c r="F74544" s="34"/>
      <c r="J74544" s="34"/>
      <c r="K74544" s="34"/>
      <c r="L74544" s="34"/>
    </row>
    <row r="74545" spans="6:12" x14ac:dyDescent="0.35">
      <c r="F74545" s="34"/>
      <c r="J74545" s="34"/>
      <c r="K74545" s="34"/>
      <c r="L74545" s="34"/>
    </row>
    <row r="74546" spans="6:12" x14ac:dyDescent="0.35">
      <c r="F74546" s="34"/>
      <c r="J74546" s="34"/>
      <c r="K74546" s="34"/>
      <c r="L74546" s="34"/>
    </row>
    <row r="74547" spans="6:12" x14ac:dyDescent="0.35">
      <c r="F74547" s="34"/>
      <c r="J74547" s="34"/>
      <c r="K74547" s="34"/>
      <c r="L74547" s="34"/>
    </row>
    <row r="74548" spans="6:12" x14ac:dyDescent="0.35">
      <c r="F74548" s="34"/>
      <c r="J74548" s="34"/>
      <c r="K74548" s="34"/>
      <c r="L74548" s="34"/>
    </row>
    <row r="74549" spans="6:12" x14ac:dyDescent="0.35">
      <c r="F74549" s="34"/>
      <c r="J74549" s="34"/>
      <c r="K74549" s="34"/>
      <c r="L74549" s="34"/>
    </row>
    <row r="74550" spans="6:12" x14ac:dyDescent="0.35">
      <c r="F74550" s="34"/>
      <c r="J74550" s="34"/>
      <c r="K74550" s="34"/>
      <c r="L74550" s="34"/>
    </row>
    <row r="74551" spans="6:12" x14ac:dyDescent="0.35">
      <c r="F74551" s="34"/>
      <c r="J74551" s="34"/>
      <c r="K74551" s="34"/>
      <c r="L74551" s="34"/>
    </row>
    <row r="74552" spans="6:12" x14ac:dyDescent="0.35">
      <c r="F74552" s="34"/>
      <c r="J74552" s="34"/>
      <c r="K74552" s="34"/>
      <c r="L74552" s="34"/>
    </row>
    <row r="74553" spans="6:12" x14ac:dyDescent="0.35">
      <c r="F74553" s="34"/>
      <c r="J74553" s="34"/>
      <c r="K74553" s="34"/>
      <c r="L74553" s="34"/>
    </row>
    <row r="74554" spans="6:12" x14ac:dyDescent="0.35">
      <c r="F74554" s="34"/>
      <c r="J74554" s="34"/>
      <c r="K74554" s="34"/>
      <c r="L74554" s="34"/>
    </row>
    <row r="74555" spans="6:12" x14ac:dyDescent="0.35">
      <c r="F74555" s="34"/>
      <c r="J74555" s="34"/>
      <c r="K74555" s="34"/>
      <c r="L74555" s="34"/>
    </row>
    <row r="74556" spans="6:12" x14ac:dyDescent="0.35">
      <c r="F74556" s="34"/>
      <c r="J74556" s="34"/>
      <c r="K74556" s="34"/>
      <c r="L74556" s="34"/>
    </row>
    <row r="74557" spans="6:12" x14ac:dyDescent="0.35">
      <c r="F74557" s="34"/>
      <c r="J74557" s="34"/>
      <c r="K74557" s="34"/>
      <c r="L74557" s="34"/>
    </row>
    <row r="74558" spans="6:12" x14ac:dyDescent="0.35">
      <c r="F74558" s="34"/>
      <c r="J74558" s="34"/>
      <c r="K74558" s="34"/>
      <c r="L74558" s="34"/>
    </row>
    <row r="74559" spans="6:12" x14ac:dyDescent="0.35">
      <c r="F74559" s="34"/>
      <c r="J74559" s="34"/>
      <c r="K74559" s="34"/>
      <c r="L74559" s="34"/>
    </row>
    <row r="74560" spans="6:12" x14ac:dyDescent="0.35">
      <c r="F74560" s="34"/>
      <c r="J74560" s="34"/>
      <c r="K74560" s="34"/>
      <c r="L74560" s="34"/>
    </row>
    <row r="74561" spans="6:12" x14ac:dyDescent="0.35">
      <c r="F74561" s="34"/>
      <c r="J74561" s="34"/>
      <c r="K74561" s="34"/>
      <c r="L74561" s="34"/>
    </row>
    <row r="74562" spans="6:12" x14ac:dyDescent="0.35">
      <c r="F74562" s="34"/>
      <c r="J74562" s="34"/>
      <c r="K74562" s="34"/>
      <c r="L74562" s="34"/>
    </row>
    <row r="74563" spans="6:12" x14ac:dyDescent="0.35">
      <c r="F74563" s="34"/>
      <c r="J74563" s="34"/>
      <c r="K74563" s="34"/>
      <c r="L74563" s="34"/>
    </row>
    <row r="74564" spans="6:12" x14ac:dyDescent="0.35">
      <c r="F74564" s="34"/>
      <c r="J74564" s="34"/>
      <c r="K74564" s="34"/>
      <c r="L74564" s="34"/>
    </row>
    <row r="74565" spans="6:12" x14ac:dyDescent="0.35">
      <c r="F74565" s="34"/>
      <c r="J74565" s="34"/>
      <c r="K74565" s="34"/>
      <c r="L74565" s="34"/>
    </row>
    <row r="74566" spans="6:12" x14ac:dyDescent="0.35">
      <c r="F74566" s="34"/>
      <c r="J74566" s="34"/>
      <c r="K74566" s="34"/>
      <c r="L74566" s="34"/>
    </row>
    <row r="74567" spans="6:12" x14ac:dyDescent="0.35">
      <c r="F74567" s="34"/>
      <c r="J74567" s="34"/>
      <c r="K74567" s="34"/>
      <c r="L74567" s="34"/>
    </row>
    <row r="74568" spans="6:12" x14ac:dyDescent="0.35">
      <c r="F74568" s="34"/>
      <c r="J74568" s="34"/>
      <c r="K74568" s="34"/>
      <c r="L74568" s="34"/>
    </row>
    <row r="74569" spans="6:12" x14ac:dyDescent="0.35">
      <c r="F74569" s="34"/>
      <c r="J74569" s="34"/>
      <c r="K74569" s="34"/>
      <c r="L74569" s="34"/>
    </row>
    <row r="74570" spans="6:12" x14ac:dyDescent="0.35">
      <c r="F74570" s="34"/>
      <c r="J74570" s="34"/>
      <c r="K74570" s="34"/>
      <c r="L74570" s="34"/>
    </row>
    <row r="74571" spans="6:12" x14ac:dyDescent="0.35">
      <c r="F74571" s="34"/>
      <c r="J74571" s="34"/>
      <c r="K74571" s="34"/>
      <c r="L74571" s="34"/>
    </row>
    <row r="74572" spans="6:12" x14ac:dyDescent="0.35">
      <c r="F74572" s="34"/>
      <c r="J74572" s="34"/>
      <c r="K74572" s="34"/>
      <c r="L74572" s="34"/>
    </row>
    <row r="74573" spans="6:12" x14ac:dyDescent="0.35">
      <c r="F74573" s="34"/>
      <c r="J74573" s="34"/>
      <c r="K74573" s="34"/>
      <c r="L74573" s="34"/>
    </row>
    <row r="74574" spans="6:12" x14ac:dyDescent="0.35">
      <c r="F74574" s="34"/>
      <c r="J74574" s="34"/>
      <c r="K74574" s="34"/>
      <c r="L74574" s="34"/>
    </row>
    <row r="74575" spans="6:12" x14ac:dyDescent="0.35">
      <c r="F74575" s="34"/>
      <c r="J74575" s="34"/>
      <c r="K74575" s="34"/>
      <c r="L74575" s="34"/>
    </row>
    <row r="74576" spans="6:12" x14ac:dyDescent="0.35">
      <c r="F74576" s="34"/>
      <c r="J74576" s="34"/>
      <c r="K74576" s="34"/>
      <c r="L74576" s="34"/>
    </row>
    <row r="74577" spans="6:12" x14ac:dyDescent="0.35">
      <c r="F74577" s="34"/>
      <c r="J74577" s="34"/>
      <c r="K74577" s="34"/>
      <c r="L74577" s="34"/>
    </row>
    <row r="74578" spans="6:12" x14ac:dyDescent="0.35">
      <c r="F74578" s="34"/>
      <c r="J74578" s="34"/>
      <c r="K74578" s="34"/>
      <c r="L74578" s="34"/>
    </row>
    <row r="74579" spans="6:12" x14ac:dyDescent="0.35">
      <c r="F74579" s="34"/>
      <c r="J74579" s="34"/>
      <c r="K74579" s="34"/>
      <c r="L74579" s="34"/>
    </row>
    <row r="74580" spans="6:12" x14ac:dyDescent="0.35">
      <c r="F74580" s="34"/>
      <c r="J74580" s="34"/>
      <c r="K74580" s="34"/>
      <c r="L74580" s="34"/>
    </row>
    <row r="74581" spans="6:12" x14ac:dyDescent="0.35">
      <c r="F74581" s="34"/>
      <c r="J74581" s="34"/>
      <c r="K74581" s="34"/>
      <c r="L74581" s="34"/>
    </row>
    <row r="74582" spans="6:12" x14ac:dyDescent="0.35">
      <c r="F74582" s="34"/>
      <c r="J74582" s="34"/>
      <c r="K74582" s="34"/>
      <c r="L74582" s="34"/>
    </row>
    <row r="74583" spans="6:12" x14ac:dyDescent="0.35">
      <c r="F74583" s="34"/>
      <c r="J74583" s="34"/>
      <c r="K74583" s="34"/>
      <c r="L74583" s="34"/>
    </row>
    <row r="74584" spans="6:12" x14ac:dyDescent="0.35">
      <c r="F74584" s="34"/>
      <c r="J74584" s="34"/>
      <c r="K74584" s="34"/>
      <c r="L74584" s="34"/>
    </row>
    <row r="74585" spans="6:12" x14ac:dyDescent="0.35">
      <c r="F74585" s="34"/>
      <c r="J74585" s="34"/>
      <c r="K74585" s="34"/>
      <c r="L74585" s="34"/>
    </row>
    <row r="74586" spans="6:12" x14ac:dyDescent="0.35">
      <c r="F74586" s="34"/>
      <c r="J74586" s="34"/>
      <c r="K74586" s="34"/>
      <c r="L74586" s="34"/>
    </row>
    <row r="74587" spans="6:12" x14ac:dyDescent="0.35">
      <c r="F74587" s="34"/>
      <c r="J74587" s="34"/>
      <c r="K74587" s="34"/>
      <c r="L74587" s="34"/>
    </row>
    <row r="74588" spans="6:12" x14ac:dyDescent="0.35">
      <c r="F74588" s="34"/>
      <c r="J74588" s="34"/>
      <c r="K74588" s="34"/>
      <c r="L74588" s="34"/>
    </row>
    <row r="74589" spans="6:12" x14ac:dyDescent="0.35">
      <c r="F74589" s="34"/>
      <c r="J74589" s="34"/>
      <c r="K74589" s="34"/>
      <c r="L74589" s="34"/>
    </row>
    <row r="74590" spans="6:12" x14ac:dyDescent="0.35">
      <c r="F74590" s="34"/>
      <c r="J74590" s="34"/>
      <c r="K74590" s="34"/>
      <c r="L74590" s="34"/>
    </row>
    <row r="74591" spans="6:12" x14ac:dyDescent="0.35">
      <c r="F74591" s="34"/>
      <c r="J74591" s="34"/>
      <c r="K74591" s="34"/>
      <c r="L74591" s="34"/>
    </row>
    <row r="74592" spans="6:12" x14ac:dyDescent="0.35">
      <c r="F74592" s="34"/>
      <c r="J74592" s="34"/>
      <c r="K74592" s="34"/>
      <c r="L74592" s="34"/>
    </row>
    <row r="74593" spans="6:12" x14ac:dyDescent="0.35">
      <c r="F74593" s="34"/>
      <c r="J74593" s="34"/>
      <c r="K74593" s="34"/>
      <c r="L74593" s="34"/>
    </row>
    <row r="74594" spans="6:12" x14ac:dyDescent="0.35">
      <c r="F74594" s="34"/>
      <c r="J74594" s="34"/>
      <c r="K74594" s="34"/>
      <c r="L74594" s="34"/>
    </row>
    <row r="74595" spans="6:12" x14ac:dyDescent="0.35">
      <c r="F74595" s="34"/>
      <c r="J74595" s="34"/>
      <c r="K74595" s="34"/>
      <c r="L74595" s="34"/>
    </row>
    <row r="74596" spans="6:12" x14ac:dyDescent="0.35">
      <c r="F74596" s="34"/>
      <c r="J74596" s="34"/>
      <c r="K74596" s="34"/>
      <c r="L74596" s="34"/>
    </row>
    <row r="74597" spans="6:12" x14ac:dyDescent="0.35">
      <c r="F74597" s="34"/>
      <c r="J74597" s="34"/>
      <c r="K74597" s="34"/>
      <c r="L74597" s="34"/>
    </row>
    <row r="74598" spans="6:12" x14ac:dyDescent="0.35">
      <c r="F74598" s="34"/>
      <c r="J74598" s="34"/>
      <c r="K74598" s="34"/>
      <c r="L74598" s="34"/>
    </row>
    <row r="74599" spans="6:12" x14ac:dyDescent="0.35">
      <c r="F74599" s="34"/>
      <c r="J74599" s="34"/>
      <c r="K74599" s="34"/>
      <c r="L74599" s="34"/>
    </row>
    <row r="74600" spans="6:12" x14ac:dyDescent="0.35">
      <c r="F74600" s="34"/>
      <c r="J74600" s="34"/>
      <c r="K74600" s="34"/>
      <c r="L74600" s="34"/>
    </row>
    <row r="74601" spans="6:12" x14ac:dyDescent="0.35">
      <c r="F74601" s="34"/>
      <c r="J74601" s="34"/>
      <c r="K74601" s="34"/>
      <c r="L74601" s="34"/>
    </row>
    <row r="74602" spans="6:12" x14ac:dyDescent="0.35">
      <c r="F74602" s="34"/>
      <c r="J74602" s="34"/>
      <c r="K74602" s="34"/>
      <c r="L74602" s="34"/>
    </row>
    <row r="74603" spans="6:12" x14ac:dyDescent="0.35">
      <c r="F74603" s="34"/>
      <c r="J74603" s="34"/>
      <c r="K74603" s="34"/>
      <c r="L74603" s="34"/>
    </row>
    <row r="74604" spans="6:12" x14ac:dyDescent="0.35">
      <c r="F74604" s="34"/>
      <c r="J74604" s="34"/>
      <c r="K74604" s="34"/>
      <c r="L74604" s="34"/>
    </row>
    <row r="74605" spans="6:12" x14ac:dyDescent="0.35">
      <c r="F74605" s="34"/>
      <c r="J74605" s="34"/>
      <c r="K74605" s="34"/>
      <c r="L74605" s="34"/>
    </row>
    <row r="74606" spans="6:12" x14ac:dyDescent="0.35">
      <c r="F74606" s="34"/>
      <c r="J74606" s="34"/>
      <c r="K74606" s="34"/>
      <c r="L74606" s="34"/>
    </row>
    <row r="74607" spans="6:12" x14ac:dyDescent="0.35">
      <c r="F74607" s="34"/>
      <c r="J74607" s="34"/>
      <c r="K74607" s="34"/>
      <c r="L74607" s="34"/>
    </row>
    <row r="74608" spans="6:12" x14ac:dyDescent="0.35">
      <c r="F74608" s="34"/>
      <c r="J74608" s="34"/>
      <c r="K74608" s="34"/>
      <c r="L74608" s="34"/>
    </row>
    <row r="74609" spans="6:12" x14ac:dyDescent="0.35">
      <c r="F74609" s="34"/>
      <c r="J74609" s="34"/>
      <c r="K74609" s="34"/>
      <c r="L74609" s="34"/>
    </row>
    <row r="74610" spans="6:12" x14ac:dyDescent="0.35">
      <c r="F74610" s="34"/>
      <c r="J74610" s="34"/>
      <c r="K74610" s="34"/>
      <c r="L74610" s="34"/>
    </row>
    <row r="74611" spans="6:12" x14ac:dyDescent="0.35">
      <c r="F74611" s="34"/>
      <c r="J74611" s="34"/>
      <c r="K74611" s="34"/>
      <c r="L74611" s="34"/>
    </row>
    <row r="74612" spans="6:12" x14ac:dyDescent="0.35">
      <c r="F74612" s="34"/>
      <c r="J74612" s="34"/>
      <c r="K74612" s="34"/>
      <c r="L74612" s="34"/>
    </row>
    <row r="74613" spans="6:12" x14ac:dyDescent="0.35">
      <c r="F74613" s="34"/>
      <c r="J74613" s="34"/>
      <c r="K74613" s="34"/>
      <c r="L74613" s="34"/>
    </row>
    <row r="74614" spans="6:12" x14ac:dyDescent="0.35">
      <c r="F74614" s="34"/>
      <c r="J74614" s="34"/>
      <c r="K74614" s="34"/>
      <c r="L74614" s="34"/>
    </row>
    <row r="74615" spans="6:12" x14ac:dyDescent="0.35">
      <c r="F74615" s="34"/>
      <c r="J74615" s="34"/>
      <c r="K74615" s="34"/>
      <c r="L74615" s="34"/>
    </row>
    <row r="74616" spans="6:12" x14ac:dyDescent="0.35">
      <c r="F74616" s="34"/>
      <c r="J74616" s="34"/>
      <c r="K74616" s="34"/>
      <c r="L74616" s="34"/>
    </row>
    <row r="74617" spans="6:12" x14ac:dyDescent="0.35">
      <c r="F74617" s="34"/>
      <c r="J74617" s="34"/>
      <c r="K74617" s="34"/>
      <c r="L74617" s="34"/>
    </row>
    <row r="74618" spans="6:12" x14ac:dyDescent="0.35">
      <c r="F74618" s="34"/>
      <c r="J74618" s="34"/>
      <c r="K74618" s="34"/>
      <c r="L74618" s="34"/>
    </row>
    <row r="74619" spans="6:12" x14ac:dyDescent="0.35">
      <c r="F74619" s="34"/>
      <c r="J74619" s="34"/>
      <c r="K74619" s="34"/>
      <c r="L74619" s="34"/>
    </row>
    <row r="74620" spans="6:12" x14ac:dyDescent="0.35">
      <c r="F74620" s="34"/>
      <c r="J74620" s="34"/>
      <c r="K74620" s="34"/>
      <c r="L74620" s="34"/>
    </row>
    <row r="74621" spans="6:12" x14ac:dyDescent="0.35">
      <c r="F74621" s="34"/>
      <c r="J74621" s="34"/>
      <c r="K74621" s="34"/>
      <c r="L74621" s="34"/>
    </row>
    <row r="74622" spans="6:12" x14ac:dyDescent="0.35">
      <c r="F74622" s="34"/>
      <c r="J74622" s="34"/>
      <c r="K74622" s="34"/>
      <c r="L74622" s="34"/>
    </row>
    <row r="74623" spans="6:12" x14ac:dyDescent="0.35">
      <c r="F74623" s="34"/>
      <c r="J74623" s="34"/>
      <c r="K74623" s="34"/>
      <c r="L74623" s="34"/>
    </row>
    <row r="74624" spans="6:12" x14ac:dyDescent="0.35">
      <c r="F74624" s="34"/>
      <c r="J74624" s="34"/>
      <c r="K74624" s="34"/>
      <c r="L74624" s="34"/>
    </row>
    <row r="74625" spans="6:12" x14ac:dyDescent="0.35">
      <c r="F74625" s="34"/>
      <c r="J74625" s="34"/>
      <c r="K74625" s="34"/>
      <c r="L74625" s="34"/>
    </row>
    <row r="74626" spans="6:12" x14ac:dyDescent="0.35">
      <c r="F74626" s="34"/>
      <c r="J74626" s="34"/>
      <c r="K74626" s="34"/>
      <c r="L74626" s="34"/>
    </row>
    <row r="74627" spans="6:12" x14ac:dyDescent="0.35">
      <c r="F74627" s="34"/>
      <c r="J74627" s="34"/>
      <c r="K74627" s="34"/>
      <c r="L74627" s="34"/>
    </row>
    <row r="74628" spans="6:12" x14ac:dyDescent="0.35">
      <c r="F74628" s="34"/>
      <c r="J74628" s="34"/>
      <c r="K74628" s="34"/>
      <c r="L74628" s="34"/>
    </row>
    <row r="74629" spans="6:12" x14ac:dyDescent="0.35">
      <c r="F74629" s="34"/>
      <c r="J74629" s="34"/>
      <c r="K74629" s="34"/>
      <c r="L74629" s="34"/>
    </row>
    <row r="74630" spans="6:12" x14ac:dyDescent="0.35">
      <c r="F74630" s="34"/>
      <c r="J74630" s="34"/>
      <c r="K74630" s="34"/>
      <c r="L74630" s="34"/>
    </row>
    <row r="74631" spans="6:12" x14ac:dyDescent="0.35">
      <c r="F74631" s="34"/>
      <c r="J74631" s="34"/>
      <c r="K74631" s="34"/>
      <c r="L74631" s="34"/>
    </row>
    <row r="74632" spans="6:12" x14ac:dyDescent="0.35">
      <c r="F74632" s="34"/>
      <c r="J74632" s="34"/>
      <c r="K74632" s="34"/>
      <c r="L74632" s="34"/>
    </row>
    <row r="74633" spans="6:12" x14ac:dyDescent="0.35">
      <c r="F74633" s="34"/>
      <c r="J74633" s="34"/>
      <c r="K74633" s="34"/>
      <c r="L74633" s="34"/>
    </row>
    <row r="74634" spans="6:12" x14ac:dyDescent="0.35">
      <c r="F74634" s="34"/>
      <c r="J74634" s="34"/>
      <c r="K74634" s="34"/>
      <c r="L74634" s="34"/>
    </row>
    <row r="74635" spans="6:12" x14ac:dyDescent="0.35">
      <c r="F74635" s="34"/>
      <c r="J74635" s="34"/>
      <c r="K74635" s="34"/>
      <c r="L74635" s="34"/>
    </row>
    <row r="74636" spans="6:12" x14ac:dyDescent="0.35">
      <c r="F74636" s="34"/>
      <c r="J74636" s="34"/>
      <c r="K74636" s="34"/>
      <c r="L74636" s="34"/>
    </row>
    <row r="74637" spans="6:12" x14ac:dyDescent="0.35">
      <c r="F74637" s="34"/>
      <c r="J74637" s="34"/>
      <c r="K74637" s="34"/>
      <c r="L74637" s="34"/>
    </row>
    <row r="74638" spans="6:12" x14ac:dyDescent="0.35">
      <c r="F74638" s="34"/>
      <c r="J74638" s="34"/>
      <c r="K74638" s="34"/>
      <c r="L74638" s="34"/>
    </row>
    <row r="74639" spans="6:12" x14ac:dyDescent="0.35">
      <c r="F74639" s="34"/>
      <c r="J74639" s="34"/>
      <c r="K74639" s="34"/>
      <c r="L74639" s="34"/>
    </row>
    <row r="74640" spans="6:12" x14ac:dyDescent="0.35">
      <c r="F74640" s="34"/>
      <c r="J74640" s="34"/>
      <c r="K74640" s="34"/>
      <c r="L74640" s="34"/>
    </row>
    <row r="74641" spans="6:12" x14ac:dyDescent="0.35">
      <c r="F74641" s="34"/>
      <c r="J74641" s="34"/>
      <c r="K74641" s="34"/>
      <c r="L74641" s="34"/>
    </row>
    <row r="74642" spans="6:12" x14ac:dyDescent="0.35">
      <c r="F74642" s="34"/>
      <c r="J74642" s="34"/>
      <c r="K74642" s="34"/>
      <c r="L74642" s="34"/>
    </row>
    <row r="74643" spans="6:12" x14ac:dyDescent="0.35">
      <c r="F74643" s="34"/>
      <c r="J74643" s="34"/>
      <c r="K74643" s="34"/>
      <c r="L74643" s="34"/>
    </row>
    <row r="74644" spans="6:12" x14ac:dyDescent="0.35">
      <c r="F74644" s="34"/>
      <c r="J74644" s="34"/>
      <c r="K74644" s="34"/>
      <c r="L74644" s="34"/>
    </row>
    <row r="74645" spans="6:12" x14ac:dyDescent="0.35">
      <c r="F74645" s="34"/>
      <c r="J74645" s="34"/>
      <c r="K74645" s="34"/>
      <c r="L74645" s="34"/>
    </row>
    <row r="74646" spans="6:12" x14ac:dyDescent="0.35">
      <c r="F74646" s="34"/>
      <c r="J74646" s="34"/>
      <c r="K74646" s="34"/>
      <c r="L74646" s="34"/>
    </row>
    <row r="74647" spans="6:12" x14ac:dyDescent="0.35">
      <c r="F74647" s="34"/>
      <c r="J74647" s="34"/>
      <c r="K74647" s="34"/>
      <c r="L74647" s="34"/>
    </row>
    <row r="74648" spans="6:12" x14ac:dyDescent="0.35">
      <c r="F74648" s="34"/>
      <c r="J74648" s="34"/>
      <c r="K74648" s="34"/>
      <c r="L74648" s="34"/>
    </row>
    <row r="74649" spans="6:12" x14ac:dyDescent="0.35">
      <c r="F74649" s="34"/>
      <c r="J74649" s="34"/>
      <c r="K74649" s="34"/>
      <c r="L74649" s="34"/>
    </row>
    <row r="74650" spans="6:12" x14ac:dyDescent="0.35">
      <c r="F74650" s="34"/>
      <c r="J74650" s="34"/>
      <c r="K74650" s="34"/>
      <c r="L74650" s="34"/>
    </row>
    <row r="74651" spans="6:12" x14ac:dyDescent="0.35">
      <c r="F74651" s="34"/>
      <c r="J74651" s="34"/>
      <c r="K74651" s="34"/>
      <c r="L74651" s="34"/>
    </row>
    <row r="74652" spans="6:12" x14ac:dyDescent="0.35">
      <c r="F74652" s="34"/>
      <c r="J74652" s="34"/>
      <c r="K74652" s="34"/>
      <c r="L74652" s="34"/>
    </row>
    <row r="74653" spans="6:12" x14ac:dyDescent="0.35">
      <c r="F74653" s="34"/>
      <c r="J74653" s="34"/>
      <c r="K74653" s="34"/>
      <c r="L74653" s="34"/>
    </row>
    <row r="74654" spans="6:12" x14ac:dyDescent="0.35">
      <c r="F74654" s="34"/>
      <c r="J74654" s="34"/>
      <c r="K74654" s="34"/>
      <c r="L74654" s="34"/>
    </row>
    <row r="74655" spans="6:12" x14ac:dyDescent="0.35">
      <c r="F74655" s="34"/>
      <c r="J74655" s="34"/>
      <c r="K74655" s="34"/>
      <c r="L74655" s="34"/>
    </row>
    <row r="74656" spans="6:12" x14ac:dyDescent="0.35">
      <c r="F74656" s="34"/>
      <c r="J74656" s="34"/>
      <c r="K74656" s="34"/>
      <c r="L74656" s="34"/>
    </row>
    <row r="74657" spans="6:12" x14ac:dyDescent="0.35">
      <c r="F74657" s="34"/>
      <c r="J74657" s="34"/>
      <c r="K74657" s="34"/>
      <c r="L74657" s="34"/>
    </row>
    <row r="74658" spans="6:12" x14ac:dyDescent="0.35">
      <c r="F74658" s="34"/>
      <c r="J74658" s="34"/>
      <c r="K74658" s="34"/>
      <c r="L74658" s="34"/>
    </row>
    <row r="74659" spans="6:12" x14ac:dyDescent="0.35">
      <c r="F74659" s="34"/>
      <c r="J74659" s="34"/>
      <c r="K74659" s="34"/>
      <c r="L74659" s="34"/>
    </row>
    <row r="74660" spans="6:12" x14ac:dyDescent="0.35">
      <c r="F74660" s="34"/>
      <c r="J74660" s="34"/>
      <c r="K74660" s="34"/>
      <c r="L74660" s="34"/>
    </row>
    <row r="74661" spans="6:12" x14ac:dyDescent="0.35">
      <c r="F74661" s="34"/>
      <c r="J74661" s="34"/>
      <c r="K74661" s="34"/>
      <c r="L74661" s="34"/>
    </row>
    <row r="74662" spans="6:12" x14ac:dyDescent="0.35">
      <c r="F74662" s="34"/>
      <c r="J74662" s="34"/>
      <c r="K74662" s="34"/>
      <c r="L74662" s="34"/>
    </row>
    <row r="74663" spans="6:12" x14ac:dyDescent="0.35">
      <c r="F74663" s="34"/>
      <c r="J74663" s="34"/>
      <c r="K74663" s="34"/>
      <c r="L74663" s="34"/>
    </row>
    <row r="74664" spans="6:12" x14ac:dyDescent="0.35">
      <c r="F74664" s="34"/>
      <c r="J74664" s="34"/>
      <c r="K74664" s="34"/>
      <c r="L74664" s="34"/>
    </row>
    <row r="74665" spans="6:12" x14ac:dyDescent="0.35">
      <c r="F74665" s="34"/>
      <c r="J74665" s="34"/>
      <c r="K74665" s="34"/>
      <c r="L74665" s="34"/>
    </row>
    <row r="74666" spans="6:12" x14ac:dyDescent="0.35">
      <c r="F74666" s="34"/>
      <c r="J74666" s="34"/>
      <c r="K74666" s="34"/>
      <c r="L74666" s="34"/>
    </row>
    <row r="74667" spans="6:12" x14ac:dyDescent="0.35">
      <c r="F74667" s="34"/>
      <c r="J74667" s="34"/>
      <c r="K74667" s="34"/>
      <c r="L74667" s="34"/>
    </row>
    <row r="74668" spans="6:12" x14ac:dyDescent="0.35">
      <c r="F74668" s="34"/>
      <c r="J74668" s="34"/>
      <c r="K74668" s="34"/>
      <c r="L74668" s="34"/>
    </row>
    <row r="74669" spans="6:12" x14ac:dyDescent="0.35">
      <c r="F74669" s="34"/>
      <c r="J74669" s="34"/>
      <c r="K74669" s="34"/>
      <c r="L74669" s="34"/>
    </row>
    <row r="74670" spans="6:12" x14ac:dyDescent="0.35">
      <c r="F74670" s="34"/>
      <c r="J74670" s="34"/>
      <c r="K74670" s="34"/>
      <c r="L74670" s="34"/>
    </row>
    <row r="74671" spans="6:12" x14ac:dyDescent="0.35">
      <c r="F74671" s="34"/>
      <c r="J74671" s="34"/>
      <c r="K74671" s="34"/>
      <c r="L74671" s="34"/>
    </row>
    <row r="74672" spans="6:12" x14ac:dyDescent="0.35">
      <c r="F74672" s="34"/>
      <c r="J74672" s="34"/>
      <c r="K74672" s="34"/>
      <c r="L74672" s="34"/>
    </row>
    <row r="74673" spans="6:12" x14ac:dyDescent="0.35">
      <c r="F74673" s="34"/>
      <c r="J74673" s="34"/>
      <c r="K74673" s="34"/>
      <c r="L74673" s="34"/>
    </row>
    <row r="74674" spans="6:12" x14ac:dyDescent="0.35">
      <c r="F74674" s="34"/>
      <c r="J74674" s="34"/>
      <c r="K74674" s="34"/>
      <c r="L74674" s="34"/>
    </row>
    <row r="74675" spans="6:12" x14ac:dyDescent="0.35">
      <c r="F74675" s="34"/>
      <c r="J74675" s="34"/>
      <c r="K74675" s="34"/>
      <c r="L74675" s="34"/>
    </row>
    <row r="74676" spans="6:12" x14ac:dyDescent="0.35">
      <c r="F74676" s="34"/>
      <c r="J74676" s="34"/>
      <c r="K74676" s="34"/>
      <c r="L74676" s="34"/>
    </row>
    <row r="74677" spans="6:12" x14ac:dyDescent="0.35">
      <c r="F74677" s="34"/>
      <c r="J74677" s="34"/>
      <c r="K74677" s="34"/>
      <c r="L74677" s="34"/>
    </row>
    <row r="74678" spans="6:12" x14ac:dyDescent="0.35">
      <c r="F74678" s="34"/>
      <c r="J74678" s="34"/>
      <c r="K74678" s="34"/>
      <c r="L74678" s="34"/>
    </row>
    <row r="74679" spans="6:12" x14ac:dyDescent="0.35">
      <c r="F74679" s="34"/>
      <c r="J74679" s="34"/>
      <c r="K74679" s="34"/>
      <c r="L74679" s="34"/>
    </row>
    <row r="74680" spans="6:12" x14ac:dyDescent="0.35">
      <c r="F74680" s="34"/>
      <c r="J74680" s="34"/>
      <c r="K74680" s="34"/>
      <c r="L74680" s="34"/>
    </row>
    <row r="74681" spans="6:12" x14ac:dyDescent="0.35">
      <c r="F74681" s="34"/>
      <c r="J74681" s="34"/>
      <c r="K74681" s="34"/>
      <c r="L74681" s="34"/>
    </row>
    <row r="74682" spans="6:12" x14ac:dyDescent="0.35">
      <c r="F74682" s="34"/>
      <c r="J74682" s="34"/>
      <c r="K74682" s="34"/>
      <c r="L74682" s="34"/>
    </row>
    <row r="74683" spans="6:12" x14ac:dyDescent="0.35">
      <c r="F74683" s="34"/>
      <c r="J74683" s="34"/>
      <c r="K74683" s="34"/>
      <c r="L74683" s="34"/>
    </row>
    <row r="74684" spans="6:12" x14ac:dyDescent="0.35">
      <c r="F74684" s="34"/>
      <c r="J74684" s="34"/>
      <c r="K74684" s="34"/>
      <c r="L74684" s="34"/>
    </row>
    <row r="74685" spans="6:12" x14ac:dyDescent="0.35">
      <c r="F74685" s="34"/>
      <c r="J74685" s="34"/>
      <c r="K74685" s="34"/>
      <c r="L74685" s="34"/>
    </row>
    <row r="74686" spans="6:12" x14ac:dyDescent="0.35">
      <c r="F74686" s="34"/>
      <c r="J74686" s="34"/>
      <c r="K74686" s="34"/>
      <c r="L74686" s="34"/>
    </row>
    <row r="74687" spans="6:12" x14ac:dyDescent="0.35">
      <c r="F74687" s="34"/>
      <c r="J74687" s="34"/>
      <c r="K74687" s="34"/>
      <c r="L74687" s="34"/>
    </row>
    <row r="74688" spans="6:12" x14ac:dyDescent="0.35">
      <c r="F74688" s="34"/>
      <c r="J74688" s="34"/>
      <c r="K74688" s="34"/>
      <c r="L74688" s="34"/>
    </row>
    <row r="74689" spans="6:12" x14ac:dyDescent="0.35">
      <c r="F74689" s="34"/>
      <c r="J74689" s="34"/>
      <c r="K74689" s="34"/>
      <c r="L74689" s="34"/>
    </row>
    <row r="74690" spans="6:12" x14ac:dyDescent="0.35">
      <c r="F74690" s="34"/>
      <c r="J74690" s="34"/>
      <c r="K74690" s="34"/>
      <c r="L74690" s="34"/>
    </row>
    <row r="74691" spans="6:12" x14ac:dyDescent="0.35">
      <c r="F74691" s="34"/>
      <c r="J74691" s="34"/>
      <c r="K74691" s="34"/>
      <c r="L74691" s="34"/>
    </row>
    <row r="74692" spans="6:12" x14ac:dyDescent="0.35">
      <c r="F74692" s="34"/>
      <c r="J74692" s="34"/>
      <c r="K74692" s="34"/>
      <c r="L74692" s="34"/>
    </row>
    <row r="74693" spans="6:12" x14ac:dyDescent="0.35">
      <c r="F74693" s="34"/>
      <c r="J74693" s="34"/>
      <c r="K74693" s="34"/>
      <c r="L74693" s="34"/>
    </row>
    <row r="74694" spans="6:12" x14ac:dyDescent="0.35">
      <c r="F74694" s="34"/>
      <c r="J74694" s="34"/>
      <c r="K74694" s="34"/>
      <c r="L74694" s="34"/>
    </row>
    <row r="74695" spans="6:12" x14ac:dyDescent="0.35">
      <c r="F74695" s="34"/>
      <c r="J74695" s="34"/>
      <c r="K74695" s="34"/>
      <c r="L74695" s="34"/>
    </row>
    <row r="74696" spans="6:12" x14ac:dyDescent="0.35">
      <c r="F74696" s="34"/>
      <c r="J74696" s="34"/>
      <c r="K74696" s="34"/>
      <c r="L74696" s="34"/>
    </row>
    <row r="74697" spans="6:12" x14ac:dyDescent="0.35">
      <c r="F74697" s="34"/>
      <c r="J74697" s="34"/>
      <c r="K74697" s="34"/>
      <c r="L74697" s="34"/>
    </row>
    <row r="74698" spans="6:12" x14ac:dyDescent="0.35">
      <c r="F74698" s="34"/>
      <c r="J74698" s="34"/>
      <c r="K74698" s="34"/>
      <c r="L74698" s="34"/>
    </row>
    <row r="74699" spans="6:12" x14ac:dyDescent="0.35">
      <c r="F74699" s="34"/>
      <c r="J74699" s="34"/>
      <c r="K74699" s="34"/>
      <c r="L74699" s="34"/>
    </row>
    <row r="74700" spans="6:12" x14ac:dyDescent="0.35">
      <c r="F74700" s="34"/>
      <c r="J74700" s="34"/>
      <c r="K74700" s="34"/>
      <c r="L74700" s="34"/>
    </row>
    <row r="74701" spans="6:12" x14ac:dyDescent="0.35">
      <c r="F74701" s="34"/>
      <c r="J74701" s="34"/>
      <c r="K74701" s="34"/>
      <c r="L74701" s="34"/>
    </row>
    <row r="74702" spans="6:12" x14ac:dyDescent="0.35">
      <c r="F74702" s="34"/>
      <c r="J74702" s="34"/>
      <c r="K74702" s="34"/>
      <c r="L74702" s="34"/>
    </row>
    <row r="74703" spans="6:12" x14ac:dyDescent="0.35">
      <c r="F74703" s="34"/>
      <c r="J74703" s="34"/>
      <c r="K74703" s="34"/>
      <c r="L74703" s="34"/>
    </row>
    <row r="74704" spans="6:12" x14ac:dyDescent="0.35">
      <c r="F74704" s="34"/>
      <c r="J74704" s="34"/>
      <c r="K74704" s="34"/>
      <c r="L74704" s="34"/>
    </row>
    <row r="74705" spans="6:12" x14ac:dyDescent="0.35">
      <c r="F74705" s="34"/>
      <c r="J74705" s="34"/>
      <c r="K74705" s="34"/>
      <c r="L74705" s="34"/>
    </row>
    <row r="74706" spans="6:12" x14ac:dyDescent="0.35">
      <c r="F74706" s="34"/>
      <c r="J74706" s="34"/>
      <c r="K74706" s="34"/>
      <c r="L74706" s="34"/>
    </row>
    <row r="74707" spans="6:12" x14ac:dyDescent="0.35">
      <c r="F74707" s="34"/>
      <c r="J74707" s="34"/>
      <c r="K74707" s="34"/>
      <c r="L74707" s="34"/>
    </row>
    <row r="74708" spans="6:12" x14ac:dyDescent="0.35">
      <c r="F74708" s="34"/>
      <c r="J74708" s="34"/>
      <c r="K74708" s="34"/>
      <c r="L74708" s="34"/>
    </row>
    <row r="74709" spans="6:12" x14ac:dyDescent="0.35">
      <c r="F74709" s="34"/>
      <c r="J74709" s="34"/>
      <c r="K74709" s="34"/>
      <c r="L74709" s="34"/>
    </row>
    <row r="74710" spans="6:12" x14ac:dyDescent="0.35">
      <c r="F74710" s="34"/>
      <c r="J74710" s="34"/>
      <c r="K74710" s="34"/>
      <c r="L74710" s="34"/>
    </row>
    <row r="74711" spans="6:12" x14ac:dyDescent="0.35">
      <c r="F74711" s="34"/>
      <c r="J74711" s="34"/>
      <c r="K74711" s="34"/>
      <c r="L74711" s="34"/>
    </row>
    <row r="74712" spans="6:12" x14ac:dyDescent="0.35">
      <c r="F74712" s="34"/>
      <c r="J74712" s="34"/>
      <c r="K74712" s="34"/>
      <c r="L74712" s="34"/>
    </row>
    <row r="74713" spans="6:12" x14ac:dyDescent="0.35">
      <c r="F74713" s="34"/>
      <c r="J74713" s="34"/>
      <c r="K74713" s="34"/>
      <c r="L74713" s="34"/>
    </row>
    <row r="74714" spans="6:12" x14ac:dyDescent="0.35">
      <c r="F74714" s="34"/>
      <c r="J74714" s="34"/>
      <c r="K74714" s="34"/>
      <c r="L74714" s="34"/>
    </row>
    <row r="74715" spans="6:12" x14ac:dyDescent="0.35">
      <c r="F74715" s="34"/>
      <c r="J74715" s="34"/>
      <c r="K74715" s="34"/>
      <c r="L74715" s="34"/>
    </row>
    <row r="74716" spans="6:12" x14ac:dyDescent="0.35">
      <c r="F74716" s="34"/>
      <c r="J74716" s="34"/>
      <c r="K74716" s="34"/>
      <c r="L74716" s="34"/>
    </row>
    <row r="74717" spans="6:12" x14ac:dyDescent="0.35">
      <c r="F74717" s="34"/>
      <c r="J74717" s="34"/>
      <c r="K74717" s="34"/>
      <c r="L74717" s="34"/>
    </row>
    <row r="74718" spans="6:12" x14ac:dyDescent="0.35">
      <c r="F74718" s="34"/>
      <c r="J74718" s="34"/>
      <c r="K74718" s="34"/>
      <c r="L74718" s="34"/>
    </row>
    <row r="74719" spans="6:12" x14ac:dyDescent="0.35">
      <c r="F74719" s="34"/>
      <c r="J74719" s="34"/>
      <c r="K74719" s="34"/>
      <c r="L74719" s="34"/>
    </row>
    <row r="74720" spans="6:12" x14ac:dyDescent="0.35">
      <c r="F74720" s="34"/>
      <c r="J74720" s="34"/>
      <c r="K74720" s="34"/>
      <c r="L74720" s="34"/>
    </row>
    <row r="74721" spans="6:12" x14ac:dyDescent="0.35">
      <c r="F74721" s="34"/>
      <c r="J74721" s="34"/>
      <c r="K74721" s="34"/>
      <c r="L74721" s="34"/>
    </row>
    <row r="74722" spans="6:12" x14ac:dyDescent="0.35">
      <c r="F74722" s="34"/>
      <c r="J74722" s="34"/>
      <c r="K74722" s="34"/>
      <c r="L74722" s="34"/>
    </row>
    <row r="74723" spans="6:12" x14ac:dyDescent="0.35">
      <c r="F74723" s="34"/>
      <c r="J74723" s="34"/>
      <c r="K74723" s="34"/>
      <c r="L74723" s="34"/>
    </row>
    <row r="74724" spans="6:12" x14ac:dyDescent="0.35">
      <c r="F74724" s="34"/>
      <c r="J74724" s="34"/>
      <c r="K74724" s="34"/>
      <c r="L74724" s="34"/>
    </row>
    <row r="74725" spans="6:12" x14ac:dyDescent="0.35">
      <c r="F74725" s="34"/>
      <c r="J74725" s="34"/>
      <c r="K74725" s="34"/>
      <c r="L74725" s="34"/>
    </row>
    <row r="74726" spans="6:12" x14ac:dyDescent="0.35">
      <c r="F74726" s="34"/>
      <c r="J74726" s="34"/>
      <c r="K74726" s="34"/>
      <c r="L74726" s="34"/>
    </row>
    <row r="74727" spans="6:12" x14ac:dyDescent="0.35">
      <c r="F74727" s="34"/>
      <c r="J74727" s="34"/>
      <c r="K74727" s="34"/>
      <c r="L74727" s="34"/>
    </row>
    <row r="74728" spans="6:12" x14ac:dyDescent="0.35">
      <c r="F74728" s="34"/>
      <c r="J74728" s="34"/>
      <c r="K74728" s="34"/>
      <c r="L74728" s="34"/>
    </row>
    <row r="74729" spans="6:12" x14ac:dyDescent="0.35">
      <c r="F74729" s="34"/>
      <c r="J74729" s="34"/>
      <c r="K74729" s="34"/>
      <c r="L74729" s="34"/>
    </row>
    <row r="74730" spans="6:12" x14ac:dyDescent="0.35">
      <c r="F74730" s="34"/>
      <c r="J74730" s="34"/>
      <c r="K74730" s="34"/>
      <c r="L74730" s="34"/>
    </row>
    <row r="74731" spans="6:12" x14ac:dyDescent="0.35">
      <c r="F74731" s="34"/>
      <c r="J74731" s="34"/>
      <c r="K74731" s="34"/>
      <c r="L74731" s="34"/>
    </row>
    <row r="74732" spans="6:12" x14ac:dyDescent="0.35">
      <c r="F74732" s="34"/>
      <c r="J74732" s="34"/>
      <c r="K74732" s="34"/>
      <c r="L74732" s="34"/>
    </row>
    <row r="74733" spans="6:12" x14ac:dyDescent="0.35">
      <c r="F74733" s="34"/>
      <c r="J74733" s="34"/>
      <c r="K74733" s="34"/>
      <c r="L74733" s="34"/>
    </row>
    <row r="74734" spans="6:12" x14ac:dyDescent="0.35">
      <c r="F74734" s="34"/>
      <c r="J74734" s="34"/>
      <c r="K74734" s="34"/>
      <c r="L74734" s="34"/>
    </row>
    <row r="74735" spans="6:12" x14ac:dyDescent="0.35">
      <c r="F74735" s="34"/>
      <c r="J74735" s="34"/>
      <c r="K74735" s="34"/>
      <c r="L74735" s="34"/>
    </row>
    <row r="74736" spans="6:12" x14ac:dyDescent="0.35">
      <c r="F74736" s="34"/>
      <c r="J74736" s="34"/>
      <c r="K74736" s="34"/>
      <c r="L74736" s="34"/>
    </row>
    <row r="74737" spans="6:12" x14ac:dyDescent="0.35">
      <c r="F74737" s="34"/>
      <c r="J74737" s="34"/>
      <c r="K74737" s="34"/>
      <c r="L74737" s="34"/>
    </row>
    <row r="74738" spans="6:12" x14ac:dyDescent="0.35">
      <c r="F74738" s="34"/>
      <c r="J74738" s="34"/>
      <c r="K74738" s="34"/>
      <c r="L74738" s="34"/>
    </row>
    <row r="74739" spans="6:12" x14ac:dyDescent="0.35">
      <c r="F74739" s="34"/>
      <c r="J74739" s="34"/>
      <c r="K74739" s="34"/>
      <c r="L74739" s="34"/>
    </row>
    <row r="74740" spans="6:12" x14ac:dyDescent="0.35">
      <c r="F74740" s="34"/>
      <c r="J74740" s="34"/>
      <c r="K74740" s="34"/>
      <c r="L74740" s="34"/>
    </row>
    <row r="74741" spans="6:12" x14ac:dyDescent="0.35">
      <c r="F74741" s="34"/>
      <c r="J74741" s="34"/>
      <c r="K74741" s="34"/>
      <c r="L74741" s="34"/>
    </row>
    <row r="74742" spans="6:12" x14ac:dyDescent="0.35">
      <c r="F74742" s="34"/>
      <c r="J74742" s="34"/>
      <c r="K74742" s="34"/>
      <c r="L74742" s="34"/>
    </row>
    <row r="74743" spans="6:12" x14ac:dyDescent="0.35">
      <c r="F74743" s="34"/>
      <c r="J74743" s="34"/>
      <c r="K74743" s="34"/>
      <c r="L74743" s="34"/>
    </row>
    <row r="74744" spans="6:12" x14ac:dyDescent="0.35">
      <c r="F74744" s="34"/>
      <c r="J74744" s="34"/>
      <c r="K74744" s="34"/>
      <c r="L74744" s="34"/>
    </row>
    <row r="74745" spans="6:12" x14ac:dyDescent="0.35">
      <c r="F74745" s="34"/>
      <c r="J74745" s="34"/>
      <c r="K74745" s="34"/>
      <c r="L74745" s="34"/>
    </row>
    <row r="74746" spans="6:12" x14ac:dyDescent="0.35">
      <c r="F74746" s="34"/>
      <c r="J74746" s="34"/>
      <c r="K74746" s="34"/>
      <c r="L74746" s="34"/>
    </row>
    <row r="74747" spans="6:12" x14ac:dyDescent="0.35">
      <c r="F74747" s="34"/>
      <c r="J74747" s="34"/>
      <c r="K74747" s="34"/>
      <c r="L74747" s="34"/>
    </row>
    <row r="74748" spans="6:12" x14ac:dyDescent="0.35">
      <c r="F74748" s="34"/>
      <c r="J74748" s="34"/>
      <c r="K74748" s="34"/>
      <c r="L74748" s="34"/>
    </row>
    <row r="74749" spans="6:12" x14ac:dyDescent="0.35">
      <c r="F74749" s="34"/>
      <c r="J74749" s="34"/>
      <c r="K74749" s="34"/>
      <c r="L74749" s="34"/>
    </row>
    <row r="74750" spans="6:12" x14ac:dyDescent="0.35">
      <c r="F74750" s="34"/>
      <c r="J74750" s="34"/>
      <c r="K74750" s="34"/>
      <c r="L74750" s="34"/>
    </row>
    <row r="74751" spans="6:12" x14ac:dyDescent="0.35">
      <c r="F74751" s="34"/>
      <c r="J74751" s="34"/>
      <c r="K74751" s="34"/>
      <c r="L74751" s="34"/>
    </row>
    <row r="74752" spans="6:12" x14ac:dyDescent="0.35">
      <c r="F74752" s="34"/>
      <c r="J74752" s="34"/>
      <c r="K74752" s="34"/>
      <c r="L74752" s="34"/>
    </row>
    <row r="74753" spans="6:12" x14ac:dyDescent="0.35">
      <c r="F74753" s="34"/>
      <c r="J74753" s="34"/>
      <c r="K74753" s="34"/>
      <c r="L74753" s="34"/>
    </row>
    <row r="74754" spans="6:12" x14ac:dyDescent="0.35">
      <c r="F74754" s="34"/>
      <c r="J74754" s="34"/>
      <c r="K74754" s="34"/>
      <c r="L74754" s="34"/>
    </row>
    <row r="74755" spans="6:12" x14ac:dyDescent="0.35">
      <c r="F74755" s="34"/>
      <c r="J74755" s="34"/>
      <c r="K74755" s="34"/>
      <c r="L74755" s="34"/>
    </row>
    <row r="74756" spans="6:12" x14ac:dyDescent="0.35">
      <c r="F74756" s="34"/>
      <c r="J74756" s="34"/>
      <c r="K74756" s="34"/>
      <c r="L74756" s="34"/>
    </row>
    <row r="74757" spans="6:12" x14ac:dyDescent="0.35">
      <c r="F74757" s="34"/>
      <c r="J74757" s="34"/>
      <c r="K74757" s="34"/>
      <c r="L74757" s="34"/>
    </row>
    <row r="74758" spans="6:12" x14ac:dyDescent="0.35">
      <c r="F74758" s="34"/>
      <c r="J74758" s="34"/>
      <c r="K74758" s="34"/>
      <c r="L74758" s="34"/>
    </row>
    <row r="74759" spans="6:12" x14ac:dyDescent="0.35">
      <c r="F74759" s="34"/>
      <c r="J74759" s="34"/>
      <c r="K74759" s="34"/>
      <c r="L74759" s="34"/>
    </row>
    <row r="74760" spans="6:12" x14ac:dyDescent="0.35">
      <c r="F74760" s="34"/>
      <c r="J74760" s="34"/>
      <c r="K74760" s="34"/>
      <c r="L74760" s="34"/>
    </row>
    <row r="74761" spans="6:12" x14ac:dyDescent="0.35">
      <c r="F74761" s="34"/>
      <c r="J74761" s="34"/>
      <c r="K74761" s="34"/>
      <c r="L74761" s="34"/>
    </row>
    <row r="74762" spans="6:12" x14ac:dyDescent="0.35">
      <c r="F74762" s="34"/>
      <c r="J74762" s="34"/>
      <c r="K74762" s="34"/>
      <c r="L74762" s="34"/>
    </row>
    <row r="74763" spans="6:12" x14ac:dyDescent="0.35">
      <c r="F74763" s="34"/>
      <c r="J74763" s="34"/>
      <c r="K74763" s="34"/>
      <c r="L74763" s="34"/>
    </row>
    <row r="74764" spans="6:12" x14ac:dyDescent="0.35">
      <c r="F74764" s="34"/>
      <c r="J74764" s="34"/>
      <c r="K74764" s="34"/>
      <c r="L74764" s="34"/>
    </row>
    <row r="74765" spans="6:12" x14ac:dyDescent="0.35">
      <c r="F74765" s="34"/>
      <c r="J74765" s="34"/>
      <c r="K74765" s="34"/>
      <c r="L74765" s="34"/>
    </row>
    <row r="74766" spans="6:12" x14ac:dyDescent="0.35">
      <c r="F74766" s="34"/>
      <c r="J74766" s="34"/>
      <c r="K74766" s="34"/>
      <c r="L74766" s="34"/>
    </row>
    <row r="74767" spans="6:12" x14ac:dyDescent="0.35">
      <c r="F74767" s="34"/>
      <c r="J74767" s="34"/>
      <c r="K74767" s="34"/>
      <c r="L74767" s="34"/>
    </row>
    <row r="74768" spans="6:12" x14ac:dyDescent="0.35">
      <c r="F74768" s="34"/>
      <c r="J74768" s="34"/>
      <c r="K74768" s="34"/>
      <c r="L74768" s="34"/>
    </row>
    <row r="74769" spans="6:12" x14ac:dyDescent="0.35">
      <c r="F74769" s="34"/>
      <c r="J74769" s="34"/>
      <c r="K74769" s="34"/>
      <c r="L74769" s="34"/>
    </row>
    <row r="74770" spans="6:12" x14ac:dyDescent="0.35">
      <c r="F74770" s="34"/>
      <c r="J74770" s="34"/>
      <c r="K74770" s="34"/>
      <c r="L74770" s="34"/>
    </row>
    <row r="74771" spans="6:12" x14ac:dyDescent="0.35">
      <c r="F74771" s="34"/>
      <c r="J74771" s="34"/>
      <c r="K74771" s="34"/>
      <c r="L74771" s="34"/>
    </row>
    <row r="74772" spans="6:12" x14ac:dyDescent="0.35">
      <c r="F74772" s="34"/>
      <c r="J74772" s="34"/>
      <c r="K74772" s="34"/>
      <c r="L74772" s="34"/>
    </row>
    <row r="74773" spans="6:12" x14ac:dyDescent="0.35">
      <c r="F74773" s="34"/>
      <c r="J74773" s="34"/>
      <c r="K74773" s="34"/>
      <c r="L74773" s="34"/>
    </row>
    <row r="74774" spans="6:12" x14ac:dyDescent="0.35">
      <c r="F74774" s="34"/>
      <c r="J74774" s="34"/>
      <c r="K74774" s="34"/>
      <c r="L74774" s="34"/>
    </row>
    <row r="74775" spans="6:12" x14ac:dyDescent="0.35">
      <c r="F74775" s="34"/>
      <c r="J74775" s="34"/>
      <c r="K74775" s="34"/>
      <c r="L74775" s="34"/>
    </row>
    <row r="74776" spans="6:12" x14ac:dyDescent="0.35">
      <c r="F74776" s="34"/>
      <c r="J74776" s="34"/>
      <c r="K74776" s="34"/>
      <c r="L74776" s="34"/>
    </row>
    <row r="74777" spans="6:12" x14ac:dyDescent="0.35">
      <c r="F74777" s="34"/>
      <c r="J74777" s="34"/>
      <c r="K74777" s="34"/>
      <c r="L74777" s="34"/>
    </row>
    <row r="74778" spans="6:12" x14ac:dyDescent="0.35">
      <c r="F74778" s="34"/>
      <c r="J74778" s="34"/>
      <c r="K74778" s="34"/>
      <c r="L74778" s="34"/>
    </row>
    <row r="74779" spans="6:12" x14ac:dyDescent="0.35">
      <c r="F74779" s="34"/>
      <c r="J74779" s="34"/>
      <c r="K74779" s="34"/>
      <c r="L74779" s="34"/>
    </row>
    <row r="74780" spans="6:12" x14ac:dyDescent="0.35">
      <c r="F74780" s="34"/>
      <c r="J74780" s="34"/>
      <c r="K74780" s="34"/>
      <c r="L74780" s="34"/>
    </row>
    <row r="74781" spans="6:12" x14ac:dyDescent="0.35">
      <c r="F74781" s="34"/>
      <c r="J74781" s="34"/>
      <c r="K74781" s="34"/>
      <c r="L74781" s="34"/>
    </row>
    <row r="74782" spans="6:12" x14ac:dyDescent="0.35">
      <c r="F74782" s="34"/>
      <c r="J74782" s="34"/>
      <c r="K74782" s="34"/>
      <c r="L74782" s="34"/>
    </row>
    <row r="74783" spans="6:12" x14ac:dyDescent="0.35">
      <c r="F74783" s="34"/>
      <c r="J74783" s="34"/>
      <c r="K74783" s="34"/>
      <c r="L74783" s="34"/>
    </row>
    <row r="74784" spans="6:12" x14ac:dyDescent="0.35">
      <c r="F74784" s="34"/>
      <c r="J74784" s="34"/>
      <c r="K74784" s="34"/>
      <c r="L74784" s="34"/>
    </row>
    <row r="74785" spans="6:12" x14ac:dyDescent="0.35">
      <c r="F74785" s="34"/>
      <c r="J74785" s="34"/>
      <c r="K74785" s="34"/>
      <c r="L74785" s="34"/>
    </row>
    <row r="74786" spans="6:12" x14ac:dyDescent="0.35">
      <c r="F74786" s="34"/>
      <c r="J74786" s="34"/>
      <c r="K74786" s="34"/>
      <c r="L74786" s="34"/>
    </row>
    <row r="74787" spans="6:12" x14ac:dyDescent="0.35">
      <c r="F74787" s="34"/>
      <c r="J74787" s="34"/>
      <c r="K74787" s="34"/>
      <c r="L74787" s="34"/>
    </row>
    <row r="74788" spans="6:12" x14ac:dyDescent="0.35">
      <c r="F74788" s="34"/>
      <c r="J74788" s="34"/>
      <c r="K74788" s="34"/>
      <c r="L74788" s="34"/>
    </row>
    <row r="74789" spans="6:12" x14ac:dyDescent="0.35">
      <c r="F74789" s="34"/>
      <c r="J74789" s="34"/>
      <c r="K74789" s="34"/>
      <c r="L74789" s="34"/>
    </row>
    <row r="74790" spans="6:12" x14ac:dyDescent="0.35">
      <c r="F74790" s="34"/>
      <c r="J74790" s="34"/>
      <c r="K74790" s="34"/>
      <c r="L74790" s="34"/>
    </row>
    <row r="74791" spans="6:12" x14ac:dyDescent="0.35">
      <c r="F74791" s="34"/>
      <c r="J74791" s="34"/>
      <c r="K74791" s="34"/>
      <c r="L74791" s="34"/>
    </row>
    <row r="74792" spans="6:12" x14ac:dyDescent="0.35">
      <c r="F74792" s="34"/>
      <c r="J74792" s="34"/>
      <c r="K74792" s="34"/>
      <c r="L74792" s="34"/>
    </row>
    <row r="74793" spans="6:12" x14ac:dyDescent="0.35">
      <c r="F74793" s="34"/>
      <c r="J74793" s="34"/>
      <c r="K74793" s="34"/>
      <c r="L74793" s="34"/>
    </row>
    <row r="74794" spans="6:12" x14ac:dyDescent="0.35">
      <c r="F74794" s="34"/>
      <c r="J74794" s="34"/>
      <c r="K74794" s="34"/>
      <c r="L74794" s="34"/>
    </row>
    <row r="74795" spans="6:12" x14ac:dyDescent="0.35">
      <c r="F74795" s="34"/>
      <c r="J74795" s="34"/>
      <c r="K74795" s="34"/>
      <c r="L74795" s="34"/>
    </row>
    <row r="74796" spans="6:12" x14ac:dyDescent="0.35">
      <c r="F74796" s="34"/>
      <c r="J74796" s="34"/>
      <c r="K74796" s="34"/>
      <c r="L74796" s="34"/>
    </row>
    <row r="74797" spans="6:12" x14ac:dyDescent="0.35">
      <c r="F74797" s="34"/>
      <c r="J74797" s="34"/>
      <c r="K74797" s="34"/>
      <c r="L74797" s="34"/>
    </row>
    <row r="74798" spans="6:12" x14ac:dyDescent="0.35">
      <c r="F74798" s="34"/>
      <c r="J74798" s="34"/>
      <c r="K74798" s="34"/>
      <c r="L74798" s="34"/>
    </row>
    <row r="74799" spans="6:12" x14ac:dyDescent="0.35">
      <c r="F74799" s="34"/>
      <c r="J74799" s="34"/>
      <c r="K74799" s="34"/>
      <c r="L74799" s="34"/>
    </row>
    <row r="74800" spans="6:12" x14ac:dyDescent="0.35">
      <c r="F74800" s="34"/>
      <c r="J74800" s="34"/>
      <c r="K74800" s="34"/>
      <c r="L74800" s="34"/>
    </row>
    <row r="74801" spans="6:12" x14ac:dyDescent="0.35">
      <c r="F74801" s="34"/>
      <c r="J74801" s="34"/>
      <c r="K74801" s="34"/>
      <c r="L74801" s="34"/>
    </row>
    <row r="74802" spans="6:12" x14ac:dyDescent="0.35">
      <c r="F74802" s="34"/>
      <c r="J74802" s="34"/>
      <c r="K74802" s="34"/>
      <c r="L74802" s="34"/>
    </row>
    <row r="74803" spans="6:12" x14ac:dyDescent="0.35">
      <c r="F74803" s="34"/>
      <c r="J74803" s="34"/>
      <c r="K74803" s="34"/>
      <c r="L74803" s="34"/>
    </row>
    <row r="74804" spans="6:12" x14ac:dyDescent="0.35">
      <c r="F74804" s="34"/>
      <c r="J74804" s="34"/>
      <c r="K74804" s="34"/>
      <c r="L74804" s="34"/>
    </row>
    <row r="74805" spans="6:12" x14ac:dyDescent="0.35">
      <c r="F74805" s="34"/>
      <c r="J74805" s="34"/>
      <c r="K74805" s="34"/>
      <c r="L74805" s="34"/>
    </row>
    <row r="74806" spans="6:12" x14ac:dyDescent="0.35">
      <c r="F74806" s="34"/>
      <c r="J74806" s="34"/>
      <c r="K74806" s="34"/>
      <c r="L74806" s="34"/>
    </row>
    <row r="74807" spans="6:12" x14ac:dyDescent="0.35">
      <c r="F74807" s="34"/>
      <c r="J74807" s="34"/>
      <c r="K74807" s="34"/>
      <c r="L74807" s="34"/>
    </row>
    <row r="74808" spans="6:12" x14ac:dyDescent="0.35">
      <c r="F74808" s="34"/>
      <c r="J74808" s="34"/>
      <c r="K74808" s="34"/>
      <c r="L74808" s="34"/>
    </row>
    <row r="74809" spans="6:12" x14ac:dyDescent="0.35">
      <c r="F74809" s="34"/>
      <c r="J74809" s="34"/>
      <c r="K74809" s="34"/>
      <c r="L74809" s="34"/>
    </row>
    <row r="74810" spans="6:12" x14ac:dyDescent="0.35">
      <c r="F74810" s="34"/>
      <c r="J74810" s="34"/>
      <c r="K74810" s="34"/>
      <c r="L74810" s="34"/>
    </row>
    <row r="74811" spans="6:12" x14ac:dyDescent="0.35">
      <c r="F74811" s="34"/>
      <c r="J74811" s="34"/>
      <c r="K74811" s="34"/>
      <c r="L74811" s="34"/>
    </row>
    <row r="74812" spans="6:12" x14ac:dyDescent="0.35">
      <c r="F74812" s="34"/>
      <c r="J74812" s="34"/>
      <c r="K74812" s="34"/>
      <c r="L74812" s="34"/>
    </row>
    <row r="74813" spans="6:12" x14ac:dyDescent="0.35">
      <c r="F74813" s="34"/>
      <c r="J74813" s="34"/>
      <c r="K74813" s="34"/>
      <c r="L74813" s="34"/>
    </row>
    <row r="74814" spans="6:12" x14ac:dyDescent="0.35">
      <c r="F74814" s="34"/>
      <c r="J74814" s="34"/>
      <c r="K74814" s="34"/>
      <c r="L74814" s="34"/>
    </row>
    <row r="74815" spans="6:12" x14ac:dyDescent="0.35">
      <c r="F74815" s="34"/>
      <c r="J74815" s="34"/>
      <c r="K74815" s="34"/>
      <c r="L74815" s="34"/>
    </row>
    <row r="74816" spans="6:12" x14ac:dyDescent="0.35">
      <c r="F74816" s="34"/>
      <c r="J74816" s="34"/>
      <c r="K74816" s="34"/>
      <c r="L74816" s="34"/>
    </row>
    <row r="74817" spans="6:12" x14ac:dyDescent="0.35">
      <c r="F74817" s="34"/>
      <c r="J74817" s="34"/>
      <c r="K74817" s="34"/>
      <c r="L74817" s="34"/>
    </row>
    <row r="74818" spans="6:12" x14ac:dyDescent="0.35">
      <c r="F74818" s="34"/>
      <c r="J74818" s="34"/>
      <c r="K74818" s="34"/>
      <c r="L74818" s="34"/>
    </row>
    <row r="74819" spans="6:12" x14ac:dyDescent="0.35">
      <c r="F74819" s="34"/>
      <c r="J74819" s="34"/>
      <c r="K74819" s="34"/>
      <c r="L74819" s="34"/>
    </row>
    <row r="74820" spans="6:12" x14ac:dyDescent="0.35">
      <c r="F74820" s="34"/>
      <c r="J74820" s="34"/>
      <c r="K74820" s="34"/>
      <c r="L74820" s="34"/>
    </row>
    <row r="74821" spans="6:12" x14ac:dyDescent="0.35">
      <c r="F74821" s="34"/>
      <c r="J74821" s="34"/>
      <c r="K74821" s="34"/>
      <c r="L74821" s="34"/>
    </row>
    <row r="74822" spans="6:12" x14ac:dyDescent="0.35">
      <c r="F74822" s="34"/>
      <c r="J74822" s="34"/>
      <c r="K74822" s="34"/>
      <c r="L74822" s="34"/>
    </row>
    <row r="74823" spans="6:12" x14ac:dyDescent="0.35">
      <c r="F74823" s="34"/>
      <c r="J74823" s="34"/>
      <c r="K74823" s="34"/>
      <c r="L74823" s="34"/>
    </row>
    <row r="74824" spans="6:12" x14ac:dyDescent="0.35">
      <c r="F74824" s="34"/>
      <c r="J74824" s="34"/>
      <c r="K74824" s="34"/>
      <c r="L74824" s="34"/>
    </row>
    <row r="74825" spans="6:12" x14ac:dyDescent="0.35">
      <c r="F74825" s="34"/>
      <c r="J74825" s="34"/>
      <c r="K74825" s="34"/>
      <c r="L74825" s="34"/>
    </row>
    <row r="74826" spans="6:12" x14ac:dyDescent="0.35">
      <c r="F74826" s="34"/>
      <c r="J74826" s="34"/>
      <c r="K74826" s="34"/>
      <c r="L74826" s="34"/>
    </row>
    <row r="74827" spans="6:12" x14ac:dyDescent="0.35">
      <c r="F74827" s="34"/>
      <c r="J74827" s="34"/>
      <c r="K74827" s="34"/>
      <c r="L74827" s="34"/>
    </row>
    <row r="74828" spans="6:12" x14ac:dyDescent="0.35">
      <c r="F74828" s="34"/>
      <c r="J74828" s="34"/>
      <c r="K74828" s="34"/>
      <c r="L74828" s="34"/>
    </row>
    <row r="74829" spans="6:12" x14ac:dyDescent="0.35">
      <c r="F74829" s="34"/>
      <c r="J74829" s="34"/>
      <c r="K74829" s="34"/>
      <c r="L74829" s="34"/>
    </row>
    <row r="74830" spans="6:12" x14ac:dyDescent="0.35">
      <c r="F74830" s="34"/>
      <c r="J74830" s="34"/>
      <c r="K74830" s="34"/>
      <c r="L74830" s="34"/>
    </row>
    <row r="74831" spans="6:12" x14ac:dyDescent="0.35">
      <c r="F74831" s="34"/>
      <c r="J74831" s="34"/>
      <c r="K74831" s="34"/>
      <c r="L74831" s="34"/>
    </row>
    <row r="74832" spans="6:12" x14ac:dyDescent="0.35">
      <c r="F74832" s="34"/>
      <c r="J74832" s="34"/>
      <c r="K74832" s="34"/>
      <c r="L74832" s="34"/>
    </row>
    <row r="74833" spans="6:12" x14ac:dyDescent="0.35">
      <c r="F74833" s="34"/>
      <c r="J74833" s="34"/>
      <c r="K74833" s="34"/>
      <c r="L74833" s="34"/>
    </row>
    <row r="74834" spans="6:12" x14ac:dyDescent="0.35">
      <c r="F74834" s="34"/>
      <c r="J74834" s="34"/>
      <c r="K74834" s="34"/>
      <c r="L74834" s="34"/>
    </row>
    <row r="74835" spans="6:12" x14ac:dyDescent="0.35">
      <c r="F74835" s="34"/>
      <c r="J74835" s="34"/>
      <c r="K74835" s="34"/>
      <c r="L74835" s="34"/>
    </row>
    <row r="74836" spans="6:12" x14ac:dyDescent="0.35">
      <c r="F74836" s="34"/>
      <c r="J74836" s="34"/>
      <c r="K74836" s="34"/>
      <c r="L74836" s="34"/>
    </row>
    <row r="74837" spans="6:12" x14ac:dyDescent="0.35">
      <c r="F74837" s="34"/>
      <c r="J74837" s="34"/>
      <c r="K74837" s="34"/>
      <c r="L74837" s="34"/>
    </row>
    <row r="74838" spans="6:12" x14ac:dyDescent="0.35">
      <c r="F74838" s="34"/>
      <c r="J74838" s="34"/>
      <c r="K74838" s="34"/>
      <c r="L74838" s="34"/>
    </row>
    <row r="74839" spans="6:12" x14ac:dyDescent="0.35">
      <c r="F74839" s="34"/>
      <c r="J74839" s="34"/>
      <c r="K74839" s="34"/>
      <c r="L74839" s="34"/>
    </row>
    <row r="74840" spans="6:12" x14ac:dyDescent="0.35">
      <c r="F74840" s="34"/>
      <c r="J74840" s="34"/>
      <c r="K74840" s="34"/>
      <c r="L74840" s="34"/>
    </row>
    <row r="74841" spans="6:12" x14ac:dyDescent="0.35">
      <c r="F74841" s="34"/>
      <c r="J74841" s="34"/>
      <c r="K74841" s="34"/>
      <c r="L74841" s="34"/>
    </row>
    <row r="74842" spans="6:12" x14ac:dyDescent="0.35">
      <c r="F74842" s="34"/>
      <c r="J74842" s="34"/>
      <c r="K74842" s="34"/>
      <c r="L74842" s="34"/>
    </row>
    <row r="74843" spans="6:12" x14ac:dyDescent="0.35">
      <c r="F74843" s="34"/>
      <c r="J74843" s="34"/>
      <c r="K74843" s="34"/>
      <c r="L74843" s="34"/>
    </row>
    <row r="74844" spans="6:12" x14ac:dyDescent="0.35">
      <c r="F74844" s="34"/>
      <c r="J74844" s="34"/>
      <c r="K74844" s="34"/>
      <c r="L74844" s="34"/>
    </row>
    <row r="74845" spans="6:12" x14ac:dyDescent="0.35">
      <c r="F74845" s="34"/>
      <c r="J74845" s="34"/>
      <c r="K74845" s="34"/>
      <c r="L74845" s="34"/>
    </row>
    <row r="74846" spans="6:12" x14ac:dyDescent="0.35">
      <c r="F74846" s="34"/>
      <c r="J74846" s="34"/>
      <c r="K74846" s="34"/>
      <c r="L74846" s="34"/>
    </row>
    <row r="74847" spans="6:12" x14ac:dyDescent="0.35">
      <c r="F74847" s="34"/>
      <c r="J74847" s="34"/>
      <c r="K74847" s="34"/>
      <c r="L74847" s="34"/>
    </row>
    <row r="74848" spans="6:12" x14ac:dyDescent="0.35">
      <c r="F74848" s="34"/>
      <c r="J74848" s="34"/>
      <c r="K74848" s="34"/>
      <c r="L74848" s="34"/>
    </row>
    <row r="74849" spans="6:12" x14ac:dyDescent="0.35">
      <c r="F74849" s="34"/>
      <c r="J74849" s="34"/>
      <c r="K74849" s="34"/>
      <c r="L74849" s="34"/>
    </row>
    <row r="74850" spans="6:12" x14ac:dyDescent="0.35">
      <c r="F74850" s="34"/>
      <c r="J74850" s="34"/>
      <c r="K74850" s="34"/>
      <c r="L74850" s="34"/>
    </row>
    <row r="74851" spans="6:12" x14ac:dyDescent="0.35">
      <c r="F74851" s="34"/>
      <c r="J74851" s="34"/>
      <c r="K74851" s="34"/>
      <c r="L74851" s="34"/>
    </row>
    <row r="74852" spans="6:12" x14ac:dyDescent="0.35">
      <c r="F74852" s="34"/>
      <c r="J74852" s="34"/>
      <c r="K74852" s="34"/>
      <c r="L74852" s="34"/>
    </row>
    <row r="74853" spans="6:12" x14ac:dyDescent="0.35">
      <c r="F74853" s="34"/>
      <c r="J74853" s="34"/>
      <c r="K74853" s="34"/>
      <c r="L74853" s="34"/>
    </row>
    <row r="74854" spans="6:12" x14ac:dyDescent="0.35">
      <c r="F74854" s="34"/>
      <c r="J74854" s="34"/>
      <c r="K74854" s="34"/>
      <c r="L74854" s="34"/>
    </row>
    <row r="74855" spans="6:12" x14ac:dyDescent="0.35">
      <c r="F74855" s="34"/>
      <c r="J74855" s="34"/>
      <c r="K74855" s="34"/>
      <c r="L74855" s="34"/>
    </row>
    <row r="74856" spans="6:12" x14ac:dyDescent="0.35">
      <c r="F74856" s="34"/>
      <c r="J74856" s="34"/>
      <c r="K74856" s="34"/>
      <c r="L74856" s="34"/>
    </row>
    <row r="74857" spans="6:12" x14ac:dyDescent="0.35">
      <c r="F74857" s="34"/>
      <c r="J74857" s="34"/>
      <c r="K74857" s="34"/>
      <c r="L74857" s="34"/>
    </row>
    <row r="74858" spans="6:12" x14ac:dyDescent="0.35">
      <c r="F74858" s="34"/>
      <c r="J74858" s="34"/>
      <c r="K74858" s="34"/>
      <c r="L74858" s="34"/>
    </row>
    <row r="74859" spans="6:12" x14ac:dyDescent="0.35">
      <c r="F74859" s="34"/>
      <c r="J74859" s="34"/>
      <c r="K74859" s="34"/>
      <c r="L74859" s="34"/>
    </row>
    <row r="74860" spans="6:12" x14ac:dyDescent="0.35">
      <c r="F74860" s="34"/>
      <c r="J74860" s="34"/>
      <c r="K74860" s="34"/>
      <c r="L74860" s="34"/>
    </row>
    <row r="74861" spans="6:12" x14ac:dyDescent="0.35">
      <c r="F74861" s="34"/>
      <c r="J74861" s="34"/>
      <c r="K74861" s="34"/>
      <c r="L74861" s="34"/>
    </row>
    <row r="74862" spans="6:12" x14ac:dyDescent="0.35">
      <c r="F74862" s="34"/>
      <c r="J74862" s="34"/>
      <c r="K74862" s="34"/>
      <c r="L74862" s="34"/>
    </row>
    <row r="74863" spans="6:12" x14ac:dyDescent="0.35">
      <c r="F74863" s="34"/>
      <c r="J74863" s="34"/>
      <c r="K74863" s="34"/>
      <c r="L74863" s="34"/>
    </row>
    <row r="74864" spans="6:12" x14ac:dyDescent="0.35">
      <c r="F74864" s="34"/>
      <c r="J74864" s="34"/>
      <c r="K74864" s="34"/>
      <c r="L74864" s="34"/>
    </row>
    <row r="74865" spans="6:12" x14ac:dyDescent="0.35">
      <c r="F74865" s="34"/>
      <c r="J74865" s="34"/>
      <c r="K74865" s="34"/>
      <c r="L74865" s="34"/>
    </row>
    <row r="74866" spans="6:12" x14ac:dyDescent="0.35">
      <c r="F74866" s="34"/>
      <c r="J74866" s="34"/>
      <c r="K74866" s="34"/>
      <c r="L74866" s="34"/>
    </row>
    <row r="74867" spans="6:12" x14ac:dyDescent="0.35">
      <c r="F74867" s="34"/>
      <c r="J74867" s="34"/>
      <c r="K74867" s="34"/>
      <c r="L74867" s="34"/>
    </row>
    <row r="74868" spans="6:12" x14ac:dyDescent="0.35">
      <c r="F74868" s="34"/>
      <c r="J74868" s="34"/>
      <c r="K74868" s="34"/>
      <c r="L74868" s="34"/>
    </row>
    <row r="74869" spans="6:12" x14ac:dyDescent="0.35">
      <c r="F74869" s="34"/>
      <c r="J74869" s="34"/>
      <c r="K74869" s="34"/>
      <c r="L74869" s="34"/>
    </row>
    <row r="74870" spans="6:12" x14ac:dyDescent="0.35">
      <c r="F74870" s="34"/>
      <c r="J74870" s="34"/>
      <c r="K74870" s="34"/>
      <c r="L74870" s="34"/>
    </row>
    <row r="74871" spans="6:12" x14ac:dyDescent="0.35">
      <c r="F74871" s="34"/>
      <c r="J74871" s="34"/>
      <c r="K74871" s="34"/>
      <c r="L74871" s="34"/>
    </row>
    <row r="74872" spans="6:12" x14ac:dyDescent="0.35">
      <c r="F74872" s="34"/>
      <c r="J74872" s="34"/>
      <c r="K74872" s="34"/>
      <c r="L74872" s="34"/>
    </row>
    <row r="74873" spans="6:12" x14ac:dyDescent="0.35">
      <c r="F74873" s="34"/>
      <c r="J74873" s="34"/>
      <c r="K74873" s="34"/>
      <c r="L74873" s="34"/>
    </row>
    <row r="74874" spans="6:12" x14ac:dyDescent="0.35">
      <c r="F74874" s="34"/>
      <c r="J74874" s="34"/>
      <c r="K74874" s="34"/>
      <c r="L74874" s="34"/>
    </row>
    <row r="74875" spans="6:12" x14ac:dyDescent="0.35">
      <c r="F74875" s="34"/>
      <c r="J74875" s="34"/>
      <c r="K74875" s="34"/>
      <c r="L74875" s="34"/>
    </row>
    <row r="74876" spans="6:12" x14ac:dyDescent="0.35">
      <c r="F74876" s="34"/>
      <c r="J74876" s="34"/>
      <c r="K74876" s="34"/>
      <c r="L74876" s="34"/>
    </row>
    <row r="74877" spans="6:12" x14ac:dyDescent="0.35">
      <c r="F74877" s="34"/>
      <c r="J74877" s="34"/>
      <c r="K74877" s="34"/>
      <c r="L74877" s="34"/>
    </row>
    <row r="74878" spans="6:12" x14ac:dyDescent="0.35">
      <c r="F74878" s="34"/>
      <c r="J74878" s="34"/>
      <c r="K74878" s="34"/>
      <c r="L74878" s="34"/>
    </row>
    <row r="74879" spans="6:12" x14ac:dyDescent="0.35">
      <c r="F74879" s="34"/>
      <c r="J74879" s="34"/>
      <c r="K74879" s="34"/>
      <c r="L74879" s="34"/>
    </row>
    <row r="74880" spans="6:12" x14ac:dyDescent="0.35">
      <c r="F74880" s="34"/>
      <c r="J74880" s="34"/>
      <c r="K74880" s="34"/>
      <c r="L74880" s="34"/>
    </row>
    <row r="74881" spans="6:12" x14ac:dyDescent="0.35">
      <c r="F74881" s="34"/>
      <c r="J74881" s="34"/>
      <c r="K74881" s="34"/>
      <c r="L74881" s="34"/>
    </row>
    <row r="74882" spans="6:12" x14ac:dyDescent="0.35">
      <c r="F74882" s="34"/>
      <c r="J74882" s="34"/>
      <c r="K74882" s="34"/>
      <c r="L74882" s="34"/>
    </row>
    <row r="74883" spans="6:12" x14ac:dyDescent="0.35">
      <c r="F74883" s="34"/>
      <c r="J74883" s="34"/>
      <c r="K74883" s="34"/>
      <c r="L74883" s="34"/>
    </row>
    <row r="74884" spans="6:12" x14ac:dyDescent="0.35">
      <c r="F74884" s="34"/>
      <c r="J74884" s="34"/>
      <c r="K74884" s="34"/>
      <c r="L74884" s="34"/>
    </row>
    <row r="74885" spans="6:12" x14ac:dyDescent="0.35">
      <c r="F74885" s="34"/>
      <c r="J74885" s="34"/>
      <c r="K74885" s="34"/>
      <c r="L74885" s="34"/>
    </row>
    <row r="74886" spans="6:12" x14ac:dyDescent="0.35">
      <c r="F74886" s="34"/>
      <c r="J74886" s="34"/>
      <c r="K74886" s="34"/>
      <c r="L74886" s="34"/>
    </row>
    <row r="74887" spans="6:12" x14ac:dyDescent="0.35">
      <c r="F74887" s="34"/>
      <c r="J74887" s="34"/>
      <c r="K74887" s="34"/>
      <c r="L74887" s="34"/>
    </row>
    <row r="74888" spans="6:12" x14ac:dyDescent="0.35">
      <c r="F74888" s="34"/>
      <c r="J74888" s="34"/>
      <c r="K74888" s="34"/>
      <c r="L74888" s="34"/>
    </row>
    <row r="74889" spans="6:12" x14ac:dyDescent="0.35">
      <c r="F74889" s="34"/>
      <c r="J74889" s="34"/>
      <c r="K74889" s="34"/>
      <c r="L74889" s="34"/>
    </row>
    <row r="74890" spans="6:12" x14ac:dyDescent="0.35">
      <c r="F74890" s="34"/>
      <c r="J74890" s="34"/>
      <c r="K74890" s="34"/>
      <c r="L74890" s="34"/>
    </row>
    <row r="74891" spans="6:12" x14ac:dyDescent="0.35">
      <c r="F74891" s="34"/>
      <c r="J74891" s="34"/>
      <c r="K74891" s="34"/>
      <c r="L74891" s="34"/>
    </row>
    <row r="74892" spans="6:12" x14ac:dyDescent="0.35">
      <c r="F74892" s="34"/>
      <c r="J74892" s="34"/>
      <c r="K74892" s="34"/>
      <c r="L74892" s="34"/>
    </row>
    <row r="74893" spans="6:12" x14ac:dyDescent="0.35">
      <c r="F74893" s="34"/>
      <c r="J74893" s="34"/>
      <c r="K74893" s="34"/>
      <c r="L74893" s="34"/>
    </row>
    <row r="74894" spans="6:12" x14ac:dyDescent="0.35">
      <c r="F74894" s="34"/>
      <c r="J74894" s="34"/>
      <c r="K74894" s="34"/>
      <c r="L74894" s="34"/>
    </row>
    <row r="74895" spans="6:12" x14ac:dyDescent="0.35">
      <c r="F74895" s="34"/>
      <c r="J74895" s="34"/>
      <c r="K74895" s="34"/>
      <c r="L74895" s="34"/>
    </row>
    <row r="74896" spans="6:12" x14ac:dyDescent="0.35">
      <c r="F74896" s="34"/>
      <c r="J74896" s="34"/>
      <c r="K74896" s="34"/>
      <c r="L74896" s="34"/>
    </row>
    <row r="74897" spans="6:12" x14ac:dyDescent="0.35">
      <c r="F74897" s="34"/>
      <c r="J74897" s="34"/>
      <c r="K74897" s="34"/>
      <c r="L74897" s="34"/>
    </row>
    <row r="74898" spans="6:12" x14ac:dyDescent="0.35">
      <c r="F74898" s="34"/>
      <c r="J74898" s="34"/>
      <c r="K74898" s="34"/>
      <c r="L74898" s="34"/>
    </row>
    <row r="74899" spans="6:12" x14ac:dyDescent="0.35">
      <c r="F74899" s="34"/>
      <c r="J74899" s="34"/>
      <c r="K74899" s="34"/>
      <c r="L74899" s="34"/>
    </row>
    <row r="74900" spans="6:12" x14ac:dyDescent="0.35">
      <c r="F74900" s="34"/>
      <c r="J74900" s="34"/>
      <c r="K74900" s="34"/>
      <c r="L74900" s="34"/>
    </row>
    <row r="74901" spans="6:12" x14ac:dyDescent="0.35">
      <c r="F74901" s="34"/>
      <c r="J74901" s="34"/>
      <c r="K74901" s="34"/>
      <c r="L74901" s="34"/>
    </row>
    <row r="74902" spans="6:12" x14ac:dyDescent="0.35">
      <c r="F74902" s="34"/>
      <c r="J74902" s="34"/>
      <c r="K74902" s="34"/>
      <c r="L74902" s="34"/>
    </row>
    <row r="74903" spans="6:12" x14ac:dyDescent="0.35">
      <c r="F74903" s="34"/>
      <c r="J74903" s="34"/>
      <c r="K74903" s="34"/>
      <c r="L74903" s="34"/>
    </row>
    <row r="74904" spans="6:12" x14ac:dyDescent="0.35">
      <c r="F74904" s="34"/>
      <c r="J74904" s="34"/>
      <c r="K74904" s="34"/>
      <c r="L74904" s="34"/>
    </row>
    <row r="74905" spans="6:12" x14ac:dyDescent="0.35">
      <c r="F74905" s="34"/>
      <c r="J74905" s="34"/>
      <c r="K74905" s="34"/>
      <c r="L74905" s="34"/>
    </row>
    <row r="74906" spans="6:12" x14ac:dyDescent="0.35">
      <c r="F74906" s="34"/>
      <c r="J74906" s="34"/>
      <c r="K74906" s="34"/>
      <c r="L74906" s="34"/>
    </row>
    <row r="74907" spans="6:12" x14ac:dyDescent="0.35">
      <c r="F74907" s="34"/>
      <c r="J74907" s="34"/>
      <c r="K74907" s="34"/>
      <c r="L74907" s="34"/>
    </row>
    <row r="74908" spans="6:12" x14ac:dyDescent="0.35">
      <c r="F74908" s="34"/>
      <c r="J74908" s="34"/>
      <c r="K74908" s="34"/>
      <c r="L74908" s="34"/>
    </row>
    <row r="74909" spans="6:12" x14ac:dyDescent="0.35">
      <c r="F74909" s="34"/>
      <c r="J74909" s="34"/>
      <c r="K74909" s="34"/>
      <c r="L74909" s="34"/>
    </row>
    <row r="74910" spans="6:12" x14ac:dyDescent="0.35">
      <c r="F74910" s="34"/>
      <c r="J74910" s="34"/>
      <c r="K74910" s="34"/>
      <c r="L74910" s="34"/>
    </row>
    <row r="74911" spans="6:12" x14ac:dyDescent="0.35">
      <c r="F74911" s="34"/>
      <c r="J74911" s="34"/>
      <c r="K74911" s="34"/>
      <c r="L74911" s="34"/>
    </row>
    <row r="74912" spans="6:12" x14ac:dyDescent="0.35">
      <c r="F74912" s="34"/>
      <c r="J74912" s="34"/>
      <c r="K74912" s="34"/>
      <c r="L74912" s="34"/>
    </row>
    <row r="74913" spans="6:12" x14ac:dyDescent="0.35">
      <c r="F74913" s="34"/>
      <c r="J74913" s="34"/>
      <c r="K74913" s="34"/>
      <c r="L74913" s="34"/>
    </row>
    <row r="74914" spans="6:12" x14ac:dyDescent="0.35">
      <c r="F74914" s="34"/>
      <c r="J74914" s="34"/>
      <c r="K74914" s="34"/>
      <c r="L74914" s="34"/>
    </row>
    <row r="74915" spans="6:12" x14ac:dyDescent="0.35">
      <c r="F74915" s="34"/>
      <c r="J74915" s="34"/>
      <c r="K74915" s="34"/>
      <c r="L74915" s="34"/>
    </row>
    <row r="74916" spans="6:12" x14ac:dyDescent="0.35">
      <c r="F74916" s="34"/>
      <c r="J74916" s="34"/>
      <c r="K74916" s="34"/>
      <c r="L74916" s="34"/>
    </row>
    <row r="74917" spans="6:12" x14ac:dyDescent="0.35">
      <c r="F74917" s="34"/>
      <c r="J74917" s="34"/>
      <c r="K74917" s="34"/>
      <c r="L74917" s="34"/>
    </row>
    <row r="74918" spans="6:12" x14ac:dyDescent="0.35">
      <c r="F74918" s="34"/>
      <c r="J74918" s="34"/>
      <c r="K74918" s="34"/>
      <c r="L74918" s="34"/>
    </row>
    <row r="74919" spans="6:12" x14ac:dyDescent="0.35">
      <c r="F74919" s="34"/>
      <c r="J74919" s="34"/>
      <c r="K74919" s="34"/>
      <c r="L74919" s="34"/>
    </row>
    <row r="74920" spans="6:12" x14ac:dyDescent="0.35">
      <c r="F74920" s="34"/>
      <c r="J74920" s="34"/>
      <c r="K74920" s="34"/>
      <c r="L74920" s="34"/>
    </row>
    <row r="74921" spans="6:12" x14ac:dyDescent="0.35">
      <c r="F74921" s="34"/>
      <c r="J74921" s="34"/>
      <c r="K74921" s="34"/>
      <c r="L74921" s="34"/>
    </row>
    <row r="74922" spans="6:12" x14ac:dyDescent="0.35">
      <c r="F74922" s="34"/>
      <c r="J74922" s="34"/>
      <c r="K74922" s="34"/>
      <c r="L74922" s="34"/>
    </row>
    <row r="74923" spans="6:12" x14ac:dyDescent="0.35">
      <c r="F74923" s="34"/>
      <c r="J74923" s="34"/>
      <c r="K74923" s="34"/>
      <c r="L74923" s="34"/>
    </row>
    <row r="74924" spans="6:12" x14ac:dyDescent="0.35">
      <c r="F74924" s="34"/>
      <c r="J74924" s="34"/>
      <c r="K74924" s="34"/>
      <c r="L74924" s="34"/>
    </row>
    <row r="74925" spans="6:12" x14ac:dyDescent="0.35">
      <c r="F74925" s="34"/>
      <c r="J74925" s="34"/>
      <c r="K74925" s="34"/>
      <c r="L74925" s="34"/>
    </row>
    <row r="74926" spans="6:12" x14ac:dyDescent="0.35">
      <c r="F74926" s="34"/>
      <c r="J74926" s="34"/>
      <c r="K74926" s="34"/>
      <c r="L74926" s="34"/>
    </row>
    <row r="74927" spans="6:12" x14ac:dyDescent="0.35">
      <c r="F74927" s="34"/>
      <c r="J74927" s="34"/>
      <c r="K74927" s="34"/>
      <c r="L74927" s="34"/>
    </row>
    <row r="74928" spans="6:12" x14ac:dyDescent="0.35">
      <c r="F74928" s="34"/>
      <c r="J74928" s="34"/>
      <c r="K74928" s="34"/>
      <c r="L74928" s="34"/>
    </row>
    <row r="74929" spans="6:12" x14ac:dyDescent="0.35">
      <c r="F74929" s="34"/>
      <c r="J74929" s="34"/>
      <c r="K74929" s="34"/>
      <c r="L74929" s="34"/>
    </row>
    <row r="74930" spans="6:12" x14ac:dyDescent="0.35">
      <c r="F74930" s="34"/>
      <c r="J74930" s="34"/>
      <c r="K74930" s="34"/>
      <c r="L74930" s="34"/>
    </row>
    <row r="74931" spans="6:12" x14ac:dyDescent="0.35">
      <c r="F74931" s="34"/>
      <c r="J74931" s="34"/>
      <c r="K74931" s="34"/>
      <c r="L74931" s="34"/>
    </row>
    <row r="74932" spans="6:12" x14ac:dyDescent="0.35">
      <c r="F74932" s="34"/>
      <c r="J74932" s="34"/>
      <c r="K74932" s="34"/>
      <c r="L74932" s="34"/>
    </row>
    <row r="74933" spans="6:12" x14ac:dyDescent="0.35">
      <c r="F74933" s="34"/>
      <c r="J74933" s="34"/>
      <c r="K74933" s="34"/>
      <c r="L74933" s="34"/>
    </row>
    <row r="74934" spans="6:12" x14ac:dyDescent="0.35">
      <c r="F74934" s="34"/>
      <c r="J74934" s="34"/>
      <c r="K74934" s="34"/>
      <c r="L74934" s="34"/>
    </row>
    <row r="74935" spans="6:12" x14ac:dyDescent="0.35">
      <c r="F74935" s="34"/>
      <c r="J74935" s="34"/>
      <c r="K74935" s="34"/>
      <c r="L74935" s="34"/>
    </row>
    <row r="74936" spans="6:12" x14ac:dyDescent="0.35">
      <c r="F74936" s="34"/>
      <c r="J74936" s="34"/>
      <c r="K74936" s="34"/>
      <c r="L74936" s="34"/>
    </row>
    <row r="74937" spans="6:12" x14ac:dyDescent="0.35">
      <c r="F74937" s="34"/>
      <c r="J74937" s="34"/>
      <c r="K74937" s="34"/>
      <c r="L74937" s="34"/>
    </row>
    <row r="74938" spans="6:12" x14ac:dyDescent="0.35">
      <c r="F74938" s="34"/>
      <c r="J74938" s="34"/>
      <c r="K74938" s="34"/>
      <c r="L74938" s="34"/>
    </row>
    <row r="74939" spans="6:12" x14ac:dyDescent="0.35">
      <c r="F74939" s="34"/>
      <c r="J74939" s="34"/>
      <c r="K74939" s="34"/>
      <c r="L74939" s="34"/>
    </row>
    <row r="74940" spans="6:12" x14ac:dyDescent="0.35">
      <c r="F74940" s="34"/>
      <c r="J74940" s="34"/>
      <c r="K74940" s="34"/>
      <c r="L74940" s="34"/>
    </row>
    <row r="74941" spans="6:12" x14ac:dyDescent="0.35">
      <c r="F74941" s="34"/>
      <c r="J74941" s="34"/>
      <c r="K74941" s="34"/>
      <c r="L74941" s="34"/>
    </row>
    <row r="74942" spans="6:12" x14ac:dyDescent="0.35">
      <c r="F74942" s="34"/>
      <c r="J74942" s="34"/>
      <c r="K74942" s="34"/>
      <c r="L74942" s="34"/>
    </row>
    <row r="74943" spans="6:12" x14ac:dyDescent="0.35">
      <c r="F74943" s="34"/>
      <c r="J74943" s="34"/>
      <c r="K74943" s="34"/>
      <c r="L74943" s="34"/>
    </row>
    <row r="74944" spans="6:12" x14ac:dyDescent="0.35">
      <c r="F74944" s="34"/>
      <c r="J74944" s="34"/>
      <c r="K74944" s="34"/>
      <c r="L74944" s="34"/>
    </row>
    <row r="74945" spans="6:12" x14ac:dyDescent="0.35">
      <c r="F74945" s="34"/>
      <c r="J74945" s="34"/>
      <c r="K74945" s="34"/>
      <c r="L74945" s="34"/>
    </row>
    <row r="74946" spans="6:12" x14ac:dyDescent="0.35">
      <c r="F74946" s="34"/>
      <c r="J74946" s="34"/>
      <c r="K74946" s="34"/>
      <c r="L74946" s="34"/>
    </row>
    <row r="74947" spans="6:12" x14ac:dyDescent="0.35">
      <c r="F74947" s="34"/>
      <c r="J74947" s="34"/>
      <c r="K74947" s="34"/>
      <c r="L74947" s="34"/>
    </row>
    <row r="74948" spans="6:12" x14ac:dyDescent="0.35">
      <c r="F74948" s="34"/>
      <c r="J74948" s="34"/>
      <c r="K74948" s="34"/>
      <c r="L74948" s="34"/>
    </row>
    <row r="74949" spans="6:12" x14ac:dyDescent="0.35">
      <c r="F74949" s="34"/>
      <c r="J74949" s="34"/>
      <c r="K74949" s="34"/>
      <c r="L74949" s="34"/>
    </row>
    <row r="74950" spans="6:12" x14ac:dyDescent="0.35">
      <c r="F74950" s="34"/>
      <c r="J74950" s="34"/>
      <c r="K74950" s="34"/>
      <c r="L74950" s="34"/>
    </row>
    <row r="74951" spans="6:12" x14ac:dyDescent="0.35">
      <c r="F74951" s="34"/>
      <c r="J74951" s="34"/>
      <c r="K74951" s="34"/>
      <c r="L74951" s="34"/>
    </row>
    <row r="74952" spans="6:12" x14ac:dyDescent="0.35">
      <c r="F74952" s="34"/>
      <c r="J74952" s="34"/>
      <c r="K74952" s="34"/>
      <c r="L74952" s="34"/>
    </row>
    <row r="74953" spans="6:12" x14ac:dyDescent="0.35">
      <c r="F74953" s="34"/>
      <c r="J74953" s="34"/>
      <c r="K74953" s="34"/>
      <c r="L74953" s="34"/>
    </row>
    <row r="74954" spans="6:12" x14ac:dyDescent="0.35">
      <c r="F74954" s="34"/>
      <c r="J74954" s="34"/>
      <c r="K74954" s="34"/>
      <c r="L74954" s="34"/>
    </row>
    <row r="74955" spans="6:12" x14ac:dyDescent="0.35">
      <c r="F74955" s="34"/>
      <c r="J74955" s="34"/>
      <c r="K74955" s="34"/>
      <c r="L74955" s="34"/>
    </row>
    <row r="74956" spans="6:12" x14ac:dyDescent="0.35">
      <c r="F74956" s="34"/>
      <c r="J74956" s="34"/>
      <c r="K74956" s="34"/>
      <c r="L74956" s="34"/>
    </row>
    <row r="74957" spans="6:12" x14ac:dyDescent="0.35">
      <c r="F74957" s="34"/>
      <c r="J74957" s="34"/>
      <c r="K74957" s="34"/>
      <c r="L74957" s="34"/>
    </row>
    <row r="74958" spans="6:12" x14ac:dyDescent="0.35">
      <c r="F74958" s="34"/>
      <c r="J74958" s="34"/>
      <c r="K74958" s="34"/>
      <c r="L74958" s="34"/>
    </row>
    <row r="74959" spans="6:12" x14ac:dyDescent="0.35">
      <c r="F74959" s="34"/>
      <c r="J74959" s="34"/>
      <c r="K74959" s="34"/>
      <c r="L74959" s="34"/>
    </row>
    <row r="74960" spans="6:12" x14ac:dyDescent="0.35">
      <c r="F74960" s="34"/>
      <c r="J74960" s="34"/>
      <c r="K74960" s="34"/>
      <c r="L74960" s="34"/>
    </row>
    <row r="74961" spans="6:12" x14ac:dyDescent="0.35">
      <c r="F74961" s="34"/>
      <c r="J74961" s="34"/>
      <c r="K74961" s="34"/>
      <c r="L74961" s="34"/>
    </row>
    <row r="74962" spans="6:12" x14ac:dyDescent="0.35">
      <c r="F74962" s="34"/>
      <c r="J74962" s="34"/>
      <c r="K74962" s="34"/>
      <c r="L74962" s="34"/>
    </row>
    <row r="74963" spans="6:12" x14ac:dyDescent="0.35">
      <c r="F74963" s="34"/>
      <c r="J74963" s="34"/>
      <c r="K74963" s="34"/>
      <c r="L74963" s="34"/>
    </row>
    <row r="74964" spans="6:12" x14ac:dyDescent="0.35">
      <c r="F74964" s="34"/>
      <c r="J74964" s="34"/>
      <c r="K74964" s="34"/>
      <c r="L74964" s="34"/>
    </row>
    <row r="74965" spans="6:12" x14ac:dyDescent="0.35">
      <c r="F74965" s="34"/>
      <c r="J74965" s="34"/>
      <c r="K74965" s="34"/>
      <c r="L74965" s="34"/>
    </row>
    <row r="74966" spans="6:12" x14ac:dyDescent="0.35">
      <c r="F74966" s="34"/>
      <c r="J74966" s="34"/>
      <c r="K74966" s="34"/>
      <c r="L74966" s="34"/>
    </row>
    <row r="74967" spans="6:12" x14ac:dyDescent="0.35">
      <c r="F74967" s="34"/>
      <c r="J74967" s="34"/>
      <c r="K74967" s="34"/>
      <c r="L74967" s="34"/>
    </row>
    <row r="74968" spans="6:12" x14ac:dyDescent="0.35">
      <c r="F74968" s="34"/>
      <c r="J74968" s="34"/>
      <c r="K74968" s="34"/>
      <c r="L74968" s="34"/>
    </row>
    <row r="74969" spans="6:12" x14ac:dyDescent="0.35">
      <c r="F74969" s="34"/>
      <c r="J74969" s="34"/>
      <c r="K74969" s="34"/>
      <c r="L74969" s="34"/>
    </row>
    <row r="74970" spans="6:12" x14ac:dyDescent="0.35">
      <c r="F74970" s="34"/>
      <c r="J74970" s="34"/>
      <c r="K74970" s="34"/>
      <c r="L74970" s="34"/>
    </row>
    <row r="74971" spans="6:12" x14ac:dyDescent="0.35">
      <c r="F74971" s="34"/>
      <c r="J74971" s="34"/>
      <c r="K74971" s="34"/>
      <c r="L74971" s="34"/>
    </row>
    <row r="74972" spans="6:12" x14ac:dyDescent="0.35">
      <c r="F74972" s="34"/>
      <c r="J74972" s="34"/>
      <c r="K74972" s="34"/>
      <c r="L74972" s="34"/>
    </row>
    <row r="74973" spans="6:12" x14ac:dyDescent="0.35">
      <c r="F74973" s="34"/>
      <c r="J74973" s="34"/>
      <c r="K74973" s="34"/>
      <c r="L74973" s="34"/>
    </row>
    <row r="74974" spans="6:12" x14ac:dyDescent="0.35">
      <c r="F74974" s="34"/>
      <c r="J74974" s="34"/>
      <c r="K74974" s="34"/>
      <c r="L74974" s="34"/>
    </row>
    <row r="74975" spans="6:12" x14ac:dyDescent="0.35">
      <c r="F74975" s="34"/>
      <c r="J74975" s="34"/>
      <c r="K74975" s="34"/>
      <c r="L74975" s="34"/>
    </row>
    <row r="74976" spans="6:12" x14ac:dyDescent="0.35">
      <c r="F74976" s="34"/>
      <c r="J74976" s="34"/>
      <c r="K74976" s="34"/>
      <c r="L74976" s="34"/>
    </row>
    <row r="74977" spans="6:12" x14ac:dyDescent="0.35">
      <c r="F74977" s="34"/>
      <c r="J74977" s="34"/>
      <c r="K74977" s="34"/>
      <c r="L74977" s="34"/>
    </row>
    <row r="74978" spans="6:12" x14ac:dyDescent="0.35">
      <c r="F74978" s="34"/>
      <c r="J74978" s="34"/>
      <c r="K74978" s="34"/>
      <c r="L74978" s="34"/>
    </row>
    <row r="74979" spans="6:12" x14ac:dyDescent="0.35">
      <c r="F74979" s="34"/>
      <c r="J74979" s="34"/>
      <c r="K74979" s="34"/>
      <c r="L74979" s="34"/>
    </row>
    <row r="74980" spans="6:12" x14ac:dyDescent="0.35">
      <c r="F74980" s="34"/>
      <c r="J74980" s="34"/>
      <c r="K74980" s="34"/>
      <c r="L74980" s="34"/>
    </row>
    <row r="74981" spans="6:12" x14ac:dyDescent="0.35">
      <c r="F74981" s="34"/>
      <c r="J74981" s="34"/>
      <c r="K74981" s="34"/>
      <c r="L74981" s="34"/>
    </row>
    <row r="74982" spans="6:12" x14ac:dyDescent="0.35">
      <c r="F74982" s="34"/>
      <c r="J74982" s="34"/>
      <c r="K74982" s="34"/>
      <c r="L74982" s="34"/>
    </row>
    <row r="74983" spans="6:12" x14ac:dyDescent="0.35">
      <c r="F74983" s="34"/>
      <c r="J74983" s="34"/>
      <c r="K74983" s="34"/>
      <c r="L74983" s="34"/>
    </row>
    <row r="74984" spans="6:12" x14ac:dyDescent="0.35">
      <c r="F74984" s="34"/>
      <c r="J74984" s="34"/>
      <c r="K74984" s="34"/>
      <c r="L74984" s="34"/>
    </row>
    <row r="74985" spans="6:12" x14ac:dyDescent="0.35">
      <c r="F74985" s="34"/>
      <c r="J74985" s="34"/>
      <c r="K74985" s="34"/>
      <c r="L74985" s="34"/>
    </row>
    <row r="74986" spans="6:12" x14ac:dyDescent="0.35">
      <c r="F74986" s="34"/>
      <c r="J74986" s="34"/>
      <c r="K74986" s="34"/>
      <c r="L74986" s="34"/>
    </row>
    <row r="74987" spans="6:12" x14ac:dyDescent="0.35">
      <c r="F74987" s="34"/>
      <c r="J74987" s="34"/>
      <c r="K74987" s="34"/>
      <c r="L74987" s="34"/>
    </row>
    <row r="74988" spans="6:12" x14ac:dyDescent="0.35">
      <c r="F74988" s="34"/>
      <c r="J74988" s="34"/>
      <c r="K74988" s="34"/>
      <c r="L74988" s="34"/>
    </row>
    <row r="74989" spans="6:12" x14ac:dyDescent="0.35">
      <c r="F74989" s="34"/>
      <c r="J74989" s="34"/>
      <c r="K74989" s="34"/>
      <c r="L74989" s="34"/>
    </row>
    <row r="74990" spans="6:12" x14ac:dyDescent="0.35">
      <c r="F74990" s="34"/>
      <c r="J74990" s="34"/>
      <c r="K74990" s="34"/>
      <c r="L74990" s="34"/>
    </row>
    <row r="74991" spans="6:12" x14ac:dyDescent="0.35">
      <c r="F74991" s="34"/>
      <c r="J74991" s="34"/>
      <c r="K74991" s="34"/>
      <c r="L74991" s="34"/>
    </row>
    <row r="74992" spans="6:12" x14ac:dyDescent="0.35">
      <c r="F74992" s="34"/>
      <c r="J74992" s="34"/>
      <c r="K74992" s="34"/>
      <c r="L74992" s="34"/>
    </row>
    <row r="74993" spans="6:12" x14ac:dyDescent="0.35">
      <c r="F74993" s="34"/>
      <c r="J74993" s="34"/>
      <c r="K74993" s="34"/>
      <c r="L74993" s="34"/>
    </row>
    <row r="74994" spans="6:12" x14ac:dyDescent="0.35">
      <c r="F74994" s="34"/>
      <c r="J74994" s="34"/>
      <c r="K74994" s="34"/>
      <c r="L74994" s="34"/>
    </row>
    <row r="74995" spans="6:12" x14ac:dyDescent="0.35">
      <c r="F74995" s="34"/>
      <c r="J74995" s="34"/>
      <c r="K74995" s="34"/>
      <c r="L74995" s="34"/>
    </row>
    <row r="74996" spans="6:12" x14ac:dyDescent="0.35">
      <c r="F74996" s="34"/>
      <c r="J74996" s="34"/>
      <c r="K74996" s="34"/>
      <c r="L74996" s="34"/>
    </row>
    <row r="74997" spans="6:12" x14ac:dyDescent="0.35">
      <c r="F74997" s="34"/>
      <c r="J74997" s="34"/>
      <c r="K74997" s="34"/>
      <c r="L74997" s="34"/>
    </row>
    <row r="74998" spans="6:12" x14ac:dyDescent="0.35">
      <c r="F74998" s="34"/>
      <c r="J74998" s="34"/>
      <c r="K74998" s="34"/>
      <c r="L74998" s="34"/>
    </row>
    <row r="74999" spans="6:12" x14ac:dyDescent="0.35">
      <c r="F74999" s="34"/>
      <c r="J74999" s="34"/>
      <c r="K74999" s="34"/>
      <c r="L74999" s="34"/>
    </row>
    <row r="75000" spans="6:12" x14ac:dyDescent="0.35">
      <c r="F75000" s="34"/>
      <c r="J75000" s="34"/>
      <c r="K75000" s="34"/>
      <c r="L75000" s="34"/>
    </row>
    <row r="75001" spans="6:12" x14ac:dyDescent="0.35">
      <c r="F75001" s="34"/>
      <c r="J75001" s="34"/>
      <c r="K75001" s="34"/>
      <c r="L75001" s="34"/>
    </row>
    <row r="75002" spans="6:12" x14ac:dyDescent="0.35">
      <c r="F75002" s="34"/>
      <c r="J75002" s="34"/>
      <c r="K75002" s="34"/>
      <c r="L75002" s="34"/>
    </row>
    <row r="75003" spans="6:12" x14ac:dyDescent="0.35">
      <c r="F75003" s="34"/>
      <c r="J75003" s="34"/>
      <c r="K75003" s="34"/>
      <c r="L75003" s="34"/>
    </row>
    <row r="75004" spans="6:12" x14ac:dyDescent="0.35">
      <c r="F75004" s="34"/>
      <c r="J75004" s="34"/>
      <c r="K75004" s="34"/>
      <c r="L75004" s="34"/>
    </row>
    <row r="75005" spans="6:12" x14ac:dyDescent="0.35">
      <c r="F75005" s="34"/>
      <c r="J75005" s="34"/>
      <c r="K75005" s="34"/>
      <c r="L75005" s="34"/>
    </row>
    <row r="75006" spans="6:12" x14ac:dyDescent="0.35">
      <c r="F75006" s="34"/>
      <c r="J75006" s="34"/>
      <c r="K75006" s="34"/>
      <c r="L75006" s="34"/>
    </row>
    <row r="75007" spans="6:12" x14ac:dyDescent="0.35">
      <c r="F75007" s="34"/>
      <c r="J75007" s="34"/>
      <c r="K75007" s="34"/>
      <c r="L75007" s="34"/>
    </row>
    <row r="75008" spans="6:12" x14ac:dyDescent="0.35">
      <c r="F75008" s="34"/>
      <c r="J75008" s="34"/>
      <c r="K75008" s="34"/>
      <c r="L75008" s="34"/>
    </row>
    <row r="75009" spans="6:12" x14ac:dyDescent="0.35">
      <c r="F75009" s="34"/>
      <c r="J75009" s="34"/>
      <c r="K75009" s="34"/>
      <c r="L75009" s="34"/>
    </row>
    <row r="75010" spans="6:12" x14ac:dyDescent="0.35">
      <c r="F75010" s="34"/>
      <c r="J75010" s="34"/>
      <c r="K75010" s="34"/>
      <c r="L75010" s="34"/>
    </row>
    <row r="75011" spans="6:12" x14ac:dyDescent="0.35">
      <c r="F75011" s="34"/>
      <c r="J75011" s="34"/>
      <c r="K75011" s="34"/>
      <c r="L75011" s="34"/>
    </row>
    <row r="75012" spans="6:12" x14ac:dyDescent="0.35">
      <c r="F75012" s="34"/>
      <c r="J75012" s="34"/>
      <c r="K75012" s="34"/>
      <c r="L75012" s="34"/>
    </row>
    <row r="75013" spans="6:12" x14ac:dyDescent="0.35">
      <c r="F75013" s="34"/>
      <c r="J75013" s="34"/>
      <c r="K75013" s="34"/>
      <c r="L75013" s="34"/>
    </row>
    <row r="75014" spans="6:12" x14ac:dyDescent="0.35">
      <c r="F75014" s="34"/>
      <c r="J75014" s="34"/>
      <c r="K75014" s="34"/>
      <c r="L75014" s="34"/>
    </row>
    <row r="75015" spans="6:12" x14ac:dyDescent="0.35">
      <c r="F75015" s="34"/>
      <c r="J75015" s="34"/>
      <c r="K75015" s="34"/>
      <c r="L75015" s="34"/>
    </row>
    <row r="75016" spans="6:12" x14ac:dyDescent="0.35">
      <c r="F75016" s="34"/>
      <c r="J75016" s="34"/>
      <c r="K75016" s="34"/>
      <c r="L75016" s="34"/>
    </row>
    <row r="75017" spans="6:12" x14ac:dyDescent="0.35">
      <c r="F75017" s="34"/>
      <c r="J75017" s="34"/>
      <c r="K75017" s="34"/>
      <c r="L75017" s="34"/>
    </row>
    <row r="75018" spans="6:12" x14ac:dyDescent="0.35">
      <c r="F75018" s="34"/>
      <c r="J75018" s="34"/>
      <c r="K75018" s="34"/>
      <c r="L75018" s="34"/>
    </row>
    <row r="75019" spans="6:12" x14ac:dyDescent="0.35">
      <c r="F75019" s="34"/>
      <c r="J75019" s="34"/>
      <c r="K75019" s="34"/>
      <c r="L75019" s="34"/>
    </row>
    <row r="75020" spans="6:12" x14ac:dyDescent="0.35">
      <c r="F75020" s="34"/>
      <c r="J75020" s="34"/>
      <c r="K75020" s="34"/>
      <c r="L75020" s="34"/>
    </row>
    <row r="75021" spans="6:12" x14ac:dyDescent="0.35">
      <c r="F75021" s="34"/>
      <c r="J75021" s="34"/>
      <c r="K75021" s="34"/>
      <c r="L75021" s="34"/>
    </row>
    <row r="75022" spans="6:12" x14ac:dyDescent="0.35">
      <c r="F75022" s="34"/>
      <c r="J75022" s="34"/>
      <c r="K75022" s="34"/>
      <c r="L75022" s="34"/>
    </row>
    <row r="75023" spans="6:12" x14ac:dyDescent="0.35">
      <c r="F75023" s="34"/>
      <c r="J75023" s="34"/>
      <c r="K75023" s="34"/>
      <c r="L75023" s="34"/>
    </row>
    <row r="75024" spans="6:12" x14ac:dyDescent="0.35">
      <c r="F75024" s="34"/>
      <c r="J75024" s="34"/>
      <c r="K75024" s="34"/>
      <c r="L75024" s="34"/>
    </row>
    <row r="75025" spans="6:12" x14ac:dyDescent="0.35">
      <c r="F75025" s="34"/>
      <c r="J75025" s="34"/>
      <c r="K75025" s="34"/>
      <c r="L75025" s="34"/>
    </row>
    <row r="75026" spans="6:12" x14ac:dyDescent="0.35">
      <c r="F75026" s="34"/>
      <c r="J75026" s="34"/>
      <c r="K75026" s="34"/>
      <c r="L75026" s="34"/>
    </row>
    <row r="75027" spans="6:12" x14ac:dyDescent="0.35">
      <c r="F75027" s="34"/>
      <c r="J75027" s="34"/>
      <c r="K75027" s="34"/>
      <c r="L75027" s="34"/>
    </row>
    <row r="75028" spans="6:12" x14ac:dyDescent="0.35">
      <c r="F75028" s="34"/>
      <c r="J75028" s="34"/>
      <c r="K75028" s="34"/>
      <c r="L75028" s="34"/>
    </row>
    <row r="75029" spans="6:12" x14ac:dyDescent="0.35">
      <c r="F75029" s="34"/>
      <c r="J75029" s="34"/>
      <c r="K75029" s="34"/>
      <c r="L75029" s="34"/>
    </row>
    <row r="75030" spans="6:12" x14ac:dyDescent="0.35">
      <c r="F75030" s="34"/>
      <c r="J75030" s="34"/>
      <c r="K75030" s="34"/>
      <c r="L75030" s="34"/>
    </row>
    <row r="75031" spans="6:12" x14ac:dyDescent="0.35">
      <c r="F75031" s="34"/>
      <c r="J75031" s="34"/>
      <c r="K75031" s="34"/>
      <c r="L75031" s="34"/>
    </row>
    <row r="75032" spans="6:12" x14ac:dyDescent="0.35">
      <c r="F75032" s="34"/>
      <c r="J75032" s="34"/>
      <c r="K75032" s="34"/>
      <c r="L75032" s="34"/>
    </row>
    <row r="75033" spans="6:12" x14ac:dyDescent="0.35">
      <c r="F75033" s="34"/>
      <c r="J75033" s="34"/>
      <c r="K75033" s="34"/>
      <c r="L75033" s="34"/>
    </row>
    <row r="75034" spans="6:12" x14ac:dyDescent="0.35">
      <c r="F75034" s="34"/>
      <c r="J75034" s="34"/>
      <c r="K75034" s="34"/>
      <c r="L75034" s="34"/>
    </row>
    <row r="75035" spans="6:12" x14ac:dyDescent="0.35">
      <c r="F75035" s="34"/>
      <c r="J75035" s="34"/>
      <c r="K75035" s="34"/>
      <c r="L75035" s="34"/>
    </row>
    <row r="75036" spans="6:12" x14ac:dyDescent="0.35">
      <c r="F75036" s="34"/>
      <c r="J75036" s="34"/>
      <c r="K75036" s="34"/>
      <c r="L75036" s="34"/>
    </row>
    <row r="75037" spans="6:12" x14ac:dyDescent="0.35">
      <c r="F75037" s="34"/>
      <c r="J75037" s="34"/>
      <c r="K75037" s="34"/>
      <c r="L75037" s="34"/>
    </row>
    <row r="75038" spans="6:12" x14ac:dyDescent="0.35">
      <c r="F75038" s="34"/>
      <c r="J75038" s="34"/>
      <c r="K75038" s="34"/>
      <c r="L75038" s="34"/>
    </row>
    <row r="75039" spans="6:12" x14ac:dyDescent="0.35">
      <c r="F75039" s="34"/>
      <c r="J75039" s="34"/>
      <c r="K75039" s="34"/>
      <c r="L75039" s="34"/>
    </row>
    <row r="75040" spans="6:12" x14ac:dyDescent="0.35">
      <c r="F75040" s="34"/>
      <c r="J75040" s="34"/>
      <c r="K75040" s="34"/>
      <c r="L75040" s="34"/>
    </row>
    <row r="75041" spans="6:12" x14ac:dyDescent="0.35">
      <c r="F75041" s="34"/>
      <c r="J75041" s="34"/>
      <c r="K75041" s="34"/>
      <c r="L75041" s="34"/>
    </row>
    <row r="75042" spans="6:12" x14ac:dyDescent="0.35">
      <c r="F75042" s="34"/>
      <c r="J75042" s="34"/>
      <c r="K75042" s="34"/>
      <c r="L75042" s="34"/>
    </row>
    <row r="75043" spans="6:12" x14ac:dyDescent="0.35">
      <c r="F75043" s="34"/>
      <c r="J75043" s="34"/>
      <c r="K75043" s="34"/>
      <c r="L75043" s="34"/>
    </row>
    <row r="75044" spans="6:12" x14ac:dyDescent="0.35">
      <c r="F75044" s="34"/>
      <c r="J75044" s="34"/>
      <c r="K75044" s="34"/>
      <c r="L75044" s="34"/>
    </row>
    <row r="75045" spans="6:12" x14ac:dyDescent="0.35">
      <c r="F75045" s="34"/>
      <c r="J75045" s="34"/>
      <c r="K75045" s="34"/>
      <c r="L75045" s="34"/>
    </row>
    <row r="75046" spans="6:12" x14ac:dyDescent="0.35">
      <c r="F75046" s="34"/>
      <c r="J75046" s="34"/>
      <c r="K75046" s="34"/>
      <c r="L75046" s="34"/>
    </row>
    <row r="75047" spans="6:12" x14ac:dyDescent="0.35">
      <c r="F75047" s="34"/>
      <c r="J75047" s="34"/>
      <c r="K75047" s="34"/>
      <c r="L75047" s="34"/>
    </row>
    <row r="75048" spans="6:12" x14ac:dyDescent="0.35">
      <c r="F75048" s="34"/>
      <c r="J75048" s="34"/>
      <c r="K75048" s="34"/>
      <c r="L75048" s="34"/>
    </row>
    <row r="75049" spans="6:12" x14ac:dyDescent="0.35">
      <c r="F75049" s="34"/>
      <c r="J75049" s="34"/>
      <c r="K75049" s="34"/>
      <c r="L75049" s="34"/>
    </row>
    <row r="75050" spans="6:12" x14ac:dyDescent="0.35">
      <c r="F75050" s="34"/>
      <c r="J75050" s="34"/>
      <c r="K75050" s="34"/>
      <c r="L75050" s="34"/>
    </row>
    <row r="75051" spans="6:12" x14ac:dyDescent="0.35">
      <c r="F75051" s="34"/>
      <c r="J75051" s="34"/>
      <c r="K75051" s="34"/>
      <c r="L75051" s="34"/>
    </row>
    <row r="75052" spans="6:12" x14ac:dyDescent="0.35">
      <c r="F75052" s="34"/>
      <c r="J75052" s="34"/>
      <c r="K75052" s="34"/>
      <c r="L75052" s="34"/>
    </row>
    <row r="75053" spans="6:12" x14ac:dyDescent="0.35">
      <c r="F75053" s="34"/>
      <c r="J75053" s="34"/>
      <c r="K75053" s="34"/>
      <c r="L75053" s="34"/>
    </row>
    <row r="75054" spans="6:12" x14ac:dyDescent="0.35">
      <c r="F75054" s="34"/>
      <c r="J75054" s="34"/>
      <c r="K75054" s="34"/>
      <c r="L75054" s="34"/>
    </row>
    <row r="75055" spans="6:12" x14ac:dyDescent="0.35">
      <c r="F75055" s="34"/>
      <c r="J75055" s="34"/>
      <c r="K75055" s="34"/>
      <c r="L75055" s="34"/>
    </row>
    <row r="75056" spans="6:12" x14ac:dyDescent="0.35">
      <c r="F75056" s="34"/>
      <c r="J75056" s="34"/>
      <c r="K75056" s="34"/>
      <c r="L75056" s="34"/>
    </row>
    <row r="75057" spans="6:12" x14ac:dyDescent="0.35">
      <c r="F75057" s="34"/>
      <c r="J75057" s="34"/>
      <c r="K75057" s="34"/>
      <c r="L75057" s="34"/>
    </row>
    <row r="75058" spans="6:12" x14ac:dyDescent="0.35">
      <c r="F75058" s="34"/>
      <c r="J75058" s="34"/>
      <c r="K75058" s="34"/>
      <c r="L75058" s="34"/>
    </row>
    <row r="75059" spans="6:12" x14ac:dyDescent="0.35">
      <c r="F75059" s="34"/>
      <c r="J75059" s="34"/>
      <c r="K75059" s="34"/>
      <c r="L75059" s="34"/>
    </row>
    <row r="75060" spans="6:12" x14ac:dyDescent="0.35">
      <c r="F75060" s="34"/>
      <c r="J75060" s="34"/>
      <c r="K75060" s="34"/>
      <c r="L75060" s="34"/>
    </row>
    <row r="75061" spans="6:12" x14ac:dyDescent="0.35">
      <c r="F75061" s="34"/>
      <c r="J75061" s="34"/>
      <c r="K75061" s="34"/>
      <c r="L75061" s="34"/>
    </row>
    <row r="75062" spans="6:12" x14ac:dyDescent="0.35">
      <c r="F75062" s="34"/>
      <c r="J75062" s="34"/>
      <c r="K75062" s="34"/>
      <c r="L75062" s="34"/>
    </row>
    <row r="75063" spans="6:12" x14ac:dyDescent="0.35">
      <c r="F75063" s="34"/>
      <c r="J75063" s="34"/>
      <c r="K75063" s="34"/>
      <c r="L75063" s="34"/>
    </row>
    <row r="75064" spans="6:12" x14ac:dyDescent="0.35">
      <c r="F75064" s="34"/>
      <c r="J75064" s="34"/>
      <c r="K75064" s="34"/>
      <c r="L75064" s="34"/>
    </row>
    <row r="75065" spans="6:12" x14ac:dyDescent="0.35">
      <c r="F75065" s="34"/>
      <c r="J75065" s="34"/>
      <c r="K75065" s="34"/>
      <c r="L75065" s="34"/>
    </row>
    <row r="75066" spans="6:12" x14ac:dyDescent="0.35">
      <c r="F75066" s="34"/>
      <c r="J75066" s="34"/>
      <c r="K75066" s="34"/>
      <c r="L75066" s="34"/>
    </row>
    <row r="75067" spans="6:12" x14ac:dyDescent="0.35">
      <c r="F75067" s="34"/>
      <c r="J75067" s="34"/>
      <c r="K75067" s="34"/>
      <c r="L75067" s="34"/>
    </row>
    <row r="75068" spans="6:12" x14ac:dyDescent="0.35">
      <c r="F75068" s="34"/>
      <c r="J75068" s="34"/>
      <c r="K75068" s="34"/>
      <c r="L75068" s="34"/>
    </row>
    <row r="75069" spans="6:12" x14ac:dyDescent="0.35">
      <c r="F75069" s="34"/>
      <c r="J75069" s="34"/>
      <c r="K75069" s="34"/>
      <c r="L75069" s="34"/>
    </row>
    <row r="75070" spans="6:12" x14ac:dyDescent="0.35">
      <c r="F75070" s="34"/>
      <c r="J75070" s="34"/>
      <c r="K75070" s="34"/>
      <c r="L75070" s="34"/>
    </row>
    <row r="75071" spans="6:12" x14ac:dyDescent="0.35">
      <c r="F75071" s="34"/>
      <c r="J75071" s="34"/>
      <c r="K75071" s="34"/>
      <c r="L75071" s="34"/>
    </row>
    <row r="75072" spans="6:12" x14ac:dyDescent="0.35">
      <c r="F75072" s="34"/>
      <c r="J75072" s="34"/>
      <c r="K75072" s="34"/>
      <c r="L75072" s="34"/>
    </row>
    <row r="75073" spans="6:12" x14ac:dyDescent="0.35">
      <c r="F75073" s="34"/>
      <c r="J75073" s="34"/>
      <c r="K75073" s="34"/>
      <c r="L75073" s="34"/>
    </row>
    <row r="75074" spans="6:12" x14ac:dyDescent="0.35">
      <c r="F75074" s="34"/>
      <c r="J75074" s="34"/>
      <c r="K75074" s="34"/>
      <c r="L75074" s="34"/>
    </row>
    <row r="75075" spans="6:12" x14ac:dyDescent="0.35">
      <c r="F75075" s="34"/>
      <c r="J75075" s="34"/>
      <c r="K75075" s="34"/>
      <c r="L75075" s="34"/>
    </row>
    <row r="75076" spans="6:12" x14ac:dyDescent="0.35">
      <c r="F75076" s="34"/>
      <c r="J75076" s="34"/>
      <c r="K75076" s="34"/>
      <c r="L75076" s="34"/>
    </row>
    <row r="75077" spans="6:12" x14ac:dyDescent="0.35">
      <c r="F75077" s="34"/>
      <c r="J75077" s="34"/>
      <c r="K75077" s="34"/>
      <c r="L75077" s="34"/>
    </row>
    <row r="75078" spans="6:12" x14ac:dyDescent="0.35">
      <c r="F75078" s="34"/>
      <c r="J75078" s="34"/>
      <c r="K75078" s="34"/>
      <c r="L75078" s="34"/>
    </row>
    <row r="75079" spans="6:12" x14ac:dyDescent="0.35">
      <c r="F75079" s="34"/>
      <c r="J75079" s="34"/>
      <c r="K75079" s="34"/>
      <c r="L75079" s="34"/>
    </row>
    <row r="75080" spans="6:12" x14ac:dyDescent="0.35">
      <c r="F75080" s="34"/>
      <c r="J75080" s="34"/>
      <c r="K75080" s="34"/>
      <c r="L75080" s="34"/>
    </row>
    <row r="75081" spans="6:12" x14ac:dyDescent="0.35">
      <c r="F75081" s="34"/>
      <c r="J75081" s="34"/>
      <c r="K75081" s="34"/>
      <c r="L75081" s="34"/>
    </row>
    <row r="75082" spans="6:12" x14ac:dyDescent="0.35">
      <c r="F75082" s="34"/>
      <c r="J75082" s="34"/>
      <c r="K75082" s="34"/>
      <c r="L75082" s="34"/>
    </row>
    <row r="75083" spans="6:12" x14ac:dyDescent="0.35">
      <c r="F75083" s="34"/>
      <c r="J75083" s="34"/>
      <c r="K75083" s="34"/>
      <c r="L75083" s="34"/>
    </row>
    <row r="75084" spans="6:12" x14ac:dyDescent="0.35">
      <c r="F75084" s="34"/>
      <c r="J75084" s="34"/>
      <c r="K75084" s="34"/>
      <c r="L75084" s="34"/>
    </row>
    <row r="75085" spans="6:12" x14ac:dyDescent="0.35">
      <c r="F75085" s="34"/>
      <c r="J75085" s="34"/>
      <c r="K75085" s="34"/>
      <c r="L75085" s="34"/>
    </row>
    <row r="75086" spans="6:12" x14ac:dyDescent="0.35">
      <c r="F75086" s="34"/>
      <c r="J75086" s="34"/>
      <c r="K75086" s="34"/>
      <c r="L75086" s="34"/>
    </row>
    <row r="75087" spans="6:12" x14ac:dyDescent="0.35">
      <c r="F75087" s="34"/>
      <c r="J75087" s="34"/>
      <c r="K75087" s="34"/>
      <c r="L75087" s="34"/>
    </row>
    <row r="75088" spans="6:12" x14ac:dyDescent="0.35">
      <c r="F75088" s="34"/>
      <c r="J75088" s="34"/>
      <c r="K75088" s="34"/>
      <c r="L75088" s="34"/>
    </row>
    <row r="75089" spans="6:12" x14ac:dyDescent="0.35">
      <c r="F75089" s="34"/>
      <c r="J75089" s="34"/>
      <c r="K75089" s="34"/>
      <c r="L75089" s="34"/>
    </row>
    <row r="75090" spans="6:12" x14ac:dyDescent="0.35">
      <c r="F75090" s="34"/>
      <c r="J75090" s="34"/>
      <c r="K75090" s="34"/>
      <c r="L75090" s="34"/>
    </row>
    <row r="75091" spans="6:12" x14ac:dyDescent="0.35">
      <c r="F75091" s="34"/>
      <c r="J75091" s="34"/>
      <c r="K75091" s="34"/>
      <c r="L75091" s="34"/>
    </row>
    <row r="75092" spans="6:12" x14ac:dyDescent="0.35">
      <c r="F75092" s="34"/>
      <c r="J75092" s="34"/>
      <c r="K75092" s="34"/>
      <c r="L75092" s="34"/>
    </row>
    <row r="75093" spans="6:12" x14ac:dyDescent="0.35">
      <c r="F75093" s="34"/>
      <c r="J75093" s="34"/>
      <c r="K75093" s="34"/>
      <c r="L75093" s="34"/>
    </row>
    <row r="75094" spans="6:12" x14ac:dyDescent="0.35">
      <c r="F75094" s="34"/>
      <c r="J75094" s="34"/>
      <c r="K75094" s="34"/>
      <c r="L75094" s="34"/>
    </row>
    <row r="75095" spans="6:12" x14ac:dyDescent="0.35">
      <c r="F75095" s="34"/>
      <c r="J75095" s="34"/>
      <c r="K75095" s="34"/>
      <c r="L75095" s="34"/>
    </row>
    <row r="75096" spans="6:12" x14ac:dyDescent="0.35">
      <c r="F75096" s="34"/>
      <c r="J75096" s="34"/>
      <c r="K75096" s="34"/>
      <c r="L75096" s="34"/>
    </row>
    <row r="75097" spans="6:12" x14ac:dyDescent="0.35">
      <c r="F75097" s="34"/>
      <c r="J75097" s="34"/>
      <c r="K75097" s="34"/>
      <c r="L75097" s="34"/>
    </row>
    <row r="75098" spans="6:12" x14ac:dyDescent="0.35">
      <c r="F75098" s="34"/>
      <c r="J75098" s="34"/>
      <c r="K75098" s="34"/>
      <c r="L75098" s="34"/>
    </row>
    <row r="75099" spans="6:12" x14ac:dyDescent="0.35">
      <c r="F75099" s="34"/>
      <c r="J75099" s="34"/>
      <c r="K75099" s="34"/>
      <c r="L75099" s="34"/>
    </row>
    <row r="75100" spans="6:12" x14ac:dyDescent="0.35">
      <c r="F75100" s="34"/>
      <c r="J75100" s="34"/>
      <c r="K75100" s="34"/>
      <c r="L75100" s="34"/>
    </row>
    <row r="75101" spans="6:12" x14ac:dyDescent="0.35">
      <c r="F75101" s="34"/>
      <c r="J75101" s="34"/>
      <c r="K75101" s="34"/>
      <c r="L75101" s="34"/>
    </row>
    <row r="75102" spans="6:12" x14ac:dyDescent="0.35">
      <c r="F75102" s="34"/>
      <c r="J75102" s="34"/>
      <c r="K75102" s="34"/>
      <c r="L75102" s="34"/>
    </row>
    <row r="75103" spans="6:12" x14ac:dyDescent="0.35">
      <c r="F75103" s="34"/>
      <c r="J75103" s="34"/>
      <c r="K75103" s="34"/>
      <c r="L75103" s="34"/>
    </row>
    <row r="75104" spans="6:12" x14ac:dyDescent="0.35">
      <c r="F75104" s="34"/>
      <c r="J75104" s="34"/>
      <c r="K75104" s="34"/>
      <c r="L75104" s="34"/>
    </row>
    <row r="75105" spans="6:12" x14ac:dyDescent="0.35">
      <c r="F75105" s="34"/>
      <c r="J75105" s="34"/>
      <c r="K75105" s="34"/>
      <c r="L75105" s="34"/>
    </row>
    <row r="75106" spans="6:12" x14ac:dyDescent="0.35">
      <c r="F75106" s="34"/>
      <c r="J75106" s="34"/>
      <c r="K75106" s="34"/>
      <c r="L75106" s="34"/>
    </row>
    <row r="75107" spans="6:12" x14ac:dyDescent="0.35">
      <c r="F75107" s="34"/>
      <c r="J75107" s="34"/>
      <c r="K75107" s="34"/>
      <c r="L75107" s="34"/>
    </row>
    <row r="75108" spans="6:12" x14ac:dyDescent="0.35">
      <c r="F75108" s="34"/>
      <c r="J75108" s="34"/>
      <c r="K75108" s="34"/>
      <c r="L75108" s="34"/>
    </row>
    <row r="75109" spans="6:12" x14ac:dyDescent="0.35">
      <c r="F75109" s="34"/>
      <c r="J75109" s="34"/>
      <c r="K75109" s="34"/>
      <c r="L75109" s="34"/>
    </row>
    <row r="75110" spans="6:12" x14ac:dyDescent="0.35">
      <c r="F75110" s="34"/>
      <c r="J75110" s="34"/>
      <c r="K75110" s="34"/>
      <c r="L75110" s="34"/>
    </row>
    <row r="75111" spans="6:12" x14ac:dyDescent="0.35">
      <c r="F75111" s="34"/>
      <c r="J75111" s="34"/>
      <c r="K75111" s="34"/>
      <c r="L75111" s="34"/>
    </row>
    <row r="75112" spans="6:12" x14ac:dyDescent="0.35">
      <c r="F75112" s="34"/>
      <c r="J75112" s="34"/>
      <c r="K75112" s="34"/>
      <c r="L75112" s="34"/>
    </row>
    <row r="75113" spans="6:12" x14ac:dyDescent="0.35">
      <c r="F75113" s="34"/>
      <c r="J75113" s="34"/>
      <c r="K75113" s="34"/>
      <c r="L75113" s="34"/>
    </row>
    <row r="75114" spans="6:12" x14ac:dyDescent="0.35">
      <c r="F75114" s="34"/>
      <c r="J75114" s="34"/>
      <c r="K75114" s="34"/>
      <c r="L75114" s="34"/>
    </row>
    <row r="75115" spans="6:12" x14ac:dyDescent="0.35">
      <c r="F75115" s="34"/>
      <c r="J75115" s="34"/>
      <c r="K75115" s="34"/>
      <c r="L75115" s="34"/>
    </row>
    <row r="75116" spans="6:12" x14ac:dyDescent="0.35">
      <c r="F75116" s="34"/>
      <c r="J75116" s="34"/>
      <c r="K75116" s="34"/>
      <c r="L75116" s="34"/>
    </row>
    <row r="75117" spans="6:12" x14ac:dyDescent="0.35">
      <c r="F75117" s="34"/>
      <c r="J75117" s="34"/>
      <c r="K75117" s="34"/>
      <c r="L75117" s="34"/>
    </row>
    <row r="75118" spans="6:12" x14ac:dyDescent="0.35">
      <c r="F75118" s="34"/>
      <c r="J75118" s="34"/>
      <c r="K75118" s="34"/>
      <c r="L75118" s="34"/>
    </row>
    <row r="75119" spans="6:12" x14ac:dyDescent="0.35">
      <c r="F75119" s="34"/>
      <c r="J75119" s="34"/>
      <c r="K75119" s="34"/>
      <c r="L75119" s="34"/>
    </row>
    <row r="75120" spans="6:12" x14ac:dyDescent="0.35">
      <c r="F75120" s="34"/>
      <c r="J75120" s="34"/>
      <c r="K75120" s="34"/>
      <c r="L75120" s="34"/>
    </row>
    <row r="75121" spans="6:12" x14ac:dyDescent="0.35">
      <c r="F75121" s="34"/>
      <c r="J75121" s="34"/>
      <c r="K75121" s="34"/>
      <c r="L75121" s="34"/>
    </row>
    <row r="75122" spans="6:12" x14ac:dyDescent="0.35">
      <c r="F75122" s="34"/>
      <c r="J75122" s="34"/>
      <c r="K75122" s="34"/>
      <c r="L75122" s="34"/>
    </row>
    <row r="75123" spans="6:12" x14ac:dyDescent="0.35">
      <c r="F75123" s="34"/>
      <c r="J75123" s="34"/>
      <c r="K75123" s="34"/>
      <c r="L75123" s="34"/>
    </row>
    <row r="75124" spans="6:12" x14ac:dyDescent="0.35">
      <c r="F75124" s="34"/>
      <c r="J75124" s="34"/>
      <c r="K75124" s="34"/>
      <c r="L75124" s="34"/>
    </row>
    <row r="75125" spans="6:12" x14ac:dyDescent="0.35">
      <c r="F75125" s="34"/>
      <c r="J75125" s="34"/>
      <c r="K75125" s="34"/>
      <c r="L75125" s="34"/>
    </row>
    <row r="75126" spans="6:12" x14ac:dyDescent="0.35">
      <c r="F75126" s="34"/>
      <c r="J75126" s="34"/>
      <c r="K75126" s="34"/>
      <c r="L75126" s="34"/>
    </row>
    <row r="75127" spans="6:12" x14ac:dyDescent="0.35">
      <c r="F75127" s="34"/>
      <c r="J75127" s="34"/>
      <c r="K75127" s="34"/>
      <c r="L75127" s="34"/>
    </row>
    <row r="75128" spans="6:12" x14ac:dyDescent="0.35">
      <c r="F75128" s="34"/>
      <c r="J75128" s="34"/>
      <c r="K75128" s="34"/>
      <c r="L75128" s="34"/>
    </row>
    <row r="75129" spans="6:12" x14ac:dyDescent="0.35">
      <c r="F75129" s="34"/>
      <c r="J75129" s="34"/>
      <c r="K75129" s="34"/>
      <c r="L75129" s="34"/>
    </row>
    <row r="75130" spans="6:12" x14ac:dyDescent="0.35">
      <c r="F75130" s="34"/>
      <c r="J75130" s="34"/>
      <c r="K75130" s="34"/>
      <c r="L75130" s="34"/>
    </row>
    <row r="75131" spans="6:12" x14ac:dyDescent="0.35">
      <c r="F75131" s="34"/>
      <c r="J75131" s="34"/>
      <c r="K75131" s="34"/>
      <c r="L75131" s="34"/>
    </row>
    <row r="75132" spans="6:12" x14ac:dyDescent="0.35">
      <c r="F75132" s="34"/>
      <c r="J75132" s="34"/>
      <c r="K75132" s="34"/>
      <c r="L75132" s="34"/>
    </row>
    <row r="75133" spans="6:12" x14ac:dyDescent="0.35">
      <c r="F75133" s="34"/>
      <c r="J75133" s="34"/>
      <c r="K75133" s="34"/>
      <c r="L75133" s="34"/>
    </row>
    <row r="75134" spans="6:12" x14ac:dyDescent="0.35">
      <c r="F75134" s="34"/>
      <c r="J75134" s="34"/>
      <c r="K75134" s="34"/>
      <c r="L75134" s="34"/>
    </row>
    <row r="75135" spans="6:12" x14ac:dyDescent="0.35">
      <c r="F75135" s="34"/>
      <c r="J75135" s="34"/>
      <c r="K75135" s="34"/>
      <c r="L75135" s="34"/>
    </row>
    <row r="75136" spans="6:12" x14ac:dyDescent="0.35">
      <c r="F75136" s="34"/>
      <c r="J75136" s="34"/>
      <c r="K75136" s="34"/>
      <c r="L75136" s="34"/>
    </row>
    <row r="75137" spans="6:12" x14ac:dyDescent="0.35">
      <c r="F75137" s="34"/>
      <c r="J75137" s="34"/>
      <c r="K75137" s="34"/>
      <c r="L75137" s="34"/>
    </row>
    <row r="75138" spans="6:12" x14ac:dyDescent="0.35">
      <c r="F75138" s="34"/>
      <c r="J75138" s="34"/>
      <c r="K75138" s="34"/>
      <c r="L75138" s="34"/>
    </row>
    <row r="75139" spans="6:12" x14ac:dyDescent="0.35">
      <c r="F75139" s="34"/>
      <c r="J75139" s="34"/>
      <c r="K75139" s="34"/>
      <c r="L75139" s="34"/>
    </row>
    <row r="75140" spans="6:12" x14ac:dyDescent="0.35">
      <c r="F75140" s="34"/>
      <c r="J75140" s="34"/>
      <c r="K75140" s="34"/>
      <c r="L75140" s="34"/>
    </row>
    <row r="75141" spans="6:12" x14ac:dyDescent="0.35">
      <c r="F75141" s="34"/>
      <c r="J75141" s="34"/>
      <c r="K75141" s="34"/>
      <c r="L75141" s="34"/>
    </row>
    <row r="75142" spans="6:12" x14ac:dyDescent="0.35">
      <c r="F75142" s="34"/>
      <c r="J75142" s="34"/>
      <c r="K75142" s="34"/>
      <c r="L75142" s="34"/>
    </row>
    <row r="75143" spans="6:12" x14ac:dyDescent="0.35">
      <c r="F75143" s="34"/>
      <c r="J75143" s="34"/>
      <c r="K75143" s="34"/>
      <c r="L75143" s="34"/>
    </row>
    <row r="75144" spans="6:12" x14ac:dyDescent="0.35">
      <c r="F75144" s="34"/>
      <c r="J75144" s="34"/>
      <c r="K75144" s="34"/>
      <c r="L75144" s="34"/>
    </row>
    <row r="75145" spans="6:12" x14ac:dyDescent="0.35">
      <c r="F75145" s="34"/>
      <c r="J75145" s="34"/>
      <c r="K75145" s="34"/>
      <c r="L75145" s="34"/>
    </row>
    <row r="75146" spans="6:12" x14ac:dyDescent="0.35">
      <c r="F75146" s="34"/>
      <c r="J75146" s="34"/>
      <c r="K75146" s="34"/>
      <c r="L75146" s="34"/>
    </row>
    <row r="75147" spans="6:12" x14ac:dyDescent="0.35">
      <c r="F75147" s="34"/>
      <c r="J75147" s="34"/>
      <c r="K75147" s="34"/>
      <c r="L75147" s="34"/>
    </row>
    <row r="75148" spans="6:12" x14ac:dyDescent="0.35">
      <c r="F75148" s="34"/>
      <c r="J75148" s="34"/>
      <c r="K75148" s="34"/>
      <c r="L75148" s="34"/>
    </row>
    <row r="75149" spans="6:12" x14ac:dyDescent="0.35">
      <c r="F75149" s="34"/>
      <c r="J75149" s="34"/>
      <c r="K75149" s="34"/>
      <c r="L75149" s="34"/>
    </row>
    <row r="75150" spans="6:12" x14ac:dyDescent="0.35">
      <c r="F75150" s="34"/>
      <c r="J75150" s="34"/>
      <c r="K75150" s="34"/>
      <c r="L75150" s="34"/>
    </row>
    <row r="75151" spans="6:12" x14ac:dyDescent="0.35">
      <c r="F75151" s="34"/>
      <c r="J75151" s="34"/>
      <c r="K75151" s="34"/>
      <c r="L75151" s="34"/>
    </row>
    <row r="75152" spans="6:12" x14ac:dyDescent="0.35">
      <c r="F75152" s="34"/>
      <c r="J75152" s="34"/>
      <c r="K75152" s="34"/>
      <c r="L75152" s="34"/>
    </row>
    <row r="75153" spans="6:12" x14ac:dyDescent="0.35">
      <c r="F75153" s="34"/>
      <c r="J75153" s="34"/>
      <c r="K75153" s="34"/>
      <c r="L75153" s="34"/>
    </row>
    <row r="75154" spans="6:12" x14ac:dyDescent="0.35">
      <c r="F75154" s="34"/>
      <c r="J75154" s="34"/>
      <c r="K75154" s="34"/>
      <c r="L75154" s="34"/>
    </row>
    <row r="75155" spans="6:12" x14ac:dyDescent="0.35">
      <c r="F75155" s="34"/>
      <c r="J75155" s="34"/>
      <c r="K75155" s="34"/>
      <c r="L75155" s="34"/>
    </row>
    <row r="75156" spans="6:12" x14ac:dyDescent="0.35">
      <c r="F75156" s="34"/>
      <c r="J75156" s="34"/>
      <c r="K75156" s="34"/>
      <c r="L75156" s="34"/>
    </row>
    <row r="75157" spans="6:12" x14ac:dyDescent="0.35">
      <c r="F75157" s="34"/>
      <c r="J75157" s="34"/>
      <c r="K75157" s="34"/>
      <c r="L75157" s="34"/>
    </row>
    <row r="75158" spans="6:12" x14ac:dyDescent="0.35">
      <c r="F75158" s="34"/>
      <c r="J75158" s="34"/>
      <c r="K75158" s="34"/>
      <c r="L75158" s="34"/>
    </row>
    <row r="75159" spans="6:12" x14ac:dyDescent="0.35">
      <c r="F75159" s="34"/>
      <c r="J75159" s="34"/>
      <c r="K75159" s="34"/>
      <c r="L75159" s="34"/>
    </row>
    <row r="75160" spans="6:12" x14ac:dyDescent="0.35">
      <c r="F75160" s="34"/>
      <c r="J75160" s="34"/>
      <c r="K75160" s="34"/>
      <c r="L75160" s="34"/>
    </row>
    <row r="75161" spans="6:12" x14ac:dyDescent="0.35">
      <c r="F75161" s="34"/>
      <c r="J75161" s="34"/>
      <c r="K75161" s="34"/>
      <c r="L75161" s="34"/>
    </row>
    <row r="75162" spans="6:12" x14ac:dyDescent="0.35">
      <c r="F75162" s="34"/>
      <c r="J75162" s="34"/>
      <c r="K75162" s="34"/>
      <c r="L75162" s="34"/>
    </row>
    <row r="75163" spans="6:12" x14ac:dyDescent="0.35">
      <c r="F75163" s="34"/>
      <c r="J75163" s="34"/>
      <c r="K75163" s="34"/>
      <c r="L75163" s="34"/>
    </row>
    <row r="75164" spans="6:12" x14ac:dyDescent="0.35">
      <c r="F75164" s="34"/>
      <c r="J75164" s="34"/>
      <c r="K75164" s="34"/>
      <c r="L75164" s="34"/>
    </row>
    <row r="75165" spans="6:12" x14ac:dyDescent="0.35">
      <c r="F75165" s="34"/>
      <c r="J75165" s="34"/>
      <c r="K75165" s="34"/>
      <c r="L75165" s="34"/>
    </row>
    <row r="75166" spans="6:12" x14ac:dyDescent="0.35">
      <c r="F75166" s="34"/>
      <c r="J75166" s="34"/>
      <c r="K75166" s="34"/>
      <c r="L75166" s="34"/>
    </row>
    <row r="75167" spans="6:12" x14ac:dyDescent="0.35">
      <c r="F75167" s="34"/>
      <c r="J75167" s="34"/>
      <c r="K75167" s="34"/>
      <c r="L75167" s="34"/>
    </row>
    <row r="75168" spans="6:12" x14ac:dyDescent="0.35">
      <c r="F75168" s="34"/>
      <c r="J75168" s="34"/>
      <c r="K75168" s="34"/>
      <c r="L75168" s="34"/>
    </row>
    <row r="75169" spans="6:12" x14ac:dyDescent="0.35">
      <c r="F75169" s="34"/>
      <c r="J75169" s="34"/>
      <c r="K75169" s="34"/>
      <c r="L75169" s="34"/>
    </row>
    <row r="75170" spans="6:12" x14ac:dyDescent="0.35">
      <c r="F75170" s="34"/>
      <c r="J75170" s="34"/>
      <c r="K75170" s="34"/>
      <c r="L75170" s="34"/>
    </row>
    <row r="75171" spans="6:12" x14ac:dyDescent="0.35">
      <c r="F75171" s="34"/>
      <c r="J75171" s="34"/>
      <c r="K75171" s="34"/>
      <c r="L75171" s="34"/>
    </row>
    <row r="75172" spans="6:12" x14ac:dyDescent="0.35">
      <c r="F75172" s="34"/>
      <c r="J75172" s="34"/>
      <c r="K75172" s="34"/>
      <c r="L75172" s="34"/>
    </row>
    <row r="75173" spans="6:12" x14ac:dyDescent="0.35">
      <c r="F75173" s="34"/>
      <c r="J75173" s="34"/>
      <c r="K75173" s="34"/>
      <c r="L75173" s="34"/>
    </row>
    <row r="75174" spans="6:12" x14ac:dyDescent="0.35">
      <c r="F75174" s="34"/>
      <c r="J75174" s="34"/>
      <c r="K75174" s="34"/>
      <c r="L75174" s="34"/>
    </row>
    <row r="75175" spans="6:12" x14ac:dyDescent="0.35">
      <c r="F75175" s="34"/>
      <c r="J75175" s="34"/>
      <c r="K75175" s="34"/>
      <c r="L75175" s="34"/>
    </row>
    <row r="75176" spans="6:12" x14ac:dyDescent="0.35">
      <c r="F75176" s="34"/>
      <c r="J75176" s="34"/>
      <c r="K75176" s="34"/>
      <c r="L75176" s="34"/>
    </row>
    <row r="75177" spans="6:12" x14ac:dyDescent="0.35">
      <c r="F75177" s="34"/>
      <c r="J75177" s="34"/>
      <c r="K75177" s="34"/>
      <c r="L75177" s="34"/>
    </row>
    <row r="75178" spans="6:12" x14ac:dyDescent="0.35">
      <c r="F75178" s="34"/>
      <c r="J75178" s="34"/>
      <c r="K75178" s="34"/>
      <c r="L75178" s="34"/>
    </row>
    <row r="75179" spans="6:12" x14ac:dyDescent="0.35">
      <c r="F75179" s="34"/>
      <c r="J75179" s="34"/>
      <c r="K75179" s="34"/>
      <c r="L75179" s="34"/>
    </row>
    <row r="75180" spans="6:12" x14ac:dyDescent="0.35">
      <c r="F75180" s="34"/>
      <c r="J75180" s="34"/>
      <c r="K75180" s="34"/>
      <c r="L75180" s="34"/>
    </row>
    <row r="75181" spans="6:12" x14ac:dyDescent="0.35">
      <c r="F75181" s="34"/>
      <c r="J75181" s="34"/>
      <c r="K75181" s="34"/>
      <c r="L75181" s="34"/>
    </row>
    <row r="75182" spans="6:12" x14ac:dyDescent="0.35">
      <c r="F75182" s="34"/>
      <c r="J75182" s="34"/>
      <c r="K75182" s="34"/>
      <c r="L75182" s="34"/>
    </row>
    <row r="75183" spans="6:12" x14ac:dyDescent="0.35">
      <c r="F75183" s="34"/>
      <c r="J75183" s="34"/>
      <c r="K75183" s="34"/>
      <c r="L75183" s="34"/>
    </row>
    <row r="75184" spans="6:12" x14ac:dyDescent="0.35">
      <c r="F75184" s="34"/>
      <c r="J75184" s="34"/>
      <c r="K75184" s="34"/>
      <c r="L75184" s="34"/>
    </row>
    <row r="75185" spans="6:12" x14ac:dyDescent="0.35">
      <c r="F75185" s="34"/>
      <c r="J75185" s="34"/>
      <c r="K75185" s="34"/>
      <c r="L75185" s="34"/>
    </row>
    <row r="75186" spans="6:12" x14ac:dyDescent="0.35">
      <c r="F75186" s="34"/>
      <c r="J75186" s="34"/>
      <c r="K75186" s="34"/>
      <c r="L75186" s="34"/>
    </row>
    <row r="75187" spans="6:12" x14ac:dyDescent="0.35">
      <c r="F75187" s="34"/>
      <c r="J75187" s="34"/>
      <c r="K75187" s="34"/>
      <c r="L75187" s="34"/>
    </row>
    <row r="75188" spans="6:12" x14ac:dyDescent="0.35">
      <c r="F75188" s="34"/>
      <c r="J75188" s="34"/>
      <c r="K75188" s="34"/>
      <c r="L75188" s="34"/>
    </row>
    <row r="75189" spans="6:12" x14ac:dyDescent="0.35">
      <c r="F75189" s="34"/>
      <c r="J75189" s="34"/>
      <c r="K75189" s="34"/>
      <c r="L75189" s="34"/>
    </row>
    <row r="75190" spans="6:12" x14ac:dyDescent="0.35">
      <c r="F75190" s="34"/>
      <c r="J75190" s="34"/>
      <c r="K75190" s="34"/>
      <c r="L75190" s="34"/>
    </row>
    <row r="75191" spans="6:12" x14ac:dyDescent="0.35">
      <c r="F75191" s="34"/>
      <c r="J75191" s="34"/>
      <c r="K75191" s="34"/>
      <c r="L75191" s="34"/>
    </row>
    <row r="75192" spans="6:12" x14ac:dyDescent="0.35">
      <c r="F75192" s="34"/>
      <c r="J75192" s="34"/>
      <c r="K75192" s="34"/>
      <c r="L75192" s="34"/>
    </row>
    <row r="75193" spans="6:12" x14ac:dyDescent="0.35">
      <c r="F75193" s="34"/>
      <c r="J75193" s="34"/>
      <c r="K75193" s="34"/>
      <c r="L75193" s="34"/>
    </row>
    <row r="75194" spans="6:12" x14ac:dyDescent="0.35">
      <c r="F75194" s="34"/>
      <c r="J75194" s="34"/>
      <c r="K75194" s="34"/>
      <c r="L75194" s="34"/>
    </row>
    <row r="75195" spans="6:12" x14ac:dyDescent="0.35">
      <c r="F75195" s="34"/>
      <c r="J75195" s="34"/>
      <c r="K75195" s="34"/>
      <c r="L75195" s="34"/>
    </row>
    <row r="75196" spans="6:12" x14ac:dyDescent="0.35">
      <c r="F75196" s="34"/>
      <c r="J75196" s="34"/>
      <c r="K75196" s="34"/>
      <c r="L75196" s="34"/>
    </row>
    <row r="75197" spans="6:12" x14ac:dyDescent="0.35">
      <c r="F75197" s="34"/>
      <c r="J75197" s="34"/>
      <c r="K75197" s="34"/>
      <c r="L75197" s="34"/>
    </row>
    <row r="75198" spans="6:12" x14ac:dyDescent="0.35">
      <c r="F75198" s="34"/>
      <c r="J75198" s="34"/>
      <c r="K75198" s="34"/>
      <c r="L75198" s="34"/>
    </row>
    <row r="75199" spans="6:12" x14ac:dyDescent="0.35">
      <c r="F75199" s="34"/>
      <c r="J75199" s="34"/>
      <c r="K75199" s="34"/>
      <c r="L75199" s="34"/>
    </row>
    <row r="75200" spans="6:12" x14ac:dyDescent="0.35">
      <c r="F75200" s="34"/>
      <c r="J75200" s="34"/>
      <c r="K75200" s="34"/>
      <c r="L75200" s="34"/>
    </row>
    <row r="75201" spans="6:12" x14ac:dyDescent="0.35">
      <c r="F75201" s="34"/>
      <c r="J75201" s="34"/>
      <c r="K75201" s="34"/>
      <c r="L75201" s="34"/>
    </row>
    <row r="75202" spans="6:12" x14ac:dyDescent="0.35">
      <c r="F75202" s="34"/>
      <c r="J75202" s="34"/>
      <c r="K75202" s="34"/>
      <c r="L75202" s="34"/>
    </row>
    <row r="75203" spans="6:12" x14ac:dyDescent="0.35">
      <c r="F75203" s="34"/>
      <c r="J75203" s="34"/>
      <c r="K75203" s="34"/>
      <c r="L75203" s="34"/>
    </row>
    <row r="75204" spans="6:12" x14ac:dyDescent="0.35">
      <c r="F75204" s="34"/>
      <c r="J75204" s="34"/>
      <c r="K75204" s="34"/>
      <c r="L75204" s="34"/>
    </row>
    <row r="75205" spans="6:12" x14ac:dyDescent="0.35">
      <c r="F75205" s="34"/>
      <c r="J75205" s="34"/>
      <c r="K75205" s="34"/>
      <c r="L75205" s="34"/>
    </row>
    <row r="75206" spans="6:12" x14ac:dyDescent="0.35">
      <c r="F75206" s="34"/>
      <c r="J75206" s="34"/>
      <c r="K75206" s="34"/>
      <c r="L75206" s="34"/>
    </row>
    <row r="75207" spans="6:12" x14ac:dyDescent="0.35">
      <c r="F75207" s="34"/>
      <c r="J75207" s="34"/>
      <c r="K75207" s="34"/>
      <c r="L75207" s="34"/>
    </row>
    <row r="75208" spans="6:12" x14ac:dyDescent="0.35">
      <c r="F75208" s="34"/>
      <c r="J75208" s="34"/>
      <c r="K75208" s="34"/>
      <c r="L75208" s="34"/>
    </row>
    <row r="75209" spans="6:12" x14ac:dyDescent="0.35">
      <c r="F75209" s="34"/>
      <c r="J75209" s="34"/>
      <c r="K75209" s="34"/>
      <c r="L75209" s="34"/>
    </row>
    <row r="75210" spans="6:12" x14ac:dyDescent="0.35">
      <c r="F75210" s="34"/>
      <c r="J75210" s="34"/>
      <c r="K75210" s="34"/>
      <c r="L75210" s="34"/>
    </row>
    <row r="75211" spans="6:12" x14ac:dyDescent="0.35">
      <c r="F75211" s="34"/>
      <c r="J75211" s="34"/>
      <c r="K75211" s="34"/>
      <c r="L75211" s="34"/>
    </row>
    <row r="75212" spans="6:12" x14ac:dyDescent="0.35">
      <c r="F75212" s="34"/>
      <c r="J75212" s="34"/>
      <c r="K75212" s="34"/>
      <c r="L75212" s="34"/>
    </row>
    <row r="75213" spans="6:12" x14ac:dyDescent="0.35">
      <c r="F75213" s="34"/>
      <c r="J75213" s="34"/>
      <c r="K75213" s="34"/>
      <c r="L75213" s="34"/>
    </row>
    <row r="75214" spans="6:12" x14ac:dyDescent="0.35">
      <c r="F75214" s="34"/>
      <c r="J75214" s="34"/>
      <c r="K75214" s="34"/>
      <c r="L75214" s="34"/>
    </row>
    <row r="75215" spans="6:12" x14ac:dyDescent="0.35">
      <c r="F75215" s="34"/>
      <c r="J75215" s="34"/>
      <c r="K75215" s="34"/>
      <c r="L75215" s="34"/>
    </row>
    <row r="75216" spans="6:12" x14ac:dyDescent="0.35">
      <c r="F75216" s="34"/>
      <c r="J75216" s="34"/>
      <c r="K75216" s="34"/>
      <c r="L75216" s="34"/>
    </row>
    <row r="75217" spans="6:12" x14ac:dyDescent="0.35">
      <c r="F75217" s="34"/>
      <c r="J75217" s="34"/>
      <c r="K75217" s="34"/>
      <c r="L75217" s="34"/>
    </row>
    <row r="75218" spans="6:12" x14ac:dyDescent="0.35">
      <c r="F75218" s="34"/>
      <c r="J75218" s="34"/>
      <c r="K75218" s="34"/>
      <c r="L75218" s="34"/>
    </row>
    <row r="75219" spans="6:12" x14ac:dyDescent="0.35">
      <c r="F75219" s="34"/>
      <c r="J75219" s="34"/>
      <c r="K75219" s="34"/>
      <c r="L75219" s="34"/>
    </row>
    <row r="75220" spans="6:12" x14ac:dyDescent="0.35">
      <c r="F75220" s="34"/>
      <c r="J75220" s="34"/>
      <c r="K75220" s="34"/>
      <c r="L75220" s="34"/>
    </row>
    <row r="75221" spans="6:12" x14ac:dyDescent="0.35">
      <c r="F75221" s="34"/>
      <c r="J75221" s="34"/>
      <c r="K75221" s="34"/>
      <c r="L75221" s="34"/>
    </row>
    <row r="75222" spans="6:12" x14ac:dyDescent="0.35">
      <c r="F75222" s="34"/>
      <c r="J75222" s="34"/>
      <c r="K75222" s="34"/>
      <c r="L75222" s="34"/>
    </row>
    <row r="75223" spans="6:12" x14ac:dyDescent="0.35">
      <c r="F75223" s="34"/>
      <c r="J75223" s="34"/>
      <c r="K75223" s="34"/>
      <c r="L75223" s="34"/>
    </row>
    <row r="75224" spans="6:12" x14ac:dyDescent="0.35">
      <c r="F75224" s="34"/>
      <c r="J75224" s="34"/>
      <c r="K75224" s="34"/>
      <c r="L75224" s="34"/>
    </row>
    <row r="75225" spans="6:12" x14ac:dyDescent="0.35">
      <c r="F75225" s="34"/>
      <c r="J75225" s="34"/>
      <c r="K75225" s="34"/>
      <c r="L75225" s="34"/>
    </row>
    <row r="75226" spans="6:12" x14ac:dyDescent="0.35">
      <c r="F75226" s="34"/>
      <c r="J75226" s="34"/>
      <c r="K75226" s="34"/>
      <c r="L75226" s="34"/>
    </row>
    <row r="75227" spans="6:12" x14ac:dyDescent="0.35">
      <c r="F75227" s="34"/>
      <c r="J75227" s="34"/>
      <c r="K75227" s="34"/>
      <c r="L75227" s="34"/>
    </row>
    <row r="75228" spans="6:12" x14ac:dyDescent="0.35">
      <c r="F75228" s="34"/>
      <c r="J75228" s="34"/>
      <c r="K75228" s="34"/>
      <c r="L75228" s="34"/>
    </row>
    <row r="75229" spans="6:12" x14ac:dyDescent="0.35">
      <c r="F75229" s="34"/>
      <c r="J75229" s="34"/>
      <c r="K75229" s="34"/>
      <c r="L75229" s="34"/>
    </row>
    <row r="75230" spans="6:12" x14ac:dyDescent="0.35">
      <c r="F75230" s="34"/>
      <c r="J75230" s="34"/>
      <c r="K75230" s="34"/>
      <c r="L75230" s="34"/>
    </row>
    <row r="75231" spans="6:12" x14ac:dyDescent="0.35">
      <c r="F75231" s="34"/>
      <c r="J75231" s="34"/>
      <c r="K75231" s="34"/>
      <c r="L75231" s="34"/>
    </row>
    <row r="75232" spans="6:12" x14ac:dyDescent="0.35">
      <c r="F75232" s="34"/>
      <c r="J75232" s="34"/>
      <c r="K75232" s="34"/>
      <c r="L75232" s="34"/>
    </row>
    <row r="75233" spans="6:12" x14ac:dyDescent="0.35">
      <c r="F75233" s="34"/>
      <c r="J75233" s="34"/>
      <c r="K75233" s="34"/>
      <c r="L75233" s="34"/>
    </row>
    <row r="75234" spans="6:12" x14ac:dyDescent="0.35">
      <c r="F75234" s="34"/>
      <c r="J75234" s="34"/>
      <c r="K75234" s="34"/>
      <c r="L75234" s="34"/>
    </row>
    <row r="75235" spans="6:12" x14ac:dyDescent="0.35">
      <c r="F75235" s="34"/>
      <c r="J75235" s="34"/>
      <c r="K75235" s="34"/>
      <c r="L75235" s="34"/>
    </row>
    <row r="75236" spans="6:12" x14ac:dyDescent="0.35">
      <c r="F75236" s="34"/>
      <c r="J75236" s="34"/>
      <c r="K75236" s="34"/>
      <c r="L75236" s="34"/>
    </row>
    <row r="75237" spans="6:12" x14ac:dyDescent="0.35">
      <c r="F75237" s="34"/>
      <c r="J75237" s="34"/>
      <c r="K75237" s="34"/>
      <c r="L75237" s="34"/>
    </row>
    <row r="75238" spans="6:12" x14ac:dyDescent="0.35">
      <c r="F75238" s="34"/>
      <c r="J75238" s="34"/>
      <c r="K75238" s="34"/>
      <c r="L75238" s="34"/>
    </row>
    <row r="75239" spans="6:12" x14ac:dyDescent="0.35">
      <c r="F75239" s="34"/>
      <c r="J75239" s="34"/>
      <c r="K75239" s="34"/>
      <c r="L75239" s="34"/>
    </row>
    <row r="75240" spans="6:12" x14ac:dyDescent="0.35">
      <c r="F75240" s="34"/>
      <c r="J75240" s="34"/>
      <c r="K75240" s="34"/>
      <c r="L75240" s="34"/>
    </row>
    <row r="75241" spans="6:12" x14ac:dyDescent="0.35">
      <c r="F75241" s="34"/>
      <c r="J75241" s="34"/>
      <c r="K75241" s="34"/>
      <c r="L75241" s="34"/>
    </row>
    <row r="75242" spans="6:12" x14ac:dyDescent="0.35">
      <c r="F75242" s="34"/>
      <c r="J75242" s="34"/>
      <c r="K75242" s="34"/>
      <c r="L75242" s="34"/>
    </row>
    <row r="75243" spans="6:12" x14ac:dyDescent="0.35">
      <c r="F75243" s="34"/>
      <c r="J75243" s="34"/>
      <c r="K75243" s="34"/>
      <c r="L75243" s="34"/>
    </row>
    <row r="75244" spans="6:12" x14ac:dyDescent="0.35">
      <c r="F75244" s="34"/>
      <c r="J75244" s="34"/>
      <c r="K75244" s="34"/>
      <c r="L75244" s="34"/>
    </row>
    <row r="75245" spans="6:12" x14ac:dyDescent="0.35">
      <c r="F75245" s="34"/>
      <c r="J75245" s="34"/>
      <c r="K75245" s="34"/>
      <c r="L75245" s="34"/>
    </row>
    <row r="75246" spans="6:12" x14ac:dyDescent="0.35">
      <c r="F75246" s="34"/>
      <c r="J75246" s="34"/>
      <c r="K75246" s="34"/>
      <c r="L75246" s="34"/>
    </row>
    <row r="75247" spans="6:12" x14ac:dyDescent="0.35">
      <c r="F75247" s="34"/>
      <c r="J75247" s="34"/>
      <c r="K75247" s="34"/>
      <c r="L75247" s="34"/>
    </row>
    <row r="75248" spans="6:12" x14ac:dyDescent="0.35">
      <c r="F75248" s="34"/>
      <c r="J75248" s="34"/>
      <c r="K75248" s="34"/>
      <c r="L75248" s="34"/>
    </row>
    <row r="75249" spans="6:12" x14ac:dyDescent="0.35">
      <c r="F75249" s="34"/>
      <c r="J75249" s="34"/>
      <c r="K75249" s="34"/>
      <c r="L75249" s="34"/>
    </row>
    <row r="75250" spans="6:12" x14ac:dyDescent="0.35">
      <c r="F75250" s="34"/>
      <c r="J75250" s="34"/>
      <c r="K75250" s="34"/>
      <c r="L75250" s="34"/>
    </row>
    <row r="75251" spans="6:12" x14ac:dyDescent="0.35">
      <c r="F75251" s="34"/>
      <c r="J75251" s="34"/>
      <c r="K75251" s="34"/>
      <c r="L75251" s="34"/>
    </row>
    <row r="75252" spans="6:12" x14ac:dyDescent="0.35">
      <c r="F75252" s="34"/>
      <c r="J75252" s="34"/>
      <c r="K75252" s="34"/>
      <c r="L75252" s="34"/>
    </row>
    <row r="75253" spans="6:12" x14ac:dyDescent="0.35">
      <c r="F75253" s="34"/>
      <c r="J75253" s="34"/>
      <c r="K75253" s="34"/>
      <c r="L75253" s="34"/>
    </row>
    <row r="75254" spans="6:12" x14ac:dyDescent="0.35">
      <c r="F75254" s="34"/>
      <c r="J75254" s="34"/>
      <c r="K75254" s="34"/>
      <c r="L75254" s="34"/>
    </row>
    <row r="75255" spans="6:12" x14ac:dyDescent="0.35">
      <c r="F75255" s="34"/>
      <c r="J75255" s="34"/>
      <c r="K75255" s="34"/>
      <c r="L75255" s="34"/>
    </row>
    <row r="75256" spans="6:12" x14ac:dyDescent="0.35">
      <c r="F75256" s="34"/>
      <c r="J75256" s="34"/>
      <c r="K75256" s="34"/>
      <c r="L75256" s="34"/>
    </row>
    <row r="75257" spans="6:12" x14ac:dyDescent="0.35">
      <c r="F75257" s="34"/>
      <c r="J75257" s="34"/>
      <c r="K75257" s="34"/>
      <c r="L75257" s="34"/>
    </row>
    <row r="75258" spans="6:12" x14ac:dyDescent="0.35">
      <c r="F75258" s="34"/>
      <c r="J75258" s="34"/>
      <c r="K75258" s="34"/>
      <c r="L75258" s="34"/>
    </row>
    <row r="75259" spans="6:12" x14ac:dyDescent="0.35">
      <c r="F75259" s="34"/>
      <c r="J75259" s="34"/>
      <c r="K75259" s="34"/>
      <c r="L75259" s="34"/>
    </row>
    <row r="75260" spans="6:12" x14ac:dyDescent="0.35">
      <c r="F75260" s="34"/>
      <c r="J75260" s="34"/>
      <c r="K75260" s="34"/>
      <c r="L75260" s="34"/>
    </row>
    <row r="75261" spans="6:12" x14ac:dyDescent="0.35">
      <c r="F75261" s="34"/>
      <c r="J75261" s="34"/>
      <c r="K75261" s="34"/>
      <c r="L75261" s="34"/>
    </row>
    <row r="75262" spans="6:12" x14ac:dyDescent="0.35">
      <c r="F75262" s="34"/>
      <c r="J75262" s="34"/>
      <c r="K75262" s="34"/>
      <c r="L75262" s="34"/>
    </row>
    <row r="75263" spans="6:12" x14ac:dyDescent="0.35">
      <c r="F75263" s="34"/>
      <c r="J75263" s="34"/>
      <c r="K75263" s="34"/>
      <c r="L75263" s="34"/>
    </row>
    <row r="75264" spans="6:12" x14ac:dyDescent="0.35">
      <c r="F75264" s="34"/>
      <c r="J75264" s="34"/>
      <c r="K75264" s="34"/>
      <c r="L75264" s="34"/>
    </row>
    <row r="75265" spans="6:12" x14ac:dyDescent="0.35">
      <c r="F75265" s="34"/>
      <c r="J75265" s="34"/>
      <c r="K75265" s="34"/>
      <c r="L75265" s="34"/>
    </row>
    <row r="75266" spans="6:12" x14ac:dyDescent="0.35">
      <c r="F75266" s="34"/>
      <c r="J75266" s="34"/>
      <c r="K75266" s="34"/>
      <c r="L75266" s="34"/>
    </row>
    <row r="75267" spans="6:12" x14ac:dyDescent="0.35">
      <c r="F75267" s="34"/>
      <c r="J75267" s="34"/>
      <c r="K75267" s="34"/>
      <c r="L75267" s="34"/>
    </row>
    <row r="75268" spans="6:12" x14ac:dyDescent="0.35">
      <c r="F75268" s="34"/>
      <c r="J75268" s="34"/>
      <c r="K75268" s="34"/>
      <c r="L75268" s="34"/>
    </row>
    <row r="75269" spans="6:12" x14ac:dyDescent="0.35">
      <c r="F75269" s="34"/>
      <c r="J75269" s="34"/>
      <c r="K75269" s="34"/>
      <c r="L75269" s="34"/>
    </row>
    <row r="75270" spans="6:12" x14ac:dyDescent="0.35">
      <c r="F75270" s="34"/>
      <c r="J75270" s="34"/>
      <c r="K75270" s="34"/>
      <c r="L75270" s="34"/>
    </row>
    <row r="75271" spans="6:12" x14ac:dyDescent="0.35">
      <c r="F75271" s="34"/>
      <c r="J75271" s="34"/>
      <c r="K75271" s="34"/>
      <c r="L75271" s="34"/>
    </row>
    <row r="75272" spans="6:12" x14ac:dyDescent="0.35">
      <c r="F75272" s="34"/>
      <c r="J75272" s="34"/>
      <c r="K75272" s="34"/>
      <c r="L75272" s="34"/>
    </row>
    <row r="75273" spans="6:12" x14ac:dyDescent="0.35">
      <c r="F75273" s="34"/>
      <c r="J75273" s="34"/>
      <c r="K75273" s="34"/>
      <c r="L75273" s="34"/>
    </row>
    <row r="75274" spans="6:12" x14ac:dyDescent="0.35">
      <c r="F75274" s="34"/>
      <c r="J75274" s="34"/>
      <c r="K75274" s="34"/>
      <c r="L75274" s="34"/>
    </row>
    <row r="75275" spans="6:12" x14ac:dyDescent="0.35">
      <c r="F75275" s="34"/>
      <c r="J75275" s="34"/>
      <c r="K75275" s="34"/>
      <c r="L75275" s="34"/>
    </row>
    <row r="75276" spans="6:12" x14ac:dyDescent="0.35">
      <c r="F75276" s="34"/>
      <c r="J75276" s="34"/>
      <c r="K75276" s="34"/>
      <c r="L75276" s="34"/>
    </row>
    <row r="75277" spans="6:12" x14ac:dyDescent="0.35">
      <c r="F75277" s="34"/>
      <c r="J75277" s="34"/>
      <c r="K75277" s="34"/>
      <c r="L75277" s="34"/>
    </row>
    <row r="75278" spans="6:12" x14ac:dyDescent="0.35">
      <c r="F75278" s="34"/>
      <c r="J75278" s="34"/>
      <c r="K75278" s="34"/>
      <c r="L75278" s="34"/>
    </row>
    <row r="75279" spans="6:12" x14ac:dyDescent="0.35">
      <c r="F75279" s="34"/>
      <c r="J75279" s="34"/>
      <c r="K75279" s="34"/>
      <c r="L75279" s="34"/>
    </row>
    <row r="75280" spans="6:12" x14ac:dyDescent="0.35">
      <c r="F75280" s="34"/>
      <c r="J75280" s="34"/>
      <c r="K75280" s="34"/>
      <c r="L75280" s="34"/>
    </row>
    <row r="75281" spans="6:12" x14ac:dyDescent="0.35">
      <c r="F75281" s="34"/>
      <c r="J75281" s="34"/>
      <c r="K75281" s="34"/>
      <c r="L75281" s="34"/>
    </row>
    <row r="75282" spans="6:12" x14ac:dyDescent="0.35">
      <c r="F75282" s="34"/>
      <c r="J75282" s="34"/>
      <c r="K75282" s="34"/>
      <c r="L75282" s="34"/>
    </row>
    <row r="75283" spans="6:12" x14ac:dyDescent="0.35">
      <c r="F75283" s="34"/>
      <c r="J75283" s="34"/>
      <c r="K75283" s="34"/>
      <c r="L75283" s="34"/>
    </row>
    <row r="75284" spans="6:12" x14ac:dyDescent="0.35">
      <c r="F75284" s="34"/>
      <c r="J75284" s="34"/>
      <c r="K75284" s="34"/>
      <c r="L75284" s="34"/>
    </row>
    <row r="75285" spans="6:12" x14ac:dyDescent="0.35">
      <c r="F75285" s="34"/>
      <c r="J75285" s="34"/>
      <c r="K75285" s="34"/>
      <c r="L75285" s="34"/>
    </row>
    <row r="75286" spans="6:12" x14ac:dyDescent="0.35">
      <c r="F75286" s="34"/>
      <c r="J75286" s="34"/>
      <c r="K75286" s="34"/>
      <c r="L75286" s="34"/>
    </row>
    <row r="75287" spans="6:12" x14ac:dyDescent="0.35">
      <c r="F75287" s="34"/>
      <c r="J75287" s="34"/>
      <c r="K75287" s="34"/>
      <c r="L75287" s="34"/>
    </row>
    <row r="75288" spans="6:12" x14ac:dyDescent="0.35">
      <c r="F75288" s="34"/>
      <c r="J75288" s="34"/>
      <c r="K75288" s="34"/>
      <c r="L75288" s="34"/>
    </row>
    <row r="75289" spans="6:12" x14ac:dyDescent="0.35">
      <c r="F75289" s="34"/>
      <c r="J75289" s="34"/>
      <c r="K75289" s="34"/>
      <c r="L75289" s="34"/>
    </row>
    <row r="75290" spans="6:12" x14ac:dyDescent="0.35">
      <c r="F75290" s="34"/>
      <c r="J75290" s="34"/>
      <c r="K75290" s="34"/>
      <c r="L75290" s="34"/>
    </row>
    <row r="75291" spans="6:12" x14ac:dyDescent="0.35">
      <c r="F75291" s="34"/>
      <c r="J75291" s="34"/>
      <c r="K75291" s="34"/>
      <c r="L75291" s="34"/>
    </row>
    <row r="75292" spans="6:12" x14ac:dyDescent="0.35">
      <c r="F75292" s="34"/>
      <c r="J75292" s="34"/>
      <c r="K75292" s="34"/>
      <c r="L75292" s="34"/>
    </row>
    <row r="75293" spans="6:12" x14ac:dyDescent="0.35">
      <c r="F75293" s="34"/>
      <c r="J75293" s="34"/>
      <c r="K75293" s="34"/>
      <c r="L75293" s="34"/>
    </row>
    <row r="75294" spans="6:12" x14ac:dyDescent="0.35">
      <c r="F75294" s="34"/>
      <c r="J75294" s="34"/>
      <c r="K75294" s="34"/>
      <c r="L75294" s="34"/>
    </row>
    <row r="75295" spans="6:12" x14ac:dyDescent="0.35">
      <c r="F75295" s="34"/>
      <c r="J75295" s="34"/>
      <c r="K75295" s="34"/>
      <c r="L75295" s="34"/>
    </row>
    <row r="75296" spans="6:12" x14ac:dyDescent="0.35">
      <c r="F75296" s="34"/>
      <c r="J75296" s="34"/>
      <c r="K75296" s="34"/>
      <c r="L75296" s="34"/>
    </row>
    <row r="75297" spans="6:12" x14ac:dyDescent="0.35">
      <c r="F75297" s="34"/>
      <c r="J75297" s="34"/>
      <c r="K75297" s="34"/>
      <c r="L75297" s="34"/>
    </row>
    <row r="75298" spans="6:12" x14ac:dyDescent="0.35">
      <c r="F75298" s="34"/>
      <c r="J75298" s="34"/>
      <c r="K75298" s="34"/>
      <c r="L75298" s="34"/>
    </row>
    <row r="75299" spans="6:12" x14ac:dyDescent="0.35">
      <c r="F75299" s="34"/>
      <c r="J75299" s="34"/>
      <c r="K75299" s="34"/>
      <c r="L75299" s="34"/>
    </row>
    <row r="75300" spans="6:12" x14ac:dyDescent="0.35">
      <c r="F75300" s="34"/>
      <c r="J75300" s="34"/>
      <c r="K75300" s="34"/>
      <c r="L75300" s="34"/>
    </row>
    <row r="75301" spans="6:12" x14ac:dyDescent="0.35">
      <c r="F75301" s="34"/>
      <c r="J75301" s="34"/>
      <c r="K75301" s="34"/>
      <c r="L75301" s="34"/>
    </row>
    <row r="75302" spans="6:12" x14ac:dyDescent="0.35">
      <c r="F75302" s="34"/>
      <c r="J75302" s="34"/>
      <c r="K75302" s="34"/>
      <c r="L75302" s="34"/>
    </row>
    <row r="75303" spans="6:12" x14ac:dyDescent="0.35">
      <c r="F75303" s="34"/>
      <c r="J75303" s="34"/>
      <c r="K75303" s="34"/>
      <c r="L75303" s="34"/>
    </row>
    <row r="75304" spans="6:12" x14ac:dyDescent="0.35">
      <c r="F75304" s="34"/>
      <c r="J75304" s="34"/>
      <c r="K75304" s="34"/>
      <c r="L75304" s="34"/>
    </row>
    <row r="75305" spans="6:12" x14ac:dyDescent="0.35">
      <c r="F75305" s="34"/>
      <c r="J75305" s="34"/>
      <c r="K75305" s="34"/>
      <c r="L75305" s="34"/>
    </row>
    <row r="75306" spans="6:12" x14ac:dyDescent="0.35">
      <c r="F75306" s="34"/>
      <c r="J75306" s="34"/>
      <c r="K75306" s="34"/>
      <c r="L75306" s="34"/>
    </row>
    <row r="75307" spans="6:12" x14ac:dyDescent="0.35">
      <c r="F75307" s="34"/>
      <c r="J75307" s="34"/>
      <c r="K75307" s="34"/>
      <c r="L75307" s="34"/>
    </row>
    <row r="75308" spans="6:12" x14ac:dyDescent="0.35">
      <c r="F75308" s="34"/>
      <c r="J75308" s="34"/>
      <c r="K75308" s="34"/>
      <c r="L75308" s="34"/>
    </row>
    <row r="75309" spans="6:12" x14ac:dyDescent="0.35">
      <c r="F75309" s="34"/>
      <c r="J75309" s="34"/>
      <c r="K75309" s="34"/>
      <c r="L75309" s="34"/>
    </row>
    <row r="75310" spans="6:12" x14ac:dyDescent="0.35">
      <c r="F75310" s="34"/>
      <c r="J75310" s="34"/>
      <c r="K75310" s="34"/>
      <c r="L75310" s="34"/>
    </row>
    <row r="75311" spans="6:12" x14ac:dyDescent="0.35">
      <c r="F75311" s="34"/>
      <c r="J75311" s="34"/>
      <c r="K75311" s="34"/>
      <c r="L75311" s="34"/>
    </row>
    <row r="75312" spans="6:12" x14ac:dyDescent="0.35">
      <c r="F75312" s="34"/>
      <c r="J75312" s="34"/>
      <c r="K75312" s="34"/>
      <c r="L75312" s="34"/>
    </row>
    <row r="75313" spans="6:12" x14ac:dyDescent="0.35">
      <c r="F75313" s="34"/>
      <c r="J75313" s="34"/>
      <c r="K75313" s="34"/>
      <c r="L75313" s="34"/>
    </row>
    <row r="75314" spans="6:12" x14ac:dyDescent="0.35">
      <c r="F75314" s="34"/>
      <c r="J75314" s="34"/>
      <c r="K75314" s="34"/>
      <c r="L75314" s="34"/>
    </row>
    <row r="75315" spans="6:12" x14ac:dyDescent="0.35">
      <c r="F75315" s="34"/>
      <c r="J75315" s="34"/>
      <c r="K75315" s="34"/>
      <c r="L75315" s="34"/>
    </row>
    <row r="75316" spans="6:12" x14ac:dyDescent="0.35">
      <c r="F75316" s="34"/>
      <c r="J75316" s="34"/>
      <c r="K75316" s="34"/>
      <c r="L75316" s="34"/>
    </row>
    <row r="75317" spans="6:12" x14ac:dyDescent="0.35">
      <c r="F75317" s="34"/>
      <c r="J75317" s="34"/>
      <c r="K75317" s="34"/>
      <c r="L75317" s="34"/>
    </row>
    <row r="75318" spans="6:12" x14ac:dyDescent="0.35">
      <c r="F75318" s="34"/>
      <c r="J75318" s="34"/>
      <c r="K75318" s="34"/>
      <c r="L75318" s="34"/>
    </row>
    <row r="75319" spans="6:12" x14ac:dyDescent="0.35">
      <c r="F75319" s="34"/>
      <c r="J75319" s="34"/>
      <c r="K75319" s="34"/>
      <c r="L75319" s="34"/>
    </row>
    <row r="75320" spans="6:12" x14ac:dyDescent="0.35">
      <c r="F75320" s="34"/>
      <c r="J75320" s="34"/>
      <c r="K75320" s="34"/>
      <c r="L75320" s="34"/>
    </row>
    <row r="75321" spans="6:12" x14ac:dyDescent="0.35">
      <c r="F75321" s="34"/>
      <c r="J75321" s="34"/>
      <c r="K75321" s="34"/>
      <c r="L75321" s="34"/>
    </row>
    <row r="75322" spans="6:12" x14ac:dyDescent="0.35">
      <c r="F75322" s="34"/>
      <c r="J75322" s="34"/>
      <c r="K75322" s="34"/>
      <c r="L75322" s="34"/>
    </row>
    <row r="75323" spans="6:12" x14ac:dyDescent="0.35">
      <c r="F75323" s="34"/>
      <c r="J75323" s="34"/>
      <c r="K75323" s="34"/>
      <c r="L75323" s="34"/>
    </row>
    <row r="75324" spans="6:12" x14ac:dyDescent="0.35">
      <c r="F75324" s="34"/>
      <c r="J75324" s="34"/>
      <c r="K75324" s="34"/>
      <c r="L75324" s="34"/>
    </row>
    <row r="75325" spans="6:12" x14ac:dyDescent="0.35">
      <c r="F75325" s="34"/>
      <c r="J75325" s="34"/>
      <c r="K75325" s="34"/>
      <c r="L75325" s="34"/>
    </row>
    <row r="75326" spans="6:12" x14ac:dyDescent="0.35">
      <c r="F75326" s="34"/>
      <c r="J75326" s="34"/>
      <c r="K75326" s="34"/>
      <c r="L75326" s="34"/>
    </row>
    <row r="75327" spans="6:12" x14ac:dyDescent="0.35">
      <c r="F75327" s="34"/>
      <c r="J75327" s="34"/>
      <c r="K75327" s="34"/>
      <c r="L75327" s="34"/>
    </row>
    <row r="75328" spans="6:12" x14ac:dyDescent="0.35">
      <c r="F75328" s="34"/>
      <c r="J75328" s="34"/>
      <c r="K75328" s="34"/>
      <c r="L75328" s="34"/>
    </row>
    <row r="75329" spans="6:12" x14ac:dyDescent="0.35">
      <c r="F75329" s="34"/>
      <c r="J75329" s="34"/>
      <c r="K75329" s="34"/>
      <c r="L75329" s="34"/>
    </row>
    <row r="75330" spans="6:12" x14ac:dyDescent="0.35">
      <c r="F75330" s="34"/>
      <c r="J75330" s="34"/>
      <c r="K75330" s="34"/>
      <c r="L75330" s="34"/>
    </row>
    <row r="75331" spans="6:12" x14ac:dyDescent="0.35">
      <c r="F75331" s="34"/>
      <c r="J75331" s="34"/>
      <c r="K75331" s="34"/>
      <c r="L75331" s="34"/>
    </row>
    <row r="75332" spans="6:12" x14ac:dyDescent="0.35">
      <c r="F75332" s="34"/>
      <c r="J75332" s="34"/>
      <c r="K75332" s="34"/>
      <c r="L75332" s="34"/>
    </row>
    <row r="75333" spans="6:12" x14ac:dyDescent="0.35">
      <c r="F75333" s="34"/>
      <c r="J75333" s="34"/>
      <c r="K75333" s="34"/>
      <c r="L75333" s="34"/>
    </row>
    <row r="75334" spans="6:12" x14ac:dyDescent="0.35">
      <c r="F75334" s="34"/>
      <c r="J75334" s="34"/>
      <c r="K75334" s="34"/>
      <c r="L75334" s="34"/>
    </row>
    <row r="75335" spans="6:12" x14ac:dyDescent="0.35">
      <c r="F75335" s="34"/>
      <c r="J75335" s="34"/>
      <c r="K75335" s="34"/>
      <c r="L75335" s="34"/>
    </row>
    <row r="75336" spans="6:12" x14ac:dyDescent="0.35">
      <c r="F75336" s="34"/>
      <c r="J75336" s="34"/>
      <c r="K75336" s="34"/>
      <c r="L75336" s="34"/>
    </row>
    <row r="75337" spans="6:12" x14ac:dyDescent="0.35">
      <c r="F75337" s="34"/>
      <c r="J75337" s="34"/>
      <c r="K75337" s="34"/>
      <c r="L75337" s="34"/>
    </row>
    <row r="75338" spans="6:12" x14ac:dyDescent="0.35">
      <c r="F75338" s="34"/>
      <c r="J75338" s="34"/>
      <c r="K75338" s="34"/>
      <c r="L75338" s="34"/>
    </row>
    <row r="75339" spans="6:12" x14ac:dyDescent="0.35">
      <c r="F75339" s="34"/>
      <c r="J75339" s="34"/>
      <c r="K75339" s="34"/>
      <c r="L75339" s="34"/>
    </row>
    <row r="75340" spans="6:12" x14ac:dyDescent="0.35">
      <c r="F75340" s="34"/>
      <c r="J75340" s="34"/>
      <c r="K75340" s="34"/>
      <c r="L75340" s="34"/>
    </row>
    <row r="75341" spans="6:12" x14ac:dyDescent="0.35">
      <c r="F75341" s="34"/>
      <c r="J75341" s="34"/>
      <c r="K75341" s="34"/>
      <c r="L75341" s="34"/>
    </row>
    <row r="75342" spans="6:12" x14ac:dyDescent="0.35">
      <c r="F75342" s="34"/>
      <c r="J75342" s="34"/>
      <c r="K75342" s="34"/>
      <c r="L75342" s="34"/>
    </row>
    <row r="75343" spans="6:12" x14ac:dyDescent="0.35">
      <c r="F75343" s="34"/>
      <c r="J75343" s="34"/>
      <c r="K75343" s="34"/>
      <c r="L75343" s="34"/>
    </row>
    <row r="75344" spans="6:12" x14ac:dyDescent="0.35">
      <c r="F75344" s="34"/>
      <c r="J75344" s="34"/>
      <c r="K75344" s="34"/>
      <c r="L75344" s="34"/>
    </row>
    <row r="75345" spans="6:12" x14ac:dyDescent="0.35">
      <c r="F75345" s="34"/>
      <c r="J75345" s="34"/>
      <c r="K75345" s="34"/>
      <c r="L75345" s="34"/>
    </row>
    <row r="75346" spans="6:12" x14ac:dyDescent="0.35">
      <c r="F75346" s="34"/>
      <c r="J75346" s="34"/>
      <c r="K75346" s="34"/>
      <c r="L75346" s="34"/>
    </row>
    <row r="75347" spans="6:12" x14ac:dyDescent="0.35">
      <c r="F75347" s="34"/>
      <c r="J75347" s="34"/>
      <c r="K75347" s="34"/>
      <c r="L75347" s="34"/>
    </row>
    <row r="75348" spans="6:12" x14ac:dyDescent="0.35">
      <c r="F75348" s="34"/>
      <c r="J75348" s="34"/>
      <c r="K75348" s="34"/>
      <c r="L75348" s="34"/>
    </row>
    <row r="75349" spans="6:12" x14ac:dyDescent="0.35">
      <c r="F75349" s="34"/>
      <c r="J75349" s="34"/>
      <c r="K75349" s="34"/>
      <c r="L75349" s="34"/>
    </row>
    <row r="75350" spans="6:12" x14ac:dyDescent="0.35">
      <c r="F75350" s="34"/>
      <c r="J75350" s="34"/>
      <c r="K75350" s="34"/>
      <c r="L75350" s="34"/>
    </row>
    <row r="75351" spans="6:12" x14ac:dyDescent="0.35">
      <c r="F75351" s="34"/>
      <c r="J75351" s="34"/>
      <c r="K75351" s="34"/>
      <c r="L75351" s="34"/>
    </row>
    <row r="75352" spans="6:12" x14ac:dyDescent="0.35">
      <c r="F75352" s="34"/>
      <c r="J75352" s="34"/>
      <c r="K75352" s="34"/>
      <c r="L75352" s="34"/>
    </row>
    <row r="75353" spans="6:12" x14ac:dyDescent="0.35">
      <c r="F75353" s="34"/>
      <c r="J75353" s="34"/>
      <c r="K75353" s="34"/>
      <c r="L75353" s="34"/>
    </row>
    <row r="75354" spans="6:12" x14ac:dyDescent="0.35">
      <c r="F75354" s="34"/>
      <c r="J75354" s="34"/>
      <c r="K75354" s="34"/>
      <c r="L75354" s="34"/>
    </row>
    <row r="75355" spans="6:12" x14ac:dyDescent="0.35">
      <c r="F75355" s="34"/>
      <c r="J75355" s="34"/>
      <c r="K75355" s="34"/>
      <c r="L75355" s="34"/>
    </row>
    <row r="75356" spans="6:12" x14ac:dyDescent="0.35">
      <c r="F75356" s="34"/>
      <c r="J75356" s="34"/>
      <c r="K75356" s="34"/>
      <c r="L75356" s="34"/>
    </row>
    <row r="75357" spans="6:12" x14ac:dyDescent="0.35">
      <c r="F75357" s="34"/>
      <c r="J75357" s="34"/>
      <c r="K75357" s="34"/>
      <c r="L75357" s="34"/>
    </row>
    <row r="75358" spans="6:12" x14ac:dyDescent="0.35">
      <c r="F75358" s="34"/>
      <c r="J75358" s="34"/>
      <c r="K75358" s="34"/>
      <c r="L75358" s="34"/>
    </row>
    <row r="75359" spans="6:12" x14ac:dyDescent="0.35">
      <c r="F75359" s="34"/>
      <c r="J75359" s="34"/>
      <c r="K75359" s="34"/>
      <c r="L75359" s="34"/>
    </row>
    <row r="75360" spans="6:12" x14ac:dyDescent="0.35">
      <c r="F75360" s="34"/>
      <c r="J75360" s="34"/>
      <c r="K75360" s="34"/>
      <c r="L75360" s="34"/>
    </row>
    <row r="75361" spans="6:12" x14ac:dyDescent="0.35">
      <c r="F75361" s="34"/>
      <c r="J75361" s="34"/>
      <c r="K75361" s="34"/>
      <c r="L75361" s="34"/>
    </row>
    <row r="75362" spans="6:12" x14ac:dyDescent="0.35">
      <c r="F75362" s="34"/>
      <c r="J75362" s="34"/>
      <c r="K75362" s="34"/>
      <c r="L75362" s="34"/>
    </row>
    <row r="75363" spans="6:12" x14ac:dyDescent="0.35">
      <c r="F75363" s="34"/>
      <c r="J75363" s="34"/>
      <c r="K75363" s="34"/>
      <c r="L75363" s="34"/>
    </row>
    <row r="75364" spans="6:12" x14ac:dyDescent="0.35">
      <c r="F75364" s="34"/>
      <c r="J75364" s="34"/>
      <c r="K75364" s="34"/>
      <c r="L75364" s="34"/>
    </row>
    <row r="75365" spans="6:12" x14ac:dyDescent="0.35">
      <c r="F75365" s="34"/>
      <c r="J75365" s="34"/>
      <c r="K75365" s="34"/>
      <c r="L75365" s="34"/>
    </row>
    <row r="75366" spans="6:12" x14ac:dyDescent="0.35">
      <c r="F75366" s="34"/>
      <c r="J75366" s="34"/>
      <c r="K75366" s="34"/>
      <c r="L75366" s="34"/>
    </row>
    <row r="75367" spans="6:12" x14ac:dyDescent="0.35">
      <c r="F75367" s="34"/>
      <c r="J75367" s="34"/>
      <c r="K75367" s="34"/>
      <c r="L75367" s="34"/>
    </row>
    <row r="75368" spans="6:12" x14ac:dyDescent="0.35">
      <c r="F75368" s="34"/>
      <c r="J75368" s="34"/>
      <c r="K75368" s="34"/>
      <c r="L75368" s="34"/>
    </row>
    <row r="75369" spans="6:12" x14ac:dyDescent="0.35">
      <c r="F75369" s="34"/>
      <c r="J75369" s="34"/>
      <c r="K75369" s="34"/>
      <c r="L75369" s="34"/>
    </row>
    <row r="75370" spans="6:12" x14ac:dyDescent="0.35">
      <c r="F75370" s="34"/>
      <c r="J75370" s="34"/>
      <c r="K75370" s="34"/>
      <c r="L75370" s="34"/>
    </row>
    <row r="75371" spans="6:12" x14ac:dyDescent="0.35">
      <c r="F75371" s="34"/>
      <c r="J75371" s="34"/>
      <c r="K75371" s="34"/>
      <c r="L75371" s="34"/>
    </row>
    <row r="75372" spans="6:12" x14ac:dyDescent="0.35">
      <c r="F75372" s="34"/>
      <c r="J75372" s="34"/>
      <c r="K75372" s="34"/>
      <c r="L75372" s="34"/>
    </row>
    <row r="75373" spans="6:12" x14ac:dyDescent="0.35">
      <c r="F75373" s="34"/>
      <c r="J75373" s="34"/>
      <c r="K75373" s="34"/>
      <c r="L75373" s="34"/>
    </row>
    <row r="75374" spans="6:12" x14ac:dyDescent="0.35">
      <c r="F75374" s="34"/>
      <c r="J75374" s="34"/>
      <c r="K75374" s="34"/>
      <c r="L75374" s="34"/>
    </row>
    <row r="75375" spans="6:12" x14ac:dyDescent="0.35">
      <c r="F75375" s="34"/>
      <c r="J75375" s="34"/>
      <c r="K75375" s="34"/>
      <c r="L75375" s="34"/>
    </row>
    <row r="75376" spans="6:12" x14ac:dyDescent="0.35">
      <c r="F75376" s="34"/>
      <c r="J75376" s="34"/>
      <c r="K75376" s="34"/>
      <c r="L75376" s="34"/>
    </row>
    <row r="75377" spans="6:12" x14ac:dyDescent="0.35">
      <c r="F75377" s="34"/>
      <c r="J75377" s="34"/>
      <c r="K75377" s="34"/>
      <c r="L75377" s="34"/>
    </row>
    <row r="75378" spans="6:12" x14ac:dyDescent="0.35">
      <c r="F75378" s="34"/>
      <c r="J75378" s="34"/>
      <c r="K75378" s="34"/>
      <c r="L75378" s="34"/>
    </row>
    <row r="75379" spans="6:12" x14ac:dyDescent="0.35">
      <c r="F75379" s="34"/>
      <c r="J75379" s="34"/>
      <c r="K75379" s="34"/>
      <c r="L75379" s="34"/>
    </row>
    <row r="75380" spans="6:12" x14ac:dyDescent="0.35">
      <c r="F75380" s="34"/>
      <c r="J75380" s="34"/>
      <c r="K75380" s="34"/>
      <c r="L75380" s="34"/>
    </row>
    <row r="75381" spans="6:12" x14ac:dyDescent="0.35">
      <c r="F75381" s="34"/>
      <c r="J75381" s="34"/>
      <c r="K75381" s="34"/>
      <c r="L75381" s="34"/>
    </row>
    <row r="75382" spans="6:12" x14ac:dyDescent="0.35">
      <c r="F75382" s="34"/>
      <c r="J75382" s="34"/>
      <c r="K75382" s="34"/>
      <c r="L75382" s="34"/>
    </row>
    <row r="75383" spans="6:12" x14ac:dyDescent="0.35">
      <c r="F75383" s="34"/>
      <c r="J75383" s="34"/>
      <c r="K75383" s="34"/>
      <c r="L75383" s="34"/>
    </row>
    <row r="75384" spans="6:12" x14ac:dyDescent="0.35">
      <c r="F75384" s="34"/>
      <c r="J75384" s="34"/>
      <c r="K75384" s="34"/>
      <c r="L75384" s="34"/>
    </row>
    <row r="75385" spans="6:12" x14ac:dyDescent="0.35">
      <c r="F75385" s="34"/>
      <c r="J75385" s="34"/>
      <c r="K75385" s="34"/>
      <c r="L75385" s="34"/>
    </row>
    <row r="75386" spans="6:12" x14ac:dyDescent="0.35">
      <c r="F75386" s="34"/>
      <c r="J75386" s="34"/>
      <c r="K75386" s="34"/>
      <c r="L75386" s="34"/>
    </row>
    <row r="75387" spans="6:12" x14ac:dyDescent="0.35">
      <c r="F75387" s="34"/>
      <c r="J75387" s="34"/>
      <c r="K75387" s="34"/>
      <c r="L75387" s="34"/>
    </row>
    <row r="75388" spans="6:12" x14ac:dyDescent="0.35">
      <c r="F75388" s="34"/>
      <c r="J75388" s="34"/>
      <c r="K75388" s="34"/>
      <c r="L75388" s="34"/>
    </row>
    <row r="75389" spans="6:12" x14ac:dyDescent="0.35">
      <c r="F75389" s="34"/>
      <c r="J75389" s="34"/>
      <c r="K75389" s="34"/>
      <c r="L75389" s="34"/>
    </row>
    <row r="75390" spans="6:12" x14ac:dyDescent="0.35">
      <c r="F75390" s="34"/>
      <c r="J75390" s="34"/>
      <c r="K75390" s="34"/>
      <c r="L75390" s="34"/>
    </row>
    <row r="75391" spans="6:12" x14ac:dyDescent="0.35">
      <c r="F75391" s="34"/>
      <c r="J75391" s="34"/>
      <c r="K75391" s="34"/>
      <c r="L75391" s="34"/>
    </row>
    <row r="75392" spans="6:12" x14ac:dyDescent="0.35">
      <c r="F75392" s="34"/>
      <c r="J75392" s="34"/>
      <c r="K75392" s="34"/>
      <c r="L75392" s="34"/>
    </row>
    <row r="75393" spans="6:12" x14ac:dyDescent="0.35">
      <c r="F75393" s="34"/>
      <c r="J75393" s="34"/>
      <c r="K75393" s="34"/>
      <c r="L75393" s="34"/>
    </row>
    <row r="75394" spans="6:12" x14ac:dyDescent="0.35">
      <c r="F75394" s="34"/>
      <c r="J75394" s="34"/>
      <c r="K75394" s="34"/>
      <c r="L75394" s="34"/>
    </row>
    <row r="75395" spans="6:12" x14ac:dyDescent="0.35">
      <c r="F75395" s="34"/>
      <c r="J75395" s="34"/>
      <c r="K75395" s="34"/>
      <c r="L75395" s="34"/>
    </row>
    <row r="75396" spans="6:12" x14ac:dyDescent="0.35">
      <c r="F75396" s="34"/>
      <c r="J75396" s="34"/>
      <c r="K75396" s="34"/>
      <c r="L75396" s="34"/>
    </row>
    <row r="75397" spans="6:12" x14ac:dyDescent="0.35">
      <c r="F75397" s="34"/>
      <c r="J75397" s="34"/>
      <c r="K75397" s="34"/>
      <c r="L75397" s="34"/>
    </row>
    <row r="75398" spans="6:12" x14ac:dyDescent="0.35">
      <c r="F75398" s="34"/>
      <c r="J75398" s="34"/>
      <c r="K75398" s="34"/>
      <c r="L75398" s="34"/>
    </row>
    <row r="75399" spans="6:12" x14ac:dyDescent="0.35">
      <c r="F75399" s="34"/>
      <c r="J75399" s="34"/>
      <c r="K75399" s="34"/>
      <c r="L75399" s="34"/>
    </row>
    <row r="75400" spans="6:12" x14ac:dyDescent="0.35">
      <c r="F75400" s="34"/>
      <c r="J75400" s="34"/>
      <c r="K75400" s="34"/>
      <c r="L75400" s="34"/>
    </row>
    <row r="75401" spans="6:12" x14ac:dyDescent="0.35">
      <c r="F75401" s="34"/>
      <c r="J75401" s="34"/>
      <c r="K75401" s="34"/>
      <c r="L75401" s="34"/>
    </row>
    <row r="75402" spans="6:12" x14ac:dyDescent="0.35">
      <c r="F75402" s="34"/>
      <c r="J75402" s="34"/>
      <c r="K75402" s="34"/>
      <c r="L75402" s="34"/>
    </row>
    <row r="75403" spans="6:12" x14ac:dyDescent="0.35">
      <c r="F75403" s="34"/>
      <c r="J75403" s="34"/>
      <c r="K75403" s="34"/>
      <c r="L75403" s="34"/>
    </row>
    <row r="75404" spans="6:12" x14ac:dyDescent="0.35">
      <c r="F75404" s="34"/>
      <c r="J75404" s="34"/>
      <c r="K75404" s="34"/>
      <c r="L75404" s="34"/>
    </row>
    <row r="75405" spans="6:12" x14ac:dyDescent="0.35">
      <c r="F75405" s="34"/>
      <c r="J75405" s="34"/>
      <c r="K75405" s="34"/>
      <c r="L75405" s="34"/>
    </row>
    <row r="75406" spans="6:12" x14ac:dyDescent="0.35">
      <c r="F75406" s="34"/>
      <c r="J75406" s="34"/>
      <c r="K75406" s="34"/>
      <c r="L75406" s="34"/>
    </row>
    <row r="75407" spans="6:12" x14ac:dyDescent="0.35">
      <c r="F75407" s="34"/>
      <c r="J75407" s="34"/>
      <c r="K75407" s="34"/>
      <c r="L75407" s="34"/>
    </row>
    <row r="75408" spans="6:12" x14ac:dyDescent="0.35">
      <c r="F75408" s="34"/>
      <c r="J75408" s="34"/>
      <c r="K75408" s="34"/>
      <c r="L75408" s="34"/>
    </row>
    <row r="75409" spans="6:12" x14ac:dyDescent="0.35">
      <c r="F75409" s="34"/>
      <c r="J75409" s="34"/>
      <c r="K75409" s="34"/>
      <c r="L75409" s="34"/>
    </row>
    <row r="75410" spans="6:12" x14ac:dyDescent="0.35">
      <c r="F75410" s="34"/>
      <c r="J75410" s="34"/>
      <c r="K75410" s="34"/>
      <c r="L75410" s="34"/>
    </row>
    <row r="75411" spans="6:12" x14ac:dyDescent="0.35">
      <c r="F75411" s="34"/>
      <c r="J75411" s="34"/>
      <c r="K75411" s="34"/>
      <c r="L75411" s="34"/>
    </row>
    <row r="75412" spans="6:12" x14ac:dyDescent="0.35">
      <c r="F75412" s="34"/>
      <c r="J75412" s="34"/>
      <c r="K75412" s="34"/>
      <c r="L75412" s="34"/>
    </row>
    <row r="75413" spans="6:12" x14ac:dyDescent="0.35">
      <c r="F75413" s="34"/>
      <c r="J75413" s="34"/>
      <c r="K75413" s="34"/>
      <c r="L75413" s="34"/>
    </row>
    <row r="75414" spans="6:12" x14ac:dyDescent="0.35">
      <c r="F75414" s="34"/>
      <c r="J75414" s="34"/>
      <c r="K75414" s="34"/>
      <c r="L75414" s="34"/>
    </row>
    <row r="75415" spans="6:12" x14ac:dyDescent="0.35">
      <c r="F75415" s="34"/>
      <c r="J75415" s="34"/>
      <c r="K75415" s="34"/>
      <c r="L75415" s="34"/>
    </row>
    <row r="75416" spans="6:12" x14ac:dyDescent="0.35">
      <c r="F75416" s="34"/>
      <c r="J75416" s="34"/>
      <c r="K75416" s="34"/>
      <c r="L75416" s="34"/>
    </row>
    <row r="75417" spans="6:12" x14ac:dyDescent="0.35">
      <c r="F75417" s="34"/>
      <c r="J75417" s="34"/>
      <c r="K75417" s="34"/>
      <c r="L75417" s="34"/>
    </row>
    <row r="75418" spans="6:12" x14ac:dyDescent="0.35">
      <c r="F75418" s="34"/>
      <c r="J75418" s="34"/>
      <c r="K75418" s="34"/>
      <c r="L75418" s="34"/>
    </row>
    <row r="75419" spans="6:12" x14ac:dyDescent="0.35">
      <c r="F75419" s="34"/>
      <c r="J75419" s="34"/>
      <c r="K75419" s="34"/>
      <c r="L75419" s="34"/>
    </row>
    <row r="75420" spans="6:12" x14ac:dyDescent="0.35">
      <c r="F75420" s="34"/>
      <c r="J75420" s="34"/>
      <c r="K75420" s="34"/>
      <c r="L75420" s="34"/>
    </row>
    <row r="75421" spans="6:12" x14ac:dyDescent="0.35">
      <c r="F75421" s="34"/>
      <c r="J75421" s="34"/>
      <c r="K75421" s="34"/>
      <c r="L75421" s="34"/>
    </row>
    <row r="75422" spans="6:12" x14ac:dyDescent="0.35">
      <c r="F75422" s="34"/>
      <c r="J75422" s="34"/>
      <c r="K75422" s="34"/>
      <c r="L75422" s="34"/>
    </row>
    <row r="75423" spans="6:12" x14ac:dyDescent="0.35">
      <c r="F75423" s="34"/>
      <c r="J75423" s="34"/>
      <c r="K75423" s="34"/>
      <c r="L75423" s="34"/>
    </row>
    <row r="75424" spans="6:12" x14ac:dyDescent="0.35">
      <c r="F75424" s="34"/>
      <c r="J75424" s="34"/>
      <c r="K75424" s="34"/>
      <c r="L75424" s="34"/>
    </row>
    <row r="75425" spans="6:12" x14ac:dyDescent="0.35">
      <c r="F75425" s="34"/>
      <c r="J75425" s="34"/>
      <c r="K75425" s="34"/>
      <c r="L75425" s="34"/>
    </row>
    <row r="75426" spans="6:12" x14ac:dyDescent="0.35">
      <c r="F75426" s="34"/>
      <c r="J75426" s="34"/>
      <c r="K75426" s="34"/>
      <c r="L75426" s="34"/>
    </row>
    <row r="75427" spans="6:12" x14ac:dyDescent="0.35">
      <c r="F75427" s="34"/>
      <c r="J75427" s="34"/>
      <c r="K75427" s="34"/>
      <c r="L75427" s="34"/>
    </row>
    <row r="75428" spans="6:12" x14ac:dyDescent="0.35">
      <c r="F75428" s="34"/>
      <c r="J75428" s="34"/>
      <c r="K75428" s="34"/>
      <c r="L75428" s="34"/>
    </row>
    <row r="75429" spans="6:12" x14ac:dyDescent="0.35">
      <c r="F75429" s="34"/>
      <c r="J75429" s="34"/>
      <c r="K75429" s="34"/>
      <c r="L75429" s="34"/>
    </row>
    <row r="75430" spans="6:12" x14ac:dyDescent="0.35">
      <c r="F75430" s="34"/>
      <c r="J75430" s="34"/>
      <c r="K75430" s="34"/>
      <c r="L75430" s="34"/>
    </row>
    <row r="75431" spans="6:12" x14ac:dyDescent="0.35">
      <c r="F75431" s="34"/>
      <c r="J75431" s="34"/>
      <c r="K75431" s="34"/>
      <c r="L75431" s="34"/>
    </row>
    <row r="75432" spans="6:12" x14ac:dyDescent="0.35">
      <c r="F75432" s="34"/>
      <c r="J75432" s="34"/>
      <c r="K75432" s="34"/>
      <c r="L75432" s="34"/>
    </row>
    <row r="75433" spans="6:12" x14ac:dyDescent="0.35">
      <c r="F75433" s="34"/>
      <c r="J75433" s="34"/>
      <c r="K75433" s="34"/>
      <c r="L75433" s="34"/>
    </row>
    <row r="75434" spans="6:12" x14ac:dyDescent="0.35">
      <c r="F75434" s="34"/>
      <c r="J75434" s="34"/>
      <c r="K75434" s="34"/>
      <c r="L75434" s="34"/>
    </row>
    <row r="75435" spans="6:12" x14ac:dyDescent="0.35">
      <c r="F75435" s="34"/>
      <c r="J75435" s="34"/>
      <c r="K75435" s="34"/>
      <c r="L75435" s="34"/>
    </row>
    <row r="75436" spans="6:12" x14ac:dyDescent="0.35">
      <c r="F75436" s="34"/>
      <c r="J75436" s="34"/>
      <c r="K75436" s="34"/>
      <c r="L75436" s="34"/>
    </row>
    <row r="75437" spans="6:12" x14ac:dyDescent="0.35">
      <c r="F75437" s="34"/>
      <c r="J75437" s="34"/>
      <c r="K75437" s="34"/>
      <c r="L75437" s="34"/>
    </row>
    <row r="75438" spans="6:12" x14ac:dyDescent="0.35">
      <c r="F75438" s="34"/>
      <c r="J75438" s="34"/>
      <c r="K75438" s="34"/>
      <c r="L75438" s="34"/>
    </row>
    <row r="75439" spans="6:12" x14ac:dyDescent="0.35">
      <c r="F75439" s="34"/>
      <c r="J75439" s="34"/>
      <c r="K75439" s="34"/>
      <c r="L75439" s="34"/>
    </row>
    <row r="75440" spans="6:12" x14ac:dyDescent="0.35">
      <c r="F75440" s="34"/>
      <c r="J75440" s="34"/>
      <c r="K75440" s="34"/>
      <c r="L75440" s="34"/>
    </row>
    <row r="75441" spans="6:12" x14ac:dyDescent="0.35">
      <c r="F75441" s="34"/>
      <c r="J75441" s="34"/>
      <c r="K75441" s="34"/>
      <c r="L75441" s="34"/>
    </row>
    <row r="75442" spans="6:12" x14ac:dyDescent="0.35">
      <c r="F75442" s="34"/>
      <c r="J75442" s="34"/>
      <c r="K75442" s="34"/>
      <c r="L75442" s="34"/>
    </row>
    <row r="75443" spans="6:12" x14ac:dyDescent="0.35">
      <c r="F75443" s="34"/>
      <c r="J75443" s="34"/>
      <c r="K75443" s="34"/>
      <c r="L75443" s="34"/>
    </row>
    <row r="75444" spans="6:12" x14ac:dyDescent="0.35">
      <c r="F75444" s="34"/>
      <c r="J75444" s="34"/>
      <c r="K75444" s="34"/>
      <c r="L75444" s="34"/>
    </row>
    <row r="75445" spans="6:12" x14ac:dyDescent="0.35">
      <c r="F75445" s="34"/>
      <c r="J75445" s="34"/>
      <c r="K75445" s="34"/>
      <c r="L75445" s="34"/>
    </row>
    <row r="75446" spans="6:12" x14ac:dyDescent="0.35">
      <c r="F75446" s="34"/>
      <c r="J75446" s="34"/>
      <c r="K75446" s="34"/>
      <c r="L75446" s="34"/>
    </row>
    <row r="75447" spans="6:12" x14ac:dyDescent="0.35">
      <c r="F75447" s="34"/>
      <c r="J75447" s="34"/>
      <c r="K75447" s="34"/>
      <c r="L75447" s="34"/>
    </row>
    <row r="75448" spans="6:12" x14ac:dyDescent="0.35">
      <c r="F75448" s="34"/>
      <c r="J75448" s="34"/>
      <c r="K75448" s="34"/>
      <c r="L75448" s="34"/>
    </row>
    <row r="75449" spans="6:12" x14ac:dyDescent="0.35">
      <c r="F75449" s="34"/>
      <c r="J75449" s="34"/>
      <c r="K75449" s="34"/>
      <c r="L75449" s="34"/>
    </row>
    <row r="75450" spans="6:12" x14ac:dyDescent="0.35">
      <c r="F75450" s="34"/>
      <c r="J75450" s="34"/>
      <c r="K75450" s="34"/>
      <c r="L75450" s="34"/>
    </row>
    <row r="75451" spans="6:12" x14ac:dyDescent="0.35">
      <c r="F75451" s="34"/>
      <c r="J75451" s="34"/>
      <c r="K75451" s="34"/>
      <c r="L75451" s="34"/>
    </row>
    <row r="75452" spans="6:12" x14ac:dyDescent="0.35">
      <c r="F75452" s="34"/>
      <c r="J75452" s="34"/>
      <c r="K75452" s="34"/>
      <c r="L75452" s="34"/>
    </row>
    <row r="75453" spans="6:12" x14ac:dyDescent="0.35">
      <c r="F75453" s="34"/>
      <c r="J75453" s="34"/>
      <c r="K75453" s="34"/>
      <c r="L75453" s="34"/>
    </row>
    <row r="75454" spans="6:12" x14ac:dyDescent="0.35">
      <c r="F75454" s="34"/>
      <c r="J75454" s="34"/>
      <c r="K75454" s="34"/>
      <c r="L75454" s="34"/>
    </row>
    <row r="75455" spans="6:12" x14ac:dyDescent="0.35">
      <c r="F75455" s="34"/>
      <c r="J75455" s="34"/>
      <c r="K75455" s="34"/>
      <c r="L75455" s="34"/>
    </row>
    <row r="75456" spans="6:12" x14ac:dyDescent="0.35">
      <c r="F75456" s="34"/>
      <c r="J75456" s="34"/>
      <c r="K75456" s="34"/>
      <c r="L75456" s="34"/>
    </row>
    <row r="75457" spans="6:12" x14ac:dyDescent="0.35">
      <c r="F75457" s="34"/>
      <c r="J75457" s="34"/>
      <c r="K75457" s="34"/>
      <c r="L75457" s="34"/>
    </row>
    <row r="75458" spans="6:12" x14ac:dyDescent="0.35">
      <c r="F75458" s="34"/>
      <c r="J75458" s="34"/>
      <c r="K75458" s="34"/>
      <c r="L75458" s="34"/>
    </row>
    <row r="75459" spans="6:12" x14ac:dyDescent="0.35">
      <c r="F75459" s="34"/>
      <c r="J75459" s="34"/>
      <c r="K75459" s="34"/>
      <c r="L75459" s="34"/>
    </row>
    <row r="75460" spans="6:12" x14ac:dyDescent="0.35">
      <c r="F75460" s="34"/>
      <c r="J75460" s="34"/>
      <c r="K75460" s="34"/>
      <c r="L75460" s="34"/>
    </row>
    <row r="75461" spans="6:12" x14ac:dyDescent="0.35">
      <c r="F75461" s="34"/>
      <c r="J75461" s="34"/>
      <c r="K75461" s="34"/>
      <c r="L75461" s="34"/>
    </row>
    <row r="75462" spans="6:12" x14ac:dyDescent="0.35">
      <c r="F75462" s="34"/>
      <c r="J75462" s="34"/>
      <c r="K75462" s="34"/>
      <c r="L75462" s="34"/>
    </row>
    <row r="75463" spans="6:12" x14ac:dyDescent="0.35">
      <c r="F75463" s="34"/>
      <c r="J75463" s="34"/>
      <c r="K75463" s="34"/>
      <c r="L75463" s="34"/>
    </row>
    <row r="75464" spans="6:12" x14ac:dyDescent="0.35">
      <c r="F75464" s="34"/>
      <c r="J75464" s="34"/>
      <c r="K75464" s="34"/>
      <c r="L75464" s="34"/>
    </row>
    <row r="75465" spans="6:12" x14ac:dyDescent="0.35">
      <c r="F75465" s="34"/>
      <c r="J75465" s="34"/>
      <c r="K75465" s="34"/>
      <c r="L75465" s="34"/>
    </row>
    <row r="75466" spans="6:12" x14ac:dyDescent="0.35">
      <c r="F75466" s="34"/>
      <c r="J75466" s="34"/>
      <c r="K75466" s="34"/>
      <c r="L75466" s="34"/>
    </row>
    <row r="75467" spans="6:12" x14ac:dyDescent="0.35">
      <c r="F75467" s="34"/>
      <c r="J75467" s="34"/>
      <c r="K75467" s="34"/>
      <c r="L75467" s="34"/>
    </row>
    <row r="75468" spans="6:12" x14ac:dyDescent="0.35">
      <c r="F75468" s="34"/>
      <c r="J75468" s="34"/>
      <c r="K75468" s="34"/>
      <c r="L75468" s="34"/>
    </row>
    <row r="75469" spans="6:12" x14ac:dyDescent="0.35">
      <c r="F75469" s="34"/>
      <c r="J75469" s="34"/>
      <c r="K75469" s="34"/>
      <c r="L75469" s="34"/>
    </row>
    <row r="75470" spans="6:12" x14ac:dyDescent="0.35">
      <c r="F75470" s="34"/>
      <c r="J75470" s="34"/>
      <c r="K75470" s="34"/>
      <c r="L75470" s="34"/>
    </row>
    <row r="75471" spans="6:12" x14ac:dyDescent="0.35">
      <c r="F75471" s="34"/>
      <c r="J75471" s="34"/>
      <c r="K75471" s="34"/>
      <c r="L75471" s="34"/>
    </row>
    <row r="75472" spans="6:12" x14ac:dyDescent="0.35">
      <c r="F75472" s="34"/>
      <c r="J75472" s="34"/>
      <c r="K75472" s="34"/>
      <c r="L75472" s="34"/>
    </row>
    <row r="75473" spans="6:12" x14ac:dyDescent="0.35">
      <c r="F75473" s="34"/>
      <c r="J75473" s="34"/>
      <c r="K75473" s="34"/>
      <c r="L75473" s="34"/>
    </row>
    <row r="75474" spans="6:12" x14ac:dyDescent="0.35">
      <c r="F75474" s="34"/>
      <c r="J75474" s="34"/>
      <c r="K75474" s="34"/>
      <c r="L75474" s="34"/>
    </row>
    <row r="75475" spans="6:12" x14ac:dyDescent="0.35">
      <c r="F75475" s="34"/>
      <c r="J75475" s="34"/>
      <c r="K75475" s="34"/>
      <c r="L75475" s="34"/>
    </row>
    <row r="75476" spans="6:12" x14ac:dyDescent="0.35">
      <c r="F75476" s="34"/>
      <c r="J75476" s="34"/>
      <c r="K75476" s="34"/>
      <c r="L75476" s="34"/>
    </row>
    <row r="75477" spans="6:12" x14ac:dyDescent="0.35">
      <c r="F75477" s="34"/>
      <c r="J75477" s="34"/>
      <c r="K75477" s="34"/>
      <c r="L75477" s="34"/>
    </row>
    <row r="75478" spans="6:12" x14ac:dyDescent="0.35">
      <c r="F75478" s="34"/>
      <c r="J75478" s="34"/>
      <c r="K75478" s="34"/>
      <c r="L75478" s="34"/>
    </row>
    <row r="75479" spans="6:12" x14ac:dyDescent="0.35">
      <c r="F75479" s="34"/>
      <c r="J75479" s="34"/>
      <c r="K75479" s="34"/>
      <c r="L75479" s="34"/>
    </row>
    <row r="75480" spans="6:12" x14ac:dyDescent="0.35">
      <c r="F75480" s="34"/>
      <c r="J75480" s="34"/>
      <c r="K75480" s="34"/>
      <c r="L75480" s="34"/>
    </row>
    <row r="75481" spans="6:12" x14ac:dyDescent="0.35">
      <c r="F75481" s="34"/>
      <c r="J75481" s="34"/>
      <c r="K75481" s="34"/>
      <c r="L75481" s="34"/>
    </row>
    <row r="75482" spans="6:12" x14ac:dyDescent="0.35">
      <c r="F75482" s="34"/>
      <c r="J75482" s="34"/>
      <c r="K75482" s="34"/>
      <c r="L75482" s="34"/>
    </row>
    <row r="75483" spans="6:12" x14ac:dyDescent="0.35">
      <c r="F75483" s="34"/>
      <c r="J75483" s="34"/>
      <c r="K75483" s="34"/>
      <c r="L75483" s="34"/>
    </row>
    <row r="75484" spans="6:12" x14ac:dyDescent="0.35">
      <c r="F75484" s="34"/>
      <c r="J75484" s="34"/>
      <c r="K75484" s="34"/>
      <c r="L75484" s="34"/>
    </row>
    <row r="75485" spans="6:12" x14ac:dyDescent="0.35">
      <c r="F75485" s="34"/>
      <c r="J75485" s="34"/>
      <c r="K75485" s="34"/>
      <c r="L75485" s="34"/>
    </row>
    <row r="75486" spans="6:12" x14ac:dyDescent="0.35">
      <c r="F75486" s="34"/>
      <c r="J75486" s="34"/>
      <c r="K75486" s="34"/>
      <c r="L75486" s="34"/>
    </row>
    <row r="75487" spans="6:12" x14ac:dyDescent="0.35">
      <c r="F75487" s="34"/>
      <c r="J75487" s="34"/>
      <c r="K75487" s="34"/>
      <c r="L75487" s="34"/>
    </row>
    <row r="75488" spans="6:12" x14ac:dyDescent="0.35">
      <c r="F75488" s="34"/>
      <c r="J75488" s="34"/>
      <c r="K75488" s="34"/>
      <c r="L75488" s="34"/>
    </row>
    <row r="75489" spans="6:12" x14ac:dyDescent="0.35">
      <c r="F75489" s="34"/>
      <c r="J75489" s="34"/>
      <c r="K75489" s="34"/>
      <c r="L75489" s="34"/>
    </row>
    <row r="75490" spans="6:12" x14ac:dyDescent="0.35">
      <c r="F75490" s="34"/>
      <c r="J75490" s="34"/>
      <c r="K75490" s="34"/>
      <c r="L75490" s="34"/>
    </row>
    <row r="75491" spans="6:12" x14ac:dyDescent="0.35">
      <c r="F75491" s="34"/>
      <c r="J75491" s="34"/>
      <c r="K75491" s="34"/>
      <c r="L75491" s="34"/>
    </row>
    <row r="75492" spans="6:12" x14ac:dyDescent="0.35">
      <c r="F75492" s="34"/>
      <c r="J75492" s="34"/>
      <c r="K75492" s="34"/>
      <c r="L75492" s="34"/>
    </row>
    <row r="75493" spans="6:12" x14ac:dyDescent="0.35">
      <c r="F75493" s="34"/>
      <c r="J75493" s="34"/>
      <c r="K75493" s="34"/>
      <c r="L75493" s="34"/>
    </row>
    <row r="75494" spans="6:12" x14ac:dyDescent="0.35">
      <c r="F75494" s="34"/>
      <c r="J75494" s="34"/>
      <c r="K75494" s="34"/>
      <c r="L75494" s="34"/>
    </row>
    <row r="75495" spans="6:12" x14ac:dyDescent="0.35">
      <c r="F75495" s="34"/>
      <c r="J75495" s="34"/>
      <c r="K75495" s="34"/>
      <c r="L75495" s="34"/>
    </row>
    <row r="75496" spans="6:12" x14ac:dyDescent="0.35">
      <c r="F75496" s="34"/>
      <c r="J75496" s="34"/>
      <c r="K75496" s="34"/>
      <c r="L75496" s="34"/>
    </row>
    <row r="75497" spans="6:12" x14ac:dyDescent="0.35">
      <c r="F75497" s="34"/>
      <c r="J75497" s="34"/>
      <c r="K75497" s="34"/>
      <c r="L75497" s="34"/>
    </row>
    <row r="75498" spans="6:12" x14ac:dyDescent="0.35">
      <c r="F75498" s="34"/>
      <c r="J75498" s="34"/>
      <c r="K75498" s="34"/>
      <c r="L75498" s="34"/>
    </row>
    <row r="75499" spans="6:12" x14ac:dyDescent="0.35">
      <c r="F75499" s="34"/>
      <c r="J75499" s="34"/>
      <c r="K75499" s="34"/>
      <c r="L75499" s="34"/>
    </row>
    <row r="75500" spans="6:12" x14ac:dyDescent="0.35">
      <c r="F75500" s="34"/>
      <c r="J75500" s="34"/>
      <c r="K75500" s="34"/>
      <c r="L75500" s="34"/>
    </row>
    <row r="75501" spans="6:12" x14ac:dyDescent="0.35">
      <c r="F75501" s="34"/>
      <c r="J75501" s="34"/>
      <c r="K75501" s="34"/>
      <c r="L75501" s="34"/>
    </row>
    <row r="75502" spans="6:12" x14ac:dyDescent="0.35">
      <c r="F75502" s="34"/>
      <c r="J75502" s="34"/>
      <c r="K75502" s="34"/>
      <c r="L75502" s="34"/>
    </row>
    <row r="75503" spans="6:12" x14ac:dyDescent="0.35">
      <c r="F75503" s="34"/>
      <c r="J75503" s="34"/>
      <c r="K75503" s="34"/>
      <c r="L75503" s="34"/>
    </row>
    <row r="75504" spans="6:12" x14ac:dyDescent="0.35">
      <c r="F75504" s="34"/>
      <c r="J75504" s="34"/>
      <c r="K75504" s="34"/>
      <c r="L75504" s="34"/>
    </row>
    <row r="75505" spans="6:12" x14ac:dyDescent="0.35">
      <c r="F75505" s="34"/>
      <c r="J75505" s="34"/>
      <c r="K75505" s="34"/>
      <c r="L75505" s="34"/>
    </row>
    <row r="75506" spans="6:12" x14ac:dyDescent="0.35">
      <c r="F75506" s="34"/>
      <c r="J75506" s="34"/>
      <c r="K75506" s="34"/>
      <c r="L75506" s="34"/>
    </row>
    <row r="75507" spans="6:12" x14ac:dyDescent="0.35">
      <c r="F75507" s="34"/>
      <c r="J75507" s="34"/>
      <c r="K75507" s="34"/>
      <c r="L75507" s="34"/>
    </row>
    <row r="75508" spans="6:12" x14ac:dyDescent="0.35">
      <c r="F75508" s="34"/>
      <c r="J75508" s="34"/>
      <c r="K75508" s="34"/>
      <c r="L75508" s="34"/>
    </row>
    <row r="75509" spans="6:12" x14ac:dyDescent="0.35">
      <c r="F75509" s="34"/>
      <c r="J75509" s="34"/>
      <c r="K75509" s="34"/>
      <c r="L75509" s="34"/>
    </row>
    <row r="75510" spans="6:12" x14ac:dyDescent="0.35">
      <c r="F75510" s="34"/>
      <c r="J75510" s="34"/>
      <c r="K75510" s="34"/>
      <c r="L75510" s="34"/>
    </row>
    <row r="75511" spans="6:12" x14ac:dyDescent="0.35">
      <c r="F75511" s="34"/>
      <c r="J75511" s="34"/>
      <c r="K75511" s="34"/>
      <c r="L75511" s="34"/>
    </row>
    <row r="75512" spans="6:12" x14ac:dyDescent="0.35">
      <c r="F75512" s="34"/>
      <c r="J75512" s="34"/>
      <c r="K75512" s="34"/>
      <c r="L75512" s="34"/>
    </row>
    <row r="75513" spans="6:12" x14ac:dyDescent="0.35">
      <c r="F75513" s="34"/>
      <c r="J75513" s="34"/>
      <c r="K75513" s="34"/>
      <c r="L75513" s="34"/>
    </row>
    <row r="75514" spans="6:12" x14ac:dyDescent="0.35">
      <c r="F75514" s="34"/>
      <c r="J75514" s="34"/>
      <c r="K75514" s="34"/>
      <c r="L75514" s="34"/>
    </row>
    <row r="75515" spans="6:12" x14ac:dyDescent="0.35">
      <c r="F75515" s="34"/>
      <c r="J75515" s="34"/>
      <c r="K75515" s="34"/>
      <c r="L75515" s="34"/>
    </row>
    <row r="75516" spans="6:12" x14ac:dyDescent="0.35">
      <c r="F75516" s="34"/>
      <c r="J75516" s="34"/>
      <c r="K75516" s="34"/>
      <c r="L75516" s="34"/>
    </row>
    <row r="75517" spans="6:12" x14ac:dyDescent="0.35">
      <c r="F75517" s="34"/>
      <c r="J75517" s="34"/>
      <c r="K75517" s="34"/>
      <c r="L75517" s="34"/>
    </row>
    <row r="75518" spans="6:12" x14ac:dyDescent="0.35">
      <c r="F75518" s="34"/>
      <c r="J75518" s="34"/>
      <c r="K75518" s="34"/>
      <c r="L75518" s="34"/>
    </row>
    <row r="75519" spans="6:12" x14ac:dyDescent="0.35">
      <c r="F75519" s="34"/>
      <c r="J75519" s="34"/>
      <c r="K75519" s="34"/>
      <c r="L75519" s="34"/>
    </row>
    <row r="75520" spans="6:12" x14ac:dyDescent="0.35">
      <c r="F75520" s="34"/>
      <c r="J75520" s="34"/>
      <c r="K75520" s="34"/>
      <c r="L75520" s="34"/>
    </row>
    <row r="75521" spans="6:12" x14ac:dyDescent="0.35">
      <c r="F75521" s="34"/>
      <c r="J75521" s="34"/>
      <c r="K75521" s="34"/>
      <c r="L75521" s="34"/>
    </row>
    <row r="75522" spans="6:12" x14ac:dyDescent="0.35">
      <c r="F75522" s="34"/>
      <c r="J75522" s="34"/>
      <c r="K75522" s="34"/>
      <c r="L75522" s="34"/>
    </row>
    <row r="75523" spans="6:12" x14ac:dyDescent="0.35">
      <c r="F75523" s="34"/>
      <c r="J75523" s="34"/>
      <c r="K75523" s="34"/>
      <c r="L75523" s="34"/>
    </row>
    <row r="75524" spans="6:12" x14ac:dyDescent="0.35">
      <c r="F75524" s="34"/>
      <c r="J75524" s="34"/>
      <c r="K75524" s="34"/>
      <c r="L75524" s="34"/>
    </row>
    <row r="75525" spans="6:12" x14ac:dyDescent="0.35">
      <c r="F75525" s="34"/>
      <c r="J75525" s="34"/>
      <c r="K75525" s="34"/>
      <c r="L75525" s="34"/>
    </row>
    <row r="75526" spans="6:12" x14ac:dyDescent="0.35">
      <c r="F75526" s="34"/>
      <c r="J75526" s="34"/>
      <c r="K75526" s="34"/>
      <c r="L75526" s="34"/>
    </row>
    <row r="75527" spans="6:12" x14ac:dyDescent="0.35">
      <c r="F75527" s="34"/>
      <c r="J75527" s="34"/>
      <c r="K75527" s="34"/>
      <c r="L75527" s="34"/>
    </row>
    <row r="75528" spans="6:12" x14ac:dyDescent="0.35">
      <c r="F75528" s="34"/>
      <c r="J75528" s="34"/>
      <c r="K75528" s="34"/>
      <c r="L75528" s="34"/>
    </row>
    <row r="75529" spans="6:12" x14ac:dyDescent="0.35">
      <c r="F75529" s="34"/>
      <c r="J75529" s="34"/>
      <c r="K75529" s="34"/>
      <c r="L75529" s="34"/>
    </row>
    <row r="75530" spans="6:12" x14ac:dyDescent="0.35">
      <c r="F75530" s="34"/>
      <c r="J75530" s="34"/>
      <c r="K75530" s="34"/>
      <c r="L75530" s="34"/>
    </row>
    <row r="75531" spans="6:12" x14ac:dyDescent="0.35">
      <c r="F75531" s="34"/>
      <c r="J75531" s="34"/>
      <c r="K75531" s="34"/>
      <c r="L75531" s="34"/>
    </row>
    <row r="75532" spans="6:12" x14ac:dyDescent="0.35">
      <c r="F75532" s="34"/>
      <c r="J75532" s="34"/>
      <c r="K75532" s="34"/>
      <c r="L75532" s="34"/>
    </row>
    <row r="75533" spans="6:12" x14ac:dyDescent="0.35">
      <c r="F75533" s="34"/>
      <c r="J75533" s="34"/>
      <c r="K75533" s="34"/>
      <c r="L75533" s="34"/>
    </row>
    <row r="75534" spans="6:12" x14ac:dyDescent="0.35">
      <c r="F75534" s="34"/>
      <c r="J75534" s="34"/>
      <c r="K75534" s="34"/>
      <c r="L75534" s="34"/>
    </row>
    <row r="75535" spans="6:12" x14ac:dyDescent="0.35">
      <c r="F75535" s="34"/>
      <c r="J75535" s="34"/>
      <c r="K75535" s="34"/>
      <c r="L75535" s="34"/>
    </row>
    <row r="75536" spans="6:12" x14ac:dyDescent="0.35">
      <c r="F75536" s="34"/>
      <c r="J75536" s="34"/>
      <c r="K75536" s="34"/>
      <c r="L75536" s="34"/>
    </row>
    <row r="75537" spans="6:12" x14ac:dyDescent="0.35">
      <c r="F75537" s="34"/>
      <c r="J75537" s="34"/>
      <c r="K75537" s="34"/>
      <c r="L75537" s="34"/>
    </row>
    <row r="75538" spans="6:12" x14ac:dyDescent="0.35">
      <c r="F75538" s="34"/>
      <c r="J75538" s="34"/>
      <c r="K75538" s="34"/>
      <c r="L75538" s="34"/>
    </row>
    <row r="75539" spans="6:12" x14ac:dyDescent="0.35">
      <c r="F75539" s="34"/>
      <c r="J75539" s="34"/>
      <c r="K75539" s="34"/>
      <c r="L75539" s="34"/>
    </row>
    <row r="75540" spans="6:12" x14ac:dyDescent="0.35">
      <c r="F75540" s="34"/>
      <c r="J75540" s="34"/>
      <c r="K75540" s="34"/>
      <c r="L75540" s="34"/>
    </row>
    <row r="75541" spans="6:12" x14ac:dyDescent="0.35">
      <c r="F75541" s="34"/>
      <c r="J75541" s="34"/>
      <c r="K75541" s="34"/>
      <c r="L75541" s="34"/>
    </row>
    <row r="75542" spans="6:12" x14ac:dyDescent="0.35">
      <c r="F75542" s="34"/>
      <c r="J75542" s="34"/>
      <c r="K75542" s="34"/>
      <c r="L75542" s="34"/>
    </row>
    <row r="75543" spans="6:12" x14ac:dyDescent="0.35">
      <c r="F75543" s="34"/>
      <c r="J75543" s="34"/>
      <c r="K75543" s="34"/>
      <c r="L75543" s="34"/>
    </row>
    <row r="75544" spans="6:12" x14ac:dyDescent="0.35">
      <c r="F75544" s="34"/>
      <c r="J75544" s="34"/>
      <c r="K75544" s="34"/>
      <c r="L75544" s="34"/>
    </row>
    <row r="75545" spans="6:12" x14ac:dyDescent="0.35">
      <c r="F75545" s="34"/>
      <c r="J75545" s="34"/>
      <c r="K75545" s="34"/>
      <c r="L75545" s="34"/>
    </row>
    <row r="75546" spans="6:12" x14ac:dyDescent="0.35">
      <c r="F75546" s="34"/>
      <c r="J75546" s="34"/>
      <c r="K75546" s="34"/>
      <c r="L75546" s="34"/>
    </row>
    <row r="75547" spans="6:12" x14ac:dyDescent="0.35">
      <c r="F75547" s="34"/>
      <c r="J75547" s="34"/>
      <c r="K75547" s="34"/>
      <c r="L75547" s="34"/>
    </row>
    <row r="75548" spans="6:12" x14ac:dyDescent="0.35">
      <c r="F75548" s="34"/>
      <c r="J75548" s="34"/>
      <c r="K75548" s="34"/>
      <c r="L75548" s="34"/>
    </row>
    <row r="75549" spans="6:12" x14ac:dyDescent="0.35">
      <c r="F75549" s="34"/>
      <c r="J75549" s="34"/>
      <c r="K75549" s="34"/>
      <c r="L75549" s="34"/>
    </row>
    <row r="75550" spans="6:12" x14ac:dyDescent="0.35">
      <c r="F75550" s="34"/>
      <c r="J75550" s="34"/>
      <c r="K75550" s="34"/>
      <c r="L75550" s="34"/>
    </row>
    <row r="75551" spans="6:12" x14ac:dyDescent="0.35">
      <c r="F75551" s="34"/>
      <c r="J75551" s="34"/>
      <c r="K75551" s="34"/>
      <c r="L75551" s="34"/>
    </row>
    <row r="75552" spans="6:12" x14ac:dyDescent="0.35">
      <c r="F75552" s="34"/>
      <c r="J75552" s="34"/>
      <c r="K75552" s="34"/>
      <c r="L75552" s="34"/>
    </row>
    <row r="75553" spans="6:12" x14ac:dyDescent="0.35">
      <c r="F75553" s="34"/>
      <c r="J75553" s="34"/>
      <c r="K75553" s="34"/>
      <c r="L75553" s="34"/>
    </row>
    <row r="75554" spans="6:12" x14ac:dyDescent="0.35">
      <c r="F75554" s="34"/>
      <c r="J75554" s="34"/>
      <c r="K75554" s="34"/>
      <c r="L75554" s="34"/>
    </row>
    <row r="75555" spans="6:12" x14ac:dyDescent="0.35">
      <c r="F75555" s="34"/>
      <c r="J75555" s="34"/>
      <c r="K75555" s="34"/>
      <c r="L75555" s="34"/>
    </row>
    <row r="75556" spans="6:12" x14ac:dyDescent="0.35">
      <c r="F75556" s="34"/>
      <c r="J75556" s="34"/>
      <c r="K75556" s="34"/>
      <c r="L75556" s="34"/>
    </row>
    <row r="75557" spans="6:12" x14ac:dyDescent="0.35">
      <c r="F75557" s="34"/>
      <c r="J75557" s="34"/>
      <c r="K75557" s="34"/>
      <c r="L75557" s="34"/>
    </row>
    <row r="75558" spans="6:12" x14ac:dyDescent="0.35">
      <c r="F75558" s="34"/>
      <c r="J75558" s="34"/>
      <c r="K75558" s="34"/>
      <c r="L75558" s="34"/>
    </row>
    <row r="75559" spans="6:12" x14ac:dyDescent="0.35">
      <c r="F75559" s="34"/>
      <c r="J75559" s="34"/>
      <c r="K75559" s="34"/>
      <c r="L75559" s="34"/>
    </row>
    <row r="75560" spans="6:12" x14ac:dyDescent="0.35">
      <c r="F75560" s="34"/>
      <c r="J75560" s="34"/>
      <c r="K75560" s="34"/>
      <c r="L75560" s="34"/>
    </row>
    <row r="75561" spans="6:12" x14ac:dyDescent="0.35">
      <c r="F75561" s="34"/>
      <c r="J75561" s="34"/>
      <c r="K75561" s="34"/>
      <c r="L75561" s="34"/>
    </row>
    <row r="75562" spans="6:12" x14ac:dyDescent="0.35">
      <c r="F75562" s="34"/>
      <c r="J75562" s="34"/>
      <c r="K75562" s="34"/>
      <c r="L75562" s="34"/>
    </row>
    <row r="75563" spans="6:12" x14ac:dyDescent="0.35">
      <c r="F75563" s="34"/>
      <c r="J75563" s="34"/>
      <c r="K75563" s="34"/>
      <c r="L75563" s="34"/>
    </row>
    <row r="75564" spans="6:12" x14ac:dyDescent="0.35">
      <c r="F75564" s="34"/>
      <c r="J75564" s="34"/>
      <c r="K75564" s="34"/>
      <c r="L75564" s="34"/>
    </row>
    <row r="75565" spans="6:12" x14ac:dyDescent="0.35">
      <c r="F75565" s="34"/>
      <c r="J75565" s="34"/>
      <c r="K75565" s="34"/>
      <c r="L75565" s="34"/>
    </row>
    <row r="75566" spans="6:12" x14ac:dyDescent="0.35">
      <c r="F75566" s="34"/>
      <c r="J75566" s="34"/>
      <c r="K75566" s="34"/>
      <c r="L75566" s="34"/>
    </row>
    <row r="75567" spans="6:12" x14ac:dyDescent="0.35">
      <c r="F75567" s="34"/>
      <c r="J75567" s="34"/>
      <c r="K75567" s="34"/>
      <c r="L75567" s="34"/>
    </row>
    <row r="75568" spans="6:12" x14ac:dyDescent="0.35">
      <c r="F75568" s="34"/>
      <c r="J75568" s="34"/>
      <c r="K75568" s="34"/>
      <c r="L75568" s="34"/>
    </row>
    <row r="75569" spans="6:12" x14ac:dyDescent="0.35">
      <c r="F75569" s="34"/>
      <c r="J75569" s="34"/>
      <c r="K75569" s="34"/>
      <c r="L75569" s="34"/>
    </row>
    <row r="75570" spans="6:12" x14ac:dyDescent="0.35">
      <c r="F75570" s="34"/>
      <c r="J75570" s="34"/>
      <c r="K75570" s="34"/>
      <c r="L75570" s="34"/>
    </row>
    <row r="75571" spans="6:12" x14ac:dyDescent="0.35">
      <c r="F75571" s="34"/>
      <c r="J75571" s="34"/>
      <c r="K75571" s="34"/>
      <c r="L75571" s="34"/>
    </row>
    <row r="75572" spans="6:12" x14ac:dyDescent="0.35">
      <c r="F75572" s="34"/>
      <c r="J75572" s="34"/>
      <c r="K75572" s="34"/>
      <c r="L75572" s="34"/>
    </row>
    <row r="75573" spans="6:12" x14ac:dyDescent="0.35">
      <c r="F75573" s="34"/>
      <c r="J75573" s="34"/>
      <c r="K75573" s="34"/>
      <c r="L75573" s="34"/>
    </row>
    <row r="75574" spans="6:12" x14ac:dyDescent="0.35">
      <c r="F75574" s="34"/>
      <c r="J75574" s="34"/>
      <c r="K75574" s="34"/>
      <c r="L75574" s="34"/>
    </row>
    <row r="75575" spans="6:12" x14ac:dyDescent="0.35">
      <c r="F75575" s="34"/>
      <c r="J75575" s="34"/>
      <c r="K75575" s="34"/>
      <c r="L75575" s="34"/>
    </row>
    <row r="75576" spans="6:12" x14ac:dyDescent="0.35">
      <c r="F75576" s="34"/>
      <c r="J75576" s="34"/>
      <c r="K75576" s="34"/>
      <c r="L75576" s="34"/>
    </row>
    <row r="75577" spans="6:12" x14ac:dyDescent="0.35">
      <c r="F75577" s="34"/>
      <c r="J75577" s="34"/>
      <c r="K75577" s="34"/>
      <c r="L75577" s="34"/>
    </row>
    <row r="75578" spans="6:12" x14ac:dyDescent="0.35">
      <c r="F75578" s="34"/>
      <c r="J75578" s="34"/>
      <c r="K75578" s="34"/>
      <c r="L75578" s="34"/>
    </row>
    <row r="75579" spans="6:12" x14ac:dyDescent="0.35">
      <c r="F75579" s="34"/>
      <c r="J75579" s="34"/>
      <c r="K75579" s="34"/>
      <c r="L75579" s="34"/>
    </row>
    <row r="75580" spans="6:12" x14ac:dyDescent="0.35">
      <c r="F75580" s="34"/>
      <c r="J75580" s="34"/>
      <c r="K75580" s="34"/>
      <c r="L75580" s="34"/>
    </row>
    <row r="75581" spans="6:12" x14ac:dyDescent="0.35">
      <c r="F75581" s="34"/>
      <c r="J75581" s="34"/>
      <c r="K75581" s="34"/>
      <c r="L75581" s="34"/>
    </row>
    <row r="75582" spans="6:12" x14ac:dyDescent="0.35">
      <c r="F75582" s="34"/>
      <c r="J75582" s="34"/>
      <c r="K75582" s="34"/>
      <c r="L75582" s="34"/>
    </row>
    <row r="75583" spans="6:12" x14ac:dyDescent="0.35">
      <c r="F75583" s="34"/>
      <c r="J75583" s="34"/>
      <c r="K75583" s="34"/>
      <c r="L75583" s="34"/>
    </row>
    <row r="75584" spans="6:12" x14ac:dyDescent="0.35">
      <c r="F75584" s="34"/>
      <c r="J75584" s="34"/>
      <c r="K75584" s="34"/>
      <c r="L75584" s="34"/>
    </row>
    <row r="75585" spans="6:12" x14ac:dyDescent="0.35">
      <c r="F75585" s="34"/>
      <c r="J75585" s="34"/>
      <c r="K75585" s="34"/>
      <c r="L75585" s="34"/>
    </row>
    <row r="75586" spans="6:12" x14ac:dyDescent="0.35">
      <c r="F75586" s="34"/>
      <c r="J75586" s="34"/>
      <c r="K75586" s="34"/>
      <c r="L75586" s="34"/>
    </row>
    <row r="75587" spans="6:12" x14ac:dyDescent="0.35">
      <c r="F75587" s="34"/>
      <c r="J75587" s="34"/>
      <c r="K75587" s="34"/>
      <c r="L75587" s="34"/>
    </row>
    <row r="75588" spans="6:12" x14ac:dyDescent="0.35">
      <c r="F75588" s="34"/>
      <c r="J75588" s="34"/>
      <c r="K75588" s="34"/>
      <c r="L75588" s="34"/>
    </row>
    <row r="75589" spans="6:12" x14ac:dyDescent="0.35">
      <c r="F75589" s="34"/>
      <c r="J75589" s="34"/>
      <c r="K75589" s="34"/>
      <c r="L75589" s="34"/>
    </row>
    <row r="75590" spans="6:12" x14ac:dyDescent="0.35">
      <c r="F75590" s="34"/>
      <c r="J75590" s="34"/>
      <c r="K75590" s="34"/>
      <c r="L75590" s="34"/>
    </row>
    <row r="75591" spans="6:12" x14ac:dyDescent="0.35">
      <c r="F75591" s="34"/>
      <c r="J75591" s="34"/>
      <c r="K75591" s="34"/>
      <c r="L75591" s="34"/>
    </row>
    <row r="75592" spans="6:12" x14ac:dyDescent="0.35">
      <c r="F75592" s="34"/>
      <c r="J75592" s="34"/>
      <c r="K75592" s="34"/>
      <c r="L75592" s="34"/>
    </row>
    <row r="75593" spans="6:12" x14ac:dyDescent="0.35">
      <c r="F75593" s="34"/>
      <c r="J75593" s="34"/>
      <c r="K75593" s="34"/>
      <c r="L75593" s="34"/>
    </row>
    <row r="75594" spans="6:12" x14ac:dyDescent="0.35">
      <c r="F75594" s="34"/>
      <c r="J75594" s="34"/>
      <c r="K75594" s="34"/>
      <c r="L75594" s="34"/>
    </row>
    <row r="75595" spans="6:12" x14ac:dyDescent="0.35">
      <c r="F75595" s="34"/>
      <c r="J75595" s="34"/>
      <c r="K75595" s="34"/>
      <c r="L75595" s="34"/>
    </row>
    <row r="75596" spans="6:12" x14ac:dyDescent="0.35">
      <c r="F75596" s="34"/>
      <c r="J75596" s="34"/>
      <c r="K75596" s="34"/>
      <c r="L75596" s="34"/>
    </row>
    <row r="75597" spans="6:12" x14ac:dyDescent="0.35">
      <c r="F75597" s="34"/>
      <c r="J75597" s="34"/>
      <c r="K75597" s="34"/>
      <c r="L75597" s="34"/>
    </row>
    <row r="75598" spans="6:12" x14ac:dyDescent="0.35">
      <c r="F75598" s="34"/>
      <c r="J75598" s="34"/>
      <c r="K75598" s="34"/>
      <c r="L75598" s="34"/>
    </row>
    <row r="75599" spans="6:12" x14ac:dyDescent="0.35">
      <c r="F75599" s="34"/>
      <c r="J75599" s="34"/>
      <c r="K75599" s="34"/>
      <c r="L75599" s="34"/>
    </row>
    <row r="75600" spans="6:12" x14ac:dyDescent="0.35">
      <c r="F75600" s="34"/>
      <c r="J75600" s="34"/>
      <c r="K75600" s="34"/>
      <c r="L75600" s="34"/>
    </row>
    <row r="75601" spans="6:12" x14ac:dyDescent="0.35">
      <c r="F75601" s="34"/>
      <c r="J75601" s="34"/>
      <c r="K75601" s="34"/>
      <c r="L75601" s="34"/>
    </row>
    <row r="75602" spans="6:12" x14ac:dyDescent="0.35">
      <c r="F75602" s="34"/>
      <c r="J75602" s="34"/>
      <c r="K75602" s="34"/>
      <c r="L75602" s="34"/>
    </row>
    <row r="75603" spans="6:12" x14ac:dyDescent="0.35">
      <c r="F75603" s="34"/>
      <c r="J75603" s="34"/>
      <c r="K75603" s="34"/>
      <c r="L75603" s="34"/>
    </row>
    <row r="75604" spans="6:12" x14ac:dyDescent="0.35">
      <c r="F75604" s="34"/>
      <c r="J75604" s="34"/>
      <c r="K75604" s="34"/>
      <c r="L75604" s="34"/>
    </row>
    <row r="75605" spans="6:12" x14ac:dyDescent="0.35">
      <c r="F75605" s="34"/>
      <c r="J75605" s="34"/>
      <c r="K75605" s="34"/>
      <c r="L75605" s="34"/>
    </row>
    <row r="75606" spans="6:12" x14ac:dyDescent="0.35">
      <c r="F75606" s="34"/>
      <c r="J75606" s="34"/>
      <c r="K75606" s="34"/>
      <c r="L75606" s="34"/>
    </row>
    <row r="75607" spans="6:12" x14ac:dyDescent="0.35">
      <c r="F75607" s="34"/>
      <c r="J75607" s="34"/>
      <c r="K75607" s="34"/>
      <c r="L75607" s="34"/>
    </row>
    <row r="75608" spans="6:12" x14ac:dyDescent="0.35">
      <c r="F75608" s="34"/>
      <c r="J75608" s="34"/>
      <c r="K75608" s="34"/>
      <c r="L75608" s="34"/>
    </row>
    <row r="75609" spans="6:12" x14ac:dyDescent="0.35">
      <c r="F75609" s="34"/>
      <c r="J75609" s="34"/>
      <c r="K75609" s="34"/>
      <c r="L75609" s="34"/>
    </row>
    <row r="75610" spans="6:12" x14ac:dyDescent="0.35">
      <c r="F75610" s="34"/>
      <c r="J75610" s="34"/>
      <c r="K75610" s="34"/>
      <c r="L75610" s="34"/>
    </row>
    <row r="75611" spans="6:12" x14ac:dyDescent="0.35">
      <c r="F75611" s="34"/>
      <c r="J75611" s="34"/>
      <c r="K75611" s="34"/>
      <c r="L75611" s="34"/>
    </row>
    <row r="75612" spans="6:12" x14ac:dyDescent="0.35">
      <c r="F75612" s="34"/>
      <c r="J75612" s="34"/>
      <c r="K75612" s="34"/>
      <c r="L75612" s="34"/>
    </row>
    <row r="75613" spans="6:12" x14ac:dyDescent="0.35">
      <c r="F75613" s="34"/>
      <c r="J75613" s="34"/>
      <c r="K75613" s="34"/>
      <c r="L75613" s="34"/>
    </row>
    <row r="75614" spans="6:12" x14ac:dyDescent="0.35">
      <c r="F75614" s="34"/>
      <c r="J75614" s="34"/>
      <c r="K75614" s="34"/>
      <c r="L75614" s="34"/>
    </row>
    <row r="75615" spans="6:12" x14ac:dyDescent="0.35">
      <c r="F75615" s="34"/>
      <c r="J75615" s="34"/>
      <c r="K75615" s="34"/>
      <c r="L75615" s="34"/>
    </row>
    <row r="75616" spans="6:12" x14ac:dyDescent="0.35">
      <c r="F75616" s="34"/>
      <c r="J75616" s="34"/>
      <c r="K75616" s="34"/>
      <c r="L75616" s="34"/>
    </row>
    <row r="75617" spans="6:12" x14ac:dyDescent="0.35">
      <c r="F75617" s="34"/>
      <c r="J75617" s="34"/>
      <c r="K75617" s="34"/>
      <c r="L75617" s="34"/>
    </row>
    <row r="75618" spans="6:12" x14ac:dyDescent="0.35">
      <c r="F75618" s="34"/>
      <c r="J75618" s="34"/>
      <c r="K75618" s="34"/>
      <c r="L75618" s="34"/>
    </row>
    <row r="75619" spans="6:12" x14ac:dyDescent="0.35">
      <c r="F75619" s="34"/>
      <c r="J75619" s="34"/>
      <c r="K75619" s="34"/>
      <c r="L75619" s="34"/>
    </row>
    <row r="75620" spans="6:12" x14ac:dyDescent="0.35">
      <c r="F75620" s="34"/>
      <c r="J75620" s="34"/>
      <c r="K75620" s="34"/>
      <c r="L75620" s="34"/>
    </row>
    <row r="75621" spans="6:12" x14ac:dyDescent="0.35">
      <c r="F75621" s="34"/>
      <c r="J75621" s="34"/>
      <c r="K75621" s="34"/>
      <c r="L75621" s="34"/>
    </row>
    <row r="75622" spans="6:12" x14ac:dyDescent="0.35">
      <c r="F75622" s="34"/>
      <c r="J75622" s="34"/>
      <c r="K75622" s="34"/>
      <c r="L75622" s="34"/>
    </row>
    <row r="75623" spans="6:12" x14ac:dyDescent="0.35">
      <c r="F75623" s="34"/>
      <c r="J75623" s="34"/>
      <c r="K75623" s="34"/>
      <c r="L75623" s="34"/>
    </row>
    <row r="75624" spans="6:12" x14ac:dyDescent="0.35">
      <c r="F75624" s="34"/>
      <c r="J75624" s="34"/>
      <c r="K75624" s="34"/>
      <c r="L75624" s="34"/>
    </row>
    <row r="75625" spans="6:12" x14ac:dyDescent="0.35">
      <c r="F75625" s="34"/>
      <c r="J75625" s="34"/>
      <c r="K75625" s="34"/>
      <c r="L75625" s="34"/>
    </row>
    <row r="75626" spans="6:12" x14ac:dyDescent="0.35">
      <c r="F75626" s="34"/>
      <c r="J75626" s="34"/>
      <c r="K75626" s="34"/>
      <c r="L75626" s="34"/>
    </row>
    <row r="75627" spans="6:12" x14ac:dyDescent="0.35">
      <c r="F75627" s="34"/>
      <c r="J75627" s="34"/>
      <c r="K75627" s="34"/>
      <c r="L75627" s="34"/>
    </row>
    <row r="75628" spans="6:12" x14ac:dyDescent="0.35">
      <c r="F75628" s="34"/>
      <c r="J75628" s="34"/>
      <c r="K75628" s="34"/>
      <c r="L75628" s="34"/>
    </row>
    <row r="75629" spans="6:12" x14ac:dyDescent="0.35">
      <c r="F75629" s="34"/>
      <c r="J75629" s="34"/>
      <c r="K75629" s="34"/>
      <c r="L75629" s="34"/>
    </row>
    <row r="75630" spans="6:12" x14ac:dyDescent="0.35">
      <c r="F75630" s="34"/>
      <c r="J75630" s="34"/>
      <c r="K75630" s="34"/>
      <c r="L75630" s="34"/>
    </row>
    <row r="75631" spans="6:12" x14ac:dyDescent="0.35">
      <c r="F75631" s="34"/>
      <c r="J75631" s="34"/>
      <c r="K75631" s="34"/>
      <c r="L75631" s="34"/>
    </row>
    <row r="75632" spans="6:12" x14ac:dyDescent="0.35">
      <c r="F75632" s="34"/>
      <c r="J75632" s="34"/>
      <c r="K75632" s="34"/>
      <c r="L75632" s="34"/>
    </row>
    <row r="75633" spans="6:12" x14ac:dyDescent="0.35">
      <c r="F75633" s="34"/>
      <c r="J75633" s="34"/>
      <c r="K75633" s="34"/>
      <c r="L75633" s="34"/>
    </row>
    <row r="75634" spans="6:12" x14ac:dyDescent="0.35">
      <c r="F75634" s="34"/>
      <c r="J75634" s="34"/>
      <c r="K75634" s="34"/>
      <c r="L75634" s="34"/>
    </row>
    <row r="75635" spans="6:12" x14ac:dyDescent="0.35">
      <c r="F75635" s="34"/>
      <c r="J75635" s="34"/>
      <c r="K75635" s="34"/>
      <c r="L75635" s="34"/>
    </row>
    <row r="75636" spans="6:12" x14ac:dyDescent="0.35">
      <c r="F75636" s="34"/>
      <c r="J75636" s="34"/>
      <c r="K75636" s="34"/>
      <c r="L75636" s="34"/>
    </row>
    <row r="75637" spans="6:12" x14ac:dyDescent="0.35">
      <c r="F75637" s="34"/>
      <c r="J75637" s="34"/>
      <c r="K75637" s="34"/>
      <c r="L75637" s="34"/>
    </row>
    <row r="75638" spans="6:12" x14ac:dyDescent="0.35">
      <c r="F75638" s="34"/>
      <c r="J75638" s="34"/>
      <c r="K75638" s="34"/>
      <c r="L75638" s="34"/>
    </row>
    <row r="75639" spans="6:12" x14ac:dyDescent="0.35">
      <c r="F75639" s="34"/>
      <c r="J75639" s="34"/>
      <c r="K75639" s="34"/>
      <c r="L75639" s="34"/>
    </row>
    <row r="75640" spans="6:12" x14ac:dyDescent="0.35">
      <c r="F75640" s="34"/>
      <c r="J75640" s="34"/>
      <c r="K75640" s="34"/>
      <c r="L75640" s="34"/>
    </row>
    <row r="75641" spans="6:12" x14ac:dyDescent="0.35">
      <c r="F75641" s="34"/>
      <c r="J75641" s="34"/>
      <c r="K75641" s="34"/>
      <c r="L75641" s="34"/>
    </row>
    <row r="75642" spans="6:12" x14ac:dyDescent="0.35">
      <c r="F75642" s="34"/>
      <c r="J75642" s="34"/>
      <c r="K75642" s="34"/>
      <c r="L75642" s="34"/>
    </row>
    <row r="75643" spans="6:12" x14ac:dyDescent="0.35">
      <c r="F75643" s="34"/>
      <c r="J75643" s="34"/>
      <c r="K75643" s="34"/>
      <c r="L75643" s="34"/>
    </row>
    <row r="75644" spans="6:12" x14ac:dyDescent="0.35">
      <c r="F75644" s="34"/>
      <c r="J75644" s="34"/>
      <c r="K75644" s="34"/>
      <c r="L75644" s="34"/>
    </row>
    <row r="75645" spans="6:12" x14ac:dyDescent="0.35">
      <c r="F75645" s="34"/>
      <c r="J75645" s="34"/>
      <c r="K75645" s="34"/>
      <c r="L75645" s="34"/>
    </row>
    <row r="75646" spans="6:12" x14ac:dyDescent="0.35">
      <c r="F75646" s="34"/>
      <c r="J75646" s="34"/>
      <c r="K75646" s="34"/>
      <c r="L75646" s="34"/>
    </row>
    <row r="75647" spans="6:12" x14ac:dyDescent="0.35">
      <c r="F75647" s="34"/>
      <c r="J75647" s="34"/>
      <c r="K75647" s="34"/>
      <c r="L75647" s="34"/>
    </row>
    <row r="75648" spans="6:12" x14ac:dyDescent="0.35">
      <c r="F75648" s="34"/>
      <c r="J75648" s="34"/>
      <c r="K75648" s="34"/>
      <c r="L75648" s="34"/>
    </row>
    <row r="75649" spans="6:12" x14ac:dyDescent="0.35">
      <c r="F75649" s="34"/>
      <c r="J75649" s="34"/>
      <c r="K75649" s="34"/>
      <c r="L75649" s="34"/>
    </row>
    <row r="75650" spans="6:12" x14ac:dyDescent="0.35">
      <c r="F75650" s="34"/>
      <c r="J75650" s="34"/>
      <c r="K75650" s="34"/>
      <c r="L75650" s="34"/>
    </row>
    <row r="75651" spans="6:12" x14ac:dyDescent="0.35">
      <c r="F75651" s="34"/>
      <c r="J75651" s="34"/>
      <c r="K75651" s="34"/>
      <c r="L75651" s="34"/>
    </row>
    <row r="75652" spans="6:12" x14ac:dyDescent="0.35">
      <c r="F75652" s="34"/>
      <c r="J75652" s="34"/>
      <c r="K75652" s="34"/>
      <c r="L75652" s="34"/>
    </row>
    <row r="75653" spans="6:12" x14ac:dyDescent="0.35">
      <c r="F75653" s="34"/>
      <c r="J75653" s="34"/>
      <c r="K75653" s="34"/>
      <c r="L75653" s="34"/>
    </row>
    <row r="75654" spans="6:12" x14ac:dyDescent="0.35">
      <c r="F75654" s="34"/>
      <c r="J75654" s="34"/>
      <c r="K75654" s="34"/>
      <c r="L75654" s="34"/>
    </row>
    <row r="75655" spans="6:12" x14ac:dyDescent="0.35">
      <c r="F75655" s="34"/>
      <c r="J75655" s="34"/>
      <c r="K75655" s="34"/>
      <c r="L75655" s="34"/>
    </row>
    <row r="75656" spans="6:12" x14ac:dyDescent="0.35">
      <c r="F75656" s="34"/>
      <c r="J75656" s="34"/>
      <c r="K75656" s="34"/>
      <c r="L75656" s="34"/>
    </row>
    <row r="75657" spans="6:12" x14ac:dyDescent="0.35">
      <c r="F75657" s="34"/>
      <c r="J75657" s="34"/>
      <c r="K75657" s="34"/>
      <c r="L75657" s="34"/>
    </row>
    <row r="75658" spans="6:12" x14ac:dyDescent="0.35">
      <c r="F75658" s="34"/>
      <c r="J75658" s="34"/>
      <c r="K75658" s="34"/>
      <c r="L75658" s="34"/>
    </row>
    <row r="75659" spans="6:12" x14ac:dyDescent="0.35">
      <c r="F75659" s="34"/>
      <c r="J75659" s="34"/>
      <c r="K75659" s="34"/>
      <c r="L75659" s="34"/>
    </row>
    <row r="75660" spans="6:12" x14ac:dyDescent="0.35">
      <c r="F75660" s="34"/>
      <c r="J75660" s="34"/>
      <c r="K75660" s="34"/>
      <c r="L75660" s="34"/>
    </row>
    <row r="75661" spans="6:12" x14ac:dyDescent="0.35">
      <c r="F75661" s="34"/>
      <c r="J75661" s="34"/>
      <c r="K75661" s="34"/>
      <c r="L75661" s="34"/>
    </row>
    <row r="75662" spans="6:12" x14ac:dyDescent="0.35">
      <c r="F75662" s="34"/>
      <c r="J75662" s="34"/>
      <c r="K75662" s="34"/>
      <c r="L75662" s="34"/>
    </row>
    <row r="75663" spans="6:12" x14ac:dyDescent="0.35">
      <c r="F75663" s="34"/>
      <c r="J75663" s="34"/>
      <c r="K75663" s="34"/>
      <c r="L75663" s="34"/>
    </row>
    <row r="75664" spans="6:12" x14ac:dyDescent="0.35">
      <c r="F75664" s="34"/>
      <c r="J75664" s="34"/>
      <c r="K75664" s="34"/>
      <c r="L75664" s="34"/>
    </row>
    <row r="75665" spans="6:12" x14ac:dyDescent="0.35">
      <c r="F75665" s="34"/>
      <c r="J75665" s="34"/>
      <c r="K75665" s="34"/>
      <c r="L75665" s="34"/>
    </row>
    <row r="75666" spans="6:12" x14ac:dyDescent="0.35">
      <c r="F75666" s="34"/>
      <c r="J75666" s="34"/>
      <c r="K75666" s="34"/>
      <c r="L75666" s="34"/>
    </row>
    <row r="75667" spans="6:12" x14ac:dyDescent="0.35">
      <c r="F75667" s="34"/>
      <c r="J75667" s="34"/>
      <c r="K75667" s="34"/>
      <c r="L75667" s="34"/>
    </row>
    <row r="75668" spans="6:12" x14ac:dyDescent="0.35">
      <c r="F75668" s="34"/>
      <c r="J75668" s="34"/>
      <c r="K75668" s="34"/>
      <c r="L75668" s="34"/>
    </row>
    <row r="75669" spans="6:12" x14ac:dyDescent="0.35">
      <c r="F75669" s="34"/>
      <c r="J75669" s="34"/>
      <c r="K75669" s="34"/>
      <c r="L75669" s="34"/>
    </row>
    <row r="75670" spans="6:12" x14ac:dyDescent="0.35">
      <c r="F75670" s="34"/>
      <c r="J75670" s="34"/>
      <c r="K75670" s="34"/>
      <c r="L75670" s="34"/>
    </row>
    <row r="75671" spans="6:12" x14ac:dyDescent="0.35">
      <c r="F75671" s="34"/>
      <c r="J75671" s="34"/>
      <c r="K75671" s="34"/>
      <c r="L75671" s="34"/>
    </row>
    <row r="75672" spans="6:12" x14ac:dyDescent="0.35">
      <c r="F75672" s="34"/>
      <c r="J75672" s="34"/>
      <c r="K75672" s="34"/>
      <c r="L75672" s="34"/>
    </row>
    <row r="75673" spans="6:12" x14ac:dyDescent="0.35">
      <c r="F75673" s="34"/>
      <c r="J75673" s="34"/>
      <c r="K75673" s="34"/>
      <c r="L75673" s="34"/>
    </row>
    <row r="75674" spans="6:12" x14ac:dyDescent="0.35">
      <c r="F75674" s="34"/>
      <c r="J75674" s="34"/>
      <c r="K75674" s="34"/>
      <c r="L75674" s="34"/>
    </row>
    <row r="75675" spans="6:12" x14ac:dyDescent="0.35">
      <c r="F75675" s="34"/>
      <c r="J75675" s="34"/>
      <c r="K75675" s="34"/>
      <c r="L75675" s="34"/>
    </row>
    <row r="75676" spans="6:12" x14ac:dyDescent="0.35">
      <c r="F75676" s="34"/>
      <c r="J75676" s="34"/>
      <c r="K75676" s="34"/>
      <c r="L75676" s="34"/>
    </row>
    <row r="75677" spans="6:12" x14ac:dyDescent="0.35">
      <c r="F75677" s="34"/>
      <c r="J75677" s="34"/>
      <c r="K75677" s="34"/>
      <c r="L75677" s="34"/>
    </row>
    <row r="75678" spans="6:12" x14ac:dyDescent="0.35">
      <c r="F75678" s="34"/>
      <c r="J75678" s="34"/>
      <c r="K75678" s="34"/>
      <c r="L75678" s="34"/>
    </row>
    <row r="75679" spans="6:12" x14ac:dyDescent="0.35">
      <c r="F75679" s="34"/>
      <c r="J75679" s="34"/>
      <c r="K75679" s="34"/>
      <c r="L75679" s="34"/>
    </row>
    <row r="75680" spans="6:12" x14ac:dyDescent="0.35">
      <c r="F75680" s="34"/>
      <c r="J75680" s="34"/>
      <c r="K75680" s="34"/>
      <c r="L75680" s="34"/>
    </row>
    <row r="75681" spans="6:12" x14ac:dyDescent="0.35">
      <c r="F75681" s="34"/>
      <c r="J75681" s="34"/>
      <c r="K75681" s="34"/>
      <c r="L75681" s="34"/>
    </row>
    <row r="75682" spans="6:12" x14ac:dyDescent="0.35">
      <c r="F75682" s="34"/>
      <c r="J75682" s="34"/>
      <c r="K75682" s="34"/>
      <c r="L75682" s="34"/>
    </row>
    <row r="75683" spans="6:12" x14ac:dyDescent="0.35">
      <c r="F75683" s="34"/>
      <c r="J75683" s="34"/>
      <c r="K75683" s="34"/>
      <c r="L75683" s="34"/>
    </row>
    <row r="75684" spans="6:12" x14ac:dyDescent="0.35">
      <c r="F75684" s="34"/>
      <c r="J75684" s="34"/>
      <c r="K75684" s="34"/>
      <c r="L75684" s="34"/>
    </row>
    <row r="75685" spans="6:12" x14ac:dyDescent="0.35">
      <c r="F75685" s="34"/>
      <c r="J75685" s="34"/>
      <c r="K75685" s="34"/>
      <c r="L75685" s="34"/>
    </row>
    <row r="75686" spans="6:12" x14ac:dyDescent="0.35">
      <c r="F75686" s="34"/>
      <c r="J75686" s="34"/>
      <c r="K75686" s="34"/>
      <c r="L75686" s="34"/>
    </row>
    <row r="75687" spans="6:12" x14ac:dyDescent="0.35">
      <c r="F75687" s="34"/>
      <c r="J75687" s="34"/>
      <c r="K75687" s="34"/>
      <c r="L75687" s="34"/>
    </row>
    <row r="75688" spans="6:12" x14ac:dyDescent="0.35">
      <c r="F75688" s="34"/>
      <c r="J75688" s="34"/>
      <c r="K75688" s="34"/>
      <c r="L75688" s="34"/>
    </row>
    <row r="75689" spans="6:12" x14ac:dyDescent="0.35">
      <c r="F75689" s="34"/>
      <c r="J75689" s="34"/>
      <c r="K75689" s="34"/>
      <c r="L75689" s="34"/>
    </row>
    <row r="75690" spans="6:12" x14ac:dyDescent="0.35">
      <c r="F75690" s="34"/>
      <c r="J75690" s="34"/>
      <c r="K75690" s="34"/>
      <c r="L75690" s="34"/>
    </row>
    <row r="75691" spans="6:12" x14ac:dyDescent="0.35">
      <c r="F75691" s="34"/>
      <c r="J75691" s="34"/>
      <c r="K75691" s="34"/>
      <c r="L75691" s="34"/>
    </row>
    <row r="75692" spans="6:12" x14ac:dyDescent="0.35">
      <c r="F75692" s="34"/>
      <c r="J75692" s="34"/>
      <c r="K75692" s="34"/>
      <c r="L75692" s="34"/>
    </row>
    <row r="75693" spans="6:12" x14ac:dyDescent="0.35">
      <c r="F75693" s="34"/>
      <c r="J75693" s="34"/>
      <c r="K75693" s="34"/>
      <c r="L75693" s="34"/>
    </row>
    <row r="75694" spans="6:12" x14ac:dyDescent="0.35">
      <c r="F75694" s="34"/>
      <c r="J75694" s="34"/>
      <c r="K75694" s="34"/>
      <c r="L75694" s="34"/>
    </row>
    <row r="75695" spans="6:12" x14ac:dyDescent="0.35">
      <c r="F75695" s="34"/>
      <c r="J75695" s="34"/>
      <c r="K75695" s="34"/>
      <c r="L75695" s="34"/>
    </row>
    <row r="75696" spans="6:12" x14ac:dyDescent="0.35">
      <c r="F75696" s="34"/>
      <c r="J75696" s="34"/>
      <c r="K75696" s="34"/>
      <c r="L75696" s="34"/>
    </row>
    <row r="75697" spans="6:12" x14ac:dyDescent="0.35">
      <c r="F75697" s="34"/>
      <c r="J75697" s="34"/>
      <c r="K75697" s="34"/>
      <c r="L75697" s="34"/>
    </row>
    <row r="75698" spans="6:12" x14ac:dyDescent="0.35">
      <c r="F75698" s="34"/>
      <c r="J75698" s="34"/>
      <c r="K75698" s="34"/>
      <c r="L75698" s="34"/>
    </row>
    <row r="75699" spans="6:12" x14ac:dyDescent="0.35">
      <c r="F75699" s="34"/>
      <c r="J75699" s="34"/>
      <c r="K75699" s="34"/>
      <c r="L75699" s="34"/>
    </row>
    <row r="75700" spans="6:12" x14ac:dyDescent="0.35">
      <c r="F75700" s="34"/>
      <c r="J75700" s="34"/>
      <c r="K75700" s="34"/>
      <c r="L75700" s="34"/>
    </row>
    <row r="75701" spans="6:12" x14ac:dyDescent="0.35">
      <c r="F75701" s="34"/>
      <c r="J75701" s="34"/>
      <c r="K75701" s="34"/>
      <c r="L75701" s="34"/>
    </row>
    <row r="75702" spans="6:12" x14ac:dyDescent="0.35">
      <c r="F75702" s="34"/>
      <c r="J75702" s="34"/>
      <c r="K75702" s="34"/>
      <c r="L75702" s="34"/>
    </row>
    <row r="75703" spans="6:12" x14ac:dyDescent="0.35">
      <c r="F75703" s="34"/>
      <c r="J75703" s="34"/>
      <c r="K75703" s="34"/>
      <c r="L75703" s="34"/>
    </row>
    <row r="75704" spans="6:12" x14ac:dyDescent="0.35">
      <c r="F75704" s="34"/>
      <c r="J75704" s="34"/>
      <c r="K75704" s="34"/>
      <c r="L75704" s="34"/>
    </row>
    <row r="75705" spans="6:12" x14ac:dyDescent="0.35">
      <c r="F75705" s="34"/>
      <c r="J75705" s="34"/>
      <c r="K75705" s="34"/>
      <c r="L75705" s="34"/>
    </row>
    <row r="75706" spans="6:12" x14ac:dyDescent="0.35">
      <c r="F75706" s="34"/>
      <c r="J75706" s="34"/>
      <c r="K75706" s="34"/>
      <c r="L75706" s="34"/>
    </row>
    <row r="75707" spans="6:12" x14ac:dyDescent="0.35">
      <c r="F75707" s="34"/>
      <c r="J75707" s="34"/>
      <c r="K75707" s="34"/>
      <c r="L75707" s="34"/>
    </row>
    <row r="75708" spans="6:12" x14ac:dyDescent="0.35">
      <c r="F75708" s="34"/>
      <c r="J75708" s="34"/>
      <c r="K75708" s="34"/>
      <c r="L75708" s="34"/>
    </row>
    <row r="75709" spans="6:12" x14ac:dyDescent="0.35">
      <c r="F75709" s="34"/>
      <c r="J75709" s="34"/>
      <c r="K75709" s="34"/>
      <c r="L75709" s="34"/>
    </row>
    <row r="75710" spans="6:12" x14ac:dyDescent="0.35">
      <c r="F75710" s="34"/>
      <c r="J75710" s="34"/>
      <c r="K75710" s="34"/>
      <c r="L75710" s="34"/>
    </row>
    <row r="75711" spans="6:12" x14ac:dyDescent="0.35">
      <c r="F75711" s="34"/>
      <c r="J75711" s="34"/>
      <c r="K75711" s="34"/>
      <c r="L75711" s="34"/>
    </row>
    <row r="75712" spans="6:12" x14ac:dyDescent="0.35">
      <c r="F75712" s="34"/>
      <c r="J75712" s="34"/>
      <c r="K75712" s="34"/>
      <c r="L75712" s="34"/>
    </row>
    <row r="75713" spans="6:12" x14ac:dyDescent="0.35">
      <c r="F75713" s="34"/>
      <c r="J75713" s="34"/>
      <c r="K75713" s="34"/>
      <c r="L75713" s="34"/>
    </row>
    <row r="75714" spans="6:12" x14ac:dyDescent="0.35">
      <c r="F75714" s="34"/>
      <c r="J75714" s="34"/>
      <c r="K75714" s="34"/>
      <c r="L75714" s="34"/>
    </row>
    <row r="75715" spans="6:12" x14ac:dyDescent="0.35">
      <c r="F75715" s="34"/>
      <c r="J75715" s="34"/>
      <c r="K75715" s="34"/>
      <c r="L75715" s="34"/>
    </row>
    <row r="75716" spans="6:12" x14ac:dyDescent="0.35">
      <c r="F75716" s="34"/>
      <c r="J75716" s="34"/>
      <c r="K75716" s="34"/>
      <c r="L75716" s="34"/>
    </row>
    <row r="75717" spans="6:12" x14ac:dyDescent="0.35">
      <c r="F75717" s="34"/>
      <c r="J75717" s="34"/>
      <c r="K75717" s="34"/>
      <c r="L75717" s="34"/>
    </row>
    <row r="75718" spans="6:12" x14ac:dyDescent="0.35">
      <c r="F75718" s="34"/>
      <c r="J75718" s="34"/>
      <c r="K75718" s="34"/>
      <c r="L75718" s="34"/>
    </row>
    <row r="75719" spans="6:12" x14ac:dyDescent="0.35">
      <c r="F75719" s="34"/>
      <c r="J75719" s="34"/>
      <c r="K75719" s="34"/>
      <c r="L75719" s="34"/>
    </row>
    <row r="75720" spans="6:12" x14ac:dyDescent="0.35">
      <c r="F75720" s="34"/>
      <c r="J75720" s="34"/>
      <c r="K75720" s="34"/>
      <c r="L75720" s="34"/>
    </row>
    <row r="75721" spans="6:12" x14ac:dyDescent="0.35">
      <c r="F75721" s="34"/>
      <c r="J75721" s="34"/>
      <c r="K75721" s="34"/>
      <c r="L75721" s="34"/>
    </row>
    <row r="75722" spans="6:12" x14ac:dyDescent="0.35">
      <c r="F75722" s="34"/>
      <c r="J75722" s="34"/>
      <c r="K75722" s="34"/>
      <c r="L75722" s="34"/>
    </row>
    <row r="75723" spans="6:12" x14ac:dyDescent="0.35">
      <c r="F75723" s="34"/>
      <c r="J75723" s="34"/>
      <c r="K75723" s="34"/>
      <c r="L75723" s="34"/>
    </row>
    <row r="75724" spans="6:12" x14ac:dyDescent="0.35">
      <c r="F75724" s="34"/>
      <c r="J75724" s="34"/>
      <c r="K75724" s="34"/>
      <c r="L75724" s="34"/>
    </row>
    <row r="75725" spans="6:12" x14ac:dyDescent="0.35">
      <c r="F75725" s="34"/>
      <c r="J75725" s="34"/>
      <c r="K75725" s="34"/>
      <c r="L75725" s="34"/>
    </row>
    <row r="75726" spans="6:12" x14ac:dyDescent="0.35">
      <c r="F75726" s="34"/>
      <c r="J75726" s="34"/>
      <c r="K75726" s="34"/>
      <c r="L75726" s="34"/>
    </row>
    <row r="75727" spans="6:12" x14ac:dyDescent="0.35">
      <c r="F75727" s="34"/>
      <c r="J75727" s="34"/>
      <c r="K75727" s="34"/>
      <c r="L75727" s="34"/>
    </row>
    <row r="75728" spans="6:12" x14ac:dyDescent="0.35">
      <c r="F75728" s="34"/>
      <c r="J75728" s="34"/>
      <c r="K75728" s="34"/>
      <c r="L75728" s="34"/>
    </row>
    <row r="75729" spans="6:12" x14ac:dyDescent="0.35">
      <c r="F75729" s="34"/>
      <c r="J75729" s="34"/>
      <c r="K75729" s="34"/>
      <c r="L75729" s="34"/>
    </row>
    <row r="75730" spans="6:12" x14ac:dyDescent="0.35">
      <c r="F75730" s="34"/>
      <c r="J75730" s="34"/>
      <c r="K75730" s="34"/>
      <c r="L75730" s="34"/>
    </row>
    <row r="75731" spans="6:12" x14ac:dyDescent="0.35">
      <c r="F75731" s="34"/>
      <c r="J75731" s="34"/>
      <c r="K75731" s="34"/>
      <c r="L75731" s="34"/>
    </row>
    <row r="75732" spans="6:12" x14ac:dyDescent="0.35">
      <c r="F75732" s="34"/>
      <c r="J75732" s="34"/>
      <c r="K75732" s="34"/>
      <c r="L75732" s="34"/>
    </row>
    <row r="75733" spans="6:12" x14ac:dyDescent="0.35">
      <c r="F75733" s="34"/>
      <c r="J75733" s="34"/>
      <c r="K75733" s="34"/>
      <c r="L75733" s="34"/>
    </row>
    <row r="75734" spans="6:12" x14ac:dyDescent="0.35">
      <c r="F75734" s="34"/>
      <c r="J75734" s="34"/>
      <c r="K75734" s="34"/>
      <c r="L75734" s="34"/>
    </row>
    <row r="75735" spans="6:12" x14ac:dyDescent="0.35">
      <c r="F75735" s="34"/>
      <c r="J75735" s="34"/>
      <c r="K75735" s="34"/>
      <c r="L75735" s="34"/>
    </row>
    <row r="75736" spans="6:12" x14ac:dyDescent="0.35">
      <c r="F75736" s="34"/>
      <c r="J75736" s="34"/>
      <c r="K75736" s="34"/>
      <c r="L75736" s="34"/>
    </row>
    <row r="75737" spans="6:12" x14ac:dyDescent="0.35">
      <c r="F75737" s="34"/>
      <c r="J75737" s="34"/>
      <c r="K75737" s="34"/>
      <c r="L75737" s="34"/>
    </row>
    <row r="75738" spans="6:12" x14ac:dyDescent="0.35">
      <c r="F75738" s="34"/>
      <c r="J75738" s="34"/>
      <c r="K75738" s="34"/>
      <c r="L75738" s="34"/>
    </row>
    <row r="75739" spans="6:12" x14ac:dyDescent="0.35">
      <c r="F75739" s="34"/>
      <c r="J75739" s="34"/>
      <c r="K75739" s="34"/>
      <c r="L75739" s="34"/>
    </row>
    <row r="75740" spans="6:12" x14ac:dyDescent="0.35">
      <c r="F75740" s="34"/>
      <c r="J75740" s="34"/>
      <c r="K75740" s="34"/>
      <c r="L75740" s="34"/>
    </row>
    <row r="75741" spans="6:12" x14ac:dyDescent="0.35">
      <c r="F75741" s="34"/>
      <c r="J75741" s="34"/>
      <c r="K75741" s="34"/>
      <c r="L75741" s="34"/>
    </row>
    <row r="75742" spans="6:12" x14ac:dyDescent="0.35">
      <c r="F75742" s="34"/>
      <c r="J75742" s="34"/>
      <c r="K75742" s="34"/>
      <c r="L75742" s="34"/>
    </row>
    <row r="75743" spans="6:12" x14ac:dyDescent="0.35">
      <c r="F75743" s="34"/>
      <c r="J75743" s="34"/>
      <c r="K75743" s="34"/>
      <c r="L75743" s="34"/>
    </row>
    <row r="75744" spans="6:12" x14ac:dyDescent="0.35">
      <c r="F75744" s="34"/>
      <c r="J75744" s="34"/>
      <c r="K75744" s="34"/>
      <c r="L75744" s="34"/>
    </row>
    <row r="75745" spans="6:12" x14ac:dyDescent="0.35">
      <c r="F75745" s="34"/>
      <c r="J75745" s="34"/>
      <c r="K75745" s="34"/>
      <c r="L75745" s="34"/>
    </row>
    <row r="75746" spans="6:12" x14ac:dyDescent="0.35">
      <c r="F75746" s="34"/>
      <c r="J75746" s="34"/>
      <c r="K75746" s="34"/>
      <c r="L75746" s="34"/>
    </row>
    <row r="75747" spans="6:12" x14ac:dyDescent="0.35">
      <c r="F75747" s="34"/>
      <c r="J75747" s="34"/>
      <c r="K75747" s="34"/>
      <c r="L75747" s="34"/>
    </row>
    <row r="75748" spans="6:12" x14ac:dyDescent="0.35">
      <c r="F75748" s="34"/>
      <c r="J75748" s="34"/>
      <c r="K75748" s="34"/>
      <c r="L75748" s="34"/>
    </row>
    <row r="75749" spans="6:12" x14ac:dyDescent="0.35">
      <c r="F75749" s="34"/>
      <c r="J75749" s="34"/>
      <c r="K75749" s="34"/>
      <c r="L75749" s="34"/>
    </row>
    <row r="75750" spans="6:12" x14ac:dyDescent="0.35">
      <c r="F75750" s="34"/>
      <c r="J75750" s="34"/>
      <c r="K75750" s="34"/>
      <c r="L75750" s="34"/>
    </row>
    <row r="75751" spans="6:12" x14ac:dyDescent="0.35">
      <c r="F75751" s="34"/>
      <c r="J75751" s="34"/>
      <c r="K75751" s="34"/>
      <c r="L75751" s="34"/>
    </row>
    <row r="75752" spans="6:12" x14ac:dyDescent="0.35">
      <c r="F75752" s="34"/>
      <c r="J75752" s="34"/>
      <c r="K75752" s="34"/>
      <c r="L75752" s="34"/>
    </row>
    <row r="75753" spans="6:12" x14ac:dyDescent="0.35">
      <c r="F75753" s="34"/>
      <c r="J75753" s="34"/>
      <c r="K75753" s="34"/>
      <c r="L75753" s="34"/>
    </row>
    <row r="75754" spans="6:12" x14ac:dyDescent="0.35">
      <c r="F75754" s="34"/>
      <c r="J75754" s="34"/>
      <c r="K75754" s="34"/>
      <c r="L75754" s="34"/>
    </row>
    <row r="75755" spans="6:12" x14ac:dyDescent="0.35">
      <c r="F75755" s="34"/>
      <c r="J75755" s="34"/>
      <c r="K75755" s="34"/>
      <c r="L75755" s="34"/>
    </row>
    <row r="75756" spans="6:12" x14ac:dyDescent="0.35">
      <c r="F75756" s="34"/>
      <c r="J75756" s="34"/>
      <c r="K75756" s="34"/>
      <c r="L75756" s="34"/>
    </row>
    <row r="75757" spans="6:12" x14ac:dyDescent="0.35">
      <c r="F75757" s="34"/>
      <c r="J75757" s="34"/>
      <c r="K75757" s="34"/>
      <c r="L75757" s="34"/>
    </row>
    <row r="75758" spans="6:12" x14ac:dyDescent="0.35">
      <c r="F75758" s="34"/>
      <c r="J75758" s="34"/>
      <c r="K75758" s="34"/>
      <c r="L75758" s="34"/>
    </row>
    <row r="75759" spans="6:12" x14ac:dyDescent="0.35">
      <c r="F75759" s="34"/>
      <c r="J75759" s="34"/>
      <c r="K75759" s="34"/>
      <c r="L75759" s="34"/>
    </row>
    <row r="75760" spans="6:12" x14ac:dyDescent="0.35">
      <c r="F75760" s="34"/>
      <c r="J75760" s="34"/>
      <c r="K75760" s="34"/>
      <c r="L75760" s="34"/>
    </row>
    <row r="75761" spans="6:12" x14ac:dyDescent="0.35">
      <c r="F75761" s="34"/>
      <c r="J75761" s="34"/>
      <c r="K75761" s="34"/>
      <c r="L75761" s="34"/>
    </row>
    <row r="75762" spans="6:12" x14ac:dyDescent="0.35">
      <c r="F75762" s="34"/>
      <c r="J75762" s="34"/>
      <c r="K75762" s="34"/>
      <c r="L75762" s="34"/>
    </row>
    <row r="75763" spans="6:12" x14ac:dyDescent="0.35">
      <c r="F75763" s="34"/>
      <c r="J75763" s="34"/>
      <c r="K75763" s="34"/>
      <c r="L75763" s="34"/>
    </row>
    <row r="75764" spans="6:12" x14ac:dyDescent="0.35">
      <c r="F75764" s="34"/>
      <c r="J75764" s="34"/>
      <c r="K75764" s="34"/>
      <c r="L75764" s="34"/>
    </row>
    <row r="75765" spans="6:12" x14ac:dyDescent="0.35">
      <c r="F75765" s="34"/>
      <c r="J75765" s="34"/>
      <c r="K75765" s="34"/>
      <c r="L75765" s="34"/>
    </row>
    <row r="75766" spans="6:12" x14ac:dyDescent="0.35">
      <c r="F75766" s="34"/>
      <c r="J75766" s="34"/>
      <c r="K75766" s="34"/>
      <c r="L75766" s="34"/>
    </row>
    <row r="75767" spans="6:12" x14ac:dyDescent="0.35">
      <c r="F75767" s="34"/>
      <c r="J75767" s="34"/>
      <c r="K75767" s="34"/>
      <c r="L75767" s="34"/>
    </row>
    <row r="75768" spans="6:12" x14ac:dyDescent="0.35">
      <c r="F75768" s="34"/>
      <c r="J75768" s="34"/>
      <c r="K75768" s="34"/>
      <c r="L75768" s="34"/>
    </row>
    <row r="75769" spans="6:12" x14ac:dyDescent="0.35">
      <c r="F75769" s="34"/>
      <c r="J75769" s="34"/>
      <c r="K75769" s="34"/>
      <c r="L75769" s="34"/>
    </row>
    <row r="75770" spans="6:12" x14ac:dyDescent="0.35">
      <c r="F75770" s="34"/>
      <c r="J75770" s="34"/>
      <c r="K75770" s="34"/>
      <c r="L75770" s="34"/>
    </row>
    <row r="75771" spans="6:12" x14ac:dyDescent="0.35">
      <c r="F75771" s="34"/>
      <c r="J75771" s="34"/>
      <c r="K75771" s="34"/>
      <c r="L75771" s="34"/>
    </row>
    <row r="75772" spans="6:12" x14ac:dyDescent="0.35">
      <c r="F75772" s="34"/>
      <c r="J75772" s="34"/>
      <c r="K75772" s="34"/>
      <c r="L75772" s="34"/>
    </row>
    <row r="75773" spans="6:12" x14ac:dyDescent="0.35">
      <c r="F75773" s="34"/>
      <c r="J75773" s="34"/>
      <c r="K75773" s="34"/>
      <c r="L75773" s="34"/>
    </row>
    <row r="75774" spans="6:12" x14ac:dyDescent="0.35">
      <c r="F75774" s="34"/>
      <c r="J75774" s="34"/>
      <c r="K75774" s="34"/>
      <c r="L75774" s="34"/>
    </row>
    <row r="75775" spans="6:12" x14ac:dyDescent="0.35">
      <c r="F75775" s="34"/>
      <c r="J75775" s="34"/>
      <c r="K75775" s="34"/>
      <c r="L75775" s="34"/>
    </row>
    <row r="75776" spans="6:12" x14ac:dyDescent="0.35">
      <c r="F75776" s="34"/>
      <c r="J75776" s="34"/>
      <c r="K75776" s="34"/>
      <c r="L75776" s="34"/>
    </row>
    <row r="75777" spans="6:12" x14ac:dyDescent="0.35">
      <c r="F75777" s="34"/>
      <c r="J75777" s="34"/>
      <c r="K75777" s="34"/>
      <c r="L75777" s="34"/>
    </row>
    <row r="75778" spans="6:12" x14ac:dyDescent="0.35">
      <c r="F75778" s="34"/>
      <c r="J75778" s="34"/>
      <c r="K75778" s="34"/>
      <c r="L75778" s="34"/>
    </row>
    <row r="75779" spans="6:12" x14ac:dyDescent="0.35">
      <c r="F75779" s="34"/>
      <c r="J75779" s="34"/>
      <c r="K75779" s="34"/>
      <c r="L75779" s="34"/>
    </row>
    <row r="75780" spans="6:12" x14ac:dyDescent="0.35">
      <c r="F75780" s="34"/>
      <c r="J75780" s="34"/>
      <c r="K75780" s="34"/>
      <c r="L75780" s="34"/>
    </row>
    <row r="75781" spans="6:12" x14ac:dyDescent="0.35">
      <c r="F75781" s="34"/>
      <c r="J75781" s="34"/>
      <c r="K75781" s="34"/>
      <c r="L75781" s="34"/>
    </row>
    <row r="75782" spans="6:12" x14ac:dyDescent="0.35">
      <c r="F75782" s="34"/>
      <c r="J75782" s="34"/>
      <c r="K75782" s="34"/>
      <c r="L75782" s="34"/>
    </row>
    <row r="75783" spans="6:12" x14ac:dyDescent="0.35">
      <c r="F75783" s="34"/>
      <c r="J75783" s="34"/>
      <c r="K75783" s="34"/>
      <c r="L75783" s="34"/>
    </row>
    <row r="75784" spans="6:12" x14ac:dyDescent="0.35">
      <c r="F75784" s="34"/>
      <c r="J75784" s="34"/>
      <c r="K75784" s="34"/>
      <c r="L75784" s="34"/>
    </row>
    <row r="75785" spans="6:12" x14ac:dyDescent="0.35">
      <c r="F75785" s="34"/>
      <c r="J75785" s="34"/>
      <c r="K75785" s="34"/>
      <c r="L75785" s="34"/>
    </row>
    <row r="75786" spans="6:12" x14ac:dyDescent="0.35">
      <c r="F75786" s="34"/>
      <c r="J75786" s="34"/>
      <c r="K75786" s="34"/>
      <c r="L75786" s="34"/>
    </row>
    <row r="75787" spans="6:12" x14ac:dyDescent="0.35">
      <c r="F75787" s="34"/>
      <c r="J75787" s="34"/>
      <c r="K75787" s="34"/>
      <c r="L75787" s="34"/>
    </row>
    <row r="75788" spans="6:12" x14ac:dyDescent="0.35">
      <c r="F75788" s="34"/>
      <c r="J75788" s="34"/>
      <c r="K75788" s="34"/>
      <c r="L75788" s="34"/>
    </row>
    <row r="75789" spans="6:12" x14ac:dyDescent="0.35">
      <c r="F75789" s="34"/>
      <c r="J75789" s="34"/>
      <c r="K75789" s="34"/>
      <c r="L75789" s="34"/>
    </row>
    <row r="75790" spans="6:12" x14ac:dyDescent="0.35">
      <c r="F75790" s="34"/>
      <c r="J75790" s="34"/>
      <c r="K75790" s="34"/>
      <c r="L75790" s="34"/>
    </row>
    <row r="75791" spans="6:12" x14ac:dyDescent="0.35">
      <c r="F75791" s="34"/>
      <c r="J75791" s="34"/>
      <c r="K75791" s="34"/>
      <c r="L75791" s="34"/>
    </row>
    <row r="75792" spans="6:12" x14ac:dyDescent="0.35">
      <c r="F75792" s="34"/>
      <c r="J75792" s="34"/>
      <c r="K75792" s="34"/>
      <c r="L75792" s="34"/>
    </row>
    <row r="75793" spans="6:12" x14ac:dyDescent="0.35">
      <c r="F75793" s="34"/>
      <c r="J75793" s="34"/>
      <c r="K75793" s="34"/>
      <c r="L75793" s="34"/>
    </row>
    <row r="75794" spans="6:12" x14ac:dyDescent="0.35">
      <c r="F75794" s="34"/>
      <c r="J75794" s="34"/>
      <c r="K75794" s="34"/>
      <c r="L75794" s="34"/>
    </row>
    <row r="75795" spans="6:12" x14ac:dyDescent="0.35">
      <c r="F75795" s="34"/>
      <c r="J75795" s="34"/>
      <c r="K75795" s="34"/>
      <c r="L75795" s="34"/>
    </row>
    <row r="75796" spans="6:12" x14ac:dyDescent="0.35">
      <c r="F75796" s="34"/>
      <c r="J75796" s="34"/>
      <c r="K75796" s="34"/>
      <c r="L75796" s="34"/>
    </row>
    <row r="75797" spans="6:12" x14ac:dyDescent="0.35">
      <c r="F75797" s="34"/>
      <c r="J75797" s="34"/>
      <c r="K75797" s="34"/>
      <c r="L75797" s="34"/>
    </row>
    <row r="75798" spans="6:12" x14ac:dyDescent="0.35">
      <c r="F75798" s="34"/>
      <c r="J75798" s="34"/>
      <c r="K75798" s="34"/>
      <c r="L75798" s="34"/>
    </row>
    <row r="75799" spans="6:12" x14ac:dyDescent="0.35">
      <c r="F75799" s="34"/>
      <c r="J75799" s="34"/>
      <c r="K75799" s="34"/>
      <c r="L75799" s="34"/>
    </row>
    <row r="75800" spans="6:12" x14ac:dyDescent="0.35">
      <c r="F75800" s="34"/>
      <c r="J75800" s="34"/>
      <c r="K75800" s="34"/>
      <c r="L75800" s="34"/>
    </row>
    <row r="75801" spans="6:12" x14ac:dyDescent="0.35">
      <c r="F75801" s="34"/>
      <c r="J75801" s="34"/>
      <c r="K75801" s="34"/>
      <c r="L75801" s="34"/>
    </row>
    <row r="75802" spans="6:12" x14ac:dyDescent="0.35">
      <c r="F75802" s="34"/>
      <c r="J75802" s="34"/>
      <c r="K75802" s="34"/>
      <c r="L75802" s="34"/>
    </row>
    <row r="75803" spans="6:12" x14ac:dyDescent="0.35">
      <c r="F75803" s="34"/>
      <c r="J75803" s="34"/>
      <c r="K75803" s="34"/>
      <c r="L75803" s="34"/>
    </row>
    <row r="75804" spans="6:12" x14ac:dyDescent="0.35">
      <c r="F75804" s="34"/>
      <c r="J75804" s="34"/>
      <c r="K75804" s="34"/>
      <c r="L75804" s="34"/>
    </row>
    <row r="75805" spans="6:12" x14ac:dyDescent="0.35">
      <c r="F75805" s="34"/>
      <c r="J75805" s="34"/>
      <c r="K75805" s="34"/>
      <c r="L75805" s="34"/>
    </row>
    <row r="75806" spans="6:12" x14ac:dyDescent="0.35">
      <c r="F75806" s="34"/>
      <c r="J75806" s="34"/>
      <c r="K75806" s="34"/>
      <c r="L75806" s="34"/>
    </row>
    <row r="75807" spans="6:12" x14ac:dyDescent="0.35">
      <c r="F75807" s="34"/>
      <c r="J75807" s="34"/>
      <c r="K75807" s="34"/>
      <c r="L75807" s="34"/>
    </row>
    <row r="75808" spans="6:12" x14ac:dyDescent="0.35">
      <c r="F75808" s="34"/>
      <c r="J75808" s="34"/>
      <c r="K75808" s="34"/>
      <c r="L75808" s="34"/>
    </row>
    <row r="75809" spans="6:12" x14ac:dyDescent="0.35">
      <c r="F75809" s="34"/>
      <c r="J75809" s="34"/>
      <c r="K75809" s="34"/>
      <c r="L75809" s="34"/>
    </row>
    <row r="75810" spans="6:12" x14ac:dyDescent="0.35">
      <c r="F75810" s="34"/>
      <c r="J75810" s="34"/>
      <c r="K75810" s="34"/>
      <c r="L75810" s="34"/>
    </row>
    <row r="75811" spans="6:12" x14ac:dyDescent="0.35">
      <c r="F75811" s="34"/>
      <c r="J75811" s="34"/>
      <c r="K75811" s="34"/>
      <c r="L75811" s="34"/>
    </row>
    <row r="75812" spans="6:12" x14ac:dyDescent="0.35">
      <c r="F75812" s="34"/>
      <c r="J75812" s="34"/>
      <c r="K75812" s="34"/>
      <c r="L75812" s="34"/>
    </row>
    <row r="75813" spans="6:12" x14ac:dyDescent="0.35">
      <c r="F75813" s="34"/>
      <c r="J75813" s="34"/>
      <c r="K75813" s="34"/>
      <c r="L75813" s="34"/>
    </row>
    <row r="75814" spans="6:12" x14ac:dyDescent="0.35">
      <c r="F75814" s="34"/>
      <c r="J75814" s="34"/>
      <c r="K75814" s="34"/>
      <c r="L75814" s="34"/>
    </row>
    <row r="75815" spans="6:12" x14ac:dyDescent="0.35">
      <c r="F75815" s="34"/>
      <c r="J75815" s="34"/>
      <c r="K75815" s="34"/>
      <c r="L75815" s="34"/>
    </row>
    <row r="75816" spans="6:12" x14ac:dyDescent="0.35">
      <c r="F75816" s="34"/>
      <c r="J75816" s="34"/>
      <c r="K75816" s="34"/>
      <c r="L75816" s="34"/>
    </row>
    <row r="75817" spans="6:12" x14ac:dyDescent="0.35">
      <c r="F75817" s="34"/>
      <c r="J75817" s="34"/>
      <c r="K75817" s="34"/>
      <c r="L75817" s="34"/>
    </row>
    <row r="75818" spans="6:12" x14ac:dyDescent="0.35">
      <c r="F75818" s="34"/>
      <c r="J75818" s="34"/>
      <c r="K75818" s="34"/>
      <c r="L75818" s="34"/>
    </row>
    <row r="75819" spans="6:12" x14ac:dyDescent="0.35">
      <c r="F75819" s="34"/>
      <c r="J75819" s="34"/>
      <c r="K75819" s="34"/>
      <c r="L75819" s="34"/>
    </row>
    <row r="75820" spans="6:12" x14ac:dyDescent="0.35">
      <c r="F75820" s="34"/>
      <c r="J75820" s="34"/>
      <c r="K75820" s="34"/>
      <c r="L75820" s="34"/>
    </row>
    <row r="75821" spans="6:12" x14ac:dyDescent="0.35">
      <c r="F75821" s="34"/>
      <c r="J75821" s="34"/>
      <c r="K75821" s="34"/>
      <c r="L75821" s="34"/>
    </row>
    <row r="75822" spans="6:12" x14ac:dyDescent="0.35">
      <c r="F75822" s="34"/>
      <c r="J75822" s="34"/>
      <c r="K75822" s="34"/>
      <c r="L75822" s="34"/>
    </row>
    <row r="75823" spans="6:12" x14ac:dyDescent="0.35">
      <c r="F75823" s="34"/>
      <c r="J75823" s="34"/>
      <c r="K75823" s="34"/>
      <c r="L75823" s="34"/>
    </row>
    <row r="75824" spans="6:12" x14ac:dyDescent="0.35">
      <c r="F75824" s="34"/>
      <c r="J75824" s="34"/>
      <c r="K75824" s="34"/>
      <c r="L75824" s="34"/>
    </row>
    <row r="75825" spans="6:12" x14ac:dyDescent="0.35">
      <c r="F75825" s="34"/>
      <c r="J75825" s="34"/>
      <c r="K75825" s="34"/>
      <c r="L75825" s="34"/>
    </row>
    <row r="75826" spans="6:12" x14ac:dyDescent="0.35">
      <c r="F75826" s="34"/>
      <c r="J75826" s="34"/>
      <c r="K75826" s="34"/>
      <c r="L75826" s="34"/>
    </row>
    <row r="75827" spans="6:12" x14ac:dyDescent="0.35">
      <c r="F75827" s="34"/>
      <c r="J75827" s="34"/>
      <c r="K75827" s="34"/>
      <c r="L75827" s="34"/>
    </row>
    <row r="75828" spans="6:12" x14ac:dyDescent="0.35">
      <c r="F75828" s="34"/>
      <c r="J75828" s="34"/>
      <c r="K75828" s="34"/>
      <c r="L75828" s="34"/>
    </row>
    <row r="75829" spans="6:12" x14ac:dyDescent="0.35">
      <c r="F75829" s="34"/>
      <c r="J75829" s="34"/>
      <c r="K75829" s="34"/>
      <c r="L75829" s="34"/>
    </row>
    <row r="75830" spans="6:12" x14ac:dyDescent="0.35">
      <c r="F75830" s="34"/>
      <c r="J75830" s="34"/>
      <c r="K75830" s="34"/>
      <c r="L75830" s="34"/>
    </row>
    <row r="75831" spans="6:12" x14ac:dyDescent="0.35">
      <c r="F75831" s="34"/>
      <c r="J75831" s="34"/>
      <c r="K75831" s="34"/>
      <c r="L75831" s="34"/>
    </row>
    <row r="75832" spans="6:12" x14ac:dyDescent="0.35">
      <c r="F75832" s="34"/>
      <c r="J75832" s="34"/>
      <c r="K75832" s="34"/>
      <c r="L75832" s="34"/>
    </row>
    <row r="75833" spans="6:12" x14ac:dyDescent="0.35">
      <c r="F75833" s="34"/>
      <c r="J75833" s="34"/>
      <c r="K75833" s="34"/>
      <c r="L75833" s="34"/>
    </row>
    <row r="75834" spans="6:12" x14ac:dyDescent="0.35">
      <c r="F75834" s="34"/>
      <c r="J75834" s="34"/>
      <c r="K75834" s="34"/>
      <c r="L75834" s="34"/>
    </row>
    <row r="75835" spans="6:12" x14ac:dyDescent="0.35">
      <c r="F75835" s="34"/>
      <c r="J75835" s="34"/>
      <c r="K75835" s="34"/>
      <c r="L75835" s="34"/>
    </row>
    <row r="75836" spans="6:12" x14ac:dyDescent="0.35">
      <c r="F75836" s="34"/>
      <c r="J75836" s="34"/>
      <c r="K75836" s="34"/>
      <c r="L75836" s="34"/>
    </row>
    <row r="75837" spans="6:12" x14ac:dyDescent="0.35">
      <c r="F75837" s="34"/>
      <c r="J75837" s="34"/>
      <c r="K75837" s="34"/>
      <c r="L75837" s="34"/>
    </row>
    <row r="75838" spans="6:12" x14ac:dyDescent="0.35">
      <c r="F75838" s="34"/>
      <c r="J75838" s="34"/>
      <c r="K75838" s="34"/>
      <c r="L75838" s="34"/>
    </row>
    <row r="75839" spans="6:12" x14ac:dyDescent="0.35">
      <c r="F75839" s="34"/>
      <c r="J75839" s="34"/>
      <c r="K75839" s="34"/>
      <c r="L75839" s="34"/>
    </row>
    <row r="75840" spans="6:12" x14ac:dyDescent="0.35">
      <c r="F75840" s="34"/>
      <c r="J75840" s="34"/>
      <c r="K75840" s="34"/>
      <c r="L75840" s="34"/>
    </row>
    <row r="75841" spans="6:12" x14ac:dyDescent="0.35">
      <c r="F75841" s="34"/>
      <c r="J75841" s="34"/>
      <c r="K75841" s="34"/>
      <c r="L75841" s="34"/>
    </row>
    <row r="75842" spans="6:12" x14ac:dyDescent="0.35">
      <c r="F75842" s="34"/>
      <c r="J75842" s="34"/>
      <c r="K75842" s="34"/>
      <c r="L75842" s="34"/>
    </row>
    <row r="75843" spans="6:12" x14ac:dyDescent="0.35">
      <c r="F75843" s="34"/>
      <c r="J75843" s="34"/>
      <c r="K75843" s="34"/>
      <c r="L75843" s="34"/>
    </row>
    <row r="75844" spans="6:12" x14ac:dyDescent="0.35">
      <c r="F75844" s="34"/>
      <c r="J75844" s="34"/>
      <c r="K75844" s="34"/>
      <c r="L75844" s="34"/>
    </row>
    <row r="75845" spans="6:12" x14ac:dyDescent="0.35">
      <c r="F75845" s="34"/>
      <c r="J75845" s="34"/>
      <c r="K75845" s="34"/>
      <c r="L75845" s="34"/>
    </row>
    <row r="75846" spans="6:12" x14ac:dyDescent="0.35">
      <c r="F75846" s="34"/>
      <c r="J75846" s="34"/>
      <c r="K75846" s="34"/>
      <c r="L75846" s="34"/>
    </row>
    <row r="75847" spans="6:12" x14ac:dyDescent="0.35">
      <c r="F75847" s="34"/>
      <c r="J75847" s="34"/>
      <c r="K75847" s="34"/>
      <c r="L75847" s="34"/>
    </row>
    <row r="75848" spans="6:12" x14ac:dyDescent="0.35">
      <c r="F75848" s="34"/>
      <c r="J75848" s="34"/>
      <c r="K75848" s="34"/>
      <c r="L75848" s="34"/>
    </row>
    <row r="75849" spans="6:12" x14ac:dyDescent="0.35">
      <c r="F75849" s="34"/>
      <c r="J75849" s="34"/>
      <c r="K75849" s="34"/>
      <c r="L75849" s="34"/>
    </row>
    <row r="75850" spans="6:12" x14ac:dyDescent="0.35">
      <c r="F75850" s="34"/>
      <c r="J75850" s="34"/>
      <c r="K75850" s="34"/>
      <c r="L75850" s="34"/>
    </row>
    <row r="75851" spans="6:12" x14ac:dyDescent="0.35">
      <c r="F75851" s="34"/>
      <c r="J75851" s="34"/>
      <c r="K75851" s="34"/>
      <c r="L75851" s="34"/>
    </row>
    <row r="75852" spans="6:12" x14ac:dyDescent="0.35">
      <c r="F75852" s="34"/>
      <c r="J75852" s="34"/>
      <c r="K75852" s="34"/>
      <c r="L75852" s="34"/>
    </row>
    <row r="75853" spans="6:12" x14ac:dyDescent="0.35">
      <c r="F75853" s="34"/>
      <c r="J75853" s="34"/>
      <c r="K75853" s="34"/>
      <c r="L75853" s="34"/>
    </row>
    <row r="75854" spans="6:12" x14ac:dyDescent="0.35">
      <c r="F75854" s="34"/>
      <c r="J75854" s="34"/>
      <c r="K75854" s="34"/>
      <c r="L75854" s="34"/>
    </row>
    <row r="75855" spans="6:12" x14ac:dyDescent="0.35">
      <c r="F75855" s="34"/>
      <c r="J75855" s="34"/>
      <c r="K75855" s="34"/>
      <c r="L75855" s="34"/>
    </row>
    <row r="75856" spans="6:12" x14ac:dyDescent="0.35">
      <c r="F75856" s="34"/>
      <c r="J75856" s="34"/>
      <c r="K75856" s="34"/>
      <c r="L75856" s="34"/>
    </row>
    <row r="75857" spans="6:12" x14ac:dyDescent="0.35">
      <c r="F75857" s="34"/>
      <c r="J75857" s="34"/>
      <c r="K75857" s="34"/>
      <c r="L75857" s="34"/>
    </row>
    <row r="75858" spans="6:12" x14ac:dyDescent="0.35">
      <c r="F75858" s="34"/>
      <c r="J75858" s="34"/>
      <c r="K75858" s="34"/>
      <c r="L75858" s="34"/>
    </row>
    <row r="75859" spans="6:12" x14ac:dyDescent="0.35">
      <c r="F75859" s="34"/>
      <c r="J75859" s="34"/>
      <c r="K75859" s="34"/>
      <c r="L75859" s="34"/>
    </row>
    <row r="75860" spans="6:12" x14ac:dyDescent="0.35">
      <c r="F75860" s="34"/>
      <c r="J75860" s="34"/>
      <c r="K75860" s="34"/>
      <c r="L75860" s="34"/>
    </row>
    <row r="75861" spans="6:12" x14ac:dyDescent="0.35">
      <c r="F75861" s="34"/>
      <c r="J75861" s="34"/>
      <c r="K75861" s="34"/>
      <c r="L75861" s="34"/>
    </row>
    <row r="75862" spans="6:12" x14ac:dyDescent="0.35">
      <c r="F75862" s="34"/>
      <c r="J75862" s="34"/>
      <c r="K75862" s="34"/>
      <c r="L75862" s="34"/>
    </row>
    <row r="75863" spans="6:12" x14ac:dyDescent="0.35">
      <c r="F75863" s="34"/>
      <c r="J75863" s="34"/>
      <c r="K75863" s="34"/>
      <c r="L75863" s="34"/>
    </row>
    <row r="75864" spans="6:12" x14ac:dyDescent="0.35">
      <c r="F75864" s="34"/>
      <c r="J75864" s="34"/>
      <c r="K75864" s="34"/>
      <c r="L75864" s="34"/>
    </row>
    <row r="75865" spans="6:12" x14ac:dyDescent="0.35">
      <c r="F75865" s="34"/>
      <c r="J75865" s="34"/>
      <c r="K75865" s="34"/>
      <c r="L75865" s="34"/>
    </row>
    <row r="75866" spans="6:12" x14ac:dyDescent="0.35">
      <c r="F75866" s="34"/>
      <c r="J75866" s="34"/>
      <c r="K75866" s="34"/>
      <c r="L75866" s="34"/>
    </row>
    <row r="75867" spans="6:12" x14ac:dyDescent="0.35">
      <c r="F75867" s="34"/>
      <c r="J75867" s="34"/>
      <c r="K75867" s="34"/>
      <c r="L75867" s="34"/>
    </row>
    <row r="75868" spans="6:12" x14ac:dyDescent="0.35">
      <c r="F75868" s="34"/>
      <c r="J75868" s="34"/>
      <c r="K75868" s="34"/>
      <c r="L75868" s="34"/>
    </row>
    <row r="75869" spans="6:12" x14ac:dyDescent="0.35">
      <c r="F75869" s="34"/>
      <c r="J75869" s="34"/>
      <c r="K75869" s="34"/>
      <c r="L75869" s="34"/>
    </row>
    <row r="75870" spans="6:12" x14ac:dyDescent="0.35">
      <c r="F75870" s="34"/>
      <c r="J75870" s="34"/>
      <c r="K75870" s="34"/>
      <c r="L75870" s="34"/>
    </row>
    <row r="75871" spans="6:12" x14ac:dyDescent="0.35">
      <c r="F75871" s="34"/>
      <c r="J75871" s="34"/>
      <c r="K75871" s="34"/>
      <c r="L75871" s="34"/>
    </row>
    <row r="75872" spans="6:12" x14ac:dyDescent="0.35">
      <c r="F75872" s="34"/>
      <c r="J75872" s="34"/>
      <c r="K75872" s="34"/>
      <c r="L75872" s="34"/>
    </row>
    <row r="75873" spans="6:12" x14ac:dyDescent="0.35">
      <c r="F75873" s="34"/>
      <c r="J75873" s="34"/>
      <c r="K75873" s="34"/>
      <c r="L75873" s="34"/>
    </row>
    <row r="75874" spans="6:12" x14ac:dyDescent="0.35">
      <c r="F75874" s="34"/>
      <c r="J75874" s="34"/>
      <c r="K75874" s="34"/>
      <c r="L75874" s="34"/>
    </row>
    <row r="75875" spans="6:12" x14ac:dyDescent="0.35">
      <c r="F75875" s="34"/>
      <c r="J75875" s="34"/>
      <c r="K75875" s="34"/>
      <c r="L75875" s="34"/>
    </row>
    <row r="75876" spans="6:12" x14ac:dyDescent="0.35">
      <c r="F75876" s="34"/>
      <c r="J75876" s="34"/>
      <c r="K75876" s="34"/>
      <c r="L75876" s="34"/>
    </row>
    <row r="75877" spans="6:12" x14ac:dyDescent="0.35">
      <c r="F75877" s="34"/>
      <c r="J75877" s="34"/>
      <c r="K75877" s="34"/>
      <c r="L75877" s="34"/>
    </row>
    <row r="75878" spans="6:12" x14ac:dyDescent="0.35">
      <c r="F75878" s="34"/>
      <c r="J75878" s="34"/>
      <c r="K75878" s="34"/>
      <c r="L75878" s="34"/>
    </row>
    <row r="75879" spans="6:12" x14ac:dyDescent="0.35">
      <c r="F75879" s="34"/>
      <c r="J75879" s="34"/>
      <c r="K75879" s="34"/>
      <c r="L75879" s="34"/>
    </row>
    <row r="75880" spans="6:12" x14ac:dyDescent="0.35">
      <c r="F75880" s="34"/>
      <c r="J75880" s="34"/>
      <c r="K75880" s="34"/>
      <c r="L75880" s="34"/>
    </row>
    <row r="75881" spans="6:12" x14ac:dyDescent="0.35">
      <c r="F75881" s="34"/>
      <c r="J75881" s="34"/>
      <c r="K75881" s="34"/>
      <c r="L75881" s="34"/>
    </row>
    <row r="75882" spans="6:12" x14ac:dyDescent="0.35">
      <c r="F75882" s="34"/>
      <c r="J75882" s="34"/>
      <c r="K75882" s="34"/>
      <c r="L75882" s="34"/>
    </row>
    <row r="75883" spans="6:12" x14ac:dyDescent="0.35">
      <c r="F75883" s="34"/>
      <c r="J75883" s="34"/>
      <c r="K75883" s="34"/>
      <c r="L75883" s="34"/>
    </row>
    <row r="75884" spans="6:12" x14ac:dyDescent="0.35">
      <c r="F75884" s="34"/>
      <c r="J75884" s="34"/>
      <c r="K75884" s="34"/>
      <c r="L75884" s="34"/>
    </row>
    <row r="75885" spans="6:12" x14ac:dyDescent="0.35">
      <c r="F75885" s="34"/>
      <c r="J75885" s="34"/>
      <c r="K75885" s="34"/>
      <c r="L75885" s="34"/>
    </row>
    <row r="75886" spans="6:12" x14ac:dyDescent="0.35">
      <c r="F75886" s="34"/>
      <c r="J75886" s="34"/>
      <c r="K75886" s="34"/>
      <c r="L75886" s="34"/>
    </row>
    <row r="75887" spans="6:12" x14ac:dyDescent="0.35">
      <c r="F75887" s="34"/>
      <c r="J75887" s="34"/>
      <c r="K75887" s="34"/>
      <c r="L75887" s="34"/>
    </row>
    <row r="75888" spans="6:12" x14ac:dyDescent="0.35">
      <c r="F75888" s="34"/>
      <c r="J75888" s="34"/>
      <c r="K75888" s="34"/>
      <c r="L75888" s="34"/>
    </row>
    <row r="75889" spans="6:12" x14ac:dyDescent="0.35">
      <c r="F75889" s="34"/>
      <c r="J75889" s="34"/>
      <c r="K75889" s="34"/>
      <c r="L75889" s="34"/>
    </row>
    <row r="75890" spans="6:12" x14ac:dyDescent="0.35">
      <c r="F75890" s="34"/>
      <c r="J75890" s="34"/>
      <c r="K75890" s="34"/>
      <c r="L75890" s="34"/>
    </row>
    <row r="75891" spans="6:12" x14ac:dyDescent="0.35">
      <c r="F75891" s="34"/>
      <c r="J75891" s="34"/>
      <c r="K75891" s="34"/>
      <c r="L75891" s="34"/>
    </row>
    <row r="75892" spans="6:12" x14ac:dyDescent="0.35">
      <c r="F75892" s="34"/>
      <c r="J75892" s="34"/>
      <c r="K75892" s="34"/>
      <c r="L75892" s="34"/>
    </row>
    <row r="75893" spans="6:12" x14ac:dyDescent="0.35">
      <c r="F75893" s="34"/>
      <c r="J75893" s="34"/>
      <c r="K75893" s="34"/>
      <c r="L75893" s="34"/>
    </row>
    <row r="75894" spans="6:12" x14ac:dyDescent="0.35">
      <c r="F75894" s="34"/>
      <c r="J75894" s="34"/>
      <c r="K75894" s="34"/>
      <c r="L75894" s="34"/>
    </row>
    <row r="75895" spans="6:12" x14ac:dyDescent="0.35">
      <c r="F75895" s="34"/>
      <c r="J75895" s="34"/>
      <c r="K75895" s="34"/>
      <c r="L75895" s="34"/>
    </row>
    <row r="75896" spans="6:12" x14ac:dyDescent="0.35">
      <c r="F75896" s="34"/>
      <c r="J75896" s="34"/>
      <c r="K75896" s="34"/>
      <c r="L75896" s="34"/>
    </row>
    <row r="75897" spans="6:12" x14ac:dyDescent="0.35">
      <c r="F75897" s="34"/>
      <c r="J75897" s="34"/>
      <c r="K75897" s="34"/>
      <c r="L75897" s="34"/>
    </row>
    <row r="75898" spans="6:12" x14ac:dyDescent="0.35">
      <c r="F75898" s="34"/>
      <c r="J75898" s="34"/>
      <c r="K75898" s="34"/>
      <c r="L75898" s="34"/>
    </row>
    <row r="75899" spans="6:12" x14ac:dyDescent="0.35">
      <c r="F75899" s="34"/>
      <c r="J75899" s="34"/>
      <c r="K75899" s="34"/>
      <c r="L75899" s="34"/>
    </row>
    <row r="75900" spans="6:12" x14ac:dyDescent="0.35">
      <c r="F75900" s="34"/>
      <c r="J75900" s="34"/>
      <c r="K75900" s="34"/>
      <c r="L75900" s="34"/>
    </row>
    <row r="75901" spans="6:12" x14ac:dyDescent="0.35">
      <c r="F75901" s="34"/>
      <c r="J75901" s="34"/>
      <c r="K75901" s="34"/>
      <c r="L75901" s="34"/>
    </row>
    <row r="75902" spans="6:12" x14ac:dyDescent="0.35">
      <c r="F75902" s="34"/>
      <c r="J75902" s="34"/>
      <c r="K75902" s="34"/>
      <c r="L75902" s="34"/>
    </row>
    <row r="75903" spans="6:12" x14ac:dyDescent="0.35">
      <c r="F75903" s="34"/>
      <c r="J75903" s="34"/>
      <c r="K75903" s="34"/>
      <c r="L75903" s="34"/>
    </row>
    <row r="75904" spans="6:12" x14ac:dyDescent="0.35">
      <c r="F75904" s="34"/>
      <c r="J75904" s="34"/>
      <c r="K75904" s="34"/>
      <c r="L75904" s="34"/>
    </row>
    <row r="75905" spans="6:12" x14ac:dyDescent="0.35">
      <c r="F75905" s="34"/>
      <c r="J75905" s="34"/>
      <c r="K75905" s="34"/>
      <c r="L75905" s="34"/>
    </row>
    <row r="75906" spans="6:12" x14ac:dyDescent="0.35">
      <c r="F75906" s="34"/>
      <c r="J75906" s="34"/>
      <c r="K75906" s="34"/>
      <c r="L75906" s="34"/>
    </row>
    <row r="75907" spans="6:12" x14ac:dyDescent="0.35">
      <c r="F75907" s="34"/>
      <c r="J75907" s="34"/>
      <c r="K75907" s="34"/>
      <c r="L75907" s="34"/>
    </row>
    <row r="75908" spans="6:12" x14ac:dyDescent="0.35">
      <c r="F75908" s="34"/>
      <c r="J75908" s="34"/>
      <c r="K75908" s="34"/>
      <c r="L75908" s="34"/>
    </row>
    <row r="75909" spans="6:12" x14ac:dyDescent="0.35">
      <c r="F75909" s="34"/>
      <c r="J75909" s="34"/>
      <c r="K75909" s="34"/>
      <c r="L75909" s="34"/>
    </row>
    <row r="75910" spans="6:12" x14ac:dyDescent="0.35">
      <c r="F75910" s="34"/>
      <c r="J75910" s="34"/>
      <c r="K75910" s="34"/>
      <c r="L75910" s="34"/>
    </row>
    <row r="75911" spans="6:12" x14ac:dyDescent="0.35">
      <c r="F75911" s="34"/>
      <c r="J75911" s="34"/>
      <c r="K75911" s="34"/>
      <c r="L75911" s="34"/>
    </row>
    <row r="75912" spans="6:12" x14ac:dyDescent="0.35">
      <c r="F75912" s="34"/>
      <c r="J75912" s="34"/>
      <c r="K75912" s="34"/>
      <c r="L75912" s="34"/>
    </row>
    <row r="75913" spans="6:12" x14ac:dyDescent="0.35">
      <c r="F75913" s="34"/>
      <c r="J75913" s="34"/>
      <c r="K75913" s="34"/>
      <c r="L75913" s="34"/>
    </row>
    <row r="75914" spans="6:12" x14ac:dyDescent="0.35">
      <c r="F75914" s="34"/>
      <c r="J75914" s="34"/>
      <c r="K75914" s="34"/>
      <c r="L75914" s="34"/>
    </row>
    <row r="75915" spans="6:12" x14ac:dyDescent="0.35">
      <c r="F75915" s="34"/>
      <c r="J75915" s="34"/>
      <c r="K75915" s="34"/>
      <c r="L75915" s="34"/>
    </row>
    <row r="75916" spans="6:12" x14ac:dyDescent="0.35">
      <c r="F75916" s="34"/>
      <c r="J75916" s="34"/>
      <c r="K75916" s="34"/>
      <c r="L75916" s="34"/>
    </row>
    <row r="75917" spans="6:12" x14ac:dyDescent="0.35">
      <c r="F75917" s="34"/>
      <c r="J75917" s="34"/>
      <c r="K75917" s="34"/>
      <c r="L75917" s="34"/>
    </row>
    <row r="75918" spans="6:12" x14ac:dyDescent="0.35">
      <c r="F75918" s="34"/>
      <c r="J75918" s="34"/>
      <c r="K75918" s="34"/>
      <c r="L75918" s="34"/>
    </row>
    <row r="75919" spans="6:12" x14ac:dyDescent="0.35">
      <c r="F75919" s="34"/>
      <c r="J75919" s="34"/>
      <c r="K75919" s="34"/>
      <c r="L75919" s="34"/>
    </row>
    <row r="75920" spans="6:12" x14ac:dyDescent="0.35">
      <c r="F75920" s="34"/>
      <c r="J75920" s="34"/>
      <c r="K75920" s="34"/>
      <c r="L75920" s="34"/>
    </row>
    <row r="75921" spans="6:12" x14ac:dyDescent="0.35">
      <c r="F75921" s="34"/>
      <c r="J75921" s="34"/>
      <c r="K75921" s="34"/>
      <c r="L75921" s="34"/>
    </row>
    <row r="75922" spans="6:12" x14ac:dyDescent="0.35">
      <c r="F75922" s="34"/>
      <c r="J75922" s="34"/>
      <c r="K75922" s="34"/>
      <c r="L75922" s="34"/>
    </row>
    <row r="75923" spans="6:12" x14ac:dyDescent="0.35">
      <c r="F75923" s="34"/>
      <c r="J75923" s="34"/>
      <c r="K75923" s="34"/>
      <c r="L75923" s="34"/>
    </row>
    <row r="75924" spans="6:12" x14ac:dyDescent="0.35">
      <c r="F75924" s="34"/>
      <c r="J75924" s="34"/>
      <c r="K75924" s="34"/>
      <c r="L75924" s="34"/>
    </row>
    <row r="75925" spans="6:12" x14ac:dyDescent="0.35">
      <c r="F75925" s="34"/>
      <c r="J75925" s="34"/>
      <c r="K75925" s="34"/>
      <c r="L75925" s="34"/>
    </row>
    <row r="75926" spans="6:12" x14ac:dyDescent="0.35">
      <c r="F75926" s="34"/>
      <c r="J75926" s="34"/>
      <c r="K75926" s="34"/>
      <c r="L75926" s="34"/>
    </row>
    <row r="75927" spans="6:12" x14ac:dyDescent="0.35">
      <c r="F75927" s="34"/>
      <c r="J75927" s="34"/>
      <c r="K75927" s="34"/>
      <c r="L75927" s="34"/>
    </row>
    <row r="75928" spans="6:12" x14ac:dyDescent="0.35">
      <c r="F75928" s="34"/>
      <c r="J75928" s="34"/>
      <c r="K75928" s="34"/>
      <c r="L75928" s="34"/>
    </row>
    <row r="75929" spans="6:12" x14ac:dyDescent="0.35">
      <c r="F75929" s="34"/>
      <c r="J75929" s="34"/>
      <c r="K75929" s="34"/>
      <c r="L75929" s="34"/>
    </row>
    <row r="75930" spans="6:12" x14ac:dyDescent="0.35">
      <c r="F75930" s="34"/>
      <c r="J75930" s="34"/>
      <c r="K75930" s="34"/>
      <c r="L75930" s="34"/>
    </row>
    <row r="75931" spans="6:12" x14ac:dyDescent="0.35">
      <c r="F75931" s="34"/>
      <c r="J75931" s="34"/>
      <c r="K75931" s="34"/>
      <c r="L75931" s="34"/>
    </row>
    <row r="75932" spans="6:12" x14ac:dyDescent="0.35">
      <c r="F75932" s="34"/>
      <c r="J75932" s="34"/>
      <c r="K75932" s="34"/>
      <c r="L75932" s="34"/>
    </row>
    <row r="75933" spans="6:12" x14ac:dyDescent="0.35">
      <c r="F75933" s="34"/>
      <c r="J75933" s="34"/>
      <c r="K75933" s="34"/>
      <c r="L75933" s="34"/>
    </row>
    <row r="75934" spans="6:12" x14ac:dyDescent="0.35">
      <c r="F75934" s="34"/>
      <c r="J75934" s="34"/>
      <c r="K75934" s="34"/>
      <c r="L75934" s="34"/>
    </row>
    <row r="75935" spans="6:12" x14ac:dyDescent="0.35">
      <c r="F75935" s="34"/>
      <c r="J75935" s="34"/>
      <c r="K75935" s="34"/>
      <c r="L75935" s="34"/>
    </row>
    <row r="75936" spans="6:12" x14ac:dyDescent="0.35">
      <c r="F75936" s="34"/>
      <c r="J75936" s="34"/>
      <c r="K75936" s="34"/>
      <c r="L75936" s="34"/>
    </row>
    <row r="75937" spans="6:12" x14ac:dyDescent="0.35">
      <c r="F75937" s="34"/>
      <c r="J75937" s="34"/>
      <c r="K75937" s="34"/>
      <c r="L75937" s="34"/>
    </row>
    <row r="75938" spans="6:12" x14ac:dyDescent="0.35">
      <c r="F75938" s="34"/>
      <c r="J75938" s="34"/>
      <c r="K75938" s="34"/>
      <c r="L75938" s="34"/>
    </row>
    <row r="75939" spans="6:12" x14ac:dyDescent="0.35">
      <c r="F75939" s="34"/>
      <c r="J75939" s="34"/>
      <c r="K75939" s="34"/>
      <c r="L75939" s="34"/>
    </row>
    <row r="75940" spans="6:12" x14ac:dyDescent="0.35">
      <c r="F75940" s="34"/>
      <c r="J75940" s="34"/>
      <c r="K75940" s="34"/>
      <c r="L75940" s="34"/>
    </row>
    <row r="75941" spans="6:12" x14ac:dyDescent="0.35">
      <c r="F75941" s="34"/>
      <c r="J75941" s="34"/>
      <c r="K75941" s="34"/>
      <c r="L75941" s="34"/>
    </row>
    <row r="75942" spans="6:12" x14ac:dyDescent="0.35">
      <c r="F75942" s="34"/>
      <c r="J75942" s="34"/>
      <c r="K75942" s="34"/>
      <c r="L75942" s="34"/>
    </row>
    <row r="75943" spans="6:12" x14ac:dyDescent="0.35">
      <c r="F75943" s="34"/>
      <c r="J75943" s="34"/>
      <c r="K75943" s="34"/>
      <c r="L75943" s="34"/>
    </row>
    <row r="75944" spans="6:12" x14ac:dyDescent="0.35">
      <c r="F75944" s="34"/>
      <c r="J75944" s="34"/>
      <c r="K75944" s="34"/>
      <c r="L75944" s="34"/>
    </row>
    <row r="75945" spans="6:12" x14ac:dyDescent="0.35">
      <c r="F75945" s="34"/>
      <c r="J75945" s="34"/>
      <c r="K75945" s="34"/>
      <c r="L75945" s="34"/>
    </row>
    <row r="75946" spans="6:12" x14ac:dyDescent="0.35">
      <c r="F75946" s="34"/>
      <c r="J75946" s="34"/>
      <c r="K75946" s="34"/>
      <c r="L75946" s="34"/>
    </row>
    <row r="75947" spans="6:12" x14ac:dyDescent="0.35">
      <c r="F75947" s="34"/>
      <c r="J75947" s="34"/>
      <c r="K75947" s="34"/>
      <c r="L75947" s="34"/>
    </row>
    <row r="75948" spans="6:12" x14ac:dyDescent="0.35">
      <c r="F75948" s="34"/>
      <c r="J75948" s="34"/>
      <c r="K75948" s="34"/>
      <c r="L75948" s="34"/>
    </row>
    <row r="75949" spans="6:12" x14ac:dyDescent="0.35">
      <c r="F75949" s="34"/>
      <c r="J75949" s="34"/>
      <c r="K75949" s="34"/>
      <c r="L75949" s="34"/>
    </row>
    <row r="75950" spans="6:12" x14ac:dyDescent="0.35">
      <c r="F75950" s="34"/>
      <c r="J75950" s="34"/>
      <c r="K75950" s="34"/>
      <c r="L75950" s="34"/>
    </row>
    <row r="75951" spans="6:12" x14ac:dyDescent="0.35">
      <c r="F75951" s="34"/>
      <c r="J75951" s="34"/>
      <c r="K75951" s="34"/>
      <c r="L75951" s="34"/>
    </row>
    <row r="75952" spans="6:12" x14ac:dyDescent="0.35">
      <c r="F75952" s="34"/>
      <c r="J75952" s="34"/>
      <c r="K75952" s="34"/>
      <c r="L75952" s="34"/>
    </row>
    <row r="75953" spans="6:12" x14ac:dyDescent="0.35">
      <c r="F75953" s="34"/>
      <c r="J75953" s="34"/>
      <c r="K75953" s="34"/>
      <c r="L75953" s="34"/>
    </row>
    <row r="75954" spans="6:12" x14ac:dyDescent="0.35">
      <c r="F75954" s="34"/>
      <c r="J75954" s="34"/>
      <c r="K75954" s="34"/>
      <c r="L75954" s="34"/>
    </row>
    <row r="75955" spans="6:12" x14ac:dyDescent="0.35">
      <c r="F75955" s="34"/>
      <c r="J75955" s="34"/>
      <c r="K75955" s="34"/>
      <c r="L75955" s="34"/>
    </row>
    <row r="75956" spans="6:12" x14ac:dyDescent="0.35">
      <c r="F75956" s="34"/>
      <c r="J75956" s="34"/>
      <c r="K75956" s="34"/>
      <c r="L75956" s="34"/>
    </row>
    <row r="75957" spans="6:12" x14ac:dyDescent="0.35">
      <c r="F75957" s="34"/>
      <c r="J75957" s="34"/>
      <c r="K75957" s="34"/>
      <c r="L75957" s="34"/>
    </row>
    <row r="75958" spans="6:12" x14ac:dyDescent="0.35">
      <c r="F75958" s="34"/>
      <c r="J75958" s="34"/>
      <c r="K75958" s="34"/>
      <c r="L75958" s="34"/>
    </row>
    <row r="75959" spans="6:12" x14ac:dyDescent="0.35">
      <c r="F75959" s="34"/>
      <c r="J75959" s="34"/>
      <c r="K75959" s="34"/>
      <c r="L75959" s="34"/>
    </row>
    <row r="75960" spans="6:12" x14ac:dyDescent="0.35">
      <c r="F75960" s="34"/>
      <c r="J75960" s="34"/>
      <c r="K75960" s="34"/>
      <c r="L75960" s="34"/>
    </row>
    <row r="75961" spans="6:12" x14ac:dyDescent="0.35">
      <c r="F75961" s="34"/>
      <c r="J75961" s="34"/>
      <c r="K75961" s="34"/>
      <c r="L75961" s="34"/>
    </row>
    <row r="75962" spans="6:12" x14ac:dyDescent="0.35">
      <c r="F75962" s="34"/>
      <c r="J75962" s="34"/>
      <c r="K75962" s="34"/>
      <c r="L75962" s="34"/>
    </row>
    <row r="75963" spans="6:12" x14ac:dyDescent="0.35">
      <c r="F75963" s="34"/>
      <c r="J75963" s="34"/>
      <c r="K75963" s="34"/>
      <c r="L75963" s="34"/>
    </row>
    <row r="75964" spans="6:12" x14ac:dyDescent="0.35">
      <c r="F75964" s="34"/>
      <c r="J75964" s="34"/>
      <c r="K75964" s="34"/>
      <c r="L75964" s="34"/>
    </row>
    <row r="75965" spans="6:12" x14ac:dyDescent="0.35">
      <c r="F75965" s="34"/>
      <c r="J75965" s="34"/>
      <c r="K75965" s="34"/>
      <c r="L75965" s="34"/>
    </row>
    <row r="75966" spans="6:12" x14ac:dyDescent="0.35">
      <c r="F75966" s="34"/>
      <c r="J75966" s="34"/>
      <c r="K75966" s="34"/>
      <c r="L75966" s="34"/>
    </row>
    <row r="75967" spans="6:12" x14ac:dyDescent="0.35">
      <c r="F75967" s="34"/>
      <c r="J75967" s="34"/>
      <c r="K75967" s="34"/>
      <c r="L75967" s="34"/>
    </row>
    <row r="75968" spans="6:12" x14ac:dyDescent="0.35">
      <c r="F75968" s="34"/>
      <c r="J75968" s="34"/>
      <c r="K75968" s="34"/>
      <c r="L75968" s="34"/>
    </row>
    <row r="75969" spans="6:12" x14ac:dyDescent="0.35">
      <c r="F75969" s="34"/>
      <c r="J75969" s="34"/>
      <c r="K75969" s="34"/>
      <c r="L75969" s="34"/>
    </row>
    <row r="75970" spans="6:12" x14ac:dyDescent="0.35">
      <c r="F75970" s="34"/>
      <c r="J75970" s="34"/>
      <c r="K75970" s="34"/>
      <c r="L75970" s="34"/>
    </row>
    <row r="75971" spans="6:12" x14ac:dyDescent="0.35">
      <c r="F75971" s="34"/>
      <c r="J75971" s="34"/>
      <c r="K75971" s="34"/>
      <c r="L75971" s="34"/>
    </row>
    <row r="75972" spans="6:12" x14ac:dyDescent="0.35">
      <c r="F75972" s="34"/>
      <c r="J75972" s="34"/>
      <c r="K75972" s="34"/>
      <c r="L75972" s="34"/>
    </row>
    <row r="75973" spans="6:12" x14ac:dyDescent="0.35">
      <c r="F75973" s="34"/>
      <c r="J75973" s="34"/>
      <c r="K75973" s="34"/>
      <c r="L75973" s="34"/>
    </row>
    <row r="75974" spans="6:12" x14ac:dyDescent="0.35">
      <c r="F75974" s="34"/>
      <c r="J75974" s="34"/>
      <c r="K75974" s="34"/>
      <c r="L75974" s="34"/>
    </row>
    <row r="75975" spans="6:12" x14ac:dyDescent="0.35">
      <c r="F75975" s="34"/>
      <c r="J75975" s="34"/>
      <c r="K75975" s="34"/>
      <c r="L75975" s="34"/>
    </row>
    <row r="75976" spans="6:12" x14ac:dyDescent="0.35">
      <c r="F75976" s="34"/>
      <c r="J75976" s="34"/>
      <c r="K75976" s="34"/>
      <c r="L75976" s="34"/>
    </row>
    <row r="75977" spans="6:12" x14ac:dyDescent="0.35">
      <c r="F75977" s="34"/>
      <c r="J75977" s="34"/>
      <c r="K75977" s="34"/>
      <c r="L75977" s="34"/>
    </row>
    <row r="75978" spans="6:12" x14ac:dyDescent="0.35">
      <c r="F75978" s="34"/>
      <c r="J75978" s="34"/>
      <c r="K75978" s="34"/>
      <c r="L75978" s="34"/>
    </row>
    <row r="75979" spans="6:12" x14ac:dyDescent="0.35">
      <c r="F75979" s="34"/>
      <c r="J75979" s="34"/>
      <c r="K75979" s="34"/>
      <c r="L75979" s="34"/>
    </row>
    <row r="75980" spans="6:12" x14ac:dyDescent="0.35">
      <c r="F75980" s="34"/>
      <c r="J75980" s="34"/>
      <c r="K75980" s="34"/>
      <c r="L75980" s="34"/>
    </row>
    <row r="75981" spans="6:12" x14ac:dyDescent="0.35">
      <c r="F75981" s="34"/>
      <c r="J75981" s="34"/>
      <c r="K75981" s="34"/>
      <c r="L75981" s="34"/>
    </row>
    <row r="75982" spans="6:12" x14ac:dyDescent="0.35">
      <c r="F75982" s="34"/>
      <c r="J75982" s="34"/>
      <c r="K75982" s="34"/>
      <c r="L75982" s="34"/>
    </row>
    <row r="75983" spans="6:12" x14ac:dyDescent="0.35">
      <c r="F75983" s="34"/>
      <c r="J75983" s="34"/>
      <c r="K75983" s="34"/>
      <c r="L75983" s="34"/>
    </row>
    <row r="75984" spans="6:12" x14ac:dyDescent="0.35">
      <c r="F75984" s="34"/>
      <c r="J75984" s="34"/>
      <c r="K75984" s="34"/>
      <c r="L75984" s="34"/>
    </row>
    <row r="75985" spans="6:12" x14ac:dyDescent="0.35">
      <c r="F75985" s="34"/>
      <c r="J75985" s="34"/>
      <c r="K75985" s="34"/>
      <c r="L75985" s="34"/>
    </row>
    <row r="75986" spans="6:12" x14ac:dyDescent="0.35">
      <c r="F75986" s="34"/>
      <c r="J75986" s="34"/>
      <c r="K75986" s="34"/>
      <c r="L75986" s="34"/>
    </row>
    <row r="75987" spans="6:12" x14ac:dyDescent="0.35">
      <c r="F75987" s="34"/>
      <c r="J75987" s="34"/>
      <c r="K75987" s="34"/>
      <c r="L75987" s="34"/>
    </row>
    <row r="75988" spans="6:12" x14ac:dyDescent="0.35">
      <c r="F75988" s="34"/>
      <c r="J75988" s="34"/>
      <c r="K75988" s="34"/>
      <c r="L75988" s="34"/>
    </row>
    <row r="75989" spans="6:12" x14ac:dyDescent="0.35">
      <c r="F75989" s="34"/>
      <c r="J75989" s="34"/>
      <c r="K75989" s="34"/>
      <c r="L75989" s="34"/>
    </row>
    <row r="75990" spans="6:12" x14ac:dyDescent="0.35">
      <c r="F75990" s="34"/>
      <c r="J75990" s="34"/>
      <c r="K75990" s="34"/>
      <c r="L75990" s="34"/>
    </row>
    <row r="75991" spans="6:12" x14ac:dyDescent="0.35">
      <c r="F75991" s="34"/>
      <c r="J75991" s="34"/>
      <c r="K75991" s="34"/>
      <c r="L75991" s="34"/>
    </row>
    <row r="75992" spans="6:12" x14ac:dyDescent="0.35">
      <c r="F75992" s="34"/>
      <c r="J75992" s="34"/>
      <c r="K75992" s="34"/>
      <c r="L75992" s="34"/>
    </row>
    <row r="75993" spans="6:12" x14ac:dyDescent="0.35">
      <c r="F75993" s="34"/>
      <c r="J75993" s="34"/>
      <c r="K75993" s="34"/>
      <c r="L75993" s="34"/>
    </row>
    <row r="75994" spans="6:12" x14ac:dyDescent="0.35">
      <c r="F75994" s="34"/>
      <c r="J75994" s="34"/>
      <c r="K75994" s="34"/>
      <c r="L75994" s="34"/>
    </row>
    <row r="75995" spans="6:12" x14ac:dyDescent="0.35">
      <c r="F75995" s="34"/>
      <c r="J75995" s="34"/>
      <c r="K75995" s="34"/>
      <c r="L75995" s="34"/>
    </row>
    <row r="75996" spans="6:12" x14ac:dyDescent="0.35">
      <c r="F75996" s="34"/>
      <c r="J75996" s="34"/>
      <c r="K75996" s="34"/>
      <c r="L75996" s="34"/>
    </row>
    <row r="75997" spans="6:12" x14ac:dyDescent="0.35">
      <c r="F75997" s="34"/>
      <c r="J75997" s="34"/>
      <c r="K75997" s="34"/>
      <c r="L75997" s="34"/>
    </row>
    <row r="75998" spans="6:12" x14ac:dyDescent="0.35">
      <c r="F75998" s="34"/>
      <c r="J75998" s="34"/>
      <c r="K75998" s="34"/>
      <c r="L75998" s="34"/>
    </row>
    <row r="75999" spans="6:12" x14ac:dyDescent="0.35">
      <c r="F75999" s="34"/>
      <c r="J75999" s="34"/>
      <c r="K75999" s="34"/>
      <c r="L75999" s="34"/>
    </row>
    <row r="76000" spans="6:12" x14ac:dyDescent="0.35">
      <c r="F76000" s="34"/>
      <c r="J76000" s="34"/>
      <c r="K76000" s="34"/>
      <c r="L76000" s="34"/>
    </row>
    <row r="76001" spans="6:12" x14ac:dyDescent="0.35">
      <c r="F76001" s="34"/>
      <c r="J76001" s="34"/>
      <c r="K76001" s="34"/>
      <c r="L76001" s="34"/>
    </row>
    <row r="76002" spans="6:12" x14ac:dyDescent="0.35">
      <c r="F76002" s="34"/>
      <c r="J76002" s="34"/>
      <c r="K76002" s="34"/>
      <c r="L76002" s="34"/>
    </row>
    <row r="76003" spans="6:12" x14ac:dyDescent="0.35">
      <c r="F76003" s="34"/>
      <c r="J76003" s="34"/>
      <c r="K76003" s="34"/>
      <c r="L76003" s="34"/>
    </row>
    <row r="76004" spans="6:12" x14ac:dyDescent="0.35">
      <c r="F76004" s="34"/>
      <c r="J76004" s="34"/>
      <c r="K76004" s="34"/>
      <c r="L76004" s="34"/>
    </row>
    <row r="76005" spans="6:12" x14ac:dyDescent="0.35">
      <c r="F76005" s="34"/>
      <c r="J76005" s="34"/>
      <c r="K76005" s="34"/>
      <c r="L76005" s="34"/>
    </row>
    <row r="76006" spans="6:12" x14ac:dyDescent="0.35">
      <c r="F76006" s="34"/>
      <c r="J76006" s="34"/>
      <c r="K76006" s="34"/>
      <c r="L76006" s="34"/>
    </row>
    <row r="76007" spans="6:12" x14ac:dyDescent="0.35">
      <c r="F76007" s="34"/>
      <c r="J76007" s="34"/>
      <c r="K76007" s="34"/>
      <c r="L76007" s="34"/>
    </row>
    <row r="76008" spans="6:12" x14ac:dyDescent="0.35">
      <c r="F76008" s="34"/>
      <c r="J76008" s="34"/>
      <c r="K76008" s="34"/>
      <c r="L76008" s="34"/>
    </row>
    <row r="76009" spans="6:12" x14ac:dyDescent="0.35">
      <c r="F76009" s="34"/>
      <c r="J76009" s="34"/>
      <c r="K76009" s="34"/>
      <c r="L76009" s="34"/>
    </row>
    <row r="76010" spans="6:12" x14ac:dyDescent="0.35">
      <c r="F76010" s="34"/>
      <c r="J76010" s="34"/>
      <c r="K76010" s="34"/>
      <c r="L76010" s="34"/>
    </row>
    <row r="76011" spans="6:12" x14ac:dyDescent="0.35">
      <c r="F76011" s="34"/>
      <c r="J76011" s="34"/>
      <c r="K76011" s="34"/>
      <c r="L76011" s="34"/>
    </row>
    <row r="76012" spans="6:12" x14ac:dyDescent="0.35">
      <c r="F76012" s="34"/>
      <c r="J76012" s="34"/>
      <c r="K76012" s="34"/>
      <c r="L76012" s="34"/>
    </row>
    <row r="76013" spans="6:12" x14ac:dyDescent="0.35">
      <c r="F76013" s="34"/>
      <c r="J76013" s="34"/>
      <c r="K76013" s="34"/>
      <c r="L76013" s="34"/>
    </row>
    <row r="76014" spans="6:12" x14ac:dyDescent="0.35">
      <c r="F76014" s="34"/>
      <c r="J76014" s="34"/>
      <c r="K76014" s="34"/>
      <c r="L76014" s="34"/>
    </row>
    <row r="76015" spans="6:12" x14ac:dyDescent="0.35">
      <c r="F76015" s="34"/>
      <c r="J76015" s="34"/>
      <c r="K76015" s="34"/>
      <c r="L76015" s="34"/>
    </row>
    <row r="76016" spans="6:12" x14ac:dyDescent="0.35">
      <c r="F76016" s="34"/>
      <c r="J76016" s="34"/>
      <c r="K76016" s="34"/>
      <c r="L76016" s="34"/>
    </row>
    <row r="76017" spans="6:12" x14ac:dyDescent="0.35">
      <c r="F76017" s="34"/>
      <c r="J76017" s="34"/>
      <c r="K76017" s="34"/>
      <c r="L76017" s="34"/>
    </row>
    <row r="76018" spans="6:12" x14ac:dyDescent="0.35">
      <c r="F76018" s="34"/>
      <c r="J76018" s="34"/>
      <c r="K76018" s="34"/>
      <c r="L76018" s="34"/>
    </row>
    <row r="76019" spans="6:12" x14ac:dyDescent="0.35">
      <c r="F76019" s="34"/>
      <c r="J76019" s="34"/>
      <c r="K76019" s="34"/>
      <c r="L76019" s="34"/>
    </row>
    <row r="76020" spans="6:12" x14ac:dyDescent="0.35">
      <c r="F76020" s="34"/>
      <c r="J76020" s="34"/>
      <c r="K76020" s="34"/>
      <c r="L76020" s="34"/>
    </row>
    <row r="76021" spans="6:12" x14ac:dyDescent="0.35">
      <c r="F76021" s="34"/>
      <c r="J76021" s="34"/>
      <c r="K76021" s="34"/>
      <c r="L76021" s="34"/>
    </row>
    <row r="76022" spans="6:12" x14ac:dyDescent="0.35">
      <c r="F76022" s="34"/>
      <c r="J76022" s="34"/>
      <c r="K76022" s="34"/>
      <c r="L76022" s="34"/>
    </row>
    <row r="76023" spans="6:12" x14ac:dyDescent="0.35">
      <c r="F76023" s="34"/>
      <c r="J76023" s="34"/>
      <c r="K76023" s="34"/>
      <c r="L76023" s="34"/>
    </row>
    <row r="76024" spans="6:12" x14ac:dyDescent="0.35">
      <c r="F76024" s="34"/>
      <c r="J76024" s="34"/>
      <c r="K76024" s="34"/>
      <c r="L76024" s="34"/>
    </row>
    <row r="76025" spans="6:12" x14ac:dyDescent="0.35">
      <c r="F76025" s="34"/>
      <c r="J76025" s="34"/>
      <c r="K76025" s="34"/>
      <c r="L76025" s="34"/>
    </row>
    <row r="76026" spans="6:12" x14ac:dyDescent="0.35">
      <c r="F76026" s="34"/>
      <c r="J76026" s="34"/>
      <c r="K76026" s="34"/>
      <c r="L76026" s="34"/>
    </row>
    <row r="76027" spans="6:12" x14ac:dyDescent="0.35">
      <c r="F76027" s="34"/>
      <c r="J76027" s="34"/>
      <c r="K76027" s="34"/>
      <c r="L76027" s="34"/>
    </row>
    <row r="76028" spans="6:12" x14ac:dyDescent="0.35">
      <c r="F76028" s="34"/>
      <c r="J76028" s="34"/>
      <c r="K76028" s="34"/>
      <c r="L76028" s="34"/>
    </row>
    <row r="76029" spans="6:12" x14ac:dyDescent="0.35">
      <c r="F76029" s="34"/>
      <c r="J76029" s="34"/>
      <c r="K76029" s="34"/>
      <c r="L76029" s="34"/>
    </row>
    <row r="76030" spans="6:12" x14ac:dyDescent="0.35">
      <c r="F76030" s="34"/>
      <c r="J76030" s="34"/>
      <c r="K76030" s="34"/>
      <c r="L76030" s="34"/>
    </row>
    <row r="76031" spans="6:12" x14ac:dyDescent="0.35">
      <c r="F76031" s="34"/>
      <c r="J76031" s="34"/>
      <c r="K76031" s="34"/>
      <c r="L76031" s="34"/>
    </row>
    <row r="76032" spans="6:12" x14ac:dyDescent="0.35">
      <c r="F76032" s="34"/>
      <c r="J76032" s="34"/>
      <c r="K76032" s="34"/>
      <c r="L76032" s="34"/>
    </row>
    <row r="76033" spans="6:12" x14ac:dyDescent="0.35">
      <c r="F76033" s="34"/>
      <c r="J76033" s="34"/>
      <c r="K76033" s="34"/>
      <c r="L76033" s="34"/>
    </row>
    <row r="76034" spans="6:12" x14ac:dyDescent="0.35">
      <c r="F76034" s="34"/>
      <c r="J76034" s="34"/>
      <c r="K76034" s="34"/>
      <c r="L76034" s="34"/>
    </row>
    <row r="76035" spans="6:12" x14ac:dyDescent="0.35">
      <c r="F76035" s="34"/>
      <c r="J76035" s="34"/>
      <c r="K76035" s="34"/>
      <c r="L76035" s="34"/>
    </row>
    <row r="76036" spans="6:12" x14ac:dyDescent="0.35">
      <c r="F76036" s="34"/>
      <c r="J76036" s="34"/>
      <c r="K76036" s="34"/>
      <c r="L76036" s="34"/>
    </row>
    <row r="76037" spans="6:12" x14ac:dyDescent="0.35">
      <c r="F76037" s="34"/>
      <c r="J76037" s="34"/>
      <c r="K76037" s="34"/>
      <c r="L76037" s="34"/>
    </row>
    <row r="76038" spans="6:12" x14ac:dyDescent="0.35">
      <c r="F76038" s="34"/>
      <c r="J76038" s="34"/>
      <c r="K76038" s="34"/>
      <c r="L76038" s="34"/>
    </row>
    <row r="76039" spans="6:12" x14ac:dyDescent="0.35">
      <c r="F76039" s="34"/>
      <c r="J76039" s="34"/>
      <c r="K76039" s="34"/>
      <c r="L76039" s="34"/>
    </row>
    <row r="76040" spans="6:12" x14ac:dyDescent="0.35">
      <c r="F76040" s="34"/>
      <c r="J76040" s="34"/>
      <c r="K76040" s="34"/>
      <c r="L76040" s="34"/>
    </row>
    <row r="76041" spans="6:12" x14ac:dyDescent="0.35">
      <c r="F76041" s="34"/>
      <c r="J76041" s="34"/>
      <c r="K76041" s="34"/>
      <c r="L76041" s="34"/>
    </row>
    <row r="76042" spans="6:12" x14ac:dyDescent="0.35">
      <c r="F76042" s="34"/>
      <c r="J76042" s="34"/>
      <c r="K76042" s="34"/>
      <c r="L76042" s="34"/>
    </row>
    <row r="76043" spans="6:12" x14ac:dyDescent="0.35">
      <c r="F76043" s="34"/>
      <c r="J76043" s="34"/>
      <c r="K76043" s="34"/>
      <c r="L76043" s="34"/>
    </row>
    <row r="76044" spans="6:12" x14ac:dyDescent="0.35">
      <c r="F76044" s="34"/>
      <c r="J76044" s="34"/>
      <c r="K76044" s="34"/>
      <c r="L76044" s="34"/>
    </row>
    <row r="76045" spans="6:12" x14ac:dyDescent="0.35">
      <c r="F76045" s="34"/>
      <c r="J76045" s="34"/>
      <c r="K76045" s="34"/>
      <c r="L76045" s="34"/>
    </row>
    <row r="76046" spans="6:12" x14ac:dyDescent="0.35">
      <c r="F76046" s="34"/>
      <c r="J76046" s="34"/>
      <c r="K76046" s="34"/>
      <c r="L76046" s="34"/>
    </row>
    <row r="76047" spans="6:12" x14ac:dyDescent="0.35">
      <c r="F76047" s="34"/>
      <c r="J76047" s="34"/>
      <c r="K76047" s="34"/>
      <c r="L76047" s="34"/>
    </row>
    <row r="76048" spans="6:12" x14ac:dyDescent="0.35">
      <c r="F76048" s="34"/>
      <c r="J76048" s="34"/>
      <c r="K76048" s="34"/>
      <c r="L76048" s="34"/>
    </row>
    <row r="76049" spans="6:12" x14ac:dyDescent="0.35">
      <c r="F76049" s="34"/>
      <c r="J76049" s="34"/>
      <c r="K76049" s="34"/>
      <c r="L76049" s="34"/>
    </row>
    <row r="76050" spans="6:12" x14ac:dyDescent="0.35">
      <c r="F76050" s="34"/>
      <c r="J76050" s="34"/>
      <c r="K76050" s="34"/>
      <c r="L76050" s="34"/>
    </row>
    <row r="76051" spans="6:12" x14ac:dyDescent="0.35">
      <c r="F76051" s="34"/>
      <c r="J76051" s="34"/>
      <c r="K76051" s="34"/>
      <c r="L76051" s="34"/>
    </row>
    <row r="76052" spans="6:12" x14ac:dyDescent="0.35">
      <c r="F76052" s="34"/>
      <c r="J76052" s="34"/>
      <c r="K76052" s="34"/>
      <c r="L76052" s="34"/>
    </row>
    <row r="76053" spans="6:12" x14ac:dyDescent="0.35">
      <c r="F76053" s="34"/>
      <c r="J76053" s="34"/>
      <c r="K76053" s="34"/>
      <c r="L76053" s="34"/>
    </row>
    <row r="76054" spans="6:12" x14ac:dyDescent="0.35">
      <c r="F76054" s="34"/>
      <c r="J76054" s="34"/>
      <c r="K76054" s="34"/>
      <c r="L76054" s="34"/>
    </row>
    <row r="76055" spans="6:12" x14ac:dyDescent="0.35">
      <c r="F76055" s="34"/>
      <c r="J76055" s="34"/>
      <c r="K76055" s="34"/>
      <c r="L76055" s="34"/>
    </row>
    <row r="76056" spans="6:12" x14ac:dyDescent="0.35">
      <c r="F76056" s="34"/>
      <c r="J76056" s="34"/>
      <c r="K76056" s="34"/>
      <c r="L76056" s="34"/>
    </row>
    <row r="76057" spans="6:12" x14ac:dyDescent="0.35">
      <c r="F76057" s="34"/>
      <c r="J76057" s="34"/>
      <c r="K76057" s="34"/>
      <c r="L76057" s="34"/>
    </row>
    <row r="76058" spans="6:12" x14ac:dyDescent="0.35">
      <c r="F76058" s="34"/>
      <c r="J76058" s="34"/>
      <c r="K76058" s="34"/>
      <c r="L76058" s="34"/>
    </row>
    <row r="76059" spans="6:12" x14ac:dyDescent="0.35">
      <c r="F76059" s="34"/>
      <c r="J76059" s="34"/>
      <c r="K76059" s="34"/>
      <c r="L76059" s="34"/>
    </row>
    <row r="76060" spans="6:12" x14ac:dyDescent="0.35">
      <c r="F76060" s="34"/>
      <c r="J76060" s="34"/>
      <c r="K76060" s="34"/>
      <c r="L76060" s="34"/>
    </row>
    <row r="76061" spans="6:12" x14ac:dyDescent="0.35">
      <c r="F76061" s="34"/>
      <c r="J76061" s="34"/>
      <c r="K76061" s="34"/>
      <c r="L76061" s="34"/>
    </row>
    <row r="76062" spans="6:12" x14ac:dyDescent="0.35">
      <c r="F76062" s="34"/>
      <c r="J76062" s="34"/>
      <c r="K76062" s="34"/>
      <c r="L76062" s="34"/>
    </row>
    <row r="76063" spans="6:12" x14ac:dyDescent="0.35">
      <c r="F76063" s="34"/>
      <c r="J76063" s="34"/>
      <c r="K76063" s="34"/>
      <c r="L76063" s="34"/>
    </row>
    <row r="76064" spans="6:12" x14ac:dyDescent="0.35">
      <c r="F76064" s="34"/>
      <c r="J76064" s="34"/>
      <c r="K76064" s="34"/>
      <c r="L76064" s="34"/>
    </row>
    <row r="76065" spans="6:12" x14ac:dyDescent="0.35">
      <c r="F76065" s="34"/>
      <c r="J76065" s="34"/>
      <c r="K76065" s="34"/>
      <c r="L76065" s="34"/>
    </row>
    <row r="76066" spans="6:12" x14ac:dyDescent="0.35">
      <c r="F76066" s="34"/>
      <c r="J76066" s="34"/>
      <c r="K76066" s="34"/>
      <c r="L76066" s="34"/>
    </row>
    <row r="76067" spans="6:12" x14ac:dyDescent="0.35">
      <c r="F76067" s="34"/>
      <c r="J76067" s="34"/>
      <c r="K76067" s="34"/>
      <c r="L76067" s="34"/>
    </row>
    <row r="76068" spans="6:12" x14ac:dyDescent="0.35">
      <c r="F76068" s="34"/>
      <c r="J76068" s="34"/>
      <c r="K76068" s="34"/>
      <c r="L76068" s="34"/>
    </row>
    <row r="76069" spans="6:12" x14ac:dyDescent="0.35">
      <c r="F76069" s="34"/>
      <c r="J76069" s="34"/>
      <c r="K76069" s="34"/>
      <c r="L76069" s="34"/>
    </row>
    <row r="76070" spans="6:12" x14ac:dyDescent="0.35">
      <c r="F76070" s="34"/>
      <c r="J76070" s="34"/>
      <c r="K76070" s="34"/>
      <c r="L76070" s="34"/>
    </row>
    <row r="76071" spans="6:12" x14ac:dyDescent="0.35">
      <c r="F76071" s="34"/>
      <c r="J76071" s="34"/>
      <c r="K76071" s="34"/>
      <c r="L76071" s="34"/>
    </row>
    <row r="76072" spans="6:12" x14ac:dyDescent="0.35">
      <c r="F76072" s="34"/>
      <c r="J76072" s="34"/>
      <c r="K76072" s="34"/>
      <c r="L76072" s="34"/>
    </row>
    <row r="76073" spans="6:12" x14ac:dyDescent="0.35">
      <c r="F76073" s="34"/>
      <c r="J76073" s="34"/>
      <c r="K76073" s="34"/>
      <c r="L76073" s="34"/>
    </row>
    <row r="76074" spans="6:12" x14ac:dyDescent="0.35">
      <c r="F76074" s="34"/>
      <c r="J76074" s="34"/>
      <c r="K76074" s="34"/>
      <c r="L76074" s="34"/>
    </row>
    <row r="76075" spans="6:12" x14ac:dyDescent="0.35">
      <c r="F76075" s="34"/>
      <c r="J76075" s="34"/>
      <c r="K76075" s="34"/>
      <c r="L76075" s="34"/>
    </row>
    <row r="76076" spans="6:12" x14ac:dyDescent="0.35">
      <c r="F76076" s="34"/>
      <c r="J76076" s="34"/>
      <c r="K76076" s="34"/>
      <c r="L76076" s="34"/>
    </row>
    <row r="76077" spans="6:12" x14ac:dyDescent="0.35">
      <c r="F76077" s="34"/>
      <c r="J76077" s="34"/>
      <c r="K76077" s="34"/>
      <c r="L76077" s="34"/>
    </row>
    <row r="76078" spans="6:12" x14ac:dyDescent="0.35">
      <c r="F76078" s="34"/>
      <c r="J76078" s="34"/>
      <c r="K76078" s="34"/>
      <c r="L76078" s="34"/>
    </row>
    <row r="76079" spans="6:12" x14ac:dyDescent="0.35">
      <c r="F76079" s="34"/>
      <c r="J76079" s="34"/>
      <c r="K76079" s="34"/>
      <c r="L76079" s="34"/>
    </row>
    <row r="76080" spans="6:12" x14ac:dyDescent="0.35">
      <c r="F76080" s="34"/>
      <c r="J76080" s="34"/>
      <c r="K76080" s="34"/>
      <c r="L76080" s="34"/>
    </row>
    <row r="76081" spans="6:12" x14ac:dyDescent="0.35">
      <c r="F76081" s="34"/>
      <c r="J76081" s="34"/>
      <c r="K76081" s="34"/>
      <c r="L76081" s="34"/>
    </row>
    <row r="76082" spans="6:12" x14ac:dyDescent="0.35">
      <c r="F76082" s="34"/>
      <c r="J76082" s="34"/>
      <c r="K76082" s="34"/>
      <c r="L76082" s="34"/>
    </row>
    <row r="76083" spans="6:12" x14ac:dyDescent="0.35">
      <c r="F76083" s="34"/>
      <c r="J76083" s="34"/>
      <c r="K76083" s="34"/>
      <c r="L76083" s="34"/>
    </row>
    <row r="76084" spans="6:12" x14ac:dyDescent="0.35">
      <c r="F76084" s="34"/>
      <c r="J76084" s="34"/>
      <c r="K76084" s="34"/>
      <c r="L76084" s="34"/>
    </row>
    <row r="76085" spans="6:12" x14ac:dyDescent="0.35">
      <c r="F76085" s="34"/>
      <c r="J76085" s="34"/>
      <c r="K76085" s="34"/>
      <c r="L76085" s="34"/>
    </row>
    <row r="76086" spans="6:12" x14ac:dyDescent="0.35">
      <c r="F76086" s="34"/>
      <c r="J76086" s="34"/>
      <c r="K76086" s="34"/>
      <c r="L76086" s="34"/>
    </row>
    <row r="76087" spans="6:12" x14ac:dyDescent="0.35">
      <c r="F76087" s="34"/>
      <c r="J76087" s="34"/>
      <c r="K76087" s="34"/>
      <c r="L76087" s="34"/>
    </row>
    <row r="76088" spans="6:12" x14ac:dyDescent="0.35">
      <c r="F76088" s="34"/>
      <c r="J76088" s="34"/>
      <c r="K76088" s="34"/>
      <c r="L76088" s="34"/>
    </row>
    <row r="76089" spans="6:12" x14ac:dyDescent="0.35">
      <c r="F76089" s="34"/>
      <c r="J76089" s="34"/>
      <c r="K76089" s="34"/>
      <c r="L76089" s="34"/>
    </row>
    <row r="76090" spans="6:12" x14ac:dyDescent="0.35">
      <c r="F76090" s="34"/>
      <c r="J76090" s="34"/>
      <c r="K76090" s="34"/>
      <c r="L76090" s="34"/>
    </row>
    <row r="76091" spans="6:12" x14ac:dyDescent="0.35">
      <c r="F76091" s="34"/>
      <c r="J76091" s="34"/>
      <c r="K76091" s="34"/>
      <c r="L76091" s="34"/>
    </row>
    <row r="76092" spans="6:12" x14ac:dyDescent="0.35">
      <c r="F76092" s="34"/>
      <c r="J76092" s="34"/>
      <c r="K76092" s="34"/>
      <c r="L76092" s="34"/>
    </row>
    <row r="76093" spans="6:12" x14ac:dyDescent="0.35">
      <c r="F76093" s="34"/>
      <c r="J76093" s="34"/>
      <c r="K76093" s="34"/>
      <c r="L76093" s="34"/>
    </row>
    <row r="76094" spans="6:12" x14ac:dyDescent="0.35">
      <c r="F76094" s="34"/>
      <c r="J76094" s="34"/>
      <c r="K76094" s="34"/>
      <c r="L76094" s="34"/>
    </row>
    <row r="76095" spans="6:12" x14ac:dyDescent="0.35">
      <c r="F76095" s="34"/>
      <c r="J76095" s="34"/>
      <c r="K76095" s="34"/>
      <c r="L76095" s="34"/>
    </row>
    <row r="76096" spans="6:12" x14ac:dyDescent="0.35">
      <c r="F76096" s="34"/>
      <c r="J76096" s="34"/>
      <c r="K76096" s="34"/>
      <c r="L76096" s="34"/>
    </row>
    <row r="76097" spans="6:12" x14ac:dyDescent="0.35">
      <c r="F76097" s="34"/>
      <c r="J76097" s="34"/>
      <c r="K76097" s="34"/>
      <c r="L76097" s="34"/>
    </row>
    <row r="76098" spans="6:12" x14ac:dyDescent="0.35">
      <c r="F76098" s="34"/>
      <c r="J76098" s="34"/>
      <c r="K76098" s="34"/>
      <c r="L76098" s="34"/>
    </row>
    <row r="76099" spans="6:12" x14ac:dyDescent="0.35">
      <c r="F76099" s="34"/>
      <c r="J76099" s="34"/>
      <c r="K76099" s="34"/>
      <c r="L76099" s="34"/>
    </row>
    <row r="76100" spans="6:12" x14ac:dyDescent="0.35">
      <c r="F76100" s="34"/>
      <c r="J76100" s="34"/>
      <c r="K76100" s="34"/>
      <c r="L76100" s="34"/>
    </row>
    <row r="76101" spans="6:12" x14ac:dyDescent="0.35">
      <c r="F76101" s="34"/>
      <c r="J76101" s="34"/>
      <c r="K76101" s="34"/>
      <c r="L76101" s="34"/>
    </row>
    <row r="76102" spans="6:12" x14ac:dyDescent="0.35">
      <c r="F76102" s="34"/>
      <c r="J76102" s="34"/>
      <c r="K76102" s="34"/>
      <c r="L76102" s="34"/>
    </row>
    <row r="76103" spans="6:12" x14ac:dyDescent="0.35">
      <c r="F76103" s="34"/>
      <c r="J76103" s="34"/>
      <c r="K76103" s="34"/>
      <c r="L76103" s="34"/>
    </row>
    <row r="76104" spans="6:12" x14ac:dyDescent="0.35">
      <c r="F76104" s="34"/>
      <c r="J76104" s="34"/>
      <c r="K76104" s="34"/>
      <c r="L76104" s="34"/>
    </row>
    <row r="76105" spans="6:12" x14ac:dyDescent="0.35">
      <c r="F76105" s="34"/>
      <c r="J76105" s="34"/>
      <c r="K76105" s="34"/>
      <c r="L76105" s="34"/>
    </row>
    <row r="76106" spans="6:12" x14ac:dyDescent="0.35">
      <c r="F76106" s="34"/>
      <c r="J76106" s="34"/>
      <c r="K76106" s="34"/>
      <c r="L76106" s="34"/>
    </row>
    <row r="76107" spans="6:12" x14ac:dyDescent="0.35">
      <c r="F76107" s="34"/>
      <c r="J76107" s="34"/>
      <c r="K76107" s="34"/>
      <c r="L76107" s="34"/>
    </row>
    <row r="76108" spans="6:12" x14ac:dyDescent="0.35">
      <c r="F76108" s="34"/>
      <c r="J76108" s="34"/>
      <c r="K76108" s="34"/>
      <c r="L76108" s="34"/>
    </row>
    <row r="76109" spans="6:12" x14ac:dyDescent="0.35">
      <c r="F76109" s="34"/>
      <c r="J76109" s="34"/>
      <c r="K76109" s="34"/>
      <c r="L76109" s="34"/>
    </row>
    <row r="76110" spans="6:12" x14ac:dyDescent="0.35">
      <c r="F76110" s="34"/>
      <c r="J76110" s="34"/>
      <c r="K76110" s="34"/>
      <c r="L76110" s="34"/>
    </row>
    <row r="76111" spans="6:12" x14ac:dyDescent="0.35">
      <c r="F76111" s="34"/>
      <c r="J76111" s="34"/>
      <c r="K76111" s="34"/>
      <c r="L76111" s="34"/>
    </row>
    <row r="76112" spans="6:12" x14ac:dyDescent="0.35">
      <c r="F76112" s="34"/>
      <c r="J76112" s="34"/>
      <c r="K76112" s="34"/>
      <c r="L76112" s="34"/>
    </row>
    <row r="76113" spans="6:12" x14ac:dyDescent="0.35">
      <c r="F76113" s="34"/>
      <c r="J76113" s="34"/>
      <c r="K76113" s="34"/>
      <c r="L76113" s="34"/>
    </row>
    <row r="76114" spans="6:12" x14ac:dyDescent="0.35">
      <c r="F76114" s="34"/>
      <c r="J76114" s="34"/>
      <c r="K76114" s="34"/>
      <c r="L76114" s="34"/>
    </row>
    <row r="76115" spans="6:12" x14ac:dyDescent="0.35">
      <c r="F76115" s="34"/>
      <c r="J76115" s="34"/>
      <c r="K76115" s="34"/>
      <c r="L76115" s="34"/>
    </row>
    <row r="76116" spans="6:12" x14ac:dyDescent="0.35">
      <c r="F76116" s="34"/>
      <c r="J76116" s="34"/>
      <c r="K76116" s="34"/>
      <c r="L76116" s="34"/>
    </row>
    <row r="76117" spans="6:12" x14ac:dyDescent="0.35">
      <c r="F76117" s="34"/>
      <c r="J76117" s="34"/>
      <c r="K76117" s="34"/>
      <c r="L76117" s="34"/>
    </row>
    <row r="76118" spans="6:12" x14ac:dyDescent="0.35">
      <c r="F76118" s="34"/>
      <c r="J76118" s="34"/>
      <c r="K76118" s="34"/>
      <c r="L76118" s="34"/>
    </row>
    <row r="76119" spans="6:12" x14ac:dyDescent="0.35">
      <c r="F76119" s="34"/>
      <c r="J76119" s="34"/>
      <c r="K76119" s="34"/>
      <c r="L76119" s="34"/>
    </row>
    <row r="76120" spans="6:12" x14ac:dyDescent="0.35">
      <c r="F76120" s="34"/>
      <c r="J76120" s="34"/>
      <c r="K76120" s="34"/>
      <c r="L76120" s="34"/>
    </row>
    <row r="76121" spans="6:12" x14ac:dyDescent="0.35">
      <c r="F76121" s="34"/>
      <c r="J76121" s="34"/>
      <c r="K76121" s="34"/>
      <c r="L76121" s="34"/>
    </row>
    <row r="76122" spans="6:12" x14ac:dyDescent="0.35">
      <c r="F76122" s="34"/>
      <c r="J76122" s="34"/>
      <c r="K76122" s="34"/>
      <c r="L76122" s="34"/>
    </row>
    <row r="76123" spans="6:12" x14ac:dyDescent="0.35">
      <c r="F76123" s="34"/>
      <c r="J76123" s="34"/>
      <c r="K76123" s="34"/>
      <c r="L76123" s="34"/>
    </row>
    <row r="76124" spans="6:12" x14ac:dyDescent="0.35">
      <c r="F76124" s="34"/>
      <c r="J76124" s="34"/>
      <c r="K76124" s="34"/>
      <c r="L76124" s="34"/>
    </row>
    <row r="76125" spans="6:12" x14ac:dyDescent="0.35">
      <c r="F76125" s="34"/>
      <c r="J76125" s="34"/>
      <c r="K76125" s="34"/>
      <c r="L76125" s="34"/>
    </row>
    <row r="76126" spans="6:12" x14ac:dyDescent="0.35">
      <c r="F76126" s="34"/>
      <c r="J76126" s="34"/>
      <c r="K76126" s="34"/>
      <c r="L76126" s="34"/>
    </row>
    <row r="76127" spans="6:12" x14ac:dyDescent="0.35">
      <c r="F76127" s="34"/>
      <c r="J76127" s="34"/>
      <c r="K76127" s="34"/>
      <c r="L76127" s="34"/>
    </row>
    <row r="76128" spans="6:12" x14ac:dyDescent="0.35">
      <c r="F76128" s="34"/>
      <c r="J76128" s="34"/>
      <c r="K76128" s="34"/>
      <c r="L76128" s="34"/>
    </row>
    <row r="76129" spans="6:12" x14ac:dyDescent="0.35">
      <c r="F76129" s="34"/>
      <c r="J76129" s="34"/>
      <c r="K76129" s="34"/>
      <c r="L76129" s="34"/>
    </row>
    <row r="76130" spans="6:12" x14ac:dyDescent="0.35">
      <c r="F76130" s="34"/>
      <c r="J76130" s="34"/>
      <c r="K76130" s="34"/>
      <c r="L76130" s="34"/>
    </row>
    <row r="76131" spans="6:12" x14ac:dyDescent="0.35">
      <c r="F76131" s="34"/>
      <c r="J76131" s="34"/>
      <c r="K76131" s="34"/>
      <c r="L76131" s="34"/>
    </row>
    <row r="76132" spans="6:12" x14ac:dyDescent="0.35">
      <c r="F76132" s="34"/>
      <c r="J76132" s="34"/>
      <c r="K76132" s="34"/>
      <c r="L76132" s="34"/>
    </row>
    <row r="76133" spans="6:12" x14ac:dyDescent="0.35">
      <c r="F76133" s="34"/>
      <c r="J76133" s="34"/>
      <c r="K76133" s="34"/>
      <c r="L76133" s="34"/>
    </row>
    <row r="76134" spans="6:12" x14ac:dyDescent="0.35">
      <c r="F76134" s="34"/>
      <c r="J76134" s="34"/>
      <c r="K76134" s="34"/>
      <c r="L76134" s="34"/>
    </row>
    <row r="76135" spans="6:12" x14ac:dyDescent="0.35">
      <c r="F76135" s="34"/>
      <c r="J76135" s="34"/>
      <c r="K76135" s="34"/>
      <c r="L76135" s="34"/>
    </row>
    <row r="76136" spans="6:12" x14ac:dyDescent="0.35">
      <c r="F76136" s="34"/>
      <c r="J76136" s="34"/>
      <c r="K76136" s="34"/>
      <c r="L76136" s="34"/>
    </row>
    <row r="76137" spans="6:12" x14ac:dyDescent="0.35">
      <c r="F76137" s="34"/>
      <c r="J76137" s="34"/>
      <c r="K76137" s="34"/>
      <c r="L76137" s="34"/>
    </row>
    <row r="76138" spans="6:12" x14ac:dyDescent="0.35">
      <c r="F76138" s="34"/>
      <c r="J76138" s="34"/>
      <c r="K76138" s="34"/>
      <c r="L76138" s="34"/>
    </row>
    <row r="76139" spans="6:12" x14ac:dyDescent="0.35">
      <c r="F76139" s="34"/>
      <c r="J76139" s="34"/>
      <c r="K76139" s="34"/>
      <c r="L76139" s="34"/>
    </row>
    <row r="76140" spans="6:12" x14ac:dyDescent="0.35">
      <c r="F76140" s="34"/>
      <c r="J76140" s="34"/>
      <c r="K76140" s="34"/>
      <c r="L76140" s="34"/>
    </row>
    <row r="76141" spans="6:12" x14ac:dyDescent="0.35">
      <c r="F76141" s="34"/>
      <c r="J76141" s="34"/>
      <c r="K76141" s="34"/>
      <c r="L76141" s="34"/>
    </row>
    <row r="76142" spans="6:12" x14ac:dyDescent="0.35">
      <c r="F76142" s="34"/>
      <c r="J76142" s="34"/>
      <c r="K76142" s="34"/>
      <c r="L76142" s="34"/>
    </row>
    <row r="76143" spans="6:12" x14ac:dyDescent="0.35">
      <c r="F76143" s="34"/>
      <c r="J76143" s="34"/>
      <c r="K76143" s="34"/>
      <c r="L76143" s="34"/>
    </row>
    <row r="76144" spans="6:12" x14ac:dyDescent="0.35">
      <c r="F76144" s="34"/>
      <c r="J76144" s="34"/>
      <c r="K76144" s="34"/>
      <c r="L76144" s="34"/>
    </row>
    <row r="76145" spans="6:12" x14ac:dyDescent="0.35">
      <c r="F76145" s="34"/>
      <c r="J76145" s="34"/>
      <c r="K76145" s="34"/>
      <c r="L76145" s="34"/>
    </row>
    <row r="76146" spans="6:12" x14ac:dyDescent="0.35">
      <c r="F76146" s="34"/>
      <c r="J76146" s="34"/>
      <c r="K76146" s="34"/>
      <c r="L76146" s="34"/>
    </row>
    <row r="76147" spans="6:12" x14ac:dyDescent="0.35">
      <c r="F76147" s="34"/>
      <c r="J76147" s="34"/>
      <c r="K76147" s="34"/>
      <c r="L76147" s="34"/>
    </row>
    <row r="76148" spans="6:12" x14ac:dyDescent="0.35">
      <c r="F76148" s="34"/>
      <c r="J76148" s="34"/>
      <c r="K76148" s="34"/>
      <c r="L76148" s="34"/>
    </row>
    <row r="76149" spans="6:12" x14ac:dyDescent="0.35">
      <c r="F76149" s="34"/>
      <c r="J76149" s="34"/>
      <c r="K76149" s="34"/>
      <c r="L76149" s="34"/>
    </row>
    <row r="76150" spans="6:12" x14ac:dyDescent="0.35">
      <c r="F76150" s="34"/>
      <c r="J76150" s="34"/>
      <c r="K76150" s="34"/>
      <c r="L76150" s="34"/>
    </row>
    <row r="76151" spans="6:12" x14ac:dyDescent="0.35">
      <c r="F76151" s="34"/>
      <c r="J76151" s="34"/>
      <c r="K76151" s="34"/>
      <c r="L76151" s="34"/>
    </row>
    <row r="76152" spans="6:12" x14ac:dyDescent="0.35">
      <c r="F76152" s="34"/>
      <c r="J76152" s="34"/>
      <c r="K76152" s="34"/>
      <c r="L76152" s="34"/>
    </row>
    <row r="76153" spans="6:12" x14ac:dyDescent="0.35">
      <c r="F76153" s="34"/>
      <c r="J76153" s="34"/>
      <c r="K76153" s="34"/>
      <c r="L76153" s="34"/>
    </row>
    <row r="76154" spans="6:12" x14ac:dyDescent="0.35">
      <c r="F76154" s="34"/>
      <c r="J76154" s="34"/>
      <c r="K76154" s="34"/>
      <c r="L76154" s="34"/>
    </row>
    <row r="76155" spans="6:12" x14ac:dyDescent="0.35">
      <c r="F76155" s="34"/>
      <c r="J76155" s="34"/>
      <c r="K76155" s="34"/>
      <c r="L76155" s="34"/>
    </row>
    <row r="76156" spans="6:12" x14ac:dyDescent="0.35">
      <c r="F76156" s="34"/>
      <c r="J76156" s="34"/>
      <c r="K76156" s="34"/>
      <c r="L76156" s="34"/>
    </row>
    <row r="76157" spans="6:12" x14ac:dyDescent="0.35">
      <c r="F76157" s="34"/>
      <c r="J76157" s="34"/>
      <c r="K76157" s="34"/>
      <c r="L76157" s="34"/>
    </row>
    <row r="76158" spans="6:12" x14ac:dyDescent="0.35">
      <c r="F76158" s="34"/>
      <c r="J76158" s="34"/>
      <c r="K76158" s="34"/>
      <c r="L76158" s="34"/>
    </row>
    <row r="76159" spans="6:12" x14ac:dyDescent="0.35">
      <c r="F76159" s="34"/>
      <c r="J76159" s="34"/>
      <c r="K76159" s="34"/>
      <c r="L76159" s="34"/>
    </row>
    <row r="76160" spans="6:12" x14ac:dyDescent="0.35">
      <c r="F76160" s="34"/>
      <c r="J76160" s="34"/>
      <c r="K76160" s="34"/>
      <c r="L76160" s="34"/>
    </row>
    <row r="76161" spans="6:12" x14ac:dyDescent="0.35">
      <c r="F76161" s="34"/>
      <c r="J76161" s="34"/>
      <c r="K76161" s="34"/>
      <c r="L76161" s="34"/>
    </row>
    <row r="76162" spans="6:12" x14ac:dyDescent="0.35">
      <c r="F76162" s="34"/>
      <c r="J76162" s="34"/>
      <c r="K76162" s="34"/>
      <c r="L76162" s="34"/>
    </row>
    <row r="76163" spans="6:12" x14ac:dyDescent="0.35">
      <c r="F76163" s="34"/>
      <c r="J76163" s="34"/>
      <c r="K76163" s="34"/>
      <c r="L76163" s="34"/>
    </row>
    <row r="76164" spans="6:12" x14ac:dyDescent="0.35">
      <c r="F76164" s="34"/>
      <c r="J76164" s="34"/>
      <c r="K76164" s="34"/>
      <c r="L76164" s="34"/>
    </row>
    <row r="76165" spans="6:12" x14ac:dyDescent="0.35">
      <c r="F76165" s="34"/>
      <c r="J76165" s="34"/>
      <c r="K76165" s="34"/>
      <c r="L76165" s="34"/>
    </row>
    <row r="76166" spans="6:12" x14ac:dyDescent="0.35">
      <c r="F76166" s="34"/>
      <c r="J76166" s="34"/>
      <c r="K76166" s="34"/>
      <c r="L76166" s="34"/>
    </row>
    <row r="76167" spans="6:12" x14ac:dyDescent="0.35">
      <c r="F76167" s="34"/>
      <c r="J76167" s="34"/>
      <c r="K76167" s="34"/>
      <c r="L76167" s="34"/>
    </row>
    <row r="76168" spans="6:12" x14ac:dyDescent="0.35">
      <c r="F76168" s="34"/>
      <c r="J76168" s="34"/>
      <c r="K76168" s="34"/>
      <c r="L76168" s="34"/>
    </row>
    <row r="76169" spans="6:12" x14ac:dyDescent="0.35">
      <c r="F76169" s="34"/>
      <c r="J76169" s="34"/>
      <c r="K76169" s="34"/>
      <c r="L76169" s="34"/>
    </row>
    <row r="76170" spans="6:12" x14ac:dyDescent="0.35">
      <c r="F76170" s="34"/>
      <c r="J76170" s="34"/>
      <c r="K76170" s="34"/>
      <c r="L76170" s="34"/>
    </row>
    <row r="76171" spans="6:12" x14ac:dyDescent="0.35">
      <c r="F76171" s="34"/>
      <c r="J76171" s="34"/>
      <c r="K76171" s="34"/>
      <c r="L76171" s="34"/>
    </row>
    <row r="76172" spans="6:12" x14ac:dyDescent="0.35">
      <c r="F76172" s="34"/>
      <c r="J76172" s="34"/>
      <c r="K76172" s="34"/>
      <c r="L76172" s="34"/>
    </row>
    <row r="76173" spans="6:12" x14ac:dyDescent="0.35">
      <c r="F76173" s="34"/>
      <c r="J76173" s="34"/>
      <c r="K76173" s="34"/>
      <c r="L76173" s="34"/>
    </row>
    <row r="76174" spans="6:12" x14ac:dyDescent="0.35">
      <c r="F76174" s="34"/>
      <c r="J76174" s="34"/>
      <c r="K76174" s="34"/>
      <c r="L76174" s="34"/>
    </row>
    <row r="76175" spans="6:12" x14ac:dyDescent="0.35">
      <c r="F76175" s="34"/>
      <c r="J76175" s="34"/>
      <c r="K76175" s="34"/>
      <c r="L76175" s="34"/>
    </row>
    <row r="76176" spans="6:12" x14ac:dyDescent="0.35">
      <c r="F76176" s="34"/>
      <c r="J76176" s="34"/>
      <c r="K76176" s="34"/>
      <c r="L76176" s="34"/>
    </row>
    <row r="76177" spans="6:12" x14ac:dyDescent="0.35">
      <c r="F76177" s="34"/>
      <c r="J76177" s="34"/>
      <c r="K76177" s="34"/>
      <c r="L76177" s="34"/>
    </row>
    <row r="76178" spans="6:12" x14ac:dyDescent="0.35">
      <c r="F76178" s="34"/>
      <c r="J76178" s="34"/>
      <c r="K76178" s="34"/>
      <c r="L76178" s="34"/>
    </row>
    <row r="76179" spans="6:12" x14ac:dyDescent="0.35">
      <c r="F76179" s="34"/>
      <c r="J76179" s="34"/>
      <c r="K76179" s="34"/>
      <c r="L76179" s="34"/>
    </row>
    <row r="76180" spans="6:12" x14ac:dyDescent="0.35">
      <c r="F76180" s="34"/>
      <c r="J76180" s="34"/>
      <c r="K76180" s="34"/>
      <c r="L76180" s="34"/>
    </row>
    <row r="76181" spans="6:12" x14ac:dyDescent="0.35">
      <c r="F76181" s="34"/>
      <c r="J76181" s="34"/>
      <c r="K76181" s="34"/>
      <c r="L76181" s="34"/>
    </row>
    <row r="76182" spans="6:12" x14ac:dyDescent="0.35">
      <c r="F76182" s="34"/>
      <c r="J76182" s="34"/>
      <c r="K76182" s="34"/>
      <c r="L76182" s="34"/>
    </row>
    <row r="76183" spans="6:12" x14ac:dyDescent="0.35">
      <c r="F76183" s="34"/>
      <c r="J76183" s="34"/>
      <c r="K76183" s="34"/>
      <c r="L76183" s="34"/>
    </row>
    <row r="76184" spans="6:12" x14ac:dyDescent="0.35">
      <c r="F76184" s="34"/>
      <c r="J76184" s="34"/>
      <c r="K76184" s="34"/>
      <c r="L76184" s="34"/>
    </row>
    <row r="76185" spans="6:12" x14ac:dyDescent="0.35">
      <c r="F76185" s="34"/>
      <c r="J76185" s="34"/>
      <c r="K76185" s="34"/>
      <c r="L76185" s="34"/>
    </row>
    <row r="76186" spans="6:12" x14ac:dyDescent="0.35">
      <c r="F76186" s="34"/>
      <c r="J76186" s="34"/>
      <c r="K76186" s="34"/>
      <c r="L76186" s="34"/>
    </row>
    <row r="76187" spans="6:12" x14ac:dyDescent="0.35">
      <c r="F76187" s="34"/>
      <c r="J76187" s="34"/>
      <c r="K76187" s="34"/>
      <c r="L76187" s="34"/>
    </row>
    <row r="76188" spans="6:12" x14ac:dyDescent="0.35">
      <c r="F76188" s="34"/>
      <c r="J76188" s="34"/>
      <c r="K76188" s="34"/>
      <c r="L76188" s="34"/>
    </row>
    <row r="76189" spans="6:12" x14ac:dyDescent="0.35">
      <c r="F76189" s="34"/>
      <c r="J76189" s="34"/>
      <c r="K76189" s="34"/>
      <c r="L76189" s="34"/>
    </row>
    <row r="76190" spans="6:12" x14ac:dyDescent="0.35">
      <c r="F76190" s="34"/>
      <c r="J76190" s="34"/>
      <c r="K76190" s="34"/>
      <c r="L76190" s="34"/>
    </row>
    <row r="76191" spans="6:12" x14ac:dyDescent="0.35">
      <c r="F76191" s="34"/>
      <c r="J76191" s="34"/>
      <c r="K76191" s="34"/>
      <c r="L76191" s="34"/>
    </row>
    <row r="76192" spans="6:12" x14ac:dyDescent="0.35">
      <c r="F76192" s="34"/>
      <c r="J76192" s="34"/>
      <c r="K76192" s="34"/>
      <c r="L76192" s="34"/>
    </row>
    <row r="76193" spans="6:12" x14ac:dyDescent="0.35">
      <c r="F76193" s="34"/>
      <c r="J76193" s="34"/>
      <c r="K76193" s="34"/>
      <c r="L76193" s="34"/>
    </row>
    <row r="76194" spans="6:12" x14ac:dyDescent="0.35">
      <c r="F76194" s="34"/>
      <c r="J76194" s="34"/>
      <c r="K76194" s="34"/>
      <c r="L76194" s="34"/>
    </row>
    <row r="76195" spans="6:12" x14ac:dyDescent="0.35">
      <c r="F76195" s="34"/>
      <c r="J76195" s="34"/>
      <c r="K76195" s="34"/>
      <c r="L76195" s="34"/>
    </row>
    <row r="76196" spans="6:12" x14ac:dyDescent="0.35">
      <c r="F76196" s="34"/>
      <c r="J76196" s="34"/>
      <c r="K76196" s="34"/>
      <c r="L76196" s="34"/>
    </row>
    <row r="76197" spans="6:12" x14ac:dyDescent="0.35">
      <c r="F76197" s="34"/>
      <c r="J76197" s="34"/>
      <c r="K76197" s="34"/>
      <c r="L76197" s="34"/>
    </row>
    <row r="76198" spans="6:12" x14ac:dyDescent="0.35">
      <c r="F76198" s="34"/>
      <c r="J76198" s="34"/>
      <c r="K76198" s="34"/>
      <c r="L76198" s="34"/>
    </row>
    <row r="76199" spans="6:12" x14ac:dyDescent="0.35">
      <c r="F76199" s="34"/>
      <c r="J76199" s="34"/>
      <c r="K76199" s="34"/>
      <c r="L76199" s="34"/>
    </row>
    <row r="76200" spans="6:12" x14ac:dyDescent="0.35">
      <c r="F76200" s="34"/>
      <c r="J76200" s="34"/>
      <c r="K76200" s="34"/>
      <c r="L76200" s="34"/>
    </row>
    <row r="76201" spans="6:12" x14ac:dyDescent="0.35">
      <c r="F76201" s="34"/>
      <c r="J76201" s="34"/>
      <c r="K76201" s="34"/>
      <c r="L76201" s="34"/>
    </row>
    <row r="76202" spans="6:12" x14ac:dyDescent="0.35">
      <c r="F76202" s="34"/>
      <c r="J76202" s="34"/>
      <c r="K76202" s="34"/>
      <c r="L76202" s="34"/>
    </row>
    <row r="76203" spans="6:12" x14ac:dyDescent="0.35">
      <c r="F76203" s="34"/>
      <c r="J76203" s="34"/>
      <c r="K76203" s="34"/>
      <c r="L76203" s="34"/>
    </row>
    <row r="76204" spans="6:12" x14ac:dyDescent="0.35">
      <c r="F76204" s="34"/>
      <c r="J76204" s="34"/>
      <c r="K76204" s="34"/>
      <c r="L76204" s="34"/>
    </row>
    <row r="76205" spans="6:12" x14ac:dyDescent="0.35">
      <c r="F76205" s="34"/>
      <c r="J76205" s="34"/>
      <c r="K76205" s="34"/>
      <c r="L76205" s="34"/>
    </row>
    <row r="76206" spans="6:12" x14ac:dyDescent="0.35">
      <c r="F76206" s="34"/>
      <c r="J76206" s="34"/>
      <c r="K76206" s="34"/>
      <c r="L76206" s="34"/>
    </row>
    <row r="76207" spans="6:12" x14ac:dyDescent="0.35">
      <c r="F76207" s="34"/>
      <c r="J76207" s="34"/>
      <c r="K76207" s="34"/>
      <c r="L76207" s="34"/>
    </row>
    <row r="76208" spans="6:12" x14ac:dyDescent="0.35">
      <c r="F76208" s="34"/>
      <c r="J76208" s="34"/>
      <c r="K76208" s="34"/>
      <c r="L76208" s="34"/>
    </row>
    <row r="76209" spans="6:12" x14ac:dyDescent="0.35">
      <c r="F76209" s="34"/>
      <c r="J76209" s="34"/>
      <c r="K76209" s="34"/>
      <c r="L76209" s="34"/>
    </row>
    <row r="76210" spans="6:12" x14ac:dyDescent="0.35">
      <c r="F76210" s="34"/>
      <c r="J76210" s="34"/>
      <c r="K76210" s="34"/>
      <c r="L76210" s="34"/>
    </row>
    <row r="76211" spans="6:12" x14ac:dyDescent="0.35">
      <c r="F76211" s="34"/>
      <c r="J76211" s="34"/>
      <c r="K76211" s="34"/>
      <c r="L76211" s="34"/>
    </row>
    <row r="76212" spans="6:12" x14ac:dyDescent="0.35">
      <c r="F76212" s="34"/>
      <c r="J76212" s="34"/>
      <c r="K76212" s="34"/>
      <c r="L76212" s="34"/>
    </row>
    <row r="76213" spans="6:12" x14ac:dyDescent="0.35">
      <c r="F76213" s="34"/>
      <c r="J76213" s="34"/>
      <c r="K76213" s="34"/>
      <c r="L76213" s="34"/>
    </row>
    <row r="76214" spans="6:12" x14ac:dyDescent="0.35">
      <c r="F76214" s="34"/>
      <c r="J76214" s="34"/>
      <c r="K76214" s="34"/>
      <c r="L76214" s="34"/>
    </row>
    <row r="76215" spans="6:12" x14ac:dyDescent="0.35">
      <c r="F76215" s="34"/>
      <c r="J76215" s="34"/>
      <c r="K76215" s="34"/>
      <c r="L76215" s="34"/>
    </row>
    <row r="76216" spans="6:12" x14ac:dyDescent="0.35">
      <c r="F76216" s="34"/>
      <c r="J76216" s="34"/>
      <c r="K76216" s="34"/>
      <c r="L76216" s="34"/>
    </row>
    <row r="76217" spans="6:12" x14ac:dyDescent="0.35">
      <c r="F76217" s="34"/>
      <c r="J76217" s="34"/>
      <c r="K76217" s="34"/>
      <c r="L76217" s="34"/>
    </row>
    <row r="76218" spans="6:12" x14ac:dyDescent="0.35">
      <c r="F76218" s="34"/>
      <c r="J76218" s="34"/>
      <c r="K76218" s="34"/>
      <c r="L76218" s="34"/>
    </row>
    <row r="76219" spans="6:12" x14ac:dyDescent="0.35">
      <c r="F76219" s="34"/>
      <c r="J76219" s="34"/>
      <c r="K76219" s="34"/>
      <c r="L76219" s="34"/>
    </row>
    <row r="76220" spans="6:12" x14ac:dyDescent="0.35">
      <c r="F76220" s="34"/>
      <c r="J76220" s="34"/>
      <c r="K76220" s="34"/>
      <c r="L76220" s="34"/>
    </row>
    <row r="76221" spans="6:12" x14ac:dyDescent="0.35">
      <c r="F76221" s="34"/>
      <c r="J76221" s="34"/>
      <c r="K76221" s="34"/>
      <c r="L76221" s="34"/>
    </row>
    <row r="76222" spans="6:12" x14ac:dyDescent="0.35">
      <c r="F76222" s="34"/>
      <c r="J76222" s="34"/>
      <c r="K76222" s="34"/>
      <c r="L76222" s="34"/>
    </row>
    <row r="76223" spans="6:12" x14ac:dyDescent="0.35">
      <c r="F76223" s="34"/>
      <c r="J76223" s="34"/>
      <c r="K76223" s="34"/>
      <c r="L76223" s="34"/>
    </row>
    <row r="76224" spans="6:12" x14ac:dyDescent="0.35">
      <c r="F76224" s="34"/>
      <c r="J76224" s="34"/>
      <c r="K76224" s="34"/>
      <c r="L76224" s="34"/>
    </row>
    <row r="76225" spans="6:12" x14ac:dyDescent="0.35">
      <c r="F76225" s="34"/>
      <c r="J76225" s="34"/>
      <c r="K76225" s="34"/>
      <c r="L76225" s="34"/>
    </row>
    <row r="76226" spans="6:12" x14ac:dyDescent="0.35">
      <c r="F76226" s="34"/>
      <c r="J76226" s="34"/>
      <c r="K76226" s="34"/>
      <c r="L76226" s="34"/>
    </row>
    <row r="76227" spans="6:12" x14ac:dyDescent="0.35">
      <c r="F76227" s="34"/>
      <c r="J76227" s="34"/>
      <c r="K76227" s="34"/>
      <c r="L76227" s="34"/>
    </row>
    <row r="76228" spans="6:12" x14ac:dyDescent="0.35">
      <c r="F76228" s="34"/>
      <c r="J76228" s="34"/>
      <c r="K76228" s="34"/>
      <c r="L76228" s="34"/>
    </row>
    <row r="76229" spans="6:12" x14ac:dyDescent="0.35">
      <c r="F76229" s="34"/>
      <c r="J76229" s="34"/>
      <c r="K76229" s="34"/>
      <c r="L76229" s="34"/>
    </row>
    <row r="76230" spans="6:12" x14ac:dyDescent="0.35">
      <c r="F76230" s="34"/>
      <c r="J76230" s="34"/>
      <c r="K76230" s="34"/>
      <c r="L76230" s="34"/>
    </row>
    <row r="76231" spans="6:12" x14ac:dyDescent="0.35">
      <c r="F76231" s="34"/>
      <c r="J76231" s="34"/>
      <c r="K76231" s="34"/>
      <c r="L76231" s="34"/>
    </row>
    <row r="76232" spans="6:12" x14ac:dyDescent="0.35">
      <c r="F76232" s="34"/>
      <c r="J76232" s="34"/>
      <c r="K76232" s="34"/>
      <c r="L76232" s="34"/>
    </row>
    <row r="76233" spans="6:12" x14ac:dyDescent="0.35">
      <c r="F76233" s="34"/>
      <c r="J76233" s="34"/>
      <c r="K76233" s="34"/>
      <c r="L76233" s="34"/>
    </row>
    <row r="76234" spans="6:12" x14ac:dyDescent="0.35">
      <c r="F76234" s="34"/>
      <c r="J76234" s="34"/>
      <c r="K76234" s="34"/>
      <c r="L76234" s="34"/>
    </row>
    <row r="76235" spans="6:12" x14ac:dyDescent="0.35">
      <c r="F76235" s="34"/>
      <c r="J76235" s="34"/>
      <c r="K76235" s="34"/>
      <c r="L76235" s="34"/>
    </row>
    <row r="76236" spans="6:12" x14ac:dyDescent="0.35">
      <c r="F76236" s="34"/>
      <c r="J76236" s="34"/>
      <c r="K76236" s="34"/>
      <c r="L76236" s="34"/>
    </row>
    <row r="76237" spans="6:12" x14ac:dyDescent="0.35">
      <c r="F76237" s="34"/>
      <c r="J76237" s="34"/>
      <c r="K76237" s="34"/>
      <c r="L76237" s="34"/>
    </row>
    <row r="76238" spans="6:12" x14ac:dyDescent="0.35">
      <c r="F76238" s="34"/>
      <c r="J76238" s="34"/>
      <c r="K76238" s="34"/>
      <c r="L76238" s="34"/>
    </row>
    <row r="76239" spans="6:12" x14ac:dyDescent="0.35">
      <c r="F76239" s="34"/>
      <c r="J76239" s="34"/>
      <c r="K76239" s="34"/>
      <c r="L76239" s="34"/>
    </row>
    <row r="76240" spans="6:12" x14ac:dyDescent="0.35">
      <c r="F76240" s="34"/>
      <c r="J76240" s="34"/>
      <c r="K76240" s="34"/>
      <c r="L76240" s="34"/>
    </row>
    <row r="76241" spans="6:12" x14ac:dyDescent="0.35">
      <c r="F76241" s="34"/>
      <c r="J76241" s="34"/>
      <c r="K76241" s="34"/>
      <c r="L76241" s="34"/>
    </row>
    <row r="76242" spans="6:12" x14ac:dyDescent="0.35">
      <c r="F76242" s="34"/>
      <c r="J76242" s="34"/>
      <c r="K76242" s="34"/>
      <c r="L76242" s="34"/>
    </row>
    <row r="76243" spans="6:12" x14ac:dyDescent="0.35">
      <c r="F76243" s="34"/>
      <c r="J76243" s="34"/>
      <c r="K76243" s="34"/>
      <c r="L76243" s="34"/>
    </row>
    <row r="76244" spans="6:12" x14ac:dyDescent="0.35">
      <c r="F76244" s="34"/>
      <c r="J76244" s="34"/>
      <c r="K76244" s="34"/>
      <c r="L76244" s="34"/>
    </row>
    <row r="76245" spans="6:12" x14ac:dyDescent="0.35">
      <c r="F76245" s="34"/>
      <c r="J76245" s="34"/>
      <c r="K76245" s="34"/>
      <c r="L76245" s="34"/>
    </row>
    <row r="76246" spans="6:12" x14ac:dyDescent="0.35">
      <c r="F76246" s="34"/>
      <c r="J76246" s="34"/>
      <c r="K76246" s="34"/>
      <c r="L76246" s="34"/>
    </row>
    <row r="76247" spans="6:12" x14ac:dyDescent="0.35">
      <c r="F76247" s="34"/>
      <c r="J76247" s="34"/>
      <c r="K76247" s="34"/>
      <c r="L76247" s="34"/>
    </row>
    <row r="76248" spans="6:12" x14ac:dyDescent="0.35">
      <c r="F76248" s="34"/>
      <c r="J76248" s="34"/>
      <c r="K76248" s="34"/>
      <c r="L76248" s="34"/>
    </row>
    <row r="76249" spans="6:12" x14ac:dyDescent="0.35">
      <c r="F76249" s="34"/>
      <c r="J76249" s="34"/>
      <c r="K76249" s="34"/>
      <c r="L76249" s="34"/>
    </row>
    <row r="76250" spans="6:12" x14ac:dyDescent="0.35">
      <c r="F76250" s="34"/>
      <c r="J76250" s="34"/>
      <c r="K76250" s="34"/>
      <c r="L76250" s="34"/>
    </row>
    <row r="76251" spans="6:12" x14ac:dyDescent="0.35">
      <c r="F76251" s="34"/>
      <c r="J76251" s="34"/>
      <c r="K76251" s="34"/>
      <c r="L76251" s="34"/>
    </row>
    <row r="76252" spans="6:12" x14ac:dyDescent="0.35">
      <c r="F76252" s="34"/>
      <c r="J76252" s="34"/>
      <c r="K76252" s="34"/>
      <c r="L76252" s="34"/>
    </row>
    <row r="76253" spans="6:12" x14ac:dyDescent="0.35">
      <c r="F76253" s="34"/>
      <c r="J76253" s="34"/>
      <c r="K76253" s="34"/>
      <c r="L76253" s="34"/>
    </row>
    <row r="76254" spans="6:12" x14ac:dyDescent="0.35">
      <c r="F76254" s="34"/>
      <c r="J76254" s="34"/>
      <c r="K76254" s="34"/>
      <c r="L76254" s="34"/>
    </row>
    <row r="76255" spans="6:12" x14ac:dyDescent="0.35">
      <c r="F76255" s="34"/>
      <c r="J76255" s="34"/>
      <c r="K76255" s="34"/>
      <c r="L76255" s="34"/>
    </row>
    <row r="76256" spans="6:12" x14ac:dyDescent="0.35">
      <c r="F76256" s="34"/>
      <c r="J76256" s="34"/>
      <c r="K76256" s="34"/>
      <c r="L76256" s="34"/>
    </row>
    <row r="76257" spans="6:12" x14ac:dyDescent="0.35">
      <c r="F76257" s="34"/>
      <c r="J76257" s="34"/>
      <c r="K76257" s="34"/>
      <c r="L76257" s="34"/>
    </row>
    <row r="76258" spans="6:12" x14ac:dyDescent="0.35">
      <c r="F76258" s="34"/>
      <c r="J76258" s="34"/>
      <c r="K76258" s="34"/>
      <c r="L76258" s="34"/>
    </row>
    <row r="76259" spans="6:12" x14ac:dyDescent="0.35">
      <c r="F76259" s="34"/>
      <c r="J76259" s="34"/>
      <c r="K76259" s="34"/>
      <c r="L76259" s="34"/>
    </row>
    <row r="76260" spans="6:12" x14ac:dyDescent="0.35">
      <c r="F76260" s="34"/>
      <c r="J76260" s="34"/>
      <c r="K76260" s="34"/>
      <c r="L76260" s="34"/>
    </row>
    <row r="76261" spans="6:12" x14ac:dyDescent="0.35">
      <c r="F76261" s="34"/>
      <c r="J76261" s="34"/>
      <c r="K76261" s="34"/>
      <c r="L76261" s="34"/>
    </row>
    <row r="76262" spans="6:12" x14ac:dyDescent="0.35">
      <c r="F76262" s="34"/>
      <c r="J76262" s="34"/>
      <c r="K76262" s="34"/>
      <c r="L76262" s="34"/>
    </row>
    <row r="76263" spans="6:12" x14ac:dyDescent="0.35">
      <c r="F76263" s="34"/>
      <c r="J76263" s="34"/>
      <c r="K76263" s="34"/>
      <c r="L76263" s="34"/>
    </row>
    <row r="76264" spans="6:12" x14ac:dyDescent="0.35">
      <c r="F76264" s="34"/>
      <c r="J76264" s="34"/>
      <c r="K76264" s="34"/>
      <c r="L76264" s="34"/>
    </row>
    <row r="76265" spans="6:12" x14ac:dyDescent="0.35">
      <c r="F76265" s="34"/>
      <c r="J76265" s="34"/>
      <c r="K76265" s="34"/>
      <c r="L76265" s="34"/>
    </row>
    <row r="76266" spans="6:12" x14ac:dyDescent="0.35">
      <c r="F76266" s="34"/>
      <c r="J76266" s="34"/>
      <c r="K76266" s="34"/>
      <c r="L76266" s="34"/>
    </row>
    <row r="76267" spans="6:12" x14ac:dyDescent="0.35">
      <c r="F76267" s="34"/>
      <c r="J76267" s="34"/>
      <c r="K76267" s="34"/>
      <c r="L76267" s="34"/>
    </row>
    <row r="76268" spans="6:12" x14ac:dyDescent="0.35">
      <c r="F76268" s="34"/>
      <c r="J76268" s="34"/>
      <c r="K76268" s="34"/>
      <c r="L76268" s="34"/>
    </row>
    <row r="76269" spans="6:12" x14ac:dyDescent="0.35">
      <c r="F76269" s="34"/>
      <c r="J76269" s="34"/>
      <c r="K76269" s="34"/>
      <c r="L76269" s="34"/>
    </row>
    <row r="76270" spans="6:12" x14ac:dyDescent="0.35">
      <c r="F76270" s="34"/>
      <c r="J76270" s="34"/>
      <c r="K76270" s="34"/>
      <c r="L76270" s="34"/>
    </row>
    <row r="76271" spans="6:12" x14ac:dyDescent="0.35">
      <c r="F76271" s="34"/>
      <c r="J76271" s="34"/>
      <c r="K76271" s="34"/>
      <c r="L76271" s="34"/>
    </row>
    <row r="76272" spans="6:12" x14ac:dyDescent="0.35">
      <c r="F76272" s="34"/>
      <c r="J76272" s="34"/>
      <c r="K76272" s="34"/>
      <c r="L76272" s="34"/>
    </row>
    <row r="76273" spans="6:12" x14ac:dyDescent="0.35">
      <c r="F76273" s="34"/>
      <c r="J76273" s="34"/>
      <c r="K76273" s="34"/>
      <c r="L76273" s="34"/>
    </row>
    <row r="76274" spans="6:12" x14ac:dyDescent="0.35">
      <c r="F76274" s="34"/>
      <c r="J76274" s="34"/>
      <c r="K76274" s="34"/>
      <c r="L76274" s="34"/>
    </row>
    <row r="76275" spans="6:12" x14ac:dyDescent="0.35">
      <c r="F76275" s="34"/>
      <c r="J76275" s="34"/>
      <c r="K76275" s="34"/>
      <c r="L76275" s="34"/>
    </row>
    <row r="76276" spans="6:12" x14ac:dyDescent="0.35">
      <c r="F76276" s="34"/>
      <c r="J76276" s="34"/>
      <c r="K76276" s="34"/>
      <c r="L76276" s="34"/>
    </row>
    <row r="76277" spans="6:12" x14ac:dyDescent="0.35">
      <c r="F76277" s="34"/>
      <c r="J76277" s="34"/>
      <c r="K76277" s="34"/>
      <c r="L76277" s="34"/>
    </row>
    <row r="76278" spans="6:12" x14ac:dyDescent="0.35">
      <c r="F76278" s="34"/>
      <c r="J76278" s="34"/>
      <c r="K76278" s="34"/>
      <c r="L76278" s="34"/>
    </row>
    <row r="76279" spans="6:12" x14ac:dyDescent="0.35">
      <c r="F76279" s="34"/>
      <c r="J76279" s="34"/>
      <c r="K76279" s="34"/>
      <c r="L76279" s="34"/>
    </row>
    <row r="76280" spans="6:12" x14ac:dyDescent="0.35">
      <c r="F76280" s="34"/>
      <c r="J76280" s="34"/>
      <c r="K76280" s="34"/>
      <c r="L76280" s="34"/>
    </row>
    <row r="76281" spans="6:12" x14ac:dyDescent="0.35">
      <c r="F76281" s="34"/>
      <c r="J76281" s="34"/>
      <c r="K76281" s="34"/>
      <c r="L76281" s="34"/>
    </row>
    <row r="76282" spans="6:12" x14ac:dyDescent="0.35">
      <c r="F76282" s="34"/>
      <c r="J76282" s="34"/>
      <c r="K76282" s="34"/>
      <c r="L76282" s="34"/>
    </row>
    <row r="76283" spans="6:12" x14ac:dyDescent="0.35">
      <c r="F76283" s="34"/>
      <c r="J76283" s="34"/>
      <c r="K76283" s="34"/>
      <c r="L76283" s="34"/>
    </row>
    <row r="76284" spans="6:12" x14ac:dyDescent="0.35">
      <c r="F76284" s="34"/>
      <c r="J76284" s="34"/>
      <c r="K76284" s="34"/>
      <c r="L76284" s="34"/>
    </row>
    <row r="76285" spans="6:12" x14ac:dyDescent="0.35">
      <c r="F76285" s="34"/>
      <c r="J76285" s="34"/>
      <c r="K76285" s="34"/>
      <c r="L76285" s="34"/>
    </row>
    <row r="76286" spans="6:12" x14ac:dyDescent="0.35">
      <c r="F76286" s="34"/>
      <c r="J76286" s="34"/>
      <c r="K76286" s="34"/>
      <c r="L76286" s="34"/>
    </row>
    <row r="76287" spans="6:12" x14ac:dyDescent="0.35">
      <c r="F76287" s="34"/>
      <c r="J76287" s="34"/>
      <c r="K76287" s="34"/>
      <c r="L76287" s="34"/>
    </row>
    <row r="76288" spans="6:12" x14ac:dyDescent="0.35">
      <c r="F76288" s="34"/>
      <c r="J76288" s="34"/>
      <c r="K76288" s="34"/>
      <c r="L76288" s="34"/>
    </row>
    <row r="76289" spans="6:12" x14ac:dyDescent="0.35">
      <c r="F76289" s="34"/>
      <c r="J76289" s="34"/>
      <c r="K76289" s="34"/>
      <c r="L76289" s="34"/>
    </row>
    <row r="76290" spans="6:12" x14ac:dyDescent="0.35">
      <c r="F76290" s="34"/>
      <c r="J76290" s="34"/>
      <c r="K76290" s="34"/>
      <c r="L76290" s="34"/>
    </row>
    <row r="76291" spans="6:12" x14ac:dyDescent="0.35">
      <c r="F76291" s="34"/>
      <c r="J76291" s="34"/>
      <c r="K76291" s="34"/>
      <c r="L76291" s="34"/>
    </row>
    <row r="76292" spans="6:12" x14ac:dyDescent="0.35">
      <c r="F76292" s="34"/>
      <c r="J76292" s="34"/>
      <c r="K76292" s="34"/>
      <c r="L76292" s="34"/>
    </row>
    <row r="76293" spans="6:12" x14ac:dyDescent="0.35">
      <c r="F76293" s="34"/>
      <c r="J76293" s="34"/>
      <c r="K76293" s="34"/>
      <c r="L76293" s="34"/>
    </row>
    <row r="76294" spans="6:12" x14ac:dyDescent="0.35">
      <c r="F76294" s="34"/>
      <c r="J76294" s="34"/>
      <c r="K76294" s="34"/>
      <c r="L76294" s="34"/>
    </row>
    <row r="76295" spans="6:12" x14ac:dyDescent="0.35">
      <c r="F76295" s="34"/>
      <c r="J76295" s="34"/>
      <c r="K76295" s="34"/>
      <c r="L76295" s="34"/>
    </row>
    <row r="76296" spans="6:12" x14ac:dyDescent="0.35">
      <c r="F76296" s="34"/>
      <c r="J76296" s="34"/>
      <c r="K76296" s="34"/>
      <c r="L76296" s="34"/>
    </row>
    <row r="76297" spans="6:12" x14ac:dyDescent="0.35">
      <c r="F76297" s="34"/>
      <c r="J76297" s="34"/>
      <c r="K76297" s="34"/>
      <c r="L76297" s="34"/>
    </row>
    <row r="76298" spans="6:12" x14ac:dyDescent="0.35">
      <c r="F76298" s="34"/>
      <c r="J76298" s="34"/>
      <c r="K76298" s="34"/>
      <c r="L76298" s="34"/>
    </row>
    <row r="76299" spans="6:12" x14ac:dyDescent="0.35">
      <c r="F76299" s="34"/>
      <c r="J76299" s="34"/>
      <c r="K76299" s="34"/>
      <c r="L76299" s="34"/>
    </row>
    <row r="76300" spans="6:12" x14ac:dyDescent="0.35">
      <c r="F76300" s="34"/>
      <c r="J76300" s="34"/>
      <c r="K76300" s="34"/>
      <c r="L76300" s="34"/>
    </row>
    <row r="76301" spans="6:12" x14ac:dyDescent="0.35">
      <c r="F76301" s="34"/>
      <c r="J76301" s="34"/>
      <c r="K76301" s="34"/>
      <c r="L76301" s="34"/>
    </row>
    <row r="76302" spans="6:12" x14ac:dyDescent="0.35">
      <c r="F76302" s="34"/>
      <c r="J76302" s="34"/>
      <c r="K76302" s="34"/>
      <c r="L76302" s="34"/>
    </row>
    <row r="76303" spans="6:12" x14ac:dyDescent="0.35">
      <c r="F76303" s="34"/>
      <c r="J76303" s="34"/>
      <c r="K76303" s="34"/>
      <c r="L76303" s="34"/>
    </row>
    <row r="76304" spans="6:12" x14ac:dyDescent="0.35">
      <c r="F76304" s="34"/>
      <c r="J76304" s="34"/>
      <c r="K76304" s="34"/>
      <c r="L76304" s="34"/>
    </row>
    <row r="76305" spans="6:12" x14ac:dyDescent="0.35">
      <c r="F76305" s="34"/>
      <c r="J76305" s="34"/>
      <c r="K76305" s="34"/>
      <c r="L76305" s="34"/>
    </row>
    <row r="76306" spans="6:12" x14ac:dyDescent="0.35">
      <c r="F76306" s="34"/>
      <c r="J76306" s="34"/>
      <c r="K76306" s="34"/>
      <c r="L76306" s="34"/>
    </row>
    <row r="76307" spans="6:12" x14ac:dyDescent="0.35">
      <c r="F76307" s="34"/>
      <c r="J76307" s="34"/>
      <c r="K76307" s="34"/>
      <c r="L76307" s="34"/>
    </row>
    <row r="76308" spans="6:12" x14ac:dyDescent="0.35">
      <c r="F76308" s="34"/>
      <c r="J76308" s="34"/>
      <c r="K76308" s="34"/>
      <c r="L76308" s="34"/>
    </row>
    <row r="76309" spans="6:12" x14ac:dyDescent="0.35">
      <c r="F76309" s="34"/>
      <c r="J76309" s="34"/>
      <c r="K76309" s="34"/>
      <c r="L76309" s="34"/>
    </row>
    <row r="76310" spans="6:12" x14ac:dyDescent="0.35">
      <c r="F76310" s="34"/>
      <c r="J76310" s="34"/>
      <c r="K76310" s="34"/>
      <c r="L76310" s="34"/>
    </row>
    <row r="76311" spans="6:12" x14ac:dyDescent="0.35">
      <c r="F76311" s="34"/>
      <c r="J76311" s="34"/>
      <c r="K76311" s="34"/>
      <c r="L76311" s="34"/>
    </row>
    <row r="76312" spans="6:12" x14ac:dyDescent="0.35">
      <c r="F76312" s="34"/>
      <c r="J76312" s="34"/>
      <c r="K76312" s="34"/>
      <c r="L76312" s="34"/>
    </row>
    <row r="76313" spans="6:12" x14ac:dyDescent="0.35">
      <c r="F76313" s="34"/>
      <c r="J76313" s="34"/>
      <c r="K76313" s="34"/>
      <c r="L76313" s="34"/>
    </row>
    <row r="76314" spans="6:12" x14ac:dyDescent="0.35">
      <c r="F76314" s="34"/>
      <c r="J76314" s="34"/>
      <c r="K76314" s="34"/>
      <c r="L76314" s="34"/>
    </row>
    <row r="76315" spans="6:12" x14ac:dyDescent="0.35">
      <c r="F76315" s="34"/>
      <c r="J76315" s="34"/>
      <c r="K76315" s="34"/>
      <c r="L76315" s="34"/>
    </row>
    <row r="76316" spans="6:12" x14ac:dyDescent="0.35">
      <c r="F76316" s="34"/>
      <c r="J76316" s="34"/>
      <c r="K76316" s="34"/>
      <c r="L76316" s="34"/>
    </row>
    <row r="76317" spans="6:12" x14ac:dyDescent="0.35">
      <c r="F76317" s="34"/>
      <c r="J76317" s="34"/>
      <c r="K76317" s="34"/>
      <c r="L76317" s="34"/>
    </row>
    <row r="76318" spans="6:12" x14ac:dyDescent="0.35">
      <c r="F76318" s="34"/>
      <c r="J76318" s="34"/>
      <c r="K76318" s="34"/>
      <c r="L76318" s="34"/>
    </row>
    <row r="76319" spans="6:12" x14ac:dyDescent="0.35">
      <c r="F76319" s="34"/>
      <c r="J76319" s="34"/>
      <c r="K76319" s="34"/>
      <c r="L76319" s="34"/>
    </row>
    <row r="76320" spans="6:12" x14ac:dyDescent="0.35">
      <c r="F76320" s="34"/>
      <c r="J76320" s="34"/>
      <c r="K76320" s="34"/>
      <c r="L76320" s="34"/>
    </row>
    <row r="76321" spans="6:12" x14ac:dyDescent="0.35">
      <c r="F76321" s="34"/>
      <c r="J76321" s="34"/>
      <c r="K76321" s="34"/>
      <c r="L76321" s="34"/>
    </row>
    <row r="76322" spans="6:12" x14ac:dyDescent="0.35">
      <c r="F76322" s="34"/>
      <c r="J76322" s="34"/>
      <c r="K76322" s="34"/>
      <c r="L76322" s="34"/>
    </row>
    <row r="76323" spans="6:12" x14ac:dyDescent="0.35">
      <c r="F76323" s="34"/>
      <c r="J76323" s="34"/>
      <c r="K76323" s="34"/>
      <c r="L76323" s="34"/>
    </row>
    <row r="76324" spans="6:12" x14ac:dyDescent="0.35">
      <c r="F76324" s="34"/>
      <c r="J76324" s="34"/>
      <c r="K76324" s="34"/>
      <c r="L76324" s="34"/>
    </row>
    <row r="76325" spans="6:12" x14ac:dyDescent="0.35">
      <c r="F76325" s="34"/>
      <c r="J76325" s="34"/>
      <c r="K76325" s="34"/>
      <c r="L76325" s="34"/>
    </row>
    <row r="76326" spans="6:12" x14ac:dyDescent="0.35">
      <c r="F76326" s="34"/>
      <c r="J76326" s="34"/>
      <c r="K76326" s="34"/>
      <c r="L76326" s="34"/>
    </row>
    <row r="76327" spans="6:12" x14ac:dyDescent="0.35">
      <c r="F76327" s="34"/>
      <c r="J76327" s="34"/>
      <c r="K76327" s="34"/>
      <c r="L76327" s="34"/>
    </row>
    <row r="76328" spans="6:12" x14ac:dyDescent="0.35">
      <c r="F76328" s="34"/>
      <c r="J76328" s="34"/>
      <c r="K76328" s="34"/>
      <c r="L76328" s="34"/>
    </row>
    <row r="76329" spans="6:12" x14ac:dyDescent="0.35">
      <c r="F76329" s="34"/>
      <c r="J76329" s="34"/>
      <c r="K76329" s="34"/>
      <c r="L76329" s="34"/>
    </row>
    <row r="76330" spans="6:12" x14ac:dyDescent="0.35">
      <c r="F76330" s="34"/>
      <c r="J76330" s="34"/>
      <c r="K76330" s="34"/>
      <c r="L76330" s="34"/>
    </row>
    <row r="76331" spans="6:12" x14ac:dyDescent="0.35">
      <c r="F76331" s="34"/>
      <c r="J76331" s="34"/>
      <c r="K76331" s="34"/>
      <c r="L76331" s="34"/>
    </row>
    <row r="76332" spans="6:12" x14ac:dyDescent="0.35">
      <c r="F76332" s="34"/>
      <c r="J76332" s="34"/>
      <c r="K76332" s="34"/>
      <c r="L76332" s="34"/>
    </row>
    <row r="76333" spans="6:12" x14ac:dyDescent="0.35">
      <c r="F76333" s="34"/>
      <c r="J76333" s="34"/>
      <c r="K76333" s="34"/>
      <c r="L76333" s="34"/>
    </row>
    <row r="76334" spans="6:12" x14ac:dyDescent="0.35">
      <c r="F76334" s="34"/>
      <c r="J76334" s="34"/>
      <c r="K76334" s="34"/>
      <c r="L76334" s="34"/>
    </row>
    <row r="76335" spans="6:12" x14ac:dyDescent="0.35">
      <c r="F76335" s="34"/>
      <c r="J76335" s="34"/>
      <c r="K76335" s="34"/>
      <c r="L76335" s="34"/>
    </row>
    <row r="76336" spans="6:12" x14ac:dyDescent="0.35">
      <c r="F76336" s="34"/>
      <c r="J76336" s="34"/>
      <c r="K76336" s="34"/>
      <c r="L76336" s="34"/>
    </row>
    <row r="76337" spans="6:12" x14ac:dyDescent="0.35">
      <c r="F76337" s="34"/>
      <c r="J76337" s="34"/>
      <c r="K76337" s="34"/>
      <c r="L76337" s="34"/>
    </row>
    <row r="76338" spans="6:12" x14ac:dyDescent="0.35">
      <c r="F76338" s="34"/>
      <c r="J76338" s="34"/>
      <c r="K76338" s="34"/>
      <c r="L76338" s="34"/>
    </row>
    <row r="76339" spans="6:12" x14ac:dyDescent="0.35">
      <c r="F76339" s="34"/>
      <c r="J76339" s="34"/>
      <c r="K76339" s="34"/>
      <c r="L76339" s="34"/>
    </row>
    <row r="76340" spans="6:12" x14ac:dyDescent="0.35">
      <c r="F76340" s="34"/>
      <c r="J76340" s="34"/>
      <c r="K76340" s="34"/>
      <c r="L76340" s="34"/>
    </row>
    <row r="76341" spans="6:12" x14ac:dyDescent="0.35">
      <c r="F76341" s="34"/>
      <c r="J76341" s="34"/>
      <c r="K76341" s="34"/>
      <c r="L76341" s="34"/>
    </row>
    <row r="76342" spans="6:12" x14ac:dyDescent="0.35">
      <c r="F76342" s="34"/>
      <c r="J76342" s="34"/>
      <c r="K76342" s="34"/>
      <c r="L76342" s="34"/>
    </row>
    <row r="76343" spans="6:12" x14ac:dyDescent="0.35">
      <c r="F76343" s="34"/>
      <c r="J76343" s="34"/>
      <c r="K76343" s="34"/>
      <c r="L76343" s="34"/>
    </row>
    <row r="76344" spans="6:12" x14ac:dyDescent="0.35">
      <c r="F76344" s="34"/>
      <c r="J76344" s="34"/>
      <c r="K76344" s="34"/>
      <c r="L76344" s="34"/>
    </row>
    <row r="76345" spans="6:12" x14ac:dyDescent="0.35">
      <c r="F76345" s="34"/>
      <c r="J76345" s="34"/>
      <c r="K76345" s="34"/>
      <c r="L76345" s="34"/>
    </row>
    <row r="76346" spans="6:12" x14ac:dyDescent="0.35">
      <c r="F76346" s="34"/>
      <c r="J76346" s="34"/>
      <c r="K76346" s="34"/>
      <c r="L76346" s="34"/>
    </row>
    <row r="76347" spans="6:12" x14ac:dyDescent="0.35">
      <c r="F76347" s="34"/>
      <c r="J76347" s="34"/>
      <c r="K76347" s="34"/>
      <c r="L76347" s="34"/>
    </row>
    <row r="76348" spans="6:12" x14ac:dyDescent="0.35">
      <c r="F76348" s="34"/>
      <c r="J76348" s="34"/>
      <c r="K76348" s="34"/>
      <c r="L76348" s="34"/>
    </row>
    <row r="76349" spans="6:12" x14ac:dyDescent="0.35">
      <c r="F76349" s="34"/>
      <c r="J76349" s="34"/>
      <c r="K76349" s="34"/>
      <c r="L76349" s="34"/>
    </row>
    <row r="76350" spans="6:12" x14ac:dyDescent="0.35">
      <c r="F76350" s="34"/>
      <c r="J76350" s="34"/>
      <c r="K76350" s="34"/>
      <c r="L76350" s="34"/>
    </row>
    <row r="76351" spans="6:12" x14ac:dyDescent="0.35">
      <c r="F76351" s="34"/>
      <c r="J76351" s="34"/>
      <c r="K76351" s="34"/>
      <c r="L76351" s="34"/>
    </row>
    <row r="76352" spans="6:12" x14ac:dyDescent="0.35">
      <c r="F76352" s="34"/>
      <c r="J76352" s="34"/>
      <c r="K76352" s="34"/>
      <c r="L76352" s="34"/>
    </row>
    <row r="76353" spans="6:12" x14ac:dyDescent="0.35">
      <c r="F76353" s="34"/>
      <c r="J76353" s="34"/>
      <c r="K76353" s="34"/>
      <c r="L76353" s="34"/>
    </row>
    <row r="76354" spans="6:12" x14ac:dyDescent="0.35">
      <c r="F76354" s="34"/>
      <c r="J76354" s="34"/>
      <c r="K76354" s="34"/>
      <c r="L76354" s="34"/>
    </row>
    <row r="76355" spans="6:12" x14ac:dyDescent="0.35">
      <c r="F76355" s="34"/>
      <c r="J76355" s="34"/>
      <c r="K76355" s="34"/>
      <c r="L76355" s="34"/>
    </row>
    <row r="76356" spans="6:12" x14ac:dyDescent="0.35">
      <c r="F76356" s="34"/>
      <c r="J76356" s="34"/>
      <c r="K76356" s="34"/>
      <c r="L76356" s="34"/>
    </row>
    <row r="76357" spans="6:12" x14ac:dyDescent="0.35">
      <c r="F76357" s="34"/>
      <c r="J76357" s="34"/>
      <c r="K76357" s="34"/>
      <c r="L76357" s="34"/>
    </row>
    <row r="76358" spans="6:12" x14ac:dyDescent="0.35">
      <c r="F76358" s="34"/>
      <c r="J76358" s="34"/>
      <c r="K76358" s="34"/>
      <c r="L76358" s="34"/>
    </row>
    <row r="76359" spans="6:12" x14ac:dyDescent="0.35">
      <c r="F76359" s="34"/>
      <c r="J76359" s="34"/>
      <c r="K76359" s="34"/>
      <c r="L76359" s="34"/>
    </row>
    <row r="76360" spans="6:12" x14ac:dyDescent="0.35">
      <c r="F76360" s="34"/>
      <c r="J76360" s="34"/>
      <c r="K76360" s="34"/>
      <c r="L76360" s="34"/>
    </row>
    <row r="76361" spans="6:12" x14ac:dyDescent="0.35">
      <c r="F76361" s="34"/>
      <c r="J76361" s="34"/>
      <c r="K76361" s="34"/>
      <c r="L76361" s="34"/>
    </row>
    <row r="76362" spans="6:12" x14ac:dyDescent="0.35">
      <c r="F76362" s="34"/>
      <c r="J76362" s="34"/>
      <c r="K76362" s="34"/>
      <c r="L76362" s="34"/>
    </row>
    <row r="76363" spans="6:12" x14ac:dyDescent="0.35">
      <c r="F76363" s="34"/>
      <c r="J76363" s="34"/>
      <c r="K76363" s="34"/>
      <c r="L76363" s="34"/>
    </row>
    <row r="76364" spans="6:12" x14ac:dyDescent="0.35">
      <c r="F76364" s="34"/>
      <c r="J76364" s="34"/>
      <c r="K76364" s="34"/>
      <c r="L76364" s="34"/>
    </row>
    <row r="76365" spans="6:12" x14ac:dyDescent="0.35">
      <c r="F76365" s="34"/>
      <c r="J76365" s="34"/>
      <c r="K76365" s="34"/>
      <c r="L76365" s="34"/>
    </row>
    <row r="76366" spans="6:12" x14ac:dyDescent="0.35">
      <c r="F76366" s="34"/>
      <c r="J76366" s="34"/>
      <c r="K76366" s="34"/>
      <c r="L76366" s="34"/>
    </row>
    <row r="76367" spans="6:12" x14ac:dyDescent="0.35">
      <c r="F76367" s="34"/>
      <c r="J76367" s="34"/>
      <c r="K76367" s="34"/>
      <c r="L76367" s="34"/>
    </row>
    <row r="76368" spans="6:12" x14ac:dyDescent="0.35">
      <c r="F76368" s="34"/>
      <c r="J76368" s="34"/>
      <c r="K76368" s="34"/>
      <c r="L76368" s="34"/>
    </row>
    <row r="76369" spans="6:12" x14ac:dyDescent="0.35">
      <c r="F76369" s="34"/>
      <c r="J76369" s="34"/>
      <c r="K76369" s="34"/>
      <c r="L76369" s="34"/>
    </row>
    <row r="76370" spans="6:12" x14ac:dyDescent="0.35">
      <c r="F76370" s="34"/>
      <c r="J76370" s="34"/>
      <c r="K76370" s="34"/>
      <c r="L76370" s="34"/>
    </row>
    <row r="76371" spans="6:12" x14ac:dyDescent="0.35">
      <c r="F76371" s="34"/>
      <c r="J76371" s="34"/>
      <c r="K76371" s="34"/>
      <c r="L76371" s="34"/>
    </row>
    <row r="76372" spans="6:12" x14ac:dyDescent="0.35">
      <c r="F76372" s="34"/>
      <c r="J76372" s="34"/>
      <c r="K76372" s="34"/>
      <c r="L76372" s="34"/>
    </row>
    <row r="76373" spans="6:12" x14ac:dyDescent="0.35">
      <c r="F76373" s="34"/>
      <c r="J76373" s="34"/>
      <c r="K76373" s="34"/>
      <c r="L76373" s="34"/>
    </row>
    <row r="76374" spans="6:12" x14ac:dyDescent="0.35">
      <c r="F76374" s="34"/>
      <c r="J76374" s="34"/>
      <c r="K76374" s="34"/>
      <c r="L76374" s="34"/>
    </row>
    <row r="76375" spans="6:12" x14ac:dyDescent="0.35">
      <c r="F76375" s="34"/>
      <c r="J76375" s="34"/>
      <c r="K76375" s="34"/>
      <c r="L76375" s="34"/>
    </row>
    <row r="76376" spans="6:12" x14ac:dyDescent="0.35">
      <c r="F76376" s="34"/>
      <c r="J76376" s="34"/>
      <c r="K76376" s="34"/>
      <c r="L76376" s="34"/>
    </row>
    <row r="76377" spans="6:12" x14ac:dyDescent="0.35">
      <c r="F76377" s="34"/>
      <c r="J76377" s="34"/>
      <c r="K76377" s="34"/>
      <c r="L76377" s="34"/>
    </row>
    <row r="76378" spans="6:12" x14ac:dyDescent="0.35">
      <c r="F76378" s="34"/>
      <c r="J76378" s="34"/>
      <c r="K76378" s="34"/>
      <c r="L76378" s="34"/>
    </row>
    <row r="76379" spans="6:12" x14ac:dyDescent="0.35">
      <c r="F76379" s="34"/>
      <c r="J76379" s="34"/>
      <c r="K76379" s="34"/>
      <c r="L76379" s="34"/>
    </row>
    <row r="76380" spans="6:12" x14ac:dyDescent="0.35">
      <c r="F76380" s="34"/>
      <c r="J76380" s="34"/>
      <c r="K76380" s="34"/>
      <c r="L76380" s="34"/>
    </row>
    <row r="76381" spans="6:12" x14ac:dyDescent="0.35">
      <c r="F76381" s="34"/>
      <c r="J76381" s="34"/>
      <c r="K76381" s="34"/>
      <c r="L76381" s="34"/>
    </row>
    <row r="76382" spans="6:12" x14ac:dyDescent="0.35">
      <c r="F76382" s="34"/>
      <c r="J76382" s="34"/>
      <c r="K76382" s="34"/>
      <c r="L76382" s="34"/>
    </row>
    <row r="76383" spans="6:12" x14ac:dyDescent="0.35">
      <c r="F76383" s="34"/>
      <c r="J76383" s="34"/>
      <c r="K76383" s="34"/>
      <c r="L76383" s="34"/>
    </row>
    <row r="76384" spans="6:12" x14ac:dyDescent="0.35">
      <c r="F76384" s="34"/>
      <c r="J76384" s="34"/>
      <c r="K76384" s="34"/>
      <c r="L76384" s="34"/>
    </row>
    <row r="76385" spans="6:12" x14ac:dyDescent="0.35">
      <c r="F76385" s="34"/>
      <c r="J76385" s="34"/>
      <c r="K76385" s="34"/>
      <c r="L76385" s="34"/>
    </row>
    <row r="76386" spans="6:12" x14ac:dyDescent="0.35">
      <c r="F76386" s="34"/>
      <c r="J76386" s="34"/>
      <c r="K76386" s="34"/>
      <c r="L76386" s="34"/>
    </row>
    <row r="76387" spans="6:12" x14ac:dyDescent="0.35">
      <c r="F76387" s="34"/>
      <c r="J76387" s="34"/>
      <c r="K76387" s="34"/>
      <c r="L76387" s="34"/>
    </row>
    <row r="76388" spans="6:12" x14ac:dyDescent="0.35">
      <c r="F76388" s="34"/>
      <c r="J76388" s="34"/>
      <c r="K76388" s="34"/>
      <c r="L76388" s="34"/>
    </row>
    <row r="76389" spans="6:12" x14ac:dyDescent="0.35">
      <c r="F76389" s="34"/>
      <c r="J76389" s="34"/>
      <c r="K76389" s="34"/>
      <c r="L76389" s="34"/>
    </row>
    <row r="76390" spans="6:12" x14ac:dyDescent="0.35">
      <c r="F76390" s="34"/>
      <c r="J76390" s="34"/>
      <c r="K76390" s="34"/>
      <c r="L76390" s="34"/>
    </row>
    <row r="76391" spans="6:12" x14ac:dyDescent="0.35">
      <c r="F76391" s="34"/>
      <c r="J76391" s="34"/>
      <c r="K76391" s="34"/>
      <c r="L76391" s="34"/>
    </row>
    <row r="76392" spans="6:12" x14ac:dyDescent="0.35">
      <c r="F76392" s="34"/>
      <c r="J76392" s="34"/>
      <c r="K76392" s="34"/>
      <c r="L76392" s="34"/>
    </row>
    <row r="76393" spans="6:12" x14ac:dyDescent="0.35">
      <c r="F76393" s="34"/>
      <c r="J76393" s="34"/>
      <c r="K76393" s="34"/>
      <c r="L76393" s="34"/>
    </row>
    <row r="76394" spans="6:12" x14ac:dyDescent="0.35">
      <c r="F76394" s="34"/>
      <c r="J76394" s="34"/>
      <c r="K76394" s="34"/>
      <c r="L76394" s="34"/>
    </row>
    <row r="76395" spans="6:12" x14ac:dyDescent="0.35">
      <c r="F76395" s="34"/>
      <c r="J76395" s="34"/>
      <c r="K76395" s="34"/>
      <c r="L76395" s="34"/>
    </row>
    <row r="76396" spans="6:12" x14ac:dyDescent="0.35">
      <c r="F76396" s="34"/>
      <c r="J76396" s="34"/>
      <c r="K76396" s="34"/>
      <c r="L76396" s="34"/>
    </row>
    <row r="76397" spans="6:12" x14ac:dyDescent="0.35">
      <c r="F76397" s="34"/>
      <c r="J76397" s="34"/>
      <c r="K76397" s="34"/>
      <c r="L76397" s="34"/>
    </row>
    <row r="76398" spans="6:12" x14ac:dyDescent="0.35">
      <c r="F76398" s="34"/>
      <c r="J76398" s="34"/>
      <c r="K76398" s="34"/>
      <c r="L76398" s="34"/>
    </row>
    <row r="76399" spans="6:12" x14ac:dyDescent="0.35">
      <c r="F76399" s="34"/>
      <c r="J76399" s="34"/>
      <c r="K76399" s="34"/>
      <c r="L76399" s="34"/>
    </row>
    <row r="76400" spans="6:12" x14ac:dyDescent="0.35">
      <c r="F76400" s="34"/>
      <c r="J76400" s="34"/>
      <c r="K76400" s="34"/>
      <c r="L76400" s="34"/>
    </row>
    <row r="76401" spans="6:12" x14ac:dyDescent="0.35">
      <c r="F76401" s="34"/>
      <c r="J76401" s="34"/>
      <c r="K76401" s="34"/>
      <c r="L76401" s="34"/>
    </row>
    <row r="76402" spans="6:12" x14ac:dyDescent="0.35">
      <c r="F76402" s="34"/>
      <c r="J76402" s="34"/>
      <c r="K76402" s="34"/>
      <c r="L76402" s="34"/>
    </row>
    <row r="76403" spans="6:12" x14ac:dyDescent="0.35">
      <c r="F76403" s="34"/>
      <c r="J76403" s="34"/>
      <c r="K76403" s="34"/>
      <c r="L76403" s="34"/>
    </row>
    <row r="76404" spans="6:12" x14ac:dyDescent="0.35">
      <c r="F76404" s="34"/>
      <c r="J76404" s="34"/>
      <c r="K76404" s="34"/>
      <c r="L76404" s="34"/>
    </row>
    <row r="76405" spans="6:12" x14ac:dyDescent="0.35">
      <c r="F76405" s="34"/>
      <c r="J76405" s="34"/>
      <c r="K76405" s="34"/>
      <c r="L76405" s="34"/>
    </row>
    <row r="76406" spans="6:12" x14ac:dyDescent="0.35">
      <c r="F76406" s="34"/>
      <c r="J76406" s="34"/>
      <c r="K76406" s="34"/>
      <c r="L76406" s="34"/>
    </row>
    <row r="76407" spans="6:12" x14ac:dyDescent="0.35">
      <c r="F76407" s="34"/>
      <c r="J76407" s="34"/>
      <c r="K76407" s="34"/>
      <c r="L76407" s="34"/>
    </row>
    <row r="76408" spans="6:12" x14ac:dyDescent="0.35">
      <c r="F76408" s="34"/>
      <c r="J76408" s="34"/>
      <c r="K76408" s="34"/>
      <c r="L76408" s="34"/>
    </row>
    <row r="76409" spans="6:12" x14ac:dyDescent="0.35">
      <c r="F76409" s="34"/>
      <c r="J76409" s="34"/>
      <c r="K76409" s="34"/>
      <c r="L76409" s="34"/>
    </row>
    <row r="76410" spans="6:12" x14ac:dyDescent="0.35">
      <c r="F76410" s="34"/>
      <c r="J76410" s="34"/>
      <c r="K76410" s="34"/>
      <c r="L76410" s="34"/>
    </row>
    <row r="76411" spans="6:12" x14ac:dyDescent="0.35">
      <c r="F76411" s="34"/>
      <c r="J76411" s="34"/>
      <c r="K76411" s="34"/>
      <c r="L76411" s="34"/>
    </row>
    <row r="76412" spans="6:12" x14ac:dyDescent="0.35">
      <c r="F76412" s="34"/>
      <c r="J76412" s="34"/>
      <c r="K76412" s="34"/>
      <c r="L76412" s="34"/>
    </row>
    <row r="76413" spans="6:12" x14ac:dyDescent="0.35">
      <c r="F76413" s="34"/>
      <c r="J76413" s="34"/>
      <c r="K76413" s="34"/>
      <c r="L76413" s="34"/>
    </row>
    <row r="76414" spans="6:12" x14ac:dyDescent="0.35">
      <c r="F76414" s="34"/>
      <c r="J76414" s="34"/>
      <c r="K76414" s="34"/>
      <c r="L76414" s="34"/>
    </row>
    <row r="76415" spans="6:12" x14ac:dyDescent="0.35">
      <c r="F76415" s="34"/>
      <c r="J76415" s="34"/>
      <c r="K76415" s="34"/>
      <c r="L76415" s="34"/>
    </row>
    <row r="76416" spans="6:12" x14ac:dyDescent="0.35">
      <c r="F76416" s="34"/>
      <c r="J76416" s="34"/>
      <c r="K76416" s="34"/>
      <c r="L76416" s="34"/>
    </row>
    <row r="76417" spans="6:12" x14ac:dyDescent="0.35">
      <c r="F76417" s="34"/>
      <c r="J76417" s="34"/>
      <c r="K76417" s="34"/>
      <c r="L76417" s="34"/>
    </row>
    <row r="76418" spans="6:12" x14ac:dyDescent="0.35">
      <c r="F76418" s="34"/>
      <c r="J76418" s="34"/>
      <c r="K76418" s="34"/>
      <c r="L76418" s="34"/>
    </row>
    <row r="76419" spans="6:12" x14ac:dyDescent="0.35">
      <c r="F76419" s="34"/>
      <c r="J76419" s="34"/>
      <c r="K76419" s="34"/>
      <c r="L76419" s="34"/>
    </row>
    <row r="76420" spans="6:12" x14ac:dyDescent="0.35">
      <c r="F76420" s="34"/>
      <c r="J76420" s="34"/>
      <c r="K76420" s="34"/>
      <c r="L76420" s="34"/>
    </row>
    <row r="76421" spans="6:12" x14ac:dyDescent="0.35">
      <c r="F76421" s="34"/>
      <c r="J76421" s="34"/>
      <c r="K76421" s="34"/>
      <c r="L76421" s="34"/>
    </row>
    <row r="76422" spans="6:12" x14ac:dyDescent="0.35">
      <c r="F76422" s="34"/>
      <c r="J76422" s="34"/>
      <c r="K76422" s="34"/>
      <c r="L76422" s="34"/>
    </row>
    <row r="76423" spans="6:12" x14ac:dyDescent="0.35">
      <c r="F76423" s="34"/>
      <c r="J76423" s="34"/>
      <c r="K76423" s="34"/>
      <c r="L76423" s="34"/>
    </row>
    <row r="76424" spans="6:12" x14ac:dyDescent="0.35">
      <c r="F76424" s="34"/>
      <c r="J76424" s="34"/>
      <c r="K76424" s="34"/>
      <c r="L76424" s="34"/>
    </row>
    <row r="76425" spans="6:12" x14ac:dyDescent="0.35">
      <c r="F76425" s="34"/>
      <c r="J76425" s="34"/>
      <c r="K76425" s="34"/>
      <c r="L76425" s="34"/>
    </row>
    <row r="76426" spans="6:12" x14ac:dyDescent="0.35">
      <c r="F76426" s="34"/>
      <c r="J76426" s="34"/>
      <c r="K76426" s="34"/>
      <c r="L76426" s="34"/>
    </row>
    <row r="76427" spans="6:12" x14ac:dyDescent="0.35">
      <c r="F76427" s="34"/>
      <c r="J76427" s="34"/>
      <c r="K76427" s="34"/>
      <c r="L76427" s="34"/>
    </row>
    <row r="76428" spans="6:12" x14ac:dyDescent="0.35">
      <c r="F76428" s="34"/>
      <c r="J76428" s="34"/>
      <c r="K76428" s="34"/>
      <c r="L76428" s="34"/>
    </row>
    <row r="76429" spans="6:12" x14ac:dyDescent="0.35">
      <c r="F76429" s="34"/>
      <c r="J76429" s="34"/>
      <c r="K76429" s="34"/>
      <c r="L76429" s="34"/>
    </row>
    <row r="76430" spans="6:12" x14ac:dyDescent="0.35">
      <c r="F76430" s="34"/>
      <c r="J76430" s="34"/>
      <c r="K76430" s="34"/>
      <c r="L76430" s="34"/>
    </row>
    <row r="76431" spans="6:12" x14ac:dyDescent="0.35">
      <c r="F76431" s="34"/>
      <c r="J76431" s="34"/>
      <c r="K76431" s="34"/>
      <c r="L76431" s="34"/>
    </row>
    <row r="76432" spans="6:12" x14ac:dyDescent="0.35">
      <c r="F76432" s="34"/>
      <c r="J76432" s="34"/>
      <c r="K76432" s="34"/>
      <c r="L76432" s="34"/>
    </row>
    <row r="76433" spans="6:12" x14ac:dyDescent="0.35">
      <c r="F76433" s="34"/>
      <c r="J76433" s="34"/>
      <c r="K76433" s="34"/>
      <c r="L76433" s="34"/>
    </row>
    <row r="76434" spans="6:12" x14ac:dyDescent="0.35">
      <c r="F76434" s="34"/>
      <c r="J76434" s="34"/>
      <c r="K76434" s="34"/>
      <c r="L76434" s="34"/>
    </row>
    <row r="76435" spans="6:12" x14ac:dyDescent="0.35">
      <c r="F76435" s="34"/>
      <c r="J76435" s="34"/>
      <c r="K76435" s="34"/>
      <c r="L76435" s="34"/>
    </row>
    <row r="76436" spans="6:12" x14ac:dyDescent="0.35">
      <c r="F76436" s="34"/>
      <c r="J76436" s="34"/>
      <c r="K76436" s="34"/>
      <c r="L76436" s="34"/>
    </row>
    <row r="76437" spans="6:12" x14ac:dyDescent="0.35">
      <c r="F76437" s="34"/>
      <c r="J76437" s="34"/>
      <c r="K76437" s="34"/>
      <c r="L76437" s="34"/>
    </row>
    <row r="76438" spans="6:12" x14ac:dyDescent="0.35">
      <c r="F76438" s="34"/>
      <c r="J76438" s="34"/>
      <c r="K76438" s="34"/>
      <c r="L76438" s="34"/>
    </row>
    <row r="76439" spans="6:12" x14ac:dyDescent="0.35">
      <c r="F76439" s="34"/>
      <c r="J76439" s="34"/>
      <c r="K76439" s="34"/>
      <c r="L76439" s="34"/>
    </row>
    <row r="76440" spans="6:12" x14ac:dyDescent="0.35">
      <c r="F76440" s="34"/>
      <c r="J76440" s="34"/>
      <c r="K76440" s="34"/>
      <c r="L76440" s="34"/>
    </row>
    <row r="76441" spans="6:12" x14ac:dyDescent="0.35">
      <c r="F76441" s="34"/>
      <c r="J76441" s="34"/>
      <c r="K76441" s="34"/>
      <c r="L76441" s="34"/>
    </row>
    <row r="76442" spans="6:12" x14ac:dyDescent="0.35">
      <c r="F76442" s="34"/>
      <c r="J76442" s="34"/>
      <c r="K76442" s="34"/>
      <c r="L76442" s="34"/>
    </row>
    <row r="76443" spans="6:12" x14ac:dyDescent="0.35">
      <c r="F76443" s="34"/>
      <c r="J76443" s="34"/>
      <c r="K76443" s="34"/>
      <c r="L76443" s="34"/>
    </row>
    <row r="76444" spans="6:12" x14ac:dyDescent="0.35">
      <c r="F76444" s="34"/>
      <c r="J76444" s="34"/>
      <c r="K76444" s="34"/>
      <c r="L76444" s="34"/>
    </row>
    <row r="76445" spans="6:12" x14ac:dyDescent="0.35">
      <c r="F76445" s="34"/>
      <c r="J76445" s="34"/>
      <c r="K76445" s="34"/>
      <c r="L76445" s="34"/>
    </row>
    <row r="76446" spans="6:12" x14ac:dyDescent="0.35">
      <c r="F76446" s="34"/>
      <c r="J76446" s="34"/>
      <c r="K76446" s="34"/>
      <c r="L76446" s="34"/>
    </row>
    <row r="76447" spans="6:12" x14ac:dyDescent="0.35">
      <c r="F76447" s="34"/>
      <c r="J76447" s="34"/>
      <c r="K76447" s="34"/>
      <c r="L76447" s="34"/>
    </row>
    <row r="76448" spans="6:12" x14ac:dyDescent="0.35">
      <c r="F76448" s="34"/>
      <c r="J76448" s="34"/>
      <c r="K76448" s="34"/>
      <c r="L76448" s="34"/>
    </row>
    <row r="76449" spans="6:12" x14ac:dyDescent="0.35">
      <c r="F76449" s="34"/>
      <c r="J76449" s="34"/>
      <c r="K76449" s="34"/>
      <c r="L76449" s="34"/>
    </row>
    <row r="76450" spans="6:12" x14ac:dyDescent="0.35">
      <c r="F76450" s="34"/>
      <c r="J76450" s="34"/>
      <c r="K76450" s="34"/>
      <c r="L76450" s="34"/>
    </row>
    <row r="76451" spans="6:12" x14ac:dyDescent="0.35">
      <c r="F76451" s="34"/>
      <c r="J76451" s="34"/>
      <c r="K76451" s="34"/>
      <c r="L76451" s="34"/>
    </row>
    <row r="76452" spans="6:12" x14ac:dyDescent="0.35">
      <c r="F76452" s="34"/>
      <c r="J76452" s="34"/>
      <c r="K76452" s="34"/>
      <c r="L76452" s="34"/>
    </row>
    <row r="76453" spans="6:12" x14ac:dyDescent="0.35">
      <c r="F76453" s="34"/>
      <c r="J76453" s="34"/>
      <c r="K76453" s="34"/>
      <c r="L76453" s="34"/>
    </row>
    <row r="76454" spans="6:12" x14ac:dyDescent="0.35">
      <c r="F76454" s="34"/>
      <c r="J76454" s="34"/>
      <c r="K76454" s="34"/>
      <c r="L76454" s="34"/>
    </row>
    <row r="76455" spans="6:12" x14ac:dyDescent="0.35">
      <c r="F76455" s="34"/>
      <c r="J76455" s="34"/>
      <c r="K76455" s="34"/>
      <c r="L76455" s="34"/>
    </row>
    <row r="76456" spans="6:12" x14ac:dyDescent="0.35">
      <c r="F76456" s="34"/>
      <c r="J76456" s="34"/>
      <c r="K76456" s="34"/>
      <c r="L76456" s="34"/>
    </row>
    <row r="76457" spans="6:12" x14ac:dyDescent="0.35">
      <c r="F76457" s="34"/>
      <c r="J76457" s="34"/>
      <c r="K76457" s="34"/>
      <c r="L76457" s="34"/>
    </row>
    <row r="76458" spans="6:12" x14ac:dyDescent="0.35">
      <c r="F76458" s="34"/>
      <c r="J76458" s="34"/>
      <c r="K76458" s="34"/>
      <c r="L76458" s="34"/>
    </row>
    <row r="76459" spans="6:12" x14ac:dyDescent="0.35">
      <c r="F76459" s="34"/>
      <c r="J76459" s="34"/>
      <c r="K76459" s="34"/>
      <c r="L76459" s="34"/>
    </row>
    <row r="76460" spans="6:12" x14ac:dyDescent="0.35">
      <c r="F76460" s="34"/>
      <c r="J76460" s="34"/>
      <c r="K76460" s="34"/>
      <c r="L76460" s="34"/>
    </row>
    <row r="76461" spans="6:12" x14ac:dyDescent="0.35">
      <c r="F76461" s="34"/>
      <c r="J76461" s="34"/>
      <c r="K76461" s="34"/>
      <c r="L76461" s="34"/>
    </row>
    <row r="76462" spans="6:12" x14ac:dyDescent="0.35">
      <c r="F76462" s="34"/>
      <c r="J76462" s="34"/>
      <c r="K76462" s="34"/>
      <c r="L76462" s="34"/>
    </row>
    <row r="76463" spans="6:12" x14ac:dyDescent="0.35">
      <c r="F76463" s="34"/>
      <c r="J76463" s="34"/>
      <c r="K76463" s="34"/>
      <c r="L76463" s="34"/>
    </row>
    <row r="76464" spans="6:12" x14ac:dyDescent="0.35">
      <c r="F76464" s="34"/>
      <c r="J76464" s="34"/>
      <c r="K76464" s="34"/>
      <c r="L76464" s="34"/>
    </row>
    <row r="76465" spans="6:12" x14ac:dyDescent="0.35">
      <c r="F76465" s="34"/>
      <c r="J76465" s="34"/>
      <c r="K76465" s="34"/>
      <c r="L76465" s="34"/>
    </row>
    <row r="76466" spans="6:12" x14ac:dyDescent="0.35">
      <c r="F76466" s="34"/>
      <c r="J76466" s="34"/>
      <c r="K76466" s="34"/>
      <c r="L76466" s="34"/>
    </row>
    <row r="76467" spans="6:12" x14ac:dyDescent="0.35">
      <c r="F76467" s="34"/>
      <c r="J76467" s="34"/>
      <c r="K76467" s="34"/>
      <c r="L76467" s="34"/>
    </row>
    <row r="76468" spans="6:12" x14ac:dyDescent="0.35">
      <c r="F76468" s="34"/>
      <c r="J76468" s="34"/>
      <c r="K76468" s="34"/>
      <c r="L76468" s="34"/>
    </row>
    <row r="76469" spans="6:12" x14ac:dyDescent="0.35">
      <c r="F76469" s="34"/>
      <c r="J76469" s="34"/>
      <c r="K76469" s="34"/>
      <c r="L76469" s="34"/>
    </row>
    <row r="76470" spans="6:12" x14ac:dyDescent="0.35">
      <c r="F76470" s="34"/>
      <c r="J76470" s="34"/>
      <c r="K76470" s="34"/>
      <c r="L76470" s="34"/>
    </row>
    <row r="76471" spans="6:12" x14ac:dyDescent="0.35">
      <c r="F76471" s="34"/>
      <c r="J76471" s="34"/>
      <c r="K76471" s="34"/>
      <c r="L76471" s="34"/>
    </row>
    <row r="76472" spans="6:12" x14ac:dyDescent="0.35">
      <c r="F76472" s="34"/>
      <c r="J76472" s="34"/>
      <c r="K76472" s="34"/>
      <c r="L76472" s="34"/>
    </row>
    <row r="76473" spans="6:12" x14ac:dyDescent="0.35">
      <c r="F76473" s="34"/>
      <c r="J76473" s="34"/>
      <c r="K76473" s="34"/>
      <c r="L76473" s="34"/>
    </row>
    <row r="76474" spans="6:12" x14ac:dyDescent="0.35">
      <c r="F76474" s="34"/>
      <c r="J76474" s="34"/>
      <c r="K76474" s="34"/>
      <c r="L76474" s="34"/>
    </row>
    <row r="76475" spans="6:12" x14ac:dyDescent="0.35">
      <c r="F76475" s="34"/>
      <c r="J76475" s="34"/>
      <c r="K76475" s="34"/>
      <c r="L76475" s="34"/>
    </row>
    <row r="76476" spans="6:12" x14ac:dyDescent="0.35">
      <c r="F76476" s="34"/>
      <c r="J76476" s="34"/>
      <c r="K76476" s="34"/>
      <c r="L76476" s="34"/>
    </row>
    <row r="76477" spans="6:12" x14ac:dyDescent="0.35">
      <c r="F76477" s="34"/>
      <c r="J76477" s="34"/>
      <c r="K76477" s="34"/>
      <c r="L76477" s="34"/>
    </row>
    <row r="76478" spans="6:12" x14ac:dyDescent="0.35">
      <c r="F76478" s="34"/>
      <c r="J76478" s="34"/>
      <c r="K76478" s="34"/>
      <c r="L76478" s="34"/>
    </row>
    <row r="76479" spans="6:12" x14ac:dyDescent="0.35">
      <c r="F76479" s="34"/>
      <c r="J76479" s="34"/>
      <c r="K76479" s="34"/>
      <c r="L76479" s="34"/>
    </row>
    <row r="76480" spans="6:12" x14ac:dyDescent="0.35">
      <c r="F76480" s="34"/>
      <c r="J76480" s="34"/>
      <c r="K76480" s="34"/>
      <c r="L76480" s="34"/>
    </row>
    <row r="76481" spans="6:12" x14ac:dyDescent="0.35">
      <c r="F76481" s="34"/>
      <c r="J76481" s="34"/>
      <c r="K76481" s="34"/>
      <c r="L76481" s="34"/>
    </row>
    <row r="76482" spans="6:12" x14ac:dyDescent="0.35">
      <c r="F76482" s="34"/>
      <c r="J76482" s="34"/>
      <c r="K76482" s="34"/>
      <c r="L76482" s="34"/>
    </row>
    <row r="76483" spans="6:12" x14ac:dyDescent="0.35">
      <c r="F76483" s="34"/>
      <c r="J76483" s="34"/>
      <c r="K76483" s="34"/>
      <c r="L76483" s="34"/>
    </row>
    <row r="76484" spans="6:12" x14ac:dyDescent="0.35">
      <c r="F76484" s="34"/>
      <c r="J76484" s="34"/>
      <c r="K76484" s="34"/>
      <c r="L76484" s="34"/>
    </row>
    <row r="76485" spans="6:12" x14ac:dyDescent="0.35">
      <c r="F76485" s="34"/>
      <c r="J76485" s="34"/>
      <c r="K76485" s="34"/>
      <c r="L76485" s="34"/>
    </row>
    <row r="76486" spans="6:12" x14ac:dyDescent="0.35">
      <c r="F76486" s="34"/>
      <c r="J76486" s="34"/>
      <c r="K76486" s="34"/>
      <c r="L76486" s="34"/>
    </row>
    <row r="76487" spans="6:12" x14ac:dyDescent="0.35">
      <c r="F76487" s="34"/>
      <c r="J76487" s="34"/>
      <c r="K76487" s="34"/>
      <c r="L76487" s="34"/>
    </row>
    <row r="76488" spans="6:12" x14ac:dyDescent="0.35">
      <c r="F76488" s="34"/>
      <c r="J76488" s="34"/>
      <c r="K76488" s="34"/>
      <c r="L76488" s="34"/>
    </row>
    <row r="76489" spans="6:12" x14ac:dyDescent="0.35">
      <c r="F76489" s="34"/>
      <c r="J76489" s="34"/>
      <c r="K76489" s="34"/>
      <c r="L76489" s="34"/>
    </row>
    <row r="76490" spans="6:12" x14ac:dyDescent="0.35">
      <c r="F76490" s="34"/>
      <c r="J76490" s="34"/>
      <c r="K76490" s="34"/>
      <c r="L76490" s="34"/>
    </row>
    <row r="76491" spans="6:12" x14ac:dyDescent="0.35">
      <c r="F76491" s="34"/>
      <c r="J76491" s="34"/>
      <c r="K76491" s="34"/>
      <c r="L76491" s="34"/>
    </row>
    <row r="76492" spans="6:12" x14ac:dyDescent="0.35">
      <c r="F76492" s="34"/>
      <c r="J76492" s="34"/>
      <c r="K76492" s="34"/>
      <c r="L76492" s="34"/>
    </row>
    <row r="76493" spans="6:12" x14ac:dyDescent="0.35">
      <c r="F76493" s="34"/>
      <c r="J76493" s="34"/>
      <c r="K76493" s="34"/>
      <c r="L76493" s="34"/>
    </row>
    <row r="76494" spans="6:12" x14ac:dyDescent="0.35">
      <c r="F76494" s="34"/>
      <c r="J76494" s="34"/>
      <c r="K76494" s="34"/>
      <c r="L76494" s="34"/>
    </row>
    <row r="76495" spans="6:12" x14ac:dyDescent="0.35">
      <c r="F76495" s="34"/>
      <c r="J76495" s="34"/>
      <c r="K76495" s="34"/>
      <c r="L76495" s="34"/>
    </row>
    <row r="76496" spans="6:12" x14ac:dyDescent="0.35">
      <c r="F76496" s="34"/>
      <c r="J76496" s="34"/>
      <c r="K76496" s="34"/>
      <c r="L76496" s="34"/>
    </row>
    <row r="76497" spans="6:12" x14ac:dyDescent="0.35">
      <c r="F76497" s="34"/>
      <c r="J76497" s="34"/>
      <c r="K76497" s="34"/>
      <c r="L76497" s="34"/>
    </row>
    <row r="76498" spans="6:12" x14ac:dyDescent="0.35">
      <c r="F76498" s="34"/>
      <c r="J76498" s="34"/>
      <c r="K76498" s="34"/>
      <c r="L76498" s="34"/>
    </row>
    <row r="76499" spans="6:12" x14ac:dyDescent="0.35">
      <c r="F76499" s="34"/>
      <c r="J76499" s="34"/>
      <c r="K76499" s="34"/>
      <c r="L76499" s="34"/>
    </row>
    <row r="76500" spans="6:12" x14ac:dyDescent="0.35">
      <c r="F76500" s="34"/>
      <c r="J76500" s="34"/>
      <c r="K76500" s="34"/>
      <c r="L76500" s="34"/>
    </row>
    <row r="76501" spans="6:12" x14ac:dyDescent="0.35">
      <c r="F76501" s="34"/>
      <c r="J76501" s="34"/>
      <c r="K76501" s="34"/>
      <c r="L76501" s="34"/>
    </row>
    <row r="76502" spans="6:12" x14ac:dyDescent="0.35">
      <c r="F76502" s="34"/>
      <c r="J76502" s="34"/>
      <c r="K76502" s="34"/>
      <c r="L76502" s="34"/>
    </row>
    <row r="76503" spans="6:12" x14ac:dyDescent="0.35">
      <c r="F76503" s="34"/>
      <c r="J76503" s="34"/>
      <c r="K76503" s="34"/>
      <c r="L76503" s="34"/>
    </row>
    <row r="76504" spans="6:12" x14ac:dyDescent="0.35">
      <c r="F76504" s="34"/>
      <c r="J76504" s="34"/>
      <c r="K76504" s="34"/>
      <c r="L76504" s="34"/>
    </row>
    <row r="76505" spans="6:12" x14ac:dyDescent="0.35">
      <c r="F76505" s="34"/>
      <c r="J76505" s="34"/>
      <c r="K76505" s="34"/>
      <c r="L76505" s="34"/>
    </row>
    <row r="76506" spans="6:12" x14ac:dyDescent="0.35">
      <c r="F76506" s="34"/>
      <c r="J76506" s="34"/>
      <c r="K76506" s="34"/>
      <c r="L76506" s="34"/>
    </row>
    <row r="76507" spans="6:12" x14ac:dyDescent="0.35">
      <c r="F76507" s="34"/>
      <c r="J76507" s="34"/>
      <c r="K76507" s="34"/>
      <c r="L76507" s="34"/>
    </row>
    <row r="76508" spans="6:12" x14ac:dyDescent="0.35">
      <c r="F76508" s="34"/>
      <c r="J76508" s="34"/>
      <c r="K76508" s="34"/>
      <c r="L76508" s="34"/>
    </row>
    <row r="76509" spans="6:12" x14ac:dyDescent="0.35">
      <c r="F76509" s="34"/>
      <c r="J76509" s="34"/>
      <c r="K76509" s="34"/>
      <c r="L76509" s="34"/>
    </row>
    <row r="76510" spans="6:12" x14ac:dyDescent="0.35">
      <c r="F76510" s="34"/>
      <c r="J76510" s="34"/>
      <c r="K76510" s="34"/>
      <c r="L76510" s="34"/>
    </row>
    <row r="76511" spans="6:12" x14ac:dyDescent="0.35">
      <c r="F76511" s="34"/>
      <c r="J76511" s="34"/>
      <c r="K76511" s="34"/>
      <c r="L76511" s="34"/>
    </row>
    <row r="76512" spans="6:12" x14ac:dyDescent="0.35">
      <c r="F76512" s="34"/>
      <c r="J76512" s="34"/>
      <c r="K76512" s="34"/>
      <c r="L76512" s="34"/>
    </row>
    <row r="76513" spans="6:12" x14ac:dyDescent="0.35">
      <c r="F76513" s="34"/>
      <c r="J76513" s="34"/>
      <c r="K76513" s="34"/>
      <c r="L76513" s="34"/>
    </row>
    <row r="76514" spans="6:12" x14ac:dyDescent="0.35">
      <c r="F76514" s="34"/>
      <c r="J76514" s="34"/>
      <c r="K76514" s="34"/>
      <c r="L76514" s="34"/>
    </row>
    <row r="76515" spans="6:12" x14ac:dyDescent="0.35">
      <c r="F76515" s="34"/>
      <c r="J76515" s="34"/>
      <c r="K76515" s="34"/>
      <c r="L76515" s="34"/>
    </row>
    <row r="76516" spans="6:12" x14ac:dyDescent="0.35">
      <c r="F76516" s="34"/>
      <c r="J76516" s="34"/>
      <c r="K76516" s="34"/>
      <c r="L76516" s="34"/>
    </row>
    <row r="76517" spans="6:12" x14ac:dyDescent="0.35">
      <c r="F76517" s="34"/>
      <c r="J76517" s="34"/>
      <c r="K76517" s="34"/>
      <c r="L76517" s="34"/>
    </row>
    <row r="76518" spans="6:12" x14ac:dyDescent="0.35">
      <c r="F76518" s="34"/>
      <c r="J76518" s="34"/>
      <c r="K76518" s="34"/>
      <c r="L76518" s="34"/>
    </row>
    <row r="76519" spans="6:12" x14ac:dyDescent="0.35">
      <c r="F76519" s="34"/>
      <c r="J76519" s="34"/>
      <c r="K76519" s="34"/>
      <c r="L76519" s="34"/>
    </row>
    <row r="76520" spans="6:12" x14ac:dyDescent="0.35">
      <c r="F76520" s="34"/>
      <c r="J76520" s="34"/>
      <c r="K76520" s="34"/>
      <c r="L76520" s="34"/>
    </row>
    <row r="76521" spans="6:12" x14ac:dyDescent="0.35">
      <c r="F76521" s="34"/>
      <c r="J76521" s="34"/>
      <c r="K76521" s="34"/>
      <c r="L76521" s="34"/>
    </row>
    <row r="76522" spans="6:12" x14ac:dyDescent="0.35">
      <c r="F76522" s="34"/>
      <c r="J76522" s="34"/>
      <c r="K76522" s="34"/>
      <c r="L76522" s="34"/>
    </row>
    <row r="76523" spans="6:12" x14ac:dyDescent="0.35">
      <c r="F76523" s="34"/>
      <c r="J76523" s="34"/>
      <c r="K76523" s="34"/>
      <c r="L76523" s="34"/>
    </row>
    <row r="76524" spans="6:12" x14ac:dyDescent="0.35">
      <c r="F76524" s="34"/>
      <c r="J76524" s="34"/>
      <c r="K76524" s="34"/>
      <c r="L76524" s="34"/>
    </row>
    <row r="76525" spans="6:12" x14ac:dyDescent="0.35">
      <c r="F76525" s="34"/>
      <c r="J76525" s="34"/>
      <c r="K76525" s="34"/>
      <c r="L76525" s="34"/>
    </row>
    <row r="76526" spans="6:12" x14ac:dyDescent="0.35">
      <c r="F76526" s="34"/>
      <c r="J76526" s="34"/>
      <c r="K76526" s="34"/>
      <c r="L76526" s="34"/>
    </row>
    <row r="76527" spans="6:12" x14ac:dyDescent="0.35">
      <c r="F76527" s="34"/>
      <c r="J76527" s="34"/>
      <c r="K76527" s="34"/>
      <c r="L76527" s="34"/>
    </row>
    <row r="76528" spans="6:12" x14ac:dyDescent="0.35">
      <c r="F76528" s="34"/>
      <c r="J76528" s="34"/>
      <c r="K76528" s="34"/>
      <c r="L76528" s="34"/>
    </row>
    <row r="76529" spans="6:12" x14ac:dyDescent="0.35">
      <c r="F76529" s="34"/>
      <c r="J76529" s="34"/>
      <c r="K76529" s="34"/>
      <c r="L76529" s="34"/>
    </row>
    <row r="76530" spans="6:12" x14ac:dyDescent="0.35">
      <c r="F76530" s="34"/>
      <c r="J76530" s="34"/>
      <c r="K76530" s="34"/>
      <c r="L76530" s="34"/>
    </row>
    <row r="76531" spans="6:12" x14ac:dyDescent="0.35">
      <c r="F76531" s="34"/>
      <c r="J76531" s="34"/>
      <c r="K76531" s="34"/>
      <c r="L76531" s="34"/>
    </row>
    <row r="76532" spans="6:12" x14ac:dyDescent="0.35">
      <c r="F76532" s="34"/>
      <c r="J76532" s="34"/>
      <c r="K76532" s="34"/>
      <c r="L76532" s="34"/>
    </row>
    <row r="76533" spans="6:12" x14ac:dyDescent="0.35">
      <c r="F76533" s="34"/>
      <c r="J76533" s="34"/>
      <c r="K76533" s="34"/>
      <c r="L76533" s="34"/>
    </row>
    <row r="76534" spans="6:12" x14ac:dyDescent="0.35">
      <c r="F76534" s="34"/>
      <c r="J76534" s="34"/>
      <c r="K76534" s="34"/>
      <c r="L76534" s="34"/>
    </row>
    <row r="76535" spans="6:12" x14ac:dyDescent="0.35">
      <c r="F76535" s="34"/>
      <c r="J76535" s="34"/>
      <c r="K76535" s="34"/>
      <c r="L76535" s="34"/>
    </row>
    <row r="76536" spans="6:12" x14ac:dyDescent="0.35">
      <c r="F76536" s="34"/>
      <c r="J76536" s="34"/>
      <c r="K76536" s="34"/>
      <c r="L76536" s="34"/>
    </row>
    <row r="76537" spans="6:12" x14ac:dyDescent="0.35">
      <c r="F76537" s="34"/>
      <c r="J76537" s="34"/>
      <c r="K76537" s="34"/>
      <c r="L76537" s="34"/>
    </row>
    <row r="76538" spans="6:12" x14ac:dyDescent="0.35">
      <c r="F76538" s="34"/>
      <c r="J76538" s="34"/>
      <c r="K76538" s="34"/>
      <c r="L76538" s="34"/>
    </row>
    <row r="76539" spans="6:12" x14ac:dyDescent="0.35">
      <c r="F76539" s="34"/>
      <c r="J76539" s="34"/>
      <c r="K76539" s="34"/>
      <c r="L76539" s="34"/>
    </row>
    <row r="76540" spans="6:12" x14ac:dyDescent="0.35">
      <c r="F76540" s="34"/>
      <c r="J76540" s="34"/>
      <c r="K76540" s="34"/>
      <c r="L76540" s="34"/>
    </row>
    <row r="76541" spans="6:12" x14ac:dyDescent="0.35">
      <c r="F76541" s="34"/>
      <c r="J76541" s="34"/>
      <c r="K76541" s="34"/>
      <c r="L76541" s="34"/>
    </row>
    <row r="76542" spans="6:12" x14ac:dyDescent="0.35">
      <c r="F76542" s="34"/>
      <c r="J76542" s="34"/>
      <c r="K76542" s="34"/>
      <c r="L76542" s="34"/>
    </row>
    <row r="76543" spans="6:12" x14ac:dyDescent="0.35">
      <c r="F76543" s="34"/>
      <c r="J76543" s="34"/>
      <c r="K76543" s="34"/>
      <c r="L76543" s="34"/>
    </row>
    <row r="76544" spans="6:12" x14ac:dyDescent="0.35">
      <c r="F76544" s="34"/>
      <c r="J76544" s="34"/>
      <c r="K76544" s="34"/>
      <c r="L76544" s="34"/>
    </row>
    <row r="76545" spans="6:12" x14ac:dyDescent="0.35">
      <c r="F76545" s="34"/>
      <c r="J76545" s="34"/>
      <c r="K76545" s="34"/>
      <c r="L76545" s="34"/>
    </row>
    <row r="76546" spans="6:12" x14ac:dyDescent="0.35">
      <c r="F76546" s="34"/>
      <c r="J76546" s="34"/>
      <c r="K76546" s="34"/>
      <c r="L76546" s="34"/>
    </row>
    <row r="76547" spans="6:12" x14ac:dyDescent="0.35">
      <c r="F76547" s="34"/>
      <c r="J76547" s="34"/>
      <c r="K76547" s="34"/>
      <c r="L76547" s="34"/>
    </row>
    <row r="76548" spans="6:12" x14ac:dyDescent="0.35">
      <c r="F76548" s="34"/>
      <c r="J76548" s="34"/>
      <c r="K76548" s="34"/>
      <c r="L76548" s="34"/>
    </row>
    <row r="76549" spans="6:12" x14ac:dyDescent="0.35">
      <c r="F76549" s="34"/>
      <c r="J76549" s="34"/>
      <c r="K76549" s="34"/>
      <c r="L76549" s="34"/>
    </row>
    <row r="76550" spans="6:12" x14ac:dyDescent="0.35">
      <c r="F76550" s="34"/>
      <c r="J76550" s="34"/>
      <c r="K76550" s="34"/>
      <c r="L76550" s="34"/>
    </row>
    <row r="76551" spans="6:12" x14ac:dyDescent="0.35">
      <c r="F76551" s="34"/>
      <c r="J76551" s="34"/>
      <c r="K76551" s="34"/>
      <c r="L76551" s="34"/>
    </row>
    <row r="76552" spans="6:12" x14ac:dyDescent="0.35">
      <c r="F76552" s="34"/>
      <c r="J76552" s="34"/>
      <c r="K76552" s="34"/>
      <c r="L76552" s="34"/>
    </row>
    <row r="76553" spans="6:12" x14ac:dyDescent="0.35">
      <c r="F76553" s="34"/>
      <c r="J76553" s="34"/>
      <c r="K76553" s="34"/>
      <c r="L76553" s="34"/>
    </row>
    <row r="76554" spans="6:12" x14ac:dyDescent="0.35">
      <c r="F76554" s="34"/>
      <c r="J76554" s="34"/>
      <c r="K76554" s="34"/>
      <c r="L76554" s="34"/>
    </row>
    <row r="76555" spans="6:12" x14ac:dyDescent="0.35">
      <c r="F76555" s="34"/>
      <c r="J76555" s="34"/>
      <c r="K76555" s="34"/>
      <c r="L76555" s="34"/>
    </row>
    <row r="76556" spans="6:12" x14ac:dyDescent="0.35">
      <c r="F76556" s="34"/>
      <c r="J76556" s="34"/>
      <c r="K76556" s="34"/>
      <c r="L76556" s="34"/>
    </row>
    <row r="76557" spans="6:12" x14ac:dyDescent="0.35">
      <c r="F76557" s="34"/>
      <c r="J76557" s="34"/>
      <c r="K76557" s="34"/>
      <c r="L76557" s="34"/>
    </row>
    <row r="76558" spans="6:12" x14ac:dyDescent="0.35">
      <c r="F76558" s="34"/>
      <c r="J76558" s="34"/>
      <c r="K76558" s="34"/>
      <c r="L76558" s="34"/>
    </row>
    <row r="76559" spans="6:12" x14ac:dyDescent="0.35">
      <c r="F76559" s="34"/>
      <c r="J76559" s="34"/>
      <c r="K76559" s="34"/>
      <c r="L76559" s="34"/>
    </row>
    <row r="76560" spans="6:12" x14ac:dyDescent="0.35">
      <c r="F76560" s="34"/>
      <c r="J76560" s="34"/>
      <c r="K76560" s="34"/>
      <c r="L76560" s="34"/>
    </row>
    <row r="76561" spans="6:12" x14ac:dyDescent="0.35">
      <c r="F76561" s="34"/>
      <c r="J76561" s="34"/>
      <c r="K76561" s="34"/>
      <c r="L76561" s="34"/>
    </row>
    <row r="76562" spans="6:12" x14ac:dyDescent="0.35">
      <c r="F76562" s="34"/>
      <c r="J76562" s="34"/>
      <c r="K76562" s="34"/>
      <c r="L76562" s="34"/>
    </row>
    <row r="76563" spans="6:12" x14ac:dyDescent="0.35">
      <c r="F76563" s="34"/>
      <c r="J76563" s="34"/>
      <c r="K76563" s="34"/>
      <c r="L76563" s="34"/>
    </row>
    <row r="76564" spans="6:12" x14ac:dyDescent="0.35">
      <c r="F76564" s="34"/>
      <c r="J76564" s="34"/>
      <c r="K76564" s="34"/>
      <c r="L76564" s="34"/>
    </row>
    <row r="76565" spans="6:12" x14ac:dyDescent="0.35">
      <c r="F76565" s="34"/>
      <c r="J76565" s="34"/>
      <c r="K76565" s="34"/>
      <c r="L76565" s="34"/>
    </row>
    <row r="76566" spans="6:12" x14ac:dyDescent="0.35">
      <c r="F76566" s="34"/>
      <c r="J76566" s="34"/>
      <c r="K76566" s="34"/>
      <c r="L76566" s="34"/>
    </row>
    <row r="76567" spans="6:12" x14ac:dyDescent="0.35">
      <c r="F76567" s="34"/>
      <c r="J76567" s="34"/>
      <c r="K76567" s="34"/>
      <c r="L76567" s="34"/>
    </row>
    <row r="76568" spans="6:12" x14ac:dyDescent="0.35">
      <c r="F76568" s="34"/>
      <c r="J76568" s="34"/>
      <c r="K76568" s="34"/>
      <c r="L76568" s="34"/>
    </row>
    <row r="76569" spans="6:12" x14ac:dyDescent="0.35">
      <c r="F76569" s="34"/>
      <c r="J76569" s="34"/>
      <c r="K76569" s="34"/>
      <c r="L76569" s="34"/>
    </row>
    <row r="76570" spans="6:12" x14ac:dyDescent="0.35">
      <c r="F76570" s="34"/>
      <c r="J76570" s="34"/>
      <c r="K76570" s="34"/>
      <c r="L76570" s="34"/>
    </row>
    <row r="76571" spans="6:12" x14ac:dyDescent="0.35">
      <c r="F76571" s="34"/>
      <c r="J76571" s="34"/>
      <c r="K76571" s="34"/>
      <c r="L76571" s="34"/>
    </row>
    <row r="76572" spans="6:12" x14ac:dyDescent="0.35">
      <c r="F76572" s="34"/>
      <c r="J76572" s="34"/>
      <c r="K76572" s="34"/>
      <c r="L76572" s="34"/>
    </row>
    <row r="76573" spans="6:12" x14ac:dyDescent="0.35">
      <c r="F76573" s="34"/>
      <c r="J76573" s="34"/>
      <c r="K76573" s="34"/>
      <c r="L76573" s="34"/>
    </row>
    <row r="76574" spans="6:12" x14ac:dyDescent="0.35">
      <c r="F76574" s="34"/>
      <c r="J76574" s="34"/>
      <c r="K76574" s="34"/>
      <c r="L76574" s="34"/>
    </row>
    <row r="76575" spans="6:12" x14ac:dyDescent="0.35">
      <c r="F76575" s="34"/>
      <c r="J76575" s="34"/>
      <c r="K76575" s="34"/>
      <c r="L76575" s="34"/>
    </row>
    <row r="76576" spans="6:12" x14ac:dyDescent="0.35">
      <c r="F76576" s="34"/>
      <c r="J76576" s="34"/>
      <c r="K76576" s="34"/>
      <c r="L76576" s="34"/>
    </row>
    <row r="76577" spans="6:12" x14ac:dyDescent="0.35">
      <c r="F76577" s="34"/>
      <c r="J76577" s="34"/>
      <c r="K76577" s="34"/>
      <c r="L76577" s="34"/>
    </row>
    <row r="76578" spans="6:12" x14ac:dyDescent="0.35">
      <c r="F76578" s="34"/>
      <c r="J76578" s="34"/>
      <c r="K76578" s="34"/>
      <c r="L76578" s="34"/>
    </row>
    <row r="76579" spans="6:12" x14ac:dyDescent="0.35">
      <c r="F76579" s="34"/>
      <c r="J76579" s="34"/>
      <c r="K76579" s="34"/>
      <c r="L76579" s="34"/>
    </row>
    <row r="76580" spans="6:12" x14ac:dyDescent="0.35">
      <c r="F76580" s="34"/>
      <c r="J76580" s="34"/>
      <c r="K76580" s="34"/>
      <c r="L76580" s="34"/>
    </row>
    <row r="76581" spans="6:12" x14ac:dyDescent="0.35">
      <c r="F76581" s="34"/>
      <c r="J76581" s="34"/>
      <c r="K76581" s="34"/>
      <c r="L76581" s="34"/>
    </row>
    <row r="76582" spans="6:12" x14ac:dyDescent="0.35">
      <c r="F76582" s="34"/>
      <c r="J76582" s="34"/>
      <c r="K76582" s="34"/>
      <c r="L76582" s="34"/>
    </row>
    <row r="76583" spans="6:12" x14ac:dyDescent="0.35">
      <c r="F76583" s="34"/>
      <c r="J76583" s="34"/>
      <c r="K76583" s="34"/>
      <c r="L76583" s="34"/>
    </row>
    <row r="76584" spans="6:12" x14ac:dyDescent="0.35">
      <c r="F76584" s="34"/>
      <c r="J76584" s="34"/>
      <c r="K76584" s="34"/>
      <c r="L76584" s="34"/>
    </row>
    <row r="76585" spans="6:12" x14ac:dyDescent="0.35">
      <c r="F76585" s="34"/>
      <c r="J76585" s="34"/>
      <c r="K76585" s="34"/>
      <c r="L76585" s="34"/>
    </row>
    <row r="76586" spans="6:12" x14ac:dyDescent="0.35">
      <c r="F76586" s="34"/>
      <c r="J76586" s="34"/>
      <c r="K76586" s="34"/>
      <c r="L76586" s="34"/>
    </row>
    <row r="76587" spans="6:12" x14ac:dyDescent="0.35">
      <c r="F76587" s="34"/>
      <c r="J76587" s="34"/>
      <c r="K76587" s="34"/>
      <c r="L76587" s="34"/>
    </row>
    <row r="76588" spans="6:12" x14ac:dyDescent="0.35">
      <c r="F76588" s="34"/>
      <c r="J76588" s="34"/>
      <c r="K76588" s="34"/>
      <c r="L76588" s="34"/>
    </row>
    <row r="76589" spans="6:12" x14ac:dyDescent="0.35">
      <c r="F76589" s="34"/>
      <c r="J76589" s="34"/>
      <c r="K76589" s="34"/>
      <c r="L76589" s="34"/>
    </row>
    <row r="76590" spans="6:12" x14ac:dyDescent="0.35">
      <c r="F76590" s="34"/>
      <c r="J76590" s="34"/>
      <c r="K76590" s="34"/>
      <c r="L76590" s="34"/>
    </row>
    <row r="76591" spans="6:12" x14ac:dyDescent="0.35">
      <c r="F76591" s="34"/>
      <c r="J76591" s="34"/>
      <c r="K76591" s="34"/>
      <c r="L76591" s="34"/>
    </row>
    <row r="76592" spans="6:12" x14ac:dyDescent="0.35">
      <c r="F76592" s="34"/>
      <c r="J76592" s="34"/>
      <c r="K76592" s="34"/>
      <c r="L76592" s="34"/>
    </row>
    <row r="76593" spans="6:12" x14ac:dyDescent="0.35">
      <c r="F76593" s="34"/>
      <c r="J76593" s="34"/>
      <c r="K76593" s="34"/>
      <c r="L76593" s="34"/>
    </row>
    <row r="76594" spans="6:12" x14ac:dyDescent="0.35">
      <c r="F76594" s="34"/>
      <c r="J76594" s="34"/>
      <c r="K76594" s="34"/>
      <c r="L76594" s="34"/>
    </row>
    <row r="76595" spans="6:12" x14ac:dyDescent="0.35">
      <c r="F76595" s="34"/>
      <c r="J76595" s="34"/>
      <c r="K76595" s="34"/>
      <c r="L76595" s="34"/>
    </row>
    <row r="76596" spans="6:12" x14ac:dyDescent="0.35">
      <c r="F76596" s="34"/>
      <c r="J76596" s="34"/>
      <c r="K76596" s="34"/>
      <c r="L76596" s="34"/>
    </row>
    <row r="76597" spans="6:12" x14ac:dyDescent="0.35">
      <c r="F76597" s="34"/>
      <c r="J76597" s="34"/>
      <c r="K76597" s="34"/>
      <c r="L76597" s="34"/>
    </row>
    <row r="76598" spans="6:12" x14ac:dyDescent="0.35">
      <c r="F76598" s="34"/>
      <c r="J76598" s="34"/>
      <c r="K76598" s="34"/>
      <c r="L76598" s="34"/>
    </row>
    <row r="76599" spans="6:12" x14ac:dyDescent="0.35">
      <c r="F76599" s="34"/>
      <c r="J76599" s="34"/>
      <c r="K76599" s="34"/>
      <c r="L76599" s="34"/>
    </row>
    <row r="76600" spans="6:12" x14ac:dyDescent="0.35">
      <c r="F76600" s="34"/>
      <c r="J76600" s="34"/>
      <c r="K76600" s="34"/>
      <c r="L76600" s="34"/>
    </row>
    <row r="76601" spans="6:12" x14ac:dyDescent="0.35">
      <c r="F76601" s="34"/>
      <c r="J76601" s="34"/>
      <c r="K76601" s="34"/>
      <c r="L76601" s="34"/>
    </row>
    <row r="76602" spans="6:12" x14ac:dyDescent="0.35">
      <c r="F76602" s="34"/>
      <c r="J76602" s="34"/>
      <c r="K76602" s="34"/>
      <c r="L76602" s="34"/>
    </row>
    <row r="76603" spans="6:12" x14ac:dyDescent="0.35">
      <c r="F76603" s="34"/>
      <c r="J76603" s="34"/>
      <c r="K76603" s="34"/>
      <c r="L76603" s="34"/>
    </row>
    <row r="76604" spans="6:12" x14ac:dyDescent="0.35">
      <c r="F76604" s="34"/>
      <c r="J76604" s="34"/>
      <c r="K76604" s="34"/>
      <c r="L76604" s="34"/>
    </row>
    <row r="76605" spans="6:12" x14ac:dyDescent="0.35">
      <c r="F76605" s="34"/>
      <c r="J76605" s="34"/>
      <c r="K76605" s="34"/>
      <c r="L76605" s="34"/>
    </row>
    <row r="76606" spans="6:12" x14ac:dyDescent="0.35">
      <c r="F76606" s="34"/>
      <c r="J76606" s="34"/>
      <c r="K76606" s="34"/>
      <c r="L76606" s="34"/>
    </row>
    <row r="76607" spans="6:12" x14ac:dyDescent="0.35">
      <c r="F76607" s="34"/>
      <c r="J76607" s="34"/>
      <c r="K76607" s="34"/>
      <c r="L76607" s="34"/>
    </row>
    <row r="76608" spans="6:12" x14ac:dyDescent="0.35">
      <c r="F76608" s="34"/>
      <c r="J76608" s="34"/>
      <c r="K76608" s="34"/>
      <c r="L76608" s="34"/>
    </row>
    <row r="76609" spans="6:12" x14ac:dyDescent="0.35">
      <c r="F76609" s="34"/>
      <c r="J76609" s="34"/>
      <c r="K76609" s="34"/>
      <c r="L76609" s="34"/>
    </row>
    <row r="76610" spans="6:12" x14ac:dyDescent="0.35">
      <c r="F76610" s="34"/>
      <c r="J76610" s="34"/>
      <c r="K76610" s="34"/>
      <c r="L76610" s="34"/>
    </row>
    <row r="76611" spans="6:12" x14ac:dyDescent="0.35">
      <c r="F76611" s="34"/>
      <c r="J76611" s="34"/>
      <c r="K76611" s="34"/>
      <c r="L76611" s="34"/>
    </row>
    <row r="76612" spans="6:12" x14ac:dyDescent="0.35">
      <c r="F76612" s="34"/>
      <c r="J76612" s="34"/>
      <c r="K76612" s="34"/>
      <c r="L76612" s="34"/>
    </row>
    <row r="76613" spans="6:12" x14ac:dyDescent="0.35">
      <c r="F76613" s="34"/>
      <c r="J76613" s="34"/>
      <c r="K76613" s="34"/>
      <c r="L76613" s="34"/>
    </row>
    <row r="76614" spans="6:12" x14ac:dyDescent="0.35">
      <c r="F76614" s="34"/>
      <c r="J76614" s="34"/>
      <c r="K76614" s="34"/>
      <c r="L76614" s="34"/>
    </row>
    <row r="76615" spans="6:12" x14ac:dyDescent="0.35">
      <c r="F76615" s="34"/>
      <c r="J76615" s="34"/>
      <c r="K76615" s="34"/>
      <c r="L76615" s="34"/>
    </row>
    <row r="76616" spans="6:12" x14ac:dyDescent="0.35">
      <c r="F76616" s="34"/>
      <c r="J76616" s="34"/>
      <c r="K76616" s="34"/>
      <c r="L76616" s="34"/>
    </row>
    <row r="76617" spans="6:12" x14ac:dyDescent="0.35">
      <c r="F76617" s="34"/>
      <c r="J76617" s="34"/>
      <c r="K76617" s="34"/>
      <c r="L76617" s="34"/>
    </row>
    <row r="76618" spans="6:12" x14ac:dyDescent="0.35">
      <c r="F76618" s="34"/>
      <c r="J76618" s="34"/>
      <c r="K76618" s="34"/>
      <c r="L76618" s="34"/>
    </row>
    <row r="76619" spans="6:12" x14ac:dyDescent="0.35">
      <c r="F76619" s="34"/>
      <c r="J76619" s="34"/>
      <c r="K76619" s="34"/>
      <c r="L76619" s="34"/>
    </row>
    <row r="76620" spans="6:12" x14ac:dyDescent="0.35">
      <c r="F76620" s="34"/>
      <c r="J76620" s="34"/>
      <c r="K76620" s="34"/>
      <c r="L76620" s="34"/>
    </row>
    <row r="76621" spans="6:12" x14ac:dyDescent="0.35">
      <c r="F76621" s="34"/>
      <c r="J76621" s="34"/>
      <c r="K76621" s="34"/>
      <c r="L76621" s="34"/>
    </row>
    <row r="76622" spans="6:12" x14ac:dyDescent="0.35">
      <c r="F76622" s="34"/>
      <c r="J76622" s="34"/>
      <c r="K76622" s="34"/>
      <c r="L76622" s="34"/>
    </row>
    <row r="76623" spans="6:12" x14ac:dyDescent="0.35">
      <c r="F76623" s="34"/>
      <c r="J76623" s="34"/>
      <c r="K76623" s="34"/>
      <c r="L76623" s="34"/>
    </row>
    <row r="76624" spans="6:12" x14ac:dyDescent="0.35">
      <c r="F76624" s="34"/>
      <c r="J76624" s="34"/>
      <c r="K76624" s="34"/>
      <c r="L76624" s="34"/>
    </row>
    <row r="76625" spans="6:12" x14ac:dyDescent="0.35">
      <c r="F76625" s="34"/>
      <c r="J76625" s="34"/>
      <c r="K76625" s="34"/>
      <c r="L76625" s="34"/>
    </row>
    <row r="76626" spans="6:12" x14ac:dyDescent="0.35">
      <c r="F76626" s="34"/>
      <c r="J76626" s="34"/>
      <c r="K76626" s="34"/>
      <c r="L76626" s="34"/>
    </row>
    <row r="76627" spans="6:12" x14ac:dyDescent="0.35">
      <c r="F76627" s="34"/>
      <c r="J76627" s="34"/>
      <c r="K76627" s="34"/>
      <c r="L76627" s="34"/>
    </row>
    <row r="76628" spans="6:12" x14ac:dyDescent="0.35">
      <c r="F76628" s="34"/>
      <c r="J76628" s="34"/>
      <c r="K76628" s="34"/>
      <c r="L76628" s="34"/>
    </row>
    <row r="76629" spans="6:12" x14ac:dyDescent="0.35">
      <c r="F76629" s="34"/>
      <c r="J76629" s="34"/>
      <c r="K76629" s="34"/>
      <c r="L76629" s="34"/>
    </row>
    <row r="76630" spans="6:12" x14ac:dyDescent="0.35">
      <c r="F76630" s="34"/>
      <c r="J76630" s="34"/>
      <c r="K76630" s="34"/>
      <c r="L76630" s="34"/>
    </row>
    <row r="76631" spans="6:12" x14ac:dyDescent="0.35">
      <c r="F76631" s="34"/>
      <c r="J76631" s="34"/>
      <c r="K76631" s="34"/>
      <c r="L76631" s="34"/>
    </row>
    <row r="76632" spans="6:12" x14ac:dyDescent="0.35">
      <c r="F76632" s="34"/>
      <c r="J76632" s="34"/>
      <c r="K76632" s="34"/>
      <c r="L76632" s="34"/>
    </row>
    <row r="76633" spans="6:12" x14ac:dyDescent="0.35">
      <c r="F76633" s="34"/>
      <c r="J76633" s="34"/>
      <c r="K76633" s="34"/>
      <c r="L76633" s="34"/>
    </row>
    <row r="76634" spans="6:12" x14ac:dyDescent="0.35">
      <c r="F76634" s="34"/>
      <c r="J76634" s="34"/>
      <c r="K76634" s="34"/>
      <c r="L76634" s="34"/>
    </row>
    <row r="76635" spans="6:12" x14ac:dyDescent="0.35">
      <c r="F76635" s="34"/>
      <c r="J76635" s="34"/>
      <c r="K76635" s="34"/>
      <c r="L76635" s="34"/>
    </row>
    <row r="76636" spans="6:12" x14ac:dyDescent="0.35">
      <c r="F76636" s="34"/>
      <c r="J76636" s="34"/>
      <c r="K76636" s="34"/>
      <c r="L76636" s="34"/>
    </row>
    <row r="76637" spans="6:12" x14ac:dyDescent="0.35">
      <c r="F76637" s="34"/>
      <c r="J76637" s="34"/>
      <c r="K76637" s="34"/>
      <c r="L76637" s="34"/>
    </row>
    <row r="76638" spans="6:12" x14ac:dyDescent="0.35">
      <c r="F76638" s="34"/>
      <c r="J76638" s="34"/>
      <c r="K76638" s="34"/>
      <c r="L76638" s="34"/>
    </row>
    <row r="76639" spans="6:12" x14ac:dyDescent="0.35">
      <c r="F76639" s="34"/>
      <c r="J76639" s="34"/>
      <c r="K76639" s="34"/>
      <c r="L76639" s="34"/>
    </row>
    <row r="76640" spans="6:12" x14ac:dyDescent="0.35">
      <c r="F76640" s="34"/>
      <c r="J76640" s="34"/>
      <c r="K76640" s="34"/>
      <c r="L76640" s="34"/>
    </row>
    <row r="76641" spans="6:12" x14ac:dyDescent="0.35">
      <c r="F76641" s="34"/>
      <c r="J76641" s="34"/>
      <c r="K76641" s="34"/>
      <c r="L76641" s="34"/>
    </row>
    <row r="76642" spans="6:12" x14ac:dyDescent="0.35">
      <c r="F76642" s="34"/>
      <c r="J76642" s="34"/>
      <c r="K76642" s="34"/>
      <c r="L76642" s="34"/>
    </row>
    <row r="76643" spans="6:12" x14ac:dyDescent="0.35">
      <c r="F76643" s="34"/>
      <c r="J76643" s="34"/>
      <c r="K76643" s="34"/>
      <c r="L76643" s="34"/>
    </row>
    <row r="76644" spans="6:12" x14ac:dyDescent="0.35">
      <c r="F76644" s="34"/>
      <c r="J76644" s="34"/>
      <c r="K76644" s="34"/>
      <c r="L76644" s="34"/>
    </row>
    <row r="76645" spans="6:12" x14ac:dyDescent="0.35">
      <c r="F76645" s="34"/>
      <c r="J76645" s="34"/>
      <c r="K76645" s="34"/>
      <c r="L76645" s="34"/>
    </row>
    <row r="76646" spans="6:12" x14ac:dyDescent="0.35">
      <c r="F76646" s="34"/>
      <c r="J76646" s="34"/>
      <c r="K76646" s="34"/>
      <c r="L76646" s="34"/>
    </row>
    <row r="76647" spans="6:12" x14ac:dyDescent="0.35">
      <c r="F76647" s="34"/>
      <c r="J76647" s="34"/>
      <c r="K76647" s="34"/>
      <c r="L76647" s="34"/>
    </row>
    <row r="76648" spans="6:12" x14ac:dyDescent="0.35">
      <c r="F76648" s="34"/>
      <c r="J76648" s="34"/>
      <c r="K76648" s="34"/>
      <c r="L76648" s="34"/>
    </row>
    <row r="76649" spans="6:12" x14ac:dyDescent="0.35">
      <c r="F76649" s="34"/>
      <c r="J76649" s="34"/>
      <c r="K76649" s="34"/>
      <c r="L76649" s="34"/>
    </row>
    <row r="76650" spans="6:12" x14ac:dyDescent="0.35">
      <c r="F76650" s="34"/>
      <c r="J76650" s="34"/>
      <c r="K76650" s="34"/>
      <c r="L76650" s="34"/>
    </row>
    <row r="76651" spans="6:12" x14ac:dyDescent="0.35">
      <c r="F76651" s="34"/>
      <c r="J76651" s="34"/>
      <c r="K76651" s="34"/>
      <c r="L76651" s="34"/>
    </row>
    <row r="76652" spans="6:12" x14ac:dyDescent="0.35">
      <c r="F76652" s="34"/>
      <c r="J76652" s="34"/>
      <c r="K76652" s="34"/>
      <c r="L76652" s="34"/>
    </row>
    <row r="76653" spans="6:12" x14ac:dyDescent="0.35">
      <c r="F76653" s="34"/>
      <c r="J76653" s="34"/>
      <c r="K76653" s="34"/>
      <c r="L76653" s="34"/>
    </row>
    <row r="76654" spans="6:12" x14ac:dyDescent="0.35">
      <c r="F76654" s="34"/>
      <c r="J76654" s="34"/>
      <c r="K76654" s="34"/>
      <c r="L76654" s="34"/>
    </row>
    <row r="76655" spans="6:12" x14ac:dyDescent="0.35">
      <c r="F76655" s="34"/>
      <c r="J76655" s="34"/>
      <c r="K76655" s="34"/>
      <c r="L76655" s="34"/>
    </row>
    <row r="76656" spans="6:12" x14ac:dyDescent="0.35">
      <c r="F76656" s="34"/>
      <c r="J76656" s="34"/>
      <c r="K76656" s="34"/>
      <c r="L76656" s="34"/>
    </row>
    <row r="76657" spans="6:12" x14ac:dyDescent="0.35">
      <c r="F76657" s="34"/>
      <c r="J76657" s="34"/>
      <c r="K76657" s="34"/>
      <c r="L76657" s="34"/>
    </row>
    <row r="76658" spans="6:12" x14ac:dyDescent="0.35">
      <c r="F76658" s="34"/>
      <c r="J76658" s="34"/>
      <c r="K76658" s="34"/>
      <c r="L76658" s="34"/>
    </row>
    <row r="76659" spans="6:12" x14ac:dyDescent="0.35">
      <c r="F76659" s="34"/>
      <c r="J76659" s="34"/>
      <c r="K76659" s="34"/>
      <c r="L76659" s="34"/>
    </row>
    <row r="76660" spans="6:12" x14ac:dyDescent="0.35">
      <c r="F76660" s="34"/>
      <c r="J76660" s="34"/>
      <c r="K76660" s="34"/>
      <c r="L76660" s="34"/>
    </row>
    <row r="76661" spans="6:12" x14ac:dyDescent="0.35">
      <c r="F76661" s="34"/>
      <c r="J76661" s="34"/>
      <c r="K76661" s="34"/>
      <c r="L76661" s="34"/>
    </row>
    <row r="76662" spans="6:12" x14ac:dyDescent="0.35">
      <c r="F76662" s="34"/>
      <c r="J76662" s="34"/>
      <c r="K76662" s="34"/>
      <c r="L76662" s="34"/>
    </row>
    <row r="76663" spans="6:12" x14ac:dyDescent="0.35">
      <c r="F76663" s="34"/>
      <c r="J76663" s="34"/>
      <c r="K76663" s="34"/>
      <c r="L76663" s="34"/>
    </row>
    <row r="76664" spans="6:12" x14ac:dyDescent="0.35">
      <c r="F76664" s="34"/>
      <c r="J76664" s="34"/>
      <c r="K76664" s="34"/>
      <c r="L76664" s="34"/>
    </row>
    <row r="76665" spans="6:12" x14ac:dyDescent="0.35">
      <c r="F76665" s="34"/>
      <c r="J76665" s="34"/>
      <c r="K76665" s="34"/>
      <c r="L76665" s="34"/>
    </row>
    <row r="76666" spans="6:12" x14ac:dyDescent="0.35">
      <c r="F76666" s="34"/>
      <c r="J76666" s="34"/>
      <c r="K76666" s="34"/>
      <c r="L76666" s="34"/>
    </row>
    <row r="76667" spans="6:12" x14ac:dyDescent="0.35">
      <c r="F76667" s="34"/>
      <c r="J76667" s="34"/>
      <c r="K76667" s="34"/>
      <c r="L76667" s="34"/>
    </row>
    <row r="76668" spans="6:12" x14ac:dyDescent="0.35">
      <c r="F76668" s="34"/>
      <c r="J76668" s="34"/>
      <c r="K76668" s="34"/>
      <c r="L76668" s="34"/>
    </row>
    <row r="76669" spans="6:12" x14ac:dyDescent="0.35">
      <c r="F76669" s="34"/>
      <c r="J76669" s="34"/>
      <c r="K76669" s="34"/>
      <c r="L76669" s="34"/>
    </row>
    <row r="76670" spans="6:12" x14ac:dyDescent="0.35">
      <c r="F76670" s="34"/>
      <c r="J76670" s="34"/>
      <c r="K76670" s="34"/>
      <c r="L76670" s="34"/>
    </row>
    <row r="76671" spans="6:12" x14ac:dyDescent="0.35">
      <c r="F76671" s="34"/>
      <c r="J76671" s="34"/>
      <c r="K76671" s="34"/>
      <c r="L76671" s="34"/>
    </row>
    <row r="76672" spans="6:12" x14ac:dyDescent="0.35">
      <c r="F76672" s="34"/>
      <c r="J76672" s="34"/>
      <c r="K76672" s="34"/>
      <c r="L76672" s="34"/>
    </row>
    <row r="76673" spans="6:12" x14ac:dyDescent="0.35">
      <c r="F76673" s="34"/>
      <c r="J76673" s="34"/>
      <c r="K76673" s="34"/>
      <c r="L76673" s="34"/>
    </row>
    <row r="76674" spans="6:12" x14ac:dyDescent="0.35">
      <c r="F76674" s="34"/>
      <c r="J76674" s="34"/>
      <c r="K76674" s="34"/>
      <c r="L76674" s="34"/>
    </row>
    <row r="76675" spans="6:12" x14ac:dyDescent="0.35">
      <c r="F76675" s="34"/>
      <c r="J76675" s="34"/>
      <c r="K76675" s="34"/>
      <c r="L76675" s="34"/>
    </row>
    <row r="76676" spans="6:12" x14ac:dyDescent="0.35">
      <c r="F76676" s="34"/>
      <c r="J76676" s="34"/>
      <c r="K76676" s="34"/>
      <c r="L76676" s="34"/>
    </row>
    <row r="76677" spans="6:12" x14ac:dyDescent="0.35">
      <c r="F76677" s="34"/>
      <c r="J76677" s="34"/>
      <c r="K76677" s="34"/>
      <c r="L76677" s="34"/>
    </row>
    <row r="76678" spans="6:12" x14ac:dyDescent="0.35">
      <c r="F76678" s="34"/>
      <c r="J76678" s="34"/>
      <c r="K76678" s="34"/>
      <c r="L76678" s="34"/>
    </row>
    <row r="76679" spans="6:12" x14ac:dyDescent="0.35">
      <c r="F76679" s="34"/>
      <c r="J76679" s="34"/>
      <c r="K76679" s="34"/>
      <c r="L76679" s="34"/>
    </row>
    <row r="76680" spans="6:12" x14ac:dyDescent="0.35">
      <c r="F76680" s="34"/>
      <c r="J76680" s="34"/>
      <c r="K76680" s="34"/>
      <c r="L76680" s="34"/>
    </row>
    <row r="76681" spans="6:12" x14ac:dyDescent="0.35">
      <c r="F76681" s="34"/>
      <c r="J76681" s="34"/>
      <c r="K76681" s="34"/>
      <c r="L76681" s="34"/>
    </row>
    <row r="76682" spans="6:12" x14ac:dyDescent="0.35">
      <c r="F76682" s="34"/>
      <c r="J76682" s="34"/>
      <c r="K76682" s="34"/>
      <c r="L76682" s="34"/>
    </row>
    <row r="76683" spans="6:12" x14ac:dyDescent="0.35">
      <c r="F76683" s="34"/>
      <c r="J76683" s="34"/>
      <c r="K76683" s="34"/>
      <c r="L76683" s="34"/>
    </row>
    <row r="76684" spans="6:12" x14ac:dyDescent="0.35">
      <c r="F76684" s="34"/>
      <c r="J76684" s="34"/>
      <c r="K76684" s="34"/>
      <c r="L76684" s="34"/>
    </row>
    <row r="76685" spans="6:12" x14ac:dyDescent="0.35">
      <c r="F76685" s="34"/>
      <c r="J76685" s="34"/>
      <c r="K76685" s="34"/>
      <c r="L76685" s="34"/>
    </row>
    <row r="76686" spans="6:12" x14ac:dyDescent="0.35">
      <c r="F76686" s="34"/>
      <c r="J76686" s="34"/>
      <c r="K76686" s="34"/>
      <c r="L76686" s="34"/>
    </row>
    <row r="76687" spans="6:12" x14ac:dyDescent="0.35">
      <c r="F76687" s="34"/>
      <c r="J76687" s="34"/>
      <c r="K76687" s="34"/>
      <c r="L76687" s="34"/>
    </row>
    <row r="76688" spans="6:12" x14ac:dyDescent="0.35">
      <c r="F76688" s="34"/>
      <c r="J76688" s="34"/>
      <c r="K76688" s="34"/>
      <c r="L76688" s="34"/>
    </row>
    <row r="76689" spans="6:12" x14ac:dyDescent="0.35">
      <c r="F76689" s="34"/>
      <c r="J76689" s="34"/>
      <c r="K76689" s="34"/>
      <c r="L76689" s="34"/>
    </row>
    <row r="76690" spans="6:12" x14ac:dyDescent="0.35">
      <c r="F76690" s="34"/>
      <c r="J76690" s="34"/>
      <c r="K76690" s="34"/>
      <c r="L76690" s="34"/>
    </row>
    <row r="76691" spans="6:12" x14ac:dyDescent="0.35">
      <c r="F76691" s="34"/>
      <c r="J76691" s="34"/>
      <c r="K76691" s="34"/>
      <c r="L76691" s="34"/>
    </row>
    <row r="76692" spans="6:12" x14ac:dyDescent="0.35">
      <c r="F76692" s="34"/>
      <c r="J76692" s="34"/>
      <c r="K76692" s="34"/>
      <c r="L76692" s="34"/>
    </row>
    <row r="76693" spans="6:12" x14ac:dyDescent="0.35">
      <c r="F76693" s="34"/>
      <c r="J76693" s="34"/>
      <c r="K76693" s="34"/>
      <c r="L76693" s="34"/>
    </row>
    <row r="76694" spans="6:12" x14ac:dyDescent="0.35">
      <c r="F76694" s="34"/>
      <c r="J76694" s="34"/>
      <c r="K76694" s="34"/>
      <c r="L76694" s="34"/>
    </row>
    <row r="76695" spans="6:12" x14ac:dyDescent="0.35">
      <c r="F76695" s="34"/>
      <c r="J76695" s="34"/>
      <c r="K76695" s="34"/>
      <c r="L76695" s="34"/>
    </row>
    <row r="76696" spans="6:12" x14ac:dyDescent="0.35">
      <c r="F76696" s="34"/>
      <c r="J76696" s="34"/>
      <c r="K76696" s="34"/>
      <c r="L76696" s="34"/>
    </row>
    <row r="76697" spans="6:12" x14ac:dyDescent="0.35">
      <c r="F76697" s="34"/>
      <c r="J76697" s="34"/>
      <c r="K76697" s="34"/>
      <c r="L76697" s="34"/>
    </row>
    <row r="76698" spans="6:12" x14ac:dyDescent="0.35">
      <c r="F76698" s="34"/>
      <c r="J76698" s="34"/>
      <c r="K76698" s="34"/>
      <c r="L76698" s="34"/>
    </row>
    <row r="76699" spans="6:12" x14ac:dyDescent="0.35">
      <c r="F76699" s="34"/>
      <c r="J76699" s="34"/>
      <c r="K76699" s="34"/>
      <c r="L76699" s="34"/>
    </row>
    <row r="76700" spans="6:12" x14ac:dyDescent="0.35">
      <c r="F76700" s="34"/>
      <c r="J76700" s="34"/>
      <c r="K76700" s="34"/>
      <c r="L76700" s="34"/>
    </row>
    <row r="76701" spans="6:12" x14ac:dyDescent="0.35">
      <c r="F76701" s="34"/>
      <c r="J76701" s="34"/>
      <c r="K76701" s="34"/>
      <c r="L76701" s="34"/>
    </row>
    <row r="76702" spans="6:12" x14ac:dyDescent="0.35">
      <c r="F76702" s="34"/>
      <c r="J76702" s="34"/>
      <c r="K76702" s="34"/>
      <c r="L76702" s="34"/>
    </row>
    <row r="76703" spans="6:12" x14ac:dyDescent="0.35">
      <c r="F76703" s="34"/>
      <c r="J76703" s="34"/>
      <c r="K76703" s="34"/>
      <c r="L76703" s="34"/>
    </row>
    <row r="76704" spans="6:12" x14ac:dyDescent="0.35">
      <c r="F76704" s="34"/>
      <c r="J76704" s="34"/>
      <c r="K76704" s="34"/>
      <c r="L76704" s="34"/>
    </row>
    <row r="76705" spans="6:12" x14ac:dyDescent="0.35">
      <c r="F76705" s="34"/>
      <c r="J76705" s="34"/>
      <c r="K76705" s="34"/>
      <c r="L76705" s="34"/>
    </row>
    <row r="76706" spans="6:12" x14ac:dyDescent="0.35">
      <c r="F76706" s="34"/>
      <c r="J76706" s="34"/>
      <c r="K76706" s="34"/>
      <c r="L76706" s="34"/>
    </row>
    <row r="76707" spans="6:12" x14ac:dyDescent="0.35">
      <c r="F76707" s="34"/>
      <c r="J76707" s="34"/>
      <c r="K76707" s="34"/>
      <c r="L76707" s="34"/>
    </row>
    <row r="76708" spans="6:12" x14ac:dyDescent="0.35">
      <c r="F76708" s="34"/>
      <c r="J76708" s="34"/>
      <c r="K76708" s="34"/>
      <c r="L76708" s="34"/>
    </row>
    <row r="76709" spans="6:12" x14ac:dyDescent="0.35">
      <c r="F76709" s="34"/>
      <c r="J76709" s="34"/>
      <c r="K76709" s="34"/>
      <c r="L76709" s="34"/>
    </row>
    <row r="76710" spans="6:12" x14ac:dyDescent="0.35">
      <c r="F76710" s="34"/>
      <c r="J76710" s="34"/>
      <c r="K76710" s="34"/>
      <c r="L76710" s="34"/>
    </row>
    <row r="76711" spans="6:12" x14ac:dyDescent="0.35">
      <c r="F76711" s="34"/>
      <c r="J76711" s="34"/>
      <c r="K76711" s="34"/>
      <c r="L76711" s="34"/>
    </row>
    <row r="76712" spans="6:12" x14ac:dyDescent="0.35">
      <c r="F76712" s="34"/>
      <c r="J76712" s="34"/>
      <c r="K76712" s="34"/>
      <c r="L76712" s="34"/>
    </row>
    <row r="76713" spans="6:12" x14ac:dyDescent="0.35">
      <c r="F76713" s="34"/>
      <c r="J76713" s="34"/>
      <c r="K76713" s="34"/>
      <c r="L76713" s="34"/>
    </row>
    <row r="76714" spans="6:12" x14ac:dyDescent="0.35">
      <c r="F76714" s="34"/>
      <c r="J76714" s="34"/>
      <c r="K76714" s="34"/>
      <c r="L76714" s="34"/>
    </row>
    <row r="76715" spans="6:12" x14ac:dyDescent="0.35">
      <c r="F76715" s="34"/>
      <c r="J76715" s="34"/>
      <c r="K76715" s="34"/>
      <c r="L76715" s="34"/>
    </row>
    <row r="76716" spans="6:12" x14ac:dyDescent="0.35">
      <c r="F76716" s="34"/>
      <c r="J76716" s="34"/>
      <c r="K76716" s="34"/>
      <c r="L76716" s="34"/>
    </row>
    <row r="76717" spans="6:12" x14ac:dyDescent="0.35">
      <c r="F76717" s="34"/>
      <c r="J76717" s="34"/>
      <c r="K76717" s="34"/>
      <c r="L76717" s="34"/>
    </row>
    <row r="76718" spans="6:12" x14ac:dyDescent="0.35">
      <c r="F76718" s="34"/>
      <c r="J76718" s="34"/>
      <c r="K76718" s="34"/>
      <c r="L76718" s="34"/>
    </row>
    <row r="76719" spans="6:12" x14ac:dyDescent="0.35">
      <c r="F76719" s="34"/>
      <c r="J76719" s="34"/>
      <c r="K76719" s="34"/>
      <c r="L76719" s="34"/>
    </row>
    <row r="76720" spans="6:12" x14ac:dyDescent="0.35">
      <c r="F76720" s="34"/>
      <c r="J76720" s="34"/>
      <c r="K76720" s="34"/>
      <c r="L76720" s="34"/>
    </row>
    <row r="76721" spans="6:12" x14ac:dyDescent="0.35">
      <c r="F76721" s="34"/>
      <c r="J76721" s="34"/>
      <c r="K76721" s="34"/>
      <c r="L76721" s="34"/>
    </row>
    <row r="76722" spans="6:12" x14ac:dyDescent="0.35">
      <c r="F76722" s="34"/>
      <c r="J76722" s="34"/>
      <c r="K76722" s="34"/>
      <c r="L76722" s="34"/>
    </row>
    <row r="76723" spans="6:12" x14ac:dyDescent="0.35">
      <c r="F76723" s="34"/>
      <c r="J76723" s="34"/>
      <c r="K76723" s="34"/>
      <c r="L76723" s="34"/>
    </row>
    <row r="76724" spans="6:12" x14ac:dyDescent="0.35">
      <c r="F76724" s="34"/>
      <c r="J76724" s="34"/>
      <c r="K76724" s="34"/>
      <c r="L76724" s="34"/>
    </row>
    <row r="76725" spans="6:12" x14ac:dyDescent="0.35">
      <c r="F76725" s="34"/>
      <c r="J76725" s="34"/>
      <c r="K76725" s="34"/>
      <c r="L76725" s="34"/>
    </row>
    <row r="76726" spans="6:12" x14ac:dyDescent="0.35">
      <c r="F76726" s="34"/>
      <c r="J76726" s="34"/>
      <c r="K76726" s="34"/>
      <c r="L76726" s="34"/>
    </row>
    <row r="76727" spans="6:12" x14ac:dyDescent="0.35">
      <c r="F76727" s="34"/>
      <c r="J76727" s="34"/>
      <c r="K76727" s="34"/>
      <c r="L76727" s="34"/>
    </row>
    <row r="76728" spans="6:12" x14ac:dyDescent="0.35">
      <c r="F76728" s="34"/>
      <c r="J76728" s="34"/>
      <c r="K76728" s="34"/>
      <c r="L76728" s="34"/>
    </row>
    <row r="76729" spans="6:12" x14ac:dyDescent="0.35">
      <c r="F76729" s="34"/>
      <c r="J76729" s="34"/>
      <c r="K76729" s="34"/>
      <c r="L76729" s="34"/>
    </row>
    <row r="76730" spans="6:12" x14ac:dyDescent="0.35">
      <c r="F76730" s="34"/>
      <c r="J76730" s="34"/>
      <c r="K76730" s="34"/>
      <c r="L76730" s="34"/>
    </row>
    <row r="76731" spans="6:12" x14ac:dyDescent="0.35">
      <c r="F76731" s="34"/>
      <c r="J76731" s="34"/>
      <c r="K76731" s="34"/>
      <c r="L76731" s="34"/>
    </row>
    <row r="76732" spans="6:12" x14ac:dyDescent="0.35">
      <c r="F76732" s="34"/>
      <c r="J76732" s="34"/>
      <c r="K76732" s="34"/>
      <c r="L76732" s="34"/>
    </row>
    <row r="76733" spans="6:12" x14ac:dyDescent="0.35">
      <c r="F76733" s="34"/>
      <c r="J76733" s="34"/>
      <c r="K76733" s="34"/>
      <c r="L76733" s="34"/>
    </row>
    <row r="76734" spans="6:12" x14ac:dyDescent="0.35">
      <c r="F76734" s="34"/>
      <c r="J76734" s="34"/>
      <c r="K76734" s="34"/>
      <c r="L76734" s="34"/>
    </row>
    <row r="76735" spans="6:12" x14ac:dyDescent="0.35">
      <c r="F76735" s="34"/>
      <c r="J76735" s="34"/>
      <c r="K76735" s="34"/>
      <c r="L76735" s="34"/>
    </row>
    <row r="76736" spans="6:12" x14ac:dyDescent="0.35">
      <c r="F76736" s="34"/>
      <c r="J76736" s="34"/>
      <c r="K76736" s="34"/>
      <c r="L76736" s="34"/>
    </row>
    <row r="76737" spans="6:12" x14ac:dyDescent="0.35">
      <c r="F76737" s="34"/>
      <c r="J76737" s="34"/>
      <c r="K76737" s="34"/>
      <c r="L76737" s="34"/>
    </row>
    <row r="76738" spans="6:12" x14ac:dyDescent="0.35">
      <c r="F76738" s="34"/>
      <c r="J76738" s="34"/>
      <c r="K76738" s="34"/>
      <c r="L76738" s="34"/>
    </row>
    <row r="76739" spans="6:12" x14ac:dyDescent="0.35">
      <c r="F76739" s="34"/>
      <c r="J76739" s="34"/>
      <c r="K76739" s="34"/>
      <c r="L76739" s="34"/>
    </row>
    <row r="76740" spans="6:12" x14ac:dyDescent="0.35">
      <c r="F76740" s="34"/>
      <c r="J76740" s="34"/>
      <c r="K76740" s="34"/>
      <c r="L76740" s="34"/>
    </row>
    <row r="76741" spans="6:12" x14ac:dyDescent="0.35">
      <c r="F76741" s="34"/>
      <c r="J76741" s="34"/>
      <c r="K76741" s="34"/>
      <c r="L76741" s="34"/>
    </row>
    <row r="76742" spans="6:12" x14ac:dyDescent="0.35">
      <c r="F76742" s="34"/>
      <c r="J76742" s="34"/>
      <c r="K76742" s="34"/>
      <c r="L76742" s="34"/>
    </row>
    <row r="76743" spans="6:12" x14ac:dyDescent="0.35">
      <c r="F76743" s="34"/>
      <c r="J76743" s="34"/>
      <c r="K76743" s="34"/>
      <c r="L76743" s="34"/>
    </row>
    <row r="76744" spans="6:12" x14ac:dyDescent="0.35">
      <c r="F76744" s="34"/>
      <c r="J76744" s="34"/>
      <c r="K76744" s="34"/>
      <c r="L76744" s="34"/>
    </row>
    <row r="76745" spans="6:12" x14ac:dyDescent="0.35">
      <c r="F76745" s="34"/>
      <c r="J76745" s="34"/>
      <c r="K76745" s="34"/>
      <c r="L76745" s="34"/>
    </row>
    <row r="76746" spans="6:12" x14ac:dyDescent="0.35">
      <c r="F76746" s="34"/>
      <c r="J76746" s="34"/>
      <c r="K76746" s="34"/>
      <c r="L76746" s="34"/>
    </row>
    <row r="76747" spans="6:12" x14ac:dyDescent="0.35">
      <c r="F76747" s="34"/>
      <c r="J76747" s="34"/>
      <c r="K76747" s="34"/>
      <c r="L76747" s="34"/>
    </row>
    <row r="76748" spans="6:12" x14ac:dyDescent="0.35">
      <c r="F76748" s="34"/>
      <c r="J76748" s="34"/>
      <c r="K76748" s="34"/>
      <c r="L76748" s="34"/>
    </row>
    <row r="76749" spans="6:12" x14ac:dyDescent="0.35">
      <c r="F76749" s="34"/>
      <c r="J76749" s="34"/>
      <c r="K76749" s="34"/>
      <c r="L76749" s="34"/>
    </row>
    <row r="76750" spans="6:12" x14ac:dyDescent="0.35">
      <c r="F76750" s="34"/>
      <c r="J76750" s="34"/>
      <c r="K76750" s="34"/>
      <c r="L76750" s="34"/>
    </row>
    <row r="76751" spans="6:12" x14ac:dyDescent="0.35">
      <c r="F76751" s="34"/>
      <c r="J76751" s="34"/>
      <c r="K76751" s="34"/>
      <c r="L76751" s="34"/>
    </row>
    <row r="76752" spans="6:12" x14ac:dyDescent="0.35">
      <c r="F76752" s="34"/>
      <c r="J76752" s="34"/>
      <c r="K76752" s="34"/>
      <c r="L76752" s="34"/>
    </row>
    <row r="76753" spans="6:12" x14ac:dyDescent="0.35">
      <c r="F76753" s="34"/>
      <c r="J76753" s="34"/>
      <c r="K76753" s="34"/>
      <c r="L76753" s="34"/>
    </row>
    <row r="76754" spans="6:12" x14ac:dyDescent="0.35">
      <c r="F76754" s="34"/>
      <c r="J76754" s="34"/>
      <c r="K76754" s="34"/>
      <c r="L76754" s="34"/>
    </row>
    <row r="76755" spans="6:12" x14ac:dyDescent="0.35">
      <c r="F76755" s="34"/>
      <c r="J76755" s="34"/>
      <c r="K76755" s="34"/>
      <c r="L76755" s="34"/>
    </row>
    <row r="76756" spans="6:12" x14ac:dyDescent="0.35">
      <c r="F76756" s="34"/>
      <c r="J76756" s="34"/>
      <c r="K76756" s="34"/>
      <c r="L76756" s="34"/>
    </row>
    <row r="76757" spans="6:12" x14ac:dyDescent="0.35">
      <c r="F76757" s="34"/>
      <c r="J76757" s="34"/>
      <c r="K76757" s="34"/>
      <c r="L76757" s="34"/>
    </row>
    <row r="76758" spans="6:12" x14ac:dyDescent="0.35">
      <c r="F76758" s="34"/>
      <c r="J76758" s="34"/>
      <c r="K76758" s="34"/>
      <c r="L76758" s="34"/>
    </row>
    <row r="76759" spans="6:12" x14ac:dyDescent="0.35">
      <c r="F76759" s="34"/>
      <c r="J76759" s="34"/>
      <c r="K76759" s="34"/>
      <c r="L76759" s="34"/>
    </row>
    <row r="76760" spans="6:12" x14ac:dyDescent="0.35">
      <c r="F76760" s="34"/>
      <c r="J76760" s="34"/>
      <c r="K76760" s="34"/>
      <c r="L76760" s="34"/>
    </row>
    <row r="76761" spans="6:12" x14ac:dyDescent="0.35">
      <c r="F76761" s="34"/>
      <c r="J76761" s="34"/>
      <c r="K76761" s="34"/>
      <c r="L76761" s="34"/>
    </row>
    <row r="76762" spans="6:12" x14ac:dyDescent="0.35">
      <c r="F76762" s="34"/>
      <c r="J76762" s="34"/>
      <c r="K76762" s="34"/>
      <c r="L76762" s="34"/>
    </row>
    <row r="76763" spans="6:12" x14ac:dyDescent="0.35">
      <c r="F76763" s="34"/>
      <c r="J76763" s="34"/>
      <c r="K76763" s="34"/>
      <c r="L76763" s="34"/>
    </row>
    <row r="76764" spans="6:12" x14ac:dyDescent="0.35">
      <c r="F76764" s="34"/>
      <c r="J76764" s="34"/>
      <c r="K76764" s="34"/>
      <c r="L76764" s="34"/>
    </row>
    <row r="76765" spans="6:12" x14ac:dyDescent="0.35">
      <c r="F76765" s="34"/>
      <c r="J76765" s="34"/>
      <c r="K76765" s="34"/>
      <c r="L76765" s="34"/>
    </row>
    <row r="76766" spans="6:12" x14ac:dyDescent="0.35">
      <c r="F76766" s="34"/>
      <c r="J76766" s="34"/>
      <c r="K76766" s="34"/>
      <c r="L76766" s="34"/>
    </row>
    <row r="76767" spans="6:12" x14ac:dyDescent="0.35">
      <c r="F76767" s="34"/>
      <c r="J76767" s="34"/>
      <c r="K76767" s="34"/>
      <c r="L76767" s="34"/>
    </row>
    <row r="76768" spans="6:12" x14ac:dyDescent="0.35">
      <c r="F76768" s="34"/>
      <c r="J76768" s="34"/>
      <c r="K76768" s="34"/>
      <c r="L76768" s="34"/>
    </row>
    <row r="76769" spans="6:12" x14ac:dyDescent="0.35">
      <c r="F76769" s="34"/>
      <c r="J76769" s="34"/>
      <c r="K76769" s="34"/>
      <c r="L76769" s="34"/>
    </row>
    <row r="76770" spans="6:12" x14ac:dyDescent="0.35">
      <c r="F76770" s="34"/>
      <c r="J76770" s="34"/>
      <c r="K76770" s="34"/>
      <c r="L76770" s="34"/>
    </row>
    <row r="76771" spans="6:12" x14ac:dyDescent="0.35">
      <c r="F76771" s="34"/>
      <c r="J76771" s="34"/>
      <c r="K76771" s="34"/>
      <c r="L76771" s="34"/>
    </row>
    <row r="76772" spans="6:12" x14ac:dyDescent="0.35">
      <c r="F76772" s="34"/>
      <c r="J76772" s="34"/>
      <c r="K76772" s="34"/>
      <c r="L76772" s="34"/>
    </row>
    <row r="76773" spans="6:12" x14ac:dyDescent="0.35">
      <c r="F76773" s="34"/>
      <c r="J76773" s="34"/>
      <c r="K76773" s="34"/>
      <c r="L76773" s="34"/>
    </row>
    <row r="76774" spans="6:12" x14ac:dyDescent="0.35">
      <c r="F76774" s="34"/>
      <c r="J76774" s="34"/>
      <c r="K76774" s="34"/>
      <c r="L76774" s="34"/>
    </row>
    <row r="76775" spans="6:12" x14ac:dyDescent="0.35">
      <c r="F76775" s="34"/>
      <c r="J76775" s="34"/>
      <c r="K76775" s="34"/>
      <c r="L76775" s="34"/>
    </row>
    <row r="76776" spans="6:12" x14ac:dyDescent="0.35">
      <c r="F76776" s="34"/>
      <c r="J76776" s="34"/>
      <c r="K76776" s="34"/>
      <c r="L76776" s="34"/>
    </row>
    <row r="76777" spans="6:12" x14ac:dyDescent="0.35">
      <c r="F76777" s="34"/>
      <c r="J76777" s="34"/>
      <c r="K76777" s="34"/>
      <c r="L76777" s="34"/>
    </row>
    <row r="76778" spans="6:12" x14ac:dyDescent="0.35">
      <c r="F76778" s="34"/>
      <c r="J76778" s="34"/>
      <c r="K76778" s="34"/>
      <c r="L76778" s="34"/>
    </row>
    <row r="76779" spans="6:12" x14ac:dyDescent="0.35">
      <c r="F76779" s="34"/>
      <c r="J76779" s="34"/>
      <c r="K76779" s="34"/>
      <c r="L76779" s="34"/>
    </row>
    <row r="76780" spans="6:12" x14ac:dyDescent="0.35">
      <c r="F76780" s="34"/>
      <c r="J76780" s="34"/>
      <c r="K76780" s="34"/>
      <c r="L76780" s="34"/>
    </row>
    <row r="76781" spans="6:12" x14ac:dyDescent="0.35">
      <c r="F76781" s="34"/>
      <c r="J76781" s="34"/>
      <c r="K76781" s="34"/>
      <c r="L76781" s="34"/>
    </row>
    <row r="76782" spans="6:12" x14ac:dyDescent="0.35">
      <c r="F76782" s="34"/>
      <c r="J76782" s="34"/>
      <c r="K76782" s="34"/>
      <c r="L76782" s="34"/>
    </row>
    <row r="76783" spans="6:12" x14ac:dyDescent="0.35">
      <c r="F76783" s="34"/>
      <c r="J76783" s="34"/>
      <c r="K76783" s="34"/>
      <c r="L76783" s="34"/>
    </row>
    <row r="76784" spans="6:12" x14ac:dyDescent="0.35">
      <c r="F76784" s="34"/>
      <c r="J76784" s="34"/>
      <c r="K76784" s="34"/>
      <c r="L76784" s="34"/>
    </row>
    <row r="76785" spans="6:12" x14ac:dyDescent="0.35">
      <c r="F76785" s="34"/>
      <c r="J76785" s="34"/>
      <c r="K76785" s="34"/>
      <c r="L76785" s="34"/>
    </row>
    <row r="76786" spans="6:12" x14ac:dyDescent="0.35">
      <c r="F76786" s="34"/>
      <c r="J76786" s="34"/>
      <c r="K76786" s="34"/>
      <c r="L76786" s="34"/>
    </row>
    <row r="76787" spans="6:12" x14ac:dyDescent="0.35">
      <c r="F76787" s="34"/>
      <c r="J76787" s="34"/>
      <c r="K76787" s="34"/>
      <c r="L76787" s="34"/>
    </row>
    <row r="76788" spans="6:12" x14ac:dyDescent="0.35">
      <c r="F76788" s="34"/>
      <c r="J76788" s="34"/>
      <c r="K76788" s="34"/>
      <c r="L76788" s="34"/>
    </row>
    <row r="76789" spans="6:12" x14ac:dyDescent="0.35">
      <c r="F76789" s="34"/>
      <c r="J76789" s="34"/>
      <c r="K76789" s="34"/>
      <c r="L76789" s="34"/>
    </row>
    <row r="76790" spans="6:12" x14ac:dyDescent="0.35">
      <c r="F76790" s="34"/>
      <c r="J76790" s="34"/>
      <c r="K76790" s="34"/>
      <c r="L76790" s="34"/>
    </row>
    <row r="76791" spans="6:12" x14ac:dyDescent="0.35">
      <c r="F76791" s="34"/>
      <c r="J76791" s="34"/>
      <c r="K76791" s="34"/>
      <c r="L76791" s="34"/>
    </row>
    <row r="76792" spans="6:12" x14ac:dyDescent="0.35">
      <c r="F76792" s="34"/>
      <c r="J76792" s="34"/>
      <c r="K76792" s="34"/>
      <c r="L76792" s="34"/>
    </row>
    <row r="76793" spans="6:12" x14ac:dyDescent="0.35">
      <c r="F76793" s="34"/>
      <c r="J76793" s="34"/>
      <c r="K76793" s="34"/>
      <c r="L76793" s="34"/>
    </row>
    <row r="76794" spans="6:12" x14ac:dyDescent="0.35">
      <c r="F76794" s="34"/>
      <c r="J76794" s="34"/>
      <c r="K76794" s="34"/>
      <c r="L76794" s="34"/>
    </row>
    <row r="76795" spans="6:12" x14ac:dyDescent="0.35">
      <c r="F76795" s="34"/>
      <c r="J76795" s="34"/>
      <c r="K76795" s="34"/>
      <c r="L76795" s="34"/>
    </row>
    <row r="76796" spans="6:12" x14ac:dyDescent="0.35">
      <c r="F76796" s="34"/>
      <c r="J76796" s="34"/>
      <c r="K76796" s="34"/>
      <c r="L76796" s="34"/>
    </row>
    <row r="76797" spans="6:12" x14ac:dyDescent="0.35">
      <c r="F76797" s="34"/>
      <c r="J76797" s="34"/>
      <c r="K76797" s="34"/>
      <c r="L76797" s="34"/>
    </row>
    <row r="76798" spans="6:12" x14ac:dyDescent="0.35">
      <c r="F76798" s="34"/>
      <c r="J76798" s="34"/>
      <c r="K76798" s="34"/>
      <c r="L76798" s="34"/>
    </row>
    <row r="76799" spans="6:12" x14ac:dyDescent="0.35">
      <c r="F76799" s="34"/>
      <c r="J76799" s="34"/>
      <c r="K76799" s="34"/>
      <c r="L76799" s="34"/>
    </row>
    <row r="76800" spans="6:12" x14ac:dyDescent="0.35">
      <c r="F76800" s="34"/>
      <c r="J76800" s="34"/>
      <c r="K76800" s="34"/>
      <c r="L76800" s="34"/>
    </row>
    <row r="76801" spans="6:12" x14ac:dyDescent="0.35">
      <c r="F76801" s="34"/>
      <c r="J76801" s="34"/>
      <c r="K76801" s="34"/>
      <c r="L76801" s="34"/>
    </row>
    <row r="76802" spans="6:12" x14ac:dyDescent="0.35">
      <c r="F76802" s="34"/>
      <c r="J76802" s="34"/>
      <c r="K76802" s="34"/>
      <c r="L76802" s="34"/>
    </row>
    <row r="76803" spans="6:12" x14ac:dyDescent="0.35">
      <c r="F76803" s="34"/>
      <c r="J76803" s="34"/>
      <c r="K76803" s="34"/>
      <c r="L76803" s="34"/>
    </row>
    <row r="76804" spans="6:12" x14ac:dyDescent="0.35">
      <c r="F76804" s="34"/>
      <c r="J76804" s="34"/>
      <c r="K76804" s="34"/>
      <c r="L76804" s="34"/>
    </row>
    <row r="76805" spans="6:12" x14ac:dyDescent="0.35">
      <c r="F76805" s="34"/>
      <c r="J76805" s="34"/>
      <c r="K76805" s="34"/>
      <c r="L76805" s="34"/>
    </row>
    <row r="76806" spans="6:12" x14ac:dyDescent="0.35">
      <c r="F76806" s="34"/>
      <c r="J76806" s="34"/>
      <c r="K76806" s="34"/>
      <c r="L76806" s="34"/>
    </row>
    <row r="76807" spans="6:12" x14ac:dyDescent="0.35">
      <c r="F76807" s="34"/>
      <c r="J76807" s="34"/>
      <c r="K76807" s="34"/>
      <c r="L76807" s="34"/>
    </row>
    <row r="76808" spans="6:12" x14ac:dyDescent="0.35">
      <c r="F76808" s="34"/>
      <c r="J76808" s="34"/>
      <c r="K76808" s="34"/>
      <c r="L76808" s="34"/>
    </row>
    <row r="76809" spans="6:12" x14ac:dyDescent="0.35">
      <c r="F76809" s="34"/>
      <c r="J76809" s="34"/>
      <c r="K76809" s="34"/>
      <c r="L76809" s="34"/>
    </row>
    <row r="76810" spans="6:12" x14ac:dyDescent="0.35">
      <c r="F76810" s="34"/>
      <c r="J76810" s="34"/>
      <c r="K76810" s="34"/>
      <c r="L76810" s="34"/>
    </row>
    <row r="76811" spans="6:12" x14ac:dyDescent="0.35">
      <c r="F76811" s="34"/>
      <c r="J76811" s="34"/>
      <c r="K76811" s="34"/>
      <c r="L76811" s="34"/>
    </row>
    <row r="76812" spans="6:12" x14ac:dyDescent="0.35">
      <c r="F76812" s="34"/>
      <c r="J76812" s="34"/>
      <c r="K76812" s="34"/>
      <c r="L76812" s="34"/>
    </row>
    <row r="76813" spans="6:12" x14ac:dyDescent="0.35">
      <c r="F76813" s="34"/>
      <c r="J76813" s="34"/>
      <c r="K76813" s="34"/>
      <c r="L76813" s="34"/>
    </row>
    <row r="76814" spans="6:12" x14ac:dyDescent="0.35">
      <c r="F76814" s="34"/>
      <c r="J76814" s="34"/>
      <c r="K76814" s="34"/>
      <c r="L76814" s="34"/>
    </row>
    <row r="76815" spans="6:12" x14ac:dyDescent="0.35">
      <c r="F76815" s="34"/>
      <c r="J76815" s="34"/>
      <c r="K76815" s="34"/>
      <c r="L76815" s="34"/>
    </row>
    <row r="76816" spans="6:12" x14ac:dyDescent="0.35">
      <c r="F76816" s="34"/>
      <c r="J76816" s="34"/>
      <c r="K76816" s="34"/>
      <c r="L76816" s="34"/>
    </row>
    <row r="76817" spans="6:12" x14ac:dyDescent="0.35">
      <c r="F76817" s="34"/>
      <c r="J76817" s="34"/>
      <c r="K76817" s="34"/>
      <c r="L76817" s="34"/>
    </row>
    <row r="76818" spans="6:12" x14ac:dyDescent="0.35">
      <c r="F76818" s="34"/>
      <c r="J76818" s="34"/>
      <c r="K76818" s="34"/>
      <c r="L76818" s="34"/>
    </row>
    <row r="76819" spans="6:12" x14ac:dyDescent="0.35">
      <c r="F76819" s="34"/>
      <c r="J76819" s="34"/>
      <c r="K76819" s="34"/>
      <c r="L76819" s="34"/>
    </row>
    <row r="76820" spans="6:12" x14ac:dyDescent="0.35">
      <c r="F76820" s="34"/>
      <c r="J76820" s="34"/>
      <c r="K76820" s="34"/>
      <c r="L76820" s="34"/>
    </row>
    <row r="76821" spans="6:12" x14ac:dyDescent="0.35">
      <c r="F76821" s="34"/>
      <c r="J76821" s="34"/>
      <c r="K76821" s="34"/>
      <c r="L76821" s="34"/>
    </row>
    <row r="76822" spans="6:12" x14ac:dyDescent="0.35">
      <c r="F76822" s="34"/>
      <c r="J76822" s="34"/>
      <c r="K76822" s="34"/>
      <c r="L76822" s="34"/>
    </row>
    <row r="76823" spans="6:12" x14ac:dyDescent="0.35">
      <c r="F76823" s="34"/>
      <c r="J76823" s="34"/>
      <c r="K76823" s="34"/>
      <c r="L76823" s="34"/>
    </row>
    <row r="76824" spans="6:12" x14ac:dyDescent="0.35">
      <c r="F76824" s="34"/>
      <c r="J76824" s="34"/>
      <c r="K76824" s="34"/>
      <c r="L76824" s="34"/>
    </row>
    <row r="76825" spans="6:12" x14ac:dyDescent="0.35">
      <c r="F76825" s="34"/>
      <c r="J76825" s="34"/>
      <c r="K76825" s="34"/>
      <c r="L76825" s="34"/>
    </row>
    <row r="76826" spans="6:12" x14ac:dyDescent="0.35">
      <c r="F76826" s="34"/>
      <c r="J76826" s="34"/>
      <c r="K76826" s="34"/>
      <c r="L76826" s="34"/>
    </row>
    <row r="76827" spans="6:12" x14ac:dyDescent="0.35">
      <c r="F76827" s="34"/>
      <c r="J76827" s="34"/>
      <c r="K76827" s="34"/>
      <c r="L76827" s="34"/>
    </row>
    <row r="76828" spans="6:12" x14ac:dyDescent="0.35">
      <c r="F76828" s="34"/>
      <c r="J76828" s="34"/>
      <c r="K76828" s="34"/>
      <c r="L76828" s="34"/>
    </row>
    <row r="76829" spans="6:12" x14ac:dyDescent="0.35">
      <c r="F76829" s="34"/>
      <c r="J76829" s="34"/>
      <c r="K76829" s="34"/>
      <c r="L76829" s="34"/>
    </row>
    <row r="76830" spans="6:12" x14ac:dyDescent="0.35">
      <c r="F76830" s="34"/>
      <c r="J76830" s="34"/>
      <c r="K76830" s="34"/>
      <c r="L76830" s="34"/>
    </row>
    <row r="76831" spans="6:12" x14ac:dyDescent="0.35">
      <c r="F76831" s="34"/>
      <c r="J76831" s="34"/>
      <c r="K76831" s="34"/>
      <c r="L76831" s="34"/>
    </row>
    <row r="76832" spans="6:12" x14ac:dyDescent="0.35">
      <c r="F76832" s="34"/>
      <c r="J76832" s="34"/>
      <c r="K76832" s="34"/>
      <c r="L76832" s="34"/>
    </row>
    <row r="76833" spans="6:12" x14ac:dyDescent="0.35">
      <c r="F76833" s="34"/>
      <c r="J76833" s="34"/>
      <c r="K76833" s="34"/>
      <c r="L76833" s="34"/>
    </row>
    <row r="76834" spans="6:12" x14ac:dyDescent="0.35">
      <c r="F76834" s="34"/>
      <c r="J76834" s="34"/>
      <c r="K76834" s="34"/>
      <c r="L76834" s="34"/>
    </row>
    <row r="76835" spans="6:12" x14ac:dyDescent="0.35">
      <c r="F76835" s="34"/>
      <c r="J76835" s="34"/>
      <c r="K76835" s="34"/>
      <c r="L76835" s="34"/>
    </row>
    <row r="76836" spans="6:12" x14ac:dyDescent="0.35">
      <c r="F76836" s="34"/>
      <c r="J76836" s="34"/>
      <c r="K76836" s="34"/>
      <c r="L76836" s="34"/>
    </row>
    <row r="76837" spans="6:12" x14ac:dyDescent="0.35">
      <c r="F76837" s="34"/>
      <c r="J76837" s="34"/>
      <c r="K76837" s="34"/>
      <c r="L76837" s="34"/>
    </row>
    <row r="76838" spans="6:12" x14ac:dyDescent="0.35">
      <c r="F76838" s="34"/>
      <c r="J76838" s="34"/>
      <c r="K76838" s="34"/>
      <c r="L76838" s="34"/>
    </row>
    <row r="76839" spans="6:12" x14ac:dyDescent="0.35">
      <c r="F76839" s="34"/>
      <c r="J76839" s="34"/>
      <c r="K76839" s="34"/>
      <c r="L76839" s="34"/>
    </row>
    <row r="76840" spans="6:12" x14ac:dyDescent="0.35">
      <c r="F76840" s="34"/>
      <c r="J76840" s="34"/>
      <c r="K76840" s="34"/>
      <c r="L76840" s="34"/>
    </row>
    <row r="76841" spans="6:12" x14ac:dyDescent="0.35">
      <c r="F76841" s="34"/>
      <c r="J76841" s="34"/>
      <c r="K76841" s="34"/>
      <c r="L76841" s="34"/>
    </row>
    <row r="76842" spans="6:12" x14ac:dyDescent="0.35">
      <c r="F76842" s="34"/>
      <c r="J76842" s="34"/>
      <c r="K76842" s="34"/>
      <c r="L76842" s="34"/>
    </row>
    <row r="76843" spans="6:12" x14ac:dyDescent="0.35">
      <c r="F76843" s="34"/>
      <c r="J76843" s="34"/>
      <c r="K76843" s="34"/>
      <c r="L76843" s="34"/>
    </row>
    <row r="76844" spans="6:12" x14ac:dyDescent="0.35">
      <c r="F76844" s="34"/>
      <c r="J76844" s="34"/>
      <c r="K76844" s="34"/>
      <c r="L76844" s="34"/>
    </row>
    <row r="76845" spans="6:12" x14ac:dyDescent="0.35">
      <c r="F76845" s="34"/>
      <c r="J76845" s="34"/>
      <c r="K76845" s="34"/>
      <c r="L76845" s="34"/>
    </row>
    <row r="76846" spans="6:12" x14ac:dyDescent="0.35">
      <c r="F76846" s="34"/>
      <c r="J76846" s="34"/>
      <c r="K76846" s="34"/>
      <c r="L76846" s="34"/>
    </row>
    <row r="76847" spans="6:12" x14ac:dyDescent="0.35">
      <c r="F76847" s="34"/>
      <c r="J76847" s="34"/>
      <c r="K76847" s="34"/>
      <c r="L76847" s="34"/>
    </row>
    <row r="76848" spans="6:12" x14ac:dyDescent="0.35">
      <c r="F76848" s="34"/>
      <c r="J76848" s="34"/>
      <c r="K76848" s="34"/>
      <c r="L76848" s="34"/>
    </row>
    <row r="76849" spans="6:12" x14ac:dyDescent="0.35">
      <c r="F76849" s="34"/>
      <c r="J76849" s="34"/>
      <c r="K76849" s="34"/>
      <c r="L76849" s="34"/>
    </row>
    <row r="76850" spans="6:12" x14ac:dyDescent="0.35">
      <c r="F76850" s="34"/>
      <c r="J76850" s="34"/>
      <c r="K76850" s="34"/>
      <c r="L76850" s="34"/>
    </row>
    <row r="76851" spans="6:12" x14ac:dyDescent="0.35">
      <c r="F76851" s="34"/>
      <c r="J76851" s="34"/>
      <c r="K76851" s="34"/>
      <c r="L76851" s="34"/>
    </row>
    <row r="76852" spans="6:12" x14ac:dyDescent="0.35">
      <c r="F76852" s="34"/>
      <c r="J76852" s="34"/>
      <c r="K76852" s="34"/>
      <c r="L76852" s="34"/>
    </row>
    <row r="76853" spans="6:12" x14ac:dyDescent="0.35">
      <c r="F76853" s="34"/>
      <c r="J76853" s="34"/>
      <c r="K76853" s="34"/>
      <c r="L76853" s="34"/>
    </row>
    <row r="76854" spans="6:12" x14ac:dyDescent="0.35">
      <c r="F76854" s="34"/>
      <c r="J76854" s="34"/>
      <c r="K76854" s="34"/>
      <c r="L76854" s="34"/>
    </row>
    <row r="76855" spans="6:12" x14ac:dyDescent="0.35">
      <c r="F76855" s="34"/>
      <c r="J76855" s="34"/>
      <c r="K76855" s="34"/>
      <c r="L76855" s="34"/>
    </row>
    <row r="76856" spans="6:12" x14ac:dyDescent="0.35">
      <c r="F76856" s="34"/>
      <c r="J76856" s="34"/>
      <c r="K76856" s="34"/>
      <c r="L76856" s="34"/>
    </row>
    <row r="76857" spans="6:12" x14ac:dyDescent="0.35">
      <c r="F76857" s="34"/>
      <c r="J76857" s="34"/>
      <c r="K76857" s="34"/>
      <c r="L76857" s="34"/>
    </row>
    <row r="76858" spans="6:12" x14ac:dyDescent="0.35">
      <c r="F76858" s="34"/>
      <c r="J76858" s="34"/>
      <c r="K76858" s="34"/>
      <c r="L76858" s="34"/>
    </row>
    <row r="76859" spans="6:12" x14ac:dyDescent="0.35">
      <c r="F76859" s="34"/>
      <c r="J76859" s="34"/>
      <c r="K76859" s="34"/>
      <c r="L76859" s="34"/>
    </row>
    <row r="76860" spans="6:12" x14ac:dyDescent="0.35">
      <c r="F76860" s="34"/>
      <c r="J76860" s="34"/>
      <c r="K76860" s="34"/>
      <c r="L76860" s="34"/>
    </row>
    <row r="76861" spans="6:12" x14ac:dyDescent="0.35">
      <c r="F76861" s="34"/>
      <c r="J76861" s="34"/>
      <c r="K76861" s="34"/>
      <c r="L76861" s="34"/>
    </row>
    <row r="76862" spans="6:12" x14ac:dyDescent="0.35">
      <c r="F76862" s="34"/>
      <c r="J76862" s="34"/>
      <c r="K76862" s="34"/>
      <c r="L76862" s="34"/>
    </row>
    <row r="76863" spans="6:12" x14ac:dyDescent="0.35">
      <c r="F76863" s="34"/>
      <c r="J76863" s="34"/>
      <c r="K76863" s="34"/>
      <c r="L76863" s="34"/>
    </row>
    <row r="76864" spans="6:12" x14ac:dyDescent="0.35">
      <c r="F76864" s="34"/>
      <c r="J76864" s="34"/>
      <c r="K76864" s="34"/>
      <c r="L76864" s="34"/>
    </row>
    <row r="76865" spans="6:12" x14ac:dyDescent="0.35">
      <c r="F76865" s="34"/>
      <c r="J76865" s="34"/>
      <c r="K76865" s="34"/>
      <c r="L76865" s="34"/>
    </row>
    <row r="76866" spans="6:12" x14ac:dyDescent="0.35">
      <c r="F76866" s="34"/>
      <c r="J76866" s="34"/>
      <c r="K76866" s="34"/>
      <c r="L76866" s="34"/>
    </row>
    <row r="76867" spans="6:12" x14ac:dyDescent="0.35">
      <c r="F76867" s="34"/>
      <c r="J76867" s="34"/>
      <c r="K76867" s="34"/>
      <c r="L76867" s="34"/>
    </row>
    <row r="76868" spans="6:12" x14ac:dyDescent="0.35">
      <c r="F76868" s="34"/>
      <c r="J76868" s="34"/>
      <c r="K76868" s="34"/>
      <c r="L76868" s="34"/>
    </row>
    <row r="76869" spans="6:12" x14ac:dyDescent="0.35">
      <c r="F76869" s="34"/>
      <c r="J76869" s="34"/>
      <c r="K76869" s="34"/>
      <c r="L76869" s="34"/>
    </row>
    <row r="76870" spans="6:12" x14ac:dyDescent="0.35">
      <c r="F76870" s="34"/>
      <c r="J76870" s="34"/>
      <c r="K76870" s="34"/>
      <c r="L76870" s="34"/>
    </row>
    <row r="76871" spans="6:12" x14ac:dyDescent="0.35">
      <c r="F76871" s="34"/>
      <c r="J76871" s="34"/>
      <c r="K76871" s="34"/>
      <c r="L76871" s="34"/>
    </row>
    <row r="76872" spans="6:12" x14ac:dyDescent="0.35">
      <c r="F76872" s="34"/>
      <c r="J76872" s="34"/>
      <c r="K76872" s="34"/>
      <c r="L76872" s="34"/>
    </row>
    <row r="76873" spans="6:12" x14ac:dyDescent="0.35">
      <c r="F76873" s="34"/>
      <c r="J76873" s="34"/>
      <c r="K76873" s="34"/>
      <c r="L76873" s="34"/>
    </row>
    <row r="76874" spans="6:12" x14ac:dyDescent="0.35">
      <c r="F76874" s="34"/>
      <c r="J76874" s="34"/>
      <c r="K76874" s="34"/>
      <c r="L76874" s="34"/>
    </row>
    <row r="76875" spans="6:12" x14ac:dyDescent="0.35">
      <c r="F76875" s="34"/>
      <c r="J76875" s="34"/>
      <c r="K76875" s="34"/>
      <c r="L76875" s="34"/>
    </row>
    <row r="76876" spans="6:12" x14ac:dyDescent="0.35">
      <c r="F76876" s="34"/>
      <c r="J76876" s="34"/>
      <c r="K76876" s="34"/>
      <c r="L76876" s="34"/>
    </row>
    <row r="76877" spans="6:12" x14ac:dyDescent="0.35">
      <c r="F76877" s="34"/>
      <c r="J76877" s="34"/>
      <c r="K76877" s="34"/>
      <c r="L76877" s="34"/>
    </row>
    <row r="76878" spans="6:12" x14ac:dyDescent="0.35">
      <c r="F76878" s="34"/>
      <c r="J76878" s="34"/>
      <c r="K76878" s="34"/>
      <c r="L76878" s="34"/>
    </row>
    <row r="76879" spans="6:12" x14ac:dyDescent="0.35">
      <c r="F76879" s="34"/>
      <c r="J76879" s="34"/>
      <c r="K76879" s="34"/>
      <c r="L76879" s="34"/>
    </row>
    <row r="76880" spans="6:12" x14ac:dyDescent="0.35">
      <c r="F76880" s="34"/>
      <c r="J76880" s="34"/>
      <c r="K76880" s="34"/>
      <c r="L76880" s="34"/>
    </row>
    <row r="76881" spans="6:12" x14ac:dyDescent="0.35">
      <c r="F76881" s="34"/>
      <c r="J76881" s="34"/>
      <c r="K76881" s="34"/>
      <c r="L76881" s="34"/>
    </row>
    <row r="76882" spans="6:12" x14ac:dyDescent="0.35">
      <c r="F76882" s="34"/>
      <c r="J76882" s="34"/>
      <c r="K76882" s="34"/>
      <c r="L76882" s="34"/>
    </row>
    <row r="76883" spans="6:12" x14ac:dyDescent="0.35">
      <c r="F76883" s="34"/>
      <c r="J76883" s="34"/>
      <c r="K76883" s="34"/>
      <c r="L76883" s="34"/>
    </row>
    <row r="76884" spans="6:12" x14ac:dyDescent="0.35">
      <c r="F76884" s="34"/>
      <c r="J76884" s="34"/>
      <c r="K76884" s="34"/>
      <c r="L76884" s="34"/>
    </row>
    <row r="76885" spans="6:12" x14ac:dyDescent="0.35">
      <c r="F76885" s="34"/>
      <c r="J76885" s="34"/>
      <c r="K76885" s="34"/>
      <c r="L76885" s="34"/>
    </row>
    <row r="76886" spans="6:12" x14ac:dyDescent="0.35">
      <c r="F76886" s="34"/>
      <c r="J76886" s="34"/>
      <c r="K76886" s="34"/>
      <c r="L76886" s="34"/>
    </row>
    <row r="76887" spans="6:12" x14ac:dyDescent="0.35">
      <c r="F76887" s="34"/>
      <c r="J76887" s="34"/>
      <c r="K76887" s="34"/>
      <c r="L76887" s="34"/>
    </row>
    <row r="76888" spans="6:12" x14ac:dyDescent="0.35">
      <c r="F76888" s="34"/>
      <c r="J76888" s="34"/>
      <c r="K76888" s="34"/>
      <c r="L76888" s="34"/>
    </row>
    <row r="76889" spans="6:12" x14ac:dyDescent="0.35">
      <c r="F76889" s="34"/>
      <c r="J76889" s="34"/>
      <c r="K76889" s="34"/>
      <c r="L76889" s="34"/>
    </row>
    <row r="76890" spans="6:12" x14ac:dyDescent="0.35">
      <c r="F76890" s="34"/>
      <c r="J76890" s="34"/>
      <c r="K76890" s="34"/>
      <c r="L76890" s="34"/>
    </row>
    <row r="76891" spans="6:12" x14ac:dyDescent="0.35">
      <c r="F76891" s="34"/>
      <c r="J76891" s="34"/>
      <c r="K76891" s="34"/>
      <c r="L76891" s="34"/>
    </row>
    <row r="76892" spans="6:12" x14ac:dyDescent="0.35">
      <c r="F76892" s="34"/>
      <c r="J76892" s="34"/>
      <c r="K76892" s="34"/>
      <c r="L76892" s="34"/>
    </row>
    <row r="76893" spans="6:12" x14ac:dyDescent="0.35">
      <c r="F76893" s="34"/>
      <c r="J76893" s="34"/>
      <c r="K76893" s="34"/>
      <c r="L76893" s="34"/>
    </row>
    <row r="76894" spans="6:12" x14ac:dyDescent="0.35">
      <c r="F76894" s="34"/>
      <c r="J76894" s="34"/>
      <c r="K76894" s="34"/>
      <c r="L76894" s="34"/>
    </row>
    <row r="76895" spans="6:12" x14ac:dyDescent="0.35">
      <c r="F76895" s="34"/>
      <c r="J76895" s="34"/>
      <c r="K76895" s="34"/>
      <c r="L76895" s="34"/>
    </row>
    <row r="76896" spans="6:12" x14ac:dyDescent="0.35">
      <c r="F76896" s="34"/>
      <c r="J76896" s="34"/>
      <c r="K76896" s="34"/>
      <c r="L76896" s="34"/>
    </row>
    <row r="76897" spans="6:12" x14ac:dyDescent="0.35">
      <c r="F76897" s="34"/>
      <c r="J76897" s="34"/>
      <c r="K76897" s="34"/>
      <c r="L76897" s="34"/>
    </row>
    <row r="76898" spans="6:12" x14ac:dyDescent="0.35">
      <c r="F76898" s="34"/>
      <c r="J76898" s="34"/>
      <c r="K76898" s="34"/>
      <c r="L76898" s="34"/>
    </row>
    <row r="76899" spans="6:12" x14ac:dyDescent="0.35">
      <c r="F76899" s="34"/>
      <c r="J76899" s="34"/>
      <c r="K76899" s="34"/>
      <c r="L76899" s="34"/>
    </row>
    <row r="76900" spans="6:12" x14ac:dyDescent="0.35">
      <c r="F76900" s="34"/>
      <c r="J76900" s="34"/>
      <c r="K76900" s="34"/>
      <c r="L76900" s="34"/>
    </row>
    <row r="76901" spans="6:12" x14ac:dyDescent="0.35">
      <c r="F76901" s="34"/>
      <c r="J76901" s="34"/>
      <c r="K76901" s="34"/>
      <c r="L76901" s="34"/>
    </row>
    <row r="76902" spans="6:12" x14ac:dyDescent="0.35">
      <c r="F76902" s="34"/>
      <c r="J76902" s="34"/>
      <c r="K76902" s="34"/>
      <c r="L76902" s="34"/>
    </row>
    <row r="76903" spans="6:12" x14ac:dyDescent="0.35">
      <c r="F76903" s="34"/>
      <c r="J76903" s="34"/>
      <c r="K76903" s="34"/>
      <c r="L76903" s="34"/>
    </row>
    <row r="76904" spans="6:12" x14ac:dyDescent="0.35">
      <c r="F76904" s="34"/>
      <c r="J76904" s="34"/>
      <c r="K76904" s="34"/>
      <c r="L76904" s="34"/>
    </row>
    <row r="76905" spans="6:12" x14ac:dyDescent="0.35">
      <c r="F76905" s="34"/>
      <c r="J76905" s="34"/>
      <c r="K76905" s="34"/>
      <c r="L76905" s="34"/>
    </row>
    <row r="76906" spans="6:12" x14ac:dyDescent="0.35">
      <c r="F76906" s="34"/>
      <c r="J76906" s="34"/>
      <c r="K76906" s="34"/>
      <c r="L76906" s="34"/>
    </row>
    <row r="76907" spans="6:12" x14ac:dyDescent="0.35">
      <c r="F76907" s="34"/>
      <c r="J76907" s="34"/>
      <c r="K76907" s="34"/>
      <c r="L76907" s="34"/>
    </row>
    <row r="76908" spans="6:12" x14ac:dyDescent="0.35">
      <c r="F76908" s="34"/>
      <c r="J76908" s="34"/>
      <c r="K76908" s="34"/>
      <c r="L76908" s="34"/>
    </row>
    <row r="76909" spans="6:12" x14ac:dyDescent="0.35">
      <c r="F76909" s="34"/>
      <c r="J76909" s="34"/>
      <c r="K76909" s="34"/>
      <c r="L76909" s="34"/>
    </row>
    <row r="76910" spans="6:12" x14ac:dyDescent="0.35">
      <c r="F76910" s="34"/>
      <c r="J76910" s="34"/>
      <c r="K76910" s="34"/>
      <c r="L76910" s="34"/>
    </row>
    <row r="76911" spans="6:12" x14ac:dyDescent="0.35">
      <c r="F76911" s="34"/>
      <c r="J76911" s="34"/>
      <c r="K76911" s="34"/>
      <c r="L76911" s="34"/>
    </row>
    <row r="76912" spans="6:12" x14ac:dyDescent="0.35">
      <c r="F76912" s="34"/>
      <c r="J76912" s="34"/>
      <c r="K76912" s="34"/>
      <c r="L76912" s="34"/>
    </row>
    <row r="76913" spans="6:12" x14ac:dyDescent="0.35">
      <c r="F76913" s="34"/>
      <c r="J76913" s="34"/>
      <c r="K76913" s="34"/>
      <c r="L76913" s="34"/>
    </row>
    <row r="76914" spans="6:12" x14ac:dyDescent="0.35">
      <c r="F76914" s="34"/>
      <c r="J76914" s="34"/>
      <c r="K76914" s="34"/>
      <c r="L76914" s="34"/>
    </row>
    <row r="76915" spans="6:12" x14ac:dyDescent="0.35">
      <c r="F76915" s="34"/>
      <c r="J76915" s="34"/>
      <c r="K76915" s="34"/>
      <c r="L76915" s="34"/>
    </row>
    <row r="76916" spans="6:12" x14ac:dyDescent="0.35">
      <c r="F76916" s="34"/>
      <c r="J76916" s="34"/>
      <c r="K76916" s="34"/>
      <c r="L76916" s="34"/>
    </row>
    <row r="76917" spans="6:12" x14ac:dyDescent="0.35">
      <c r="F76917" s="34"/>
      <c r="J76917" s="34"/>
      <c r="K76917" s="34"/>
      <c r="L76917" s="34"/>
    </row>
    <row r="76918" spans="6:12" x14ac:dyDescent="0.35">
      <c r="F76918" s="34"/>
      <c r="J76918" s="34"/>
      <c r="K76918" s="34"/>
      <c r="L76918" s="34"/>
    </row>
    <row r="76919" spans="6:12" x14ac:dyDescent="0.35">
      <c r="F76919" s="34"/>
      <c r="J76919" s="34"/>
      <c r="K76919" s="34"/>
      <c r="L76919" s="34"/>
    </row>
    <row r="76920" spans="6:12" x14ac:dyDescent="0.35">
      <c r="F76920" s="34"/>
      <c r="J76920" s="34"/>
      <c r="K76920" s="34"/>
      <c r="L76920" s="34"/>
    </row>
    <row r="76921" spans="6:12" x14ac:dyDescent="0.35">
      <c r="F76921" s="34"/>
      <c r="J76921" s="34"/>
      <c r="K76921" s="34"/>
      <c r="L76921" s="34"/>
    </row>
    <row r="76922" spans="6:12" x14ac:dyDescent="0.35">
      <c r="F76922" s="34"/>
      <c r="J76922" s="34"/>
      <c r="K76922" s="34"/>
      <c r="L76922" s="34"/>
    </row>
    <row r="76923" spans="6:12" x14ac:dyDescent="0.35">
      <c r="F76923" s="34"/>
      <c r="J76923" s="34"/>
      <c r="K76923" s="34"/>
      <c r="L76923" s="34"/>
    </row>
    <row r="76924" spans="6:12" x14ac:dyDescent="0.35">
      <c r="F76924" s="34"/>
      <c r="J76924" s="34"/>
      <c r="K76924" s="34"/>
      <c r="L76924" s="34"/>
    </row>
    <row r="76925" spans="6:12" x14ac:dyDescent="0.35">
      <c r="F76925" s="34"/>
      <c r="J76925" s="34"/>
      <c r="K76925" s="34"/>
      <c r="L76925" s="34"/>
    </row>
    <row r="76926" spans="6:12" x14ac:dyDescent="0.35">
      <c r="F76926" s="34"/>
      <c r="J76926" s="34"/>
      <c r="K76926" s="34"/>
      <c r="L76926" s="34"/>
    </row>
    <row r="76927" spans="6:12" x14ac:dyDescent="0.35">
      <c r="F76927" s="34"/>
      <c r="J76927" s="34"/>
      <c r="K76927" s="34"/>
      <c r="L76927" s="34"/>
    </row>
    <row r="76928" spans="6:12" x14ac:dyDescent="0.35">
      <c r="F76928" s="34"/>
      <c r="J76928" s="34"/>
      <c r="K76928" s="34"/>
      <c r="L76928" s="34"/>
    </row>
    <row r="76929" spans="6:12" x14ac:dyDescent="0.35">
      <c r="F76929" s="34"/>
      <c r="J76929" s="34"/>
      <c r="K76929" s="34"/>
      <c r="L76929" s="34"/>
    </row>
    <row r="76930" spans="6:12" x14ac:dyDescent="0.35">
      <c r="F76930" s="34"/>
      <c r="J76930" s="34"/>
      <c r="K76930" s="34"/>
      <c r="L76930" s="34"/>
    </row>
    <row r="76931" spans="6:12" x14ac:dyDescent="0.35">
      <c r="F76931" s="34"/>
      <c r="J76931" s="34"/>
      <c r="K76931" s="34"/>
      <c r="L76931" s="34"/>
    </row>
    <row r="76932" spans="6:12" x14ac:dyDescent="0.35">
      <c r="F76932" s="34"/>
      <c r="J76932" s="34"/>
      <c r="K76932" s="34"/>
      <c r="L76932" s="34"/>
    </row>
    <row r="76933" spans="6:12" x14ac:dyDescent="0.35">
      <c r="F76933" s="34"/>
      <c r="J76933" s="34"/>
      <c r="K76933" s="34"/>
      <c r="L76933" s="34"/>
    </row>
    <row r="76934" spans="6:12" x14ac:dyDescent="0.35">
      <c r="F76934" s="34"/>
      <c r="J76934" s="34"/>
      <c r="K76934" s="34"/>
      <c r="L76934" s="34"/>
    </row>
    <row r="76935" spans="6:12" x14ac:dyDescent="0.35">
      <c r="F76935" s="34"/>
      <c r="J76935" s="34"/>
      <c r="K76935" s="34"/>
      <c r="L76935" s="34"/>
    </row>
    <row r="76936" spans="6:12" x14ac:dyDescent="0.35">
      <c r="F76936" s="34"/>
      <c r="J76936" s="34"/>
      <c r="K76936" s="34"/>
      <c r="L76936" s="34"/>
    </row>
    <row r="76937" spans="6:12" x14ac:dyDescent="0.35">
      <c r="F76937" s="34"/>
      <c r="J76937" s="34"/>
      <c r="K76937" s="34"/>
      <c r="L76937" s="34"/>
    </row>
    <row r="76938" spans="6:12" x14ac:dyDescent="0.35">
      <c r="F76938" s="34"/>
      <c r="J76938" s="34"/>
      <c r="K76938" s="34"/>
      <c r="L76938" s="34"/>
    </row>
    <row r="76939" spans="6:12" x14ac:dyDescent="0.35">
      <c r="F76939" s="34"/>
      <c r="J76939" s="34"/>
      <c r="K76939" s="34"/>
      <c r="L76939" s="34"/>
    </row>
    <row r="76940" spans="6:12" x14ac:dyDescent="0.35">
      <c r="F76940" s="34"/>
      <c r="J76940" s="34"/>
      <c r="K76940" s="34"/>
      <c r="L76940" s="34"/>
    </row>
    <row r="76941" spans="6:12" x14ac:dyDescent="0.35">
      <c r="F76941" s="34"/>
      <c r="J76941" s="34"/>
      <c r="K76941" s="34"/>
      <c r="L76941" s="34"/>
    </row>
    <row r="76942" spans="6:12" x14ac:dyDescent="0.35">
      <c r="F76942" s="34"/>
      <c r="J76942" s="34"/>
      <c r="K76942" s="34"/>
      <c r="L76942" s="34"/>
    </row>
    <row r="76943" spans="6:12" x14ac:dyDescent="0.35">
      <c r="F76943" s="34"/>
      <c r="J76943" s="34"/>
      <c r="K76943" s="34"/>
      <c r="L76943" s="34"/>
    </row>
    <row r="76944" spans="6:12" x14ac:dyDescent="0.35">
      <c r="F76944" s="34"/>
      <c r="J76944" s="34"/>
      <c r="K76944" s="34"/>
      <c r="L76944" s="34"/>
    </row>
    <row r="76945" spans="6:12" x14ac:dyDescent="0.35">
      <c r="F76945" s="34"/>
      <c r="J76945" s="34"/>
      <c r="K76945" s="34"/>
      <c r="L76945" s="34"/>
    </row>
    <row r="76946" spans="6:12" x14ac:dyDescent="0.35">
      <c r="F76946" s="34"/>
      <c r="J76946" s="34"/>
      <c r="K76946" s="34"/>
      <c r="L76946" s="34"/>
    </row>
    <row r="76947" spans="6:12" x14ac:dyDescent="0.35">
      <c r="F76947" s="34"/>
      <c r="J76947" s="34"/>
      <c r="K76947" s="34"/>
      <c r="L76947" s="34"/>
    </row>
    <row r="76948" spans="6:12" x14ac:dyDescent="0.35">
      <c r="F76948" s="34"/>
      <c r="J76948" s="34"/>
      <c r="K76948" s="34"/>
      <c r="L76948" s="34"/>
    </row>
    <row r="76949" spans="6:12" x14ac:dyDescent="0.35">
      <c r="F76949" s="34"/>
      <c r="J76949" s="34"/>
      <c r="K76949" s="34"/>
      <c r="L76949" s="34"/>
    </row>
    <row r="76950" spans="6:12" x14ac:dyDescent="0.35">
      <c r="F76950" s="34"/>
      <c r="J76950" s="34"/>
      <c r="K76950" s="34"/>
      <c r="L76950" s="34"/>
    </row>
    <row r="76951" spans="6:12" x14ac:dyDescent="0.35">
      <c r="F76951" s="34"/>
      <c r="J76951" s="34"/>
      <c r="K76951" s="34"/>
      <c r="L76951" s="34"/>
    </row>
    <row r="76952" spans="6:12" x14ac:dyDescent="0.35">
      <c r="F76952" s="34"/>
      <c r="J76952" s="34"/>
      <c r="K76952" s="34"/>
      <c r="L76952" s="34"/>
    </row>
    <row r="76953" spans="6:12" x14ac:dyDescent="0.35">
      <c r="F76953" s="34"/>
      <c r="J76953" s="34"/>
      <c r="K76953" s="34"/>
      <c r="L76953" s="34"/>
    </row>
    <row r="76954" spans="6:12" x14ac:dyDescent="0.35">
      <c r="F76954" s="34"/>
      <c r="J76954" s="34"/>
      <c r="K76954" s="34"/>
      <c r="L76954" s="34"/>
    </row>
    <row r="76955" spans="6:12" x14ac:dyDescent="0.35">
      <c r="F76955" s="34"/>
      <c r="J76955" s="34"/>
      <c r="K76955" s="34"/>
      <c r="L76955" s="34"/>
    </row>
    <row r="76956" spans="6:12" x14ac:dyDescent="0.35">
      <c r="F76956" s="34"/>
      <c r="J76956" s="34"/>
      <c r="K76956" s="34"/>
      <c r="L76956" s="34"/>
    </row>
    <row r="76957" spans="6:12" x14ac:dyDescent="0.35">
      <c r="F76957" s="34"/>
      <c r="J76957" s="34"/>
      <c r="K76957" s="34"/>
      <c r="L76957" s="34"/>
    </row>
    <row r="76958" spans="6:12" x14ac:dyDescent="0.35">
      <c r="F76958" s="34"/>
      <c r="J76958" s="34"/>
      <c r="K76958" s="34"/>
      <c r="L76958" s="34"/>
    </row>
    <row r="76959" spans="6:12" x14ac:dyDescent="0.35">
      <c r="F76959" s="34"/>
      <c r="J76959" s="34"/>
      <c r="K76959" s="34"/>
      <c r="L76959" s="34"/>
    </row>
    <row r="76960" spans="6:12" x14ac:dyDescent="0.35">
      <c r="F76960" s="34"/>
      <c r="J76960" s="34"/>
      <c r="K76960" s="34"/>
      <c r="L76960" s="34"/>
    </row>
    <row r="76961" spans="6:12" x14ac:dyDescent="0.35">
      <c r="F76961" s="34"/>
      <c r="J76961" s="34"/>
      <c r="K76961" s="34"/>
      <c r="L76961" s="34"/>
    </row>
    <row r="76962" spans="6:12" x14ac:dyDescent="0.35">
      <c r="F76962" s="34"/>
      <c r="J76962" s="34"/>
      <c r="K76962" s="34"/>
      <c r="L76962" s="34"/>
    </row>
    <row r="76963" spans="6:12" x14ac:dyDescent="0.35">
      <c r="F76963" s="34"/>
      <c r="J76963" s="34"/>
      <c r="K76963" s="34"/>
      <c r="L76963" s="34"/>
    </row>
    <row r="76964" spans="6:12" x14ac:dyDescent="0.35">
      <c r="F76964" s="34"/>
      <c r="J76964" s="34"/>
      <c r="K76964" s="34"/>
      <c r="L76964" s="34"/>
    </row>
    <row r="76965" spans="6:12" x14ac:dyDescent="0.35">
      <c r="F76965" s="34"/>
      <c r="J76965" s="34"/>
      <c r="K76965" s="34"/>
      <c r="L76965" s="34"/>
    </row>
    <row r="76966" spans="6:12" x14ac:dyDescent="0.35">
      <c r="F76966" s="34"/>
      <c r="J76966" s="34"/>
      <c r="K76966" s="34"/>
      <c r="L76966" s="34"/>
    </row>
    <row r="76967" spans="6:12" x14ac:dyDescent="0.35">
      <c r="F76967" s="34"/>
      <c r="J76967" s="34"/>
      <c r="K76967" s="34"/>
      <c r="L76967" s="34"/>
    </row>
    <row r="76968" spans="6:12" x14ac:dyDescent="0.35">
      <c r="F76968" s="34"/>
      <c r="J76968" s="34"/>
      <c r="K76968" s="34"/>
      <c r="L76968" s="34"/>
    </row>
    <row r="76969" spans="6:12" x14ac:dyDescent="0.35">
      <c r="F76969" s="34"/>
      <c r="J76969" s="34"/>
      <c r="K76969" s="34"/>
      <c r="L76969" s="34"/>
    </row>
    <row r="76970" spans="6:12" x14ac:dyDescent="0.35">
      <c r="F76970" s="34"/>
      <c r="J76970" s="34"/>
      <c r="K76970" s="34"/>
      <c r="L76970" s="34"/>
    </row>
    <row r="76971" spans="6:12" x14ac:dyDescent="0.35">
      <c r="F76971" s="34"/>
      <c r="J76971" s="34"/>
      <c r="K76971" s="34"/>
      <c r="L76971" s="34"/>
    </row>
    <row r="76972" spans="6:12" x14ac:dyDescent="0.35">
      <c r="F76972" s="34"/>
      <c r="J76972" s="34"/>
      <c r="K76972" s="34"/>
      <c r="L76972" s="34"/>
    </row>
    <row r="76973" spans="6:12" x14ac:dyDescent="0.35">
      <c r="F76973" s="34"/>
      <c r="J76973" s="34"/>
      <c r="K76973" s="34"/>
      <c r="L76973" s="34"/>
    </row>
    <row r="76974" spans="6:12" x14ac:dyDescent="0.35">
      <c r="F76974" s="34"/>
      <c r="J76974" s="34"/>
      <c r="K76974" s="34"/>
      <c r="L76974" s="34"/>
    </row>
    <row r="76975" spans="6:12" x14ac:dyDescent="0.35">
      <c r="F76975" s="34"/>
      <c r="J76975" s="34"/>
      <c r="K76975" s="34"/>
      <c r="L76975" s="34"/>
    </row>
    <row r="76976" spans="6:12" x14ac:dyDescent="0.35">
      <c r="F76976" s="34"/>
      <c r="J76976" s="34"/>
      <c r="K76976" s="34"/>
      <c r="L76976" s="34"/>
    </row>
    <row r="76977" spans="6:12" x14ac:dyDescent="0.35">
      <c r="F76977" s="34"/>
      <c r="J76977" s="34"/>
      <c r="K76977" s="34"/>
      <c r="L76977" s="34"/>
    </row>
    <row r="76978" spans="6:12" x14ac:dyDescent="0.35">
      <c r="F76978" s="34"/>
      <c r="J76978" s="34"/>
      <c r="K76978" s="34"/>
      <c r="L76978" s="34"/>
    </row>
    <row r="76979" spans="6:12" x14ac:dyDescent="0.35">
      <c r="F76979" s="34"/>
      <c r="J76979" s="34"/>
      <c r="K76979" s="34"/>
      <c r="L76979" s="34"/>
    </row>
    <row r="76980" spans="6:12" x14ac:dyDescent="0.35">
      <c r="F76980" s="34"/>
      <c r="J76980" s="34"/>
      <c r="K76980" s="34"/>
      <c r="L76980" s="34"/>
    </row>
    <row r="76981" spans="6:12" x14ac:dyDescent="0.35">
      <c r="F76981" s="34"/>
      <c r="J76981" s="34"/>
      <c r="K76981" s="34"/>
      <c r="L76981" s="34"/>
    </row>
    <row r="76982" spans="6:12" x14ac:dyDescent="0.35">
      <c r="F76982" s="34"/>
      <c r="J76982" s="34"/>
      <c r="K76982" s="34"/>
      <c r="L76982" s="34"/>
    </row>
    <row r="76983" spans="6:12" x14ac:dyDescent="0.35">
      <c r="F76983" s="34"/>
      <c r="J76983" s="34"/>
      <c r="K76983" s="34"/>
      <c r="L76983" s="34"/>
    </row>
    <row r="76984" spans="6:12" x14ac:dyDescent="0.35">
      <c r="F76984" s="34"/>
      <c r="J76984" s="34"/>
      <c r="K76984" s="34"/>
      <c r="L76984" s="34"/>
    </row>
    <row r="76985" spans="6:12" x14ac:dyDescent="0.35">
      <c r="F76985" s="34"/>
      <c r="J76985" s="34"/>
      <c r="K76985" s="34"/>
      <c r="L76985" s="34"/>
    </row>
    <row r="76986" spans="6:12" x14ac:dyDescent="0.35">
      <c r="F76986" s="34"/>
      <c r="J76986" s="34"/>
      <c r="K76986" s="34"/>
      <c r="L76986" s="34"/>
    </row>
    <row r="76987" spans="6:12" x14ac:dyDescent="0.35">
      <c r="F76987" s="34"/>
      <c r="J76987" s="34"/>
      <c r="K76987" s="34"/>
      <c r="L76987" s="34"/>
    </row>
    <row r="76988" spans="6:12" x14ac:dyDescent="0.35">
      <c r="F76988" s="34"/>
      <c r="J76988" s="34"/>
      <c r="K76988" s="34"/>
      <c r="L76988" s="34"/>
    </row>
    <row r="76989" spans="6:12" x14ac:dyDescent="0.35">
      <c r="F76989" s="34"/>
      <c r="J76989" s="34"/>
      <c r="K76989" s="34"/>
      <c r="L76989" s="34"/>
    </row>
    <row r="76990" spans="6:12" x14ac:dyDescent="0.35">
      <c r="F76990" s="34"/>
      <c r="J76990" s="34"/>
      <c r="K76990" s="34"/>
      <c r="L76990" s="34"/>
    </row>
    <row r="76991" spans="6:12" x14ac:dyDescent="0.35">
      <c r="F76991" s="34"/>
      <c r="J76991" s="34"/>
      <c r="K76991" s="34"/>
      <c r="L76991" s="34"/>
    </row>
    <row r="76992" spans="6:12" x14ac:dyDescent="0.35">
      <c r="F76992" s="34"/>
      <c r="J76992" s="34"/>
      <c r="K76992" s="34"/>
      <c r="L76992" s="34"/>
    </row>
    <row r="76993" spans="6:12" x14ac:dyDescent="0.35">
      <c r="F76993" s="34"/>
      <c r="J76993" s="34"/>
      <c r="K76993" s="34"/>
      <c r="L76993" s="34"/>
    </row>
    <row r="76994" spans="6:12" x14ac:dyDescent="0.35">
      <c r="F76994" s="34"/>
      <c r="J76994" s="34"/>
      <c r="K76994" s="34"/>
      <c r="L76994" s="34"/>
    </row>
    <row r="76995" spans="6:12" x14ac:dyDescent="0.35">
      <c r="F76995" s="34"/>
      <c r="J76995" s="34"/>
      <c r="K76995" s="34"/>
      <c r="L76995" s="34"/>
    </row>
    <row r="76996" spans="6:12" x14ac:dyDescent="0.35">
      <c r="F76996" s="34"/>
      <c r="J76996" s="34"/>
      <c r="K76996" s="34"/>
      <c r="L76996" s="34"/>
    </row>
    <row r="76997" spans="6:12" x14ac:dyDescent="0.35">
      <c r="F76997" s="34"/>
      <c r="J76997" s="34"/>
      <c r="K76997" s="34"/>
      <c r="L76997" s="34"/>
    </row>
    <row r="76998" spans="6:12" x14ac:dyDescent="0.35">
      <c r="F76998" s="34"/>
      <c r="J76998" s="34"/>
      <c r="K76998" s="34"/>
      <c r="L76998" s="34"/>
    </row>
    <row r="76999" spans="6:12" x14ac:dyDescent="0.35">
      <c r="F76999" s="34"/>
      <c r="J76999" s="34"/>
      <c r="K76999" s="34"/>
      <c r="L76999" s="34"/>
    </row>
    <row r="77000" spans="6:12" x14ac:dyDescent="0.35">
      <c r="F77000" s="34"/>
      <c r="J77000" s="34"/>
      <c r="K77000" s="34"/>
      <c r="L77000" s="34"/>
    </row>
    <row r="77001" spans="6:12" x14ac:dyDescent="0.35">
      <c r="F77001" s="34"/>
      <c r="J77001" s="34"/>
      <c r="K77001" s="34"/>
      <c r="L77001" s="34"/>
    </row>
    <row r="77002" spans="6:12" x14ac:dyDescent="0.35">
      <c r="F77002" s="34"/>
      <c r="J77002" s="34"/>
      <c r="K77002" s="34"/>
      <c r="L77002" s="34"/>
    </row>
    <row r="77003" spans="6:12" x14ac:dyDescent="0.35">
      <c r="F77003" s="34"/>
      <c r="J77003" s="34"/>
      <c r="K77003" s="34"/>
      <c r="L77003" s="34"/>
    </row>
    <row r="77004" spans="6:12" x14ac:dyDescent="0.35">
      <c r="F77004" s="34"/>
      <c r="J77004" s="34"/>
      <c r="K77004" s="34"/>
      <c r="L77004" s="34"/>
    </row>
    <row r="77005" spans="6:12" x14ac:dyDescent="0.35">
      <c r="F77005" s="34"/>
      <c r="J77005" s="34"/>
      <c r="K77005" s="34"/>
      <c r="L77005" s="34"/>
    </row>
    <row r="77006" spans="6:12" x14ac:dyDescent="0.35">
      <c r="F77006" s="34"/>
      <c r="J77006" s="34"/>
      <c r="K77006" s="34"/>
      <c r="L77006" s="34"/>
    </row>
    <row r="77007" spans="6:12" x14ac:dyDescent="0.35">
      <c r="F77007" s="34"/>
      <c r="J77007" s="34"/>
      <c r="K77007" s="34"/>
      <c r="L77007" s="34"/>
    </row>
    <row r="77008" spans="6:12" x14ac:dyDescent="0.35">
      <c r="F77008" s="34"/>
      <c r="J77008" s="34"/>
      <c r="K77008" s="34"/>
      <c r="L77008" s="34"/>
    </row>
    <row r="77009" spans="6:12" x14ac:dyDescent="0.35">
      <c r="F77009" s="34"/>
      <c r="J77009" s="34"/>
      <c r="K77009" s="34"/>
      <c r="L77009" s="34"/>
    </row>
    <row r="77010" spans="6:12" x14ac:dyDescent="0.35">
      <c r="F77010" s="34"/>
      <c r="J77010" s="34"/>
      <c r="K77010" s="34"/>
      <c r="L77010" s="34"/>
    </row>
    <row r="77011" spans="6:12" x14ac:dyDescent="0.35">
      <c r="F77011" s="34"/>
      <c r="J77011" s="34"/>
      <c r="K77011" s="34"/>
      <c r="L77011" s="34"/>
    </row>
    <row r="77012" spans="6:12" x14ac:dyDescent="0.35">
      <c r="F77012" s="34"/>
      <c r="J77012" s="34"/>
      <c r="K77012" s="34"/>
      <c r="L77012" s="34"/>
    </row>
    <row r="77013" spans="6:12" x14ac:dyDescent="0.35">
      <c r="F77013" s="34"/>
      <c r="J77013" s="34"/>
      <c r="K77013" s="34"/>
      <c r="L77013" s="34"/>
    </row>
    <row r="77014" spans="6:12" x14ac:dyDescent="0.35">
      <c r="F77014" s="34"/>
      <c r="J77014" s="34"/>
      <c r="K77014" s="34"/>
      <c r="L77014" s="34"/>
    </row>
    <row r="77015" spans="6:12" x14ac:dyDescent="0.35">
      <c r="F77015" s="34"/>
      <c r="J77015" s="34"/>
      <c r="K77015" s="34"/>
      <c r="L77015" s="34"/>
    </row>
    <row r="77016" spans="6:12" x14ac:dyDescent="0.35">
      <c r="F77016" s="34"/>
      <c r="J77016" s="34"/>
      <c r="K77016" s="34"/>
      <c r="L77016" s="34"/>
    </row>
    <row r="77017" spans="6:12" x14ac:dyDescent="0.35">
      <c r="F77017" s="34"/>
      <c r="J77017" s="34"/>
      <c r="K77017" s="34"/>
      <c r="L77017" s="34"/>
    </row>
    <row r="77018" spans="6:12" x14ac:dyDescent="0.35">
      <c r="F77018" s="34"/>
      <c r="J77018" s="34"/>
      <c r="K77018" s="34"/>
      <c r="L77018" s="34"/>
    </row>
    <row r="77019" spans="6:12" x14ac:dyDescent="0.35">
      <c r="F77019" s="34"/>
      <c r="J77019" s="34"/>
      <c r="K77019" s="34"/>
      <c r="L77019" s="34"/>
    </row>
    <row r="77020" spans="6:12" x14ac:dyDescent="0.35">
      <c r="F77020" s="34"/>
      <c r="J77020" s="34"/>
      <c r="K77020" s="34"/>
      <c r="L77020" s="34"/>
    </row>
    <row r="77021" spans="6:12" x14ac:dyDescent="0.35">
      <c r="F77021" s="34"/>
      <c r="J77021" s="34"/>
      <c r="K77021" s="34"/>
      <c r="L77021" s="34"/>
    </row>
    <row r="77022" spans="6:12" x14ac:dyDescent="0.35">
      <c r="F77022" s="34"/>
      <c r="J77022" s="34"/>
      <c r="K77022" s="34"/>
      <c r="L77022" s="34"/>
    </row>
    <row r="77023" spans="6:12" x14ac:dyDescent="0.35">
      <c r="F77023" s="34"/>
      <c r="J77023" s="34"/>
      <c r="K77023" s="34"/>
      <c r="L77023" s="34"/>
    </row>
    <row r="77024" spans="6:12" x14ac:dyDescent="0.35">
      <c r="F77024" s="34"/>
      <c r="J77024" s="34"/>
      <c r="K77024" s="34"/>
      <c r="L77024" s="34"/>
    </row>
    <row r="77025" spans="6:12" x14ac:dyDescent="0.35">
      <c r="F77025" s="34"/>
      <c r="J77025" s="34"/>
      <c r="K77025" s="34"/>
      <c r="L77025" s="34"/>
    </row>
    <row r="77026" spans="6:12" x14ac:dyDescent="0.35">
      <c r="F77026" s="34"/>
      <c r="J77026" s="34"/>
      <c r="K77026" s="34"/>
      <c r="L77026" s="34"/>
    </row>
    <row r="77027" spans="6:12" x14ac:dyDescent="0.35">
      <c r="F77027" s="34"/>
      <c r="J77027" s="34"/>
      <c r="K77027" s="34"/>
      <c r="L77027" s="34"/>
    </row>
    <row r="77028" spans="6:12" x14ac:dyDescent="0.35">
      <c r="F77028" s="34"/>
      <c r="J77028" s="34"/>
      <c r="K77028" s="34"/>
      <c r="L77028" s="34"/>
    </row>
    <row r="77029" spans="6:12" x14ac:dyDescent="0.35">
      <c r="F77029" s="34"/>
      <c r="J77029" s="34"/>
      <c r="K77029" s="34"/>
      <c r="L77029" s="34"/>
    </row>
    <row r="77030" spans="6:12" x14ac:dyDescent="0.35">
      <c r="F77030" s="34"/>
      <c r="J77030" s="34"/>
      <c r="K77030" s="34"/>
      <c r="L77030" s="34"/>
    </row>
    <row r="77031" spans="6:12" x14ac:dyDescent="0.35">
      <c r="F77031" s="34"/>
      <c r="J77031" s="34"/>
      <c r="K77031" s="34"/>
      <c r="L77031" s="34"/>
    </row>
    <row r="77032" spans="6:12" x14ac:dyDescent="0.35">
      <c r="F77032" s="34"/>
      <c r="J77032" s="34"/>
      <c r="K77032" s="34"/>
      <c r="L77032" s="34"/>
    </row>
    <row r="77033" spans="6:12" x14ac:dyDescent="0.35">
      <c r="F77033" s="34"/>
      <c r="J77033" s="34"/>
      <c r="K77033" s="34"/>
      <c r="L77033" s="34"/>
    </row>
    <row r="77034" spans="6:12" x14ac:dyDescent="0.35">
      <c r="F77034" s="34"/>
      <c r="J77034" s="34"/>
      <c r="K77034" s="34"/>
      <c r="L77034" s="34"/>
    </row>
    <row r="77035" spans="6:12" x14ac:dyDescent="0.35">
      <c r="F77035" s="34"/>
      <c r="J77035" s="34"/>
      <c r="K77035" s="34"/>
      <c r="L77035" s="34"/>
    </row>
    <row r="77036" spans="6:12" x14ac:dyDescent="0.35">
      <c r="F77036" s="34"/>
      <c r="J77036" s="34"/>
      <c r="K77036" s="34"/>
      <c r="L77036" s="34"/>
    </row>
    <row r="77037" spans="6:12" x14ac:dyDescent="0.35">
      <c r="F77037" s="34"/>
      <c r="J77037" s="34"/>
      <c r="K77037" s="34"/>
      <c r="L77037" s="34"/>
    </row>
    <row r="77038" spans="6:12" x14ac:dyDescent="0.35">
      <c r="F77038" s="34"/>
      <c r="J77038" s="34"/>
      <c r="K77038" s="34"/>
      <c r="L77038" s="34"/>
    </row>
    <row r="77039" spans="6:12" x14ac:dyDescent="0.35">
      <c r="F77039" s="34"/>
      <c r="J77039" s="34"/>
      <c r="K77039" s="34"/>
      <c r="L77039" s="34"/>
    </row>
    <row r="77040" spans="6:12" x14ac:dyDescent="0.35">
      <c r="F77040" s="34"/>
      <c r="J77040" s="34"/>
      <c r="K77040" s="34"/>
      <c r="L77040" s="34"/>
    </row>
    <row r="77041" spans="6:12" x14ac:dyDescent="0.35">
      <c r="F77041" s="34"/>
      <c r="J77041" s="34"/>
      <c r="K77041" s="34"/>
      <c r="L77041" s="34"/>
    </row>
    <row r="77042" spans="6:12" x14ac:dyDescent="0.35">
      <c r="F77042" s="34"/>
      <c r="J77042" s="34"/>
      <c r="K77042" s="34"/>
      <c r="L77042" s="34"/>
    </row>
    <row r="77043" spans="6:12" x14ac:dyDescent="0.35">
      <c r="F77043" s="34"/>
      <c r="J77043" s="34"/>
      <c r="K77043" s="34"/>
      <c r="L77043" s="34"/>
    </row>
    <row r="77044" spans="6:12" x14ac:dyDescent="0.35">
      <c r="F77044" s="34"/>
      <c r="J77044" s="34"/>
      <c r="K77044" s="34"/>
      <c r="L77044" s="34"/>
    </row>
    <row r="77045" spans="6:12" x14ac:dyDescent="0.35">
      <c r="F77045" s="34"/>
      <c r="J77045" s="34"/>
      <c r="K77045" s="34"/>
      <c r="L77045" s="34"/>
    </row>
    <row r="77046" spans="6:12" x14ac:dyDescent="0.35">
      <c r="F77046" s="34"/>
      <c r="J77046" s="34"/>
      <c r="K77046" s="34"/>
      <c r="L77046" s="34"/>
    </row>
    <row r="77047" spans="6:12" x14ac:dyDescent="0.35">
      <c r="F77047" s="34"/>
      <c r="J77047" s="34"/>
      <c r="K77047" s="34"/>
      <c r="L77047" s="34"/>
    </row>
    <row r="77048" spans="6:12" x14ac:dyDescent="0.35">
      <c r="F77048" s="34"/>
      <c r="J77048" s="34"/>
      <c r="K77048" s="34"/>
      <c r="L77048" s="34"/>
    </row>
    <row r="77049" spans="6:12" x14ac:dyDescent="0.35">
      <c r="F77049" s="34"/>
      <c r="J77049" s="34"/>
      <c r="K77049" s="34"/>
      <c r="L77049" s="34"/>
    </row>
    <row r="77050" spans="6:12" x14ac:dyDescent="0.35">
      <c r="F77050" s="34"/>
      <c r="J77050" s="34"/>
      <c r="K77050" s="34"/>
      <c r="L77050" s="34"/>
    </row>
    <row r="77051" spans="6:12" x14ac:dyDescent="0.35">
      <c r="F77051" s="34"/>
      <c r="J77051" s="34"/>
      <c r="K77051" s="34"/>
      <c r="L77051" s="34"/>
    </row>
    <row r="77052" spans="6:12" x14ac:dyDescent="0.35">
      <c r="F77052" s="34"/>
      <c r="J77052" s="34"/>
      <c r="K77052" s="34"/>
      <c r="L77052" s="34"/>
    </row>
    <row r="77053" spans="6:12" x14ac:dyDescent="0.35">
      <c r="F77053" s="34"/>
      <c r="J77053" s="34"/>
      <c r="K77053" s="34"/>
      <c r="L77053" s="34"/>
    </row>
    <row r="77054" spans="6:12" x14ac:dyDescent="0.35">
      <c r="F77054" s="34"/>
      <c r="J77054" s="34"/>
      <c r="K77054" s="34"/>
      <c r="L77054" s="34"/>
    </row>
    <row r="77055" spans="6:12" x14ac:dyDescent="0.35">
      <c r="F77055" s="34"/>
      <c r="J77055" s="34"/>
      <c r="K77055" s="34"/>
      <c r="L77055" s="34"/>
    </row>
    <row r="77056" spans="6:12" x14ac:dyDescent="0.35">
      <c r="F77056" s="34"/>
      <c r="J77056" s="34"/>
      <c r="K77056" s="34"/>
      <c r="L77056" s="34"/>
    </row>
    <row r="77057" spans="6:12" x14ac:dyDescent="0.35">
      <c r="F77057" s="34"/>
      <c r="J77057" s="34"/>
      <c r="K77057" s="34"/>
      <c r="L77057" s="34"/>
    </row>
    <row r="77058" spans="6:12" x14ac:dyDescent="0.35">
      <c r="F77058" s="34"/>
      <c r="J77058" s="34"/>
      <c r="K77058" s="34"/>
      <c r="L77058" s="34"/>
    </row>
    <row r="77059" spans="6:12" x14ac:dyDescent="0.35">
      <c r="F77059" s="34"/>
      <c r="J77059" s="34"/>
      <c r="K77059" s="34"/>
      <c r="L77059" s="34"/>
    </row>
    <row r="77060" spans="6:12" x14ac:dyDescent="0.35">
      <c r="F77060" s="34"/>
      <c r="J77060" s="34"/>
      <c r="K77060" s="34"/>
      <c r="L77060" s="34"/>
    </row>
    <row r="77061" spans="6:12" x14ac:dyDescent="0.35">
      <c r="F77061" s="34"/>
      <c r="J77061" s="34"/>
      <c r="K77061" s="34"/>
      <c r="L77061" s="34"/>
    </row>
    <row r="77062" spans="6:12" x14ac:dyDescent="0.35">
      <c r="F77062" s="34"/>
      <c r="J77062" s="34"/>
      <c r="K77062" s="34"/>
      <c r="L77062" s="34"/>
    </row>
    <row r="77063" spans="6:12" x14ac:dyDescent="0.35">
      <c r="F77063" s="34"/>
      <c r="J77063" s="34"/>
      <c r="K77063" s="34"/>
      <c r="L77063" s="34"/>
    </row>
    <row r="77064" spans="6:12" x14ac:dyDescent="0.35">
      <c r="F77064" s="34"/>
      <c r="J77064" s="34"/>
      <c r="K77064" s="34"/>
      <c r="L77064" s="34"/>
    </row>
    <row r="77065" spans="6:12" x14ac:dyDescent="0.35">
      <c r="F77065" s="34"/>
      <c r="J77065" s="34"/>
      <c r="K77065" s="34"/>
      <c r="L77065" s="34"/>
    </row>
    <row r="77066" spans="6:12" x14ac:dyDescent="0.35">
      <c r="F77066" s="34"/>
      <c r="J77066" s="34"/>
      <c r="K77066" s="34"/>
      <c r="L77066" s="34"/>
    </row>
    <row r="77067" spans="6:12" x14ac:dyDescent="0.35">
      <c r="F77067" s="34"/>
      <c r="J77067" s="34"/>
      <c r="K77067" s="34"/>
      <c r="L77067" s="34"/>
    </row>
    <row r="77068" spans="6:12" x14ac:dyDescent="0.35">
      <c r="F77068" s="34"/>
      <c r="J77068" s="34"/>
      <c r="K77068" s="34"/>
      <c r="L77068" s="34"/>
    </row>
    <row r="77069" spans="6:12" x14ac:dyDescent="0.35">
      <c r="F77069" s="34"/>
      <c r="J77069" s="34"/>
      <c r="K77069" s="34"/>
      <c r="L77069" s="34"/>
    </row>
    <row r="77070" spans="6:12" x14ac:dyDescent="0.35">
      <c r="F77070" s="34"/>
      <c r="J77070" s="34"/>
      <c r="K77070" s="34"/>
      <c r="L77070" s="34"/>
    </row>
    <row r="77071" spans="6:12" x14ac:dyDescent="0.35">
      <c r="F77071" s="34"/>
      <c r="J77071" s="34"/>
      <c r="K77071" s="34"/>
      <c r="L77071" s="34"/>
    </row>
    <row r="77072" spans="6:12" x14ac:dyDescent="0.35">
      <c r="F77072" s="34"/>
      <c r="J77072" s="34"/>
      <c r="K77072" s="34"/>
      <c r="L77072" s="34"/>
    </row>
    <row r="77073" spans="6:12" x14ac:dyDescent="0.35">
      <c r="F77073" s="34"/>
      <c r="J77073" s="34"/>
      <c r="K77073" s="34"/>
      <c r="L77073" s="34"/>
    </row>
    <row r="77074" spans="6:12" x14ac:dyDescent="0.35">
      <c r="F77074" s="34"/>
      <c r="J77074" s="34"/>
      <c r="K77074" s="34"/>
      <c r="L77074" s="34"/>
    </row>
    <row r="77075" spans="6:12" x14ac:dyDescent="0.35">
      <c r="F77075" s="34"/>
      <c r="J77075" s="34"/>
      <c r="K77075" s="34"/>
      <c r="L77075" s="34"/>
    </row>
    <row r="77076" spans="6:12" x14ac:dyDescent="0.35">
      <c r="F77076" s="34"/>
      <c r="J77076" s="34"/>
      <c r="K77076" s="34"/>
      <c r="L77076" s="34"/>
    </row>
    <row r="77077" spans="6:12" x14ac:dyDescent="0.35">
      <c r="F77077" s="34"/>
      <c r="J77077" s="34"/>
      <c r="K77077" s="34"/>
      <c r="L77077" s="34"/>
    </row>
    <row r="77078" spans="6:12" x14ac:dyDescent="0.35">
      <c r="F77078" s="34"/>
      <c r="J77078" s="34"/>
      <c r="K77078" s="34"/>
      <c r="L77078" s="34"/>
    </row>
    <row r="77079" spans="6:12" x14ac:dyDescent="0.35">
      <c r="F77079" s="34"/>
      <c r="J77079" s="34"/>
      <c r="K77079" s="34"/>
      <c r="L77079" s="34"/>
    </row>
    <row r="77080" spans="6:12" x14ac:dyDescent="0.35">
      <c r="F77080" s="34"/>
      <c r="J77080" s="34"/>
      <c r="K77080" s="34"/>
      <c r="L77080" s="34"/>
    </row>
    <row r="77081" spans="6:12" x14ac:dyDescent="0.35">
      <c r="F77081" s="34"/>
      <c r="J77081" s="34"/>
      <c r="K77081" s="34"/>
      <c r="L77081" s="34"/>
    </row>
    <row r="77082" spans="6:12" x14ac:dyDescent="0.35">
      <c r="F77082" s="34"/>
      <c r="J77082" s="34"/>
      <c r="K77082" s="34"/>
      <c r="L77082" s="34"/>
    </row>
    <row r="77083" spans="6:12" x14ac:dyDescent="0.35">
      <c r="F77083" s="34"/>
      <c r="J77083" s="34"/>
      <c r="K77083" s="34"/>
      <c r="L77083" s="34"/>
    </row>
    <row r="77084" spans="6:12" x14ac:dyDescent="0.35">
      <c r="F77084" s="34"/>
      <c r="J77084" s="34"/>
      <c r="K77084" s="34"/>
      <c r="L77084" s="34"/>
    </row>
    <row r="77085" spans="6:12" x14ac:dyDescent="0.35">
      <c r="F77085" s="34"/>
      <c r="J77085" s="34"/>
      <c r="K77085" s="34"/>
      <c r="L77085" s="34"/>
    </row>
    <row r="77086" spans="6:12" x14ac:dyDescent="0.35">
      <c r="F77086" s="34"/>
      <c r="J77086" s="34"/>
      <c r="K77086" s="34"/>
      <c r="L77086" s="34"/>
    </row>
    <row r="77087" spans="6:12" x14ac:dyDescent="0.35">
      <c r="F77087" s="34"/>
      <c r="J77087" s="34"/>
      <c r="K77087" s="34"/>
      <c r="L77087" s="34"/>
    </row>
    <row r="77088" spans="6:12" x14ac:dyDescent="0.35">
      <c r="F77088" s="34"/>
      <c r="J77088" s="34"/>
      <c r="K77088" s="34"/>
      <c r="L77088" s="34"/>
    </row>
    <row r="77089" spans="6:12" x14ac:dyDescent="0.35">
      <c r="F77089" s="34"/>
      <c r="J77089" s="34"/>
      <c r="K77089" s="34"/>
      <c r="L77089" s="34"/>
    </row>
    <row r="77090" spans="6:12" x14ac:dyDescent="0.35">
      <c r="F77090" s="34"/>
      <c r="J77090" s="34"/>
      <c r="K77090" s="34"/>
      <c r="L77090" s="34"/>
    </row>
    <row r="77091" spans="6:12" x14ac:dyDescent="0.35">
      <c r="F77091" s="34"/>
      <c r="J77091" s="34"/>
      <c r="K77091" s="34"/>
      <c r="L77091" s="34"/>
    </row>
    <row r="77092" spans="6:12" x14ac:dyDescent="0.35">
      <c r="F77092" s="34"/>
      <c r="J77092" s="34"/>
      <c r="K77092" s="34"/>
      <c r="L77092" s="34"/>
    </row>
    <row r="77093" spans="6:12" x14ac:dyDescent="0.35">
      <c r="F77093" s="34"/>
      <c r="J77093" s="34"/>
      <c r="K77093" s="34"/>
      <c r="L77093" s="34"/>
    </row>
    <row r="77094" spans="6:12" x14ac:dyDescent="0.35">
      <c r="F77094" s="34"/>
      <c r="J77094" s="34"/>
      <c r="K77094" s="34"/>
      <c r="L77094" s="34"/>
    </row>
    <row r="77095" spans="6:12" x14ac:dyDescent="0.35">
      <c r="F77095" s="34"/>
      <c r="J77095" s="34"/>
      <c r="K77095" s="34"/>
      <c r="L77095" s="34"/>
    </row>
    <row r="77096" spans="6:12" x14ac:dyDescent="0.35">
      <c r="F77096" s="34"/>
      <c r="J77096" s="34"/>
      <c r="K77096" s="34"/>
      <c r="L77096" s="34"/>
    </row>
    <row r="77097" spans="6:12" x14ac:dyDescent="0.35">
      <c r="F77097" s="34"/>
      <c r="J77097" s="34"/>
      <c r="K77097" s="34"/>
      <c r="L77097" s="34"/>
    </row>
    <row r="77098" spans="6:12" x14ac:dyDescent="0.35">
      <c r="F77098" s="34"/>
      <c r="J77098" s="34"/>
      <c r="K77098" s="34"/>
      <c r="L77098" s="34"/>
    </row>
    <row r="77099" spans="6:12" x14ac:dyDescent="0.35">
      <c r="F77099" s="34"/>
      <c r="J77099" s="34"/>
      <c r="K77099" s="34"/>
      <c r="L77099" s="34"/>
    </row>
    <row r="77100" spans="6:12" x14ac:dyDescent="0.35">
      <c r="F77100" s="34"/>
      <c r="J77100" s="34"/>
      <c r="K77100" s="34"/>
      <c r="L77100" s="34"/>
    </row>
    <row r="77101" spans="6:12" x14ac:dyDescent="0.35">
      <c r="F77101" s="34"/>
      <c r="J77101" s="34"/>
      <c r="K77101" s="34"/>
      <c r="L77101" s="34"/>
    </row>
    <row r="77102" spans="6:12" x14ac:dyDescent="0.35">
      <c r="F77102" s="34"/>
      <c r="J77102" s="34"/>
      <c r="K77102" s="34"/>
      <c r="L77102" s="34"/>
    </row>
    <row r="77103" spans="6:12" x14ac:dyDescent="0.35">
      <c r="F77103" s="34"/>
      <c r="J77103" s="34"/>
      <c r="K77103" s="34"/>
      <c r="L77103" s="34"/>
    </row>
    <row r="77104" spans="6:12" x14ac:dyDescent="0.35">
      <c r="F77104" s="34"/>
      <c r="J77104" s="34"/>
      <c r="K77104" s="34"/>
      <c r="L77104" s="34"/>
    </row>
    <row r="77105" spans="6:12" x14ac:dyDescent="0.35">
      <c r="F77105" s="34"/>
      <c r="J77105" s="34"/>
      <c r="K77105" s="34"/>
      <c r="L77105" s="34"/>
    </row>
    <row r="77106" spans="6:12" x14ac:dyDescent="0.35">
      <c r="F77106" s="34"/>
      <c r="J77106" s="34"/>
      <c r="K77106" s="34"/>
      <c r="L77106" s="34"/>
    </row>
    <row r="77107" spans="6:12" x14ac:dyDescent="0.35">
      <c r="F77107" s="34"/>
      <c r="J77107" s="34"/>
      <c r="K77107" s="34"/>
      <c r="L77107" s="34"/>
    </row>
    <row r="77108" spans="6:12" x14ac:dyDescent="0.35">
      <c r="F77108" s="34"/>
      <c r="J77108" s="34"/>
      <c r="K77108" s="34"/>
      <c r="L77108" s="34"/>
    </row>
    <row r="77109" spans="6:12" x14ac:dyDescent="0.35">
      <c r="F77109" s="34"/>
      <c r="J77109" s="34"/>
      <c r="K77109" s="34"/>
      <c r="L77109" s="34"/>
    </row>
    <row r="77110" spans="6:12" x14ac:dyDescent="0.35">
      <c r="F77110" s="34"/>
      <c r="J77110" s="34"/>
      <c r="K77110" s="34"/>
      <c r="L77110" s="34"/>
    </row>
    <row r="77111" spans="6:12" x14ac:dyDescent="0.35">
      <c r="F77111" s="34"/>
      <c r="J77111" s="34"/>
      <c r="K77111" s="34"/>
      <c r="L77111" s="34"/>
    </row>
    <row r="77112" spans="6:12" x14ac:dyDescent="0.35">
      <c r="F77112" s="34"/>
      <c r="J77112" s="34"/>
      <c r="K77112" s="34"/>
      <c r="L77112" s="34"/>
    </row>
    <row r="77113" spans="6:12" x14ac:dyDescent="0.35">
      <c r="F77113" s="34"/>
      <c r="J77113" s="34"/>
      <c r="K77113" s="34"/>
      <c r="L77113" s="34"/>
    </row>
    <row r="77114" spans="6:12" x14ac:dyDescent="0.35">
      <c r="F77114" s="34"/>
      <c r="J77114" s="34"/>
      <c r="K77114" s="34"/>
      <c r="L77114" s="34"/>
    </row>
    <row r="77115" spans="6:12" x14ac:dyDescent="0.35">
      <c r="F77115" s="34"/>
      <c r="J77115" s="34"/>
      <c r="K77115" s="34"/>
      <c r="L77115" s="34"/>
    </row>
    <row r="77116" spans="6:12" x14ac:dyDescent="0.35">
      <c r="F77116" s="34"/>
      <c r="J77116" s="34"/>
      <c r="K77116" s="34"/>
      <c r="L77116" s="34"/>
    </row>
    <row r="77117" spans="6:12" x14ac:dyDescent="0.35">
      <c r="F77117" s="34"/>
      <c r="J77117" s="34"/>
      <c r="K77117" s="34"/>
      <c r="L77117" s="34"/>
    </row>
    <row r="77118" spans="6:12" x14ac:dyDescent="0.35">
      <c r="F77118" s="34"/>
      <c r="J77118" s="34"/>
      <c r="K77118" s="34"/>
      <c r="L77118" s="34"/>
    </row>
    <row r="77119" spans="6:12" x14ac:dyDescent="0.35">
      <c r="F77119" s="34"/>
      <c r="J77119" s="34"/>
      <c r="K77119" s="34"/>
      <c r="L77119" s="34"/>
    </row>
    <row r="77120" spans="6:12" x14ac:dyDescent="0.35">
      <c r="F77120" s="34"/>
      <c r="J77120" s="34"/>
      <c r="K77120" s="34"/>
      <c r="L77120" s="34"/>
    </row>
    <row r="77121" spans="6:12" x14ac:dyDescent="0.35">
      <c r="F77121" s="34"/>
      <c r="J77121" s="34"/>
      <c r="K77121" s="34"/>
      <c r="L77121" s="34"/>
    </row>
    <row r="77122" spans="6:12" x14ac:dyDescent="0.35">
      <c r="F77122" s="34"/>
      <c r="J77122" s="34"/>
      <c r="K77122" s="34"/>
      <c r="L77122" s="34"/>
    </row>
    <row r="77123" spans="6:12" x14ac:dyDescent="0.35">
      <c r="F77123" s="34"/>
      <c r="J77123" s="34"/>
      <c r="K77123" s="34"/>
      <c r="L77123" s="34"/>
    </row>
    <row r="77124" spans="6:12" x14ac:dyDescent="0.35">
      <c r="F77124" s="34"/>
      <c r="J77124" s="34"/>
      <c r="K77124" s="34"/>
      <c r="L77124" s="34"/>
    </row>
    <row r="77125" spans="6:12" x14ac:dyDescent="0.35">
      <c r="F77125" s="34"/>
      <c r="J77125" s="34"/>
      <c r="K77125" s="34"/>
      <c r="L77125" s="34"/>
    </row>
    <row r="77126" spans="6:12" x14ac:dyDescent="0.35">
      <c r="F77126" s="34"/>
      <c r="J77126" s="34"/>
      <c r="K77126" s="34"/>
      <c r="L77126" s="34"/>
    </row>
    <row r="77127" spans="6:12" x14ac:dyDescent="0.35">
      <c r="F77127" s="34"/>
      <c r="J77127" s="34"/>
      <c r="K77127" s="34"/>
      <c r="L77127" s="34"/>
    </row>
    <row r="77128" spans="6:12" x14ac:dyDescent="0.35">
      <c r="F77128" s="34"/>
      <c r="J77128" s="34"/>
      <c r="K77128" s="34"/>
      <c r="L77128" s="34"/>
    </row>
    <row r="77129" spans="6:12" x14ac:dyDescent="0.35">
      <c r="F77129" s="34"/>
      <c r="J77129" s="34"/>
      <c r="K77129" s="34"/>
      <c r="L77129" s="34"/>
    </row>
    <row r="77130" spans="6:12" x14ac:dyDescent="0.35">
      <c r="F77130" s="34"/>
      <c r="J77130" s="34"/>
      <c r="K77130" s="34"/>
      <c r="L77130" s="34"/>
    </row>
    <row r="77131" spans="6:12" x14ac:dyDescent="0.35">
      <c r="F77131" s="34"/>
      <c r="J77131" s="34"/>
      <c r="K77131" s="34"/>
      <c r="L77131" s="34"/>
    </row>
    <row r="77132" spans="6:12" x14ac:dyDescent="0.35">
      <c r="F77132" s="34"/>
      <c r="J77132" s="34"/>
      <c r="K77132" s="34"/>
      <c r="L77132" s="34"/>
    </row>
    <row r="77133" spans="6:12" x14ac:dyDescent="0.35">
      <c r="F77133" s="34"/>
      <c r="J77133" s="34"/>
      <c r="K77133" s="34"/>
      <c r="L77133" s="34"/>
    </row>
    <row r="77134" spans="6:12" x14ac:dyDescent="0.35">
      <c r="F77134" s="34"/>
      <c r="J77134" s="34"/>
      <c r="K77134" s="34"/>
      <c r="L77134" s="34"/>
    </row>
    <row r="77135" spans="6:12" x14ac:dyDescent="0.35">
      <c r="F77135" s="34"/>
      <c r="J77135" s="34"/>
      <c r="K77135" s="34"/>
      <c r="L77135" s="34"/>
    </row>
    <row r="77136" spans="6:12" x14ac:dyDescent="0.35">
      <c r="F77136" s="34"/>
      <c r="J77136" s="34"/>
      <c r="K77136" s="34"/>
      <c r="L77136" s="34"/>
    </row>
    <row r="77137" spans="6:12" x14ac:dyDescent="0.35">
      <c r="F77137" s="34"/>
      <c r="J77137" s="34"/>
      <c r="K77137" s="34"/>
      <c r="L77137" s="34"/>
    </row>
    <row r="77138" spans="6:12" x14ac:dyDescent="0.35">
      <c r="F77138" s="34"/>
      <c r="J77138" s="34"/>
      <c r="K77138" s="34"/>
      <c r="L77138" s="34"/>
    </row>
    <row r="77139" spans="6:12" x14ac:dyDescent="0.35">
      <c r="F77139" s="34"/>
      <c r="J77139" s="34"/>
      <c r="K77139" s="34"/>
      <c r="L77139" s="34"/>
    </row>
    <row r="77140" spans="6:12" x14ac:dyDescent="0.35">
      <c r="F77140" s="34"/>
      <c r="J77140" s="34"/>
      <c r="K77140" s="34"/>
      <c r="L77140" s="34"/>
    </row>
    <row r="77141" spans="6:12" x14ac:dyDescent="0.35">
      <c r="F77141" s="34"/>
      <c r="J77141" s="34"/>
      <c r="K77141" s="34"/>
      <c r="L77141" s="34"/>
    </row>
    <row r="77142" spans="6:12" x14ac:dyDescent="0.35">
      <c r="F77142" s="34"/>
      <c r="J77142" s="34"/>
      <c r="K77142" s="34"/>
      <c r="L77142" s="34"/>
    </row>
    <row r="77143" spans="6:12" x14ac:dyDescent="0.35">
      <c r="F77143" s="34"/>
      <c r="J77143" s="34"/>
      <c r="K77143" s="34"/>
      <c r="L77143" s="34"/>
    </row>
    <row r="77144" spans="6:12" x14ac:dyDescent="0.35">
      <c r="F77144" s="34"/>
      <c r="J77144" s="34"/>
      <c r="K77144" s="34"/>
      <c r="L77144" s="34"/>
    </row>
    <row r="77145" spans="6:12" x14ac:dyDescent="0.35">
      <c r="F77145" s="34"/>
      <c r="J77145" s="34"/>
      <c r="K77145" s="34"/>
      <c r="L77145" s="34"/>
    </row>
    <row r="77146" spans="6:12" x14ac:dyDescent="0.35">
      <c r="F77146" s="34"/>
      <c r="J77146" s="34"/>
      <c r="K77146" s="34"/>
      <c r="L77146" s="34"/>
    </row>
    <row r="77147" spans="6:12" x14ac:dyDescent="0.35">
      <c r="F77147" s="34"/>
      <c r="J77147" s="34"/>
      <c r="K77147" s="34"/>
      <c r="L77147" s="34"/>
    </row>
    <row r="77148" spans="6:12" x14ac:dyDescent="0.35">
      <c r="F77148" s="34"/>
      <c r="J77148" s="34"/>
      <c r="K77148" s="34"/>
      <c r="L77148" s="34"/>
    </row>
    <row r="77149" spans="6:12" x14ac:dyDescent="0.35">
      <c r="F77149" s="34"/>
      <c r="J77149" s="34"/>
      <c r="K77149" s="34"/>
      <c r="L77149" s="34"/>
    </row>
    <row r="77150" spans="6:12" x14ac:dyDescent="0.35">
      <c r="F77150" s="34"/>
      <c r="J77150" s="34"/>
      <c r="K77150" s="34"/>
      <c r="L77150" s="34"/>
    </row>
    <row r="77151" spans="6:12" x14ac:dyDescent="0.35">
      <c r="F77151" s="34"/>
      <c r="J77151" s="34"/>
      <c r="K77151" s="34"/>
      <c r="L77151" s="34"/>
    </row>
    <row r="77152" spans="6:12" x14ac:dyDescent="0.35">
      <c r="F77152" s="34"/>
      <c r="J77152" s="34"/>
      <c r="K77152" s="34"/>
      <c r="L77152" s="34"/>
    </row>
    <row r="77153" spans="6:12" x14ac:dyDescent="0.35">
      <c r="F77153" s="34"/>
      <c r="J77153" s="34"/>
      <c r="K77153" s="34"/>
      <c r="L77153" s="34"/>
    </row>
    <row r="77154" spans="6:12" x14ac:dyDescent="0.35">
      <c r="F77154" s="34"/>
      <c r="J77154" s="34"/>
      <c r="K77154" s="34"/>
      <c r="L77154" s="34"/>
    </row>
    <row r="77155" spans="6:12" x14ac:dyDescent="0.35">
      <c r="F77155" s="34"/>
      <c r="J77155" s="34"/>
      <c r="K77155" s="34"/>
      <c r="L77155" s="34"/>
    </row>
    <row r="77156" spans="6:12" x14ac:dyDescent="0.35">
      <c r="F77156" s="34"/>
      <c r="J77156" s="34"/>
      <c r="K77156" s="34"/>
      <c r="L77156" s="34"/>
    </row>
    <row r="77157" spans="6:12" x14ac:dyDescent="0.35">
      <c r="F77157" s="34"/>
      <c r="J77157" s="34"/>
      <c r="K77157" s="34"/>
      <c r="L77157" s="34"/>
    </row>
    <row r="77158" spans="6:12" x14ac:dyDescent="0.35">
      <c r="F77158" s="34"/>
      <c r="J77158" s="34"/>
      <c r="K77158" s="34"/>
      <c r="L77158" s="34"/>
    </row>
    <row r="77159" spans="6:12" x14ac:dyDescent="0.35">
      <c r="F77159" s="34"/>
      <c r="J77159" s="34"/>
      <c r="K77159" s="34"/>
      <c r="L77159" s="34"/>
    </row>
    <row r="77160" spans="6:12" x14ac:dyDescent="0.35">
      <c r="F77160" s="34"/>
      <c r="J77160" s="34"/>
      <c r="K77160" s="34"/>
      <c r="L77160" s="34"/>
    </row>
    <row r="77161" spans="6:12" x14ac:dyDescent="0.35">
      <c r="F77161" s="34"/>
      <c r="J77161" s="34"/>
      <c r="K77161" s="34"/>
      <c r="L77161" s="34"/>
    </row>
    <row r="77162" spans="6:12" x14ac:dyDescent="0.35">
      <c r="F77162" s="34"/>
      <c r="J77162" s="34"/>
      <c r="K77162" s="34"/>
      <c r="L77162" s="34"/>
    </row>
    <row r="77163" spans="6:12" x14ac:dyDescent="0.35">
      <c r="F77163" s="34"/>
      <c r="J77163" s="34"/>
      <c r="K77163" s="34"/>
      <c r="L77163" s="34"/>
    </row>
    <row r="77164" spans="6:12" x14ac:dyDescent="0.35">
      <c r="F77164" s="34"/>
      <c r="J77164" s="34"/>
      <c r="K77164" s="34"/>
      <c r="L77164" s="34"/>
    </row>
    <row r="77165" spans="6:12" x14ac:dyDescent="0.35">
      <c r="F77165" s="34"/>
      <c r="J77165" s="34"/>
      <c r="K77165" s="34"/>
      <c r="L77165" s="34"/>
    </row>
    <row r="77166" spans="6:12" x14ac:dyDescent="0.35">
      <c r="F77166" s="34"/>
      <c r="J77166" s="34"/>
      <c r="K77166" s="34"/>
      <c r="L77166" s="34"/>
    </row>
    <row r="77167" spans="6:12" x14ac:dyDescent="0.35">
      <c r="F77167" s="34"/>
      <c r="J77167" s="34"/>
      <c r="K77167" s="34"/>
      <c r="L77167" s="34"/>
    </row>
    <row r="77168" spans="6:12" x14ac:dyDescent="0.35">
      <c r="F77168" s="34"/>
      <c r="J77168" s="34"/>
      <c r="K77168" s="34"/>
      <c r="L77168" s="34"/>
    </row>
    <row r="77169" spans="6:12" x14ac:dyDescent="0.35">
      <c r="F77169" s="34"/>
      <c r="J77169" s="34"/>
      <c r="K77169" s="34"/>
      <c r="L77169" s="34"/>
    </row>
    <row r="77170" spans="6:12" x14ac:dyDescent="0.35">
      <c r="F77170" s="34"/>
      <c r="J77170" s="34"/>
      <c r="K77170" s="34"/>
      <c r="L77170" s="34"/>
    </row>
    <row r="77171" spans="6:12" x14ac:dyDescent="0.35">
      <c r="F77171" s="34"/>
      <c r="J77171" s="34"/>
      <c r="K77171" s="34"/>
      <c r="L77171" s="34"/>
    </row>
    <row r="77172" spans="6:12" x14ac:dyDescent="0.35">
      <c r="F77172" s="34"/>
      <c r="J77172" s="34"/>
      <c r="K77172" s="34"/>
      <c r="L77172" s="34"/>
    </row>
    <row r="77173" spans="6:12" x14ac:dyDescent="0.35">
      <c r="F77173" s="34"/>
      <c r="J77173" s="34"/>
      <c r="K77173" s="34"/>
      <c r="L77173" s="34"/>
    </row>
    <row r="77174" spans="6:12" x14ac:dyDescent="0.35">
      <c r="F77174" s="34"/>
      <c r="J77174" s="34"/>
      <c r="K77174" s="34"/>
      <c r="L77174" s="34"/>
    </row>
    <row r="77175" spans="6:12" x14ac:dyDescent="0.35">
      <c r="F77175" s="34"/>
      <c r="J77175" s="34"/>
      <c r="K77175" s="34"/>
      <c r="L77175" s="34"/>
    </row>
    <row r="77176" spans="6:12" x14ac:dyDescent="0.35">
      <c r="F77176" s="34"/>
      <c r="J77176" s="34"/>
      <c r="K77176" s="34"/>
      <c r="L77176" s="34"/>
    </row>
    <row r="77177" spans="6:12" x14ac:dyDescent="0.35">
      <c r="F77177" s="34"/>
      <c r="J77177" s="34"/>
      <c r="K77177" s="34"/>
      <c r="L77177" s="34"/>
    </row>
    <row r="77178" spans="6:12" x14ac:dyDescent="0.35">
      <c r="F77178" s="34"/>
      <c r="J77178" s="34"/>
      <c r="K77178" s="34"/>
      <c r="L77178" s="34"/>
    </row>
    <row r="77179" spans="6:12" x14ac:dyDescent="0.35">
      <c r="F77179" s="34"/>
      <c r="J77179" s="34"/>
      <c r="K77179" s="34"/>
      <c r="L77179" s="34"/>
    </row>
    <row r="77180" spans="6:12" x14ac:dyDescent="0.35">
      <c r="F77180" s="34"/>
      <c r="J77180" s="34"/>
      <c r="K77180" s="34"/>
      <c r="L77180" s="34"/>
    </row>
    <row r="77181" spans="6:12" x14ac:dyDescent="0.35">
      <c r="F77181" s="34"/>
      <c r="J77181" s="34"/>
      <c r="K77181" s="34"/>
      <c r="L77181" s="34"/>
    </row>
    <row r="77182" spans="6:12" x14ac:dyDescent="0.35">
      <c r="F77182" s="34"/>
      <c r="J77182" s="34"/>
      <c r="K77182" s="34"/>
      <c r="L77182" s="34"/>
    </row>
    <row r="77183" spans="6:12" x14ac:dyDescent="0.35">
      <c r="F77183" s="34"/>
      <c r="J77183" s="34"/>
      <c r="K77183" s="34"/>
      <c r="L77183" s="34"/>
    </row>
    <row r="77184" spans="6:12" x14ac:dyDescent="0.35">
      <c r="F77184" s="34"/>
      <c r="J77184" s="34"/>
      <c r="K77184" s="34"/>
      <c r="L77184" s="34"/>
    </row>
    <row r="77185" spans="6:12" x14ac:dyDescent="0.35">
      <c r="F77185" s="34"/>
      <c r="J77185" s="34"/>
      <c r="K77185" s="34"/>
      <c r="L77185" s="34"/>
    </row>
    <row r="77186" spans="6:12" x14ac:dyDescent="0.35">
      <c r="F77186" s="34"/>
      <c r="J77186" s="34"/>
      <c r="K77186" s="34"/>
      <c r="L77186" s="34"/>
    </row>
    <row r="77187" spans="6:12" x14ac:dyDescent="0.35">
      <c r="F77187" s="34"/>
      <c r="J77187" s="34"/>
      <c r="K77187" s="34"/>
      <c r="L77187" s="34"/>
    </row>
    <row r="77188" spans="6:12" x14ac:dyDescent="0.35">
      <c r="F77188" s="34"/>
      <c r="J77188" s="34"/>
      <c r="K77188" s="34"/>
      <c r="L77188" s="34"/>
    </row>
    <row r="77189" spans="6:12" x14ac:dyDescent="0.35">
      <c r="F77189" s="34"/>
      <c r="J77189" s="34"/>
      <c r="K77189" s="34"/>
      <c r="L77189" s="34"/>
    </row>
    <row r="77190" spans="6:12" x14ac:dyDescent="0.35">
      <c r="F77190" s="34"/>
      <c r="J77190" s="34"/>
      <c r="K77190" s="34"/>
      <c r="L77190" s="34"/>
    </row>
    <row r="77191" spans="6:12" x14ac:dyDescent="0.35">
      <c r="F77191" s="34"/>
      <c r="J77191" s="34"/>
      <c r="K77191" s="34"/>
      <c r="L77191" s="34"/>
    </row>
    <row r="77192" spans="6:12" x14ac:dyDescent="0.35">
      <c r="F77192" s="34"/>
      <c r="J77192" s="34"/>
      <c r="K77192" s="34"/>
      <c r="L77192" s="34"/>
    </row>
    <row r="77193" spans="6:12" x14ac:dyDescent="0.35">
      <c r="F77193" s="34"/>
      <c r="J77193" s="34"/>
      <c r="K77193" s="34"/>
      <c r="L77193" s="34"/>
    </row>
    <row r="77194" spans="6:12" x14ac:dyDescent="0.35">
      <c r="F77194" s="34"/>
      <c r="J77194" s="34"/>
      <c r="K77194" s="34"/>
      <c r="L77194" s="34"/>
    </row>
    <row r="77195" spans="6:12" x14ac:dyDescent="0.35">
      <c r="F77195" s="34"/>
      <c r="J77195" s="34"/>
      <c r="K77195" s="34"/>
      <c r="L77195" s="34"/>
    </row>
    <row r="77196" spans="6:12" x14ac:dyDescent="0.35">
      <c r="F77196" s="34"/>
      <c r="J77196" s="34"/>
      <c r="K77196" s="34"/>
      <c r="L77196" s="34"/>
    </row>
    <row r="77197" spans="6:12" x14ac:dyDescent="0.35">
      <c r="F77197" s="34"/>
      <c r="J77197" s="34"/>
      <c r="K77197" s="34"/>
      <c r="L77197" s="34"/>
    </row>
    <row r="77198" spans="6:12" x14ac:dyDescent="0.35">
      <c r="F77198" s="34"/>
      <c r="J77198" s="34"/>
      <c r="K77198" s="34"/>
      <c r="L77198" s="34"/>
    </row>
    <row r="77199" spans="6:12" x14ac:dyDescent="0.35">
      <c r="F77199" s="34"/>
      <c r="J77199" s="34"/>
      <c r="K77199" s="34"/>
      <c r="L77199" s="34"/>
    </row>
    <row r="77200" spans="6:12" x14ac:dyDescent="0.35">
      <c r="F77200" s="34"/>
      <c r="J77200" s="34"/>
      <c r="K77200" s="34"/>
      <c r="L77200" s="34"/>
    </row>
    <row r="77201" spans="6:12" x14ac:dyDescent="0.35">
      <c r="F77201" s="34"/>
      <c r="J77201" s="34"/>
      <c r="K77201" s="34"/>
      <c r="L77201" s="34"/>
    </row>
    <row r="77202" spans="6:12" x14ac:dyDescent="0.35">
      <c r="F77202" s="34"/>
      <c r="J77202" s="34"/>
      <c r="K77202" s="34"/>
      <c r="L77202" s="34"/>
    </row>
    <row r="77203" spans="6:12" x14ac:dyDescent="0.35">
      <c r="F77203" s="34"/>
      <c r="J77203" s="34"/>
      <c r="K77203" s="34"/>
      <c r="L77203" s="34"/>
    </row>
    <row r="77204" spans="6:12" x14ac:dyDescent="0.35">
      <c r="F77204" s="34"/>
      <c r="J77204" s="34"/>
      <c r="K77204" s="34"/>
      <c r="L77204" s="34"/>
    </row>
    <row r="77205" spans="6:12" x14ac:dyDescent="0.35">
      <c r="F77205" s="34"/>
      <c r="J77205" s="34"/>
      <c r="K77205" s="34"/>
      <c r="L77205" s="34"/>
    </row>
    <row r="77206" spans="6:12" x14ac:dyDescent="0.35">
      <c r="F77206" s="34"/>
      <c r="J77206" s="34"/>
      <c r="K77206" s="34"/>
      <c r="L77206" s="34"/>
    </row>
    <row r="77207" spans="6:12" x14ac:dyDescent="0.35">
      <c r="F77207" s="34"/>
      <c r="J77207" s="34"/>
      <c r="K77207" s="34"/>
      <c r="L77207" s="34"/>
    </row>
    <row r="77208" spans="6:12" x14ac:dyDescent="0.35">
      <c r="F77208" s="34"/>
      <c r="J77208" s="34"/>
      <c r="K77208" s="34"/>
      <c r="L77208" s="34"/>
    </row>
    <row r="77209" spans="6:12" x14ac:dyDescent="0.35">
      <c r="F77209" s="34"/>
      <c r="J77209" s="34"/>
      <c r="K77209" s="34"/>
      <c r="L77209" s="34"/>
    </row>
    <row r="77210" spans="6:12" x14ac:dyDescent="0.35">
      <c r="F77210" s="34"/>
      <c r="J77210" s="34"/>
      <c r="K77210" s="34"/>
      <c r="L77210" s="34"/>
    </row>
    <row r="77211" spans="6:12" x14ac:dyDescent="0.35">
      <c r="F77211" s="34"/>
      <c r="J77211" s="34"/>
      <c r="K77211" s="34"/>
      <c r="L77211" s="34"/>
    </row>
    <row r="77212" spans="6:12" x14ac:dyDescent="0.35">
      <c r="F77212" s="34"/>
      <c r="J77212" s="34"/>
      <c r="K77212" s="34"/>
      <c r="L77212" s="34"/>
    </row>
    <row r="77213" spans="6:12" x14ac:dyDescent="0.35">
      <c r="F77213" s="34"/>
      <c r="J77213" s="34"/>
      <c r="K77213" s="34"/>
      <c r="L77213" s="34"/>
    </row>
    <row r="77214" spans="6:12" x14ac:dyDescent="0.35">
      <c r="F77214" s="34"/>
      <c r="J77214" s="34"/>
      <c r="K77214" s="34"/>
      <c r="L77214" s="34"/>
    </row>
    <row r="77215" spans="6:12" x14ac:dyDescent="0.35">
      <c r="F77215" s="34"/>
      <c r="J77215" s="34"/>
      <c r="K77215" s="34"/>
      <c r="L77215" s="34"/>
    </row>
    <row r="77216" spans="6:12" x14ac:dyDescent="0.35">
      <c r="F77216" s="34"/>
      <c r="J77216" s="34"/>
      <c r="K77216" s="34"/>
      <c r="L77216" s="34"/>
    </row>
    <row r="77217" spans="6:12" x14ac:dyDescent="0.35">
      <c r="F77217" s="34"/>
      <c r="J77217" s="34"/>
      <c r="K77217" s="34"/>
      <c r="L77217" s="34"/>
    </row>
    <row r="77218" spans="6:12" x14ac:dyDescent="0.35">
      <c r="F77218" s="34"/>
      <c r="J77218" s="34"/>
      <c r="K77218" s="34"/>
      <c r="L77218" s="34"/>
    </row>
    <row r="77219" spans="6:12" x14ac:dyDescent="0.35">
      <c r="F77219" s="34"/>
      <c r="J77219" s="34"/>
      <c r="K77219" s="34"/>
      <c r="L77219" s="34"/>
    </row>
    <row r="77220" spans="6:12" x14ac:dyDescent="0.35">
      <c r="F77220" s="34"/>
      <c r="J77220" s="34"/>
      <c r="K77220" s="34"/>
      <c r="L77220" s="34"/>
    </row>
    <row r="77221" spans="6:12" x14ac:dyDescent="0.35">
      <c r="F77221" s="34"/>
      <c r="J77221" s="34"/>
      <c r="K77221" s="34"/>
      <c r="L77221" s="34"/>
    </row>
    <row r="77222" spans="6:12" x14ac:dyDescent="0.35">
      <c r="F77222" s="34"/>
      <c r="J77222" s="34"/>
      <c r="K77222" s="34"/>
      <c r="L77222" s="34"/>
    </row>
    <row r="77223" spans="6:12" x14ac:dyDescent="0.35">
      <c r="F77223" s="34"/>
      <c r="J77223" s="34"/>
      <c r="K77223" s="34"/>
      <c r="L77223" s="34"/>
    </row>
    <row r="77224" spans="6:12" x14ac:dyDescent="0.35">
      <c r="F77224" s="34"/>
      <c r="J77224" s="34"/>
      <c r="K77224" s="34"/>
      <c r="L77224" s="34"/>
    </row>
    <row r="77225" spans="6:12" x14ac:dyDescent="0.35">
      <c r="F77225" s="34"/>
      <c r="J77225" s="34"/>
      <c r="K77225" s="34"/>
      <c r="L77225" s="34"/>
    </row>
    <row r="77226" spans="6:12" x14ac:dyDescent="0.35">
      <c r="F77226" s="34"/>
      <c r="J77226" s="34"/>
      <c r="K77226" s="34"/>
      <c r="L77226" s="34"/>
    </row>
    <row r="77227" spans="6:12" x14ac:dyDescent="0.35">
      <c r="F77227" s="34"/>
      <c r="J77227" s="34"/>
      <c r="K77227" s="34"/>
      <c r="L77227" s="34"/>
    </row>
    <row r="77228" spans="6:12" x14ac:dyDescent="0.35">
      <c r="F77228" s="34"/>
      <c r="J77228" s="34"/>
      <c r="K77228" s="34"/>
      <c r="L77228" s="34"/>
    </row>
    <row r="77229" spans="6:12" x14ac:dyDescent="0.35">
      <c r="F77229" s="34"/>
      <c r="J77229" s="34"/>
      <c r="K77229" s="34"/>
      <c r="L77229" s="34"/>
    </row>
    <row r="77230" spans="6:12" x14ac:dyDescent="0.35">
      <c r="F77230" s="34"/>
      <c r="J77230" s="34"/>
      <c r="K77230" s="34"/>
      <c r="L77230" s="34"/>
    </row>
    <row r="77231" spans="6:12" x14ac:dyDescent="0.35">
      <c r="F77231" s="34"/>
      <c r="J77231" s="34"/>
      <c r="K77231" s="34"/>
      <c r="L77231" s="34"/>
    </row>
    <row r="77232" spans="6:12" x14ac:dyDescent="0.35">
      <c r="F77232" s="34"/>
      <c r="J77232" s="34"/>
      <c r="K77232" s="34"/>
      <c r="L77232" s="34"/>
    </row>
    <row r="77233" spans="6:12" x14ac:dyDescent="0.35">
      <c r="F77233" s="34"/>
      <c r="J77233" s="34"/>
      <c r="K77233" s="34"/>
      <c r="L77233" s="34"/>
    </row>
    <row r="77234" spans="6:12" x14ac:dyDescent="0.35">
      <c r="F77234" s="34"/>
      <c r="J77234" s="34"/>
      <c r="K77234" s="34"/>
      <c r="L77234" s="34"/>
    </row>
    <row r="77235" spans="6:12" x14ac:dyDescent="0.35">
      <c r="F77235" s="34"/>
      <c r="J77235" s="34"/>
      <c r="K77235" s="34"/>
      <c r="L77235" s="34"/>
    </row>
    <row r="77236" spans="6:12" x14ac:dyDescent="0.35">
      <c r="F77236" s="34"/>
      <c r="J77236" s="34"/>
      <c r="K77236" s="34"/>
      <c r="L77236" s="34"/>
    </row>
    <row r="77237" spans="6:12" x14ac:dyDescent="0.35">
      <c r="F77237" s="34"/>
      <c r="J77237" s="34"/>
      <c r="K77237" s="34"/>
      <c r="L77237" s="34"/>
    </row>
    <row r="77238" spans="6:12" x14ac:dyDescent="0.35">
      <c r="F77238" s="34"/>
      <c r="J77238" s="34"/>
      <c r="K77238" s="34"/>
      <c r="L77238" s="34"/>
    </row>
    <row r="77239" spans="6:12" x14ac:dyDescent="0.35">
      <c r="F77239" s="34"/>
      <c r="J77239" s="34"/>
      <c r="K77239" s="34"/>
      <c r="L77239" s="34"/>
    </row>
    <row r="77240" spans="6:12" x14ac:dyDescent="0.35">
      <c r="F77240" s="34"/>
      <c r="J77240" s="34"/>
      <c r="K77240" s="34"/>
      <c r="L77240" s="34"/>
    </row>
    <row r="77241" spans="6:12" x14ac:dyDescent="0.35">
      <c r="F77241" s="34"/>
      <c r="J77241" s="34"/>
      <c r="K77241" s="34"/>
      <c r="L77241" s="34"/>
    </row>
    <row r="77242" spans="6:12" x14ac:dyDescent="0.35">
      <c r="F77242" s="34"/>
      <c r="J77242" s="34"/>
      <c r="K77242" s="34"/>
      <c r="L77242" s="34"/>
    </row>
    <row r="77243" spans="6:12" x14ac:dyDescent="0.35">
      <c r="F77243" s="34"/>
      <c r="J77243" s="34"/>
      <c r="K77243" s="34"/>
      <c r="L77243" s="34"/>
    </row>
    <row r="77244" spans="6:12" x14ac:dyDescent="0.35">
      <c r="F77244" s="34"/>
      <c r="J77244" s="34"/>
      <c r="K77244" s="34"/>
      <c r="L77244" s="34"/>
    </row>
    <row r="77245" spans="6:12" x14ac:dyDescent="0.35">
      <c r="F77245" s="34"/>
      <c r="J77245" s="34"/>
      <c r="K77245" s="34"/>
      <c r="L77245" s="34"/>
    </row>
    <row r="77246" spans="6:12" x14ac:dyDescent="0.35">
      <c r="F77246" s="34"/>
      <c r="J77246" s="34"/>
      <c r="K77246" s="34"/>
      <c r="L77246" s="34"/>
    </row>
    <row r="77247" spans="6:12" x14ac:dyDescent="0.35">
      <c r="F77247" s="34"/>
      <c r="J77247" s="34"/>
      <c r="K77247" s="34"/>
      <c r="L77247" s="34"/>
    </row>
    <row r="77248" spans="6:12" x14ac:dyDescent="0.35">
      <c r="F77248" s="34"/>
      <c r="J77248" s="34"/>
      <c r="K77248" s="34"/>
      <c r="L77248" s="34"/>
    </row>
    <row r="77249" spans="6:12" x14ac:dyDescent="0.35">
      <c r="F77249" s="34"/>
      <c r="J77249" s="34"/>
      <c r="K77249" s="34"/>
      <c r="L77249" s="34"/>
    </row>
    <row r="77250" spans="6:12" x14ac:dyDescent="0.35">
      <c r="F77250" s="34"/>
      <c r="J77250" s="34"/>
      <c r="K77250" s="34"/>
      <c r="L77250" s="34"/>
    </row>
    <row r="77251" spans="6:12" x14ac:dyDescent="0.35">
      <c r="F77251" s="34"/>
      <c r="J77251" s="34"/>
      <c r="K77251" s="34"/>
      <c r="L77251" s="34"/>
    </row>
    <row r="77252" spans="6:12" x14ac:dyDescent="0.35">
      <c r="F77252" s="34"/>
      <c r="J77252" s="34"/>
      <c r="K77252" s="34"/>
      <c r="L77252" s="34"/>
    </row>
    <row r="77253" spans="6:12" x14ac:dyDescent="0.35">
      <c r="F77253" s="34"/>
      <c r="J77253" s="34"/>
      <c r="K77253" s="34"/>
      <c r="L77253" s="34"/>
    </row>
    <row r="77254" spans="6:12" x14ac:dyDescent="0.35">
      <c r="F77254" s="34"/>
      <c r="J77254" s="34"/>
      <c r="K77254" s="34"/>
      <c r="L77254" s="34"/>
    </row>
    <row r="77255" spans="6:12" x14ac:dyDescent="0.35">
      <c r="F77255" s="34"/>
      <c r="J77255" s="34"/>
      <c r="K77255" s="34"/>
      <c r="L77255" s="34"/>
    </row>
    <row r="77256" spans="6:12" x14ac:dyDescent="0.35">
      <c r="F77256" s="34"/>
      <c r="J77256" s="34"/>
      <c r="K77256" s="34"/>
      <c r="L77256" s="34"/>
    </row>
    <row r="77257" spans="6:12" x14ac:dyDescent="0.35">
      <c r="F77257" s="34"/>
      <c r="J77257" s="34"/>
      <c r="K77257" s="34"/>
      <c r="L77257" s="34"/>
    </row>
    <row r="77258" spans="6:12" x14ac:dyDescent="0.35">
      <c r="F77258" s="34"/>
      <c r="J77258" s="34"/>
      <c r="K77258" s="34"/>
      <c r="L77258" s="34"/>
    </row>
    <row r="77259" spans="6:12" x14ac:dyDescent="0.35">
      <c r="F77259" s="34"/>
      <c r="J77259" s="34"/>
      <c r="K77259" s="34"/>
      <c r="L77259" s="34"/>
    </row>
    <row r="77260" spans="6:12" x14ac:dyDescent="0.35">
      <c r="F77260" s="34"/>
      <c r="J77260" s="34"/>
      <c r="K77260" s="34"/>
      <c r="L77260" s="34"/>
    </row>
    <row r="77261" spans="6:12" x14ac:dyDescent="0.35">
      <c r="F77261" s="34"/>
      <c r="J77261" s="34"/>
      <c r="K77261" s="34"/>
      <c r="L77261" s="34"/>
    </row>
    <row r="77262" spans="6:12" x14ac:dyDescent="0.35">
      <c r="F77262" s="34"/>
      <c r="J77262" s="34"/>
      <c r="K77262" s="34"/>
      <c r="L77262" s="34"/>
    </row>
    <row r="77263" spans="6:12" x14ac:dyDescent="0.35">
      <c r="F77263" s="34"/>
      <c r="J77263" s="34"/>
      <c r="K77263" s="34"/>
      <c r="L77263" s="34"/>
    </row>
    <row r="77264" spans="6:12" x14ac:dyDescent="0.35">
      <c r="F77264" s="34"/>
      <c r="J77264" s="34"/>
      <c r="K77264" s="34"/>
      <c r="L77264" s="34"/>
    </row>
    <row r="77265" spans="6:12" x14ac:dyDescent="0.35">
      <c r="F77265" s="34"/>
      <c r="J77265" s="34"/>
      <c r="K77265" s="34"/>
      <c r="L77265" s="34"/>
    </row>
    <row r="77266" spans="6:12" x14ac:dyDescent="0.35">
      <c r="F77266" s="34"/>
      <c r="J77266" s="34"/>
      <c r="K77266" s="34"/>
      <c r="L77266" s="34"/>
    </row>
    <row r="77267" spans="6:12" x14ac:dyDescent="0.35">
      <c r="F77267" s="34"/>
      <c r="J77267" s="34"/>
      <c r="K77267" s="34"/>
      <c r="L77267" s="34"/>
    </row>
    <row r="77268" spans="6:12" x14ac:dyDescent="0.35">
      <c r="F77268" s="34"/>
      <c r="J77268" s="34"/>
      <c r="K77268" s="34"/>
      <c r="L77268" s="34"/>
    </row>
    <row r="77269" spans="6:12" x14ac:dyDescent="0.35">
      <c r="F77269" s="34"/>
      <c r="J77269" s="34"/>
      <c r="K77269" s="34"/>
      <c r="L77269" s="34"/>
    </row>
    <row r="77270" spans="6:12" x14ac:dyDescent="0.35">
      <c r="F77270" s="34"/>
      <c r="J77270" s="34"/>
      <c r="K77270" s="34"/>
      <c r="L77270" s="34"/>
    </row>
    <row r="77271" spans="6:12" x14ac:dyDescent="0.35">
      <c r="F77271" s="34"/>
      <c r="J77271" s="34"/>
      <c r="K77271" s="34"/>
      <c r="L77271" s="34"/>
    </row>
    <row r="77272" spans="6:12" x14ac:dyDescent="0.35">
      <c r="F77272" s="34"/>
      <c r="J77272" s="34"/>
      <c r="K77272" s="34"/>
      <c r="L77272" s="34"/>
    </row>
    <row r="77273" spans="6:12" x14ac:dyDescent="0.35">
      <c r="F77273" s="34"/>
      <c r="J77273" s="34"/>
      <c r="K77273" s="34"/>
      <c r="L77273" s="34"/>
    </row>
    <row r="77274" spans="6:12" x14ac:dyDescent="0.35">
      <c r="F77274" s="34"/>
      <c r="J77274" s="34"/>
      <c r="K77274" s="34"/>
      <c r="L77274" s="34"/>
    </row>
    <row r="77275" spans="6:12" x14ac:dyDescent="0.35">
      <c r="F77275" s="34"/>
      <c r="J77275" s="34"/>
      <c r="K77275" s="34"/>
      <c r="L77275" s="34"/>
    </row>
    <row r="77276" spans="6:12" x14ac:dyDescent="0.35">
      <c r="F77276" s="34"/>
      <c r="J77276" s="34"/>
      <c r="K77276" s="34"/>
      <c r="L77276" s="34"/>
    </row>
    <row r="77277" spans="6:12" x14ac:dyDescent="0.35">
      <c r="F77277" s="34"/>
      <c r="J77277" s="34"/>
      <c r="K77277" s="34"/>
      <c r="L77277" s="34"/>
    </row>
    <row r="77278" spans="6:12" x14ac:dyDescent="0.35">
      <c r="F77278" s="34"/>
      <c r="J77278" s="34"/>
      <c r="K77278" s="34"/>
      <c r="L77278" s="34"/>
    </row>
    <row r="77279" spans="6:12" x14ac:dyDescent="0.35">
      <c r="F77279" s="34"/>
      <c r="J77279" s="34"/>
      <c r="K77279" s="34"/>
      <c r="L77279" s="34"/>
    </row>
    <row r="77280" spans="6:12" x14ac:dyDescent="0.35">
      <c r="F77280" s="34"/>
      <c r="J77280" s="34"/>
      <c r="K77280" s="34"/>
      <c r="L77280" s="34"/>
    </row>
    <row r="77281" spans="6:12" x14ac:dyDescent="0.35">
      <c r="F77281" s="34"/>
      <c r="J77281" s="34"/>
      <c r="K77281" s="34"/>
      <c r="L77281" s="34"/>
    </row>
    <row r="77282" spans="6:12" x14ac:dyDescent="0.35">
      <c r="F77282" s="34"/>
      <c r="J77282" s="34"/>
      <c r="K77282" s="34"/>
      <c r="L77282" s="34"/>
    </row>
    <row r="77283" spans="6:12" x14ac:dyDescent="0.35">
      <c r="F77283" s="34"/>
      <c r="J77283" s="34"/>
      <c r="K77283" s="34"/>
      <c r="L77283" s="34"/>
    </row>
    <row r="77284" spans="6:12" x14ac:dyDescent="0.35">
      <c r="F77284" s="34"/>
      <c r="J77284" s="34"/>
      <c r="K77284" s="34"/>
      <c r="L77284" s="34"/>
    </row>
    <row r="77285" spans="6:12" x14ac:dyDescent="0.35">
      <c r="F77285" s="34"/>
      <c r="J77285" s="34"/>
      <c r="K77285" s="34"/>
      <c r="L77285" s="34"/>
    </row>
    <row r="77286" spans="6:12" x14ac:dyDescent="0.35">
      <c r="F77286" s="34"/>
      <c r="J77286" s="34"/>
      <c r="K77286" s="34"/>
      <c r="L77286" s="34"/>
    </row>
    <row r="77287" spans="6:12" x14ac:dyDescent="0.35">
      <c r="F77287" s="34"/>
      <c r="J77287" s="34"/>
      <c r="K77287" s="34"/>
      <c r="L77287" s="34"/>
    </row>
    <row r="77288" spans="6:12" x14ac:dyDescent="0.35">
      <c r="F77288" s="34"/>
      <c r="J77288" s="34"/>
      <c r="K77288" s="34"/>
      <c r="L77288" s="34"/>
    </row>
    <row r="77289" spans="6:12" x14ac:dyDescent="0.35">
      <c r="F77289" s="34"/>
      <c r="J77289" s="34"/>
      <c r="K77289" s="34"/>
      <c r="L77289" s="34"/>
    </row>
    <row r="77290" spans="6:12" x14ac:dyDescent="0.35">
      <c r="F77290" s="34"/>
      <c r="J77290" s="34"/>
      <c r="K77290" s="34"/>
      <c r="L77290" s="34"/>
    </row>
    <row r="77291" spans="6:12" x14ac:dyDescent="0.35">
      <c r="F77291" s="34"/>
      <c r="J77291" s="34"/>
      <c r="K77291" s="34"/>
      <c r="L77291" s="34"/>
    </row>
    <row r="77292" spans="6:12" x14ac:dyDescent="0.35">
      <c r="F77292" s="34"/>
      <c r="J77292" s="34"/>
      <c r="K77292" s="34"/>
      <c r="L77292" s="34"/>
    </row>
    <row r="77293" spans="6:12" x14ac:dyDescent="0.35">
      <c r="F77293" s="34"/>
      <c r="J77293" s="34"/>
      <c r="K77293" s="34"/>
      <c r="L77293" s="34"/>
    </row>
    <row r="77294" spans="6:12" x14ac:dyDescent="0.35">
      <c r="F77294" s="34"/>
      <c r="J77294" s="34"/>
      <c r="K77294" s="34"/>
      <c r="L77294" s="34"/>
    </row>
    <row r="77295" spans="6:12" x14ac:dyDescent="0.35">
      <c r="F77295" s="34"/>
      <c r="J77295" s="34"/>
      <c r="K77295" s="34"/>
      <c r="L77295" s="34"/>
    </row>
    <row r="77296" spans="6:12" x14ac:dyDescent="0.35">
      <c r="F77296" s="34"/>
      <c r="J77296" s="34"/>
      <c r="K77296" s="34"/>
      <c r="L77296" s="34"/>
    </row>
    <row r="77297" spans="6:12" x14ac:dyDescent="0.35">
      <c r="F77297" s="34"/>
      <c r="J77297" s="34"/>
      <c r="K77297" s="34"/>
      <c r="L77297" s="34"/>
    </row>
    <row r="77298" spans="6:12" x14ac:dyDescent="0.35">
      <c r="F77298" s="34"/>
      <c r="J77298" s="34"/>
      <c r="K77298" s="34"/>
      <c r="L77298" s="34"/>
    </row>
    <row r="77299" spans="6:12" x14ac:dyDescent="0.35">
      <c r="F77299" s="34"/>
      <c r="J77299" s="34"/>
      <c r="K77299" s="34"/>
      <c r="L77299" s="34"/>
    </row>
    <row r="77300" spans="6:12" x14ac:dyDescent="0.35">
      <c r="F77300" s="34"/>
      <c r="J77300" s="34"/>
      <c r="K77300" s="34"/>
      <c r="L77300" s="34"/>
    </row>
    <row r="77301" spans="6:12" x14ac:dyDescent="0.35">
      <c r="F77301" s="34"/>
      <c r="J77301" s="34"/>
      <c r="K77301" s="34"/>
      <c r="L77301" s="34"/>
    </row>
    <row r="77302" spans="6:12" x14ac:dyDescent="0.35">
      <c r="F77302" s="34"/>
      <c r="J77302" s="34"/>
      <c r="K77302" s="34"/>
      <c r="L77302" s="34"/>
    </row>
    <row r="77303" spans="6:12" x14ac:dyDescent="0.35">
      <c r="F77303" s="34"/>
      <c r="J77303" s="34"/>
      <c r="K77303" s="34"/>
      <c r="L77303" s="34"/>
    </row>
    <row r="77304" spans="6:12" x14ac:dyDescent="0.35">
      <c r="F77304" s="34"/>
      <c r="J77304" s="34"/>
      <c r="K77304" s="34"/>
      <c r="L77304" s="34"/>
    </row>
    <row r="77305" spans="6:12" x14ac:dyDescent="0.35">
      <c r="F77305" s="34"/>
      <c r="J77305" s="34"/>
      <c r="K77305" s="34"/>
      <c r="L77305" s="34"/>
    </row>
    <row r="77306" spans="6:12" x14ac:dyDescent="0.35">
      <c r="F77306" s="34"/>
      <c r="J77306" s="34"/>
      <c r="K77306" s="34"/>
      <c r="L77306" s="34"/>
    </row>
    <row r="77307" spans="6:12" x14ac:dyDescent="0.35">
      <c r="F77307" s="34"/>
      <c r="J77307" s="34"/>
      <c r="K77307" s="34"/>
      <c r="L77307" s="34"/>
    </row>
    <row r="77308" spans="6:12" x14ac:dyDescent="0.35">
      <c r="F77308" s="34"/>
      <c r="J77308" s="34"/>
      <c r="K77308" s="34"/>
      <c r="L77308" s="34"/>
    </row>
    <row r="77309" spans="6:12" x14ac:dyDescent="0.35">
      <c r="F77309" s="34"/>
      <c r="J77309" s="34"/>
      <c r="K77309" s="34"/>
      <c r="L77309" s="34"/>
    </row>
    <row r="77310" spans="6:12" x14ac:dyDescent="0.35">
      <c r="F77310" s="34"/>
      <c r="J77310" s="34"/>
      <c r="K77310" s="34"/>
      <c r="L77310" s="34"/>
    </row>
    <row r="77311" spans="6:12" x14ac:dyDescent="0.35">
      <c r="F77311" s="34"/>
      <c r="J77311" s="34"/>
      <c r="K77311" s="34"/>
      <c r="L77311" s="34"/>
    </row>
    <row r="77312" spans="6:12" x14ac:dyDescent="0.35">
      <c r="F77312" s="34"/>
      <c r="J77312" s="34"/>
      <c r="K77312" s="34"/>
      <c r="L77312" s="34"/>
    </row>
    <row r="77313" spans="6:12" x14ac:dyDescent="0.35">
      <c r="F77313" s="34"/>
      <c r="J77313" s="34"/>
      <c r="K77313" s="34"/>
      <c r="L77313" s="34"/>
    </row>
    <row r="77314" spans="6:12" x14ac:dyDescent="0.35">
      <c r="F77314" s="34"/>
      <c r="J77314" s="34"/>
      <c r="K77314" s="34"/>
      <c r="L77314" s="34"/>
    </row>
    <row r="77315" spans="6:12" x14ac:dyDescent="0.35">
      <c r="F77315" s="34"/>
      <c r="J77315" s="34"/>
      <c r="K77315" s="34"/>
      <c r="L77315" s="34"/>
    </row>
    <row r="77316" spans="6:12" x14ac:dyDescent="0.35">
      <c r="F77316" s="34"/>
      <c r="J77316" s="34"/>
      <c r="K77316" s="34"/>
      <c r="L77316" s="34"/>
    </row>
    <row r="77317" spans="6:12" x14ac:dyDescent="0.35">
      <c r="F77317" s="34"/>
      <c r="J77317" s="34"/>
      <c r="K77317" s="34"/>
      <c r="L77317" s="34"/>
    </row>
    <row r="77318" spans="6:12" x14ac:dyDescent="0.35">
      <c r="F77318" s="34"/>
      <c r="J77318" s="34"/>
      <c r="K77318" s="34"/>
      <c r="L77318" s="34"/>
    </row>
    <row r="77319" spans="6:12" x14ac:dyDescent="0.35">
      <c r="F77319" s="34"/>
      <c r="J77319" s="34"/>
      <c r="K77319" s="34"/>
      <c r="L77319" s="34"/>
    </row>
    <row r="77320" spans="6:12" x14ac:dyDescent="0.35">
      <c r="F77320" s="34"/>
      <c r="J77320" s="34"/>
      <c r="K77320" s="34"/>
      <c r="L77320" s="34"/>
    </row>
    <row r="77321" spans="6:12" x14ac:dyDescent="0.35">
      <c r="F77321" s="34"/>
      <c r="J77321" s="34"/>
      <c r="K77321" s="34"/>
      <c r="L77321" s="34"/>
    </row>
    <row r="77322" spans="6:12" x14ac:dyDescent="0.35">
      <c r="F77322" s="34"/>
      <c r="J77322" s="34"/>
      <c r="K77322" s="34"/>
      <c r="L77322" s="34"/>
    </row>
    <row r="77323" spans="6:12" x14ac:dyDescent="0.35">
      <c r="F77323" s="34"/>
      <c r="J77323" s="34"/>
      <c r="K77323" s="34"/>
      <c r="L77323" s="34"/>
    </row>
    <row r="77324" spans="6:12" x14ac:dyDescent="0.35">
      <c r="F77324" s="34"/>
      <c r="J77324" s="34"/>
      <c r="K77324" s="34"/>
      <c r="L77324" s="34"/>
    </row>
    <row r="77325" spans="6:12" x14ac:dyDescent="0.35">
      <c r="F77325" s="34"/>
      <c r="J77325" s="34"/>
      <c r="K77325" s="34"/>
      <c r="L77325" s="34"/>
    </row>
    <row r="77326" spans="6:12" x14ac:dyDescent="0.35">
      <c r="F77326" s="34"/>
      <c r="J77326" s="34"/>
      <c r="K77326" s="34"/>
      <c r="L77326" s="34"/>
    </row>
    <row r="77327" spans="6:12" x14ac:dyDescent="0.35">
      <c r="F77327" s="34"/>
      <c r="J77327" s="34"/>
      <c r="K77327" s="34"/>
      <c r="L77327" s="34"/>
    </row>
    <row r="77328" spans="6:12" x14ac:dyDescent="0.35">
      <c r="F77328" s="34"/>
      <c r="J77328" s="34"/>
      <c r="K77328" s="34"/>
      <c r="L77328" s="34"/>
    </row>
    <row r="77329" spans="6:12" x14ac:dyDescent="0.35">
      <c r="F77329" s="34"/>
      <c r="J77329" s="34"/>
      <c r="K77329" s="34"/>
      <c r="L77329" s="34"/>
    </row>
    <row r="77330" spans="6:12" x14ac:dyDescent="0.35">
      <c r="F77330" s="34"/>
      <c r="J77330" s="34"/>
      <c r="K77330" s="34"/>
      <c r="L77330" s="34"/>
    </row>
    <row r="77331" spans="6:12" x14ac:dyDescent="0.35">
      <c r="F77331" s="34"/>
      <c r="J77331" s="34"/>
      <c r="K77331" s="34"/>
      <c r="L77331" s="34"/>
    </row>
    <row r="77332" spans="6:12" x14ac:dyDescent="0.35">
      <c r="F77332" s="34"/>
      <c r="J77332" s="34"/>
      <c r="K77332" s="34"/>
      <c r="L77332" s="34"/>
    </row>
    <row r="77333" spans="6:12" x14ac:dyDescent="0.35">
      <c r="F77333" s="34"/>
      <c r="J77333" s="34"/>
      <c r="K77333" s="34"/>
      <c r="L77333" s="34"/>
    </row>
    <row r="77334" spans="6:12" x14ac:dyDescent="0.35">
      <c r="F77334" s="34"/>
      <c r="J77334" s="34"/>
      <c r="K77334" s="34"/>
      <c r="L77334" s="34"/>
    </row>
    <row r="77335" spans="6:12" x14ac:dyDescent="0.35">
      <c r="F77335" s="34"/>
      <c r="J77335" s="34"/>
      <c r="K77335" s="34"/>
      <c r="L77335" s="34"/>
    </row>
    <row r="77336" spans="6:12" x14ac:dyDescent="0.35">
      <c r="F77336" s="34"/>
      <c r="J77336" s="34"/>
      <c r="K77336" s="34"/>
      <c r="L77336" s="34"/>
    </row>
    <row r="77337" spans="6:12" x14ac:dyDescent="0.35">
      <c r="F77337" s="34"/>
      <c r="J77337" s="34"/>
      <c r="K77337" s="34"/>
      <c r="L77337" s="34"/>
    </row>
    <row r="77338" spans="6:12" x14ac:dyDescent="0.35">
      <c r="F77338" s="34"/>
      <c r="J77338" s="34"/>
      <c r="K77338" s="34"/>
      <c r="L77338" s="34"/>
    </row>
    <row r="77339" spans="6:12" x14ac:dyDescent="0.35">
      <c r="F77339" s="34"/>
      <c r="J77339" s="34"/>
      <c r="K77339" s="34"/>
      <c r="L77339" s="34"/>
    </row>
    <row r="77340" spans="6:12" x14ac:dyDescent="0.35">
      <c r="F77340" s="34"/>
      <c r="J77340" s="34"/>
      <c r="K77340" s="34"/>
      <c r="L77340" s="34"/>
    </row>
    <row r="77341" spans="6:12" x14ac:dyDescent="0.35">
      <c r="F77341" s="34"/>
      <c r="J77341" s="34"/>
      <c r="K77341" s="34"/>
      <c r="L77341" s="34"/>
    </row>
    <row r="77342" spans="6:12" x14ac:dyDescent="0.35">
      <c r="F77342" s="34"/>
      <c r="J77342" s="34"/>
      <c r="K77342" s="34"/>
      <c r="L77342" s="34"/>
    </row>
    <row r="77343" spans="6:12" x14ac:dyDescent="0.35">
      <c r="F77343" s="34"/>
      <c r="J77343" s="34"/>
      <c r="K77343" s="34"/>
      <c r="L77343" s="34"/>
    </row>
    <row r="77344" spans="6:12" x14ac:dyDescent="0.35">
      <c r="F77344" s="34"/>
      <c r="J77344" s="34"/>
      <c r="K77344" s="34"/>
      <c r="L77344" s="34"/>
    </row>
    <row r="77345" spans="6:12" x14ac:dyDescent="0.35">
      <c r="F77345" s="34"/>
      <c r="J77345" s="34"/>
      <c r="K77345" s="34"/>
      <c r="L77345" s="34"/>
    </row>
    <row r="77346" spans="6:12" x14ac:dyDescent="0.35">
      <c r="F77346" s="34"/>
      <c r="J77346" s="34"/>
      <c r="K77346" s="34"/>
      <c r="L77346" s="34"/>
    </row>
    <row r="77347" spans="6:12" x14ac:dyDescent="0.35">
      <c r="F77347" s="34"/>
      <c r="J77347" s="34"/>
      <c r="K77347" s="34"/>
      <c r="L77347" s="34"/>
    </row>
    <row r="77348" spans="6:12" x14ac:dyDescent="0.35">
      <c r="F77348" s="34"/>
      <c r="J77348" s="34"/>
      <c r="K77348" s="34"/>
      <c r="L77348" s="34"/>
    </row>
    <row r="77349" spans="6:12" x14ac:dyDescent="0.35">
      <c r="F77349" s="34"/>
      <c r="J77349" s="34"/>
      <c r="K77349" s="34"/>
      <c r="L77349" s="34"/>
    </row>
    <row r="77350" spans="6:12" x14ac:dyDescent="0.35">
      <c r="F77350" s="34"/>
      <c r="J77350" s="34"/>
      <c r="K77350" s="34"/>
      <c r="L77350" s="34"/>
    </row>
    <row r="77351" spans="6:12" x14ac:dyDescent="0.35">
      <c r="F77351" s="34"/>
      <c r="J77351" s="34"/>
      <c r="K77351" s="34"/>
      <c r="L77351" s="34"/>
    </row>
    <row r="77352" spans="6:12" x14ac:dyDescent="0.35">
      <c r="F77352" s="34"/>
      <c r="J77352" s="34"/>
      <c r="K77352" s="34"/>
      <c r="L77352" s="34"/>
    </row>
    <row r="77353" spans="6:12" x14ac:dyDescent="0.35">
      <c r="F77353" s="34"/>
      <c r="J77353" s="34"/>
      <c r="K77353" s="34"/>
      <c r="L77353" s="34"/>
    </row>
    <row r="77354" spans="6:12" x14ac:dyDescent="0.35">
      <c r="F77354" s="34"/>
      <c r="J77354" s="34"/>
      <c r="K77354" s="34"/>
      <c r="L77354" s="34"/>
    </row>
    <row r="77355" spans="6:12" x14ac:dyDescent="0.35">
      <c r="F77355" s="34"/>
      <c r="J77355" s="34"/>
      <c r="K77355" s="34"/>
      <c r="L77355" s="34"/>
    </row>
    <row r="77356" spans="6:12" x14ac:dyDescent="0.35">
      <c r="F77356" s="34"/>
      <c r="J77356" s="34"/>
      <c r="K77356" s="34"/>
      <c r="L77356" s="34"/>
    </row>
    <row r="77357" spans="6:12" x14ac:dyDescent="0.35">
      <c r="F77357" s="34"/>
      <c r="J77357" s="34"/>
      <c r="K77357" s="34"/>
      <c r="L77357" s="34"/>
    </row>
    <row r="77358" spans="6:12" x14ac:dyDescent="0.35">
      <c r="F77358" s="34"/>
      <c r="J77358" s="34"/>
      <c r="K77358" s="34"/>
      <c r="L77358" s="34"/>
    </row>
    <row r="77359" spans="6:12" x14ac:dyDescent="0.35">
      <c r="F77359" s="34"/>
      <c r="J77359" s="34"/>
      <c r="K77359" s="34"/>
      <c r="L77359" s="34"/>
    </row>
    <row r="77360" spans="6:12" x14ac:dyDescent="0.35">
      <c r="F77360" s="34"/>
      <c r="J77360" s="34"/>
      <c r="K77360" s="34"/>
      <c r="L77360" s="34"/>
    </row>
    <row r="77361" spans="6:12" x14ac:dyDescent="0.35">
      <c r="F77361" s="34"/>
      <c r="J77361" s="34"/>
      <c r="K77361" s="34"/>
      <c r="L77361" s="34"/>
    </row>
    <row r="77362" spans="6:12" x14ac:dyDescent="0.35">
      <c r="F77362" s="34"/>
      <c r="J77362" s="34"/>
      <c r="K77362" s="34"/>
      <c r="L77362" s="34"/>
    </row>
    <row r="77363" spans="6:12" x14ac:dyDescent="0.35">
      <c r="F77363" s="34"/>
      <c r="J77363" s="34"/>
      <c r="K77363" s="34"/>
      <c r="L77363" s="34"/>
    </row>
    <row r="77364" spans="6:12" x14ac:dyDescent="0.35">
      <c r="F77364" s="34"/>
      <c r="J77364" s="34"/>
      <c r="K77364" s="34"/>
      <c r="L77364" s="34"/>
    </row>
    <row r="77365" spans="6:12" x14ac:dyDescent="0.35">
      <c r="F77365" s="34"/>
      <c r="J77365" s="34"/>
      <c r="K77365" s="34"/>
      <c r="L77365" s="34"/>
    </row>
    <row r="77366" spans="6:12" x14ac:dyDescent="0.35">
      <c r="F77366" s="34"/>
      <c r="J77366" s="34"/>
      <c r="K77366" s="34"/>
      <c r="L77366" s="34"/>
    </row>
    <row r="77367" spans="6:12" x14ac:dyDescent="0.35">
      <c r="F77367" s="34"/>
      <c r="J77367" s="34"/>
      <c r="K77367" s="34"/>
      <c r="L77367" s="34"/>
    </row>
    <row r="77368" spans="6:12" x14ac:dyDescent="0.35">
      <c r="F77368" s="34"/>
      <c r="J77368" s="34"/>
      <c r="K77368" s="34"/>
      <c r="L77368" s="34"/>
    </row>
    <row r="77369" spans="6:12" x14ac:dyDescent="0.35">
      <c r="F77369" s="34"/>
      <c r="J77369" s="34"/>
      <c r="K77369" s="34"/>
      <c r="L77369" s="34"/>
    </row>
    <row r="77370" spans="6:12" x14ac:dyDescent="0.35">
      <c r="F77370" s="34"/>
      <c r="J77370" s="34"/>
      <c r="K77370" s="34"/>
      <c r="L77370" s="34"/>
    </row>
    <row r="77371" spans="6:12" x14ac:dyDescent="0.35">
      <c r="F77371" s="34"/>
      <c r="J77371" s="34"/>
      <c r="K77371" s="34"/>
      <c r="L77371" s="34"/>
    </row>
    <row r="77372" spans="6:12" x14ac:dyDescent="0.35">
      <c r="F77372" s="34"/>
      <c r="J77372" s="34"/>
      <c r="K77372" s="34"/>
      <c r="L77372" s="34"/>
    </row>
    <row r="77373" spans="6:12" x14ac:dyDescent="0.35">
      <c r="F77373" s="34"/>
      <c r="J77373" s="34"/>
      <c r="K77373" s="34"/>
      <c r="L77373" s="34"/>
    </row>
    <row r="77374" spans="6:12" x14ac:dyDescent="0.35">
      <c r="F77374" s="34"/>
      <c r="J77374" s="34"/>
      <c r="K77374" s="34"/>
      <c r="L77374" s="34"/>
    </row>
    <row r="77375" spans="6:12" x14ac:dyDescent="0.35">
      <c r="F77375" s="34"/>
      <c r="J77375" s="34"/>
      <c r="K77375" s="34"/>
      <c r="L77375" s="34"/>
    </row>
    <row r="77376" spans="6:12" x14ac:dyDescent="0.35">
      <c r="F77376" s="34"/>
      <c r="J77376" s="34"/>
      <c r="K77376" s="34"/>
      <c r="L77376" s="34"/>
    </row>
    <row r="77377" spans="6:12" x14ac:dyDescent="0.35">
      <c r="F77377" s="34"/>
      <c r="J77377" s="34"/>
      <c r="K77377" s="34"/>
      <c r="L77377" s="34"/>
    </row>
    <row r="77378" spans="6:12" x14ac:dyDescent="0.35">
      <c r="F77378" s="34"/>
      <c r="J77378" s="34"/>
      <c r="K77378" s="34"/>
      <c r="L77378" s="34"/>
    </row>
    <row r="77379" spans="6:12" x14ac:dyDescent="0.35">
      <c r="F77379" s="34"/>
      <c r="J77379" s="34"/>
      <c r="K77379" s="34"/>
      <c r="L77379" s="34"/>
    </row>
    <row r="77380" spans="6:12" x14ac:dyDescent="0.35">
      <c r="F77380" s="34"/>
      <c r="J77380" s="34"/>
      <c r="K77380" s="34"/>
      <c r="L77380" s="34"/>
    </row>
    <row r="77381" spans="6:12" x14ac:dyDescent="0.35">
      <c r="F77381" s="34"/>
      <c r="J77381" s="34"/>
      <c r="K77381" s="34"/>
      <c r="L77381" s="34"/>
    </row>
    <row r="77382" spans="6:12" x14ac:dyDescent="0.35">
      <c r="F77382" s="34"/>
      <c r="J77382" s="34"/>
      <c r="K77382" s="34"/>
      <c r="L77382" s="34"/>
    </row>
    <row r="77383" spans="6:12" x14ac:dyDescent="0.35">
      <c r="F77383" s="34"/>
      <c r="J77383" s="34"/>
      <c r="K77383" s="34"/>
      <c r="L77383" s="34"/>
    </row>
    <row r="77384" spans="6:12" x14ac:dyDescent="0.35">
      <c r="F77384" s="34"/>
      <c r="J77384" s="34"/>
      <c r="K77384" s="34"/>
      <c r="L77384" s="34"/>
    </row>
    <row r="77385" spans="6:12" x14ac:dyDescent="0.35">
      <c r="F77385" s="34"/>
      <c r="J77385" s="34"/>
      <c r="K77385" s="34"/>
      <c r="L77385" s="34"/>
    </row>
    <row r="77386" spans="6:12" x14ac:dyDescent="0.35">
      <c r="F77386" s="34"/>
      <c r="J77386" s="34"/>
      <c r="K77386" s="34"/>
      <c r="L77386" s="34"/>
    </row>
    <row r="77387" spans="6:12" x14ac:dyDescent="0.35">
      <c r="F77387" s="34"/>
      <c r="J77387" s="34"/>
      <c r="K77387" s="34"/>
      <c r="L77387" s="34"/>
    </row>
    <row r="77388" spans="6:12" x14ac:dyDescent="0.35">
      <c r="F77388" s="34"/>
      <c r="J77388" s="34"/>
      <c r="K77388" s="34"/>
      <c r="L77388" s="34"/>
    </row>
    <row r="77389" spans="6:12" x14ac:dyDescent="0.35">
      <c r="F77389" s="34"/>
      <c r="J77389" s="34"/>
      <c r="K77389" s="34"/>
      <c r="L77389" s="34"/>
    </row>
    <row r="77390" spans="6:12" x14ac:dyDescent="0.35">
      <c r="F77390" s="34"/>
      <c r="J77390" s="34"/>
      <c r="K77390" s="34"/>
      <c r="L77390" s="34"/>
    </row>
    <row r="77391" spans="6:12" x14ac:dyDescent="0.35">
      <c r="F77391" s="34"/>
      <c r="J77391" s="34"/>
      <c r="K77391" s="34"/>
      <c r="L77391" s="34"/>
    </row>
    <row r="77392" spans="6:12" x14ac:dyDescent="0.35">
      <c r="F77392" s="34"/>
      <c r="J77392" s="34"/>
      <c r="K77392" s="34"/>
      <c r="L77392" s="34"/>
    </row>
    <row r="77393" spans="6:12" x14ac:dyDescent="0.35">
      <c r="F77393" s="34"/>
      <c r="J77393" s="34"/>
      <c r="K77393" s="34"/>
      <c r="L77393" s="34"/>
    </row>
    <row r="77394" spans="6:12" x14ac:dyDescent="0.35">
      <c r="F77394" s="34"/>
      <c r="J77394" s="34"/>
      <c r="K77394" s="34"/>
      <c r="L77394" s="34"/>
    </row>
    <row r="77395" spans="6:12" x14ac:dyDescent="0.35">
      <c r="F77395" s="34"/>
      <c r="J77395" s="34"/>
      <c r="K77395" s="34"/>
      <c r="L77395" s="34"/>
    </row>
    <row r="77396" spans="6:12" x14ac:dyDescent="0.35">
      <c r="F77396" s="34"/>
      <c r="J77396" s="34"/>
      <c r="K77396" s="34"/>
      <c r="L77396" s="34"/>
    </row>
    <row r="77397" spans="6:12" x14ac:dyDescent="0.35">
      <c r="F77397" s="34"/>
      <c r="J77397" s="34"/>
      <c r="K77397" s="34"/>
      <c r="L77397" s="34"/>
    </row>
    <row r="77398" spans="6:12" x14ac:dyDescent="0.35">
      <c r="F77398" s="34"/>
      <c r="J77398" s="34"/>
      <c r="K77398" s="34"/>
      <c r="L77398" s="34"/>
    </row>
    <row r="77399" spans="6:12" x14ac:dyDescent="0.35">
      <c r="F77399" s="34"/>
      <c r="J77399" s="34"/>
      <c r="K77399" s="34"/>
      <c r="L77399" s="34"/>
    </row>
    <row r="77400" spans="6:12" x14ac:dyDescent="0.35">
      <c r="F77400" s="34"/>
      <c r="J77400" s="34"/>
      <c r="K77400" s="34"/>
      <c r="L77400" s="34"/>
    </row>
    <row r="77401" spans="6:12" x14ac:dyDescent="0.35">
      <c r="F77401" s="34"/>
      <c r="J77401" s="34"/>
      <c r="K77401" s="34"/>
      <c r="L77401" s="34"/>
    </row>
    <row r="77402" spans="6:12" x14ac:dyDescent="0.35">
      <c r="F77402" s="34"/>
      <c r="J77402" s="34"/>
      <c r="K77402" s="34"/>
      <c r="L77402" s="34"/>
    </row>
    <row r="77403" spans="6:12" x14ac:dyDescent="0.35">
      <c r="F77403" s="34"/>
      <c r="J77403" s="34"/>
      <c r="K77403" s="34"/>
      <c r="L77403" s="34"/>
    </row>
    <row r="77404" spans="6:12" x14ac:dyDescent="0.35">
      <c r="F77404" s="34"/>
      <c r="J77404" s="34"/>
      <c r="K77404" s="34"/>
      <c r="L77404" s="34"/>
    </row>
    <row r="77405" spans="6:12" x14ac:dyDescent="0.35">
      <c r="F77405" s="34"/>
      <c r="J77405" s="34"/>
      <c r="K77405" s="34"/>
      <c r="L77405" s="34"/>
    </row>
    <row r="77406" spans="6:12" x14ac:dyDescent="0.35">
      <c r="F77406" s="34"/>
      <c r="J77406" s="34"/>
      <c r="K77406" s="34"/>
      <c r="L77406" s="34"/>
    </row>
    <row r="77407" spans="6:12" x14ac:dyDescent="0.35">
      <c r="F77407" s="34"/>
      <c r="J77407" s="34"/>
      <c r="K77407" s="34"/>
      <c r="L77407" s="34"/>
    </row>
    <row r="77408" spans="6:12" x14ac:dyDescent="0.35">
      <c r="F77408" s="34"/>
      <c r="J77408" s="34"/>
      <c r="K77408" s="34"/>
      <c r="L77408" s="34"/>
    </row>
    <row r="77409" spans="6:12" x14ac:dyDescent="0.35">
      <c r="F77409" s="34"/>
      <c r="J77409" s="34"/>
      <c r="K77409" s="34"/>
      <c r="L77409" s="34"/>
    </row>
    <row r="77410" spans="6:12" x14ac:dyDescent="0.35">
      <c r="F77410" s="34"/>
      <c r="J77410" s="34"/>
      <c r="K77410" s="34"/>
      <c r="L77410" s="34"/>
    </row>
    <row r="77411" spans="6:12" x14ac:dyDescent="0.35">
      <c r="F77411" s="34"/>
      <c r="J77411" s="34"/>
      <c r="K77411" s="34"/>
      <c r="L77411" s="34"/>
    </row>
    <row r="77412" spans="6:12" x14ac:dyDescent="0.35">
      <c r="F77412" s="34"/>
      <c r="J77412" s="34"/>
      <c r="K77412" s="34"/>
      <c r="L77412" s="34"/>
    </row>
    <row r="77413" spans="6:12" x14ac:dyDescent="0.35">
      <c r="F77413" s="34"/>
      <c r="J77413" s="34"/>
      <c r="K77413" s="34"/>
      <c r="L77413" s="34"/>
    </row>
    <row r="77414" spans="6:12" x14ac:dyDescent="0.35">
      <c r="F77414" s="34"/>
      <c r="J77414" s="34"/>
      <c r="K77414" s="34"/>
      <c r="L77414" s="34"/>
    </row>
    <row r="77415" spans="6:12" x14ac:dyDescent="0.35">
      <c r="F77415" s="34"/>
      <c r="J77415" s="34"/>
      <c r="K77415" s="34"/>
      <c r="L77415" s="34"/>
    </row>
    <row r="77416" spans="6:12" x14ac:dyDescent="0.35">
      <c r="F77416" s="34"/>
      <c r="J77416" s="34"/>
      <c r="K77416" s="34"/>
      <c r="L77416" s="34"/>
    </row>
    <row r="77417" spans="6:12" x14ac:dyDescent="0.35">
      <c r="F77417" s="34"/>
      <c r="J77417" s="34"/>
      <c r="K77417" s="34"/>
      <c r="L77417" s="34"/>
    </row>
    <row r="77418" spans="6:12" x14ac:dyDescent="0.35">
      <c r="F77418" s="34"/>
      <c r="J77418" s="34"/>
      <c r="K77418" s="34"/>
      <c r="L77418" s="34"/>
    </row>
    <row r="77419" spans="6:12" x14ac:dyDescent="0.35">
      <c r="F77419" s="34"/>
      <c r="J77419" s="34"/>
      <c r="K77419" s="34"/>
      <c r="L77419" s="34"/>
    </row>
    <row r="77420" spans="6:12" x14ac:dyDescent="0.35">
      <c r="F77420" s="34"/>
      <c r="J77420" s="34"/>
      <c r="K77420" s="34"/>
      <c r="L77420" s="34"/>
    </row>
    <row r="77421" spans="6:12" x14ac:dyDescent="0.35">
      <c r="F77421" s="34"/>
      <c r="J77421" s="34"/>
      <c r="K77421" s="34"/>
      <c r="L77421" s="34"/>
    </row>
    <row r="77422" spans="6:12" x14ac:dyDescent="0.35">
      <c r="F77422" s="34"/>
      <c r="J77422" s="34"/>
      <c r="K77422" s="34"/>
      <c r="L77422" s="34"/>
    </row>
    <row r="77423" spans="6:12" x14ac:dyDescent="0.35">
      <c r="F77423" s="34"/>
      <c r="J77423" s="34"/>
      <c r="K77423" s="34"/>
      <c r="L77423" s="34"/>
    </row>
    <row r="77424" spans="6:12" x14ac:dyDescent="0.35">
      <c r="F77424" s="34"/>
      <c r="J77424" s="34"/>
      <c r="K77424" s="34"/>
      <c r="L77424" s="34"/>
    </row>
    <row r="77425" spans="6:12" x14ac:dyDescent="0.35">
      <c r="F77425" s="34"/>
      <c r="J77425" s="34"/>
      <c r="K77425" s="34"/>
      <c r="L77425" s="34"/>
    </row>
    <row r="77426" spans="6:12" x14ac:dyDescent="0.35">
      <c r="F77426" s="34"/>
      <c r="J77426" s="34"/>
      <c r="K77426" s="34"/>
      <c r="L77426" s="34"/>
    </row>
    <row r="77427" spans="6:12" x14ac:dyDescent="0.35">
      <c r="F77427" s="34"/>
      <c r="J77427" s="34"/>
      <c r="K77427" s="34"/>
      <c r="L77427" s="34"/>
    </row>
    <row r="77428" spans="6:12" x14ac:dyDescent="0.35">
      <c r="F77428" s="34"/>
      <c r="J77428" s="34"/>
      <c r="K77428" s="34"/>
      <c r="L77428" s="34"/>
    </row>
    <row r="77429" spans="6:12" x14ac:dyDescent="0.35">
      <c r="F77429" s="34"/>
      <c r="J77429" s="34"/>
      <c r="K77429" s="34"/>
      <c r="L77429" s="34"/>
    </row>
    <row r="77430" spans="6:12" x14ac:dyDescent="0.35">
      <c r="F77430" s="34"/>
      <c r="J77430" s="34"/>
      <c r="K77430" s="34"/>
      <c r="L77430" s="34"/>
    </row>
    <row r="77431" spans="6:12" x14ac:dyDescent="0.35">
      <c r="F77431" s="34"/>
      <c r="J77431" s="34"/>
      <c r="K77431" s="34"/>
      <c r="L77431" s="34"/>
    </row>
    <row r="77432" spans="6:12" x14ac:dyDescent="0.35">
      <c r="F77432" s="34"/>
      <c r="J77432" s="34"/>
      <c r="K77432" s="34"/>
      <c r="L77432" s="34"/>
    </row>
    <row r="77433" spans="6:12" x14ac:dyDescent="0.35">
      <c r="F77433" s="34"/>
      <c r="J77433" s="34"/>
      <c r="K77433" s="34"/>
      <c r="L77433" s="34"/>
    </row>
    <row r="77434" spans="6:12" x14ac:dyDescent="0.35">
      <c r="F77434" s="34"/>
      <c r="J77434" s="34"/>
      <c r="K77434" s="34"/>
      <c r="L77434" s="34"/>
    </row>
    <row r="77435" spans="6:12" x14ac:dyDescent="0.35">
      <c r="F77435" s="34"/>
      <c r="J77435" s="34"/>
      <c r="K77435" s="34"/>
      <c r="L77435" s="34"/>
    </row>
    <row r="77436" spans="6:12" x14ac:dyDescent="0.35">
      <c r="F77436" s="34"/>
      <c r="J77436" s="34"/>
      <c r="K77436" s="34"/>
      <c r="L77436" s="34"/>
    </row>
    <row r="77437" spans="6:12" x14ac:dyDescent="0.35">
      <c r="F77437" s="34"/>
      <c r="J77437" s="34"/>
      <c r="K77437" s="34"/>
      <c r="L77437" s="34"/>
    </row>
    <row r="77438" spans="6:12" x14ac:dyDescent="0.35">
      <c r="F77438" s="34"/>
      <c r="J77438" s="34"/>
      <c r="K77438" s="34"/>
      <c r="L77438" s="34"/>
    </row>
    <row r="77439" spans="6:12" x14ac:dyDescent="0.35">
      <c r="F77439" s="34"/>
      <c r="J77439" s="34"/>
      <c r="K77439" s="34"/>
      <c r="L77439" s="34"/>
    </row>
    <row r="77440" spans="6:12" x14ac:dyDescent="0.35">
      <c r="F77440" s="34"/>
      <c r="J77440" s="34"/>
      <c r="K77440" s="34"/>
      <c r="L77440" s="34"/>
    </row>
    <row r="77441" spans="6:12" x14ac:dyDescent="0.35">
      <c r="F77441" s="34"/>
      <c r="J77441" s="34"/>
      <c r="K77441" s="34"/>
      <c r="L77441" s="34"/>
    </row>
    <row r="77442" spans="6:12" x14ac:dyDescent="0.35">
      <c r="F77442" s="34"/>
      <c r="J77442" s="34"/>
      <c r="K77442" s="34"/>
      <c r="L77442" s="34"/>
    </row>
    <row r="77443" spans="6:12" x14ac:dyDescent="0.35">
      <c r="F77443" s="34"/>
      <c r="J77443" s="34"/>
      <c r="K77443" s="34"/>
      <c r="L77443" s="34"/>
    </row>
    <row r="77444" spans="6:12" x14ac:dyDescent="0.35">
      <c r="F77444" s="34"/>
      <c r="J77444" s="34"/>
      <c r="K77444" s="34"/>
      <c r="L77444" s="34"/>
    </row>
    <row r="77445" spans="6:12" x14ac:dyDescent="0.35">
      <c r="F77445" s="34"/>
      <c r="J77445" s="34"/>
      <c r="K77445" s="34"/>
      <c r="L77445" s="34"/>
    </row>
    <row r="77446" spans="6:12" x14ac:dyDescent="0.35">
      <c r="F77446" s="34"/>
      <c r="J77446" s="34"/>
      <c r="K77446" s="34"/>
      <c r="L77446" s="34"/>
    </row>
    <row r="77447" spans="6:12" x14ac:dyDescent="0.35">
      <c r="F77447" s="34"/>
      <c r="J77447" s="34"/>
      <c r="K77447" s="34"/>
      <c r="L77447" s="34"/>
    </row>
    <row r="77448" spans="6:12" x14ac:dyDescent="0.35">
      <c r="F77448" s="34"/>
      <c r="J77448" s="34"/>
      <c r="K77448" s="34"/>
      <c r="L77448" s="34"/>
    </row>
    <row r="77449" spans="6:12" x14ac:dyDescent="0.35">
      <c r="F77449" s="34"/>
      <c r="J77449" s="34"/>
      <c r="K77449" s="34"/>
      <c r="L77449" s="34"/>
    </row>
    <row r="77450" spans="6:12" x14ac:dyDescent="0.35">
      <c r="F77450" s="34"/>
      <c r="J77450" s="34"/>
      <c r="K77450" s="34"/>
      <c r="L77450" s="34"/>
    </row>
    <row r="77451" spans="6:12" x14ac:dyDescent="0.35">
      <c r="F77451" s="34"/>
      <c r="J77451" s="34"/>
      <c r="K77451" s="34"/>
      <c r="L77451" s="34"/>
    </row>
    <row r="77452" spans="6:12" x14ac:dyDescent="0.35">
      <c r="F77452" s="34"/>
      <c r="J77452" s="34"/>
      <c r="K77452" s="34"/>
      <c r="L77452" s="34"/>
    </row>
    <row r="77453" spans="6:12" x14ac:dyDescent="0.35">
      <c r="F77453" s="34"/>
      <c r="J77453" s="34"/>
      <c r="K77453" s="34"/>
      <c r="L77453" s="34"/>
    </row>
    <row r="77454" spans="6:12" x14ac:dyDescent="0.35">
      <c r="F77454" s="34"/>
      <c r="J77454" s="34"/>
      <c r="K77454" s="34"/>
      <c r="L77454" s="34"/>
    </row>
    <row r="77455" spans="6:12" x14ac:dyDescent="0.35">
      <c r="F77455" s="34"/>
      <c r="J77455" s="34"/>
      <c r="K77455" s="34"/>
      <c r="L77455" s="34"/>
    </row>
    <row r="77456" spans="6:12" x14ac:dyDescent="0.35">
      <c r="F77456" s="34"/>
      <c r="J77456" s="34"/>
      <c r="K77456" s="34"/>
      <c r="L77456" s="34"/>
    </row>
    <row r="77457" spans="6:12" x14ac:dyDescent="0.35">
      <c r="F77457" s="34"/>
      <c r="J77457" s="34"/>
      <c r="K77457" s="34"/>
      <c r="L77457" s="34"/>
    </row>
    <row r="77458" spans="6:12" x14ac:dyDescent="0.35">
      <c r="F77458" s="34"/>
      <c r="J77458" s="34"/>
      <c r="K77458" s="34"/>
      <c r="L77458" s="34"/>
    </row>
    <row r="77459" spans="6:12" x14ac:dyDescent="0.35">
      <c r="F77459" s="34"/>
      <c r="J77459" s="34"/>
      <c r="K77459" s="34"/>
      <c r="L77459" s="34"/>
    </row>
    <row r="77460" spans="6:12" x14ac:dyDescent="0.35">
      <c r="F77460" s="34"/>
      <c r="J77460" s="34"/>
      <c r="K77460" s="34"/>
      <c r="L77460" s="34"/>
    </row>
    <row r="77461" spans="6:12" x14ac:dyDescent="0.35">
      <c r="F77461" s="34"/>
      <c r="J77461" s="34"/>
      <c r="K77461" s="34"/>
      <c r="L77461" s="34"/>
    </row>
    <row r="77462" spans="6:12" x14ac:dyDescent="0.35">
      <c r="F77462" s="34"/>
      <c r="J77462" s="34"/>
      <c r="K77462" s="34"/>
      <c r="L77462" s="34"/>
    </row>
    <row r="77463" spans="6:12" x14ac:dyDescent="0.35">
      <c r="F77463" s="34"/>
      <c r="J77463" s="34"/>
      <c r="K77463" s="34"/>
      <c r="L77463" s="34"/>
    </row>
    <row r="77464" spans="6:12" x14ac:dyDescent="0.35">
      <c r="F77464" s="34"/>
      <c r="J77464" s="34"/>
      <c r="K77464" s="34"/>
      <c r="L77464" s="34"/>
    </row>
    <row r="77465" spans="6:12" x14ac:dyDescent="0.35">
      <c r="F77465" s="34"/>
      <c r="J77465" s="34"/>
      <c r="K77465" s="34"/>
      <c r="L77465" s="34"/>
    </row>
    <row r="77466" spans="6:12" x14ac:dyDescent="0.35">
      <c r="F77466" s="34"/>
      <c r="J77466" s="34"/>
      <c r="K77466" s="34"/>
      <c r="L77466" s="34"/>
    </row>
    <row r="77467" spans="6:12" x14ac:dyDescent="0.35">
      <c r="F77467" s="34"/>
      <c r="J77467" s="34"/>
      <c r="K77467" s="34"/>
      <c r="L77467" s="34"/>
    </row>
    <row r="77468" spans="6:12" x14ac:dyDescent="0.35">
      <c r="F77468" s="34"/>
      <c r="J77468" s="34"/>
      <c r="K77468" s="34"/>
      <c r="L77468" s="34"/>
    </row>
    <row r="77469" spans="6:12" x14ac:dyDescent="0.35">
      <c r="F77469" s="34"/>
      <c r="J77469" s="34"/>
      <c r="K77469" s="34"/>
      <c r="L77469" s="34"/>
    </row>
    <row r="77470" spans="6:12" x14ac:dyDescent="0.35">
      <c r="F77470" s="34"/>
      <c r="J77470" s="34"/>
      <c r="K77470" s="34"/>
      <c r="L77470" s="34"/>
    </row>
    <row r="77471" spans="6:12" x14ac:dyDescent="0.35">
      <c r="F77471" s="34"/>
      <c r="J77471" s="34"/>
      <c r="K77471" s="34"/>
      <c r="L77471" s="34"/>
    </row>
    <row r="77472" spans="6:12" x14ac:dyDescent="0.35">
      <c r="F77472" s="34"/>
      <c r="J77472" s="34"/>
      <c r="K77472" s="34"/>
      <c r="L77472" s="34"/>
    </row>
    <row r="77473" spans="6:12" x14ac:dyDescent="0.35">
      <c r="F77473" s="34"/>
      <c r="J77473" s="34"/>
      <c r="K77473" s="34"/>
      <c r="L77473" s="34"/>
    </row>
    <row r="77474" spans="6:12" x14ac:dyDescent="0.35">
      <c r="F77474" s="34"/>
      <c r="J77474" s="34"/>
      <c r="K77474" s="34"/>
      <c r="L77474" s="34"/>
    </row>
    <row r="77475" spans="6:12" x14ac:dyDescent="0.35">
      <c r="F77475" s="34"/>
      <c r="J77475" s="34"/>
      <c r="K77475" s="34"/>
      <c r="L77475" s="34"/>
    </row>
    <row r="77476" spans="6:12" x14ac:dyDescent="0.35">
      <c r="F77476" s="34"/>
      <c r="J77476" s="34"/>
      <c r="K77476" s="34"/>
      <c r="L77476" s="34"/>
    </row>
    <row r="77477" spans="6:12" x14ac:dyDescent="0.35">
      <c r="F77477" s="34"/>
      <c r="J77477" s="34"/>
      <c r="K77477" s="34"/>
      <c r="L77477" s="34"/>
    </row>
    <row r="77478" spans="6:12" x14ac:dyDescent="0.35">
      <c r="F77478" s="34"/>
      <c r="J77478" s="34"/>
      <c r="K77478" s="34"/>
      <c r="L77478" s="34"/>
    </row>
    <row r="77479" spans="6:12" x14ac:dyDescent="0.35">
      <c r="F77479" s="34"/>
      <c r="J77479" s="34"/>
      <c r="K77479" s="34"/>
      <c r="L77479" s="34"/>
    </row>
    <row r="77480" spans="6:12" x14ac:dyDescent="0.35">
      <c r="F77480" s="34"/>
      <c r="J77480" s="34"/>
      <c r="K77480" s="34"/>
      <c r="L77480" s="34"/>
    </row>
    <row r="77481" spans="6:12" x14ac:dyDescent="0.35">
      <c r="F77481" s="34"/>
      <c r="J77481" s="34"/>
      <c r="K77481" s="34"/>
      <c r="L77481" s="34"/>
    </row>
    <row r="77482" spans="6:12" x14ac:dyDescent="0.35">
      <c r="F77482" s="34"/>
      <c r="J77482" s="34"/>
      <c r="K77482" s="34"/>
      <c r="L77482" s="34"/>
    </row>
    <row r="77483" spans="6:12" x14ac:dyDescent="0.35">
      <c r="F77483" s="34"/>
      <c r="J77483" s="34"/>
      <c r="K77483" s="34"/>
      <c r="L77483" s="34"/>
    </row>
    <row r="77484" spans="6:12" x14ac:dyDescent="0.35">
      <c r="F77484" s="34"/>
      <c r="J77484" s="34"/>
      <c r="K77484" s="34"/>
      <c r="L77484" s="34"/>
    </row>
    <row r="77485" spans="6:12" x14ac:dyDescent="0.35">
      <c r="F77485" s="34"/>
      <c r="J77485" s="34"/>
      <c r="K77485" s="34"/>
      <c r="L77485" s="34"/>
    </row>
    <row r="77486" spans="6:12" x14ac:dyDescent="0.35">
      <c r="F77486" s="34"/>
      <c r="J77486" s="34"/>
      <c r="K77486" s="34"/>
      <c r="L77486" s="34"/>
    </row>
    <row r="77487" spans="6:12" x14ac:dyDescent="0.35">
      <c r="F77487" s="34"/>
      <c r="J77487" s="34"/>
      <c r="K77487" s="34"/>
      <c r="L77487" s="34"/>
    </row>
    <row r="77488" spans="6:12" x14ac:dyDescent="0.35">
      <c r="F77488" s="34"/>
      <c r="J77488" s="34"/>
      <c r="K77488" s="34"/>
      <c r="L77488" s="34"/>
    </row>
    <row r="77489" spans="6:12" x14ac:dyDescent="0.35">
      <c r="F77489" s="34"/>
      <c r="J77489" s="34"/>
      <c r="K77489" s="34"/>
      <c r="L77489" s="34"/>
    </row>
    <row r="77490" spans="6:12" x14ac:dyDescent="0.35">
      <c r="F77490" s="34"/>
      <c r="J77490" s="34"/>
      <c r="K77490" s="34"/>
      <c r="L77490" s="34"/>
    </row>
    <row r="77491" spans="6:12" x14ac:dyDescent="0.35">
      <c r="F77491" s="34"/>
      <c r="J77491" s="34"/>
      <c r="K77491" s="34"/>
      <c r="L77491" s="34"/>
    </row>
    <row r="77492" spans="6:12" x14ac:dyDescent="0.35">
      <c r="F77492" s="34"/>
      <c r="J77492" s="34"/>
      <c r="K77492" s="34"/>
      <c r="L77492" s="34"/>
    </row>
    <row r="77493" spans="6:12" x14ac:dyDescent="0.35">
      <c r="F77493" s="34"/>
      <c r="J77493" s="34"/>
      <c r="K77493" s="34"/>
      <c r="L77493" s="34"/>
    </row>
    <row r="77494" spans="6:12" x14ac:dyDescent="0.35">
      <c r="F77494" s="34"/>
      <c r="J77494" s="34"/>
      <c r="K77494" s="34"/>
      <c r="L77494" s="34"/>
    </row>
    <row r="77495" spans="6:12" x14ac:dyDescent="0.35">
      <c r="F77495" s="34"/>
      <c r="J77495" s="34"/>
      <c r="K77495" s="34"/>
      <c r="L77495" s="34"/>
    </row>
    <row r="77496" spans="6:12" x14ac:dyDescent="0.35">
      <c r="F77496" s="34"/>
      <c r="J77496" s="34"/>
      <c r="K77496" s="34"/>
      <c r="L77496" s="34"/>
    </row>
    <row r="77497" spans="6:12" x14ac:dyDescent="0.35">
      <c r="F77497" s="34"/>
      <c r="J77497" s="34"/>
      <c r="K77497" s="34"/>
      <c r="L77497" s="34"/>
    </row>
    <row r="77498" spans="6:12" x14ac:dyDescent="0.35">
      <c r="F77498" s="34"/>
      <c r="J77498" s="34"/>
      <c r="K77498" s="34"/>
      <c r="L77498" s="34"/>
    </row>
    <row r="77499" spans="6:12" x14ac:dyDescent="0.35">
      <c r="F77499" s="34"/>
      <c r="J77499" s="34"/>
      <c r="K77499" s="34"/>
      <c r="L77499" s="34"/>
    </row>
    <row r="77500" spans="6:12" x14ac:dyDescent="0.35">
      <c r="F77500" s="34"/>
      <c r="J77500" s="34"/>
      <c r="K77500" s="34"/>
      <c r="L77500" s="34"/>
    </row>
    <row r="77501" spans="6:12" x14ac:dyDescent="0.35">
      <c r="F77501" s="34"/>
      <c r="J77501" s="34"/>
      <c r="K77501" s="34"/>
      <c r="L77501" s="34"/>
    </row>
    <row r="77502" spans="6:12" x14ac:dyDescent="0.35">
      <c r="F77502" s="34"/>
      <c r="J77502" s="34"/>
      <c r="K77502" s="34"/>
      <c r="L77502" s="34"/>
    </row>
    <row r="77503" spans="6:12" x14ac:dyDescent="0.35">
      <c r="F77503" s="34"/>
      <c r="J77503" s="34"/>
      <c r="K77503" s="34"/>
      <c r="L77503" s="34"/>
    </row>
    <row r="77504" spans="6:12" x14ac:dyDescent="0.35">
      <c r="F77504" s="34"/>
      <c r="J77504" s="34"/>
      <c r="K77504" s="34"/>
      <c r="L77504" s="34"/>
    </row>
    <row r="77505" spans="6:12" x14ac:dyDescent="0.35">
      <c r="F77505" s="34"/>
      <c r="J77505" s="34"/>
      <c r="K77505" s="34"/>
      <c r="L77505" s="34"/>
    </row>
    <row r="77506" spans="6:12" x14ac:dyDescent="0.35">
      <c r="F77506" s="34"/>
      <c r="J77506" s="34"/>
      <c r="K77506" s="34"/>
      <c r="L77506" s="34"/>
    </row>
    <row r="77507" spans="6:12" x14ac:dyDescent="0.35">
      <c r="F77507" s="34"/>
      <c r="J77507" s="34"/>
      <c r="K77507" s="34"/>
      <c r="L77507" s="34"/>
    </row>
    <row r="77508" spans="6:12" x14ac:dyDescent="0.35">
      <c r="F77508" s="34"/>
      <c r="J77508" s="34"/>
      <c r="K77508" s="34"/>
      <c r="L77508" s="34"/>
    </row>
    <row r="77509" spans="6:12" x14ac:dyDescent="0.35">
      <c r="F77509" s="34"/>
      <c r="J77509" s="34"/>
      <c r="K77509" s="34"/>
      <c r="L77509" s="34"/>
    </row>
    <row r="77510" spans="6:12" x14ac:dyDescent="0.35">
      <c r="F77510" s="34"/>
      <c r="J77510" s="34"/>
      <c r="K77510" s="34"/>
      <c r="L77510" s="34"/>
    </row>
    <row r="77511" spans="6:12" x14ac:dyDescent="0.35">
      <c r="F77511" s="34"/>
      <c r="J77511" s="34"/>
      <c r="K77511" s="34"/>
      <c r="L77511" s="34"/>
    </row>
    <row r="77512" spans="6:12" x14ac:dyDescent="0.35">
      <c r="F77512" s="34"/>
      <c r="J77512" s="34"/>
      <c r="K77512" s="34"/>
      <c r="L77512" s="34"/>
    </row>
    <row r="77513" spans="6:12" x14ac:dyDescent="0.35">
      <c r="F77513" s="34"/>
      <c r="J77513" s="34"/>
      <c r="K77513" s="34"/>
      <c r="L77513" s="34"/>
    </row>
    <row r="77514" spans="6:12" x14ac:dyDescent="0.35">
      <c r="F77514" s="34"/>
      <c r="J77514" s="34"/>
      <c r="K77514" s="34"/>
      <c r="L77514" s="34"/>
    </row>
    <row r="77515" spans="6:12" x14ac:dyDescent="0.35">
      <c r="F77515" s="34"/>
      <c r="J77515" s="34"/>
      <c r="K77515" s="34"/>
      <c r="L77515" s="34"/>
    </row>
    <row r="77516" spans="6:12" x14ac:dyDescent="0.35">
      <c r="F77516" s="34"/>
      <c r="J77516" s="34"/>
      <c r="K77516" s="34"/>
      <c r="L77516" s="34"/>
    </row>
    <row r="77517" spans="6:12" x14ac:dyDescent="0.35">
      <c r="F77517" s="34"/>
      <c r="J77517" s="34"/>
      <c r="K77517" s="34"/>
      <c r="L77517" s="34"/>
    </row>
    <row r="77518" spans="6:12" x14ac:dyDescent="0.35">
      <c r="F77518" s="34"/>
      <c r="J77518" s="34"/>
      <c r="K77518" s="34"/>
      <c r="L77518" s="34"/>
    </row>
    <row r="77519" spans="6:12" x14ac:dyDescent="0.35">
      <c r="F77519" s="34"/>
      <c r="J77519" s="34"/>
      <c r="K77519" s="34"/>
      <c r="L77519" s="34"/>
    </row>
    <row r="77520" spans="6:12" x14ac:dyDescent="0.35">
      <c r="F77520" s="34"/>
      <c r="J77520" s="34"/>
      <c r="K77520" s="34"/>
      <c r="L77520" s="34"/>
    </row>
    <row r="77521" spans="6:12" x14ac:dyDescent="0.35">
      <c r="F77521" s="34"/>
      <c r="J77521" s="34"/>
      <c r="K77521" s="34"/>
      <c r="L77521" s="34"/>
    </row>
    <row r="77522" spans="6:12" x14ac:dyDescent="0.35">
      <c r="F77522" s="34"/>
      <c r="J77522" s="34"/>
      <c r="K77522" s="34"/>
      <c r="L77522" s="34"/>
    </row>
    <row r="77523" spans="6:12" x14ac:dyDescent="0.35">
      <c r="F77523" s="34"/>
      <c r="J77523" s="34"/>
      <c r="K77523" s="34"/>
      <c r="L77523" s="34"/>
    </row>
    <row r="77524" spans="6:12" x14ac:dyDescent="0.35">
      <c r="F77524" s="34"/>
      <c r="J77524" s="34"/>
      <c r="K77524" s="34"/>
      <c r="L77524" s="34"/>
    </row>
    <row r="77525" spans="6:12" x14ac:dyDescent="0.35">
      <c r="F77525" s="34"/>
      <c r="J77525" s="34"/>
      <c r="K77525" s="34"/>
      <c r="L77525" s="34"/>
    </row>
    <row r="77526" spans="6:12" x14ac:dyDescent="0.35">
      <c r="F77526" s="34"/>
      <c r="J77526" s="34"/>
      <c r="K77526" s="34"/>
      <c r="L77526" s="34"/>
    </row>
    <row r="77527" spans="6:12" x14ac:dyDescent="0.35">
      <c r="F77527" s="34"/>
      <c r="J77527" s="34"/>
      <c r="K77527" s="34"/>
      <c r="L77527" s="34"/>
    </row>
    <row r="77528" spans="6:12" x14ac:dyDescent="0.35">
      <c r="F77528" s="34"/>
      <c r="J77528" s="34"/>
      <c r="K77528" s="34"/>
      <c r="L77528" s="34"/>
    </row>
    <row r="77529" spans="6:12" x14ac:dyDescent="0.35">
      <c r="F77529" s="34"/>
      <c r="J77529" s="34"/>
      <c r="K77529" s="34"/>
      <c r="L77529" s="34"/>
    </row>
    <row r="77530" spans="6:12" x14ac:dyDescent="0.35">
      <c r="F77530" s="34"/>
      <c r="J77530" s="34"/>
      <c r="K77530" s="34"/>
      <c r="L77530" s="34"/>
    </row>
    <row r="77531" spans="6:12" x14ac:dyDescent="0.35">
      <c r="F77531" s="34"/>
      <c r="J77531" s="34"/>
      <c r="K77531" s="34"/>
      <c r="L77531" s="34"/>
    </row>
    <row r="77532" spans="6:12" x14ac:dyDescent="0.35">
      <c r="F77532" s="34"/>
      <c r="J77532" s="34"/>
      <c r="K77532" s="34"/>
      <c r="L77532" s="34"/>
    </row>
    <row r="77533" spans="6:12" x14ac:dyDescent="0.35">
      <c r="F77533" s="34"/>
      <c r="J77533" s="34"/>
      <c r="K77533" s="34"/>
      <c r="L77533" s="34"/>
    </row>
    <row r="77534" spans="6:12" x14ac:dyDescent="0.35">
      <c r="F77534" s="34"/>
      <c r="J77534" s="34"/>
      <c r="K77534" s="34"/>
      <c r="L77534" s="34"/>
    </row>
    <row r="77535" spans="6:12" x14ac:dyDescent="0.35">
      <c r="F77535" s="34"/>
      <c r="J77535" s="34"/>
      <c r="K77535" s="34"/>
      <c r="L77535" s="34"/>
    </row>
    <row r="77536" spans="6:12" x14ac:dyDescent="0.35">
      <c r="F77536" s="34"/>
      <c r="J77536" s="34"/>
      <c r="K77536" s="34"/>
      <c r="L77536" s="34"/>
    </row>
    <row r="77537" spans="6:12" x14ac:dyDescent="0.35">
      <c r="F77537" s="34"/>
      <c r="J77537" s="34"/>
      <c r="K77537" s="34"/>
      <c r="L77537" s="34"/>
    </row>
    <row r="77538" spans="6:12" x14ac:dyDescent="0.35">
      <c r="F77538" s="34"/>
      <c r="J77538" s="34"/>
      <c r="K77538" s="34"/>
      <c r="L77538" s="34"/>
    </row>
    <row r="77539" spans="6:12" x14ac:dyDescent="0.35">
      <c r="F77539" s="34"/>
      <c r="J77539" s="34"/>
      <c r="K77539" s="34"/>
      <c r="L77539" s="34"/>
    </row>
    <row r="77540" spans="6:12" x14ac:dyDescent="0.35">
      <c r="F77540" s="34"/>
      <c r="J77540" s="34"/>
      <c r="K77540" s="34"/>
      <c r="L77540" s="34"/>
    </row>
    <row r="77541" spans="6:12" x14ac:dyDescent="0.35">
      <c r="F77541" s="34"/>
      <c r="J77541" s="34"/>
      <c r="K77541" s="34"/>
      <c r="L77541" s="34"/>
    </row>
    <row r="77542" spans="6:12" x14ac:dyDescent="0.35">
      <c r="F77542" s="34"/>
      <c r="J77542" s="34"/>
      <c r="K77542" s="34"/>
      <c r="L77542" s="34"/>
    </row>
    <row r="77543" spans="6:12" x14ac:dyDescent="0.35">
      <c r="F77543" s="34"/>
      <c r="J77543" s="34"/>
      <c r="K77543" s="34"/>
      <c r="L77543" s="34"/>
    </row>
    <row r="77544" spans="6:12" x14ac:dyDescent="0.35">
      <c r="F77544" s="34"/>
      <c r="J77544" s="34"/>
      <c r="K77544" s="34"/>
      <c r="L77544" s="34"/>
    </row>
    <row r="77545" spans="6:12" x14ac:dyDescent="0.35">
      <c r="F77545" s="34"/>
      <c r="J77545" s="34"/>
      <c r="K77545" s="34"/>
      <c r="L77545" s="34"/>
    </row>
    <row r="77546" spans="6:12" x14ac:dyDescent="0.35">
      <c r="F77546" s="34"/>
      <c r="J77546" s="34"/>
      <c r="K77546" s="34"/>
      <c r="L77546" s="34"/>
    </row>
    <row r="77547" spans="6:12" x14ac:dyDescent="0.35">
      <c r="F77547" s="34"/>
      <c r="J77547" s="34"/>
      <c r="K77547" s="34"/>
      <c r="L77547" s="34"/>
    </row>
    <row r="77548" spans="6:12" x14ac:dyDescent="0.35">
      <c r="F77548" s="34"/>
      <c r="J77548" s="34"/>
      <c r="K77548" s="34"/>
      <c r="L77548" s="34"/>
    </row>
    <row r="77549" spans="6:12" x14ac:dyDescent="0.35">
      <c r="F77549" s="34"/>
      <c r="J77549" s="34"/>
      <c r="K77549" s="34"/>
      <c r="L77549" s="34"/>
    </row>
    <row r="77550" spans="6:12" x14ac:dyDescent="0.35">
      <c r="F77550" s="34"/>
      <c r="J77550" s="34"/>
      <c r="K77550" s="34"/>
      <c r="L77550" s="34"/>
    </row>
    <row r="77551" spans="6:12" x14ac:dyDescent="0.35">
      <c r="F77551" s="34"/>
      <c r="J77551" s="34"/>
      <c r="K77551" s="34"/>
      <c r="L77551" s="34"/>
    </row>
    <row r="77552" spans="6:12" x14ac:dyDescent="0.35">
      <c r="F77552" s="34"/>
      <c r="J77552" s="34"/>
      <c r="K77552" s="34"/>
      <c r="L77552" s="34"/>
    </row>
    <row r="77553" spans="6:12" x14ac:dyDescent="0.35">
      <c r="F77553" s="34"/>
      <c r="J77553" s="34"/>
      <c r="K77553" s="34"/>
      <c r="L77553" s="34"/>
    </row>
    <row r="77554" spans="6:12" x14ac:dyDescent="0.35">
      <c r="F77554" s="34"/>
      <c r="J77554" s="34"/>
      <c r="K77554" s="34"/>
      <c r="L77554" s="34"/>
    </row>
    <row r="77555" spans="6:12" x14ac:dyDescent="0.35">
      <c r="F77555" s="34"/>
      <c r="J77555" s="34"/>
      <c r="K77555" s="34"/>
      <c r="L77555" s="34"/>
    </row>
    <row r="77556" spans="6:12" x14ac:dyDescent="0.35">
      <c r="F77556" s="34"/>
      <c r="J77556" s="34"/>
      <c r="K77556" s="34"/>
      <c r="L77556" s="34"/>
    </row>
    <row r="77557" spans="6:12" x14ac:dyDescent="0.35">
      <c r="F77557" s="34"/>
      <c r="J77557" s="34"/>
      <c r="K77557" s="34"/>
      <c r="L77557" s="34"/>
    </row>
    <row r="77558" spans="6:12" x14ac:dyDescent="0.35">
      <c r="F77558" s="34"/>
      <c r="J77558" s="34"/>
      <c r="K77558" s="34"/>
      <c r="L77558" s="34"/>
    </row>
    <row r="77559" spans="6:12" x14ac:dyDescent="0.35">
      <c r="F77559" s="34"/>
      <c r="J77559" s="34"/>
      <c r="K77559" s="34"/>
      <c r="L77559" s="34"/>
    </row>
    <row r="77560" spans="6:12" x14ac:dyDescent="0.35">
      <c r="F77560" s="34"/>
      <c r="J77560" s="34"/>
      <c r="K77560" s="34"/>
      <c r="L77560" s="34"/>
    </row>
    <row r="77561" spans="6:12" x14ac:dyDescent="0.35">
      <c r="F77561" s="34"/>
      <c r="J77561" s="34"/>
      <c r="K77561" s="34"/>
      <c r="L77561" s="34"/>
    </row>
    <row r="77562" spans="6:12" x14ac:dyDescent="0.35">
      <c r="F77562" s="34"/>
      <c r="J77562" s="34"/>
      <c r="K77562" s="34"/>
      <c r="L77562" s="34"/>
    </row>
    <row r="77563" spans="6:12" x14ac:dyDescent="0.35">
      <c r="F77563" s="34"/>
      <c r="J77563" s="34"/>
      <c r="K77563" s="34"/>
      <c r="L77563" s="34"/>
    </row>
    <row r="77564" spans="6:12" x14ac:dyDescent="0.35">
      <c r="F77564" s="34"/>
      <c r="J77564" s="34"/>
      <c r="K77564" s="34"/>
      <c r="L77564" s="34"/>
    </row>
    <row r="77565" spans="6:12" x14ac:dyDescent="0.35">
      <c r="F77565" s="34"/>
      <c r="J77565" s="34"/>
      <c r="K77565" s="34"/>
      <c r="L77565" s="34"/>
    </row>
    <row r="77566" spans="6:12" x14ac:dyDescent="0.35">
      <c r="F77566" s="34"/>
      <c r="J77566" s="34"/>
      <c r="K77566" s="34"/>
      <c r="L77566" s="34"/>
    </row>
    <row r="77567" spans="6:12" x14ac:dyDescent="0.35">
      <c r="F77567" s="34"/>
      <c r="J77567" s="34"/>
      <c r="K77567" s="34"/>
      <c r="L77567" s="34"/>
    </row>
    <row r="77568" spans="6:12" x14ac:dyDescent="0.35">
      <c r="F77568" s="34"/>
      <c r="J77568" s="34"/>
      <c r="K77568" s="34"/>
      <c r="L77568" s="34"/>
    </row>
    <row r="77569" spans="6:12" x14ac:dyDescent="0.35">
      <c r="F77569" s="34"/>
      <c r="J77569" s="34"/>
      <c r="K77569" s="34"/>
      <c r="L77569" s="34"/>
    </row>
    <row r="77570" spans="6:12" x14ac:dyDescent="0.35">
      <c r="F77570" s="34"/>
      <c r="J77570" s="34"/>
      <c r="K77570" s="34"/>
      <c r="L77570" s="34"/>
    </row>
    <row r="77571" spans="6:12" x14ac:dyDescent="0.35">
      <c r="F77571" s="34"/>
      <c r="J77571" s="34"/>
      <c r="K77571" s="34"/>
      <c r="L77571" s="34"/>
    </row>
    <row r="77572" spans="6:12" x14ac:dyDescent="0.35">
      <c r="F77572" s="34"/>
      <c r="J77572" s="34"/>
      <c r="K77572" s="34"/>
      <c r="L77572" s="34"/>
    </row>
    <row r="77573" spans="6:12" x14ac:dyDescent="0.35">
      <c r="F77573" s="34"/>
      <c r="J77573" s="34"/>
      <c r="K77573" s="34"/>
      <c r="L77573" s="34"/>
    </row>
    <row r="77574" spans="6:12" x14ac:dyDescent="0.35">
      <c r="F77574" s="34"/>
      <c r="J77574" s="34"/>
      <c r="K77574" s="34"/>
      <c r="L77574" s="34"/>
    </row>
    <row r="77575" spans="6:12" x14ac:dyDescent="0.35">
      <c r="F77575" s="34"/>
      <c r="J77575" s="34"/>
      <c r="K77575" s="34"/>
      <c r="L77575" s="34"/>
    </row>
    <row r="77576" spans="6:12" x14ac:dyDescent="0.35">
      <c r="F77576" s="34"/>
      <c r="J77576" s="34"/>
      <c r="K77576" s="34"/>
      <c r="L77576" s="34"/>
    </row>
    <row r="77577" spans="6:12" x14ac:dyDescent="0.35">
      <c r="F77577" s="34"/>
      <c r="J77577" s="34"/>
      <c r="K77577" s="34"/>
      <c r="L77577" s="34"/>
    </row>
    <row r="77578" spans="6:12" x14ac:dyDescent="0.35">
      <c r="F77578" s="34"/>
      <c r="J77578" s="34"/>
      <c r="K77578" s="34"/>
      <c r="L77578" s="34"/>
    </row>
    <row r="77579" spans="6:12" x14ac:dyDescent="0.35">
      <c r="F77579" s="34"/>
      <c r="J77579" s="34"/>
      <c r="K77579" s="34"/>
      <c r="L77579" s="34"/>
    </row>
    <row r="77580" spans="6:12" x14ac:dyDescent="0.35">
      <c r="F77580" s="34"/>
      <c r="J77580" s="34"/>
      <c r="K77580" s="34"/>
      <c r="L77580" s="34"/>
    </row>
    <row r="77581" spans="6:12" x14ac:dyDescent="0.35">
      <c r="F77581" s="34"/>
      <c r="J77581" s="34"/>
      <c r="K77581" s="34"/>
      <c r="L77581" s="34"/>
    </row>
    <row r="77582" spans="6:12" x14ac:dyDescent="0.35">
      <c r="F77582" s="34"/>
      <c r="J77582" s="34"/>
      <c r="K77582" s="34"/>
      <c r="L77582" s="34"/>
    </row>
    <row r="77583" spans="6:12" x14ac:dyDescent="0.35">
      <c r="F77583" s="34"/>
      <c r="J77583" s="34"/>
      <c r="K77583" s="34"/>
      <c r="L77583" s="34"/>
    </row>
    <row r="77584" spans="6:12" x14ac:dyDescent="0.35">
      <c r="F77584" s="34"/>
      <c r="J77584" s="34"/>
      <c r="K77584" s="34"/>
      <c r="L77584" s="34"/>
    </row>
    <row r="77585" spans="6:12" x14ac:dyDescent="0.35">
      <c r="F77585" s="34"/>
      <c r="J77585" s="34"/>
      <c r="K77585" s="34"/>
      <c r="L77585" s="34"/>
    </row>
    <row r="77586" spans="6:12" x14ac:dyDescent="0.35">
      <c r="F77586" s="34"/>
      <c r="J77586" s="34"/>
      <c r="K77586" s="34"/>
      <c r="L77586" s="34"/>
    </row>
    <row r="77587" spans="6:12" x14ac:dyDescent="0.35">
      <c r="F77587" s="34"/>
      <c r="J77587" s="34"/>
      <c r="K77587" s="34"/>
      <c r="L77587" s="34"/>
    </row>
    <row r="77588" spans="6:12" x14ac:dyDescent="0.35">
      <c r="F77588" s="34"/>
      <c r="J77588" s="34"/>
      <c r="K77588" s="34"/>
      <c r="L77588" s="34"/>
    </row>
    <row r="77589" spans="6:12" x14ac:dyDescent="0.35">
      <c r="F77589" s="34"/>
      <c r="J77589" s="34"/>
      <c r="K77589" s="34"/>
      <c r="L77589" s="34"/>
    </row>
    <row r="77590" spans="6:12" x14ac:dyDescent="0.35">
      <c r="F77590" s="34"/>
      <c r="J77590" s="34"/>
      <c r="K77590" s="34"/>
      <c r="L77590" s="34"/>
    </row>
    <row r="77591" spans="6:12" x14ac:dyDescent="0.35">
      <c r="F77591" s="34"/>
      <c r="J77591" s="34"/>
      <c r="K77591" s="34"/>
      <c r="L77591" s="34"/>
    </row>
    <row r="77592" spans="6:12" x14ac:dyDescent="0.35">
      <c r="F77592" s="34"/>
      <c r="J77592" s="34"/>
      <c r="K77592" s="34"/>
      <c r="L77592" s="34"/>
    </row>
    <row r="77593" spans="6:12" x14ac:dyDescent="0.35">
      <c r="F77593" s="34"/>
      <c r="J77593" s="34"/>
      <c r="K77593" s="34"/>
      <c r="L77593" s="34"/>
    </row>
    <row r="77594" spans="6:12" x14ac:dyDescent="0.35">
      <c r="F77594" s="34"/>
      <c r="J77594" s="34"/>
      <c r="K77594" s="34"/>
      <c r="L77594" s="34"/>
    </row>
    <row r="77595" spans="6:12" x14ac:dyDescent="0.35">
      <c r="F77595" s="34"/>
      <c r="J77595" s="34"/>
      <c r="K77595" s="34"/>
      <c r="L77595" s="34"/>
    </row>
    <row r="77596" spans="6:12" x14ac:dyDescent="0.35">
      <c r="F77596" s="34"/>
      <c r="J77596" s="34"/>
      <c r="K77596" s="34"/>
      <c r="L77596" s="34"/>
    </row>
    <row r="77597" spans="6:12" x14ac:dyDescent="0.35">
      <c r="F77597" s="34"/>
      <c r="J77597" s="34"/>
      <c r="K77597" s="34"/>
      <c r="L77597" s="34"/>
    </row>
    <row r="77598" spans="6:12" x14ac:dyDescent="0.35">
      <c r="F77598" s="34"/>
      <c r="J77598" s="34"/>
      <c r="K77598" s="34"/>
      <c r="L77598" s="34"/>
    </row>
    <row r="77599" spans="6:12" x14ac:dyDescent="0.35">
      <c r="F77599" s="34"/>
      <c r="J77599" s="34"/>
      <c r="K77599" s="34"/>
      <c r="L77599" s="34"/>
    </row>
    <row r="77600" spans="6:12" x14ac:dyDescent="0.35">
      <c r="F77600" s="34"/>
      <c r="J77600" s="34"/>
      <c r="K77600" s="34"/>
      <c r="L77600" s="34"/>
    </row>
    <row r="77601" spans="6:12" x14ac:dyDescent="0.35">
      <c r="F77601" s="34"/>
      <c r="J77601" s="34"/>
      <c r="K77601" s="34"/>
      <c r="L77601" s="34"/>
    </row>
    <row r="77602" spans="6:12" x14ac:dyDescent="0.35">
      <c r="F77602" s="34"/>
      <c r="J77602" s="34"/>
      <c r="K77602" s="34"/>
      <c r="L77602" s="34"/>
    </row>
    <row r="77603" spans="6:12" x14ac:dyDescent="0.35">
      <c r="F77603" s="34"/>
      <c r="J77603" s="34"/>
      <c r="K77603" s="34"/>
      <c r="L77603" s="34"/>
    </row>
    <row r="77604" spans="6:12" x14ac:dyDescent="0.35">
      <c r="F77604" s="34"/>
      <c r="J77604" s="34"/>
      <c r="K77604" s="34"/>
      <c r="L77604" s="34"/>
    </row>
    <row r="77605" spans="6:12" x14ac:dyDescent="0.35">
      <c r="F77605" s="34"/>
      <c r="J77605" s="34"/>
      <c r="K77605" s="34"/>
      <c r="L77605" s="34"/>
    </row>
    <row r="77606" spans="6:12" x14ac:dyDescent="0.35">
      <c r="F77606" s="34"/>
      <c r="J77606" s="34"/>
      <c r="K77606" s="34"/>
      <c r="L77606" s="34"/>
    </row>
    <row r="77607" spans="6:12" x14ac:dyDescent="0.35">
      <c r="F77607" s="34"/>
      <c r="J77607" s="34"/>
      <c r="K77607" s="34"/>
      <c r="L77607" s="34"/>
    </row>
    <row r="77608" spans="6:12" x14ac:dyDescent="0.35">
      <c r="F77608" s="34"/>
      <c r="J77608" s="34"/>
      <c r="K77608" s="34"/>
      <c r="L77608" s="34"/>
    </row>
    <row r="77609" spans="6:12" x14ac:dyDescent="0.35">
      <c r="F77609" s="34"/>
      <c r="J77609" s="34"/>
      <c r="K77609" s="34"/>
      <c r="L77609" s="34"/>
    </row>
    <row r="77610" spans="6:12" x14ac:dyDescent="0.35">
      <c r="F77610" s="34"/>
      <c r="J77610" s="34"/>
      <c r="K77610" s="34"/>
      <c r="L77610" s="34"/>
    </row>
    <row r="77611" spans="6:12" x14ac:dyDescent="0.35">
      <c r="F77611" s="34"/>
      <c r="J77611" s="34"/>
      <c r="K77611" s="34"/>
      <c r="L77611" s="34"/>
    </row>
    <row r="77612" spans="6:12" x14ac:dyDescent="0.35">
      <c r="F77612" s="34"/>
      <c r="J77612" s="34"/>
      <c r="K77612" s="34"/>
      <c r="L77612" s="34"/>
    </row>
    <row r="77613" spans="6:12" x14ac:dyDescent="0.35">
      <c r="F77613" s="34"/>
      <c r="J77613" s="34"/>
      <c r="K77613" s="34"/>
      <c r="L77613" s="34"/>
    </row>
    <row r="77614" spans="6:12" x14ac:dyDescent="0.35">
      <c r="F77614" s="34"/>
      <c r="J77614" s="34"/>
      <c r="K77614" s="34"/>
      <c r="L77614" s="34"/>
    </row>
    <row r="77615" spans="6:12" x14ac:dyDescent="0.35">
      <c r="F77615" s="34"/>
      <c r="J77615" s="34"/>
      <c r="K77615" s="34"/>
      <c r="L77615" s="34"/>
    </row>
    <row r="77616" spans="6:12" x14ac:dyDescent="0.35">
      <c r="F77616" s="34"/>
      <c r="J77616" s="34"/>
      <c r="K77616" s="34"/>
      <c r="L77616" s="34"/>
    </row>
    <row r="77617" spans="6:12" x14ac:dyDescent="0.35">
      <c r="F77617" s="34"/>
      <c r="J77617" s="34"/>
      <c r="K77617" s="34"/>
      <c r="L77617" s="34"/>
    </row>
    <row r="77618" spans="6:12" x14ac:dyDescent="0.35">
      <c r="F77618" s="34"/>
      <c r="J77618" s="34"/>
      <c r="K77618" s="34"/>
      <c r="L77618" s="34"/>
    </row>
    <row r="77619" spans="6:12" x14ac:dyDescent="0.35">
      <c r="F77619" s="34"/>
      <c r="J77619" s="34"/>
      <c r="K77619" s="34"/>
      <c r="L77619" s="34"/>
    </row>
    <row r="77620" spans="6:12" x14ac:dyDescent="0.35">
      <c r="F77620" s="34"/>
      <c r="J77620" s="34"/>
      <c r="K77620" s="34"/>
      <c r="L77620" s="34"/>
    </row>
    <row r="77621" spans="6:12" x14ac:dyDescent="0.35">
      <c r="F77621" s="34"/>
      <c r="J77621" s="34"/>
      <c r="K77621" s="34"/>
      <c r="L77621" s="34"/>
    </row>
    <row r="77622" spans="6:12" x14ac:dyDescent="0.35">
      <c r="F77622" s="34"/>
      <c r="J77622" s="34"/>
      <c r="K77622" s="34"/>
      <c r="L77622" s="34"/>
    </row>
    <row r="77623" spans="6:12" x14ac:dyDescent="0.35">
      <c r="F77623" s="34"/>
      <c r="J77623" s="34"/>
      <c r="K77623" s="34"/>
      <c r="L77623" s="34"/>
    </row>
    <row r="77624" spans="6:12" x14ac:dyDescent="0.35">
      <c r="F77624" s="34"/>
      <c r="J77624" s="34"/>
      <c r="K77624" s="34"/>
      <c r="L77624" s="34"/>
    </row>
    <row r="77625" spans="6:12" x14ac:dyDescent="0.35">
      <c r="F77625" s="34"/>
      <c r="J77625" s="34"/>
      <c r="K77625" s="34"/>
      <c r="L77625" s="34"/>
    </row>
    <row r="77626" spans="6:12" x14ac:dyDescent="0.35">
      <c r="F77626" s="34"/>
      <c r="J77626" s="34"/>
      <c r="K77626" s="34"/>
      <c r="L77626" s="34"/>
    </row>
    <row r="77627" spans="6:12" x14ac:dyDescent="0.35">
      <c r="F77627" s="34"/>
      <c r="J77627" s="34"/>
      <c r="K77627" s="34"/>
      <c r="L77627" s="34"/>
    </row>
    <row r="77628" spans="6:12" x14ac:dyDescent="0.35">
      <c r="F77628" s="34"/>
      <c r="J77628" s="34"/>
      <c r="K77628" s="34"/>
      <c r="L77628" s="34"/>
    </row>
    <row r="77629" spans="6:12" x14ac:dyDescent="0.35">
      <c r="F77629" s="34"/>
      <c r="J77629" s="34"/>
      <c r="K77629" s="34"/>
      <c r="L77629" s="34"/>
    </row>
    <row r="77630" spans="6:12" x14ac:dyDescent="0.35">
      <c r="F77630" s="34"/>
      <c r="J77630" s="34"/>
      <c r="K77630" s="34"/>
      <c r="L77630" s="34"/>
    </row>
    <row r="77631" spans="6:12" x14ac:dyDescent="0.35">
      <c r="F77631" s="34"/>
      <c r="J77631" s="34"/>
      <c r="K77631" s="34"/>
      <c r="L77631" s="34"/>
    </row>
    <row r="77632" spans="6:12" x14ac:dyDescent="0.35">
      <c r="F77632" s="34"/>
      <c r="J77632" s="34"/>
      <c r="K77632" s="34"/>
      <c r="L77632" s="34"/>
    </row>
    <row r="77633" spans="6:12" x14ac:dyDescent="0.35">
      <c r="F77633" s="34"/>
      <c r="J77633" s="34"/>
      <c r="K77633" s="34"/>
      <c r="L77633" s="34"/>
    </row>
    <row r="77634" spans="6:12" x14ac:dyDescent="0.35">
      <c r="F77634" s="34"/>
      <c r="J77634" s="34"/>
      <c r="K77634" s="34"/>
      <c r="L77634" s="34"/>
    </row>
    <row r="77635" spans="6:12" x14ac:dyDescent="0.35">
      <c r="F77635" s="34"/>
      <c r="J77635" s="34"/>
      <c r="K77635" s="34"/>
      <c r="L77635" s="34"/>
    </row>
    <row r="77636" spans="6:12" x14ac:dyDescent="0.35">
      <c r="F77636" s="34"/>
      <c r="J77636" s="34"/>
      <c r="K77636" s="34"/>
      <c r="L77636" s="34"/>
    </row>
    <row r="77637" spans="6:12" x14ac:dyDescent="0.35">
      <c r="F77637" s="34"/>
      <c r="J77637" s="34"/>
      <c r="K77637" s="34"/>
      <c r="L77637" s="34"/>
    </row>
    <row r="77638" spans="6:12" x14ac:dyDescent="0.35">
      <c r="F77638" s="34"/>
      <c r="J77638" s="34"/>
      <c r="K77638" s="34"/>
      <c r="L77638" s="34"/>
    </row>
    <row r="77639" spans="6:12" x14ac:dyDescent="0.35">
      <c r="F77639" s="34"/>
      <c r="J77639" s="34"/>
      <c r="K77639" s="34"/>
      <c r="L77639" s="34"/>
    </row>
    <row r="77640" spans="6:12" x14ac:dyDescent="0.35">
      <c r="F77640" s="34"/>
      <c r="J77640" s="34"/>
      <c r="K77640" s="34"/>
      <c r="L77640" s="34"/>
    </row>
    <row r="77641" spans="6:12" x14ac:dyDescent="0.35">
      <c r="F77641" s="34"/>
      <c r="J77641" s="34"/>
      <c r="K77641" s="34"/>
      <c r="L77641" s="34"/>
    </row>
    <row r="77642" spans="6:12" x14ac:dyDescent="0.35">
      <c r="F77642" s="34"/>
      <c r="J77642" s="34"/>
      <c r="K77642" s="34"/>
      <c r="L77642" s="34"/>
    </row>
    <row r="77643" spans="6:12" x14ac:dyDescent="0.35">
      <c r="F77643" s="34"/>
      <c r="J77643" s="34"/>
      <c r="K77643" s="34"/>
      <c r="L77643" s="34"/>
    </row>
    <row r="77644" spans="6:12" x14ac:dyDescent="0.35">
      <c r="F77644" s="34"/>
      <c r="J77644" s="34"/>
      <c r="K77644" s="34"/>
      <c r="L77644" s="34"/>
    </row>
    <row r="77645" spans="6:12" x14ac:dyDescent="0.35">
      <c r="F77645" s="34"/>
      <c r="J77645" s="34"/>
      <c r="K77645" s="34"/>
      <c r="L77645" s="34"/>
    </row>
    <row r="77646" spans="6:12" x14ac:dyDescent="0.35">
      <c r="F77646" s="34"/>
      <c r="J77646" s="34"/>
      <c r="K77646" s="34"/>
      <c r="L77646" s="34"/>
    </row>
    <row r="77647" spans="6:12" x14ac:dyDescent="0.35">
      <c r="F77647" s="34"/>
      <c r="J77647" s="34"/>
      <c r="K77647" s="34"/>
      <c r="L77647" s="34"/>
    </row>
    <row r="77648" spans="6:12" x14ac:dyDescent="0.35">
      <c r="F77648" s="34"/>
      <c r="J77648" s="34"/>
      <c r="K77648" s="34"/>
      <c r="L77648" s="34"/>
    </row>
    <row r="77649" spans="6:12" x14ac:dyDescent="0.35">
      <c r="F77649" s="34"/>
      <c r="J77649" s="34"/>
      <c r="K77649" s="34"/>
      <c r="L77649" s="34"/>
    </row>
    <row r="77650" spans="6:12" x14ac:dyDescent="0.35">
      <c r="F77650" s="34"/>
      <c r="J77650" s="34"/>
      <c r="K77650" s="34"/>
      <c r="L77650" s="34"/>
    </row>
    <row r="77651" spans="6:12" x14ac:dyDescent="0.35">
      <c r="F77651" s="34"/>
      <c r="J77651" s="34"/>
      <c r="K77651" s="34"/>
      <c r="L77651" s="34"/>
    </row>
    <row r="77652" spans="6:12" x14ac:dyDescent="0.35">
      <c r="F77652" s="34"/>
      <c r="J77652" s="34"/>
      <c r="K77652" s="34"/>
      <c r="L77652" s="34"/>
    </row>
    <row r="77653" spans="6:12" x14ac:dyDescent="0.35">
      <c r="F77653" s="34"/>
      <c r="J77653" s="34"/>
      <c r="K77653" s="34"/>
      <c r="L77653" s="34"/>
    </row>
    <row r="77654" spans="6:12" x14ac:dyDescent="0.35">
      <c r="F77654" s="34"/>
      <c r="J77654" s="34"/>
      <c r="K77654" s="34"/>
      <c r="L77654" s="34"/>
    </row>
    <row r="77655" spans="6:12" x14ac:dyDescent="0.35">
      <c r="F77655" s="34"/>
      <c r="J77655" s="34"/>
      <c r="K77655" s="34"/>
      <c r="L77655" s="34"/>
    </row>
    <row r="77656" spans="6:12" x14ac:dyDescent="0.35">
      <c r="F77656" s="34"/>
      <c r="J77656" s="34"/>
      <c r="K77656" s="34"/>
      <c r="L77656" s="34"/>
    </row>
    <row r="77657" spans="6:12" x14ac:dyDescent="0.35">
      <c r="F77657" s="34"/>
      <c r="J77657" s="34"/>
      <c r="K77657" s="34"/>
      <c r="L77657" s="34"/>
    </row>
    <row r="77658" spans="6:12" x14ac:dyDescent="0.35">
      <c r="F77658" s="34"/>
      <c r="J77658" s="34"/>
      <c r="K77658" s="34"/>
      <c r="L77658" s="34"/>
    </row>
    <row r="77659" spans="6:12" x14ac:dyDescent="0.35">
      <c r="F77659" s="34"/>
      <c r="J77659" s="34"/>
      <c r="K77659" s="34"/>
      <c r="L77659" s="34"/>
    </row>
    <row r="77660" spans="6:12" x14ac:dyDescent="0.35">
      <c r="F77660" s="34"/>
      <c r="J77660" s="34"/>
      <c r="K77660" s="34"/>
      <c r="L77660" s="34"/>
    </row>
    <row r="77661" spans="6:12" x14ac:dyDescent="0.35">
      <c r="F77661" s="34"/>
      <c r="J77661" s="34"/>
      <c r="K77661" s="34"/>
      <c r="L77661" s="34"/>
    </row>
    <row r="77662" spans="6:12" x14ac:dyDescent="0.35">
      <c r="F77662" s="34"/>
      <c r="J77662" s="34"/>
      <c r="K77662" s="34"/>
      <c r="L77662" s="34"/>
    </row>
    <row r="77663" spans="6:12" x14ac:dyDescent="0.35">
      <c r="F77663" s="34"/>
      <c r="J77663" s="34"/>
      <c r="K77663" s="34"/>
      <c r="L77663" s="34"/>
    </row>
    <row r="77664" spans="6:12" x14ac:dyDescent="0.35">
      <c r="F77664" s="34"/>
      <c r="J77664" s="34"/>
      <c r="K77664" s="34"/>
      <c r="L77664" s="34"/>
    </row>
    <row r="77665" spans="6:12" x14ac:dyDescent="0.35">
      <c r="F77665" s="34"/>
      <c r="J77665" s="34"/>
      <c r="K77665" s="34"/>
      <c r="L77665" s="34"/>
    </row>
    <row r="77666" spans="6:12" x14ac:dyDescent="0.35">
      <c r="F77666" s="34"/>
      <c r="J77666" s="34"/>
      <c r="K77666" s="34"/>
      <c r="L77666" s="34"/>
    </row>
    <row r="77667" spans="6:12" x14ac:dyDescent="0.35">
      <c r="F77667" s="34"/>
      <c r="J77667" s="34"/>
      <c r="K77667" s="34"/>
      <c r="L77667" s="34"/>
    </row>
    <row r="77668" spans="6:12" x14ac:dyDescent="0.35">
      <c r="F77668" s="34"/>
      <c r="J77668" s="34"/>
      <c r="K77668" s="34"/>
      <c r="L77668" s="34"/>
    </row>
    <row r="77669" spans="6:12" x14ac:dyDescent="0.35">
      <c r="F77669" s="34"/>
      <c r="J77669" s="34"/>
      <c r="K77669" s="34"/>
      <c r="L77669" s="34"/>
    </row>
    <row r="77670" spans="6:12" x14ac:dyDescent="0.35">
      <c r="F77670" s="34"/>
      <c r="J77670" s="34"/>
      <c r="K77670" s="34"/>
      <c r="L77670" s="34"/>
    </row>
    <row r="77671" spans="6:12" x14ac:dyDescent="0.35">
      <c r="F77671" s="34"/>
      <c r="J77671" s="34"/>
      <c r="K77671" s="34"/>
      <c r="L77671" s="34"/>
    </row>
    <row r="77672" spans="6:12" x14ac:dyDescent="0.35">
      <c r="F77672" s="34"/>
      <c r="J77672" s="34"/>
      <c r="K77672" s="34"/>
      <c r="L77672" s="34"/>
    </row>
    <row r="77673" spans="6:12" x14ac:dyDescent="0.35">
      <c r="F77673" s="34"/>
      <c r="J77673" s="34"/>
      <c r="K77673" s="34"/>
      <c r="L77673" s="34"/>
    </row>
    <row r="77674" spans="6:12" x14ac:dyDescent="0.35">
      <c r="F77674" s="34"/>
      <c r="J77674" s="34"/>
      <c r="K77674" s="34"/>
      <c r="L77674" s="34"/>
    </row>
    <row r="77675" spans="6:12" x14ac:dyDescent="0.35">
      <c r="F77675" s="34"/>
      <c r="J77675" s="34"/>
      <c r="K77675" s="34"/>
      <c r="L77675" s="34"/>
    </row>
    <row r="77676" spans="6:12" x14ac:dyDescent="0.35">
      <c r="F77676" s="34"/>
      <c r="J77676" s="34"/>
      <c r="K77676" s="34"/>
      <c r="L77676" s="34"/>
    </row>
    <row r="77677" spans="6:12" x14ac:dyDescent="0.35">
      <c r="F77677" s="34"/>
      <c r="J77677" s="34"/>
      <c r="K77677" s="34"/>
      <c r="L77677" s="34"/>
    </row>
    <row r="77678" spans="6:12" x14ac:dyDescent="0.35">
      <c r="F77678" s="34"/>
      <c r="J77678" s="34"/>
      <c r="K77678" s="34"/>
      <c r="L77678" s="34"/>
    </row>
    <row r="77679" spans="6:12" x14ac:dyDescent="0.35">
      <c r="F77679" s="34"/>
      <c r="J77679" s="34"/>
      <c r="K77679" s="34"/>
      <c r="L77679" s="34"/>
    </row>
    <row r="77680" spans="6:12" x14ac:dyDescent="0.35">
      <c r="F77680" s="34"/>
      <c r="J77680" s="34"/>
      <c r="K77680" s="34"/>
      <c r="L77680" s="34"/>
    </row>
    <row r="77681" spans="6:12" x14ac:dyDescent="0.35">
      <c r="F77681" s="34"/>
      <c r="J77681" s="34"/>
      <c r="K77681" s="34"/>
      <c r="L77681" s="34"/>
    </row>
    <row r="77682" spans="6:12" x14ac:dyDescent="0.35">
      <c r="F77682" s="34"/>
      <c r="J77682" s="34"/>
      <c r="K77682" s="34"/>
      <c r="L77682" s="34"/>
    </row>
    <row r="77683" spans="6:12" x14ac:dyDescent="0.35">
      <c r="F77683" s="34"/>
      <c r="J77683" s="34"/>
      <c r="K77683" s="34"/>
      <c r="L77683" s="34"/>
    </row>
    <row r="77684" spans="6:12" x14ac:dyDescent="0.35">
      <c r="F77684" s="34"/>
      <c r="J77684" s="34"/>
      <c r="K77684" s="34"/>
      <c r="L77684" s="34"/>
    </row>
    <row r="77685" spans="6:12" x14ac:dyDescent="0.35">
      <c r="F77685" s="34"/>
      <c r="J77685" s="34"/>
      <c r="K77685" s="34"/>
      <c r="L77685" s="34"/>
    </row>
    <row r="77686" spans="6:12" x14ac:dyDescent="0.35">
      <c r="F77686" s="34"/>
      <c r="J77686" s="34"/>
      <c r="K77686" s="34"/>
      <c r="L77686" s="34"/>
    </row>
    <row r="77687" spans="6:12" x14ac:dyDescent="0.35">
      <c r="F77687" s="34"/>
      <c r="J77687" s="34"/>
      <c r="K77687" s="34"/>
      <c r="L77687" s="34"/>
    </row>
    <row r="77688" spans="6:12" x14ac:dyDescent="0.35">
      <c r="F77688" s="34"/>
      <c r="J77688" s="34"/>
      <c r="K77688" s="34"/>
      <c r="L77688" s="34"/>
    </row>
    <row r="77689" spans="6:12" x14ac:dyDescent="0.35">
      <c r="F77689" s="34"/>
      <c r="J77689" s="34"/>
      <c r="K77689" s="34"/>
      <c r="L77689" s="34"/>
    </row>
    <row r="77690" spans="6:12" x14ac:dyDescent="0.35">
      <c r="F77690" s="34"/>
      <c r="J77690" s="34"/>
      <c r="K77690" s="34"/>
      <c r="L77690" s="34"/>
    </row>
    <row r="77691" spans="6:12" x14ac:dyDescent="0.35">
      <c r="F77691" s="34"/>
      <c r="J77691" s="34"/>
      <c r="K77691" s="34"/>
      <c r="L77691" s="34"/>
    </row>
    <row r="77692" spans="6:12" x14ac:dyDescent="0.35">
      <c r="F77692" s="34"/>
      <c r="J77692" s="34"/>
      <c r="K77692" s="34"/>
      <c r="L77692" s="34"/>
    </row>
    <row r="77693" spans="6:12" x14ac:dyDescent="0.35">
      <c r="F77693" s="34"/>
      <c r="J77693" s="34"/>
      <c r="K77693" s="34"/>
      <c r="L77693" s="34"/>
    </row>
    <row r="77694" spans="6:12" x14ac:dyDescent="0.35">
      <c r="F77694" s="34"/>
      <c r="J77694" s="34"/>
      <c r="K77694" s="34"/>
      <c r="L77694" s="34"/>
    </row>
    <row r="77695" spans="6:12" x14ac:dyDescent="0.35">
      <c r="F77695" s="34"/>
      <c r="J77695" s="34"/>
      <c r="K77695" s="34"/>
      <c r="L77695" s="34"/>
    </row>
    <row r="77696" spans="6:12" x14ac:dyDescent="0.35">
      <c r="F77696" s="34"/>
      <c r="J77696" s="34"/>
      <c r="K77696" s="34"/>
      <c r="L77696" s="34"/>
    </row>
    <row r="77697" spans="6:12" x14ac:dyDescent="0.35">
      <c r="F77697" s="34"/>
      <c r="J77697" s="34"/>
      <c r="K77697" s="34"/>
      <c r="L77697" s="34"/>
    </row>
    <row r="77698" spans="6:12" x14ac:dyDescent="0.35">
      <c r="F77698" s="34"/>
      <c r="J77698" s="34"/>
      <c r="K77698" s="34"/>
      <c r="L77698" s="34"/>
    </row>
    <row r="77699" spans="6:12" x14ac:dyDescent="0.35">
      <c r="F77699" s="34"/>
      <c r="J77699" s="34"/>
      <c r="K77699" s="34"/>
      <c r="L77699" s="34"/>
    </row>
    <row r="77700" spans="6:12" x14ac:dyDescent="0.35">
      <c r="F77700" s="34"/>
      <c r="J77700" s="34"/>
      <c r="K77700" s="34"/>
      <c r="L77700" s="34"/>
    </row>
    <row r="77701" spans="6:12" x14ac:dyDescent="0.35">
      <c r="F77701" s="34"/>
      <c r="J77701" s="34"/>
      <c r="K77701" s="34"/>
      <c r="L77701" s="34"/>
    </row>
    <row r="77702" spans="6:12" x14ac:dyDescent="0.35">
      <c r="F77702" s="34"/>
      <c r="J77702" s="34"/>
      <c r="K77702" s="34"/>
      <c r="L77702" s="34"/>
    </row>
    <row r="77703" spans="6:12" x14ac:dyDescent="0.35">
      <c r="F77703" s="34"/>
      <c r="J77703" s="34"/>
      <c r="K77703" s="34"/>
      <c r="L77703" s="34"/>
    </row>
    <row r="77704" spans="6:12" x14ac:dyDescent="0.35">
      <c r="F77704" s="34"/>
      <c r="J77704" s="34"/>
      <c r="K77704" s="34"/>
      <c r="L77704" s="34"/>
    </row>
    <row r="77705" spans="6:12" x14ac:dyDescent="0.35">
      <c r="F77705" s="34"/>
      <c r="J77705" s="34"/>
      <c r="K77705" s="34"/>
      <c r="L77705" s="34"/>
    </row>
    <row r="77706" spans="6:12" x14ac:dyDescent="0.35">
      <c r="F77706" s="34"/>
      <c r="J77706" s="34"/>
      <c r="K77706" s="34"/>
      <c r="L77706" s="34"/>
    </row>
    <row r="77707" spans="6:12" x14ac:dyDescent="0.35">
      <c r="F77707" s="34"/>
      <c r="J77707" s="34"/>
      <c r="K77707" s="34"/>
      <c r="L77707" s="34"/>
    </row>
    <row r="77708" spans="6:12" x14ac:dyDescent="0.35">
      <c r="F77708" s="34"/>
      <c r="J77708" s="34"/>
      <c r="K77708" s="34"/>
      <c r="L77708" s="34"/>
    </row>
    <row r="77709" spans="6:12" x14ac:dyDescent="0.35">
      <c r="F77709" s="34"/>
      <c r="J77709" s="34"/>
      <c r="K77709" s="34"/>
      <c r="L77709" s="34"/>
    </row>
    <row r="77710" spans="6:12" x14ac:dyDescent="0.35">
      <c r="F77710" s="34"/>
      <c r="J77710" s="34"/>
      <c r="K77710" s="34"/>
      <c r="L77710" s="34"/>
    </row>
    <row r="77711" spans="6:12" x14ac:dyDescent="0.35">
      <c r="F77711" s="34"/>
      <c r="J77711" s="34"/>
      <c r="K77711" s="34"/>
      <c r="L77711" s="34"/>
    </row>
    <row r="77712" spans="6:12" x14ac:dyDescent="0.35">
      <c r="F77712" s="34"/>
      <c r="J77712" s="34"/>
      <c r="K77712" s="34"/>
      <c r="L77712" s="34"/>
    </row>
    <row r="77713" spans="6:12" x14ac:dyDescent="0.35">
      <c r="F77713" s="34"/>
      <c r="J77713" s="34"/>
      <c r="K77713" s="34"/>
      <c r="L77713" s="34"/>
    </row>
    <row r="77714" spans="6:12" x14ac:dyDescent="0.35">
      <c r="F77714" s="34"/>
      <c r="J77714" s="34"/>
      <c r="K77714" s="34"/>
      <c r="L77714" s="34"/>
    </row>
    <row r="77715" spans="6:12" x14ac:dyDescent="0.35">
      <c r="F77715" s="34"/>
      <c r="J77715" s="34"/>
      <c r="K77715" s="34"/>
      <c r="L77715" s="34"/>
    </row>
    <row r="77716" spans="6:12" x14ac:dyDescent="0.35">
      <c r="F77716" s="34"/>
      <c r="J77716" s="34"/>
      <c r="K77716" s="34"/>
      <c r="L77716" s="34"/>
    </row>
    <row r="77717" spans="6:12" x14ac:dyDescent="0.35">
      <c r="F77717" s="34"/>
      <c r="J77717" s="34"/>
      <c r="K77717" s="34"/>
      <c r="L77717" s="34"/>
    </row>
    <row r="77718" spans="6:12" x14ac:dyDescent="0.35">
      <c r="F77718" s="34"/>
      <c r="J77718" s="34"/>
      <c r="K77718" s="34"/>
      <c r="L77718" s="34"/>
    </row>
    <row r="77719" spans="6:12" x14ac:dyDescent="0.35">
      <c r="F77719" s="34"/>
      <c r="J77719" s="34"/>
      <c r="K77719" s="34"/>
      <c r="L77719" s="34"/>
    </row>
    <row r="77720" spans="6:12" x14ac:dyDescent="0.35">
      <c r="F77720" s="34"/>
      <c r="J77720" s="34"/>
      <c r="K77720" s="34"/>
      <c r="L77720" s="34"/>
    </row>
    <row r="77721" spans="6:12" x14ac:dyDescent="0.35">
      <c r="F77721" s="34"/>
      <c r="J77721" s="34"/>
      <c r="K77721" s="34"/>
      <c r="L77721" s="34"/>
    </row>
    <row r="77722" spans="6:12" x14ac:dyDescent="0.35">
      <c r="F77722" s="34"/>
      <c r="J77722" s="34"/>
      <c r="K77722" s="34"/>
      <c r="L77722" s="34"/>
    </row>
    <row r="77723" spans="6:12" x14ac:dyDescent="0.35">
      <c r="F77723" s="34"/>
      <c r="J77723" s="34"/>
      <c r="K77723" s="34"/>
      <c r="L77723" s="34"/>
    </row>
    <row r="77724" spans="6:12" x14ac:dyDescent="0.35">
      <c r="F77724" s="34"/>
      <c r="J77724" s="34"/>
      <c r="K77724" s="34"/>
      <c r="L77724" s="34"/>
    </row>
    <row r="77725" spans="6:12" x14ac:dyDescent="0.35">
      <c r="F77725" s="34"/>
      <c r="J77725" s="34"/>
      <c r="K77725" s="34"/>
      <c r="L77725" s="34"/>
    </row>
    <row r="77726" spans="6:12" x14ac:dyDescent="0.35">
      <c r="F77726" s="34"/>
      <c r="J77726" s="34"/>
      <c r="K77726" s="34"/>
      <c r="L77726" s="34"/>
    </row>
    <row r="77727" spans="6:12" x14ac:dyDescent="0.35">
      <c r="F77727" s="34"/>
      <c r="J77727" s="34"/>
      <c r="K77727" s="34"/>
      <c r="L77727" s="34"/>
    </row>
    <row r="77728" spans="6:12" x14ac:dyDescent="0.35">
      <c r="F77728" s="34"/>
      <c r="J77728" s="34"/>
      <c r="K77728" s="34"/>
      <c r="L77728" s="34"/>
    </row>
    <row r="77729" spans="6:12" x14ac:dyDescent="0.35">
      <c r="F77729" s="34"/>
      <c r="J77729" s="34"/>
      <c r="K77729" s="34"/>
      <c r="L77729" s="34"/>
    </row>
    <row r="77730" spans="6:12" x14ac:dyDescent="0.35">
      <c r="F77730" s="34"/>
      <c r="J77730" s="34"/>
      <c r="K77730" s="34"/>
      <c r="L77730" s="34"/>
    </row>
    <row r="77731" spans="6:12" x14ac:dyDescent="0.35">
      <c r="F77731" s="34"/>
      <c r="J77731" s="34"/>
      <c r="K77731" s="34"/>
      <c r="L77731" s="34"/>
    </row>
    <row r="77732" spans="6:12" x14ac:dyDescent="0.35">
      <c r="F77732" s="34"/>
      <c r="J77732" s="34"/>
      <c r="K77732" s="34"/>
      <c r="L77732" s="34"/>
    </row>
    <row r="77733" spans="6:12" x14ac:dyDescent="0.35">
      <c r="F77733" s="34"/>
      <c r="J77733" s="34"/>
      <c r="K77733" s="34"/>
      <c r="L77733" s="34"/>
    </row>
    <row r="77734" spans="6:12" x14ac:dyDescent="0.35">
      <c r="F77734" s="34"/>
      <c r="J77734" s="34"/>
      <c r="K77734" s="34"/>
      <c r="L77734" s="34"/>
    </row>
    <row r="77735" spans="6:12" x14ac:dyDescent="0.35">
      <c r="F77735" s="34"/>
      <c r="J77735" s="34"/>
      <c r="K77735" s="34"/>
      <c r="L77735" s="34"/>
    </row>
    <row r="77736" spans="6:12" x14ac:dyDescent="0.35">
      <c r="F77736" s="34"/>
      <c r="J77736" s="34"/>
      <c r="K77736" s="34"/>
      <c r="L77736" s="34"/>
    </row>
    <row r="77737" spans="6:12" x14ac:dyDescent="0.35">
      <c r="F77737" s="34"/>
      <c r="J77737" s="34"/>
      <c r="K77737" s="34"/>
      <c r="L77737" s="34"/>
    </row>
    <row r="77738" spans="6:12" x14ac:dyDescent="0.35">
      <c r="F77738" s="34"/>
      <c r="J77738" s="34"/>
      <c r="K77738" s="34"/>
      <c r="L77738" s="34"/>
    </row>
    <row r="77739" spans="6:12" x14ac:dyDescent="0.35">
      <c r="F77739" s="34"/>
      <c r="J77739" s="34"/>
      <c r="K77739" s="34"/>
      <c r="L77739" s="34"/>
    </row>
    <row r="77740" spans="6:12" x14ac:dyDescent="0.35">
      <c r="F77740" s="34"/>
      <c r="J77740" s="34"/>
      <c r="K77740" s="34"/>
      <c r="L77740" s="34"/>
    </row>
    <row r="77741" spans="6:12" x14ac:dyDescent="0.35">
      <c r="F77741" s="34"/>
      <c r="J77741" s="34"/>
      <c r="K77741" s="34"/>
      <c r="L77741" s="34"/>
    </row>
    <row r="77742" spans="6:12" x14ac:dyDescent="0.35">
      <c r="F77742" s="34"/>
      <c r="J77742" s="34"/>
      <c r="K77742" s="34"/>
      <c r="L77742" s="34"/>
    </row>
    <row r="77743" spans="6:12" x14ac:dyDescent="0.35">
      <c r="F77743" s="34"/>
      <c r="J77743" s="34"/>
      <c r="K77743" s="34"/>
      <c r="L77743" s="34"/>
    </row>
    <row r="77744" spans="6:12" x14ac:dyDescent="0.35">
      <c r="F77744" s="34"/>
      <c r="J77744" s="34"/>
      <c r="K77744" s="34"/>
      <c r="L77744" s="34"/>
    </row>
    <row r="77745" spans="6:12" x14ac:dyDescent="0.35">
      <c r="F77745" s="34"/>
      <c r="J77745" s="34"/>
      <c r="K77745" s="34"/>
      <c r="L77745" s="34"/>
    </row>
    <row r="77746" spans="6:12" x14ac:dyDescent="0.35">
      <c r="F77746" s="34"/>
      <c r="J77746" s="34"/>
      <c r="K77746" s="34"/>
      <c r="L77746" s="34"/>
    </row>
    <row r="77747" spans="6:12" x14ac:dyDescent="0.35">
      <c r="F77747" s="34"/>
      <c r="J77747" s="34"/>
      <c r="K77747" s="34"/>
      <c r="L77747" s="34"/>
    </row>
    <row r="77748" spans="6:12" x14ac:dyDescent="0.35">
      <c r="F77748" s="34"/>
      <c r="J77748" s="34"/>
      <c r="K77748" s="34"/>
      <c r="L77748" s="34"/>
    </row>
    <row r="77749" spans="6:12" x14ac:dyDescent="0.35">
      <c r="F77749" s="34"/>
      <c r="J77749" s="34"/>
      <c r="K77749" s="34"/>
      <c r="L77749" s="34"/>
    </row>
    <row r="77750" spans="6:12" x14ac:dyDescent="0.35">
      <c r="F77750" s="34"/>
      <c r="J77750" s="34"/>
      <c r="K77750" s="34"/>
      <c r="L77750" s="34"/>
    </row>
    <row r="77751" spans="6:12" x14ac:dyDescent="0.35">
      <c r="F77751" s="34"/>
      <c r="J77751" s="34"/>
      <c r="K77751" s="34"/>
      <c r="L77751" s="34"/>
    </row>
    <row r="77752" spans="6:12" x14ac:dyDescent="0.35">
      <c r="F77752" s="34"/>
      <c r="J77752" s="34"/>
      <c r="K77752" s="34"/>
      <c r="L77752" s="34"/>
    </row>
    <row r="77753" spans="6:12" x14ac:dyDescent="0.35">
      <c r="F77753" s="34"/>
      <c r="J77753" s="34"/>
      <c r="K77753" s="34"/>
      <c r="L77753" s="34"/>
    </row>
    <row r="77754" spans="6:12" x14ac:dyDescent="0.35">
      <c r="F77754" s="34"/>
      <c r="J77754" s="34"/>
      <c r="K77754" s="34"/>
      <c r="L77754" s="34"/>
    </row>
    <row r="77755" spans="6:12" x14ac:dyDescent="0.35">
      <c r="F77755" s="34"/>
      <c r="J77755" s="34"/>
      <c r="K77755" s="34"/>
      <c r="L77755" s="34"/>
    </row>
    <row r="77756" spans="6:12" x14ac:dyDescent="0.35">
      <c r="F77756" s="34"/>
      <c r="J77756" s="34"/>
      <c r="K77756" s="34"/>
      <c r="L77756" s="34"/>
    </row>
    <row r="77757" spans="6:12" x14ac:dyDescent="0.35">
      <c r="F77757" s="34"/>
      <c r="J77757" s="34"/>
      <c r="K77757" s="34"/>
      <c r="L77757" s="34"/>
    </row>
    <row r="77758" spans="6:12" x14ac:dyDescent="0.35">
      <c r="F77758" s="34"/>
      <c r="J77758" s="34"/>
      <c r="K77758" s="34"/>
      <c r="L77758" s="34"/>
    </row>
    <row r="77759" spans="6:12" x14ac:dyDescent="0.35">
      <c r="F77759" s="34"/>
      <c r="J77759" s="34"/>
      <c r="K77759" s="34"/>
      <c r="L77759" s="34"/>
    </row>
    <row r="77760" spans="6:12" x14ac:dyDescent="0.35">
      <c r="F77760" s="34"/>
      <c r="J77760" s="34"/>
      <c r="K77760" s="34"/>
      <c r="L77760" s="34"/>
    </row>
    <row r="77761" spans="6:12" x14ac:dyDescent="0.35">
      <c r="F77761" s="34"/>
      <c r="J77761" s="34"/>
      <c r="K77761" s="34"/>
      <c r="L77761" s="34"/>
    </row>
    <row r="77762" spans="6:12" x14ac:dyDescent="0.35">
      <c r="F77762" s="34"/>
      <c r="J77762" s="34"/>
      <c r="K77762" s="34"/>
      <c r="L77762" s="34"/>
    </row>
    <row r="77763" spans="6:12" x14ac:dyDescent="0.35">
      <c r="F77763" s="34"/>
      <c r="J77763" s="34"/>
      <c r="K77763" s="34"/>
      <c r="L77763" s="34"/>
    </row>
    <row r="77764" spans="6:12" x14ac:dyDescent="0.35">
      <c r="F77764" s="34"/>
      <c r="J77764" s="34"/>
      <c r="K77764" s="34"/>
      <c r="L77764" s="34"/>
    </row>
    <row r="77765" spans="6:12" x14ac:dyDescent="0.35">
      <c r="F77765" s="34"/>
      <c r="J77765" s="34"/>
      <c r="K77765" s="34"/>
      <c r="L77765" s="34"/>
    </row>
    <row r="77766" spans="6:12" x14ac:dyDescent="0.35">
      <c r="F77766" s="34"/>
      <c r="J77766" s="34"/>
      <c r="K77766" s="34"/>
      <c r="L77766" s="34"/>
    </row>
    <row r="77767" spans="6:12" x14ac:dyDescent="0.35">
      <c r="F77767" s="34"/>
      <c r="J77767" s="34"/>
      <c r="K77767" s="34"/>
      <c r="L77767" s="34"/>
    </row>
    <row r="77768" spans="6:12" x14ac:dyDescent="0.35">
      <c r="F77768" s="34"/>
      <c r="J77768" s="34"/>
      <c r="K77768" s="34"/>
      <c r="L77768" s="34"/>
    </row>
    <row r="77769" spans="6:12" x14ac:dyDescent="0.35">
      <c r="F77769" s="34"/>
      <c r="J77769" s="34"/>
      <c r="K77769" s="34"/>
      <c r="L77769" s="34"/>
    </row>
    <row r="77770" spans="6:12" x14ac:dyDescent="0.35">
      <c r="F77770" s="34"/>
      <c r="J77770" s="34"/>
      <c r="K77770" s="34"/>
      <c r="L77770" s="34"/>
    </row>
    <row r="77771" spans="6:12" x14ac:dyDescent="0.35">
      <c r="F77771" s="34"/>
      <c r="J77771" s="34"/>
      <c r="K77771" s="34"/>
      <c r="L77771" s="34"/>
    </row>
    <row r="77772" spans="6:12" x14ac:dyDescent="0.35">
      <c r="F77772" s="34"/>
      <c r="J77772" s="34"/>
      <c r="K77772" s="34"/>
      <c r="L77772" s="34"/>
    </row>
    <row r="77773" spans="6:12" x14ac:dyDescent="0.35">
      <c r="F77773" s="34"/>
      <c r="J77773" s="34"/>
      <c r="K77773" s="34"/>
      <c r="L77773" s="34"/>
    </row>
    <row r="77774" spans="6:12" x14ac:dyDescent="0.35">
      <c r="F77774" s="34"/>
      <c r="J77774" s="34"/>
      <c r="K77774" s="34"/>
      <c r="L77774" s="34"/>
    </row>
    <row r="77775" spans="6:12" x14ac:dyDescent="0.35">
      <c r="F77775" s="34"/>
      <c r="J77775" s="34"/>
      <c r="K77775" s="34"/>
      <c r="L77775" s="34"/>
    </row>
    <row r="77776" spans="6:12" x14ac:dyDescent="0.35">
      <c r="F77776" s="34"/>
      <c r="J77776" s="34"/>
      <c r="K77776" s="34"/>
      <c r="L77776" s="34"/>
    </row>
    <row r="77777" spans="6:12" x14ac:dyDescent="0.35">
      <c r="F77777" s="34"/>
      <c r="J77777" s="34"/>
      <c r="K77777" s="34"/>
      <c r="L77777" s="34"/>
    </row>
    <row r="77778" spans="6:12" x14ac:dyDescent="0.35">
      <c r="F77778" s="34"/>
      <c r="J77778" s="34"/>
      <c r="K77778" s="34"/>
      <c r="L77778" s="34"/>
    </row>
    <row r="77779" spans="6:12" x14ac:dyDescent="0.35">
      <c r="F77779" s="34"/>
      <c r="J77779" s="34"/>
      <c r="K77779" s="34"/>
      <c r="L77779" s="34"/>
    </row>
    <row r="77780" spans="6:12" x14ac:dyDescent="0.35">
      <c r="F77780" s="34"/>
      <c r="J77780" s="34"/>
      <c r="K77780" s="34"/>
      <c r="L77780" s="34"/>
    </row>
    <row r="77781" spans="6:12" x14ac:dyDescent="0.35">
      <c r="F77781" s="34"/>
      <c r="J77781" s="34"/>
      <c r="K77781" s="34"/>
      <c r="L77781" s="34"/>
    </row>
    <row r="77782" spans="6:12" x14ac:dyDescent="0.35">
      <c r="F77782" s="34"/>
      <c r="J77782" s="34"/>
      <c r="K77782" s="34"/>
      <c r="L77782" s="34"/>
    </row>
    <row r="77783" spans="6:12" x14ac:dyDescent="0.35">
      <c r="F77783" s="34"/>
      <c r="J77783" s="34"/>
      <c r="K77783" s="34"/>
      <c r="L77783" s="34"/>
    </row>
    <row r="77784" spans="6:12" x14ac:dyDescent="0.35">
      <c r="F77784" s="34"/>
      <c r="J77784" s="34"/>
      <c r="K77784" s="34"/>
      <c r="L77784" s="34"/>
    </row>
    <row r="77785" spans="6:12" x14ac:dyDescent="0.35">
      <c r="F77785" s="34"/>
      <c r="J77785" s="34"/>
      <c r="K77785" s="34"/>
      <c r="L77785" s="34"/>
    </row>
    <row r="77786" spans="6:12" x14ac:dyDescent="0.35">
      <c r="F77786" s="34"/>
      <c r="J77786" s="34"/>
      <c r="K77786" s="34"/>
      <c r="L77786" s="34"/>
    </row>
    <row r="77787" spans="6:12" x14ac:dyDescent="0.35">
      <c r="F77787" s="34"/>
      <c r="J77787" s="34"/>
      <c r="K77787" s="34"/>
      <c r="L77787" s="34"/>
    </row>
    <row r="77788" spans="6:12" x14ac:dyDescent="0.35">
      <c r="F77788" s="34"/>
      <c r="J77788" s="34"/>
      <c r="K77788" s="34"/>
      <c r="L77788" s="34"/>
    </row>
    <row r="77789" spans="6:12" x14ac:dyDescent="0.35">
      <c r="F77789" s="34"/>
      <c r="J77789" s="34"/>
      <c r="K77789" s="34"/>
      <c r="L77789" s="34"/>
    </row>
    <row r="77790" spans="6:12" x14ac:dyDescent="0.35">
      <c r="F77790" s="34"/>
      <c r="J77790" s="34"/>
      <c r="K77790" s="34"/>
      <c r="L77790" s="34"/>
    </row>
    <row r="77791" spans="6:12" x14ac:dyDescent="0.35">
      <c r="F77791" s="34"/>
      <c r="J77791" s="34"/>
      <c r="K77791" s="34"/>
      <c r="L77791" s="34"/>
    </row>
    <row r="77792" spans="6:12" x14ac:dyDescent="0.35">
      <c r="F77792" s="34"/>
      <c r="J77792" s="34"/>
      <c r="K77792" s="34"/>
      <c r="L77792" s="34"/>
    </row>
    <row r="77793" spans="6:12" x14ac:dyDescent="0.35">
      <c r="F77793" s="34"/>
      <c r="J77793" s="34"/>
      <c r="K77793" s="34"/>
      <c r="L77793" s="34"/>
    </row>
    <row r="77794" spans="6:12" x14ac:dyDescent="0.35">
      <c r="F77794" s="34"/>
      <c r="J77794" s="34"/>
      <c r="K77794" s="34"/>
      <c r="L77794" s="34"/>
    </row>
    <row r="77795" spans="6:12" x14ac:dyDescent="0.35">
      <c r="F77795" s="34"/>
      <c r="J77795" s="34"/>
      <c r="K77795" s="34"/>
      <c r="L77795" s="34"/>
    </row>
    <row r="77796" spans="6:12" x14ac:dyDescent="0.35">
      <c r="F77796" s="34"/>
      <c r="J77796" s="34"/>
      <c r="K77796" s="34"/>
      <c r="L77796" s="34"/>
    </row>
    <row r="77797" spans="6:12" x14ac:dyDescent="0.35">
      <c r="F77797" s="34"/>
      <c r="J77797" s="34"/>
      <c r="K77797" s="34"/>
      <c r="L77797" s="34"/>
    </row>
    <row r="77798" spans="6:12" x14ac:dyDescent="0.35">
      <c r="F77798" s="34"/>
      <c r="J77798" s="34"/>
      <c r="K77798" s="34"/>
      <c r="L77798" s="34"/>
    </row>
    <row r="77799" spans="6:12" x14ac:dyDescent="0.35">
      <c r="F77799" s="34"/>
      <c r="J77799" s="34"/>
      <c r="K77799" s="34"/>
      <c r="L77799" s="34"/>
    </row>
    <row r="77800" spans="6:12" x14ac:dyDescent="0.35">
      <c r="F77800" s="34"/>
      <c r="J77800" s="34"/>
      <c r="K77800" s="34"/>
      <c r="L77800" s="34"/>
    </row>
    <row r="77801" spans="6:12" x14ac:dyDescent="0.35">
      <c r="F77801" s="34"/>
      <c r="J77801" s="34"/>
      <c r="K77801" s="34"/>
      <c r="L77801" s="34"/>
    </row>
    <row r="77802" spans="6:12" x14ac:dyDescent="0.35">
      <c r="F77802" s="34"/>
      <c r="J77802" s="34"/>
      <c r="K77802" s="34"/>
      <c r="L77802" s="34"/>
    </row>
    <row r="77803" spans="6:12" x14ac:dyDescent="0.35">
      <c r="F77803" s="34"/>
      <c r="J77803" s="34"/>
      <c r="K77803" s="34"/>
      <c r="L77803" s="34"/>
    </row>
    <row r="77804" spans="6:12" x14ac:dyDescent="0.35">
      <c r="F77804" s="34"/>
      <c r="J77804" s="34"/>
      <c r="K77804" s="34"/>
      <c r="L77804" s="34"/>
    </row>
    <row r="77805" spans="6:12" x14ac:dyDescent="0.35">
      <c r="F77805" s="34"/>
      <c r="J77805" s="34"/>
      <c r="K77805" s="34"/>
      <c r="L77805" s="34"/>
    </row>
    <row r="77806" spans="6:12" x14ac:dyDescent="0.35">
      <c r="F77806" s="34"/>
      <c r="J77806" s="34"/>
      <c r="K77806" s="34"/>
      <c r="L77806" s="34"/>
    </row>
    <row r="77807" spans="6:12" x14ac:dyDescent="0.35">
      <c r="F77807" s="34"/>
      <c r="J77807" s="34"/>
      <c r="K77807" s="34"/>
      <c r="L77807" s="34"/>
    </row>
    <row r="77808" spans="6:12" x14ac:dyDescent="0.35">
      <c r="F77808" s="34"/>
      <c r="J77808" s="34"/>
      <c r="K77808" s="34"/>
      <c r="L77808" s="34"/>
    </row>
    <row r="77809" spans="6:12" x14ac:dyDescent="0.35">
      <c r="F77809" s="34"/>
      <c r="J77809" s="34"/>
      <c r="K77809" s="34"/>
      <c r="L77809" s="34"/>
    </row>
    <row r="77810" spans="6:12" x14ac:dyDescent="0.35">
      <c r="F77810" s="34"/>
      <c r="J77810" s="34"/>
      <c r="K77810" s="34"/>
      <c r="L77810" s="34"/>
    </row>
    <row r="77811" spans="6:12" x14ac:dyDescent="0.35">
      <c r="F77811" s="34"/>
      <c r="J77811" s="34"/>
      <c r="K77811" s="34"/>
      <c r="L77811" s="34"/>
    </row>
    <row r="77812" spans="6:12" x14ac:dyDescent="0.35">
      <c r="F77812" s="34"/>
      <c r="J77812" s="34"/>
      <c r="K77812" s="34"/>
      <c r="L77812" s="34"/>
    </row>
    <row r="77813" spans="6:12" x14ac:dyDescent="0.35">
      <c r="F77813" s="34"/>
      <c r="J77813" s="34"/>
      <c r="K77813" s="34"/>
      <c r="L77813" s="34"/>
    </row>
    <row r="77814" spans="6:12" x14ac:dyDescent="0.35">
      <c r="F77814" s="34"/>
      <c r="J77814" s="34"/>
      <c r="K77814" s="34"/>
      <c r="L77814" s="34"/>
    </row>
    <row r="77815" spans="6:12" x14ac:dyDescent="0.35">
      <c r="F77815" s="34"/>
      <c r="J77815" s="34"/>
      <c r="K77815" s="34"/>
      <c r="L77815" s="34"/>
    </row>
    <row r="77816" spans="6:12" x14ac:dyDescent="0.35">
      <c r="F77816" s="34"/>
      <c r="J77816" s="34"/>
      <c r="K77816" s="34"/>
      <c r="L77816" s="34"/>
    </row>
    <row r="77817" spans="6:12" x14ac:dyDescent="0.35">
      <c r="F77817" s="34"/>
      <c r="J77817" s="34"/>
      <c r="K77817" s="34"/>
      <c r="L77817" s="34"/>
    </row>
    <row r="77818" spans="6:12" x14ac:dyDescent="0.35">
      <c r="F77818" s="34"/>
      <c r="J77818" s="34"/>
      <c r="K77818" s="34"/>
      <c r="L77818" s="34"/>
    </row>
    <row r="77819" spans="6:12" x14ac:dyDescent="0.35">
      <c r="F77819" s="34"/>
      <c r="J77819" s="34"/>
      <c r="K77819" s="34"/>
      <c r="L77819" s="34"/>
    </row>
    <row r="77820" spans="6:12" x14ac:dyDescent="0.35">
      <c r="F77820" s="34"/>
      <c r="J77820" s="34"/>
      <c r="K77820" s="34"/>
      <c r="L77820" s="34"/>
    </row>
    <row r="77821" spans="6:12" x14ac:dyDescent="0.35">
      <c r="F77821" s="34"/>
      <c r="J77821" s="34"/>
      <c r="K77821" s="34"/>
      <c r="L77821" s="34"/>
    </row>
    <row r="77822" spans="6:12" x14ac:dyDescent="0.35">
      <c r="F77822" s="34"/>
      <c r="J77822" s="34"/>
      <c r="K77822" s="34"/>
      <c r="L77822" s="34"/>
    </row>
    <row r="77823" spans="6:12" x14ac:dyDescent="0.35">
      <c r="F77823" s="34"/>
      <c r="J77823" s="34"/>
      <c r="K77823" s="34"/>
      <c r="L77823" s="34"/>
    </row>
    <row r="77824" spans="6:12" x14ac:dyDescent="0.35">
      <c r="F77824" s="34"/>
      <c r="J77824" s="34"/>
      <c r="K77824" s="34"/>
      <c r="L77824" s="34"/>
    </row>
    <row r="77825" spans="6:12" x14ac:dyDescent="0.35">
      <c r="F77825" s="34"/>
      <c r="J77825" s="34"/>
      <c r="K77825" s="34"/>
      <c r="L77825" s="34"/>
    </row>
    <row r="77826" spans="6:12" x14ac:dyDescent="0.35">
      <c r="F77826" s="34"/>
      <c r="J77826" s="34"/>
      <c r="K77826" s="34"/>
      <c r="L77826" s="34"/>
    </row>
    <row r="77827" spans="6:12" x14ac:dyDescent="0.35">
      <c r="F77827" s="34"/>
      <c r="J77827" s="34"/>
      <c r="K77827" s="34"/>
      <c r="L77827" s="34"/>
    </row>
    <row r="77828" spans="6:12" x14ac:dyDescent="0.35">
      <c r="F77828" s="34"/>
      <c r="J77828" s="34"/>
      <c r="K77828" s="34"/>
      <c r="L77828" s="34"/>
    </row>
    <row r="77829" spans="6:12" x14ac:dyDescent="0.35">
      <c r="F77829" s="34"/>
      <c r="J77829" s="34"/>
      <c r="K77829" s="34"/>
      <c r="L77829" s="34"/>
    </row>
    <row r="77830" spans="6:12" x14ac:dyDescent="0.35">
      <c r="F77830" s="34"/>
      <c r="J77830" s="34"/>
      <c r="K77830" s="34"/>
      <c r="L77830" s="34"/>
    </row>
    <row r="77831" spans="6:12" x14ac:dyDescent="0.35">
      <c r="F77831" s="34"/>
      <c r="J77831" s="34"/>
      <c r="K77831" s="34"/>
      <c r="L77831" s="34"/>
    </row>
    <row r="77832" spans="6:12" x14ac:dyDescent="0.35">
      <c r="F77832" s="34"/>
      <c r="J77832" s="34"/>
      <c r="K77832" s="34"/>
      <c r="L77832" s="34"/>
    </row>
    <row r="77833" spans="6:12" x14ac:dyDescent="0.35">
      <c r="F77833" s="34"/>
      <c r="J77833" s="34"/>
      <c r="K77833" s="34"/>
      <c r="L77833" s="34"/>
    </row>
    <row r="77834" spans="6:12" x14ac:dyDescent="0.35">
      <c r="F77834" s="34"/>
      <c r="J77834" s="34"/>
      <c r="K77834" s="34"/>
      <c r="L77834" s="34"/>
    </row>
    <row r="77835" spans="6:12" x14ac:dyDescent="0.35">
      <c r="F77835" s="34"/>
      <c r="J77835" s="34"/>
      <c r="K77835" s="34"/>
      <c r="L77835" s="34"/>
    </row>
    <row r="77836" spans="6:12" x14ac:dyDescent="0.35">
      <c r="F77836" s="34"/>
      <c r="J77836" s="34"/>
      <c r="K77836" s="34"/>
      <c r="L77836" s="34"/>
    </row>
    <row r="77837" spans="6:12" x14ac:dyDescent="0.35">
      <c r="F77837" s="34"/>
      <c r="J77837" s="34"/>
      <c r="K77837" s="34"/>
      <c r="L77837" s="34"/>
    </row>
    <row r="77838" spans="6:12" x14ac:dyDescent="0.35">
      <c r="F77838" s="34"/>
      <c r="J77838" s="34"/>
      <c r="K77838" s="34"/>
      <c r="L77838" s="34"/>
    </row>
    <row r="77839" spans="6:12" x14ac:dyDescent="0.35">
      <c r="F77839" s="34"/>
      <c r="J77839" s="34"/>
      <c r="K77839" s="34"/>
      <c r="L77839" s="34"/>
    </row>
    <row r="77840" spans="6:12" x14ac:dyDescent="0.35">
      <c r="F77840" s="34"/>
      <c r="J77840" s="34"/>
      <c r="K77840" s="34"/>
      <c r="L77840" s="34"/>
    </row>
    <row r="77841" spans="6:12" x14ac:dyDescent="0.35">
      <c r="F77841" s="34"/>
      <c r="J77841" s="34"/>
      <c r="K77841" s="34"/>
      <c r="L77841" s="34"/>
    </row>
    <row r="77842" spans="6:12" x14ac:dyDescent="0.35">
      <c r="F77842" s="34"/>
      <c r="J77842" s="34"/>
      <c r="K77842" s="34"/>
      <c r="L77842" s="34"/>
    </row>
    <row r="77843" spans="6:12" x14ac:dyDescent="0.35">
      <c r="F77843" s="34"/>
      <c r="J77843" s="34"/>
      <c r="K77843" s="34"/>
      <c r="L77843" s="34"/>
    </row>
    <row r="77844" spans="6:12" x14ac:dyDescent="0.35">
      <c r="F77844" s="34"/>
      <c r="J77844" s="34"/>
      <c r="K77844" s="34"/>
      <c r="L77844" s="34"/>
    </row>
    <row r="77845" spans="6:12" x14ac:dyDescent="0.35">
      <c r="F77845" s="34"/>
      <c r="J77845" s="34"/>
      <c r="K77845" s="34"/>
      <c r="L77845" s="34"/>
    </row>
    <row r="77846" spans="6:12" x14ac:dyDescent="0.35">
      <c r="F77846" s="34"/>
      <c r="J77846" s="34"/>
      <c r="K77846" s="34"/>
      <c r="L77846" s="34"/>
    </row>
    <row r="77847" spans="6:12" x14ac:dyDescent="0.35">
      <c r="F77847" s="34"/>
      <c r="J77847" s="34"/>
      <c r="K77847" s="34"/>
      <c r="L77847" s="34"/>
    </row>
    <row r="77848" spans="6:12" x14ac:dyDescent="0.35">
      <c r="F77848" s="34"/>
      <c r="J77848" s="34"/>
      <c r="K77848" s="34"/>
      <c r="L77848" s="34"/>
    </row>
    <row r="77849" spans="6:12" x14ac:dyDescent="0.35">
      <c r="F77849" s="34"/>
      <c r="J77849" s="34"/>
      <c r="K77849" s="34"/>
      <c r="L77849" s="34"/>
    </row>
    <row r="77850" spans="6:12" x14ac:dyDescent="0.35">
      <c r="F77850" s="34"/>
      <c r="J77850" s="34"/>
      <c r="K77850" s="34"/>
      <c r="L77850" s="34"/>
    </row>
    <row r="77851" spans="6:12" x14ac:dyDescent="0.35">
      <c r="F77851" s="34"/>
      <c r="J77851" s="34"/>
      <c r="K77851" s="34"/>
      <c r="L77851" s="34"/>
    </row>
    <row r="77852" spans="6:12" x14ac:dyDescent="0.35">
      <c r="F77852" s="34"/>
      <c r="J77852" s="34"/>
      <c r="K77852" s="34"/>
      <c r="L77852" s="34"/>
    </row>
    <row r="77853" spans="6:12" x14ac:dyDescent="0.35">
      <c r="F77853" s="34"/>
      <c r="J77853" s="34"/>
      <c r="K77853" s="34"/>
      <c r="L77853" s="34"/>
    </row>
    <row r="77854" spans="6:12" x14ac:dyDescent="0.35">
      <c r="F77854" s="34"/>
      <c r="J77854" s="34"/>
      <c r="K77854" s="34"/>
      <c r="L77854" s="34"/>
    </row>
    <row r="77855" spans="6:12" x14ac:dyDescent="0.35">
      <c r="F77855" s="34"/>
      <c r="J77855" s="34"/>
      <c r="K77855" s="34"/>
      <c r="L77855" s="34"/>
    </row>
    <row r="77856" spans="6:12" x14ac:dyDescent="0.35">
      <c r="F77856" s="34"/>
      <c r="J77856" s="34"/>
      <c r="K77856" s="34"/>
      <c r="L77856" s="34"/>
    </row>
    <row r="77857" spans="6:12" x14ac:dyDescent="0.35">
      <c r="F77857" s="34"/>
      <c r="J77857" s="34"/>
      <c r="K77857" s="34"/>
      <c r="L77857" s="34"/>
    </row>
    <row r="77858" spans="6:12" x14ac:dyDescent="0.35">
      <c r="F77858" s="34"/>
      <c r="J77858" s="34"/>
      <c r="K77858" s="34"/>
      <c r="L77858" s="34"/>
    </row>
    <row r="77859" spans="6:12" x14ac:dyDescent="0.35">
      <c r="F77859" s="34"/>
      <c r="J77859" s="34"/>
      <c r="K77859" s="34"/>
      <c r="L77859" s="34"/>
    </row>
    <row r="77860" spans="6:12" x14ac:dyDescent="0.35">
      <c r="F77860" s="34"/>
      <c r="J77860" s="34"/>
      <c r="K77860" s="34"/>
      <c r="L77860" s="34"/>
    </row>
    <row r="77861" spans="6:12" x14ac:dyDescent="0.35">
      <c r="F77861" s="34"/>
      <c r="J77861" s="34"/>
      <c r="K77861" s="34"/>
      <c r="L77861" s="34"/>
    </row>
    <row r="77862" spans="6:12" x14ac:dyDescent="0.35">
      <c r="F77862" s="34"/>
      <c r="J77862" s="34"/>
      <c r="K77862" s="34"/>
      <c r="L77862" s="34"/>
    </row>
    <row r="77863" spans="6:12" x14ac:dyDescent="0.35">
      <c r="F77863" s="34"/>
      <c r="J77863" s="34"/>
      <c r="K77863" s="34"/>
      <c r="L77863" s="34"/>
    </row>
    <row r="77864" spans="6:12" x14ac:dyDescent="0.35">
      <c r="F77864" s="34"/>
      <c r="J77864" s="34"/>
      <c r="K77864" s="34"/>
      <c r="L77864" s="34"/>
    </row>
    <row r="77865" spans="6:12" x14ac:dyDescent="0.35">
      <c r="F77865" s="34"/>
      <c r="J77865" s="34"/>
      <c r="K77865" s="34"/>
      <c r="L77865" s="34"/>
    </row>
    <row r="77866" spans="6:12" x14ac:dyDescent="0.35">
      <c r="F77866" s="34"/>
      <c r="J77866" s="34"/>
      <c r="K77866" s="34"/>
      <c r="L77866" s="34"/>
    </row>
    <row r="77867" spans="6:12" x14ac:dyDescent="0.35">
      <c r="F77867" s="34"/>
      <c r="J77867" s="34"/>
      <c r="K77867" s="34"/>
      <c r="L77867" s="34"/>
    </row>
    <row r="77868" spans="6:12" x14ac:dyDescent="0.35">
      <c r="F77868" s="34"/>
      <c r="J77868" s="34"/>
      <c r="K77868" s="34"/>
      <c r="L77868" s="34"/>
    </row>
    <row r="77869" spans="6:12" x14ac:dyDescent="0.35">
      <c r="F77869" s="34"/>
      <c r="J77869" s="34"/>
      <c r="K77869" s="34"/>
      <c r="L77869" s="34"/>
    </row>
    <row r="77870" spans="6:12" x14ac:dyDescent="0.35">
      <c r="F77870" s="34"/>
      <c r="J77870" s="34"/>
      <c r="K77870" s="34"/>
      <c r="L77870" s="34"/>
    </row>
    <row r="77871" spans="6:12" x14ac:dyDescent="0.35">
      <c r="F77871" s="34"/>
      <c r="J77871" s="34"/>
      <c r="K77871" s="34"/>
      <c r="L77871" s="34"/>
    </row>
    <row r="77872" spans="6:12" x14ac:dyDescent="0.35">
      <c r="F77872" s="34"/>
      <c r="J77872" s="34"/>
      <c r="K77872" s="34"/>
      <c r="L77872" s="34"/>
    </row>
    <row r="77873" spans="6:12" x14ac:dyDescent="0.35">
      <c r="F77873" s="34"/>
      <c r="J77873" s="34"/>
      <c r="K77873" s="34"/>
      <c r="L77873" s="34"/>
    </row>
    <row r="77874" spans="6:12" x14ac:dyDescent="0.35">
      <c r="F77874" s="34"/>
      <c r="J77874" s="34"/>
      <c r="K77874" s="34"/>
      <c r="L77874" s="34"/>
    </row>
    <row r="77875" spans="6:12" x14ac:dyDescent="0.35">
      <c r="F77875" s="34"/>
      <c r="J77875" s="34"/>
      <c r="K77875" s="34"/>
      <c r="L77875" s="34"/>
    </row>
    <row r="77876" spans="6:12" x14ac:dyDescent="0.35">
      <c r="F77876" s="34"/>
      <c r="J77876" s="34"/>
      <c r="K77876" s="34"/>
      <c r="L77876" s="34"/>
    </row>
    <row r="77877" spans="6:12" x14ac:dyDescent="0.35">
      <c r="F77877" s="34"/>
      <c r="J77877" s="34"/>
      <c r="K77877" s="34"/>
      <c r="L77877" s="34"/>
    </row>
    <row r="77878" spans="6:12" x14ac:dyDescent="0.35">
      <c r="F77878" s="34"/>
      <c r="J77878" s="34"/>
      <c r="K77878" s="34"/>
      <c r="L77878" s="34"/>
    </row>
    <row r="77879" spans="6:12" x14ac:dyDescent="0.35">
      <c r="F77879" s="34"/>
      <c r="J77879" s="34"/>
      <c r="K77879" s="34"/>
      <c r="L77879" s="34"/>
    </row>
    <row r="77880" spans="6:12" x14ac:dyDescent="0.35">
      <c r="F77880" s="34"/>
      <c r="J77880" s="34"/>
      <c r="K77880" s="34"/>
      <c r="L77880" s="34"/>
    </row>
    <row r="77881" spans="6:12" x14ac:dyDescent="0.35">
      <c r="F77881" s="34"/>
      <c r="J77881" s="34"/>
      <c r="K77881" s="34"/>
      <c r="L77881" s="34"/>
    </row>
    <row r="77882" spans="6:12" x14ac:dyDescent="0.35">
      <c r="F77882" s="34"/>
      <c r="J77882" s="34"/>
      <c r="K77882" s="34"/>
      <c r="L77882" s="34"/>
    </row>
    <row r="77883" spans="6:12" x14ac:dyDescent="0.35">
      <c r="F77883" s="34"/>
      <c r="J77883" s="34"/>
      <c r="K77883" s="34"/>
      <c r="L77883" s="34"/>
    </row>
    <row r="77884" spans="6:12" x14ac:dyDescent="0.35">
      <c r="F77884" s="34"/>
      <c r="J77884" s="34"/>
      <c r="K77884" s="34"/>
      <c r="L77884" s="34"/>
    </row>
    <row r="77885" spans="6:12" x14ac:dyDescent="0.35">
      <c r="F77885" s="34"/>
      <c r="J77885" s="34"/>
      <c r="K77885" s="34"/>
      <c r="L77885" s="34"/>
    </row>
    <row r="77886" spans="6:12" x14ac:dyDescent="0.35">
      <c r="F77886" s="34"/>
      <c r="J77886" s="34"/>
      <c r="K77886" s="34"/>
      <c r="L77886" s="34"/>
    </row>
    <row r="77887" spans="6:12" x14ac:dyDescent="0.35">
      <c r="F77887" s="34"/>
      <c r="J77887" s="34"/>
      <c r="K77887" s="34"/>
      <c r="L77887" s="34"/>
    </row>
    <row r="77888" spans="6:12" x14ac:dyDescent="0.35">
      <c r="F77888" s="34"/>
      <c r="J77888" s="34"/>
      <c r="K77888" s="34"/>
      <c r="L77888" s="34"/>
    </row>
    <row r="77889" spans="6:12" x14ac:dyDescent="0.35">
      <c r="F77889" s="34"/>
      <c r="J77889" s="34"/>
      <c r="K77889" s="34"/>
      <c r="L77889" s="34"/>
    </row>
    <row r="77890" spans="6:12" x14ac:dyDescent="0.35">
      <c r="F77890" s="34"/>
      <c r="J77890" s="34"/>
      <c r="K77890" s="34"/>
      <c r="L77890" s="34"/>
    </row>
    <row r="77891" spans="6:12" x14ac:dyDescent="0.35">
      <c r="F77891" s="34"/>
      <c r="J77891" s="34"/>
      <c r="K77891" s="34"/>
      <c r="L77891" s="34"/>
    </row>
    <row r="77892" spans="6:12" x14ac:dyDescent="0.35">
      <c r="F77892" s="34"/>
      <c r="J77892" s="34"/>
      <c r="K77892" s="34"/>
      <c r="L77892" s="34"/>
    </row>
    <row r="77893" spans="6:12" x14ac:dyDescent="0.35">
      <c r="F77893" s="34"/>
      <c r="J77893" s="34"/>
      <c r="K77893" s="34"/>
      <c r="L77893" s="34"/>
    </row>
    <row r="77894" spans="6:12" x14ac:dyDescent="0.35">
      <c r="F77894" s="34"/>
      <c r="J77894" s="34"/>
      <c r="K77894" s="34"/>
      <c r="L77894" s="34"/>
    </row>
    <row r="77895" spans="6:12" x14ac:dyDescent="0.35">
      <c r="F77895" s="34"/>
      <c r="J77895" s="34"/>
      <c r="K77895" s="34"/>
      <c r="L77895" s="34"/>
    </row>
    <row r="77896" spans="6:12" x14ac:dyDescent="0.35">
      <c r="F77896" s="34"/>
      <c r="J77896" s="34"/>
      <c r="K77896" s="34"/>
      <c r="L77896" s="34"/>
    </row>
    <row r="77897" spans="6:12" x14ac:dyDescent="0.35">
      <c r="F77897" s="34"/>
      <c r="J77897" s="34"/>
      <c r="K77897" s="34"/>
      <c r="L77897" s="34"/>
    </row>
    <row r="77898" spans="6:12" x14ac:dyDescent="0.35">
      <c r="F77898" s="34"/>
      <c r="J77898" s="34"/>
      <c r="K77898" s="34"/>
      <c r="L77898" s="34"/>
    </row>
    <row r="77899" spans="6:12" x14ac:dyDescent="0.35">
      <c r="F77899" s="34"/>
      <c r="J77899" s="34"/>
      <c r="K77899" s="34"/>
      <c r="L77899" s="34"/>
    </row>
    <row r="77900" spans="6:12" x14ac:dyDescent="0.35">
      <c r="F77900" s="34"/>
      <c r="J77900" s="34"/>
      <c r="K77900" s="34"/>
      <c r="L77900" s="34"/>
    </row>
    <row r="77901" spans="6:12" x14ac:dyDescent="0.35">
      <c r="F77901" s="34"/>
      <c r="J77901" s="34"/>
      <c r="K77901" s="34"/>
      <c r="L77901" s="34"/>
    </row>
    <row r="77902" spans="6:12" x14ac:dyDescent="0.35">
      <c r="F77902" s="34"/>
      <c r="J77902" s="34"/>
      <c r="K77902" s="34"/>
      <c r="L77902" s="34"/>
    </row>
    <row r="77903" spans="6:12" x14ac:dyDescent="0.35">
      <c r="F77903" s="34"/>
      <c r="J77903" s="34"/>
      <c r="K77903" s="34"/>
      <c r="L77903" s="34"/>
    </row>
    <row r="77904" spans="6:12" x14ac:dyDescent="0.35">
      <c r="F77904" s="34"/>
      <c r="J77904" s="34"/>
      <c r="K77904" s="34"/>
      <c r="L77904" s="34"/>
    </row>
    <row r="77905" spans="6:12" x14ac:dyDescent="0.35">
      <c r="F77905" s="34"/>
      <c r="J77905" s="34"/>
      <c r="K77905" s="34"/>
      <c r="L77905" s="34"/>
    </row>
    <row r="77906" spans="6:12" x14ac:dyDescent="0.35">
      <c r="F77906" s="34"/>
      <c r="J77906" s="34"/>
      <c r="K77906" s="34"/>
      <c r="L77906" s="34"/>
    </row>
    <row r="77907" spans="6:12" x14ac:dyDescent="0.35">
      <c r="F77907" s="34"/>
      <c r="J77907" s="34"/>
      <c r="K77907" s="34"/>
      <c r="L77907" s="34"/>
    </row>
    <row r="77908" spans="6:12" x14ac:dyDescent="0.35">
      <c r="F77908" s="34"/>
      <c r="J77908" s="34"/>
      <c r="K77908" s="34"/>
      <c r="L77908" s="34"/>
    </row>
    <row r="77909" spans="6:12" x14ac:dyDescent="0.35">
      <c r="F77909" s="34"/>
      <c r="J77909" s="34"/>
      <c r="K77909" s="34"/>
      <c r="L77909" s="34"/>
    </row>
    <row r="77910" spans="6:12" x14ac:dyDescent="0.35">
      <c r="F77910" s="34"/>
      <c r="J77910" s="34"/>
      <c r="K77910" s="34"/>
      <c r="L77910" s="34"/>
    </row>
    <row r="77911" spans="6:12" x14ac:dyDescent="0.35">
      <c r="F77911" s="34"/>
      <c r="J77911" s="34"/>
      <c r="K77911" s="34"/>
      <c r="L77911" s="34"/>
    </row>
    <row r="77912" spans="6:12" x14ac:dyDescent="0.35">
      <c r="F77912" s="34"/>
      <c r="J77912" s="34"/>
      <c r="K77912" s="34"/>
      <c r="L77912" s="34"/>
    </row>
    <row r="77913" spans="6:12" x14ac:dyDescent="0.35">
      <c r="F77913" s="34"/>
      <c r="J77913" s="34"/>
      <c r="K77913" s="34"/>
      <c r="L77913" s="34"/>
    </row>
    <row r="77914" spans="6:12" x14ac:dyDescent="0.35">
      <c r="F77914" s="34"/>
      <c r="J77914" s="34"/>
      <c r="K77914" s="34"/>
      <c r="L77914" s="34"/>
    </row>
    <row r="77915" spans="6:12" x14ac:dyDescent="0.35">
      <c r="F77915" s="34"/>
      <c r="J77915" s="34"/>
      <c r="K77915" s="34"/>
      <c r="L77915" s="34"/>
    </row>
    <row r="77916" spans="6:12" x14ac:dyDescent="0.35">
      <c r="F77916" s="34"/>
      <c r="J77916" s="34"/>
      <c r="K77916" s="34"/>
      <c r="L77916" s="34"/>
    </row>
    <row r="77917" spans="6:12" x14ac:dyDescent="0.35">
      <c r="F77917" s="34"/>
      <c r="J77917" s="34"/>
      <c r="K77917" s="34"/>
      <c r="L77917" s="34"/>
    </row>
    <row r="77918" spans="6:12" x14ac:dyDescent="0.35">
      <c r="F77918" s="34"/>
      <c r="J77918" s="34"/>
      <c r="K77918" s="34"/>
      <c r="L77918" s="34"/>
    </row>
    <row r="77919" spans="6:12" x14ac:dyDescent="0.35">
      <c r="F77919" s="34"/>
      <c r="J77919" s="34"/>
      <c r="K77919" s="34"/>
      <c r="L77919" s="34"/>
    </row>
    <row r="77920" spans="6:12" x14ac:dyDescent="0.35">
      <c r="F77920" s="34"/>
      <c r="J77920" s="34"/>
      <c r="K77920" s="34"/>
      <c r="L77920" s="34"/>
    </row>
    <row r="77921" spans="6:12" x14ac:dyDescent="0.35">
      <c r="F77921" s="34"/>
      <c r="J77921" s="34"/>
      <c r="K77921" s="34"/>
      <c r="L77921" s="34"/>
    </row>
    <row r="77922" spans="6:12" x14ac:dyDescent="0.35">
      <c r="F77922" s="34"/>
      <c r="J77922" s="34"/>
      <c r="K77922" s="34"/>
      <c r="L77922" s="34"/>
    </row>
    <row r="77923" spans="6:12" x14ac:dyDescent="0.35">
      <c r="F77923" s="34"/>
      <c r="J77923" s="34"/>
      <c r="K77923" s="34"/>
      <c r="L77923" s="34"/>
    </row>
    <row r="77924" spans="6:12" x14ac:dyDescent="0.35">
      <c r="F77924" s="34"/>
      <c r="J77924" s="34"/>
      <c r="K77924" s="34"/>
      <c r="L77924" s="34"/>
    </row>
    <row r="77925" spans="6:12" x14ac:dyDescent="0.35">
      <c r="F77925" s="34"/>
      <c r="J77925" s="34"/>
      <c r="K77925" s="34"/>
      <c r="L77925" s="34"/>
    </row>
    <row r="77926" spans="6:12" x14ac:dyDescent="0.35">
      <c r="F77926" s="34"/>
      <c r="J77926" s="34"/>
      <c r="K77926" s="34"/>
      <c r="L77926" s="34"/>
    </row>
    <row r="77927" spans="6:12" x14ac:dyDescent="0.35">
      <c r="F77927" s="34"/>
      <c r="J77927" s="34"/>
      <c r="K77927" s="34"/>
      <c r="L77927" s="34"/>
    </row>
    <row r="77928" spans="6:12" x14ac:dyDescent="0.35">
      <c r="F77928" s="34"/>
      <c r="J77928" s="34"/>
      <c r="K77928" s="34"/>
      <c r="L77928" s="34"/>
    </row>
    <row r="77929" spans="6:12" x14ac:dyDescent="0.35">
      <c r="F77929" s="34"/>
      <c r="J77929" s="34"/>
      <c r="K77929" s="34"/>
      <c r="L77929" s="34"/>
    </row>
    <row r="77930" spans="6:12" x14ac:dyDescent="0.35">
      <c r="F77930" s="34"/>
      <c r="J77930" s="34"/>
      <c r="K77930" s="34"/>
      <c r="L77930" s="34"/>
    </row>
    <row r="77931" spans="6:12" x14ac:dyDescent="0.35">
      <c r="F77931" s="34"/>
      <c r="J77931" s="34"/>
      <c r="K77931" s="34"/>
      <c r="L77931" s="34"/>
    </row>
    <row r="77932" spans="6:12" x14ac:dyDescent="0.35">
      <c r="F77932" s="34"/>
      <c r="J77932" s="34"/>
      <c r="K77932" s="34"/>
      <c r="L77932" s="34"/>
    </row>
    <row r="77933" spans="6:12" x14ac:dyDescent="0.35">
      <c r="F77933" s="34"/>
      <c r="J77933" s="34"/>
      <c r="K77933" s="34"/>
      <c r="L77933" s="34"/>
    </row>
    <row r="77934" spans="6:12" x14ac:dyDescent="0.35">
      <c r="F77934" s="34"/>
      <c r="J77934" s="34"/>
      <c r="K77934" s="34"/>
      <c r="L77934" s="34"/>
    </row>
    <row r="77935" spans="6:12" x14ac:dyDescent="0.35">
      <c r="F77935" s="34"/>
      <c r="J77935" s="34"/>
      <c r="K77935" s="34"/>
      <c r="L77935" s="34"/>
    </row>
    <row r="77936" spans="6:12" x14ac:dyDescent="0.35">
      <c r="F77936" s="34"/>
      <c r="J77936" s="34"/>
      <c r="K77936" s="34"/>
      <c r="L77936" s="34"/>
    </row>
    <row r="77937" spans="6:12" x14ac:dyDescent="0.35">
      <c r="F77937" s="34"/>
      <c r="J77937" s="34"/>
      <c r="K77937" s="34"/>
      <c r="L77937" s="34"/>
    </row>
    <row r="77938" spans="6:12" x14ac:dyDescent="0.35">
      <c r="F77938" s="34"/>
      <c r="J77938" s="34"/>
      <c r="K77938" s="34"/>
      <c r="L77938" s="34"/>
    </row>
    <row r="77939" spans="6:12" x14ac:dyDescent="0.35">
      <c r="F77939" s="34"/>
      <c r="J77939" s="34"/>
      <c r="K77939" s="34"/>
      <c r="L77939" s="34"/>
    </row>
    <row r="77940" spans="6:12" x14ac:dyDescent="0.35">
      <c r="F77940" s="34"/>
      <c r="J77940" s="34"/>
      <c r="K77940" s="34"/>
      <c r="L77940" s="34"/>
    </row>
    <row r="77941" spans="6:12" x14ac:dyDescent="0.35">
      <c r="F77941" s="34"/>
      <c r="J77941" s="34"/>
      <c r="K77941" s="34"/>
      <c r="L77941" s="34"/>
    </row>
    <row r="77942" spans="6:12" x14ac:dyDescent="0.35">
      <c r="F77942" s="34"/>
      <c r="J77942" s="34"/>
      <c r="K77942" s="34"/>
      <c r="L77942" s="34"/>
    </row>
    <row r="77943" spans="6:12" x14ac:dyDescent="0.35">
      <c r="F77943" s="34"/>
      <c r="J77943" s="34"/>
      <c r="K77943" s="34"/>
      <c r="L77943" s="34"/>
    </row>
    <row r="77944" spans="6:12" x14ac:dyDescent="0.35">
      <c r="F77944" s="34"/>
      <c r="J77944" s="34"/>
      <c r="K77944" s="34"/>
      <c r="L77944" s="34"/>
    </row>
    <row r="77945" spans="6:12" x14ac:dyDescent="0.35">
      <c r="F77945" s="34"/>
      <c r="J77945" s="34"/>
      <c r="K77945" s="34"/>
      <c r="L77945" s="34"/>
    </row>
    <row r="77946" spans="6:12" x14ac:dyDescent="0.35">
      <c r="F77946" s="34"/>
      <c r="J77946" s="34"/>
      <c r="K77946" s="34"/>
      <c r="L77946" s="34"/>
    </row>
    <row r="77947" spans="6:12" x14ac:dyDescent="0.35">
      <c r="F77947" s="34"/>
      <c r="J77947" s="34"/>
      <c r="K77947" s="34"/>
      <c r="L77947" s="34"/>
    </row>
    <row r="77948" spans="6:12" x14ac:dyDescent="0.35">
      <c r="F77948" s="34"/>
      <c r="J77948" s="34"/>
      <c r="K77948" s="34"/>
      <c r="L77948" s="34"/>
    </row>
    <row r="77949" spans="6:12" x14ac:dyDescent="0.35">
      <c r="F77949" s="34"/>
      <c r="J77949" s="34"/>
      <c r="K77949" s="34"/>
      <c r="L77949" s="34"/>
    </row>
    <row r="77950" spans="6:12" x14ac:dyDescent="0.35">
      <c r="F77950" s="34"/>
      <c r="J77950" s="34"/>
      <c r="K77950" s="34"/>
      <c r="L77950" s="34"/>
    </row>
    <row r="77951" spans="6:12" x14ac:dyDescent="0.35">
      <c r="F77951" s="34"/>
      <c r="J77951" s="34"/>
      <c r="K77951" s="34"/>
      <c r="L77951" s="34"/>
    </row>
    <row r="77952" spans="6:12" x14ac:dyDescent="0.35">
      <c r="F77952" s="34"/>
      <c r="J77952" s="34"/>
      <c r="K77952" s="34"/>
      <c r="L77952" s="34"/>
    </row>
    <row r="77953" spans="6:12" x14ac:dyDescent="0.35">
      <c r="F77953" s="34"/>
      <c r="J77953" s="34"/>
      <c r="K77953" s="34"/>
      <c r="L77953" s="34"/>
    </row>
    <row r="77954" spans="6:12" x14ac:dyDescent="0.35">
      <c r="F77954" s="34"/>
      <c r="J77954" s="34"/>
      <c r="K77954" s="34"/>
      <c r="L77954" s="34"/>
    </row>
    <row r="77955" spans="6:12" x14ac:dyDescent="0.35">
      <c r="F77955" s="34"/>
      <c r="J77955" s="34"/>
      <c r="K77955" s="34"/>
      <c r="L77955" s="34"/>
    </row>
    <row r="77956" spans="6:12" x14ac:dyDescent="0.35">
      <c r="F77956" s="34"/>
      <c r="J77956" s="34"/>
      <c r="K77956" s="34"/>
      <c r="L77956" s="34"/>
    </row>
    <row r="77957" spans="6:12" x14ac:dyDescent="0.35">
      <c r="F77957" s="34"/>
      <c r="J77957" s="34"/>
      <c r="K77957" s="34"/>
      <c r="L77957" s="34"/>
    </row>
    <row r="77958" spans="6:12" x14ac:dyDescent="0.35">
      <c r="F77958" s="34"/>
      <c r="J77958" s="34"/>
      <c r="K77958" s="34"/>
      <c r="L77958" s="34"/>
    </row>
    <row r="77959" spans="6:12" x14ac:dyDescent="0.35">
      <c r="F77959" s="34"/>
      <c r="J77959" s="34"/>
      <c r="K77959" s="34"/>
      <c r="L77959" s="34"/>
    </row>
    <row r="77960" spans="6:12" x14ac:dyDescent="0.35">
      <c r="F77960" s="34"/>
      <c r="J77960" s="34"/>
      <c r="K77960" s="34"/>
      <c r="L77960" s="34"/>
    </row>
    <row r="77961" spans="6:12" x14ac:dyDescent="0.35">
      <c r="F77961" s="34"/>
      <c r="J77961" s="34"/>
      <c r="K77961" s="34"/>
      <c r="L77961" s="34"/>
    </row>
    <row r="77962" spans="6:12" x14ac:dyDescent="0.35">
      <c r="F77962" s="34"/>
      <c r="J77962" s="34"/>
      <c r="K77962" s="34"/>
      <c r="L77962" s="34"/>
    </row>
    <row r="77963" spans="6:12" x14ac:dyDescent="0.35">
      <c r="F77963" s="34"/>
      <c r="J77963" s="34"/>
      <c r="K77963" s="34"/>
      <c r="L77963" s="34"/>
    </row>
    <row r="77964" spans="6:12" x14ac:dyDescent="0.35">
      <c r="F77964" s="34"/>
      <c r="J77964" s="34"/>
      <c r="K77964" s="34"/>
      <c r="L77964" s="34"/>
    </row>
    <row r="77965" spans="6:12" x14ac:dyDescent="0.35">
      <c r="F77965" s="34"/>
      <c r="J77965" s="34"/>
      <c r="K77965" s="34"/>
      <c r="L77965" s="34"/>
    </row>
    <row r="77966" spans="6:12" x14ac:dyDescent="0.35">
      <c r="F77966" s="34"/>
      <c r="J77966" s="34"/>
      <c r="K77966" s="34"/>
      <c r="L77966" s="34"/>
    </row>
    <row r="77967" spans="6:12" x14ac:dyDescent="0.35">
      <c r="F77967" s="34"/>
      <c r="J77967" s="34"/>
      <c r="K77967" s="34"/>
      <c r="L77967" s="34"/>
    </row>
    <row r="77968" spans="6:12" x14ac:dyDescent="0.35">
      <c r="F77968" s="34"/>
      <c r="J77968" s="34"/>
      <c r="K77968" s="34"/>
      <c r="L77968" s="34"/>
    </row>
    <row r="77969" spans="6:12" x14ac:dyDescent="0.35">
      <c r="F77969" s="34"/>
      <c r="J77969" s="34"/>
      <c r="K77969" s="34"/>
      <c r="L77969" s="34"/>
    </row>
    <row r="77970" spans="6:12" x14ac:dyDescent="0.35">
      <c r="F77970" s="34"/>
      <c r="J77970" s="34"/>
      <c r="K77970" s="34"/>
      <c r="L77970" s="34"/>
    </row>
    <row r="77971" spans="6:12" x14ac:dyDescent="0.35">
      <c r="F77971" s="34"/>
      <c r="J77971" s="34"/>
      <c r="K77971" s="34"/>
      <c r="L77971" s="34"/>
    </row>
    <row r="77972" spans="6:12" x14ac:dyDescent="0.35">
      <c r="F77972" s="34"/>
      <c r="J77972" s="34"/>
      <c r="K77972" s="34"/>
      <c r="L77972" s="34"/>
    </row>
    <row r="77973" spans="6:12" x14ac:dyDescent="0.35">
      <c r="F77973" s="34"/>
      <c r="J77973" s="34"/>
      <c r="K77973" s="34"/>
      <c r="L77973" s="34"/>
    </row>
    <row r="77974" spans="6:12" x14ac:dyDescent="0.35">
      <c r="F77974" s="34"/>
      <c r="J77974" s="34"/>
      <c r="K77974" s="34"/>
      <c r="L77974" s="34"/>
    </row>
    <row r="77975" spans="6:12" x14ac:dyDescent="0.35">
      <c r="F77975" s="34"/>
      <c r="J77975" s="34"/>
      <c r="K77975" s="34"/>
      <c r="L77975" s="34"/>
    </row>
    <row r="77976" spans="6:12" x14ac:dyDescent="0.35">
      <c r="F77976" s="34"/>
      <c r="J77976" s="34"/>
      <c r="K77976" s="34"/>
      <c r="L77976" s="34"/>
    </row>
    <row r="77977" spans="6:12" x14ac:dyDescent="0.35">
      <c r="F77977" s="34"/>
      <c r="J77977" s="34"/>
      <c r="K77977" s="34"/>
      <c r="L77977" s="34"/>
    </row>
    <row r="77978" spans="6:12" x14ac:dyDescent="0.35">
      <c r="F77978" s="34"/>
      <c r="J77978" s="34"/>
      <c r="K77978" s="34"/>
      <c r="L77978" s="34"/>
    </row>
    <row r="77979" spans="6:12" x14ac:dyDescent="0.35">
      <c r="F77979" s="34"/>
      <c r="J77979" s="34"/>
      <c r="K77979" s="34"/>
      <c r="L77979" s="34"/>
    </row>
    <row r="77980" spans="6:12" x14ac:dyDescent="0.35">
      <c r="F77980" s="34"/>
      <c r="J77980" s="34"/>
      <c r="K77980" s="34"/>
      <c r="L77980" s="34"/>
    </row>
    <row r="77981" spans="6:12" x14ac:dyDescent="0.35">
      <c r="F77981" s="34"/>
      <c r="J77981" s="34"/>
      <c r="K77981" s="34"/>
      <c r="L77981" s="34"/>
    </row>
    <row r="77982" spans="6:12" x14ac:dyDescent="0.35">
      <c r="F77982" s="34"/>
      <c r="J77982" s="34"/>
      <c r="K77982" s="34"/>
      <c r="L77982" s="34"/>
    </row>
    <row r="77983" spans="6:12" x14ac:dyDescent="0.35">
      <c r="F77983" s="34"/>
      <c r="J77983" s="34"/>
      <c r="K77983" s="34"/>
      <c r="L77983" s="34"/>
    </row>
    <row r="77984" spans="6:12" x14ac:dyDescent="0.35">
      <c r="F77984" s="34"/>
      <c r="J77984" s="34"/>
      <c r="K77984" s="34"/>
      <c r="L77984" s="34"/>
    </row>
    <row r="77985" spans="6:12" x14ac:dyDescent="0.35">
      <c r="F77985" s="34"/>
      <c r="J77985" s="34"/>
      <c r="K77985" s="34"/>
      <c r="L77985" s="34"/>
    </row>
    <row r="77986" spans="6:12" x14ac:dyDescent="0.35">
      <c r="F77986" s="34"/>
      <c r="J77986" s="34"/>
      <c r="K77986" s="34"/>
      <c r="L77986" s="34"/>
    </row>
    <row r="77987" spans="6:12" x14ac:dyDescent="0.35">
      <c r="F77987" s="34"/>
      <c r="J77987" s="34"/>
      <c r="K77987" s="34"/>
      <c r="L77987" s="34"/>
    </row>
    <row r="77988" spans="6:12" x14ac:dyDescent="0.35">
      <c r="F77988" s="34"/>
      <c r="J77988" s="34"/>
      <c r="K77988" s="34"/>
      <c r="L77988" s="34"/>
    </row>
    <row r="77989" spans="6:12" x14ac:dyDescent="0.35">
      <c r="F77989" s="34"/>
      <c r="J77989" s="34"/>
      <c r="K77989" s="34"/>
      <c r="L77989" s="34"/>
    </row>
    <row r="77990" spans="6:12" x14ac:dyDescent="0.35">
      <c r="F77990" s="34"/>
      <c r="J77990" s="34"/>
      <c r="K77990" s="34"/>
      <c r="L77990" s="34"/>
    </row>
    <row r="77991" spans="6:12" x14ac:dyDescent="0.35">
      <c r="F77991" s="34"/>
      <c r="J77991" s="34"/>
      <c r="K77991" s="34"/>
      <c r="L77991" s="34"/>
    </row>
    <row r="77992" spans="6:12" x14ac:dyDescent="0.35">
      <c r="F77992" s="34"/>
      <c r="J77992" s="34"/>
      <c r="K77992" s="34"/>
      <c r="L77992" s="34"/>
    </row>
    <row r="77993" spans="6:12" x14ac:dyDescent="0.35">
      <c r="F77993" s="34"/>
      <c r="J77993" s="34"/>
      <c r="K77993" s="34"/>
      <c r="L77993" s="34"/>
    </row>
    <row r="77994" spans="6:12" x14ac:dyDescent="0.35">
      <c r="F77994" s="34"/>
      <c r="J77994" s="34"/>
      <c r="K77994" s="34"/>
      <c r="L77994" s="34"/>
    </row>
    <row r="77995" spans="6:12" x14ac:dyDescent="0.35">
      <c r="F77995" s="34"/>
      <c r="J77995" s="34"/>
      <c r="K77995" s="34"/>
      <c r="L77995" s="34"/>
    </row>
    <row r="77996" spans="6:12" x14ac:dyDescent="0.35">
      <c r="F77996" s="34"/>
      <c r="J77996" s="34"/>
      <c r="K77996" s="34"/>
      <c r="L77996" s="34"/>
    </row>
    <row r="77997" spans="6:12" x14ac:dyDescent="0.35">
      <c r="F77997" s="34"/>
      <c r="J77997" s="34"/>
      <c r="K77997" s="34"/>
      <c r="L77997" s="34"/>
    </row>
    <row r="77998" spans="6:12" x14ac:dyDescent="0.35">
      <c r="F77998" s="34"/>
      <c r="J77998" s="34"/>
      <c r="K77998" s="34"/>
      <c r="L77998" s="34"/>
    </row>
    <row r="77999" spans="6:12" x14ac:dyDescent="0.35">
      <c r="F77999" s="34"/>
      <c r="J77999" s="34"/>
      <c r="K77999" s="34"/>
      <c r="L77999" s="34"/>
    </row>
    <row r="78000" spans="6:12" x14ac:dyDescent="0.35">
      <c r="F78000" s="34"/>
      <c r="J78000" s="34"/>
      <c r="K78000" s="34"/>
      <c r="L78000" s="34"/>
    </row>
    <row r="78001" spans="6:12" x14ac:dyDescent="0.35">
      <c r="F78001" s="34"/>
      <c r="J78001" s="34"/>
      <c r="K78001" s="34"/>
      <c r="L78001" s="34"/>
    </row>
    <row r="78002" spans="6:12" x14ac:dyDescent="0.35">
      <c r="F78002" s="34"/>
      <c r="J78002" s="34"/>
      <c r="K78002" s="34"/>
      <c r="L78002" s="34"/>
    </row>
    <row r="78003" spans="6:12" x14ac:dyDescent="0.35">
      <c r="F78003" s="34"/>
      <c r="J78003" s="34"/>
      <c r="K78003" s="34"/>
      <c r="L78003" s="34"/>
    </row>
    <row r="78004" spans="6:12" x14ac:dyDescent="0.35">
      <c r="F78004" s="34"/>
      <c r="J78004" s="34"/>
      <c r="K78004" s="34"/>
      <c r="L78004" s="34"/>
    </row>
    <row r="78005" spans="6:12" x14ac:dyDescent="0.35">
      <c r="F78005" s="34"/>
      <c r="J78005" s="34"/>
      <c r="K78005" s="34"/>
      <c r="L78005" s="34"/>
    </row>
    <row r="78006" spans="6:12" x14ac:dyDescent="0.35">
      <c r="F78006" s="34"/>
      <c r="J78006" s="34"/>
      <c r="K78006" s="34"/>
      <c r="L78006" s="34"/>
    </row>
    <row r="78007" spans="6:12" x14ac:dyDescent="0.35">
      <c r="F78007" s="34"/>
      <c r="J78007" s="34"/>
      <c r="K78007" s="34"/>
      <c r="L78007" s="34"/>
    </row>
    <row r="78008" spans="6:12" x14ac:dyDescent="0.35">
      <c r="F78008" s="34"/>
      <c r="J78008" s="34"/>
      <c r="K78008" s="34"/>
      <c r="L78008" s="34"/>
    </row>
    <row r="78009" spans="6:12" x14ac:dyDescent="0.35">
      <c r="F78009" s="34"/>
      <c r="J78009" s="34"/>
      <c r="K78009" s="34"/>
      <c r="L78009" s="34"/>
    </row>
    <row r="78010" spans="6:12" x14ac:dyDescent="0.35">
      <c r="F78010" s="34"/>
      <c r="J78010" s="34"/>
      <c r="K78010" s="34"/>
      <c r="L78010" s="34"/>
    </row>
    <row r="78011" spans="6:12" x14ac:dyDescent="0.35">
      <c r="F78011" s="34"/>
      <c r="J78011" s="34"/>
      <c r="K78011" s="34"/>
      <c r="L78011" s="34"/>
    </row>
    <row r="78012" spans="6:12" x14ac:dyDescent="0.35">
      <c r="F78012" s="34"/>
      <c r="J78012" s="34"/>
      <c r="K78012" s="34"/>
      <c r="L78012" s="34"/>
    </row>
    <row r="78013" spans="6:12" x14ac:dyDescent="0.35">
      <c r="F78013" s="34"/>
      <c r="J78013" s="34"/>
      <c r="K78013" s="34"/>
      <c r="L78013" s="34"/>
    </row>
    <row r="78014" spans="6:12" x14ac:dyDescent="0.35">
      <c r="F78014" s="34"/>
      <c r="J78014" s="34"/>
      <c r="K78014" s="34"/>
      <c r="L78014" s="34"/>
    </row>
    <row r="78015" spans="6:12" x14ac:dyDescent="0.35">
      <c r="F78015" s="34"/>
      <c r="J78015" s="34"/>
      <c r="K78015" s="34"/>
      <c r="L78015" s="34"/>
    </row>
    <row r="78016" spans="6:12" x14ac:dyDescent="0.35">
      <c r="F78016" s="34"/>
      <c r="J78016" s="34"/>
      <c r="K78016" s="34"/>
      <c r="L78016" s="34"/>
    </row>
    <row r="78017" spans="6:12" x14ac:dyDescent="0.35">
      <c r="F78017" s="34"/>
      <c r="J78017" s="34"/>
      <c r="K78017" s="34"/>
      <c r="L78017" s="34"/>
    </row>
    <row r="78018" spans="6:12" x14ac:dyDescent="0.35">
      <c r="F78018" s="34"/>
      <c r="J78018" s="34"/>
      <c r="K78018" s="34"/>
      <c r="L78018" s="34"/>
    </row>
    <row r="78019" spans="6:12" x14ac:dyDescent="0.35">
      <c r="F78019" s="34"/>
      <c r="J78019" s="34"/>
      <c r="K78019" s="34"/>
      <c r="L78019" s="34"/>
    </row>
    <row r="78020" spans="6:12" x14ac:dyDescent="0.35">
      <c r="F78020" s="34"/>
      <c r="J78020" s="34"/>
      <c r="K78020" s="34"/>
      <c r="L78020" s="34"/>
    </row>
    <row r="78021" spans="6:12" x14ac:dyDescent="0.35">
      <c r="F78021" s="34"/>
      <c r="J78021" s="34"/>
      <c r="K78021" s="34"/>
      <c r="L78021" s="34"/>
    </row>
    <row r="78022" spans="6:12" x14ac:dyDescent="0.35">
      <c r="F78022" s="34"/>
      <c r="J78022" s="34"/>
      <c r="K78022" s="34"/>
      <c r="L78022" s="34"/>
    </row>
    <row r="78023" spans="6:12" x14ac:dyDescent="0.35">
      <c r="F78023" s="34"/>
      <c r="J78023" s="34"/>
      <c r="K78023" s="34"/>
      <c r="L78023" s="34"/>
    </row>
    <row r="78024" spans="6:12" x14ac:dyDescent="0.35">
      <c r="F78024" s="34"/>
      <c r="J78024" s="34"/>
      <c r="K78024" s="34"/>
      <c r="L78024" s="34"/>
    </row>
    <row r="78025" spans="6:12" x14ac:dyDescent="0.35">
      <c r="F78025" s="34"/>
      <c r="J78025" s="34"/>
      <c r="K78025" s="34"/>
      <c r="L78025" s="34"/>
    </row>
    <row r="78026" spans="6:12" x14ac:dyDescent="0.35">
      <c r="F78026" s="34"/>
      <c r="J78026" s="34"/>
      <c r="K78026" s="34"/>
      <c r="L78026" s="34"/>
    </row>
    <row r="78027" spans="6:12" x14ac:dyDescent="0.35">
      <c r="F78027" s="34"/>
      <c r="J78027" s="34"/>
      <c r="K78027" s="34"/>
      <c r="L78027" s="34"/>
    </row>
    <row r="78028" spans="6:12" x14ac:dyDescent="0.35">
      <c r="F78028" s="34"/>
      <c r="J78028" s="34"/>
      <c r="K78028" s="34"/>
      <c r="L78028" s="34"/>
    </row>
    <row r="78029" spans="6:12" x14ac:dyDescent="0.35">
      <c r="F78029" s="34"/>
      <c r="J78029" s="34"/>
      <c r="K78029" s="34"/>
      <c r="L78029" s="34"/>
    </row>
    <row r="78030" spans="6:12" x14ac:dyDescent="0.35">
      <c r="F78030" s="34"/>
      <c r="J78030" s="34"/>
      <c r="K78030" s="34"/>
      <c r="L78030" s="34"/>
    </row>
    <row r="78031" spans="6:12" x14ac:dyDescent="0.35">
      <c r="F78031" s="34"/>
      <c r="J78031" s="34"/>
      <c r="K78031" s="34"/>
      <c r="L78031" s="34"/>
    </row>
    <row r="78032" spans="6:12" x14ac:dyDescent="0.35">
      <c r="F78032" s="34"/>
      <c r="J78032" s="34"/>
      <c r="K78032" s="34"/>
      <c r="L78032" s="34"/>
    </row>
    <row r="78033" spans="6:12" x14ac:dyDescent="0.35">
      <c r="F78033" s="34"/>
      <c r="J78033" s="34"/>
      <c r="K78033" s="34"/>
      <c r="L78033" s="34"/>
    </row>
    <row r="78034" spans="6:12" x14ac:dyDescent="0.35">
      <c r="F78034" s="34"/>
      <c r="J78034" s="34"/>
      <c r="K78034" s="34"/>
      <c r="L78034" s="34"/>
    </row>
    <row r="78035" spans="6:12" x14ac:dyDescent="0.35">
      <c r="F78035" s="34"/>
      <c r="J78035" s="34"/>
      <c r="K78035" s="34"/>
      <c r="L78035" s="34"/>
    </row>
    <row r="78036" spans="6:12" x14ac:dyDescent="0.35">
      <c r="F78036" s="34"/>
      <c r="J78036" s="34"/>
      <c r="K78036" s="34"/>
      <c r="L78036" s="34"/>
    </row>
    <row r="78037" spans="6:12" x14ac:dyDescent="0.35">
      <c r="F78037" s="34"/>
      <c r="J78037" s="34"/>
      <c r="K78037" s="34"/>
      <c r="L78037" s="34"/>
    </row>
    <row r="78038" spans="6:12" x14ac:dyDescent="0.35">
      <c r="F78038" s="34"/>
      <c r="J78038" s="34"/>
      <c r="K78038" s="34"/>
      <c r="L78038" s="34"/>
    </row>
    <row r="78039" spans="6:12" x14ac:dyDescent="0.35">
      <c r="F78039" s="34"/>
      <c r="J78039" s="34"/>
      <c r="K78039" s="34"/>
      <c r="L78039" s="34"/>
    </row>
    <row r="78040" spans="6:12" x14ac:dyDescent="0.35">
      <c r="F78040" s="34"/>
      <c r="J78040" s="34"/>
      <c r="K78040" s="34"/>
      <c r="L78040" s="34"/>
    </row>
    <row r="78041" spans="6:12" x14ac:dyDescent="0.35">
      <c r="F78041" s="34"/>
      <c r="J78041" s="34"/>
      <c r="K78041" s="34"/>
      <c r="L78041" s="34"/>
    </row>
    <row r="78042" spans="6:12" x14ac:dyDescent="0.35">
      <c r="F78042" s="34"/>
      <c r="J78042" s="34"/>
      <c r="K78042" s="34"/>
      <c r="L78042" s="34"/>
    </row>
    <row r="78043" spans="6:12" x14ac:dyDescent="0.35">
      <c r="F78043" s="34"/>
      <c r="J78043" s="34"/>
      <c r="K78043" s="34"/>
      <c r="L78043" s="34"/>
    </row>
    <row r="78044" spans="6:12" x14ac:dyDescent="0.35">
      <c r="F78044" s="34"/>
      <c r="J78044" s="34"/>
      <c r="K78044" s="34"/>
      <c r="L78044" s="34"/>
    </row>
    <row r="78045" spans="6:12" x14ac:dyDescent="0.35">
      <c r="F78045" s="34"/>
      <c r="J78045" s="34"/>
      <c r="K78045" s="34"/>
      <c r="L78045" s="34"/>
    </row>
    <row r="78046" spans="6:12" x14ac:dyDescent="0.35">
      <c r="F78046" s="34"/>
      <c r="J78046" s="34"/>
      <c r="K78046" s="34"/>
      <c r="L78046" s="34"/>
    </row>
    <row r="78047" spans="6:12" x14ac:dyDescent="0.35">
      <c r="F78047" s="34"/>
      <c r="J78047" s="34"/>
      <c r="K78047" s="34"/>
      <c r="L78047" s="34"/>
    </row>
    <row r="78048" spans="6:12" x14ac:dyDescent="0.35">
      <c r="F78048" s="34"/>
      <c r="J78048" s="34"/>
      <c r="K78048" s="34"/>
      <c r="L78048" s="34"/>
    </row>
    <row r="78049" spans="6:12" x14ac:dyDescent="0.35">
      <c r="F78049" s="34"/>
      <c r="J78049" s="34"/>
      <c r="K78049" s="34"/>
      <c r="L78049" s="34"/>
    </row>
    <row r="78050" spans="6:12" x14ac:dyDescent="0.35">
      <c r="F78050" s="34"/>
      <c r="J78050" s="34"/>
      <c r="K78050" s="34"/>
      <c r="L78050" s="34"/>
    </row>
    <row r="78051" spans="6:12" x14ac:dyDescent="0.35">
      <c r="F78051" s="34"/>
      <c r="J78051" s="34"/>
      <c r="K78051" s="34"/>
      <c r="L78051" s="34"/>
    </row>
    <row r="78052" spans="6:12" x14ac:dyDescent="0.35">
      <c r="F78052" s="34"/>
      <c r="J78052" s="34"/>
      <c r="K78052" s="34"/>
      <c r="L78052" s="34"/>
    </row>
    <row r="78053" spans="6:12" x14ac:dyDescent="0.35">
      <c r="F78053" s="34"/>
      <c r="J78053" s="34"/>
      <c r="K78053" s="34"/>
      <c r="L78053" s="34"/>
    </row>
    <row r="78054" spans="6:12" x14ac:dyDescent="0.35">
      <c r="F78054" s="34"/>
      <c r="J78054" s="34"/>
      <c r="K78054" s="34"/>
      <c r="L78054" s="34"/>
    </row>
    <row r="78055" spans="6:12" x14ac:dyDescent="0.35">
      <c r="F78055" s="34"/>
      <c r="J78055" s="34"/>
      <c r="K78055" s="34"/>
      <c r="L78055" s="34"/>
    </row>
    <row r="78056" spans="6:12" x14ac:dyDescent="0.35">
      <c r="F78056" s="34"/>
      <c r="J78056" s="34"/>
      <c r="K78056" s="34"/>
      <c r="L78056" s="34"/>
    </row>
    <row r="78057" spans="6:12" x14ac:dyDescent="0.35">
      <c r="F78057" s="34"/>
      <c r="J78057" s="34"/>
      <c r="K78057" s="34"/>
      <c r="L78057" s="34"/>
    </row>
    <row r="78058" spans="6:12" x14ac:dyDescent="0.35">
      <c r="F78058" s="34"/>
      <c r="J78058" s="34"/>
      <c r="K78058" s="34"/>
      <c r="L78058" s="34"/>
    </row>
    <row r="78059" spans="6:12" x14ac:dyDescent="0.35">
      <c r="F78059" s="34"/>
      <c r="J78059" s="34"/>
      <c r="K78059" s="34"/>
      <c r="L78059" s="34"/>
    </row>
    <row r="78060" spans="6:12" x14ac:dyDescent="0.35">
      <c r="F78060" s="34"/>
      <c r="J78060" s="34"/>
      <c r="K78060" s="34"/>
      <c r="L78060" s="34"/>
    </row>
    <row r="78061" spans="6:12" x14ac:dyDescent="0.35">
      <c r="F78061" s="34"/>
      <c r="J78061" s="34"/>
      <c r="K78061" s="34"/>
      <c r="L78061" s="34"/>
    </row>
    <row r="78062" spans="6:12" x14ac:dyDescent="0.35">
      <c r="F78062" s="34"/>
      <c r="J78062" s="34"/>
      <c r="K78062" s="34"/>
      <c r="L78062" s="34"/>
    </row>
    <row r="78063" spans="6:12" x14ac:dyDescent="0.35">
      <c r="F78063" s="34"/>
      <c r="J78063" s="34"/>
      <c r="K78063" s="34"/>
      <c r="L78063" s="34"/>
    </row>
    <row r="78064" spans="6:12" x14ac:dyDescent="0.35">
      <c r="F78064" s="34"/>
      <c r="J78064" s="34"/>
      <c r="K78064" s="34"/>
      <c r="L78064" s="34"/>
    </row>
    <row r="78065" spans="6:12" x14ac:dyDescent="0.35">
      <c r="F78065" s="34"/>
      <c r="J78065" s="34"/>
      <c r="K78065" s="34"/>
      <c r="L78065" s="34"/>
    </row>
    <row r="78066" spans="6:12" x14ac:dyDescent="0.35">
      <c r="F78066" s="34"/>
      <c r="J78066" s="34"/>
      <c r="K78066" s="34"/>
      <c r="L78066" s="34"/>
    </row>
    <row r="78067" spans="6:12" x14ac:dyDescent="0.35">
      <c r="F78067" s="34"/>
      <c r="J78067" s="34"/>
      <c r="K78067" s="34"/>
      <c r="L78067" s="34"/>
    </row>
    <row r="78068" spans="6:12" x14ac:dyDescent="0.35">
      <c r="F78068" s="34"/>
      <c r="J78068" s="34"/>
      <c r="K78068" s="34"/>
      <c r="L78068" s="34"/>
    </row>
    <row r="78069" spans="6:12" x14ac:dyDescent="0.35">
      <c r="F78069" s="34"/>
      <c r="J78069" s="34"/>
      <c r="K78069" s="34"/>
      <c r="L78069" s="34"/>
    </row>
    <row r="78070" spans="6:12" x14ac:dyDescent="0.35">
      <c r="F78070" s="34"/>
      <c r="J78070" s="34"/>
      <c r="K78070" s="34"/>
      <c r="L78070" s="34"/>
    </row>
    <row r="78071" spans="6:12" x14ac:dyDescent="0.35">
      <c r="F78071" s="34"/>
      <c r="J78071" s="34"/>
      <c r="K78071" s="34"/>
      <c r="L78071" s="34"/>
    </row>
    <row r="78072" spans="6:12" x14ac:dyDescent="0.35">
      <c r="F78072" s="34"/>
      <c r="J78072" s="34"/>
      <c r="K78072" s="34"/>
      <c r="L78072" s="34"/>
    </row>
    <row r="78073" spans="6:12" x14ac:dyDescent="0.35">
      <c r="F78073" s="34"/>
      <c r="J78073" s="34"/>
      <c r="K78073" s="34"/>
      <c r="L78073" s="34"/>
    </row>
    <row r="78074" spans="6:12" x14ac:dyDescent="0.35">
      <c r="F78074" s="34"/>
      <c r="J78074" s="34"/>
      <c r="K78074" s="34"/>
      <c r="L78074" s="34"/>
    </row>
    <row r="78075" spans="6:12" x14ac:dyDescent="0.35">
      <c r="F78075" s="34"/>
      <c r="J78075" s="34"/>
      <c r="K78075" s="34"/>
      <c r="L78075" s="34"/>
    </row>
    <row r="78076" spans="6:12" x14ac:dyDescent="0.35">
      <c r="F78076" s="34"/>
      <c r="J78076" s="34"/>
      <c r="K78076" s="34"/>
      <c r="L78076" s="34"/>
    </row>
    <row r="78077" spans="6:12" x14ac:dyDescent="0.35">
      <c r="F78077" s="34"/>
      <c r="J78077" s="34"/>
      <c r="K78077" s="34"/>
      <c r="L78077" s="34"/>
    </row>
    <row r="78078" spans="6:12" x14ac:dyDescent="0.35">
      <c r="F78078" s="34"/>
      <c r="J78078" s="34"/>
      <c r="K78078" s="34"/>
      <c r="L78078" s="34"/>
    </row>
    <row r="78079" spans="6:12" x14ac:dyDescent="0.35">
      <c r="F78079" s="34"/>
      <c r="J78079" s="34"/>
      <c r="K78079" s="34"/>
      <c r="L78079" s="34"/>
    </row>
    <row r="78080" spans="6:12" x14ac:dyDescent="0.35">
      <c r="F78080" s="34"/>
      <c r="J78080" s="34"/>
      <c r="K78080" s="34"/>
      <c r="L78080" s="34"/>
    </row>
    <row r="78081" spans="6:12" x14ac:dyDescent="0.35">
      <c r="F78081" s="34"/>
      <c r="J78081" s="34"/>
      <c r="K78081" s="34"/>
      <c r="L78081" s="34"/>
    </row>
    <row r="78082" spans="6:12" x14ac:dyDescent="0.35">
      <c r="F78082" s="34"/>
      <c r="J78082" s="34"/>
      <c r="K78082" s="34"/>
      <c r="L78082" s="34"/>
    </row>
    <row r="78083" spans="6:12" x14ac:dyDescent="0.35">
      <c r="F78083" s="34"/>
      <c r="J78083" s="34"/>
      <c r="K78083" s="34"/>
      <c r="L78083" s="34"/>
    </row>
    <row r="78084" spans="6:12" x14ac:dyDescent="0.35">
      <c r="F78084" s="34"/>
      <c r="J78084" s="34"/>
      <c r="K78084" s="34"/>
      <c r="L78084" s="34"/>
    </row>
    <row r="78085" spans="6:12" x14ac:dyDescent="0.35">
      <c r="F78085" s="34"/>
      <c r="J78085" s="34"/>
      <c r="K78085" s="34"/>
      <c r="L78085" s="34"/>
    </row>
    <row r="78086" spans="6:12" x14ac:dyDescent="0.35">
      <c r="F78086" s="34"/>
      <c r="J78086" s="34"/>
      <c r="K78086" s="34"/>
      <c r="L78086" s="34"/>
    </row>
    <row r="78087" spans="6:12" x14ac:dyDescent="0.35">
      <c r="F78087" s="34"/>
      <c r="J78087" s="34"/>
      <c r="K78087" s="34"/>
      <c r="L78087" s="34"/>
    </row>
    <row r="78088" spans="6:12" x14ac:dyDescent="0.35">
      <c r="F78088" s="34"/>
      <c r="J78088" s="34"/>
      <c r="K78088" s="34"/>
      <c r="L78088" s="34"/>
    </row>
    <row r="78089" spans="6:12" x14ac:dyDescent="0.35">
      <c r="F78089" s="34"/>
      <c r="J78089" s="34"/>
      <c r="K78089" s="34"/>
      <c r="L78089" s="34"/>
    </row>
    <row r="78090" spans="6:12" x14ac:dyDescent="0.35">
      <c r="F78090" s="34"/>
      <c r="J78090" s="34"/>
      <c r="K78090" s="34"/>
      <c r="L78090" s="34"/>
    </row>
    <row r="78091" spans="6:12" x14ac:dyDescent="0.35">
      <c r="F78091" s="34"/>
      <c r="J78091" s="34"/>
      <c r="K78091" s="34"/>
      <c r="L78091" s="34"/>
    </row>
    <row r="78092" spans="6:12" x14ac:dyDescent="0.35">
      <c r="F78092" s="34"/>
      <c r="J78092" s="34"/>
      <c r="K78092" s="34"/>
      <c r="L78092" s="34"/>
    </row>
    <row r="78093" spans="6:12" x14ac:dyDescent="0.35">
      <c r="F78093" s="34"/>
      <c r="J78093" s="34"/>
      <c r="K78093" s="34"/>
      <c r="L78093" s="34"/>
    </row>
    <row r="78094" spans="6:12" x14ac:dyDescent="0.35">
      <c r="F78094" s="34"/>
      <c r="J78094" s="34"/>
      <c r="K78094" s="34"/>
      <c r="L78094" s="34"/>
    </row>
    <row r="78095" spans="6:12" x14ac:dyDescent="0.35">
      <c r="F78095" s="34"/>
      <c r="J78095" s="34"/>
      <c r="K78095" s="34"/>
      <c r="L78095" s="34"/>
    </row>
    <row r="78096" spans="6:12" x14ac:dyDescent="0.35">
      <c r="F78096" s="34"/>
      <c r="J78096" s="34"/>
      <c r="K78096" s="34"/>
      <c r="L78096" s="34"/>
    </row>
    <row r="78097" spans="6:12" x14ac:dyDescent="0.35">
      <c r="F78097" s="34"/>
      <c r="J78097" s="34"/>
      <c r="K78097" s="34"/>
      <c r="L78097" s="34"/>
    </row>
    <row r="78098" spans="6:12" x14ac:dyDescent="0.35">
      <c r="F78098" s="34"/>
      <c r="J78098" s="34"/>
      <c r="K78098" s="34"/>
      <c r="L78098" s="34"/>
    </row>
    <row r="78099" spans="6:12" x14ac:dyDescent="0.35">
      <c r="F78099" s="34"/>
      <c r="J78099" s="34"/>
      <c r="K78099" s="34"/>
      <c r="L78099" s="34"/>
    </row>
    <row r="78100" spans="6:12" x14ac:dyDescent="0.35">
      <c r="F78100" s="34"/>
      <c r="J78100" s="34"/>
      <c r="K78100" s="34"/>
      <c r="L78100" s="34"/>
    </row>
    <row r="78101" spans="6:12" x14ac:dyDescent="0.35">
      <c r="F78101" s="34"/>
      <c r="J78101" s="34"/>
      <c r="K78101" s="34"/>
      <c r="L78101" s="34"/>
    </row>
    <row r="78102" spans="6:12" x14ac:dyDescent="0.35">
      <c r="F78102" s="34"/>
      <c r="J78102" s="34"/>
      <c r="K78102" s="34"/>
      <c r="L78102" s="34"/>
    </row>
    <row r="78103" spans="6:12" x14ac:dyDescent="0.35">
      <c r="F78103" s="34"/>
      <c r="J78103" s="34"/>
      <c r="K78103" s="34"/>
      <c r="L78103" s="34"/>
    </row>
    <row r="78104" spans="6:12" x14ac:dyDescent="0.35">
      <c r="F78104" s="34"/>
      <c r="J78104" s="34"/>
      <c r="K78104" s="34"/>
      <c r="L78104" s="34"/>
    </row>
    <row r="78105" spans="6:12" x14ac:dyDescent="0.35">
      <c r="F78105" s="34"/>
      <c r="J78105" s="34"/>
      <c r="K78105" s="34"/>
      <c r="L78105" s="34"/>
    </row>
    <row r="78106" spans="6:12" x14ac:dyDescent="0.35">
      <c r="F78106" s="34"/>
      <c r="J78106" s="34"/>
      <c r="K78106" s="34"/>
      <c r="L78106" s="34"/>
    </row>
    <row r="78107" spans="6:12" x14ac:dyDescent="0.35">
      <c r="F78107" s="34"/>
      <c r="J78107" s="34"/>
      <c r="K78107" s="34"/>
      <c r="L78107" s="34"/>
    </row>
    <row r="78108" spans="6:12" x14ac:dyDescent="0.35">
      <c r="F78108" s="34"/>
      <c r="J78108" s="34"/>
      <c r="K78108" s="34"/>
      <c r="L78108" s="34"/>
    </row>
    <row r="78109" spans="6:12" x14ac:dyDescent="0.35">
      <c r="F78109" s="34"/>
      <c r="J78109" s="34"/>
      <c r="K78109" s="34"/>
      <c r="L78109" s="34"/>
    </row>
    <row r="78110" spans="6:12" x14ac:dyDescent="0.35">
      <c r="F78110" s="34"/>
      <c r="J78110" s="34"/>
      <c r="K78110" s="34"/>
      <c r="L78110" s="34"/>
    </row>
    <row r="78111" spans="6:12" x14ac:dyDescent="0.35">
      <c r="F78111" s="34"/>
      <c r="J78111" s="34"/>
      <c r="K78111" s="34"/>
      <c r="L78111" s="34"/>
    </row>
    <row r="78112" spans="6:12" x14ac:dyDescent="0.35">
      <c r="F78112" s="34"/>
      <c r="J78112" s="34"/>
      <c r="K78112" s="34"/>
      <c r="L78112" s="34"/>
    </row>
    <row r="78113" spans="6:12" x14ac:dyDescent="0.35">
      <c r="F78113" s="34"/>
      <c r="J78113" s="34"/>
      <c r="K78113" s="34"/>
      <c r="L78113" s="34"/>
    </row>
    <row r="78114" spans="6:12" x14ac:dyDescent="0.35">
      <c r="F78114" s="34"/>
      <c r="J78114" s="34"/>
      <c r="K78114" s="34"/>
      <c r="L78114" s="34"/>
    </row>
    <row r="78115" spans="6:12" x14ac:dyDescent="0.35">
      <c r="F78115" s="34"/>
      <c r="J78115" s="34"/>
      <c r="K78115" s="34"/>
      <c r="L78115" s="34"/>
    </row>
    <row r="78116" spans="6:12" x14ac:dyDescent="0.35">
      <c r="F78116" s="34"/>
      <c r="J78116" s="34"/>
      <c r="K78116" s="34"/>
      <c r="L78116" s="34"/>
    </row>
    <row r="78117" spans="6:12" x14ac:dyDescent="0.35">
      <c r="F78117" s="34"/>
      <c r="J78117" s="34"/>
      <c r="K78117" s="34"/>
      <c r="L78117" s="34"/>
    </row>
    <row r="78118" spans="6:12" x14ac:dyDescent="0.35">
      <c r="F78118" s="34"/>
      <c r="J78118" s="34"/>
      <c r="K78118" s="34"/>
      <c r="L78118" s="34"/>
    </row>
    <row r="78119" spans="6:12" x14ac:dyDescent="0.35">
      <c r="F78119" s="34"/>
      <c r="J78119" s="34"/>
      <c r="K78119" s="34"/>
      <c r="L78119" s="34"/>
    </row>
    <row r="78120" spans="6:12" x14ac:dyDescent="0.35">
      <c r="F78120" s="34"/>
      <c r="J78120" s="34"/>
      <c r="K78120" s="34"/>
      <c r="L78120" s="34"/>
    </row>
    <row r="78121" spans="6:12" x14ac:dyDescent="0.35">
      <c r="F78121" s="34"/>
      <c r="J78121" s="34"/>
      <c r="K78121" s="34"/>
      <c r="L78121" s="34"/>
    </row>
    <row r="78122" spans="6:12" x14ac:dyDescent="0.35">
      <c r="F78122" s="34"/>
      <c r="J78122" s="34"/>
      <c r="K78122" s="34"/>
      <c r="L78122" s="34"/>
    </row>
    <row r="78123" spans="6:12" x14ac:dyDescent="0.35">
      <c r="F78123" s="34"/>
      <c r="J78123" s="34"/>
      <c r="K78123" s="34"/>
      <c r="L78123" s="34"/>
    </row>
    <row r="78124" spans="6:12" x14ac:dyDescent="0.35">
      <c r="F78124" s="34"/>
      <c r="J78124" s="34"/>
      <c r="K78124" s="34"/>
      <c r="L78124" s="34"/>
    </row>
    <row r="78125" spans="6:12" x14ac:dyDescent="0.35">
      <c r="F78125" s="34"/>
      <c r="J78125" s="34"/>
      <c r="K78125" s="34"/>
      <c r="L78125" s="34"/>
    </row>
    <row r="78126" spans="6:12" x14ac:dyDescent="0.35">
      <c r="F78126" s="34"/>
      <c r="J78126" s="34"/>
      <c r="K78126" s="34"/>
      <c r="L78126" s="34"/>
    </row>
    <row r="78127" spans="6:12" x14ac:dyDescent="0.35">
      <c r="F78127" s="34"/>
      <c r="J78127" s="34"/>
      <c r="K78127" s="34"/>
      <c r="L78127" s="34"/>
    </row>
    <row r="78128" spans="6:12" x14ac:dyDescent="0.35">
      <c r="F78128" s="34"/>
      <c r="J78128" s="34"/>
      <c r="K78128" s="34"/>
      <c r="L78128" s="34"/>
    </row>
    <row r="78129" spans="6:12" x14ac:dyDescent="0.35">
      <c r="F78129" s="34"/>
      <c r="J78129" s="34"/>
      <c r="K78129" s="34"/>
      <c r="L78129" s="34"/>
    </row>
    <row r="78130" spans="6:12" x14ac:dyDescent="0.35">
      <c r="F78130" s="34"/>
      <c r="J78130" s="34"/>
      <c r="K78130" s="34"/>
      <c r="L78130" s="34"/>
    </row>
    <row r="78131" spans="6:12" x14ac:dyDescent="0.35">
      <c r="F78131" s="34"/>
      <c r="J78131" s="34"/>
      <c r="K78131" s="34"/>
      <c r="L78131" s="34"/>
    </row>
    <row r="78132" spans="6:12" x14ac:dyDescent="0.35">
      <c r="F78132" s="34"/>
      <c r="J78132" s="34"/>
      <c r="K78132" s="34"/>
      <c r="L78132" s="34"/>
    </row>
    <row r="78133" spans="6:12" x14ac:dyDescent="0.35">
      <c r="F78133" s="34"/>
      <c r="J78133" s="34"/>
      <c r="K78133" s="34"/>
      <c r="L78133" s="34"/>
    </row>
    <row r="78134" spans="6:12" x14ac:dyDescent="0.35">
      <c r="F78134" s="34"/>
      <c r="J78134" s="34"/>
      <c r="K78134" s="34"/>
      <c r="L78134" s="34"/>
    </row>
    <row r="78135" spans="6:12" x14ac:dyDescent="0.35">
      <c r="F78135" s="34"/>
      <c r="J78135" s="34"/>
      <c r="K78135" s="34"/>
      <c r="L78135" s="34"/>
    </row>
    <row r="78136" spans="6:12" x14ac:dyDescent="0.35">
      <c r="F78136" s="34"/>
      <c r="J78136" s="34"/>
      <c r="K78136" s="34"/>
      <c r="L78136" s="34"/>
    </row>
    <row r="78137" spans="6:12" x14ac:dyDescent="0.35">
      <c r="F78137" s="34"/>
      <c r="J78137" s="34"/>
      <c r="K78137" s="34"/>
      <c r="L78137" s="34"/>
    </row>
    <row r="78138" spans="6:12" x14ac:dyDescent="0.35">
      <c r="F78138" s="34"/>
      <c r="J78138" s="34"/>
      <c r="K78138" s="34"/>
      <c r="L78138" s="34"/>
    </row>
    <row r="78139" spans="6:12" x14ac:dyDescent="0.35">
      <c r="F78139" s="34"/>
      <c r="J78139" s="34"/>
      <c r="K78139" s="34"/>
      <c r="L78139" s="34"/>
    </row>
    <row r="78140" spans="6:12" x14ac:dyDescent="0.35">
      <c r="F78140" s="34"/>
      <c r="J78140" s="34"/>
      <c r="K78140" s="34"/>
      <c r="L78140" s="34"/>
    </row>
    <row r="78141" spans="6:12" x14ac:dyDescent="0.35">
      <c r="F78141" s="34"/>
      <c r="J78141" s="34"/>
      <c r="K78141" s="34"/>
      <c r="L78141" s="34"/>
    </row>
    <row r="78142" spans="6:12" x14ac:dyDescent="0.35">
      <c r="F78142" s="34"/>
      <c r="J78142" s="34"/>
      <c r="K78142" s="34"/>
      <c r="L78142" s="34"/>
    </row>
    <row r="78143" spans="6:12" x14ac:dyDescent="0.35">
      <c r="F78143" s="34"/>
      <c r="J78143" s="34"/>
      <c r="K78143" s="34"/>
      <c r="L78143" s="34"/>
    </row>
    <row r="78144" spans="6:12" x14ac:dyDescent="0.35">
      <c r="F78144" s="34"/>
      <c r="J78144" s="34"/>
      <c r="K78144" s="34"/>
      <c r="L78144" s="34"/>
    </row>
    <row r="78145" spans="6:12" x14ac:dyDescent="0.35">
      <c r="F78145" s="34"/>
      <c r="J78145" s="34"/>
      <c r="K78145" s="34"/>
      <c r="L78145" s="34"/>
    </row>
    <row r="78146" spans="6:12" x14ac:dyDescent="0.35">
      <c r="F78146" s="34"/>
      <c r="J78146" s="34"/>
      <c r="K78146" s="34"/>
      <c r="L78146" s="34"/>
    </row>
    <row r="78147" spans="6:12" x14ac:dyDescent="0.35">
      <c r="F78147" s="34"/>
      <c r="J78147" s="34"/>
      <c r="K78147" s="34"/>
      <c r="L78147" s="34"/>
    </row>
    <row r="78148" spans="6:12" x14ac:dyDescent="0.35">
      <c r="F78148" s="34"/>
      <c r="J78148" s="34"/>
      <c r="K78148" s="34"/>
      <c r="L78148" s="34"/>
    </row>
    <row r="78149" spans="6:12" x14ac:dyDescent="0.35">
      <c r="F78149" s="34"/>
      <c r="J78149" s="34"/>
      <c r="K78149" s="34"/>
      <c r="L78149" s="34"/>
    </row>
    <row r="78150" spans="6:12" x14ac:dyDescent="0.35">
      <c r="F78150" s="34"/>
      <c r="J78150" s="34"/>
      <c r="K78150" s="34"/>
      <c r="L78150" s="34"/>
    </row>
    <row r="78151" spans="6:12" x14ac:dyDescent="0.35">
      <c r="F78151" s="34"/>
      <c r="J78151" s="34"/>
      <c r="K78151" s="34"/>
      <c r="L78151" s="34"/>
    </row>
    <row r="78152" spans="6:12" x14ac:dyDescent="0.35">
      <c r="F78152" s="34"/>
      <c r="J78152" s="34"/>
      <c r="K78152" s="34"/>
      <c r="L78152" s="34"/>
    </row>
    <row r="78153" spans="6:12" x14ac:dyDescent="0.35">
      <c r="F78153" s="34"/>
      <c r="J78153" s="34"/>
      <c r="K78153" s="34"/>
      <c r="L78153" s="34"/>
    </row>
    <row r="78154" spans="6:12" x14ac:dyDescent="0.35">
      <c r="F78154" s="34"/>
      <c r="J78154" s="34"/>
      <c r="K78154" s="34"/>
      <c r="L78154" s="34"/>
    </row>
    <row r="78155" spans="6:12" x14ac:dyDescent="0.35">
      <c r="F78155" s="34"/>
      <c r="J78155" s="34"/>
      <c r="K78155" s="34"/>
      <c r="L78155" s="34"/>
    </row>
    <row r="78156" spans="6:12" x14ac:dyDescent="0.35">
      <c r="F78156" s="34"/>
      <c r="J78156" s="34"/>
      <c r="K78156" s="34"/>
      <c r="L78156" s="34"/>
    </row>
    <row r="78157" spans="6:12" x14ac:dyDescent="0.35">
      <c r="F78157" s="34"/>
      <c r="J78157" s="34"/>
      <c r="K78157" s="34"/>
      <c r="L78157" s="34"/>
    </row>
    <row r="78158" spans="6:12" x14ac:dyDescent="0.35">
      <c r="F78158" s="34"/>
      <c r="J78158" s="34"/>
      <c r="K78158" s="34"/>
      <c r="L78158" s="34"/>
    </row>
    <row r="78159" spans="6:12" x14ac:dyDescent="0.35">
      <c r="F78159" s="34"/>
      <c r="J78159" s="34"/>
      <c r="K78159" s="34"/>
      <c r="L78159" s="34"/>
    </row>
    <row r="78160" spans="6:12" x14ac:dyDescent="0.35">
      <c r="F78160" s="34"/>
      <c r="J78160" s="34"/>
      <c r="K78160" s="34"/>
      <c r="L78160" s="34"/>
    </row>
    <row r="78161" spans="6:12" x14ac:dyDescent="0.35">
      <c r="F78161" s="34"/>
      <c r="J78161" s="34"/>
      <c r="K78161" s="34"/>
      <c r="L78161" s="34"/>
    </row>
    <row r="78162" spans="6:12" x14ac:dyDescent="0.35">
      <c r="F78162" s="34"/>
      <c r="J78162" s="34"/>
      <c r="K78162" s="34"/>
      <c r="L78162" s="34"/>
    </row>
    <row r="78163" spans="6:12" x14ac:dyDescent="0.35">
      <c r="F78163" s="34"/>
      <c r="J78163" s="34"/>
      <c r="K78163" s="34"/>
      <c r="L78163" s="34"/>
    </row>
    <row r="78164" spans="6:12" x14ac:dyDescent="0.35">
      <c r="F78164" s="34"/>
      <c r="J78164" s="34"/>
      <c r="K78164" s="34"/>
      <c r="L78164" s="34"/>
    </row>
    <row r="78165" spans="6:12" x14ac:dyDescent="0.35">
      <c r="F78165" s="34"/>
      <c r="J78165" s="34"/>
      <c r="K78165" s="34"/>
      <c r="L78165" s="34"/>
    </row>
    <row r="78166" spans="6:12" x14ac:dyDescent="0.35">
      <c r="F78166" s="34"/>
      <c r="J78166" s="34"/>
      <c r="K78166" s="34"/>
      <c r="L78166" s="34"/>
    </row>
    <row r="78167" spans="6:12" x14ac:dyDescent="0.35">
      <c r="F78167" s="34"/>
      <c r="J78167" s="34"/>
      <c r="K78167" s="34"/>
      <c r="L78167" s="34"/>
    </row>
    <row r="78168" spans="6:12" x14ac:dyDescent="0.35">
      <c r="F78168" s="34"/>
      <c r="J78168" s="34"/>
      <c r="K78168" s="34"/>
      <c r="L78168" s="34"/>
    </row>
    <row r="78169" spans="6:12" x14ac:dyDescent="0.35">
      <c r="F78169" s="34"/>
      <c r="J78169" s="34"/>
      <c r="K78169" s="34"/>
      <c r="L78169" s="34"/>
    </row>
    <row r="78170" spans="6:12" x14ac:dyDescent="0.35">
      <c r="F78170" s="34"/>
      <c r="J78170" s="34"/>
      <c r="K78170" s="34"/>
      <c r="L78170" s="34"/>
    </row>
    <row r="78171" spans="6:12" x14ac:dyDescent="0.35">
      <c r="F78171" s="34"/>
      <c r="J78171" s="34"/>
      <c r="K78171" s="34"/>
      <c r="L78171" s="34"/>
    </row>
    <row r="78172" spans="6:12" x14ac:dyDescent="0.35">
      <c r="F78172" s="34"/>
      <c r="J78172" s="34"/>
      <c r="K78172" s="34"/>
      <c r="L78172" s="34"/>
    </row>
    <row r="78173" spans="6:12" x14ac:dyDescent="0.35">
      <c r="F78173" s="34"/>
      <c r="J78173" s="34"/>
      <c r="K78173" s="34"/>
      <c r="L78173" s="34"/>
    </row>
    <row r="78174" spans="6:12" x14ac:dyDescent="0.35">
      <c r="F78174" s="34"/>
      <c r="J78174" s="34"/>
      <c r="K78174" s="34"/>
      <c r="L78174" s="34"/>
    </row>
    <row r="78175" spans="6:12" x14ac:dyDescent="0.35">
      <c r="F78175" s="34"/>
      <c r="J78175" s="34"/>
      <c r="K78175" s="34"/>
      <c r="L78175" s="34"/>
    </row>
    <row r="78176" spans="6:12" x14ac:dyDescent="0.35">
      <c r="F78176" s="34"/>
      <c r="J78176" s="34"/>
      <c r="K78176" s="34"/>
      <c r="L78176" s="34"/>
    </row>
    <row r="78177" spans="6:12" x14ac:dyDescent="0.35">
      <c r="F78177" s="34"/>
      <c r="J78177" s="34"/>
      <c r="K78177" s="34"/>
      <c r="L78177" s="34"/>
    </row>
    <row r="78178" spans="6:12" x14ac:dyDescent="0.35">
      <c r="F78178" s="34"/>
      <c r="J78178" s="34"/>
      <c r="K78178" s="34"/>
      <c r="L78178" s="34"/>
    </row>
    <row r="78179" spans="6:12" x14ac:dyDescent="0.35">
      <c r="F78179" s="34"/>
      <c r="J78179" s="34"/>
      <c r="K78179" s="34"/>
      <c r="L78179" s="34"/>
    </row>
    <row r="78180" spans="6:12" x14ac:dyDescent="0.35">
      <c r="F78180" s="34"/>
      <c r="J78180" s="34"/>
      <c r="K78180" s="34"/>
      <c r="L78180" s="34"/>
    </row>
    <row r="78181" spans="6:12" x14ac:dyDescent="0.35">
      <c r="F78181" s="34"/>
      <c r="J78181" s="34"/>
      <c r="K78181" s="34"/>
      <c r="L78181" s="34"/>
    </row>
    <row r="78182" spans="6:12" x14ac:dyDescent="0.35">
      <c r="F78182" s="34"/>
      <c r="J78182" s="34"/>
      <c r="K78182" s="34"/>
      <c r="L78182" s="34"/>
    </row>
    <row r="78183" spans="6:12" x14ac:dyDescent="0.35">
      <c r="F78183" s="34"/>
      <c r="J78183" s="34"/>
      <c r="K78183" s="34"/>
      <c r="L78183" s="34"/>
    </row>
    <row r="78184" spans="6:12" x14ac:dyDescent="0.35">
      <c r="F78184" s="34"/>
      <c r="J78184" s="34"/>
      <c r="K78184" s="34"/>
      <c r="L78184" s="34"/>
    </row>
    <row r="78185" spans="6:12" x14ac:dyDescent="0.35">
      <c r="F78185" s="34"/>
      <c r="J78185" s="34"/>
      <c r="K78185" s="34"/>
      <c r="L78185" s="34"/>
    </row>
    <row r="78186" spans="6:12" x14ac:dyDescent="0.35">
      <c r="F78186" s="34"/>
      <c r="J78186" s="34"/>
      <c r="K78186" s="34"/>
      <c r="L78186" s="34"/>
    </row>
    <row r="78187" spans="6:12" x14ac:dyDescent="0.35">
      <c r="F78187" s="34"/>
      <c r="J78187" s="34"/>
      <c r="K78187" s="34"/>
      <c r="L78187" s="34"/>
    </row>
    <row r="78188" spans="6:12" x14ac:dyDescent="0.35">
      <c r="F78188" s="34"/>
      <c r="J78188" s="34"/>
      <c r="K78188" s="34"/>
      <c r="L78188" s="34"/>
    </row>
    <row r="78189" spans="6:12" x14ac:dyDescent="0.35">
      <c r="F78189" s="34"/>
      <c r="J78189" s="34"/>
      <c r="K78189" s="34"/>
      <c r="L78189" s="34"/>
    </row>
    <row r="78190" spans="6:12" x14ac:dyDescent="0.35">
      <c r="F78190" s="34"/>
      <c r="J78190" s="34"/>
      <c r="K78190" s="34"/>
      <c r="L78190" s="34"/>
    </row>
    <row r="78191" spans="6:12" x14ac:dyDescent="0.35">
      <c r="F78191" s="34"/>
      <c r="J78191" s="34"/>
      <c r="K78191" s="34"/>
      <c r="L78191" s="34"/>
    </row>
    <row r="78192" spans="6:12" x14ac:dyDescent="0.35">
      <c r="F78192" s="34"/>
      <c r="J78192" s="34"/>
      <c r="K78192" s="34"/>
      <c r="L78192" s="34"/>
    </row>
    <row r="78193" spans="6:12" x14ac:dyDescent="0.35">
      <c r="F78193" s="34"/>
      <c r="J78193" s="34"/>
      <c r="K78193" s="34"/>
      <c r="L78193" s="34"/>
    </row>
    <row r="78194" spans="6:12" x14ac:dyDescent="0.35">
      <c r="F78194" s="34"/>
      <c r="J78194" s="34"/>
      <c r="K78194" s="34"/>
      <c r="L78194" s="34"/>
    </row>
    <row r="78195" spans="6:12" x14ac:dyDescent="0.35">
      <c r="F78195" s="34"/>
      <c r="J78195" s="34"/>
      <c r="K78195" s="34"/>
      <c r="L78195" s="34"/>
    </row>
    <row r="78196" spans="6:12" x14ac:dyDescent="0.35">
      <c r="F78196" s="34"/>
      <c r="J78196" s="34"/>
      <c r="K78196" s="34"/>
      <c r="L78196" s="34"/>
    </row>
    <row r="78197" spans="6:12" x14ac:dyDescent="0.35">
      <c r="F78197" s="34"/>
      <c r="J78197" s="34"/>
      <c r="K78197" s="34"/>
      <c r="L78197" s="34"/>
    </row>
    <row r="78198" spans="6:12" x14ac:dyDescent="0.35">
      <c r="F78198" s="34"/>
      <c r="J78198" s="34"/>
      <c r="K78198" s="34"/>
      <c r="L78198" s="34"/>
    </row>
    <row r="78199" spans="6:12" x14ac:dyDescent="0.35">
      <c r="F78199" s="34"/>
      <c r="J78199" s="34"/>
      <c r="K78199" s="34"/>
      <c r="L78199" s="34"/>
    </row>
    <row r="78200" spans="6:12" x14ac:dyDescent="0.35">
      <c r="F78200" s="34"/>
      <c r="J78200" s="34"/>
      <c r="K78200" s="34"/>
      <c r="L78200" s="34"/>
    </row>
    <row r="78201" spans="6:12" x14ac:dyDescent="0.35">
      <c r="F78201" s="34"/>
      <c r="J78201" s="34"/>
      <c r="K78201" s="34"/>
      <c r="L78201" s="34"/>
    </row>
    <row r="78202" spans="6:12" x14ac:dyDescent="0.35">
      <c r="F78202" s="34"/>
      <c r="J78202" s="34"/>
      <c r="K78202" s="34"/>
      <c r="L78202" s="34"/>
    </row>
    <row r="78203" spans="6:12" x14ac:dyDescent="0.35">
      <c r="F78203" s="34"/>
      <c r="J78203" s="34"/>
      <c r="K78203" s="34"/>
      <c r="L78203" s="34"/>
    </row>
    <row r="78204" spans="6:12" x14ac:dyDescent="0.35">
      <c r="F78204" s="34"/>
      <c r="J78204" s="34"/>
      <c r="K78204" s="34"/>
      <c r="L78204" s="34"/>
    </row>
    <row r="78205" spans="6:12" x14ac:dyDescent="0.35">
      <c r="F78205" s="34"/>
      <c r="J78205" s="34"/>
      <c r="K78205" s="34"/>
      <c r="L78205" s="34"/>
    </row>
    <row r="78206" spans="6:12" x14ac:dyDescent="0.35">
      <c r="F78206" s="34"/>
      <c r="J78206" s="34"/>
      <c r="K78206" s="34"/>
      <c r="L78206" s="34"/>
    </row>
    <row r="78207" spans="6:12" x14ac:dyDescent="0.35">
      <c r="F78207" s="34"/>
      <c r="J78207" s="34"/>
      <c r="K78207" s="34"/>
      <c r="L78207" s="34"/>
    </row>
    <row r="78208" spans="6:12" x14ac:dyDescent="0.35">
      <c r="F78208" s="34"/>
      <c r="J78208" s="34"/>
      <c r="K78208" s="34"/>
      <c r="L78208" s="34"/>
    </row>
    <row r="78209" spans="6:12" x14ac:dyDescent="0.35">
      <c r="F78209" s="34"/>
      <c r="J78209" s="34"/>
      <c r="K78209" s="34"/>
      <c r="L78209" s="34"/>
    </row>
    <row r="78210" spans="6:12" x14ac:dyDescent="0.35">
      <c r="F78210" s="34"/>
      <c r="J78210" s="34"/>
      <c r="K78210" s="34"/>
      <c r="L78210" s="34"/>
    </row>
    <row r="78211" spans="6:12" x14ac:dyDescent="0.35">
      <c r="F78211" s="34"/>
      <c r="J78211" s="34"/>
      <c r="K78211" s="34"/>
      <c r="L78211" s="34"/>
    </row>
    <row r="78212" spans="6:12" x14ac:dyDescent="0.35">
      <c r="F78212" s="34"/>
      <c r="J78212" s="34"/>
      <c r="K78212" s="34"/>
      <c r="L78212" s="34"/>
    </row>
    <row r="78213" spans="6:12" x14ac:dyDescent="0.35">
      <c r="F78213" s="34"/>
      <c r="J78213" s="34"/>
      <c r="K78213" s="34"/>
      <c r="L78213" s="34"/>
    </row>
    <row r="78214" spans="6:12" x14ac:dyDescent="0.35">
      <c r="F78214" s="34"/>
      <c r="J78214" s="34"/>
      <c r="K78214" s="34"/>
      <c r="L78214" s="34"/>
    </row>
    <row r="78215" spans="6:12" x14ac:dyDescent="0.35">
      <c r="F78215" s="34"/>
      <c r="J78215" s="34"/>
      <c r="K78215" s="34"/>
      <c r="L78215" s="34"/>
    </row>
    <row r="78216" spans="6:12" x14ac:dyDescent="0.35">
      <c r="F78216" s="34"/>
      <c r="J78216" s="34"/>
      <c r="K78216" s="34"/>
      <c r="L78216" s="34"/>
    </row>
    <row r="78217" spans="6:12" x14ac:dyDescent="0.35">
      <c r="F78217" s="34"/>
      <c r="J78217" s="34"/>
      <c r="K78217" s="34"/>
      <c r="L78217" s="34"/>
    </row>
    <row r="78218" spans="6:12" x14ac:dyDescent="0.35">
      <c r="F78218" s="34"/>
      <c r="J78218" s="34"/>
      <c r="K78218" s="34"/>
      <c r="L78218" s="34"/>
    </row>
    <row r="78219" spans="6:12" x14ac:dyDescent="0.35">
      <c r="F78219" s="34"/>
      <c r="J78219" s="34"/>
      <c r="K78219" s="34"/>
      <c r="L78219" s="34"/>
    </row>
    <row r="78220" spans="6:12" x14ac:dyDescent="0.35">
      <c r="F78220" s="34"/>
      <c r="J78220" s="34"/>
      <c r="K78220" s="34"/>
      <c r="L78220" s="34"/>
    </row>
    <row r="78221" spans="6:12" x14ac:dyDescent="0.35">
      <c r="F78221" s="34"/>
      <c r="J78221" s="34"/>
      <c r="K78221" s="34"/>
      <c r="L78221" s="34"/>
    </row>
    <row r="78222" spans="6:12" x14ac:dyDescent="0.35">
      <c r="F78222" s="34"/>
      <c r="J78222" s="34"/>
      <c r="K78222" s="34"/>
      <c r="L78222" s="34"/>
    </row>
    <row r="78223" spans="6:12" x14ac:dyDescent="0.35">
      <c r="F78223" s="34"/>
      <c r="J78223" s="34"/>
      <c r="K78223" s="34"/>
      <c r="L78223" s="34"/>
    </row>
    <row r="78224" spans="6:12" x14ac:dyDescent="0.35">
      <c r="F78224" s="34"/>
      <c r="J78224" s="34"/>
      <c r="K78224" s="34"/>
      <c r="L78224" s="34"/>
    </row>
    <row r="78225" spans="6:12" x14ac:dyDescent="0.35">
      <c r="F78225" s="34"/>
      <c r="J78225" s="34"/>
      <c r="K78225" s="34"/>
      <c r="L78225" s="34"/>
    </row>
    <row r="78226" spans="6:12" x14ac:dyDescent="0.35">
      <c r="F78226" s="34"/>
      <c r="J78226" s="34"/>
      <c r="K78226" s="34"/>
      <c r="L78226" s="34"/>
    </row>
    <row r="78227" spans="6:12" x14ac:dyDescent="0.35">
      <c r="F78227" s="34"/>
      <c r="J78227" s="34"/>
      <c r="K78227" s="34"/>
      <c r="L78227" s="34"/>
    </row>
    <row r="78228" spans="6:12" x14ac:dyDescent="0.35">
      <c r="F78228" s="34"/>
      <c r="J78228" s="34"/>
      <c r="K78228" s="34"/>
      <c r="L78228" s="34"/>
    </row>
    <row r="78229" spans="6:12" x14ac:dyDescent="0.35">
      <c r="F78229" s="34"/>
      <c r="J78229" s="34"/>
      <c r="K78229" s="34"/>
      <c r="L78229" s="34"/>
    </row>
    <row r="78230" spans="6:12" x14ac:dyDescent="0.35">
      <c r="F78230" s="34"/>
      <c r="J78230" s="34"/>
      <c r="K78230" s="34"/>
      <c r="L78230" s="34"/>
    </row>
    <row r="78231" spans="6:12" x14ac:dyDescent="0.35">
      <c r="F78231" s="34"/>
      <c r="J78231" s="34"/>
      <c r="K78231" s="34"/>
      <c r="L78231" s="34"/>
    </row>
    <row r="78232" spans="6:12" x14ac:dyDescent="0.35">
      <c r="F78232" s="34"/>
      <c r="J78232" s="34"/>
      <c r="K78232" s="34"/>
      <c r="L78232" s="34"/>
    </row>
    <row r="78233" spans="6:12" x14ac:dyDescent="0.35">
      <c r="F78233" s="34"/>
      <c r="J78233" s="34"/>
      <c r="K78233" s="34"/>
      <c r="L78233" s="34"/>
    </row>
    <row r="78234" spans="6:12" x14ac:dyDescent="0.35">
      <c r="F78234" s="34"/>
      <c r="J78234" s="34"/>
      <c r="K78234" s="34"/>
      <c r="L78234" s="34"/>
    </row>
    <row r="78235" spans="6:12" x14ac:dyDescent="0.35">
      <c r="F78235" s="34"/>
      <c r="J78235" s="34"/>
      <c r="K78235" s="34"/>
      <c r="L78235" s="34"/>
    </row>
    <row r="78236" spans="6:12" x14ac:dyDescent="0.35">
      <c r="F78236" s="34"/>
      <c r="J78236" s="34"/>
      <c r="K78236" s="34"/>
      <c r="L78236" s="34"/>
    </row>
    <row r="78237" spans="6:12" x14ac:dyDescent="0.35">
      <c r="F78237" s="34"/>
      <c r="J78237" s="34"/>
      <c r="K78237" s="34"/>
      <c r="L78237" s="34"/>
    </row>
    <row r="78238" spans="6:12" x14ac:dyDescent="0.35">
      <c r="F78238" s="34"/>
      <c r="J78238" s="34"/>
      <c r="K78238" s="34"/>
      <c r="L78238" s="34"/>
    </row>
    <row r="78239" spans="6:12" x14ac:dyDescent="0.35">
      <c r="F78239" s="34"/>
      <c r="J78239" s="34"/>
      <c r="K78239" s="34"/>
      <c r="L78239" s="34"/>
    </row>
    <row r="78240" spans="6:12" x14ac:dyDescent="0.35">
      <c r="F78240" s="34"/>
      <c r="J78240" s="34"/>
      <c r="K78240" s="34"/>
      <c r="L78240" s="34"/>
    </row>
    <row r="78241" spans="6:12" x14ac:dyDescent="0.35">
      <c r="F78241" s="34"/>
      <c r="J78241" s="34"/>
      <c r="K78241" s="34"/>
      <c r="L78241" s="34"/>
    </row>
    <row r="78242" spans="6:12" x14ac:dyDescent="0.35">
      <c r="F78242" s="34"/>
      <c r="J78242" s="34"/>
      <c r="K78242" s="34"/>
      <c r="L78242" s="34"/>
    </row>
    <row r="78243" spans="6:12" x14ac:dyDescent="0.35">
      <c r="F78243" s="34"/>
      <c r="J78243" s="34"/>
      <c r="K78243" s="34"/>
      <c r="L78243" s="34"/>
    </row>
    <row r="78244" spans="6:12" x14ac:dyDescent="0.35">
      <c r="F78244" s="34"/>
      <c r="J78244" s="34"/>
      <c r="K78244" s="34"/>
      <c r="L78244" s="34"/>
    </row>
    <row r="78245" spans="6:12" x14ac:dyDescent="0.35">
      <c r="F78245" s="34"/>
      <c r="J78245" s="34"/>
      <c r="K78245" s="34"/>
      <c r="L78245" s="34"/>
    </row>
    <row r="78246" spans="6:12" x14ac:dyDescent="0.35">
      <c r="F78246" s="34"/>
      <c r="J78246" s="34"/>
      <c r="K78246" s="34"/>
      <c r="L78246" s="34"/>
    </row>
    <row r="78247" spans="6:12" x14ac:dyDescent="0.35">
      <c r="F78247" s="34"/>
      <c r="J78247" s="34"/>
      <c r="K78247" s="34"/>
      <c r="L78247" s="34"/>
    </row>
    <row r="78248" spans="6:12" x14ac:dyDescent="0.35">
      <c r="F78248" s="34"/>
      <c r="J78248" s="34"/>
      <c r="K78248" s="34"/>
      <c r="L78248" s="34"/>
    </row>
    <row r="78249" spans="6:12" x14ac:dyDescent="0.35">
      <c r="F78249" s="34"/>
      <c r="J78249" s="34"/>
      <c r="K78249" s="34"/>
      <c r="L78249" s="34"/>
    </row>
    <row r="78250" spans="6:12" x14ac:dyDescent="0.35">
      <c r="F78250" s="34"/>
      <c r="J78250" s="34"/>
      <c r="K78250" s="34"/>
      <c r="L78250" s="34"/>
    </row>
    <row r="78251" spans="6:12" x14ac:dyDescent="0.35">
      <c r="F78251" s="34"/>
      <c r="J78251" s="34"/>
      <c r="K78251" s="34"/>
      <c r="L78251" s="34"/>
    </row>
    <row r="78252" spans="6:12" x14ac:dyDescent="0.35">
      <c r="F78252" s="34"/>
      <c r="J78252" s="34"/>
      <c r="K78252" s="34"/>
      <c r="L78252" s="34"/>
    </row>
    <row r="78253" spans="6:12" x14ac:dyDescent="0.35">
      <c r="F78253" s="34"/>
      <c r="J78253" s="34"/>
      <c r="K78253" s="34"/>
      <c r="L78253" s="34"/>
    </row>
    <row r="78254" spans="6:12" x14ac:dyDescent="0.35">
      <c r="F78254" s="34"/>
      <c r="J78254" s="34"/>
      <c r="K78254" s="34"/>
      <c r="L78254" s="34"/>
    </row>
    <row r="78255" spans="6:12" x14ac:dyDescent="0.35">
      <c r="F78255" s="34"/>
      <c r="J78255" s="34"/>
      <c r="K78255" s="34"/>
      <c r="L78255" s="34"/>
    </row>
    <row r="78256" spans="6:12" x14ac:dyDescent="0.35">
      <c r="F78256" s="34"/>
      <c r="J78256" s="34"/>
      <c r="K78256" s="34"/>
      <c r="L78256" s="34"/>
    </row>
    <row r="78257" spans="6:12" x14ac:dyDescent="0.35">
      <c r="F78257" s="34"/>
      <c r="J78257" s="34"/>
      <c r="K78257" s="34"/>
      <c r="L78257" s="34"/>
    </row>
    <row r="78258" spans="6:12" x14ac:dyDescent="0.35">
      <c r="F78258" s="34"/>
      <c r="J78258" s="34"/>
      <c r="K78258" s="34"/>
      <c r="L78258" s="34"/>
    </row>
    <row r="78259" spans="6:12" x14ac:dyDescent="0.35">
      <c r="F78259" s="34"/>
      <c r="J78259" s="34"/>
      <c r="K78259" s="34"/>
      <c r="L78259" s="34"/>
    </row>
    <row r="78260" spans="6:12" x14ac:dyDescent="0.35">
      <c r="F78260" s="34"/>
      <c r="J78260" s="34"/>
      <c r="K78260" s="34"/>
      <c r="L78260" s="34"/>
    </row>
    <row r="78261" spans="6:12" x14ac:dyDescent="0.35">
      <c r="F78261" s="34"/>
      <c r="J78261" s="34"/>
      <c r="K78261" s="34"/>
      <c r="L78261" s="34"/>
    </row>
    <row r="78262" spans="6:12" x14ac:dyDescent="0.35">
      <c r="F78262" s="34"/>
      <c r="J78262" s="34"/>
      <c r="K78262" s="34"/>
      <c r="L78262" s="34"/>
    </row>
    <row r="78263" spans="6:12" x14ac:dyDescent="0.35">
      <c r="F78263" s="34"/>
      <c r="J78263" s="34"/>
      <c r="K78263" s="34"/>
      <c r="L78263" s="34"/>
    </row>
    <row r="78264" spans="6:12" x14ac:dyDescent="0.35">
      <c r="F78264" s="34"/>
      <c r="J78264" s="34"/>
      <c r="K78264" s="34"/>
      <c r="L78264" s="34"/>
    </row>
    <row r="78265" spans="6:12" x14ac:dyDescent="0.35">
      <c r="F78265" s="34"/>
      <c r="J78265" s="34"/>
      <c r="K78265" s="34"/>
      <c r="L78265" s="34"/>
    </row>
    <row r="78266" spans="6:12" x14ac:dyDescent="0.35">
      <c r="F78266" s="34"/>
      <c r="J78266" s="34"/>
      <c r="K78266" s="34"/>
      <c r="L78266" s="34"/>
    </row>
    <row r="78267" spans="6:12" x14ac:dyDescent="0.35">
      <c r="F78267" s="34"/>
      <c r="J78267" s="34"/>
      <c r="K78267" s="34"/>
      <c r="L78267" s="34"/>
    </row>
    <row r="78268" spans="6:12" x14ac:dyDescent="0.35">
      <c r="F78268" s="34"/>
      <c r="J78268" s="34"/>
      <c r="K78268" s="34"/>
      <c r="L78268" s="34"/>
    </row>
    <row r="78269" spans="6:12" x14ac:dyDescent="0.35">
      <c r="F78269" s="34"/>
      <c r="J78269" s="34"/>
      <c r="K78269" s="34"/>
      <c r="L78269" s="34"/>
    </row>
    <row r="78270" spans="6:12" x14ac:dyDescent="0.35">
      <c r="F78270" s="34"/>
      <c r="J78270" s="34"/>
      <c r="K78270" s="34"/>
      <c r="L78270" s="34"/>
    </row>
    <row r="78271" spans="6:12" x14ac:dyDescent="0.35">
      <c r="F78271" s="34"/>
      <c r="J78271" s="34"/>
      <c r="K78271" s="34"/>
      <c r="L78271" s="34"/>
    </row>
    <row r="78272" spans="6:12" x14ac:dyDescent="0.35">
      <c r="F78272" s="34"/>
      <c r="J78272" s="34"/>
      <c r="K78272" s="34"/>
      <c r="L78272" s="34"/>
    </row>
    <row r="78273" spans="6:12" x14ac:dyDescent="0.35">
      <c r="F78273" s="34"/>
      <c r="J78273" s="34"/>
      <c r="K78273" s="34"/>
      <c r="L78273" s="34"/>
    </row>
    <row r="78274" spans="6:12" x14ac:dyDescent="0.35">
      <c r="F78274" s="34"/>
      <c r="J78274" s="34"/>
      <c r="K78274" s="34"/>
      <c r="L78274" s="34"/>
    </row>
    <row r="78275" spans="6:12" x14ac:dyDescent="0.35">
      <c r="F78275" s="34"/>
      <c r="J78275" s="34"/>
      <c r="K78275" s="34"/>
      <c r="L78275" s="34"/>
    </row>
    <row r="78276" spans="6:12" x14ac:dyDescent="0.35">
      <c r="F78276" s="34"/>
      <c r="J78276" s="34"/>
      <c r="K78276" s="34"/>
      <c r="L78276" s="34"/>
    </row>
    <row r="78277" spans="6:12" x14ac:dyDescent="0.35">
      <c r="F78277" s="34"/>
      <c r="J78277" s="34"/>
      <c r="K78277" s="34"/>
      <c r="L78277" s="34"/>
    </row>
    <row r="78278" spans="6:12" x14ac:dyDescent="0.35">
      <c r="F78278" s="34"/>
      <c r="J78278" s="34"/>
      <c r="K78278" s="34"/>
      <c r="L78278" s="34"/>
    </row>
    <row r="78279" spans="6:12" x14ac:dyDescent="0.35">
      <c r="F78279" s="34"/>
      <c r="J78279" s="34"/>
      <c r="K78279" s="34"/>
      <c r="L78279" s="34"/>
    </row>
    <row r="78280" spans="6:12" x14ac:dyDescent="0.35">
      <c r="F78280" s="34"/>
      <c r="J78280" s="34"/>
      <c r="K78280" s="34"/>
      <c r="L78280" s="34"/>
    </row>
    <row r="78281" spans="6:12" x14ac:dyDescent="0.35">
      <c r="F78281" s="34"/>
      <c r="J78281" s="34"/>
      <c r="K78281" s="34"/>
      <c r="L78281" s="34"/>
    </row>
    <row r="78282" spans="6:12" x14ac:dyDescent="0.35">
      <c r="F78282" s="34"/>
      <c r="J78282" s="34"/>
      <c r="K78282" s="34"/>
      <c r="L78282" s="34"/>
    </row>
    <row r="78283" spans="6:12" x14ac:dyDescent="0.35">
      <c r="F78283" s="34"/>
      <c r="J78283" s="34"/>
      <c r="K78283" s="34"/>
      <c r="L78283" s="34"/>
    </row>
    <row r="78284" spans="6:12" x14ac:dyDescent="0.35">
      <c r="F78284" s="34"/>
      <c r="J78284" s="34"/>
      <c r="K78284" s="34"/>
      <c r="L78284" s="34"/>
    </row>
    <row r="78285" spans="6:12" x14ac:dyDescent="0.35">
      <c r="F78285" s="34"/>
      <c r="J78285" s="34"/>
      <c r="K78285" s="34"/>
      <c r="L78285" s="34"/>
    </row>
    <row r="78286" spans="6:12" x14ac:dyDescent="0.35">
      <c r="F78286" s="34"/>
      <c r="J78286" s="34"/>
      <c r="K78286" s="34"/>
      <c r="L78286" s="34"/>
    </row>
    <row r="78287" spans="6:12" x14ac:dyDescent="0.35">
      <c r="F78287" s="34"/>
      <c r="J78287" s="34"/>
      <c r="K78287" s="34"/>
      <c r="L78287" s="34"/>
    </row>
    <row r="78288" spans="6:12" x14ac:dyDescent="0.35">
      <c r="F78288" s="34"/>
      <c r="J78288" s="34"/>
      <c r="K78288" s="34"/>
      <c r="L78288" s="34"/>
    </row>
    <row r="78289" spans="6:12" x14ac:dyDescent="0.35">
      <c r="F78289" s="34"/>
      <c r="J78289" s="34"/>
      <c r="K78289" s="34"/>
      <c r="L78289" s="34"/>
    </row>
    <row r="78290" spans="6:12" x14ac:dyDescent="0.35">
      <c r="F78290" s="34"/>
      <c r="J78290" s="34"/>
      <c r="K78290" s="34"/>
      <c r="L78290" s="34"/>
    </row>
    <row r="78291" spans="6:12" x14ac:dyDescent="0.35">
      <c r="F78291" s="34"/>
      <c r="J78291" s="34"/>
      <c r="K78291" s="34"/>
      <c r="L78291" s="34"/>
    </row>
    <row r="78292" spans="6:12" x14ac:dyDescent="0.35">
      <c r="F78292" s="34"/>
      <c r="J78292" s="34"/>
      <c r="K78292" s="34"/>
      <c r="L78292" s="34"/>
    </row>
    <row r="78293" spans="6:12" x14ac:dyDescent="0.35">
      <c r="F78293" s="34"/>
      <c r="J78293" s="34"/>
      <c r="K78293" s="34"/>
      <c r="L78293" s="34"/>
    </row>
    <row r="78294" spans="6:12" x14ac:dyDescent="0.35">
      <c r="F78294" s="34"/>
      <c r="J78294" s="34"/>
      <c r="K78294" s="34"/>
      <c r="L78294" s="34"/>
    </row>
    <row r="78295" spans="6:12" x14ac:dyDescent="0.35">
      <c r="F78295" s="34"/>
      <c r="J78295" s="34"/>
      <c r="K78295" s="34"/>
      <c r="L78295" s="34"/>
    </row>
    <row r="78296" spans="6:12" x14ac:dyDescent="0.35">
      <c r="F78296" s="34"/>
      <c r="J78296" s="34"/>
      <c r="K78296" s="34"/>
      <c r="L78296" s="34"/>
    </row>
    <row r="78297" spans="6:12" x14ac:dyDescent="0.35">
      <c r="F78297" s="34"/>
      <c r="J78297" s="34"/>
      <c r="K78297" s="34"/>
      <c r="L78297" s="34"/>
    </row>
    <row r="78298" spans="6:12" x14ac:dyDescent="0.35">
      <c r="F78298" s="34"/>
      <c r="J78298" s="34"/>
      <c r="K78298" s="34"/>
      <c r="L78298" s="34"/>
    </row>
    <row r="78299" spans="6:12" x14ac:dyDescent="0.35">
      <c r="F78299" s="34"/>
      <c r="J78299" s="34"/>
      <c r="K78299" s="34"/>
      <c r="L78299" s="34"/>
    </row>
    <row r="78300" spans="6:12" x14ac:dyDescent="0.35">
      <c r="F78300" s="34"/>
      <c r="J78300" s="34"/>
      <c r="K78300" s="34"/>
      <c r="L78300" s="34"/>
    </row>
    <row r="78301" spans="6:12" x14ac:dyDescent="0.35">
      <c r="F78301" s="34"/>
      <c r="J78301" s="34"/>
      <c r="K78301" s="34"/>
      <c r="L78301" s="34"/>
    </row>
    <row r="78302" spans="6:12" x14ac:dyDescent="0.35">
      <c r="F78302" s="34"/>
      <c r="J78302" s="34"/>
      <c r="K78302" s="34"/>
      <c r="L78302" s="34"/>
    </row>
    <row r="78303" spans="6:12" x14ac:dyDescent="0.35">
      <c r="F78303" s="34"/>
      <c r="J78303" s="34"/>
      <c r="K78303" s="34"/>
      <c r="L78303" s="34"/>
    </row>
    <row r="78304" spans="6:12" x14ac:dyDescent="0.35">
      <c r="F78304" s="34"/>
      <c r="J78304" s="34"/>
      <c r="K78304" s="34"/>
      <c r="L78304" s="34"/>
    </row>
    <row r="78305" spans="6:12" x14ac:dyDescent="0.35">
      <c r="F78305" s="34"/>
      <c r="J78305" s="34"/>
      <c r="K78305" s="34"/>
      <c r="L78305" s="34"/>
    </row>
    <row r="78306" spans="6:12" x14ac:dyDescent="0.35">
      <c r="F78306" s="34"/>
      <c r="J78306" s="34"/>
      <c r="K78306" s="34"/>
      <c r="L78306" s="34"/>
    </row>
    <row r="78307" spans="6:12" x14ac:dyDescent="0.35">
      <c r="F78307" s="34"/>
      <c r="J78307" s="34"/>
      <c r="K78307" s="34"/>
      <c r="L78307" s="34"/>
    </row>
    <row r="78308" spans="6:12" x14ac:dyDescent="0.35">
      <c r="F78308" s="34"/>
      <c r="J78308" s="34"/>
      <c r="K78308" s="34"/>
      <c r="L78308" s="34"/>
    </row>
    <row r="78309" spans="6:12" x14ac:dyDescent="0.35">
      <c r="F78309" s="34"/>
      <c r="J78309" s="34"/>
      <c r="K78309" s="34"/>
      <c r="L78309" s="34"/>
    </row>
    <row r="78310" spans="6:12" x14ac:dyDescent="0.35">
      <c r="F78310" s="34"/>
      <c r="J78310" s="34"/>
      <c r="K78310" s="34"/>
      <c r="L78310" s="34"/>
    </row>
    <row r="78311" spans="6:12" x14ac:dyDescent="0.35">
      <c r="F78311" s="34"/>
      <c r="J78311" s="34"/>
      <c r="K78311" s="34"/>
      <c r="L78311" s="34"/>
    </row>
    <row r="78312" spans="6:12" x14ac:dyDescent="0.35">
      <c r="F78312" s="34"/>
      <c r="J78312" s="34"/>
      <c r="K78312" s="34"/>
      <c r="L78312" s="34"/>
    </row>
    <row r="78313" spans="6:12" x14ac:dyDescent="0.35">
      <c r="F78313" s="34"/>
      <c r="J78313" s="34"/>
      <c r="K78313" s="34"/>
      <c r="L78313" s="34"/>
    </row>
    <row r="78314" spans="6:12" x14ac:dyDescent="0.35">
      <c r="F78314" s="34"/>
      <c r="J78314" s="34"/>
      <c r="K78314" s="34"/>
      <c r="L78314" s="34"/>
    </row>
    <row r="78315" spans="6:12" x14ac:dyDescent="0.35">
      <c r="F78315" s="34"/>
      <c r="J78315" s="34"/>
      <c r="K78315" s="34"/>
      <c r="L78315" s="34"/>
    </row>
    <row r="78316" spans="6:12" x14ac:dyDescent="0.35">
      <c r="F78316" s="34"/>
      <c r="J78316" s="34"/>
      <c r="K78316" s="34"/>
      <c r="L78316" s="34"/>
    </row>
    <row r="78317" spans="6:12" x14ac:dyDescent="0.35">
      <c r="F78317" s="34"/>
      <c r="J78317" s="34"/>
      <c r="K78317" s="34"/>
      <c r="L78317" s="34"/>
    </row>
    <row r="78318" spans="6:12" x14ac:dyDescent="0.35">
      <c r="F78318" s="34"/>
      <c r="J78318" s="34"/>
      <c r="K78318" s="34"/>
      <c r="L78318" s="34"/>
    </row>
    <row r="78319" spans="6:12" x14ac:dyDescent="0.35">
      <c r="F78319" s="34"/>
      <c r="J78319" s="34"/>
      <c r="K78319" s="34"/>
      <c r="L78319" s="34"/>
    </row>
    <row r="78320" spans="6:12" x14ac:dyDescent="0.35">
      <c r="F78320" s="34"/>
      <c r="J78320" s="34"/>
      <c r="K78320" s="34"/>
      <c r="L78320" s="34"/>
    </row>
    <row r="78321" spans="6:12" x14ac:dyDescent="0.35">
      <c r="F78321" s="34"/>
      <c r="J78321" s="34"/>
      <c r="K78321" s="34"/>
      <c r="L78321" s="34"/>
    </row>
    <row r="78322" spans="6:12" x14ac:dyDescent="0.35">
      <c r="F78322" s="34"/>
      <c r="J78322" s="34"/>
      <c r="K78322" s="34"/>
      <c r="L78322" s="34"/>
    </row>
    <row r="78323" spans="6:12" x14ac:dyDescent="0.35">
      <c r="F78323" s="34"/>
      <c r="J78323" s="34"/>
      <c r="K78323" s="34"/>
      <c r="L78323" s="34"/>
    </row>
    <row r="78324" spans="6:12" x14ac:dyDescent="0.35">
      <c r="F78324" s="34"/>
      <c r="J78324" s="34"/>
      <c r="K78324" s="34"/>
      <c r="L78324" s="34"/>
    </row>
    <row r="78325" spans="6:12" x14ac:dyDescent="0.35">
      <c r="F78325" s="34"/>
      <c r="J78325" s="34"/>
      <c r="K78325" s="34"/>
      <c r="L78325" s="34"/>
    </row>
    <row r="78326" spans="6:12" x14ac:dyDescent="0.35">
      <c r="F78326" s="34"/>
      <c r="J78326" s="34"/>
      <c r="K78326" s="34"/>
      <c r="L78326" s="34"/>
    </row>
    <row r="78327" spans="6:12" x14ac:dyDescent="0.35">
      <c r="F78327" s="34"/>
      <c r="J78327" s="34"/>
      <c r="K78327" s="34"/>
      <c r="L78327" s="34"/>
    </row>
    <row r="78328" spans="6:12" x14ac:dyDescent="0.35">
      <c r="F78328" s="34"/>
      <c r="J78328" s="34"/>
      <c r="K78328" s="34"/>
      <c r="L78328" s="34"/>
    </row>
    <row r="78329" spans="6:12" x14ac:dyDescent="0.35">
      <c r="F78329" s="34"/>
      <c r="J78329" s="34"/>
      <c r="K78329" s="34"/>
      <c r="L78329" s="34"/>
    </row>
    <row r="78330" spans="6:12" x14ac:dyDescent="0.35">
      <c r="F78330" s="34"/>
      <c r="J78330" s="34"/>
      <c r="K78330" s="34"/>
      <c r="L78330" s="34"/>
    </row>
    <row r="78331" spans="6:12" x14ac:dyDescent="0.35">
      <c r="F78331" s="34"/>
      <c r="J78331" s="34"/>
      <c r="K78331" s="34"/>
      <c r="L78331" s="34"/>
    </row>
    <row r="78332" spans="6:12" x14ac:dyDescent="0.35">
      <c r="F78332" s="34"/>
      <c r="J78332" s="34"/>
      <c r="K78332" s="34"/>
      <c r="L78332" s="34"/>
    </row>
    <row r="78333" spans="6:12" x14ac:dyDescent="0.35">
      <c r="F78333" s="34"/>
      <c r="J78333" s="34"/>
      <c r="K78333" s="34"/>
      <c r="L78333" s="34"/>
    </row>
    <row r="78334" spans="6:12" x14ac:dyDescent="0.35">
      <c r="F78334" s="34"/>
      <c r="J78334" s="34"/>
      <c r="K78334" s="34"/>
      <c r="L78334" s="34"/>
    </row>
    <row r="78335" spans="6:12" x14ac:dyDescent="0.35">
      <c r="F78335" s="34"/>
      <c r="J78335" s="34"/>
      <c r="K78335" s="34"/>
      <c r="L78335" s="34"/>
    </row>
    <row r="78336" spans="6:12" x14ac:dyDescent="0.35">
      <c r="F78336" s="34"/>
      <c r="J78336" s="34"/>
      <c r="K78336" s="34"/>
      <c r="L78336" s="34"/>
    </row>
    <row r="78337" spans="6:12" x14ac:dyDescent="0.35">
      <c r="F78337" s="34"/>
      <c r="J78337" s="34"/>
      <c r="K78337" s="34"/>
      <c r="L78337" s="34"/>
    </row>
    <row r="78338" spans="6:12" x14ac:dyDescent="0.35">
      <c r="F78338" s="34"/>
      <c r="J78338" s="34"/>
      <c r="K78338" s="34"/>
      <c r="L78338" s="34"/>
    </row>
    <row r="78339" spans="6:12" x14ac:dyDescent="0.35">
      <c r="F78339" s="34"/>
      <c r="J78339" s="34"/>
      <c r="K78339" s="34"/>
      <c r="L78339" s="34"/>
    </row>
    <row r="78340" spans="6:12" x14ac:dyDescent="0.35">
      <c r="F78340" s="34"/>
      <c r="J78340" s="34"/>
      <c r="K78340" s="34"/>
      <c r="L78340" s="34"/>
    </row>
    <row r="78341" spans="6:12" x14ac:dyDescent="0.35">
      <c r="F78341" s="34"/>
      <c r="J78341" s="34"/>
      <c r="K78341" s="34"/>
      <c r="L78341" s="34"/>
    </row>
    <row r="78342" spans="6:12" x14ac:dyDescent="0.35">
      <c r="F78342" s="34"/>
      <c r="J78342" s="34"/>
      <c r="K78342" s="34"/>
      <c r="L78342" s="34"/>
    </row>
    <row r="78343" spans="6:12" x14ac:dyDescent="0.35">
      <c r="F78343" s="34"/>
      <c r="J78343" s="34"/>
      <c r="K78343" s="34"/>
      <c r="L78343" s="34"/>
    </row>
    <row r="78344" spans="6:12" x14ac:dyDescent="0.35">
      <c r="F78344" s="34"/>
      <c r="J78344" s="34"/>
      <c r="K78344" s="34"/>
      <c r="L78344" s="34"/>
    </row>
    <row r="78345" spans="6:12" x14ac:dyDescent="0.35">
      <c r="F78345" s="34"/>
      <c r="J78345" s="34"/>
      <c r="K78345" s="34"/>
      <c r="L78345" s="34"/>
    </row>
    <row r="78346" spans="6:12" x14ac:dyDescent="0.35">
      <c r="F78346" s="34"/>
      <c r="J78346" s="34"/>
      <c r="K78346" s="34"/>
      <c r="L78346" s="34"/>
    </row>
    <row r="78347" spans="6:12" x14ac:dyDescent="0.35">
      <c r="F78347" s="34"/>
      <c r="J78347" s="34"/>
      <c r="K78347" s="34"/>
      <c r="L78347" s="34"/>
    </row>
    <row r="78348" spans="6:12" x14ac:dyDescent="0.35">
      <c r="F78348" s="34"/>
      <c r="J78348" s="34"/>
      <c r="K78348" s="34"/>
      <c r="L78348" s="34"/>
    </row>
    <row r="78349" spans="6:12" x14ac:dyDescent="0.35">
      <c r="F78349" s="34"/>
      <c r="J78349" s="34"/>
      <c r="K78349" s="34"/>
      <c r="L78349" s="34"/>
    </row>
    <row r="78350" spans="6:12" x14ac:dyDescent="0.35">
      <c r="F78350" s="34"/>
      <c r="J78350" s="34"/>
      <c r="K78350" s="34"/>
      <c r="L78350" s="34"/>
    </row>
    <row r="78351" spans="6:12" x14ac:dyDescent="0.35">
      <c r="F78351" s="34"/>
      <c r="J78351" s="34"/>
      <c r="K78351" s="34"/>
      <c r="L78351" s="34"/>
    </row>
    <row r="78352" spans="6:12" x14ac:dyDescent="0.35">
      <c r="F78352" s="34"/>
      <c r="J78352" s="34"/>
      <c r="K78352" s="34"/>
      <c r="L78352" s="34"/>
    </row>
    <row r="78353" spans="6:12" x14ac:dyDescent="0.35">
      <c r="F78353" s="34"/>
      <c r="J78353" s="34"/>
      <c r="K78353" s="34"/>
      <c r="L78353" s="34"/>
    </row>
    <row r="78354" spans="6:12" x14ac:dyDescent="0.35">
      <c r="F78354" s="34"/>
      <c r="J78354" s="34"/>
      <c r="K78354" s="34"/>
      <c r="L78354" s="34"/>
    </row>
    <row r="78355" spans="6:12" x14ac:dyDescent="0.35">
      <c r="F78355" s="34"/>
      <c r="J78355" s="34"/>
      <c r="K78355" s="34"/>
      <c r="L78355" s="34"/>
    </row>
    <row r="78356" spans="6:12" x14ac:dyDescent="0.35">
      <c r="F78356" s="34"/>
      <c r="J78356" s="34"/>
      <c r="K78356" s="34"/>
      <c r="L78356" s="34"/>
    </row>
    <row r="78357" spans="6:12" x14ac:dyDescent="0.35">
      <c r="F78357" s="34"/>
      <c r="J78357" s="34"/>
      <c r="K78357" s="34"/>
      <c r="L78357" s="34"/>
    </row>
    <row r="78358" spans="6:12" x14ac:dyDescent="0.35">
      <c r="F78358" s="34"/>
      <c r="J78358" s="34"/>
      <c r="K78358" s="34"/>
      <c r="L78358" s="34"/>
    </row>
    <row r="78359" spans="6:12" x14ac:dyDescent="0.35">
      <c r="F78359" s="34"/>
      <c r="J78359" s="34"/>
      <c r="K78359" s="34"/>
      <c r="L78359" s="34"/>
    </row>
    <row r="78360" spans="6:12" x14ac:dyDescent="0.35">
      <c r="F78360" s="34"/>
      <c r="J78360" s="34"/>
      <c r="K78360" s="34"/>
      <c r="L78360" s="34"/>
    </row>
    <row r="78361" spans="6:12" x14ac:dyDescent="0.35">
      <c r="F78361" s="34"/>
      <c r="J78361" s="34"/>
      <c r="K78361" s="34"/>
      <c r="L78361" s="34"/>
    </row>
    <row r="78362" spans="6:12" x14ac:dyDescent="0.35">
      <c r="F78362" s="34"/>
      <c r="J78362" s="34"/>
      <c r="K78362" s="34"/>
      <c r="L78362" s="34"/>
    </row>
    <row r="78363" spans="6:12" x14ac:dyDescent="0.35">
      <c r="F78363" s="34"/>
      <c r="J78363" s="34"/>
      <c r="K78363" s="34"/>
      <c r="L78363" s="34"/>
    </row>
    <row r="78364" spans="6:12" x14ac:dyDescent="0.35">
      <c r="F78364" s="34"/>
      <c r="J78364" s="34"/>
      <c r="K78364" s="34"/>
      <c r="L78364" s="34"/>
    </row>
    <row r="78365" spans="6:12" x14ac:dyDescent="0.35">
      <c r="F78365" s="34"/>
      <c r="J78365" s="34"/>
      <c r="K78365" s="34"/>
      <c r="L78365" s="34"/>
    </row>
    <row r="78366" spans="6:12" x14ac:dyDescent="0.35">
      <c r="F78366" s="34"/>
      <c r="J78366" s="34"/>
      <c r="K78366" s="34"/>
      <c r="L78366" s="34"/>
    </row>
    <row r="78367" spans="6:12" x14ac:dyDescent="0.35">
      <c r="F78367" s="34"/>
      <c r="J78367" s="34"/>
      <c r="K78367" s="34"/>
      <c r="L78367" s="34"/>
    </row>
    <row r="78368" spans="6:12" x14ac:dyDescent="0.35">
      <c r="F78368" s="34"/>
      <c r="J78368" s="34"/>
      <c r="K78368" s="34"/>
      <c r="L78368" s="34"/>
    </row>
    <row r="78369" spans="6:12" x14ac:dyDescent="0.35">
      <c r="F78369" s="34"/>
      <c r="J78369" s="34"/>
      <c r="K78369" s="34"/>
      <c r="L78369" s="34"/>
    </row>
    <row r="78370" spans="6:12" x14ac:dyDescent="0.35">
      <c r="F78370" s="34"/>
      <c r="J78370" s="34"/>
      <c r="K78370" s="34"/>
      <c r="L78370" s="34"/>
    </row>
    <row r="78371" spans="6:12" x14ac:dyDescent="0.35">
      <c r="F78371" s="34"/>
      <c r="J78371" s="34"/>
      <c r="K78371" s="34"/>
      <c r="L78371" s="34"/>
    </row>
    <row r="78372" spans="6:12" x14ac:dyDescent="0.35">
      <c r="F78372" s="34"/>
      <c r="J78372" s="34"/>
      <c r="K78372" s="34"/>
      <c r="L78372" s="34"/>
    </row>
    <row r="78373" spans="6:12" x14ac:dyDescent="0.35">
      <c r="F78373" s="34"/>
      <c r="J78373" s="34"/>
      <c r="K78373" s="34"/>
      <c r="L78373" s="34"/>
    </row>
    <row r="78374" spans="6:12" x14ac:dyDescent="0.35">
      <c r="F78374" s="34"/>
      <c r="J78374" s="34"/>
      <c r="K78374" s="34"/>
      <c r="L78374" s="34"/>
    </row>
    <row r="78375" spans="6:12" x14ac:dyDescent="0.35">
      <c r="F78375" s="34"/>
      <c r="J78375" s="34"/>
      <c r="K78375" s="34"/>
      <c r="L78375" s="34"/>
    </row>
    <row r="78376" spans="6:12" x14ac:dyDescent="0.35">
      <c r="F78376" s="34"/>
      <c r="J78376" s="34"/>
      <c r="K78376" s="34"/>
      <c r="L78376" s="34"/>
    </row>
    <row r="78377" spans="6:12" x14ac:dyDescent="0.35">
      <c r="F78377" s="34"/>
      <c r="J78377" s="34"/>
      <c r="K78377" s="34"/>
      <c r="L78377" s="34"/>
    </row>
    <row r="78378" spans="6:12" x14ac:dyDescent="0.35">
      <c r="F78378" s="34"/>
      <c r="J78378" s="34"/>
      <c r="K78378" s="34"/>
      <c r="L78378" s="34"/>
    </row>
    <row r="78379" spans="6:12" x14ac:dyDescent="0.35">
      <c r="F78379" s="34"/>
      <c r="J78379" s="34"/>
      <c r="K78379" s="34"/>
      <c r="L78379" s="34"/>
    </row>
    <row r="78380" spans="6:12" x14ac:dyDescent="0.35">
      <c r="F78380" s="34"/>
      <c r="J78380" s="34"/>
      <c r="K78380" s="34"/>
      <c r="L78380" s="34"/>
    </row>
    <row r="78381" spans="6:12" x14ac:dyDescent="0.35">
      <c r="F78381" s="34"/>
      <c r="J78381" s="34"/>
      <c r="K78381" s="34"/>
      <c r="L78381" s="34"/>
    </row>
    <row r="78382" spans="6:12" x14ac:dyDescent="0.35">
      <c r="F78382" s="34"/>
      <c r="J78382" s="34"/>
      <c r="K78382" s="34"/>
      <c r="L78382" s="34"/>
    </row>
    <row r="78383" spans="6:12" x14ac:dyDescent="0.35">
      <c r="F78383" s="34"/>
      <c r="J78383" s="34"/>
      <c r="K78383" s="34"/>
      <c r="L78383" s="34"/>
    </row>
    <row r="78384" spans="6:12" x14ac:dyDescent="0.35">
      <c r="F78384" s="34"/>
      <c r="J78384" s="34"/>
      <c r="K78384" s="34"/>
      <c r="L78384" s="34"/>
    </row>
    <row r="78385" spans="6:12" x14ac:dyDescent="0.35">
      <c r="F78385" s="34"/>
      <c r="J78385" s="34"/>
      <c r="K78385" s="34"/>
      <c r="L78385" s="34"/>
    </row>
    <row r="78386" spans="6:12" x14ac:dyDescent="0.35">
      <c r="F78386" s="34"/>
      <c r="J78386" s="34"/>
      <c r="K78386" s="34"/>
      <c r="L78386" s="34"/>
    </row>
    <row r="78387" spans="6:12" x14ac:dyDescent="0.35">
      <c r="F78387" s="34"/>
      <c r="J78387" s="34"/>
      <c r="K78387" s="34"/>
      <c r="L78387" s="34"/>
    </row>
    <row r="78388" spans="6:12" x14ac:dyDescent="0.35">
      <c r="F78388" s="34"/>
      <c r="J78388" s="34"/>
      <c r="K78388" s="34"/>
      <c r="L78388" s="34"/>
    </row>
    <row r="78389" spans="6:12" x14ac:dyDescent="0.35">
      <c r="F78389" s="34"/>
      <c r="J78389" s="34"/>
      <c r="K78389" s="34"/>
      <c r="L78389" s="34"/>
    </row>
    <row r="78390" spans="6:12" x14ac:dyDescent="0.35">
      <c r="F78390" s="34"/>
      <c r="J78390" s="34"/>
      <c r="K78390" s="34"/>
      <c r="L78390" s="34"/>
    </row>
    <row r="78391" spans="6:12" x14ac:dyDescent="0.35">
      <c r="F78391" s="34"/>
      <c r="J78391" s="34"/>
      <c r="K78391" s="34"/>
      <c r="L78391" s="34"/>
    </row>
    <row r="78392" spans="6:12" x14ac:dyDescent="0.35">
      <c r="F78392" s="34"/>
      <c r="J78392" s="34"/>
      <c r="K78392" s="34"/>
      <c r="L78392" s="34"/>
    </row>
    <row r="78393" spans="6:12" x14ac:dyDescent="0.35">
      <c r="F78393" s="34"/>
      <c r="J78393" s="34"/>
      <c r="K78393" s="34"/>
      <c r="L78393" s="34"/>
    </row>
    <row r="78394" spans="6:12" x14ac:dyDescent="0.35">
      <c r="F78394" s="34"/>
      <c r="J78394" s="34"/>
      <c r="K78394" s="34"/>
      <c r="L78394" s="34"/>
    </row>
    <row r="78395" spans="6:12" x14ac:dyDescent="0.35">
      <c r="F78395" s="34"/>
      <c r="J78395" s="34"/>
      <c r="K78395" s="34"/>
      <c r="L78395" s="34"/>
    </row>
    <row r="78396" spans="6:12" x14ac:dyDescent="0.35">
      <c r="F78396" s="34"/>
      <c r="J78396" s="34"/>
      <c r="K78396" s="34"/>
      <c r="L78396" s="34"/>
    </row>
    <row r="78397" spans="6:12" x14ac:dyDescent="0.35">
      <c r="F78397" s="34"/>
      <c r="J78397" s="34"/>
      <c r="K78397" s="34"/>
      <c r="L78397" s="34"/>
    </row>
    <row r="78398" spans="6:12" x14ac:dyDescent="0.35">
      <c r="F78398" s="34"/>
      <c r="J78398" s="34"/>
      <c r="K78398" s="34"/>
      <c r="L78398" s="34"/>
    </row>
    <row r="78399" spans="6:12" x14ac:dyDescent="0.35">
      <c r="F78399" s="34"/>
      <c r="J78399" s="34"/>
      <c r="K78399" s="34"/>
      <c r="L78399" s="34"/>
    </row>
    <row r="78400" spans="6:12" x14ac:dyDescent="0.35">
      <c r="F78400" s="34"/>
      <c r="J78400" s="34"/>
      <c r="K78400" s="34"/>
      <c r="L78400" s="34"/>
    </row>
    <row r="78401" spans="6:12" x14ac:dyDescent="0.35">
      <c r="F78401" s="34"/>
      <c r="J78401" s="34"/>
      <c r="K78401" s="34"/>
      <c r="L78401" s="34"/>
    </row>
    <row r="78402" spans="6:12" x14ac:dyDescent="0.35">
      <c r="F78402" s="34"/>
      <c r="J78402" s="34"/>
      <c r="K78402" s="34"/>
      <c r="L78402" s="34"/>
    </row>
    <row r="78403" spans="6:12" x14ac:dyDescent="0.35">
      <c r="F78403" s="34"/>
      <c r="J78403" s="34"/>
      <c r="K78403" s="34"/>
      <c r="L78403" s="34"/>
    </row>
    <row r="78404" spans="6:12" x14ac:dyDescent="0.35">
      <c r="F78404" s="34"/>
      <c r="J78404" s="34"/>
      <c r="K78404" s="34"/>
      <c r="L78404" s="34"/>
    </row>
    <row r="78405" spans="6:12" x14ac:dyDescent="0.35">
      <c r="F78405" s="34"/>
      <c r="J78405" s="34"/>
      <c r="K78405" s="34"/>
      <c r="L78405" s="34"/>
    </row>
    <row r="78406" spans="6:12" x14ac:dyDescent="0.35">
      <c r="F78406" s="34"/>
      <c r="J78406" s="34"/>
      <c r="K78406" s="34"/>
      <c r="L78406" s="34"/>
    </row>
    <row r="78407" spans="6:12" x14ac:dyDescent="0.35">
      <c r="F78407" s="34"/>
      <c r="J78407" s="34"/>
      <c r="K78407" s="34"/>
      <c r="L78407" s="34"/>
    </row>
    <row r="78408" spans="6:12" x14ac:dyDescent="0.35">
      <c r="F78408" s="34"/>
      <c r="J78408" s="34"/>
      <c r="K78408" s="34"/>
      <c r="L78408" s="34"/>
    </row>
    <row r="78409" spans="6:12" x14ac:dyDescent="0.35">
      <c r="F78409" s="34"/>
      <c r="J78409" s="34"/>
      <c r="K78409" s="34"/>
      <c r="L78409" s="34"/>
    </row>
    <row r="78410" spans="6:12" x14ac:dyDescent="0.35">
      <c r="F78410" s="34"/>
      <c r="J78410" s="34"/>
      <c r="K78410" s="34"/>
      <c r="L78410" s="34"/>
    </row>
    <row r="78411" spans="6:12" x14ac:dyDescent="0.35">
      <c r="F78411" s="34"/>
      <c r="J78411" s="34"/>
      <c r="K78411" s="34"/>
      <c r="L78411" s="34"/>
    </row>
    <row r="78412" spans="6:12" x14ac:dyDescent="0.35">
      <c r="F78412" s="34"/>
      <c r="J78412" s="34"/>
      <c r="K78412" s="34"/>
      <c r="L78412" s="34"/>
    </row>
    <row r="78413" spans="6:12" x14ac:dyDescent="0.35">
      <c r="F78413" s="34"/>
      <c r="J78413" s="34"/>
      <c r="K78413" s="34"/>
      <c r="L78413" s="34"/>
    </row>
    <row r="78414" spans="6:12" x14ac:dyDescent="0.35">
      <c r="F78414" s="34"/>
      <c r="J78414" s="34"/>
      <c r="K78414" s="34"/>
      <c r="L78414" s="34"/>
    </row>
    <row r="78415" spans="6:12" x14ac:dyDescent="0.35">
      <c r="F78415" s="34"/>
      <c r="J78415" s="34"/>
      <c r="K78415" s="34"/>
      <c r="L78415" s="34"/>
    </row>
    <row r="78416" spans="6:12" x14ac:dyDescent="0.35">
      <c r="F78416" s="34"/>
      <c r="J78416" s="34"/>
      <c r="K78416" s="34"/>
      <c r="L78416" s="34"/>
    </row>
    <row r="78417" spans="6:12" x14ac:dyDescent="0.35">
      <c r="F78417" s="34"/>
      <c r="J78417" s="34"/>
      <c r="K78417" s="34"/>
      <c r="L78417" s="34"/>
    </row>
    <row r="78418" spans="6:12" x14ac:dyDescent="0.35">
      <c r="F78418" s="34"/>
      <c r="J78418" s="34"/>
      <c r="K78418" s="34"/>
      <c r="L78418" s="34"/>
    </row>
    <row r="78419" spans="6:12" x14ac:dyDescent="0.35">
      <c r="F78419" s="34"/>
      <c r="J78419" s="34"/>
      <c r="K78419" s="34"/>
      <c r="L78419" s="34"/>
    </row>
    <row r="78420" spans="6:12" x14ac:dyDescent="0.35">
      <c r="F78420" s="34"/>
      <c r="J78420" s="34"/>
      <c r="K78420" s="34"/>
      <c r="L78420" s="34"/>
    </row>
    <row r="78421" spans="6:12" x14ac:dyDescent="0.35">
      <c r="F78421" s="34"/>
      <c r="J78421" s="34"/>
      <c r="K78421" s="34"/>
      <c r="L78421" s="34"/>
    </row>
    <row r="78422" spans="6:12" x14ac:dyDescent="0.35">
      <c r="F78422" s="34"/>
      <c r="J78422" s="34"/>
      <c r="K78422" s="34"/>
      <c r="L78422" s="34"/>
    </row>
    <row r="78423" spans="6:12" x14ac:dyDescent="0.35">
      <c r="F78423" s="34"/>
      <c r="J78423" s="34"/>
      <c r="K78423" s="34"/>
      <c r="L78423" s="34"/>
    </row>
    <row r="78424" spans="6:12" x14ac:dyDescent="0.35">
      <c r="F78424" s="34"/>
      <c r="J78424" s="34"/>
      <c r="K78424" s="34"/>
      <c r="L78424" s="34"/>
    </row>
    <row r="78425" spans="6:12" x14ac:dyDescent="0.35">
      <c r="F78425" s="34"/>
      <c r="J78425" s="34"/>
      <c r="K78425" s="34"/>
      <c r="L78425" s="34"/>
    </row>
    <row r="78426" spans="6:12" x14ac:dyDescent="0.35">
      <c r="F78426" s="34"/>
      <c r="J78426" s="34"/>
      <c r="K78426" s="34"/>
      <c r="L78426" s="34"/>
    </row>
    <row r="78427" spans="6:12" x14ac:dyDescent="0.35">
      <c r="F78427" s="34"/>
      <c r="J78427" s="34"/>
      <c r="K78427" s="34"/>
      <c r="L78427" s="34"/>
    </row>
    <row r="78428" spans="6:12" x14ac:dyDescent="0.35">
      <c r="F78428" s="34"/>
      <c r="J78428" s="34"/>
      <c r="K78428" s="34"/>
      <c r="L78428" s="34"/>
    </row>
    <row r="78429" spans="6:12" x14ac:dyDescent="0.35">
      <c r="F78429" s="34"/>
      <c r="J78429" s="34"/>
      <c r="K78429" s="34"/>
      <c r="L78429" s="34"/>
    </row>
    <row r="78430" spans="6:12" x14ac:dyDescent="0.35">
      <c r="F78430" s="34"/>
      <c r="J78430" s="34"/>
      <c r="K78430" s="34"/>
      <c r="L78430" s="34"/>
    </row>
    <row r="78431" spans="6:12" x14ac:dyDescent="0.35">
      <c r="F78431" s="34"/>
      <c r="J78431" s="34"/>
      <c r="K78431" s="34"/>
      <c r="L78431" s="34"/>
    </row>
    <row r="78432" spans="6:12" x14ac:dyDescent="0.35">
      <c r="F78432" s="34"/>
      <c r="J78432" s="34"/>
      <c r="K78432" s="34"/>
      <c r="L78432" s="34"/>
    </row>
    <row r="78433" spans="6:12" x14ac:dyDescent="0.35">
      <c r="F78433" s="34"/>
      <c r="J78433" s="34"/>
      <c r="K78433" s="34"/>
      <c r="L78433" s="34"/>
    </row>
    <row r="78434" spans="6:12" x14ac:dyDescent="0.35">
      <c r="F78434" s="34"/>
      <c r="J78434" s="34"/>
      <c r="K78434" s="34"/>
      <c r="L78434" s="34"/>
    </row>
    <row r="78435" spans="6:12" x14ac:dyDescent="0.35">
      <c r="F78435" s="34"/>
      <c r="J78435" s="34"/>
      <c r="K78435" s="34"/>
      <c r="L78435" s="34"/>
    </row>
    <row r="78436" spans="6:12" x14ac:dyDescent="0.35">
      <c r="F78436" s="34"/>
      <c r="J78436" s="34"/>
      <c r="K78436" s="34"/>
      <c r="L78436" s="34"/>
    </row>
    <row r="78437" spans="6:12" x14ac:dyDescent="0.35">
      <c r="F78437" s="34"/>
      <c r="J78437" s="34"/>
      <c r="K78437" s="34"/>
      <c r="L78437" s="34"/>
    </row>
    <row r="78438" spans="6:12" x14ac:dyDescent="0.35">
      <c r="F78438" s="34"/>
      <c r="J78438" s="34"/>
      <c r="K78438" s="34"/>
      <c r="L78438" s="34"/>
    </row>
    <row r="78439" spans="6:12" x14ac:dyDescent="0.35">
      <c r="F78439" s="34"/>
      <c r="J78439" s="34"/>
      <c r="K78439" s="34"/>
      <c r="L78439" s="34"/>
    </row>
    <row r="78440" spans="6:12" x14ac:dyDescent="0.35">
      <c r="F78440" s="34"/>
      <c r="J78440" s="34"/>
      <c r="K78440" s="34"/>
      <c r="L78440" s="34"/>
    </row>
    <row r="78441" spans="6:12" x14ac:dyDescent="0.35">
      <c r="F78441" s="34"/>
      <c r="J78441" s="34"/>
      <c r="K78441" s="34"/>
      <c r="L78441" s="34"/>
    </row>
    <row r="78442" spans="6:12" x14ac:dyDescent="0.35">
      <c r="F78442" s="34"/>
      <c r="J78442" s="34"/>
      <c r="K78442" s="34"/>
      <c r="L78442" s="34"/>
    </row>
    <row r="78443" spans="6:12" x14ac:dyDescent="0.35">
      <c r="F78443" s="34"/>
      <c r="J78443" s="34"/>
      <c r="K78443" s="34"/>
      <c r="L78443" s="34"/>
    </row>
    <row r="78444" spans="6:12" x14ac:dyDescent="0.35">
      <c r="F78444" s="34"/>
      <c r="J78444" s="34"/>
      <c r="K78444" s="34"/>
      <c r="L78444" s="34"/>
    </row>
    <row r="78445" spans="6:12" x14ac:dyDescent="0.35">
      <c r="F78445" s="34"/>
      <c r="J78445" s="34"/>
      <c r="K78445" s="34"/>
      <c r="L78445" s="34"/>
    </row>
    <row r="78446" spans="6:12" x14ac:dyDescent="0.35">
      <c r="F78446" s="34"/>
      <c r="J78446" s="34"/>
      <c r="K78446" s="34"/>
      <c r="L78446" s="34"/>
    </row>
    <row r="78447" spans="6:12" x14ac:dyDescent="0.35">
      <c r="F78447" s="34"/>
      <c r="J78447" s="34"/>
      <c r="K78447" s="34"/>
      <c r="L78447" s="34"/>
    </row>
    <row r="78448" spans="6:12" x14ac:dyDescent="0.35">
      <c r="F78448" s="34"/>
      <c r="J78448" s="34"/>
      <c r="K78448" s="34"/>
      <c r="L78448" s="34"/>
    </row>
    <row r="78449" spans="6:12" x14ac:dyDescent="0.35">
      <c r="F78449" s="34"/>
      <c r="J78449" s="34"/>
      <c r="K78449" s="34"/>
      <c r="L78449" s="34"/>
    </row>
    <row r="78450" spans="6:12" x14ac:dyDescent="0.35">
      <c r="F78450" s="34"/>
      <c r="J78450" s="34"/>
      <c r="K78450" s="34"/>
      <c r="L78450" s="34"/>
    </row>
    <row r="78451" spans="6:12" x14ac:dyDescent="0.35">
      <c r="F78451" s="34"/>
      <c r="J78451" s="34"/>
      <c r="K78451" s="34"/>
      <c r="L78451" s="34"/>
    </row>
    <row r="78452" spans="6:12" x14ac:dyDescent="0.35">
      <c r="F78452" s="34"/>
      <c r="J78452" s="34"/>
      <c r="K78452" s="34"/>
      <c r="L78452" s="34"/>
    </row>
    <row r="78453" spans="6:12" x14ac:dyDescent="0.35">
      <c r="F78453" s="34"/>
      <c r="J78453" s="34"/>
      <c r="K78453" s="34"/>
      <c r="L78453" s="34"/>
    </row>
    <row r="78454" spans="6:12" x14ac:dyDescent="0.35">
      <c r="F78454" s="34"/>
      <c r="J78454" s="34"/>
      <c r="K78454" s="34"/>
      <c r="L78454" s="34"/>
    </row>
    <row r="78455" spans="6:12" x14ac:dyDescent="0.35">
      <c r="F78455" s="34"/>
      <c r="J78455" s="34"/>
      <c r="K78455" s="34"/>
      <c r="L78455" s="34"/>
    </row>
    <row r="78456" spans="6:12" x14ac:dyDescent="0.35">
      <c r="F78456" s="34"/>
      <c r="J78456" s="34"/>
      <c r="K78456" s="34"/>
      <c r="L78456" s="34"/>
    </row>
    <row r="78457" spans="6:12" x14ac:dyDescent="0.35">
      <c r="F78457" s="34"/>
      <c r="J78457" s="34"/>
      <c r="K78457" s="34"/>
      <c r="L78457" s="34"/>
    </row>
    <row r="78458" spans="6:12" x14ac:dyDescent="0.35">
      <c r="F78458" s="34"/>
      <c r="J78458" s="34"/>
      <c r="K78458" s="34"/>
      <c r="L78458" s="34"/>
    </row>
    <row r="78459" spans="6:12" x14ac:dyDescent="0.35">
      <c r="F78459" s="34"/>
      <c r="J78459" s="34"/>
      <c r="K78459" s="34"/>
      <c r="L78459" s="34"/>
    </row>
    <row r="78460" spans="6:12" x14ac:dyDescent="0.35">
      <c r="F78460" s="34"/>
      <c r="J78460" s="34"/>
      <c r="K78460" s="34"/>
      <c r="L78460" s="34"/>
    </row>
    <row r="78461" spans="6:12" x14ac:dyDescent="0.35">
      <c r="F78461" s="34"/>
      <c r="J78461" s="34"/>
      <c r="K78461" s="34"/>
      <c r="L78461" s="34"/>
    </row>
    <row r="78462" spans="6:12" x14ac:dyDescent="0.35">
      <c r="F78462" s="34"/>
      <c r="J78462" s="34"/>
      <c r="K78462" s="34"/>
      <c r="L78462" s="34"/>
    </row>
    <row r="78463" spans="6:12" x14ac:dyDescent="0.35">
      <c r="F78463" s="34"/>
      <c r="J78463" s="34"/>
      <c r="K78463" s="34"/>
      <c r="L78463" s="34"/>
    </row>
    <row r="78464" spans="6:12" x14ac:dyDescent="0.35">
      <c r="F78464" s="34"/>
      <c r="J78464" s="34"/>
      <c r="K78464" s="34"/>
      <c r="L78464" s="34"/>
    </row>
    <row r="78465" spans="6:12" x14ac:dyDescent="0.35">
      <c r="F78465" s="34"/>
      <c r="J78465" s="34"/>
      <c r="K78465" s="34"/>
      <c r="L78465" s="34"/>
    </row>
    <row r="78466" spans="6:12" x14ac:dyDescent="0.35">
      <c r="F78466" s="34"/>
      <c r="J78466" s="34"/>
      <c r="K78466" s="34"/>
      <c r="L78466" s="34"/>
    </row>
    <row r="78467" spans="6:12" x14ac:dyDescent="0.35">
      <c r="F78467" s="34"/>
      <c r="J78467" s="34"/>
      <c r="K78467" s="34"/>
      <c r="L78467" s="34"/>
    </row>
    <row r="78468" spans="6:12" x14ac:dyDescent="0.35">
      <c r="F78468" s="34"/>
      <c r="J78468" s="34"/>
      <c r="K78468" s="34"/>
      <c r="L78468" s="34"/>
    </row>
    <row r="78469" spans="6:12" x14ac:dyDescent="0.35">
      <c r="F78469" s="34"/>
      <c r="J78469" s="34"/>
      <c r="K78469" s="34"/>
      <c r="L78469" s="34"/>
    </row>
    <row r="78470" spans="6:12" x14ac:dyDescent="0.35">
      <c r="F78470" s="34"/>
      <c r="J78470" s="34"/>
      <c r="K78470" s="34"/>
      <c r="L78470" s="34"/>
    </row>
    <row r="78471" spans="6:12" x14ac:dyDescent="0.35">
      <c r="F78471" s="34"/>
      <c r="J78471" s="34"/>
      <c r="K78471" s="34"/>
      <c r="L78471" s="34"/>
    </row>
    <row r="78472" spans="6:12" x14ac:dyDescent="0.35">
      <c r="F78472" s="34"/>
      <c r="J78472" s="34"/>
      <c r="K78472" s="34"/>
      <c r="L78472" s="34"/>
    </row>
    <row r="78473" spans="6:12" x14ac:dyDescent="0.35">
      <c r="F78473" s="34"/>
      <c r="J78473" s="34"/>
      <c r="K78473" s="34"/>
      <c r="L78473" s="34"/>
    </row>
    <row r="78474" spans="6:12" x14ac:dyDescent="0.35">
      <c r="F78474" s="34"/>
      <c r="J78474" s="34"/>
      <c r="K78474" s="34"/>
      <c r="L78474" s="34"/>
    </row>
    <row r="78475" spans="6:12" x14ac:dyDescent="0.35">
      <c r="F78475" s="34"/>
      <c r="J78475" s="34"/>
      <c r="K78475" s="34"/>
      <c r="L78475" s="34"/>
    </row>
    <row r="78476" spans="6:12" x14ac:dyDescent="0.35">
      <c r="F78476" s="34"/>
      <c r="J78476" s="34"/>
      <c r="K78476" s="34"/>
      <c r="L78476" s="34"/>
    </row>
    <row r="78477" spans="6:12" x14ac:dyDescent="0.35">
      <c r="F78477" s="34"/>
      <c r="J78477" s="34"/>
      <c r="K78477" s="34"/>
      <c r="L78477" s="34"/>
    </row>
    <row r="78478" spans="6:12" x14ac:dyDescent="0.35">
      <c r="F78478" s="34"/>
      <c r="J78478" s="34"/>
      <c r="K78478" s="34"/>
      <c r="L78478" s="34"/>
    </row>
    <row r="78479" spans="6:12" x14ac:dyDescent="0.35">
      <c r="F78479" s="34"/>
      <c r="J78479" s="34"/>
      <c r="K78479" s="34"/>
      <c r="L78479" s="34"/>
    </row>
    <row r="78480" spans="6:12" x14ac:dyDescent="0.35">
      <c r="F78480" s="34"/>
      <c r="J78480" s="34"/>
      <c r="K78480" s="34"/>
      <c r="L78480" s="34"/>
    </row>
    <row r="78481" spans="6:12" x14ac:dyDescent="0.35">
      <c r="F78481" s="34"/>
      <c r="J78481" s="34"/>
      <c r="K78481" s="34"/>
      <c r="L78481" s="34"/>
    </row>
    <row r="78482" spans="6:12" x14ac:dyDescent="0.35">
      <c r="F78482" s="34"/>
      <c r="J78482" s="34"/>
      <c r="K78482" s="34"/>
      <c r="L78482" s="34"/>
    </row>
    <row r="78483" spans="6:12" x14ac:dyDescent="0.35">
      <c r="F78483" s="34"/>
      <c r="J78483" s="34"/>
      <c r="K78483" s="34"/>
      <c r="L78483" s="34"/>
    </row>
    <row r="78484" spans="6:12" x14ac:dyDescent="0.35">
      <c r="F78484" s="34"/>
      <c r="J78484" s="34"/>
      <c r="K78484" s="34"/>
      <c r="L78484" s="34"/>
    </row>
    <row r="78485" spans="6:12" x14ac:dyDescent="0.35">
      <c r="F78485" s="34"/>
      <c r="J78485" s="34"/>
      <c r="K78485" s="34"/>
      <c r="L78485" s="34"/>
    </row>
    <row r="78486" spans="6:12" x14ac:dyDescent="0.35">
      <c r="F78486" s="34"/>
      <c r="J78486" s="34"/>
      <c r="K78486" s="34"/>
      <c r="L78486" s="34"/>
    </row>
    <row r="78487" spans="6:12" x14ac:dyDescent="0.35">
      <c r="F78487" s="34"/>
      <c r="J78487" s="34"/>
      <c r="K78487" s="34"/>
      <c r="L78487" s="34"/>
    </row>
    <row r="78488" spans="6:12" x14ac:dyDescent="0.35">
      <c r="F78488" s="34"/>
      <c r="J78488" s="34"/>
      <c r="K78488" s="34"/>
      <c r="L78488" s="34"/>
    </row>
    <row r="78489" spans="6:12" x14ac:dyDescent="0.35">
      <c r="F78489" s="34"/>
      <c r="J78489" s="34"/>
      <c r="K78489" s="34"/>
      <c r="L78489" s="34"/>
    </row>
    <row r="78490" spans="6:12" x14ac:dyDescent="0.35">
      <c r="F78490" s="34"/>
      <c r="J78490" s="34"/>
      <c r="K78490" s="34"/>
      <c r="L78490" s="34"/>
    </row>
    <row r="78491" spans="6:12" x14ac:dyDescent="0.35">
      <c r="F78491" s="34"/>
      <c r="J78491" s="34"/>
      <c r="K78491" s="34"/>
      <c r="L78491" s="34"/>
    </row>
    <row r="78492" spans="6:12" x14ac:dyDescent="0.35">
      <c r="F78492" s="34"/>
      <c r="J78492" s="34"/>
      <c r="K78492" s="34"/>
      <c r="L78492" s="34"/>
    </row>
    <row r="78493" spans="6:12" x14ac:dyDescent="0.35">
      <c r="F78493" s="34"/>
      <c r="J78493" s="34"/>
      <c r="K78493" s="34"/>
      <c r="L78493" s="34"/>
    </row>
    <row r="78494" spans="6:12" x14ac:dyDescent="0.35">
      <c r="F78494" s="34"/>
      <c r="J78494" s="34"/>
      <c r="K78494" s="34"/>
      <c r="L78494" s="34"/>
    </row>
    <row r="78495" spans="6:12" x14ac:dyDescent="0.35">
      <c r="F78495" s="34"/>
      <c r="J78495" s="34"/>
      <c r="K78495" s="34"/>
      <c r="L78495" s="34"/>
    </row>
    <row r="78496" spans="6:12" x14ac:dyDescent="0.35">
      <c r="F78496" s="34"/>
      <c r="J78496" s="34"/>
      <c r="K78496" s="34"/>
      <c r="L78496" s="34"/>
    </row>
    <row r="78497" spans="6:12" x14ac:dyDescent="0.35">
      <c r="F78497" s="34"/>
      <c r="J78497" s="34"/>
      <c r="K78497" s="34"/>
      <c r="L78497" s="34"/>
    </row>
    <row r="78498" spans="6:12" x14ac:dyDescent="0.35">
      <c r="F78498" s="34"/>
      <c r="J78498" s="34"/>
      <c r="K78498" s="34"/>
      <c r="L78498" s="34"/>
    </row>
    <row r="78499" spans="6:12" x14ac:dyDescent="0.35">
      <c r="F78499" s="34"/>
      <c r="J78499" s="34"/>
      <c r="K78499" s="34"/>
      <c r="L78499" s="34"/>
    </row>
    <row r="78500" spans="6:12" x14ac:dyDescent="0.35">
      <c r="F78500" s="34"/>
      <c r="J78500" s="34"/>
      <c r="K78500" s="34"/>
      <c r="L78500" s="34"/>
    </row>
    <row r="78501" spans="6:12" x14ac:dyDescent="0.35">
      <c r="F78501" s="34"/>
      <c r="J78501" s="34"/>
      <c r="K78501" s="34"/>
      <c r="L78501" s="34"/>
    </row>
    <row r="78502" spans="6:12" x14ac:dyDescent="0.35">
      <c r="F78502" s="34"/>
      <c r="J78502" s="34"/>
      <c r="K78502" s="34"/>
      <c r="L78502" s="34"/>
    </row>
    <row r="78503" spans="6:12" x14ac:dyDescent="0.35">
      <c r="F78503" s="34"/>
      <c r="J78503" s="34"/>
      <c r="K78503" s="34"/>
      <c r="L78503" s="34"/>
    </row>
    <row r="78504" spans="6:12" x14ac:dyDescent="0.35">
      <c r="F78504" s="34"/>
      <c r="J78504" s="34"/>
      <c r="K78504" s="34"/>
      <c r="L78504" s="34"/>
    </row>
    <row r="78505" spans="6:12" x14ac:dyDescent="0.35">
      <c r="F78505" s="34"/>
      <c r="J78505" s="34"/>
      <c r="K78505" s="34"/>
      <c r="L78505" s="34"/>
    </row>
    <row r="78506" spans="6:12" x14ac:dyDescent="0.35">
      <c r="F78506" s="34"/>
      <c r="J78506" s="34"/>
      <c r="K78506" s="34"/>
      <c r="L78506" s="34"/>
    </row>
    <row r="78507" spans="6:12" x14ac:dyDescent="0.35">
      <c r="F78507" s="34"/>
      <c r="J78507" s="34"/>
      <c r="K78507" s="34"/>
      <c r="L78507" s="34"/>
    </row>
    <row r="78508" spans="6:12" x14ac:dyDescent="0.35">
      <c r="F78508" s="34"/>
      <c r="J78508" s="34"/>
      <c r="K78508" s="34"/>
      <c r="L78508" s="34"/>
    </row>
    <row r="78509" spans="6:12" x14ac:dyDescent="0.35">
      <c r="F78509" s="34"/>
      <c r="J78509" s="34"/>
      <c r="K78509" s="34"/>
      <c r="L78509" s="34"/>
    </row>
    <row r="78510" spans="6:12" x14ac:dyDescent="0.35">
      <c r="F78510" s="34"/>
      <c r="J78510" s="34"/>
      <c r="K78510" s="34"/>
      <c r="L78510" s="34"/>
    </row>
    <row r="78511" spans="6:12" x14ac:dyDescent="0.35">
      <c r="F78511" s="34"/>
      <c r="J78511" s="34"/>
      <c r="K78511" s="34"/>
      <c r="L78511" s="34"/>
    </row>
    <row r="78512" spans="6:12" x14ac:dyDescent="0.35">
      <c r="F78512" s="34"/>
      <c r="J78512" s="34"/>
      <c r="K78512" s="34"/>
      <c r="L78512" s="34"/>
    </row>
    <row r="78513" spans="6:12" x14ac:dyDescent="0.35">
      <c r="F78513" s="34"/>
      <c r="J78513" s="34"/>
      <c r="K78513" s="34"/>
      <c r="L78513" s="34"/>
    </row>
    <row r="78514" spans="6:12" x14ac:dyDescent="0.35">
      <c r="F78514" s="34"/>
      <c r="J78514" s="34"/>
      <c r="K78514" s="34"/>
      <c r="L78514" s="34"/>
    </row>
    <row r="78515" spans="6:12" x14ac:dyDescent="0.35">
      <c r="F78515" s="34"/>
      <c r="J78515" s="34"/>
      <c r="K78515" s="34"/>
      <c r="L78515" s="34"/>
    </row>
    <row r="78516" spans="6:12" x14ac:dyDescent="0.35">
      <c r="F78516" s="34"/>
      <c r="J78516" s="34"/>
      <c r="K78516" s="34"/>
      <c r="L78516" s="34"/>
    </row>
    <row r="78517" spans="6:12" x14ac:dyDescent="0.35">
      <c r="F78517" s="34"/>
      <c r="J78517" s="34"/>
      <c r="K78517" s="34"/>
      <c r="L78517" s="34"/>
    </row>
    <row r="78518" spans="6:12" x14ac:dyDescent="0.35">
      <c r="F78518" s="34"/>
      <c r="J78518" s="34"/>
      <c r="K78518" s="34"/>
      <c r="L78518" s="34"/>
    </row>
    <row r="78519" spans="6:12" x14ac:dyDescent="0.35">
      <c r="F78519" s="34"/>
      <c r="J78519" s="34"/>
      <c r="K78519" s="34"/>
      <c r="L78519" s="34"/>
    </row>
    <row r="78520" spans="6:12" x14ac:dyDescent="0.35">
      <c r="F78520" s="34"/>
      <c r="J78520" s="34"/>
      <c r="K78520" s="34"/>
      <c r="L78520" s="34"/>
    </row>
    <row r="78521" spans="6:12" x14ac:dyDescent="0.35">
      <c r="F78521" s="34"/>
      <c r="J78521" s="34"/>
      <c r="K78521" s="34"/>
      <c r="L78521" s="34"/>
    </row>
    <row r="78522" spans="6:12" x14ac:dyDescent="0.35">
      <c r="F78522" s="34"/>
      <c r="J78522" s="34"/>
      <c r="K78522" s="34"/>
      <c r="L78522" s="34"/>
    </row>
    <row r="78523" spans="6:12" x14ac:dyDescent="0.35">
      <c r="F78523" s="34"/>
      <c r="J78523" s="34"/>
      <c r="K78523" s="34"/>
      <c r="L78523" s="34"/>
    </row>
    <row r="78524" spans="6:12" x14ac:dyDescent="0.35">
      <c r="F78524" s="34"/>
      <c r="J78524" s="34"/>
      <c r="K78524" s="34"/>
      <c r="L78524" s="34"/>
    </row>
    <row r="78525" spans="6:12" x14ac:dyDescent="0.35">
      <c r="F78525" s="34"/>
      <c r="J78525" s="34"/>
      <c r="K78525" s="34"/>
      <c r="L78525" s="34"/>
    </row>
    <row r="78526" spans="6:12" x14ac:dyDescent="0.35">
      <c r="F78526" s="34"/>
      <c r="J78526" s="34"/>
      <c r="K78526" s="34"/>
      <c r="L78526" s="34"/>
    </row>
    <row r="78527" spans="6:12" x14ac:dyDescent="0.35">
      <c r="F78527" s="34"/>
      <c r="J78527" s="34"/>
      <c r="K78527" s="34"/>
      <c r="L78527" s="34"/>
    </row>
    <row r="78528" spans="6:12" x14ac:dyDescent="0.35">
      <c r="F78528" s="34"/>
      <c r="J78528" s="34"/>
      <c r="K78528" s="34"/>
      <c r="L78528" s="34"/>
    </row>
    <row r="78529" spans="6:12" x14ac:dyDescent="0.35">
      <c r="F78529" s="34"/>
      <c r="J78529" s="34"/>
      <c r="K78529" s="34"/>
      <c r="L78529" s="34"/>
    </row>
    <row r="78530" spans="6:12" x14ac:dyDescent="0.35">
      <c r="F78530" s="34"/>
      <c r="J78530" s="34"/>
      <c r="K78530" s="34"/>
      <c r="L78530" s="34"/>
    </row>
    <row r="78531" spans="6:12" x14ac:dyDescent="0.35">
      <c r="F78531" s="34"/>
      <c r="J78531" s="34"/>
      <c r="K78531" s="34"/>
      <c r="L78531" s="34"/>
    </row>
    <row r="78532" spans="6:12" x14ac:dyDescent="0.35">
      <c r="F78532" s="34"/>
      <c r="J78532" s="34"/>
      <c r="K78532" s="34"/>
      <c r="L78532" s="34"/>
    </row>
    <row r="78533" spans="6:12" x14ac:dyDescent="0.35">
      <c r="F78533" s="34"/>
      <c r="J78533" s="34"/>
      <c r="K78533" s="34"/>
      <c r="L78533" s="34"/>
    </row>
    <row r="78534" spans="6:12" x14ac:dyDescent="0.35">
      <c r="F78534" s="34"/>
      <c r="J78534" s="34"/>
      <c r="K78534" s="34"/>
      <c r="L78534" s="34"/>
    </row>
    <row r="78535" spans="6:12" x14ac:dyDescent="0.35">
      <c r="F78535" s="34"/>
      <c r="J78535" s="34"/>
      <c r="K78535" s="34"/>
      <c r="L78535" s="34"/>
    </row>
    <row r="78536" spans="6:12" x14ac:dyDescent="0.35">
      <c r="F78536" s="34"/>
      <c r="J78536" s="34"/>
      <c r="K78536" s="34"/>
      <c r="L78536" s="34"/>
    </row>
    <row r="78537" spans="6:12" x14ac:dyDescent="0.35">
      <c r="F78537" s="34"/>
      <c r="J78537" s="34"/>
      <c r="K78537" s="34"/>
      <c r="L78537" s="34"/>
    </row>
    <row r="78538" spans="6:12" x14ac:dyDescent="0.35">
      <c r="F78538" s="34"/>
      <c r="J78538" s="34"/>
      <c r="K78538" s="34"/>
      <c r="L78538" s="34"/>
    </row>
    <row r="78539" spans="6:12" x14ac:dyDescent="0.35">
      <c r="F78539" s="34"/>
      <c r="J78539" s="34"/>
      <c r="K78539" s="34"/>
      <c r="L78539" s="34"/>
    </row>
    <row r="78540" spans="6:12" x14ac:dyDescent="0.35">
      <c r="F78540" s="34"/>
      <c r="J78540" s="34"/>
      <c r="K78540" s="34"/>
      <c r="L78540" s="34"/>
    </row>
    <row r="78541" spans="6:12" x14ac:dyDescent="0.35">
      <c r="F78541" s="34"/>
      <c r="J78541" s="34"/>
      <c r="K78541" s="34"/>
      <c r="L78541" s="34"/>
    </row>
    <row r="78542" spans="6:12" x14ac:dyDescent="0.35">
      <c r="F78542" s="34"/>
      <c r="J78542" s="34"/>
      <c r="K78542" s="34"/>
      <c r="L78542" s="34"/>
    </row>
    <row r="78543" spans="6:12" x14ac:dyDescent="0.35">
      <c r="F78543" s="34"/>
      <c r="J78543" s="34"/>
      <c r="K78543" s="34"/>
      <c r="L78543" s="34"/>
    </row>
    <row r="78544" spans="6:12" x14ac:dyDescent="0.35">
      <c r="F78544" s="34"/>
      <c r="J78544" s="34"/>
      <c r="K78544" s="34"/>
      <c r="L78544" s="34"/>
    </row>
    <row r="78545" spans="6:12" x14ac:dyDescent="0.35">
      <c r="F78545" s="34"/>
      <c r="J78545" s="34"/>
      <c r="K78545" s="34"/>
      <c r="L78545" s="34"/>
    </row>
    <row r="78546" spans="6:12" x14ac:dyDescent="0.35">
      <c r="F78546" s="34"/>
      <c r="J78546" s="34"/>
      <c r="K78546" s="34"/>
      <c r="L78546" s="34"/>
    </row>
    <row r="78547" spans="6:12" x14ac:dyDescent="0.35">
      <c r="F78547" s="34"/>
      <c r="J78547" s="34"/>
      <c r="K78547" s="34"/>
      <c r="L78547" s="34"/>
    </row>
    <row r="78548" spans="6:12" x14ac:dyDescent="0.35">
      <c r="F78548" s="34"/>
      <c r="J78548" s="34"/>
      <c r="K78548" s="34"/>
      <c r="L78548" s="34"/>
    </row>
    <row r="78549" spans="6:12" x14ac:dyDescent="0.35">
      <c r="F78549" s="34"/>
      <c r="J78549" s="34"/>
      <c r="K78549" s="34"/>
      <c r="L78549" s="34"/>
    </row>
    <row r="78550" spans="6:12" x14ac:dyDescent="0.35">
      <c r="F78550" s="34"/>
      <c r="J78550" s="34"/>
      <c r="K78550" s="34"/>
      <c r="L78550" s="34"/>
    </row>
    <row r="78551" spans="6:12" x14ac:dyDescent="0.35">
      <c r="F78551" s="34"/>
      <c r="J78551" s="34"/>
      <c r="K78551" s="34"/>
      <c r="L78551" s="34"/>
    </row>
    <row r="78552" spans="6:12" x14ac:dyDescent="0.35">
      <c r="F78552" s="34"/>
      <c r="J78552" s="34"/>
      <c r="K78552" s="34"/>
      <c r="L78552" s="34"/>
    </row>
    <row r="78553" spans="6:12" x14ac:dyDescent="0.35">
      <c r="F78553" s="34"/>
      <c r="J78553" s="34"/>
      <c r="K78553" s="34"/>
      <c r="L78553" s="34"/>
    </row>
    <row r="78554" spans="6:12" x14ac:dyDescent="0.35">
      <c r="F78554" s="34"/>
      <c r="J78554" s="34"/>
      <c r="K78554" s="34"/>
      <c r="L78554" s="34"/>
    </row>
    <row r="78555" spans="6:12" x14ac:dyDescent="0.35">
      <c r="F78555" s="34"/>
      <c r="J78555" s="34"/>
      <c r="K78555" s="34"/>
      <c r="L78555" s="34"/>
    </row>
    <row r="78556" spans="6:12" x14ac:dyDescent="0.35">
      <c r="F78556" s="34"/>
      <c r="J78556" s="34"/>
      <c r="K78556" s="34"/>
      <c r="L78556" s="34"/>
    </row>
    <row r="78557" spans="6:12" x14ac:dyDescent="0.35">
      <c r="F78557" s="34"/>
      <c r="J78557" s="34"/>
      <c r="K78557" s="34"/>
      <c r="L78557" s="34"/>
    </row>
    <row r="78558" spans="6:12" x14ac:dyDescent="0.35">
      <c r="F78558" s="34"/>
      <c r="J78558" s="34"/>
      <c r="K78558" s="34"/>
      <c r="L78558" s="34"/>
    </row>
    <row r="78559" spans="6:12" x14ac:dyDescent="0.35">
      <c r="F78559" s="34"/>
      <c r="J78559" s="34"/>
      <c r="K78559" s="34"/>
      <c r="L78559" s="34"/>
    </row>
    <row r="78560" spans="6:12" x14ac:dyDescent="0.35">
      <c r="F78560" s="34"/>
      <c r="J78560" s="34"/>
      <c r="K78560" s="34"/>
      <c r="L78560" s="34"/>
    </row>
    <row r="78561" spans="6:12" x14ac:dyDescent="0.35">
      <c r="F78561" s="34"/>
      <c r="J78561" s="34"/>
      <c r="K78561" s="34"/>
      <c r="L78561" s="34"/>
    </row>
    <row r="78562" spans="6:12" x14ac:dyDescent="0.35">
      <c r="F78562" s="34"/>
      <c r="J78562" s="34"/>
      <c r="K78562" s="34"/>
      <c r="L78562" s="34"/>
    </row>
    <row r="78563" spans="6:12" x14ac:dyDescent="0.35">
      <c r="F78563" s="34"/>
      <c r="J78563" s="34"/>
      <c r="K78563" s="34"/>
      <c r="L78563" s="34"/>
    </row>
    <row r="78564" spans="6:12" x14ac:dyDescent="0.35">
      <c r="F78564" s="34"/>
      <c r="J78564" s="34"/>
      <c r="K78564" s="34"/>
      <c r="L78564" s="34"/>
    </row>
    <row r="78565" spans="6:12" x14ac:dyDescent="0.35">
      <c r="F78565" s="34"/>
      <c r="J78565" s="34"/>
      <c r="K78565" s="34"/>
      <c r="L78565" s="34"/>
    </row>
    <row r="78566" spans="6:12" x14ac:dyDescent="0.35">
      <c r="F78566" s="34"/>
      <c r="J78566" s="34"/>
      <c r="K78566" s="34"/>
      <c r="L78566" s="34"/>
    </row>
    <row r="78567" spans="6:12" x14ac:dyDescent="0.35">
      <c r="F78567" s="34"/>
      <c r="J78567" s="34"/>
      <c r="K78567" s="34"/>
      <c r="L78567" s="34"/>
    </row>
    <row r="78568" spans="6:12" x14ac:dyDescent="0.35">
      <c r="F78568" s="34"/>
      <c r="J78568" s="34"/>
      <c r="K78568" s="34"/>
      <c r="L78568" s="34"/>
    </row>
    <row r="78569" spans="6:12" x14ac:dyDescent="0.35">
      <c r="F78569" s="34"/>
      <c r="J78569" s="34"/>
      <c r="K78569" s="34"/>
      <c r="L78569" s="34"/>
    </row>
    <row r="78570" spans="6:12" x14ac:dyDescent="0.35">
      <c r="F78570" s="34"/>
      <c r="J78570" s="34"/>
      <c r="K78570" s="34"/>
      <c r="L78570" s="34"/>
    </row>
    <row r="78571" spans="6:12" x14ac:dyDescent="0.35">
      <c r="F78571" s="34"/>
      <c r="J78571" s="34"/>
      <c r="K78571" s="34"/>
      <c r="L78571" s="34"/>
    </row>
    <row r="78572" spans="6:12" x14ac:dyDescent="0.35">
      <c r="F78572" s="34"/>
      <c r="J78572" s="34"/>
      <c r="K78572" s="34"/>
      <c r="L78572" s="34"/>
    </row>
    <row r="78573" spans="6:12" x14ac:dyDescent="0.35">
      <c r="F78573" s="34"/>
      <c r="J78573" s="34"/>
      <c r="K78573" s="34"/>
      <c r="L78573" s="34"/>
    </row>
    <row r="78574" spans="6:12" x14ac:dyDescent="0.35">
      <c r="F78574" s="34"/>
      <c r="J78574" s="34"/>
      <c r="K78574" s="34"/>
      <c r="L78574" s="34"/>
    </row>
    <row r="78575" spans="6:12" x14ac:dyDescent="0.35">
      <c r="F78575" s="34"/>
      <c r="J78575" s="34"/>
      <c r="K78575" s="34"/>
      <c r="L78575" s="34"/>
    </row>
    <row r="78576" spans="6:12" x14ac:dyDescent="0.35">
      <c r="F78576" s="34"/>
      <c r="J78576" s="34"/>
      <c r="K78576" s="34"/>
      <c r="L78576" s="34"/>
    </row>
    <row r="78577" spans="6:12" x14ac:dyDescent="0.35">
      <c r="F78577" s="34"/>
      <c r="J78577" s="34"/>
      <c r="K78577" s="34"/>
      <c r="L78577" s="34"/>
    </row>
    <row r="78578" spans="6:12" x14ac:dyDescent="0.35">
      <c r="F78578" s="34"/>
      <c r="J78578" s="34"/>
      <c r="K78578" s="34"/>
      <c r="L78578" s="34"/>
    </row>
    <row r="78579" spans="6:12" x14ac:dyDescent="0.35">
      <c r="F78579" s="34"/>
      <c r="J78579" s="34"/>
      <c r="K78579" s="34"/>
      <c r="L78579" s="34"/>
    </row>
    <row r="78580" spans="6:12" x14ac:dyDescent="0.35">
      <c r="F78580" s="34"/>
      <c r="J78580" s="34"/>
      <c r="K78580" s="34"/>
      <c r="L78580" s="34"/>
    </row>
    <row r="78581" spans="6:12" x14ac:dyDescent="0.35">
      <c r="F78581" s="34"/>
      <c r="J78581" s="34"/>
      <c r="K78581" s="34"/>
      <c r="L78581" s="34"/>
    </row>
    <row r="78582" spans="6:12" x14ac:dyDescent="0.35">
      <c r="F78582" s="34"/>
      <c r="J78582" s="34"/>
      <c r="K78582" s="34"/>
      <c r="L78582" s="34"/>
    </row>
    <row r="78583" spans="6:12" x14ac:dyDescent="0.35">
      <c r="F78583" s="34"/>
      <c r="J78583" s="34"/>
      <c r="K78583" s="34"/>
      <c r="L78583" s="34"/>
    </row>
    <row r="78584" spans="6:12" x14ac:dyDescent="0.35">
      <c r="F78584" s="34"/>
      <c r="J78584" s="34"/>
      <c r="K78584" s="34"/>
      <c r="L78584" s="34"/>
    </row>
    <row r="78585" spans="6:12" x14ac:dyDescent="0.35">
      <c r="F78585" s="34"/>
      <c r="J78585" s="34"/>
      <c r="K78585" s="34"/>
      <c r="L78585" s="34"/>
    </row>
    <row r="78586" spans="6:12" x14ac:dyDescent="0.35">
      <c r="F78586" s="34"/>
      <c r="J78586" s="34"/>
      <c r="K78586" s="34"/>
      <c r="L78586" s="34"/>
    </row>
    <row r="78587" spans="6:12" x14ac:dyDescent="0.35">
      <c r="F78587" s="34"/>
      <c r="J78587" s="34"/>
      <c r="K78587" s="34"/>
      <c r="L78587" s="34"/>
    </row>
    <row r="78588" spans="6:12" x14ac:dyDescent="0.35">
      <c r="F78588" s="34"/>
      <c r="J78588" s="34"/>
      <c r="K78588" s="34"/>
      <c r="L78588" s="34"/>
    </row>
    <row r="78589" spans="6:12" x14ac:dyDescent="0.35">
      <c r="F78589" s="34"/>
      <c r="J78589" s="34"/>
      <c r="K78589" s="34"/>
      <c r="L78589" s="34"/>
    </row>
    <row r="78590" spans="6:12" x14ac:dyDescent="0.35">
      <c r="F78590" s="34"/>
      <c r="J78590" s="34"/>
      <c r="K78590" s="34"/>
      <c r="L78590" s="34"/>
    </row>
    <row r="78591" spans="6:12" x14ac:dyDescent="0.35">
      <c r="F78591" s="34"/>
      <c r="J78591" s="34"/>
      <c r="K78591" s="34"/>
      <c r="L78591" s="34"/>
    </row>
    <row r="78592" spans="6:12" x14ac:dyDescent="0.35">
      <c r="F78592" s="34"/>
      <c r="J78592" s="34"/>
      <c r="K78592" s="34"/>
      <c r="L78592" s="34"/>
    </row>
    <row r="78593" spans="6:12" x14ac:dyDescent="0.35">
      <c r="F78593" s="34"/>
      <c r="J78593" s="34"/>
      <c r="K78593" s="34"/>
      <c r="L78593" s="34"/>
    </row>
    <row r="78594" spans="6:12" x14ac:dyDescent="0.35">
      <c r="F78594" s="34"/>
      <c r="J78594" s="34"/>
      <c r="K78594" s="34"/>
      <c r="L78594" s="34"/>
    </row>
    <row r="78595" spans="6:12" x14ac:dyDescent="0.35">
      <c r="F78595" s="34"/>
      <c r="J78595" s="34"/>
      <c r="K78595" s="34"/>
      <c r="L78595" s="34"/>
    </row>
    <row r="78596" spans="6:12" x14ac:dyDescent="0.35">
      <c r="F78596" s="34"/>
      <c r="J78596" s="34"/>
      <c r="K78596" s="34"/>
      <c r="L78596" s="34"/>
    </row>
    <row r="78597" spans="6:12" x14ac:dyDescent="0.35">
      <c r="F78597" s="34"/>
      <c r="J78597" s="34"/>
      <c r="K78597" s="34"/>
      <c r="L78597" s="34"/>
    </row>
    <row r="78598" spans="6:12" x14ac:dyDescent="0.35">
      <c r="F78598" s="34"/>
      <c r="J78598" s="34"/>
      <c r="K78598" s="34"/>
      <c r="L78598" s="34"/>
    </row>
    <row r="78599" spans="6:12" x14ac:dyDescent="0.35">
      <c r="F78599" s="34"/>
      <c r="J78599" s="34"/>
      <c r="K78599" s="34"/>
      <c r="L78599" s="34"/>
    </row>
    <row r="78600" spans="6:12" x14ac:dyDescent="0.35">
      <c r="F78600" s="34"/>
      <c r="J78600" s="34"/>
      <c r="K78600" s="34"/>
      <c r="L78600" s="34"/>
    </row>
    <row r="78601" spans="6:12" x14ac:dyDescent="0.35">
      <c r="F78601" s="34"/>
      <c r="J78601" s="34"/>
      <c r="K78601" s="34"/>
      <c r="L78601" s="34"/>
    </row>
    <row r="78602" spans="6:12" x14ac:dyDescent="0.35">
      <c r="F78602" s="34"/>
      <c r="J78602" s="34"/>
      <c r="K78602" s="34"/>
      <c r="L78602" s="34"/>
    </row>
    <row r="78603" spans="6:12" x14ac:dyDescent="0.35">
      <c r="F78603" s="34"/>
      <c r="J78603" s="34"/>
      <c r="K78603" s="34"/>
      <c r="L78603" s="34"/>
    </row>
    <row r="78604" spans="6:12" x14ac:dyDescent="0.35">
      <c r="F78604" s="34"/>
      <c r="J78604" s="34"/>
      <c r="K78604" s="34"/>
      <c r="L78604" s="34"/>
    </row>
    <row r="78605" spans="6:12" x14ac:dyDescent="0.35">
      <c r="F78605" s="34"/>
      <c r="J78605" s="34"/>
      <c r="K78605" s="34"/>
      <c r="L78605" s="34"/>
    </row>
    <row r="78606" spans="6:12" x14ac:dyDescent="0.35">
      <c r="F78606" s="34"/>
      <c r="J78606" s="34"/>
      <c r="K78606" s="34"/>
      <c r="L78606" s="34"/>
    </row>
    <row r="78607" spans="6:12" x14ac:dyDescent="0.35">
      <c r="F78607" s="34"/>
      <c r="J78607" s="34"/>
      <c r="K78607" s="34"/>
      <c r="L78607" s="34"/>
    </row>
    <row r="78608" spans="6:12" x14ac:dyDescent="0.35">
      <c r="F78608" s="34"/>
      <c r="J78608" s="34"/>
      <c r="K78608" s="34"/>
      <c r="L78608" s="34"/>
    </row>
    <row r="78609" spans="6:12" x14ac:dyDescent="0.35">
      <c r="F78609" s="34"/>
      <c r="J78609" s="34"/>
      <c r="K78609" s="34"/>
      <c r="L78609" s="34"/>
    </row>
    <row r="78610" spans="6:12" x14ac:dyDescent="0.35">
      <c r="F78610" s="34"/>
      <c r="J78610" s="34"/>
      <c r="K78610" s="34"/>
      <c r="L78610" s="34"/>
    </row>
    <row r="78611" spans="6:12" x14ac:dyDescent="0.35">
      <c r="F78611" s="34"/>
      <c r="J78611" s="34"/>
      <c r="K78611" s="34"/>
      <c r="L78611" s="34"/>
    </row>
    <row r="78612" spans="6:12" x14ac:dyDescent="0.35">
      <c r="F78612" s="34"/>
      <c r="J78612" s="34"/>
      <c r="K78612" s="34"/>
      <c r="L78612" s="34"/>
    </row>
    <row r="78613" spans="6:12" x14ac:dyDescent="0.35">
      <c r="F78613" s="34"/>
      <c r="J78613" s="34"/>
      <c r="K78613" s="34"/>
      <c r="L78613" s="34"/>
    </row>
    <row r="78614" spans="6:12" x14ac:dyDescent="0.35">
      <c r="F78614" s="34"/>
      <c r="J78614" s="34"/>
      <c r="K78614" s="34"/>
      <c r="L78614" s="34"/>
    </row>
    <row r="78615" spans="6:12" x14ac:dyDescent="0.35">
      <c r="F78615" s="34"/>
      <c r="J78615" s="34"/>
      <c r="K78615" s="34"/>
      <c r="L78615" s="34"/>
    </row>
    <row r="78616" spans="6:12" x14ac:dyDescent="0.35">
      <c r="F78616" s="34"/>
      <c r="J78616" s="34"/>
      <c r="K78616" s="34"/>
      <c r="L78616" s="34"/>
    </row>
    <row r="78617" spans="6:12" x14ac:dyDescent="0.35">
      <c r="F78617" s="34"/>
      <c r="J78617" s="34"/>
      <c r="K78617" s="34"/>
      <c r="L78617" s="34"/>
    </row>
    <row r="78618" spans="6:12" x14ac:dyDescent="0.35">
      <c r="F78618" s="34"/>
      <c r="J78618" s="34"/>
      <c r="K78618" s="34"/>
      <c r="L78618" s="34"/>
    </row>
    <row r="78619" spans="6:12" x14ac:dyDescent="0.35">
      <c r="F78619" s="34"/>
      <c r="J78619" s="34"/>
      <c r="K78619" s="34"/>
      <c r="L78619" s="34"/>
    </row>
    <row r="78620" spans="6:12" x14ac:dyDescent="0.35">
      <c r="F78620" s="34"/>
      <c r="J78620" s="34"/>
      <c r="K78620" s="34"/>
      <c r="L78620" s="34"/>
    </row>
    <row r="78621" spans="6:12" x14ac:dyDescent="0.35">
      <c r="F78621" s="34"/>
      <c r="J78621" s="34"/>
      <c r="K78621" s="34"/>
      <c r="L78621" s="34"/>
    </row>
    <row r="78622" spans="6:12" x14ac:dyDescent="0.35">
      <c r="F78622" s="34"/>
      <c r="J78622" s="34"/>
      <c r="K78622" s="34"/>
      <c r="L78622" s="34"/>
    </row>
    <row r="78623" spans="6:12" x14ac:dyDescent="0.35">
      <c r="F78623" s="34"/>
      <c r="J78623" s="34"/>
      <c r="K78623" s="34"/>
      <c r="L78623" s="34"/>
    </row>
    <row r="78624" spans="6:12" x14ac:dyDescent="0.35">
      <c r="F78624" s="34"/>
      <c r="J78624" s="34"/>
      <c r="K78624" s="34"/>
      <c r="L78624" s="34"/>
    </row>
    <row r="78625" spans="6:12" x14ac:dyDescent="0.35">
      <c r="F78625" s="34"/>
      <c r="J78625" s="34"/>
      <c r="K78625" s="34"/>
      <c r="L78625" s="34"/>
    </row>
    <row r="78626" spans="6:12" x14ac:dyDescent="0.35">
      <c r="F78626" s="34"/>
      <c r="J78626" s="34"/>
      <c r="K78626" s="34"/>
      <c r="L78626" s="34"/>
    </row>
    <row r="78627" spans="6:12" x14ac:dyDescent="0.35">
      <c r="F78627" s="34"/>
      <c r="J78627" s="34"/>
      <c r="K78627" s="34"/>
      <c r="L78627" s="34"/>
    </row>
    <row r="78628" spans="6:12" x14ac:dyDescent="0.35">
      <c r="F78628" s="34"/>
      <c r="J78628" s="34"/>
      <c r="K78628" s="34"/>
      <c r="L78628" s="34"/>
    </row>
    <row r="78629" spans="6:12" x14ac:dyDescent="0.35">
      <c r="F78629" s="34"/>
      <c r="J78629" s="34"/>
      <c r="K78629" s="34"/>
      <c r="L78629" s="34"/>
    </row>
    <row r="78630" spans="6:12" x14ac:dyDescent="0.35">
      <c r="F78630" s="34"/>
      <c r="J78630" s="34"/>
      <c r="K78630" s="34"/>
      <c r="L78630" s="34"/>
    </row>
    <row r="78631" spans="6:12" x14ac:dyDescent="0.35">
      <c r="F78631" s="34"/>
      <c r="J78631" s="34"/>
      <c r="K78631" s="34"/>
      <c r="L78631" s="34"/>
    </row>
    <row r="78632" spans="6:12" x14ac:dyDescent="0.35">
      <c r="F78632" s="34"/>
      <c r="J78632" s="34"/>
      <c r="K78632" s="34"/>
      <c r="L78632" s="34"/>
    </row>
    <row r="78633" spans="6:12" x14ac:dyDescent="0.35">
      <c r="F78633" s="34"/>
      <c r="J78633" s="34"/>
      <c r="K78633" s="34"/>
      <c r="L78633" s="34"/>
    </row>
    <row r="78634" spans="6:12" x14ac:dyDescent="0.35">
      <c r="F78634" s="34"/>
      <c r="J78634" s="34"/>
      <c r="K78634" s="34"/>
      <c r="L78634" s="34"/>
    </row>
    <row r="78635" spans="6:12" x14ac:dyDescent="0.35">
      <c r="F78635" s="34"/>
      <c r="J78635" s="34"/>
      <c r="K78635" s="34"/>
      <c r="L78635" s="34"/>
    </row>
    <row r="78636" spans="6:12" x14ac:dyDescent="0.35">
      <c r="F78636" s="34"/>
      <c r="J78636" s="34"/>
      <c r="K78636" s="34"/>
      <c r="L78636" s="34"/>
    </row>
    <row r="78637" spans="6:12" x14ac:dyDescent="0.35">
      <c r="F78637" s="34"/>
      <c r="J78637" s="34"/>
      <c r="K78637" s="34"/>
      <c r="L78637" s="34"/>
    </row>
    <row r="78638" spans="6:12" x14ac:dyDescent="0.35">
      <c r="F78638" s="34"/>
      <c r="J78638" s="34"/>
      <c r="K78638" s="34"/>
      <c r="L78638" s="34"/>
    </row>
    <row r="78639" spans="6:12" x14ac:dyDescent="0.35">
      <c r="F78639" s="34"/>
      <c r="J78639" s="34"/>
      <c r="K78639" s="34"/>
      <c r="L78639" s="34"/>
    </row>
    <row r="78640" spans="6:12" x14ac:dyDescent="0.35">
      <c r="F78640" s="34"/>
      <c r="J78640" s="34"/>
      <c r="K78640" s="34"/>
      <c r="L78640" s="34"/>
    </row>
    <row r="78641" spans="6:12" x14ac:dyDescent="0.35">
      <c r="F78641" s="34"/>
      <c r="J78641" s="34"/>
      <c r="K78641" s="34"/>
      <c r="L78641" s="34"/>
    </row>
    <row r="78642" spans="6:12" x14ac:dyDescent="0.35">
      <c r="F78642" s="34"/>
      <c r="J78642" s="34"/>
      <c r="K78642" s="34"/>
      <c r="L78642" s="34"/>
    </row>
    <row r="78643" spans="6:12" x14ac:dyDescent="0.35">
      <c r="F78643" s="34"/>
      <c r="J78643" s="34"/>
      <c r="K78643" s="34"/>
      <c r="L78643" s="34"/>
    </row>
    <row r="78644" spans="6:12" x14ac:dyDescent="0.35">
      <c r="F78644" s="34"/>
      <c r="J78644" s="34"/>
      <c r="K78644" s="34"/>
      <c r="L78644" s="34"/>
    </row>
    <row r="78645" spans="6:12" x14ac:dyDescent="0.35">
      <c r="F78645" s="34"/>
      <c r="J78645" s="34"/>
      <c r="K78645" s="34"/>
      <c r="L78645" s="34"/>
    </row>
    <row r="78646" spans="6:12" x14ac:dyDescent="0.35">
      <c r="F78646" s="34"/>
      <c r="J78646" s="34"/>
      <c r="K78646" s="34"/>
      <c r="L78646" s="34"/>
    </row>
    <row r="78647" spans="6:12" x14ac:dyDescent="0.35">
      <c r="F78647" s="34"/>
      <c r="J78647" s="34"/>
      <c r="K78647" s="34"/>
      <c r="L78647" s="34"/>
    </row>
    <row r="78648" spans="6:12" x14ac:dyDescent="0.35">
      <c r="F78648" s="34"/>
      <c r="J78648" s="34"/>
      <c r="K78648" s="34"/>
      <c r="L78648" s="34"/>
    </row>
    <row r="78649" spans="6:12" x14ac:dyDescent="0.35">
      <c r="F78649" s="34"/>
      <c r="J78649" s="34"/>
      <c r="K78649" s="34"/>
      <c r="L78649" s="34"/>
    </row>
    <row r="78650" spans="6:12" x14ac:dyDescent="0.35">
      <c r="F78650" s="34"/>
      <c r="J78650" s="34"/>
      <c r="K78650" s="34"/>
      <c r="L78650" s="34"/>
    </row>
    <row r="78651" spans="6:12" x14ac:dyDescent="0.35">
      <c r="F78651" s="34"/>
      <c r="J78651" s="34"/>
      <c r="K78651" s="34"/>
      <c r="L78651" s="34"/>
    </row>
    <row r="78652" spans="6:12" x14ac:dyDescent="0.35">
      <c r="F78652" s="34"/>
      <c r="J78652" s="34"/>
      <c r="K78652" s="34"/>
      <c r="L78652" s="34"/>
    </row>
    <row r="78653" spans="6:12" x14ac:dyDescent="0.35">
      <c r="F78653" s="34"/>
      <c r="J78653" s="34"/>
      <c r="K78653" s="34"/>
      <c r="L78653" s="34"/>
    </row>
    <row r="78654" spans="6:12" x14ac:dyDescent="0.35">
      <c r="F78654" s="34"/>
      <c r="J78654" s="34"/>
      <c r="K78654" s="34"/>
      <c r="L78654" s="34"/>
    </row>
    <row r="78655" spans="6:12" x14ac:dyDescent="0.35">
      <c r="F78655" s="34"/>
      <c r="J78655" s="34"/>
      <c r="K78655" s="34"/>
      <c r="L78655" s="34"/>
    </row>
    <row r="78656" spans="6:12" x14ac:dyDescent="0.35">
      <c r="F78656" s="34"/>
      <c r="J78656" s="34"/>
      <c r="K78656" s="34"/>
      <c r="L78656" s="34"/>
    </row>
    <row r="78657" spans="6:12" x14ac:dyDescent="0.35">
      <c r="F78657" s="34"/>
      <c r="J78657" s="34"/>
      <c r="K78657" s="34"/>
      <c r="L78657" s="34"/>
    </row>
    <row r="78658" spans="6:12" x14ac:dyDescent="0.35">
      <c r="F78658" s="34"/>
      <c r="J78658" s="34"/>
      <c r="K78658" s="34"/>
      <c r="L78658" s="34"/>
    </row>
    <row r="78659" spans="6:12" x14ac:dyDescent="0.35">
      <c r="F78659" s="34"/>
      <c r="J78659" s="34"/>
      <c r="K78659" s="34"/>
      <c r="L78659" s="34"/>
    </row>
    <row r="78660" spans="6:12" x14ac:dyDescent="0.35">
      <c r="F78660" s="34"/>
      <c r="J78660" s="34"/>
      <c r="K78660" s="34"/>
      <c r="L78660" s="34"/>
    </row>
    <row r="78661" spans="6:12" x14ac:dyDescent="0.35">
      <c r="F78661" s="34"/>
      <c r="J78661" s="34"/>
      <c r="K78661" s="34"/>
      <c r="L78661" s="34"/>
    </row>
    <row r="78662" spans="6:12" x14ac:dyDescent="0.35">
      <c r="F78662" s="34"/>
      <c r="J78662" s="34"/>
      <c r="K78662" s="34"/>
      <c r="L78662" s="34"/>
    </row>
    <row r="78663" spans="6:12" x14ac:dyDescent="0.35">
      <c r="F78663" s="34"/>
      <c r="J78663" s="34"/>
      <c r="K78663" s="34"/>
      <c r="L78663" s="34"/>
    </row>
    <row r="78664" spans="6:12" x14ac:dyDescent="0.35">
      <c r="F78664" s="34"/>
      <c r="J78664" s="34"/>
      <c r="K78664" s="34"/>
      <c r="L78664" s="34"/>
    </row>
    <row r="78665" spans="6:12" x14ac:dyDescent="0.35">
      <c r="F78665" s="34"/>
      <c r="J78665" s="34"/>
      <c r="K78665" s="34"/>
      <c r="L78665" s="34"/>
    </row>
    <row r="78666" spans="6:12" x14ac:dyDescent="0.35">
      <c r="F78666" s="34"/>
      <c r="J78666" s="34"/>
      <c r="K78666" s="34"/>
      <c r="L78666" s="34"/>
    </row>
    <row r="78667" spans="6:12" x14ac:dyDescent="0.35">
      <c r="F78667" s="34"/>
      <c r="J78667" s="34"/>
      <c r="K78667" s="34"/>
      <c r="L78667" s="34"/>
    </row>
    <row r="78668" spans="6:12" x14ac:dyDescent="0.35">
      <c r="F78668" s="34"/>
      <c r="J78668" s="34"/>
      <c r="K78668" s="34"/>
      <c r="L78668" s="34"/>
    </row>
    <row r="78669" spans="6:12" x14ac:dyDescent="0.35">
      <c r="F78669" s="34"/>
      <c r="J78669" s="34"/>
      <c r="K78669" s="34"/>
      <c r="L78669" s="34"/>
    </row>
    <row r="78670" spans="6:12" x14ac:dyDescent="0.35">
      <c r="F78670" s="34"/>
      <c r="J78670" s="34"/>
      <c r="K78670" s="34"/>
      <c r="L78670" s="34"/>
    </row>
    <row r="78671" spans="6:12" x14ac:dyDescent="0.35">
      <c r="F78671" s="34"/>
      <c r="J78671" s="34"/>
      <c r="K78671" s="34"/>
      <c r="L78671" s="34"/>
    </row>
    <row r="78672" spans="6:12" x14ac:dyDescent="0.35">
      <c r="F78672" s="34"/>
      <c r="J78672" s="34"/>
      <c r="K78672" s="34"/>
      <c r="L78672" s="34"/>
    </row>
    <row r="78673" spans="6:12" x14ac:dyDescent="0.35">
      <c r="F78673" s="34"/>
      <c r="J78673" s="34"/>
      <c r="K78673" s="34"/>
      <c r="L78673" s="34"/>
    </row>
    <row r="78674" spans="6:12" x14ac:dyDescent="0.35">
      <c r="F78674" s="34"/>
      <c r="J78674" s="34"/>
      <c r="K78674" s="34"/>
      <c r="L78674" s="34"/>
    </row>
    <row r="78675" spans="6:12" x14ac:dyDescent="0.35">
      <c r="F78675" s="34"/>
      <c r="J78675" s="34"/>
      <c r="K78675" s="34"/>
      <c r="L78675" s="34"/>
    </row>
    <row r="78676" spans="6:12" x14ac:dyDescent="0.35">
      <c r="F78676" s="34"/>
      <c r="J78676" s="34"/>
      <c r="K78676" s="34"/>
      <c r="L78676" s="34"/>
    </row>
    <row r="78677" spans="6:12" x14ac:dyDescent="0.35">
      <c r="F78677" s="34"/>
      <c r="J78677" s="34"/>
      <c r="K78677" s="34"/>
      <c r="L78677" s="34"/>
    </row>
    <row r="78678" spans="6:12" x14ac:dyDescent="0.35">
      <c r="F78678" s="34"/>
      <c r="J78678" s="34"/>
      <c r="K78678" s="34"/>
      <c r="L78678" s="34"/>
    </row>
    <row r="78679" spans="6:12" x14ac:dyDescent="0.35">
      <c r="F78679" s="34"/>
      <c r="J78679" s="34"/>
      <c r="K78679" s="34"/>
      <c r="L78679" s="34"/>
    </row>
    <row r="78680" spans="6:12" x14ac:dyDescent="0.35">
      <c r="F78680" s="34"/>
      <c r="J78680" s="34"/>
      <c r="K78680" s="34"/>
      <c r="L78680" s="34"/>
    </row>
    <row r="78681" spans="6:12" x14ac:dyDescent="0.35">
      <c r="F78681" s="34"/>
      <c r="J78681" s="34"/>
      <c r="K78681" s="34"/>
      <c r="L78681" s="34"/>
    </row>
    <row r="78682" spans="6:12" x14ac:dyDescent="0.35">
      <c r="F78682" s="34"/>
      <c r="J78682" s="34"/>
      <c r="K78682" s="34"/>
      <c r="L78682" s="34"/>
    </row>
    <row r="78683" spans="6:12" x14ac:dyDescent="0.35">
      <c r="F78683" s="34"/>
      <c r="J78683" s="34"/>
      <c r="K78683" s="34"/>
      <c r="L78683" s="34"/>
    </row>
    <row r="78684" spans="6:12" x14ac:dyDescent="0.35">
      <c r="F78684" s="34"/>
      <c r="J78684" s="34"/>
      <c r="K78684" s="34"/>
      <c r="L78684" s="34"/>
    </row>
    <row r="78685" spans="6:12" x14ac:dyDescent="0.35">
      <c r="F78685" s="34"/>
      <c r="J78685" s="34"/>
      <c r="K78685" s="34"/>
      <c r="L78685" s="34"/>
    </row>
    <row r="78686" spans="6:12" x14ac:dyDescent="0.35">
      <c r="F78686" s="34"/>
      <c r="J78686" s="34"/>
      <c r="K78686" s="34"/>
      <c r="L78686" s="34"/>
    </row>
    <row r="78687" spans="6:12" x14ac:dyDescent="0.35">
      <c r="F78687" s="34"/>
      <c r="J78687" s="34"/>
      <c r="K78687" s="34"/>
      <c r="L78687" s="34"/>
    </row>
    <row r="78688" spans="6:12" x14ac:dyDescent="0.35">
      <c r="F78688" s="34"/>
      <c r="J78688" s="34"/>
      <c r="K78688" s="34"/>
      <c r="L78688" s="34"/>
    </row>
    <row r="78689" spans="6:12" x14ac:dyDescent="0.35">
      <c r="F78689" s="34"/>
      <c r="J78689" s="34"/>
      <c r="K78689" s="34"/>
      <c r="L78689" s="34"/>
    </row>
    <row r="78690" spans="6:12" x14ac:dyDescent="0.35">
      <c r="F78690" s="34"/>
      <c r="J78690" s="34"/>
      <c r="K78690" s="34"/>
      <c r="L78690" s="34"/>
    </row>
    <row r="78691" spans="6:12" x14ac:dyDescent="0.35">
      <c r="F78691" s="34"/>
      <c r="J78691" s="34"/>
      <c r="K78691" s="34"/>
      <c r="L78691" s="34"/>
    </row>
    <row r="78692" spans="6:12" x14ac:dyDescent="0.35">
      <c r="F78692" s="34"/>
      <c r="J78692" s="34"/>
      <c r="K78692" s="34"/>
      <c r="L78692" s="34"/>
    </row>
    <row r="78693" spans="6:12" x14ac:dyDescent="0.35">
      <c r="F78693" s="34"/>
      <c r="J78693" s="34"/>
      <c r="K78693" s="34"/>
      <c r="L78693" s="34"/>
    </row>
    <row r="78694" spans="6:12" x14ac:dyDescent="0.35">
      <c r="F78694" s="34"/>
      <c r="J78694" s="34"/>
      <c r="K78694" s="34"/>
      <c r="L78694" s="34"/>
    </row>
    <row r="78695" spans="6:12" x14ac:dyDescent="0.35">
      <c r="F78695" s="34"/>
      <c r="J78695" s="34"/>
      <c r="K78695" s="34"/>
      <c r="L78695" s="34"/>
    </row>
    <row r="78696" spans="6:12" x14ac:dyDescent="0.35">
      <c r="F78696" s="34"/>
      <c r="J78696" s="34"/>
      <c r="K78696" s="34"/>
      <c r="L78696" s="34"/>
    </row>
    <row r="78697" spans="6:12" x14ac:dyDescent="0.35">
      <c r="F78697" s="34"/>
      <c r="J78697" s="34"/>
      <c r="K78697" s="34"/>
      <c r="L78697" s="34"/>
    </row>
    <row r="78698" spans="6:12" x14ac:dyDescent="0.35">
      <c r="F78698" s="34"/>
      <c r="J78698" s="34"/>
      <c r="K78698" s="34"/>
      <c r="L78698" s="34"/>
    </row>
    <row r="78699" spans="6:12" x14ac:dyDescent="0.35">
      <c r="F78699" s="34"/>
      <c r="J78699" s="34"/>
      <c r="K78699" s="34"/>
      <c r="L78699" s="34"/>
    </row>
    <row r="78700" spans="6:12" x14ac:dyDescent="0.35">
      <c r="F78700" s="34"/>
      <c r="J78700" s="34"/>
      <c r="K78700" s="34"/>
      <c r="L78700" s="34"/>
    </row>
    <row r="78701" spans="6:12" x14ac:dyDescent="0.35">
      <c r="F78701" s="34"/>
      <c r="J78701" s="34"/>
      <c r="K78701" s="34"/>
      <c r="L78701" s="34"/>
    </row>
    <row r="78702" spans="6:12" x14ac:dyDescent="0.35">
      <c r="F78702" s="34"/>
      <c r="J78702" s="34"/>
      <c r="K78702" s="34"/>
      <c r="L78702" s="34"/>
    </row>
    <row r="78703" spans="6:12" x14ac:dyDescent="0.35">
      <c r="F78703" s="34"/>
      <c r="J78703" s="34"/>
      <c r="K78703" s="34"/>
      <c r="L78703" s="34"/>
    </row>
    <row r="78704" spans="6:12" x14ac:dyDescent="0.35">
      <c r="F78704" s="34"/>
      <c r="J78704" s="34"/>
      <c r="K78704" s="34"/>
      <c r="L78704" s="34"/>
    </row>
    <row r="78705" spans="6:12" x14ac:dyDescent="0.35">
      <c r="F78705" s="34"/>
      <c r="J78705" s="34"/>
      <c r="K78705" s="34"/>
      <c r="L78705" s="34"/>
    </row>
    <row r="78706" spans="6:12" x14ac:dyDescent="0.35">
      <c r="F78706" s="34"/>
      <c r="J78706" s="34"/>
      <c r="K78706" s="34"/>
      <c r="L78706" s="34"/>
    </row>
    <row r="78707" spans="6:12" x14ac:dyDescent="0.35">
      <c r="F78707" s="34"/>
      <c r="J78707" s="34"/>
      <c r="K78707" s="34"/>
      <c r="L78707" s="34"/>
    </row>
    <row r="78708" spans="6:12" x14ac:dyDescent="0.35">
      <c r="F78708" s="34"/>
      <c r="J78708" s="34"/>
      <c r="K78708" s="34"/>
      <c r="L78708" s="34"/>
    </row>
    <row r="78709" spans="6:12" x14ac:dyDescent="0.35">
      <c r="F78709" s="34"/>
      <c r="J78709" s="34"/>
      <c r="K78709" s="34"/>
      <c r="L78709" s="34"/>
    </row>
    <row r="78710" spans="6:12" x14ac:dyDescent="0.35">
      <c r="F78710" s="34"/>
      <c r="J78710" s="34"/>
      <c r="K78710" s="34"/>
      <c r="L78710" s="34"/>
    </row>
    <row r="78711" spans="6:12" x14ac:dyDescent="0.35">
      <c r="F78711" s="34"/>
      <c r="J78711" s="34"/>
      <c r="K78711" s="34"/>
      <c r="L78711" s="34"/>
    </row>
    <row r="78712" spans="6:12" x14ac:dyDescent="0.35">
      <c r="F78712" s="34"/>
      <c r="J78712" s="34"/>
      <c r="K78712" s="34"/>
      <c r="L78712" s="34"/>
    </row>
    <row r="78713" spans="6:12" x14ac:dyDescent="0.35">
      <c r="F78713" s="34"/>
      <c r="J78713" s="34"/>
      <c r="K78713" s="34"/>
      <c r="L78713" s="34"/>
    </row>
    <row r="78714" spans="6:12" x14ac:dyDescent="0.35">
      <c r="F78714" s="34"/>
      <c r="J78714" s="34"/>
      <c r="K78714" s="34"/>
      <c r="L78714" s="34"/>
    </row>
    <row r="78715" spans="6:12" x14ac:dyDescent="0.35">
      <c r="F78715" s="34"/>
      <c r="J78715" s="34"/>
      <c r="K78715" s="34"/>
      <c r="L78715" s="34"/>
    </row>
    <row r="78716" spans="6:12" x14ac:dyDescent="0.35">
      <c r="F78716" s="34"/>
      <c r="J78716" s="34"/>
      <c r="K78716" s="34"/>
      <c r="L78716" s="34"/>
    </row>
    <row r="78717" spans="6:12" x14ac:dyDescent="0.35">
      <c r="F78717" s="34"/>
      <c r="J78717" s="34"/>
      <c r="K78717" s="34"/>
      <c r="L78717" s="34"/>
    </row>
    <row r="78718" spans="6:12" x14ac:dyDescent="0.35">
      <c r="F78718" s="34"/>
      <c r="J78718" s="34"/>
      <c r="K78718" s="34"/>
      <c r="L78718" s="34"/>
    </row>
    <row r="78719" spans="6:12" x14ac:dyDescent="0.35">
      <c r="F78719" s="34"/>
      <c r="J78719" s="34"/>
      <c r="K78719" s="34"/>
      <c r="L78719" s="34"/>
    </row>
    <row r="78720" spans="6:12" x14ac:dyDescent="0.35">
      <c r="F78720" s="34"/>
      <c r="J78720" s="34"/>
      <c r="K78720" s="34"/>
      <c r="L78720" s="34"/>
    </row>
    <row r="78721" spans="6:12" x14ac:dyDescent="0.35">
      <c r="F78721" s="34"/>
      <c r="J78721" s="34"/>
      <c r="K78721" s="34"/>
      <c r="L78721" s="34"/>
    </row>
    <row r="78722" spans="6:12" x14ac:dyDescent="0.35">
      <c r="F78722" s="34"/>
      <c r="J78722" s="34"/>
      <c r="K78722" s="34"/>
      <c r="L78722" s="34"/>
    </row>
    <row r="78723" spans="6:12" x14ac:dyDescent="0.35">
      <c r="F78723" s="34"/>
      <c r="J78723" s="34"/>
      <c r="K78723" s="34"/>
      <c r="L78723" s="34"/>
    </row>
    <row r="78724" spans="6:12" x14ac:dyDescent="0.35">
      <c r="F78724" s="34"/>
      <c r="J78724" s="34"/>
      <c r="K78724" s="34"/>
      <c r="L78724" s="34"/>
    </row>
    <row r="78725" spans="6:12" x14ac:dyDescent="0.35">
      <c r="F78725" s="34"/>
      <c r="J78725" s="34"/>
      <c r="K78725" s="34"/>
      <c r="L78725" s="34"/>
    </row>
    <row r="78726" spans="6:12" x14ac:dyDescent="0.35">
      <c r="F78726" s="34"/>
      <c r="J78726" s="34"/>
      <c r="K78726" s="34"/>
      <c r="L78726" s="34"/>
    </row>
    <row r="78727" spans="6:12" x14ac:dyDescent="0.35">
      <c r="F78727" s="34"/>
      <c r="J78727" s="34"/>
      <c r="K78727" s="34"/>
      <c r="L78727" s="34"/>
    </row>
    <row r="78728" spans="6:12" x14ac:dyDescent="0.35">
      <c r="F78728" s="34"/>
      <c r="J78728" s="34"/>
      <c r="K78728" s="34"/>
      <c r="L78728" s="34"/>
    </row>
    <row r="78729" spans="6:12" x14ac:dyDescent="0.35">
      <c r="F78729" s="34"/>
      <c r="J78729" s="34"/>
      <c r="K78729" s="34"/>
      <c r="L78729" s="34"/>
    </row>
    <row r="78730" spans="6:12" x14ac:dyDescent="0.35">
      <c r="F78730" s="34"/>
      <c r="J78730" s="34"/>
      <c r="K78730" s="34"/>
      <c r="L78730" s="34"/>
    </row>
    <row r="78731" spans="6:12" x14ac:dyDescent="0.35">
      <c r="F78731" s="34"/>
      <c r="J78731" s="34"/>
      <c r="K78731" s="34"/>
      <c r="L78731" s="34"/>
    </row>
    <row r="78732" spans="6:12" x14ac:dyDescent="0.35">
      <c r="F78732" s="34"/>
      <c r="J78732" s="34"/>
      <c r="K78732" s="34"/>
      <c r="L78732" s="34"/>
    </row>
    <row r="78733" spans="6:12" x14ac:dyDescent="0.35">
      <c r="F78733" s="34"/>
      <c r="J78733" s="34"/>
      <c r="K78733" s="34"/>
      <c r="L78733" s="34"/>
    </row>
    <row r="78734" spans="6:12" x14ac:dyDescent="0.35">
      <c r="F78734" s="34"/>
      <c r="J78734" s="34"/>
      <c r="K78734" s="34"/>
      <c r="L78734" s="34"/>
    </row>
    <row r="78735" spans="6:12" x14ac:dyDescent="0.35">
      <c r="F78735" s="34"/>
      <c r="J78735" s="34"/>
      <c r="K78735" s="34"/>
      <c r="L78735" s="34"/>
    </row>
    <row r="78736" spans="6:12" x14ac:dyDescent="0.35">
      <c r="F78736" s="34"/>
      <c r="J78736" s="34"/>
      <c r="K78736" s="34"/>
      <c r="L78736" s="34"/>
    </row>
    <row r="78737" spans="6:12" x14ac:dyDescent="0.35">
      <c r="F78737" s="34"/>
      <c r="J78737" s="34"/>
      <c r="K78737" s="34"/>
      <c r="L78737" s="34"/>
    </row>
    <row r="78738" spans="6:12" x14ac:dyDescent="0.35">
      <c r="F78738" s="34"/>
      <c r="J78738" s="34"/>
      <c r="K78738" s="34"/>
      <c r="L78738" s="34"/>
    </row>
    <row r="78739" spans="6:12" x14ac:dyDescent="0.35">
      <c r="F78739" s="34"/>
      <c r="J78739" s="34"/>
      <c r="K78739" s="34"/>
      <c r="L78739" s="34"/>
    </row>
    <row r="78740" spans="6:12" x14ac:dyDescent="0.35">
      <c r="F78740" s="34"/>
      <c r="J78740" s="34"/>
      <c r="K78740" s="34"/>
      <c r="L78740" s="34"/>
    </row>
    <row r="78741" spans="6:12" x14ac:dyDescent="0.35">
      <c r="F78741" s="34"/>
      <c r="J78741" s="34"/>
      <c r="K78741" s="34"/>
      <c r="L78741" s="34"/>
    </row>
    <row r="78742" spans="6:12" x14ac:dyDescent="0.35">
      <c r="F78742" s="34"/>
      <c r="J78742" s="34"/>
      <c r="K78742" s="34"/>
      <c r="L78742" s="34"/>
    </row>
    <row r="78743" spans="6:12" x14ac:dyDescent="0.35">
      <c r="F78743" s="34"/>
      <c r="J78743" s="34"/>
      <c r="K78743" s="34"/>
      <c r="L78743" s="34"/>
    </row>
    <row r="78744" spans="6:12" x14ac:dyDescent="0.35">
      <c r="F78744" s="34"/>
      <c r="J78744" s="34"/>
      <c r="K78744" s="34"/>
      <c r="L78744" s="34"/>
    </row>
    <row r="78745" spans="6:12" x14ac:dyDescent="0.35">
      <c r="F78745" s="34"/>
      <c r="J78745" s="34"/>
      <c r="K78745" s="34"/>
      <c r="L78745" s="34"/>
    </row>
    <row r="78746" spans="6:12" x14ac:dyDescent="0.35">
      <c r="F78746" s="34"/>
      <c r="J78746" s="34"/>
      <c r="K78746" s="34"/>
      <c r="L78746" s="34"/>
    </row>
    <row r="78747" spans="6:12" x14ac:dyDescent="0.35">
      <c r="F78747" s="34"/>
      <c r="J78747" s="34"/>
      <c r="K78747" s="34"/>
      <c r="L78747" s="34"/>
    </row>
    <row r="78748" spans="6:12" x14ac:dyDescent="0.35">
      <c r="F78748" s="34"/>
      <c r="J78748" s="34"/>
      <c r="K78748" s="34"/>
      <c r="L78748" s="34"/>
    </row>
    <row r="78749" spans="6:12" x14ac:dyDescent="0.35">
      <c r="F78749" s="34"/>
      <c r="J78749" s="34"/>
      <c r="K78749" s="34"/>
      <c r="L78749" s="34"/>
    </row>
    <row r="78750" spans="6:12" x14ac:dyDescent="0.35">
      <c r="F78750" s="34"/>
      <c r="J78750" s="34"/>
      <c r="K78750" s="34"/>
      <c r="L78750" s="34"/>
    </row>
    <row r="78751" spans="6:12" x14ac:dyDescent="0.35">
      <c r="F78751" s="34"/>
      <c r="J78751" s="34"/>
      <c r="K78751" s="34"/>
      <c r="L78751" s="34"/>
    </row>
    <row r="78752" spans="6:12" x14ac:dyDescent="0.35">
      <c r="F78752" s="34"/>
      <c r="J78752" s="34"/>
      <c r="K78752" s="34"/>
      <c r="L78752" s="34"/>
    </row>
    <row r="78753" spans="6:12" x14ac:dyDescent="0.35">
      <c r="F78753" s="34"/>
      <c r="J78753" s="34"/>
      <c r="K78753" s="34"/>
      <c r="L78753" s="34"/>
    </row>
    <row r="78754" spans="6:12" x14ac:dyDescent="0.35">
      <c r="F78754" s="34"/>
      <c r="J78754" s="34"/>
      <c r="K78754" s="34"/>
      <c r="L78754" s="34"/>
    </row>
    <row r="78755" spans="6:12" x14ac:dyDescent="0.35">
      <c r="F78755" s="34"/>
      <c r="J78755" s="34"/>
      <c r="K78755" s="34"/>
      <c r="L78755" s="34"/>
    </row>
    <row r="78756" spans="6:12" x14ac:dyDescent="0.35">
      <c r="F78756" s="34"/>
      <c r="J78756" s="34"/>
      <c r="K78756" s="34"/>
      <c r="L78756" s="34"/>
    </row>
    <row r="78757" spans="6:12" x14ac:dyDescent="0.35">
      <c r="F78757" s="34"/>
      <c r="J78757" s="34"/>
      <c r="K78757" s="34"/>
      <c r="L78757" s="34"/>
    </row>
    <row r="78758" spans="6:12" x14ac:dyDescent="0.35">
      <c r="F78758" s="34"/>
      <c r="J78758" s="34"/>
      <c r="K78758" s="34"/>
      <c r="L78758" s="34"/>
    </row>
    <row r="78759" spans="6:12" x14ac:dyDescent="0.35">
      <c r="F78759" s="34"/>
      <c r="J78759" s="34"/>
      <c r="K78759" s="34"/>
      <c r="L78759" s="34"/>
    </row>
    <row r="78760" spans="6:12" x14ac:dyDescent="0.35">
      <c r="F78760" s="34"/>
      <c r="J78760" s="34"/>
      <c r="K78760" s="34"/>
      <c r="L78760" s="34"/>
    </row>
    <row r="78761" spans="6:12" x14ac:dyDescent="0.35">
      <c r="F78761" s="34"/>
      <c r="J78761" s="34"/>
      <c r="K78761" s="34"/>
      <c r="L78761" s="34"/>
    </row>
    <row r="78762" spans="6:12" x14ac:dyDescent="0.35">
      <c r="F78762" s="34"/>
      <c r="J78762" s="34"/>
      <c r="K78762" s="34"/>
      <c r="L78762" s="34"/>
    </row>
    <row r="78763" spans="6:12" x14ac:dyDescent="0.35">
      <c r="F78763" s="34"/>
      <c r="J78763" s="34"/>
      <c r="K78763" s="34"/>
      <c r="L78763" s="34"/>
    </row>
    <row r="78764" spans="6:12" x14ac:dyDescent="0.35">
      <c r="F78764" s="34"/>
      <c r="J78764" s="34"/>
      <c r="K78764" s="34"/>
      <c r="L78764" s="34"/>
    </row>
    <row r="78765" spans="6:12" x14ac:dyDescent="0.35">
      <c r="F78765" s="34"/>
      <c r="J78765" s="34"/>
      <c r="K78765" s="34"/>
      <c r="L78765" s="34"/>
    </row>
    <row r="78766" spans="6:12" x14ac:dyDescent="0.35">
      <c r="F78766" s="34"/>
      <c r="J78766" s="34"/>
      <c r="K78766" s="34"/>
      <c r="L78766" s="34"/>
    </row>
    <row r="78767" spans="6:12" x14ac:dyDescent="0.35">
      <c r="F78767" s="34"/>
      <c r="J78767" s="34"/>
      <c r="K78767" s="34"/>
      <c r="L78767" s="34"/>
    </row>
    <row r="78768" spans="6:12" x14ac:dyDescent="0.35">
      <c r="F78768" s="34"/>
      <c r="J78768" s="34"/>
      <c r="K78768" s="34"/>
      <c r="L78768" s="34"/>
    </row>
    <row r="78769" spans="6:12" x14ac:dyDescent="0.35">
      <c r="F78769" s="34"/>
      <c r="J78769" s="34"/>
      <c r="K78769" s="34"/>
      <c r="L78769" s="34"/>
    </row>
    <row r="78770" spans="6:12" x14ac:dyDescent="0.35">
      <c r="F78770" s="34"/>
      <c r="J78770" s="34"/>
      <c r="K78770" s="34"/>
      <c r="L78770" s="34"/>
    </row>
    <row r="78771" spans="6:12" x14ac:dyDescent="0.35">
      <c r="F78771" s="34"/>
      <c r="J78771" s="34"/>
      <c r="K78771" s="34"/>
      <c r="L78771" s="34"/>
    </row>
    <row r="78772" spans="6:12" x14ac:dyDescent="0.35">
      <c r="F78772" s="34"/>
      <c r="J78772" s="34"/>
      <c r="K78772" s="34"/>
      <c r="L78772" s="34"/>
    </row>
    <row r="78773" spans="6:12" x14ac:dyDescent="0.35">
      <c r="F78773" s="34"/>
      <c r="J78773" s="34"/>
      <c r="K78773" s="34"/>
      <c r="L78773" s="34"/>
    </row>
    <row r="78774" spans="6:12" x14ac:dyDescent="0.35">
      <c r="F78774" s="34"/>
      <c r="J78774" s="34"/>
      <c r="K78774" s="34"/>
      <c r="L78774" s="34"/>
    </row>
    <row r="78775" spans="6:12" x14ac:dyDescent="0.35">
      <c r="F78775" s="34"/>
      <c r="J78775" s="34"/>
      <c r="K78775" s="34"/>
      <c r="L78775" s="34"/>
    </row>
    <row r="78776" spans="6:12" x14ac:dyDescent="0.35">
      <c r="F78776" s="34"/>
      <c r="J78776" s="34"/>
      <c r="K78776" s="34"/>
      <c r="L78776" s="34"/>
    </row>
    <row r="78777" spans="6:12" x14ac:dyDescent="0.35">
      <c r="F78777" s="34"/>
      <c r="J78777" s="34"/>
      <c r="K78777" s="34"/>
      <c r="L78777" s="34"/>
    </row>
    <row r="78778" spans="6:12" x14ac:dyDescent="0.35">
      <c r="F78778" s="34"/>
      <c r="J78778" s="34"/>
      <c r="K78778" s="34"/>
      <c r="L78778" s="34"/>
    </row>
    <row r="78779" spans="6:12" x14ac:dyDescent="0.35">
      <c r="F78779" s="34"/>
      <c r="J78779" s="34"/>
      <c r="K78779" s="34"/>
      <c r="L78779" s="34"/>
    </row>
    <row r="78780" spans="6:12" x14ac:dyDescent="0.35">
      <c r="F78780" s="34"/>
      <c r="J78780" s="34"/>
      <c r="K78780" s="34"/>
      <c r="L78780" s="34"/>
    </row>
    <row r="78781" spans="6:12" x14ac:dyDescent="0.35">
      <c r="F78781" s="34"/>
      <c r="J78781" s="34"/>
      <c r="K78781" s="34"/>
      <c r="L78781" s="34"/>
    </row>
    <row r="78782" spans="6:12" x14ac:dyDescent="0.35">
      <c r="F78782" s="34"/>
      <c r="J78782" s="34"/>
      <c r="K78782" s="34"/>
      <c r="L78782" s="34"/>
    </row>
    <row r="78783" spans="6:12" x14ac:dyDescent="0.35">
      <c r="F78783" s="34"/>
      <c r="J78783" s="34"/>
      <c r="K78783" s="34"/>
      <c r="L78783" s="34"/>
    </row>
    <row r="78784" spans="6:12" x14ac:dyDescent="0.35">
      <c r="F78784" s="34"/>
      <c r="J78784" s="34"/>
      <c r="K78784" s="34"/>
      <c r="L78784" s="34"/>
    </row>
    <row r="78785" spans="6:12" x14ac:dyDescent="0.35">
      <c r="F78785" s="34"/>
      <c r="J78785" s="34"/>
      <c r="K78785" s="34"/>
      <c r="L78785" s="34"/>
    </row>
    <row r="78786" spans="6:12" x14ac:dyDescent="0.35">
      <c r="F78786" s="34"/>
      <c r="J78786" s="34"/>
      <c r="K78786" s="34"/>
      <c r="L78786" s="34"/>
    </row>
    <row r="78787" spans="6:12" x14ac:dyDescent="0.35">
      <c r="F78787" s="34"/>
      <c r="J78787" s="34"/>
      <c r="K78787" s="34"/>
      <c r="L78787" s="34"/>
    </row>
    <row r="78788" spans="6:12" x14ac:dyDescent="0.35">
      <c r="F78788" s="34"/>
      <c r="J78788" s="34"/>
      <c r="K78788" s="34"/>
      <c r="L78788" s="34"/>
    </row>
    <row r="78789" spans="6:12" x14ac:dyDescent="0.35">
      <c r="F78789" s="34"/>
      <c r="J78789" s="34"/>
      <c r="K78789" s="34"/>
      <c r="L78789" s="34"/>
    </row>
    <row r="78790" spans="6:12" x14ac:dyDescent="0.35">
      <c r="F78790" s="34"/>
      <c r="J78790" s="34"/>
      <c r="K78790" s="34"/>
      <c r="L78790" s="34"/>
    </row>
    <row r="78791" spans="6:12" x14ac:dyDescent="0.35">
      <c r="F78791" s="34"/>
      <c r="J78791" s="34"/>
      <c r="K78791" s="34"/>
      <c r="L78791" s="34"/>
    </row>
    <row r="78792" spans="6:12" x14ac:dyDescent="0.35">
      <c r="F78792" s="34"/>
      <c r="J78792" s="34"/>
      <c r="K78792" s="34"/>
      <c r="L78792" s="34"/>
    </row>
    <row r="78793" spans="6:12" x14ac:dyDescent="0.35">
      <c r="F78793" s="34"/>
      <c r="J78793" s="34"/>
      <c r="K78793" s="34"/>
      <c r="L78793" s="34"/>
    </row>
    <row r="78794" spans="6:12" x14ac:dyDescent="0.35">
      <c r="F78794" s="34"/>
      <c r="J78794" s="34"/>
      <c r="K78794" s="34"/>
      <c r="L78794" s="34"/>
    </row>
    <row r="78795" spans="6:12" x14ac:dyDescent="0.35">
      <c r="F78795" s="34"/>
      <c r="J78795" s="34"/>
      <c r="K78795" s="34"/>
      <c r="L78795" s="34"/>
    </row>
    <row r="78796" spans="6:12" x14ac:dyDescent="0.35">
      <c r="F78796" s="34"/>
      <c r="J78796" s="34"/>
      <c r="K78796" s="34"/>
      <c r="L78796" s="34"/>
    </row>
    <row r="78797" spans="6:12" x14ac:dyDescent="0.35">
      <c r="F78797" s="34"/>
      <c r="J78797" s="34"/>
      <c r="K78797" s="34"/>
      <c r="L78797" s="34"/>
    </row>
    <row r="78798" spans="6:12" x14ac:dyDescent="0.35">
      <c r="F78798" s="34"/>
      <c r="J78798" s="34"/>
      <c r="K78798" s="34"/>
      <c r="L78798" s="34"/>
    </row>
    <row r="78799" spans="6:12" x14ac:dyDescent="0.35">
      <c r="F78799" s="34"/>
      <c r="J78799" s="34"/>
      <c r="K78799" s="34"/>
      <c r="L78799" s="34"/>
    </row>
    <row r="78800" spans="6:12" x14ac:dyDescent="0.35">
      <c r="F78800" s="34"/>
      <c r="J78800" s="34"/>
      <c r="K78800" s="34"/>
      <c r="L78800" s="34"/>
    </row>
    <row r="78801" spans="6:12" x14ac:dyDescent="0.35">
      <c r="F78801" s="34"/>
      <c r="J78801" s="34"/>
      <c r="K78801" s="34"/>
      <c r="L78801" s="34"/>
    </row>
    <row r="78802" spans="6:12" x14ac:dyDescent="0.35">
      <c r="F78802" s="34"/>
      <c r="J78802" s="34"/>
      <c r="K78802" s="34"/>
      <c r="L78802" s="34"/>
    </row>
    <row r="78803" spans="6:12" x14ac:dyDescent="0.35">
      <c r="F78803" s="34"/>
      <c r="J78803" s="34"/>
      <c r="K78803" s="34"/>
      <c r="L78803" s="34"/>
    </row>
    <row r="78804" spans="6:12" x14ac:dyDescent="0.35">
      <c r="F78804" s="34"/>
      <c r="J78804" s="34"/>
      <c r="K78804" s="34"/>
      <c r="L78804" s="34"/>
    </row>
    <row r="78805" spans="6:12" x14ac:dyDescent="0.35">
      <c r="F78805" s="34"/>
      <c r="J78805" s="34"/>
      <c r="K78805" s="34"/>
      <c r="L78805" s="34"/>
    </row>
    <row r="78806" spans="6:12" x14ac:dyDescent="0.35">
      <c r="F78806" s="34"/>
      <c r="J78806" s="34"/>
      <c r="K78806" s="34"/>
      <c r="L78806" s="34"/>
    </row>
    <row r="78807" spans="6:12" x14ac:dyDescent="0.35">
      <c r="F78807" s="34"/>
      <c r="J78807" s="34"/>
      <c r="K78807" s="34"/>
      <c r="L78807" s="34"/>
    </row>
    <row r="78808" spans="6:12" x14ac:dyDescent="0.35">
      <c r="F78808" s="34"/>
      <c r="J78808" s="34"/>
      <c r="K78808" s="34"/>
      <c r="L78808" s="34"/>
    </row>
    <row r="78809" spans="6:12" x14ac:dyDescent="0.35">
      <c r="F78809" s="34"/>
      <c r="J78809" s="34"/>
      <c r="K78809" s="34"/>
      <c r="L78809" s="34"/>
    </row>
    <row r="78810" spans="6:12" x14ac:dyDescent="0.35">
      <c r="F78810" s="34"/>
      <c r="J78810" s="34"/>
      <c r="K78810" s="34"/>
      <c r="L78810" s="34"/>
    </row>
    <row r="78811" spans="6:12" x14ac:dyDescent="0.35">
      <c r="F78811" s="34"/>
      <c r="J78811" s="34"/>
      <c r="K78811" s="34"/>
      <c r="L78811" s="34"/>
    </row>
    <row r="78812" spans="6:12" x14ac:dyDescent="0.35">
      <c r="F78812" s="34"/>
      <c r="J78812" s="34"/>
      <c r="K78812" s="34"/>
      <c r="L78812" s="34"/>
    </row>
    <row r="78813" spans="6:12" x14ac:dyDescent="0.35">
      <c r="F78813" s="34"/>
      <c r="J78813" s="34"/>
      <c r="K78813" s="34"/>
      <c r="L78813" s="34"/>
    </row>
    <row r="78814" spans="6:12" x14ac:dyDescent="0.35">
      <c r="F78814" s="34"/>
      <c r="J78814" s="34"/>
      <c r="K78814" s="34"/>
      <c r="L78814" s="34"/>
    </row>
    <row r="78815" spans="6:12" x14ac:dyDescent="0.35">
      <c r="F78815" s="34"/>
      <c r="J78815" s="34"/>
      <c r="K78815" s="34"/>
      <c r="L78815" s="34"/>
    </row>
    <row r="78816" spans="6:12" x14ac:dyDescent="0.35">
      <c r="F78816" s="34"/>
      <c r="J78816" s="34"/>
      <c r="K78816" s="34"/>
      <c r="L78816" s="34"/>
    </row>
    <row r="78817" spans="6:12" x14ac:dyDescent="0.35">
      <c r="F78817" s="34"/>
      <c r="J78817" s="34"/>
      <c r="K78817" s="34"/>
      <c r="L78817" s="34"/>
    </row>
    <row r="78818" spans="6:12" x14ac:dyDescent="0.35">
      <c r="F78818" s="34"/>
      <c r="J78818" s="34"/>
      <c r="K78818" s="34"/>
      <c r="L78818" s="34"/>
    </row>
    <row r="78819" spans="6:12" x14ac:dyDescent="0.35">
      <c r="F78819" s="34"/>
      <c r="J78819" s="34"/>
      <c r="K78819" s="34"/>
      <c r="L78819" s="34"/>
    </row>
    <row r="78820" spans="6:12" x14ac:dyDescent="0.35">
      <c r="F78820" s="34"/>
      <c r="J78820" s="34"/>
      <c r="K78820" s="34"/>
      <c r="L78820" s="34"/>
    </row>
    <row r="78821" spans="6:12" x14ac:dyDescent="0.35">
      <c r="F78821" s="34"/>
      <c r="J78821" s="34"/>
      <c r="K78821" s="34"/>
      <c r="L78821" s="34"/>
    </row>
    <row r="78822" spans="6:12" x14ac:dyDescent="0.35">
      <c r="F78822" s="34"/>
      <c r="J78822" s="34"/>
      <c r="K78822" s="34"/>
      <c r="L78822" s="34"/>
    </row>
    <row r="78823" spans="6:12" x14ac:dyDescent="0.35">
      <c r="F78823" s="34"/>
      <c r="J78823" s="34"/>
      <c r="K78823" s="34"/>
      <c r="L78823" s="34"/>
    </row>
    <row r="78824" spans="6:12" x14ac:dyDescent="0.35">
      <c r="F78824" s="34"/>
      <c r="J78824" s="34"/>
      <c r="K78824" s="34"/>
      <c r="L78824" s="34"/>
    </row>
    <row r="78825" spans="6:12" x14ac:dyDescent="0.35">
      <c r="F78825" s="34"/>
      <c r="J78825" s="34"/>
      <c r="K78825" s="34"/>
      <c r="L78825" s="34"/>
    </row>
    <row r="78826" spans="6:12" x14ac:dyDescent="0.35">
      <c r="F78826" s="34"/>
      <c r="J78826" s="34"/>
      <c r="K78826" s="34"/>
      <c r="L78826" s="34"/>
    </row>
    <row r="78827" spans="6:12" x14ac:dyDescent="0.35">
      <c r="F78827" s="34"/>
      <c r="J78827" s="34"/>
      <c r="K78827" s="34"/>
      <c r="L78827" s="34"/>
    </row>
    <row r="78828" spans="6:12" x14ac:dyDescent="0.35">
      <c r="F78828" s="34"/>
      <c r="J78828" s="34"/>
      <c r="K78828" s="34"/>
      <c r="L78828" s="34"/>
    </row>
    <row r="78829" spans="6:12" x14ac:dyDescent="0.35">
      <c r="F78829" s="34"/>
      <c r="J78829" s="34"/>
      <c r="K78829" s="34"/>
      <c r="L78829" s="34"/>
    </row>
    <row r="78830" spans="6:12" x14ac:dyDescent="0.35">
      <c r="F78830" s="34"/>
      <c r="J78830" s="34"/>
      <c r="K78830" s="34"/>
      <c r="L78830" s="34"/>
    </row>
    <row r="78831" spans="6:12" x14ac:dyDescent="0.35">
      <c r="F78831" s="34"/>
      <c r="J78831" s="34"/>
      <c r="K78831" s="34"/>
      <c r="L78831" s="34"/>
    </row>
    <row r="78832" spans="6:12" x14ac:dyDescent="0.35">
      <c r="F78832" s="34"/>
      <c r="J78832" s="34"/>
      <c r="K78832" s="34"/>
      <c r="L78832" s="34"/>
    </row>
    <row r="78833" spans="6:12" x14ac:dyDescent="0.35">
      <c r="F78833" s="34"/>
      <c r="J78833" s="34"/>
      <c r="K78833" s="34"/>
      <c r="L78833" s="34"/>
    </row>
    <row r="78834" spans="6:12" x14ac:dyDescent="0.35">
      <c r="F78834" s="34"/>
      <c r="J78834" s="34"/>
      <c r="K78834" s="34"/>
      <c r="L78834" s="34"/>
    </row>
    <row r="78835" spans="6:12" x14ac:dyDescent="0.35">
      <c r="F78835" s="34"/>
      <c r="J78835" s="34"/>
      <c r="K78835" s="34"/>
      <c r="L78835" s="34"/>
    </row>
    <row r="78836" spans="6:12" x14ac:dyDescent="0.35">
      <c r="F78836" s="34"/>
      <c r="J78836" s="34"/>
      <c r="K78836" s="34"/>
      <c r="L78836" s="34"/>
    </row>
    <row r="78837" spans="6:12" x14ac:dyDescent="0.35">
      <c r="F78837" s="34"/>
      <c r="J78837" s="34"/>
      <c r="K78837" s="34"/>
      <c r="L78837" s="34"/>
    </row>
    <row r="78838" spans="6:12" x14ac:dyDescent="0.35">
      <c r="F78838" s="34"/>
      <c r="J78838" s="34"/>
      <c r="K78838" s="34"/>
      <c r="L78838" s="34"/>
    </row>
    <row r="78839" spans="6:12" x14ac:dyDescent="0.35">
      <c r="F78839" s="34"/>
      <c r="J78839" s="34"/>
      <c r="K78839" s="34"/>
      <c r="L78839" s="34"/>
    </row>
    <row r="78840" spans="6:12" x14ac:dyDescent="0.35">
      <c r="F78840" s="34"/>
      <c r="J78840" s="34"/>
      <c r="K78840" s="34"/>
      <c r="L78840" s="34"/>
    </row>
    <row r="78841" spans="6:12" x14ac:dyDescent="0.35">
      <c r="F78841" s="34"/>
      <c r="J78841" s="34"/>
      <c r="K78841" s="34"/>
      <c r="L78841" s="34"/>
    </row>
    <row r="78842" spans="6:12" x14ac:dyDescent="0.35">
      <c r="F78842" s="34"/>
      <c r="J78842" s="34"/>
      <c r="K78842" s="34"/>
      <c r="L78842" s="34"/>
    </row>
    <row r="78843" spans="6:12" x14ac:dyDescent="0.35">
      <c r="F78843" s="34"/>
      <c r="J78843" s="34"/>
      <c r="K78843" s="34"/>
      <c r="L78843" s="34"/>
    </row>
    <row r="78844" spans="6:12" x14ac:dyDescent="0.35">
      <c r="F78844" s="34"/>
      <c r="J78844" s="34"/>
      <c r="K78844" s="34"/>
      <c r="L78844" s="34"/>
    </row>
    <row r="78845" spans="6:12" x14ac:dyDescent="0.35">
      <c r="F78845" s="34"/>
      <c r="J78845" s="34"/>
      <c r="K78845" s="34"/>
      <c r="L78845" s="34"/>
    </row>
    <row r="78846" spans="6:12" x14ac:dyDescent="0.35">
      <c r="F78846" s="34"/>
      <c r="J78846" s="34"/>
      <c r="K78846" s="34"/>
      <c r="L78846" s="34"/>
    </row>
    <row r="78847" spans="6:12" x14ac:dyDescent="0.35">
      <c r="F78847" s="34"/>
      <c r="J78847" s="34"/>
      <c r="K78847" s="34"/>
      <c r="L78847" s="34"/>
    </row>
    <row r="78848" spans="6:12" x14ac:dyDescent="0.35">
      <c r="F78848" s="34"/>
      <c r="J78848" s="34"/>
      <c r="K78848" s="34"/>
      <c r="L78848" s="34"/>
    </row>
    <row r="78849" spans="6:12" x14ac:dyDescent="0.35">
      <c r="F78849" s="34"/>
      <c r="J78849" s="34"/>
      <c r="K78849" s="34"/>
      <c r="L78849" s="34"/>
    </row>
    <row r="78850" spans="6:12" x14ac:dyDescent="0.35">
      <c r="F78850" s="34"/>
      <c r="J78850" s="34"/>
      <c r="K78850" s="34"/>
      <c r="L78850" s="34"/>
    </row>
    <row r="78851" spans="6:12" x14ac:dyDescent="0.35">
      <c r="F78851" s="34"/>
      <c r="J78851" s="34"/>
      <c r="K78851" s="34"/>
      <c r="L78851" s="34"/>
    </row>
    <row r="78852" spans="6:12" x14ac:dyDescent="0.35">
      <c r="F78852" s="34"/>
      <c r="J78852" s="34"/>
      <c r="K78852" s="34"/>
      <c r="L78852" s="34"/>
    </row>
    <row r="78853" spans="6:12" x14ac:dyDescent="0.35">
      <c r="F78853" s="34"/>
      <c r="J78853" s="34"/>
      <c r="K78853" s="34"/>
      <c r="L78853" s="34"/>
    </row>
    <row r="78854" spans="6:12" x14ac:dyDescent="0.35">
      <c r="F78854" s="34"/>
      <c r="J78854" s="34"/>
      <c r="K78854" s="34"/>
      <c r="L78854" s="34"/>
    </row>
    <row r="78855" spans="6:12" x14ac:dyDescent="0.35">
      <c r="F78855" s="34"/>
      <c r="J78855" s="34"/>
      <c r="K78855" s="34"/>
      <c r="L78855" s="34"/>
    </row>
    <row r="78856" spans="6:12" x14ac:dyDescent="0.35">
      <c r="F78856" s="34"/>
      <c r="J78856" s="34"/>
      <c r="K78856" s="34"/>
      <c r="L78856" s="34"/>
    </row>
    <row r="78857" spans="6:12" x14ac:dyDescent="0.35">
      <c r="F78857" s="34"/>
      <c r="J78857" s="34"/>
      <c r="K78857" s="34"/>
      <c r="L78857" s="34"/>
    </row>
    <row r="78858" spans="6:12" x14ac:dyDescent="0.35">
      <c r="F78858" s="34"/>
      <c r="J78858" s="34"/>
      <c r="K78858" s="34"/>
      <c r="L78858" s="34"/>
    </row>
    <row r="78859" spans="6:12" x14ac:dyDescent="0.35">
      <c r="F78859" s="34"/>
      <c r="J78859" s="34"/>
      <c r="K78859" s="34"/>
      <c r="L78859" s="34"/>
    </row>
    <row r="78860" spans="6:12" x14ac:dyDescent="0.35">
      <c r="F78860" s="34"/>
      <c r="J78860" s="34"/>
      <c r="K78860" s="34"/>
      <c r="L78860" s="34"/>
    </row>
    <row r="78861" spans="6:12" x14ac:dyDescent="0.35">
      <c r="F78861" s="34"/>
      <c r="J78861" s="34"/>
      <c r="K78861" s="34"/>
      <c r="L78861" s="34"/>
    </row>
    <row r="78862" spans="6:12" x14ac:dyDescent="0.35">
      <c r="F78862" s="34"/>
      <c r="J78862" s="34"/>
      <c r="K78862" s="34"/>
      <c r="L78862" s="34"/>
    </row>
    <row r="78863" spans="6:12" x14ac:dyDescent="0.35">
      <c r="F78863" s="34"/>
      <c r="J78863" s="34"/>
      <c r="K78863" s="34"/>
      <c r="L78863" s="34"/>
    </row>
    <row r="78864" spans="6:12" x14ac:dyDescent="0.35">
      <c r="F78864" s="34"/>
      <c r="J78864" s="34"/>
      <c r="K78864" s="34"/>
      <c r="L78864" s="34"/>
    </row>
    <row r="78865" spans="6:12" x14ac:dyDescent="0.35">
      <c r="F78865" s="34"/>
      <c r="J78865" s="34"/>
      <c r="K78865" s="34"/>
      <c r="L78865" s="34"/>
    </row>
    <row r="78866" spans="6:12" x14ac:dyDescent="0.35">
      <c r="F78866" s="34"/>
      <c r="J78866" s="34"/>
      <c r="K78866" s="34"/>
      <c r="L78866" s="34"/>
    </row>
    <row r="78867" spans="6:12" x14ac:dyDescent="0.35">
      <c r="F78867" s="34"/>
      <c r="J78867" s="34"/>
      <c r="K78867" s="34"/>
      <c r="L78867" s="34"/>
    </row>
    <row r="78868" spans="6:12" x14ac:dyDescent="0.35">
      <c r="F78868" s="34"/>
      <c r="J78868" s="34"/>
      <c r="K78868" s="34"/>
      <c r="L78868" s="34"/>
    </row>
    <row r="78869" spans="6:12" x14ac:dyDescent="0.35">
      <c r="F78869" s="34"/>
      <c r="J78869" s="34"/>
      <c r="K78869" s="34"/>
      <c r="L78869" s="34"/>
    </row>
    <row r="78870" spans="6:12" x14ac:dyDescent="0.35">
      <c r="F78870" s="34"/>
      <c r="J78870" s="34"/>
      <c r="K78870" s="34"/>
      <c r="L78870" s="34"/>
    </row>
    <row r="78871" spans="6:12" x14ac:dyDescent="0.35">
      <c r="F78871" s="34"/>
      <c r="J78871" s="34"/>
      <c r="K78871" s="34"/>
      <c r="L78871" s="34"/>
    </row>
    <row r="78872" spans="6:12" x14ac:dyDescent="0.35">
      <c r="F78872" s="34"/>
      <c r="J78872" s="34"/>
      <c r="K78872" s="34"/>
      <c r="L78872" s="34"/>
    </row>
    <row r="78873" spans="6:12" x14ac:dyDescent="0.35">
      <c r="F78873" s="34"/>
      <c r="J78873" s="34"/>
      <c r="K78873" s="34"/>
      <c r="L78873" s="34"/>
    </row>
    <row r="78874" spans="6:12" x14ac:dyDescent="0.35">
      <c r="F78874" s="34"/>
      <c r="J78874" s="34"/>
      <c r="K78874" s="34"/>
      <c r="L78874" s="34"/>
    </row>
    <row r="78875" spans="6:12" x14ac:dyDescent="0.35">
      <c r="F78875" s="34"/>
      <c r="J78875" s="34"/>
      <c r="K78875" s="34"/>
      <c r="L78875" s="34"/>
    </row>
    <row r="78876" spans="6:12" x14ac:dyDescent="0.35">
      <c r="F78876" s="34"/>
      <c r="J78876" s="34"/>
      <c r="K78876" s="34"/>
      <c r="L78876" s="34"/>
    </row>
    <row r="78877" spans="6:12" x14ac:dyDescent="0.35">
      <c r="F78877" s="34"/>
      <c r="J78877" s="34"/>
      <c r="K78877" s="34"/>
      <c r="L78877" s="34"/>
    </row>
    <row r="78878" spans="6:12" x14ac:dyDescent="0.35">
      <c r="F78878" s="34"/>
      <c r="J78878" s="34"/>
      <c r="K78878" s="34"/>
      <c r="L78878" s="34"/>
    </row>
    <row r="78879" spans="6:12" x14ac:dyDescent="0.35">
      <c r="F78879" s="34"/>
      <c r="J78879" s="34"/>
      <c r="K78879" s="34"/>
      <c r="L78879" s="34"/>
    </row>
    <row r="78880" spans="6:12" x14ac:dyDescent="0.35">
      <c r="F78880" s="34"/>
      <c r="J78880" s="34"/>
      <c r="K78880" s="34"/>
      <c r="L78880" s="34"/>
    </row>
    <row r="78881" spans="6:12" x14ac:dyDescent="0.35">
      <c r="F78881" s="34"/>
      <c r="J78881" s="34"/>
      <c r="K78881" s="34"/>
      <c r="L78881" s="34"/>
    </row>
    <row r="78882" spans="6:12" x14ac:dyDescent="0.35">
      <c r="F78882" s="34"/>
      <c r="J78882" s="34"/>
      <c r="K78882" s="34"/>
      <c r="L78882" s="34"/>
    </row>
    <row r="78883" spans="6:12" x14ac:dyDescent="0.35">
      <c r="F78883" s="34"/>
      <c r="J78883" s="34"/>
      <c r="K78883" s="34"/>
      <c r="L78883" s="34"/>
    </row>
    <row r="78884" spans="6:12" x14ac:dyDescent="0.35">
      <c r="F78884" s="34"/>
      <c r="J78884" s="34"/>
      <c r="K78884" s="34"/>
      <c r="L78884" s="34"/>
    </row>
    <row r="78885" spans="6:12" x14ac:dyDescent="0.35">
      <c r="F78885" s="34"/>
      <c r="J78885" s="34"/>
      <c r="K78885" s="34"/>
      <c r="L78885" s="34"/>
    </row>
    <row r="78886" spans="6:12" x14ac:dyDescent="0.35">
      <c r="F78886" s="34"/>
      <c r="J78886" s="34"/>
      <c r="K78886" s="34"/>
      <c r="L78886" s="34"/>
    </row>
    <row r="78887" spans="6:12" x14ac:dyDescent="0.35">
      <c r="F78887" s="34"/>
      <c r="J78887" s="34"/>
      <c r="K78887" s="34"/>
      <c r="L78887" s="34"/>
    </row>
    <row r="78888" spans="6:12" x14ac:dyDescent="0.35">
      <c r="F78888" s="34"/>
      <c r="J78888" s="34"/>
      <c r="K78888" s="34"/>
      <c r="L78888" s="34"/>
    </row>
    <row r="78889" spans="6:12" x14ac:dyDescent="0.35">
      <c r="F78889" s="34"/>
      <c r="J78889" s="34"/>
      <c r="K78889" s="34"/>
      <c r="L78889" s="34"/>
    </row>
    <row r="78890" spans="6:12" x14ac:dyDescent="0.35">
      <c r="F78890" s="34"/>
      <c r="J78890" s="34"/>
      <c r="K78890" s="34"/>
      <c r="L78890" s="34"/>
    </row>
    <row r="78891" spans="6:12" x14ac:dyDescent="0.35">
      <c r="F78891" s="34"/>
      <c r="J78891" s="34"/>
      <c r="K78891" s="34"/>
      <c r="L78891" s="34"/>
    </row>
    <row r="78892" spans="6:12" x14ac:dyDescent="0.35">
      <c r="F78892" s="34"/>
      <c r="J78892" s="34"/>
      <c r="K78892" s="34"/>
      <c r="L78892" s="34"/>
    </row>
    <row r="78893" spans="6:12" x14ac:dyDescent="0.35">
      <c r="F78893" s="34"/>
      <c r="J78893" s="34"/>
      <c r="K78893" s="34"/>
      <c r="L78893" s="34"/>
    </row>
    <row r="78894" spans="6:12" x14ac:dyDescent="0.35">
      <c r="F78894" s="34"/>
      <c r="J78894" s="34"/>
      <c r="K78894" s="34"/>
      <c r="L78894" s="34"/>
    </row>
    <row r="78895" spans="6:12" x14ac:dyDescent="0.35">
      <c r="F78895" s="34"/>
      <c r="J78895" s="34"/>
      <c r="K78895" s="34"/>
      <c r="L78895" s="34"/>
    </row>
    <row r="78896" spans="6:12" x14ac:dyDescent="0.35">
      <c r="F78896" s="34"/>
      <c r="J78896" s="34"/>
      <c r="K78896" s="34"/>
      <c r="L78896" s="34"/>
    </row>
    <row r="78897" spans="6:12" x14ac:dyDescent="0.35">
      <c r="F78897" s="34"/>
      <c r="J78897" s="34"/>
      <c r="K78897" s="34"/>
      <c r="L78897" s="34"/>
    </row>
    <row r="78898" spans="6:12" x14ac:dyDescent="0.35">
      <c r="F78898" s="34"/>
      <c r="J78898" s="34"/>
      <c r="K78898" s="34"/>
      <c r="L78898" s="34"/>
    </row>
    <row r="78899" spans="6:12" x14ac:dyDescent="0.35">
      <c r="F78899" s="34"/>
      <c r="J78899" s="34"/>
      <c r="K78899" s="34"/>
      <c r="L78899" s="34"/>
    </row>
    <row r="78900" spans="6:12" x14ac:dyDescent="0.35">
      <c r="F78900" s="34"/>
      <c r="J78900" s="34"/>
      <c r="K78900" s="34"/>
      <c r="L78900" s="34"/>
    </row>
    <row r="78901" spans="6:12" x14ac:dyDescent="0.35">
      <c r="F78901" s="34"/>
      <c r="J78901" s="34"/>
      <c r="K78901" s="34"/>
      <c r="L78901" s="34"/>
    </row>
    <row r="78902" spans="6:12" x14ac:dyDescent="0.35">
      <c r="F78902" s="34"/>
      <c r="J78902" s="34"/>
      <c r="K78902" s="34"/>
      <c r="L78902" s="34"/>
    </row>
    <row r="78903" spans="6:12" x14ac:dyDescent="0.35">
      <c r="F78903" s="34"/>
      <c r="J78903" s="34"/>
      <c r="K78903" s="34"/>
      <c r="L78903" s="34"/>
    </row>
    <row r="78904" spans="6:12" x14ac:dyDescent="0.35">
      <c r="F78904" s="34"/>
      <c r="J78904" s="34"/>
      <c r="K78904" s="34"/>
      <c r="L78904" s="34"/>
    </row>
    <row r="78905" spans="6:12" x14ac:dyDescent="0.35">
      <c r="F78905" s="34"/>
      <c r="J78905" s="34"/>
      <c r="K78905" s="34"/>
      <c r="L78905" s="34"/>
    </row>
    <row r="78906" spans="6:12" x14ac:dyDescent="0.35">
      <c r="F78906" s="34"/>
      <c r="J78906" s="34"/>
      <c r="K78906" s="34"/>
      <c r="L78906" s="34"/>
    </row>
    <row r="78907" spans="6:12" x14ac:dyDescent="0.35">
      <c r="F78907" s="34"/>
      <c r="J78907" s="34"/>
      <c r="K78907" s="34"/>
      <c r="L78907" s="34"/>
    </row>
    <row r="78908" spans="6:12" x14ac:dyDescent="0.35">
      <c r="F78908" s="34"/>
      <c r="J78908" s="34"/>
      <c r="K78908" s="34"/>
      <c r="L78908" s="34"/>
    </row>
    <row r="78909" spans="6:12" x14ac:dyDescent="0.35">
      <c r="F78909" s="34"/>
      <c r="J78909" s="34"/>
      <c r="K78909" s="34"/>
      <c r="L78909" s="34"/>
    </row>
    <row r="78910" spans="6:12" x14ac:dyDescent="0.35">
      <c r="F78910" s="34"/>
      <c r="J78910" s="34"/>
      <c r="K78910" s="34"/>
      <c r="L78910" s="34"/>
    </row>
    <row r="78911" spans="6:12" x14ac:dyDescent="0.35">
      <c r="F78911" s="34"/>
      <c r="J78911" s="34"/>
      <c r="K78911" s="34"/>
      <c r="L78911" s="34"/>
    </row>
    <row r="78912" spans="6:12" x14ac:dyDescent="0.35">
      <c r="F78912" s="34"/>
      <c r="J78912" s="34"/>
      <c r="K78912" s="34"/>
      <c r="L78912" s="34"/>
    </row>
    <row r="78913" spans="6:12" x14ac:dyDescent="0.35">
      <c r="F78913" s="34"/>
      <c r="J78913" s="34"/>
      <c r="K78913" s="34"/>
      <c r="L78913" s="34"/>
    </row>
    <row r="78914" spans="6:12" x14ac:dyDescent="0.35">
      <c r="F78914" s="34"/>
      <c r="J78914" s="34"/>
      <c r="K78914" s="34"/>
      <c r="L78914" s="34"/>
    </row>
    <row r="78915" spans="6:12" x14ac:dyDescent="0.35">
      <c r="F78915" s="34"/>
      <c r="J78915" s="34"/>
      <c r="K78915" s="34"/>
      <c r="L78915" s="34"/>
    </row>
    <row r="78916" spans="6:12" x14ac:dyDescent="0.35">
      <c r="F78916" s="34"/>
      <c r="J78916" s="34"/>
      <c r="K78916" s="34"/>
      <c r="L78916" s="34"/>
    </row>
    <row r="78917" spans="6:12" x14ac:dyDescent="0.35">
      <c r="F78917" s="34"/>
      <c r="J78917" s="34"/>
      <c r="K78917" s="34"/>
      <c r="L78917" s="34"/>
    </row>
    <row r="78918" spans="6:12" x14ac:dyDescent="0.35">
      <c r="F78918" s="34"/>
      <c r="J78918" s="34"/>
      <c r="K78918" s="34"/>
      <c r="L78918" s="34"/>
    </row>
    <row r="78919" spans="6:12" x14ac:dyDescent="0.35">
      <c r="F78919" s="34"/>
      <c r="J78919" s="34"/>
      <c r="K78919" s="34"/>
      <c r="L78919" s="34"/>
    </row>
    <row r="78920" spans="6:12" x14ac:dyDescent="0.35">
      <c r="F78920" s="34"/>
      <c r="J78920" s="34"/>
      <c r="K78920" s="34"/>
      <c r="L78920" s="34"/>
    </row>
    <row r="78921" spans="6:12" x14ac:dyDescent="0.35">
      <c r="F78921" s="34"/>
      <c r="J78921" s="34"/>
      <c r="K78921" s="34"/>
      <c r="L78921" s="34"/>
    </row>
    <row r="78922" spans="6:12" x14ac:dyDescent="0.35">
      <c r="F78922" s="34"/>
      <c r="J78922" s="34"/>
      <c r="K78922" s="34"/>
      <c r="L78922" s="34"/>
    </row>
    <row r="78923" spans="6:12" x14ac:dyDescent="0.35">
      <c r="F78923" s="34"/>
      <c r="J78923" s="34"/>
      <c r="K78923" s="34"/>
      <c r="L78923" s="34"/>
    </row>
    <row r="78924" spans="6:12" x14ac:dyDescent="0.35">
      <c r="F78924" s="34"/>
      <c r="J78924" s="34"/>
      <c r="K78924" s="34"/>
      <c r="L78924" s="34"/>
    </row>
    <row r="78925" spans="6:12" x14ac:dyDescent="0.35">
      <c r="F78925" s="34"/>
      <c r="J78925" s="34"/>
      <c r="K78925" s="34"/>
      <c r="L78925" s="34"/>
    </row>
    <row r="78926" spans="6:12" x14ac:dyDescent="0.35">
      <c r="F78926" s="34"/>
      <c r="J78926" s="34"/>
      <c r="K78926" s="34"/>
      <c r="L78926" s="34"/>
    </row>
    <row r="78927" spans="6:12" x14ac:dyDescent="0.35">
      <c r="F78927" s="34"/>
      <c r="J78927" s="34"/>
      <c r="K78927" s="34"/>
      <c r="L78927" s="34"/>
    </row>
    <row r="78928" spans="6:12" x14ac:dyDescent="0.35">
      <c r="F78928" s="34"/>
      <c r="J78928" s="34"/>
      <c r="K78928" s="34"/>
      <c r="L78928" s="34"/>
    </row>
    <row r="78929" spans="6:12" x14ac:dyDescent="0.35">
      <c r="F78929" s="34"/>
      <c r="J78929" s="34"/>
      <c r="K78929" s="34"/>
      <c r="L78929" s="34"/>
    </row>
    <row r="78930" spans="6:12" x14ac:dyDescent="0.35">
      <c r="F78930" s="34"/>
      <c r="J78930" s="34"/>
      <c r="K78930" s="34"/>
      <c r="L78930" s="34"/>
    </row>
    <row r="78931" spans="6:12" x14ac:dyDescent="0.35">
      <c r="F78931" s="34"/>
      <c r="J78931" s="34"/>
      <c r="K78931" s="34"/>
      <c r="L78931" s="34"/>
    </row>
    <row r="78932" spans="6:12" x14ac:dyDescent="0.35">
      <c r="F78932" s="34"/>
      <c r="J78932" s="34"/>
      <c r="K78932" s="34"/>
      <c r="L78932" s="34"/>
    </row>
    <row r="78933" spans="6:12" x14ac:dyDescent="0.35">
      <c r="F78933" s="34"/>
      <c r="J78933" s="34"/>
      <c r="K78933" s="34"/>
      <c r="L78933" s="34"/>
    </row>
    <row r="78934" spans="6:12" x14ac:dyDescent="0.35">
      <c r="F78934" s="34"/>
      <c r="J78934" s="34"/>
      <c r="K78934" s="34"/>
      <c r="L78934" s="34"/>
    </row>
    <row r="78935" spans="6:12" x14ac:dyDescent="0.35">
      <c r="F78935" s="34"/>
      <c r="J78935" s="34"/>
      <c r="K78935" s="34"/>
      <c r="L78935" s="34"/>
    </row>
    <row r="78936" spans="6:12" x14ac:dyDescent="0.35">
      <c r="F78936" s="34"/>
      <c r="J78936" s="34"/>
      <c r="K78936" s="34"/>
      <c r="L78936" s="34"/>
    </row>
    <row r="78937" spans="6:12" x14ac:dyDescent="0.35">
      <c r="F78937" s="34"/>
      <c r="J78937" s="34"/>
      <c r="K78937" s="34"/>
      <c r="L78937" s="34"/>
    </row>
    <row r="78938" spans="6:12" x14ac:dyDescent="0.35">
      <c r="F78938" s="34"/>
      <c r="J78938" s="34"/>
      <c r="K78938" s="34"/>
      <c r="L78938" s="34"/>
    </row>
    <row r="78939" spans="6:12" x14ac:dyDescent="0.35">
      <c r="F78939" s="34"/>
      <c r="J78939" s="34"/>
      <c r="K78939" s="34"/>
      <c r="L78939" s="34"/>
    </row>
    <row r="78940" spans="6:12" x14ac:dyDescent="0.35">
      <c r="F78940" s="34"/>
      <c r="J78940" s="34"/>
      <c r="K78940" s="34"/>
      <c r="L78940" s="34"/>
    </row>
    <row r="78941" spans="6:12" x14ac:dyDescent="0.35">
      <c r="F78941" s="34"/>
      <c r="J78941" s="34"/>
      <c r="K78941" s="34"/>
      <c r="L78941" s="34"/>
    </row>
    <row r="78942" spans="6:12" x14ac:dyDescent="0.35">
      <c r="F78942" s="34"/>
      <c r="J78942" s="34"/>
      <c r="K78942" s="34"/>
      <c r="L78942" s="34"/>
    </row>
    <row r="78943" spans="6:12" x14ac:dyDescent="0.35">
      <c r="F78943" s="34"/>
      <c r="J78943" s="34"/>
      <c r="K78943" s="34"/>
      <c r="L78943" s="34"/>
    </row>
    <row r="78944" spans="6:12" x14ac:dyDescent="0.35">
      <c r="F78944" s="34"/>
      <c r="J78944" s="34"/>
      <c r="K78944" s="34"/>
      <c r="L78944" s="34"/>
    </row>
    <row r="78945" spans="6:12" x14ac:dyDescent="0.35">
      <c r="F78945" s="34"/>
      <c r="J78945" s="34"/>
      <c r="K78945" s="34"/>
      <c r="L78945" s="34"/>
    </row>
    <row r="78946" spans="6:12" x14ac:dyDescent="0.35">
      <c r="F78946" s="34"/>
      <c r="J78946" s="34"/>
      <c r="K78946" s="34"/>
      <c r="L78946" s="34"/>
    </row>
    <row r="78947" spans="6:12" x14ac:dyDescent="0.35">
      <c r="F78947" s="34"/>
      <c r="J78947" s="34"/>
      <c r="K78947" s="34"/>
      <c r="L78947" s="34"/>
    </row>
    <row r="78948" spans="6:12" x14ac:dyDescent="0.35">
      <c r="F78948" s="34"/>
      <c r="J78948" s="34"/>
      <c r="K78948" s="34"/>
      <c r="L78948" s="34"/>
    </row>
    <row r="78949" spans="6:12" x14ac:dyDescent="0.35">
      <c r="F78949" s="34"/>
      <c r="J78949" s="34"/>
      <c r="K78949" s="34"/>
      <c r="L78949" s="34"/>
    </row>
    <row r="78950" spans="6:12" x14ac:dyDescent="0.35">
      <c r="F78950" s="34"/>
      <c r="J78950" s="34"/>
      <c r="K78950" s="34"/>
      <c r="L78950" s="34"/>
    </row>
    <row r="78951" spans="6:12" x14ac:dyDescent="0.35">
      <c r="F78951" s="34"/>
      <c r="J78951" s="34"/>
      <c r="K78951" s="34"/>
      <c r="L78951" s="34"/>
    </row>
    <row r="78952" spans="6:12" x14ac:dyDescent="0.35">
      <c r="F78952" s="34"/>
      <c r="J78952" s="34"/>
      <c r="K78952" s="34"/>
      <c r="L78952" s="34"/>
    </row>
    <row r="78953" spans="6:12" x14ac:dyDescent="0.35">
      <c r="F78953" s="34"/>
      <c r="J78953" s="34"/>
      <c r="K78953" s="34"/>
      <c r="L78953" s="34"/>
    </row>
    <row r="78954" spans="6:12" x14ac:dyDescent="0.35">
      <c r="F78954" s="34"/>
      <c r="J78954" s="34"/>
      <c r="K78954" s="34"/>
      <c r="L78954" s="34"/>
    </row>
    <row r="78955" spans="6:12" x14ac:dyDescent="0.35">
      <c r="F78955" s="34"/>
      <c r="J78955" s="34"/>
      <c r="K78955" s="34"/>
      <c r="L78955" s="34"/>
    </row>
    <row r="78956" spans="6:12" x14ac:dyDescent="0.35">
      <c r="F78956" s="34"/>
      <c r="J78956" s="34"/>
      <c r="K78956" s="34"/>
      <c r="L78956" s="34"/>
    </row>
    <row r="78957" spans="6:12" x14ac:dyDescent="0.35">
      <c r="F78957" s="34"/>
      <c r="J78957" s="34"/>
      <c r="K78957" s="34"/>
      <c r="L78957" s="34"/>
    </row>
    <row r="78958" spans="6:12" x14ac:dyDescent="0.35">
      <c r="F78958" s="34"/>
      <c r="J78958" s="34"/>
      <c r="K78958" s="34"/>
      <c r="L78958" s="34"/>
    </row>
    <row r="78959" spans="6:12" x14ac:dyDescent="0.35">
      <c r="F78959" s="34"/>
      <c r="J78959" s="34"/>
      <c r="K78959" s="34"/>
      <c r="L78959" s="34"/>
    </row>
    <row r="78960" spans="6:12" x14ac:dyDescent="0.35">
      <c r="F78960" s="34"/>
      <c r="J78960" s="34"/>
      <c r="K78960" s="34"/>
      <c r="L78960" s="34"/>
    </row>
    <row r="78961" spans="6:12" x14ac:dyDescent="0.35">
      <c r="F78961" s="34"/>
      <c r="J78961" s="34"/>
      <c r="K78961" s="34"/>
      <c r="L78961" s="34"/>
    </row>
    <row r="78962" spans="6:12" x14ac:dyDescent="0.35">
      <c r="F78962" s="34"/>
      <c r="J78962" s="34"/>
      <c r="K78962" s="34"/>
      <c r="L78962" s="34"/>
    </row>
    <row r="78963" spans="6:12" x14ac:dyDescent="0.35">
      <c r="F78963" s="34"/>
      <c r="J78963" s="34"/>
      <c r="K78963" s="34"/>
      <c r="L78963" s="34"/>
    </row>
    <row r="78964" spans="6:12" x14ac:dyDescent="0.35">
      <c r="F78964" s="34"/>
      <c r="J78964" s="34"/>
      <c r="K78964" s="34"/>
      <c r="L78964" s="34"/>
    </row>
    <row r="78965" spans="6:12" x14ac:dyDescent="0.35">
      <c r="F78965" s="34"/>
      <c r="J78965" s="34"/>
      <c r="K78965" s="34"/>
      <c r="L78965" s="34"/>
    </row>
    <row r="78966" spans="6:12" x14ac:dyDescent="0.35">
      <c r="F78966" s="34"/>
      <c r="J78966" s="34"/>
      <c r="K78966" s="34"/>
      <c r="L78966" s="34"/>
    </row>
    <row r="78967" spans="6:12" x14ac:dyDescent="0.35">
      <c r="F78967" s="34"/>
      <c r="J78967" s="34"/>
      <c r="K78967" s="34"/>
      <c r="L78967" s="34"/>
    </row>
    <row r="78968" spans="6:12" x14ac:dyDescent="0.35">
      <c r="F78968" s="34"/>
      <c r="J78968" s="34"/>
      <c r="K78968" s="34"/>
      <c r="L78968" s="34"/>
    </row>
    <row r="78969" spans="6:12" x14ac:dyDescent="0.35">
      <c r="F78969" s="34"/>
      <c r="J78969" s="34"/>
      <c r="K78969" s="34"/>
      <c r="L78969" s="34"/>
    </row>
    <row r="78970" spans="6:12" x14ac:dyDescent="0.35">
      <c r="F78970" s="34"/>
      <c r="J78970" s="34"/>
      <c r="K78970" s="34"/>
      <c r="L78970" s="34"/>
    </row>
    <row r="78971" spans="6:12" x14ac:dyDescent="0.35">
      <c r="F78971" s="34"/>
      <c r="J78971" s="34"/>
      <c r="K78971" s="34"/>
      <c r="L78971" s="34"/>
    </row>
    <row r="78972" spans="6:12" x14ac:dyDescent="0.35">
      <c r="F78972" s="34"/>
      <c r="J78972" s="34"/>
      <c r="K78972" s="34"/>
      <c r="L78972" s="34"/>
    </row>
    <row r="78973" spans="6:12" x14ac:dyDescent="0.35">
      <c r="F78973" s="34"/>
      <c r="J78973" s="34"/>
      <c r="K78973" s="34"/>
      <c r="L78973" s="34"/>
    </row>
    <row r="78974" spans="6:12" x14ac:dyDescent="0.35">
      <c r="F78974" s="34"/>
      <c r="J78974" s="34"/>
      <c r="K78974" s="34"/>
      <c r="L78974" s="34"/>
    </row>
    <row r="78975" spans="6:12" x14ac:dyDescent="0.35">
      <c r="F78975" s="34"/>
      <c r="J78975" s="34"/>
      <c r="K78975" s="34"/>
      <c r="L78975" s="34"/>
    </row>
    <row r="78976" spans="6:12" x14ac:dyDescent="0.35">
      <c r="F78976" s="34"/>
      <c r="J78976" s="34"/>
      <c r="K78976" s="34"/>
      <c r="L78976" s="34"/>
    </row>
    <row r="78977" spans="6:12" x14ac:dyDescent="0.35">
      <c r="F78977" s="34"/>
      <c r="J78977" s="34"/>
      <c r="K78977" s="34"/>
      <c r="L78977" s="34"/>
    </row>
    <row r="78978" spans="6:12" x14ac:dyDescent="0.35">
      <c r="F78978" s="34"/>
      <c r="J78978" s="34"/>
      <c r="K78978" s="34"/>
      <c r="L78978" s="34"/>
    </row>
    <row r="78979" spans="6:12" x14ac:dyDescent="0.35">
      <c r="F78979" s="34"/>
      <c r="J78979" s="34"/>
      <c r="K78979" s="34"/>
      <c r="L78979" s="34"/>
    </row>
    <row r="78980" spans="6:12" x14ac:dyDescent="0.35">
      <c r="F78980" s="34"/>
      <c r="J78980" s="34"/>
      <c r="K78980" s="34"/>
      <c r="L78980" s="34"/>
    </row>
    <row r="78981" spans="6:12" x14ac:dyDescent="0.35">
      <c r="F78981" s="34"/>
      <c r="J78981" s="34"/>
      <c r="K78981" s="34"/>
      <c r="L78981" s="34"/>
    </row>
    <row r="78982" spans="6:12" x14ac:dyDescent="0.35">
      <c r="F78982" s="34"/>
      <c r="J78982" s="34"/>
      <c r="K78982" s="34"/>
      <c r="L78982" s="34"/>
    </row>
    <row r="78983" spans="6:12" x14ac:dyDescent="0.35">
      <c r="F78983" s="34"/>
      <c r="J78983" s="34"/>
      <c r="K78983" s="34"/>
      <c r="L78983" s="34"/>
    </row>
    <row r="78984" spans="6:12" x14ac:dyDescent="0.35">
      <c r="F78984" s="34"/>
      <c r="J78984" s="34"/>
      <c r="K78984" s="34"/>
      <c r="L78984" s="34"/>
    </row>
    <row r="78985" spans="6:12" x14ac:dyDescent="0.35">
      <c r="F78985" s="34"/>
      <c r="J78985" s="34"/>
      <c r="K78985" s="34"/>
      <c r="L78985" s="34"/>
    </row>
    <row r="78986" spans="6:12" x14ac:dyDescent="0.35">
      <c r="F78986" s="34"/>
      <c r="J78986" s="34"/>
      <c r="K78986" s="34"/>
      <c r="L78986" s="34"/>
    </row>
    <row r="78987" spans="6:12" x14ac:dyDescent="0.35">
      <c r="F78987" s="34"/>
      <c r="J78987" s="34"/>
      <c r="K78987" s="34"/>
      <c r="L78987" s="34"/>
    </row>
    <row r="78988" spans="6:12" x14ac:dyDescent="0.35">
      <c r="F78988" s="34"/>
      <c r="J78988" s="34"/>
      <c r="K78988" s="34"/>
      <c r="L78988" s="34"/>
    </row>
    <row r="78989" spans="6:12" x14ac:dyDescent="0.35">
      <c r="F78989" s="34"/>
      <c r="J78989" s="34"/>
      <c r="K78989" s="34"/>
      <c r="L78989" s="34"/>
    </row>
    <row r="78990" spans="6:12" x14ac:dyDescent="0.35">
      <c r="F78990" s="34"/>
      <c r="J78990" s="34"/>
      <c r="K78990" s="34"/>
      <c r="L78990" s="34"/>
    </row>
    <row r="78991" spans="6:12" x14ac:dyDescent="0.35">
      <c r="F78991" s="34"/>
      <c r="J78991" s="34"/>
      <c r="K78991" s="34"/>
      <c r="L78991" s="34"/>
    </row>
    <row r="78992" spans="6:12" x14ac:dyDescent="0.35">
      <c r="F78992" s="34"/>
      <c r="J78992" s="34"/>
      <c r="K78992" s="34"/>
      <c r="L78992" s="34"/>
    </row>
    <row r="78993" spans="6:12" x14ac:dyDescent="0.35">
      <c r="F78993" s="34"/>
      <c r="J78993" s="34"/>
      <c r="K78993" s="34"/>
      <c r="L78993" s="34"/>
    </row>
    <row r="78994" spans="6:12" x14ac:dyDescent="0.35">
      <c r="F78994" s="34"/>
      <c r="J78994" s="34"/>
      <c r="K78994" s="34"/>
      <c r="L78994" s="34"/>
    </row>
    <row r="78995" spans="6:12" x14ac:dyDescent="0.35">
      <c r="F78995" s="34"/>
      <c r="J78995" s="34"/>
      <c r="K78995" s="34"/>
      <c r="L78995" s="34"/>
    </row>
    <row r="78996" spans="6:12" x14ac:dyDescent="0.35">
      <c r="F78996" s="34"/>
      <c r="J78996" s="34"/>
      <c r="K78996" s="34"/>
      <c r="L78996" s="34"/>
    </row>
    <row r="78997" spans="6:12" x14ac:dyDescent="0.35">
      <c r="F78997" s="34"/>
      <c r="J78997" s="34"/>
      <c r="K78997" s="34"/>
      <c r="L78997" s="34"/>
    </row>
    <row r="78998" spans="6:12" x14ac:dyDescent="0.35">
      <c r="F78998" s="34"/>
      <c r="J78998" s="34"/>
      <c r="K78998" s="34"/>
      <c r="L78998" s="34"/>
    </row>
    <row r="78999" spans="6:12" x14ac:dyDescent="0.35">
      <c r="F78999" s="34"/>
      <c r="J78999" s="34"/>
      <c r="K78999" s="34"/>
      <c r="L78999" s="34"/>
    </row>
    <row r="79000" spans="6:12" x14ac:dyDescent="0.35">
      <c r="F79000" s="34"/>
      <c r="J79000" s="34"/>
      <c r="K79000" s="34"/>
      <c r="L79000" s="34"/>
    </row>
    <row r="79001" spans="6:12" x14ac:dyDescent="0.35">
      <c r="F79001" s="34"/>
      <c r="J79001" s="34"/>
      <c r="K79001" s="34"/>
      <c r="L79001" s="34"/>
    </row>
    <row r="79002" spans="6:12" x14ac:dyDescent="0.35">
      <c r="F79002" s="34"/>
      <c r="J79002" s="34"/>
      <c r="K79002" s="34"/>
      <c r="L79002" s="34"/>
    </row>
    <row r="79003" spans="6:12" x14ac:dyDescent="0.35">
      <c r="F79003" s="34"/>
      <c r="J79003" s="34"/>
      <c r="K79003" s="34"/>
      <c r="L79003" s="34"/>
    </row>
    <row r="79004" spans="6:12" x14ac:dyDescent="0.35">
      <c r="F79004" s="34"/>
      <c r="J79004" s="34"/>
      <c r="K79004" s="34"/>
      <c r="L79004" s="34"/>
    </row>
    <row r="79005" spans="6:12" x14ac:dyDescent="0.35">
      <c r="F79005" s="34"/>
      <c r="J79005" s="34"/>
      <c r="K79005" s="34"/>
      <c r="L79005" s="34"/>
    </row>
    <row r="79006" spans="6:12" x14ac:dyDescent="0.35">
      <c r="F79006" s="34"/>
      <c r="J79006" s="34"/>
      <c r="K79006" s="34"/>
      <c r="L79006" s="34"/>
    </row>
    <row r="79007" spans="6:12" x14ac:dyDescent="0.35">
      <c r="F79007" s="34"/>
      <c r="J79007" s="34"/>
      <c r="K79007" s="34"/>
      <c r="L79007" s="34"/>
    </row>
    <row r="79008" spans="6:12" x14ac:dyDescent="0.35">
      <c r="F79008" s="34"/>
      <c r="J79008" s="34"/>
      <c r="K79008" s="34"/>
      <c r="L79008" s="34"/>
    </row>
    <row r="79009" spans="6:12" x14ac:dyDescent="0.35">
      <c r="F79009" s="34"/>
      <c r="J79009" s="34"/>
      <c r="K79009" s="34"/>
      <c r="L79009" s="34"/>
    </row>
    <row r="79010" spans="6:12" x14ac:dyDescent="0.35">
      <c r="F79010" s="34"/>
      <c r="J79010" s="34"/>
      <c r="K79010" s="34"/>
      <c r="L79010" s="34"/>
    </row>
    <row r="79011" spans="6:12" x14ac:dyDescent="0.35">
      <c r="F79011" s="34"/>
      <c r="J79011" s="34"/>
      <c r="K79011" s="34"/>
      <c r="L79011" s="34"/>
    </row>
    <row r="79012" spans="6:12" x14ac:dyDescent="0.35">
      <c r="F79012" s="34"/>
      <c r="J79012" s="34"/>
      <c r="K79012" s="34"/>
      <c r="L79012" s="34"/>
    </row>
    <row r="79013" spans="6:12" x14ac:dyDescent="0.35">
      <c r="F79013" s="34"/>
      <c r="J79013" s="34"/>
      <c r="K79013" s="34"/>
      <c r="L79013" s="34"/>
    </row>
    <row r="79014" spans="6:12" x14ac:dyDescent="0.35">
      <c r="F79014" s="34"/>
      <c r="J79014" s="34"/>
      <c r="K79014" s="34"/>
      <c r="L79014" s="34"/>
    </row>
    <row r="79015" spans="6:12" x14ac:dyDescent="0.35">
      <c r="F79015" s="34"/>
      <c r="J79015" s="34"/>
      <c r="K79015" s="34"/>
      <c r="L79015" s="34"/>
    </row>
    <row r="79016" spans="6:12" x14ac:dyDescent="0.35">
      <c r="F79016" s="34"/>
      <c r="J79016" s="34"/>
      <c r="K79016" s="34"/>
      <c r="L79016" s="34"/>
    </row>
    <row r="79017" spans="6:12" x14ac:dyDescent="0.35">
      <c r="F79017" s="34"/>
      <c r="J79017" s="34"/>
      <c r="K79017" s="34"/>
      <c r="L79017" s="34"/>
    </row>
    <row r="79018" spans="6:12" x14ac:dyDescent="0.35">
      <c r="F79018" s="34"/>
      <c r="J79018" s="34"/>
      <c r="K79018" s="34"/>
      <c r="L79018" s="34"/>
    </row>
    <row r="79019" spans="6:12" x14ac:dyDescent="0.35">
      <c r="F79019" s="34"/>
      <c r="J79019" s="34"/>
      <c r="K79019" s="34"/>
      <c r="L79019" s="34"/>
    </row>
    <row r="79020" spans="6:12" x14ac:dyDescent="0.35">
      <c r="F79020" s="34"/>
      <c r="J79020" s="34"/>
      <c r="K79020" s="34"/>
      <c r="L79020" s="34"/>
    </row>
    <row r="79021" spans="6:12" x14ac:dyDescent="0.35">
      <c r="F79021" s="34"/>
      <c r="J79021" s="34"/>
      <c r="K79021" s="34"/>
      <c r="L79021" s="34"/>
    </row>
    <row r="79022" spans="6:12" x14ac:dyDescent="0.35">
      <c r="F79022" s="34"/>
      <c r="J79022" s="34"/>
      <c r="K79022" s="34"/>
      <c r="L79022" s="34"/>
    </row>
    <row r="79023" spans="6:12" x14ac:dyDescent="0.35">
      <c r="F79023" s="34"/>
      <c r="J79023" s="34"/>
      <c r="K79023" s="34"/>
      <c r="L79023" s="34"/>
    </row>
    <row r="79024" spans="6:12" x14ac:dyDescent="0.35">
      <c r="F79024" s="34"/>
      <c r="J79024" s="34"/>
      <c r="K79024" s="34"/>
      <c r="L79024" s="34"/>
    </row>
    <row r="79025" spans="6:12" x14ac:dyDescent="0.35">
      <c r="F79025" s="34"/>
      <c r="J79025" s="34"/>
      <c r="K79025" s="34"/>
      <c r="L79025" s="34"/>
    </row>
    <row r="79026" spans="6:12" x14ac:dyDescent="0.35">
      <c r="F79026" s="34"/>
      <c r="J79026" s="34"/>
      <c r="K79026" s="34"/>
      <c r="L79026" s="34"/>
    </row>
    <row r="79027" spans="6:12" x14ac:dyDescent="0.35">
      <c r="F79027" s="34"/>
      <c r="J79027" s="34"/>
      <c r="K79027" s="34"/>
      <c r="L79027" s="34"/>
    </row>
    <row r="79028" spans="6:12" x14ac:dyDescent="0.35">
      <c r="F79028" s="34"/>
      <c r="J79028" s="34"/>
      <c r="K79028" s="34"/>
      <c r="L79028" s="34"/>
    </row>
    <row r="79029" spans="6:12" x14ac:dyDescent="0.35">
      <c r="F79029" s="34"/>
      <c r="J79029" s="34"/>
      <c r="K79029" s="34"/>
      <c r="L79029" s="34"/>
    </row>
    <row r="79030" spans="6:12" x14ac:dyDescent="0.35">
      <c r="F79030" s="34"/>
      <c r="J79030" s="34"/>
      <c r="K79030" s="34"/>
      <c r="L79030" s="34"/>
    </row>
    <row r="79031" spans="6:12" x14ac:dyDescent="0.35">
      <c r="F79031" s="34"/>
      <c r="J79031" s="34"/>
      <c r="K79031" s="34"/>
      <c r="L79031" s="34"/>
    </row>
    <row r="79032" spans="6:12" x14ac:dyDescent="0.35">
      <c r="F79032" s="34"/>
      <c r="J79032" s="34"/>
      <c r="K79032" s="34"/>
      <c r="L79032" s="34"/>
    </row>
    <row r="79033" spans="6:12" x14ac:dyDescent="0.35">
      <c r="F79033" s="34"/>
      <c r="J79033" s="34"/>
      <c r="K79033" s="34"/>
      <c r="L79033" s="34"/>
    </row>
    <row r="79034" spans="6:12" x14ac:dyDescent="0.35">
      <c r="F79034" s="34"/>
      <c r="J79034" s="34"/>
      <c r="K79034" s="34"/>
      <c r="L79034" s="34"/>
    </row>
    <row r="79035" spans="6:12" x14ac:dyDescent="0.35">
      <c r="F79035" s="34"/>
      <c r="J79035" s="34"/>
      <c r="K79035" s="34"/>
      <c r="L79035" s="34"/>
    </row>
    <row r="79036" spans="6:12" x14ac:dyDescent="0.35">
      <c r="F79036" s="34"/>
      <c r="J79036" s="34"/>
      <c r="K79036" s="34"/>
      <c r="L79036" s="34"/>
    </row>
    <row r="79037" spans="6:12" x14ac:dyDescent="0.35">
      <c r="F79037" s="34"/>
      <c r="J79037" s="34"/>
      <c r="K79037" s="34"/>
      <c r="L79037" s="34"/>
    </row>
    <row r="79038" spans="6:12" x14ac:dyDescent="0.35">
      <c r="F79038" s="34"/>
      <c r="J79038" s="34"/>
      <c r="K79038" s="34"/>
      <c r="L79038" s="34"/>
    </row>
    <row r="79039" spans="6:12" x14ac:dyDescent="0.35">
      <c r="F79039" s="34"/>
      <c r="J79039" s="34"/>
      <c r="K79039" s="34"/>
      <c r="L79039" s="34"/>
    </row>
    <row r="79040" spans="6:12" x14ac:dyDescent="0.35">
      <c r="F79040" s="34"/>
      <c r="J79040" s="34"/>
      <c r="K79040" s="34"/>
      <c r="L79040" s="34"/>
    </row>
    <row r="79041" spans="6:12" x14ac:dyDescent="0.35">
      <c r="F79041" s="34"/>
      <c r="J79041" s="34"/>
      <c r="K79041" s="34"/>
      <c r="L79041" s="34"/>
    </row>
    <row r="79042" spans="6:12" x14ac:dyDescent="0.35">
      <c r="F79042" s="34"/>
      <c r="J79042" s="34"/>
      <c r="K79042" s="34"/>
      <c r="L79042" s="34"/>
    </row>
    <row r="79043" spans="6:12" x14ac:dyDescent="0.35">
      <c r="F79043" s="34"/>
      <c r="J79043" s="34"/>
      <c r="K79043" s="34"/>
      <c r="L79043" s="34"/>
    </row>
    <row r="79044" spans="6:12" x14ac:dyDescent="0.35">
      <c r="F79044" s="34"/>
      <c r="J79044" s="34"/>
      <c r="K79044" s="34"/>
      <c r="L79044" s="34"/>
    </row>
    <row r="79045" spans="6:12" x14ac:dyDescent="0.35">
      <c r="F79045" s="34"/>
      <c r="J79045" s="34"/>
      <c r="K79045" s="34"/>
      <c r="L79045" s="34"/>
    </row>
    <row r="79046" spans="6:12" x14ac:dyDescent="0.35">
      <c r="F79046" s="34"/>
      <c r="J79046" s="34"/>
      <c r="K79046" s="34"/>
      <c r="L79046" s="34"/>
    </row>
    <row r="79047" spans="6:12" x14ac:dyDescent="0.35">
      <c r="F79047" s="34"/>
      <c r="J79047" s="34"/>
      <c r="K79047" s="34"/>
      <c r="L79047" s="34"/>
    </row>
    <row r="79048" spans="6:12" x14ac:dyDescent="0.35">
      <c r="F79048" s="34"/>
      <c r="J79048" s="34"/>
      <c r="K79048" s="34"/>
      <c r="L79048" s="34"/>
    </row>
    <row r="79049" spans="6:12" x14ac:dyDescent="0.35">
      <c r="F79049" s="34"/>
      <c r="J79049" s="34"/>
      <c r="K79049" s="34"/>
      <c r="L79049" s="34"/>
    </row>
    <row r="79050" spans="6:12" x14ac:dyDescent="0.35">
      <c r="F79050" s="34"/>
      <c r="J79050" s="34"/>
      <c r="K79050" s="34"/>
      <c r="L79050" s="34"/>
    </row>
    <row r="79051" spans="6:12" x14ac:dyDescent="0.35">
      <c r="F79051" s="34"/>
      <c r="J79051" s="34"/>
      <c r="K79051" s="34"/>
      <c r="L79051" s="34"/>
    </row>
    <row r="79052" spans="6:12" x14ac:dyDescent="0.35">
      <c r="F79052" s="34"/>
      <c r="J79052" s="34"/>
      <c r="K79052" s="34"/>
      <c r="L79052" s="34"/>
    </row>
    <row r="79053" spans="6:12" x14ac:dyDescent="0.35">
      <c r="F79053" s="34"/>
      <c r="J79053" s="34"/>
      <c r="K79053" s="34"/>
      <c r="L79053" s="34"/>
    </row>
    <row r="79054" spans="6:12" x14ac:dyDescent="0.35">
      <c r="F79054" s="34"/>
      <c r="J79054" s="34"/>
      <c r="K79054" s="34"/>
      <c r="L79054" s="34"/>
    </row>
    <row r="79055" spans="6:12" x14ac:dyDescent="0.35">
      <c r="F79055" s="34"/>
      <c r="J79055" s="34"/>
      <c r="K79055" s="34"/>
      <c r="L79055" s="34"/>
    </row>
    <row r="79056" spans="6:12" x14ac:dyDescent="0.35">
      <c r="F79056" s="34"/>
      <c r="J79056" s="34"/>
      <c r="K79056" s="34"/>
      <c r="L79056" s="34"/>
    </row>
    <row r="79057" spans="6:12" x14ac:dyDescent="0.35">
      <c r="F79057" s="34"/>
      <c r="J79057" s="34"/>
      <c r="K79057" s="34"/>
      <c r="L79057" s="34"/>
    </row>
    <row r="79058" spans="6:12" x14ac:dyDescent="0.35">
      <c r="F79058" s="34"/>
      <c r="J79058" s="34"/>
      <c r="K79058" s="34"/>
      <c r="L79058" s="34"/>
    </row>
    <row r="79059" spans="6:12" x14ac:dyDescent="0.35">
      <c r="F79059" s="34"/>
      <c r="J79059" s="34"/>
      <c r="K79059" s="34"/>
      <c r="L79059" s="34"/>
    </row>
    <row r="79060" spans="6:12" x14ac:dyDescent="0.35">
      <c r="F79060" s="34"/>
      <c r="J79060" s="34"/>
      <c r="K79060" s="34"/>
      <c r="L79060" s="34"/>
    </row>
    <row r="79061" spans="6:12" x14ac:dyDescent="0.35">
      <c r="F79061" s="34"/>
      <c r="J79061" s="34"/>
      <c r="K79061" s="34"/>
      <c r="L79061" s="34"/>
    </row>
    <row r="79062" spans="6:12" x14ac:dyDescent="0.35">
      <c r="F79062" s="34"/>
      <c r="J79062" s="34"/>
      <c r="K79062" s="34"/>
      <c r="L79062" s="34"/>
    </row>
    <row r="79063" spans="6:12" x14ac:dyDescent="0.35">
      <c r="F79063" s="34"/>
      <c r="J79063" s="34"/>
      <c r="K79063" s="34"/>
      <c r="L79063" s="34"/>
    </row>
    <row r="79064" spans="6:12" x14ac:dyDescent="0.35">
      <c r="F79064" s="34"/>
      <c r="J79064" s="34"/>
      <c r="K79064" s="34"/>
      <c r="L79064" s="34"/>
    </row>
    <row r="79065" spans="6:12" x14ac:dyDescent="0.35">
      <c r="F79065" s="34"/>
      <c r="J79065" s="34"/>
      <c r="K79065" s="34"/>
      <c r="L79065" s="34"/>
    </row>
    <row r="79066" spans="6:12" x14ac:dyDescent="0.35">
      <c r="F79066" s="34"/>
      <c r="J79066" s="34"/>
      <c r="K79066" s="34"/>
      <c r="L79066" s="34"/>
    </row>
    <row r="79067" spans="6:12" x14ac:dyDescent="0.35">
      <c r="F79067" s="34"/>
      <c r="J79067" s="34"/>
      <c r="K79067" s="34"/>
      <c r="L79067" s="34"/>
    </row>
    <row r="79068" spans="6:12" x14ac:dyDescent="0.35">
      <c r="F79068" s="34"/>
      <c r="J79068" s="34"/>
      <c r="K79068" s="34"/>
      <c r="L79068" s="34"/>
    </row>
    <row r="79069" spans="6:12" x14ac:dyDescent="0.35">
      <c r="F79069" s="34"/>
      <c r="J79069" s="34"/>
      <c r="K79069" s="34"/>
      <c r="L79069" s="34"/>
    </row>
    <row r="79070" spans="6:12" x14ac:dyDescent="0.35">
      <c r="F79070" s="34"/>
      <c r="J79070" s="34"/>
      <c r="K79070" s="34"/>
      <c r="L79070" s="34"/>
    </row>
    <row r="79071" spans="6:12" x14ac:dyDescent="0.35">
      <c r="F79071" s="34"/>
      <c r="J79071" s="34"/>
      <c r="K79071" s="34"/>
      <c r="L79071" s="34"/>
    </row>
    <row r="79072" spans="6:12" x14ac:dyDescent="0.35">
      <c r="F79072" s="34"/>
      <c r="J79072" s="34"/>
      <c r="K79072" s="34"/>
      <c r="L79072" s="34"/>
    </row>
    <row r="79073" spans="6:12" x14ac:dyDescent="0.35">
      <c r="F79073" s="34"/>
      <c r="J79073" s="34"/>
      <c r="K79073" s="34"/>
      <c r="L79073" s="34"/>
    </row>
    <row r="79074" spans="6:12" x14ac:dyDescent="0.35">
      <c r="F79074" s="34"/>
      <c r="J79074" s="34"/>
      <c r="K79074" s="34"/>
      <c r="L79074" s="34"/>
    </row>
    <row r="79075" spans="6:12" x14ac:dyDescent="0.35">
      <c r="F79075" s="34"/>
      <c r="J79075" s="34"/>
      <c r="K79075" s="34"/>
      <c r="L79075" s="34"/>
    </row>
    <row r="79076" spans="6:12" x14ac:dyDescent="0.35">
      <c r="F79076" s="34"/>
      <c r="J79076" s="34"/>
      <c r="K79076" s="34"/>
      <c r="L79076" s="34"/>
    </row>
    <row r="79077" spans="6:12" x14ac:dyDescent="0.35">
      <c r="F79077" s="34"/>
      <c r="J79077" s="34"/>
      <c r="K79077" s="34"/>
      <c r="L79077" s="34"/>
    </row>
    <row r="79078" spans="6:12" x14ac:dyDescent="0.35">
      <c r="F79078" s="34"/>
      <c r="J79078" s="34"/>
      <c r="K79078" s="34"/>
      <c r="L79078" s="34"/>
    </row>
    <row r="79079" spans="6:12" x14ac:dyDescent="0.35">
      <c r="F79079" s="34"/>
      <c r="J79079" s="34"/>
      <c r="K79079" s="34"/>
      <c r="L79079" s="34"/>
    </row>
    <row r="79080" spans="6:12" x14ac:dyDescent="0.35">
      <c r="F79080" s="34"/>
      <c r="J79080" s="34"/>
      <c r="K79080" s="34"/>
      <c r="L79080" s="34"/>
    </row>
    <row r="79081" spans="6:12" x14ac:dyDescent="0.35">
      <c r="F79081" s="34"/>
      <c r="J79081" s="34"/>
      <c r="K79081" s="34"/>
      <c r="L79081" s="34"/>
    </row>
    <row r="79082" spans="6:12" x14ac:dyDescent="0.35">
      <c r="F79082" s="34"/>
      <c r="J79082" s="34"/>
      <c r="K79082" s="34"/>
      <c r="L79082" s="34"/>
    </row>
    <row r="79083" spans="6:12" x14ac:dyDescent="0.35">
      <c r="F79083" s="34"/>
      <c r="J79083" s="34"/>
      <c r="K79083" s="34"/>
      <c r="L79083" s="34"/>
    </row>
    <row r="79084" spans="6:12" x14ac:dyDescent="0.35">
      <c r="F79084" s="34"/>
      <c r="J79084" s="34"/>
      <c r="K79084" s="34"/>
      <c r="L79084" s="34"/>
    </row>
    <row r="79085" spans="6:12" x14ac:dyDescent="0.35">
      <c r="F79085" s="34"/>
      <c r="J79085" s="34"/>
      <c r="K79085" s="34"/>
      <c r="L79085" s="34"/>
    </row>
    <row r="79086" spans="6:12" x14ac:dyDescent="0.35">
      <c r="F79086" s="34"/>
      <c r="J79086" s="34"/>
      <c r="K79086" s="34"/>
      <c r="L79086" s="34"/>
    </row>
    <row r="79087" spans="6:12" x14ac:dyDescent="0.35">
      <c r="F79087" s="34"/>
      <c r="J79087" s="34"/>
      <c r="K79087" s="34"/>
      <c r="L79087" s="34"/>
    </row>
    <row r="79088" spans="6:12" x14ac:dyDescent="0.35">
      <c r="F79088" s="34"/>
      <c r="J79088" s="34"/>
      <c r="K79088" s="34"/>
      <c r="L79088" s="34"/>
    </row>
    <row r="79089" spans="6:12" x14ac:dyDescent="0.35">
      <c r="F79089" s="34"/>
      <c r="J79089" s="34"/>
      <c r="K79089" s="34"/>
      <c r="L79089" s="34"/>
    </row>
    <row r="79090" spans="6:12" x14ac:dyDescent="0.35">
      <c r="F79090" s="34"/>
      <c r="J79090" s="34"/>
      <c r="K79090" s="34"/>
      <c r="L79090" s="34"/>
    </row>
    <row r="79091" spans="6:12" x14ac:dyDescent="0.35">
      <c r="F79091" s="34"/>
      <c r="J79091" s="34"/>
      <c r="K79091" s="34"/>
      <c r="L79091" s="34"/>
    </row>
    <row r="79092" spans="6:12" x14ac:dyDescent="0.35">
      <c r="F79092" s="34"/>
      <c r="J79092" s="34"/>
      <c r="K79092" s="34"/>
      <c r="L79092" s="34"/>
    </row>
    <row r="79093" spans="6:12" x14ac:dyDescent="0.35">
      <c r="F79093" s="34"/>
      <c r="J79093" s="34"/>
      <c r="K79093" s="34"/>
      <c r="L79093" s="34"/>
    </row>
    <row r="79094" spans="6:12" x14ac:dyDescent="0.35">
      <c r="F79094" s="34"/>
      <c r="J79094" s="34"/>
      <c r="K79094" s="34"/>
      <c r="L79094" s="34"/>
    </row>
    <row r="79095" spans="6:12" x14ac:dyDescent="0.35">
      <c r="F79095" s="34"/>
      <c r="J79095" s="34"/>
      <c r="K79095" s="34"/>
      <c r="L79095" s="34"/>
    </row>
    <row r="79096" spans="6:12" x14ac:dyDescent="0.35">
      <c r="F79096" s="34"/>
      <c r="J79096" s="34"/>
      <c r="K79096" s="34"/>
      <c r="L79096" s="34"/>
    </row>
    <row r="79097" spans="6:12" x14ac:dyDescent="0.35">
      <c r="F79097" s="34"/>
      <c r="J79097" s="34"/>
      <c r="K79097" s="34"/>
      <c r="L79097" s="34"/>
    </row>
    <row r="79098" spans="6:12" x14ac:dyDescent="0.35">
      <c r="F79098" s="34"/>
      <c r="J79098" s="34"/>
      <c r="K79098" s="34"/>
      <c r="L79098" s="34"/>
    </row>
    <row r="79099" spans="6:12" x14ac:dyDescent="0.35">
      <c r="F79099" s="34"/>
      <c r="J79099" s="34"/>
      <c r="K79099" s="34"/>
      <c r="L79099" s="34"/>
    </row>
    <row r="79100" spans="6:12" x14ac:dyDescent="0.35">
      <c r="F79100" s="34"/>
      <c r="J79100" s="34"/>
      <c r="K79100" s="34"/>
      <c r="L79100" s="34"/>
    </row>
    <row r="79101" spans="6:12" x14ac:dyDescent="0.35">
      <c r="F79101" s="34"/>
      <c r="J79101" s="34"/>
      <c r="K79101" s="34"/>
      <c r="L79101" s="34"/>
    </row>
    <row r="79102" spans="6:12" x14ac:dyDescent="0.35">
      <c r="F79102" s="34"/>
      <c r="J79102" s="34"/>
      <c r="K79102" s="34"/>
      <c r="L79102" s="34"/>
    </row>
    <row r="79103" spans="6:12" x14ac:dyDescent="0.35">
      <c r="F79103" s="34"/>
      <c r="J79103" s="34"/>
      <c r="K79103" s="34"/>
      <c r="L79103" s="34"/>
    </row>
    <row r="79104" spans="6:12" x14ac:dyDescent="0.35">
      <c r="F79104" s="34"/>
      <c r="J79104" s="34"/>
      <c r="K79104" s="34"/>
      <c r="L79104" s="34"/>
    </row>
    <row r="79105" spans="6:12" x14ac:dyDescent="0.35">
      <c r="F79105" s="34"/>
      <c r="J79105" s="34"/>
      <c r="K79105" s="34"/>
      <c r="L79105" s="34"/>
    </row>
    <row r="79106" spans="6:12" x14ac:dyDescent="0.35">
      <c r="F79106" s="34"/>
      <c r="J79106" s="34"/>
      <c r="K79106" s="34"/>
      <c r="L79106" s="34"/>
    </row>
    <row r="79107" spans="6:12" x14ac:dyDescent="0.35">
      <c r="F79107" s="34"/>
      <c r="J79107" s="34"/>
      <c r="K79107" s="34"/>
      <c r="L79107" s="34"/>
    </row>
    <row r="79108" spans="6:12" x14ac:dyDescent="0.35">
      <c r="F79108" s="34"/>
      <c r="J79108" s="34"/>
      <c r="K79108" s="34"/>
      <c r="L79108" s="34"/>
    </row>
    <row r="79109" spans="6:12" x14ac:dyDescent="0.35">
      <c r="F79109" s="34"/>
      <c r="J79109" s="34"/>
      <c r="K79109" s="34"/>
      <c r="L79109" s="34"/>
    </row>
    <row r="79110" spans="6:12" x14ac:dyDescent="0.35">
      <c r="F79110" s="34"/>
      <c r="J79110" s="34"/>
      <c r="K79110" s="34"/>
      <c r="L79110" s="34"/>
    </row>
    <row r="79111" spans="6:12" x14ac:dyDescent="0.35">
      <c r="F79111" s="34"/>
      <c r="J79111" s="34"/>
      <c r="K79111" s="34"/>
      <c r="L79111" s="34"/>
    </row>
    <row r="79112" spans="6:12" x14ac:dyDescent="0.35">
      <c r="F79112" s="34"/>
      <c r="J79112" s="34"/>
      <c r="K79112" s="34"/>
      <c r="L79112" s="34"/>
    </row>
    <row r="79113" spans="6:12" x14ac:dyDescent="0.35">
      <c r="F79113" s="34"/>
      <c r="J79113" s="34"/>
      <c r="K79113" s="34"/>
      <c r="L79113" s="34"/>
    </row>
    <row r="79114" spans="6:12" x14ac:dyDescent="0.35">
      <c r="F79114" s="34"/>
      <c r="J79114" s="34"/>
      <c r="K79114" s="34"/>
      <c r="L79114" s="34"/>
    </row>
    <row r="79115" spans="6:12" x14ac:dyDescent="0.35">
      <c r="F79115" s="34"/>
      <c r="J79115" s="34"/>
      <c r="K79115" s="34"/>
      <c r="L79115" s="34"/>
    </row>
    <row r="79116" spans="6:12" x14ac:dyDescent="0.35">
      <c r="F79116" s="34"/>
      <c r="J79116" s="34"/>
      <c r="K79116" s="34"/>
      <c r="L79116" s="34"/>
    </row>
    <row r="79117" spans="6:12" x14ac:dyDescent="0.35">
      <c r="F79117" s="34"/>
      <c r="J79117" s="34"/>
      <c r="K79117" s="34"/>
      <c r="L79117" s="34"/>
    </row>
    <row r="79118" spans="6:12" x14ac:dyDescent="0.35">
      <c r="F79118" s="34"/>
      <c r="J79118" s="34"/>
      <c r="K79118" s="34"/>
      <c r="L79118" s="34"/>
    </row>
    <row r="79119" spans="6:12" x14ac:dyDescent="0.35">
      <c r="F79119" s="34"/>
      <c r="J79119" s="34"/>
      <c r="K79119" s="34"/>
      <c r="L79119" s="34"/>
    </row>
    <row r="79120" spans="6:12" x14ac:dyDescent="0.35">
      <c r="F79120" s="34"/>
      <c r="J79120" s="34"/>
      <c r="K79120" s="34"/>
      <c r="L79120" s="34"/>
    </row>
    <row r="79121" spans="6:12" x14ac:dyDescent="0.35">
      <c r="F79121" s="34"/>
      <c r="J79121" s="34"/>
      <c r="K79121" s="34"/>
      <c r="L79121" s="34"/>
    </row>
    <row r="79122" spans="6:12" x14ac:dyDescent="0.35">
      <c r="F79122" s="34"/>
      <c r="J79122" s="34"/>
      <c r="K79122" s="34"/>
      <c r="L79122" s="34"/>
    </row>
    <row r="79123" spans="6:12" x14ac:dyDescent="0.35">
      <c r="F79123" s="34"/>
      <c r="J79123" s="34"/>
      <c r="K79123" s="34"/>
      <c r="L79123" s="34"/>
    </row>
    <row r="79124" spans="6:12" x14ac:dyDescent="0.35">
      <c r="F79124" s="34"/>
      <c r="J79124" s="34"/>
      <c r="K79124" s="34"/>
      <c r="L79124" s="34"/>
    </row>
    <row r="79125" spans="6:12" x14ac:dyDescent="0.35">
      <c r="F79125" s="34"/>
      <c r="J79125" s="34"/>
      <c r="K79125" s="34"/>
      <c r="L79125" s="34"/>
    </row>
    <row r="79126" spans="6:12" x14ac:dyDescent="0.35">
      <c r="F79126" s="34"/>
      <c r="J79126" s="34"/>
      <c r="K79126" s="34"/>
      <c r="L79126" s="34"/>
    </row>
    <row r="79127" spans="6:12" x14ac:dyDescent="0.35">
      <c r="F79127" s="34"/>
      <c r="J79127" s="34"/>
      <c r="K79127" s="34"/>
      <c r="L79127" s="34"/>
    </row>
    <row r="79128" spans="6:12" x14ac:dyDescent="0.35">
      <c r="F79128" s="34"/>
      <c r="J79128" s="34"/>
      <c r="K79128" s="34"/>
      <c r="L79128" s="34"/>
    </row>
    <row r="79129" spans="6:12" x14ac:dyDescent="0.35">
      <c r="F79129" s="34"/>
      <c r="J79129" s="34"/>
      <c r="K79129" s="34"/>
      <c r="L79129" s="34"/>
    </row>
    <row r="79130" spans="6:12" x14ac:dyDescent="0.35">
      <c r="F79130" s="34"/>
      <c r="J79130" s="34"/>
      <c r="K79130" s="34"/>
      <c r="L79130" s="34"/>
    </row>
    <row r="79131" spans="6:12" x14ac:dyDescent="0.35">
      <c r="F79131" s="34"/>
      <c r="J79131" s="34"/>
      <c r="K79131" s="34"/>
      <c r="L79131" s="34"/>
    </row>
    <row r="79132" spans="6:12" x14ac:dyDescent="0.35">
      <c r="F79132" s="34"/>
      <c r="J79132" s="34"/>
      <c r="K79132" s="34"/>
      <c r="L79132" s="34"/>
    </row>
    <row r="79133" spans="6:12" x14ac:dyDescent="0.35">
      <c r="F79133" s="34"/>
      <c r="J79133" s="34"/>
      <c r="K79133" s="34"/>
      <c r="L79133" s="34"/>
    </row>
    <row r="79134" spans="6:12" x14ac:dyDescent="0.35">
      <c r="F79134" s="34"/>
      <c r="J79134" s="34"/>
      <c r="K79134" s="34"/>
      <c r="L79134" s="34"/>
    </row>
    <row r="79135" spans="6:12" x14ac:dyDescent="0.35">
      <c r="F79135" s="34"/>
      <c r="J79135" s="34"/>
      <c r="K79135" s="34"/>
      <c r="L79135" s="34"/>
    </row>
    <row r="79136" spans="6:12" x14ac:dyDescent="0.35">
      <c r="F79136" s="34"/>
      <c r="J79136" s="34"/>
      <c r="K79136" s="34"/>
      <c r="L79136" s="34"/>
    </row>
    <row r="79137" spans="6:12" x14ac:dyDescent="0.35">
      <c r="F79137" s="34"/>
      <c r="J79137" s="34"/>
      <c r="K79137" s="34"/>
      <c r="L79137" s="34"/>
    </row>
    <row r="79138" spans="6:12" x14ac:dyDescent="0.35">
      <c r="F79138" s="34"/>
      <c r="J79138" s="34"/>
      <c r="K79138" s="34"/>
      <c r="L79138" s="34"/>
    </row>
    <row r="79139" spans="6:12" x14ac:dyDescent="0.35">
      <c r="F79139" s="34"/>
      <c r="J79139" s="34"/>
      <c r="K79139" s="34"/>
      <c r="L79139" s="34"/>
    </row>
    <row r="79140" spans="6:12" x14ac:dyDescent="0.35">
      <c r="F79140" s="34"/>
      <c r="J79140" s="34"/>
      <c r="K79140" s="34"/>
      <c r="L79140" s="34"/>
    </row>
    <row r="79141" spans="6:12" x14ac:dyDescent="0.35">
      <c r="F79141" s="34"/>
      <c r="J79141" s="34"/>
      <c r="K79141" s="34"/>
      <c r="L79141" s="34"/>
    </row>
    <row r="79142" spans="6:12" x14ac:dyDescent="0.35">
      <c r="F79142" s="34"/>
      <c r="J79142" s="34"/>
      <c r="K79142" s="34"/>
      <c r="L79142" s="34"/>
    </row>
    <row r="79143" spans="6:12" x14ac:dyDescent="0.35">
      <c r="F79143" s="34"/>
      <c r="J79143" s="34"/>
      <c r="K79143" s="34"/>
      <c r="L79143" s="34"/>
    </row>
    <row r="79144" spans="6:12" x14ac:dyDescent="0.35">
      <c r="F79144" s="34"/>
      <c r="J79144" s="34"/>
      <c r="K79144" s="34"/>
      <c r="L79144" s="34"/>
    </row>
    <row r="79145" spans="6:12" x14ac:dyDescent="0.35">
      <c r="F79145" s="34"/>
      <c r="J79145" s="34"/>
      <c r="K79145" s="34"/>
      <c r="L79145" s="34"/>
    </row>
    <row r="79146" spans="6:12" x14ac:dyDescent="0.35">
      <c r="F79146" s="34"/>
      <c r="J79146" s="34"/>
      <c r="K79146" s="34"/>
      <c r="L79146" s="34"/>
    </row>
    <row r="79147" spans="6:12" x14ac:dyDescent="0.35">
      <c r="F79147" s="34"/>
      <c r="J79147" s="34"/>
      <c r="K79147" s="34"/>
      <c r="L79147" s="34"/>
    </row>
    <row r="79148" spans="6:12" x14ac:dyDescent="0.35">
      <c r="F79148" s="34"/>
      <c r="J79148" s="34"/>
      <c r="K79148" s="34"/>
      <c r="L79148" s="34"/>
    </row>
    <row r="79149" spans="6:12" x14ac:dyDescent="0.35">
      <c r="F79149" s="34"/>
      <c r="J79149" s="34"/>
      <c r="K79149" s="34"/>
      <c r="L79149" s="34"/>
    </row>
    <row r="79150" spans="6:12" x14ac:dyDescent="0.35">
      <c r="F79150" s="34"/>
      <c r="J79150" s="34"/>
      <c r="K79150" s="34"/>
      <c r="L79150" s="34"/>
    </row>
    <row r="79151" spans="6:12" x14ac:dyDescent="0.35">
      <c r="F79151" s="34"/>
      <c r="J79151" s="34"/>
      <c r="K79151" s="34"/>
      <c r="L79151" s="34"/>
    </row>
    <row r="79152" spans="6:12" x14ac:dyDescent="0.35">
      <c r="F79152" s="34"/>
      <c r="J79152" s="34"/>
      <c r="K79152" s="34"/>
      <c r="L79152" s="34"/>
    </row>
    <row r="79153" spans="6:12" x14ac:dyDescent="0.35">
      <c r="F79153" s="34"/>
      <c r="J79153" s="34"/>
      <c r="K79153" s="34"/>
      <c r="L79153" s="34"/>
    </row>
    <row r="79154" spans="6:12" x14ac:dyDescent="0.35">
      <c r="F79154" s="34"/>
      <c r="J79154" s="34"/>
      <c r="K79154" s="34"/>
      <c r="L79154" s="34"/>
    </row>
    <row r="79155" spans="6:12" x14ac:dyDescent="0.35">
      <c r="F79155" s="34"/>
      <c r="J79155" s="34"/>
      <c r="K79155" s="34"/>
      <c r="L79155" s="34"/>
    </row>
    <row r="79156" spans="6:12" x14ac:dyDescent="0.35">
      <c r="F79156" s="34"/>
      <c r="J79156" s="34"/>
      <c r="K79156" s="34"/>
      <c r="L79156" s="34"/>
    </row>
    <row r="79157" spans="6:12" x14ac:dyDescent="0.35">
      <c r="F79157" s="34"/>
      <c r="J79157" s="34"/>
      <c r="K79157" s="34"/>
      <c r="L79157" s="34"/>
    </row>
    <row r="79158" spans="6:12" x14ac:dyDescent="0.35">
      <c r="F79158" s="34"/>
      <c r="J79158" s="34"/>
      <c r="K79158" s="34"/>
      <c r="L79158" s="34"/>
    </row>
    <row r="79159" spans="6:12" x14ac:dyDescent="0.35">
      <c r="F79159" s="34"/>
      <c r="J79159" s="34"/>
      <c r="K79159" s="34"/>
      <c r="L79159" s="34"/>
    </row>
    <row r="79160" spans="6:12" x14ac:dyDescent="0.35">
      <c r="F79160" s="34"/>
      <c r="J79160" s="34"/>
      <c r="K79160" s="34"/>
      <c r="L79160" s="34"/>
    </row>
    <row r="79161" spans="6:12" x14ac:dyDescent="0.35">
      <c r="F79161" s="34"/>
      <c r="J79161" s="34"/>
      <c r="K79161" s="34"/>
      <c r="L79161" s="34"/>
    </row>
    <row r="79162" spans="6:12" x14ac:dyDescent="0.35">
      <c r="F79162" s="34"/>
      <c r="J79162" s="34"/>
      <c r="K79162" s="34"/>
      <c r="L79162" s="34"/>
    </row>
    <row r="79163" spans="6:12" x14ac:dyDescent="0.35">
      <c r="F79163" s="34"/>
      <c r="J79163" s="34"/>
      <c r="K79163" s="34"/>
      <c r="L79163" s="34"/>
    </row>
    <row r="79164" spans="6:12" x14ac:dyDescent="0.35">
      <c r="F79164" s="34"/>
      <c r="J79164" s="34"/>
      <c r="K79164" s="34"/>
      <c r="L79164" s="34"/>
    </row>
    <row r="79165" spans="6:12" x14ac:dyDescent="0.35">
      <c r="F79165" s="34"/>
      <c r="J79165" s="34"/>
      <c r="K79165" s="34"/>
      <c r="L79165" s="34"/>
    </row>
    <row r="79166" spans="6:12" x14ac:dyDescent="0.35">
      <c r="F79166" s="34"/>
      <c r="J79166" s="34"/>
      <c r="K79166" s="34"/>
      <c r="L79166" s="34"/>
    </row>
    <row r="79167" spans="6:12" x14ac:dyDescent="0.35">
      <c r="F79167" s="34"/>
      <c r="J79167" s="34"/>
      <c r="K79167" s="34"/>
      <c r="L79167" s="34"/>
    </row>
    <row r="79168" spans="6:12" x14ac:dyDescent="0.35">
      <c r="F79168" s="34"/>
      <c r="J79168" s="34"/>
      <c r="K79168" s="34"/>
      <c r="L79168" s="34"/>
    </row>
    <row r="79169" spans="6:12" x14ac:dyDescent="0.35">
      <c r="F79169" s="34"/>
      <c r="J79169" s="34"/>
      <c r="K79169" s="34"/>
      <c r="L79169" s="34"/>
    </row>
    <row r="79170" spans="6:12" x14ac:dyDescent="0.35">
      <c r="F79170" s="34"/>
      <c r="J79170" s="34"/>
      <c r="K79170" s="34"/>
      <c r="L79170" s="34"/>
    </row>
    <row r="79171" spans="6:12" x14ac:dyDescent="0.35">
      <c r="F79171" s="34"/>
      <c r="J79171" s="34"/>
      <c r="K79171" s="34"/>
      <c r="L79171" s="34"/>
    </row>
    <row r="79172" spans="6:12" x14ac:dyDescent="0.35">
      <c r="F79172" s="34"/>
      <c r="J79172" s="34"/>
      <c r="K79172" s="34"/>
      <c r="L79172" s="34"/>
    </row>
    <row r="79173" spans="6:12" x14ac:dyDescent="0.35">
      <c r="F79173" s="34"/>
      <c r="J79173" s="34"/>
      <c r="K79173" s="34"/>
      <c r="L79173" s="34"/>
    </row>
    <row r="79174" spans="6:12" x14ac:dyDescent="0.35">
      <c r="F79174" s="34"/>
      <c r="J79174" s="34"/>
      <c r="K79174" s="34"/>
      <c r="L79174" s="34"/>
    </row>
    <row r="79175" spans="6:12" x14ac:dyDescent="0.35">
      <c r="F79175" s="34"/>
      <c r="J79175" s="34"/>
      <c r="K79175" s="34"/>
      <c r="L79175" s="34"/>
    </row>
    <row r="79176" spans="6:12" x14ac:dyDescent="0.35">
      <c r="F79176" s="34"/>
      <c r="J79176" s="34"/>
      <c r="K79176" s="34"/>
      <c r="L79176" s="34"/>
    </row>
    <row r="79177" spans="6:12" x14ac:dyDescent="0.35">
      <c r="F79177" s="34"/>
      <c r="J79177" s="34"/>
      <c r="K79177" s="34"/>
      <c r="L79177" s="34"/>
    </row>
    <row r="79178" spans="6:12" x14ac:dyDescent="0.35">
      <c r="F79178" s="34"/>
      <c r="J79178" s="34"/>
      <c r="K79178" s="34"/>
      <c r="L79178" s="34"/>
    </row>
    <row r="79179" spans="6:12" x14ac:dyDescent="0.35">
      <c r="F79179" s="34"/>
      <c r="J79179" s="34"/>
      <c r="K79179" s="34"/>
      <c r="L79179" s="34"/>
    </row>
    <row r="79180" spans="6:12" x14ac:dyDescent="0.35">
      <c r="F79180" s="34"/>
      <c r="J79180" s="34"/>
      <c r="K79180" s="34"/>
      <c r="L79180" s="34"/>
    </row>
    <row r="79181" spans="6:12" x14ac:dyDescent="0.35">
      <c r="F79181" s="34"/>
      <c r="J79181" s="34"/>
      <c r="K79181" s="34"/>
      <c r="L79181" s="34"/>
    </row>
    <row r="79182" spans="6:12" x14ac:dyDescent="0.35">
      <c r="F79182" s="34"/>
      <c r="J79182" s="34"/>
      <c r="K79182" s="34"/>
      <c r="L79182" s="34"/>
    </row>
    <row r="79183" spans="6:12" x14ac:dyDescent="0.35">
      <c r="F79183" s="34"/>
      <c r="J79183" s="34"/>
      <c r="K79183" s="34"/>
      <c r="L79183" s="34"/>
    </row>
    <row r="79184" spans="6:12" x14ac:dyDescent="0.35">
      <c r="F79184" s="34"/>
      <c r="J79184" s="34"/>
      <c r="K79184" s="34"/>
      <c r="L79184" s="34"/>
    </row>
    <row r="79185" spans="6:12" x14ac:dyDescent="0.35">
      <c r="F79185" s="34"/>
      <c r="J79185" s="34"/>
      <c r="K79185" s="34"/>
      <c r="L79185" s="34"/>
    </row>
    <row r="79186" spans="6:12" x14ac:dyDescent="0.35">
      <c r="F79186" s="34"/>
      <c r="J79186" s="34"/>
      <c r="K79186" s="34"/>
      <c r="L79186" s="34"/>
    </row>
    <row r="79187" spans="6:12" x14ac:dyDescent="0.35">
      <c r="F79187" s="34"/>
      <c r="J79187" s="34"/>
      <c r="K79187" s="34"/>
      <c r="L79187" s="34"/>
    </row>
    <row r="79188" spans="6:12" x14ac:dyDescent="0.35">
      <c r="F79188" s="34"/>
      <c r="J79188" s="34"/>
      <c r="K79188" s="34"/>
      <c r="L79188" s="34"/>
    </row>
    <row r="79189" spans="6:12" x14ac:dyDescent="0.35">
      <c r="F79189" s="34"/>
      <c r="J79189" s="34"/>
      <c r="K79189" s="34"/>
      <c r="L79189" s="34"/>
    </row>
    <row r="79190" spans="6:12" x14ac:dyDescent="0.35">
      <c r="F79190" s="34"/>
      <c r="J79190" s="34"/>
      <c r="K79190" s="34"/>
      <c r="L79190" s="34"/>
    </row>
    <row r="79191" spans="6:12" x14ac:dyDescent="0.35">
      <c r="F79191" s="34"/>
      <c r="J79191" s="34"/>
      <c r="K79191" s="34"/>
      <c r="L79191" s="34"/>
    </row>
    <row r="79192" spans="6:12" x14ac:dyDescent="0.35">
      <c r="F79192" s="34"/>
      <c r="J79192" s="34"/>
      <c r="K79192" s="34"/>
      <c r="L79192" s="34"/>
    </row>
    <row r="79193" spans="6:12" x14ac:dyDescent="0.35">
      <c r="F79193" s="34"/>
      <c r="J79193" s="34"/>
      <c r="K79193" s="34"/>
      <c r="L79193" s="34"/>
    </row>
    <row r="79194" spans="6:12" x14ac:dyDescent="0.35">
      <c r="F79194" s="34"/>
      <c r="J79194" s="34"/>
      <c r="K79194" s="34"/>
      <c r="L79194" s="34"/>
    </row>
    <row r="79195" spans="6:12" x14ac:dyDescent="0.35">
      <c r="F79195" s="34"/>
      <c r="J79195" s="34"/>
      <c r="K79195" s="34"/>
      <c r="L79195" s="34"/>
    </row>
    <row r="79196" spans="6:12" x14ac:dyDescent="0.35">
      <c r="F79196" s="34"/>
      <c r="J79196" s="34"/>
      <c r="K79196" s="34"/>
      <c r="L79196" s="34"/>
    </row>
    <row r="79197" spans="6:12" x14ac:dyDescent="0.35">
      <c r="F79197" s="34"/>
      <c r="J79197" s="34"/>
      <c r="K79197" s="34"/>
      <c r="L79197" s="34"/>
    </row>
    <row r="79198" spans="6:12" x14ac:dyDescent="0.35">
      <c r="F79198" s="34"/>
      <c r="J79198" s="34"/>
      <c r="K79198" s="34"/>
      <c r="L79198" s="34"/>
    </row>
    <row r="79199" spans="6:12" x14ac:dyDescent="0.35">
      <c r="F79199" s="34"/>
      <c r="J79199" s="34"/>
      <c r="K79199" s="34"/>
      <c r="L79199" s="34"/>
    </row>
    <row r="79200" spans="6:12" x14ac:dyDescent="0.35">
      <c r="F79200" s="34"/>
      <c r="J79200" s="34"/>
      <c r="K79200" s="34"/>
      <c r="L79200" s="34"/>
    </row>
    <row r="79201" spans="6:12" x14ac:dyDescent="0.35">
      <c r="F79201" s="34"/>
      <c r="J79201" s="34"/>
      <c r="K79201" s="34"/>
      <c r="L79201" s="34"/>
    </row>
    <row r="79202" spans="6:12" x14ac:dyDescent="0.35">
      <c r="F79202" s="34"/>
      <c r="J79202" s="34"/>
      <c r="K79202" s="34"/>
      <c r="L79202" s="34"/>
    </row>
    <row r="79203" spans="6:12" x14ac:dyDescent="0.35">
      <c r="F79203" s="34"/>
      <c r="J79203" s="34"/>
      <c r="K79203" s="34"/>
      <c r="L79203" s="34"/>
    </row>
    <row r="79204" spans="6:12" x14ac:dyDescent="0.35">
      <c r="F79204" s="34"/>
      <c r="J79204" s="34"/>
      <c r="K79204" s="34"/>
      <c r="L79204" s="34"/>
    </row>
    <row r="79205" spans="6:12" x14ac:dyDescent="0.35">
      <c r="F79205" s="34"/>
      <c r="J79205" s="34"/>
      <c r="K79205" s="34"/>
      <c r="L79205" s="34"/>
    </row>
    <row r="79206" spans="6:12" x14ac:dyDescent="0.35">
      <c r="F79206" s="34"/>
      <c r="J79206" s="34"/>
      <c r="K79206" s="34"/>
      <c r="L79206" s="34"/>
    </row>
    <row r="79207" spans="6:12" x14ac:dyDescent="0.35">
      <c r="F79207" s="34"/>
      <c r="J79207" s="34"/>
      <c r="K79207" s="34"/>
      <c r="L79207" s="34"/>
    </row>
    <row r="79208" spans="6:12" x14ac:dyDescent="0.35">
      <c r="F79208" s="34"/>
      <c r="J79208" s="34"/>
      <c r="K79208" s="34"/>
      <c r="L79208" s="34"/>
    </row>
    <row r="79209" spans="6:12" x14ac:dyDescent="0.35">
      <c r="F79209" s="34"/>
      <c r="J79209" s="34"/>
      <c r="K79209" s="34"/>
      <c r="L79209" s="34"/>
    </row>
    <row r="79210" spans="6:12" x14ac:dyDescent="0.35">
      <c r="F79210" s="34"/>
      <c r="J79210" s="34"/>
      <c r="K79210" s="34"/>
      <c r="L79210" s="34"/>
    </row>
    <row r="79211" spans="6:12" x14ac:dyDescent="0.35">
      <c r="F79211" s="34"/>
      <c r="J79211" s="34"/>
      <c r="K79211" s="34"/>
      <c r="L79211" s="34"/>
    </row>
    <row r="79212" spans="6:12" x14ac:dyDescent="0.35">
      <c r="F79212" s="34"/>
      <c r="J79212" s="34"/>
      <c r="K79212" s="34"/>
      <c r="L79212" s="34"/>
    </row>
    <row r="79213" spans="6:12" x14ac:dyDescent="0.35">
      <c r="F79213" s="34"/>
      <c r="J79213" s="34"/>
      <c r="K79213" s="34"/>
      <c r="L79213" s="34"/>
    </row>
    <row r="79214" spans="6:12" x14ac:dyDescent="0.35">
      <c r="F79214" s="34"/>
      <c r="J79214" s="34"/>
      <c r="K79214" s="34"/>
      <c r="L79214" s="34"/>
    </row>
    <row r="79215" spans="6:12" x14ac:dyDescent="0.35">
      <c r="F79215" s="34"/>
      <c r="J79215" s="34"/>
      <c r="K79215" s="34"/>
      <c r="L79215" s="34"/>
    </row>
    <row r="79216" spans="6:12" x14ac:dyDescent="0.35">
      <c r="F79216" s="34"/>
      <c r="J79216" s="34"/>
      <c r="K79216" s="34"/>
      <c r="L79216" s="34"/>
    </row>
    <row r="79217" spans="6:12" x14ac:dyDescent="0.35">
      <c r="F79217" s="34"/>
      <c r="J79217" s="34"/>
      <c r="K79217" s="34"/>
      <c r="L79217" s="34"/>
    </row>
    <row r="79218" spans="6:12" x14ac:dyDescent="0.35">
      <c r="F79218" s="34"/>
      <c r="J79218" s="34"/>
      <c r="K79218" s="34"/>
      <c r="L79218" s="34"/>
    </row>
    <row r="79219" spans="6:12" x14ac:dyDescent="0.35">
      <c r="F79219" s="34"/>
      <c r="J79219" s="34"/>
      <c r="K79219" s="34"/>
      <c r="L79219" s="34"/>
    </row>
    <row r="79220" spans="6:12" x14ac:dyDescent="0.35">
      <c r="F79220" s="34"/>
      <c r="J79220" s="34"/>
      <c r="K79220" s="34"/>
      <c r="L79220" s="34"/>
    </row>
    <row r="79221" spans="6:12" x14ac:dyDescent="0.35">
      <c r="F79221" s="34"/>
      <c r="J79221" s="34"/>
      <c r="K79221" s="34"/>
      <c r="L79221" s="34"/>
    </row>
    <row r="79222" spans="6:12" x14ac:dyDescent="0.35">
      <c r="F79222" s="34"/>
      <c r="J79222" s="34"/>
      <c r="K79222" s="34"/>
      <c r="L79222" s="34"/>
    </row>
    <row r="79223" spans="6:12" x14ac:dyDescent="0.35">
      <c r="F79223" s="34"/>
      <c r="J79223" s="34"/>
      <c r="K79223" s="34"/>
      <c r="L79223" s="34"/>
    </row>
    <row r="79224" spans="6:12" x14ac:dyDescent="0.35">
      <c r="F79224" s="34"/>
      <c r="J79224" s="34"/>
      <c r="K79224" s="34"/>
      <c r="L79224" s="34"/>
    </row>
    <row r="79225" spans="6:12" x14ac:dyDescent="0.35">
      <c r="F79225" s="34"/>
      <c r="J79225" s="34"/>
      <c r="K79225" s="34"/>
      <c r="L79225" s="34"/>
    </row>
    <row r="79226" spans="6:12" x14ac:dyDescent="0.35">
      <c r="F79226" s="34"/>
      <c r="J79226" s="34"/>
      <c r="K79226" s="34"/>
      <c r="L79226" s="34"/>
    </row>
    <row r="79227" spans="6:12" x14ac:dyDescent="0.35">
      <c r="F79227" s="34"/>
      <c r="J79227" s="34"/>
      <c r="K79227" s="34"/>
      <c r="L79227" s="34"/>
    </row>
    <row r="79228" spans="6:12" x14ac:dyDescent="0.35">
      <c r="F79228" s="34"/>
      <c r="J79228" s="34"/>
      <c r="K79228" s="34"/>
      <c r="L79228" s="34"/>
    </row>
    <row r="79229" spans="6:12" x14ac:dyDescent="0.35">
      <c r="F79229" s="34"/>
      <c r="J79229" s="34"/>
      <c r="K79229" s="34"/>
      <c r="L79229" s="34"/>
    </row>
    <row r="79230" spans="6:12" x14ac:dyDescent="0.35">
      <c r="F79230" s="34"/>
      <c r="J79230" s="34"/>
      <c r="K79230" s="34"/>
      <c r="L79230" s="34"/>
    </row>
    <row r="79231" spans="6:12" x14ac:dyDescent="0.35">
      <c r="F79231" s="34"/>
      <c r="J79231" s="34"/>
      <c r="K79231" s="34"/>
      <c r="L79231" s="34"/>
    </row>
    <row r="79232" spans="6:12" x14ac:dyDescent="0.35">
      <c r="F79232" s="34"/>
      <c r="J79232" s="34"/>
      <c r="K79232" s="34"/>
      <c r="L79232" s="34"/>
    </row>
    <row r="79233" spans="6:12" x14ac:dyDescent="0.35">
      <c r="F79233" s="34"/>
      <c r="J79233" s="34"/>
      <c r="K79233" s="34"/>
      <c r="L79233" s="34"/>
    </row>
    <row r="79234" spans="6:12" x14ac:dyDescent="0.35">
      <c r="F79234" s="34"/>
      <c r="J79234" s="34"/>
      <c r="K79234" s="34"/>
      <c r="L79234" s="34"/>
    </row>
    <row r="79235" spans="6:12" x14ac:dyDescent="0.35">
      <c r="F79235" s="34"/>
      <c r="J79235" s="34"/>
      <c r="K79235" s="34"/>
      <c r="L79235" s="34"/>
    </row>
    <row r="79236" spans="6:12" x14ac:dyDescent="0.35">
      <c r="F79236" s="34"/>
      <c r="J79236" s="34"/>
      <c r="K79236" s="34"/>
      <c r="L79236" s="34"/>
    </row>
    <row r="79237" spans="6:12" x14ac:dyDescent="0.35">
      <c r="F79237" s="34"/>
      <c r="J79237" s="34"/>
      <c r="K79237" s="34"/>
      <c r="L79237" s="34"/>
    </row>
    <row r="79238" spans="6:12" x14ac:dyDescent="0.35">
      <c r="F79238" s="34"/>
      <c r="J79238" s="34"/>
      <c r="K79238" s="34"/>
      <c r="L79238" s="34"/>
    </row>
    <row r="79239" spans="6:12" x14ac:dyDescent="0.35">
      <c r="F79239" s="34"/>
      <c r="J79239" s="34"/>
      <c r="K79239" s="34"/>
      <c r="L79239" s="34"/>
    </row>
    <row r="79240" spans="6:12" x14ac:dyDescent="0.35">
      <c r="F79240" s="34"/>
      <c r="J79240" s="34"/>
      <c r="K79240" s="34"/>
      <c r="L79240" s="34"/>
    </row>
    <row r="79241" spans="6:12" x14ac:dyDescent="0.35">
      <c r="F79241" s="34"/>
      <c r="J79241" s="34"/>
      <c r="K79241" s="34"/>
      <c r="L79241" s="34"/>
    </row>
    <row r="79242" spans="6:12" x14ac:dyDescent="0.35">
      <c r="F79242" s="34"/>
      <c r="J79242" s="34"/>
      <c r="K79242" s="34"/>
      <c r="L79242" s="34"/>
    </row>
    <row r="79243" spans="6:12" x14ac:dyDescent="0.35">
      <c r="F79243" s="34"/>
      <c r="J79243" s="34"/>
      <c r="K79243" s="34"/>
      <c r="L79243" s="34"/>
    </row>
    <row r="79244" spans="6:12" x14ac:dyDescent="0.35">
      <c r="F79244" s="34"/>
      <c r="J79244" s="34"/>
      <c r="K79244" s="34"/>
      <c r="L79244" s="34"/>
    </row>
    <row r="79245" spans="6:12" x14ac:dyDescent="0.35">
      <c r="F79245" s="34"/>
      <c r="J79245" s="34"/>
      <c r="K79245" s="34"/>
      <c r="L79245" s="34"/>
    </row>
    <row r="79246" spans="6:12" x14ac:dyDescent="0.35">
      <c r="F79246" s="34"/>
      <c r="J79246" s="34"/>
      <c r="K79246" s="34"/>
      <c r="L79246" s="34"/>
    </row>
    <row r="79247" spans="6:12" x14ac:dyDescent="0.35">
      <c r="F79247" s="34"/>
      <c r="J79247" s="34"/>
      <c r="K79247" s="34"/>
      <c r="L79247" s="34"/>
    </row>
    <row r="79248" spans="6:12" x14ac:dyDescent="0.35">
      <c r="F79248" s="34"/>
      <c r="J79248" s="34"/>
      <c r="K79248" s="34"/>
      <c r="L79248" s="34"/>
    </row>
    <row r="79249" spans="6:12" x14ac:dyDescent="0.35">
      <c r="F79249" s="34"/>
      <c r="J79249" s="34"/>
      <c r="K79249" s="34"/>
      <c r="L79249" s="34"/>
    </row>
    <row r="79250" spans="6:12" x14ac:dyDescent="0.35">
      <c r="F79250" s="34"/>
      <c r="J79250" s="34"/>
      <c r="K79250" s="34"/>
      <c r="L79250" s="34"/>
    </row>
    <row r="79251" spans="6:12" x14ac:dyDescent="0.35">
      <c r="F79251" s="34"/>
      <c r="J79251" s="34"/>
      <c r="K79251" s="34"/>
      <c r="L79251" s="34"/>
    </row>
    <row r="79252" spans="6:12" x14ac:dyDescent="0.35">
      <c r="F79252" s="34"/>
      <c r="J79252" s="34"/>
      <c r="K79252" s="34"/>
      <c r="L79252" s="34"/>
    </row>
    <row r="79253" spans="6:12" x14ac:dyDescent="0.35">
      <c r="F79253" s="34"/>
      <c r="J79253" s="34"/>
      <c r="K79253" s="34"/>
      <c r="L79253" s="34"/>
    </row>
    <row r="79254" spans="6:12" x14ac:dyDescent="0.35">
      <c r="F79254" s="34"/>
      <c r="J79254" s="34"/>
      <c r="K79254" s="34"/>
      <c r="L79254" s="34"/>
    </row>
    <row r="79255" spans="6:12" x14ac:dyDescent="0.35">
      <c r="F79255" s="34"/>
      <c r="J79255" s="34"/>
      <c r="K79255" s="34"/>
      <c r="L79255" s="34"/>
    </row>
    <row r="79256" spans="6:12" x14ac:dyDescent="0.35">
      <c r="F79256" s="34"/>
      <c r="J79256" s="34"/>
      <c r="K79256" s="34"/>
      <c r="L79256" s="34"/>
    </row>
    <row r="79257" spans="6:12" x14ac:dyDescent="0.35">
      <c r="F79257" s="34"/>
      <c r="J79257" s="34"/>
      <c r="K79257" s="34"/>
      <c r="L79257" s="34"/>
    </row>
    <row r="79258" spans="6:12" x14ac:dyDescent="0.35">
      <c r="F79258" s="34"/>
      <c r="J79258" s="34"/>
      <c r="K79258" s="34"/>
      <c r="L79258" s="34"/>
    </row>
    <row r="79259" spans="6:12" x14ac:dyDescent="0.35">
      <c r="F79259" s="34"/>
      <c r="J79259" s="34"/>
      <c r="K79259" s="34"/>
      <c r="L79259" s="34"/>
    </row>
    <row r="79260" spans="6:12" x14ac:dyDescent="0.35">
      <c r="F79260" s="34"/>
      <c r="J79260" s="34"/>
      <c r="K79260" s="34"/>
      <c r="L79260" s="34"/>
    </row>
    <row r="79261" spans="6:12" x14ac:dyDescent="0.35">
      <c r="F79261" s="34"/>
      <c r="J79261" s="34"/>
      <c r="K79261" s="34"/>
      <c r="L79261" s="34"/>
    </row>
    <row r="79262" spans="6:12" x14ac:dyDescent="0.35">
      <c r="F79262" s="34"/>
      <c r="J79262" s="34"/>
      <c r="K79262" s="34"/>
      <c r="L79262" s="34"/>
    </row>
    <row r="79263" spans="6:12" x14ac:dyDescent="0.35">
      <c r="F79263" s="34"/>
      <c r="J79263" s="34"/>
      <c r="K79263" s="34"/>
      <c r="L79263" s="34"/>
    </row>
    <row r="79264" spans="6:12" x14ac:dyDescent="0.35">
      <c r="F79264" s="34"/>
      <c r="J79264" s="34"/>
      <c r="K79264" s="34"/>
      <c r="L79264" s="34"/>
    </row>
    <row r="79265" spans="6:12" x14ac:dyDescent="0.35">
      <c r="F79265" s="34"/>
      <c r="J79265" s="34"/>
      <c r="K79265" s="34"/>
      <c r="L79265" s="34"/>
    </row>
    <row r="79266" spans="6:12" x14ac:dyDescent="0.35">
      <c r="F79266" s="34"/>
      <c r="J79266" s="34"/>
      <c r="K79266" s="34"/>
      <c r="L79266" s="34"/>
    </row>
    <row r="79267" spans="6:12" x14ac:dyDescent="0.35">
      <c r="F79267" s="34"/>
      <c r="J79267" s="34"/>
      <c r="K79267" s="34"/>
      <c r="L79267" s="34"/>
    </row>
    <row r="79268" spans="6:12" x14ac:dyDescent="0.35">
      <c r="F79268" s="34"/>
      <c r="J79268" s="34"/>
      <c r="K79268" s="34"/>
      <c r="L79268" s="34"/>
    </row>
    <row r="79269" spans="6:12" x14ac:dyDescent="0.35">
      <c r="F79269" s="34"/>
      <c r="J79269" s="34"/>
      <c r="K79269" s="34"/>
      <c r="L79269" s="34"/>
    </row>
    <row r="79270" spans="6:12" x14ac:dyDescent="0.35">
      <c r="F79270" s="34"/>
      <c r="J79270" s="34"/>
      <c r="K79270" s="34"/>
      <c r="L79270" s="34"/>
    </row>
    <row r="79271" spans="6:12" x14ac:dyDescent="0.35">
      <c r="F79271" s="34"/>
      <c r="J79271" s="34"/>
      <c r="K79271" s="34"/>
      <c r="L79271" s="34"/>
    </row>
    <row r="79272" spans="6:12" x14ac:dyDescent="0.35">
      <c r="F79272" s="34"/>
      <c r="J79272" s="34"/>
      <c r="K79272" s="34"/>
      <c r="L79272" s="34"/>
    </row>
    <row r="79273" spans="6:12" x14ac:dyDescent="0.35">
      <c r="F79273" s="34"/>
      <c r="J79273" s="34"/>
      <c r="K79273" s="34"/>
      <c r="L79273" s="34"/>
    </row>
    <row r="79274" spans="6:12" x14ac:dyDescent="0.35">
      <c r="F79274" s="34"/>
      <c r="J79274" s="34"/>
      <c r="K79274" s="34"/>
      <c r="L79274" s="34"/>
    </row>
    <row r="79275" spans="6:12" x14ac:dyDescent="0.35">
      <c r="F79275" s="34"/>
      <c r="J79275" s="34"/>
      <c r="K79275" s="34"/>
      <c r="L79275" s="34"/>
    </row>
    <row r="79276" spans="6:12" x14ac:dyDescent="0.35">
      <c r="F79276" s="34"/>
      <c r="J79276" s="34"/>
      <c r="K79276" s="34"/>
      <c r="L79276" s="34"/>
    </row>
    <row r="79277" spans="6:12" x14ac:dyDescent="0.35">
      <c r="F79277" s="34"/>
      <c r="J79277" s="34"/>
      <c r="K79277" s="34"/>
      <c r="L79277" s="34"/>
    </row>
    <row r="79278" spans="6:12" x14ac:dyDescent="0.35">
      <c r="F79278" s="34"/>
      <c r="J79278" s="34"/>
      <c r="K79278" s="34"/>
      <c r="L79278" s="34"/>
    </row>
    <row r="79279" spans="6:12" x14ac:dyDescent="0.35">
      <c r="F79279" s="34"/>
      <c r="J79279" s="34"/>
      <c r="K79279" s="34"/>
      <c r="L79279" s="34"/>
    </row>
    <row r="79280" spans="6:12" x14ac:dyDescent="0.35">
      <c r="F79280" s="34"/>
      <c r="J79280" s="34"/>
      <c r="K79280" s="34"/>
      <c r="L79280" s="34"/>
    </row>
    <row r="79281" spans="6:12" x14ac:dyDescent="0.35">
      <c r="F79281" s="34"/>
      <c r="J79281" s="34"/>
      <c r="K79281" s="34"/>
      <c r="L79281" s="34"/>
    </row>
    <row r="79282" spans="6:12" x14ac:dyDescent="0.35">
      <c r="F79282" s="34"/>
      <c r="J79282" s="34"/>
      <c r="K79282" s="34"/>
      <c r="L79282" s="34"/>
    </row>
    <row r="79283" spans="6:12" x14ac:dyDescent="0.35">
      <c r="F79283" s="34"/>
      <c r="J79283" s="34"/>
      <c r="K79283" s="34"/>
      <c r="L79283" s="34"/>
    </row>
    <row r="79284" spans="6:12" x14ac:dyDescent="0.35">
      <c r="F79284" s="34"/>
      <c r="J79284" s="34"/>
      <c r="K79284" s="34"/>
      <c r="L79284" s="34"/>
    </row>
    <row r="79285" spans="6:12" x14ac:dyDescent="0.35">
      <c r="F79285" s="34"/>
      <c r="J79285" s="34"/>
      <c r="K79285" s="34"/>
      <c r="L79285" s="34"/>
    </row>
    <row r="79286" spans="6:12" x14ac:dyDescent="0.35">
      <c r="F79286" s="34"/>
      <c r="J79286" s="34"/>
      <c r="K79286" s="34"/>
      <c r="L79286" s="34"/>
    </row>
    <row r="79287" spans="6:12" x14ac:dyDescent="0.35">
      <c r="F79287" s="34"/>
      <c r="J79287" s="34"/>
      <c r="K79287" s="34"/>
      <c r="L79287" s="34"/>
    </row>
    <row r="79288" spans="6:12" x14ac:dyDescent="0.35">
      <c r="F79288" s="34"/>
      <c r="J79288" s="34"/>
      <c r="K79288" s="34"/>
      <c r="L79288" s="34"/>
    </row>
    <row r="79289" spans="6:12" x14ac:dyDescent="0.35">
      <c r="F79289" s="34"/>
      <c r="J79289" s="34"/>
      <c r="K79289" s="34"/>
      <c r="L79289" s="34"/>
    </row>
    <row r="79290" spans="6:12" x14ac:dyDescent="0.35">
      <c r="F79290" s="34"/>
      <c r="J79290" s="34"/>
      <c r="K79290" s="34"/>
      <c r="L79290" s="34"/>
    </row>
    <row r="79291" spans="6:12" x14ac:dyDescent="0.35">
      <c r="F79291" s="34"/>
      <c r="J79291" s="34"/>
      <c r="K79291" s="34"/>
      <c r="L79291" s="34"/>
    </row>
    <row r="79292" spans="6:12" x14ac:dyDescent="0.35">
      <c r="F79292" s="34"/>
      <c r="J79292" s="34"/>
      <c r="K79292" s="34"/>
      <c r="L79292" s="34"/>
    </row>
    <row r="79293" spans="6:12" x14ac:dyDescent="0.35">
      <c r="F79293" s="34"/>
      <c r="J79293" s="34"/>
      <c r="K79293" s="34"/>
      <c r="L79293" s="34"/>
    </row>
    <row r="79294" spans="6:12" x14ac:dyDescent="0.35">
      <c r="F79294" s="34"/>
      <c r="J79294" s="34"/>
      <c r="K79294" s="34"/>
      <c r="L79294" s="34"/>
    </row>
    <row r="79295" spans="6:12" x14ac:dyDescent="0.35">
      <c r="F79295" s="34"/>
      <c r="J79295" s="34"/>
      <c r="K79295" s="34"/>
      <c r="L79295" s="34"/>
    </row>
    <row r="79296" spans="6:12" x14ac:dyDescent="0.35">
      <c r="F79296" s="34"/>
      <c r="J79296" s="34"/>
      <c r="K79296" s="34"/>
      <c r="L79296" s="34"/>
    </row>
    <row r="79297" spans="6:12" x14ac:dyDescent="0.35">
      <c r="F79297" s="34"/>
      <c r="J79297" s="34"/>
      <c r="K79297" s="34"/>
      <c r="L79297" s="34"/>
    </row>
    <row r="79298" spans="6:12" x14ac:dyDescent="0.35">
      <c r="F79298" s="34"/>
      <c r="J79298" s="34"/>
      <c r="K79298" s="34"/>
      <c r="L79298" s="34"/>
    </row>
    <row r="79299" spans="6:12" x14ac:dyDescent="0.35">
      <c r="F79299" s="34"/>
      <c r="J79299" s="34"/>
      <c r="K79299" s="34"/>
      <c r="L79299" s="34"/>
    </row>
    <row r="79300" spans="6:12" x14ac:dyDescent="0.35">
      <c r="F79300" s="34"/>
      <c r="J79300" s="34"/>
      <c r="K79300" s="34"/>
      <c r="L79300" s="34"/>
    </row>
    <row r="79301" spans="6:12" x14ac:dyDescent="0.35">
      <c r="F79301" s="34"/>
      <c r="J79301" s="34"/>
      <c r="K79301" s="34"/>
      <c r="L79301" s="34"/>
    </row>
    <row r="79302" spans="6:12" x14ac:dyDescent="0.35">
      <c r="F79302" s="34"/>
      <c r="J79302" s="34"/>
      <c r="K79302" s="34"/>
      <c r="L79302" s="34"/>
    </row>
    <row r="79303" spans="6:12" x14ac:dyDescent="0.35">
      <c r="F79303" s="34"/>
      <c r="J79303" s="34"/>
      <c r="K79303" s="34"/>
      <c r="L79303" s="34"/>
    </row>
    <row r="79304" spans="6:12" x14ac:dyDescent="0.35">
      <c r="F79304" s="34"/>
      <c r="J79304" s="34"/>
      <c r="K79304" s="34"/>
      <c r="L79304" s="34"/>
    </row>
    <row r="79305" spans="6:12" x14ac:dyDescent="0.35">
      <c r="F79305" s="34"/>
      <c r="J79305" s="34"/>
      <c r="K79305" s="34"/>
      <c r="L79305" s="34"/>
    </row>
    <row r="79306" spans="6:12" x14ac:dyDescent="0.35">
      <c r="F79306" s="34"/>
      <c r="J79306" s="34"/>
      <c r="K79306" s="34"/>
      <c r="L79306" s="34"/>
    </row>
    <row r="79307" spans="6:12" x14ac:dyDescent="0.35">
      <c r="F79307" s="34"/>
      <c r="J79307" s="34"/>
      <c r="K79307" s="34"/>
      <c r="L79307" s="34"/>
    </row>
    <row r="79308" spans="6:12" x14ac:dyDescent="0.35">
      <c r="F79308" s="34"/>
      <c r="J79308" s="34"/>
      <c r="K79308" s="34"/>
      <c r="L79308" s="34"/>
    </row>
    <row r="79309" spans="6:12" x14ac:dyDescent="0.35">
      <c r="F79309" s="34"/>
      <c r="J79309" s="34"/>
      <c r="K79309" s="34"/>
      <c r="L79309" s="34"/>
    </row>
    <row r="79310" spans="6:12" x14ac:dyDescent="0.35">
      <c r="F79310" s="34"/>
      <c r="J79310" s="34"/>
      <c r="K79310" s="34"/>
      <c r="L79310" s="34"/>
    </row>
    <row r="79311" spans="6:12" x14ac:dyDescent="0.35">
      <c r="F79311" s="34"/>
      <c r="J79311" s="34"/>
      <c r="K79311" s="34"/>
      <c r="L79311" s="34"/>
    </row>
    <row r="79312" spans="6:12" x14ac:dyDescent="0.35">
      <c r="F79312" s="34"/>
      <c r="J79312" s="34"/>
      <c r="K79312" s="34"/>
      <c r="L79312" s="34"/>
    </row>
    <row r="79313" spans="6:12" x14ac:dyDescent="0.35">
      <c r="F79313" s="34"/>
      <c r="J79313" s="34"/>
      <c r="K79313" s="34"/>
      <c r="L79313" s="34"/>
    </row>
    <row r="79314" spans="6:12" x14ac:dyDescent="0.35">
      <c r="F79314" s="34"/>
      <c r="J79314" s="34"/>
      <c r="K79314" s="34"/>
      <c r="L79314" s="34"/>
    </row>
    <row r="79315" spans="6:12" x14ac:dyDescent="0.35">
      <c r="F79315" s="34"/>
      <c r="J79315" s="34"/>
      <c r="K79315" s="34"/>
      <c r="L79315" s="34"/>
    </row>
    <row r="79316" spans="6:12" x14ac:dyDescent="0.35">
      <c r="F79316" s="34"/>
      <c r="J79316" s="34"/>
      <c r="K79316" s="34"/>
      <c r="L79316" s="34"/>
    </row>
    <row r="79317" spans="6:12" x14ac:dyDescent="0.35">
      <c r="F79317" s="34"/>
      <c r="J79317" s="34"/>
      <c r="K79317" s="34"/>
      <c r="L79317" s="34"/>
    </row>
    <row r="79318" spans="6:12" x14ac:dyDescent="0.35">
      <c r="F79318" s="34"/>
      <c r="J79318" s="34"/>
      <c r="K79318" s="34"/>
      <c r="L79318" s="34"/>
    </row>
    <row r="79319" spans="6:12" x14ac:dyDescent="0.35">
      <c r="F79319" s="34"/>
      <c r="J79319" s="34"/>
      <c r="K79319" s="34"/>
      <c r="L79319" s="34"/>
    </row>
    <row r="79320" spans="6:12" x14ac:dyDescent="0.35">
      <c r="F79320" s="34"/>
      <c r="J79320" s="34"/>
      <c r="K79320" s="34"/>
      <c r="L79320" s="34"/>
    </row>
    <row r="79321" spans="6:12" x14ac:dyDescent="0.35">
      <c r="F79321" s="34"/>
      <c r="J79321" s="34"/>
      <c r="K79321" s="34"/>
      <c r="L79321" s="34"/>
    </row>
    <row r="79322" spans="6:12" x14ac:dyDescent="0.35">
      <c r="F79322" s="34"/>
      <c r="J79322" s="34"/>
      <c r="K79322" s="34"/>
      <c r="L79322" s="34"/>
    </row>
    <row r="79323" spans="6:12" x14ac:dyDescent="0.35">
      <c r="F79323" s="34"/>
      <c r="J79323" s="34"/>
      <c r="K79323" s="34"/>
      <c r="L79323" s="34"/>
    </row>
    <row r="79324" spans="6:12" x14ac:dyDescent="0.35">
      <c r="F79324" s="34"/>
      <c r="J79324" s="34"/>
      <c r="K79324" s="34"/>
      <c r="L79324" s="34"/>
    </row>
    <row r="79325" spans="6:12" x14ac:dyDescent="0.35">
      <c r="F79325" s="34"/>
      <c r="J79325" s="34"/>
      <c r="K79325" s="34"/>
      <c r="L79325" s="34"/>
    </row>
    <row r="79326" spans="6:12" x14ac:dyDescent="0.35">
      <c r="F79326" s="34"/>
      <c r="J79326" s="34"/>
      <c r="K79326" s="34"/>
      <c r="L79326" s="34"/>
    </row>
    <row r="79327" spans="6:12" x14ac:dyDescent="0.35">
      <c r="F79327" s="34"/>
      <c r="J79327" s="34"/>
      <c r="K79327" s="34"/>
      <c r="L79327" s="34"/>
    </row>
    <row r="79328" spans="6:12" x14ac:dyDescent="0.35">
      <c r="F79328" s="34"/>
      <c r="J79328" s="34"/>
      <c r="K79328" s="34"/>
      <c r="L79328" s="34"/>
    </row>
    <row r="79329" spans="6:12" x14ac:dyDescent="0.35">
      <c r="F79329" s="34"/>
      <c r="J79329" s="34"/>
      <c r="K79329" s="34"/>
      <c r="L79329" s="34"/>
    </row>
    <row r="79330" spans="6:12" x14ac:dyDescent="0.35">
      <c r="F79330" s="34"/>
      <c r="J79330" s="34"/>
      <c r="K79330" s="34"/>
      <c r="L79330" s="34"/>
    </row>
    <row r="79331" spans="6:12" x14ac:dyDescent="0.35">
      <c r="F79331" s="34"/>
      <c r="J79331" s="34"/>
      <c r="K79331" s="34"/>
      <c r="L79331" s="34"/>
    </row>
    <row r="79332" spans="6:12" x14ac:dyDescent="0.35">
      <c r="F79332" s="34"/>
      <c r="J79332" s="34"/>
      <c r="K79332" s="34"/>
      <c r="L79332" s="34"/>
    </row>
    <row r="79333" spans="6:12" x14ac:dyDescent="0.35">
      <c r="F79333" s="34"/>
      <c r="J79333" s="34"/>
      <c r="K79333" s="34"/>
      <c r="L79333" s="34"/>
    </row>
    <row r="79334" spans="6:12" x14ac:dyDescent="0.35">
      <c r="F79334" s="34"/>
      <c r="J79334" s="34"/>
      <c r="K79334" s="34"/>
      <c r="L79334" s="34"/>
    </row>
    <row r="79335" spans="6:12" x14ac:dyDescent="0.35">
      <c r="F79335" s="34"/>
      <c r="J79335" s="34"/>
      <c r="K79335" s="34"/>
      <c r="L79335" s="34"/>
    </row>
    <row r="79336" spans="6:12" x14ac:dyDescent="0.35">
      <c r="F79336" s="34"/>
      <c r="J79336" s="34"/>
      <c r="K79336" s="34"/>
      <c r="L79336" s="34"/>
    </row>
    <row r="79337" spans="6:12" x14ac:dyDescent="0.35">
      <c r="F79337" s="34"/>
      <c r="J79337" s="34"/>
      <c r="K79337" s="34"/>
      <c r="L79337" s="34"/>
    </row>
    <row r="79338" spans="6:12" x14ac:dyDescent="0.35">
      <c r="F79338" s="34"/>
      <c r="J79338" s="34"/>
      <c r="K79338" s="34"/>
      <c r="L79338" s="34"/>
    </row>
    <row r="79339" spans="6:12" x14ac:dyDescent="0.35">
      <c r="F79339" s="34"/>
      <c r="J79339" s="34"/>
      <c r="K79339" s="34"/>
      <c r="L79339" s="34"/>
    </row>
    <row r="79340" spans="6:12" x14ac:dyDescent="0.35">
      <c r="F79340" s="34"/>
      <c r="J79340" s="34"/>
      <c r="K79340" s="34"/>
      <c r="L79340" s="34"/>
    </row>
    <row r="79341" spans="6:12" x14ac:dyDescent="0.35">
      <c r="F79341" s="34"/>
      <c r="J79341" s="34"/>
      <c r="K79341" s="34"/>
      <c r="L79341" s="34"/>
    </row>
    <row r="79342" spans="6:12" x14ac:dyDescent="0.35">
      <c r="F79342" s="34"/>
      <c r="J79342" s="34"/>
      <c r="K79342" s="34"/>
      <c r="L79342" s="34"/>
    </row>
    <row r="79343" spans="6:12" x14ac:dyDescent="0.35">
      <c r="F79343" s="34"/>
      <c r="J79343" s="34"/>
      <c r="K79343" s="34"/>
      <c r="L79343" s="34"/>
    </row>
    <row r="79344" spans="6:12" x14ac:dyDescent="0.35">
      <c r="F79344" s="34"/>
      <c r="J79344" s="34"/>
      <c r="K79344" s="34"/>
      <c r="L79344" s="34"/>
    </row>
    <row r="79345" spans="6:12" x14ac:dyDescent="0.35">
      <c r="F79345" s="34"/>
      <c r="J79345" s="34"/>
      <c r="K79345" s="34"/>
      <c r="L79345" s="34"/>
    </row>
    <row r="79346" spans="6:12" x14ac:dyDescent="0.35">
      <c r="F79346" s="34"/>
      <c r="J79346" s="34"/>
      <c r="K79346" s="34"/>
      <c r="L79346" s="34"/>
    </row>
    <row r="79347" spans="6:12" x14ac:dyDescent="0.35">
      <c r="F79347" s="34"/>
      <c r="J79347" s="34"/>
      <c r="K79347" s="34"/>
      <c r="L79347" s="34"/>
    </row>
    <row r="79348" spans="6:12" x14ac:dyDescent="0.35">
      <c r="F79348" s="34"/>
      <c r="J79348" s="34"/>
      <c r="K79348" s="34"/>
      <c r="L79348" s="34"/>
    </row>
    <row r="79349" spans="6:12" x14ac:dyDescent="0.35">
      <c r="F79349" s="34"/>
      <c r="J79349" s="34"/>
      <c r="K79349" s="34"/>
      <c r="L79349" s="34"/>
    </row>
    <row r="79350" spans="6:12" x14ac:dyDescent="0.35">
      <c r="F79350" s="34"/>
      <c r="J79350" s="34"/>
      <c r="K79350" s="34"/>
      <c r="L79350" s="34"/>
    </row>
    <row r="79351" spans="6:12" x14ac:dyDescent="0.35">
      <c r="F79351" s="34"/>
      <c r="J79351" s="34"/>
      <c r="K79351" s="34"/>
      <c r="L79351" s="34"/>
    </row>
    <row r="79352" spans="6:12" x14ac:dyDescent="0.35">
      <c r="F79352" s="34"/>
      <c r="J79352" s="34"/>
      <c r="K79352" s="34"/>
      <c r="L79352" s="34"/>
    </row>
    <row r="79353" spans="6:12" x14ac:dyDescent="0.35">
      <c r="F79353" s="34"/>
      <c r="J79353" s="34"/>
      <c r="K79353" s="34"/>
      <c r="L79353" s="34"/>
    </row>
    <row r="79354" spans="6:12" x14ac:dyDescent="0.35">
      <c r="F79354" s="34"/>
      <c r="J79354" s="34"/>
      <c r="K79354" s="34"/>
      <c r="L79354" s="34"/>
    </row>
    <row r="79355" spans="6:12" x14ac:dyDescent="0.35">
      <c r="F79355" s="34"/>
      <c r="J79355" s="34"/>
      <c r="K79355" s="34"/>
      <c r="L79355" s="34"/>
    </row>
    <row r="79356" spans="6:12" x14ac:dyDescent="0.35">
      <c r="F79356" s="34"/>
      <c r="J79356" s="34"/>
      <c r="K79356" s="34"/>
      <c r="L79356" s="34"/>
    </row>
    <row r="79357" spans="6:12" x14ac:dyDescent="0.35">
      <c r="F79357" s="34"/>
      <c r="J79357" s="34"/>
      <c r="K79357" s="34"/>
      <c r="L79357" s="34"/>
    </row>
    <row r="79358" spans="6:12" x14ac:dyDescent="0.35">
      <c r="F79358" s="34"/>
      <c r="J79358" s="34"/>
      <c r="K79358" s="34"/>
      <c r="L79358" s="34"/>
    </row>
    <row r="79359" spans="6:12" x14ac:dyDescent="0.35">
      <c r="F79359" s="34"/>
      <c r="J79359" s="34"/>
      <c r="K79359" s="34"/>
      <c r="L79359" s="34"/>
    </row>
    <row r="79360" spans="6:12" x14ac:dyDescent="0.35">
      <c r="F79360" s="34"/>
      <c r="J79360" s="34"/>
      <c r="K79360" s="34"/>
      <c r="L79360" s="34"/>
    </row>
    <row r="79361" spans="6:12" x14ac:dyDescent="0.35">
      <c r="F79361" s="34"/>
      <c r="J79361" s="34"/>
      <c r="K79361" s="34"/>
      <c r="L79361" s="34"/>
    </row>
    <row r="79362" spans="6:12" x14ac:dyDescent="0.35">
      <c r="F79362" s="34"/>
      <c r="J79362" s="34"/>
      <c r="K79362" s="34"/>
      <c r="L79362" s="34"/>
    </row>
    <row r="79363" spans="6:12" x14ac:dyDescent="0.35">
      <c r="F79363" s="34"/>
      <c r="J79363" s="34"/>
      <c r="K79363" s="34"/>
      <c r="L79363" s="34"/>
    </row>
    <row r="79364" spans="6:12" x14ac:dyDescent="0.35">
      <c r="F79364" s="34"/>
      <c r="J79364" s="34"/>
      <c r="K79364" s="34"/>
      <c r="L79364" s="34"/>
    </row>
    <row r="79365" spans="6:12" x14ac:dyDescent="0.35">
      <c r="F79365" s="34"/>
      <c r="J79365" s="34"/>
      <c r="K79365" s="34"/>
      <c r="L79365" s="34"/>
    </row>
    <row r="79366" spans="6:12" x14ac:dyDescent="0.35">
      <c r="F79366" s="34"/>
      <c r="J79366" s="34"/>
      <c r="K79366" s="34"/>
      <c r="L79366" s="34"/>
    </row>
    <row r="79367" spans="6:12" x14ac:dyDescent="0.35">
      <c r="F79367" s="34"/>
      <c r="J79367" s="34"/>
      <c r="K79367" s="34"/>
      <c r="L79367" s="34"/>
    </row>
    <row r="79368" spans="6:12" x14ac:dyDescent="0.35">
      <c r="F79368" s="34"/>
      <c r="J79368" s="34"/>
      <c r="K79368" s="34"/>
      <c r="L79368" s="34"/>
    </row>
    <row r="79369" spans="6:12" x14ac:dyDescent="0.35">
      <c r="F79369" s="34"/>
      <c r="J79369" s="34"/>
      <c r="K79369" s="34"/>
      <c r="L79369" s="34"/>
    </row>
    <row r="79370" spans="6:12" x14ac:dyDescent="0.35">
      <c r="F79370" s="34"/>
      <c r="J79370" s="34"/>
      <c r="K79370" s="34"/>
      <c r="L79370" s="34"/>
    </row>
    <row r="79371" spans="6:12" x14ac:dyDescent="0.35">
      <c r="F79371" s="34"/>
      <c r="J79371" s="34"/>
      <c r="K79371" s="34"/>
      <c r="L79371" s="34"/>
    </row>
    <row r="79372" spans="6:12" x14ac:dyDescent="0.35">
      <c r="F79372" s="34"/>
      <c r="J79372" s="34"/>
      <c r="K79372" s="34"/>
      <c r="L79372" s="34"/>
    </row>
    <row r="79373" spans="6:12" x14ac:dyDescent="0.35">
      <c r="F79373" s="34"/>
      <c r="J79373" s="34"/>
      <c r="K79373" s="34"/>
      <c r="L79373" s="34"/>
    </row>
    <row r="79374" spans="6:12" x14ac:dyDescent="0.35">
      <c r="F79374" s="34"/>
      <c r="J79374" s="34"/>
      <c r="K79374" s="34"/>
      <c r="L79374" s="34"/>
    </row>
    <row r="79375" spans="6:12" x14ac:dyDescent="0.35">
      <c r="F79375" s="34"/>
      <c r="J79375" s="34"/>
      <c r="K79375" s="34"/>
      <c r="L79375" s="34"/>
    </row>
    <row r="79376" spans="6:12" x14ac:dyDescent="0.35">
      <c r="F79376" s="34"/>
      <c r="J79376" s="34"/>
      <c r="K79376" s="34"/>
      <c r="L79376" s="34"/>
    </row>
    <row r="79377" spans="6:12" x14ac:dyDescent="0.35">
      <c r="F79377" s="34"/>
      <c r="J79377" s="34"/>
      <c r="K79377" s="34"/>
      <c r="L79377" s="34"/>
    </row>
    <row r="79378" spans="6:12" x14ac:dyDescent="0.35">
      <c r="F79378" s="34"/>
      <c r="J79378" s="34"/>
      <c r="K79378" s="34"/>
      <c r="L79378" s="34"/>
    </row>
    <row r="79379" spans="6:12" x14ac:dyDescent="0.35">
      <c r="F79379" s="34"/>
      <c r="J79379" s="34"/>
      <c r="K79379" s="34"/>
      <c r="L79379" s="34"/>
    </row>
    <row r="79380" spans="6:12" x14ac:dyDescent="0.35">
      <c r="F79380" s="34"/>
      <c r="J79380" s="34"/>
      <c r="K79380" s="34"/>
      <c r="L79380" s="34"/>
    </row>
    <row r="79381" spans="6:12" x14ac:dyDescent="0.35">
      <c r="F79381" s="34"/>
      <c r="J79381" s="34"/>
      <c r="K79381" s="34"/>
      <c r="L79381" s="34"/>
    </row>
    <row r="79382" spans="6:12" x14ac:dyDescent="0.35">
      <c r="F79382" s="34"/>
      <c r="J79382" s="34"/>
      <c r="K79382" s="34"/>
      <c r="L79382" s="34"/>
    </row>
    <row r="79383" spans="6:12" x14ac:dyDescent="0.35">
      <c r="F79383" s="34"/>
      <c r="J79383" s="34"/>
      <c r="K79383" s="34"/>
      <c r="L79383" s="34"/>
    </row>
    <row r="79384" spans="6:12" x14ac:dyDescent="0.35">
      <c r="F79384" s="34"/>
      <c r="J79384" s="34"/>
      <c r="K79384" s="34"/>
      <c r="L79384" s="34"/>
    </row>
    <row r="79385" spans="6:12" x14ac:dyDescent="0.35">
      <c r="F79385" s="34"/>
      <c r="J79385" s="34"/>
      <c r="K79385" s="34"/>
      <c r="L79385" s="34"/>
    </row>
    <row r="79386" spans="6:12" x14ac:dyDescent="0.35">
      <c r="F79386" s="34"/>
      <c r="J79386" s="34"/>
      <c r="K79386" s="34"/>
      <c r="L79386" s="34"/>
    </row>
    <row r="79387" spans="6:12" x14ac:dyDescent="0.35">
      <c r="F79387" s="34"/>
      <c r="J79387" s="34"/>
      <c r="K79387" s="34"/>
      <c r="L79387" s="34"/>
    </row>
    <row r="79388" spans="6:12" x14ac:dyDescent="0.35">
      <c r="F79388" s="34"/>
      <c r="J79388" s="34"/>
      <c r="K79388" s="34"/>
      <c r="L79388" s="34"/>
    </row>
    <row r="79389" spans="6:12" x14ac:dyDescent="0.35">
      <c r="F79389" s="34"/>
      <c r="J79389" s="34"/>
      <c r="K79389" s="34"/>
      <c r="L79389" s="34"/>
    </row>
    <row r="79390" spans="6:12" x14ac:dyDescent="0.35">
      <c r="F79390" s="34"/>
      <c r="J79390" s="34"/>
      <c r="K79390" s="34"/>
      <c r="L79390" s="34"/>
    </row>
    <row r="79391" spans="6:12" x14ac:dyDescent="0.35">
      <c r="F79391" s="34"/>
      <c r="J79391" s="34"/>
      <c r="K79391" s="34"/>
      <c r="L79391" s="34"/>
    </row>
    <row r="79392" spans="6:12" x14ac:dyDescent="0.35">
      <c r="F79392" s="34"/>
      <c r="J79392" s="34"/>
      <c r="K79392" s="34"/>
      <c r="L79392" s="34"/>
    </row>
    <row r="79393" spans="6:12" x14ac:dyDescent="0.35">
      <c r="F79393" s="34"/>
      <c r="J79393" s="34"/>
      <c r="K79393" s="34"/>
      <c r="L79393" s="34"/>
    </row>
    <row r="79394" spans="6:12" x14ac:dyDescent="0.35">
      <c r="F79394" s="34"/>
      <c r="J79394" s="34"/>
      <c r="K79394" s="34"/>
      <c r="L79394" s="34"/>
    </row>
    <row r="79395" spans="6:12" x14ac:dyDescent="0.35">
      <c r="F79395" s="34"/>
      <c r="J79395" s="34"/>
      <c r="K79395" s="34"/>
      <c r="L79395" s="34"/>
    </row>
    <row r="79396" spans="6:12" x14ac:dyDescent="0.35">
      <c r="F79396" s="34"/>
      <c r="J79396" s="34"/>
      <c r="K79396" s="34"/>
      <c r="L79396" s="34"/>
    </row>
    <row r="79397" spans="6:12" x14ac:dyDescent="0.35">
      <c r="F79397" s="34"/>
      <c r="J79397" s="34"/>
      <c r="K79397" s="34"/>
      <c r="L79397" s="34"/>
    </row>
    <row r="79398" spans="6:12" x14ac:dyDescent="0.35">
      <c r="F79398" s="34"/>
      <c r="J79398" s="34"/>
      <c r="K79398" s="34"/>
      <c r="L79398" s="34"/>
    </row>
    <row r="79399" spans="6:12" x14ac:dyDescent="0.35">
      <c r="F79399" s="34"/>
      <c r="J79399" s="34"/>
      <c r="K79399" s="34"/>
      <c r="L79399" s="34"/>
    </row>
    <row r="79400" spans="6:12" x14ac:dyDescent="0.35">
      <c r="F79400" s="34"/>
      <c r="J79400" s="34"/>
      <c r="K79400" s="34"/>
      <c r="L79400" s="34"/>
    </row>
    <row r="79401" spans="6:12" x14ac:dyDescent="0.35">
      <c r="F79401" s="34"/>
      <c r="J79401" s="34"/>
      <c r="K79401" s="34"/>
      <c r="L79401" s="34"/>
    </row>
    <row r="79402" spans="6:12" x14ac:dyDescent="0.35">
      <c r="F79402" s="34"/>
      <c r="J79402" s="34"/>
      <c r="K79402" s="34"/>
      <c r="L79402" s="34"/>
    </row>
    <row r="79403" spans="6:12" x14ac:dyDescent="0.35">
      <c r="F79403" s="34"/>
      <c r="J79403" s="34"/>
      <c r="K79403" s="34"/>
      <c r="L79403" s="34"/>
    </row>
    <row r="79404" spans="6:12" x14ac:dyDescent="0.35">
      <c r="F79404" s="34"/>
      <c r="J79404" s="34"/>
      <c r="K79404" s="34"/>
      <c r="L79404" s="34"/>
    </row>
    <row r="79405" spans="6:12" x14ac:dyDescent="0.35">
      <c r="F79405" s="34"/>
      <c r="J79405" s="34"/>
      <c r="K79405" s="34"/>
      <c r="L79405" s="34"/>
    </row>
    <row r="79406" spans="6:12" x14ac:dyDescent="0.35">
      <c r="F79406" s="34"/>
      <c r="J79406" s="34"/>
      <c r="K79406" s="34"/>
      <c r="L79406" s="34"/>
    </row>
    <row r="79407" spans="6:12" x14ac:dyDescent="0.35">
      <c r="F79407" s="34"/>
      <c r="J79407" s="34"/>
      <c r="K79407" s="34"/>
      <c r="L79407" s="34"/>
    </row>
    <row r="79408" spans="6:12" x14ac:dyDescent="0.35">
      <c r="F79408" s="34"/>
      <c r="J79408" s="34"/>
      <c r="K79408" s="34"/>
      <c r="L79408" s="34"/>
    </row>
    <row r="79409" spans="6:12" x14ac:dyDescent="0.35">
      <c r="F79409" s="34"/>
      <c r="J79409" s="34"/>
      <c r="K79409" s="34"/>
      <c r="L79409" s="34"/>
    </row>
    <row r="79410" spans="6:12" x14ac:dyDescent="0.35">
      <c r="F79410" s="34"/>
      <c r="J79410" s="34"/>
      <c r="K79410" s="34"/>
      <c r="L79410" s="34"/>
    </row>
    <row r="79411" spans="6:12" x14ac:dyDescent="0.35">
      <c r="F79411" s="34"/>
      <c r="J79411" s="34"/>
      <c r="K79411" s="34"/>
      <c r="L79411" s="34"/>
    </row>
    <row r="79412" spans="6:12" x14ac:dyDescent="0.35">
      <c r="F79412" s="34"/>
      <c r="J79412" s="34"/>
      <c r="K79412" s="34"/>
      <c r="L79412" s="34"/>
    </row>
    <row r="79413" spans="6:12" x14ac:dyDescent="0.35">
      <c r="F79413" s="34"/>
      <c r="J79413" s="34"/>
      <c r="K79413" s="34"/>
      <c r="L79413" s="34"/>
    </row>
    <row r="79414" spans="6:12" x14ac:dyDescent="0.35">
      <c r="F79414" s="34"/>
      <c r="J79414" s="34"/>
      <c r="K79414" s="34"/>
      <c r="L79414" s="34"/>
    </row>
    <row r="79415" spans="6:12" x14ac:dyDescent="0.35">
      <c r="F79415" s="34"/>
      <c r="J79415" s="34"/>
      <c r="K79415" s="34"/>
      <c r="L79415" s="34"/>
    </row>
    <row r="79416" spans="6:12" x14ac:dyDescent="0.35">
      <c r="F79416" s="34"/>
      <c r="J79416" s="34"/>
      <c r="K79416" s="34"/>
      <c r="L79416" s="34"/>
    </row>
    <row r="79417" spans="6:12" x14ac:dyDescent="0.35">
      <c r="F79417" s="34"/>
      <c r="J79417" s="34"/>
      <c r="K79417" s="34"/>
      <c r="L79417" s="34"/>
    </row>
    <row r="79418" spans="6:12" x14ac:dyDescent="0.35">
      <c r="F79418" s="34"/>
      <c r="J79418" s="34"/>
      <c r="K79418" s="34"/>
      <c r="L79418" s="34"/>
    </row>
    <row r="79419" spans="6:12" x14ac:dyDescent="0.35">
      <c r="F79419" s="34"/>
      <c r="J79419" s="34"/>
      <c r="K79419" s="34"/>
      <c r="L79419" s="34"/>
    </row>
    <row r="79420" spans="6:12" x14ac:dyDescent="0.35">
      <c r="F79420" s="34"/>
      <c r="J79420" s="34"/>
      <c r="K79420" s="34"/>
      <c r="L79420" s="34"/>
    </row>
    <row r="79421" spans="6:12" x14ac:dyDescent="0.35">
      <c r="F79421" s="34"/>
      <c r="J79421" s="34"/>
      <c r="K79421" s="34"/>
      <c r="L79421" s="34"/>
    </row>
    <row r="79422" spans="6:12" x14ac:dyDescent="0.35">
      <c r="F79422" s="34"/>
      <c r="J79422" s="34"/>
      <c r="K79422" s="34"/>
      <c r="L79422" s="34"/>
    </row>
    <row r="79423" spans="6:12" x14ac:dyDescent="0.35">
      <c r="F79423" s="34"/>
      <c r="J79423" s="34"/>
      <c r="K79423" s="34"/>
      <c r="L79423" s="34"/>
    </row>
    <row r="79424" spans="6:12" x14ac:dyDescent="0.35">
      <c r="F79424" s="34"/>
      <c r="J79424" s="34"/>
      <c r="K79424" s="34"/>
      <c r="L79424" s="34"/>
    </row>
    <row r="79425" spans="6:12" x14ac:dyDescent="0.35">
      <c r="F79425" s="34"/>
      <c r="J79425" s="34"/>
      <c r="K79425" s="34"/>
      <c r="L79425" s="34"/>
    </row>
    <row r="79426" spans="6:12" x14ac:dyDescent="0.35">
      <c r="F79426" s="34"/>
      <c r="J79426" s="34"/>
      <c r="K79426" s="34"/>
      <c r="L79426" s="34"/>
    </row>
    <row r="79427" spans="6:12" x14ac:dyDescent="0.35">
      <c r="F79427" s="34"/>
      <c r="J79427" s="34"/>
      <c r="K79427" s="34"/>
      <c r="L79427" s="34"/>
    </row>
    <row r="79428" spans="6:12" x14ac:dyDescent="0.35">
      <c r="F79428" s="34"/>
      <c r="J79428" s="34"/>
      <c r="K79428" s="34"/>
      <c r="L79428" s="34"/>
    </row>
    <row r="79429" spans="6:12" x14ac:dyDescent="0.35">
      <c r="F79429" s="34"/>
      <c r="J79429" s="34"/>
      <c r="K79429" s="34"/>
      <c r="L79429" s="34"/>
    </row>
    <row r="79430" spans="6:12" x14ac:dyDescent="0.35">
      <c r="F79430" s="34"/>
      <c r="J79430" s="34"/>
      <c r="K79430" s="34"/>
      <c r="L79430" s="34"/>
    </row>
    <row r="79431" spans="6:12" x14ac:dyDescent="0.35">
      <c r="F79431" s="34"/>
      <c r="J79431" s="34"/>
      <c r="K79431" s="34"/>
      <c r="L79431" s="34"/>
    </row>
    <row r="79432" spans="6:12" x14ac:dyDescent="0.35">
      <c r="F79432" s="34"/>
      <c r="J79432" s="34"/>
      <c r="K79432" s="34"/>
      <c r="L79432" s="34"/>
    </row>
    <row r="79433" spans="6:12" x14ac:dyDescent="0.35">
      <c r="F79433" s="34"/>
      <c r="J79433" s="34"/>
      <c r="K79433" s="34"/>
      <c r="L79433" s="34"/>
    </row>
    <row r="79434" spans="6:12" x14ac:dyDescent="0.35">
      <c r="F79434" s="34"/>
      <c r="J79434" s="34"/>
      <c r="K79434" s="34"/>
      <c r="L79434" s="34"/>
    </row>
    <row r="79435" spans="6:12" x14ac:dyDescent="0.35">
      <c r="F79435" s="34"/>
      <c r="J79435" s="34"/>
      <c r="K79435" s="34"/>
      <c r="L79435" s="34"/>
    </row>
    <row r="79436" spans="6:12" x14ac:dyDescent="0.35">
      <c r="F79436" s="34"/>
      <c r="J79436" s="34"/>
      <c r="K79436" s="34"/>
      <c r="L79436" s="34"/>
    </row>
    <row r="79437" spans="6:12" x14ac:dyDescent="0.35">
      <c r="F79437" s="34"/>
      <c r="J79437" s="34"/>
      <c r="K79437" s="34"/>
      <c r="L79437" s="34"/>
    </row>
    <row r="79438" spans="6:12" x14ac:dyDescent="0.35">
      <c r="F79438" s="34"/>
      <c r="J79438" s="34"/>
      <c r="K79438" s="34"/>
      <c r="L79438" s="34"/>
    </row>
    <row r="79439" spans="6:12" x14ac:dyDescent="0.35">
      <c r="F79439" s="34"/>
      <c r="J79439" s="34"/>
      <c r="K79439" s="34"/>
      <c r="L79439" s="34"/>
    </row>
    <row r="79440" spans="6:12" x14ac:dyDescent="0.35">
      <c r="F79440" s="34"/>
      <c r="J79440" s="34"/>
      <c r="K79440" s="34"/>
      <c r="L79440" s="34"/>
    </row>
    <row r="79441" spans="6:12" x14ac:dyDescent="0.35">
      <c r="F79441" s="34"/>
      <c r="J79441" s="34"/>
      <c r="K79441" s="34"/>
      <c r="L79441" s="34"/>
    </row>
    <row r="79442" spans="6:12" x14ac:dyDescent="0.35">
      <c r="F79442" s="34"/>
      <c r="J79442" s="34"/>
      <c r="K79442" s="34"/>
      <c r="L79442" s="34"/>
    </row>
    <row r="79443" spans="6:12" x14ac:dyDescent="0.35">
      <c r="F79443" s="34"/>
      <c r="J79443" s="34"/>
      <c r="K79443" s="34"/>
      <c r="L79443" s="34"/>
    </row>
    <row r="79444" spans="6:12" x14ac:dyDescent="0.35">
      <c r="F79444" s="34"/>
      <c r="J79444" s="34"/>
      <c r="K79444" s="34"/>
      <c r="L79444" s="34"/>
    </row>
    <row r="79445" spans="6:12" x14ac:dyDescent="0.35">
      <c r="F79445" s="34"/>
      <c r="J79445" s="34"/>
      <c r="K79445" s="34"/>
      <c r="L79445" s="34"/>
    </row>
    <row r="79446" spans="6:12" x14ac:dyDescent="0.35">
      <c r="F79446" s="34"/>
      <c r="J79446" s="34"/>
      <c r="K79446" s="34"/>
      <c r="L79446" s="34"/>
    </row>
    <row r="79447" spans="6:12" x14ac:dyDescent="0.35">
      <c r="F79447" s="34"/>
      <c r="J79447" s="34"/>
      <c r="K79447" s="34"/>
      <c r="L79447" s="34"/>
    </row>
    <row r="79448" spans="6:12" x14ac:dyDescent="0.35">
      <c r="F79448" s="34"/>
      <c r="J79448" s="34"/>
      <c r="K79448" s="34"/>
      <c r="L79448" s="34"/>
    </row>
    <row r="79449" spans="6:12" x14ac:dyDescent="0.35">
      <c r="F79449" s="34"/>
      <c r="J79449" s="34"/>
      <c r="K79449" s="34"/>
      <c r="L79449" s="34"/>
    </row>
    <row r="79450" spans="6:12" x14ac:dyDescent="0.35">
      <c r="F79450" s="34"/>
      <c r="J79450" s="34"/>
      <c r="K79450" s="34"/>
      <c r="L79450" s="34"/>
    </row>
    <row r="79451" spans="6:12" x14ac:dyDescent="0.35">
      <c r="F79451" s="34"/>
      <c r="J79451" s="34"/>
      <c r="K79451" s="34"/>
      <c r="L79451" s="34"/>
    </row>
    <row r="79452" spans="6:12" x14ac:dyDescent="0.35">
      <c r="F79452" s="34"/>
      <c r="J79452" s="34"/>
      <c r="K79452" s="34"/>
      <c r="L79452" s="34"/>
    </row>
    <row r="79453" spans="6:12" x14ac:dyDescent="0.35">
      <c r="F79453" s="34"/>
      <c r="J79453" s="34"/>
      <c r="K79453" s="34"/>
      <c r="L79453" s="34"/>
    </row>
    <row r="79454" spans="6:12" x14ac:dyDescent="0.35">
      <c r="F79454" s="34"/>
      <c r="J79454" s="34"/>
      <c r="K79454" s="34"/>
      <c r="L79454" s="34"/>
    </row>
    <row r="79455" spans="6:12" x14ac:dyDescent="0.35">
      <c r="F79455" s="34"/>
      <c r="J79455" s="34"/>
      <c r="K79455" s="34"/>
      <c r="L79455" s="34"/>
    </row>
    <row r="79456" spans="6:12" x14ac:dyDescent="0.35">
      <c r="F79456" s="34"/>
      <c r="J79456" s="34"/>
      <c r="K79456" s="34"/>
      <c r="L79456" s="34"/>
    </row>
    <row r="79457" spans="6:12" x14ac:dyDescent="0.35">
      <c r="F79457" s="34"/>
      <c r="J79457" s="34"/>
      <c r="K79457" s="34"/>
      <c r="L79457" s="34"/>
    </row>
    <row r="79458" spans="6:12" x14ac:dyDescent="0.35">
      <c r="F79458" s="34"/>
      <c r="J79458" s="34"/>
      <c r="K79458" s="34"/>
      <c r="L79458" s="34"/>
    </row>
    <row r="79459" spans="6:12" x14ac:dyDescent="0.35">
      <c r="F79459" s="34"/>
      <c r="J79459" s="34"/>
      <c r="K79459" s="34"/>
      <c r="L79459" s="34"/>
    </row>
    <row r="79460" spans="6:12" x14ac:dyDescent="0.35">
      <c r="F79460" s="34"/>
      <c r="J79460" s="34"/>
      <c r="K79460" s="34"/>
      <c r="L79460" s="34"/>
    </row>
    <row r="79461" spans="6:12" x14ac:dyDescent="0.35">
      <c r="F79461" s="34"/>
      <c r="J79461" s="34"/>
      <c r="K79461" s="34"/>
      <c r="L79461" s="34"/>
    </row>
    <row r="79462" spans="6:12" x14ac:dyDescent="0.35">
      <c r="F79462" s="34"/>
      <c r="J79462" s="34"/>
      <c r="K79462" s="34"/>
      <c r="L79462" s="34"/>
    </row>
    <row r="79463" spans="6:12" x14ac:dyDescent="0.35">
      <c r="F79463" s="34"/>
      <c r="J79463" s="34"/>
      <c r="K79463" s="34"/>
      <c r="L79463" s="34"/>
    </row>
    <row r="79464" spans="6:12" x14ac:dyDescent="0.35">
      <c r="F79464" s="34"/>
      <c r="J79464" s="34"/>
      <c r="K79464" s="34"/>
      <c r="L79464" s="34"/>
    </row>
    <row r="79465" spans="6:12" x14ac:dyDescent="0.35">
      <c r="F79465" s="34"/>
      <c r="J79465" s="34"/>
      <c r="K79465" s="34"/>
      <c r="L79465" s="34"/>
    </row>
    <row r="79466" spans="6:12" x14ac:dyDescent="0.35">
      <c r="F79466" s="34"/>
      <c r="J79466" s="34"/>
      <c r="K79466" s="34"/>
      <c r="L79466" s="34"/>
    </row>
    <row r="79467" spans="6:12" x14ac:dyDescent="0.35">
      <c r="F79467" s="34"/>
      <c r="J79467" s="34"/>
      <c r="K79467" s="34"/>
      <c r="L79467" s="34"/>
    </row>
    <row r="79468" spans="6:12" x14ac:dyDescent="0.35">
      <c r="F79468" s="34"/>
      <c r="J79468" s="34"/>
      <c r="K79468" s="34"/>
      <c r="L79468" s="34"/>
    </row>
    <row r="79469" spans="6:12" x14ac:dyDescent="0.35">
      <c r="F79469" s="34"/>
      <c r="J79469" s="34"/>
      <c r="K79469" s="34"/>
      <c r="L79469" s="34"/>
    </row>
    <row r="79470" spans="6:12" x14ac:dyDescent="0.35">
      <c r="F79470" s="34"/>
      <c r="J79470" s="34"/>
      <c r="K79470" s="34"/>
      <c r="L79470" s="34"/>
    </row>
    <row r="79471" spans="6:12" x14ac:dyDescent="0.35">
      <c r="F79471" s="34"/>
      <c r="J79471" s="34"/>
      <c r="K79471" s="34"/>
      <c r="L79471" s="34"/>
    </row>
    <row r="79472" spans="6:12" x14ac:dyDescent="0.35">
      <c r="F79472" s="34"/>
      <c r="J79472" s="34"/>
      <c r="K79472" s="34"/>
      <c r="L79472" s="34"/>
    </row>
    <row r="79473" spans="6:12" x14ac:dyDescent="0.35">
      <c r="F79473" s="34"/>
      <c r="J79473" s="34"/>
      <c r="K79473" s="34"/>
      <c r="L79473" s="34"/>
    </row>
    <row r="79474" spans="6:12" x14ac:dyDescent="0.35">
      <c r="F79474" s="34"/>
      <c r="J79474" s="34"/>
      <c r="K79474" s="34"/>
      <c r="L79474" s="34"/>
    </row>
    <row r="79475" spans="6:12" x14ac:dyDescent="0.35">
      <c r="F79475" s="34"/>
      <c r="J79475" s="34"/>
      <c r="K79475" s="34"/>
      <c r="L79475" s="34"/>
    </row>
    <row r="79476" spans="6:12" x14ac:dyDescent="0.35">
      <c r="F79476" s="34"/>
      <c r="J79476" s="34"/>
      <c r="K79476" s="34"/>
      <c r="L79476" s="34"/>
    </row>
    <row r="79477" spans="6:12" x14ac:dyDescent="0.35">
      <c r="F79477" s="34"/>
      <c r="J79477" s="34"/>
      <c r="K79477" s="34"/>
      <c r="L79477" s="34"/>
    </row>
    <row r="79478" spans="6:12" x14ac:dyDescent="0.35">
      <c r="F79478" s="34"/>
      <c r="J79478" s="34"/>
      <c r="K79478" s="34"/>
      <c r="L79478" s="34"/>
    </row>
    <row r="79479" spans="6:12" x14ac:dyDescent="0.35">
      <c r="F79479" s="34"/>
      <c r="J79479" s="34"/>
      <c r="K79479" s="34"/>
      <c r="L79479" s="34"/>
    </row>
    <row r="79480" spans="6:12" x14ac:dyDescent="0.35">
      <c r="F79480" s="34"/>
      <c r="J79480" s="34"/>
      <c r="K79480" s="34"/>
      <c r="L79480" s="34"/>
    </row>
    <row r="79481" spans="6:12" x14ac:dyDescent="0.35">
      <c r="F79481" s="34"/>
      <c r="J79481" s="34"/>
      <c r="K79481" s="34"/>
      <c r="L79481" s="34"/>
    </row>
    <row r="79482" spans="6:12" x14ac:dyDescent="0.35">
      <c r="F79482" s="34"/>
      <c r="J79482" s="34"/>
      <c r="K79482" s="34"/>
      <c r="L79482" s="34"/>
    </row>
    <row r="79483" spans="6:12" x14ac:dyDescent="0.35">
      <c r="F79483" s="34"/>
      <c r="J79483" s="34"/>
      <c r="K79483" s="34"/>
      <c r="L79483" s="34"/>
    </row>
    <row r="79484" spans="6:12" x14ac:dyDescent="0.35">
      <c r="F79484" s="34"/>
      <c r="J79484" s="34"/>
      <c r="K79484" s="34"/>
      <c r="L79484" s="34"/>
    </row>
    <row r="79485" spans="6:12" x14ac:dyDescent="0.35">
      <c r="F79485" s="34"/>
      <c r="J79485" s="34"/>
      <c r="K79485" s="34"/>
      <c r="L79485" s="34"/>
    </row>
    <row r="79486" spans="6:12" x14ac:dyDescent="0.35">
      <c r="F79486" s="34"/>
      <c r="J79486" s="34"/>
      <c r="K79486" s="34"/>
      <c r="L79486" s="34"/>
    </row>
    <row r="79487" spans="6:12" x14ac:dyDescent="0.35">
      <c r="F79487" s="34"/>
      <c r="J79487" s="34"/>
      <c r="K79487" s="34"/>
      <c r="L79487" s="34"/>
    </row>
    <row r="79488" spans="6:12" x14ac:dyDescent="0.35">
      <c r="F79488" s="34"/>
      <c r="J79488" s="34"/>
      <c r="K79488" s="34"/>
      <c r="L79488" s="34"/>
    </row>
    <row r="79489" spans="6:12" x14ac:dyDescent="0.35">
      <c r="F79489" s="34"/>
      <c r="J79489" s="34"/>
      <c r="K79489" s="34"/>
      <c r="L79489" s="34"/>
    </row>
    <row r="79490" spans="6:12" x14ac:dyDescent="0.35">
      <c r="F79490" s="34"/>
      <c r="J79490" s="34"/>
      <c r="K79490" s="34"/>
      <c r="L79490" s="34"/>
    </row>
    <row r="79491" spans="6:12" x14ac:dyDescent="0.35">
      <c r="F79491" s="34"/>
      <c r="J79491" s="34"/>
      <c r="K79491" s="34"/>
      <c r="L79491" s="34"/>
    </row>
    <row r="79492" spans="6:12" x14ac:dyDescent="0.35">
      <c r="F79492" s="34"/>
      <c r="J79492" s="34"/>
      <c r="K79492" s="34"/>
      <c r="L79492" s="34"/>
    </row>
    <row r="79493" spans="6:12" x14ac:dyDescent="0.35">
      <c r="F79493" s="34"/>
      <c r="J79493" s="34"/>
      <c r="K79493" s="34"/>
      <c r="L79493" s="34"/>
    </row>
    <row r="79494" spans="6:12" x14ac:dyDescent="0.35">
      <c r="F79494" s="34"/>
      <c r="J79494" s="34"/>
      <c r="K79494" s="34"/>
      <c r="L79494" s="34"/>
    </row>
    <row r="79495" spans="6:12" x14ac:dyDescent="0.35">
      <c r="F79495" s="34"/>
      <c r="J79495" s="34"/>
      <c r="K79495" s="34"/>
      <c r="L79495" s="34"/>
    </row>
    <row r="79496" spans="6:12" x14ac:dyDescent="0.35">
      <c r="F79496" s="34"/>
      <c r="J79496" s="34"/>
      <c r="K79496" s="34"/>
      <c r="L79496" s="34"/>
    </row>
    <row r="79497" spans="6:12" x14ac:dyDescent="0.35">
      <c r="F79497" s="34"/>
      <c r="J79497" s="34"/>
      <c r="K79497" s="34"/>
      <c r="L79497" s="34"/>
    </row>
    <row r="79498" spans="6:12" x14ac:dyDescent="0.35">
      <c r="F79498" s="34"/>
      <c r="J79498" s="34"/>
      <c r="K79498" s="34"/>
      <c r="L79498" s="34"/>
    </row>
    <row r="79499" spans="6:12" x14ac:dyDescent="0.35">
      <c r="F79499" s="34"/>
      <c r="J79499" s="34"/>
      <c r="K79499" s="34"/>
      <c r="L79499" s="34"/>
    </row>
    <row r="79500" spans="6:12" x14ac:dyDescent="0.35">
      <c r="F79500" s="34"/>
      <c r="J79500" s="34"/>
      <c r="K79500" s="34"/>
      <c r="L79500" s="34"/>
    </row>
    <row r="79501" spans="6:12" x14ac:dyDescent="0.35">
      <c r="F79501" s="34"/>
      <c r="J79501" s="34"/>
      <c r="K79501" s="34"/>
      <c r="L79501" s="34"/>
    </row>
    <row r="79502" spans="6:12" x14ac:dyDescent="0.35">
      <c r="F79502" s="34"/>
      <c r="J79502" s="34"/>
      <c r="K79502" s="34"/>
      <c r="L79502" s="34"/>
    </row>
    <row r="79503" spans="6:12" x14ac:dyDescent="0.35">
      <c r="F79503" s="34"/>
      <c r="J79503" s="34"/>
      <c r="K79503" s="34"/>
      <c r="L79503" s="34"/>
    </row>
    <row r="79504" spans="6:12" x14ac:dyDescent="0.35">
      <c r="F79504" s="34"/>
      <c r="J79504" s="34"/>
      <c r="K79504" s="34"/>
      <c r="L79504" s="34"/>
    </row>
    <row r="79505" spans="6:12" x14ac:dyDescent="0.35">
      <c r="F79505" s="34"/>
      <c r="J79505" s="34"/>
      <c r="K79505" s="34"/>
      <c r="L79505" s="34"/>
    </row>
    <row r="79506" spans="6:12" x14ac:dyDescent="0.35">
      <c r="F79506" s="34"/>
      <c r="J79506" s="34"/>
      <c r="K79506" s="34"/>
      <c r="L79506" s="34"/>
    </row>
    <row r="79507" spans="6:12" x14ac:dyDescent="0.35">
      <c r="F79507" s="34"/>
      <c r="J79507" s="34"/>
      <c r="K79507" s="34"/>
      <c r="L79507" s="34"/>
    </row>
    <row r="79508" spans="6:12" x14ac:dyDescent="0.35">
      <c r="F79508" s="34"/>
      <c r="J79508" s="34"/>
      <c r="K79508" s="34"/>
      <c r="L79508" s="34"/>
    </row>
    <row r="79509" spans="6:12" x14ac:dyDescent="0.35">
      <c r="F79509" s="34"/>
      <c r="J79509" s="34"/>
      <c r="K79509" s="34"/>
      <c r="L79509" s="34"/>
    </row>
    <row r="79510" spans="6:12" x14ac:dyDescent="0.35">
      <c r="F79510" s="34"/>
      <c r="J79510" s="34"/>
      <c r="K79510" s="34"/>
      <c r="L79510" s="34"/>
    </row>
    <row r="79511" spans="6:12" x14ac:dyDescent="0.35">
      <c r="F79511" s="34"/>
      <c r="J79511" s="34"/>
      <c r="K79511" s="34"/>
      <c r="L79511" s="34"/>
    </row>
    <row r="79512" spans="6:12" x14ac:dyDescent="0.35">
      <c r="F79512" s="34"/>
      <c r="J79512" s="34"/>
      <c r="K79512" s="34"/>
      <c r="L79512" s="34"/>
    </row>
    <row r="79513" spans="6:12" x14ac:dyDescent="0.35">
      <c r="F79513" s="34"/>
      <c r="J79513" s="34"/>
      <c r="K79513" s="34"/>
      <c r="L79513" s="34"/>
    </row>
    <row r="79514" spans="6:12" x14ac:dyDescent="0.35">
      <c r="F79514" s="34"/>
      <c r="J79514" s="34"/>
      <c r="K79514" s="34"/>
      <c r="L79514" s="34"/>
    </row>
    <row r="79515" spans="6:12" x14ac:dyDescent="0.35">
      <c r="F79515" s="34"/>
      <c r="J79515" s="34"/>
      <c r="K79515" s="34"/>
      <c r="L79515" s="34"/>
    </row>
    <row r="79516" spans="6:12" x14ac:dyDescent="0.35">
      <c r="F79516" s="34"/>
      <c r="J79516" s="34"/>
      <c r="K79516" s="34"/>
      <c r="L79516" s="34"/>
    </row>
    <row r="79517" spans="6:12" x14ac:dyDescent="0.35">
      <c r="F79517" s="34"/>
      <c r="J79517" s="34"/>
      <c r="K79517" s="34"/>
      <c r="L79517" s="34"/>
    </row>
    <row r="79518" spans="6:12" x14ac:dyDescent="0.35">
      <c r="F79518" s="34"/>
      <c r="J79518" s="34"/>
      <c r="K79518" s="34"/>
      <c r="L79518" s="34"/>
    </row>
    <row r="79519" spans="6:12" x14ac:dyDescent="0.35">
      <c r="F79519" s="34"/>
      <c r="J79519" s="34"/>
      <c r="K79519" s="34"/>
      <c r="L79519" s="34"/>
    </row>
    <row r="79520" spans="6:12" x14ac:dyDescent="0.35">
      <c r="F79520" s="34"/>
      <c r="J79520" s="34"/>
      <c r="K79520" s="34"/>
      <c r="L79520" s="34"/>
    </row>
    <row r="79521" spans="6:12" x14ac:dyDescent="0.35">
      <c r="F79521" s="34"/>
      <c r="J79521" s="34"/>
      <c r="K79521" s="34"/>
      <c r="L79521" s="34"/>
    </row>
    <row r="79522" spans="6:12" x14ac:dyDescent="0.35">
      <c r="F79522" s="34"/>
      <c r="J79522" s="34"/>
      <c r="K79522" s="34"/>
      <c r="L79522" s="34"/>
    </row>
    <row r="79523" spans="6:12" x14ac:dyDescent="0.35">
      <c r="F79523" s="34"/>
      <c r="J79523" s="34"/>
      <c r="K79523" s="34"/>
      <c r="L79523" s="34"/>
    </row>
    <row r="79524" spans="6:12" x14ac:dyDescent="0.35">
      <c r="F79524" s="34"/>
      <c r="J79524" s="34"/>
      <c r="K79524" s="34"/>
      <c r="L79524" s="34"/>
    </row>
    <row r="79525" spans="6:12" x14ac:dyDescent="0.35">
      <c r="F79525" s="34"/>
      <c r="J79525" s="34"/>
      <c r="K79525" s="34"/>
      <c r="L79525" s="34"/>
    </row>
    <row r="79526" spans="6:12" x14ac:dyDescent="0.35">
      <c r="F79526" s="34"/>
      <c r="J79526" s="34"/>
      <c r="K79526" s="34"/>
      <c r="L79526" s="34"/>
    </row>
    <row r="79527" spans="6:12" x14ac:dyDescent="0.35">
      <c r="F79527" s="34"/>
      <c r="J79527" s="34"/>
      <c r="K79527" s="34"/>
      <c r="L79527" s="34"/>
    </row>
    <row r="79528" spans="6:12" x14ac:dyDescent="0.35">
      <c r="F79528" s="34"/>
      <c r="J79528" s="34"/>
      <c r="K79528" s="34"/>
      <c r="L79528" s="34"/>
    </row>
    <row r="79529" spans="6:12" x14ac:dyDescent="0.35">
      <c r="F79529" s="34"/>
      <c r="J79529" s="34"/>
      <c r="K79529" s="34"/>
      <c r="L79529" s="34"/>
    </row>
    <row r="79530" spans="6:12" x14ac:dyDescent="0.35">
      <c r="F79530" s="34"/>
      <c r="J79530" s="34"/>
      <c r="K79530" s="34"/>
      <c r="L79530" s="34"/>
    </row>
    <row r="79531" spans="6:12" x14ac:dyDescent="0.35">
      <c r="F79531" s="34"/>
      <c r="J79531" s="34"/>
      <c r="K79531" s="34"/>
      <c r="L79531" s="34"/>
    </row>
    <row r="79532" spans="6:12" x14ac:dyDescent="0.35">
      <c r="F79532" s="34"/>
      <c r="J79532" s="34"/>
      <c r="K79532" s="34"/>
      <c r="L79532" s="34"/>
    </row>
    <row r="79533" spans="6:12" x14ac:dyDescent="0.35">
      <c r="F79533" s="34"/>
      <c r="J79533" s="34"/>
      <c r="K79533" s="34"/>
      <c r="L79533" s="34"/>
    </row>
    <row r="79534" spans="6:12" x14ac:dyDescent="0.35">
      <c r="F79534" s="34"/>
      <c r="J79534" s="34"/>
      <c r="K79534" s="34"/>
      <c r="L79534" s="34"/>
    </row>
    <row r="79535" spans="6:12" x14ac:dyDescent="0.35">
      <c r="F79535" s="34"/>
      <c r="J79535" s="34"/>
      <c r="K79535" s="34"/>
      <c r="L79535" s="34"/>
    </row>
    <row r="79536" spans="6:12" x14ac:dyDescent="0.35">
      <c r="F79536" s="34"/>
      <c r="J79536" s="34"/>
      <c r="K79536" s="34"/>
      <c r="L79536" s="34"/>
    </row>
    <row r="79537" spans="6:12" x14ac:dyDescent="0.35">
      <c r="F79537" s="34"/>
      <c r="J79537" s="34"/>
      <c r="K79537" s="34"/>
      <c r="L79537" s="34"/>
    </row>
    <row r="79538" spans="6:12" x14ac:dyDescent="0.35">
      <c r="F79538" s="34"/>
      <c r="J79538" s="34"/>
      <c r="K79538" s="34"/>
      <c r="L79538" s="34"/>
    </row>
    <row r="79539" spans="6:12" x14ac:dyDescent="0.35">
      <c r="F79539" s="34"/>
      <c r="J79539" s="34"/>
      <c r="K79539" s="34"/>
      <c r="L79539" s="34"/>
    </row>
    <row r="79540" spans="6:12" x14ac:dyDescent="0.35">
      <c r="F79540" s="34"/>
      <c r="J79540" s="34"/>
      <c r="K79540" s="34"/>
      <c r="L79540" s="34"/>
    </row>
    <row r="79541" spans="6:12" x14ac:dyDescent="0.35">
      <c r="F79541" s="34"/>
      <c r="J79541" s="34"/>
      <c r="K79541" s="34"/>
      <c r="L79541" s="34"/>
    </row>
    <row r="79542" spans="6:12" x14ac:dyDescent="0.35">
      <c r="F79542" s="34"/>
      <c r="J79542" s="34"/>
      <c r="K79542" s="34"/>
      <c r="L79542" s="34"/>
    </row>
    <row r="79543" spans="6:12" x14ac:dyDescent="0.35">
      <c r="F79543" s="34"/>
      <c r="J79543" s="34"/>
      <c r="K79543" s="34"/>
      <c r="L79543" s="34"/>
    </row>
    <row r="79544" spans="6:12" x14ac:dyDescent="0.35">
      <c r="F79544" s="34"/>
      <c r="J79544" s="34"/>
      <c r="K79544" s="34"/>
      <c r="L79544" s="34"/>
    </row>
    <row r="79545" spans="6:12" x14ac:dyDescent="0.35">
      <c r="F79545" s="34"/>
      <c r="J79545" s="34"/>
      <c r="K79545" s="34"/>
      <c r="L79545" s="34"/>
    </row>
    <row r="79546" spans="6:12" x14ac:dyDescent="0.35">
      <c r="F79546" s="34"/>
      <c r="J79546" s="34"/>
      <c r="K79546" s="34"/>
      <c r="L79546" s="34"/>
    </row>
    <row r="79547" spans="6:12" x14ac:dyDescent="0.35">
      <c r="F79547" s="34"/>
      <c r="J79547" s="34"/>
      <c r="K79547" s="34"/>
      <c r="L79547" s="34"/>
    </row>
    <row r="79548" spans="6:12" x14ac:dyDescent="0.35">
      <c r="F79548" s="34"/>
      <c r="J79548" s="34"/>
      <c r="K79548" s="34"/>
      <c r="L79548" s="34"/>
    </row>
    <row r="79549" spans="6:12" x14ac:dyDescent="0.35">
      <c r="F79549" s="34"/>
      <c r="J79549" s="34"/>
      <c r="K79549" s="34"/>
      <c r="L79549" s="34"/>
    </row>
    <row r="79550" spans="6:12" x14ac:dyDescent="0.35">
      <c r="F79550" s="34"/>
      <c r="J79550" s="34"/>
      <c r="K79550" s="34"/>
      <c r="L79550" s="34"/>
    </row>
    <row r="79551" spans="6:12" x14ac:dyDescent="0.35">
      <c r="F79551" s="34"/>
      <c r="J79551" s="34"/>
      <c r="K79551" s="34"/>
      <c r="L79551" s="34"/>
    </row>
    <row r="79552" spans="6:12" x14ac:dyDescent="0.35">
      <c r="F79552" s="34"/>
      <c r="J79552" s="34"/>
      <c r="K79552" s="34"/>
      <c r="L79552" s="34"/>
    </row>
    <row r="79553" spans="6:12" x14ac:dyDescent="0.35">
      <c r="F79553" s="34"/>
      <c r="J79553" s="34"/>
      <c r="K79553" s="34"/>
      <c r="L79553" s="34"/>
    </row>
    <row r="79554" spans="6:12" x14ac:dyDescent="0.35">
      <c r="F79554" s="34"/>
      <c r="J79554" s="34"/>
      <c r="K79554" s="34"/>
      <c r="L79554" s="34"/>
    </row>
    <row r="79555" spans="6:12" x14ac:dyDescent="0.35">
      <c r="F79555" s="34"/>
      <c r="J79555" s="34"/>
      <c r="K79555" s="34"/>
      <c r="L79555" s="34"/>
    </row>
    <row r="79556" spans="6:12" x14ac:dyDescent="0.35">
      <c r="F79556" s="34"/>
      <c r="J79556" s="34"/>
      <c r="K79556" s="34"/>
      <c r="L79556" s="34"/>
    </row>
    <row r="79557" spans="6:12" x14ac:dyDescent="0.35">
      <c r="F79557" s="34"/>
      <c r="J79557" s="34"/>
      <c r="K79557" s="34"/>
      <c r="L79557" s="34"/>
    </row>
    <row r="79558" spans="6:12" x14ac:dyDescent="0.35">
      <c r="F79558" s="34"/>
      <c r="J79558" s="34"/>
      <c r="K79558" s="34"/>
      <c r="L79558" s="34"/>
    </row>
    <row r="79559" spans="6:12" x14ac:dyDescent="0.35">
      <c r="F79559" s="34"/>
      <c r="J79559" s="34"/>
      <c r="K79559" s="34"/>
      <c r="L79559" s="34"/>
    </row>
    <row r="79560" spans="6:12" x14ac:dyDescent="0.35">
      <c r="F79560" s="34"/>
      <c r="J79560" s="34"/>
      <c r="K79560" s="34"/>
      <c r="L79560" s="34"/>
    </row>
    <row r="79561" spans="6:12" x14ac:dyDescent="0.35">
      <c r="F79561" s="34"/>
      <c r="J79561" s="34"/>
      <c r="K79561" s="34"/>
      <c r="L79561" s="34"/>
    </row>
    <row r="79562" spans="6:12" x14ac:dyDescent="0.35">
      <c r="F79562" s="34"/>
      <c r="J79562" s="34"/>
      <c r="K79562" s="34"/>
      <c r="L79562" s="34"/>
    </row>
    <row r="79563" spans="6:12" x14ac:dyDescent="0.35">
      <c r="F79563" s="34"/>
      <c r="J79563" s="34"/>
      <c r="K79563" s="34"/>
      <c r="L79563" s="34"/>
    </row>
    <row r="79564" spans="6:12" x14ac:dyDescent="0.35">
      <c r="F79564" s="34"/>
      <c r="J79564" s="34"/>
      <c r="K79564" s="34"/>
      <c r="L79564" s="34"/>
    </row>
    <row r="79565" spans="6:12" x14ac:dyDescent="0.35">
      <c r="F79565" s="34"/>
      <c r="J79565" s="34"/>
      <c r="K79565" s="34"/>
      <c r="L79565" s="34"/>
    </row>
    <row r="79566" spans="6:12" x14ac:dyDescent="0.35">
      <c r="F79566" s="34"/>
      <c r="J79566" s="34"/>
      <c r="K79566" s="34"/>
      <c r="L79566" s="34"/>
    </row>
    <row r="79567" spans="6:12" x14ac:dyDescent="0.35">
      <c r="F79567" s="34"/>
      <c r="J79567" s="34"/>
      <c r="K79567" s="34"/>
      <c r="L79567" s="34"/>
    </row>
    <row r="79568" spans="6:12" x14ac:dyDescent="0.35">
      <c r="F79568" s="34"/>
      <c r="J79568" s="34"/>
      <c r="K79568" s="34"/>
      <c r="L79568" s="34"/>
    </row>
    <row r="79569" spans="6:12" x14ac:dyDescent="0.35">
      <c r="F79569" s="34"/>
      <c r="J79569" s="34"/>
      <c r="K79569" s="34"/>
      <c r="L79569" s="34"/>
    </row>
    <row r="79570" spans="6:12" x14ac:dyDescent="0.35">
      <c r="F79570" s="34"/>
      <c r="J79570" s="34"/>
      <c r="K79570" s="34"/>
      <c r="L79570" s="34"/>
    </row>
    <row r="79571" spans="6:12" x14ac:dyDescent="0.35">
      <c r="F79571" s="34"/>
      <c r="J79571" s="34"/>
      <c r="K79571" s="34"/>
      <c r="L79571" s="34"/>
    </row>
    <row r="79572" spans="6:12" x14ac:dyDescent="0.35">
      <c r="F79572" s="34"/>
      <c r="J79572" s="34"/>
      <c r="K79572" s="34"/>
      <c r="L79572" s="34"/>
    </row>
    <row r="79573" spans="6:12" x14ac:dyDescent="0.35">
      <c r="F79573" s="34"/>
      <c r="J79573" s="34"/>
      <c r="K79573" s="34"/>
      <c r="L79573" s="34"/>
    </row>
    <row r="79574" spans="6:12" x14ac:dyDescent="0.35">
      <c r="F79574" s="34"/>
      <c r="J79574" s="34"/>
      <c r="K79574" s="34"/>
      <c r="L79574" s="34"/>
    </row>
    <row r="79575" spans="6:12" x14ac:dyDescent="0.35">
      <c r="F79575" s="34"/>
      <c r="J79575" s="34"/>
      <c r="K79575" s="34"/>
      <c r="L79575" s="34"/>
    </row>
    <row r="79576" spans="6:12" x14ac:dyDescent="0.35">
      <c r="F79576" s="34"/>
      <c r="J79576" s="34"/>
      <c r="K79576" s="34"/>
      <c r="L79576" s="34"/>
    </row>
    <row r="79577" spans="6:12" x14ac:dyDescent="0.35">
      <c r="F79577" s="34"/>
      <c r="J79577" s="34"/>
      <c r="K79577" s="34"/>
      <c r="L79577" s="34"/>
    </row>
    <row r="79578" spans="6:12" x14ac:dyDescent="0.35">
      <c r="F79578" s="34"/>
      <c r="J79578" s="34"/>
      <c r="K79578" s="34"/>
      <c r="L79578" s="34"/>
    </row>
    <row r="79579" spans="6:12" x14ac:dyDescent="0.35">
      <c r="F79579" s="34"/>
      <c r="J79579" s="34"/>
      <c r="K79579" s="34"/>
      <c r="L79579" s="34"/>
    </row>
    <row r="79580" spans="6:12" x14ac:dyDescent="0.35">
      <c r="F79580" s="34"/>
      <c r="J79580" s="34"/>
      <c r="K79580" s="34"/>
      <c r="L79580" s="34"/>
    </row>
    <row r="79581" spans="6:12" x14ac:dyDescent="0.35">
      <c r="F79581" s="34"/>
      <c r="J79581" s="34"/>
      <c r="K79581" s="34"/>
      <c r="L79581" s="34"/>
    </row>
    <row r="79582" spans="6:12" x14ac:dyDescent="0.35">
      <c r="F79582" s="34"/>
      <c r="J79582" s="34"/>
      <c r="K79582" s="34"/>
      <c r="L79582" s="34"/>
    </row>
    <row r="79583" spans="6:12" x14ac:dyDescent="0.35">
      <c r="F79583" s="34"/>
      <c r="J79583" s="34"/>
      <c r="K79583" s="34"/>
      <c r="L79583" s="34"/>
    </row>
    <row r="79584" spans="6:12" x14ac:dyDescent="0.35">
      <c r="F79584" s="34"/>
      <c r="J79584" s="34"/>
      <c r="K79584" s="34"/>
      <c r="L79584" s="34"/>
    </row>
    <row r="79585" spans="6:12" x14ac:dyDescent="0.35">
      <c r="F79585" s="34"/>
      <c r="J79585" s="34"/>
      <c r="K79585" s="34"/>
      <c r="L79585" s="34"/>
    </row>
    <row r="79586" spans="6:12" x14ac:dyDescent="0.35">
      <c r="F79586" s="34"/>
      <c r="J79586" s="34"/>
      <c r="K79586" s="34"/>
      <c r="L79586" s="34"/>
    </row>
    <row r="79587" spans="6:12" x14ac:dyDescent="0.35">
      <c r="F79587" s="34"/>
      <c r="J79587" s="34"/>
      <c r="K79587" s="34"/>
      <c r="L79587" s="34"/>
    </row>
    <row r="79588" spans="6:12" x14ac:dyDescent="0.35">
      <c r="F79588" s="34"/>
      <c r="J79588" s="34"/>
      <c r="K79588" s="34"/>
      <c r="L79588" s="34"/>
    </row>
    <row r="79589" spans="6:12" x14ac:dyDescent="0.35">
      <c r="F79589" s="34"/>
      <c r="J79589" s="34"/>
      <c r="K79589" s="34"/>
      <c r="L79589" s="34"/>
    </row>
    <row r="79590" spans="6:12" x14ac:dyDescent="0.35">
      <c r="F79590" s="34"/>
      <c r="J79590" s="34"/>
      <c r="K79590" s="34"/>
      <c r="L79590" s="34"/>
    </row>
    <row r="79591" spans="6:12" x14ac:dyDescent="0.35">
      <c r="F79591" s="34"/>
      <c r="J79591" s="34"/>
      <c r="K79591" s="34"/>
      <c r="L79591" s="34"/>
    </row>
    <row r="79592" spans="6:12" x14ac:dyDescent="0.35">
      <c r="F79592" s="34"/>
      <c r="J79592" s="34"/>
      <c r="K79592" s="34"/>
      <c r="L79592" s="34"/>
    </row>
    <row r="79593" spans="6:12" x14ac:dyDescent="0.35">
      <c r="F79593" s="34"/>
      <c r="J79593" s="34"/>
      <c r="K79593" s="34"/>
      <c r="L79593" s="34"/>
    </row>
    <row r="79594" spans="6:12" x14ac:dyDescent="0.35">
      <c r="F79594" s="34"/>
      <c r="J79594" s="34"/>
      <c r="K79594" s="34"/>
      <c r="L79594" s="34"/>
    </row>
    <row r="79595" spans="6:12" x14ac:dyDescent="0.35">
      <c r="F79595" s="34"/>
      <c r="J79595" s="34"/>
      <c r="K79595" s="34"/>
      <c r="L79595" s="34"/>
    </row>
    <row r="79596" spans="6:12" x14ac:dyDescent="0.35">
      <c r="F79596" s="34"/>
      <c r="J79596" s="34"/>
      <c r="K79596" s="34"/>
      <c r="L79596" s="34"/>
    </row>
    <row r="79597" spans="6:12" x14ac:dyDescent="0.35">
      <c r="F79597" s="34"/>
      <c r="J79597" s="34"/>
      <c r="K79597" s="34"/>
      <c r="L79597" s="34"/>
    </row>
    <row r="79598" spans="6:12" x14ac:dyDescent="0.35">
      <c r="F79598" s="34"/>
      <c r="J79598" s="34"/>
      <c r="K79598" s="34"/>
      <c r="L79598" s="34"/>
    </row>
    <row r="79599" spans="6:12" x14ac:dyDescent="0.35">
      <c r="F79599" s="34"/>
      <c r="J79599" s="34"/>
      <c r="K79599" s="34"/>
      <c r="L79599" s="34"/>
    </row>
    <row r="79600" spans="6:12" x14ac:dyDescent="0.35">
      <c r="F79600" s="34"/>
      <c r="J79600" s="34"/>
      <c r="K79600" s="34"/>
      <c r="L79600" s="34"/>
    </row>
    <row r="79601" spans="6:12" x14ac:dyDescent="0.35">
      <c r="F79601" s="34"/>
      <c r="J79601" s="34"/>
      <c r="K79601" s="34"/>
      <c r="L79601" s="34"/>
    </row>
    <row r="79602" spans="6:12" x14ac:dyDescent="0.35">
      <c r="F79602" s="34"/>
      <c r="J79602" s="34"/>
      <c r="K79602" s="34"/>
      <c r="L79602" s="34"/>
    </row>
    <row r="79603" spans="6:12" x14ac:dyDescent="0.35">
      <c r="F79603" s="34"/>
      <c r="J79603" s="34"/>
      <c r="K79603" s="34"/>
      <c r="L79603" s="34"/>
    </row>
    <row r="79604" spans="6:12" x14ac:dyDescent="0.35">
      <c r="F79604" s="34"/>
      <c r="J79604" s="34"/>
      <c r="K79604" s="34"/>
      <c r="L79604" s="34"/>
    </row>
    <row r="79605" spans="6:12" x14ac:dyDescent="0.35">
      <c r="F79605" s="34"/>
      <c r="J79605" s="34"/>
      <c r="K79605" s="34"/>
      <c r="L79605" s="34"/>
    </row>
    <row r="79606" spans="6:12" x14ac:dyDescent="0.35">
      <c r="F79606" s="34"/>
      <c r="J79606" s="34"/>
      <c r="K79606" s="34"/>
      <c r="L79606" s="34"/>
    </row>
    <row r="79607" spans="6:12" x14ac:dyDescent="0.35">
      <c r="F79607" s="34"/>
      <c r="J79607" s="34"/>
      <c r="K79607" s="34"/>
      <c r="L79607" s="34"/>
    </row>
    <row r="79608" spans="6:12" x14ac:dyDescent="0.35">
      <c r="F79608" s="34"/>
      <c r="J79608" s="34"/>
      <c r="K79608" s="34"/>
      <c r="L79608" s="34"/>
    </row>
    <row r="79609" spans="6:12" x14ac:dyDescent="0.35">
      <c r="F79609" s="34"/>
      <c r="J79609" s="34"/>
      <c r="K79609" s="34"/>
      <c r="L79609" s="34"/>
    </row>
    <row r="79610" spans="6:12" x14ac:dyDescent="0.35">
      <c r="F79610" s="34"/>
      <c r="J79610" s="34"/>
      <c r="K79610" s="34"/>
      <c r="L79610" s="34"/>
    </row>
    <row r="79611" spans="6:12" x14ac:dyDescent="0.35">
      <c r="F79611" s="34"/>
      <c r="J79611" s="34"/>
      <c r="K79611" s="34"/>
      <c r="L79611" s="34"/>
    </row>
    <row r="79612" spans="6:12" x14ac:dyDescent="0.35">
      <c r="F79612" s="34"/>
      <c r="J79612" s="34"/>
      <c r="K79612" s="34"/>
      <c r="L79612" s="34"/>
    </row>
    <row r="79613" spans="6:12" x14ac:dyDescent="0.35">
      <c r="F79613" s="34"/>
      <c r="J79613" s="34"/>
      <c r="K79613" s="34"/>
      <c r="L79613" s="34"/>
    </row>
    <row r="79614" spans="6:12" x14ac:dyDescent="0.35">
      <c r="F79614" s="34"/>
      <c r="J79614" s="34"/>
      <c r="K79614" s="34"/>
      <c r="L79614" s="34"/>
    </row>
    <row r="79615" spans="6:12" x14ac:dyDescent="0.35">
      <c r="F79615" s="34"/>
      <c r="J79615" s="34"/>
      <c r="K79615" s="34"/>
      <c r="L79615" s="34"/>
    </row>
    <row r="79616" spans="6:12" x14ac:dyDescent="0.35">
      <c r="F79616" s="34"/>
      <c r="J79616" s="34"/>
      <c r="K79616" s="34"/>
      <c r="L79616" s="34"/>
    </row>
    <row r="79617" spans="6:12" x14ac:dyDescent="0.35">
      <c r="F79617" s="34"/>
      <c r="J79617" s="34"/>
      <c r="K79617" s="34"/>
      <c r="L79617" s="34"/>
    </row>
    <row r="79618" spans="6:12" x14ac:dyDescent="0.35">
      <c r="F79618" s="34"/>
      <c r="J79618" s="34"/>
      <c r="K79618" s="34"/>
      <c r="L79618" s="34"/>
    </row>
    <row r="79619" spans="6:12" x14ac:dyDescent="0.35">
      <c r="F79619" s="34"/>
      <c r="J79619" s="34"/>
      <c r="K79619" s="34"/>
      <c r="L79619" s="34"/>
    </row>
    <row r="79620" spans="6:12" x14ac:dyDescent="0.35">
      <c r="F79620" s="34"/>
      <c r="J79620" s="34"/>
      <c r="K79620" s="34"/>
      <c r="L79620" s="34"/>
    </row>
    <row r="79621" spans="6:12" x14ac:dyDescent="0.35">
      <c r="F79621" s="34"/>
      <c r="J79621" s="34"/>
      <c r="K79621" s="34"/>
      <c r="L79621" s="34"/>
    </row>
    <row r="79622" spans="6:12" x14ac:dyDescent="0.35">
      <c r="F79622" s="34"/>
      <c r="J79622" s="34"/>
      <c r="K79622" s="34"/>
      <c r="L79622" s="34"/>
    </row>
    <row r="79623" spans="6:12" x14ac:dyDescent="0.35">
      <c r="F79623" s="34"/>
      <c r="J79623" s="34"/>
      <c r="K79623" s="34"/>
      <c r="L79623" s="34"/>
    </row>
    <row r="79624" spans="6:12" x14ac:dyDescent="0.35">
      <c r="F79624" s="34"/>
      <c r="J79624" s="34"/>
      <c r="K79624" s="34"/>
      <c r="L79624" s="34"/>
    </row>
    <row r="79625" spans="6:12" x14ac:dyDescent="0.35">
      <c r="F79625" s="34"/>
      <c r="J79625" s="34"/>
      <c r="K79625" s="34"/>
      <c r="L79625" s="34"/>
    </row>
    <row r="79626" spans="6:12" x14ac:dyDescent="0.35">
      <c r="F79626" s="34"/>
      <c r="J79626" s="34"/>
      <c r="K79626" s="34"/>
      <c r="L79626" s="34"/>
    </row>
    <row r="79627" spans="6:12" x14ac:dyDescent="0.35">
      <c r="F79627" s="34"/>
      <c r="J79627" s="34"/>
      <c r="K79627" s="34"/>
      <c r="L79627" s="34"/>
    </row>
    <row r="79628" spans="6:12" x14ac:dyDescent="0.35">
      <c r="F79628" s="34"/>
      <c r="J79628" s="34"/>
      <c r="K79628" s="34"/>
      <c r="L79628" s="34"/>
    </row>
    <row r="79629" spans="6:12" x14ac:dyDescent="0.35">
      <c r="F79629" s="34"/>
      <c r="J79629" s="34"/>
      <c r="K79629" s="34"/>
      <c r="L79629" s="34"/>
    </row>
    <row r="79630" spans="6:12" x14ac:dyDescent="0.35">
      <c r="F79630" s="34"/>
      <c r="J79630" s="34"/>
      <c r="K79630" s="34"/>
      <c r="L79630" s="34"/>
    </row>
    <row r="79631" spans="6:12" x14ac:dyDescent="0.35">
      <c r="F79631" s="34"/>
      <c r="J79631" s="34"/>
      <c r="K79631" s="34"/>
      <c r="L79631" s="34"/>
    </row>
    <row r="79632" spans="6:12" x14ac:dyDescent="0.35">
      <c r="F79632" s="34"/>
      <c r="J79632" s="34"/>
      <c r="K79632" s="34"/>
      <c r="L79632" s="34"/>
    </row>
    <row r="79633" spans="6:12" x14ac:dyDescent="0.35">
      <c r="F79633" s="34"/>
      <c r="J79633" s="34"/>
      <c r="K79633" s="34"/>
      <c r="L79633" s="34"/>
    </row>
    <row r="79634" spans="6:12" x14ac:dyDescent="0.35">
      <c r="F79634" s="34"/>
      <c r="J79634" s="34"/>
      <c r="K79634" s="34"/>
      <c r="L79634" s="34"/>
    </row>
    <row r="79635" spans="6:12" x14ac:dyDescent="0.35">
      <c r="F79635" s="34"/>
      <c r="J79635" s="34"/>
      <c r="K79635" s="34"/>
      <c r="L79635" s="34"/>
    </row>
    <row r="79636" spans="6:12" x14ac:dyDescent="0.35">
      <c r="F79636" s="34"/>
      <c r="J79636" s="34"/>
      <c r="K79636" s="34"/>
      <c r="L79636" s="34"/>
    </row>
    <row r="79637" spans="6:12" x14ac:dyDescent="0.35">
      <c r="F79637" s="34"/>
      <c r="J79637" s="34"/>
      <c r="K79637" s="34"/>
      <c r="L79637" s="34"/>
    </row>
    <row r="79638" spans="6:12" x14ac:dyDescent="0.35">
      <c r="F79638" s="34"/>
      <c r="J79638" s="34"/>
      <c r="K79638" s="34"/>
      <c r="L79638" s="34"/>
    </row>
    <row r="79639" spans="6:12" x14ac:dyDescent="0.35">
      <c r="F79639" s="34"/>
      <c r="J79639" s="34"/>
      <c r="K79639" s="34"/>
      <c r="L79639" s="34"/>
    </row>
    <row r="79640" spans="6:12" x14ac:dyDescent="0.35">
      <c r="F79640" s="34"/>
      <c r="J79640" s="34"/>
      <c r="K79640" s="34"/>
      <c r="L79640" s="34"/>
    </row>
    <row r="79641" spans="6:12" x14ac:dyDescent="0.35">
      <c r="F79641" s="34"/>
      <c r="J79641" s="34"/>
      <c r="K79641" s="34"/>
      <c r="L79641" s="34"/>
    </row>
    <row r="79642" spans="6:12" x14ac:dyDescent="0.35">
      <c r="F79642" s="34"/>
      <c r="J79642" s="34"/>
      <c r="K79642" s="34"/>
      <c r="L79642" s="34"/>
    </row>
    <row r="79643" spans="6:12" x14ac:dyDescent="0.35">
      <c r="F79643" s="34"/>
      <c r="J79643" s="34"/>
      <c r="K79643" s="34"/>
      <c r="L79643" s="34"/>
    </row>
    <row r="79644" spans="6:12" x14ac:dyDescent="0.35">
      <c r="F79644" s="34"/>
      <c r="J79644" s="34"/>
      <c r="K79644" s="34"/>
      <c r="L79644" s="34"/>
    </row>
    <row r="79645" spans="6:12" x14ac:dyDescent="0.35">
      <c r="F79645" s="34"/>
      <c r="J79645" s="34"/>
      <c r="K79645" s="34"/>
      <c r="L79645" s="34"/>
    </row>
    <row r="79646" spans="6:12" x14ac:dyDescent="0.35">
      <c r="F79646" s="34"/>
      <c r="J79646" s="34"/>
      <c r="K79646" s="34"/>
      <c r="L79646" s="34"/>
    </row>
    <row r="79647" spans="6:12" x14ac:dyDescent="0.35">
      <c r="F79647" s="34"/>
      <c r="J79647" s="34"/>
      <c r="K79647" s="34"/>
      <c r="L79647" s="34"/>
    </row>
    <row r="79648" spans="6:12" x14ac:dyDescent="0.35">
      <c r="F79648" s="34"/>
      <c r="J79648" s="34"/>
      <c r="K79648" s="34"/>
      <c r="L79648" s="34"/>
    </row>
    <row r="79649" spans="6:12" x14ac:dyDescent="0.35">
      <c r="F79649" s="34"/>
      <c r="J79649" s="34"/>
      <c r="K79649" s="34"/>
      <c r="L79649" s="34"/>
    </row>
    <row r="79650" spans="6:12" x14ac:dyDescent="0.35">
      <c r="F79650" s="34"/>
      <c r="J79650" s="34"/>
      <c r="K79650" s="34"/>
      <c r="L79650" s="34"/>
    </row>
    <row r="79651" spans="6:12" x14ac:dyDescent="0.35">
      <c r="F79651" s="34"/>
      <c r="J79651" s="34"/>
      <c r="K79651" s="34"/>
      <c r="L79651" s="34"/>
    </row>
    <row r="79652" spans="6:12" x14ac:dyDescent="0.35">
      <c r="F79652" s="34"/>
      <c r="J79652" s="34"/>
      <c r="K79652" s="34"/>
      <c r="L79652" s="34"/>
    </row>
    <row r="79653" spans="6:12" x14ac:dyDescent="0.35">
      <c r="F79653" s="34"/>
      <c r="J79653" s="34"/>
      <c r="K79653" s="34"/>
      <c r="L79653" s="34"/>
    </row>
    <row r="79654" spans="6:12" x14ac:dyDescent="0.35">
      <c r="F79654" s="34"/>
      <c r="J79654" s="34"/>
      <c r="K79654" s="34"/>
      <c r="L79654" s="34"/>
    </row>
    <row r="79655" spans="6:12" x14ac:dyDescent="0.35">
      <c r="F79655" s="34"/>
      <c r="J79655" s="34"/>
      <c r="K79655" s="34"/>
      <c r="L79655" s="34"/>
    </row>
    <row r="79656" spans="6:12" x14ac:dyDescent="0.35">
      <c r="F79656" s="34"/>
      <c r="J79656" s="34"/>
      <c r="K79656" s="34"/>
      <c r="L79656" s="34"/>
    </row>
    <row r="79657" spans="6:12" x14ac:dyDescent="0.35">
      <c r="F79657" s="34"/>
      <c r="J79657" s="34"/>
      <c r="K79657" s="34"/>
      <c r="L79657" s="34"/>
    </row>
    <row r="79658" spans="6:12" x14ac:dyDescent="0.35">
      <c r="F79658" s="34"/>
      <c r="J79658" s="34"/>
      <c r="K79658" s="34"/>
      <c r="L79658" s="34"/>
    </row>
    <row r="79659" spans="6:12" x14ac:dyDescent="0.35">
      <c r="F79659" s="34"/>
      <c r="J79659" s="34"/>
      <c r="K79659" s="34"/>
      <c r="L79659" s="34"/>
    </row>
    <row r="79660" spans="6:12" x14ac:dyDescent="0.35">
      <c r="F79660" s="34"/>
      <c r="J79660" s="34"/>
      <c r="K79660" s="34"/>
      <c r="L79660" s="34"/>
    </row>
    <row r="79661" spans="6:12" x14ac:dyDescent="0.35">
      <c r="F79661" s="34"/>
      <c r="J79661" s="34"/>
      <c r="K79661" s="34"/>
      <c r="L79661" s="34"/>
    </row>
    <row r="79662" spans="6:12" x14ac:dyDescent="0.35">
      <c r="F79662" s="34"/>
      <c r="J79662" s="34"/>
      <c r="K79662" s="34"/>
      <c r="L79662" s="34"/>
    </row>
    <row r="79663" spans="6:12" x14ac:dyDescent="0.35">
      <c r="F79663" s="34"/>
      <c r="J79663" s="34"/>
      <c r="K79663" s="34"/>
      <c r="L79663" s="34"/>
    </row>
    <row r="79664" spans="6:12" x14ac:dyDescent="0.35">
      <c r="F79664" s="34"/>
      <c r="J79664" s="34"/>
      <c r="K79664" s="34"/>
      <c r="L79664" s="34"/>
    </row>
    <row r="79665" spans="6:12" x14ac:dyDescent="0.35">
      <c r="F79665" s="34"/>
      <c r="J79665" s="34"/>
      <c r="K79665" s="34"/>
      <c r="L79665" s="34"/>
    </row>
    <row r="79666" spans="6:12" x14ac:dyDescent="0.35">
      <c r="F79666" s="34"/>
      <c r="J79666" s="34"/>
      <c r="K79666" s="34"/>
      <c r="L79666" s="34"/>
    </row>
    <row r="79667" spans="6:12" x14ac:dyDescent="0.35">
      <c r="F79667" s="34"/>
      <c r="J79667" s="34"/>
      <c r="K79667" s="34"/>
      <c r="L79667" s="34"/>
    </row>
    <row r="79668" spans="6:12" x14ac:dyDescent="0.35">
      <c r="F79668" s="34"/>
      <c r="J79668" s="34"/>
      <c r="K79668" s="34"/>
      <c r="L79668" s="34"/>
    </row>
    <row r="79669" spans="6:12" x14ac:dyDescent="0.35">
      <c r="F79669" s="34"/>
      <c r="J79669" s="34"/>
      <c r="K79669" s="34"/>
      <c r="L79669" s="34"/>
    </row>
    <row r="79670" spans="6:12" x14ac:dyDescent="0.35">
      <c r="F79670" s="34"/>
      <c r="J79670" s="34"/>
      <c r="K79670" s="34"/>
      <c r="L79670" s="34"/>
    </row>
    <row r="79671" spans="6:12" x14ac:dyDescent="0.35">
      <c r="F79671" s="34"/>
      <c r="J79671" s="34"/>
      <c r="K79671" s="34"/>
      <c r="L79671" s="34"/>
    </row>
    <row r="79672" spans="6:12" x14ac:dyDescent="0.35">
      <c r="F79672" s="34"/>
      <c r="J79672" s="34"/>
      <c r="K79672" s="34"/>
      <c r="L79672" s="34"/>
    </row>
    <row r="79673" spans="6:12" x14ac:dyDescent="0.35">
      <c r="F79673" s="34"/>
      <c r="J79673" s="34"/>
      <c r="K79673" s="34"/>
      <c r="L79673" s="34"/>
    </row>
    <row r="79674" spans="6:12" x14ac:dyDescent="0.35">
      <c r="F79674" s="34"/>
      <c r="J79674" s="34"/>
      <c r="K79674" s="34"/>
      <c r="L79674" s="34"/>
    </row>
    <row r="79675" spans="6:12" x14ac:dyDescent="0.35">
      <c r="F79675" s="34"/>
      <c r="J79675" s="34"/>
      <c r="K79675" s="34"/>
      <c r="L79675" s="34"/>
    </row>
    <row r="79676" spans="6:12" x14ac:dyDescent="0.35">
      <c r="F79676" s="34"/>
      <c r="J79676" s="34"/>
      <c r="K79676" s="34"/>
      <c r="L79676" s="34"/>
    </row>
    <row r="79677" spans="6:12" x14ac:dyDescent="0.35">
      <c r="F79677" s="34"/>
      <c r="J79677" s="34"/>
      <c r="K79677" s="34"/>
      <c r="L79677" s="34"/>
    </row>
    <row r="79678" spans="6:12" x14ac:dyDescent="0.35">
      <c r="F79678" s="34"/>
      <c r="J79678" s="34"/>
      <c r="K79678" s="34"/>
      <c r="L79678" s="34"/>
    </row>
    <row r="79679" spans="6:12" x14ac:dyDescent="0.35">
      <c r="F79679" s="34"/>
      <c r="J79679" s="34"/>
      <c r="K79679" s="34"/>
      <c r="L79679" s="34"/>
    </row>
    <row r="79680" spans="6:12" x14ac:dyDescent="0.35">
      <c r="F79680" s="34"/>
      <c r="J79680" s="34"/>
      <c r="K79680" s="34"/>
      <c r="L79680" s="34"/>
    </row>
    <row r="79681" spans="6:12" x14ac:dyDescent="0.35">
      <c r="F79681" s="34"/>
      <c r="J79681" s="34"/>
      <c r="K79681" s="34"/>
      <c r="L79681" s="34"/>
    </row>
    <row r="79682" spans="6:12" x14ac:dyDescent="0.35">
      <c r="F79682" s="34"/>
      <c r="J79682" s="34"/>
      <c r="K79682" s="34"/>
      <c r="L79682" s="34"/>
    </row>
    <row r="79683" spans="6:12" x14ac:dyDescent="0.35">
      <c r="F79683" s="34"/>
      <c r="J79683" s="34"/>
      <c r="K79683" s="34"/>
      <c r="L79683" s="34"/>
    </row>
    <row r="79684" spans="6:12" x14ac:dyDescent="0.35">
      <c r="F79684" s="34"/>
      <c r="J79684" s="34"/>
      <c r="K79684" s="34"/>
      <c r="L79684" s="34"/>
    </row>
    <row r="79685" spans="6:12" x14ac:dyDescent="0.35">
      <c r="F79685" s="34"/>
      <c r="J79685" s="34"/>
      <c r="K79685" s="34"/>
      <c r="L79685" s="34"/>
    </row>
    <row r="79686" spans="6:12" x14ac:dyDescent="0.35">
      <c r="F79686" s="34"/>
      <c r="J79686" s="34"/>
      <c r="K79686" s="34"/>
      <c r="L79686" s="34"/>
    </row>
    <row r="79687" spans="6:12" x14ac:dyDescent="0.35">
      <c r="F79687" s="34"/>
      <c r="J79687" s="34"/>
      <c r="K79687" s="34"/>
      <c r="L79687" s="34"/>
    </row>
    <row r="79688" spans="6:12" x14ac:dyDescent="0.35">
      <c r="F79688" s="34"/>
      <c r="J79688" s="34"/>
      <c r="K79688" s="34"/>
      <c r="L79688" s="34"/>
    </row>
    <row r="79689" spans="6:12" x14ac:dyDescent="0.35">
      <c r="F79689" s="34"/>
      <c r="J79689" s="34"/>
      <c r="K79689" s="34"/>
      <c r="L79689" s="34"/>
    </row>
    <row r="79690" spans="6:12" x14ac:dyDescent="0.35">
      <c r="F79690" s="34"/>
      <c r="J79690" s="34"/>
      <c r="K79690" s="34"/>
      <c r="L79690" s="34"/>
    </row>
    <row r="79691" spans="6:12" x14ac:dyDescent="0.35">
      <c r="F79691" s="34"/>
      <c r="J79691" s="34"/>
      <c r="K79691" s="34"/>
      <c r="L79691" s="34"/>
    </row>
    <row r="79692" spans="6:12" x14ac:dyDescent="0.35">
      <c r="F79692" s="34"/>
      <c r="J79692" s="34"/>
      <c r="K79692" s="34"/>
      <c r="L79692" s="34"/>
    </row>
    <row r="79693" spans="6:12" x14ac:dyDescent="0.35">
      <c r="F79693" s="34"/>
      <c r="J79693" s="34"/>
      <c r="K79693" s="34"/>
      <c r="L79693" s="34"/>
    </row>
    <row r="79694" spans="6:12" x14ac:dyDescent="0.35">
      <c r="F79694" s="34"/>
      <c r="J79694" s="34"/>
      <c r="K79694" s="34"/>
      <c r="L79694" s="34"/>
    </row>
    <row r="79695" spans="6:12" x14ac:dyDescent="0.35">
      <c r="F79695" s="34"/>
      <c r="J79695" s="34"/>
      <c r="K79695" s="34"/>
      <c r="L79695" s="34"/>
    </row>
    <row r="79696" spans="6:12" x14ac:dyDescent="0.35">
      <c r="F79696" s="34"/>
      <c r="J79696" s="34"/>
      <c r="K79696" s="34"/>
      <c r="L79696" s="34"/>
    </row>
    <row r="79697" spans="6:12" x14ac:dyDescent="0.35">
      <c r="F79697" s="34"/>
      <c r="J79697" s="34"/>
      <c r="K79697" s="34"/>
      <c r="L79697" s="34"/>
    </row>
    <row r="79698" spans="6:12" x14ac:dyDescent="0.35">
      <c r="F79698" s="34"/>
      <c r="J79698" s="34"/>
      <c r="K79698" s="34"/>
      <c r="L79698" s="34"/>
    </row>
    <row r="79699" spans="6:12" x14ac:dyDescent="0.35">
      <c r="F79699" s="34"/>
      <c r="J79699" s="34"/>
      <c r="K79699" s="34"/>
      <c r="L79699" s="34"/>
    </row>
    <row r="79700" spans="6:12" x14ac:dyDescent="0.35">
      <c r="F79700" s="34"/>
      <c r="J79700" s="34"/>
      <c r="K79700" s="34"/>
      <c r="L79700" s="34"/>
    </row>
    <row r="79701" spans="6:12" x14ac:dyDescent="0.35">
      <c r="F79701" s="34"/>
      <c r="J79701" s="34"/>
      <c r="K79701" s="34"/>
      <c r="L79701" s="34"/>
    </row>
    <row r="79702" spans="6:12" x14ac:dyDescent="0.35">
      <c r="F79702" s="34"/>
      <c r="J79702" s="34"/>
      <c r="K79702" s="34"/>
      <c r="L79702" s="34"/>
    </row>
    <row r="79703" spans="6:12" x14ac:dyDescent="0.35">
      <c r="F79703" s="34"/>
      <c r="J79703" s="34"/>
      <c r="K79703" s="34"/>
      <c r="L79703" s="34"/>
    </row>
    <row r="79704" spans="6:12" x14ac:dyDescent="0.35">
      <c r="F79704" s="34"/>
      <c r="J79704" s="34"/>
      <c r="K79704" s="34"/>
      <c r="L79704" s="34"/>
    </row>
    <row r="79705" spans="6:12" x14ac:dyDescent="0.35">
      <c r="F79705" s="34"/>
      <c r="J79705" s="34"/>
      <c r="K79705" s="34"/>
      <c r="L79705" s="34"/>
    </row>
    <row r="79706" spans="6:12" x14ac:dyDescent="0.35">
      <c r="F79706" s="34"/>
      <c r="J79706" s="34"/>
      <c r="K79706" s="34"/>
      <c r="L79706" s="34"/>
    </row>
    <row r="79707" spans="6:12" x14ac:dyDescent="0.35">
      <c r="F79707" s="34"/>
      <c r="J79707" s="34"/>
      <c r="K79707" s="34"/>
      <c r="L79707" s="34"/>
    </row>
    <row r="79708" spans="6:12" x14ac:dyDescent="0.35">
      <c r="F79708" s="34"/>
      <c r="J79708" s="34"/>
      <c r="K79708" s="34"/>
      <c r="L79708" s="34"/>
    </row>
    <row r="79709" spans="6:12" x14ac:dyDescent="0.35">
      <c r="F79709" s="34"/>
      <c r="J79709" s="34"/>
      <c r="K79709" s="34"/>
      <c r="L79709" s="34"/>
    </row>
    <row r="79710" spans="6:12" x14ac:dyDescent="0.35">
      <c r="F79710" s="34"/>
      <c r="J79710" s="34"/>
      <c r="K79710" s="34"/>
      <c r="L79710" s="34"/>
    </row>
    <row r="79711" spans="6:12" x14ac:dyDescent="0.35">
      <c r="F79711" s="34"/>
      <c r="J79711" s="34"/>
      <c r="K79711" s="34"/>
      <c r="L79711" s="34"/>
    </row>
    <row r="79712" spans="6:12" x14ac:dyDescent="0.35">
      <c r="F79712" s="34"/>
      <c r="J79712" s="34"/>
      <c r="K79712" s="34"/>
      <c r="L79712" s="34"/>
    </row>
    <row r="79713" spans="6:12" x14ac:dyDescent="0.35">
      <c r="F79713" s="34"/>
      <c r="J79713" s="34"/>
      <c r="K79713" s="34"/>
      <c r="L79713" s="34"/>
    </row>
    <row r="79714" spans="6:12" x14ac:dyDescent="0.35">
      <c r="F79714" s="34"/>
      <c r="J79714" s="34"/>
      <c r="K79714" s="34"/>
      <c r="L79714" s="34"/>
    </row>
    <row r="79715" spans="6:12" x14ac:dyDescent="0.35">
      <c r="F79715" s="34"/>
      <c r="J79715" s="34"/>
      <c r="K79715" s="34"/>
      <c r="L79715" s="34"/>
    </row>
    <row r="79716" spans="6:12" x14ac:dyDescent="0.35">
      <c r="F79716" s="34"/>
      <c r="J79716" s="34"/>
      <c r="K79716" s="34"/>
      <c r="L79716" s="34"/>
    </row>
    <row r="79717" spans="6:12" x14ac:dyDescent="0.35">
      <c r="F79717" s="34"/>
      <c r="J79717" s="34"/>
      <c r="K79717" s="34"/>
      <c r="L79717" s="34"/>
    </row>
    <row r="79718" spans="6:12" x14ac:dyDescent="0.35">
      <c r="F79718" s="34"/>
      <c r="J79718" s="34"/>
      <c r="K79718" s="34"/>
      <c r="L79718" s="34"/>
    </row>
    <row r="79719" spans="6:12" x14ac:dyDescent="0.35">
      <c r="F79719" s="34"/>
      <c r="J79719" s="34"/>
      <c r="K79719" s="34"/>
      <c r="L79719" s="34"/>
    </row>
    <row r="79720" spans="6:12" x14ac:dyDescent="0.35">
      <c r="F79720" s="34"/>
      <c r="J79720" s="34"/>
      <c r="K79720" s="34"/>
      <c r="L79720" s="34"/>
    </row>
    <row r="79721" spans="6:12" x14ac:dyDescent="0.35">
      <c r="F79721" s="34"/>
      <c r="J79721" s="34"/>
      <c r="K79721" s="34"/>
      <c r="L79721" s="34"/>
    </row>
    <row r="79722" spans="6:12" x14ac:dyDescent="0.35">
      <c r="F79722" s="34"/>
      <c r="J79722" s="34"/>
      <c r="K79722" s="34"/>
      <c r="L79722" s="34"/>
    </row>
    <row r="79723" spans="6:12" x14ac:dyDescent="0.35">
      <c r="F79723" s="34"/>
      <c r="J79723" s="34"/>
      <c r="K79723" s="34"/>
      <c r="L79723" s="34"/>
    </row>
    <row r="79724" spans="6:12" x14ac:dyDescent="0.35">
      <c r="F79724" s="34"/>
      <c r="J79724" s="34"/>
      <c r="K79724" s="34"/>
      <c r="L79724" s="34"/>
    </row>
    <row r="79725" spans="6:12" x14ac:dyDescent="0.35">
      <c r="F79725" s="34"/>
      <c r="J79725" s="34"/>
      <c r="K79725" s="34"/>
      <c r="L79725" s="34"/>
    </row>
    <row r="79726" spans="6:12" x14ac:dyDescent="0.35">
      <c r="F79726" s="34"/>
      <c r="J79726" s="34"/>
      <c r="K79726" s="34"/>
      <c r="L79726" s="34"/>
    </row>
    <row r="79727" spans="6:12" x14ac:dyDescent="0.35">
      <c r="F79727" s="34"/>
      <c r="J79727" s="34"/>
      <c r="K79727" s="34"/>
      <c r="L79727" s="34"/>
    </row>
    <row r="79728" spans="6:12" x14ac:dyDescent="0.35">
      <c r="F79728" s="34"/>
      <c r="J79728" s="34"/>
      <c r="K79728" s="34"/>
      <c r="L79728" s="34"/>
    </row>
    <row r="79729" spans="6:12" x14ac:dyDescent="0.35">
      <c r="F79729" s="34"/>
      <c r="J79729" s="34"/>
      <c r="K79729" s="34"/>
      <c r="L79729" s="34"/>
    </row>
    <row r="79730" spans="6:12" x14ac:dyDescent="0.35">
      <c r="F79730" s="34"/>
      <c r="J79730" s="34"/>
      <c r="K79730" s="34"/>
      <c r="L79730" s="34"/>
    </row>
    <row r="79731" spans="6:12" x14ac:dyDescent="0.35">
      <c r="F79731" s="34"/>
      <c r="J79731" s="34"/>
      <c r="K79731" s="34"/>
      <c r="L79731" s="34"/>
    </row>
    <row r="79732" spans="6:12" x14ac:dyDescent="0.35">
      <c r="F79732" s="34"/>
      <c r="J79732" s="34"/>
      <c r="K79732" s="34"/>
      <c r="L79732" s="34"/>
    </row>
    <row r="79733" spans="6:12" x14ac:dyDescent="0.35">
      <c r="F79733" s="34"/>
      <c r="J79733" s="34"/>
      <c r="K79733" s="34"/>
      <c r="L79733" s="34"/>
    </row>
    <row r="79734" spans="6:12" x14ac:dyDescent="0.35">
      <c r="F79734" s="34"/>
      <c r="J79734" s="34"/>
      <c r="K79734" s="34"/>
      <c r="L79734" s="34"/>
    </row>
    <row r="79735" spans="6:12" x14ac:dyDescent="0.35">
      <c r="F79735" s="34"/>
      <c r="J79735" s="34"/>
      <c r="K79735" s="34"/>
      <c r="L79735" s="34"/>
    </row>
    <row r="79736" spans="6:12" x14ac:dyDescent="0.35">
      <c r="F79736" s="34"/>
      <c r="J79736" s="34"/>
      <c r="K79736" s="34"/>
      <c r="L79736" s="34"/>
    </row>
    <row r="79737" spans="6:12" x14ac:dyDescent="0.35">
      <c r="F79737" s="34"/>
      <c r="J79737" s="34"/>
      <c r="K79737" s="34"/>
      <c r="L79737" s="34"/>
    </row>
    <row r="79738" spans="6:12" x14ac:dyDescent="0.35">
      <c r="F79738" s="34"/>
      <c r="J79738" s="34"/>
      <c r="K79738" s="34"/>
      <c r="L79738" s="34"/>
    </row>
    <row r="79739" spans="6:12" x14ac:dyDescent="0.35">
      <c r="F79739" s="34"/>
      <c r="J79739" s="34"/>
      <c r="K79739" s="34"/>
      <c r="L79739" s="34"/>
    </row>
    <row r="79740" spans="6:12" x14ac:dyDescent="0.35">
      <c r="F79740" s="34"/>
      <c r="J79740" s="34"/>
      <c r="K79740" s="34"/>
      <c r="L79740" s="34"/>
    </row>
    <row r="79741" spans="6:12" x14ac:dyDescent="0.35">
      <c r="F79741" s="34"/>
      <c r="J79741" s="34"/>
      <c r="K79741" s="34"/>
      <c r="L79741" s="34"/>
    </row>
    <row r="79742" spans="6:12" x14ac:dyDescent="0.35">
      <c r="F79742" s="34"/>
      <c r="J79742" s="34"/>
      <c r="K79742" s="34"/>
      <c r="L79742" s="34"/>
    </row>
    <row r="79743" spans="6:12" x14ac:dyDescent="0.35">
      <c r="F79743" s="34"/>
      <c r="J79743" s="34"/>
      <c r="K79743" s="34"/>
      <c r="L79743" s="34"/>
    </row>
    <row r="79744" spans="6:12" x14ac:dyDescent="0.35">
      <c r="F79744" s="34"/>
      <c r="J79744" s="34"/>
      <c r="K79744" s="34"/>
      <c r="L79744" s="34"/>
    </row>
    <row r="79745" spans="6:12" x14ac:dyDescent="0.35">
      <c r="F79745" s="34"/>
      <c r="J79745" s="34"/>
      <c r="K79745" s="34"/>
      <c r="L79745" s="34"/>
    </row>
    <row r="79746" spans="6:12" x14ac:dyDescent="0.35">
      <c r="F79746" s="34"/>
      <c r="J79746" s="34"/>
      <c r="K79746" s="34"/>
      <c r="L79746" s="34"/>
    </row>
    <row r="79747" spans="6:12" x14ac:dyDescent="0.35">
      <c r="F79747" s="34"/>
      <c r="J79747" s="34"/>
      <c r="K79747" s="34"/>
      <c r="L79747" s="34"/>
    </row>
    <row r="79748" spans="6:12" x14ac:dyDescent="0.35">
      <c r="F79748" s="34"/>
      <c r="J79748" s="34"/>
      <c r="K79748" s="34"/>
      <c r="L79748" s="34"/>
    </row>
    <row r="79749" spans="6:12" x14ac:dyDescent="0.35">
      <c r="F79749" s="34"/>
      <c r="J79749" s="34"/>
      <c r="K79749" s="34"/>
      <c r="L79749" s="34"/>
    </row>
    <row r="79750" spans="6:12" x14ac:dyDescent="0.35">
      <c r="F79750" s="34"/>
      <c r="J79750" s="34"/>
      <c r="K79750" s="34"/>
      <c r="L79750" s="34"/>
    </row>
    <row r="79751" spans="6:12" x14ac:dyDescent="0.35">
      <c r="F79751" s="34"/>
      <c r="J79751" s="34"/>
      <c r="K79751" s="34"/>
      <c r="L79751" s="34"/>
    </row>
    <row r="79752" spans="6:12" x14ac:dyDescent="0.35">
      <c r="F79752" s="34"/>
      <c r="J79752" s="34"/>
      <c r="K79752" s="34"/>
      <c r="L79752" s="34"/>
    </row>
    <row r="79753" spans="6:12" x14ac:dyDescent="0.35">
      <c r="F79753" s="34"/>
      <c r="J79753" s="34"/>
      <c r="K79753" s="34"/>
      <c r="L79753" s="34"/>
    </row>
    <row r="79754" spans="6:12" x14ac:dyDescent="0.35">
      <c r="F79754" s="34"/>
      <c r="J79754" s="34"/>
      <c r="K79754" s="34"/>
      <c r="L79754" s="34"/>
    </row>
    <row r="79755" spans="6:12" x14ac:dyDescent="0.35">
      <c r="F79755" s="34"/>
      <c r="J79755" s="34"/>
      <c r="K79755" s="34"/>
      <c r="L79755" s="34"/>
    </row>
    <row r="79756" spans="6:12" x14ac:dyDescent="0.35">
      <c r="F79756" s="34"/>
      <c r="J79756" s="34"/>
      <c r="K79756" s="34"/>
      <c r="L79756" s="34"/>
    </row>
    <row r="79757" spans="6:12" x14ac:dyDescent="0.35">
      <c r="F79757" s="34"/>
      <c r="J79757" s="34"/>
      <c r="K79757" s="34"/>
      <c r="L79757" s="34"/>
    </row>
    <row r="79758" spans="6:12" x14ac:dyDescent="0.35">
      <c r="F79758" s="34"/>
      <c r="J79758" s="34"/>
      <c r="K79758" s="34"/>
      <c r="L79758" s="34"/>
    </row>
    <row r="79759" spans="6:12" x14ac:dyDescent="0.35">
      <c r="F79759" s="34"/>
      <c r="J79759" s="34"/>
      <c r="K79759" s="34"/>
      <c r="L79759" s="34"/>
    </row>
    <row r="79760" spans="6:12" x14ac:dyDescent="0.35">
      <c r="F79760" s="34"/>
      <c r="J79760" s="34"/>
      <c r="K79760" s="34"/>
      <c r="L79760" s="34"/>
    </row>
    <row r="79761" spans="6:12" x14ac:dyDescent="0.35">
      <c r="F79761" s="34"/>
      <c r="J79761" s="34"/>
      <c r="K79761" s="34"/>
      <c r="L79761" s="34"/>
    </row>
    <row r="79762" spans="6:12" x14ac:dyDescent="0.35">
      <c r="F79762" s="34"/>
      <c r="J79762" s="34"/>
      <c r="K79762" s="34"/>
      <c r="L79762" s="34"/>
    </row>
    <row r="79763" spans="6:12" x14ac:dyDescent="0.35">
      <c r="F79763" s="34"/>
      <c r="J79763" s="34"/>
      <c r="K79763" s="34"/>
      <c r="L79763" s="34"/>
    </row>
    <row r="79764" spans="6:12" x14ac:dyDescent="0.35">
      <c r="F79764" s="34"/>
      <c r="J79764" s="34"/>
      <c r="K79764" s="34"/>
      <c r="L79764" s="34"/>
    </row>
    <row r="79765" spans="6:12" x14ac:dyDescent="0.35">
      <c r="F79765" s="34"/>
      <c r="J79765" s="34"/>
      <c r="K79765" s="34"/>
      <c r="L79765" s="34"/>
    </row>
    <row r="79766" spans="6:12" x14ac:dyDescent="0.35">
      <c r="F79766" s="34"/>
      <c r="J79766" s="34"/>
      <c r="K79766" s="34"/>
      <c r="L79766" s="34"/>
    </row>
    <row r="79767" spans="6:12" x14ac:dyDescent="0.35">
      <c r="F79767" s="34"/>
      <c r="J79767" s="34"/>
      <c r="K79767" s="34"/>
      <c r="L79767" s="34"/>
    </row>
    <row r="79768" spans="6:12" x14ac:dyDescent="0.35">
      <c r="F79768" s="34"/>
      <c r="J79768" s="34"/>
      <c r="K79768" s="34"/>
      <c r="L79768" s="34"/>
    </row>
    <row r="79769" spans="6:12" x14ac:dyDescent="0.35">
      <c r="F79769" s="34"/>
      <c r="J79769" s="34"/>
      <c r="K79769" s="34"/>
      <c r="L79769" s="34"/>
    </row>
    <row r="79770" spans="6:12" x14ac:dyDescent="0.35">
      <c r="F79770" s="34"/>
      <c r="J79770" s="34"/>
      <c r="K79770" s="34"/>
      <c r="L79770" s="34"/>
    </row>
    <row r="79771" spans="6:12" x14ac:dyDescent="0.35">
      <c r="F79771" s="34"/>
      <c r="J79771" s="34"/>
      <c r="K79771" s="34"/>
      <c r="L79771" s="34"/>
    </row>
    <row r="79772" spans="6:12" x14ac:dyDescent="0.35">
      <c r="F79772" s="34"/>
      <c r="J79772" s="34"/>
      <c r="K79772" s="34"/>
      <c r="L79772" s="34"/>
    </row>
    <row r="79773" spans="6:12" x14ac:dyDescent="0.35">
      <c r="F79773" s="34"/>
      <c r="J79773" s="34"/>
      <c r="K79773" s="34"/>
      <c r="L79773" s="34"/>
    </row>
    <row r="79774" spans="6:12" x14ac:dyDescent="0.35">
      <c r="F79774" s="34"/>
      <c r="J79774" s="34"/>
      <c r="K79774" s="34"/>
      <c r="L79774" s="34"/>
    </row>
    <row r="79775" spans="6:12" x14ac:dyDescent="0.35">
      <c r="F79775" s="34"/>
      <c r="J79775" s="34"/>
      <c r="K79775" s="34"/>
      <c r="L79775" s="34"/>
    </row>
    <row r="79776" spans="6:12" x14ac:dyDescent="0.35">
      <c r="F79776" s="34"/>
      <c r="J79776" s="34"/>
      <c r="K79776" s="34"/>
      <c r="L79776" s="34"/>
    </row>
    <row r="79777" spans="6:12" x14ac:dyDescent="0.35">
      <c r="F79777" s="34"/>
      <c r="J79777" s="34"/>
      <c r="K79777" s="34"/>
      <c r="L79777" s="34"/>
    </row>
    <row r="79778" spans="6:12" x14ac:dyDescent="0.35">
      <c r="F79778" s="34"/>
      <c r="J79778" s="34"/>
      <c r="K79778" s="34"/>
      <c r="L79778" s="34"/>
    </row>
    <row r="79779" spans="6:12" x14ac:dyDescent="0.35">
      <c r="F79779" s="34"/>
      <c r="J79779" s="34"/>
      <c r="K79779" s="34"/>
      <c r="L79779" s="34"/>
    </row>
    <row r="79780" spans="6:12" x14ac:dyDescent="0.35">
      <c r="F79780" s="34"/>
      <c r="J79780" s="34"/>
      <c r="K79780" s="34"/>
      <c r="L79780" s="34"/>
    </row>
    <row r="79781" spans="6:12" x14ac:dyDescent="0.35">
      <c r="F79781" s="34"/>
      <c r="J79781" s="34"/>
      <c r="K79781" s="34"/>
      <c r="L79781" s="34"/>
    </row>
    <row r="79782" spans="6:12" x14ac:dyDescent="0.35">
      <c r="F79782" s="34"/>
      <c r="J79782" s="34"/>
      <c r="K79782" s="34"/>
      <c r="L79782" s="34"/>
    </row>
    <row r="79783" spans="6:12" x14ac:dyDescent="0.35">
      <c r="F79783" s="34"/>
      <c r="J79783" s="34"/>
      <c r="K79783" s="34"/>
      <c r="L79783" s="34"/>
    </row>
    <row r="79784" spans="6:12" x14ac:dyDescent="0.35">
      <c r="F79784" s="34"/>
      <c r="J79784" s="34"/>
      <c r="K79784" s="34"/>
      <c r="L79784" s="34"/>
    </row>
    <row r="79785" spans="6:12" x14ac:dyDescent="0.35">
      <c r="F79785" s="34"/>
      <c r="J79785" s="34"/>
      <c r="K79785" s="34"/>
      <c r="L79785" s="34"/>
    </row>
    <row r="79786" spans="6:12" x14ac:dyDescent="0.35">
      <c r="F79786" s="34"/>
      <c r="J79786" s="34"/>
      <c r="K79786" s="34"/>
      <c r="L79786" s="34"/>
    </row>
    <row r="79787" spans="6:12" x14ac:dyDescent="0.35">
      <c r="F79787" s="34"/>
      <c r="J79787" s="34"/>
      <c r="K79787" s="34"/>
      <c r="L79787" s="34"/>
    </row>
    <row r="79788" spans="6:12" x14ac:dyDescent="0.35">
      <c r="F79788" s="34"/>
      <c r="J79788" s="34"/>
      <c r="K79788" s="34"/>
      <c r="L79788" s="34"/>
    </row>
    <row r="79789" spans="6:12" x14ac:dyDescent="0.35">
      <c r="F79789" s="34"/>
      <c r="J79789" s="34"/>
      <c r="K79789" s="34"/>
      <c r="L79789" s="34"/>
    </row>
    <row r="79790" spans="6:12" x14ac:dyDescent="0.35">
      <c r="F79790" s="34"/>
      <c r="J79790" s="34"/>
      <c r="K79790" s="34"/>
      <c r="L79790" s="34"/>
    </row>
    <row r="79791" spans="6:12" x14ac:dyDescent="0.35">
      <c r="F79791" s="34"/>
      <c r="J79791" s="34"/>
      <c r="K79791" s="34"/>
      <c r="L79791" s="34"/>
    </row>
    <row r="79792" spans="6:12" x14ac:dyDescent="0.35">
      <c r="F79792" s="34"/>
      <c r="J79792" s="34"/>
      <c r="K79792" s="34"/>
      <c r="L79792" s="34"/>
    </row>
    <row r="79793" spans="6:12" x14ac:dyDescent="0.35">
      <c r="F79793" s="34"/>
      <c r="J79793" s="34"/>
      <c r="K79793" s="34"/>
      <c r="L79793" s="34"/>
    </row>
    <row r="79794" spans="6:12" x14ac:dyDescent="0.35">
      <c r="F79794" s="34"/>
      <c r="J79794" s="34"/>
      <c r="K79794" s="34"/>
      <c r="L79794" s="34"/>
    </row>
    <row r="79795" spans="6:12" x14ac:dyDescent="0.35">
      <c r="F79795" s="34"/>
      <c r="J79795" s="34"/>
      <c r="K79795" s="34"/>
      <c r="L79795" s="34"/>
    </row>
    <row r="79796" spans="6:12" x14ac:dyDescent="0.35">
      <c r="F79796" s="34"/>
      <c r="J79796" s="34"/>
      <c r="K79796" s="34"/>
      <c r="L79796" s="34"/>
    </row>
    <row r="79797" spans="6:12" x14ac:dyDescent="0.35">
      <c r="F79797" s="34"/>
      <c r="J79797" s="34"/>
      <c r="K79797" s="34"/>
      <c r="L79797" s="34"/>
    </row>
    <row r="79798" spans="6:12" x14ac:dyDescent="0.35">
      <c r="F79798" s="34"/>
      <c r="J79798" s="34"/>
      <c r="K79798" s="34"/>
      <c r="L79798" s="34"/>
    </row>
    <row r="79799" spans="6:12" x14ac:dyDescent="0.35">
      <c r="F79799" s="34"/>
      <c r="J79799" s="34"/>
      <c r="K79799" s="34"/>
      <c r="L79799" s="34"/>
    </row>
    <row r="79800" spans="6:12" x14ac:dyDescent="0.35">
      <c r="F79800" s="34"/>
      <c r="J79800" s="34"/>
      <c r="K79800" s="34"/>
      <c r="L79800" s="34"/>
    </row>
    <row r="79801" spans="6:12" x14ac:dyDescent="0.35">
      <c r="F79801" s="34"/>
      <c r="J79801" s="34"/>
      <c r="K79801" s="34"/>
      <c r="L79801" s="34"/>
    </row>
    <row r="79802" spans="6:12" x14ac:dyDescent="0.35">
      <c r="F79802" s="34"/>
      <c r="J79802" s="34"/>
      <c r="K79802" s="34"/>
      <c r="L79802" s="34"/>
    </row>
    <row r="79803" spans="6:12" x14ac:dyDescent="0.35">
      <c r="F79803" s="34"/>
      <c r="J79803" s="34"/>
      <c r="K79803" s="34"/>
      <c r="L79803" s="34"/>
    </row>
    <row r="79804" spans="6:12" x14ac:dyDescent="0.35">
      <c r="F79804" s="34"/>
      <c r="J79804" s="34"/>
      <c r="K79804" s="34"/>
      <c r="L79804" s="34"/>
    </row>
    <row r="79805" spans="6:12" x14ac:dyDescent="0.35">
      <c r="F79805" s="34"/>
      <c r="J79805" s="34"/>
      <c r="K79805" s="34"/>
      <c r="L79805" s="34"/>
    </row>
    <row r="79806" spans="6:12" x14ac:dyDescent="0.35">
      <c r="F79806" s="34"/>
      <c r="J79806" s="34"/>
      <c r="K79806" s="34"/>
      <c r="L79806" s="34"/>
    </row>
    <row r="79807" spans="6:12" x14ac:dyDescent="0.35">
      <c r="F79807" s="34"/>
      <c r="J79807" s="34"/>
      <c r="K79807" s="34"/>
      <c r="L79807" s="34"/>
    </row>
    <row r="79808" spans="6:12" x14ac:dyDescent="0.35">
      <c r="F79808" s="34"/>
      <c r="J79808" s="34"/>
      <c r="K79808" s="34"/>
      <c r="L79808" s="34"/>
    </row>
    <row r="79809" spans="6:12" x14ac:dyDescent="0.35">
      <c r="F79809" s="34"/>
      <c r="J79809" s="34"/>
      <c r="K79809" s="34"/>
      <c r="L79809" s="34"/>
    </row>
    <row r="79810" spans="6:12" x14ac:dyDescent="0.35">
      <c r="F79810" s="34"/>
      <c r="J79810" s="34"/>
      <c r="K79810" s="34"/>
      <c r="L79810" s="34"/>
    </row>
    <row r="79811" spans="6:12" x14ac:dyDescent="0.35">
      <c r="F79811" s="34"/>
      <c r="J79811" s="34"/>
      <c r="K79811" s="34"/>
      <c r="L79811" s="34"/>
    </row>
    <row r="79812" spans="6:12" x14ac:dyDescent="0.35">
      <c r="F79812" s="34"/>
      <c r="J79812" s="34"/>
      <c r="K79812" s="34"/>
      <c r="L79812" s="34"/>
    </row>
    <row r="79813" spans="6:12" x14ac:dyDescent="0.35">
      <c r="F79813" s="34"/>
      <c r="J79813" s="34"/>
      <c r="K79813" s="34"/>
      <c r="L79813" s="34"/>
    </row>
    <row r="79814" spans="6:12" x14ac:dyDescent="0.35">
      <c r="F79814" s="34"/>
      <c r="J79814" s="34"/>
      <c r="K79814" s="34"/>
      <c r="L79814" s="34"/>
    </row>
    <row r="79815" spans="6:12" x14ac:dyDescent="0.35">
      <c r="F79815" s="34"/>
      <c r="J79815" s="34"/>
      <c r="K79815" s="34"/>
      <c r="L79815" s="34"/>
    </row>
    <row r="79816" spans="6:12" x14ac:dyDescent="0.35">
      <c r="F79816" s="34"/>
      <c r="J79816" s="34"/>
      <c r="K79816" s="34"/>
      <c r="L79816" s="34"/>
    </row>
    <row r="79817" spans="6:12" x14ac:dyDescent="0.35">
      <c r="F79817" s="34"/>
      <c r="J79817" s="34"/>
      <c r="K79817" s="34"/>
      <c r="L79817" s="34"/>
    </row>
    <row r="79818" spans="6:12" x14ac:dyDescent="0.35">
      <c r="F79818" s="34"/>
      <c r="J79818" s="34"/>
      <c r="K79818" s="34"/>
      <c r="L79818" s="34"/>
    </row>
    <row r="79819" spans="6:12" x14ac:dyDescent="0.35">
      <c r="F79819" s="34"/>
      <c r="J79819" s="34"/>
      <c r="K79819" s="34"/>
      <c r="L79819" s="34"/>
    </row>
    <row r="79820" spans="6:12" x14ac:dyDescent="0.35">
      <c r="F79820" s="34"/>
      <c r="J79820" s="34"/>
      <c r="K79820" s="34"/>
      <c r="L79820" s="34"/>
    </row>
    <row r="79821" spans="6:12" x14ac:dyDescent="0.35">
      <c r="F79821" s="34"/>
      <c r="J79821" s="34"/>
      <c r="K79821" s="34"/>
      <c r="L79821" s="34"/>
    </row>
    <row r="79822" spans="6:12" x14ac:dyDescent="0.35">
      <c r="F79822" s="34"/>
      <c r="J79822" s="34"/>
      <c r="K79822" s="34"/>
      <c r="L79822" s="34"/>
    </row>
    <row r="79823" spans="6:12" x14ac:dyDescent="0.35">
      <c r="F79823" s="34"/>
      <c r="J79823" s="34"/>
      <c r="K79823" s="34"/>
      <c r="L79823" s="34"/>
    </row>
    <row r="79824" spans="6:12" x14ac:dyDescent="0.35">
      <c r="F79824" s="34"/>
      <c r="J79824" s="34"/>
      <c r="K79824" s="34"/>
      <c r="L79824" s="34"/>
    </row>
    <row r="79825" spans="6:12" x14ac:dyDescent="0.35">
      <c r="F79825" s="34"/>
      <c r="J79825" s="34"/>
      <c r="K79825" s="34"/>
      <c r="L79825" s="34"/>
    </row>
    <row r="79826" spans="6:12" x14ac:dyDescent="0.35">
      <c r="F79826" s="34"/>
      <c r="J79826" s="34"/>
      <c r="K79826" s="34"/>
      <c r="L79826" s="34"/>
    </row>
    <row r="79827" spans="6:12" x14ac:dyDescent="0.35">
      <c r="F79827" s="34"/>
      <c r="J79827" s="34"/>
      <c r="K79827" s="34"/>
      <c r="L79827" s="34"/>
    </row>
    <row r="79828" spans="6:12" x14ac:dyDescent="0.35">
      <c r="F79828" s="34"/>
      <c r="J79828" s="34"/>
      <c r="K79828" s="34"/>
      <c r="L79828" s="34"/>
    </row>
    <row r="79829" spans="6:12" x14ac:dyDescent="0.35">
      <c r="F79829" s="34"/>
      <c r="J79829" s="34"/>
      <c r="K79829" s="34"/>
      <c r="L79829" s="34"/>
    </row>
    <row r="79830" spans="6:12" x14ac:dyDescent="0.35">
      <c r="F79830" s="34"/>
      <c r="J79830" s="34"/>
      <c r="K79830" s="34"/>
      <c r="L79830" s="34"/>
    </row>
    <row r="79831" spans="6:12" x14ac:dyDescent="0.35">
      <c r="F79831" s="34"/>
      <c r="J79831" s="34"/>
      <c r="K79831" s="34"/>
      <c r="L79831" s="34"/>
    </row>
    <row r="79832" spans="6:12" x14ac:dyDescent="0.35">
      <c r="F79832" s="34"/>
      <c r="J79832" s="34"/>
      <c r="K79832" s="34"/>
      <c r="L79832" s="34"/>
    </row>
    <row r="79833" spans="6:12" x14ac:dyDescent="0.35">
      <c r="F79833" s="34"/>
      <c r="J79833" s="34"/>
      <c r="K79833" s="34"/>
      <c r="L79833" s="34"/>
    </row>
    <row r="79834" spans="6:12" x14ac:dyDescent="0.35">
      <c r="F79834" s="34"/>
      <c r="J79834" s="34"/>
      <c r="K79834" s="34"/>
      <c r="L79834" s="34"/>
    </row>
    <row r="79835" spans="6:12" x14ac:dyDescent="0.35">
      <c r="F79835" s="34"/>
      <c r="J79835" s="34"/>
      <c r="K79835" s="34"/>
      <c r="L79835" s="34"/>
    </row>
    <row r="79836" spans="6:12" x14ac:dyDescent="0.35">
      <c r="F79836" s="34"/>
      <c r="J79836" s="34"/>
      <c r="K79836" s="34"/>
      <c r="L79836" s="34"/>
    </row>
    <row r="79837" spans="6:12" x14ac:dyDescent="0.35">
      <c r="F79837" s="34"/>
      <c r="J79837" s="34"/>
      <c r="K79837" s="34"/>
      <c r="L79837" s="34"/>
    </row>
    <row r="79838" spans="6:12" x14ac:dyDescent="0.35">
      <c r="F79838" s="34"/>
      <c r="J79838" s="34"/>
      <c r="K79838" s="34"/>
      <c r="L79838" s="34"/>
    </row>
    <row r="79839" spans="6:12" x14ac:dyDescent="0.35">
      <c r="F79839" s="34"/>
      <c r="J79839" s="34"/>
      <c r="K79839" s="34"/>
      <c r="L79839" s="34"/>
    </row>
    <row r="79840" spans="6:12" x14ac:dyDescent="0.35">
      <c r="F79840" s="34"/>
      <c r="J79840" s="34"/>
      <c r="K79840" s="34"/>
      <c r="L79840" s="34"/>
    </row>
    <row r="79841" spans="6:12" x14ac:dyDescent="0.35">
      <c r="F79841" s="34"/>
      <c r="J79841" s="34"/>
      <c r="K79841" s="34"/>
      <c r="L79841" s="34"/>
    </row>
    <row r="79842" spans="6:12" x14ac:dyDescent="0.35">
      <c r="F79842" s="34"/>
      <c r="J79842" s="34"/>
      <c r="K79842" s="34"/>
      <c r="L79842" s="34"/>
    </row>
    <row r="79843" spans="6:12" x14ac:dyDescent="0.35">
      <c r="F79843" s="34"/>
      <c r="J79843" s="34"/>
      <c r="K79843" s="34"/>
      <c r="L79843" s="34"/>
    </row>
    <row r="79844" spans="6:12" x14ac:dyDescent="0.35">
      <c r="F79844" s="34"/>
      <c r="J79844" s="34"/>
      <c r="K79844" s="34"/>
      <c r="L79844" s="34"/>
    </row>
    <row r="79845" spans="6:12" x14ac:dyDescent="0.35">
      <c r="F79845" s="34"/>
      <c r="J79845" s="34"/>
      <c r="K79845" s="34"/>
      <c r="L79845" s="34"/>
    </row>
    <row r="79846" spans="6:12" x14ac:dyDescent="0.35">
      <c r="F79846" s="34"/>
      <c r="J79846" s="34"/>
      <c r="K79846" s="34"/>
      <c r="L79846" s="34"/>
    </row>
    <row r="79847" spans="6:12" x14ac:dyDescent="0.35">
      <c r="F79847" s="34"/>
      <c r="J79847" s="34"/>
      <c r="K79847" s="34"/>
      <c r="L79847" s="34"/>
    </row>
    <row r="79848" spans="6:12" x14ac:dyDescent="0.35">
      <c r="F79848" s="34"/>
      <c r="J79848" s="34"/>
      <c r="K79848" s="34"/>
      <c r="L79848" s="34"/>
    </row>
    <row r="79849" spans="6:12" x14ac:dyDescent="0.35">
      <c r="F79849" s="34"/>
      <c r="J79849" s="34"/>
      <c r="K79849" s="34"/>
      <c r="L79849" s="34"/>
    </row>
    <row r="79850" spans="6:12" x14ac:dyDescent="0.35">
      <c r="F79850" s="34"/>
      <c r="J79850" s="34"/>
      <c r="K79850" s="34"/>
      <c r="L79850" s="34"/>
    </row>
    <row r="79851" spans="6:12" x14ac:dyDescent="0.35">
      <c r="F79851" s="34"/>
      <c r="J79851" s="34"/>
      <c r="K79851" s="34"/>
      <c r="L79851" s="34"/>
    </row>
    <row r="79852" spans="6:12" x14ac:dyDescent="0.35">
      <c r="F79852" s="34"/>
      <c r="J79852" s="34"/>
      <c r="K79852" s="34"/>
      <c r="L79852" s="34"/>
    </row>
    <row r="79853" spans="6:12" x14ac:dyDescent="0.35">
      <c r="F79853" s="34"/>
      <c r="J79853" s="34"/>
      <c r="K79853" s="34"/>
      <c r="L79853" s="34"/>
    </row>
    <row r="79854" spans="6:12" x14ac:dyDescent="0.35">
      <c r="F79854" s="34"/>
      <c r="J79854" s="34"/>
      <c r="K79854" s="34"/>
      <c r="L79854" s="34"/>
    </row>
    <row r="79855" spans="6:12" x14ac:dyDescent="0.35">
      <c r="F79855" s="34"/>
      <c r="J79855" s="34"/>
      <c r="K79855" s="34"/>
      <c r="L79855" s="34"/>
    </row>
    <row r="79856" spans="6:12" x14ac:dyDescent="0.35">
      <c r="F79856" s="34"/>
      <c r="J79856" s="34"/>
      <c r="K79856" s="34"/>
      <c r="L79856" s="34"/>
    </row>
    <row r="79857" spans="6:12" x14ac:dyDescent="0.35">
      <c r="F79857" s="34"/>
      <c r="J79857" s="34"/>
      <c r="K79857" s="34"/>
      <c r="L79857" s="34"/>
    </row>
    <row r="79858" spans="6:12" x14ac:dyDescent="0.35">
      <c r="F79858" s="34"/>
      <c r="J79858" s="34"/>
      <c r="K79858" s="34"/>
      <c r="L79858" s="34"/>
    </row>
    <row r="79859" spans="6:12" x14ac:dyDescent="0.35">
      <c r="F79859" s="34"/>
      <c r="J79859" s="34"/>
      <c r="K79859" s="34"/>
      <c r="L79859" s="34"/>
    </row>
    <row r="79860" spans="6:12" x14ac:dyDescent="0.35">
      <c r="F79860" s="34"/>
      <c r="J79860" s="34"/>
      <c r="K79860" s="34"/>
      <c r="L79860" s="34"/>
    </row>
    <row r="79861" spans="6:12" x14ac:dyDescent="0.35">
      <c r="F79861" s="34"/>
      <c r="J79861" s="34"/>
      <c r="K79861" s="34"/>
      <c r="L79861" s="34"/>
    </row>
    <row r="79862" spans="6:12" x14ac:dyDescent="0.35">
      <c r="F79862" s="34"/>
      <c r="J79862" s="34"/>
      <c r="K79862" s="34"/>
      <c r="L79862" s="34"/>
    </row>
    <row r="79863" spans="6:12" x14ac:dyDescent="0.35">
      <c r="F79863" s="34"/>
      <c r="J79863" s="34"/>
      <c r="K79863" s="34"/>
      <c r="L79863" s="34"/>
    </row>
    <row r="79864" spans="6:12" x14ac:dyDescent="0.35">
      <c r="F79864" s="34"/>
      <c r="J79864" s="34"/>
      <c r="K79864" s="34"/>
      <c r="L79864" s="34"/>
    </row>
    <row r="79865" spans="6:12" x14ac:dyDescent="0.35">
      <c r="F79865" s="34"/>
      <c r="J79865" s="34"/>
      <c r="K79865" s="34"/>
      <c r="L79865" s="34"/>
    </row>
    <row r="79866" spans="6:12" x14ac:dyDescent="0.35">
      <c r="F79866" s="34"/>
      <c r="J79866" s="34"/>
      <c r="K79866" s="34"/>
      <c r="L79866" s="34"/>
    </row>
    <row r="79867" spans="6:12" x14ac:dyDescent="0.35">
      <c r="F79867" s="34"/>
      <c r="J79867" s="34"/>
      <c r="K79867" s="34"/>
      <c r="L79867" s="34"/>
    </row>
    <row r="79868" spans="6:12" x14ac:dyDescent="0.35">
      <c r="F79868" s="34"/>
      <c r="J79868" s="34"/>
      <c r="K79868" s="34"/>
      <c r="L79868" s="34"/>
    </row>
    <row r="79869" spans="6:12" x14ac:dyDescent="0.35">
      <c r="F79869" s="34"/>
      <c r="J79869" s="34"/>
      <c r="K79869" s="34"/>
      <c r="L79869" s="34"/>
    </row>
    <row r="79870" spans="6:12" x14ac:dyDescent="0.35">
      <c r="F79870" s="34"/>
      <c r="J79870" s="34"/>
      <c r="K79870" s="34"/>
      <c r="L79870" s="34"/>
    </row>
    <row r="79871" spans="6:12" x14ac:dyDescent="0.35">
      <c r="F79871" s="34"/>
      <c r="J79871" s="34"/>
      <c r="K79871" s="34"/>
      <c r="L79871" s="34"/>
    </row>
    <row r="79872" spans="6:12" x14ac:dyDescent="0.35">
      <c r="F79872" s="34"/>
      <c r="J79872" s="34"/>
      <c r="K79872" s="34"/>
      <c r="L79872" s="34"/>
    </row>
    <row r="79873" spans="6:12" x14ac:dyDescent="0.35">
      <c r="F79873" s="34"/>
      <c r="J79873" s="34"/>
      <c r="K79873" s="34"/>
      <c r="L79873" s="34"/>
    </row>
    <row r="79874" spans="6:12" x14ac:dyDescent="0.35">
      <c r="F79874" s="34"/>
      <c r="J79874" s="34"/>
      <c r="K79874" s="34"/>
      <c r="L79874" s="34"/>
    </row>
    <row r="79875" spans="6:12" x14ac:dyDescent="0.35">
      <c r="F79875" s="34"/>
      <c r="J79875" s="34"/>
      <c r="K79875" s="34"/>
      <c r="L79875" s="34"/>
    </row>
    <row r="79876" spans="6:12" x14ac:dyDescent="0.35">
      <c r="F79876" s="34"/>
      <c r="J79876" s="34"/>
      <c r="K79876" s="34"/>
      <c r="L79876" s="34"/>
    </row>
    <row r="79877" spans="6:12" x14ac:dyDescent="0.35">
      <c r="F79877" s="34"/>
      <c r="J79877" s="34"/>
      <c r="K79877" s="34"/>
      <c r="L79877" s="34"/>
    </row>
    <row r="79878" spans="6:12" x14ac:dyDescent="0.35">
      <c r="F79878" s="34"/>
      <c r="J79878" s="34"/>
      <c r="K79878" s="34"/>
      <c r="L79878" s="34"/>
    </row>
    <row r="79879" spans="6:12" x14ac:dyDescent="0.35">
      <c r="F79879" s="34"/>
      <c r="J79879" s="34"/>
      <c r="K79879" s="34"/>
      <c r="L79879" s="34"/>
    </row>
    <row r="79880" spans="6:12" x14ac:dyDescent="0.35">
      <c r="F79880" s="34"/>
      <c r="J79880" s="34"/>
      <c r="K79880" s="34"/>
      <c r="L79880" s="34"/>
    </row>
    <row r="79881" spans="6:12" x14ac:dyDescent="0.35">
      <c r="F79881" s="34"/>
      <c r="J79881" s="34"/>
      <c r="K79881" s="34"/>
      <c r="L79881" s="34"/>
    </row>
    <row r="79882" spans="6:12" x14ac:dyDescent="0.35">
      <c r="F79882" s="34"/>
      <c r="J79882" s="34"/>
      <c r="K79882" s="34"/>
      <c r="L79882" s="34"/>
    </row>
    <row r="79883" spans="6:12" x14ac:dyDescent="0.35">
      <c r="F79883" s="34"/>
      <c r="J79883" s="34"/>
      <c r="K79883" s="34"/>
      <c r="L79883" s="34"/>
    </row>
    <row r="79884" spans="6:12" x14ac:dyDescent="0.35">
      <c r="F79884" s="34"/>
      <c r="J79884" s="34"/>
      <c r="K79884" s="34"/>
      <c r="L79884" s="34"/>
    </row>
    <row r="79885" spans="6:12" x14ac:dyDescent="0.35">
      <c r="F79885" s="34"/>
      <c r="J79885" s="34"/>
      <c r="K79885" s="34"/>
      <c r="L79885" s="34"/>
    </row>
    <row r="79886" spans="6:12" x14ac:dyDescent="0.35">
      <c r="F79886" s="34"/>
      <c r="J79886" s="34"/>
      <c r="K79886" s="34"/>
      <c r="L79886" s="34"/>
    </row>
    <row r="79887" spans="6:12" x14ac:dyDescent="0.35">
      <c r="F79887" s="34"/>
      <c r="J79887" s="34"/>
      <c r="K79887" s="34"/>
      <c r="L79887" s="34"/>
    </row>
    <row r="79888" spans="6:12" x14ac:dyDescent="0.35">
      <c r="F79888" s="34"/>
      <c r="J79888" s="34"/>
      <c r="K79888" s="34"/>
      <c r="L79888" s="34"/>
    </row>
    <row r="79889" spans="6:12" x14ac:dyDescent="0.35">
      <c r="F79889" s="34"/>
      <c r="J79889" s="34"/>
      <c r="K79889" s="34"/>
      <c r="L79889" s="34"/>
    </row>
    <row r="79890" spans="6:12" x14ac:dyDescent="0.35">
      <c r="F79890" s="34"/>
      <c r="J79890" s="34"/>
      <c r="K79890" s="34"/>
      <c r="L79890" s="34"/>
    </row>
    <row r="79891" spans="6:12" x14ac:dyDescent="0.35">
      <c r="F79891" s="34"/>
      <c r="J79891" s="34"/>
      <c r="K79891" s="34"/>
      <c r="L79891" s="34"/>
    </row>
    <row r="79892" spans="6:12" x14ac:dyDescent="0.35">
      <c r="F79892" s="34"/>
      <c r="J79892" s="34"/>
      <c r="K79892" s="34"/>
      <c r="L79892" s="34"/>
    </row>
    <row r="79893" spans="6:12" x14ac:dyDescent="0.35">
      <c r="F79893" s="34"/>
      <c r="J79893" s="34"/>
      <c r="K79893" s="34"/>
      <c r="L79893" s="34"/>
    </row>
    <row r="79894" spans="6:12" x14ac:dyDescent="0.35">
      <c r="F79894" s="34"/>
      <c r="J79894" s="34"/>
      <c r="K79894" s="34"/>
      <c r="L79894" s="34"/>
    </row>
    <row r="79895" spans="6:12" x14ac:dyDescent="0.35">
      <c r="F79895" s="34"/>
      <c r="J79895" s="34"/>
      <c r="K79895" s="34"/>
      <c r="L79895" s="34"/>
    </row>
    <row r="79896" spans="6:12" x14ac:dyDescent="0.35">
      <c r="F79896" s="34"/>
      <c r="J79896" s="34"/>
      <c r="K79896" s="34"/>
      <c r="L79896" s="34"/>
    </row>
    <row r="79897" spans="6:12" x14ac:dyDescent="0.35">
      <c r="F79897" s="34"/>
      <c r="J79897" s="34"/>
      <c r="K79897" s="34"/>
      <c r="L79897" s="34"/>
    </row>
    <row r="79898" spans="6:12" x14ac:dyDescent="0.35">
      <c r="F79898" s="34"/>
      <c r="J79898" s="34"/>
      <c r="K79898" s="34"/>
      <c r="L79898" s="34"/>
    </row>
    <row r="79899" spans="6:12" x14ac:dyDescent="0.35">
      <c r="F79899" s="34"/>
      <c r="J79899" s="34"/>
      <c r="K79899" s="34"/>
      <c r="L79899" s="34"/>
    </row>
    <row r="79900" spans="6:12" x14ac:dyDescent="0.35">
      <c r="F79900" s="34"/>
      <c r="J79900" s="34"/>
      <c r="K79900" s="34"/>
      <c r="L79900" s="34"/>
    </row>
    <row r="79901" spans="6:12" x14ac:dyDescent="0.35">
      <c r="F79901" s="34"/>
      <c r="J79901" s="34"/>
      <c r="K79901" s="34"/>
      <c r="L79901" s="34"/>
    </row>
    <row r="79902" spans="6:12" x14ac:dyDescent="0.35">
      <c r="F79902" s="34"/>
      <c r="J79902" s="34"/>
      <c r="K79902" s="34"/>
      <c r="L79902" s="34"/>
    </row>
    <row r="79903" spans="6:12" x14ac:dyDescent="0.35">
      <c r="F79903" s="34"/>
      <c r="J79903" s="34"/>
      <c r="K79903" s="34"/>
      <c r="L79903" s="34"/>
    </row>
    <row r="79904" spans="6:12" x14ac:dyDescent="0.35">
      <c r="F79904" s="34"/>
      <c r="J79904" s="34"/>
      <c r="K79904" s="34"/>
      <c r="L79904" s="34"/>
    </row>
    <row r="79905" spans="6:12" x14ac:dyDescent="0.35">
      <c r="F79905" s="34"/>
      <c r="J79905" s="34"/>
      <c r="K79905" s="34"/>
      <c r="L79905" s="34"/>
    </row>
    <row r="79906" spans="6:12" x14ac:dyDescent="0.35">
      <c r="F79906" s="34"/>
      <c r="J79906" s="34"/>
      <c r="K79906" s="34"/>
      <c r="L79906" s="34"/>
    </row>
    <row r="79907" spans="6:12" x14ac:dyDescent="0.35">
      <c r="F79907" s="34"/>
      <c r="J79907" s="34"/>
      <c r="K79907" s="34"/>
      <c r="L79907" s="34"/>
    </row>
    <row r="79908" spans="6:12" x14ac:dyDescent="0.35">
      <c r="F79908" s="34"/>
      <c r="J79908" s="34"/>
      <c r="K79908" s="34"/>
      <c r="L79908" s="34"/>
    </row>
    <row r="79909" spans="6:12" x14ac:dyDescent="0.35">
      <c r="F79909" s="34"/>
      <c r="J79909" s="34"/>
      <c r="K79909" s="34"/>
      <c r="L79909" s="34"/>
    </row>
    <row r="79910" spans="6:12" x14ac:dyDescent="0.35">
      <c r="F79910" s="34"/>
      <c r="J79910" s="34"/>
      <c r="K79910" s="34"/>
      <c r="L79910" s="34"/>
    </row>
    <row r="79911" spans="6:12" x14ac:dyDescent="0.35">
      <c r="F79911" s="34"/>
      <c r="J79911" s="34"/>
      <c r="K79911" s="34"/>
      <c r="L79911" s="34"/>
    </row>
    <row r="79912" spans="6:12" x14ac:dyDescent="0.35">
      <c r="F79912" s="34"/>
      <c r="J79912" s="34"/>
      <c r="K79912" s="34"/>
      <c r="L79912" s="34"/>
    </row>
    <row r="79913" spans="6:12" x14ac:dyDescent="0.35">
      <c r="F79913" s="34"/>
      <c r="J79913" s="34"/>
      <c r="K79913" s="34"/>
      <c r="L79913" s="34"/>
    </row>
    <row r="79914" spans="6:12" x14ac:dyDescent="0.35">
      <c r="F79914" s="34"/>
      <c r="J79914" s="34"/>
      <c r="K79914" s="34"/>
      <c r="L79914" s="34"/>
    </row>
    <row r="79915" spans="6:12" x14ac:dyDescent="0.35">
      <c r="F79915" s="34"/>
      <c r="J79915" s="34"/>
      <c r="K79915" s="34"/>
      <c r="L79915" s="34"/>
    </row>
    <row r="79916" spans="6:12" x14ac:dyDescent="0.35">
      <c r="F79916" s="34"/>
      <c r="J79916" s="34"/>
      <c r="K79916" s="34"/>
      <c r="L79916" s="34"/>
    </row>
    <row r="79917" spans="6:12" x14ac:dyDescent="0.35">
      <c r="F79917" s="34"/>
      <c r="J79917" s="34"/>
      <c r="K79917" s="34"/>
      <c r="L79917" s="34"/>
    </row>
    <row r="79918" spans="6:12" x14ac:dyDescent="0.35">
      <c r="F79918" s="34"/>
      <c r="J79918" s="34"/>
      <c r="K79918" s="34"/>
      <c r="L79918" s="34"/>
    </row>
    <row r="79919" spans="6:12" x14ac:dyDescent="0.35">
      <c r="F79919" s="34"/>
      <c r="J79919" s="34"/>
      <c r="K79919" s="34"/>
      <c r="L79919" s="34"/>
    </row>
    <row r="79920" spans="6:12" x14ac:dyDescent="0.35">
      <c r="F79920" s="34"/>
      <c r="J79920" s="34"/>
      <c r="K79920" s="34"/>
      <c r="L79920" s="34"/>
    </row>
    <row r="79921" spans="6:12" x14ac:dyDescent="0.35">
      <c r="F79921" s="34"/>
      <c r="J79921" s="34"/>
      <c r="K79921" s="34"/>
      <c r="L79921" s="34"/>
    </row>
    <row r="79922" spans="6:12" x14ac:dyDescent="0.35">
      <c r="F79922" s="34"/>
      <c r="J79922" s="34"/>
      <c r="K79922" s="34"/>
      <c r="L79922" s="34"/>
    </row>
    <row r="79923" spans="6:12" x14ac:dyDescent="0.35">
      <c r="F79923" s="34"/>
      <c r="J79923" s="34"/>
      <c r="K79923" s="34"/>
      <c r="L79923" s="34"/>
    </row>
    <row r="79924" spans="6:12" x14ac:dyDescent="0.35">
      <c r="F79924" s="34"/>
      <c r="J79924" s="34"/>
      <c r="K79924" s="34"/>
      <c r="L79924" s="34"/>
    </row>
    <row r="79925" spans="6:12" x14ac:dyDescent="0.35">
      <c r="F79925" s="34"/>
      <c r="J79925" s="34"/>
      <c r="K79925" s="34"/>
      <c r="L79925" s="34"/>
    </row>
    <row r="79926" spans="6:12" x14ac:dyDescent="0.35">
      <c r="F79926" s="34"/>
      <c r="J79926" s="34"/>
      <c r="K79926" s="34"/>
      <c r="L79926" s="34"/>
    </row>
    <row r="79927" spans="6:12" x14ac:dyDescent="0.35">
      <c r="F79927" s="34"/>
      <c r="J79927" s="34"/>
      <c r="K79927" s="34"/>
      <c r="L79927" s="34"/>
    </row>
    <row r="79928" spans="6:12" x14ac:dyDescent="0.35">
      <c r="F79928" s="34"/>
      <c r="J79928" s="34"/>
      <c r="K79928" s="34"/>
      <c r="L79928" s="34"/>
    </row>
    <row r="79929" spans="6:12" x14ac:dyDescent="0.35">
      <c r="F79929" s="34"/>
      <c r="J79929" s="34"/>
      <c r="K79929" s="34"/>
      <c r="L79929" s="34"/>
    </row>
    <row r="79930" spans="6:12" x14ac:dyDescent="0.35">
      <c r="F79930" s="34"/>
      <c r="J79930" s="34"/>
      <c r="K79930" s="34"/>
      <c r="L79930" s="34"/>
    </row>
    <row r="79931" spans="6:12" x14ac:dyDescent="0.35">
      <c r="F79931" s="34"/>
      <c r="J79931" s="34"/>
      <c r="K79931" s="34"/>
      <c r="L79931" s="34"/>
    </row>
    <row r="79932" spans="6:12" x14ac:dyDescent="0.35">
      <c r="F79932" s="34"/>
      <c r="J79932" s="34"/>
      <c r="K79932" s="34"/>
      <c r="L79932" s="34"/>
    </row>
    <row r="79933" spans="6:12" x14ac:dyDescent="0.35">
      <c r="F79933" s="34"/>
      <c r="J79933" s="34"/>
      <c r="K79933" s="34"/>
      <c r="L79933" s="34"/>
    </row>
    <row r="79934" spans="6:12" x14ac:dyDescent="0.35">
      <c r="F79934" s="34"/>
      <c r="J79934" s="34"/>
      <c r="K79934" s="34"/>
      <c r="L79934" s="34"/>
    </row>
    <row r="79935" spans="6:12" x14ac:dyDescent="0.35">
      <c r="F79935" s="34"/>
      <c r="J79935" s="34"/>
      <c r="K79935" s="34"/>
      <c r="L79935" s="34"/>
    </row>
    <row r="79936" spans="6:12" x14ac:dyDescent="0.35">
      <c r="F79936" s="34"/>
      <c r="J79936" s="34"/>
      <c r="K79936" s="34"/>
      <c r="L79936" s="34"/>
    </row>
    <row r="79937" spans="6:12" x14ac:dyDescent="0.35">
      <c r="F79937" s="34"/>
      <c r="J79937" s="34"/>
      <c r="K79937" s="34"/>
      <c r="L79937" s="34"/>
    </row>
    <row r="79938" spans="6:12" x14ac:dyDescent="0.35">
      <c r="F79938" s="34"/>
      <c r="J79938" s="34"/>
      <c r="K79938" s="34"/>
      <c r="L79938" s="34"/>
    </row>
    <row r="79939" spans="6:12" x14ac:dyDescent="0.35">
      <c r="F79939" s="34"/>
      <c r="J79939" s="34"/>
      <c r="K79939" s="34"/>
      <c r="L79939" s="34"/>
    </row>
    <row r="79940" spans="6:12" x14ac:dyDescent="0.35">
      <c r="F79940" s="34"/>
      <c r="J79940" s="34"/>
      <c r="K79940" s="34"/>
      <c r="L79940" s="34"/>
    </row>
    <row r="79941" spans="6:12" x14ac:dyDescent="0.35">
      <c r="F79941" s="34"/>
      <c r="J79941" s="34"/>
      <c r="K79941" s="34"/>
      <c r="L79941" s="34"/>
    </row>
    <row r="79942" spans="6:12" x14ac:dyDescent="0.35">
      <c r="F79942" s="34"/>
      <c r="J79942" s="34"/>
      <c r="K79942" s="34"/>
      <c r="L79942" s="34"/>
    </row>
    <row r="79943" spans="6:12" x14ac:dyDescent="0.35">
      <c r="F79943" s="34"/>
      <c r="J79943" s="34"/>
      <c r="K79943" s="34"/>
      <c r="L79943" s="34"/>
    </row>
    <row r="79944" spans="6:12" x14ac:dyDescent="0.35">
      <c r="F79944" s="34"/>
      <c r="J79944" s="34"/>
      <c r="K79944" s="34"/>
      <c r="L79944" s="34"/>
    </row>
    <row r="79945" spans="6:12" x14ac:dyDescent="0.35">
      <c r="F79945" s="34"/>
      <c r="J79945" s="34"/>
      <c r="K79945" s="34"/>
      <c r="L79945" s="34"/>
    </row>
    <row r="79946" spans="6:12" x14ac:dyDescent="0.35">
      <c r="F79946" s="34"/>
      <c r="J79946" s="34"/>
      <c r="K79946" s="34"/>
      <c r="L79946" s="34"/>
    </row>
    <row r="79947" spans="6:12" x14ac:dyDescent="0.35">
      <c r="F79947" s="34"/>
      <c r="J79947" s="34"/>
      <c r="K79947" s="34"/>
      <c r="L79947" s="34"/>
    </row>
    <row r="79948" spans="6:12" x14ac:dyDescent="0.35">
      <c r="F79948" s="34"/>
      <c r="J79948" s="34"/>
      <c r="K79948" s="34"/>
      <c r="L79948" s="34"/>
    </row>
    <row r="79949" spans="6:12" x14ac:dyDescent="0.35">
      <c r="F79949" s="34"/>
      <c r="J79949" s="34"/>
      <c r="K79949" s="34"/>
      <c r="L79949" s="34"/>
    </row>
    <row r="79950" spans="6:12" x14ac:dyDescent="0.35">
      <c r="F79950" s="34"/>
      <c r="J79950" s="34"/>
      <c r="K79950" s="34"/>
      <c r="L79950" s="34"/>
    </row>
    <row r="79951" spans="6:12" x14ac:dyDescent="0.35">
      <c r="F79951" s="34"/>
      <c r="J79951" s="34"/>
      <c r="K79951" s="34"/>
      <c r="L79951" s="34"/>
    </row>
    <row r="79952" spans="6:12" x14ac:dyDescent="0.35">
      <c r="F79952" s="34"/>
      <c r="J79952" s="34"/>
      <c r="K79952" s="34"/>
      <c r="L79952" s="34"/>
    </row>
    <row r="79953" spans="6:12" x14ac:dyDescent="0.35">
      <c r="F79953" s="34"/>
      <c r="J79953" s="34"/>
      <c r="K79953" s="34"/>
      <c r="L79953" s="34"/>
    </row>
    <row r="79954" spans="6:12" x14ac:dyDescent="0.35">
      <c r="F79954" s="34"/>
      <c r="J79954" s="34"/>
      <c r="K79954" s="34"/>
      <c r="L79954" s="34"/>
    </row>
    <row r="79955" spans="6:12" x14ac:dyDescent="0.35">
      <c r="F79955" s="34"/>
      <c r="J79955" s="34"/>
      <c r="K79955" s="34"/>
      <c r="L79955" s="34"/>
    </row>
    <row r="79956" spans="6:12" x14ac:dyDescent="0.35">
      <c r="F79956" s="34"/>
      <c r="J79956" s="34"/>
      <c r="K79956" s="34"/>
      <c r="L79956" s="34"/>
    </row>
    <row r="79957" spans="6:12" x14ac:dyDescent="0.35">
      <c r="F79957" s="34"/>
      <c r="J79957" s="34"/>
      <c r="K79957" s="34"/>
      <c r="L79957" s="34"/>
    </row>
    <row r="79958" spans="6:12" x14ac:dyDescent="0.35">
      <c r="F79958" s="34"/>
      <c r="J79958" s="34"/>
      <c r="K79958" s="34"/>
      <c r="L79958" s="34"/>
    </row>
    <row r="79959" spans="6:12" x14ac:dyDescent="0.35">
      <c r="F79959" s="34"/>
      <c r="J79959" s="34"/>
      <c r="K79959" s="34"/>
      <c r="L79959" s="34"/>
    </row>
    <row r="79960" spans="6:12" x14ac:dyDescent="0.35">
      <c r="F79960" s="34"/>
      <c r="J79960" s="34"/>
      <c r="K79960" s="34"/>
      <c r="L79960" s="34"/>
    </row>
    <row r="79961" spans="6:12" x14ac:dyDescent="0.35">
      <c r="F79961" s="34"/>
      <c r="J79961" s="34"/>
      <c r="K79961" s="34"/>
      <c r="L79961" s="34"/>
    </row>
    <row r="79962" spans="6:12" x14ac:dyDescent="0.35">
      <c r="F79962" s="34"/>
      <c r="J79962" s="34"/>
      <c r="K79962" s="34"/>
      <c r="L79962" s="34"/>
    </row>
    <row r="79963" spans="6:12" x14ac:dyDescent="0.35">
      <c r="F79963" s="34"/>
      <c r="J79963" s="34"/>
      <c r="K79963" s="34"/>
      <c r="L79963" s="34"/>
    </row>
    <row r="79964" spans="6:12" x14ac:dyDescent="0.35">
      <c r="F79964" s="34"/>
      <c r="J79964" s="34"/>
      <c r="K79964" s="34"/>
      <c r="L79964" s="34"/>
    </row>
    <row r="79965" spans="6:12" x14ac:dyDescent="0.35">
      <c r="F79965" s="34"/>
      <c r="J79965" s="34"/>
      <c r="K79965" s="34"/>
      <c r="L79965" s="34"/>
    </row>
    <row r="79966" spans="6:12" x14ac:dyDescent="0.35">
      <c r="F79966" s="34"/>
      <c r="J79966" s="34"/>
      <c r="K79966" s="34"/>
      <c r="L79966" s="34"/>
    </row>
    <row r="79967" spans="6:12" x14ac:dyDescent="0.35">
      <c r="F79967" s="34"/>
      <c r="J79967" s="34"/>
      <c r="K79967" s="34"/>
      <c r="L79967" s="34"/>
    </row>
    <row r="79968" spans="6:12" x14ac:dyDescent="0.35">
      <c r="F79968" s="34"/>
      <c r="J79968" s="34"/>
      <c r="K79968" s="34"/>
      <c r="L79968" s="34"/>
    </row>
    <row r="79969" spans="6:12" x14ac:dyDescent="0.35">
      <c r="F79969" s="34"/>
      <c r="J79969" s="34"/>
      <c r="K79969" s="34"/>
      <c r="L79969" s="34"/>
    </row>
    <row r="79970" spans="6:12" x14ac:dyDescent="0.35">
      <c r="F79970" s="34"/>
      <c r="J79970" s="34"/>
      <c r="K79970" s="34"/>
      <c r="L79970" s="34"/>
    </row>
    <row r="79971" spans="6:12" x14ac:dyDescent="0.35">
      <c r="F79971" s="34"/>
      <c r="J79971" s="34"/>
      <c r="K79971" s="34"/>
      <c r="L79971" s="34"/>
    </row>
    <row r="79972" spans="6:12" x14ac:dyDescent="0.35">
      <c r="F79972" s="34"/>
      <c r="J79972" s="34"/>
      <c r="K79972" s="34"/>
      <c r="L79972" s="34"/>
    </row>
    <row r="79973" spans="6:12" x14ac:dyDescent="0.35">
      <c r="F79973" s="34"/>
      <c r="J79973" s="34"/>
      <c r="K79973" s="34"/>
      <c r="L79973" s="34"/>
    </row>
    <row r="79974" spans="6:12" x14ac:dyDescent="0.35">
      <c r="F79974" s="34"/>
      <c r="J79974" s="34"/>
      <c r="K79974" s="34"/>
      <c r="L79974" s="34"/>
    </row>
    <row r="79975" spans="6:12" x14ac:dyDescent="0.35">
      <c r="F79975" s="34"/>
      <c r="J79975" s="34"/>
      <c r="K79975" s="34"/>
      <c r="L79975" s="34"/>
    </row>
    <row r="79976" spans="6:12" x14ac:dyDescent="0.35">
      <c r="F79976" s="34"/>
      <c r="J79976" s="34"/>
      <c r="K79976" s="34"/>
      <c r="L79976" s="34"/>
    </row>
    <row r="79977" spans="6:12" x14ac:dyDescent="0.35">
      <c r="F79977" s="34"/>
      <c r="J79977" s="34"/>
      <c r="K79977" s="34"/>
      <c r="L79977" s="34"/>
    </row>
    <row r="79978" spans="6:12" x14ac:dyDescent="0.35">
      <c r="F79978" s="34"/>
      <c r="J79978" s="34"/>
      <c r="K79978" s="34"/>
      <c r="L79978" s="34"/>
    </row>
    <row r="79979" spans="6:12" x14ac:dyDescent="0.35">
      <c r="F79979" s="34"/>
      <c r="J79979" s="34"/>
      <c r="K79979" s="34"/>
      <c r="L79979" s="34"/>
    </row>
    <row r="79980" spans="6:12" x14ac:dyDescent="0.35">
      <c r="F79980" s="34"/>
      <c r="J79980" s="34"/>
      <c r="K79980" s="34"/>
      <c r="L79980" s="34"/>
    </row>
    <row r="79981" spans="6:12" x14ac:dyDescent="0.35">
      <c r="F79981" s="34"/>
      <c r="J79981" s="34"/>
      <c r="K79981" s="34"/>
      <c r="L79981" s="34"/>
    </row>
    <row r="79982" spans="6:12" x14ac:dyDescent="0.35">
      <c r="F79982" s="34"/>
      <c r="J79982" s="34"/>
      <c r="K79982" s="34"/>
      <c r="L79982" s="34"/>
    </row>
    <row r="79983" spans="6:12" x14ac:dyDescent="0.35">
      <c r="F79983" s="34"/>
      <c r="J79983" s="34"/>
      <c r="K79983" s="34"/>
      <c r="L79983" s="34"/>
    </row>
    <row r="79984" spans="6:12" x14ac:dyDescent="0.35">
      <c r="F79984" s="34"/>
      <c r="J79984" s="34"/>
      <c r="K79984" s="34"/>
      <c r="L79984" s="34"/>
    </row>
    <row r="79985" spans="6:12" x14ac:dyDescent="0.35">
      <c r="F79985" s="34"/>
      <c r="J79985" s="34"/>
      <c r="K79985" s="34"/>
      <c r="L79985" s="34"/>
    </row>
    <row r="79986" spans="6:12" x14ac:dyDescent="0.35">
      <c r="F79986" s="34"/>
      <c r="J79986" s="34"/>
      <c r="K79986" s="34"/>
      <c r="L79986" s="34"/>
    </row>
    <row r="79987" spans="6:12" x14ac:dyDescent="0.35">
      <c r="F79987" s="34"/>
      <c r="J79987" s="34"/>
      <c r="K79987" s="34"/>
      <c r="L79987" s="34"/>
    </row>
    <row r="79988" spans="6:12" x14ac:dyDescent="0.35">
      <c r="F79988" s="34"/>
      <c r="J79988" s="34"/>
      <c r="K79988" s="34"/>
      <c r="L79988" s="34"/>
    </row>
    <row r="79989" spans="6:12" x14ac:dyDescent="0.35">
      <c r="F79989" s="34"/>
      <c r="J79989" s="34"/>
      <c r="K79989" s="34"/>
      <c r="L79989" s="34"/>
    </row>
    <row r="79990" spans="6:12" x14ac:dyDescent="0.35">
      <c r="F79990" s="34"/>
      <c r="J79990" s="34"/>
      <c r="K79990" s="34"/>
      <c r="L79990" s="34"/>
    </row>
    <row r="79991" spans="6:12" x14ac:dyDescent="0.35">
      <c r="F79991" s="34"/>
      <c r="J79991" s="34"/>
      <c r="K79991" s="34"/>
      <c r="L79991" s="34"/>
    </row>
    <row r="79992" spans="6:12" x14ac:dyDescent="0.35">
      <c r="F79992" s="34"/>
      <c r="J79992" s="34"/>
      <c r="K79992" s="34"/>
      <c r="L79992" s="34"/>
    </row>
    <row r="79993" spans="6:12" x14ac:dyDescent="0.35">
      <c r="F79993" s="34"/>
      <c r="J79993" s="34"/>
      <c r="K79993" s="34"/>
      <c r="L79993" s="34"/>
    </row>
    <row r="79994" spans="6:12" x14ac:dyDescent="0.35">
      <c r="F79994" s="34"/>
      <c r="J79994" s="34"/>
      <c r="K79994" s="34"/>
      <c r="L79994" s="34"/>
    </row>
    <row r="79995" spans="6:12" x14ac:dyDescent="0.35">
      <c r="F79995" s="34"/>
      <c r="J79995" s="34"/>
      <c r="K79995" s="34"/>
      <c r="L79995" s="34"/>
    </row>
    <row r="79996" spans="6:12" x14ac:dyDescent="0.35">
      <c r="F79996" s="34"/>
      <c r="J79996" s="34"/>
      <c r="K79996" s="34"/>
      <c r="L79996" s="34"/>
    </row>
    <row r="79997" spans="6:12" x14ac:dyDescent="0.35">
      <c r="F79997" s="34"/>
      <c r="J79997" s="34"/>
      <c r="K79997" s="34"/>
      <c r="L79997" s="34"/>
    </row>
    <row r="79998" spans="6:12" x14ac:dyDescent="0.35">
      <c r="F79998" s="34"/>
      <c r="J79998" s="34"/>
      <c r="K79998" s="34"/>
      <c r="L79998" s="34"/>
    </row>
    <row r="79999" spans="6:12" x14ac:dyDescent="0.35">
      <c r="F79999" s="34"/>
      <c r="J79999" s="34"/>
      <c r="K79999" s="34"/>
      <c r="L79999" s="34"/>
    </row>
    <row r="80000" spans="6:12" x14ac:dyDescent="0.35">
      <c r="F80000" s="34"/>
      <c r="J80000" s="34"/>
      <c r="K80000" s="34"/>
      <c r="L80000" s="34"/>
    </row>
    <row r="80001" spans="6:12" x14ac:dyDescent="0.35">
      <c r="F80001" s="34"/>
      <c r="J80001" s="34"/>
      <c r="K80001" s="34"/>
      <c r="L80001" s="34"/>
    </row>
    <row r="80002" spans="6:12" x14ac:dyDescent="0.35">
      <c r="F80002" s="34"/>
      <c r="J80002" s="34"/>
      <c r="K80002" s="34"/>
      <c r="L80002" s="34"/>
    </row>
    <row r="80003" spans="6:12" x14ac:dyDescent="0.35">
      <c r="F80003" s="34"/>
      <c r="J80003" s="34"/>
      <c r="K80003" s="34"/>
      <c r="L80003" s="34"/>
    </row>
    <row r="80004" spans="6:12" x14ac:dyDescent="0.35">
      <c r="F80004" s="34"/>
      <c r="J80004" s="34"/>
      <c r="K80004" s="34"/>
      <c r="L80004" s="34"/>
    </row>
    <row r="80005" spans="6:12" x14ac:dyDescent="0.35">
      <c r="F80005" s="34"/>
      <c r="J80005" s="34"/>
      <c r="K80005" s="34"/>
      <c r="L80005" s="34"/>
    </row>
    <row r="80006" spans="6:12" x14ac:dyDescent="0.35">
      <c r="F80006" s="34"/>
      <c r="J80006" s="34"/>
      <c r="K80006" s="34"/>
      <c r="L80006" s="34"/>
    </row>
    <row r="80007" spans="6:12" x14ac:dyDescent="0.35">
      <c r="F80007" s="34"/>
      <c r="J80007" s="34"/>
      <c r="K80007" s="34"/>
      <c r="L80007" s="34"/>
    </row>
    <row r="80008" spans="6:12" x14ac:dyDescent="0.35">
      <c r="F80008" s="34"/>
      <c r="J80008" s="34"/>
      <c r="K80008" s="34"/>
      <c r="L80008" s="34"/>
    </row>
    <row r="80009" spans="6:12" x14ac:dyDescent="0.35">
      <c r="F80009" s="34"/>
      <c r="J80009" s="34"/>
      <c r="K80009" s="34"/>
      <c r="L80009" s="34"/>
    </row>
    <row r="80010" spans="6:12" x14ac:dyDescent="0.35">
      <c r="F80010" s="34"/>
      <c r="J80010" s="34"/>
      <c r="K80010" s="34"/>
      <c r="L80010" s="34"/>
    </row>
    <row r="80011" spans="6:12" x14ac:dyDescent="0.35">
      <c r="F80011" s="34"/>
      <c r="J80011" s="34"/>
      <c r="K80011" s="34"/>
      <c r="L80011" s="34"/>
    </row>
    <row r="80012" spans="6:12" x14ac:dyDescent="0.35">
      <c r="F80012" s="34"/>
      <c r="J80012" s="34"/>
      <c r="K80012" s="34"/>
      <c r="L80012" s="34"/>
    </row>
    <row r="80013" spans="6:12" x14ac:dyDescent="0.35">
      <c r="F80013" s="34"/>
      <c r="J80013" s="34"/>
      <c r="K80013" s="34"/>
      <c r="L80013" s="34"/>
    </row>
    <row r="80014" spans="6:12" x14ac:dyDescent="0.35">
      <c r="F80014" s="34"/>
      <c r="J80014" s="34"/>
      <c r="K80014" s="34"/>
      <c r="L80014" s="34"/>
    </row>
    <row r="80015" spans="6:12" x14ac:dyDescent="0.35">
      <c r="F80015" s="34"/>
      <c r="J80015" s="34"/>
      <c r="K80015" s="34"/>
      <c r="L80015" s="34"/>
    </row>
    <row r="80016" spans="6:12" x14ac:dyDescent="0.35">
      <c r="F80016" s="34"/>
      <c r="J80016" s="34"/>
      <c r="K80016" s="34"/>
      <c r="L80016" s="34"/>
    </row>
    <row r="80017" spans="6:12" x14ac:dyDescent="0.35">
      <c r="F80017" s="34"/>
      <c r="J80017" s="34"/>
      <c r="K80017" s="34"/>
      <c r="L80017" s="34"/>
    </row>
    <row r="80018" spans="6:12" x14ac:dyDescent="0.35">
      <c r="F80018" s="34"/>
      <c r="J80018" s="34"/>
      <c r="K80018" s="34"/>
      <c r="L80018" s="34"/>
    </row>
    <row r="80019" spans="6:12" x14ac:dyDescent="0.35">
      <c r="F80019" s="34"/>
      <c r="J80019" s="34"/>
      <c r="K80019" s="34"/>
      <c r="L80019" s="34"/>
    </row>
    <row r="80020" spans="6:12" x14ac:dyDescent="0.35">
      <c r="F80020" s="34"/>
      <c r="J80020" s="34"/>
      <c r="K80020" s="34"/>
      <c r="L80020" s="34"/>
    </row>
    <row r="80021" spans="6:12" x14ac:dyDescent="0.35">
      <c r="F80021" s="34"/>
      <c r="J80021" s="34"/>
      <c r="K80021" s="34"/>
      <c r="L80021" s="34"/>
    </row>
    <row r="80022" spans="6:12" x14ac:dyDescent="0.35">
      <c r="F80022" s="34"/>
      <c r="J80022" s="34"/>
      <c r="K80022" s="34"/>
      <c r="L80022" s="34"/>
    </row>
    <row r="80023" spans="6:12" x14ac:dyDescent="0.35">
      <c r="F80023" s="34"/>
      <c r="J80023" s="34"/>
      <c r="K80023" s="34"/>
      <c r="L80023" s="34"/>
    </row>
    <row r="80024" spans="6:12" x14ac:dyDescent="0.35">
      <c r="F80024" s="34"/>
      <c r="J80024" s="34"/>
      <c r="K80024" s="34"/>
      <c r="L80024" s="34"/>
    </row>
    <row r="80025" spans="6:12" x14ac:dyDescent="0.35">
      <c r="F80025" s="34"/>
      <c r="J80025" s="34"/>
      <c r="K80025" s="34"/>
      <c r="L80025" s="34"/>
    </row>
    <row r="80026" spans="6:12" x14ac:dyDescent="0.35">
      <c r="F80026" s="34"/>
      <c r="J80026" s="34"/>
      <c r="K80026" s="34"/>
      <c r="L80026" s="34"/>
    </row>
    <row r="80027" spans="6:12" x14ac:dyDescent="0.35">
      <c r="F80027" s="34"/>
      <c r="J80027" s="34"/>
      <c r="K80027" s="34"/>
      <c r="L80027" s="34"/>
    </row>
    <row r="80028" spans="6:12" x14ac:dyDescent="0.35">
      <c r="F80028" s="34"/>
      <c r="J80028" s="34"/>
      <c r="K80028" s="34"/>
      <c r="L80028" s="34"/>
    </row>
    <row r="80029" spans="6:12" x14ac:dyDescent="0.35">
      <c r="F80029" s="34"/>
      <c r="J80029" s="34"/>
      <c r="K80029" s="34"/>
      <c r="L80029" s="34"/>
    </row>
    <row r="80030" spans="6:12" x14ac:dyDescent="0.35">
      <c r="F80030" s="34"/>
      <c r="J80030" s="34"/>
      <c r="K80030" s="34"/>
      <c r="L80030" s="34"/>
    </row>
    <row r="80031" spans="6:12" x14ac:dyDescent="0.35">
      <c r="F80031" s="34"/>
      <c r="J80031" s="34"/>
      <c r="K80031" s="34"/>
      <c r="L80031" s="34"/>
    </row>
    <row r="80032" spans="6:12" x14ac:dyDescent="0.35">
      <c r="F80032" s="34"/>
      <c r="J80032" s="34"/>
      <c r="K80032" s="34"/>
      <c r="L80032" s="34"/>
    </row>
    <row r="80033" spans="6:12" x14ac:dyDescent="0.35">
      <c r="F80033" s="34"/>
      <c r="J80033" s="34"/>
      <c r="K80033" s="34"/>
      <c r="L80033" s="34"/>
    </row>
    <row r="80034" spans="6:12" x14ac:dyDescent="0.35">
      <c r="F80034" s="34"/>
      <c r="J80034" s="34"/>
      <c r="K80034" s="34"/>
      <c r="L80034" s="34"/>
    </row>
    <row r="80035" spans="6:12" x14ac:dyDescent="0.35">
      <c r="F80035" s="34"/>
      <c r="J80035" s="34"/>
      <c r="K80035" s="34"/>
      <c r="L80035" s="34"/>
    </row>
    <row r="80036" spans="6:12" x14ac:dyDescent="0.35">
      <c r="F80036" s="34"/>
      <c r="J80036" s="34"/>
      <c r="K80036" s="34"/>
      <c r="L80036" s="34"/>
    </row>
    <row r="80037" spans="6:12" x14ac:dyDescent="0.35">
      <c r="F80037" s="34"/>
      <c r="J80037" s="34"/>
      <c r="K80037" s="34"/>
      <c r="L80037" s="34"/>
    </row>
    <row r="80038" spans="6:12" x14ac:dyDescent="0.35">
      <c r="F80038" s="34"/>
      <c r="J80038" s="34"/>
      <c r="K80038" s="34"/>
      <c r="L80038" s="34"/>
    </row>
    <row r="80039" spans="6:12" x14ac:dyDescent="0.35">
      <c r="F80039" s="34"/>
      <c r="J80039" s="34"/>
      <c r="K80039" s="34"/>
      <c r="L80039" s="34"/>
    </row>
    <row r="80040" spans="6:12" x14ac:dyDescent="0.35">
      <c r="F80040" s="34"/>
      <c r="J80040" s="34"/>
      <c r="K80040" s="34"/>
      <c r="L80040" s="34"/>
    </row>
    <row r="80041" spans="6:12" x14ac:dyDescent="0.35">
      <c r="F80041" s="34"/>
      <c r="J80041" s="34"/>
      <c r="K80041" s="34"/>
      <c r="L80041" s="34"/>
    </row>
    <row r="80042" spans="6:12" x14ac:dyDescent="0.35">
      <c r="F80042" s="34"/>
      <c r="J80042" s="34"/>
      <c r="K80042" s="34"/>
      <c r="L80042" s="34"/>
    </row>
    <row r="80043" spans="6:12" x14ac:dyDescent="0.35">
      <c r="F80043" s="34"/>
      <c r="J80043" s="34"/>
      <c r="K80043" s="34"/>
      <c r="L80043" s="34"/>
    </row>
    <row r="80044" spans="6:12" x14ac:dyDescent="0.35">
      <c r="F80044" s="34"/>
      <c r="J80044" s="34"/>
      <c r="K80044" s="34"/>
      <c r="L80044" s="34"/>
    </row>
    <row r="80045" spans="6:12" x14ac:dyDescent="0.35">
      <c r="F80045" s="34"/>
      <c r="J80045" s="34"/>
      <c r="K80045" s="34"/>
      <c r="L80045" s="34"/>
    </row>
    <row r="80046" spans="6:12" x14ac:dyDescent="0.35">
      <c r="F80046" s="34"/>
      <c r="J80046" s="34"/>
      <c r="K80046" s="34"/>
      <c r="L80046" s="34"/>
    </row>
    <row r="80047" spans="6:12" x14ac:dyDescent="0.35">
      <c r="F80047" s="34"/>
      <c r="J80047" s="34"/>
      <c r="K80047" s="34"/>
      <c r="L80047" s="34"/>
    </row>
    <row r="80048" spans="6:12" x14ac:dyDescent="0.35">
      <c r="F80048" s="34"/>
      <c r="J80048" s="34"/>
      <c r="K80048" s="34"/>
      <c r="L80048" s="34"/>
    </row>
    <row r="80049" spans="6:12" x14ac:dyDescent="0.35">
      <c r="F80049" s="34"/>
      <c r="J80049" s="34"/>
      <c r="K80049" s="34"/>
      <c r="L80049" s="34"/>
    </row>
    <row r="80050" spans="6:12" x14ac:dyDescent="0.35">
      <c r="F80050" s="34"/>
      <c r="J80050" s="34"/>
      <c r="K80050" s="34"/>
      <c r="L80050" s="34"/>
    </row>
    <row r="80051" spans="6:12" x14ac:dyDescent="0.35">
      <c r="F80051" s="34"/>
      <c r="J80051" s="34"/>
      <c r="K80051" s="34"/>
      <c r="L80051" s="34"/>
    </row>
    <row r="80052" spans="6:12" x14ac:dyDescent="0.35">
      <c r="F80052" s="34"/>
      <c r="J80052" s="34"/>
      <c r="K80052" s="34"/>
      <c r="L80052" s="34"/>
    </row>
    <row r="80053" spans="6:12" x14ac:dyDescent="0.35">
      <c r="F80053" s="34"/>
      <c r="J80053" s="34"/>
      <c r="K80053" s="34"/>
      <c r="L80053" s="34"/>
    </row>
    <row r="80054" spans="6:12" x14ac:dyDescent="0.35">
      <c r="F80054" s="34"/>
      <c r="J80054" s="34"/>
      <c r="K80054" s="34"/>
      <c r="L80054" s="34"/>
    </row>
    <row r="80055" spans="6:12" x14ac:dyDescent="0.35">
      <c r="F80055" s="34"/>
      <c r="J80055" s="34"/>
      <c r="K80055" s="34"/>
      <c r="L80055" s="34"/>
    </row>
    <row r="80056" spans="6:12" x14ac:dyDescent="0.35">
      <c r="F80056" s="34"/>
      <c r="J80056" s="34"/>
      <c r="K80056" s="34"/>
      <c r="L80056" s="34"/>
    </row>
    <row r="80057" spans="6:12" x14ac:dyDescent="0.35">
      <c r="F80057" s="34"/>
      <c r="J80057" s="34"/>
      <c r="K80057" s="34"/>
      <c r="L80057" s="34"/>
    </row>
    <row r="80058" spans="6:12" x14ac:dyDescent="0.35">
      <c r="F80058" s="34"/>
      <c r="J80058" s="34"/>
      <c r="K80058" s="34"/>
      <c r="L80058" s="34"/>
    </row>
    <row r="80059" spans="6:12" x14ac:dyDescent="0.35">
      <c r="F80059" s="34"/>
      <c r="J80059" s="34"/>
      <c r="K80059" s="34"/>
      <c r="L80059" s="34"/>
    </row>
    <row r="80060" spans="6:12" x14ac:dyDescent="0.35">
      <c r="F80060" s="34"/>
      <c r="J80060" s="34"/>
      <c r="K80060" s="34"/>
      <c r="L80060" s="34"/>
    </row>
    <row r="80061" spans="6:12" x14ac:dyDescent="0.35">
      <c r="F80061" s="34"/>
      <c r="J80061" s="34"/>
      <c r="K80061" s="34"/>
      <c r="L80061" s="34"/>
    </row>
    <row r="80062" spans="6:12" x14ac:dyDescent="0.35">
      <c r="F80062" s="34"/>
      <c r="J80062" s="34"/>
      <c r="K80062" s="34"/>
      <c r="L80062" s="34"/>
    </row>
    <row r="80063" spans="6:12" x14ac:dyDescent="0.35">
      <c r="F80063" s="34"/>
      <c r="J80063" s="34"/>
      <c r="K80063" s="34"/>
      <c r="L80063" s="34"/>
    </row>
    <row r="80064" spans="6:12" x14ac:dyDescent="0.35">
      <c r="F80064" s="34"/>
      <c r="J80064" s="34"/>
      <c r="K80064" s="34"/>
      <c r="L80064" s="34"/>
    </row>
    <row r="80065" spans="6:12" x14ac:dyDescent="0.35">
      <c r="F80065" s="34"/>
      <c r="J80065" s="34"/>
      <c r="K80065" s="34"/>
      <c r="L80065" s="34"/>
    </row>
    <row r="80066" spans="6:12" x14ac:dyDescent="0.35">
      <c r="F80066" s="34"/>
      <c r="J80066" s="34"/>
      <c r="K80066" s="34"/>
      <c r="L80066" s="34"/>
    </row>
    <row r="80067" spans="6:12" x14ac:dyDescent="0.35">
      <c r="F80067" s="34"/>
      <c r="J80067" s="34"/>
      <c r="K80067" s="34"/>
      <c r="L80067" s="34"/>
    </row>
    <row r="80068" spans="6:12" x14ac:dyDescent="0.35">
      <c r="F80068" s="34"/>
      <c r="J80068" s="34"/>
      <c r="K80068" s="34"/>
      <c r="L80068" s="34"/>
    </row>
    <row r="80069" spans="6:12" x14ac:dyDescent="0.35">
      <c r="F80069" s="34"/>
      <c r="J80069" s="34"/>
      <c r="K80069" s="34"/>
      <c r="L80069" s="34"/>
    </row>
    <row r="80070" spans="6:12" x14ac:dyDescent="0.35">
      <c r="F80070" s="34"/>
      <c r="J80070" s="34"/>
      <c r="K80070" s="34"/>
      <c r="L80070" s="34"/>
    </row>
    <row r="80071" spans="6:12" x14ac:dyDescent="0.35">
      <c r="F80071" s="34"/>
      <c r="J80071" s="34"/>
      <c r="K80071" s="34"/>
      <c r="L80071" s="34"/>
    </row>
    <row r="80072" spans="6:12" x14ac:dyDescent="0.35">
      <c r="F80072" s="34"/>
      <c r="J80072" s="34"/>
      <c r="K80072" s="34"/>
      <c r="L80072" s="34"/>
    </row>
    <row r="80073" spans="6:12" x14ac:dyDescent="0.35">
      <c r="F80073" s="34"/>
      <c r="J80073" s="34"/>
      <c r="K80073" s="34"/>
      <c r="L80073" s="34"/>
    </row>
    <row r="80074" spans="6:12" x14ac:dyDescent="0.35">
      <c r="F80074" s="34"/>
      <c r="J80074" s="34"/>
      <c r="K80074" s="34"/>
      <c r="L80074" s="34"/>
    </row>
    <row r="80075" spans="6:12" x14ac:dyDescent="0.35">
      <c r="F80075" s="34"/>
      <c r="J80075" s="34"/>
      <c r="K80075" s="34"/>
      <c r="L80075" s="34"/>
    </row>
    <row r="80076" spans="6:12" x14ac:dyDescent="0.35">
      <c r="F80076" s="34"/>
      <c r="J80076" s="34"/>
      <c r="K80076" s="34"/>
      <c r="L80076" s="34"/>
    </row>
    <row r="80077" spans="6:12" x14ac:dyDescent="0.35">
      <c r="F80077" s="34"/>
      <c r="J80077" s="34"/>
      <c r="K80077" s="34"/>
      <c r="L80077" s="34"/>
    </row>
    <row r="80078" spans="6:12" x14ac:dyDescent="0.35">
      <c r="F80078" s="34"/>
      <c r="J80078" s="34"/>
      <c r="K80078" s="34"/>
      <c r="L80078" s="34"/>
    </row>
    <row r="80079" spans="6:12" x14ac:dyDescent="0.35">
      <c r="F80079" s="34"/>
      <c r="J80079" s="34"/>
      <c r="K80079" s="34"/>
      <c r="L80079" s="34"/>
    </row>
    <row r="80080" spans="6:12" x14ac:dyDescent="0.35">
      <c r="F80080" s="34"/>
      <c r="J80080" s="34"/>
      <c r="K80080" s="34"/>
      <c r="L80080" s="34"/>
    </row>
    <row r="80081" spans="6:12" x14ac:dyDescent="0.35">
      <c r="F80081" s="34"/>
      <c r="J80081" s="34"/>
      <c r="K80081" s="34"/>
      <c r="L80081" s="34"/>
    </row>
    <row r="80082" spans="6:12" x14ac:dyDescent="0.35">
      <c r="F80082" s="34"/>
      <c r="J80082" s="34"/>
      <c r="K80082" s="34"/>
      <c r="L80082" s="34"/>
    </row>
    <row r="80083" spans="6:12" x14ac:dyDescent="0.35">
      <c r="F80083" s="34"/>
      <c r="J80083" s="34"/>
      <c r="K80083" s="34"/>
      <c r="L80083" s="34"/>
    </row>
    <row r="80084" spans="6:12" x14ac:dyDescent="0.35">
      <c r="F80084" s="34"/>
      <c r="J80084" s="34"/>
      <c r="K80084" s="34"/>
      <c r="L80084" s="34"/>
    </row>
    <row r="80085" spans="6:12" x14ac:dyDescent="0.35">
      <c r="F80085" s="34"/>
      <c r="J80085" s="34"/>
      <c r="K80085" s="34"/>
      <c r="L80085" s="34"/>
    </row>
    <row r="80086" spans="6:12" x14ac:dyDescent="0.35">
      <c r="F80086" s="34"/>
      <c r="J80086" s="34"/>
      <c r="K80086" s="34"/>
      <c r="L80086" s="34"/>
    </row>
    <row r="80087" spans="6:12" x14ac:dyDescent="0.35">
      <c r="F80087" s="34"/>
      <c r="J80087" s="34"/>
      <c r="K80087" s="34"/>
      <c r="L80087" s="34"/>
    </row>
    <row r="80088" spans="6:12" x14ac:dyDescent="0.35">
      <c r="F80088" s="34"/>
      <c r="J80088" s="34"/>
      <c r="K80088" s="34"/>
      <c r="L80088" s="34"/>
    </row>
    <row r="80089" spans="6:12" x14ac:dyDescent="0.35">
      <c r="F80089" s="34"/>
      <c r="J80089" s="34"/>
      <c r="K80089" s="34"/>
      <c r="L80089" s="34"/>
    </row>
    <row r="80090" spans="6:12" x14ac:dyDescent="0.35">
      <c r="F80090" s="34"/>
      <c r="J80090" s="34"/>
      <c r="K80090" s="34"/>
      <c r="L80090" s="34"/>
    </row>
    <row r="80091" spans="6:12" x14ac:dyDescent="0.35">
      <c r="F80091" s="34"/>
      <c r="J80091" s="34"/>
      <c r="K80091" s="34"/>
      <c r="L80091" s="34"/>
    </row>
    <row r="80092" spans="6:12" x14ac:dyDescent="0.35">
      <c r="F80092" s="34"/>
      <c r="J80092" s="34"/>
      <c r="K80092" s="34"/>
      <c r="L80092" s="34"/>
    </row>
    <row r="80093" spans="6:12" x14ac:dyDescent="0.35">
      <c r="F80093" s="34"/>
      <c r="J80093" s="34"/>
      <c r="K80093" s="34"/>
      <c r="L80093" s="34"/>
    </row>
    <row r="80094" spans="6:12" x14ac:dyDescent="0.35">
      <c r="F80094" s="34"/>
      <c r="J80094" s="34"/>
      <c r="K80094" s="34"/>
      <c r="L80094" s="34"/>
    </row>
    <row r="80095" spans="6:12" x14ac:dyDescent="0.35">
      <c r="F80095" s="34"/>
      <c r="J80095" s="34"/>
      <c r="K80095" s="34"/>
      <c r="L80095" s="34"/>
    </row>
    <row r="80096" spans="6:12" x14ac:dyDescent="0.35">
      <c r="F80096" s="34"/>
      <c r="J80096" s="34"/>
      <c r="K80096" s="34"/>
      <c r="L80096" s="34"/>
    </row>
    <row r="80097" spans="6:12" x14ac:dyDescent="0.35">
      <c r="F80097" s="34"/>
      <c r="J80097" s="34"/>
      <c r="K80097" s="34"/>
      <c r="L80097" s="34"/>
    </row>
    <row r="80098" spans="6:12" x14ac:dyDescent="0.35">
      <c r="F80098" s="34"/>
      <c r="J80098" s="34"/>
      <c r="K80098" s="34"/>
      <c r="L80098" s="34"/>
    </row>
    <row r="80099" spans="6:12" x14ac:dyDescent="0.35">
      <c r="F80099" s="34"/>
      <c r="J80099" s="34"/>
      <c r="K80099" s="34"/>
      <c r="L80099" s="34"/>
    </row>
    <row r="80100" spans="6:12" x14ac:dyDescent="0.35">
      <c r="F80100" s="34"/>
      <c r="J80100" s="34"/>
      <c r="K80100" s="34"/>
      <c r="L80100" s="34"/>
    </row>
    <row r="80101" spans="6:12" x14ac:dyDescent="0.35">
      <c r="F80101" s="34"/>
      <c r="J80101" s="34"/>
      <c r="K80101" s="34"/>
      <c r="L80101" s="34"/>
    </row>
    <row r="80102" spans="6:12" x14ac:dyDescent="0.35">
      <c r="F80102" s="34"/>
      <c r="J80102" s="34"/>
      <c r="K80102" s="34"/>
      <c r="L80102" s="34"/>
    </row>
    <row r="80103" spans="6:12" x14ac:dyDescent="0.35">
      <c r="F80103" s="34"/>
      <c r="J80103" s="34"/>
      <c r="K80103" s="34"/>
      <c r="L80103" s="34"/>
    </row>
    <row r="80104" spans="6:12" x14ac:dyDescent="0.35">
      <c r="F80104" s="34"/>
      <c r="J80104" s="34"/>
      <c r="K80104" s="34"/>
      <c r="L80104" s="34"/>
    </row>
    <row r="80105" spans="6:12" x14ac:dyDescent="0.35">
      <c r="F80105" s="34"/>
      <c r="J80105" s="34"/>
      <c r="K80105" s="34"/>
      <c r="L80105" s="34"/>
    </row>
    <row r="80106" spans="6:12" x14ac:dyDescent="0.35">
      <c r="F80106" s="34"/>
      <c r="J80106" s="34"/>
      <c r="K80106" s="34"/>
      <c r="L80106" s="34"/>
    </row>
    <row r="80107" spans="6:12" x14ac:dyDescent="0.35">
      <c r="F80107" s="34"/>
      <c r="J80107" s="34"/>
      <c r="K80107" s="34"/>
      <c r="L80107" s="34"/>
    </row>
    <row r="80108" spans="6:12" x14ac:dyDescent="0.35">
      <c r="F80108" s="34"/>
      <c r="J80108" s="34"/>
      <c r="K80108" s="34"/>
      <c r="L80108" s="34"/>
    </row>
    <row r="80109" spans="6:12" x14ac:dyDescent="0.35">
      <c r="F80109" s="34"/>
      <c r="J80109" s="34"/>
      <c r="K80109" s="34"/>
      <c r="L80109" s="34"/>
    </row>
    <row r="80110" spans="6:12" x14ac:dyDescent="0.35">
      <c r="F80110" s="34"/>
      <c r="J80110" s="34"/>
      <c r="K80110" s="34"/>
      <c r="L80110" s="34"/>
    </row>
    <row r="80111" spans="6:12" x14ac:dyDescent="0.35">
      <c r="F80111" s="34"/>
      <c r="J80111" s="34"/>
      <c r="K80111" s="34"/>
      <c r="L80111" s="34"/>
    </row>
    <row r="80112" spans="6:12" x14ac:dyDescent="0.35">
      <c r="F80112" s="34"/>
      <c r="J80112" s="34"/>
      <c r="K80112" s="34"/>
      <c r="L80112" s="34"/>
    </row>
    <row r="80113" spans="6:12" x14ac:dyDescent="0.35">
      <c r="F80113" s="34"/>
      <c r="J80113" s="34"/>
      <c r="K80113" s="34"/>
      <c r="L80113" s="34"/>
    </row>
    <row r="80114" spans="6:12" x14ac:dyDescent="0.35">
      <c r="F80114" s="34"/>
      <c r="J80114" s="34"/>
      <c r="K80114" s="34"/>
      <c r="L80114" s="34"/>
    </row>
    <row r="80115" spans="6:12" x14ac:dyDescent="0.35">
      <c r="F80115" s="34"/>
      <c r="J80115" s="34"/>
      <c r="K80115" s="34"/>
      <c r="L80115" s="34"/>
    </row>
    <row r="80116" spans="6:12" x14ac:dyDescent="0.35">
      <c r="F80116" s="34"/>
      <c r="J80116" s="34"/>
      <c r="K80116" s="34"/>
      <c r="L80116" s="34"/>
    </row>
    <row r="80117" spans="6:12" x14ac:dyDescent="0.35">
      <c r="F80117" s="34"/>
      <c r="J80117" s="34"/>
      <c r="K80117" s="34"/>
      <c r="L80117" s="34"/>
    </row>
    <row r="80118" spans="6:12" x14ac:dyDescent="0.35">
      <c r="F80118" s="34"/>
      <c r="J80118" s="34"/>
      <c r="K80118" s="34"/>
      <c r="L80118" s="34"/>
    </row>
    <row r="80119" spans="6:12" x14ac:dyDescent="0.35">
      <c r="F80119" s="34"/>
      <c r="J80119" s="34"/>
      <c r="K80119" s="34"/>
      <c r="L80119" s="34"/>
    </row>
    <row r="80120" spans="6:12" x14ac:dyDescent="0.35">
      <c r="F80120" s="34"/>
      <c r="J80120" s="34"/>
      <c r="K80120" s="34"/>
      <c r="L80120" s="34"/>
    </row>
    <row r="80121" spans="6:12" x14ac:dyDescent="0.35">
      <c r="F80121" s="34"/>
      <c r="J80121" s="34"/>
      <c r="K80121" s="34"/>
      <c r="L80121" s="34"/>
    </row>
    <row r="80122" spans="6:12" x14ac:dyDescent="0.35">
      <c r="F80122" s="34"/>
      <c r="J80122" s="34"/>
      <c r="K80122" s="34"/>
      <c r="L80122" s="34"/>
    </row>
    <row r="80123" spans="6:12" x14ac:dyDescent="0.35">
      <c r="F80123" s="34"/>
      <c r="J80123" s="34"/>
      <c r="K80123" s="34"/>
      <c r="L80123" s="34"/>
    </row>
    <row r="80124" spans="6:12" x14ac:dyDescent="0.35">
      <c r="F80124" s="34"/>
      <c r="J80124" s="34"/>
      <c r="K80124" s="34"/>
      <c r="L80124" s="34"/>
    </row>
    <row r="80125" spans="6:12" x14ac:dyDescent="0.35">
      <c r="F80125" s="34"/>
      <c r="J80125" s="34"/>
      <c r="K80125" s="34"/>
      <c r="L80125" s="34"/>
    </row>
    <row r="80126" spans="6:12" x14ac:dyDescent="0.35">
      <c r="F80126" s="34"/>
      <c r="J80126" s="34"/>
      <c r="K80126" s="34"/>
      <c r="L80126" s="34"/>
    </row>
    <row r="80127" spans="6:12" x14ac:dyDescent="0.35">
      <c r="F80127" s="34"/>
      <c r="J80127" s="34"/>
      <c r="K80127" s="34"/>
      <c r="L80127" s="34"/>
    </row>
    <row r="80128" spans="6:12" x14ac:dyDescent="0.35">
      <c r="F80128" s="34"/>
      <c r="J80128" s="34"/>
      <c r="K80128" s="34"/>
      <c r="L80128" s="34"/>
    </row>
    <row r="80129" spans="6:12" x14ac:dyDescent="0.35">
      <c r="F80129" s="34"/>
      <c r="J80129" s="34"/>
      <c r="K80129" s="34"/>
      <c r="L80129" s="34"/>
    </row>
    <row r="80130" spans="6:12" x14ac:dyDescent="0.35">
      <c r="F80130" s="34"/>
      <c r="J80130" s="34"/>
      <c r="K80130" s="34"/>
      <c r="L80130" s="34"/>
    </row>
    <row r="80131" spans="6:12" x14ac:dyDescent="0.35">
      <c r="F80131" s="34"/>
      <c r="J80131" s="34"/>
      <c r="K80131" s="34"/>
      <c r="L80131" s="34"/>
    </row>
    <row r="80132" spans="6:12" x14ac:dyDescent="0.35">
      <c r="F80132" s="34"/>
      <c r="J80132" s="34"/>
      <c r="K80132" s="34"/>
      <c r="L80132" s="34"/>
    </row>
    <row r="80133" spans="6:12" x14ac:dyDescent="0.35">
      <c r="F80133" s="34"/>
      <c r="J80133" s="34"/>
      <c r="K80133" s="34"/>
      <c r="L80133" s="34"/>
    </row>
    <row r="80134" spans="6:12" x14ac:dyDescent="0.35">
      <c r="F80134" s="34"/>
      <c r="J80134" s="34"/>
      <c r="K80134" s="34"/>
      <c r="L80134" s="34"/>
    </row>
    <row r="80135" spans="6:12" x14ac:dyDescent="0.35">
      <c r="F80135" s="34"/>
      <c r="J80135" s="34"/>
      <c r="K80135" s="34"/>
      <c r="L80135" s="34"/>
    </row>
    <row r="80136" spans="6:12" x14ac:dyDescent="0.35">
      <c r="F80136" s="34"/>
      <c r="J80136" s="34"/>
      <c r="K80136" s="34"/>
      <c r="L80136" s="34"/>
    </row>
    <row r="80137" spans="6:12" x14ac:dyDescent="0.35">
      <c r="F80137" s="34"/>
      <c r="J80137" s="34"/>
      <c r="K80137" s="34"/>
      <c r="L80137" s="34"/>
    </row>
    <row r="80138" spans="6:12" x14ac:dyDescent="0.35">
      <c r="F80138" s="34"/>
      <c r="J80138" s="34"/>
      <c r="K80138" s="34"/>
      <c r="L80138" s="34"/>
    </row>
    <row r="80139" spans="6:12" x14ac:dyDescent="0.35">
      <c r="F80139" s="34"/>
      <c r="J80139" s="34"/>
      <c r="K80139" s="34"/>
      <c r="L80139" s="34"/>
    </row>
    <row r="80140" spans="6:12" x14ac:dyDescent="0.35">
      <c r="F80140" s="34"/>
      <c r="J80140" s="34"/>
      <c r="K80140" s="34"/>
      <c r="L80140" s="34"/>
    </row>
    <row r="80141" spans="6:12" x14ac:dyDescent="0.35">
      <c r="F80141" s="34"/>
      <c r="J80141" s="34"/>
      <c r="K80141" s="34"/>
      <c r="L80141" s="34"/>
    </row>
    <row r="80142" spans="6:12" x14ac:dyDescent="0.35">
      <c r="F80142" s="34"/>
      <c r="J80142" s="34"/>
      <c r="K80142" s="34"/>
      <c r="L80142" s="34"/>
    </row>
    <row r="80143" spans="6:12" x14ac:dyDescent="0.35">
      <c r="F80143" s="34"/>
      <c r="J80143" s="34"/>
      <c r="K80143" s="34"/>
      <c r="L80143" s="34"/>
    </row>
    <row r="80144" spans="6:12" x14ac:dyDescent="0.35">
      <c r="F80144" s="34"/>
      <c r="J80144" s="34"/>
      <c r="K80144" s="34"/>
      <c r="L80144" s="34"/>
    </row>
    <row r="80145" spans="6:12" x14ac:dyDescent="0.35">
      <c r="F80145" s="34"/>
      <c r="J80145" s="34"/>
      <c r="K80145" s="34"/>
      <c r="L80145" s="34"/>
    </row>
    <row r="80146" spans="6:12" x14ac:dyDescent="0.35">
      <c r="F80146" s="34"/>
      <c r="J80146" s="34"/>
      <c r="K80146" s="34"/>
      <c r="L80146" s="34"/>
    </row>
    <row r="80147" spans="6:12" x14ac:dyDescent="0.35">
      <c r="F80147" s="34"/>
      <c r="J80147" s="34"/>
      <c r="K80147" s="34"/>
      <c r="L80147" s="34"/>
    </row>
    <row r="80148" spans="6:12" x14ac:dyDescent="0.35">
      <c r="F80148" s="34"/>
      <c r="J80148" s="34"/>
      <c r="K80148" s="34"/>
      <c r="L80148" s="34"/>
    </row>
    <row r="80149" spans="6:12" x14ac:dyDescent="0.35">
      <c r="F80149" s="34"/>
      <c r="J80149" s="34"/>
      <c r="K80149" s="34"/>
      <c r="L80149" s="34"/>
    </row>
    <row r="80150" spans="6:12" x14ac:dyDescent="0.35">
      <c r="F80150" s="34"/>
      <c r="J80150" s="34"/>
      <c r="K80150" s="34"/>
      <c r="L80150" s="34"/>
    </row>
    <row r="80151" spans="6:12" x14ac:dyDescent="0.35">
      <c r="F80151" s="34"/>
      <c r="J80151" s="34"/>
      <c r="K80151" s="34"/>
      <c r="L80151" s="34"/>
    </row>
    <row r="80152" spans="6:12" x14ac:dyDescent="0.35">
      <c r="F80152" s="34"/>
      <c r="J80152" s="34"/>
      <c r="K80152" s="34"/>
      <c r="L80152" s="34"/>
    </row>
    <row r="80153" spans="6:12" x14ac:dyDescent="0.35">
      <c r="F80153" s="34"/>
      <c r="J80153" s="34"/>
      <c r="K80153" s="34"/>
      <c r="L80153" s="34"/>
    </row>
    <row r="80154" spans="6:12" x14ac:dyDescent="0.35">
      <c r="F80154" s="34"/>
      <c r="J80154" s="34"/>
      <c r="K80154" s="34"/>
      <c r="L80154" s="34"/>
    </row>
    <row r="80155" spans="6:12" x14ac:dyDescent="0.35">
      <c r="F80155" s="34"/>
      <c r="J80155" s="34"/>
      <c r="K80155" s="34"/>
      <c r="L80155" s="34"/>
    </row>
    <row r="80156" spans="6:12" x14ac:dyDescent="0.35">
      <c r="F80156" s="34"/>
      <c r="J80156" s="34"/>
      <c r="K80156" s="34"/>
      <c r="L80156" s="34"/>
    </row>
    <row r="80157" spans="6:12" x14ac:dyDescent="0.35">
      <c r="F80157" s="34"/>
      <c r="J80157" s="34"/>
      <c r="K80157" s="34"/>
      <c r="L80157" s="34"/>
    </row>
    <row r="80158" spans="6:12" x14ac:dyDescent="0.35">
      <c r="F80158" s="34"/>
      <c r="J80158" s="34"/>
      <c r="K80158" s="34"/>
      <c r="L80158" s="34"/>
    </row>
    <row r="80159" spans="6:12" x14ac:dyDescent="0.35">
      <c r="F80159" s="34"/>
      <c r="J80159" s="34"/>
      <c r="K80159" s="34"/>
      <c r="L80159" s="34"/>
    </row>
    <row r="80160" spans="6:12" x14ac:dyDescent="0.35">
      <c r="F80160" s="34"/>
      <c r="J80160" s="34"/>
      <c r="K80160" s="34"/>
      <c r="L80160" s="34"/>
    </row>
    <row r="80161" spans="6:12" x14ac:dyDescent="0.35">
      <c r="F80161" s="34"/>
      <c r="J80161" s="34"/>
      <c r="K80161" s="34"/>
      <c r="L80161" s="34"/>
    </row>
    <row r="80162" spans="6:12" x14ac:dyDescent="0.35">
      <c r="F80162" s="34"/>
      <c r="J80162" s="34"/>
      <c r="K80162" s="34"/>
      <c r="L80162" s="34"/>
    </row>
    <row r="80163" spans="6:12" x14ac:dyDescent="0.35">
      <c r="F80163" s="34"/>
      <c r="J80163" s="34"/>
      <c r="K80163" s="34"/>
      <c r="L80163" s="34"/>
    </row>
    <row r="80164" spans="6:12" x14ac:dyDescent="0.35">
      <c r="F80164" s="34"/>
      <c r="J80164" s="34"/>
      <c r="K80164" s="34"/>
      <c r="L80164" s="34"/>
    </row>
    <row r="80165" spans="6:12" x14ac:dyDescent="0.35">
      <c r="F80165" s="34"/>
      <c r="J80165" s="34"/>
      <c r="K80165" s="34"/>
      <c r="L80165" s="34"/>
    </row>
    <row r="80166" spans="6:12" x14ac:dyDescent="0.35">
      <c r="F80166" s="34"/>
      <c r="J80166" s="34"/>
      <c r="K80166" s="34"/>
      <c r="L80166" s="34"/>
    </row>
    <row r="80167" spans="6:12" x14ac:dyDescent="0.35">
      <c r="F80167" s="34"/>
      <c r="J80167" s="34"/>
      <c r="K80167" s="34"/>
      <c r="L80167" s="34"/>
    </row>
    <row r="80168" spans="6:12" x14ac:dyDescent="0.35">
      <c r="F80168" s="34"/>
      <c r="J80168" s="34"/>
      <c r="K80168" s="34"/>
      <c r="L80168" s="34"/>
    </row>
    <row r="80169" spans="6:12" x14ac:dyDescent="0.35">
      <c r="F80169" s="34"/>
      <c r="J80169" s="34"/>
      <c r="K80169" s="34"/>
      <c r="L80169" s="34"/>
    </row>
    <row r="80170" spans="6:12" x14ac:dyDescent="0.35">
      <c r="F80170" s="34"/>
      <c r="J80170" s="34"/>
      <c r="K80170" s="34"/>
      <c r="L80170" s="34"/>
    </row>
    <row r="80171" spans="6:12" x14ac:dyDescent="0.35">
      <c r="F80171" s="34"/>
      <c r="J80171" s="34"/>
      <c r="K80171" s="34"/>
      <c r="L80171" s="34"/>
    </row>
    <row r="80172" spans="6:12" x14ac:dyDescent="0.35">
      <c r="F80172" s="34"/>
      <c r="J80172" s="34"/>
      <c r="K80172" s="34"/>
      <c r="L80172" s="34"/>
    </row>
    <row r="80173" spans="6:12" x14ac:dyDescent="0.35">
      <c r="F80173" s="34"/>
      <c r="J80173" s="34"/>
      <c r="K80173" s="34"/>
      <c r="L80173" s="34"/>
    </row>
    <row r="80174" spans="6:12" x14ac:dyDescent="0.35">
      <c r="F80174" s="34"/>
      <c r="J80174" s="34"/>
      <c r="K80174" s="34"/>
      <c r="L80174" s="34"/>
    </row>
    <row r="80175" spans="6:12" x14ac:dyDescent="0.35">
      <c r="F80175" s="34"/>
      <c r="J80175" s="34"/>
      <c r="K80175" s="34"/>
      <c r="L80175" s="34"/>
    </row>
    <row r="80176" spans="6:12" x14ac:dyDescent="0.35">
      <c r="F80176" s="34"/>
      <c r="J80176" s="34"/>
      <c r="K80176" s="34"/>
      <c r="L80176" s="34"/>
    </row>
    <row r="80177" spans="6:12" x14ac:dyDescent="0.35">
      <c r="F80177" s="34"/>
      <c r="J80177" s="34"/>
      <c r="K80177" s="34"/>
      <c r="L80177" s="34"/>
    </row>
    <row r="80178" spans="6:12" x14ac:dyDescent="0.35">
      <c r="F80178" s="34"/>
      <c r="J80178" s="34"/>
      <c r="K80178" s="34"/>
      <c r="L80178" s="34"/>
    </row>
    <row r="80179" spans="6:12" x14ac:dyDescent="0.35">
      <c r="F80179" s="34"/>
      <c r="J80179" s="34"/>
      <c r="K80179" s="34"/>
      <c r="L80179" s="34"/>
    </row>
    <row r="80180" spans="6:12" x14ac:dyDescent="0.35">
      <c r="F80180" s="34"/>
      <c r="J80180" s="34"/>
      <c r="K80180" s="34"/>
      <c r="L80180" s="34"/>
    </row>
    <row r="80181" spans="6:12" x14ac:dyDescent="0.35">
      <c r="F80181" s="34"/>
      <c r="J80181" s="34"/>
      <c r="K80181" s="34"/>
      <c r="L80181" s="34"/>
    </row>
    <row r="80182" spans="6:12" x14ac:dyDescent="0.35">
      <c r="F80182" s="34"/>
      <c r="J80182" s="34"/>
      <c r="K80182" s="34"/>
      <c r="L80182" s="34"/>
    </row>
    <row r="80183" spans="6:12" x14ac:dyDescent="0.35">
      <c r="F80183" s="34"/>
      <c r="J80183" s="34"/>
      <c r="K80183" s="34"/>
      <c r="L80183" s="34"/>
    </row>
    <row r="80184" spans="6:12" x14ac:dyDescent="0.35">
      <c r="F80184" s="34"/>
      <c r="J80184" s="34"/>
      <c r="K80184" s="34"/>
      <c r="L80184" s="34"/>
    </row>
    <row r="80185" spans="6:12" x14ac:dyDescent="0.35">
      <c r="F80185" s="34"/>
      <c r="J80185" s="34"/>
      <c r="K80185" s="34"/>
      <c r="L80185" s="34"/>
    </row>
    <row r="80186" spans="6:12" x14ac:dyDescent="0.35">
      <c r="F80186" s="34"/>
      <c r="J80186" s="34"/>
      <c r="K80186" s="34"/>
      <c r="L80186" s="34"/>
    </row>
    <row r="80187" spans="6:12" x14ac:dyDescent="0.35">
      <c r="F80187" s="34"/>
      <c r="J80187" s="34"/>
      <c r="K80187" s="34"/>
      <c r="L80187" s="34"/>
    </row>
    <row r="80188" spans="6:12" x14ac:dyDescent="0.35">
      <c r="F80188" s="34"/>
      <c r="J80188" s="34"/>
      <c r="K80188" s="34"/>
      <c r="L80188" s="34"/>
    </row>
    <row r="80189" spans="6:12" x14ac:dyDescent="0.35">
      <c r="F80189" s="34"/>
      <c r="J80189" s="34"/>
      <c r="K80189" s="34"/>
      <c r="L80189" s="34"/>
    </row>
    <row r="80190" spans="6:12" x14ac:dyDescent="0.35">
      <c r="F80190" s="34"/>
      <c r="J80190" s="34"/>
      <c r="K80190" s="34"/>
      <c r="L80190" s="34"/>
    </row>
    <row r="80191" spans="6:12" x14ac:dyDescent="0.35">
      <c r="F80191" s="34"/>
      <c r="J80191" s="34"/>
      <c r="K80191" s="34"/>
      <c r="L80191" s="34"/>
    </row>
    <row r="80192" spans="6:12" x14ac:dyDescent="0.35">
      <c r="F80192" s="34"/>
      <c r="J80192" s="34"/>
      <c r="K80192" s="34"/>
      <c r="L80192" s="34"/>
    </row>
    <row r="80193" spans="6:12" x14ac:dyDescent="0.35">
      <c r="F80193" s="34"/>
      <c r="J80193" s="34"/>
      <c r="K80193" s="34"/>
      <c r="L80193" s="34"/>
    </row>
    <row r="80194" spans="6:12" x14ac:dyDescent="0.35">
      <c r="F80194" s="34"/>
      <c r="J80194" s="34"/>
      <c r="K80194" s="34"/>
      <c r="L80194" s="34"/>
    </row>
    <row r="80195" spans="6:12" x14ac:dyDescent="0.35">
      <c r="F80195" s="34"/>
      <c r="J80195" s="34"/>
      <c r="K80195" s="34"/>
      <c r="L80195" s="34"/>
    </row>
    <row r="80196" spans="6:12" x14ac:dyDescent="0.35">
      <c r="F80196" s="34"/>
      <c r="J80196" s="34"/>
      <c r="K80196" s="34"/>
      <c r="L80196" s="34"/>
    </row>
    <row r="80197" spans="6:12" x14ac:dyDescent="0.35">
      <c r="F80197" s="34"/>
      <c r="J80197" s="34"/>
      <c r="K80197" s="34"/>
      <c r="L80197" s="34"/>
    </row>
    <row r="80198" spans="6:12" x14ac:dyDescent="0.35">
      <c r="F80198" s="34"/>
      <c r="J80198" s="34"/>
      <c r="K80198" s="34"/>
      <c r="L80198" s="34"/>
    </row>
    <row r="80199" spans="6:12" x14ac:dyDescent="0.35">
      <c r="F80199" s="34"/>
      <c r="J80199" s="34"/>
      <c r="K80199" s="34"/>
      <c r="L80199" s="34"/>
    </row>
    <row r="80200" spans="6:12" x14ac:dyDescent="0.35">
      <c r="F80200" s="34"/>
      <c r="J80200" s="34"/>
      <c r="K80200" s="34"/>
      <c r="L80200" s="34"/>
    </row>
    <row r="80201" spans="6:12" x14ac:dyDescent="0.35">
      <c r="F80201" s="34"/>
      <c r="J80201" s="34"/>
      <c r="K80201" s="34"/>
      <c r="L80201" s="34"/>
    </row>
    <row r="80202" spans="6:12" x14ac:dyDescent="0.35">
      <c r="F80202" s="34"/>
      <c r="J80202" s="34"/>
      <c r="K80202" s="34"/>
      <c r="L80202" s="34"/>
    </row>
    <row r="80203" spans="6:12" x14ac:dyDescent="0.35">
      <c r="F80203" s="34"/>
      <c r="J80203" s="34"/>
      <c r="K80203" s="34"/>
      <c r="L80203" s="34"/>
    </row>
    <row r="80204" spans="6:12" x14ac:dyDescent="0.35">
      <c r="F80204" s="34"/>
      <c r="J80204" s="34"/>
      <c r="K80204" s="34"/>
      <c r="L80204" s="34"/>
    </row>
    <row r="80205" spans="6:12" x14ac:dyDescent="0.35">
      <c r="F80205" s="34"/>
      <c r="J80205" s="34"/>
      <c r="K80205" s="34"/>
      <c r="L80205" s="34"/>
    </row>
    <row r="80206" spans="6:12" x14ac:dyDescent="0.35">
      <c r="F80206" s="34"/>
      <c r="J80206" s="34"/>
      <c r="K80206" s="34"/>
      <c r="L80206" s="34"/>
    </row>
    <row r="80207" spans="6:12" x14ac:dyDescent="0.35">
      <c r="F80207" s="34"/>
      <c r="J80207" s="34"/>
      <c r="K80207" s="34"/>
      <c r="L80207" s="34"/>
    </row>
    <row r="80208" spans="6:12" x14ac:dyDescent="0.35">
      <c r="F80208" s="34"/>
      <c r="J80208" s="34"/>
      <c r="K80208" s="34"/>
      <c r="L80208" s="34"/>
    </row>
    <row r="80209" spans="6:12" x14ac:dyDescent="0.35">
      <c r="F80209" s="34"/>
      <c r="J80209" s="34"/>
      <c r="K80209" s="34"/>
      <c r="L80209" s="34"/>
    </row>
    <row r="80210" spans="6:12" x14ac:dyDescent="0.35">
      <c r="F80210" s="34"/>
      <c r="J80210" s="34"/>
      <c r="K80210" s="34"/>
      <c r="L80210" s="34"/>
    </row>
    <row r="80211" spans="6:12" x14ac:dyDescent="0.35">
      <c r="F80211" s="34"/>
      <c r="J80211" s="34"/>
      <c r="K80211" s="34"/>
      <c r="L80211" s="34"/>
    </row>
    <row r="80212" spans="6:12" x14ac:dyDescent="0.35">
      <c r="F80212" s="34"/>
      <c r="J80212" s="34"/>
      <c r="K80212" s="34"/>
      <c r="L80212" s="34"/>
    </row>
    <row r="80213" spans="6:12" x14ac:dyDescent="0.35">
      <c r="F80213" s="34"/>
      <c r="J80213" s="34"/>
      <c r="K80213" s="34"/>
      <c r="L80213" s="34"/>
    </row>
    <row r="80214" spans="6:12" x14ac:dyDescent="0.35">
      <c r="F80214" s="34"/>
      <c r="J80214" s="34"/>
      <c r="K80214" s="34"/>
      <c r="L80214" s="34"/>
    </row>
    <row r="80215" spans="6:12" x14ac:dyDescent="0.35">
      <c r="F80215" s="34"/>
      <c r="J80215" s="34"/>
      <c r="K80215" s="34"/>
      <c r="L80215" s="34"/>
    </row>
    <row r="80216" spans="6:12" x14ac:dyDescent="0.35">
      <c r="F80216" s="34"/>
      <c r="J80216" s="34"/>
      <c r="K80216" s="34"/>
      <c r="L80216" s="34"/>
    </row>
    <row r="80217" spans="6:12" x14ac:dyDescent="0.35">
      <c r="F80217" s="34"/>
      <c r="J80217" s="34"/>
      <c r="K80217" s="34"/>
      <c r="L80217" s="34"/>
    </row>
    <row r="80218" spans="6:12" x14ac:dyDescent="0.35">
      <c r="F80218" s="34"/>
      <c r="J80218" s="34"/>
      <c r="K80218" s="34"/>
      <c r="L80218" s="34"/>
    </row>
    <row r="80219" spans="6:12" x14ac:dyDescent="0.35">
      <c r="F80219" s="34"/>
      <c r="J80219" s="34"/>
      <c r="K80219" s="34"/>
      <c r="L80219" s="34"/>
    </row>
    <row r="80220" spans="6:12" x14ac:dyDescent="0.35">
      <c r="F80220" s="34"/>
      <c r="J80220" s="34"/>
      <c r="K80220" s="34"/>
      <c r="L80220" s="34"/>
    </row>
    <row r="80221" spans="6:12" x14ac:dyDescent="0.35">
      <c r="F80221" s="34"/>
      <c r="J80221" s="34"/>
      <c r="K80221" s="34"/>
      <c r="L80221" s="34"/>
    </row>
    <row r="80222" spans="6:12" x14ac:dyDescent="0.35">
      <c r="F80222" s="34"/>
      <c r="J80222" s="34"/>
      <c r="K80222" s="34"/>
      <c r="L80222" s="34"/>
    </row>
    <row r="80223" spans="6:12" x14ac:dyDescent="0.35">
      <c r="F80223" s="34"/>
      <c r="J80223" s="34"/>
      <c r="K80223" s="34"/>
      <c r="L80223" s="34"/>
    </row>
    <row r="80224" spans="6:12" x14ac:dyDescent="0.35">
      <c r="F80224" s="34"/>
      <c r="J80224" s="34"/>
      <c r="K80224" s="34"/>
      <c r="L80224" s="34"/>
    </row>
    <row r="80225" spans="6:12" x14ac:dyDescent="0.35">
      <c r="F80225" s="34"/>
      <c r="J80225" s="34"/>
      <c r="K80225" s="34"/>
      <c r="L80225" s="34"/>
    </row>
    <row r="80226" spans="6:12" x14ac:dyDescent="0.35">
      <c r="F80226" s="34"/>
      <c r="J80226" s="34"/>
      <c r="K80226" s="34"/>
      <c r="L80226" s="34"/>
    </row>
    <row r="80227" spans="6:12" x14ac:dyDescent="0.35">
      <c r="F80227" s="34"/>
      <c r="J80227" s="34"/>
      <c r="K80227" s="34"/>
      <c r="L80227" s="34"/>
    </row>
    <row r="80228" spans="6:12" x14ac:dyDescent="0.35">
      <c r="F80228" s="34"/>
      <c r="J80228" s="34"/>
      <c r="K80228" s="34"/>
      <c r="L80228" s="34"/>
    </row>
    <row r="80229" spans="6:12" x14ac:dyDescent="0.35">
      <c r="F80229" s="34"/>
      <c r="J80229" s="34"/>
      <c r="K80229" s="34"/>
      <c r="L80229" s="34"/>
    </row>
    <row r="80230" spans="6:12" x14ac:dyDescent="0.35">
      <c r="F80230" s="34"/>
      <c r="J80230" s="34"/>
      <c r="K80230" s="34"/>
      <c r="L80230" s="34"/>
    </row>
    <row r="80231" spans="6:12" x14ac:dyDescent="0.35">
      <c r="F80231" s="34"/>
      <c r="J80231" s="34"/>
      <c r="K80231" s="34"/>
      <c r="L80231" s="34"/>
    </row>
    <row r="80232" spans="6:12" x14ac:dyDescent="0.35">
      <c r="F80232" s="34"/>
      <c r="J80232" s="34"/>
      <c r="K80232" s="34"/>
      <c r="L80232" s="34"/>
    </row>
    <row r="80233" spans="6:12" x14ac:dyDescent="0.35">
      <c r="F80233" s="34"/>
      <c r="J80233" s="34"/>
      <c r="K80233" s="34"/>
      <c r="L80233" s="34"/>
    </row>
    <row r="80234" spans="6:12" x14ac:dyDescent="0.35">
      <c r="F80234" s="34"/>
      <c r="J80234" s="34"/>
      <c r="K80234" s="34"/>
      <c r="L80234" s="34"/>
    </row>
    <row r="80235" spans="6:12" x14ac:dyDescent="0.35">
      <c r="F80235" s="34"/>
      <c r="J80235" s="34"/>
      <c r="K80235" s="34"/>
      <c r="L80235" s="34"/>
    </row>
    <row r="80236" spans="6:12" x14ac:dyDescent="0.35">
      <c r="F80236" s="34"/>
      <c r="J80236" s="34"/>
      <c r="K80236" s="34"/>
      <c r="L80236" s="34"/>
    </row>
    <row r="80237" spans="6:12" x14ac:dyDescent="0.35">
      <c r="F80237" s="34"/>
      <c r="J80237" s="34"/>
      <c r="K80237" s="34"/>
      <c r="L80237" s="34"/>
    </row>
    <row r="80238" spans="6:12" x14ac:dyDescent="0.35">
      <c r="F80238" s="34"/>
      <c r="J80238" s="34"/>
      <c r="K80238" s="34"/>
      <c r="L80238" s="34"/>
    </row>
    <row r="80239" spans="6:12" x14ac:dyDescent="0.35">
      <c r="F80239" s="34"/>
      <c r="J80239" s="34"/>
      <c r="K80239" s="34"/>
      <c r="L80239" s="34"/>
    </row>
    <row r="80240" spans="6:12" x14ac:dyDescent="0.35">
      <c r="F80240" s="34"/>
      <c r="J80240" s="34"/>
      <c r="K80240" s="34"/>
      <c r="L80240" s="34"/>
    </row>
    <row r="80241" spans="6:12" x14ac:dyDescent="0.35">
      <c r="F80241" s="34"/>
      <c r="J80241" s="34"/>
      <c r="K80241" s="34"/>
      <c r="L80241" s="34"/>
    </row>
    <row r="80242" spans="6:12" x14ac:dyDescent="0.35">
      <c r="F80242" s="34"/>
      <c r="J80242" s="34"/>
      <c r="K80242" s="34"/>
      <c r="L80242" s="34"/>
    </row>
    <row r="80243" spans="6:12" x14ac:dyDescent="0.35">
      <c r="F80243" s="34"/>
      <c r="J80243" s="34"/>
      <c r="K80243" s="34"/>
      <c r="L80243" s="34"/>
    </row>
    <row r="80244" spans="6:12" x14ac:dyDescent="0.35">
      <c r="F80244" s="34"/>
      <c r="J80244" s="34"/>
      <c r="K80244" s="34"/>
      <c r="L80244" s="34"/>
    </row>
    <row r="80245" spans="6:12" x14ac:dyDescent="0.35">
      <c r="F80245" s="34"/>
      <c r="J80245" s="34"/>
      <c r="K80245" s="34"/>
      <c r="L80245" s="34"/>
    </row>
    <row r="80246" spans="6:12" x14ac:dyDescent="0.35">
      <c r="F80246" s="34"/>
      <c r="J80246" s="34"/>
      <c r="K80246" s="34"/>
      <c r="L80246" s="34"/>
    </row>
    <row r="80247" spans="6:12" x14ac:dyDescent="0.35">
      <c r="F80247" s="34"/>
      <c r="J80247" s="34"/>
      <c r="K80247" s="34"/>
      <c r="L80247" s="34"/>
    </row>
    <row r="80248" spans="6:12" x14ac:dyDescent="0.35">
      <c r="F80248" s="34"/>
      <c r="J80248" s="34"/>
      <c r="K80248" s="34"/>
      <c r="L80248" s="34"/>
    </row>
    <row r="80249" spans="6:12" x14ac:dyDescent="0.35">
      <c r="F80249" s="34"/>
      <c r="J80249" s="34"/>
      <c r="K80249" s="34"/>
      <c r="L80249" s="34"/>
    </row>
    <row r="80250" spans="6:12" x14ac:dyDescent="0.35">
      <c r="F80250" s="34"/>
      <c r="J80250" s="34"/>
      <c r="K80250" s="34"/>
      <c r="L80250" s="34"/>
    </row>
    <row r="80251" spans="6:12" x14ac:dyDescent="0.35">
      <c r="F80251" s="34"/>
      <c r="J80251" s="34"/>
      <c r="K80251" s="34"/>
      <c r="L80251" s="34"/>
    </row>
    <row r="80252" spans="6:12" x14ac:dyDescent="0.35">
      <c r="F80252" s="34"/>
      <c r="J80252" s="34"/>
      <c r="K80252" s="34"/>
      <c r="L80252" s="34"/>
    </row>
    <row r="80253" spans="6:12" x14ac:dyDescent="0.35">
      <c r="F80253" s="34"/>
      <c r="J80253" s="34"/>
      <c r="K80253" s="34"/>
      <c r="L80253" s="34"/>
    </row>
    <row r="80254" spans="6:12" x14ac:dyDescent="0.35">
      <c r="F80254" s="34"/>
      <c r="J80254" s="34"/>
      <c r="K80254" s="34"/>
      <c r="L80254" s="34"/>
    </row>
    <row r="80255" spans="6:12" x14ac:dyDescent="0.35">
      <c r="F80255" s="34"/>
      <c r="J80255" s="34"/>
      <c r="K80255" s="34"/>
      <c r="L80255" s="34"/>
    </row>
    <row r="80256" spans="6:12" x14ac:dyDescent="0.35">
      <c r="F80256" s="34"/>
      <c r="J80256" s="34"/>
      <c r="K80256" s="34"/>
      <c r="L80256" s="34"/>
    </row>
    <row r="80257" spans="6:12" x14ac:dyDescent="0.35">
      <c r="F80257" s="34"/>
      <c r="J80257" s="34"/>
      <c r="K80257" s="34"/>
      <c r="L80257" s="34"/>
    </row>
    <row r="80258" spans="6:12" x14ac:dyDescent="0.35">
      <c r="F80258" s="34"/>
      <c r="J80258" s="34"/>
      <c r="K80258" s="34"/>
      <c r="L80258" s="34"/>
    </row>
    <row r="80259" spans="6:12" x14ac:dyDescent="0.35">
      <c r="F80259" s="34"/>
      <c r="J80259" s="34"/>
      <c r="K80259" s="34"/>
      <c r="L80259" s="34"/>
    </row>
    <row r="80260" spans="6:12" x14ac:dyDescent="0.35">
      <c r="F80260" s="34"/>
      <c r="J80260" s="34"/>
      <c r="K80260" s="34"/>
      <c r="L80260" s="34"/>
    </row>
    <row r="80261" spans="6:12" x14ac:dyDescent="0.35">
      <c r="F80261" s="34"/>
      <c r="J80261" s="34"/>
      <c r="K80261" s="34"/>
      <c r="L80261" s="34"/>
    </row>
    <row r="80262" spans="6:12" x14ac:dyDescent="0.35">
      <c r="F80262" s="34"/>
      <c r="J80262" s="34"/>
      <c r="K80262" s="34"/>
      <c r="L80262" s="34"/>
    </row>
    <row r="80263" spans="6:12" x14ac:dyDescent="0.35">
      <c r="F80263" s="34"/>
      <c r="J80263" s="34"/>
      <c r="K80263" s="34"/>
      <c r="L80263" s="34"/>
    </row>
    <row r="80264" spans="6:12" x14ac:dyDescent="0.35">
      <c r="F80264" s="34"/>
      <c r="J80264" s="34"/>
      <c r="K80264" s="34"/>
      <c r="L80264" s="34"/>
    </row>
    <row r="80265" spans="6:12" x14ac:dyDescent="0.35">
      <c r="F80265" s="34"/>
      <c r="J80265" s="34"/>
      <c r="K80265" s="34"/>
      <c r="L80265" s="34"/>
    </row>
    <row r="80266" spans="6:12" x14ac:dyDescent="0.35">
      <c r="F80266" s="34"/>
      <c r="J80266" s="34"/>
      <c r="K80266" s="34"/>
      <c r="L80266" s="34"/>
    </row>
    <row r="80267" spans="6:12" x14ac:dyDescent="0.35">
      <c r="F80267" s="34"/>
      <c r="J80267" s="34"/>
      <c r="K80267" s="34"/>
      <c r="L80267" s="34"/>
    </row>
    <row r="80268" spans="6:12" x14ac:dyDescent="0.35">
      <c r="F80268" s="34"/>
      <c r="J80268" s="34"/>
      <c r="K80268" s="34"/>
      <c r="L80268" s="34"/>
    </row>
    <row r="80269" spans="6:12" x14ac:dyDescent="0.35">
      <c r="F80269" s="34"/>
      <c r="J80269" s="34"/>
      <c r="K80269" s="34"/>
      <c r="L80269" s="34"/>
    </row>
    <row r="80270" spans="6:12" x14ac:dyDescent="0.35">
      <c r="F80270" s="34"/>
      <c r="J80270" s="34"/>
      <c r="K80270" s="34"/>
      <c r="L80270" s="34"/>
    </row>
    <row r="80271" spans="6:12" x14ac:dyDescent="0.35">
      <c r="F80271" s="34"/>
      <c r="J80271" s="34"/>
      <c r="K80271" s="34"/>
      <c r="L80271" s="34"/>
    </row>
    <row r="80272" spans="6:12" x14ac:dyDescent="0.35">
      <c r="F80272" s="34"/>
      <c r="J80272" s="34"/>
      <c r="K80272" s="34"/>
      <c r="L80272" s="34"/>
    </row>
    <row r="80273" spans="6:12" x14ac:dyDescent="0.35">
      <c r="F80273" s="34"/>
      <c r="J80273" s="34"/>
      <c r="K80273" s="34"/>
      <c r="L80273" s="34"/>
    </row>
    <row r="80274" spans="6:12" x14ac:dyDescent="0.35">
      <c r="F80274" s="34"/>
      <c r="J80274" s="34"/>
      <c r="K80274" s="34"/>
      <c r="L80274" s="34"/>
    </row>
    <row r="80275" spans="6:12" x14ac:dyDescent="0.35">
      <c r="F80275" s="34"/>
      <c r="J80275" s="34"/>
      <c r="K80275" s="34"/>
      <c r="L80275" s="34"/>
    </row>
    <row r="80276" spans="6:12" x14ac:dyDescent="0.35">
      <c r="F80276" s="34"/>
      <c r="J80276" s="34"/>
      <c r="K80276" s="34"/>
      <c r="L80276" s="34"/>
    </row>
    <row r="80277" spans="6:12" x14ac:dyDescent="0.35">
      <c r="F80277" s="34"/>
      <c r="J80277" s="34"/>
      <c r="K80277" s="34"/>
      <c r="L80277" s="34"/>
    </row>
    <row r="80278" spans="6:12" x14ac:dyDescent="0.35">
      <c r="F80278" s="34"/>
      <c r="J80278" s="34"/>
      <c r="K80278" s="34"/>
      <c r="L80278" s="34"/>
    </row>
    <row r="80279" spans="6:12" x14ac:dyDescent="0.35">
      <c r="F80279" s="34"/>
      <c r="J80279" s="34"/>
      <c r="K80279" s="34"/>
      <c r="L80279" s="34"/>
    </row>
    <row r="80280" spans="6:12" x14ac:dyDescent="0.35">
      <c r="F80280" s="34"/>
      <c r="J80280" s="34"/>
      <c r="K80280" s="34"/>
      <c r="L80280" s="34"/>
    </row>
    <row r="80281" spans="6:12" x14ac:dyDescent="0.35">
      <c r="F80281" s="34"/>
      <c r="J80281" s="34"/>
      <c r="K80281" s="34"/>
      <c r="L80281" s="34"/>
    </row>
    <row r="80282" spans="6:12" x14ac:dyDescent="0.35">
      <c r="F80282" s="34"/>
      <c r="J80282" s="34"/>
      <c r="K80282" s="34"/>
      <c r="L80282" s="34"/>
    </row>
    <row r="80283" spans="6:12" x14ac:dyDescent="0.35">
      <c r="F80283" s="34"/>
      <c r="J80283" s="34"/>
      <c r="K80283" s="34"/>
      <c r="L80283" s="34"/>
    </row>
    <row r="80284" spans="6:12" x14ac:dyDescent="0.35">
      <c r="F80284" s="34"/>
      <c r="J80284" s="34"/>
      <c r="K80284" s="34"/>
      <c r="L80284" s="34"/>
    </row>
    <row r="80285" spans="6:12" x14ac:dyDescent="0.35">
      <c r="F80285" s="34"/>
      <c r="J80285" s="34"/>
      <c r="K80285" s="34"/>
      <c r="L80285" s="34"/>
    </row>
    <row r="80286" spans="6:12" x14ac:dyDescent="0.35">
      <c r="F80286" s="34"/>
      <c r="J80286" s="34"/>
      <c r="K80286" s="34"/>
      <c r="L80286" s="34"/>
    </row>
    <row r="80287" spans="6:12" x14ac:dyDescent="0.35">
      <c r="F80287" s="34"/>
      <c r="J80287" s="34"/>
      <c r="K80287" s="34"/>
      <c r="L80287" s="34"/>
    </row>
    <row r="80288" spans="6:12" x14ac:dyDescent="0.35">
      <c r="F80288" s="34"/>
      <c r="J80288" s="34"/>
      <c r="K80288" s="34"/>
      <c r="L80288" s="34"/>
    </row>
    <row r="80289" spans="6:12" x14ac:dyDescent="0.35">
      <c r="F80289" s="34"/>
      <c r="J80289" s="34"/>
      <c r="K80289" s="34"/>
      <c r="L80289" s="34"/>
    </row>
    <row r="80290" spans="6:12" x14ac:dyDescent="0.35">
      <c r="F80290" s="34"/>
      <c r="J80290" s="34"/>
      <c r="K80290" s="34"/>
      <c r="L80290" s="34"/>
    </row>
    <row r="80291" spans="6:12" x14ac:dyDescent="0.35">
      <c r="F80291" s="34"/>
      <c r="J80291" s="34"/>
      <c r="K80291" s="34"/>
      <c r="L80291" s="34"/>
    </row>
    <row r="80292" spans="6:12" x14ac:dyDescent="0.35">
      <c r="F80292" s="34"/>
      <c r="J80292" s="34"/>
      <c r="K80292" s="34"/>
      <c r="L80292" s="34"/>
    </row>
    <row r="80293" spans="6:12" x14ac:dyDescent="0.35">
      <c r="F80293" s="34"/>
      <c r="J80293" s="34"/>
      <c r="K80293" s="34"/>
      <c r="L80293" s="34"/>
    </row>
    <row r="80294" spans="6:12" x14ac:dyDescent="0.35">
      <c r="F80294" s="34"/>
      <c r="J80294" s="34"/>
      <c r="K80294" s="34"/>
      <c r="L80294" s="34"/>
    </row>
    <row r="80295" spans="6:12" x14ac:dyDescent="0.35">
      <c r="F80295" s="34"/>
      <c r="J80295" s="34"/>
      <c r="K80295" s="34"/>
      <c r="L80295" s="34"/>
    </row>
    <row r="80296" spans="6:12" x14ac:dyDescent="0.35">
      <c r="F80296" s="34"/>
      <c r="J80296" s="34"/>
      <c r="K80296" s="34"/>
      <c r="L80296" s="34"/>
    </row>
    <row r="80297" spans="6:12" x14ac:dyDescent="0.35">
      <c r="F80297" s="34"/>
      <c r="J80297" s="34"/>
      <c r="K80297" s="34"/>
      <c r="L80297" s="34"/>
    </row>
    <row r="80298" spans="6:12" x14ac:dyDescent="0.35">
      <c r="F80298" s="34"/>
      <c r="J80298" s="34"/>
      <c r="K80298" s="34"/>
      <c r="L80298" s="34"/>
    </row>
    <row r="80299" spans="6:12" x14ac:dyDescent="0.35">
      <c r="F80299" s="34"/>
      <c r="J80299" s="34"/>
      <c r="K80299" s="34"/>
      <c r="L80299" s="34"/>
    </row>
    <row r="80300" spans="6:12" x14ac:dyDescent="0.35">
      <c r="F80300" s="34"/>
      <c r="J80300" s="34"/>
      <c r="K80300" s="34"/>
      <c r="L80300" s="34"/>
    </row>
    <row r="80301" spans="6:12" x14ac:dyDescent="0.35">
      <c r="F80301" s="34"/>
      <c r="J80301" s="34"/>
      <c r="K80301" s="34"/>
      <c r="L80301" s="34"/>
    </row>
    <row r="80302" spans="6:12" x14ac:dyDescent="0.35">
      <c r="F80302" s="34"/>
      <c r="J80302" s="34"/>
      <c r="K80302" s="34"/>
      <c r="L80302" s="34"/>
    </row>
    <row r="80303" spans="6:12" x14ac:dyDescent="0.35">
      <c r="F80303" s="34"/>
      <c r="J80303" s="34"/>
      <c r="K80303" s="34"/>
      <c r="L80303" s="34"/>
    </row>
    <row r="80304" spans="6:12" x14ac:dyDescent="0.35">
      <c r="F80304" s="34"/>
      <c r="J80304" s="34"/>
      <c r="K80304" s="34"/>
      <c r="L80304" s="34"/>
    </row>
    <row r="80305" spans="6:12" x14ac:dyDescent="0.35">
      <c r="F80305" s="34"/>
      <c r="J80305" s="34"/>
      <c r="K80305" s="34"/>
      <c r="L80305" s="34"/>
    </row>
    <row r="80306" spans="6:12" x14ac:dyDescent="0.35">
      <c r="F80306" s="34"/>
      <c r="J80306" s="34"/>
      <c r="K80306" s="34"/>
      <c r="L80306" s="34"/>
    </row>
    <row r="80307" spans="6:12" x14ac:dyDescent="0.35">
      <c r="F80307" s="34"/>
      <c r="J80307" s="34"/>
      <c r="K80307" s="34"/>
      <c r="L80307" s="34"/>
    </row>
    <row r="80308" spans="6:12" x14ac:dyDescent="0.35">
      <c r="F80308" s="34"/>
      <c r="J80308" s="34"/>
      <c r="K80308" s="34"/>
      <c r="L80308" s="34"/>
    </row>
    <row r="80309" spans="6:12" x14ac:dyDescent="0.35">
      <c r="F80309" s="34"/>
      <c r="J80309" s="34"/>
      <c r="K80309" s="34"/>
      <c r="L80309" s="34"/>
    </row>
    <row r="80310" spans="6:12" x14ac:dyDescent="0.35">
      <c r="F80310" s="34"/>
      <c r="J80310" s="34"/>
      <c r="K80310" s="34"/>
      <c r="L80310" s="34"/>
    </row>
    <row r="80311" spans="6:12" x14ac:dyDescent="0.35">
      <c r="F80311" s="34"/>
      <c r="J80311" s="34"/>
      <c r="K80311" s="34"/>
      <c r="L80311" s="34"/>
    </row>
    <row r="80312" spans="6:12" x14ac:dyDescent="0.35">
      <c r="F80312" s="34"/>
      <c r="J80312" s="34"/>
      <c r="K80312" s="34"/>
      <c r="L80312" s="34"/>
    </row>
    <row r="80313" spans="6:12" x14ac:dyDescent="0.35">
      <c r="F80313" s="34"/>
      <c r="J80313" s="34"/>
      <c r="K80313" s="34"/>
      <c r="L80313" s="34"/>
    </row>
    <row r="80314" spans="6:12" x14ac:dyDescent="0.35">
      <c r="F80314" s="34"/>
      <c r="J80314" s="34"/>
      <c r="K80314" s="34"/>
      <c r="L80314" s="34"/>
    </row>
    <row r="80315" spans="6:12" x14ac:dyDescent="0.35">
      <c r="F80315" s="34"/>
      <c r="J80315" s="34"/>
      <c r="K80315" s="34"/>
      <c r="L80315" s="34"/>
    </row>
    <row r="80316" spans="6:12" x14ac:dyDescent="0.35">
      <c r="F80316" s="34"/>
      <c r="J80316" s="34"/>
      <c r="K80316" s="34"/>
      <c r="L80316" s="34"/>
    </row>
    <row r="80317" spans="6:12" x14ac:dyDescent="0.35">
      <c r="F80317" s="34"/>
      <c r="J80317" s="34"/>
      <c r="K80317" s="34"/>
      <c r="L80317" s="34"/>
    </row>
    <row r="80318" spans="6:12" x14ac:dyDescent="0.35">
      <c r="F80318" s="34"/>
      <c r="J80318" s="34"/>
      <c r="K80318" s="34"/>
      <c r="L80318" s="34"/>
    </row>
    <row r="80319" spans="6:12" x14ac:dyDescent="0.35">
      <c r="F80319" s="34"/>
      <c r="J80319" s="34"/>
      <c r="K80319" s="34"/>
      <c r="L80319" s="34"/>
    </row>
    <row r="80320" spans="6:12" x14ac:dyDescent="0.35">
      <c r="F80320" s="34"/>
      <c r="J80320" s="34"/>
      <c r="K80320" s="34"/>
      <c r="L80320" s="34"/>
    </row>
    <row r="80321" spans="6:12" x14ac:dyDescent="0.35">
      <c r="F80321" s="34"/>
      <c r="J80321" s="34"/>
      <c r="K80321" s="34"/>
      <c r="L80321" s="34"/>
    </row>
    <row r="80322" spans="6:12" x14ac:dyDescent="0.35">
      <c r="F80322" s="34"/>
      <c r="J80322" s="34"/>
      <c r="K80322" s="34"/>
      <c r="L80322" s="34"/>
    </row>
    <row r="80323" spans="6:12" x14ac:dyDescent="0.35">
      <c r="F80323" s="34"/>
      <c r="J80323" s="34"/>
      <c r="K80323" s="34"/>
      <c r="L80323" s="34"/>
    </row>
    <row r="80324" spans="6:12" x14ac:dyDescent="0.35">
      <c r="F80324" s="34"/>
      <c r="J80324" s="34"/>
      <c r="K80324" s="34"/>
      <c r="L80324" s="34"/>
    </row>
    <row r="80325" spans="6:12" x14ac:dyDescent="0.35">
      <c r="F80325" s="34"/>
      <c r="J80325" s="34"/>
      <c r="K80325" s="34"/>
      <c r="L80325" s="34"/>
    </row>
    <row r="80326" spans="6:12" x14ac:dyDescent="0.35">
      <c r="F80326" s="34"/>
      <c r="J80326" s="34"/>
      <c r="K80326" s="34"/>
      <c r="L80326" s="34"/>
    </row>
    <row r="80327" spans="6:12" x14ac:dyDescent="0.35">
      <c r="F80327" s="34"/>
      <c r="J80327" s="34"/>
      <c r="K80327" s="34"/>
      <c r="L80327" s="34"/>
    </row>
    <row r="80328" spans="6:12" x14ac:dyDescent="0.35">
      <c r="F80328" s="34"/>
      <c r="J80328" s="34"/>
      <c r="K80328" s="34"/>
      <c r="L80328" s="34"/>
    </row>
    <row r="80329" spans="6:12" x14ac:dyDescent="0.35">
      <c r="F80329" s="34"/>
      <c r="J80329" s="34"/>
      <c r="K80329" s="34"/>
      <c r="L80329" s="34"/>
    </row>
    <row r="80330" spans="6:12" x14ac:dyDescent="0.35">
      <c r="F80330" s="34"/>
      <c r="J80330" s="34"/>
      <c r="K80330" s="34"/>
      <c r="L80330" s="34"/>
    </row>
    <row r="80331" spans="6:12" x14ac:dyDescent="0.35">
      <c r="F80331" s="34"/>
      <c r="J80331" s="34"/>
      <c r="K80331" s="34"/>
      <c r="L80331" s="34"/>
    </row>
    <row r="80332" spans="6:12" x14ac:dyDescent="0.35">
      <c r="F80332" s="34"/>
      <c r="J80332" s="34"/>
      <c r="K80332" s="34"/>
      <c r="L80332" s="34"/>
    </row>
    <row r="80333" spans="6:12" x14ac:dyDescent="0.35">
      <c r="F80333" s="34"/>
      <c r="J80333" s="34"/>
      <c r="K80333" s="34"/>
      <c r="L80333" s="34"/>
    </row>
    <row r="80334" spans="6:12" x14ac:dyDescent="0.35">
      <c r="F80334" s="34"/>
      <c r="J80334" s="34"/>
      <c r="K80334" s="34"/>
      <c r="L80334" s="34"/>
    </row>
    <row r="80335" spans="6:12" x14ac:dyDescent="0.35">
      <c r="F80335" s="34"/>
      <c r="J80335" s="34"/>
      <c r="K80335" s="34"/>
      <c r="L80335" s="34"/>
    </row>
    <row r="80336" spans="6:12" x14ac:dyDescent="0.35">
      <c r="F80336" s="34"/>
      <c r="J80336" s="34"/>
      <c r="K80336" s="34"/>
      <c r="L80336" s="34"/>
    </row>
    <row r="80337" spans="6:12" x14ac:dyDescent="0.35">
      <c r="F80337" s="34"/>
      <c r="J80337" s="34"/>
      <c r="K80337" s="34"/>
      <c r="L80337" s="34"/>
    </row>
    <row r="80338" spans="6:12" x14ac:dyDescent="0.35">
      <c r="F80338" s="34"/>
      <c r="J80338" s="34"/>
      <c r="K80338" s="34"/>
      <c r="L80338" s="34"/>
    </row>
    <row r="80339" spans="6:12" x14ac:dyDescent="0.35">
      <c r="F80339" s="34"/>
      <c r="J80339" s="34"/>
      <c r="K80339" s="34"/>
      <c r="L80339" s="34"/>
    </row>
    <row r="80340" spans="6:12" x14ac:dyDescent="0.35">
      <c r="F80340" s="34"/>
      <c r="J80340" s="34"/>
      <c r="K80340" s="34"/>
      <c r="L80340" s="34"/>
    </row>
    <row r="80341" spans="6:12" x14ac:dyDescent="0.35">
      <c r="F80341" s="34"/>
      <c r="J80341" s="34"/>
      <c r="K80341" s="34"/>
      <c r="L80341" s="34"/>
    </row>
    <row r="80342" spans="6:12" x14ac:dyDescent="0.35">
      <c r="F80342" s="34"/>
      <c r="J80342" s="34"/>
      <c r="K80342" s="34"/>
      <c r="L80342" s="34"/>
    </row>
    <row r="80343" spans="6:12" x14ac:dyDescent="0.35">
      <c r="F80343" s="34"/>
      <c r="J80343" s="34"/>
      <c r="K80343" s="34"/>
      <c r="L80343" s="34"/>
    </row>
    <row r="80344" spans="6:12" x14ac:dyDescent="0.35">
      <c r="F80344" s="34"/>
      <c r="J80344" s="34"/>
      <c r="K80344" s="34"/>
      <c r="L80344" s="34"/>
    </row>
    <row r="80345" spans="6:12" x14ac:dyDescent="0.35">
      <c r="F80345" s="34"/>
      <c r="J80345" s="34"/>
      <c r="K80345" s="34"/>
      <c r="L80345" s="34"/>
    </row>
    <row r="80346" spans="6:12" x14ac:dyDescent="0.35">
      <c r="F80346" s="34"/>
      <c r="J80346" s="34"/>
      <c r="K80346" s="34"/>
      <c r="L80346" s="34"/>
    </row>
    <row r="80347" spans="6:12" x14ac:dyDescent="0.35">
      <c r="F80347" s="34"/>
      <c r="J80347" s="34"/>
      <c r="K80347" s="34"/>
      <c r="L80347" s="34"/>
    </row>
    <row r="80348" spans="6:12" x14ac:dyDescent="0.35">
      <c r="F80348" s="34"/>
      <c r="J80348" s="34"/>
      <c r="K80348" s="34"/>
      <c r="L80348" s="34"/>
    </row>
    <row r="80349" spans="6:12" x14ac:dyDescent="0.35">
      <c r="F80349" s="34"/>
      <c r="J80349" s="34"/>
      <c r="K80349" s="34"/>
      <c r="L80349" s="34"/>
    </row>
    <row r="80350" spans="6:12" x14ac:dyDescent="0.35">
      <c r="F80350" s="34"/>
      <c r="J80350" s="34"/>
      <c r="K80350" s="34"/>
      <c r="L80350" s="34"/>
    </row>
    <row r="80351" spans="6:12" x14ac:dyDescent="0.35">
      <c r="F80351" s="34"/>
      <c r="J80351" s="34"/>
      <c r="K80351" s="34"/>
      <c r="L80351" s="34"/>
    </row>
    <row r="80352" spans="6:12" x14ac:dyDescent="0.35">
      <c r="F80352" s="34"/>
      <c r="J80352" s="34"/>
      <c r="K80352" s="34"/>
      <c r="L80352" s="34"/>
    </row>
    <row r="80353" spans="6:12" x14ac:dyDescent="0.35">
      <c r="F80353" s="34"/>
      <c r="J80353" s="34"/>
      <c r="K80353" s="34"/>
      <c r="L80353" s="34"/>
    </row>
    <row r="80354" spans="6:12" x14ac:dyDescent="0.35">
      <c r="F80354" s="34"/>
      <c r="J80354" s="34"/>
      <c r="K80354" s="34"/>
      <c r="L80354" s="34"/>
    </row>
    <row r="80355" spans="6:12" x14ac:dyDescent="0.35">
      <c r="F80355" s="34"/>
      <c r="J80355" s="34"/>
      <c r="K80355" s="34"/>
      <c r="L80355" s="34"/>
    </row>
    <row r="80356" spans="6:12" x14ac:dyDescent="0.35">
      <c r="F80356" s="34"/>
      <c r="J80356" s="34"/>
      <c r="K80356" s="34"/>
      <c r="L80356" s="34"/>
    </row>
    <row r="80357" spans="6:12" x14ac:dyDescent="0.35">
      <c r="F80357" s="34"/>
      <c r="J80357" s="34"/>
      <c r="K80357" s="34"/>
      <c r="L80357" s="34"/>
    </row>
    <row r="80358" spans="6:12" x14ac:dyDescent="0.35">
      <c r="F80358" s="34"/>
      <c r="J80358" s="34"/>
      <c r="K80358" s="34"/>
      <c r="L80358" s="34"/>
    </row>
    <row r="80359" spans="6:12" x14ac:dyDescent="0.35">
      <c r="F80359" s="34"/>
      <c r="J80359" s="34"/>
      <c r="K80359" s="34"/>
      <c r="L80359" s="34"/>
    </row>
    <row r="80360" spans="6:12" x14ac:dyDescent="0.35">
      <c r="F80360" s="34"/>
      <c r="J80360" s="34"/>
      <c r="K80360" s="34"/>
      <c r="L80360" s="34"/>
    </row>
    <row r="80361" spans="6:12" x14ac:dyDescent="0.35">
      <c r="F80361" s="34"/>
      <c r="J80361" s="34"/>
      <c r="K80361" s="34"/>
      <c r="L80361" s="34"/>
    </row>
    <row r="80362" spans="6:12" x14ac:dyDescent="0.35">
      <c r="F80362" s="34"/>
      <c r="J80362" s="34"/>
      <c r="K80362" s="34"/>
      <c r="L80362" s="34"/>
    </row>
    <row r="80363" spans="6:12" x14ac:dyDescent="0.35">
      <c r="F80363" s="34"/>
      <c r="J80363" s="34"/>
      <c r="K80363" s="34"/>
      <c r="L80363" s="34"/>
    </row>
    <row r="80364" spans="6:12" x14ac:dyDescent="0.35">
      <c r="F80364" s="34"/>
      <c r="J80364" s="34"/>
      <c r="K80364" s="34"/>
      <c r="L80364" s="34"/>
    </row>
    <row r="80365" spans="6:12" x14ac:dyDescent="0.35">
      <c r="F80365" s="34"/>
      <c r="J80365" s="34"/>
      <c r="K80365" s="34"/>
      <c r="L80365" s="34"/>
    </row>
    <row r="80366" spans="6:12" x14ac:dyDescent="0.35">
      <c r="F80366" s="34"/>
      <c r="J80366" s="34"/>
      <c r="K80366" s="34"/>
      <c r="L80366" s="34"/>
    </row>
    <row r="80367" spans="6:12" x14ac:dyDescent="0.35">
      <c r="F80367" s="34"/>
      <c r="J80367" s="34"/>
      <c r="K80367" s="34"/>
      <c r="L80367" s="34"/>
    </row>
    <row r="80368" spans="6:12" x14ac:dyDescent="0.35">
      <c r="F80368" s="34"/>
      <c r="J80368" s="34"/>
      <c r="K80368" s="34"/>
      <c r="L80368" s="34"/>
    </row>
    <row r="80369" spans="6:12" x14ac:dyDescent="0.35">
      <c r="F80369" s="34"/>
      <c r="J80369" s="34"/>
      <c r="K80369" s="34"/>
      <c r="L80369" s="34"/>
    </row>
    <row r="80370" spans="6:12" x14ac:dyDescent="0.35">
      <c r="F80370" s="34"/>
      <c r="J80370" s="34"/>
      <c r="K80370" s="34"/>
      <c r="L80370" s="34"/>
    </row>
    <row r="80371" spans="6:12" x14ac:dyDescent="0.35">
      <c r="F80371" s="34"/>
      <c r="J80371" s="34"/>
      <c r="K80371" s="34"/>
      <c r="L80371" s="34"/>
    </row>
    <row r="80372" spans="6:12" x14ac:dyDescent="0.35">
      <c r="F80372" s="34"/>
      <c r="J80372" s="34"/>
      <c r="K80372" s="34"/>
      <c r="L80372" s="34"/>
    </row>
    <row r="80373" spans="6:12" x14ac:dyDescent="0.35">
      <c r="F80373" s="34"/>
      <c r="J80373" s="34"/>
      <c r="K80373" s="34"/>
      <c r="L80373" s="34"/>
    </row>
    <row r="80374" spans="6:12" x14ac:dyDescent="0.35">
      <c r="F80374" s="34"/>
      <c r="J80374" s="34"/>
      <c r="K80374" s="34"/>
      <c r="L80374" s="34"/>
    </row>
    <row r="80375" spans="6:12" x14ac:dyDescent="0.35">
      <c r="F80375" s="34"/>
      <c r="J80375" s="34"/>
      <c r="K80375" s="34"/>
      <c r="L80375" s="34"/>
    </row>
    <row r="80376" spans="6:12" x14ac:dyDescent="0.35">
      <c r="F80376" s="34"/>
      <c r="J80376" s="34"/>
      <c r="K80376" s="34"/>
      <c r="L80376" s="34"/>
    </row>
    <row r="80377" spans="6:12" x14ac:dyDescent="0.35">
      <c r="F80377" s="34"/>
      <c r="J80377" s="34"/>
      <c r="K80377" s="34"/>
      <c r="L80377" s="34"/>
    </row>
    <row r="80378" spans="6:12" x14ac:dyDescent="0.35">
      <c r="F80378" s="34"/>
      <c r="J80378" s="34"/>
      <c r="K80378" s="34"/>
      <c r="L80378" s="34"/>
    </row>
    <row r="80379" spans="6:12" x14ac:dyDescent="0.35">
      <c r="F80379" s="34"/>
      <c r="J80379" s="34"/>
      <c r="K80379" s="34"/>
      <c r="L80379" s="34"/>
    </row>
    <row r="80380" spans="6:12" x14ac:dyDescent="0.35">
      <c r="F80380" s="34"/>
      <c r="J80380" s="34"/>
      <c r="K80380" s="34"/>
      <c r="L80380" s="34"/>
    </row>
    <row r="80381" spans="6:12" x14ac:dyDescent="0.35">
      <c r="F80381" s="34"/>
      <c r="J80381" s="34"/>
      <c r="K80381" s="34"/>
      <c r="L80381" s="34"/>
    </row>
    <row r="80382" spans="6:12" x14ac:dyDescent="0.35">
      <c r="F80382" s="34"/>
      <c r="J80382" s="34"/>
      <c r="K80382" s="34"/>
      <c r="L80382" s="34"/>
    </row>
    <row r="80383" spans="6:12" x14ac:dyDescent="0.35">
      <c r="F80383" s="34"/>
      <c r="J80383" s="34"/>
      <c r="K80383" s="34"/>
      <c r="L80383" s="34"/>
    </row>
    <row r="80384" spans="6:12" x14ac:dyDescent="0.35">
      <c r="F80384" s="34"/>
      <c r="J80384" s="34"/>
      <c r="K80384" s="34"/>
      <c r="L80384" s="34"/>
    </row>
    <row r="80385" spans="6:12" x14ac:dyDescent="0.35">
      <c r="F80385" s="34"/>
      <c r="J80385" s="34"/>
      <c r="K80385" s="34"/>
      <c r="L80385" s="34"/>
    </row>
    <row r="80386" spans="6:12" x14ac:dyDescent="0.35">
      <c r="F80386" s="34"/>
      <c r="J80386" s="34"/>
      <c r="K80386" s="34"/>
      <c r="L80386" s="34"/>
    </row>
    <row r="80387" spans="6:12" x14ac:dyDescent="0.35">
      <c r="F80387" s="34"/>
      <c r="J80387" s="34"/>
      <c r="K80387" s="34"/>
      <c r="L80387" s="34"/>
    </row>
    <row r="80388" spans="6:12" x14ac:dyDescent="0.35">
      <c r="F80388" s="34"/>
      <c r="J80388" s="34"/>
      <c r="K80388" s="34"/>
      <c r="L80388" s="34"/>
    </row>
    <row r="80389" spans="6:12" x14ac:dyDescent="0.35">
      <c r="F80389" s="34"/>
      <c r="J80389" s="34"/>
      <c r="K80389" s="34"/>
      <c r="L80389" s="34"/>
    </row>
    <row r="80390" spans="6:12" x14ac:dyDescent="0.35">
      <c r="F80390" s="34"/>
      <c r="J80390" s="34"/>
      <c r="K80390" s="34"/>
      <c r="L80390" s="34"/>
    </row>
    <row r="80391" spans="6:12" x14ac:dyDescent="0.35">
      <c r="F80391" s="34"/>
      <c r="J80391" s="34"/>
      <c r="K80391" s="34"/>
      <c r="L80391" s="34"/>
    </row>
    <row r="80392" spans="6:12" x14ac:dyDescent="0.35">
      <c r="F80392" s="34"/>
      <c r="J80392" s="34"/>
      <c r="K80392" s="34"/>
      <c r="L80392" s="34"/>
    </row>
    <row r="80393" spans="6:12" x14ac:dyDescent="0.35">
      <c r="F80393" s="34"/>
      <c r="J80393" s="34"/>
      <c r="K80393" s="34"/>
      <c r="L80393" s="34"/>
    </row>
    <row r="80394" spans="6:12" x14ac:dyDescent="0.35">
      <c r="F80394" s="34"/>
      <c r="J80394" s="34"/>
      <c r="K80394" s="34"/>
      <c r="L80394" s="34"/>
    </row>
    <row r="80395" spans="6:12" x14ac:dyDescent="0.35">
      <c r="F80395" s="34"/>
      <c r="J80395" s="34"/>
      <c r="K80395" s="34"/>
      <c r="L80395" s="34"/>
    </row>
    <row r="80396" spans="6:12" x14ac:dyDescent="0.35">
      <c r="F80396" s="34"/>
      <c r="J80396" s="34"/>
      <c r="K80396" s="34"/>
      <c r="L80396" s="34"/>
    </row>
    <row r="80397" spans="6:12" x14ac:dyDescent="0.35">
      <c r="F80397" s="34"/>
      <c r="J80397" s="34"/>
      <c r="K80397" s="34"/>
      <c r="L80397" s="34"/>
    </row>
    <row r="80398" spans="6:12" x14ac:dyDescent="0.35">
      <c r="F80398" s="34"/>
      <c r="J80398" s="34"/>
      <c r="K80398" s="34"/>
      <c r="L80398" s="34"/>
    </row>
    <row r="80399" spans="6:12" x14ac:dyDescent="0.35">
      <c r="F80399" s="34"/>
      <c r="J80399" s="34"/>
      <c r="K80399" s="34"/>
      <c r="L80399" s="34"/>
    </row>
    <row r="80400" spans="6:12" x14ac:dyDescent="0.35">
      <c r="F80400" s="34"/>
      <c r="J80400" s="34"/>
      <c r="K80400" s="34"/>
      <c r="L80400" s="34"/>
    </row>
    <row r="80401" spans="6:12" x14ac:dyDescent="0.35">
      <c r="F80401" s="34"/>
      <c r="J80401" s="34"/>
      <c r="K80401" s="34"/>
      <c r="L80401" s="34"/>
    </row>
    <row r="80402" spans="6:12" x14ac:dyDescent="0.35">
      <c r="F80402" s="34"/>
      <c r="J80402" s="34"/>
      <c r="K80402" s="34"/>
      <c r="L80402" s="34"/>
    </row>
    <row r="80403" spans="6:12" x14ac:dyDescent="0.35">
      <c r="F80403" s="34"/>
      <c r="J80403" s="34"/>
      <c r="K80403" s="34"/>
      <c r="L80403" s="34"/>
    </row>
    <row r="80404" spans="6:12" x14ac:dyDescent="0.35">
      <c r="F80404" s="34"/>
      <c r="J80404" s="34"/>
      <c r="K80404" s="34"/>
      <c r="L80404" s="34"/>
    </row>
    <row r="80405" spans="6:12" x14ac:dyDescent="0.35">
      <c r="F80405" s="34"/>
      <c r="J80405" s="34"/>
      <c r="K80405" s="34"/>
      <c r="L80405" s="34"/>
    </row>
    <row r="80406" spans="6:12" x14ac:dyDescent="0.35">
      <c r="F80406" s="34"/>
      <c r="J80406" s="34"/>
      <c r="K80406" s="34"/>
      <c r="L80406" s="34"/>
    </row>
    <row r="80407" spans="6:12" x14ac:dyDescent="0.35">
      <c r="F80407" s="34"/>
      <c r="J80407" s="34"/>
      <c r="K80407" s="34"/>
      <c r="L80407" s="34"/>
    </row>
    <row r="80408" spans="6:12" x14ac:dyDescent="0.35">
      <c r="F80408" s="34"/>
      <c r="J80408" s="34"/>
      <c r="K80408" s="34"/>
      <c r="L80408" s="34"/>
    </row>
    <row r="80409" spans="6:12" x14ac:dyDescent="0.35">
      <c r="F80409" s="34"/>
      <c r="J80409" s="34"/>
      <c r="K80409" s="34"/>
      <c r="L80409" s="34"/>
    </row>
    <row r="80410" spans="6:12" x14ac:dyDescent="0.35">
      <c r="F80410" s="34"/>
      <c r="J80410" s="34"/>
      <c r="K80410" s="34"/>
      <c r="L80410" s="34"/>
    </row>
    <row r="80411" spans="6:12" x14ac:dyDescent="0.35">
      <c r="F80411" s="34"/>
      <c r="J80411" s="34"/>
      <c r="K80411" s="34"/>
      <c r="L80411" s="34"/>
    </row>
    <row r="80412" spans="6:12" x14ac:dyDescent="0.35">
      <c r="F80412" s="34"/>
      <c r="J80412" s="34"/>
      <c r="K80412" s="34"/>
      <c r="L80412" s="34"/>
    </row>
    <row r="80413" spans="6:12" x14ac:dyDescent="0.35">
      <c r="F80413" s="34"/>
      <c r="J80413" s="34"/>
      <c r="K80413" s="34"/>
      <c r="L80413" s="34"/>
    </row>
    <row r="80414" spans="6:12" x14ac:dyDescent="0.35">
      <c r="F80414" s="34"/>
      <c r="J80414" s="34"/>
      <c r="K80414" s="34"/>
      <c r="L80414" s="34"/>
    </row>
    <row r="80415" spans="6:12" x14ac:dyDescent="0.35">
      <c r="F80415" s="34"/>
      <c r="J80415" s="34"/>
      <c r="K80415" s="34"/>
      <c r="L80415" s="34"/>
    </row>
    <row r="80416" spans="6:12" x14ac:dyDescent="0.35">
      <c r="F80416" s="34"/>
      <c r="J80416" s="34"/>
      <c r="K80416" s="34"/>
      <c r="L80416" s="34"/>
    </row>
    <row r="80417" spans="6:12" x14ac:dyDescent="0.35">
      <c r="F80417" s="34"/>
      <c r="J80417" s="34"/>
      <c r="K80417" s="34"/>
      <c r="L80417" s="34"/>
    </row>
    <row r="80418" spans="6:12" x14ac:dyDescent="0.35">
      <c r="F80418" s="34"/>
      <c r="J80418" s="34"/>
      <c r="K80418" s="34"/>
      <c r="L80418" s="34"/>
    </row>
    <row r="80419" spans="6:12" x14ac:dyDescent="0.35">
      <c r="F80419" s="34"/>
      <c r="J80419" s="34"/>
      <c r="K80419" s="34"/>
      <c r="L80419" s="34"/>
    </row>
    <row r="80420" spans="6:12" x14ac:dyDescent="0.35">
      <c r="F80420" s="34"/>
      <c r="J80420" s="34"/>
      <c r="K80420" s="34"/>
      <c r="L80420" s="34"/>
    </row>
    <row r="80421" spans="6:12" x14ac:dyDescent="0.35">
      <c r="F80421" s="34"/>
      <c r="J80421" s="34"/>
      <c r="K80421" s="34"/>
      <c r="L80421" s="34"/>
    </row>
    <row r="80422" spans="6:12" x14ac:dyDescent="0.35">
      <c r="F80422" s="34"/>
      <c r="J80422" s="34"/>
      <c r="K80422" s="34"/>
      <c r="L80422" s="34"/>
    </row>
    <row r="80423" spans="6:12" x14ac:dyDescent="0.35">
      <c r="F80423" s="34"/>
      <c r="J80423" s="34"/>
      <c r="K80423" s="34"/>
      <c r="L80423" s="34"/>
    </row>
    <row r="80424" spans="6:12" x14ac:dyDescent="0.35">
      <c r="F80424" s="34"/>
      <c r="J80424" s="34"/>
      <c r="K80424" s="34"/>
      <c r="L80424" s="34"/>
    </row>
    <row r="80425" spans="6:12" x14ac:dyDescent="0.35">
      <c r="F80425" s="34"/>
      <c r="J80425" s="34"/>
      <c r="K80425" s="34"/>
      <c r="L80425" s="34"/>
    </row>
    <row r="80426" spans="6:12" x14ac:dyDescent="0.35">
      <c r="F80426" s="34"/>
      <c r="J80426" s="34"/>
      <c r="K80426" s="34"/>
      <c r="L80426" s="34"/>
    </row>
    <row r="80427" spans="6:12" x14ac:dyDescent="0.35">
      <c r="F80427" s="34"/>
      <c r="J80427" s="34"/>
      <c r="K80427" s="34"/>
      <c r="L80427" s="34"/>
    </row>
    <row r="80428" spans="6:12" x14ac:dyDescent="0.35">
      <c r="F80428" s="34"/>
      <c r="J80428" s="34"/>
      <c r="K80428" s="34"/>
      <c r="L80428" s="34"/>
    </row>
    <row r="80429" spans="6:12" x14ac:dyDescent="0.35">
      <c r="F80429" s="34"/>
      <c r="J80429" s="34"/>
      <c r="K80429" s="34"/>
      <c r="L80429" s="34"/>
    </row>
    <row r="80430" spans="6:12" x14ac:dyDescent="0.35">
      <c r="F80430" s="34"/>
      <c r="J80430" s="34"/>
      <c r="K80430" s="34"/>
      <c r="L80430" s="34"/>
    </row>
    <row r="80431" spans="6:12" x14ac:dyDescent="0.35">
      <c r="F80431" s="34"/>
      <c r="J80431" s="34"/>
      <c r="K80431" s="34"/>
      <c r="L80431" s="34"/>
    </row>
    <row r="80432" spans="6:12" x14ac:dyDescent="0.35">
      <c r="F80432" s="34"/>
      <c r="J80432" s="34"/>
      <c r="K80432" s="34"/>
      <c r="L80432" s="34"/>
    </row>
    <row r="80433" spans="6:12" x14ac:dyDescent="0.35">
      <c r="F80433" s="34"/>
      <c r="J80433" s="34"/>
      <c r="K80433" s="34"/>
      <c r="L80433" s="34"/>
    </row>
    <row r="80434" spans="6:12" x14ac:dyDescent="0.35">
      <c r="F80434" s="34"/>
      <c r="J80434" s="34"/>
      <c r="K80434" s="34"/>
      <c r="L80434" s="34"/>
    </row>
    <row r="80435" spans="6:12" x14ac:dyDescent="0.35">
      <c r="F80435" s="34"/>
      <c r="J80435" s="34"/>
      <c r="K80435" s="34"/>
      <c r="L80435" s="34"/>
    </row>
    <row r="80436" spans="6:12" x14ac:dyDescent="0.35">
      <c r="F80436" s="34"/>
      <c r="J80436" s="34"/>
      <c r="K80436" s="34"/>
      <c r="L80436" s="34"/>
    </row>
    <row r="80437" spans="6:12" x14ac:dyDescent="0.35">
      <c r="F80437" s="34"/>
      <c r="J80437" s="34"/>
      <c r="K80437" s="34"/>
      <c r="L80437" s="34"/>
    </row>
    <row r="80438" spans="6:12" x14ac:dyDescent="0.35">
      <c r="F80438" s="34"/>
      <c r="J80438" s="34"/>
      <c r="K80438" s="34"/>
      <c r="L80438" s="34"/>
    </row>
    <row r="80439" spans="6:12" x14ac:dyDescent="0.35">
      <c r="F80439" s="34"/>
      <c r="J80439" s="34"/>
      <c r="K80439" s="34"/>
      <c r="L80439" s="34"/>
    </row>
    <row r="80440" spans="6:12" x14ac:dyDescent="0.35">
      <c r="F80440" s="34"/>
      <c r="J80440" s="34"/>
      <c r="K80440" s="34"/>
      <c r="L80440" s="34"/>
    </row>
    <row r="80441" spans="6:12" x14ac:dyDescent="0.35">
      <c r="F80441" s="34"/>
      <c r="J80441" s="34"/>
      <c r="K80441" s="34"/>
      <c r="L80441" s="34"/>
    </row>
    <row r="80442" spans="6:12" x14ac:dyDescent="0.35">
      <c r="F80442" s="34"/>
      <c r="J80442" s="34"/>
      <c r="K80442" s="34"/>
      <c r="L80442" s="34"/>
    </row>
    <row r="80443" spans="6:12" x14ac:dyDescent="0.35">
      <c r="F80443" s="34"/>
      <c r="J80443" s="34"/>
      <c r="K80443" s="34"/>
      <c r="L80443" s="34"/>
    </row>
    <row r="80444" spans="6:12" x14ac:dyDescent="0.35">
      <c r="F80444" s="34"/>
      <c r="J80444" s="34"/>
      <c r="K80444" s="34"/>
      <c r="L80444" s="34"/>
    </row>
    <row r="80445" spans="6:12" x14ac:dyDescent="0.35">
      <c r="F80445" s="34"/>
      <c r="J80445" s="34"/>
      <c r="K80445" s="34"/>
      <c r="L80445" s="34"/>
    </row>
    <row r="80446" spans="6:12" x14ac:dyDescent="0.35">
      <c r="F80446" s="34"/>
      <c r="J80446" s="34"/>
      <c r="K80446" s="34"/>
      <c r="L80446" s="34"/>
    </row>
    <row r="80447" spans="6:12" x14ac:dyDescent="0.35">
      <c r="F80447" s="34"/>
      <c r="J80447" s="34"/>
      <c r="K80447" s="34"/>
      <c r="L80447" s="34"/>
    </row>
    <row r="80448" spans="6:12" x14ac:dyDescent="0.35">
      <c r="F80448" s="34"/>
      <c r="J80448" s="34"/>
      <c r="K80448" s="34"/>
      <c r="L80448" s="34"/>
    </row>
    <row r="80449" spans="6:12" x14ac:dyDescent="0.35">
      <c r="F80449" s="34"/>
      <c r="J80449" s="34"/>
      <c r="K80449" s="34"/>
      <c r="L80449" s="34"/>
    </row>
    <row r="80450" spans="6:12" x14ac:dyDescent="0.35">
      <c r="F80450" s="34"/>
      <c r="J80450" s="34"/>
      <c r="K80450" s="34"/>
      <c r="L80450" s="34"/>
    </row>
    <row r="80451" spans="6:12" x14ac:dyDescent="0.35">
      <c r="F80451" s="34"/>
      <c r="J80451" s="34"/>
      <c r="K80451" s="34"/>
      <c r="L80451" s="34"/>
    </row>
    <row r="80452" spans="6:12" x14ac:dyDescent="0.35">
      <c r="F80452" s="34"/>
      <c r="J80452" s="34"/>
      <c r="K80452" s="34"/>
      <c r="L80452" s="34"/>
    </row>
    <row r="80453" spans="6:12" x14ac:dyDescent="0.35">
      <c r="F80453" s="34"/>
      <c r="J80453" s="34"/>
      <c r="K80453" s="34"/>
      <c r="L80453" s="34"/>
    </row>
    <row r="80454" spans="6:12" x14ac:dyDescent="0.35">
      <c r="F80454" s="34"/>
      <c r="J80454" s="34"/>
      <c r="K80454" s="34"/>
      <c r="L80454" s="34"/>
    </row>
    <row r="80455" spans="6:12" x14ac:dyDescent="0.35">
      <c r="F80455" s="34"/>
      <c r="J80455" s="34"/>
      <c r="K80455" s="34"/>
      <c r="L80455" s="34"/>
    </row>
    <row r="80456" spans="6:12" x14ac:dyDescent="0.35">
      <c r="F80456" s="34"/>
      <c r="J80456" s="34"/>
      <c r="K80456" s="34"/>
      <c r="L80456" s="34"/>
    </row>
    <row r="80457" spans="6:12" x14ac:dyDescent="0.35">
      <c r="F80457" s="34"/>
      <c r="J80457" s="34"/>
      <c r="K80457" s="34"/>
      <c r="L80457" s="34"/>
    </row>
    <row r="80458" spans="6:12" x14ac:dyDescent="0.35">
      <c r="F80458" s="34"/>
      <c r="J80458" s="34"/>
      <c r="K80458" s="34"/>
      <c r="L80458" s="34"/>
    </row>
    <row r="80459" spans="6:12" x14ac:dyDescent="0.35">
      <c r="F80459" s="34"/>
      <c r="J80459" s="34"/>
      <c r="K80459" s="34"/>
      <c r="L80459" s="34"/>
    </row>
    <row r="80460" spans="6:12" x14ac:dyDescent="0.35">
      <c r="F80460" s="34"/>
      <c r="J80460" s="34"/>
      <c r="K80460" s="34"/>
      <c r="L80460" s="34"/>
    </row>
    <row r="80461" spans="6:12" x14ac:dyDescent="0.35">
      <c r="F80461" s="34"/>
      <c r="J80461" s="34"/>
      <c r="K80461" s="34"/>
      <c r="L80461" s="34"/>
    </row>
    <row r="80462" spans="6:12" x14ac:dyDescent="0.35">
      <c r="F80462" s="34"/>
      <c r="J80462" s="34"/>
      <c r="K80462" s="34"/>
      <c r="L80462" s="34"/>
    </row>
    <row r="80463" spans="6:12" x14ac:dyDescent="0.35">
      <c r="F80463" s="34"/>
      <c r="J80463" s="34"/>
      <c r="K80463" s="34"/>
      <c r="L80463" s="34"/>
    </row>
    <row r="80464" spans="6:12" x14ac:dyDescent="0.35">
      <c r="F80464" s="34"/>
      <c r="J80464" s="34"/>
      <c r="K80464" s="34"/>
      <c r="L80464" s="34"/>
    </row>
    <row r="80465" spans="6:12" x14ac:dyDescent="0.35">
      <c r="F80465" s="34"/>
      <c r="J80465" s="34"/>
      <c r="K80465" s="34"/>
      <c r="L80465" s="34"/>
    </row>
    <row r="80466" spans="6:12" x14ac:dyDescent="0.35">
      <c r="F80466" s="34"/>
      <c r="J80466" s="34"/>
      <c r="K80466" s="34"/>
      <c r="L80466" s="34"/>
    </row>
    <row r="80467" spans="6:12" x14ac:dyDescent="0.35">
      <c r="F80467" s="34"/>
      <c r="J80467" s="34"/>
      <c r="K80467" s="34"/>
      <c r="L80467" s="34"/>
    </row>
    <row r="80468" spans="6:12" x14ac:dyDescent="0.35">
      <c r="F80468" s="34"/>
      <c r="J80468" s="34"/>
      <c r="K80468" s="34"/>
      <c r="L80468" s="34"/>
    </row>
    <row r="80469" spans="6:12" x14ac:dyDescent="0.35">
      <c r="F80469" s="34"/>
      <c r="J80469" s="34"/>
      <c r="K80469" s="34"/>
      <c r="L80469" s="34"/>
    </row>
    <row r="80470" spans="6:12" x14ac:dyDescent="0.35">
      <c r="F80470" s="34"/>
      <c r="J80470" s="34"/>
      <c r="K80470" s="34"/>
      <c r="L80470" s="34"/>
    </row>
    <row r="80471" spans="6:12" x14ac:dyDescent="0.35">
      <c r="F80471" s="34"/>
      <c r="J80471" s="34"/>
      <c r="K80471" s="34"/>
      <c r="L80471" s="34"/>
    </row>
    <row r="80472" spans="6:12" x14ac:dyDescent="0.35">
      <c r="F80472" s="34"/>
      <c r="J80472" s="34"/>
      <c r="K80472" s="34"/>
      <c r="L80472" s="34"/>
    </row>
    <row r="80473" spans="6:12" x14ac:dyDescent="0.35">
      <c r="F80473" s="34"/>
      <c r="J80473" s="34"/>
      <c r="K80473" s="34"/>
      <c r="L80473" s="34"/>
    </row>
    <row r="80474" spans="6:12" x14ac:dyDescent="0.35">
      <c r="F80474" s="34"/>
      <c r="J80474" s="34"/>
      <c r="K80474" s="34"/>
      <c r="L80474" s="34"/>
    </row>
    <row r="80475" spans="6:12" x14ac:dyDescent="0.35">
      <c r="F80475" s="34"/>
      <c r="J80475" s="34"/>
      <c r="K80475" s="34"/>
      <c r="L80475" s="34"/>
    </row>
    <row r="80476" spans="6:12" x14ac:dyDescent="0.35">
      <c r="F80476" s="34"/>
      <c r="J80476" s="34"/>
      <c r="K80476" s="34"/>
      <c r="L80476" s="34"/>
    </row>
    <row r="80477" spans="6:12" x14ac:dyDescent="0.35">
      <c r="F80477" s="34"/>
      <c r="J80477" s="34"/>
      <c r="K80477" s="34"/>
      <c r="L80477" s="34"/>
    </row>
    <row r="80478" spans="6:12" x14ac:dyDescent="0.35">
      <c r="F80478" s="34"/>
      <c r="J80478" s="34"/>
      <c r="K80478" s="34"/>
      <c r="L80478" s="34"/>
    </row>
    <row r="80479" spans="6:12" x14ac:dyDescent="0.35">
      <c r="F80479" s="34"/>
      <c r="J80479" s="34"/>
      <c r="K80479" s="34"/>
      <c r="L80479" s="34"/>
    </row>
    <row r="80480" spans="6:12" x14ac:dyDescent="0.35">
      <c r="F80480" s="34"/>
      <c r="J80480" s="34"/>
      <c r="K80480" s="34"/>
      <c r="L80480" s="34"/>
    </row>
    <row r="80481" spans="6:12" x14ac:dyDescent="0.35">
      <c r="F80481" s="34"/>
      <c r="J80481" s="34"/>
      <c r="K80481" s="34"/>
      <c r="L80481" s="34"/>
    </row>
    <row r="80482" spans="6:12" x14ac:dyDescent="0.35">
      <c r="F80482" s="34"/>
      <c r="J80482" s="34"/>
      <c r="K80482" s="34"/>
      <c r="L80482" s="34"/>
    </row>
    <row r="80483" spans="6:12" x14ac:dyDescent="0.35">
      <c r="F80483" s="34"/>
      <c r="J80483" s="34"/>
      <c r="K80483" s="34"/>
      <c r="L80483" s="34"/>
    </row>
    <row r="80484" spans="6:12" x14ac:dyDescent="0.35">
      <c r="F80484" s="34"/>
      <c r="J80484" s="34"/>
      <c r="K80484" s="34"/>
      <c r="L80484" s="34"/>
    </row>
    <row r="80485" spans="6:12" x14ac:dyDescent="0.35">
      <c r="F80485" s="34"/>
      <c r="J80485" s="34"/>
      <c r="K80485" s="34"/>
      <c r="L80485" s="34"/>
    </row>
    <row r="80486" spans="6:12" x14ac:dyDescent="0.35">
      <c r="F80486" s="34"/>
      <c r="J80486" s="34"/>
      <c r="K80486" s="34"/>
      <c r="L80486" s="34"/>
    </row>
    <row r="80487" spans="6:12" x14ac:dyDescent="0.35">
      <c r="F80487" s="34"/>
      <c r="J80487" s="34"/>
      <c r="K80487" s="34"/>
      <c r="L80487" s="34"/>
    </row>
    <row r="80488" spans="6:12" x14ac:dyDescent="0.35">
      <c r="F80488" s="34"/>
      <c r="J80488" s="34"/>
      <c r="K80488" s="34"/>
      <c r="L80488" s="34"/>
    </row>
    <row r="80489" spans="6:12" x14ac:dyDescent="0.35">
      <c r="F80489" s="34"/>
      <c r="J80489" s="34"/>
      <c r="K80489" s="34"/>
      <c r="L80489" s="34"/>
    </row>
    <row r="80490" spans="6:12" x14ac:dyDescent="0.35">
      <c r="F80490" s="34"/>
      <c r="J80490" s="34"/>
      <c r="K80490" s="34"/>
      <c r="L80490" s="34"/>
    </row>
    <row r="80491" spans="6:12" x14ac:dyDescent="0.35">
      <c r="F80491" s="34"/>
      <c r="J80491" s="34"/>
      <c r="K80491" s="34"/>
      <c r="L80491" s="34"/>
    </row>
    <row r="80492" spans="6:12" x14ac:dyDescent="0.35">
      <c r="F80492" s="34"/>
      <c r="J80492" s="34"/>
      <c r="K80492" s="34"/>
      <c r="L80492" s="34"/>
    </row>
    <row r="80493" spans="6:12" x14ac:dyDescent="0.35">
      <c r="F80493" s="34"/>
      <c r="J80493" s="34"/>
      <c r="K80493" s="34"/>
      <c r="L80493" s="34"/>
    </row>
    <row r="80494" spans="6:12" x14ac:dyDescent="0.35">
      <c r="F80494" s="34"/>
      <c r="J80494" s="34"/>
      <c r="K80494" s="34"/>
      <c r="L80494" s="34"/>
    </row>
    <row r="80495" spans="6:12" x14ac:dyDescent="0.35">
      <c r="F80495" s="34"/>
      <c r="J80495" s="34"/>
      <c r="K80495" s="34"/>
      <c r="L80495" s="34"/>
    </row>
    <row r="80496" spans="6:12" x14ac:dyDescent="0.35">
      <c r="F80496" s="34"/>
      <c r="J80496" s="34"/>
      <c r="K80496" s="34"/>
      <c r="L80496" s="34"/>
    </row>
    <row r="80497" spans="6:12" x14ac:dyDescent="0.35">
      <c r="F80497" s="34"/>
      <c r="J80497" s="34"/>
      <c r="K80497" s="34"/>
      <c r="L80497" s="34"/>
    </row>
    <row r="80498" spans="6:12" x14ac:dyDescent="0.35">
      <c r="F80498" s="34"/>
      <c r="J80498" s="34"/>
      <c r="K80498" s="34"/>
      <c r="L80498" s="34"/>
    </row>
    <row r="80499" spans="6:12" x14ac:dyDescent="0.35">
      <c r="F80499" s="34"/>
      <c r="J80499" s="34"/>
      <c r="K80499" s="34"/>
      <c r="L80499" s="34"/>
    </row>
    <row r="80500" spans="6:12" x14ac:dyDescent="0.35">
      <c r="F80500" s="34"/>
      <c r="J80500" s="34"/>
      <c r="K80500" s="34"/>
      <c r="L80500" s="34"/>
    </row>
    <row r="80501" spans="6:12" x14ac:dyDescent="0.35">
      <c r="F80501" s="34"/>
      <c r="J80501" s="34"/>
      <c r="K80501" s="34"/>
      <c r="L80501" s="34"/>
    </row>
    <row r="80502" spans="6:12" x14ac:dyDescent="0.35">
      <c r="F80502" s="34"/>
      <c r="J80502" s="34"/>
      <c r="K80502" s="34"/>
      <c r="L80502" s="34"/>
    </row>
    <row r="80503" spans="6:12" x14ac:dyDescent="0.35">
      <c r="F80503" s="34"/>
      <c r="J80503" s="34"/>
      <c r="K80503" s="34"/>
      <c r="L80503" s="34"/>
    </row>
    <row r="80504" spans="6:12" x14ac:dyDescent="0.35">
      <c r="F80504" s="34"/>
      <c r="J80504" s="34"/>
      <c r="K80504" s="34"/>
      <c r="L80504" s="34"/>
    </row>
    <row r="80505" spans="6:12" x14ac:dyDescent="0.35">
      <c r="F80505" s="34"/>
      <c r="J80505" s="34"/>
      <c r="K80505" s="34"/>
      <c r="L80505" s="34"/>
    </row>
    <row r="80506" spans="6:12" x14ac:dyDescent="0.35">
      <c r="F80506" s="34"/>
      <c r="J80506" s="34"/>
      <c r="K80506" s="34"/>
      <c r="L80506" s="34"/>
    </row>
    <row r="80507" spans="6:12" x14ac:dyDescent="0.35">
      <c r="F80507" s="34"/>
      <c r="J80507" s="34"/>
      <c r="K80507" s="34"/>
      <c r="L80507" s="34"/>
    </row>
    <row r="80508" spans="6:12" x14ac:dyDescent="0.35">
      <c r="F80508" s="34"/>
      <c r="J80508" s="34"/>
      <c r="K80508" s="34"/>
      <c r="L80508" s="34"/>
    </row>
    <row r="80509" spans="6:12" x14ac:dyDescent="0.35">
      <c r="F80509" s="34"/>
      <c r="J80509" s="34"/>
      <c r="K80509" s="34"/>
      <c r="L80509" s="34"/>
    </row>
    <row r="80510" spans="6:12" x14ac:dyDescent="0.35">
      <c r="F80510" s="34"/>
      <c r="J80510" s="34"/>
      <c r="K80510" s="34"/>
      <c r="L80510" s="34"/>
    </row>
    <row r="80511" spans="6:12" x14ac:dyDescent="0.35">
      <c r="F80511" s="34"/>
      <c r="J80511" s="34"/>
      <c r="K80511" s="34"/>
      <c r="L80511" s="34"/>
    </row>
    <row r="80512" spans="6:12" x14ac:dyDescent="0.35">
      <c r="F80512" s="34"/>
      <c r="J80512" s="34"/>
      <c r="K80512" s="34"/>
      <c r="L80512" s="34"/>
    </row>
    <row r="80513" spans="6:12" x14ac:dyDescent="0.35">
      <c r="F80513" s="34"/>
      <c r="J80513" s="34"/>
      <c r="K80513" s="34"/>
      <c r="L80513" s="34"/>
    </row>
    <row r="80514" spans="6:12" x14ac:dyDescent="0.35">
      <c r="F80514" s="34"/>
      <c r="J80514" s="34"/>
      <c r="K80514" s="34"/>
      <c r="L80514" s="34"/>
    </row>
    <row r="80515" spans="6:12" x14ac:dyDescent="0.35">
      <c r="F80515" s="34"/>
      <c r="J80515" s="34"/>
      <c r="K80515" s="34"/>
      <c r="L80515" s="34"/>
    </row>
    <row r="80516" spans="6:12" x14ac:dyDescent="0.35">
      <c r="F80516" s="34"/>
      <c r="J80516" s="34"/>
      <c r="K80516" s="34"/>
      <c r="L80516" s="34"/>
    </row>
    <row r="80517" spans="6:12" x14ac:dyDescent="0.35">
      <c r="F80517" s="34"/>
      <c r="J80517" s="34"/>
      <c r="K80517" s="34"/>
      <c r="L80517" s="34"/>
    </row>
    <row r="80518" spans="6:12" x14ac:dyDescent="0.35">
      <c r="F80518" s="34"/>
      <c r="J80518" s="34"/>
      <c r="K80518" s="34"/>
      <c r="L80518" s="34"/>
    </row>
    <row r="80519" spans="6:12" x14ac:dyDescent="0.35">
      <c r="F80519" s="34"/>
      <c r="J80519" s="34"/>
      <c r="K80519" s="34"/>
      <c r="L80519" s="34"/>
    </row>
    <row r="80520" spans="6:12" x14ac:dyDescent="0.35">
      <c r="F80520" s="34"/>
      <c r="J80520" s="34"/>
      <c r="K80520" s="34"/>
      <c r="L80520" s="34"/>
    </row>
    <row r="80521" spans="6:12" x14ac:dyDescent="0.35">
      <c r="F80521" s="34"/>
      <c r="J80521" s="34"/>
      <c r="K80521" s="34"/>
      <c r="L80521" s="34"/>
    </row>
    <row r="80522" spans="6:12" x14ac:dyDescent="0.35">
      <c r="F80522" s="34"/>
      <c r="J80522" s="34"/>
      <c r="K80522" s="34"/>
      <c r="L80522" s="34"/>
    </row>
    <row r="80523" spans="6:12" x14ac:dyDescent="0.35">
      <c r="F80523" s="34"/>
      <c r="J80523" s="34"/>
      <c r="K80523" s="34"/>
      <c r="L80523" s="34"/>
    </row>
    <row r="80524" spans="6:12" x14ac:dyDescent="0.35">
      <c r="F80524" s="34"/>
      <c r="J80524" s="34"/>
      <c r="K80524" s="34"/>
      <c r="L80524" s="34"/>
    </row>
    <row r="80525" spans="6:12" x14ac:dyDescent="0.35">
      <c r="F80525" s="34"/>
      <c r="J80525" s="34"/>
      <c r="K80525" s="34"/>
      <c r="L80525" s="34"/>
    </row>
    <row r="80526" spans="6:12" x14ac:dyDescent="0.35">
      <c r="F80526" s="34"/>
      <c r="J80526" s="34"/>
      <c r="K80526" s="34"/>
      <c r="L80526" s="34"/>
    </row>
    <row r="80527" spans="6:12" x14ac:dyDescent="0.35">
      <c r="F80527" s="34"/>
      <c r="J80527" s="34"/>
      <c r="K80527" s="34"/>
      <c r="L80527" s="34"/>
    </row>
    <row r="80528" spans="6:12" x14ac:dyDescent="0.35">
      <c r="F80528" s="34"/>
      <c r="J80528" s="34"/>
      <c r="K80528" s="34"/>
      <c r="L80528" s="34"/>
    </row>
    <row r="80529" spans="6:12" x14ac:dyDescent="0.35">
      <c r="F80529" s="34"/>
      <c r="J80529" s="34"/>
      <c r="K80529" s="34"/>
      <c r="L80529" s="34"/>
    </row>
    <row r="80530" spans="6:12" x14ac:dyDescent="0.35">
      <c r="F80530" s="34"/>
      <c r="J80530" s="34"/>
      <c r="K80530" s="34"/>
      <c r="L80530" s="34"/>
    </row>
    <row r="80531" spans="6:12" x14ac:dyDescent="0.35">
      <c r="F80531" s="34"/>
      <c r="J80531" s="34"/>
      <c r="K80531" s="34"/>
      <c r="L80531" s="34"/>
    </row>
    <row r="80532" spans="6:12" x14ac:dyDescent="0.35">
      <c r="F80532" s="34"/>
      <c r="J80532" s="34"/>
      <c r="K80532" s="34"/>
      <c r="L80532" s="34"/>
    </row>
    <row r="80533" spans="6:12" x14ac:dyDescent="0.35">
      <c r="F80533" s="34"/>
      <c r="J80533" s="34"/>
      <c r="K80533" s="34"/>
      <c r="L80533" s="34"/>
    </row>
    <row r="80534" spans="6:12" x14ac:dyDescent="0.35">
      <c r="F80534" s="34"/>
      <c r="J80534" s="34"/>
      <c r="K80534" s="34"/>
      <c r="L80534" s="34"/>
    </row>
    <row r="80535" spans="6:12" x14ac:dyDescent="0.35">
      <c r="F80535" s="34"/>
      <c r="J80535" s="34"/>
      <c r="K80535" s="34"/>
      <c r="L80535" s="34"/>
    </row>
    <row r="80536" spans="6:12" x14ac:dyDescent="0.35">
      <c r="F80536" s="34"/>
      <c r="J80536" s="34"/>
      <c r="K80536" s="34"/>
      <c r="L80536" s="34"/>
    </row>
    <row r="80537" spans="6:12" x14ac:dyDescent="0.35">
      <c r="F80537" s="34"/>
      <c r="J80537" s="34"/>
      <c r="K80537" s="34"/>
      <c r="L80537" s="34"/>
    </row>
    <row r="80538" spans="6:12" x14ac:dyDescent="0.35">
      <c r="F80538" s="34"/>
      <c r="J80538" s="34"/>
      <c r="K80538" s="34"/>
      <c r="L80538" s="34"/>
    </row>
    <row r="80539" spans="6:12" x14ac:dyDescent="0.35">
      <c r="F80539" s="34"/>
      <c r="J80539" s="34"/>
      <c r="K80539" s="34"/>
      <c r="L80539" s="34"/>
    </row>
    <row r="80540" spans="6:12" x14ac:dyDescent="0.35">
      <c r="F80540" s="34"/>
      <c r="J80540" s="34"/>
      <c r="K80540" s="34"/>
      <c r="L80540" s="34"/>
    </row>
    <row r="80541" spans="6:12" x14ac:dyDescent="0.35">
      <c r="F80541" s="34"/>
      <c r="J80541" s="34"/>
      <c r="K80541" s="34"/>
      <c r="L80541" s="34"/>
    </row>
    <row r="80542" spans="6:12" x14ac:dyDescent="0.35">
      <c r="F80542" s="34"/>
      <c r="J80542" s="34"/>
      <c r="K80542" s="34"/>
      <c r="L80542" s="34"/>
    </row>
    <row r="80543" spans="6:12" x14ac:dyDescent="0.35">
      <c r="F80543" s="34"/>
      <c r="J80543" s="34"/>
      <c r="K80543" s="34"/>
      <c r="L80543" s="34"/>
    </row>
    <row r="80544" spans="6:12" x14ac:dyDescent="0.35">
      <c r="F80544" s="34"/>
      <c r="J80544" s="34"/>
      <c r="K80544" s="34"/>
      <c r="L80544" s="34"/>
    </row>
    <row r="80545" spans="6:12" x14ac:dyDescent="0.35">
      <c r="F80545" s="34"/>
      <c r="J80545" s="34"/>
      <c r="K80545" s="34"/>
      <c r="L80545" s="34"/>
    </row>
    <row r="80546" spans="6:12" x14ac:dyDescent="0.35">
      <c r="F80546" s="34"/>
      <c r="J80546" s="34"/>
      <c r="K80546" s="34"/>
      <c r="L80546" s="34"/>
    </row>
    <row r="80547" spans="6:12" x14ac:dyDescent="0.35">
      <c r="F80547" s="34"/>
      <c r="J80547" s="34"/>
      <c r="K80547" s="34"/>
      <c r="L80547" s="34"/>
    </row>
    <row r="80548" spans="6:12" x14ac:dyDescent="0.35">
      <c r="F80548" s="34"/>
      <c r="J80548" s="34"/>
      <c r="K80548" s="34"/>
      <c r="L80548" s="34"/>
    </row>
    <row r="80549" spans="6:12" x14ac:dyDescent="0.35">
      <c r="F80549" s="34"/>
      <c r="J80549" s="34"/>
      <c r="K80549" s="34"/>
      <c r="L80549" s="34"/>
    </row>
    <row r="80550" spans="6:12" x14ac:dyDescent="0.35">
      <c r="F80550" s="34"/>
      <c r="J80550" s="34"/>
      <c r="K80550" s="34"/>
      <c r="L80550" s="34"/>
    </row>
    <row r="80551" spans="6:12" x14ac:dyDescent="0.35">
      <c r="F80551" s="34"/>
      <c r="J80551" s="34"/>
      <c r="K80551" s="34"/>
      <c r="L80551" s="34"/>
    </row>
    <row r="80552" spans="6:12" x14ac:dyDescent="0.35">
      <c r="F80552" s="34"/>
      <c r="J80552" s="34"/>
      <c r="K80552" s="34"/>
      <c r="L80552" s="34"/>
    </row>
    <row r="80553" spans="6:12" x14ac:dyDescent="0.35">
      <c r="F80553" s="34"/>
      <c r="J80553" s="34"/>
      <c r="K80553" s="34"/>
      <c r="L80553" s="34"/>
    </row>
    <row r="80554" spans="6:12" x14ac:dyDescent="0.35">
      <c r="F80554" s="34"/>
      <c r="J80554" s="34"/>
      <c r="K80554" s="34"/>
      <c r="L80554" s="34"/>
    </row>
    <row r="80555" spans="6:12" x14ac:dyDescent="0.35">
      <c r="F80555" s="34"/>
      <c r="J80555" s="34"/>
      <c r="K80555" s="34"/>
      <c r="L80555" s="34"/>
    </row>
    <row r="80556" spans="6:12" x14ac:dyDescent="0.35">
      <c r="F80556" s="34"/>
      <c r="J80556" s="34"/>
      <c r="K80556" s="34"/>
      <c r="L80556" s="34"/>
    </row>
    <row r="80557" spans="6:12" x14ac:dyDescent="0.35">
      <c r="F80557" s="34"/>
      <c r="J80557" s="34"/>
      <c r="K80557" s="34"/>
      <c r="L80557" s="34"/>
    </row>
    <row r="80558" spans="6:12" x14ac:dyDescent="0.35">
      <c r="F80558" s="34"/>
      <c r="J80558" s="34"/>
      <c r="K80558" s="34"/>
      <c r="L80558" s="34"/>
    </row>
    <row r="80559" spans="6:12" x14ac:dyDescent="0.35">
      <c r="F80559" s="34"/>
      <c r="J80559" s="34"/>
      <c r="K80559" s="34"/>
      <c r="L80559" s="34"/>
    </row>
    <row r="80560" spans="6:12" x14ac:dyDescent="0.35">
      <c r="F80560" s="34"/>
      <c r="J80560" s="34"/>
      <c r="K80560" s="34"/>
      <c r="L80560" s="34"/>
    </row>
    <row r="80561" spans="6:12" x14ac:dyDescent="0.35">
      <c r="F80561" s="34"/>
      <c r="J80561" s="34"/>
      <c r="K80561" s="34"/>
      <c r="L80561" s="34"/>
    </row>
    <row r="80562" spans="6:12" x14ac:dyDescent="0.35">
      <c r="F80562" s="34"/>
      <c r="J80562" s="34"/>
      <c r="K80562" s="34"/>
      <c r="L80562" s="34"/>
    </row>
    <row r="80563" spans="6:12" x14ac:dyDescent="0.35">
      <c r="F80563" s="34"/>
      <c r="J80563" s="34"/>
      <c r="K80563" s="34"/>
      <c r="L80563" s="34"/>
    </row>
    <row r="80564" spans="6:12" x14ac:dyDescent="0.35">
      <c r="F80564" s="34"/>
      <c r="J80564" s="34"/>
      <c r="K80564" s="34"/>
      <c r="L80564" s="34"/>
    </row>
    <row r="80565" spans="6:12" x14ac:dyDescent="0.35">
      <c r="F80565" s="34"/>
      <c r="J80565" s="34"/>
      <c r="K80565" s="34"/>
      <c r="L80565" s="34"/>
    </row>
    <row r="80566" spans="6:12" x14ac:dyDescent="0.35">
      <c r="F80566" s="34"/>
      <c r="J80566" s="34"/>
      <c r="K80566" s="34"/>
      <c r="L80566" s="34"/>
    </row>
    <row r="80567" spans="6:12" x14ac:dyDescent="0.35">
      <c r="F80567" s="34"/>
      <c r="J80567" s="34"/>
      <c r="K80567" s="34"/>
      <c r="L80567" s="34"/>
    </row>
    <row r="80568" spans="6:12" x14ac:dyDescent="0.35">
      <c r="F80568" s="34"/>
      <c r="J80568" s="34"/>
      <c r="K80568" s="34"/>
      <c r="L80568" s="34"/>
    </row>
    <row r="80569" spans="6:12" x14ac:dyDescent="0.35">
      <c r="F80569" s="34"/>
      <c r="J80569" s="34"/>
      <c r="K80569" s="34"/>
      <c r="L80569" s="34"/>
    </row>
    <row r="80570" spans="6:12" x14ac:dyDescent="0.35">
      <c r="F80570" s="34"/>
      <c r="J80570" s="34"/>
      <c r="K80570" s="34"/>
      <c r="L80570" s="34"/>
    </row>
    <row r="80571" spans="6:12" x14ac:dyDescent="0.35">
      <c r="F80571" s="34"/>
      <c r="J80571" s="34"/>
      <c r="K80571" s="34"/>
      <c r="L80571" s="34"/>
    </row>
    <row r="80572" spans="6:12" x14ac:dyDescent="0.35">
      <c r="F80572" s="34"/>
      <c r="J80572" s="34"/>
      <c r="K80572" s="34"/>
      <c r="L80572" s="34"/>
    </row>
    <row r="80573" spans="6:12" x14ac:dyDescent="0.35">
      <c r="F80573" s="34"/>
      <c r="J80573" s="34"/>
      <c r="K80573" s="34"/>
      <c r="L80573" s="34"/>
    </row>
    <row r="80574" spans="6:12" x14ac:dyDescent="0.35">
      <c r="F80574" s="34"/>
      <c r="J80574" s="34"/>
      <c r="K80574" s="34"/>
      <c r="L80574" s="34"/>
    </row>
    <row r="80575" spans="6:12" x14ac:dyDescent="0.35">
      <c r="F80575" s="34"/>
      <c r="J80575" s="34"/>
      <c r="K80575" s="34"/>
      <c r="L80575" s="34"/>
    </row>
    <row r="80576" spans="6:12" x14ac:dyDescent="0.35">
      <c r="F80576" s="34"/>
      <c r="J80576" s="34"/>
      <c r="K80576" s="34"/>
      <c r="L80576" s="34"/>
    </row>
    <row r="80577" spans="6:12" x14ac:dyDescent="0.35">
      <c r="F80577" s="34"/>
      <c r="J80577" s="34"/>
      <c r="K80577" s="34"/>
      <c r="L80577" s="34"/>
    </row>
    <row r="80578" spans="6:12" x14ac:dyDescent="0.35">
      <c r="F80578" s="34"/>
      <c r="J80578" s="34"/>
      <c r="K80578" s="34"/>
      <c r="L80578" s="34"/>
    </row>
    <row r="80579" spans="6:12" x14ac:dyDescent="0.35">
      <c r="F80579" s="34"/>
      <c r="J80579" s="34"/>
      <c r="K80579" s="34"/>
      <c r="L80579" s="34"/>
    </row>
    <row r="80580" spans="6:12" x14ac:dyDescent="0.35">
      <c r="F80580" s="34"/>
      <c r="J80580" s="34"/>
      <c r="K80580" s="34"/>
      <c r="L80580" s="34"/>
    </row>
    <row r="80581" spans="6:12" x14ac:dyDescent="0.35">
      <c r="F80581" s="34"/>
      <c r="J80581" s="34"/>
      <c r="K80581" s="34"/>
      <c r="L80581" s="34"/>
    </row>
    <row r="80582" spans="6:12" x14ac:dyDescent="0.35">
      <c r="F80582" s="34"/>
      <c r="J80582" s="34"/>
      <c r="K80582" s="34"/>
      <c r="L80582" s="34"/>
    </row>
    <row r="80583" spans="6:12" x14ac:dyDescent="0.35">
      <c r="F80583" s="34"/>
      <c r="J80583" s="34"/>
      <c r="K80583" s="34"/>
      <c r="L80583" s="34"/>
    </row>
    <row r="80584" spans="6:12" x14ac:dyDescent="0.35">
      <c r="F80584" s="34"/>
      <c r="J80584" s="34"/>
      <c r="K80584" s="34"/>
      <c r="L80584" s="34"/>
    </row>
    <row r="80585" spans="6:12" x14ac:dyDescent="0.35">
      <c r="F80585" s="34"/>
      <c r="J80585" s="34"/>
      <c r="K80585" s="34"/>
      <c r="L80585" s="34"/>
    </row>
    <row r="80586" spans="6:12" x14ac:dyDescent="0.35">
      <c r="F80586" s="34"/>
      <c r="J80586" s="34"/>
      <c r="K80586" s="34"/>
      <c r="L80586" s="34"/>
    </row>
    <row r="80587" spans="6:12" x14ac:dyDescent="0.35">
      <c r="F80587" s="34"/>
      <c r="J80587" s="34"/>
      <c r="K80587" s="34"/>
      <c r="L80587" s="34"/>
    </row>
    <row r="80588" spans="6:12" x14ac:dyDescent="0.35">
      <c r="F80588" s="34"/>
      <c r="J80588" s="34"/>
      <c r="K80588" s="34"/>
      <c r="L80588" s="34"/>
    </row>
    <row r="80589" spans="6:12" x14ac:dyDescent="0.35">
      <c r="F80589" s="34"/>
      <c r="J80589" s="34"/>
      <c r="K80589" s="34"/>
      <c r="L80589" s="34"/>
    </row>
    <row r="80590" spans="6:12" x14ac:dyDescent="0.35">
      <c r="F80590" s="34"/>
      <c r="J80590" s="34"/>
      <c r="K80590" s="34"/>
      <c r="L80590" s="34"/>
    </row>
    <row r="80591" spans="6:12" x14ac:dyDescent="0.35">
      <c r="F80591" s="34"/>
      <c r="J80591" s="34"/>
      <c r="K80591" s="34"/>
      <c r="L80591" s="34"/>
    </row>
    <row r="80592" spans="6:12" x14ac:dyDescent="0.35">
      <c r="F80592" s="34"/>
      <c r="J80592" s="34"/>
      <c r="K80592" s="34"/>
      <c r="L80592" s="34"/>
    </row>
    <row r="80593" spans="6:12" x14ac:dyDescent="0.35">
      <c r="F80593" s="34"/>
      <c r="J80593" s="34"/>
      <c r="K80593" s="34"/>
      <c r="L80593" s="34"/>
    </row>
    <row r="80594" spans="6:12" x14ac:dyDescent="0.35">
      <c r="F80594" s="34"/>
      <c r="J80594" s="34"/>
      <c r="K80594" s="34"/>
      <c r="L80594" s="34"/>
    </row>
    <row r="80595" spans="6:12" x14ac:dyDescent="0.35">
      <c r="F80595" s="34"/>
      <c r="J80595" s="34"/>
      <c r="K80595" s="34"/>
      <c r="L80595" s="34"/>
    </row>
    <row r="80596" spans="6:12" x14ac:dyDescent="0.35">
      <c r="F80596" s="34"/>
      <c r="J80596" s="34"/>
      <c r="K80596" s="34"/>
      <c r="L80596" s="34"/>
    </row>
    <row r="80597" spans="6:12" x14ac:dyDescent="0.35">
      <c r="F80597" s="34"/>
      <c r="J80597" s="34"/>
      <c r="K80597" s="34"/>
      <c r="L80597" s="34"/>
    </row>
    <row r="80598" spans="6:12" x14ac:dyDescent="0.35">
      <c r="F80598" s="34"/>
      <c r="J80598" s="34"/>
      <c r="K80598" s="34"/>
      <c r="L80598" s="34"/>
    </row>
    <row r="80599" spans="6:12" x14ac:dyDescent="0.35">
      <c r="F80599" s="34"/>
      <c r="J80599" s="34"/>
      <c r="K80599" s="34"/>
      <c r="L80599" s="34"/>
    </row>
    <row r="80600" spans="6:12" x14ac:dyDescent="0.35">
      <c r="F80600" s="34"/>
      <c r="J80600" s="34"/>
      <c r="K80600" s="34"/>
      <c r="L80600" s="34"/>
    </row>
    <row r="80601" spans="6:12" x14ac:dyDescent="0.35">
      <c r="F80601" s="34"/>
      <c r="J80601" s="34"/>
      <c r="K80601" s="34"/>
      <c r="L80601" s="34"/>
    </row>
    <row r="80602" spans="6:12" x14ac:dyDescent="0.35">
      <c r="F80602" s="34"/>
      <c r="J80602" s="34"/>
      <c r="K80602" s="34"/>
      <c r="L80602" s="34"/>
    </row>
    <row r="80603" spans="6:12" x14ac:dyDescent="0.35">
      <c r="F80603" s="34"/>
      <c r="J80603" s="34"/>
      <c r="K80603" s="34"/>
      <c r="L80603" s="34"/>
    </row>
    <row r="80604" spans="6:12" x14ac:dyDescent="0.35">
      <c r="F80604" s="34"/>
      <c r="J80604" s="34"/>
      <c r="K80604" s="34"/>
      <c r="L80604" s="34"/>
    </row>
    <row r="80605" spans="6:12" x14ac:dyDescent="0.35">
      <c r="F80605" s="34"/>
      <c r="J80605" s="34"/>
      <c r="K80605" s="34"/>
      <c r="L80605" s="34"/>
    </row>
    <row r="80606" spans="6:12" x14ac:dyDescent="0.35">
      <c r="F80606" s="34"/>
      <c r="J80606" s="34"/>
      <c r="K80606" s="34"/>
      <c r="L80606" s="34"/>
    </row>
    <row r="80607" spans="6:12" x14ac:dyDescent="0.35">
      <c r="F80607" s="34"/>
      <c r="J80607" s="34"/>
      <c r="K80607" s="34"/>
      <c r="L80607" s="34"/>
    </row>
    <row r="80608" spans="6:12" x14ac:dyDescent="0.35">
      <c r="F80608" s="34"/>
      <c r="J80608" s="34"/>
      <c r="K80608" s="34"/>
      <c r="L80608" s="34"/>
    </row>
    <row r="80609" spans="6:12" x14ac:dyDescent="0.35">
      <c r="F80609" s="34"/>
      <c r="J80609" s="34"/>
      <c r="K80609" s="34"/>
      <c r="L80609" s="34"/>
    </row>
    <row r="80610" spans="6:12" x14ac:dyDescent="0.35">
      <c r="F80610" s="34"/>
      <c r="J80610" s="34"/>
      <c r="K80610" s="34"/>
      <c r="L80610" s="34"/>
    </row>
    <row r="80611" spans="6:12" x14ac:dyDescent="0.35">
      <c r="F80611" s="34"/>
      <c r="J80611" s="34"/>
      <c r="K80611" s="34"/>
      <c r="L80611" s="34"/>
    </row>
    <row r="80612" spans="6:12" x14ac:dyDescent="0.35">
      <c r="F80612" s="34"/>
      <c r="J80612" s="34"/>
      <c r="K80612" s="34"/>
      <c r="L80612" s="34"/>
    </row>
    <row r="80613" spans="6:12" x14ac:dyDescent="0.35">
      <c r="F80613" s="34"/>
      <c r="J80613" s="34"/>
      <c r="K80613" s="34"/>
      <c r="L80613" s="34"/>
    </row>
    <row r="80614" spans="6:12" x14ac:dyDescent="0.35">
      <c r="F80614" s="34"/>
      <c r="J80614" s="34"/>
      <c r="K80614" s="34"/>
      <c r="L80614" s="34"/>
    </row>
    <row r="80615" spans="6:12" x14ac:dyDescent="0.35">
      <c r="F80615" s="34"/>
      <c r="J80615" s="34"/>
      <c r="K80615" s="34"/>
      <c r="L80615" s="34"/>
    </row>
    <row r="80616" spans="6:12" x14ac:dyDescent="0.35">
      <c r="F80616" s="34"/>
      <c r="J80616" s="34"/>
      <c r="K80616" s="34"/>
      <c r="L80616" s="34"/>
    </row>
    <row r="80617" spans="6:12" x14ac:dyDescent="0.35">
      <c r="F80617" s="34"/>
      <c r="J80617" s="34"/>
      <c r="K80617" s="34"/>
      <c r="L80617" s="34"/>
    </row>
    <row r="80618" spans="6:12" x14ac:dyDescent="0.35">
      <c r="F80618" s="34"/>
      <c r="J80618" s="34"/>
      <c r="K80618" s="34"/>
      <c r="L80618" s="34"/>
    </row>
    <row r="80619" spans="6:12" x14ac:dyDescent="0.35">
      <c r="F80619" s="34"/>
      <c r="J80619" s="34"/>
      <c r="K80619" s="34"/>
      <c r="L80619" s="34"/>
    </row>
    <row r="80620" spans="6:12" x14ac:dyDescent="0.35">
      <c r="F80620" s="34"/>
      <c r="J80620" s="34"/>
      <c r="K80620" s="34"/>
      <c r="L80620" s="34"/>
    </row>
    <row r="80621" spans="6:12" x14ac:dyDescent="0.35">
      <c r="F80621" s="34"/>
      <c r="J80621" s="34"/>
      <c r="K80621" s="34"/>
      <c r="L80621" s="34"/>
    </row>
    <row r="80622" spans="6:12" x14ac:dyDescent="0.35">
      <c r="F80622" s="34"/>
      <c r="J80622" s="34"/>
      <c r="K80622" s="34"/>
      <c r="L80622" s="34"/>
    </row>
    <row r="80623" spans="6:12" x14ac:dyDescent="0.35">
      <c r="F80623" s="34"/>
      <c r="J80623" s="34"/>
      <c r="K80623" s="34"/>
      <c r="L80623" s="34"/>
    </row>
    <row r="80624" spans="6:12" x14ac:dyDescent="0.35">
      <c r="F80624" s="34"/>
      <c r="J80624" s="34"/>
      <c r="K80624" s="34"/>
      <c r="L80624" s="34"/>
    </row>
    <row r="80625" spans="6:12" x14ac:dyDescent="0.35">
      <c r="F80625" s="34"/>
      <c r="J80625" s="34"/>
      <c r="K80625" s="34"/>
      <c r="L80625" s="34"/>
    </row>
    <row r="80626" spans="6:12" x14ac:dyDescent="0.35">
      <c r="F80626" s="34"/>
      <c r="J80626" s="34"/>
      <c r="K80626" s="34"/>
      <c r="L80626" s="34"/>
    </row>
    <row r="80627" spans="6:12" x14ac:dyDescent="0.35">
      <c r="F80627" s="34"/>
      <c r="J80627" s="34"/>
      <c r="K80627" s="34"/>
      <c r="L80627" s="34"/>
    </row>
    <row r="80628" spans="6:12" x14ac:dyDescent="0.35">
      <c r="F80628" s="34"/>
      <c r="J80628" s="34"/>
      <c r="K80628" s="34"/>
      <c r="L80628" s="34"/>
    </row>
    <row r="80629" spans="6:12" x14ac:dyDescent="0.35">
      <c r="F80629" s="34"/>
      <c r="J80629" s="34"/>
      <c r="K80629" s="34"/>
      <c r="L80629" s="34"/>
    </row>
    <row r="80630" spans="6:12" x14ac:dyDescent="0.35">
      <c r="F80630" s="34"/>
      <c r="J80630" s="34"/>
      <c r="K80630" s="34"/>
      <c r="L80630" s="34"/>
    </row>
    <row r="80631" spans="6:12" x14ac:dyDescent="0.35">
      <c r="F80631" s="34"/>
      <c r="J80631" s="34"/>
      <c r="K80631" s="34"/>
      <c r="L80631" s="34"/>
    </row>
    <row r="80632" spans="6:12" x14ac:dyDescent="0.35">
      <c r="F80632" s="34"/>
      <c r="J80632" s="34"/>
      <c r="K80632" s="34"/>
      <c r="L80632" s="34"/>
    </row>
    <row r="80633" spans="6:12" x14ac:dyDescent="0.35">
      <c r="F80633" s="34"/>
      <c r="J80633" s="34"/>
      <c r="K80633" s="34"/>
      <c r="L80633" s="34"/>
    </row>
    <row r="80634" spans="6:12" x14ac:dyDescent="0.35">
      <c r="F80634" s="34"/>
      <c r="J80634" s="34"/>
      <c r="K80634" s="34"/>
      <c r="L80634" s="34"/>
    </row>
    <row r="80635" spans="6:12" x14ac:dyDescent="0.35">
      <c r="F80635" s="34"/>
      <c r="J80635" s="34"/>
      <c r="K80635" s="34"/>
      <c r="L80635" s="34"/>
    </row>
    <row r="80636" spans="6:12" x14ac:dyDescent="0.35">
      <c r="F80636" s="34"/>
      <c r="J80636" s="34"/>
      <c r="K80636" s="34"/>
      <c r="L80636" s="34"/>
    </row>
    <row r="80637" spans="6:12" x14ac:dyDescent="0.35">
      <c r="F80637" s="34"/>
      <c r="J80637" s="34"/>
      <c r="K80637" s="34"/>
      <c r="L80637" s="34"/>
    </row>
    <row r="80638" spans="6:12" x14ac:dyDescent="0.35">
      <c r="F80638" s="34"/>
      <c r="J80638" s="34"/>
      <c r="K80638" s="34"/>
      <c r="L80638" s="34"/>
    </row>
    <row r="80639" spans="6:12" x14ac:dyDescent="0.35">
      <c r="F80639" s="34"/>
      <c r="J80639" s="34"/>
      <c r="K80639" s="34"/>
      <c r="L80639" s="34"/>
    </row>
    <row r="80640" spans="6:12" x14ac:dyDescent="0.35">
      <c r="F80640" s="34"/>
      <c r="J80640" s="34"/>
      <c r="K80640" s="34"/>
      <c r="L80640" s="34"/>
    </row>
    <row r="80641" spans="6:12" x14ac:dyDescent="0.35">
      <c r="F80641" s="34"/>
      <c r="J80641" s="34"/>
      <c r="K80641" s="34"/>
      <c r="L80641" s="34"/>
    </row>
    <row r="80642" spans="6:12" x14ac:dyDescent="0.35">
      <c r="F80642" s="34"/>
      <c r="J80642" s="34"/>
      <c r="K80642" s="34"/>
      <c r="L80642" s="34"/>
    </row>
    <row r="80643" spans="6:12" x14ac:dyDescent="0.35">
      <c r="F80643" s="34"/>
      <c r="J80643" s="34"/>
      <c r="K80643" s="34"/>
      <c r="L80643" s="34"/>
    </row>
    <row r="80644" spans="6:12" x14ac:dyDescent="0.35">
      <c r="F80644" s="34"/>
      <c r="J80644" s="34"/>
      <c r="K80644" s="34"/>
      <c r="L80644" s="34"/>
    </row>
    <row r="80645" spans="6:12" x14ac:dyDescent="0.35">
      <c r="F80645" s="34"/>
      <c r="J80645" s="34"/>
      <c r="K80645" s="34"/>
      <c r="L80645" s="34"/>
    </row>
    <row r="80646" spans="6:12" x14ac:dyDescent="0.35">
      <c r="F80646" s="34"/>
      <c r="J80646" s="34"/>
      <c r="K80646" s="34"/>
      <c r="L80646" s="34"/>
    </row>
    <row r="80647" spans="6:12" x14ac:dyDescent="0.35">
      <c r="F80647" s="34"/>
      <c r="J80647" s="34"/>
      <c r="K80647" s="34"/>
      <c r="L80647" s="34"/>
    </row>
    <row r="80648" spans="6:12" x14ac:dyDescent="0.35">
      <c r="F80648" s="34"/>
      <c r="J80648" s="34"/>
      <c r="K80648" s="34"/>
      <c r="L80648" s="34"/>
    </row>
    <row r="80649" spans="6:12" x14ac:dyDescent="0.35">
      <c r="F80649" s="34"/>
      <c r="J80649" s="34"/>
      <c r="K80649" s="34"/>
      <c r="L80649" s="34"/>
    </row>
    <row r="80650" spans="6:12" x14ac:dyDescent="0.35">
      <c r="F80650" s="34"/>
      <c r="J80650" s="34"/>
      <c r="K80650" s="34"/>
      <c r="L80650" s="34"/>
    </row>
    <row r="80651" spans="6:12" x14ac:dyDescent="0.35">
      <c r="F80651" s="34"/>
      <c r="J80651" s="34"/>
      <c r="K80651" s="34"/>
      <c r="L80651" s="34"/>
    </row>
    <row r="80652" spans="6:12" x14ac:dyDescent="0.35">
      <c r="F80652" s="34"/>
      <c r="J80652" s="34"/>
      <c r="K80652" s="34"/>
      <c r="L80652" s="34"/>
    </row>
    <row r="80653" spans="6:12" x14ac:dyDescent="0.35">
      <c r="F80653" s="34"/>
      <c r="J80653" s="34"/>
      <c r="K80653" s="34"/>
      <c r="L80653" s="34"/>
    </row>
    <row r="80654" spans="6:12" x14ac:dyDescent="0.35">
      <c r="F80654" s="34"/>
      <c r="J80654" s="34"/>
      <c r="K80654" s="34"/>
      <c r="L80654" s="34"/>
    </row>
    <row r="80655" spans="6:12" x14ac:dyDescent="0.35">
      <c r="F80655" s="34"/>
      <c r="J80655" s="34"/>
      <c r="K80655" s="34"/>
      <c r="L80655" s="34"/>
    </row>
    <row r="80656" spans="6:12" x14ac:dyDescent="0.35">
      <c r="F80656" s="34"/>
      <c r="J80656" s="34"/>
      <c r="K80656" s="34"/>
      <c r="L80656" s="34"/>
    </row>
    <row r="80657" spans="6:12" x14ac:dyDescent="0.35">
      <c r="F80657" s="34"/>
      <c r="J80657" s="34"/>
      <c r="K80657" s="34"/>
      <c r="L80657" s="34"/>
    </row>
    <row r="80658" spans="6:12" x14ac:dyDescent="0.35">
      <c r="F80658" s="34"/>
      <c r="J80658" s="34"/>
      <c r="K80658" s="34"/>
      <c r="L80658" s="34"/>
    </row>
    <row r="80659" spans="6:12" x14ac:dyDescent="0.35">
      <c r="F80659" s="34"/>
      <c r="J80659" s="34"/>
      <c r="K80659" s="34"/>
      <c r="L80659" s="34"/>
    </row>
    <row r="80660" spans="6:12" x14ac:dyDescent="0.35">
      <c r="F80660" s="34"/>
      <c r="J80660" s="34"/>
      <c r="K80660" s="34"/>
      <c r="L80660" s="34"/>
    </row>
    <row r="80661" spans="6:12" x14ac:dyDescent="0.35">
      <c r="F80661" s="34"/>
      <c r="J80661" s="34"/>
      <c r="K80661" s="34"/>
      <c r="L80661" s="34"/>
    </row>
    <row r="80662" spans="6:12" x14ac:dyDescent="0.35">
      <c r="F80662" s="34"/>
      <c r="J80662" s="34"/>
      <c r="K80662" s="34"/>
      <c r="L80662" s="34"/>
    </row>
    <row r="80663" spans="6:12" x14ac:dyDescent="0.35">
      <c r="F80663" s="34"/>
      <c r="J80663" s="34"/>
      <c r="K80663" s="34"/>
      <c r="L80663" s="34"/>
    </row>
    <row r="80664" spans="6:12" x14ac:dyDescent="0.35">
      <c r="F80664" s="34"/>
      <c r="J80664" s="34"/>
      <c r="K80664" s="34"/>
      <c r="L80664" s="34"/>
    </row>
    <row r="80665" spans="6:12" x14ac:dyDescent="0.35">
      <c r="F80665" s="34"/>
      <c r="J80665" s="34"/>
      <c r="K80665" s="34"/>
      <c r="L80665" s="34"/>
    </row>
    <row r="80666" spans="6:12" x14ac:dyDescent="0.35">
      <c r="F80666" s="34"/>
      <c r="J80666" s="34"/>
      <c r="K80666" s="34"/>
      <c r="L80666" s="34"/>
    </row>
    <row r="80667" spans="6:12" x14ac:dyDescent="0.35">
      <c r="F80667" s="34"/>
      <c r="J80667" s="34"/>
      <c r="K80667" s="34"/>
      <c r="L80667" s="34"/>
    </row>
    <row r="80668" spans="6:12" x14ac:dyDescent="0.35">
      <c r="F80668" s="34"/>
      <c r="J80668" s="34"/>
      <c r="K80668" s="34"/>
      <c r="L80668" s="34"/>
    </row>
    <row r="80669" spans="6:12" x14ac:dyDescent="0.35">
      <c r="F80669" s="34"/>
      <c r="J80669" s="34"/>
      <c r="K80669" s="34"/>
      <c r="L80669" s="34"/>
    </row>
    <row r="80670" spans="6:12" x14ac:dyDescent="0.35">
      <c r="F80670" s="34"/>
      <c r="J80670" s="34"/>
      <c r="K80670" s="34"/>
      <c r="L80670" s="34"/>
    </row>
    <row r="80671" spans="6:12" x14ac:dyDescent="0.35">
      <c r="F80671" s="34"/>
      <c r="J80671" s="34"/>
      <c r="K80671" s="34"/>
      <c r="L80671" s="34"/>
    </row>
    <row r="80672" spans="6:12" x14ac:dyDescent="0.35">
      <c r="F80672" s="34"/>
      <c r="J80672" s="34"/>
      <c r="K80672" s="34"/>
      <c r="L80672" s="34"/>
    </row>
    <row r="80673" spans="6:12" x14ac:dyDescent="0.35">
      <c r="F80673" s="34"/>
      <c r="J80673" s="34"/>
      <c r="K80673" s="34"/>
      <c r="L80673" s="34"/>
    </row>
    <row r="80674" spans="6:12" x14ac:dyDescent="0.35">
      <c r="F80674" s="34"/>
      <c r="J80674" s="34"/>
      <c r="K80674" s="34"/>
      <c r="L80674" s="34"/>
    </row>
    <row r="80675" spans="6:12" x14ac:dyDescent="0.35">
      <c r="F80675" s="34"/>
      <c r="J80675" s="34"/>
      <c r="K80675" s="34"/>
      <c r="L80675" s="34"/>
    </row>
    <row r="80676" spans="6:12" x14ac:dyDescent="0.35">
      <c r="F80676" s="34"/>
      <c r="J80676" s="34"/>
      <c r="K80676" s="34"/>
      <c r="L80676" s="34"/>
    </row>
    <row r="80677" spans="6:12" x14ac:dyDescent="0.35">
      <c r="F80677" s="34"/>
      <c r="J80677" s="34"/>
      <c r="K80677" s="34"/>
      <c r="L80677" s="34"/>
    </row>
    <row r="80678" spans="6:12" x14ac:dyDescent="0.35">
      <c r="F80678" s="34"/>
      <c r="J80678" s="34"/>
      <c r="K80678" s="34"/>
      <c r="L80678" s="34"/>
    </row>
    <row r="80679" spans="6:12" x14ac:dyDescent="0.35">
      <c r="F80679" s="34"/>
      <c r="J80679" s="34"/>
      <c r="K80679" s="34"/>
      <c r="L80679" s="34"/>
    </row>
    <row r="80680" spans="6:12" x14ac:dyDescent="0.35">
      <c r="F80680" s="34"/>
      <c r="J80680" s="34"/>
      <c r="K80680" s="34"/>
      <c r="L80680" s="34"/>
    </row>
    <row r="80681" spans="6:12" x14ac:dyDescent="0.35">
      <c r="F80681" s="34"/>
      <c r="J80681" s="34"/>
      <c r="K80681" s="34"/>
      <c r="L80681" s="34"/>
    </row>
    <row r="80682" spans="6:12" x14ac:dyDescent="0.35">
      <c r="F80682" s="34"/>
      <c r="J80682" s="34"/>
      <c r="K80682" s="34"/>
      <c r="L80682" s="34"/>
    </row>
    <row r="80683" spans="6:12" x14ac:dyDescent="0.35">
      <c r="F80683" s="34"/>
      <c r="J80683" s="34"/>
      <c r="K80683" s="34"/>
      <c r="L80683" s="34"/>
    </row>
    <row r="80684" spans="6:12" x14ac:dyDescent="0.35">
      <c r="F80684" s="34"/>
      <c r="J80684" s="34"/>
      <c r="K80684" s="34"/>
      <c r="L80684" s="34"/>
    </row>
    <row r="80685" spans="6:12" x14ac:dyDescent="0.35">
      <c r="F80685" s="34"/>
      <c r="J80685" s="34"/>
      <c r="K80685" s="34"/>
      <c r="L80685" s="34"/>
    </row>
    <row r="80686" spans="6:12" x14ac:dyDescent="0.35">
      <c r="F80686" s="34"/>
      <c r="J80686" s="34"/>
      <c r="K80686" s="34"/>
      <c r="L80686" s="34"/>
    </row>
    <row r="80687" spans="6:12" x14ac:dyDescent="0.35">
      <c r="F80687" s="34"/>
      <c r="J80687" s="34"/>
      <c r="K80687" s="34"/>
      <c r="L80687" s="34"/>
    </row>
    <row r="80688" spans="6:12" x14ac:dyDescent="0.35">
      <c r="F80688" s="34"/>
      <c r="J80688" s="34"/>
      <c r="K80688" s="34"/>
      <c r="L80688" s="34"/>
    </row>
    <row r="80689" spans="6:12" x14ac:dyDescent="0.35">
      <c r="F80689" s="34"/>
      <c r="J80689" s="34"/>
      <c r="K80689" s="34"/>
      <c r="L80689" s="34"/>
    </row>
    <row r="80690" spans="6:12" x14ac:dyDescent="0.35">
      <c r="F80690" s="34"/>
      <c r="J80690" s="34"/>
      <c r="K80690" s="34"/>
      <c r="L80690" s="34"/>
    </row>
    <row r="80691" spans="6:12" x14ac:dyDescent="0.35">
      <c r="F80691" s="34"/>
      <c r="J80691" s="34"/>
      <c r="K80691" s="34"/>
      <c r="L80691" s="34"/>
    </row>
    <row r="80692" spans="6:12" x14ac:dyDescent="0.35">
      <c r="F80692" s="34"/>
      <c r="J80692" s="34"/>
      <c r="K80692" s="34"/>
      <c r="L80692" s="34"/>
    </row>
    <row r="80693" spans="6:12" x14ac:dyDescent="0.35">
      <c r="F80693" s="34"/>
      <c r="J80693" s="34"/>
      <c r="K80693" s="34"/>
      <c r="L80693" s="34"/>
    </row>
    <row r="80694" spans="6:12" x14ac:dyDescent="0.35">
      <c r="F80694" s="34"/>
      <c r="J80694" s="34"/>
      <c r="K80694" s="34"/>
      <c r="L80694" s="34"/>
    </row>
    <row r="80695" spans="6:12" x14ac:dyDescent="0.35">
      <c r="F80695" s="34"/>
      <c r="J80695" s="34"/>
      <c r="K80695" s="34"/>
      <c r="L80695" s="34"/>
    </row>
    <row r="80696" spans="6:12" x14ac:dyDescent="0.35">
      <c r="F80696" s="34"/>
      <c r="J80696" s="34"/>
      <c r="K80696" s="34"/>
      <c r="L80696" s="34"/>
    </row>
    <row r="80697" spans="6:12" x14ac:dyDescent="0.35">
      <c r="F80697" s="34"/>
      <c r="J80697" s="34"/>
      <c r="K80697" s="34"/>
      <c r="L80697" s="34"/>
    </row>
    <row r="80698" spans="6:12" x14ac:dyDescent="0.35">
      <c r="F80698" s="34"/>
      <c r="J80698" s="34"/>
      <c r="K80698" s="34"/>
      <c r="L80698" s="34"/>
    </row>
    <row r="80699" spans="6:12" x14ac:dyDescent="0.35">
      <c r="F80699" s="34"/>
      <c r="J80699" s="34"/>
      <c r="K80699" s="34"/>
      <c r="L80699" s="34"/>
    </row>
    <row r="80700" spans="6:12" x14ac:dyDescent="0.35">
      <c r="F80700" s="34"/>
      <c r="J80700" s="34"/>
      <c r="K80700" s="34"/>
      <c r="L80700" s="34"/>
    </row>
    <row r="80701" spans="6:12" x14ac:dyDescent="0.35">
      <c r="F80701" s="34"/>
      <c r="J80701" s="34"/>
      <c r="K80701" s="34"/>
      <c r="L80701" s="34"/>
    </row>
    <row r="80702" spans="6:12" x14ac:dyDescent="0.35">
      <c r="F80702" s="34"/>
      <c r="J80702" s="34"/>
      <c r="K80702" s="34"/>
      <c r="L80702" s="34"/>
    </row>
    <row r="80703" spans="6:12" x14ac:dyDescent="0.35">
      <c r="F80703" s="34"/>
      <c r="J80703" s="34"/>
      <c r="K80703" s="34"/>
      <c r="L80703" s="34"/>
    </row>
    <row r="80704" spans="6:12" x14ac:dyDescent="0.35">
      <c r="F80704" s="34"/>
      <c r="J80704" s="34"/>
      <c r="K80704" s="34"/>
      <c r="L80704" s="34"/>
    </row>
    <row r="80705" spans="6:12" x14ac:dyDescent="0.35">
      <c r="F80705" s="34"/>
      <c r="J80705" s="34"/>
      <c r="K80705" s="34"/>
      <c r="L80705" s="34"/>
    </row>
    <row r="80706" spans="6:12" x14ac:dyDescent="0.35">
      <c r="F80706" s="34"/>
      <c r="J80706" s="34"/>
      <c r="K80706" s="34"/>
      <c r="L80706" s="34"/>
    </row>
    <row r="80707" spans="6:12" x14ac:dyDescent="0.35">
      <c r="F80707" s="34"/>
      <c r="J80707" s="34"/>
      <c r="K80707" s="34"/>
      <c r="L80707" s="34"/>
    </row>
    <row r="80708" spans="6:12" x14ac:dyDescent="0.35">
      <c r="F80708" s="34"/>
      <c r="J80708" s="34"/>
      <c r="K80708" s="34"/>
      <c r="L80708" s="34"/>
    </row>
    <row r="80709" spans="6:12" x14ac:dyDescent="0.35">
      <c r="F80709" s="34"/>
      <c r="J80709" s="34"/>
      <c r="K80709" s="34"/>
      <c r="L80709" s="34"/>
    </row>
    <row r="80710" spans="6:12" x14ac:dyDescent="0.35">
      <c r="F80710" s="34"/>
      <c r="J80710" s="34"/>
      <c r="K80710" s="34"/>
      <c r="L80710" s="34"/>
    </row>
    <row r="80711" spans="6:12" x14ac:dyDescent="0.35">
      <c r="F80711" s="34"/>
      <c r="J80711" s="34"/>
      <c r="K80711" s="34"/>
      <c r="L80711" s="34"/>
    </row>
    <row r="80712" spans="6:12" x14ac:dyDescent="0.35">
      <c r="F80712" s="34"/>
      <c r="J80712" s="34"/>
      <c r="K80712" s="34"/>
      <c r="L80712" s="34"/>
    </row>
    <row r="80713" spans="6:12" x14ac:dyDescent="0.35">
      <c r="F80713" s="34"/>
      <c r="J80713" s="34"/>
      <c r="K80713" s="34"/>
      <c r="L80713" s="34"/>
    </row>
    <row r="80714" spans="6:12" x14ac:dyDescent="0.35">
      <c r="F80714" s="34"/>
      <c r="J80714" s="34"/>
      <c r="K80714" s="34"/>
      <c r="L80714" s="34"/>
    </row>
    <row r="80715" spans="6:12" x14ac:dyDescent="0.35">
      <c r="F80715" s="34"/>
      <c r="J80715" s="34"/>
      <c r="K80715" s="34"/>
      <c r="L80715" s="34"/>
    </row>
    <row r="80716" spans="6:12" x14ac:dyDescent="0.35">
      <c r="F80716" s="34"/>
      <c r="J80716" s="34"/>
      <c r="K80716" s="34"/>
      <c r="L80716" s="34"/>
    </row>
    <row r="80717" spans="6:12" x14ac:dyDescent="0.35">
      <c r="F80717" s="34"/>
      <c r="J80717" s="34"/>
      <c r="K80717" s="34"/>
      <c r="L80717" s="34"/>
    </row>
    <row r="80718" spans="6:12" x14ac:dyDescent="0.35">
      <c r="F80718" s="34"/>
      <c r="J80718" s="34"/>
      <c r="K80718" s="34"/>
      <c r="L80718" s="34"/>
    </row>
    <row r="80719" spans="6:12" x14ac:dyDescent="0.35">
      <c r="F80719" s="34"/>
      <c r="J80719" s="34"/>
      <c r="K80719" s="34"/>
      <c r="L80719" s="34"/>
    </row>
    <row r="80720" spans="6:12" x14ac:dyDescent="0.35">
      <c r="F80720" s="34"/>
      <c r="J80720" s="34"/>
      <c r="K80720" s="34"/>
      <c r="L80720" s="34"/>
    </row>
    <row r="80721" spans="6:12" x14ac:dyDescent="0.35">
      <c r="F80721" s="34"/>
      <c r="J80721" s="34"/>
      <c r="K80721" s="34"/>
      <c r="L80721" s="34"/>
    </row>
    <row r="80722" spans="6:12" x14ac:dyDescent="0.35">
      <c r="F80722" s="34"/>
      <c r="J80722" s="34"/>
      <c r="K80722" s="34"/>
      <c r="L80722" s="34"/>
    </row>
    <row r="80723" spans="6:12" x14ac:dyDescent="0.35">
      <c r="F80723" s="34"/>
      <c r="J80723" s="34"/>
      <c r="K80723" s="34"/>
      <c r="L80723" s="34"/>
    </row>
    <row r="80724" spans="6:12" x14ac:dyDescent="0.35">
      <c r="F80724" s="34"/>
      <c r="J80724" s="34"/>
      <c r="K80724" s="34"/>
      <c r="L80724" s="34"/>
    </row>
    <row r="80725" spans="6:12" x14ac:dyDescent="0.35">
      <c r="F80725" s="34"/>
      <c r="J80725" s="34"/>
      <c r="K80725" s="34"/>
      <c r="L80725" s="34"/>
    </row>
    <row r="80726" spans="6:12" x14ac:dyDescent="0.35">
      <c r="F80726" s="34"/>
      <c r="J80726" s="34"/>
      <c r="K80726" s="34"/>
      <c r="L80726" s="34"/>
    </row>
    <row r="80727" spans="6:12" x14ac:dyDescent="0.35">
      <c r="F80727" s="34"/>
      <c r="J80727" s="34"/>
      <c r="K80727" s="34"/>
      <c r="L80727" s="34"/>
    </row>
    <row r="80728" spans="6:12" x14ac:dyDescent="0.35">
      <c r="F80728" s="34"/>
      <c r="J80728" s="34"/>
      <c r="K80728" s="34"/>
      <c r="L80728" s="34"/>
    </row>
    <row r="80729" spans="6:12" x14ac:dyDescent="0.35">
      <c r="F80729" s="34"/>
      <c r="J80729" s="34"/>
      <c r="K80729" s="34"/>
      <c r="L80729" s="34"/>
    </row>
    <row r="80730" spans="6:12" x14ac:dyDescent="0.35">
      <c r="F80730" s="34"/>
      <c r="J80730" s="34"/>
      <c r="K80730" s="34"/>
      <c r="L80730" s="34"/>
    </row>
    <row r="80731" spans="6:12" x14ac:dyDescent="0.35">
      <c r="F80731" s="34"/>
      <c r="J80731" s="34"/>
      <c r="K80731" s="34"/>
      <c r="L80731" s="34"/>
    </row>
    <row r="80732" spans="6:12" x14ac:dyDescent="0.35">
      <c r="F80732" s="34"/>
      <c r="J80732" s="34"/>
      <c r="K80732" s="34"/>
      <c r="L80732" s="34"/>
    </row>
    <row r="80733" spans="6:12" x14ac:dyDescent="0.35">
      <c r="F80733" s="34"/>
      <c r="J80733" s="34"/>
      <c r="K80733" s="34"/>
      <c r="L80733" s="34"/>
    </row>
    <row r="80734" spans="6:12" x14ac:dyDescent="0.35">
      <c r="F80734" s="34"/>
      <c r="J80734" s="34"/>
      <c r="K80734" s="34"/>
      <c r="L80734" s="34"/>
    </row>
    <row r="80735" spans="6:12" x14ac:dyDescent="0.35">
      <c r="F80735" s="34"/>
      <c r="J80735" s="34"/>
      <c r="K80735" s="34"/>
      <c r="L80735" s="34"/>
    </row>
    <row r="80736" spans="6:12" x14ac:dyDescent="0.35">
      <c r="F80736" s="34"/>
      <c r="J80736" s="34"/>
      <c r="K80736" s="34"/>
      <c r="L80736" s="34"/>
    </row>
    <row r="80737" spans="6:12" x14ac:dyDescent="0.35">
      <c r="F80737" s="34"/>
      <c r="J80737" s="34"/>
      <c r="K80737" s="34"/>
      <c r="L80737" s="34"/>
    </row>
    <row r="80738" spans="6:12" x14ac:dyDescent="0.35">
      <c r="F80738" s="34"/>
      <c r="J80738" s="34"/>
      <c r="K80738" s="34"/>
      <c r="L80738" s="34"/>
    </row>
    <row r="80739" spans="6:12" x14ac:dyDescent="0.35">
      <c r="F80739" s="34"/>
      <c r="J80739" s="34"/>
      <c r="K80739" s="34"/>
      <c r="L80739" s="34"/>
    </row>
    <row r="80740" spans="6:12" x14ac:dyDescent="0.35">
      <c r="F80740" s="34"/>
      <c r="J80740" s="34"/>
      <c r="K80740" s="34"/>
      <c r="L80740" s="34"/>
    </row>
    <row r="80741" spans="6:12" x14ac:dyDescent="0.35">
      <c r="F80741" s="34"/>
      <c r="J80741" s="34"/>
      <c r="K80741" s="34"/>
      <c r="L80741" s="34"/>
    </row>
    <row r="80742" spans="6:12" x14ac:dyDescent="0.35">
      <c r="F80742" s="34"/>
      <c r="J80742" s="34"/>
      <c r="K80742" s="34"/>
      <c r="L80742" s="34"/>
    </row>
    <row r="80743" spans="6:12" x14ac:dyDescent="0.35">
      <c r="F80743" s="34"/>
      <c r="J80743" s="34"/>
      <c r="K80743" s="34"/>
      <c r="L80743" s="34"/>
    </row>
    <row r="80744" spans="6:12" x14ac:dyDescent="0.35">
      <c r="F80744" s="34"/>
      <c r="J80744" s="34"/>
      <c r="K80744" s="34"/>
      <c r="L80744" s="34"/>
    </row>
    <row r="80745" spans="6:12" x14ac:dyDescent="0.35">
      <c r="F80745" s="34"/>
      <c r="J80745" s="34"/>
      <c r="K80745" s="34"/>
      <c r="L80745" s="34"/>
    </row>
    <row r="80746" spans="6:12" x14ac:dyDescent="0.35">
      <c r="F80746" s="34"/>
      <c r="J80746" s="34"/>
      <c r="K80746" s="34"/>
      <c r="L80746" s="34"/>
    </row>
    <row r="80747" spans="6:12" x14ac:dyDescent="0.35">
      <c r="F80747" s="34"/>
      <c r="J80747" s="34"/>
      <c r="K80747" s="34"/>
      <c r="L80747" s="34"/>
    </row>
    <row r="80748" spans="6:12" x14ac:dyDescent="0.35">
      <c r="F80748" s="34"/>
      <c r="J80748" s="34"/>
      <c r="K80748" s="34"/>
      <c r="L80748" s="34"/>
    </row>
    <row r="80749" spans="6:12" x14ac:dyDescent="0.35">
      <c r="F80749" s="34"/>
      <c r="J80749" s="34"/>
      <c r="K80749" s="34"/>
      <c r="L80749" s="34"/>
    </row>
    <row r="80750" spans="6:12" x14ac:dyDescent="0.35">
      <c r="F80750" s="34"/>
      <c r="J80750" s="34"/>
      <c r="K80750" s="34"/>
      <c r="L80750" s="34"/>
    </row>
    <row r="80751" spans="6:12" x14ac:dyDescent="0.35">
      <c r="F80751" s="34"/>
      <c r="J80751" s="34"/>
      <c r="K80751" s="34"/>
      <c r="L80751" s="34"/>
    </row>
    <row r="80752" spans="6:12" x14ac:dyDescent="0.35">
      <c r="F80752" s="34"/>
      <c r="J80752" s="34"/>
      <c r="K80752" s="34"/>
      <c r="L80752" s="34"/>
    </row>
    <row r="80753" spans="6:12" x14ac:dyDescent="0.35">
      <c r="F80753" s="34"/>
      <c r="J80753" s="34"/>
      <c r="K80753" s="34"/>
      <c r="L80753" s="34"/>
    </row>
    <row r="80754" spans="6:12" x14ac:dyDescent="0.35">
      <c r="F80754" s="34"/>
      <c r="J80754" s="34"/>
      <c r="K80754" s="34"/>
      <c r="L80754" s="34"/>
    </row>
    <row r="80755" spans="6:12" x14ac:dyDescent="0.35">
      <c r="F80755" s="34"/>
      <c r="J80755" s="34"/>
      <c r="K80755" s="34"/>
      <c r="L80755" s="34"/>
    </row>
    <row r="80756" spans="6:12" x14ac:dyDescent="0.35">
      <c r="F80756" s="34"/>
      <c r="J80756" s="34"/>
      <c r="K80756" s="34"/>
      <c r="L80756" s="34"/>
    </row>
    <row r="80757" spans="6:12" x14ac:dyDescent="0.35">
      <c r="F80757" s="34"/>
      <c r="J80757" s="34"/>
      <c r="K80757" s="34"/>
      <c r="L80757" s="34"/>
    </row>
    <row r="80758" spans="6:12" x14ac:dyDescent="0.35">
      <c r="F80758" s="34"/>
      <c r="J80758" s="34"/>
      <c r="K80758" s="34"/>
      <c r="L80758" s="34"/>
    </row>
    <row r="80759" spans="6:12" x14ac:dyDescent="0.35">
      <c r="F80759" s="34"/>
      <c r="J80759" s="34"/>
      <c r="K80759" s="34"/>
      <c r="L80759" s="34"/>
    </row>
    <row r="80760" spans="6:12" x14ac:dyDescent="0.35">
      <c r="F80760" s="34"/>
      <c r="J80760" s="34"/>
      <c r="K80760" s="34"/>
      <c r="L80760" s="34"/>
    </row>
    <row r="80761" spans="6:12" x14ac:dyDescent="0.35">
      <c r="F80761" s="34"/>
      <c r="J80761" s="34"/>
      <c r="K80761" s="34"/>
      <c r="L80761" s="34"/>
    </row>
    <row r="80762" spans="6:12" x14ac:dyDescent="0.35">
      <c r="F80762" s="34"/>
      <c r="J80762" s="34"/>
      <c r="K80762" s="34"/>
      <c r="L80762" s="34"/>
    </row>
    <row r="80763" spans="6:12" x14ac:dyDescent="0.35">
      <c r="F80763" s="34"/>
      <c r="J80763" s="34"/>
      <c r="K80763" s="34"/>
      <c r="L80763" s="34"/>
    </row>
    <row r="80764" spans="6:12" x14ac:dyDescent="0.35">
      <c r="F80764" s="34"/>
      <c r="J80764" s="34"/>
      <c r="K80764" s="34"/>
      <c r="L80764" s="34"/>
    </row>
    <row r="80765" spans="6:12" x14ac:dyDescent="0.35">
      <c r="F80765" s="34"/>
      <c r="J80765" s="34"/>
      <c r="K80765" s="34"/>
      <c r="L80765" s="34"/>
    </row>
    <row r="80766" spans="6:12" x14ac:dyDescent="0.35">
      <c r="F80766" s="34"/>
      <c r="J80766" s="34"/>
      <c r="K80766" s="34"/>
      <c r="L80766" s="34"/>
    </row>
    <row r="80767" spans="6:12" x14ac:dyDescent="0.35">
      <c r="F80767" s="34"/>
      <c r="J80767" s="34"/>
      <c r="K80767" s="34"/>
      <c r="L80767" s="34"/>
    </row>
    <row r="80768" spans="6:12" x14ac:dyDescent="0.35">
      <c r="F80768" s="34"/>
      <c r="J80768" s="34"/>
      <c r="K80768" s="34"/>
      <c r="L80768" s="34"/>
    </row>
    <row r="80769" spans="6:12" x14ac:dyDescent="0.35">
      <c r="F80769" s="34"/>
      <c r="J80769" s="34"/>
      <c r="K80769" s="34"/>
      <c r="L80769" s="34"/>
    </row>
    <row r="80770" spans="6:12" x14ac:dyDescent="0.35">
      <c r="F80770" s="34"/>
      <c r="J80770" s="34"/>
      <c r="K80770" s="34"/>
      <c r="L80770" s="34"/>
    </row>
    <row r="80771" spans="6:12" x14ac:dyDescent="0.35">
      <c r="F80771" s="34"/>
      <c r="J80771" s="34"/>
      <c r="K80771" s="34"/>
      <c r="L80771" s="34"/>
    </row>
    <row r="80772" spans="6:12" x14ac:dyDescent="0.35">
      <c r="F80772" s="34"/>
      <c r="J80772" s="34"/>
      <c r="K80772" s="34"/>
      <c r="L80772" s="34"/>
    </row>
    <row r="80773" spans="6:12" x14ac:dyDescent="0.35">
      <c r="F80773" s="34"/>
      <c r="J80773" s="34"/>
      <c r="K80773" s="34"/>
      <c r="L80773" s="34"/>
    </row>
    <row r="80774" spans="6:12" x14ac:dyDescent="0.35">
      <c r="F80774" s="34"/>
      <c r="J80774" s="34"/>
      <c r="K80774" s="34"/>
      <c r="L80774" s="34"/>
    </row>
    <row r="80775" spans="6:12" x14ac:dyDescent="0.35">
      <c r="F80775" s="34"/>
      <c r="J80775" s="34"/>
      <c r="K80775" s="34"/>
      <c r="L80775" s="34"/>
    </row>
    <row r="80776" spans="6:12" x14ac:dyDescent="0.35">
      <c r="F80776" s="34"/>
      <c r="J80776" s="34"/>
      <c r="K80776" s="34"/>
      <c r="L80776" s="34"/>
    </row>
    <row r="80777" spans="6:12" x14ac:dyDescent="0.35">
      <c r="F80777" s="34"/>
      <c r="J80777" s="34"/>
      <c r="K80777" s="34"/>
      <c r="L80777" s="34"/>
    </row>
    <row r="80778" spans="6:12" x14ac:dyDescent="0.35">
      <c r="F80778" s="34"/>
      <c r="J80778" s="34"/>
      <c r="K80778" s="34"/>
      <c r="L80778" s="34"/>
    </row>
    <row r="80779" spans="6:12" x14ac:dyDescent="0.35">
      <c r="F80779" s="34"/>
      <c r="J80779" s="34"/>
      <c r="K80779" s="34"/>
      <c r="L80779" s="34"/>
    </row>
    <row r="80780" spans="6:12" x14ac:dyDescent="0.35">
      <c r="F80780" s="34"/>
      <c r="J80780" s="34"/>
      <c r="K80780" s="34"/>
      <c r="L80780" s="34"/>
    </row>
    <row r="80781" spans="6:12" x14ac:dyDescent="0.35">
      <c r="F80781" s="34"/>
      <c r="J80781" s="34"/>
      <c r="K80781" s="34"/>
      <c r="L80781" s="34"/>
    </row>
    <row r="80782" spans="6:12" x14ac:dyDescent="0.35">
      <c r="F80782" s="34"/>
      <c r="J80782" s="34"/>
      <c r="K80782" s="34"/>
      <c r="L80782" s="34"/>
    </row>
    <row r="80783" spans="6:12" x14ac:dyDescent="0.35">
      <c r="F80783" s="34"/>
      <c r="J80783" s="34"/>
      <c r="K80783" s="34"/>
      <c r="L80783" s="34"/>
    </row>
    <row r="80784" spans="6:12" x14ac:dyDescent="0.35">
      <c r="F80784" s="34"/>
      <c r="J80784" s="34"/>
      <c r="K80784" s="34"/>
      <c r="L80784" s="34"/>
    </row>
    <row r="80785" spans="6:12" x14ac:dyDescent="0.35">
      <c r="F80785" s="34"/>
      <c r="J80785" s="34"/>
      <c r="K80785" s="34"/>
      <c r="L80785" s="34"/>
    </row>
    <row r="80786" spans="6:12" x14ac:dyDescent="0.35">
      <c r="F80786" s="34"/>
      <c r="J80786" s="34"/>
      <c r="K80786" s="34"/>
      <c r="L80786" s="34"/>
    </row>
    <row r="80787" spans="6:12" x14ac:dyDescent="0.35">
      <c r="F80787" s="34"/>
      <c r="J80787" s="34"/>
      <c r="K80787" s="34"/>
      <c r="L80787" s="34"/>
    </row>
    <row r="80788" spans="6:12" x14ac:dyDescent="0.35">
      <c r="F80788" s="34"/>
      <c r="J80788" s="34"/>
      <c r="K80788" s="34"/>
      <c r="L80788" s="34"/>
    </row>
    <row r="80789" spans="6:12" x14ac:dyDescent="0.35">
      <c r="F80789" s="34"/>
      <c r="J80789" s="34"/>
      <c r="K80789" s="34"/>
      <c r="L80789" s="34"/>
    </row>
    <row r="80790" spans="6:12" x14ac:dyDescent="0.35">
      <c r="F80790" s="34"/>
      <c r="J80790" s="34"/>
      <c r="K80790" s="34"/>
      <c r="L80790" s="34"/>
    </row>
    <row r="80791" spans="6:12" x14ac:dyDescent="0.35">
      <c r="F80791" s="34"/>
      <c r="J80791" s="34"/>
      <c r="K80791" s="34"/>
      <c r="L80791" s="34"/>
    </row>
    <row r="80792" spans="6:12" x14ac:dyDescent="0.35">
      <c r="F80792" s="34"/>
      <c r="J80792" s="34"/>
      <c r="K80792" s="34"/>
      <c r="L80792" s="34"/>
    </row>
    <row r="80793" spans="6:12" x14ac:dyDescent="0.35">
      <c r="F80793" s="34"/>
      <c r="J80793" s="34"/>
      <c r="K80793" s="34"/>
      <c r="L80793" s="34"/>
    </row>
    <row r="80794" spans="6:12" x14ac:dyDescent="0.35">
      <c r="F80794" s="34"/>
      <c r="J80794" s="34"/>
      <c r="K80794" s="34"/>
      <c r="L80794" s="34"/>
    </row>
    <row r="80795" spans="6:12" x14ac:dyDescent="0.35">
      <c r="F80795" s="34"/>
      <c r="J80795" s="34"/>
      <c r="K80795" s="34"/>
      <c r="L80795" s="34"/>
    </row>
    <row r="80796" spans="6:12" x14ac:dyDescent="0.35">
      <c r="F80796" s="34"/>
      <c r="J80796" s="34"/>
      <c r="K80796" s="34"/>
      <c r="L80796" s="34"/>
    </row>
    <row r="80797" spans="6:12" x14ac:dyDescent="0.35">
      <c r="F80797" s="34"/>
      <c r="J80797" s="34"/>
      <c r="K80797" s="34"/>
      <c r="L80797" s="34"/>
    </row>
    <row r="80798" spans="6:12" x14ac:dyDescent="0.35">
      <c r="F80798" s="34"/>
      <c r="J80798" s="34"/>
      <c r="K80798" s="34"/>
      <c r="L80798" s="34"/>
    </row>
    <row r="80799" spans="6:12" x14ac:dyDescent="0.35">
      <c r="F80799" s="34"/>
      <c r="J80799" s="34"/>
      <c r="K80799" s="34"/>
      <c r="L80799" s="34"/>
    </row>
    <row r="80800" spans="6:12" x14ac:dyDescent="0.35">
      <c r="F80800" s="34"/>
      <c r="J80800" s="34"/>
      <c r="K80800" s="34"/>
      <c r="L80800" s="34"/>
    </row>
    <row r="80801" spans="6:12" x14ac:dyDescent="0.35">
      <c r="F80801" s="34"/>
      <c r="J80801" s="34"/>
      <c r="K80801" s="34"/>
      <c r="L80801" s="34"/>
    </row>
    <row r="80802" spans="6:12" x14ac:dyDescent="0.35">
      <c r="F80802" s="34"/>
      <c r="J80802" s="34"/>
      <c r="K80802" s="34"/>
      <c r="L80802" s="34"/>
    </row>
    <row r="80803" spans="6:12" x14ac:dyDescent="0.35">
      <c r="F80803" s="34"/>
      <c r="J80803" s="34"/>
      <c r="K80803" s="34"/>
      <c r="L80803" s="34"/>
    </row>
    <row r="80804" spans="6:12" x14ac:dyDescent="0.35">
      <c r="F80804" s="34"/>
      <c r="J80804" s="34"/>
      <c r="K80804" s="34"/>
      <c r="L80804" s="34"/>
    </row>
    <row r="80805" spans="6:12" x14ac:dyDescent="0.35">
      <c r="F80805" s="34"/>
      <c r="J80805" s="34"/>
      <c r="K80805" s="34"/>
      <c r="L80805" s="34"/>
    </row>
    <row r="80806" spans="6:12" x14ac:dyDescent="0.35">
      <c r="F80806" s="34"/>
      <c r="J80806" s="34"/>
      <c r="K80806" s="34"/>
      <c r="L80806" s="34"/>
    </row>
    <row r="80807" spans="6:12" x14ac:dyDescent="0.35">
      <c r="F80807" s="34"/>
      <c r="J80807" s="34"/>
      <c r="K80807" s="34"/>
      <c r="L80807" s="34"/>
    </row>
    <row r="80808" spans="6:12" x14ac:dyDescent="0.35">
      <c r="F80808" s="34"/>
      <c r="J80808" s="34"/>
      <c r="K80808" s="34"/>
      <c r="L80808" s="34"/>
    </row>
    <row r="80809" spans="6:12" x14ac:dyDescent="0.35">
      <c r="F80809" s="34"/>
      <c r="J80809" s="34"/>
      <c r="K80809" s="34"/>
      <c r="L80809" s="34"/>
    </row>
    <row r="80810" spans="6:12" x14ac:dyDescent="0.35">
      <c r="F80810" s="34"/>
      <c r="J80810" s="34"/>
      <c r="K80810" s="34"/>
      <c r="L80810" s="34"/>
    </row>
    <row r="80811" spans="6:12" x14ac:dyDescent="0.35">
      <c r="F80811" s="34"/>
      <c r="J80811" s="34"/>
      <c r="K80811" s="34"/>
      <c r="L80811" s="34"/>
    </row>
    <row r="80812" spans="6:12" x14ac:dyDescent="0.35">
      <c r="F80812" s="34"/>
      <c r="J80812" s="34"/>
      <c r="K80812" s="34"/>
      <c r="L80812" s="34"/>
    </row>
    <row r="80813" spans="6:12" x14ac:dyDescent="0.35">
      <c r="F80813" s="34"/>
      <c r="J80813" s="34"/>
      <c r="K80813" s="34"/>
      <c r="L80813" s="34"/>
    </row>
    <row r="80814" spans="6:12" x14ac:dyDescent="0.35">
      <c r="F80814" s="34"/>
      <c r="J80814" s="34"/>
      <c r="K80814" s="34"/>
      <c r="L80814" s="34"/>
    </row>
    <row r="80815" spans="6:12" x14ac:dyDescent="0.35">
      <c r="F80815" s="34"/>
      <c r="J80815" s="34"/>
      <c r="K80815" s="34"/>
      <c r="L80815" s="34"/>
    </row>
    <row r="80816" spans="6:12" x14ac:dyDescent="0.35">
      <c r="F80816" s="34"/>
      <c r="J80816" s="34"/>
      <c r="K80816" s="34"/>
      <c r="L80816" s="34"/>
    </row>
    <row r="80817" spans="6:12" x14ac:dyDescent="0.35">
      <c r="F80817" s="34"/>
      <c r="J80817" s="34"/>
      <c r="K80817" s="34"/>
      <c r="L80817" s="34"/>
    </row>
    <row r="80818" spans="6:12" x14ac:dyDescent="0.35">
      <c r="F80818" s="34"/>
      <c r="J80818" s="34"/>
      <c r="K80818" s="34"/>
      <c r="L80818" s="34"/>
    </row>
    <row r="80819" spans="6:12" x14ac:dyDescent="0.35">
      <c r="F80819" s="34"/>
      <c r="J80819" s="34"/>
      <c r="K80819" s="34"/>
      <c r="L80819" s="34"/>
    </row>
    <row r="80820" spans="6:12" x14ac:dyDescent="0.35">
      <c r="F80820" s="34"/>
      <c r="J80820" s="34"/>
      <c r="K80820" s="34"/>
      <c r="L80820" s="34"/>
    </row>
    <row r="80821" spans="6:12" x14ac:dyDescent="0.35">
      <c r="F80821" s="34"/>
      <c r="J80821" s="34"/>
      <c r="K80821" s="34"/>
      <c r="L80821" s="34"/>
    </row>
    <row r="80822" spans="6:12" x14ac:dyDescent="0.35">
      <c r="F80822" s="34"/>
      <c r="J80822" s="34"/>
      <c r="K80822" s="34"/>
      <c r="L80822" s="34"/>
    </row>
    <row r="80823" spans="6:12" x14ac:dyDescent="0.35">
      <c r="F80823" s="34"/>
      <c r="J80823" s="34"/>
      <c r="K80823" s="34"/>
      <c r="L80823" s="34"/>
    </row>
    <row r="80824" spans="6:12" x14ac:dyDescent="0.35">
      <c r="F80824" s="34"/>
      <c r="J80824" s="34"/>
      <c r="K80824" s="34"/>
      <c r="L80824" s="34"/>
    </row>
    <row r="80825" spans="6:12" x14ac:dyDescent="0.35">
      <c r="F80825" s="34"/>
      <c r="J80825" s="34"/>
      <c r="K80825" s="34"/>
      <c r="L80825" s="34"/>
    </row>
    <row r="80826" spans="6:12" x14ac:dyDescent="0.35">
      <c r="F80826" s="34"/>
      <c r="J80826" s="34"/>
      <c r="K80826" s="34"/>
      <c r="L80826" s="34"/>
    </row>
    <row r="80827" spans="6:12" x14ac:dyDescent="0.35">
      <c r="F80827" s="34"/>
      <c r="J80827" s="34"/>
      <c r="K80827" s="34"/>
      <c r="L80827" s="34"/>
    </row>
    <row r="80828" spans="6:12" x14ac:dyDescent="0.35">
      <c r="F80828" s="34"/>
      <c r="J80828" s="34"/>
      <c r="K80828" s="34"/>
      <c r="L80828" s="34"/>
    </row>
    <row r="80829" spans="6:12" x14ac:dyDescent="0.35">
      <c r="F80829" s="34"/>
      <c r="J80829" s="34"/>
      <c r="K80829" s="34"/>
      <c r="L80829" s="34"/>
    </row>
    <row r="80830" spans="6:12" x14ac:dyDescent="0.35">
      <c r="F80830" s="34"/>
      <c r="J80830" s="34"/>
      <c r="K80830" s="34"/>
      <c r="L80830" s="34"/>
    </row>
    <row r="80831" spans="6:12" x14ac:dyDescent="0.35">
      <c r="F80831" s="34"/>
      <c r="J80831" s="34"/>
      <c r="K80831" s="34"/>
      <c r="L80831" s="34"/>
    </row>
    <row r="80832" spans="6:12" x14ac:dyDescent="0.35">
      <c r="F80832" s="34"/>
      <c r="J80832" s="34"/>
      <c r="K80832" s="34"/>
      <c r="L80832" s="34"/>
    </row>
    <row r="80833" spans="6:12" x14ac:dyDescent="0.35">
      <c r="F80833" s="34"/>
      <c r="J80833" s="34"/>
      <c r="K80833" s="34"/>
      <c r="L80833" s="34"/>
    </row>
    <row r="80834" spans="6:12" x14ac:dyDescent="0.35">
      <c r="F80834" s="34"/>
      <c r="J80834" s="34"/>
      <c r="K80834" s="34"/>
      <c r="L80834" s="34"/>
    </row>
    <row r="80835" spans="6:12" x14ac:dyDescent="0.35">
      <c r="F80835" s="34"/>
      <c r="J80835" s="34"/>
      <c r="K80835" s="34"/>
      <c r="L80835" s="34"/>
    </row>
    <row r="80836" spans="6:12" x14ac:dyDescent="0.35">
      <c r="F80836" s="34"/>
      <c r="J80836" s="34"/>
      <c r="K80836" s="34"/>
      <c r="L80836" s="34"/>
    </row>
    <row r="80837" spans="6:12" x14ac:dyDescent="0.35">
      <c r="F80837" s="34"/>
      <c r="J80837" s="34"/>
      <c r="K80837" s="34"/>
      <c r="L80837" s="34"/>
    </row>
    <row r="80838" spans="6:12" x14ac:dyDescent="0.35">
      <c r="F80838" s="34"/>
      <c r="J80838" s="34"/>
      <c r="K80838" s="34"/>
      <c r="L80838" s="34"/>
    </row>
    <row r="80839" spans="6:12" x14ac:dyDescent="0.35">
      <c r="F80839" s="34"/>
      <c r="J80839" s="34"/>
      <c r="K80839" s="34"/>
      <c r="L80839" s="34"/>
    </row>
    <row r="80840" spans="6:12" x14ac:dyDescent="0.35">
      <c r="F80840" s="34"/>
      <c r="J80840" s="34"/>
      <c r="K80840" s="34"/>
      <c r="L80840" s="34"/>
    </row>
    <row r="80841" spans="6:12" x14ac:dyDescent="0.35">
      <c r="F80841" s="34"/>
      <c r="J80841" s="34"/>
      <c r="K80841" s="34"/>
      <c r="L80841" s="34"/>
    </row>
    <row r="80842" spans="6:12" x14ac:dyDescent="0.35">
      <c r="F80842" s="34"/>
      <c r="J80842" s="34"/>
      <c r="K80842" s="34"/>
      <c r="L80842" s="34"/>
    </row>
    <row r="80843" spans="6:12" x14ac:dyDescent="0.35">
      <c r="F80843" s="34"/>
      <c r="J80843" s="34"/>
      <c r="K80843" s="34"/>
      <c r="L80843" s="34"/>
    </row>
    <row r="80844" spans="6:12" x14ac:dyDescent="0.35">
      <c r="F80844" s="34"/>
      <c r="J80844" s="34"/>
      <c r="K80844" s="34"/>
      <c r="L80844" s="34"/>
    </row>
    <row r="80845" spans="6:12" x14ac:dyDescent="0.35">
      <c r="F80845" s="34"/>
      <c r="J80845" s="34"/>
      <c r="K80845" s="34"/>
      <c r="L80845" s="34"/>
    </row>
    <row r="80846" spans="6:12" x14ac:dyDescent="0.35">
      <c r="F80846" s="34"/>
      <c r="J80846" s="34"/>
      <c r="K80846" s="34"/>
      <c r="L80846" s="34"/>
    </row>
    <row r="80847" spans="6:12" x14ac:dyDescent="0.35">
      <c r="F80847" s="34"/>
      <c r="J80847" s="34"/>
      <c r="K80847" s="34"/>
      <c r="L80847" s="34"/>
    </row>
    <row r="80848" spans="6:12" x14ac:dyDescent="0.35">
      <c r="F80848" s="34"/>
      <c r="J80848" s="34"/>
      <c r="K80848" s="34"/>
      <c r="L80848" s="34"/>
    </row>
    <row r="80849" spans="6:12" x14ac:dyDescent="0.35">
      <c r="F80849" s="34"/>
      <c r="J80849" s="34"/>
      <c r="K80849" s="34"/>
      <c r="L80849" s="34"/>
    </row>
    <row r="80850" spans="6:12" x14ac:dyDescent="0.35">
      <c r="F80850" s="34"/>
      <c r="J80850" s="34"/>
      <c r="K80850" s="34"/>
      <c r="L80850" s="34"/>
    </row>
    <row r="80851" spans="6:12" x14ac:dyDescent="0.35">
      <c r="F80851" s="34"/>
      <c r="J80851" s="34"/>
      <c r="K80851" s="34"/>
      <c r="L80851" s="34"/>
    </row>
    <row r="80852" spans="6:12" x14ac:dyDescent="0.35">
      <c r="F80852" s="34"/>
      <c r="J80852" s="34"/>
      <c r="K80852" s="34"/>
      <c r="L80852" s="34"/>
    </row>
    <row r="80853" spans="6:12" x14ac:dyDescent="0.35">
      <c r="F80853" s="34"/>
      <c r="J80853" s="34"/>
      <c r="K80853" s="34"/>
      <c r="L80853" s="34"/>
    </row>
    <row r="80854" spans="6:12" x14ac:dyDescent="0.35">
      <c r="F80854" s="34"/>
      <c r="J80854" s="34"/>
      <c r="K80854" s="34"/>
      <c r="L80854" s="34"/>
    </row>
    <row r="80855" spans="6:12" x14ac:dyDescent="0.35">
      <c r="F80855" s="34"/>
      <c r="J80855" s="34"/>
      <c r="K80855" s="34"/>
      <c r="L80855" s="34"/>
    </row>
    <row r="80856" spans="6:12" x14ac:dyDescent="0.35">
      <c r="F80856" s="34"/>
      <c r="J80856" s="34"/>
      <c r="K80856" s="34"/>
      <c r="L80856" s="34"/>
    </row>
    <row r="80857" spans="6:12" x14ac:dyDescent="0.35">
      <c r="F80857" s="34"/>
      <c r="J80857" s="34"/>
      <c r="K80857" s="34"/>
      <c r="L80857" s="34"/>
    </row>
    <row r="80858" spans="6:12" x14ac:dyDescent="0.35">
      <c r="F80858" s="34"/>
      <c r="J80858" s="34"/>
      <c r="K80858" s="34"/>
      <c r="L80858" s="34"/>
    </row>
    <row r="80859" spans="6:12" x14ac:dyDescent="0.35">
      <c r="F80859" s="34"/>
      <c r="J80859" s="34"/>
      <c r="K80859" s="34"/>
      <c r="L80859" s="34"/>
    </row>
    <row r="80860" spans="6:12" x14ac:dyDescent="0.35">
      <c r="F80860" s="34"/>
      <c r="J80860" s="34"/>
      <c r="K80860" s="34"/>
      <c r="L80860" s="34"/>
    </row>
    <row r="80861" spans="6:12" x14ac:dyDescent="0.35">
      <c r="F80861" s="34"/>
      <c r="J80861" s="34"/>
      <c r="K80861" s="34"/>
      <c r="L80861" s="34"/>
    </row>
    <row r="80862" spans="6:12" x14ac:dyDescent="0.35">
      <c r="F80862" s="34"/>
      <c r="J80862" s="34"/>
      <c r="K80862" s="34"/>
      <c r="L80862" s="34"/>
    </row>
    <row r="80863" spans="6:12" x14ac:dyDescent="0.35">
      <c r="F80863" s="34"/>
      <c r="J80863" s="34"/>
      <c r="K80863" s="34"/>
      <c r="L80863" s="34"/>
    </row>
    <row r="80864" spans="6:12" x14ac:dyDescent="0.35">
      <c r="F80864" s="34"/>
      <c r="J80864" s="34"/>
      <c r="K80864" s="34"/>
      <c r="L80864" s="34"/>
    </row>
    <row r="80865" spans="6:12" x14ac:dyDescent="0.35">
      <c r="F80865" s="34"/>
      <c r="J80865" s="34"/>
      <c r="K80865" s="34"/>
      <c r="L80865" s="34"/>
    </row>
    <row r="80866" spans="6:12" x14ac:dyDescent="0.35">
      <c r="F80866" s="34"/>
      <c r="J80866" s="34"/>
      <c r="K80866" s="34"/>
      <c r="L80866" s="34"/>
    </row>
    <row r="80867" spans="6:12" x14ac:dyDescent="0.35">
      <c r="F80867" s="34"/>
      <c r="J80867" s="34"/>
      <c r="K80867" s="34"/>
      <c r="L80867" s="34"/>
    </row>
    <row r="80868" spans="6:12" x14ac:dyDescent="0.35">
      <c r="F80868" s="34"/>
      <c r="J80868" s="34"/>
      <c r="K80868" s="34"/>
      <c r="L80868" s="34"/>
    </row>
    <row r="80869" spans="6:12" x14ac:dyDescent="0.35">
      <c r="F80869" s="34"/>
      <c r="J80869" s="34"/>
      <c r="K80869" s="34"/>
      <c r="L80869" s="34"/>
    </row>
    <row r="80870" spans="6:12" x14ac:dyDescent="0.35">
      <c r="F80870" s="34"/>
      <c r="J80870" s="34"/>
      <c r="K80870" s="34"/>
      <c r="L80870" s="34"/>
    </row>
    <row r="80871" spans="6:12" x14ac:dyDescent="0.35">
      <c r="F80871" s="34"/>
      <c r="J80871" s="34"/>
      <c r="K80871" s="34"/>
      <c r="L80871" s="34"/>
    </row>
    <row r="80872" spans="6:12" x14ac:dyDescent="0.35">
      <c r="F80872" s="34"/>
      <c r="J80872" s="34"/>
      <c r="K80872" s="34"/>
      <c r="L80872" s="34"/>
    </row>
    <row r="80873" spans="6:12" x14ac:dyDescent="0.35">
      <c r="F80873" s="34"/>
      <c r="J80873" s="34"/>
      <c r="K80873" s="34"/>
      <c r="L80873" s="34"/>
    </row>
    <row r="80874" spans="6:12" x14ac:dyDescent="0.35">
      <c r="F80874" s="34"/>
      <c r="J80874" s="34"/>
      <c r="K80874" s="34"/>
      <c r="L80874" s="34"/>
    </row>
    <row r="80875" spans="6:12" x14ac:dyDescent="0.35">
      <c r="F80875" s="34"/>
      <c r="J80875" s="34"/>
      <c r="K80875" s="34"/>
      <c r="L80875" s="34"/>
    </row>
    <row r="80876" spans="6:12" x14ac:dyDescent="0.35">
      <c r="F80876" s="34"/>
      <c r="J80876" s="34"/>
      <c r="K80876" s="34"/>
      <c r="L80876" s="34"/>
    </row>
    <row r="80877" spans="6:12" x14ac:dyDescent="0.35">
      <c r="F80877" s="34"/>
      <c r="J80877" s="34"/>
      <c r="K80877" s="34"/>
      <c r="L80877" s="34"/>
    </row>
    <row r="80878" spans="6:12" x14ac:dyDescent="0.35">
      <c r="F80878" s="34"/>
      <c r="J80878" s="34"/>
      <c r="K80878" s="34"/>
      <c r="L80878" s="34"/>
    </row>
    <row r="80879" spans="6:12" x14ac:dyDescent="0.35">
      <c r="F80879" s="34"/>
      <c r="J80879" s="34"/>
      <c r="K80879" s="34"/>
      <c r="L80879" s="34"/>
    </row>
    <row r="80880" spans="6:12" x14ac:dyDescent="0.35">
      <c r="F80880" s="34"/>
      <c r="J80880" s="34"/>
      <c r="K80880" s="34"/>
      <c r="L80880" s="34"/>
    </row>
    <row r="80881" spans="6:12" x14ac:dyDescent="0.35">
      <c r="F80881" s="34"/>
      <c r="J80881" s="34"/>
      <c r="K80881" s="34"/>
      <c r="L80881" s="34"/>
    </row>
    <row r="80882" spans="6:12" x14ac:dyDescent="0.35">
      <c r="F80882" s="34"/>
      <c r="J80882" s="34"/>
      <c r="K80882" s="34"/>
      <c r="L80882" s="34"/>
    </row>
    <row r="80883" spans="6:12" x14ac:dyDescent="0.35">
      <c r="F80883" s="34"/>
      <c r="J80883" s="34"/>
      <c r="K80883" s="34"/>
      <c r="L80883" s="34"/>
    </row>
    <row r="80884" spans="6:12" x14ac:dyDescent="0.35">
      <c r="F80884" s="34"/>
      <c r="J80884" s="34"/>
      <c r="K80884" s="34"/>
      <c r="L80884" s="34"/>
    </row>
    <row r="80885" spans="6:12" x14ac:dyDescent="0.35">
      <c r="F80885" s="34"/>
      <c r="J80885" s="34"/>
      <c r="K80885" s="34"/>
      <c r="L80885" s="34"/>
    </row>
    <row r="80886" spans="6:12" x14ac:dyDescent="0.35">
      <c r="F80886" s="34"/>
      <c r="J80886" s="34"/>
      <c r="K80886" s="34"/>
      <c r="L80886" s="34"/>
    </row>
    <row r="80887" spans="6:12" x14ac:dyDescent="0.35">
      <c r="F80887" s="34"/>
      <c r="J80887" s="34"/>
      <c r="K80887" s="34"/>
      <c r="L80887" s="34"/>
    </row>
    <row r="80888" spans="6:12" x14ac:dyDescent="0.35">
      <c r="F80888" s="34"/>
      <c r="J80888" s="34"/>
      <c r="K80888" s="34"/>
      <c r="L80888" s="34"/>
    </row>
    <row r="80889" spans="6:12" x14ac:dyDescent="0.35">
      <c r="F80889" s="34"/>
      <c r="J80889" s="34"/>
      <c r="K80889" s="34"/>
      <c r="L80889" s="34"/>
    </row>
    <row r="80890" spans="6:12" x14ac:dyDescent="0.35">
      <c r="F80890" s="34"/>
      <c r="J80890" s="34"/>
      <c r="K80890" s="34"/>
      <c r="L80890" s="34"/>
    </row>
    <row r="80891" spans="6:12" x14ac:dyDescent="0.35">
      <c r="F80891" s="34"/>
      <c r="J80891" s="34"/>
      <c r="K80891" s="34"/>
      <c r="L80891" s="34"/>
    </row>
    <row r="80892" spans="6:12" x14ac:dyDescent="0.35">
      <c r="F80892" s="34"/>
      <c r="J80892" s="34"/>
      <c r="K80892" s="34"/>
      <c r="L80892" s="34"/>
    </row>
    <row r="80893" spans="6:12" x14ac:dyDescent="0.35">
      <c r="F80893" s="34"/>
      <c r="J80893" s="34"/>
      <c r="K80893" s="34"/>
      <c r="L80893" s="34"/>
    </row>
    <row r="80894" spans="6:12" x14ac:dyDescent="0.35">
      <c r="F80894" s="34"/>
      <c r="J80894" s="34"/>
      <c r="K80894" s="34"/>
      <c r="L80894" s="34"/>
    </row>
    <row r="80895" spans="6:12" x14ac:dyDescent="0.35">
      <c r="F80895" s="34"/>
      <c r="J80895" s="34"/>
      <c r="K80895" s="34"/>
      <c r="L80895" s="34"/>
    </row>
    <row r="80896" spans="6:12" x14ac:dyDescent="0.35">
      <c r="F80896" s="34"/>
      <c r="J80896" s="34"/>
      <c r="K80896" s="34"/>
      <c r="L80896" s="34"/>
    </row>
    <row r="80897" spans="6:12" x14ac:dyDescent="0.35">
      <c r="F80897" s="34"/>
      <c r="J80897" s="34"/>
      <c r="K80897" s="34"/>
      <c r="L80897" s="34"/>
    </row>
    <row r="80898" spans="6:12" x14ac:dyDescent="0.35">
      <c r="F80898" s="34"/>
      <c r="J80898" s="34"/>
      <c r="K80898" s="34"/>
      <c r="L80898" s="34"/>
    </row>
    <row r="80899" spans="6:12" x14ac:dyDescent="0.35">
      <c r="F80899" s="34"/>
      <c r="J80899" s="34"/>
      <c r="K80899" s="34"/>
      <c r="L80899" s="34"/>
    </row>
    <row r="80900" spans="6:12" x14ac:dyDescent="0.35">
      <c r="F80900" s="34"/>
      <c r="J80900" s="34"/>
      <c r="K80900" s="34"/>
      <c r="L80900" s="34"/>
    </row>
    <row r="80901" spans="6:12" x14ac:dyDescent="0.35">
      <c r="F80901" s="34"/>
      <c r="J80901" s="34"/>
      <c r="K80901" s="34"/>
      <c r="L80901" s="34"/>
    </row>
    <row r="80902" spans="6:12" x14ac:dyDescent="0.35">
      <c r="F80902" s="34"/>
      <c r="J80902" s="34"/>
      <c r="K80902" s="34"/>
      <c r="L80902" s="34"/>
    </row>
    <row r="80903" spans="6:12" x14ac:dyDescent="0.35">
      <c r="F80903" s="34"/>
      <c r="J80903" s="34"/>
      <c r="K80903" s="34"/>
      <c r="L80903" s="34"/>
    </row>
    <row r="80904" spans="6:12" x14ac:dyDescent="0.35">
      <c r="F80904" s="34"/>
      <c r="J80904" s="34"/>
      <c r="K80904" s="34"/>
      <c r="L80904" s="34"/>
    </row>
    <row r="80905" spans="6:12" x14ac:dyDescent="0.35">
      <c r="F80905" s="34"/>
      <c r="J80905" s="34"/>
      <c r="K80905" s="34"/>
      <c r="L80905" s="34"/>
    </row>
    <row r="80906" spans="6:12" x14ac:dyDescent="0.35">
      <c r="F80906" s="34"/>
      <c r="J80906" s="34"/>
      <c r="K80906" s="34"/>
      <c r="L80906" s="34"/>
    </row>
    <row r="80907" spans="6:12" x14ac:dyDescent="0.35">
      <c r="F80907" s="34"/>
      <c r="J80907" s="34"/>
      <c r="K80907" s="34"/>
      <c r="L80907" s="34"/>
    </row>
    <row r="80908" spans="6:12" x14ac:dyDescent="0.35">
      <c r="F80908" s="34"/>
      <c r="J80908" s="34"/>
      <c r="K80908" s="34"/>
      <c r="L80908" s="34"/>
    </row>
    <row r="80909" spans="6:12" x14ac:dyDescent="0.35">
      <c r="F80909" s="34"/>
      <c r="J80909" s="34"/>
      <c r="K80909" s="34"/>
      <c r="L80909" s="34"/>
    </row>
    <row r="80910" spans="6:12" x14ac:dyDescent="0.35">
      <c r="F80910" s="34"/>
      <c r="J80910" s="34"/>
      <c r="K80910" s="34"/>
      <c r="L80910" s="34"/>
    </row>
    <row r="80911" spans="6:12" x14ac:dyDescent="0.35">
      <c r="F80911" s="34"/>
      <c r="J80911" s="34"/>
      <c r="K80911" s="34"/>
      <c r="L80911" s="34"/>
    </row>
    <row r="80912" spans="6:12" x14ac:dyDescent="0.35">
      <c r="F80912" s="34"/>
      <c r="J80912" s="34"/>
      <c r="K80912" s="34"/>
      <c r="L80912" s="34"/>
    </row>
    <row r="80913" spans="6:12" x14ac:dyDescent="0.35">
      <c r="F80913" s="34"/>
      <c r="J80913" s="34"/>
      <c r="K80913" s="34"/>
      <c r="L80913" s="34"/>
    </row>
    <row r="80914" spans="6:12" x14ac:dyDescent="0.35">
      <c r="F80914" s="34"/>
      <c r="J80914" s="34"/>
      <c r="K80914" s="34"/>
      <c r="L80914" s="34"/>
    </row>
    <row r="80915" spans="6:12" x14ac:dyDescent="0.35">
      <c r="F80915" s="34"/>
      <c r="J80915" s="34"/>
      <c r="K80915" s="34"/>
      <c r="L80915" s="34"/>
    </row>
    <row r="80916" spans="6:12" x14ac:dyDescent="0.35">
      <c r="F80916" s="34"/>
      <c r="J80916" s="34"/>
      <c r="K80916" s="34"/>
      <c r="L80916" s="34"/>
    </row>
    <row r="80917" spans="6:12" x14ac:dyDescent="0.35">
      <c r="F80917" s="34"/>
      <c r="J80917" s="34"/>
      <c r="K80917" s="34"/>
      <c r="L80917" s="34"/>
    </row>
    <row r="80918" spans="6:12" x14ac:dyDescent="0.35">
      <c r="F80918" s="34"/>
      <c r="J80918" s="34"/>
      <c r="K80918" s="34"/>
      <c r="L80918" s="34"/>
    </row>
    <row r="80919" spans="6:12" x14ac:dyDescent="0.35">
      <c r="F80919" s="34"/>
      <c r="J80919" s="34"/>
      <c r="K80919" s="34"/>
      <c r="L80919" s="34"/>
    </row>
    <row r="80920" spans="6:12" x14ac:dyDescent="0.35">
      <c r="F80920" s="34"/>
      <c r="J80920" s="34"/>
      <c r="K80920" s="34"/>
      <c r="L80920" s="34"/>
    </row>
    <row r="80921" spans="6:12" x14ac:dyDescent="0.35">
      <c r="F80921" s="34"/>
      <c r="J80921" s="34"/>
      <c r="K80921" s="34"/>
      <c r="L80921" s="34"/>
    </row>
    <row r="80922" spans="6:12" x14ac:dyDescent="0.35">
      <c r="F80922" s="34"/>
      <c r="J80922" s="34"/>
      <c r="K80922" s="34"/>
      <c r="L80922" s="34"/>
    </row>
    <row r="80923" spans="6:12" x14ac:dyDescent="0.35">
      <c r="F80923" s="34"/>
      <c r="J80923" s="34"/>
      <c r="K80923" s="34"/>
      <c r="L80923" s="34"/>
    </row>
    <row r="80924" spans="6:12" x14ac:dyDescent="0.35">
      <c r="F80924" s="34"/>
      <c r="J80924" s="34"/>
      <c r="K80924" s="34"/>
      <c r="L80924" s="34"/>
    </row>
    <row r="80925" spans="6:12" x14ac:dyDescent="0.35">
      <c r="F80925" s="34"/>
      <c r="J80925" s="34"/>
      <c r="K80925" s="34"/>
      <c r="L80925" s="34"/>
    </row>
    <row r="80926" spans="6:12" x14ac:dyDescent="0.35">
      <c r="F80926" s="34"/>
      <c r="J80926" s="34"/>
      <c r="K80926" s="34"/>
      <c r="L80926" s="34"/>
    </row>
    <row r="80927" spans="6:12" x14ac:dyDescent="0.35">
      <c r="F80927" s="34"/>
      <c r="J80927" s="34"/>
      <c r="K80927" s="34"/>
      <c r="L80927" s="34"/>
    </row>
    <row r="80928" spans="6:12" x14ac:dyDescent="0.35">
      <c r="F80928" s="34"/>
      <c r="J80928" s="34"/>
      <c r="K80928" s="34"/>
      <c r="L80928" s="34"/>
    </row>
    <row r="80929" spans="6:12" x14ac:dyDescent="0.35">
      <c r="F80929" s="34"/>
      <c r="J80929" s="34"/>
      <c r="K80929" s="34"/>
      <c r="L80929" s="34"/>
    </row>
    <row r="80930" spans="6:12" x14ac:dyDescent="0.35">
      <c r="F80930" s="34"/>
      <c r="J80930" s="34"/>
      <c r="K80930" s="34"/>
      <c r="L80930" s="34"/>
    </row>
    <row r="80931" spans="6:12" x14ac:dyDescent="0.35">
      <c r="F80931" s="34"/>
      <c r="J80931" s="34"/>
      <c r="K80931" s="34"/>
      <c r="L80931" s="34"/>
    </row>
    <row r="80932" spans="6:12" x14ac:dyDescent="0.35">
      <c r="F80932" s="34"/>
      <c r="J80932" s="34"/>
      <c r="K80932" s="34"/>
      <c r="L80932" s="34"/>
    </row>
    <row r="80933" spans="6:12" x14ac:dyDescent="0.35">
      <c r="F80933" s="34"/>
      <c r="J80933" s="34"/>
      <c r="K80933" s="34"/>
      <c r="L80933" s="34"/>
    </row>
    <row r="80934" spans="6:12" x14ac:dyDescent="0.35">
      <c r="F80934" s="34"/>
      <c r="J80934" s="34"/>
      <c r="K80934" s="34"/>
      <c r="L80934" s="34"/>
    </row>
    <row r="80935" spans="6:12" x14ac:dyDescent="0.35">
      <c r="F80935" s="34"/>
      <c r="J80935" s="34"/>
      <c r="K80935" s="34"/>
      <c r="L80935" s="34"/>
    </row>
    <row r="80936" spans="6:12" x14ac:dyDescent="0.35">
      <c r="F80936" s="34"/>
      <c r="J80936" s="34"/>
      <c r="K80936" s="34"/>
      <c r="L80936" s="34"/>
    </row>
    <row r="80937" spans="6:12" x14ac:dyDescent="0.35">
      <c r="F80937" s="34"/>
      <c r="J80937" s="34"/>
      <c r="K80937" s="34"/>
      <c r="L80937" s="34"/>
    </row>
    <row r="80938" spans="6:12" x14ac:dyDescent="0.35">
      <c r="F80938" s="34"/>
      <c r="J80938" s="34"/>
      <c r="K80938" s="34"/>
      <c r="L80938" s="34"/>
    </row>
    <row r="80939" spans="6:12" x14ac:dyDescent="0.35">
      <c r="F80939" s="34"/>
      <c r="J80939" s="34"/>
      <c r="K80939" s="34"/>
      <c r="L80939" s="34"/>
    </row>
    <row r="80940" spans="6:12" x14ac:dyDescent="0.35">
      <c r="F80940" s="34"/>
      <c r="J80940" s="34"/>
      <c r="K80940" s="34"/>
      <c r="L80940" s="34"/>
    </row>
    <row r="80941" spans="6:12" x14ac:dyDescent="0.35">
      <c r="F80941" s="34"/>
      <c r="J80941" s="34"/>
      <c r="K80941" s="34"/>
      <c r="L80941" s="34"/>
    </row>
    <row r="80942" spans="6:12" x14ac:dyDescent="0.35">
      <c r="F80942" s="34"/>
      <c r="J80942" s="34"/>
      <c r="K80942" s="34"/>
      <c r="L80942" s="34"/>
    </row>
    <row r="80943" spans="6:12" x14ac:dyDescent="0.35">
      <c r="F80943" s="34"/>
      <c r="J80943" s="34"/>
      <c r="K80943" s="34"/>
      <c r="L80943" s="34"/>
    </row>
    <row r="80944" spans="6:12" x14ac:dyDescent="0.35">
      <c r="F80944" s="34"/>
      <c r="J80944" s="34"/>
      <c r="K80944" s="34"/>
      <c r="L80944" s="34"/>
    </row>
    <row r="80945" spans="6:12" x14ac:dyDescent="0.35">
      <c r="F80945" s="34"/>
      <c r="J80945" s="34"/>
      <c r="K80945" s="34"/>
      <c r="L80945" s="34"/>
    </row>
    <row r="80946" spans="6:12" x14ac:dyDescent="0.35">
      <c r="F80946" s="34"/>
      <c r="J80946" s="34"/>
      <c r="K80946" s="34"/>
      <c r="L80946" s="34"/>
    </row>
    <row r="80947" spans="6:12" x14ac:dyDescent="0.35">
      <c r="F80947" s="34"/>
      <c r="J80947" s="34"/>
      <c r="K80947" s="34"/>
      <c r="L80947" s="34"/>
    </row>
    <row r="80948" spans="6:12" x14ac:dyDescent="0.35">
      <c r="F80948" s="34"/>
      <c r="J80948" s="34"/>
      <c r="K80948" s="34"/>
      <c r="L80948" s="34"/>
    </row>
    <row r="80949" spans="6:12" x14ac:dyDescent="0.35">
      <c r="F80949" s="34"/>
      <c r="J80949" s="34"/>
      <c r="K80949" s="34"/>
      <c r="L80949" s="34"/>
    </row>
    <row r="80950" spans="6:12" x14ac:dyDescent="0.35">
      <c r="F80950" s="34"/>
      <c r="J80950" s="34"/>
      <c r="K80950" s="34"/>
      <c r="L80950" s="34"/>
    </row>
    <row r="80951" spans="6:12" x14ac:dyDescent="0.35">
      <c r="F80951" s="34"/>
      <c r="J80951" s="34"/>
      <c r="K80951" s="34"/>
      <c r="L80951" s="34"/>
    </row>
    <row r="80952" spans="6:12" x14ac:dyDescent="0.35">
      <c r="F80952" s="34"/>
      <c r="J80952" s="34"/>
      <c r="K80952" s="34"/>
      <c r="L80952" s="34"/>
    </row>
    <row r="80953" spans="6:12" x14ac:dyDescent="0.35">
      <c r="F80953" s="34"/>
      <c r="J80953" s="34"/>
      <c r="K80953" s="34"/>
      <c r="L80953" s="34"/>
    </row>
    <row r="80954" spans="6:12" x14ac:dyDescent="0.35">
      <c r="F80954" s="34"/>
      <c r="J80954" s="34"/>
      <c r="K80954" s="34"/>
      <c r="L80954" s="34"/>
    </row>
    <row r="80955" spans="6:12" x14ac:dyDescent="0.35">
      <c r="F80955" s="34"/>
      <c r="J80955" s="34"/>
      <c r="K80955" s="34"/>
      <c r="L80955" s="34"/>
    </row>
    <row r="80956" spans="6:12" x14ac:dyDescent="0.35">
      <c r="F80956" s="34"/>
      <c r="J80956" s="34"/>
      <c r="K80956" s="34"/>
      <c r="L80956" s="34"/>
    </row>
    <row r="80957" spans="6:12" x14ac:dyDescent="0.35">
      <c r="F80957" s="34"/>
      <c r="J80957" s="34"/>
      <c r="K80957" s="34"/>
      <c r="L80957" s="34"/>
    </row>
    <row r="80958" spans="6:12" x14ac:dyDescent="0.35">
      <c r="F80958" s="34"/>
      <c r="J80958" s="34"/>
      <c r="K80958" s="34"/>
      <c r="L80958" s="34"/>
    </row>
    <row r="80959" spans="6:12" x14ac:dyDescent="0.35">
      <c r="F80959" s="34"/>
      <c r="J80959" s="34"/>
      <c r="K80959" s="34"/>
      <c r="L80959" s="34"/>
    </row>
    <row r="80960" spans="6:12" x14ac:dyDescent="0.35">
      <c r="F80960" s="34"/>
      <c r="J80960" s="34"/>
      <c r="K80960" s="34"/>
      <c r="L80960" s="34"/>
    </row>
    <row r="80961" spans="6:12" x14ac:dyDescent="0.35">
      <c r="F80961" s="34"/>
      <c r="J80961" s="34"/>
      <c r="K80961" s="34"/>
      <c r="L80961" s="34"/>
    </row>
    <row r="80962" spans="6:12" x14ac:dyDescent="0.35">
      <c r="F80962" s="34"/>
      <c r="J80962" s="34"/>
      <c r="K80962" s="34"/>
      <c r="L80962" s="34"/>
    </row>
    <row r="80963" spans="6:12" x14ac:dyDescent="0.35">
      <c r="F80963" s="34"/>
      <c r="J80963" s="34"/>
      <c r="K80963" s="34"/>
      <c r="L80963" s="34"/>
    </row>
    <row r="80964" spans="6:12" x14ac:dyDescent="0.35">
      <c r="F80964" s="34"/>
      <c r="J80964" s="34"/>
      <c r="K80964" s="34"/>
      <c r="L80964" s="34"/>
    </row>
    <row r="80965" spans="6:12" x14ac:dyDescent="0.35">
      <c r="F80965" s="34"/>
      <c r="J80965" s="34"/>
      <c r="K80965" s="34"/>
      <c r="L80965" s="34"/>
    </row>
    <row r="80966" spans="6:12" x14ac:dyDescent="0.35">
      <c r="F80966" s="34"/>
      <c r="J80966" s="34"/>
      <c r="K80966" s="34"/>
      <c r="L80966" s="34"/>
    </row>
    <row r="80967" spans="6:12" x14ac:dyDescent="0.35">
      <c r="F80967" s="34"/>
      <c r="J80967" s="34"/>
      <c r="K80967" s="34"/>
      <c r="L80967" s="34"/>
    </row>
    <row r="80968" spans="6:12" x14ac:dyDescent="0.35">
      <c r="F80968" s="34"/>
      <c r="J80968" s="34"/>
      <c r="K80968" s="34"/>
      <c r="L80968" s="34"/>
    </row>
    <row r="80969" spans="6:12" x14ac:dyDescent="0.35">
      <c r="F80969" s="34"/>
      <c r="J80969" s="34"/>
      <c r="K80969" s="34"/>
      <c r="L80969" s="34"/>
    </row>
    <row r="80970" spans="6:12" x14ac:dyDescent="0.35">
      <c r="F80970" s="34"/>
      <c r="J80970" s="34"/>
      <c r="K80970" s="34"/>
      <c r="L80970" s="34"/>
    </row>
    <row r="80971" spans="6:12" x14ac:dyDescent="0.35">
      <c r="F80971" s="34"/>
      <c r="J80971" s="34"/>
      <c r="K80971" s="34"/>
      <c r="L80971" s="34"/>
    </row>
    <row r="80972" spans="6:12" x14ac:dyDescent="0.35">
      <c r="F80972" s="34"/>
      <c r="J80972" s="34"/>
      <c r="K80972" s="34"/>
      <c r="L80972" s="34"/>
    </row>
    <row r="80973" spans="6:12" x14ac:dyDescent="0.35">
      <c r="F80973" s="34"/>
      <c r="J80973" s="34"/>
      <c r="K80973" s="34"/>
      <c r="L80973" s="34"/>
    </row>
    <row r="80974" spans="6:12" x14ac:dyDescent="0.35">
      <c r="F80974" s="34"/>
      <c r="J80974" s="34"/>
      <c r="K80974" s="34"/>
      <c r="L80974" s="34"/>
    </row>
    <row r="80975" spans="6:12" x14ac:dyDescent="0.35">
      <c r="F80975" s="34"/>
      <c r="J80975" s="34"/>
      <c r="K80975" s="34"/>
      <c r="L80975" s="34"/>
    </row>
    <row r="80976" spans="6:12" x14ac:dyDescent="0.35">
      <c r="F80976" s="34"/>
      <c r="J80976" s="34"/>
      <c r="K80976" s="34"/>
      <c r="L80976" s="34"/>
    </row>
    <row r="80977" spans="6:12" x14ac:dyDescent="0.35">
      <c r="F80977" s="34"/>
      <c r="J80977" s="34"/>
      <c r="K80977" s="34"/>
      <c r="L80977" s="34"/>
    </row>
    <row r="80978" spans="6:12" x14ac:dyDescent="0.35">
      <c r="F80978" s="34"/>
      <c r="J80978" s="34"/>
      <c r="K80978" s="34"/>
      <c r="L80978" s="34"/>
    </row>
    <row r="80979" spans="6:12" x14ac:dyDescent="0.35">
      <c r="F80979" s="34"/>
      <c r="J80979" s="34"/>
      <c r="K80979" s="34"/>
      <c r="L80979" s="34"/>
    </row>
    <row r="80980" spans="6:12" x14ac:dyDescent="0.35">
      <c r="F80980" s="34"/>
      <c r="J80980" s="34"/>
      <c r="K80980" s="34"/>
      <c r="L80980" s="34"/>
    </row>
    <row r="80981" spans="6:12" x14ac:dyDescent="0.35">
      <c r="F80981" s="34"/>
      <c r="J80981" s="34"/>
      <c r="K80981" s="34"/>
      <c r="L80981" s="34"/>
    </row>
    <row r="80982" spans="6:12" x14ac:dyDescent="0.35">
      <c r="F80982" s="34"/>
      <c r="J80982" s="34"/>
      <c r="K80982" s="34"/>
      <c r="L80982" s="34"/>
    </row>
    <row r="80983" spans="6:12" x14ac:dyDescent="0.35">
      <c r="F80983" s="34"/>
      <c r="J80983" s="34"/>
      <c r="K80983" s="34"/>
      <c r="L80983" s="34"/>
    </row>
    <row r="80984" spans="6:12" x14ac:dyDescent="0.35">
      <c r="F80984" s="34"/>
      <c r="J80984" s="34"/>
      <c r="K80984" s="34"/>
      <c r="L80984" s="34"/>
    </row>
    <row r="80985" spans="6:12" x14ac:dyDescent="0.35">
      <c r="F80985" s="34"/>
      <c r="J80985" s="34"/>
      <c r="K80985" s="34"/>
      <c r="L80985" s="34"/>
    </row>
    <row r="80986" spans="6:12" x14ac:dyDescent="0.35">
      <c r="F80986" s="34"/>
      <c r="J80986" s="34"/>
      <c r="K80986" s="34"/>
      <c r="L80986" s="34"/>
    </row>
    <row r="80987" spans="6:12" x14ac:dyDescent="0.35">
      <c r="F80987" s="34"/>
      <c r="J80987" s="34"/>
      <c r="K80987" s="34"/>
      <c r="L80987" s="34"/>
    </row>
    <row r="80988" spans="6:12" x14ac:dyDescent="0.35">
      <c r="F80988" s="34"/>
      <c r="J80988" s="34"/>
      <c r="K80988" s="34"/>
      <c r="L80988" s="34"/>
    </row>
    <row r="80989" spans="6:12" x14ac:dyDescent="0.35">
      <c r="F80989" s="34"/>
      <c r="J80989" s="34"/>
      <c r="K80989" s="34"/>
      <c r="L80989" s="34"/>
    </row>
    <row r="80990" spans="6:12" x14ac:dyDescent="0.35">
      <c r="F80990" s="34"/>
      <c r="J80990" s="34"/>
      <c r="K80990" s="34"/>
      <c r="L80990" s="34"/>
    </row>
    <row r="80991" spans="6:12" x14ac:dyDescent="0.35">
      <c r="F80991" s="34"/>
      <c r="J80991" s="34"/>
      <c r="K80991" s="34"/>
      <c r="L80991" s="34"/>
    </row>
    <row r="80992" spans="6:12" x14ac:dyDescent="0.35">
      <c r="F80992" s="34"/>
      <c r="J80992" s="34"/>
      <c r="K80992" s="34"/>
      <c r="L80992" s="34"/>
    </row>
    <row r="80993" spans="6:12" x14ac:dyDescent="0.35">
      <c r="F80993" s="34"/>
      <c r="J80993" s="34"/>
      <c r="K80993" s="34"/>
      <c r="L80993" s="34"/>
    </row>
    <row r="80994" spans="6:12" x14ac:dyDescent="0.35">
      <c r="F80994" s="34"/>
      <c r="J80994" s="34"/>
      <c r="K80994" s="34"/>
      <c r="L80994" s="34"/>
    </row>
    <row r="80995" spans="6:12" x14ac:dyDescent="0.35">
      <c r="F80995" s="34"/>
      <c r="J80995" s="34"/>
      <c r="K80995" s="34"/>
      <c r="L80995" s="34"/>
    </row>
    <row r="80996" spans="6:12" x14ac:dyDescent="0.35">
      <c r="F80996" s="34"/>
      <c r="J80996" s="34"/>
      <c r="K80996" s="34"/>
      <c r="L80996" s="34"/>
    </row>
    <row r="80997" spans="6:12" x14ac:dyDescent="0.35">
      <c r="F80997" s="34"/>
      <c r="J80997" s="34"/>
      <c r="K80997" s="34"/>
      <c r="L80997" s="34"/>
    </row>
    <row r="80998" spans="6:12" x14ac:dyDescent="0.35">
      <c r="F80998" s="34"/>
      <c r="J80998" s="34"/>
      <c r="K80998" s="34"/>
      <c r="L80998" s="34"/>
    </row>
    <row r="80999" spans="6:12" x14ac:dyDescent="0.35">
      <c r="F80999" s="34"/>
      <c r="J80999" s="34"/>
      <c r="K80999" s="34"/>
      <c r="L80999" s="34"/>
    </row>
    <row r="81000" spans="6:12" x14ac:dyDescent="0.35">
      <c r="F81000" s="34"/>
      <c r="J81000" s="34"/>
      <c r="K81000" s="34"/>
      <c r="L81000" s="34"/>
    </row>
    <row r="81001" spans="6:12" x14ac:dyDescent="0.35">
      <c r="F81001" s="34"/>
      <c r="J81001" s="34"/>
      <c r="K81001" s="34"/>
      <c r="L81001" s="34"/>
    </row>
    <row r="81002" spans="6:12" x14ac:dyDescent="0.35">
      <c r="F81002" s="34"/>
      <c r="J81002" s="34"/>
      <c r="K81002" s="34"/>
      <c r="L81002" s="34"/>
    </row>
    <row r="81003" spans="6:12" x14ac:dyDescent="0.35">
      <c r="F81003" s="34"/>
      <c r="J81003" s="34"/>
      <c r="K81003" s="34"/>
      <c r="L81003" s="34"/>
    </row>
    <row r="81004" spans="6:12" x14ac:dyDescent="0.35">
      <c r="F81004" s="34"/>
      <c r="J81004" s="34"/>
      <c r="K81004" s="34"/>
      <c r="L81004" s="34"/>
    </row>
    <row r="81005" spans="6:12" x14ac:dyDescent="0.35">
      <c r="F81005" s="34"/>
      <c r="J81005" s="34"/>
      <c r="K81005" s="34"/>
      <c r="L81005" s="34"/>
    </row>
    <row r="81006" spans="6:12" x14ac:dyDescent="0.35">
      <c r="F81006" s="34"/>
      <c r="J81006" s="34"/>
      <c r="K81006" s="34"/>
      <c r="L81006" s="34"/>
    </row>
    <row r="81007" spans="6:12" x14ac:dyDescent="0.35">
      <c r="F81007" s="34"/>
      <c r="J81007" s="34"/>
      <c r="K81007" s="34"/>
      <c r="L81007" s="34"/>
    </row>
    <row r="81008" spans="6:12" x14ac:dyDescent="0.35">
      <c r="F81008" s="34"/>
      <c r="J81008" s="34"/>
      <c r="K81008" s="34"/>
      <c r="L81008" s="34"/>
    </row>
    <row r="81009" spans="6:12" x14ac:dyDescent="0.35">
      <c r="F81009" s="34"/>
      <c r="J81009" s="34"/>
      <c r="K81009" s="34"/>
      <c r="L81009" s="34"/>
    </row>
    <row r="81010" spans="6:12" x14ac:dyDescent="0.35">
      <c r="F81010" s="34"/>
      <c r="J81010" s="34"/>
      <c r="K81010" s="34"/>
      <c r="L81010" s="34"/>
    </row>
    <row r="81011" spans="6:12" x14ac:dyDescent="0.35">
      <c r="F81011" s="34"/>
      <c r="J81011" s="34"/>
      <c r="K81011" s="34"/>
      <c r="L81011" s="34"/>
    </row>
    <row r="81012" spans="6:12" x14ac:dyDescent="0.35">
      <c r="F81012" s="34"/>
      <c r="J81012" s="34"/>
      <c r="K81012" s="34"/>
      <c r="L81012" s="34"/>
    </row>
    <row r="81013" spans="6:12" x14ac:dyDescent="0.35">
      <c r="F81013" s="34"/>
      <c r="J81013" s="34"/>
      <c r="K81013" s="34"/>
      <c r="L81013" s="34"/>
    </row>
    <row r="81014" spans="6:12" x14ac:dyDescent="0.35">
      <c r="F81014" s="34"/>
      <c r="J81014" s="34"/>
      <c r="K81014" s="34"/>
      <c r="L81014" s="34"/>
    </row>
    <row r="81015" spans="6:12" x14ac:dyDescent="0.35">
      <c r="F81015" s="34"/>
      <c r="J81015" s="34"/>
      <c r="K81015" s="34"/>
      <c r="L81015" s="34"/>
    </row>
    <row r="81016" spans="6:12" x14ac:dyDescent="0.35">
      <c r="F81016" s="34"/>
      <c r="J81016" s="34"/>
      <c r="K81016" s="34"/>
      <c r="L81016" s="34"/>
    </row>
    <row r="81017" spans="6:12" x14ac:dyDescent="0.35">
      <c r="F81017" s="34"/>
      <c r="J81017" s="34"/>
      <c r="K81017" s="34"/>
      <c r="L81017" s="34"/>
    </row>
    <row r="81018" spans="6:12" x14ac:dyDescent="0.35">
      <c r="F81018" s="34"/>
      <c r="J81018" s="34"/>
      <c r="K81018" s="34"/>
      <c r="L81018" s="34"/>
    </row>
    <row r="81019" spans="6:12" x14ac:dyDescent="0.35">
      <c r="F81019" s="34"/>
      <c r="J81019" s="34"/>
      <c r="K81019" s="34"/>
      <c r="L81019" s="34"/>
    </row>
    <row r="81020" spans="6:12" x14ac:dyDescent="0.35">
      <c r="F81020" s="34"/>
      <c r="J81020" s="34"/>
      <c r="K81020" s="34"/>
      <c r="L81020" s="34"/>
    </row>
    <row r="81021" spans="6:12" x14ac:dyDescent="0.35">
      <c r="F81021" s="34"/>
      <c r="J81021" s="34"/>
      <c r="K81021" s="34"/>
      <c r="L81021" s="34"/>
    </row>
    <row r="81022" spans="6:12" x14ac:dyDescent="0.35">
      <c r="F81022" s="34"/>
      <c r="J81022" s="34"/>
      <c r="K81022" s="34"/>
      <c r="L81022" s="34"/>
    </row>
    <row r="81023" spans="6:12" x14ac:dyDescent="0.35">
      <c r="F81023" s="34"/>
      <c r="J81023" s="34"/>
      <c r="K81023" s="34"/>
      <c r="L81023" s="34"/>
    </row>
    <row r="81024" spans="6:12" x14ac:dyDescent="0.35">
      <c r="F81024" s="34"/>
      <c r="J81024" s="34"/>
      <c r="K81024" s="34"/>
      <c r="L81024" s="34"/>
    </row>
    <row r="81025" spans="6:12" x14ac:dyDescent="0.35">
      <c r="F81025" s="34"/>
      <c r="J81025" s="34"/>
      <c r="K81025" s="34"/>
      <c r="L81025" s="34"/>
    </row>
    <row r="81026" spans="6:12" x14ac:dyDescent="0.35">
      <c r="F81026" s="34"/>
      <c r="J81026" s="34"/>
      <c r="K81026" s="34"/>
      <c r="L81026" s="34"/>
    </row>
    <row r="81027" spans="6:12" x14ac:dyDescent="0.35">
      <c r="F81027" s="34"/>
      <c r="J81027" s="34"/>
      <c r="K81027" s="34"/>
      <c r="L81027" s="34"/>
    </row>
    <row r="81028" spans="6:12" x14ac:dyDescent="0.35">
      <c r="F81028" s="34"/>
      <c r="J81028" s="34"/>
      <c r="K81028" s="34"/>
      <c r="L81028" s="34"/>
    </row>
    <row r="81029" spans="6:12" x14ac:dyDescent="0.35">
      <c r="F81029" s="34"/>
      <c r="J81029" s="34"/>
      <c r="K81029" s="34"/>
      <c r="L81029" s="34"/>
    </row>
    <row r="81030" spans="6:12" x14ac:dyDescent="0.35">
      <c r="F81030" s="34"/>
      <c r="J81030" s="34"/>
      <c r="K81030" s="34"/>
      <c r="L81030" s="34"/>
    </row>
    <row r="81031" spans="6:12" x14ac:dyDescent="0.35">
      <c r="F81031" s="34"/>
      <c r="J81031" s="34"/>
      <c r="K81031" s="34"/>
      <c r="L81031" s="34"/>
    </row>
    <row r="81032" spans="6:12" x14ac:dyDescent="0.35">
      <c r="F81032" s="34"/>
      <c r="J81032" s="34"/>
      <c r="K81032" s="34"/>
      <c r="L81032" s="34"/>
    </row>
    <row r="81033" spans="6:12" x14ac:dyDescent="0.35">
      <c r="F81033" s="34"/>
      <c r="J81033" s="34"/>
      <c r="K81033" s="34"/>
      <c r="L81033" s="34"/>
    </row>
    <row r="81034" spans="6:12" x14ac:dyDescent="0.35">
      <c r="F81034" s="34"/>
      <c r="J81034" s="34"/>
      <c r="K81034" s="34"/>
      <c r="L81034" s="34"/>
    </row>
    <row r="81035" spans="6:12" x14ac:dyDescent="0.35">
      <c r="F81035" s="34"/>
      <c r="J81035" s="34"/>
      <c r="K81035" s="34"/>
      <c r="L81035" s="34"/>
    </row>
    <row r="81036" spans="6:12" x14ac:dyDescent="0.35">
      <c r="F81036" s="34"/>
      <c r="J81036" s="34"/>
      <c r="K81036" s="34"/>
      <c r="L81036" s="34"/>
    </row>
    <row r="81037" spans="6:12" x14ac:dyDescent="0.35">
      <c r="F81037" s="34"/>
      <c r="J81037" s="34"/>
      <c r="K81037" s="34"/>
      <c r="L81037" s="34"/>
    </row>
    <row r="81038" spans="6:12" x14ac:dyDescent="0.35">
      <c r="F81038" s="34"/>
      <c r="J81038" s="34"/>
      <c r="K81038" s="34"/>
      <c r="L81038" s="34"/>
    </row>
    <row r="81039" spans="6:12" x14ac:dyDescent="0.35">
      <c r="F81039" s="34"/>
      <c r="J81039" s="34"/>
      <c r="K81039" s="34"/>
      <c r="L81039" s="34"/>
    </row>
    <row r="81040" spans="6:12" x14ac:dyDescent="0.35">
      <c r="F81040" s="34"/>
      <c r="J81040" s="34"/>
      <c r="K81040" s="34"/>
      <c r="L81040" s="34"/>
    </row>
    <row r="81041" spans="6:12" x14ac:dyDescent="0.35">
      <c r="F81041" s="34"/>
      <c r="J81041" s="34"/>
      <c r="K81041" s="34"/>
      <c r="L81041" s="34"/>
    </row>
    <row r="81042" spans="6:12" x14ac:dyDescent="0.35">
      <c r="F81042" s="34"/>
      <c r="J81042" s="34"/>
      <c r="K81042" s="34"/>
      <c r="L81042" s="34"/>
    </row>
    <row r="81043" spans="6:12" x14ac:dyDescent="0.35">
      <c r="F81043" s="34"/>
      <c r="J81043" s="34"/>
      <c r="K81043" s="34"/>
      <c r="L81043" s="34"/>
    </row>
    <row r="81044" spans="6:12" x14ac:dyDescent="0.35">
      <c r="F81044" s="34"/>
      <c r="J81044" s="34"/>
      <c r="K81044" s="34"/>
      <c r="L81044" s="34"/>
    </row>
    <row r="81045" spans="6:12" x14ac:dyDescent="0.35">
      <c r="F81045" s="34"/>
      <c r="J81045" s="34"/>
      <c r="K81045" s="34"/>
      <c r="L81045" s="34"/>
    </row>
    <row r="81046" spans="6:12" x14ac:dyDescent="0.35">
      <c r="F81046" s="34"/>
      <c r="J81046" s="34"/>
      <c r="K81046" s="34"/>
      <c r="L81046" s="34"/>
    </row>
    <row r="81047" spans="6:12" x14ac:dyDescent="0.35">
      <c r="F81047" s="34"/>
      <c r="J81047" s="34"/>
      <c r="K81047" s="34"/>
      <c r="L81047" s="34"/>
    </row>
    <row r="81048" spans="6:12" x14ac:dyDescent="0.35">
      <c r="F81048" s="34"/>
      <c r="J81048" s="34"/>
      <c r="K81048" s="34"/>
      <c r="L81048" s="34"/>
    </row>
    <row r="81049" spans="6:12" x14ac:dyDescent="0.35">
      <c r="F81049" s="34"/>
      <c r="J81049" s="34"/>
      <c r="K81049" s="34"/>
      <c r="L81049" s="34"/>
    </row>
    <row r="81050" spans="6:12" x14ac:dyDescent="0.35">
      <c r="F81050" s="34"/>
      <c r="J81050" s="34"/>
      <c r="K81050" s="34"/>
      <c r="L81050" s="34"/>
    </row>
    <row r="81051" spans="6:12" x14ac:dyDescent="0.35">
      <c r="F81051" s="34"/>
      <c r="J81051" s="34"/>
      <c r="K81051" s="34"/>
      <c r="L81051" s="34"/>
    </row>
    <row r="81052" spans="6:12" x14ac:dyDescent="0.35">
      <c r="F81052" s="34"/>
      <c r="J81052" s="34"/>
      <c r="K81052" s="34"/>
      <c r="L81052" s="34"/>
    </row>
    <row r="81053" spans="6:12" x14ac:dyDescent="0.35">
      <c r="F81053" s="34"/>
      <c r="J81053" s="34"/>
      <c r="K81053" s="34"/>
      <c r="L81053" s="34"/>
    </row>
    <row r="81054" spans="6:12" x14ac:dyDescent="0.35">
      <c r="F81054" s="34"/>
      <c r="J81054" s="34"/>
      <c r="K81054" s="34"/>
      <c r="L81054" s="34"/>
    </row>
    <row r="81055" spans="6:12" x14ac:dyDescent="0.35">
      <c r="F81055" s="34"/>
      <c r="J81055" s="34"/>
      <c r="K81055" s="34"/>
      <c r="L81055" s="34"/>
    </row>
    <row r="81056" spans="6:12" x14ac:dyDescent="0.35">
      <c r="F81056" s="34"/>
      <c r="J81056" s="34"/>
      <c r="K81056" s="34"/>
      <c r="L81056" s="34"/>
    </row>
    <row r="81057" spans="6:12" x14ac:dyDescent="0.35">
      <c r="F81057" s="34"/>
      <c r="J81057" s="34"/>
      <c r="K81057" s="34"/>
      <c r="L81057" s="34"/>
    </row>
    <row r="81058" spans="6:12" x14ac:dyDescent="0.35">
      <c r="F81058" s="34"/>
      <c r="J81058" s="34"/>
      <c r="K81058" s="34"/>
      <c r="L81058" s="34"/>
    </row>
    <row r="81059" spans="6:12" x14ac:dyDescent="0.35">
      <c r="F81059" s="34"/>
      <c r="J81059" s="34"/>
      <c r="K81059" s="34"/>
      <c r="L81059" s="34"/>
    </row>
    <row r="81060" spans="6:12" x14ac:dyDescent="0.35">
      <c r="F81060" s="34"/>
      <c r="J81060" s="34"/>
      <c r="K81060" s="34"/>
      <c r="L81060" s="34"/>
    </row>
    <row r="81061" spans="6:12" x14ac:dyDescent="0.35">
      <c r="F81061" s="34"/>
      <c r="J81061" s="34"/>
      <c r="K81061" s="34"/>
      <c r="L81061" s="34"/>
    </row>
    <row r="81062" spans="6:12" x14ac:dyDescent="0.35">
      <c r="F81062" s="34"/>
      <c r="J81062" s="34"/>
      <c r="K81062" s="34"/>
      <c r="L81062" s="34"/>
    </row>
    <row r="81063" spans="6:12" x14ac:dyDescent="0.35">
      <c r="F81063" s="34"/>
      <c r="J81063" s="34"/>
      <c r="K81063" s="34"/>
      <c r="L81063" s="34"/>
    </row>
    <row r="81064" spans="6:12" x14ac:dyDescent="0.35">
      <c r="F81064" s="34"/>
      <c r="J81064" s="34"/>
      <c r="K81064" s="34"/>
      <c r="L81064" s="34"/>
    </row>
    <row r="81065" spans="6:12" x14ac:dyDescent="0.35">
      <c r="F81065" s="34"/>
      <c r="J81065" s="34"/>
      <c r="K81065" s="34"/>
      <c r="L81065" s="34"/>
    </row>
    <row r="81066" spans="6:12" x14ac:dyDescent="0.35">
      <c r="F81066" s="34"/>
      <c r="J81066" s="34"/>
      <c r="K81066" s="34"/>
      <c r="L81066" s="34"/>
    </row>
    <row r="81067" spans="6:12" x14ac:dyDescent="0.35">
      <c r="F81067" s="34"/>
      <c r="J81067" s="34"/>
      <c r="K81067" s="34"/>
      <c r="L81067" s="34"/>
    </row>
    <row r="81068" spans="6:12" x14ac:dyDescent="0.35">
      <c r="F81068" s="34"/>
      <c r="J81068" s="34"/>
      <c r="K81068" s="34"/>
      <c r="L81068" s="34"/>
    </row>
    <row r="81069" spans="6:12" x14ac:dyDescent="0.35">
      <c r="F81069" s="34"/>
      <c r="J81069" s="34"/>
      <c r="K81069" s="34"/>
      <c r="L81069" s="34"/>
    </row>
    <row r="81070" spans="6:12" x14ac:dyDescent="0.35">
      <c r="F81070" s="34"/>
      <c r="J81070" s="34"/>
      <c r="K81070" s="34"/>
      <c r="L81070" s="34"/>
    </row>
    <row r="81071" spans="6:12" x14ac:dyDescent="0.35">
      <c r="F81071" s="34"/>
      <c r="J81071" s="34"/>
      <c r="K81071" s="34"/>
      <c r="L81071" s="34"/>
    </row>
    <row r="81072" spans="6:12" x14ac:dyDescent="0.35">
      <c r="F81072" s="34"/>
      <c r="J81072" s="34"/>
      <c r="K81072" s="34"/>
      <c r="L81072" s="34"/>
    </row>
    <row r="81073" spans="6:12" x14ac:dyDescent="0.35">
      <c r="F81073" s="34"/>
      <c r="J81073" s="34"/>
      <c r="K81073" s="34"/>
      <c r="L81073" s="34"/>
    </row>
    <row r="81074" spans="6:12" x14ac:dyDescent="0.35">
      <c r="F81074" s="34"/>
      <c r="J81074" s="34"/>
      <c r="K81074" s="34"/>
      <c r="L81074" s="34"/>
    </row>
    <row r="81075" spans="6:12" x14ac:dyDescent="0.35">
      <c r="F81075" s="34"/>
      <c r="J81075" s="34"/>
      <c r="K81075" s="34"/>
      <c r="L81075" s="34"/>
    </row>
    <row r="81076" spans="6:12" x14ac:dyDescent="0.35">
      <c r="F81076" s="34"/>
      <c r="J81076" s="34"/>
      <c r="K81076" s="34"/>
      <c r="L81076" s="34"/>
    </row>
    <row r="81077" spans="6:12" x14ac:dyDescent="0.35">
      <c r="F81077" s="34"/>
      <c r="J81077" s="34"/>
      <c r="K81077" s="34"/>
      <c r="L81077" s="34"/>
    </row>
    <row r="81078" spans="6:12" x14ac:dyDescent="0.35">
      <c r="F81078" s="34"/>
      <c r="J81078" s="34"/>
      <c r="K81078" s="34"/>
      <c r="L81078" s="34"/>
    </row>
    <row r="81079" spans="6:12" x14ac:dyDescent="0.35">
      <c r="F81079" s="34"/>
      <c r="J81079" s="34"/>
      <c r="K81079" s="34"/>
      <c r="L81079" s="34"/>
    </row>
    <row r="81080" spans="6:12" x14ac:dyDescent="0.35">
      <c r="F81080" s="34"/>
      <c r="J81080" s="34"/>
      <c r="K81080" s="34"/>
      <c r="L81080" s="34"/>
    </row>
    <row r="81081" spans="6:12" x14ac:dyDescent="0.35">
      <c r="F81081" s="34"/>
      <c r="J81081" s="34"/>
      <c r="K81081" s="34"/>
      <c r="L81081" s="34"/>
    </row>
    <row r="81082" spans="6:12" x14ac:dyDescent="0.35">
      <c r="F81082" s="34"/>
      <c r="J81082" s="34"/>
      <c r="K81082" s="34"/>
      <c r="L81082" s="34"/>
    </row>
    <row r="81083" spans="6:12" x14ac:dyDescent="0.35">
      <c r="F81083" s="34"/>
      <c r="J81083" s="34"/>
      <c r="K81083" s="34"/>
      <c r="L81083" s="34"/>
    </row>
    <row r="81084" spans="6:12" x14ac:dyDescent="0.35">
      <c r="F81084" s="34"/>
      <c r="J81084" s="34"/>
      <c r="K81084" s="34"/>
      <c r="L81084" s="34"/>
    </row>
    <row r="81085" spans="6:12" x14ac:dyDescent="0.35">
      <c r="F81085" s="34"/>
      <c r="J81085" s="34"/>
      <c r="K81085" s="34"/>
      <c r="L81085" s="34"/>
    </row>
    <row r="81086" spans="6:12" x14ac:dyDescent="0.35">
      <c r="F81086" s="34"/>
      <c r="J81086" s="34"/>
      <c r="K81086" s="34"/>
      <c r="L81086" s="34"/>
    </row>
    <row r="81087" spans="6:12" x14ac:dyDescent="0.35">
      <c r="F81087" s="34"/>
      <c r="J81087" s="34"/>
      <c r="K81087" s="34"/>
      <c r="L81087" s="34"/>
    </row>
    <row r="81088" spans="6:12" x14ac:dyDescent="0.35">
      <c r="F81088" s="34"/>
      <c r="J81088" s="34"/>
      <c r="K81088" s="34"/>
      <c r="L81088" s="34"/>
    </row>
    <row r="81089" spans="6:12" x14ac:dyDescent="0.35">
      <c r="F81089" s="34"/>
      <c r="J81089" s="34"/>
      <c r="K81089" s="34"/>
      <c r="L81089" s="34"/>
    </row>
    <row r="81090" spans="6:12" x14ac:dyDescent="0.35">
      <c r="F81090" s="34"/>
      <c r="J81090" s="34"/>
      <c r="K81090" s="34"/>
      <c r="L81090" s="34"/>
    </row>
    <row r="81091" spans="6:12" x14ac:dyDescent="0.35">
      <c r="F81091" s="34"/>
      <c r="J81091" s="34"/>
      <c r="K81091" s="34"/>
      <c r="L81091" s="34"/>
    </row>
    <row r="81092" spans="6:12" x14ac:dyDescent="0.35">
      <c r="F81092" s="34"/>
      <c r="J81092" s="34"/>
      <c r="K81092" s="34"/>
      <c r="L81092" s="34"/>
    </row>
    <row r="81093" spans="6:12" x14ac:dyDescent="0.35">
      <c r="F81093" s="34"/>
      <c r="J81093" s="34"/>
      <c r="K81093" s="34"/>
      <c r="L81093" s="34"/>
    </row>
    <row r="81094" spans="6:12" x14ac:dyDescent="0.35">
      <c r="F81094" s="34"/>
      <c r="J81094" s="34"/>
      <c r="K81094" s="34"/>
      <c r="L81094" s="34"/>
    </row>
    <row r="81095" spans="6:12" x14ac:dyDescent="0.35">
      <c r="F81095" s="34"/>
      <c r="J81095" s="34"/>
      <c r="K81095" s="34"/>
      <c r="L81095" s="34"/>
    </row>
    <row r="81096" spans="6:12" x14ac:dyDescent="0.35">
      <c r="F81096" s="34"/>
      <c r="J81096" s="34"/>
      <c r="K81096" s="34"/>
      <c r="L81096" s="34"/>
    </row>
    <row r="81097" spans="6:12" x14ac:dyDescent="0.35">
      <c r="F81097" s="34"/>
      <c r="J81097" s="34"/>
      <c r="K81097" s="34"/>
      <c r="L81097" s="34"/>
    </row>
    <row r="81098" spans="6:12" x14ac:dyDescent="0.35">
      <c r="F81098" s="34"/>
      <c r="J81098" s="34"/>
      <c r="K81098" s="34"/>
      <c r="L81098" s="34"/>
    </row>
    <row r="81099" spans="6:12" x14ac:dyDescent="0.35">
      <c r="F81099" s="34"/>
      <c r="J81099" s="34"/>
      <c r="K81099" s="34"/>
      <c r="L81099" s="34"/>
    </row>
    <row r="81100" spans="6:12" x14ac:dyDescent="0.35">
      <c r="F81100" s="34"/>
      <c r="J81100" s="34"/>
      <c r="K81100" s="34"/>
      <c r="L81100" s="34"/>
    </row>
    <row r="81101" spans="6:12" x14ac:dyDescent="0.35">
      <c r="F81101" s="34"/>
      <c r="J81101" s="34"/>
      <c r="K81101" s="34"/>
      <c r="L81101" s="34"/>
    </row>
    <row r="81102" spans="6:12" x14ac:dyDescent="0.35">
      <c r="F81102" s="34"/>
      <c r="J81102" s="34"/>
      <c r="K81102" s="34"/>
      <c r="L81102" s="34"/>
    </row>
    <row r="81103" spans="6:12" x14ac:dyDescent="0.35">
      <c r="F81103" s="34"/>
      <c r="J81103" s="34"/>
      <c r="K81103" s="34"/>
      <c r="L81103" s="34"/>
    </row>
    <row r="81104" spans="6:12" x14ac:dyDescent="0.35">
      <c r="F81104" s="34"/>
      <c r="J81104" s="34"/>
      <c r="K81104" s="34"/>
      <c r="L81104" s="34"/>
    </row>
    <row r="81105" spans="6:12" x14ac:dyDescent="0.35">
      <c r="F81105" s="34"/>
      <c r="J81105" s="34"/>
      <c r="K81105" s="34"/>
      <c r="L81105" s="34"/>
    </row>
    <row r="81106" spans="6:12" x14ac:dyDescent="0.35">
      <c r="F81106" s="34"/>
      <c r="J81106" s="34"/>
      <c r="K81106" s="34"/>
      <c r="L81106" s="34"/>
    </row>
    <row r="81107" spans="6:12" x14ac:dyDescent="0.35">
      <c r="F81107" s="34"/>
      <c r="J81107" s="34"/>
      <c r="K81107" s="34"/>
      <c r="L81107" s="34"/>
    </row>
    <row r="81108" spans="6:12" x14ac:dyDescent="0.35">
      <c r="F81108" s="34"/>
      <c r="J81108" s="34"/>
      <c r="K81108" s="34"/>
      <c r="L81108" s="34"/>
    </row>
    <row r="81109" spans="6:12" x14ac:dyDescent="0.35">
      <c r="F81109" s="34"/>
      <c r="J81109" s="34"/>
      <c r="K81109" s="34"/>
      <c r="L81109" s="34"/>
    </row>
    <row r="81110" spans="6:12" x14ac:dyDescent="0.35">
      <c r="F81110" s="34"/>
      <c r="J81110" s="34"/>
      <c r="K81110" s="34"/>
      <c r="L81110" s="34"/>
    </row>
    <row r="81111" spans="6:12" x14ac:dyDescent="0.35">
      <c r="F81111" s="34"/>
      <c r="J81111" s="34"/>
      <c r="K81111" s="34"/>
      <c r="L81111" s="34"/>
    </row>
    <row r="81112" spans="6:12" x14ac:dyDescent="0.35">
      <c r="F81112" s="34"/>
      <c r="J81112" s="34"/>
      <c r="K81112" s="34"/>
      <c r="L81112" s="34"/>
    </row>
    <row r="81113" spans="6:12" x14ac:dyDescent="0.35">
      <c r="F81113" s="34"/>
      <c r="J81113" s="34"/>
      <c r="K81113" s="34"/>
      <c r="L81113" s="34"/>
    </row>
    <row r="81114" spans="6:12" x14ac:dyDescent="0.35">
      <c r="F81114" s="34"/>
      <c r="J81114" s="34"/>
      <c r="K81114" s="34"/>
      <c r="L81114" s="34"/>
    </row>
    <row r="81115" spans="6:12" x14ac:dyDescent="0.35">
      <c r="F81115" s="34"/>
      <c r="J81115" s="34"/>
      <c r="K81115" s="34"/>
      <c r="L81115" s="34"/>
    </row>
    <row r="81116" spans="6:12" x14ac:dyDescent="0.35">
      <c r="F81116" s="34"/>
      <c r="J81116" s="34"/>
      <c r="K81116" s="34"/>
      <c r="L81116" s="34"/>
    </row>
    <row r="81117" spans="6:12" x14ac:dyDescent="0.35">
      <c r="F81117" s="34"/>
      <c r="J81117" s="34"/>
      <c r="K81117" s="34"/>
      <c r="L81117" s="34"/>
    </row>
    <row r="81118" spans="6:12" x14ac:dyDescent="0.35">
      <c r="F81118" s="34"/>
      <c r="J81118" s="34"/>
      <c r="K81118" s="34"/>
      <c r="L81118" s="34"/>
    </row>
    <row r="81119" spans="6:12" x14ac:dyDescent="0.35">
      <c r="F81119" s="34"/>
      <c r="J81119" s="34"/>
      <c r="K81119" s="34"/>
      <c r="L81119" s="34"/>
    </row>
    <row r="81120" spans="6:12" x14ac:dyDescent="0.35">
      <c r="F81120" s="34"/>
      <c r="J81120" s="34"/>
      <c r="K81120" s="34"/>
      <c r="L81120" s="34"/>
    </row>
    <row r="81121" spans="6:12" x14ac:dyDescent="0.35">
      <c r="F81121" s="34"/>
      <c r="J81121" s="34"/>
      <c r="K81121" s="34"/>
      <c r="L81121" s="34"/>
    </row>
    <row r="81122" spans="6:12" x14ac:dyDescent="0.35">
      <c r="F81122" s="34"/>
      <c r="J81122" s="34"/>
      <c r="K81122" s="34"/>
      <c r="L81122" s="34"/>
    </row>
    <row r="81123" spans="6:12" x14ac:dyDescent="0.35">
      <c r="F81123" s="34"/>
      <c r="J81123" s="34"/>
      <c r="K81123" s="34"/>
      <c r="L81123" s="34"/>
    </row>
    <row r="81124" spans="6:12" x14ac:dyDescent="0.35">
      <c r="F81124" s="34"/>
      <c r="J81124" s="34"/>
      <c r="K81124" s="34"/>
      <c r="L81124" s="34"/>
    </row>
    <row r="81125" spans="6:12" x14ac:dyDescent="0.35">
      <c r="F81125" s="34"/>
      <c r="J81125" s="34"/>
      <c r="K81125" s="34"/>
      <c r="L81125" s="34"/>
    </row>
    <row r="81126" spans="6:12" x14ac:dyDescent="0.35">
      <c r="F81126" s="34"/>
      <c r="J81126" s="34"/>
      <c r="K81126" s="34"/>
      <c r="L81126" s="34"/>
    </row>
    <row r="81127" spans="6:12" x14ac:dyDescent="0.35">
      <c r="F81127" s="34"/>
      <c r="J81127" s="34"/>
      <c r="K81127" s="34"/>
      <c r="L81127" s="34"/>
    </row>
    <row r="81128" spans="6:12" x14ac:dyDescent="0.35">
      <c r="F81128" s="34"/>
      <c r="J81128" s="34"/>
      <c r="K81128" s="34"/>
      <c r="L81128" s="34"/>
    </row>
    <row r="81129" spans="6:12" x14ac:dyDescent="0.35">
      <c r="F81129" s="34"/>
      <c r="J81129" s="34"/>
      <c r="K81129" s="34"/>
      <c r="L81129" s="34"/>
    </row>
    <row r="81130" spans="6:12" x14ac:dyDescent="0.35">
      <c r="F81130" s="34"/>
      <c r="J81130" s="34"/>
      <c r="K81130" s="34"/>
      <c r="L81130" s="34"/>
    </row>
    <row r="81131" spans="6:12" x14ac:dyDescent="0.35">
      <c r="F81131" s="34"/>
      <c r="J81131" s="34"/>
      <c r="K81131" s="34"/>
      <c r="L81131" s="34"/>
    </row>
    <row r="81132" spans="6:12" x14ac:dyDescent="0.35">
      <c r="F81132" s="34"/>
      <c r="J81132" s="34"/>
      <c r="K81132" s="34"/>
      <c r="L81132" s="34"/>
    </row>
    <row r="81133" spans="6:12" x14ac:dyDescent="0.35">
      <c r="F81133" s="34"/>
      <c r="J81133" s="34"/>
      <c r="K81133" s="34"/>
      <c r="L81133" s="34"/>
    </row>
    <row r="81134" spans="6:12" x14ac:dyDescent="0.35">
      <c r="F81134" s="34"/>
      <c r="J81134" s="34"/>
      <c r="K81134" s="34"/>
      <c r="L81134" s="34"/>
    </row>
    <row r="81135" spans="6:12" x14ac:dyDescent="0.35">
      <c r="F81135" s="34"/>
      <c r="J81135" s="34"/>
      <c r="K81135" s="34"/>
      <c r="L81135" s="34"/>
    </row>
    <row r="81136" spans="6:12" x14ac:dyDescent="0.35">
      <c r="F81136" s="34"/>
      <c r="J81136" s="34"/>
      <c r="K81136" s="34"/>
      <c r="L81136" s="34"/>
    </row>
    <row r="81137" spans="6:12" x14ac:dyDescent="0.35">
      <c r="F81137" s="34"/>
      <c r="J81137" s="34"/>
      <c r="K81137" s="34"/>
      <c r="L81137" s="34"/>
    </row>
    <row r="81138" spans="6:12" x14ac:dyDescent="0.35">
      <c r="F81138" s="34"/>
      <c r="J81138" s="34"/>
      <c r="K81138" s="34"/>
      <c r="L81138" s="34"/>
    </row>
    <row r="81139" spans="6:12" x14ac:dyDescent="0.35">
      <c r="F81139" s="34"/>
      <c r="J81139" s="34"/>
      <c r="K81139" s="34"/>
      <c r="L81139" s="34"/>
    </row>
    <row r="81140" spans="6:12" x14ac:dyDescent="0.35">
      <c r="F81140" s="34"/>
      <c r="J81140" s="34"/>
      <c r="K81140" s="34"/>
      <c r="L81140" s="34"/>
    </row>
    <row r="81141" spans="6:12" x14ac:dyDescent="0.35">
      <c r="F81141" s="34"/>
      <c r="J81141" s="34"/>
      <c r="K81141" s="34"/>
      <c r="L81141" s="34"/>
    </row>
    <row r="81142" spans="6:12" x14ac:dyDescent="0.35">
      <c r="F81142" s="34"/>
      <c r="J81142" s="34"/>
      <c r="K81142" s="34"/>
      <c r="L81142" s="34"/>
    </row>
    <row r="81143" spans="6:12" x14ac:dyDescent="0.35">
      <c r="F81143" s="34"/>
      <c r="J81143" s="34"/>
      <c r="K81143" s="34"/>
      <c r="L81143" s="34"/>
    </row>
    <row r="81144" spans="6:12" x14ac:dyDescent="0.35">
      <c r="F81144" s="34"/>
      <c r="J81144" s="34"/>
      <c r="K81144" s="34"/>
      <c r="L81144" s="34"/>
    </row>
    <row r="81145" spans="6:12" x14ac:dyDescent="0.35">
      <c r="F81145" s="34"/>
      <c r="J81145" s="34"/>
      <c r="K81145" s="34"/>
      <c r="L81145" s="34"/>
    </row>
    <row r="81146" spans="6:12" x14ac:dyDescent="0.35">
      <c r="F81146" s="34"/>
      <c r="J81146" s="34"/>
      <c r="K81146" s="34"/>
      <c r="L81146" s="34"/>
    </row>
    <row r="81147" spans="6:12" x14ac:dyDescent="0.35">
      <c r="F81147" s="34"/>
      <c r="J81147" s="34"/>
      <c r="K81147" s="34"/>
      <c r="L81147" s="34"/>
    </row>
    <row r="81148" spans="6:12" x14ac:dyDescent="0.35">
      <c r="F81148" s="34"/>
      <c r="J81148" s="34"/>
      <c r="K81148" s="34"/>
      <c r="L81148" s="34"/>
    </row>
    <row r="81149" spans="6:12" x14ac:dyDescent="0.35">
      <c r="F81149" s="34"/>
      <c r="J81149" s="34"/>
      <c r="K81149" s="34"/>
      <c r="L81149" s="34"/>
    </row>
    <row r="81150" spans="6:12" x14ac:dyDescent="0.35">
      <c r="F81150" s="34"/>
      <c r="J81150" s="34"/>
      <c r="K81150" s="34"/>
      <c r="L81150" s="34"/>
    </row>
    <row r="81151" spans="6:12" x14ac:dyDescent="0.35">
      <c r="F81151" s="34"/>
      <c r="J81151" s="34"/>
      <c r="K81151" s="34"/>
      <c r="L81151" s="34"/>
    </row>
    <row r="81152" spans="6:12" x14ac:dyDescent="0.35">
      <c r="F81152" s="34"/>
      <c r="J81152" s="34"/>
      <c r="K81152" s="34"/>
      <c r="L81152" s="34"/>
    </row>
    <row r="81153" spans="6:12" x14ac:dyDescent="0.35">
      <c r="F81153" s="34"/>
      <c r="J81153" s="34"/>
      <c r="K81153" s="34"/>
      <c r="L81153" s="34"/>
    </row>
    <row r="81154" spans="6:12" x14ac:dyDescent="0.35">
      <c r="F81154" s="34"/>
      <c r="J81154" s="34"/>
      <c r="K81154" s="34"/>
      <c r="L81154" s="34"/>
    </row>
    <row r="81155" spans="6:12" x14ac:dyDescent="0.35">
      <c r="F81155" s="34"/>
      <c r="J81155" s="34"/>
      <c r="K81155" s="34"/>
      <c r="L81155" s="34"/>
    </row>
    <row r="81156" spans="6:12" x14ac:dyDescent="0.35">
      <c r="F81156" s="34"/>
      <c r="J81156" s="34"/>
      <c r="K81156" s="34"/>
      <c r="L81156" s="34"/>
    </row>
    <row r="81157" spans="6:12" x14ac:dyDescent="0.35">
      <c r="F81157" s="34"/>
      <c r="J81157" s="34"/>
      <c r="K81157" s="34"/>
      <c r="L81157" s="34"/>
    </row>
    <row r="81158" spans="6:12" x14ac:dyDescent="0.35">
      <c r="F81158" s="34"/>
      <c r="J81158" s="34"/>
      <c r="K81158" s="34"/>
      <c r="L81158" s="34"/>
    </row>
    <row r="81159" spans="6:12" x14ac:dyDescent="0.35">
      <c r="F81159" s="34"/>
      <c r="J81159" s="34"/>
      <c r="K81159" s="34"/>
      <c r="L81159" s="34"/>
    </row>
    <row r="81160" spans="6:12" x14ac:dyDescent="0.35">
      <c r="F81160" s="34"/>
      <c r="J81160" s="34"/>
      <c r="K81160" s="34"/>
      <c r="L81160" s="34"/>
    </row>
    <row r="81161" spans="6:12" x14ac:dyDescent="0.35">
      <c r="F81161" s="34"/>
      <c r="J81161" s="34"/>
      <c r="K81161" s="34"/>
      <c r="L81161" s="34"/>
    </row>
    <row r="81162" spans="6:12" x14ac:dyDescent="0.35">
      <c r="F81162" s="34"/>
      <c r="J81162" s="34"/>
      <c r="K81162" s="34"/>
      <c r="L81162" s="34"/>
    </row>
    <row r="81163" spans="6:12" x14ac:dyDescent="0.35">
      <c r="F81163" s="34"/>
      <c r="J81163" s="34"/>
      <c r="K81163" s="34"/>
      <c r="L81163" s="34"/>
    </row>
    <row r="81164" spans="6:12" x14ac:dyDescent="0.35">
      <c r="F81164" s="34"/>
      <c r="J81164" s="34"/>
      <c r="K81164" s="34"/>
      <c r="L81164" s="34"/>
    </row>
    <row r="81165" spans="6:12" x14ac:dyDescent="0.35">
      <c r="F81165" s="34"/>
      <c r="J81165" s="34"/>
      <c r="K81165" s="34"/>
      <c r="L81165" s="34"/>
    </row>
    <row r="81166" spans="6:12" x14ac:dyDescent="0.35">
      <c r="F81166" s="34"/>
      <c r="J81166" s="34"/>
      <c r="K81166" s="34"/>
      <c r="L81166" s="34"/>
    </row>
    <row r="81167" spans="6:12" x14ac:dyDescent="0.35">
      <c r="F81167" s="34"/>
      <c r="J81167" s="34"/>
      <c r="K81167" s="34"/>
      <c r="L81167" s="34"/>
    </row>
    <row r="81168" spans="6:12" x14ac:dyDescent="0.35">
      <c r="F81168" s="34"/>
      <c r="J81168" s="34"/>
      <c r="K81168" s="34"/>
      <c r="L81168" s="34"/>
    </row>
    <row r="81169" spans="6:12" x14ac:dyDescent="0.35">
      <c r="F81169" s="34"/>
      <c r="J81169" s="34"/>
      <c r="K81169" s="34"/>
      <c r="L81169" s="34"/>
    </row>
    <row r="81170" spans="6:12" x14ac:dyDescent="0.35">
      <c r="F81170" s="34"/>
      <c r="J81170" s="34"/>
      <c r="K81170" s="34"/>
      <c r="L81170" s="34"/>
    </row>
    <row r="81171" spans="6:12" x14ac:dyDescent="0.35">
      <c r="F81171" s="34"/>
      <c r="J81171" s="34"/>
      <c r="K81171" s="34"/>
      <c r="L81171" s="34"/>
    </row>
    <row r="81172" spans="6:12" x14ac:dyDescent="0.35">
      <c r="F81172" s="34"/>
      <c r="J81172" s="34"/>
      <c r="K81172" s="34"/>
      <c r="L81172" s="34"/>
    </row>
    <row r="81173" spans="6:12" x14ac:dyDescent="0.35">
      <c r="F81173" s="34"/>
      <c r="J81173" s="34"/>
      <c r="K81173" s="34"/>
      <c r="L81173" s="34"/>
    </row>
    <row r="81174" spans="6:12" x14ac:dyDescent="0.35">
      <c r="F81174" s="34"/>
      <c r="J81174" s="34"/>
      <c r="K81174" s="34"/>
      <c r="L81174" s="34"/>
    </row>
    <row r="81175" spans="6:12" x14ac:dyDescent="0.35">
      <c r="F81175" s="34"/>
      <c r="J81175" s="34"/>
      <c r="K81175" s="34"/>
      <c r="L81175" s="34"/>
    </row>
    <row r="81176" spans="6:12" x14ac:dyDescent="0.35">
      <c r="F81176" s="34"/>
      <c r="J81176" s="34"/>
      <c r="K81176" s="34"/>
      <c r="L81176" s="34"/>
    </row>
    <row r="81177" spans="6:12" x14ac:dyDescent="0.35">
      <c r="F81177" s="34"/>
      <c r="J81177" s="34"/>
      <c r="K81177" s="34"/>
      <c r="L81177" s="34"/>
    </row>
    <row r="81178" spans="6:12" x14ac:dyDescent="0.35">
      <c r="F81178" s="34"/>
      <c r="J81178" s="34"/>
      <c r="K81178" s="34"/>
      <c r="L81178" s="34"/>
    </row>
    <row r="81179" spans="6:12" x14ac:dyDescent="0.35">
      <c r="F81179" s="34"/>
      <c r="J81179" s="34"/>
      <c r="K81179" s="34"/>
      <c r="L81179" s="34"/>
    </row>
    <row r="81180" spans="6:12" x14ac:dyDescent="0.35">
      <c r="F81180" s="34"/>
      <c r="J81180" s="34"/>
      <c r="K81180" s="34"/>
      <c r="L81180" s="34"/>
    </row>
    <row r="81181" spans="6:12" x14ac:dyDescent="0.35">
      <c r="F81181" s="34"/>
      <c r="J81181" s="34"/>
      <c r="K81181" s="34"/>
      <c r="L81181" s="34"/>
    </row>
    <row r="81182" spans="6:12" x14ac:dyDescent="0.35">
      <c r="F81182" s="34"/>
      <c r="J81182" s="34"/>
      <c r="K81182" s="34"/>
      <c r="L81182" s="34"/>
    </row>
    <row r="81183" spans="6:12" x14ac:dyDescent="0.35">
      <c r="F81183" s="34"/>
      <c r="J81183" s="34"/>
      <c r="K81183" s="34"/>
      <c r="L81183" s="34"/>
    </row>
    <row r="81184" spans="6:12" x14ac:dyDescent="0.35">
      <c r="F81184" s="34"/>
      <c r="J81184" s="34"/>
      <c r="K81184" s="34"/>
      <c r="L81184" s="34"/>
    </row>
    <row r="81185" spans="6:12" x14ac:dyDescent="0.35">
      <c r="F81185" s="34"/>
      <c r="J81185" s="34"/>
      <c r="K81185" s="34"/>
      <c r="L81185" s="34"/>
    </row>
    <row r="81186" spans="6:12" x14ac:dyDescent="0.35">
      <c r="F81186" s="34"/>
      <c r="J81186" s="34"/>
      <c r="K81186" s="34"/>
      <c r="L81186" s="34"/>
    </row>
    <row r="81187" spans="6:12" x14ac:dyDescent="0.35">
      <c r="F81187" s="34"/>
      <c r="J81187" s="34"/>
      <c r="K81187" s="34"/>
      <c r="L81187" s="34"/>
    </row>
    <row r="81188" spans="6:12" x14ac:dyDescent="0.35">
      <c r="F81188" s="34"/>
      <c r="J81188" s="34"/>
      <c r="K81188" s="34"/>
      <c r="L81188" s="34"/>
    </row>
    <row r="81189" spans="6:12" x14ac:dyDescent="0.35">
      <c r="F81189" s="34"/>
      <c r="J81189" s="34"/>
      <c r="K81189" s="34"/>
      <c r="L81189" s="34"/>
    </row>
    <row r="81190" spans="6:12" x14ac:dyDescent="0.35">
      <c r="F81190" s="34"/>
      <c r="J81190" s="34"/>
      <c r="K81190" s="34"/>
      <c r="L81190" s="34"/>
    </row>
    <row r="81191" spans="6:12" x14ac:dyDescent="0.35">
      <c r="F81191" s="34"/>
      <c r="J81191" s="34"/>
      <c r="K81191" s="34"/>
      <c r="L81191" s="34"/>
    </row>
    <row r="81192" spans="6:12" x14ac:dyDescent="0.35">
      <c r="F81192" s="34"/>
      <c r="J81192" s="34"/>
      <c r="K81192" s="34"/>
      <c r="L81192" s="34"/>
    </row>
    <row r="81193" spans="6:12" x14ac:dyDescent="0.35">
      <c r="F81193" s="34"/>
      <c r="J81193" s="34"/>
      <c r="K81193" s="34"/>
      <c r="L81193" s="34"/>
    </row>
    <row r="81194" spans="6:12" x14ac:dyDescent="0.35">
      <c r="F81194" s="34"/>
      <c r="J81194" s="34"/>
      <c r="K81194" s="34"/>
      <c r="L81194" s="34"/>
    </row>
    <row r="81195" spans="6:12" x14ac:dyDescent="0.35">
      <c r="F81195" s="34"/>
      <c r="J81195" s="34"/>
      <c r="K81195" s="34"/>
      <c r="L81195" s="34"/>
    </row>
    <row r="81196" spans="6:12" x14ac:dyDescent="0.35">
      <c r="F81196" s="34"/>
      <c r="J81196" s="34"/>
      <c r="K81196" s="34"/>
      <c r="L81196" s="34"/>
    </row>
    <row r="81197" spans="6:12" x14ac:dyDescent="0.35">
      <c r="F81197" s="34"/>
      <c r="J81197" s="34"/>
      <c r="K81197" s="34"/>
      <c r="L81197" s="34"/>
    </row>
    <row r="81198" spans="6:12" x14ac:dyDescent="0.35">
      <c r="F81198" s="34"/>
      <c r="J81198" s="34"/>
      <c r="K81198" s="34"/>
      <c r="L81198" s="34"/>
    </row>
    <row r="81199" spans="6:12" x14ac:dyDescent="0.35">
      <c r="F81199" s="34"/>
      <c r="J81199" s="34"/>
      <c r="K81199" s="34"/>
      <c r="L81199" s="34"/>
    </row>
    <row r="81200" spans="6:12" x14ac:dyDescent="0.35">
      <c r="F81200" s="34"/>
      <c r="J81200" s="34"/>
      <c r="K81200" s="34"/>
      <c r="L81200" s="34"/>
    </row>
    <row r="81201" spans="6:12" x14ac:dyDescent="0.35">
      <c r="F81201" s="34"/>
      <c r="J81201" s="34"/>
      <c r="K81201" s="34"/>
      <c r="L81201" s="34"/>
    </row>
    <row r="81202" spans="6:12" x14ac:dyDescent="0.35">
      <c r="F81202" s="34"/>
      <c r="J81202" s="34"/>
      <c r="K81202" s="34"/>
      <c r="L81202" s="34"/>
    </row>
    <row r="81203" spans="6:12" x14ac:dyDescent="0.35">
      <c r="F81203" s="34"/>
      <c r="J81203" s="34"/>
      <c r="K81203" s="34"/>
      <c r="L81203" s="34"/>
    </row>
    <row r="81204" spans="6:12" x14ac:dyDescent="0.35">
      <c r="F81204" s="34"/>
      <c r="J81204" s="34"/>
      <c r="K81204" s="34"/>
      <c r="L81204" s="34"/>
    </row>
    <row r="81205" spans="6:12" x14ac:dyDescent="0.35">
      <c r="F81205" s="34"/>
      <c r="J81205" s="34"/>
      <c r="K81205" s="34"/>
      <c r="L81205" s="34"/>
    </row>
    <row r="81206" spans="6:12" x14ac:dyDescent="0.35">
      <c r="F81206" s="34"/>
      <c r="J81206" s="34"/>
      <c r="K81206" s="34"/>
      <c r="L81206" s="34"/>
    </row>
    <row r="81207" spans="6:12" x14ac:dyDescent="0.35">
      <c r="F81207" s="34"/>
      <c r="J81207" s="34"/>
      <c r="K81207" s="34"/>
      <c r="L81207" s="34"/>
    </row>
    <row r="81208" spans="6:12" x14ac:dyDescent="0.35">
      <c r="F81208" s="34"/>
      <c r="J81208" s="34"/>
      <c r="K81208" s="34"/>
      <c r="L81208" s="34"/>
    </row>
    <row r="81209" spans="6:12" x14ac:dyDescent="0.35">
      <c r="F81209" s="34"/>
      <c r="J81209" s="34"/>
      <c r="K81209" s="34"/>
      <c r="L81209" s="34"/>
    </row>
    <row r="81210" spans="6:12" x14ac:dyDescent="0.35">
      <c r="F81210" s="34"/>
      <c r="J81210" s="34"/>
      <c r="K81210" s="34"/>
      <c r="L81210" s="34"/>
    </row>
    <row r="81211" spans="6:12" x14ac:dyDescent="0.35">
      <c r="F81211" s="34"/>
      <c r="J81211" s="34"/>
      <c r="K81211" s="34"/>
      <c r="L81211" s="34"/>
    </row>
    <row r="81212" spans="6:12" x14ac:dyDescent="0.35">
      <c r="F81212" s="34"/>
      <c r="J81212" s="34"/>
      <c r="K81212" s="34"/>
      <c r="L81212" s="34"/>
    </row>
    <row r="81213" spans="6:12" x14ac:dyDescent="0.35">
      <c r="F81213" s="34"/>
      <c r="J81213" s="34"/>
      <c r="K81213" s="34"/>
      <c r="L81213" s="34"/>
    </row>
    <row r="81214" spans="6:12" x14ac:dyDescent="0.35">
      <c r="F81214" s="34"/>
      <c r="J81214" s="34"/>
      <c r="K81214" s="34"/>
      <c r="L81214" s="34"/>
    </row>
    <row r="81215" spans="6:12" x14ac:dyDescent="0.35">
      <c r="F81215" s="34"/>
      <c r="J81215" s="34"/>
      <c r="K81215" s="34"/>
      <c r="L81215" s="34"/>
    </row>
    <row r="81216" spans="6:12" x14ac:dyDescent="0.35">
      <c r="F81216" s="34"/>
      <c r="J81216" s="34"/>
      <c r="K81216" s="34"/>
      <c r="L81216" s="34"/>
    </row>
    <row r="81217" spans="6:12" x14ac:dyDescent="0.35">
      <c r="F81217" s="34"/>
      <c r="J81217" s="34"/>
      <c r="K81217" s="34"/>
      <c r="L81217" s="34"/>
    </row>
    <row r="81218" spans="6:12" x14ac:dyDescent="0.35">
      <c r="F81218" s="34"/>
      <c r="J81218" s="34"/>
      <c r="K81218" s="34"/>
      <c r="L81218" s="34"/>
    </row>
    <row r="81219" spans="6:12" x14ac:dyDescent="0.35">
      <c r="F81219" s="34"/>
      <c r="J81219" s="34"/>
      <c r="K81219" s="34"/>
      <c r="L81219" s="34"/>
    </row>
    <row r="81220" spans="6:12" x14ac:dyDescent="0.35">
      <c r="F81220" s="34"/>
      <c r="J81220" s="34"/>
      <c r="K81220" s="34"/>
      <c r="L81220" s="34"/>
    </row>
    <row r="81221" spans="6:12" x14ac:dyDescent="0.35">
      <c r="F81221" s="34"/>
      <c r="J81221" s="34"/>
      <c r="K81221" s="34"/>
      <c r="L81221" s="34"/>
    </row>
    <row r="81222" spans="6:12" x14ac:dyDescent="0.35">
      <c r="F81222" s="34"/>
      <c r="J81222" s="34"/>
      <c r="K81222" s="34"/>
      <c r="L81222" s="34"/>
    </row>
    <row r="81223" spans="6:12" x14ac:dyDescent="0.35">
      <c r="F81223" s="34"/>
      <c r="J81223" s="34"/>
      <c r="K81223" s="34"/>
      <c r="L81223" s="34"/>
    </row>
    <row r="81224" spans="6:12" x14ac:dyDescent="0.35">
      <c r="F81224" s="34"/>
      <c r="J81224" s="34"/>
      <c r="K81224" s="34"/>
      <c r="L81224" s="34"/>
    </row>
    <row r="81225" spans="6:12" x14ac:dyDescent="0.35">
      <c r="F81225" s="34"/>
      <c r="J81225" s="34"/>
      <c r="K81225" s="34"/>
      <c r="L81225" s="34"/>
    </row>
    <row r="81226" spans="6:12" x14ac:dyDescent="0.35">
      <c r="F81226" s="34"/>
      <c r="J81226" s="34"/>
      <c r="K81226" s="34"/>
      <c r="L81226" s="34"/>
    </row>
    <row r="81227" spans="6:12" x14ac:dyDescent="0.35">
      <c r="F81227" s="34"/>
      <c r="J81227" s="34"/>
      <c r="K81227" s="34"/>
      <c r="L81227" s="34"/>
    </row>
    <row r="81228" spans="6:12" x14ac:dyDescent="0.35">
      <c r="F81228" s="34"/>
      <c r="J81228" s="34"/>
      <c r="K81228" s="34"/>
      <c r="L81228" s="34"/>
    </row>
    <row r="81229" spans="6:12" x14ac:dyDescent="0.35">
      <c r="F81229" s="34"/>
      <c r="J81229" s="34"/>
      <c r="K81229" s="34"/>
      <c r="L81229" s="34"/>
    </row>
    <row r="81230" spans="6:12" x14ac:dyDescent="0.35">
      <c r="F81230" s="34"/>
      <c r="J81230" s="34"/>
      <c r="K81230" s="34"/>
      <c r="L81230" s="34"/>
    </row>
    <row r="81231" spans="6:12" x14ac:dyDescent="0.35">
      <c r="F81231" s="34"/>
      <c r="J81231" s="34"/>
      <c r="K81231" s="34"/>
      <c r="L81231" s="34"/>
    </row>
    <row r="81232" spans="6:12" x14ac:dyDescent="0.35">
      <c r="F81232" s="34"/>
      <c r="J81232" s="34"/>
      <c r="K81232" s="34"/>
      <c r="L81232" s="34"/>
    </row>
    <row r="81233" spans="6:12" x14ac:dyDescent="0.35">
      <c r="F81233" s="34"/>
      <c r="J81233" s="34"/>
      <c r="K81233" s="34"/>
      <c r="L81233" s="34"/>
    </row>
    <row r="81234" spans="6:12" x14ac:dyDescent="0.35">
      <c r="F81234" s="34"/>
      <c r="J81234" s="34"/>
      <c r="K81234" s="34"/>
      <c r="L81234" s="34"/>
    </row>
    <row r="81235" spans="6:12" x14ac:dyDescent="0.35">
      <c r="F81235" s="34"/>
      <c r="J81235" s="34"/>
      <c r="K81235" s="34"/>
      <c r="L81235" s="34"/>
    </row>
    <row r="81236" spans="6:12" x14ac:dyDescent="0.35">
      <c r="F81236" s="34"/>
      <c r="J81236" s="34"/>
      <c r="K81236" s="34"/>
      <c r="L81236" s="34"/>
    </row>
    <row r="81237" spans="6:12" x14ac:dyDescent="0.35">
      <c r="F81237" s="34"/>
      <c r="J81237" s="34"/>
      <c r="K81237" s="34"/>
      <c r="L81237" s="34"/>
    </row>
    <row r="81238" spans="6:12" x14ac:dyDescent="0.35">
      <c r="F81238" s="34"/>
      <c r="J81238" s="34"/>
      <c r="K81238" s="34"/>
      <c r="L81238" s="34"/>
    </row>
    <row r="81239" spans="6:12" x14ac:dyDescent="0.35">
      <c r="F81239" s="34"/>
      <c r="J81239" s="34"/>
      <c r="K81239" s="34"/>
      <c r="L81239" s="34"/>
    </row>
    <row r="81240" spans="6:12" x14ac:dyDescent="0.35">
      <c r="F81240" s="34"/>
      <c r="J81240" s="34"/>
      <c r="K81240" s="34"/>
      <c r="L81240" s="34"/>
    </row>
    <row r="81241" spans="6:12" x14ac:dyDescent="0.35">
      <c r="F81241" s="34"/>
      <c r="J81241" s="34"/>
      <c r="K81241" s="34"/>
      <c r="L81241" s="34"/>
    </row>
    <row r="81242" spans="6:12" x14ac:dyDescent="0.35">
      <c r="F81242" s="34"/>
      <c r="J81242" s="34"/>
      <c r="K81242" s="34"/>
      <c r="L81242" s="34"/>
    </row>
    <row r="81243" spans="6:12" x14ac:dyDescent="0.35">
      <c r="F81243" s="34"/>
      <c r="J81243" s="34"/>
      <c r="K81243" s="34"/>
      <c r="L81243" s="34"/>
    </row>
    <row r="81244" spans="6:12" x14ac:dyDescent="0.35">
      <c r="F81244" s="34"/>
      <c r="J81244" s="34"/>
      <c r="K81244" s="34"/>
      <c r="L81244" s="34"/>
    </row>
    <row r="81245" spans="6:12" x14ac:dyDescent="0.35">
      <c r="F81245" s="34"/>
      <c r="J81245" s="34"/>
      <c r="K81245" s="34"/>
      <c r="L81245" s="34"/>
    </row>
    <row r="81246" spans="6:12" x14ac:dyDescent="0.35">
      <c r="F81246" s="34"/>
      <c r="J81246" s="34"/>
      <c r="K81246" s="34"/>
      <c r="L81246" s="34"/>
    </row>
    <row r="81247" spans="6:12" x14ac:dyDescent="0.35">
      <c r="F81247" s="34"/>
      <c r="J81247" s="34"/>
      <c r="K81247" s="34"/>
      <c r="L81247" s="34"/>
    </row>
    <row r="81248" spans="6:12" x14ac:dyDescent="0.35">
      <c r="F81248" s="34"/>
      <c r="J81248" s="34"/>
      <c r="K81248" s="34"/>
      <c r="L81248" s="34"/>
    </row>
    <row r="81249" spans="6:12" x14ac:dyDescent="0.35">
      <c r="F81249" s="34"/>
      <c r="J81249" s="34"/>
      <c r="K81249" s="34"/>
      <c r="L81249" s="34"/>
    </row>
    <row r="81250" spans="6:12" x14ac:dyDescent="0.35">
      <c r="F81250" s="34"/>
      <c r="J81250" s="34"/>
      <c r="K81250" s="34"/>
      <c r="L81250" s="34"/>
    </row>
    <row r="81251" spans="6:12" x14ac:dyDescent="0.35">
      <c r="F81251" s="34"/>
      <c r="J81251" s="34"/>
      <c r="K81251" s="34"/>
      <c r="L81251" s="34"/>
    </row>
    <row r="81252" spans="6:12" x14ac:dyDescent="0.35">
      <c r="F81252" s="34"/>
      <c r="J81252" s="34"/>
      <c r="K81252" s="34"/>
      <c r="L81252" s="34"/>
    </row>
    <row r="81253" spans="6:12" x14ac:dyDescent="0.35">
      <c r="F81253" s="34"/>
      <c r="J81253" s="34"/>
      <c r="K81253" s="34"/>
      <c r="L81253" s="34"/>
    </row>
    <row r="81254" spans="6:12" x14ac:dyDescent="0.35">
      <c r="F81254" s="34"/>
      <c r="J81254" s="34"/>
      <c r="K81254" s="34"/>
      <c r="L81254" s="34"/>
    </row>
    <row r="81255" spans="6:12" x14ac:dyDescent="0.35">
      <c r="F81255" s="34"/>
      <c r="J81255" s="34"/>
      <c r="K81255" s="34"/>
      <c r="L81255" s="34"/>
    </row>
    <row r="81256" spans="6:12" x14ac:dyDescent="0.35">
      <c r="F81256" s="34"/>
      <c r="J81256" s="34"/>
      <c r="K81256" s="34"/>
      <c r="L81256" s="34"/>
    </row>
    <row r="81257" spans="6:12" x14ac:dyDescent="0.35">
      <c r="F81257" s="34"/>
      <c r="J81257" s="34"/>
      <c r="K81257" s="34"/>
      <c r="L81257" s="34"/>
    </row>
    <row r="81258" spans="6:12" x14ac:dyDescent="0.35">
      <c r="F81258" s="34"/>
      <c r="J81258" s="34"/>
      <c r="K81258" s="34"/>
      <c r="L81258" s="34"/>
    </row>
    <row r="81259" spans="6:12" x14ac:dyDescent="0.35">
      <c r="F81259" s="34"/>
      <c r="J81259" s="34"/>
      <c r="K81259" s="34"/>
      <c r="L81259" s="34"/>
    </row>
    <row r="81260" spans="6:12" x14ac:dyDescent="0.35">
      <c r="F81260" s="34"/>
      <c r="J81260" s="34"/>
      <c r="K81260" s="34"/>
      <c r="L81260" s="34"/>
    </row>
    <row r="81261" spans="6:12" x14ac:dyDescent="0.35">
      <c r="F81261" s="34"/>
      <c r="J81261" s="34"/>
      <c r="K81261" s="34"/>
      <c r="L81261" s="34"/>
    </row>
    <row r="81262" spans="6:12" x14ac:dyDescent="0.35">
      <c r="F81262" s="34"/>
      <c r="J81262" s="34"/>
      <c r="K81262" s="34"/>
      <c r="L81262" s="34"/>
    </row>
    <row r="81263" spans="6:12" x14ac:dyDescent="0.35">
      <c r="F81263" s="34"/>
      <c r="J81263" s="34"/>
      <c r="K81263" s="34"/>
      <c r="L81263" s="34"/>
    </row>
    <row r="81264" spans="6:12" x14ac:dyDescent="0.35">
      <c r="F81264" s="34"/>
      <c r="J81264" s="34"/>
      <c r="K81264" s="34"/>
      <c r="L81264" s="34"/>
    </row>
    <row r="81265" spans="6:12" x14ac:dyDescent="0.35">
      <c r="F81265" s="34"/>
      <c r="J81265" s="34"/>
      <c r="K81265" s="34"/>
      <c r="L81265" s="34"/>
    </row>
    <row r="81266" spans="6:12" x14ac:dyDescent="0.35">
      <c r="F81266" s="34"/>
      <c r="J81266" s="34"/>
      <c r="K81266" s="34"/>
      <c r="L81266" s="34"/>
    </row>
    <row r="81267" spans="6:12" x14ac:dyDescent="0.35">
      <c r="F81267" s="34"/>
      <c r="J81267" s="34"/>
      <c r="K81267" s="34"/>
      <c r="L81267" s="34"/>
    </row>
    <row r="81268" spans="6:12" x14ac:dyDescent="0.35">
      <c r="F81268" s="34"/>
      <c r="J81268" s="34"/>
      <c r="K81268" s="34"/>
      <c r="L81268" s="34"/>
    </row>
    <row r="81269" spans="6:12" x14ac:dyDescent="0.35">
      <c r="F81269" s="34"/>
      <c r="J81269" s="34"/>
      <c r="K81269" s="34"/>
      <c r="L81269" s="34"/>
    </row>
    <row r="81270" spans="6:12" x14ac:dyDescent="0.35">
      <c r="F81270" s="34"/>
      <c r="J81270" s="34"/>
      <c r="K81270" s="34"/>
      <c r="L81270" s="34"/>
    </row>
    <row r="81271" spans="6:12" x14ac:dyDescent="0.35">
      <c r="F81271" s="34"/>
      <c r="J81271" s="34"/>
      <c r="K81271" s="34"/>
      <c r="L81271" s="34"/>
    </row>
    <row r="81272" spans="6:12" x14ac:dyDescent="0.35">
      <c r="F81272" s="34"/>
      <c r="J81272" s="34"/>
      <c r="K81272" s="34"/>
      <c r="L81272" s="34"/>
    </row>
    <row r="81273" spans="6:12" x14ac:dyDescent="0.35">
      <c r="F81273" s="34"/>
      <c r="J81273" s="34"/>
      <c r="K81273" s="34"/>
      <c r="L81273" s="34"/>
    </row>
    <row r="81274" spans="6:12" x14ac:dyDescent="0.35">
      <c r="F81274" s="34"/>
      <c r="J81274" s="34"/>
      <c r="K81274" s="34"/>
      <c r="L81274" s="34"/>
    </row>
    <row r="81275" spans="6:12" x14ac:dyDescent="0.35">
      <c r="F81275" s="34"/>
      <c r="J81275" s="34"/>
      <c r="K81275" s="34"/>
      <c r="L81275" s="34"/>
    </row>
    <row r="81276" spans="6:12" x14ac:dyDescent="0.35">
      <c r="F81276" s="34"/>
      <c r="J81276" s="34"/>
      <c r="K81276" s="34"/>
      <c r="L81276" s="34"/>
    </row>
    <row r="81277" spans="6:12" x14ac:dyDescent="0.35">
      <c r="F81277" s="34"/>
      <c r="J81277" s="34"/>
      <c r="K81277" s="34"/>
      <c r="L81277" s="34"/>
    </row>
    <row r="81278" spans="6:12" x14ac:dyDescent="0.35">
      <c r="F81278" s="34"/>
      <c r="J81278" s="34"/>
      <c r="K81278" s="34"/>
      <c r="L81278" s="34"/>
    </row>
    <row r="81279" spans="6:12" x14ac:dyDescent="0.35">
      <c r="F81279" s="34"/>
      <c r="J81279" s="34"/>
      <c r="K81279" s="34"/>
      <c r="L81279" s="34"/>
    </row>
    <row r="81280" spans="6:12" x14ac:dyDescent="0.35">
      <c r="F81280" s="34"/>
      <c r="J81280" s="34"/>
      <c r="K81280" s="34"/>
      <c r="L81280" s="34"/>
    </row>
    <row r="81281" spans="6:12" x14ac:dyDescent="0.35">
      <c r="F81281" s="34"/>
      <c r="J81281" s="34"/>
      <c r="K81281" s="34"/>
      <c r="L81281" s="34"/>
    </row>
    <row r="81282" spans="6:12" x14ac:dyDescent="0.35">
      <c r="F81282" s="34"/>
      <c r="J81282" s="34"/>
      <c r="K81282" s="34"/>
      <c r="L81282" s="34"/>
    </row>
    <row r="81283" spans="6:12" x14ac:dyDescent="0.35">
      <c r="F81283" s="34"/>
      <c r="J81283" s="34"/>
      <c r="K81283" s="34"/>
      <c r="L81283" s="34"/>
    </row>
    <row r="81284" spans="6:12" x14ac:dyDescent="0.35">
      <c r="F81284" s="34"/>
      <c r="J81284" s="34"/>
      <c r="K81284" s="34"/>
      <c r="L81284" s="34"/>
    </row>
    <row r="81285" spans="6:12" x14ac:dyDescent="0.35">
      <c r="F81285" s="34"/>
      <c r="J81285" s="34"/>
      <c r="K81285" s="34"/>
      <c r="L81285" s="34"/>
    </row>
    <row r="81286" spans="6:12" x14ac:dyDescent="0.35">
      <c r="F81286" s="34"/>
      <c r="J81286" s="34"/>
      <c r="K81286" s="34"/>
      <c r="L81286" s="34"/>
    </row>
    <row r="81287" spans="6:12" x14ac:dyDescent="0.35">
      <c r="F81287" s="34"/>
      <c r="J81287" s="34"/>
      <c r="K81287" s="34"/>
      <c r="L81287" s="34"/>
    </row>
    <row r="81288" spans="6:12" x14ac:dyDescent="0.35">
      <c r="F81288" s="34"/>
      <c r="J81288" s="34"/>
      <c r="K81288" s="34"/>
      <c r="L81288" s="34"/>
    </row>
    <row r="81289" spans="6:12" x14ac:dyDescent="0.35">
      <c r="F81289" s="34"/>
      <c r="J81289" s="34"/>
      <c r="K81289" s="34"/>
      <c r="L81289" s="34"/>
    </row>
    <row r="81290" spans="6:12" x14ac:dyDescent="0.35">
      <c r="F81290" s="34"/>
      <c r="J81290" s="34"/>
      <c r="K81290" s="34"/>
      <c r="L81290" s="34"/>
    </row>
    <row r="81291" spans="6:12" x14ac:dyDescent="0.35">
      <c r="F81291" s="34"/>
      <c r="J81291" s="34"/>
      <c r="K81291" s="34"/>
      <c r="L81291" s="34"/>
    </row>
    <row r="81292" spans="6:12" x14ac:dyDescent="0.35">
      <c r="F81292" s="34"/>
      <c r="J81292" s="34"/>
      <c r="K81292" s="34"/>
      <c r="L81292" s="34"/>
    </row>
    <row r="81293" spans="6:12" x14ac:dyDescent="0.35">
      <c r="F81293" s="34"/>
      <c r="J81293" s="34"/>
      <c r="K81293" s="34"/>
      <c r="L81293" s="34"/>
    </row>
    <row r="81294" spans="6:12" x14ac:dyDescent="0.35">
      <c r="F81294" s="34"/>
      <c r="J81294" s="34"/>
      <c r="K81294" s="34"/>
      <c r="L81294" s="34"/>
    </row>
    <row r="81295" spans="6:12" x14ac:dyDescent="0.35">
      <c r="F81295" s="34"/>
      <c r="J81295" s="34"/>
      <c r="K81295" s="34"/>
      <c r="L81295" s="34"/>
    </row>
    <row r="81296" spans="6:12" x14ac:dyDescent="0.35">
      <c r="F81296" s="34"/>
      <c r="J81296" s="34"/>
      <c r="K81296" s="34"/>
      <c r="L81296" s="34"/>
    </row>
    <row r="81297" spans="6:12" x14ac:dyDescent="0.35">
      <c r="F81297" s="34"/>
      <c r="J81297" s="34"/>
      <c r="K81297" s="34"/>
      <c r="L81297" s="34"/>
    </row>
    <row r="81298" spans="6:12" x14ac:dyDescent="0.35">
      <c r="F81298" s="34"/>
      <c r="J81298" s="34"/>
      <c r="K81298" s="34"/>
      <c r="L81298" s="34"/>
    </row>
    <row r="81299" spans="6:12" x14ac:dyDescent="0.35">
      <c r="F81299" s="34"/>
      <c r="J81299" s="34"/>
      <c r="K81299" s="34"/>
      <c r="L81299" s="34"/>
    </row>
    <row r="81300" spans="6:12" x14ac:dyDescent="0.35">
      <c r="F81300" s="34"/>
      <c r="J81300" s="34"/>
      <c r="K81300" s="34"/>
      <c r="L81300" s="34"/>
    </row>
    <row r="81301" spans="6:12" x14ac:dyDescent="0.35">
      <c r="F81301" s="34"/>
      <c r="J81301" s="34"/>
      <c r="K81301" s="34"/>
      <c r="L81301" s="34"/>
    </row>
    <row r="81302" spans="6:12" x14ac:dyDescent="0.35">
      <c r="F81302" s="34"/>
      <c r="J81302" s="34"/>
      <c r="K81302" s="34"/>
      <c r="L81302" s="34"/>
    </row>
    <row r="81303" spans="6:12" x14ac:dyDescent="0.35">
      <c r="F81303" s="34"/>
      <c r="J81303" s="34"/>
      <c r="K81303" s="34"/>
      <c r="L81303" s="34"/>
    </row>
    <row r="81304" spans="6:12" x14ac:dyDescent="0.35">
      <c r="F81304" s="34"/>
      <c r="J81304" s="34"/>
      <c r="K81304" s="34"/>
      <c r="L81304" s="34"/>
    </row>
    <row r="81305" spans="6:12" x14ac:dyDescent="0.35">
      <c r="F81305" s="34"/>
      <c r="J81305" s="34"/>
      <c r="K81305" s="34"/>
      <c r="L81305" s="34"/>
    </row>
    <row r="81306" spans="6:12" x14ac:dyDescent="0.35">
      <c r="F81306" s="34"/>
      <c r="J81306" s="34"/>
      <c r="K81306" s="34"/>
      <c r="L81306" s="34"/>
    </row>
    <row r="81307" spans="6:12" x14ac:dyDescent="0.35">
      <c r="F81307" s="34"/>
      <c r="J81307" s="34"/>
      <c r="K81307" s="34"/>
      <c r="L81307" s="34"/>
    </row>
    <row r="81308" spans="6:12" x14ac:dyDescent="0.35">
      <c r="F81308" s="34"/>
      <c r="J81308" s="34"/>
      <c r="K81308" s="34"/>
      <c r="L81308" s="34"/>
    </row>
    <row r="81309" spans="6:12" x14ac:dyDescent="0.35">
      <c r="F81309" s="34"/>
      <c r="J81309" s="34"/>
      <c r="K81309" s="34"/>
      <c r="L81309" s="34"/>
    </row>
    <row r="81310" spans="6:12" x14ac:dyDescent="0.35">
      <c r="F81310" s="34"/>
      <c r="J81310" s="34"/>
      <c r="K81310" s="34"/>
      <c r="L81310" s="34"/>
    </row>
    <row r="81311" spans="6:12" x14ac:dyDescent="0.35">
      <c r="F81311" s="34"/>
      <c r="J81311" s="34"/>
      <c r="K81311" s="34"/>
      <c r="L81311" s="34"/>
    </row>
    <row r="81312" spans="6:12" x14ac:dyDescent="0.35">
      <c r="F81312" s="34"/>
      <c r="J81312" s="34"/>
      <c r="K81312" s="34"/>
      <c r="L81312" s="34"/>
    </row>
    <row r="81313" spans="6:12" x14ac:dyDescent="0.35">
      <c r="F81313" s="34"/>
      <c r="J81313" s="34"/>
      <c r="K81313" s="34"/>
      <c r="L81313" s="34"/>
    </row>
    <row r="81314" spans="6:12" x14ac:dyDescent="0.35">
      <c r="F81314" s="34"/>
      <c r="J81314" s="34"/>
      <c r="K81314" s="34"/>
      <c r="L81314" s="34"/>
    </row>
    <row r="81315" spans="6:12" x14ac:dyDescent="0.35">
      <c r="F81315" s="34"/>
      <c r="J81315" s="34"/>
      <c r="K81315" s="34"/>
      <c r="L81315" s="34"/>
    </row>
    <row r="81316" spans="6:12" x14ac:dyDescent="0.35">
      <c r="F81316" s="34"/>
      <c r="J81316" s="34"/>
      <c r="K81316" s="34"/>
      <c r="L81316" s="34"/>
    </row>
    <row r="81317" spans="6:12" x14ac:dyDescent="0.35">
      <c r="F81317" s="34"/>
      <c r="J81317" s="34"/>
      <c r="K81317" s="34"/>
      <c r="L81317" s="34"/>
    </row>
    <row r="81318" spans="6:12" x14ac:dyDescent="0.35">
      <c r="F81318" s="34"/>
      <c r="J81318" s="34"/>
      <c r="K81318" s="34"/>
      <c r="L81318" s="34"/>
    </row>
    <row r="81319" spans="6:12" x14ac:dyDescent="0.35">
      <c r="F81319" s="34"/>
      <c r="J81319" s="34"/>
      <c r="K81319" s="34"/>
      <c r="L81319" s="34"/>
    </row>
    <row r="81320" spans="6:12" x14ac:dyDescent="0.35">
      <c r="F81320" s="34"/>
      <c r="J81320" s="34"/>
      <c r="K81320" s="34"/>
      <c r="L81320" s="34"/>
    </row>
    <row r="81321" spans="6:12" x14ac:dyDescent="0.35">
      <c r="F81321" s="34"/>
      <c r="J81321" s="34"/>
      <c r="K81321" s="34"/>
      <c r="L81321" s="34"/>
    </row>
    <row r="81322" spans="6:12" x14ac:dyDescent="0.35">
      <c r="F81322" s="34"/>
      <c r="J81322" s="34"/>
      <c r="K81322" s="34"/>
      <c r="L81322" s="34"/>
    </row>
    <row r="81323" spans="6:12" x14ac:dyDescent="0.35">
      <c r="F81323" s="34"/>
      <c r="J81323" s="34"/>
      <c r="K81323" s="34"/>
      <c r="L81323" s="34"/>
    </row>
    <row r="81324" spans="6:12" x14ac:dyDescent="0.35">
      <c r="F81324" s="34"/>
      <c r="J81324" s="34"/>
      <c r="K81324" s="34"/>
      <c r="L81324" s="34"/>
    </row>
    <row r="81325" spans="6:12" x14ac:dyDescent="0.35">
      <c r="F81325" s="34"/>
      <c r="J81325" s="34"/>
      <c r="K81325" s="34"/>
      <c r="L81325" s="34"/>
    </row>
    <row r="81326" spans="6:12" x14ac:dyDescent="0.35">
      <c r="F81326" s="34"/>
      <c r="J81326" s="34"/>
      <c r="K81326" s="34"/>
      <c r="L81326" s="34"/>
    </row>
    <row r="81327" spans="6:12" x14ac:dyDescent="0.35">
      <c r="F81327" s="34"/>
      <c r="J81327" s="34"/>
      <c r="K81327" s="34"/>
      <c r="L81327" s="34"/>
    </row>
    <row r="81328" spans="6:12" x14ac:dyDescent="0.35">
      <c r="F81328" s="34"/>
      <c r="J81328" s="34"/>
      <c r="K81328" s="34"/>
      <c r="L81328" s="34"/>
    </row>
    <row r="81329" spans="6:12" x14ac:dyDescent="0.35">
      <c r="F81329" s="34"/>
      <c r="J81329" s="34"/>
      <c r="K81329" s="34"/>
      <c r="L81329" s="34"/>
    </row>
    <row r="81330" spans="6:12" x14ac:dyDescent="0.35">
      <c r="F81330" s="34"/>
      <c r="J81330" s="34"/>
      <c r="K81330" s="34"/>
      <c r="L81330" s="34"/>
    </row>
    <row r="81331" spans="6:12" x14ac:dyDescent="0.35">
      <c r="F81331" s="34"/>
      <c r="J81331" s="34"/>
      <c r="K81331" s="34"/>
      <c r="L81331" s="34"/>
    </row>
    <row r="81332" spans="6:12" x14ac:dyDescent="0.35">
      <c r="F81332" s="34"/>
      <c r="J81332" s="34"/>
      <c r="K81332" s="34"/>
      <c r="L81332" s="34"/>
    </row>
    <row r="81333" spans="6:12" x14ac:dyDescent="0.35">
      <c r="F81333" s="34"/>
      <c r="J81333" s="34"/>
      <c r="K81333" s="34"/>
      <c r="L81333" s="34"/>
    </row>
    <row r="81334" spans="6:12" x14ac:dyDescent="0.35">
      <c r="F81334" s="34"/>
      <c r="J81334" s="34"/>
      <c r="K81334" s="34"/>
      <c r="L81334" s="34"/>
    </row>
    <row r="81335" spans="6:12" x14ac:dyDescent="0.35">
      <c r="F81335" s="34"/>
      <c r="J81335" s="34"/>
      <c r="K81335" s="34"/>
      <c r="L81335" s="34"/>
    </row>
    <row r="81336" spans="6:12" x14ac:dyDescent="0.35">
      <c r="F81336" s="34"/>
      <c r="J81336" s="34"/>
      <c r="K81336" s="34"/>
      <c r="L81336" s="34"/>
    </row>
    <row r="81337" spans="6:12" x14ac:dyDescent="0.35">
      <c r="F81337" s="34"/>
      <c r="J81337" s="34"/>
      <c r="K81337" s="34"/>
      <c r="L81337" s="34"/>
    </row>
    <row r="81338" spans="6:12" x14ac:dyDescent="0.35">
      <c r="F81338" s="34"/>
      <c r="J81338" s="34"/>
      <c r="K81338" s="34"/>
      <c r="L81338" s="34"/>
    </row>
    <row r="81339" spans="6:12" x14ac:dyDescent="0.35">
      <c r="F81339" s="34"/>
      <c r="J81339" s="34"/>
      <c r="K81339" s="34"/>
      <c r="L81339" s="34"/>
    </row>
    <row r="81340" spans="6:12" x14ac:dyDescent="0.35">
      <c r="F81340" s="34"/>
      <c r="J81340" s="34"/>
      <c r="K81340" s="34"/>
      <c r="L81340" s="34"/>
    </row>
    <row r="81341" spans="6:12" x14ac:dyDescent="0.35">
      <c r="F81341" s="34"/>
      <c r="J81341" s="34"/>
      <c r="K81341" s="34"/>
      <c r="L81341" s="34"/>
    </row>
    <row r="81342" spans="6:12" x14ac:dyDescent="0.35">
      <c r="F81342" s="34"/>
      <c r="J81342" s="34"/>
      <c r="K81342" s="34"/>
      <c r="L81342" s="34"/>
    </row>
    <row r="81343" spans="6:12" x14ac:dyDescent="0.35">
      <c r="F81343" s="34"/>
      <c r="J81343" s="34"/>
      <c r="K81343" s="34"/>
      <c r="L81343" s="34"/>
    </row>
    <row r="81344" spans="6:12" x14ac:dyDescent="0.35">
      <c r="F81344" s="34"/>
      <c r="J81344" s="34"/>
      <c r="K81344" s="34"/>
      <c r="L81344" s="34"/>
    </row>
    <row r="81345" spans="6:12" x14ac:dyDescent="0.35">
      <c r="F81345" s="34"/>
      <c r="J81345" s="34"/>
      <c r="K81345" s="34"/>
      <c r="L81345" s="34"/>
    </row>
    <row r="81346" spans="6:12" x14ac:dyDescent="0.35">
      <c r="F81346" s="34"/>
      <c r="J81346" s="34"/>
      <c r="K81346" s="34"/>
      <c r="L81346" s="34"/>
    </row>
    <row r="81347" spans="6:12" x14ac:dyDescent="0.35">
      <c r="F81347" s="34"/>
      <c r="J81347" s="34"/>
      <c r="K81347" s="34"/>
      <c r="L81347" s="34"/>
    </row>
    <row r="81348" spans="6:12" x14ac:dyDescent="0.35">
      <c r="F81348" s="34"/>
      <c r="J81348" s="34"/>
      <c r="K81348" s="34"/>
      <c r="L81348" s="34"/>
    </row>
    <row r="81349" spans="6:12" x14ac:dyDescent="0.35">
      <c r="F81349" s="34"/>
      <c r="J81349" s="34"/>
      <c r="K81349" s="34"/>
      <c r="L81349" s="34"/>
    </row>
    <row r="81350" spans="6:12" x14ac:dyDescent="0.35">
      <c r="F81350" s="34"/>
      <c r="J81350" s="34"/>
      <c r="K81350" s="34"/>
      <c r="L81350" s="34"/>
    </row>
    <row r="81351" spans="6:12" x14ac:dyDescent="0.35">
      <c r="F81351" s="34"/>
      <c r="J81351" s="34"/>
      <c r="K81351" s="34"/>
      <c r="L81351" s="34"/>
    </row>
    <row r="81352" spans="6:12" x14ac:dyDescent="0.35">
      <c r="F81352" s="34"/>
      <c r="J81352" s="34"/>
      <c r="K81352" s="34"/>
      <c r="L81352" s="34"/>
    </row>
    <row r="81353" spans="6:12" x14ac:dyDescent="0.35">
      <c r="F81353" s="34"/>
      <c r="J81353" s="34"/>
      <c r="K81353" s="34"/>
      <c r="L81353" s="34"/>
    </row>
    <row r="81354" spans="6:12" x14ac:dyDescent="0.35">
      <c r="F81354" s="34"/>
      <c r="J81354" s="34"/>
      <c r="K81354" s="34"/>
      <c r="L81354" s="34"/>
    </row>
    <row r="81355" spans="6:12" x14ac:dyDescent="0.35">
      <c r="F81355" s="34"/>
      <c r="J81355" s="34"/>
      <c r="K81355" s="34"/>
      <c r="L81355" s="34"/>
    </row>
    <row r="81356" spans="6:12" x14ac:dyDescent="0.35">
      <c r="F81356" s="34"/>
      <c r="J81356" s="34"/>
      <c r="K81356" s="34"/>
      <c r="L81356" s="34"/>
    </row>
    <row r="81357" spans="6:12" x14ac:dyDescent="0.35">
      <c r="F81357" s="34"/>
      <c r="J81357" s="34"/>
      <c r="K81357" s="34"/>
      <c r="L81357" s="34"/>
    </row>
    <row r="81358" spans="6:12" x14ac:dyDescent="0.35">
      <c r="F81358" s="34"/>
      <c r="J81358" s="34"/>
      <c r="K81358" s="34"/>
      <c r="L81358" s="34"/>
    </row>
    <row r="81359" spans="6:12" x14ac:dyDescent="0.35">
      <c r="F81359" s="34"/>
      <c r="J81359" s="34"/>
      <c r="K81359" s="34"/>
      <c r="L81359" s="34"/>
    </row>
    <row r="81360" spans="6:12" x14ac:dyDescent="0.35">
      <c r="F81360" s="34"/>
      <c r="J81360" s="34"/>
      <c r="K81360" s="34"/>
      <c r="L81360" s="34"/>
    </row>
    <row r="81361" spans="6:12" x14ac:dyDescent="0.35">
      <c r="F81361" s="34"/>
      <c r="J81361" s="34"/>
      <c r="K81361" s="34"/>
      <c r="L81361" s="34"/>
    </row>
    <row r="81362" spans="6:12" x14ac:dyDescent="0.35">
      <c r="F81362" s="34"/>
      <c r="J81362" s="34"/>
      <c r="K81362" s="34"/>
      <c r="L81362" s="34"/>
    </row>
    <row r="81363" spans="6:12" x14ac:dyDescent="0.35">
      <c r="F81363" s="34"/>
      <c r="J81363" s="34"/>
      <c r="K81363" s="34"/>
      <c r="L81363" s="34"/>
    </row>
    <row r="81364" spans="6:12" x14ac:dyDescent="0.35">
      <c r="F81364" s="34"/>
      <c r="J81364" s="34"/>
      <c r="K81364" s="34"/>
      <c r="L81364" s="34"/>
    </row>
    <row r="81365" spans="6:12" x14ac:dyDescent="0.35">
      <c r="F81365" s="34"/>
      <c r="J81365" s="34"/>
      <c r="K81365" s="34"/>
      <c r="L81365" s="34"/>
    </row>
    <row r="81366" spans="6:12" x14ac:dyDescent="0.35">
      <c r="F81366" s="34"/>
      <c r="J81366" s="34"/>
      <c r="K81366" s="34"/>
      <c r="L81366" s="34"/>
    </row>
    <row r="81367" spans="6:12" x14ac:dyDescent="0.35">
      <c r="F81367" s="34"/>
      <c r="J81367" s="34"/>
      <c r="K81367" s="34"/>
      <c r="L81367" s="34"/>
    </row>
    <row r="81368" spans="6:12" x14ac:dyDescent="0.35">
      <c r="F81368" s="34"/>
      <c r="J81368" s="34"/>
      <c r="K81368" s="34"/>
      <c r="L81368" s="34"/>
    </row>
    <row r="81369" spans="6:12" x14ac:dyDescent="0.35">
      <c r="F81369" s="34"/>
      <c r="J81369" s="34"/>
      <c r="K81369" s="34"/>
      <c r="L81369" s="34"/>
    </row>
    <row r="81370" spans="6:12" x14ac:dyDescent="0.35">
      <c r="F81370" s="34"/>
      <c r="J81370" s="34"/>
      <c r="K81370" s="34"/>
      <c r="L81370" s="34"/>
    </row>
    <row r="81371" spans="6:12" x14ac:dyDescent="0.35">
      <c r="F81371" s="34"/>
      <c r="J81371" s="34"/>
      <c r="K81371" s="34"/>
      <c r="L81371" s="34"/>
    </row>
    <row r="81372" spans="6:12" x14ac:dyDescent="0.35">
      <c r="F81372" s="34"/>
      <c r="J81372" s="34"/>
      <c r="K81372" s="34"/>
      <c r="L81372" s="34"/>
    </row>
    <row r="81373" spans="6:12" x14ac:dyDescent="0.35">
      <c r="F81373" s="34"/>
      <c r="J81373" s="34"/>
      <c r="K81373" s="34"/>
      <c r="L81373" s="34"/>
    </row>
    <row r="81374" spans="6:12" x14ac:dyDescent="0.35">
      <c r="F81374" s="34"/>
      <c r="J81374" s="34"/>
      <c r="K81374" s="34"/>
      <c r="L81374" s="34"/>
    </row>
    <row r="81375" spans="6:12" x14ac:dyDescent="0.35">
      <c r="F81375" s="34"/>
      <c r="J81375" s="34"/>
      <c r="K81375" s="34"/>
      <c r="L81375" s="34"/>
    </row>
    <row r="81376" spans="6:12" x14ac:dyDescent="0.35">
      <c r="F81376" s="34"/>
      <c r="J81376" s="34"/>
      <c r="K81376" s="34"/>
      <c r="L81376" s="34"/>
    </row>
    <row r="81377" spans="6:12" x14ac:dyDescent="0.35">
      <c r="F81377" s="34"/>
      <c r="J81377" s="34"/>
      <c r="K81377" s="34"/>
      <c r="L81377" s="34"/>
    </row>
    <row r="81378" spans="6:12" x14ac:dyDescent="0.35">
      <c r="F81378" s="34"/>
      <c r="J81378" s="34"/>
      <c r="K81378" s="34"/>
      <c r="L81378" s="34"/>
    </row>
    <row r="81379" spans="6:12" x14ac:dyDescent="0.35">
      <c r="F81379" s="34"/>
      <c r="J81379" s="34"/>
      <c r="K81379" s="34"/>
      <c r="L81379" s="34"/>
    </row>
    <row r="81380" spans="6:12" x14ac:dyDescent="0.35">
      <c r="F81380" s="34"/>
      <c r="J81380" s="34"/>
      <c r="K81380" s="34"/>
      <c r="L81380" s="34"/>
    </row>
    <row r="81381" spans="6:12" x14ac:dyDescent="0.35">
      <c r="F81381" s="34"/>
      <c r="J81381" s="34"/>
      <c r="K81381" s="34"/>
      <c r="L81381" s="34"/>
    </row>
    <row r="81382" spans="6:12" x14ac:dyDescent="0.35">
      <c r="F81382" s="34"/>
      <c r="J81382" s="34"/>
      <c r="K81382" s="34"/>
      <c r="L81382" s="34"/>
    </row>
    <row r="81383" spans="6:12" x14ac:dyDescent="0.35">
      <c r="F81383" s="34"/>
      <c r="J81383" s="34"/>
      <c r="K81383" s="34"/>
      <c r="L81383" s="34"/>
    </row>
    <row r="81384" spans="6:12" x14ac:dyDescent="0.35">
      <c r="F81384" s="34"/>
      <c r="J81384" s="34"/>
      <c r="K81384" s="34"/>
      <c r="L81384" s="34"/>
    </row>
    <row r="81385" spans="6:12" x14ac:dyDescent="0.35">
      <c r="F81385" s="34"/>
      <c r="J81385" s="34"/>
      <c r="K81385" s="34"/>
      <c r="L81385" s="34"/>
    </row>
    <row r="81386" spans="6:12" x14ac:dyDescent="0.35">
      <c r="F81386" s="34"/>
      <c r="J81386" s="34"/>
      <c r="K81386" s="34"/>
      <c r="L81386" s="34"/>
    </row>
    <row r="81387" spans="6:12" x14ac:dyDescent="0.35">
      <c r="F81387" s="34"/>
      <c r="J81387" s="34"/>
      <c r="K81387" s="34"/>
      <c r="L81387" s="34"/>
    </row>
    <row r="81388" spans="6:12" x14ac:dyDescent="0.35">
      <c r="F81388" s="34"/>
      <c r="J81388" s="34"/>
      <c r="K81388" s="34"/>
      <c r="L81388" s="34"/>
    </row>
    <row r="81389" spans="6:12" x14ac:dyDescent="0.35">
      <c r="F81389" s="34"/>
      <c r="J81389" s="34"/>
      <c r="K81389" s="34"/>
      <c r="L81389" s="34"/>
    </row>
    <row r="81390" spans="6:12" x14ac:dyDescent="0.35">
      <c r="F81390" s="34"/>
      <c r="J81390" s="34"/>
      <c r="K81390" s="34"/>
      <c r="L81390" s="34"/>
    </row>
    <row r="81391" spans="6:12" x14ac:dyDescent="0.35">
      <c r="F81391" s="34"/>
      <c r="J81391" s="34"/>
      <c r="K81391" s="34"/>
      <c r="L81391" s="34"/>
    </row>
    <row r="81392" spans="6:12" x14ac:dyDescent="0.35">
      <c r="F81392" s="34"/>
      <c r="J81392" s="34"/>
      <c r="K81392" s="34"/>
      <c r="L81392" s="34"/>
    </row>
    <row r="81393" spans="6:12" x14ac:dyDescent="0.35">
      <c r="F81393" s="34"/>
      <c r="J81393" s="34"/>
      <c r="K81393" s="34"/>
      <c r="L81393" s="34"/>
    </row>
    <row r="81394" spans="6:12" x14ac:dyDescent="0.35">
      <c r="F81394" s="34"/>
      <c r="J81394" s="34"/>
      <c r="K81394" s="34"/>
      <c r="L81394" s="34"/>
    </row>
    <row r="81395" spans="6:12" x14ac:dyDescent="0.35">
      <c r="F81395" s="34"/>
      <c r="J81395" s="34"/>
      <c r="K81395" s="34"/>
      <c r="L81395" s="34"/>
    </row>
    <row r="81396" spans="6:12" x14ac:dyDescent="0.35">
      <c r="F81396" s="34"/>
      <c r="J81396" s="34"/>
      <c r="K81396" s="34"/>
      <c r="L81396" s="34"/>
    </row>
    <row r="81397" spans="6:12" x14ac:dyDescent="0.35">
      <c r="F81397" s="34"/>
      <c r="J81397" s="34"/>
      <c r="K81397" s="34"/>
      <c r="L81397" s="34"/>
    </row>
    <row r="81398" spans="6:12" x14ac:dyDescent="0.35">
      <c r="F81398" s="34"/>
      <c r="J81398" s="34"/>
      <c r="K81398" s="34"/>
      <c r="L81398" s="34"/>
    </row>
    <row r="81399" spans="6:12" x14ac:dyDescent="0.35">
      <c r="F81399" s="34"/>
      <c r="J81399" s="34"/>
      <c r="K81399" s="34"/>
      <c r="L81399" s="34"/>
    </row>
    <row r="81400" spans="6:12" x14ac:dyDescent="0.35">
      <c r="F81400" s="34"/>
      <c r="J81400" s="34"/>
      <c r="K81400" s="34"/>
      <c r="L81400" s="34"/>
    </row>
    <row r="81401" spans="6:12" x14ac:dyDescent="0.35">
      <c r="F81401" s="34"/>
      <c r="J81401" s="34"/>
      <c r="K81401" s="34"/>
      <c r="L81401" s="34"/>
    </row>
    <row r="81402" spans="6:12" x14ac:dyDescent="0.35">
      <c r="F81402" s="34"/>
      <c r="J81402" s="34"/>
      <c r="K81402" s="34"/>
      <c r="L81402" s="34"/>
    </row>
    <row r="81403" spans="6:12" x14ac:dyDescent="0.35">
      <c r="F81403" s="34"/>
      <c r="J81403" s="34"/>
      <c r="K81403" s="34"/>
      <c r="L81403" s="34"/>
    </row>
    <row r="81404" spans="6:12" x14ac:dyDescent="0.35">
      <c r="F81404" s="34"/>
      <c r="J81404" s="34"/>
      <c r="K81404" s="34"/>
      <c r="L81404" s="34"/>
    </row>
    <row r="81405" spans="6:12" x14ac:dyDescent="0.35">
      <c r="F81405" s="34"/>
      <c r="J81405" s="34"/>
      <c r="K81405" s="34"/>
      <c r="L81405" s="34"/>
    </row>
    <row r="81406" spans="6:12" x14ac:dyDescent="0.35">
      <c r="F81406" s="34"/>
      <c r="J81406" s="34"/>
      <c r="K81406" s="34"/>
      <c r="L81406" s="34"/>
    </row>
    <row r="81407" spans="6:12" x14ac:dyDescent="0.35">
      <c r="F81407" s="34"/>
      <c r="J81407" s="34"/>
      <c r="K81407" s="34"/>
      <c r="L81407" s="34"/>
    </row>
    <row r="81408" spans="6:12" x14ac:dyDescent="0.35">
      <c r="F81408" s="34"/>
      <c r="J81408" s="34"/>
      <c r="K81408" s="34"/>
      <c r="L81408" s="34"/>
    </row>
    <row r="81409" spans="6:12" x14ac:dyDescent="0.35">
      <c r="F81409" s="34"/>
      <c r="J81409" s="34"/>
      <c r="K81409" s="34"/>
      <c r="L81409" s="34"/>
    </row>
    <row r="81410" spans="6:12" x14ac:dyDescent="0.35">
      <c r="F81410" s="34"/>
      <c r="J81410" s="34"/>
      <c r="K81410" s="34"/>
      <c r="L81410" s="34"/>
    </row>
    <row r="81411" spans="6:12" x14ac:dyDescent="0.35">
      <c r="F81411" s="34"/>
      <c r="J81411" s="34"/>
      <c r="K81411" s="34"/>
      <c r="L81411" s="34"/>
    </row>
    <row r="81412" spans="6:12" x14ac:dyDescent="0.35">
      <c r="F81412" s="34"/>
      <c r="J81412" s="34"/>
      <c r="K81412" s="34"/>
      <c r="L81412" s="34"/>
    </row>
    <row r="81413" spans="6:12" x14ac:dyDescent="0.35">
      <c r="F81413" s="34"/>
      <c r="J81413" s="34"/>
      <c r="K81413" s="34"/>
      <c r="L81413" s="34"/>
    </row>
    <row r="81414" spans="6:12" x14ac:dyDescent="0.35">
      <c r="F81414" s="34"/>
      <c r="J81414" s="34"/>
      <c r="K81414" s="34"/>
      <c r="L81414" s="34"/>
    </row>
    <row r="81415" spans="6:12" x14ac:dyDescent="0.35">
      <c r="F81415" s="34"/>
      <c r="J81415" s="34"/>
      <c r="K81415" s="34"/>
      <c r="L81415" s="34"/>
    </row>
    <row r="81416" spans="6:12" x14ac:dyDescent="0.35">
      <c r="F81416" s="34"/>
      <c r="J81416" s="34"/>
      <c r="K81416" s="34"/>
      <c r="L81416" s="34"/>
    </row>
    <row r="81417" spans="6:12" x14ac:dyDescent="0.35">
      <c r="F81417" s="34"/>
      <c r="J81417" s="34"/>
      <c r="K81417" s="34"/>
      <c r="L81417" s="34"/>
    </row>
    <row r="81418" spans="6:12" x14ac:dyDescent="0.35">
      <c r="F81418" s="34"/>
      <c r="J81418" s="34"/>
      <c r="K81418" s="34"/>
      <c r="L81418" s="34"/>
    </row>
    <row r="81419" spans="6:12" x14ac:dyDescent="0.35">
      <c r="F81419" s="34"/>
      <c r="J81419" s="34"/>
      <c r="K81419" s="34"/>
      <c r="L81419" s="34"/>
    </row>
    <row r="81420" spans="6:12" x14ac:dyDescent="0.35">
      <c r="F81420" s="34"/>
      <c r="J81420" s="34"/>
      <c r="K81420" s="34"/>
      <c r="L81420" s="34"/>
    </row>
    <row r="81421" spans="6:12" x14ac:dyDescent="0.35">
      <c r="F81421" s="34"/>
      <c r="J81421" s="34"/>
      <c r="K81421" s="34"/>
      <c r="L81421" s="34"/>
    </row>
    <row r="81422" spans="6:12" x14ac:dyDescent="0.35">
      <c r="F81422" s="34"/>
      <c r="J81422" s="34"/>
      <c r="K81422" s="34"/>
      <c r="L81422" s="34"/>
    </row>
    <row r="81423" spans="6:12" x14ac:dyDescent="0.35">
      <c r="F81423" s="34"/>
      <c r="J81423" s="34"/>
      <c r="K81423" s="34"/>
      <c r="L81423" s="34"/>
    </row>
    <row r="81424" spans="6:12" x14ac:dyDescent="0.35">
      <c r="F81424" s="34"/>
      <c r="J81424" s="34"/>
      <c r="K81424" s="34"/>
      <c r="L81424" s="34"/>
    </row>
    <row r="81425" spans="6:12" x14ac:dyDescent="0.35">
      <c r="F81425" s="34"/>
      <c r="J81425" s="34"/>
      <c r="K81425" s="34"/>
      <c r="L81425" s="34"/>
    </row>
    <row r="81426" spans="6:12" x14ac:dyDescent="0.35">
      <c r="F81426" s="34"/>
      <c r="J81426" s="34"/>
      <c r="K81426" s="34"/>
      <c r="L81426" s="34"/>
    </row>
    <row r="81427" spans="6:12" x14ac:dyDescent="0.35">
      <c r="F81427" s="34"/>
      <c r="J81427" s="34"/>
      <c r="K81427" s="34"/>
      <c r="L81427" s="34"/>
    </row>
    <row r="81428" spans="6:12" x14ac:dyDescent="0.35">
      <c r="F81428" s="34"/>
      <c r="J81428" s="34"/>
      <c r="K81428" s="34"/>
      <c r="L81428" s="34"/>
    </row>
    <row r="81429" spans="6:12" x14ac:dyDescent="0.35">
      <c r="F81429" s="34"/>
      <c r="J81429" s="34"/>
      <c r="K81429" s="34"/>
      <c r="L81429" s="34"/>
    </row>
    <row r="81430" spans="6:12" x14ac:dyDescent="0.35">
      <c r="F81430" s="34"/>
      <c r="J81430" s="34"/>
      <c r="K81430" s="34"/>
      <c r="L81430" s="34"/>
    </row>
    <row r="81431" spans="6:12" x14ac:dyDescent="0.35">
      <c r="F81431" s="34"/>
      <c r="J81431" s="34"/>
      <c r="K81431" s="34"/>
      <c r="L81431" s="34"/>
    </row>
    <row r="81432" spans="6:12" x14ac:dyDescent="0.35">
      <c r="F81432" s="34"/>
      <c r="J81432" s="34"/>
      <c r="K81432" s="34"/>
      <c r="L81432" s="34"/>
    </row>
    <row r="81433" spans="6:12" x14ac:dyDescent="0.35">
      <c r="F81433" s="34"/>
      <c r="J81433" s="34"/>
      <c r="K81433" s="34"/>
      <c r="L81433" s="34"/>
    </row>
    <row r="81434" spans="6:12" x14ac:dyDescent="0.35">
      <c r="F81434" s="34"/>
      <c r="J81434" s="34"/>
      <c r="K81434" s="34"/>
      <c r="L81434" s="34"/>
    </row>
    <row r="81435" spans="6:12" x14ac:dyDescent="0.35">
      <c r="F81435" s="34"/>
      <c r="J81435" s="34"/>
      <c r="K81435" s="34"/>
      <c r="L81435" s="34"/>
    </row>
    <row r="81436" spans="6:12" x14ac:dyDescent="0.35">
      <c r="F81436" s="34"/>
      <c r="J81436" s="34"/>
      <c r="K81436" s="34"/>
      <c r="L81436" s="34"/>
    </row>
    <row r="81437" spans="6:12" x14ac:dyDescent="0.35">
      <c r="F81437" s="34"/>
      <c r="J81437" s="34"/>
      <c r="K81437" s="34"/>
      <c r="L81437" s="34"/>
    </row>
    <row r="81438" spans="6:12" x14ac:dyDescent="0.35">
      <c r="F81438" s="34"/>
      <c r="J81438" s="34"/>
      <c r="K81438" s="34"/>
      <c r="L81438" s="34"/>
    </row>
    <row r="81439" spans="6:12" x14ac:dyDescent="0.35">
      <c r="F81439" s="34"/>
      <c r="J81439" s="34"/>
      <c r="K81439" s="34"/>
      <c r="L81439" s="34"/>
    </row>
    <row r="81440" spans="6:12" x14ac:dyDescent="0.35">
      <c r="F81440" s="34"/>
      <c r="J81440" s="34"/>
      <c r="K81440" s="34"/>
      <c r="L81440" s="34"/>
    </row>
    <row r="81441" spans="6:12" x14ac:dyDescent="0.35">
      <c r="F81441" s="34"/>
      <c r="J81441" s="34"/>
      <c r="K81441" s="34"/>
      <c r="L81441" s="34"/>
    </row>
    <row r="81442" spans="6:12" x14ac:dyDescent="0.35">
      <c r="F81442" s="34"/>
      <c r="J81442" s="34"/>
      <c r="K81442" s="34"/>
      <c r="L81442" s="34"/>
    </row>
    <row r="81443" spans="6:12" x14ac:dyDescent="0.35">
      <c r="F81443" s="34"/>
      <c r="J81443" s="34"/>
      <c r="K81443" s="34"/>
      <c r="L81443" s="34"/>
    </row>
    <row r="81444" spans="6:12" x14ac:dyDescent="0.35">
      <c r="F81444" s="34"/>
      <c r="J81444" s="34"/>
      <c r="K81444" s="34"/>
      <c r="L81444" s="34"/>
    </row>
    <row r="81445" spans="6:12" x14ac:dyDescent="0.35">
      <c r="F81445" s="34"/>
      <c r="J81445" s="34"/>
      <c r="K81445" s="34"/>
      <c r="L81445" s="34"/>
    </row>
    <row r="81446" spans="6:12" x14ac:dyDescent="0.35">
      <c r="F81446" s="34"/>
      <c r="J81446" s="34"/>
      <c r="K81446" s="34"/>
      <c r="L81446" s="34"/>
    </row>
    <row r="81447" spans="6:12" x14ac:dyDescent="0.35">
      <c r="F81447" s="34"/>
      <c r="J81447" s="34"/>
      <c r="K81447" s="34"/>
      <c r="L81447" s="34"/>
    </row>
    <row r="81448" spans="6:12" x14ac:dyDescent="0.35">
      <c r="F81448" s="34"/>
      <c r="J81448" s="34"/>
      <c r="K81448" s="34"/>
      <c r="L81448" s="34"/>
    </row>
    <row r="81449" spans="6:12" x14ac:dyDescent="0.35">
      <c r="F81449" s="34"/>
      <c r="J81449" s="34"/>
      <c r="K81449" s="34"/>
      <c r="L81449" s="34"/>
    </row>
    <row r="81450" spans="6:12" x14ac:dyDescent="0.35">
      <c r="F81450" s="34"/>
      <c r="J81450" s="34"/>
      <c r="K81450" s="34"/>
      <c r="L81450" s="34"/>
    </row>
    <row r="81451" spans="6:12" x14ac:dyDescent="0.35">
      <c r="F81451" s="34"/>
      <c r="J81451" s="34"/>
      <c r="K81451" s="34"/>
      <c r="L81451" s="34"/>
    </row>
    <row r="81452" spans="6:12" x14ac:dyDescent="0.35">
      <c r="F81452" s="34"/>
      <c r="J81452" s="34"/>
      <c r="K81452" s="34"/>
      <c r="L81452" s="34"/>
    </row>
    <row r="81453" spans="6:12" x14ac:dyDescent="0.35">
      <c r="F81453" s="34"/>
      <c r="J81453" s="34"/>
      <c r="K81453" s="34"/>
      <c r="L81453" s="34"/>
    </row>
    <row r="81454" spans="6:12" x14ac:dyDescent="0.35">
      <c r="F81454" s="34"/>
      <c r="J81454" s="34"/>
      <c r="K81454" s="34"/>
      <c r="L81454" s="34"/>
    </row>
    <row r="81455" spans="6:12" x14ac:dyDescent="0.35">
      <c r="F81455" s="34"/>
      <c r="J81455" s="34"/>
      <c r="K81455" s="34"/>
      <c r="L81455" s="34"/>
    </row>
    <row r="81456" spans="6:12" x14ac:dyDescent="0.35">
      <c r="F81456" s="34"/>
      <c r="J81456" s="34"/>
      <c r="K81456" s="34"/>
      <c r="L81456" s="34"/>
    </row>
    <row r="81457" spans="6:12" x14ac:dyDescent="0.35">
      <c r="F81457" s="34"/>
      <c r="J81457" s="34"/>
      <c r="K81457" s="34"/>
      <c r="L81457" s="34"/>
    </row>
    <row r="81458" spans="6:12" x14ac:dyDescent="0.35">
      <c r="F81458" s="34"/>
      <c r="J81458" s="34"/>
      <c r="K81458" s="34"/>
      <c r="L81458" s="34"/>
    </row>
    <row r="81459" spans="6:12" x14ac:dyDescent="0.35">
      <c r="F81459" s="34"/>
      <c r="J81459" s="34"/>
      <c r="K81459" s="34"/>
      <c r="L81459" s="34"/>
    </row>
    <row r="81460" spans="6:12" x14ac:dyDescent="0.35">
      <c r="F81460" s="34"/>
      <c r="J81460" s="34"/>
      <c r="K81460" s="34"/>
      <c r="L81460" s="34"/>
    </row>
    <row r="81461" spans="6:12" x14ac:dyDescent="0.35">
      <c r="F81461" s="34"/>
      <c r="J81461" s="34"/>
      <c r="K81461" s="34"/>
      <c r="L81461" s="34"/>
    </row>
    <row r="81462" spans="6:12" x14ac:dyDescent="0.35">
      <c r="F81462" s="34"/>
      <c r="J81462" s="34"/>
      <c r="K81462" s="34"/>
      <c r="L81462" s="34"/>
    </row>
    <row r="81463" spans="6:12" x14ac:dyDescent="0.35">
      <c r="F81463" s="34"/>
      <c r="J81463" s="34"/>
      <c r="K81463" s="34"/>
      <c r="L81463" s="34"/>
    </row>
    <row r="81464" spans="6:12" x14ac:dyDescent="0.35">
      <c r="F81464" s="34"/>
      <c r="J81464" s="34"/>
      <c r="K81464" s="34"/>
      <c r="L81464" s="34"/>
    </row>
    <row r="81465" spans="6:12" x14ac:dyDescent="0.35">
      <c r="F81465" s="34"/>
      <c r="J81465" s="34"/>
      <c r="K81465" s="34"/>
      <c r="L81465" s="34"/>
    </row>
    <row r="81466" spans="6:12" x14ac:dyDescent="0.35">
      <c r="F81466" s="34"/>
      <c r="J81466" s="34"/>
      <c r="K81466" s="34"/>
      <c r="L81466" s="34"/>
    </row>
    <row r="81467" spans="6:12" x14ac:dyDescent="0.35">
      <c r="F81467" s="34"/>
      <c r="J81467" s="34"/>
      <c r="K81467" s="34"/>
      <c r="L81467" s="34"/>
    </row>
    <row r="81468" spans="6:12" x14ac:dyDescent="0.35">
      <c r="F81468" s="34"/>
      <c r="J81468" s="34"/>
      <c r="K81468" s="34"/>
      <c r="L81468" s="34"/>
    </row>
    <row r="81469" spans="6:12" x14ac:dyDescent="0.35">
      <c r="F81469" s="34"/>
      <c r="J81469" s="34"/>
      <c r="K81469" s="34"/>
      <c r="L81469" s="34"/>
    </row>
    <row r="81470" spans="6:12" x14ac:dyDescent="0.35">
      <c r="F81470" s="34"/>
      <c r="J81470" s="34"/>
      <c r="K81470" s="34"/>
      <c r="L81470" s="34"/>
    </row>
    <row r="81471" spans="6:12" x14ac:dyDescent="0.35">
      <c r="F81471" s="34"/>
      <c r="J81471" s="34"/>
      <c r="K81471" s="34"/>
      <c r="L81471" s="34"/>
    </row>
    <row r="81472" spans="6:12" x14ac:dyDescent="0.35">
      <c r="F81472" s="34"/>
      <c r="J81472" s="34"/>
      <c r="K81472" s="34"/>
      <c r="L81472" s="34"/>
    </row>
    <row r="81473" spans="6:12" x14ac:dyDescent="0.35">
      <c r="F81473" s="34"/>
      <c r="J81473" s="34"/>
      <c r="K81473" s="34"/>
      <c r="L81473" s="34"/>
    </row>
    <row r="81474" spans="6:12" x14ac:dyDescent="0.35">
      <c r="F81474" s="34"/>
      <c r="J81474" s="34"/>
      <c r="K81474" s="34"/>
      <c r="L81474" s="34"/>
    </row>
    <row r="81475" spans="6:12" x14ac:dyDescent="0.35">
      <c r="F81475" s="34"/>
      <c r="J81475" s="34"/>
      <c r="K81475" s="34"/>
      <c r="L81475" s="34"/>
    </row>
    <row r="81476" spans="6:12" x14ac:dyDescent="0.35">
      <c r="F81476" s="34"/>
      <c r="J81476" s="34"/>
      <c r="K81476" s="34"/>
      <c r="L81476" s="34"/>
    </row>
    <row r="81477" spans="6:12" x14ac:dyDescent="0.35">
      <c r="F81477" s="34"/>
      <c r="J81477" s="34"/>
      <c r="K81477" s="34"/>
      <c r="L81477" s="34"/>
    </row>
    <row r="81478" spans="6:12" x14ac:dyDescent="0.35">
      <c r="F81478" s="34"/>
      <c r="J81478" s="34"/>
      <c r="K81478" s="34"/>
      <c r="L81478" s="34"/>
    </row>
    <row r="81479" spans="6:12" x14ac:dyDescent="0.35">
      <c r="F81479" s="34"/>
      <c r="J81479" s="34"/>
      <c r="K81479" s="34"/>
      <c r="L81479" s="34"/>
    </row>
    <row r="81480" spans="6:12" x14ac:dyDescent="0.35">
      <c r="F81480" s="34"/>
      <c r="J81480" s="34"/>
      <c r="K81480" s="34"/>
      <c r="L81480" s="34"/>
    </row>
    <row r="81481" spans="6:12" x14ac:dyDescent="0.35">
      <c r="F81481" s="34"/>
      <c r="J81481" s="34"/>
      <c r="K81481" s="34"/>
      <c r="L81481" s="34"/>
    </row>
    <row r="81482" spans="6:12" x14ac:dyDescent="0.35">
      <c r="F81482" s="34"/>
      <c r="J81482" s="34"/>
      <c r="K81482" s="34"/>
      <c r="L81482" s="34"/>
    </row>
    <row r="81483" spans="6:12" x14ac:dyDescent="0.35">
      <c r="F81483" s="34"/>
      <c r="J81483" s="34"/>
      <c r="K81483" s="34"/>
      <c r="L81483" s="34"/>
    </row>
    <row r="81484" spans="6:12" x14ac:dyDescent="0.35">
      <c r="F81484" s="34"/>
      <c r="J81484" s="34"/>
      <c r="K81484" s="34"/>
      <c r="L81484" s="34"/>
    </row>
    <row r="81485" spans="6:12" x14ac:dyDescent="0.35">
      <c r="F81485" s="34"/>
      <c r="J81485" s="34"/>
      <c r="K81485" s="34"/>
      <c r="L81485" s="34"/>
    </row>
    <row r="81486" spans="6:12" x14ac:dyDescent="0.35">
      <c r="F81486" s="34"/>
      <c r="J81486" s="34"/>
      <c r="K81486" s="34"/>
      <c r="L81486" s="34"/>
    </row>
    <row r="81487" spans="6:12" x14ac:dyDescent="0.35">
      <c r="F81487" s="34"/>
      <c r="J81487" s="34"/>
      <c r="K81487" s="34"/>
      <c r="L81487" s="34"/>
    </row>
    <row r="81488" spans="6:12" x14ac:dyDescent="0.35">
      <c r="F81488" s="34"/>
      <c r="J81488" s="34"/>
      <c r="K81488" s="34"/>
      <c r="L81488" s="34"/>
    </row>
    <row r="81489" spans="6:12" x14ac:dyDescent="0.35">
      <c r="F81489" s="34"/>
      <c r="J81489" s="34"/>
      <c r="K81489" s="34"/>
      <c r="L81489" s="34"/>
    </row>
    <row r="81490" spans="6:12" x14ac:dyDescent="0.35">
      <c r="F81490" s="34"/>
      <c r="J81490" s="34"/>
      <c r="K81490" s="34"/>
      <c r="L81490" s="34"/>
    </row>
    <row r="81491" spans="6:12" x14ac:dyDescent="0.35">
      <c r="F81491" s="34"/>
      <c r="J81491" s="34"/>
      <c r="K81491" s="34"/>
      <c r="L81491" s="34"/>
    </row>
    <row r="81492" spans="6:12" x14ac:dyDescent="0.35">
      <c r="F81492" s="34"/>
      <c r="J81492" s="34"/>
      <c r="K81492" s="34"/>
      <c r="L81492" s="34"/>
    </row>
    <row r="81493" spans="6:12" x14ac:dyDescent="0.35">
      <c r="F81493" s="34"/>
      <c r="J81493" s="34"/>
      <c r="K81493" s="34"/>
      <c r="L81493" s="34"/>
    </row>
    <row r="81494" spans="6:12" x14ac:dyDescent="0.35">
      <c r="F81494" s="34"/>
      <c r="J81494" s="34"/>
      <c r="K81494" s="34"/>
      <c r="L81494" s="34"/>
    </row>
    <row r="81495" spans="6:12" x14ac:dyDescent="0.35">
      <c r="F81495" s="34"/>
      <c r="J81495" s="34"/>
      <c r="K81495" s="34"/>
      <c r="L81495" s="34"/>
    </row>
    <row r="81496" spans="6:12" x14ac:dyDescent="0.35">
      <c r="F81496" s="34"/>
      <c r="J81496" s="34"/>
      <c r="K81496" s="34"/>
      <c r="L81496" s="34"/>
    </row>
    <row r="81497" spans="6:12" x14ac:dyDescent="0.35">
      <c r="F81497" s="34"/>
      <c r="J81497" s="34"/>
      <c r="K81497" s="34"/>
      <c r="L81497" s="34"/>
    </row>
    <row r="81498" spans="6:12" x14ac:dyDescent="0.35">
      <c r="F81498" s="34"/>
      <c r="J81498" s="34"/>
      <c r="K81498" s="34"/>
      <c r="L81498" s="34"/>
    </row>
    <row r="81499" spans="6:12" x14ac:dyDescent="0.35">
      <c r="F81499" s="34"/>
      <c r="J81499" s="34"/>
      <c r="K81499" s="34"/>
      <c r="L81499" s="34"/>
    </row>
    <row r="81500" spans="6:12" x14ac:dyDescent="0.35">
      <c r="F81500" s="34"/>
      <c r="J81500" s="34"/>
      <c r="K81500" s="34"/>
      <c r="L81500" s="34"/>
    </row>
    <row r="81501" spans="6:12" x14ac:dyDescent="0.35">
      <c r="F81501" s="34"/>
      <c r="J81501" s="34"/>
      <c r="K81501" s="34"/>
      <c r="L81501" s="34"/>
    </row>
    <row r="81502" spans="6:12" x14ac:dyDescent="0.35">
      <c r="F81502" s="34"/>
      <c r="J81502" s="34"/>
      <c r="K81502" s="34"/>
      <c r="L81502" s="34"/>
    </row>
    <row r="81503" spans="6:12" x14ac:dyDescent="0.35">
      <c r="F81503" s="34"/>
      <c r="J81503" s="34"/>
      <c r="K81503" s="34"/>
      <c r="L81503" s="34"/>
    </row>
    <row r="81504" spans="6:12" x14ac:dyDescent="0.35">
      <c r="F81504" s="34"/>
      <c r="J81504" s="34"/>
      <c r="K81504" s="34"/>
      <c r="L81504" s="34"/>
    </row>
    <row r="81505" spans="6:12" x14ac:dyDescent="0.35">
      <c r="F81505" s="34"/>
      <c r="J81505" s="34"/>
      <c r="K81505" s="34"/>
      <c r="L81505" s="34"/>
    </row>
    <row r="81506" spans="6:12" x14ac:dyDescent="0.35">
      <c r="F81506" s="34"/>
      <c r="J81506" s="34"/>
      <c r="K81506" s="34"/>
      <c r="L81506" s="34"/>
    </row>
    <row r="81507" spans="6:12" x14ac:dyDescent="0.35">
      <c r="F81507" s="34"/>
      <c r="J81507" s="34"/>
      <c r="K81507" s="34"/>
      <c r="L81507" s="34"/>
    </row>
    <row r="81508" spans="6:12" x14ac:dyDescent="0.35">
      <c r="F81508" s="34"/>
      <c r="J81508" s="34"/>
      <c r="K81508" s="34"/>
      <c r="L81508" s="34"/>
    </row>
    <row r="81509" spans="6:12" x14ac:dyDescent="0.35">
      <c r="F81509" s="34"/>
      <c r="J81509" s="34"/>
      <c r="K81509" s="34"/>
      <c r="L81509" s="34"/>
    </row>
    <row r="81510" spans="6:12" x14ac:dyDescent="0.35">
      <c r="F81510" s="34"/>
      <c r="J81510" s="34"/>
      <c r="K81510" s="34"/>
      <c r="L81510" s="34"/>
    </row>
    <row r="81511" spans="6:12" x14ac:dyDescent="0.35">
      <c r="F81511" s="34"/>
      <c r="J81511" s="34"/>
      <c r="K81511" s="34"/>
      <c r="L81511" s="34"/>
    </row>
    <row r="81512" spans="6:12" x14ac:dyDescent="0.35">
      <c r="F81512" s="34"/>
      <c r="J81512" s="34"/>
      <c r="K81512" s="34"/>
      <c r="L81512" s="34"/>
    </row>
    <row r="81513" spans="6:12" x14ac:dyDescent="0.35">
      <c r="F81513" s="34"/>
      <c r="J81513" s="34"/>
      <c r="K81513" s="34"/>
      <c r="L81513" s="34"/>
    </row>
    <row r="81514" spans="6:12" x14ac:dyDescent="0.35">
      <c r="F81514" s="34"/>
      <c r="J81514" s="34"/>
      <c r="K81514" s="34"/>
      <c r="L81514" s="34"/>
    </row>
    <row r="81515" spans="6:12" x14ac:dyDescent="0.35">
      <c r="F81515" s="34"/>
      <c r="J81515" s="34"/>
      <c r="K81515" s="34"/>
      <c r="L81515" s="34"/>
    </row>
    <row r="81516" spans="6:12" x14ac:dyDescent="0.35">
      <c r="F81516" s="34"/>
      <c r="J81516" s="34"/>
      <c r="K81516" s="34"/>
      <c r="L81516" s="34"/>
    </row>
    <row r="81517" spans="6:12" x14ac:dyDescent="0.35">
      <c r="F81517" s="34"/>
      <c r="J81517" s="34"/>
      <c r="K81517" s="34"/>
      <c r="L81517" s="34"/>
    </row>
    <row r="81518" spans="6:12" x14ac:dyDescent="0.35">
      <c r="F81518" s="34"/>
      <c r="J81518" s="34"/>
      <c r="K81518" s="34"/>
      <c r="L81518" s="34"/>
    </row>
    <row r="81519" spans="6:12" x14ac:dyDescent="0.35">
      <c r="F81519" s="34"/>
      <c r="J81519" s="34"/>
      <c r="K81519" s="34"/>
      <c r="L81519" s="34"/>
    </row>
    <row r="81520" spans="6:12" x14ac:dyDescent="0.35">
      <c r="F81520" s="34"/>
      <c r="J81520" s="34"/>
      <c r="K81520" s="34"/>
      <c r="L81520" s="34"/>
    </row>
    <row r="81521" spans="6:12" x14ac:dyDescent="0.35">
      <c r="F81521" s="34"/>
      <c r="J81521" s="34"/>
      <c r="K81521" s="34"/>
      <c r="L81521" s="34"/>
    </row>
    <row r="81522" spans="6:12" x14ac:dyDescent="0.35">
      <c r="F81522" s="34"/>
      <c r="J81522" s="34"/>
      <c r="K81522" s="34"/>
      <c r="L81522" s="34"/>
    </row>
    <row r="81523" spans="6:12" x14ac:dyDescent="0.35">
      <c r="F81523" s="34"/>
      <c r="J81523" s="34"/>
      <c r="K81523" s="34"/>
      <c r="L81523" s="34"/>
    </row>
    <row r="81524" spans="6:12" x14ac:dyDescent="0.35">
      <c r="F81524" s="34"/>
      <c r="J81524" s="34"/>
      <c r="K81524" s="34"/>
      <c r="L81524" s="34"/>
    </row>
    <row r="81525" spans="6:12" x14ac:dyDescent="0.35">
      <c r="F81525" s="34"/>
      <c r="J81525" s="34"/>
      <c r="K81525" s="34"/>
      <c r="L81525" s="34"/>
    </row>
    <row r="81526" spans="6:12" x14ac:dyDescent="0.35">
      <c r="F81526" s="34"/>
      <c r="J81526" s="34"/>
      <c r="K81526" s="34"/>
      <c r="L81526" s="34"/>
    </row>
    <row r="81527" spans="6:12" x14ac:dyDescent="0.35">
      <c r="F81527" s="34"/>
      <c r="J81527" s="34"/>
      <c r="K81527" s="34"/>
      <c r="L81527" s="34"/>
    </row>
    <row r="81528" spans="6:12" x14ac:dyDescent="0.35">
      <c r="F81528" s="34"/>
      <c r="J81528" s="34"/>
      <c r="K81528" s="34"/>
      <c r="L81528" s="34"/>
    </row>
    <row r="81529" spans="6:12" x14ac:dyDescent="0.35">
      <c r="F81529" s="34"/>
      <c r="J81529" s="34"/>
      <c r="K81529" s="34"/>
      <c r="L81529" s="34"/>
    </row>
    <row r="81530" spans="6:12" x14ac:dyDescent="0.35">
      <c r="F81530" s="34"/>
      <c r="J81530" s="34"/>
      <c r="K81530" s="34"/>
      <c r="L81530" s="34"/>
    </row>
    <row r="81531" spans="6:12" x14ac:dyDescent="0.35">
      <c r="F81531" s="34"/>
      <c r="J81531" s="34"/>
      <c r="K81531" s="34"/>
      <c r="L81531" s="34"/>
    </row>
    <row r="81532" spans="6:12" x14ac:dyDescent="0.35">
      <c r="F81532" s="34"/>
      <c r="J81532" s="34"/>
      <c r="K81532" s="34"/>
      <c r="L81532" s="34"/>
    </row>
    <row r="81533" spans="6:12" x14ac:dyDescent="0.35">
      <c r="F81533" s="34"/>
      <c r="J81533" s="34"/>
      <c r="K81533" s="34"/>
      <c r="L81533" s="34"/>
    </row>
    <row r="81534" spans="6:12" x14ac:dyDescent="0.35">
      <c r="F81534" s="34"/>
      <c r="J81534" s="34"/>
      <c r="K81534" s="34"/>
      <c r="L81534" s="34"/>
    </row>
    <row r="81535" spans="6:12" x14ac:dyDescent="0.35">
      <c r="F81535" s="34"/>
      <c r="J81535" s="34"/>
      <c r="K81535" s="34"/>
      <c r="L81535" s="34"/>
    </row>
    <row r="81536" spans="6:12" x14ac:dyDescent="0.35">
      <c r="F81536" s="34"/>
      <c r="J81536" s="34"/>
      <c r="K81536" s="34"/>
      <c r="L81536" s="34"/>
    </row>
    <row r="81537" spans="6:12" x14ac:dyDescent="0.35">
      <c r="F81537" s="34"/>
      <c r="J81537" s="34"/>
      <c r="K81537" s="34"/>
      <c r="L81537" s="34"/>
    </row>
    <row r="81538" spans="6:12" x14ac:dyDescent="0.35">
      <c r="F81538" s="34"/>
      <c r="J81538" s="34"/>
      <c r="K81538" s="34"/>
      <c r="L81538" s="34"/>
    </row>
    <row r="81539" spans="6:12" x14ac:dyDescent="0.35">
      <c r="F81539" s="34"/>
      <c r="J81539" s="34"/>
      <c r="K81539" s="34"/>
      <c r="L81539" s="34"/>
    </row>
    <row r="81540" spans="6:12" x14ac:dyDescent="0.35">
      <c r="F81540" s="34"/>
      <c r="J81540" s="34"/>
      <c r="K81540" s="34"/>
      <c r="L81540" s="34"/>
    </row>
    <row r="81541" spans="6:12" x14ac:dyDescent="0.35">
      <c r="F81541" s="34"/>
      <c r="J81541" s="34"/>
      <c r="K81541" s="34"/>
      <c r="L81541" s="34"/>
    </row>
    <row r="81542" spans="6:12" x14ac:dyDescent="0.35">
      <c r="F81542" s="34"/>
      <c r="J81542" s="34"/>
      <c r="K81542" s="34"/>
      <c r="L81542" s="34"/>
    </row>
    <row r="81543" spans="6:12" x14ac:dyDescent="0.35">
      <c r="F81543" s="34"/>
      <c r="J81543" s="34"/>
      <c r="K81543" s="34"/>
      <c r="L81543" s="34"/>
    </row>
    <row r="81544" spans="6:12" x14ac:dyDescent="0.35">
      <c r="F81544" s="34"/>
      <c r="J81544" s="34"/>
      <c r="K81544" s="34"/>
      <c r="L81544" s="34"/>
    </row>
    <row r="81545" spans="6:12" x14ac:dyDescent="0.35">
      <c r="F81545" s="34"/>
      <c r="J81545" s="34"/>
      <c r="K81545" s="34"/>
      <c r="L81545" s="34"/>
    </row>
    <row r="81546" spans="6:12" x14ac:dyDescent="0.35">
      <c r="F81546" s="34"/>
      <c r="J81546" s="34"/>
      <c r="K81546" s="34"/>
      <c r="L81546" s="34"/>
    </row>
    <row r="81547" spans="6:12" x14ac:dyDescent="0.35">
      <c r="F81547" s="34"/>
      <c r="J81547" s="34"/>
      <c r="K81547" s="34"/>
      <c r="L81547" s="34"/>
    </row>
    <row r="81548" spans="6:12" x14ac:dyDescent="0.35">
      <c r="F81548" s="34"/>
      <c r="J81548" s="34"/>
      <c r="K81548" s="34"/>
      <c r="L81548" s="34"/>
    </row>
    <row r="81549" spans="6:12" x14ac:dyDescent="0.35">
      <c r="F81549" s="34"/>
      <c r="J81549" s="34"/>
      <c r="K81549" s="34"/>
      <c r="L81549" s="34"/>
    </row>
    <row r="81550" spans="6:12" x14ac:dyDescent="0.35">
      <c r="F81550" s="34"/>
      <c r="J81550" s="34"/>
      <c r="K81550" s="34"/>
      <c r="L81550" s="34"/>
    </row>
    <row r="81551" spans="6:12" x14ac:dyDescent="0.35">
      <c r="F81551" s="34"/>
      <c r="J81551" s="34"/>
      <c r="K81551" s="34"/>
      <c r="L81551" s="34"/>
    </row>
    <row r="81552" spans="6:12" x14ac:dyDescent="0.35">
      <c r="F81552" s="34"/>
      <c r="J81552" s="34"/>
      <c r="K81552" s="34"/>
      <c r="L81552" s="34"/>
    </row>
    <row r="81553" spans="6:12" x14ac:dyDescent="0.35">
      <c r="F81553" s="34"/>
      <c r="J81553" s="34"/>
      <c r="K81553" s="34"/>
      <c r="L81553" s="34"/>
    </row>
    <row r="81554" spans="6:12" x14ac:dyDescent="0.35">
      <c r="F81554" s="34"/>
      <c r="J81554" s="34"/>
      <c r="K81554" s="34"/>
      <c r="L81554" s="34"/>
    </row>
    <row r="81555" spans="6:12" x14ac:dyDescent="0.35">
      <c r="F81555" s="34"/>
      <c r="J81555" s="34"/>
      <c r="K81555" s="34"/>
      <c r="L81555" s="34"/>
    </row>
    <row r="81556" spans="6:12" x14ac:dyDescent="0.35">
      <c r="F81556" s="34"/>
      <c r="J81556" s="34"/>
      <c r="K81556" s="34"/>
      <c r="L81556" s="34"/>
    </row>
    <row r="81557" spans="6:12" x14ac:dyDescent="0.35">
      <c r="F81557" s="34"/>
      <c r="J81557" s="34"/>
      <c r="K81557" s="34"/>
      <c r="L81557" s="34"/>
    </row>
    <row r="81558" spans="6:12" x14ac:dyDescent="0.35">
      <c r="F81558" s="34"/>
      <c r="J81558" s="34"/>
      <c r="K81558" s="34"/>
      <c r="L81558" s="34"/>
    </row>
    <row r="81559" spans="6:12" x14ac:dyDescent="0.35">
      <c r="F81559" s="34"/>
      <c r="J81559" s="34"/>
      <c r="K81559" s="34"/>
      <c r="L81559" s="34"/>
    </row>
    <row r="81560" spans="6:12" x14ac:dyDescent="0.35">
      <c r="F81560" s="34"/>
      <c r="J81560" s="34"/>
      <c r="K81560" s="34"/>
      <c r="L81560" s="34"/>
    </row>
    <row r="81561" spans="6:12" x14ac:dyDescent="0.35">
      <c r="F81561" s="34"/>
      <c r="J81561" s="34"/>
      <c r="K81561" s="34"/>
      <c r="L81561" s="34"/>
    </row>
    <row r="81562" spans="6:12" x14ac:dyDescent="0.35">
      <c r="F81562" s="34"/>
      <c r="J81562" s="34"/>
      <c r="K81562" s="34"/>
      <c r="L81562" s="34"/>
    </row>
    <row r="81563" spans="6:12" x14ac:dyDescent="0.35">
      <c r="F81563" s="34"/>
      <c r="J81563" s="34"/>
      <c r="K81563" s="34"/>
      <c r="L81563" s="34"/>
    </row>
    <row r="81564" spans="6:12" x14ac:dyDescent="0.35">
      <c r="F81564" s="34"/>
      <c r="J81564" s="34"/>
      <c r="K81564" s="34"/>
      <c r="L81564" s="34"/>
    </row>
    <row r="81565" spans="6:12" x14ac:dyDescent="0.35">
      <c r="F81565" s="34"/>
      <c r="J81565" s="34"/>
      <c r="K81565" s="34"/>
      <c r="L81565" s="34"/>
    </row>
    <row r="81566" spans="6:12" x14ac:dyDescent="0.35">
      <c r="F81566" s="34"/>
      <c r="J81566" s="34"/>
      <c r="K81566" s="34"/>
      <c r="L81566" s="34"/>
    </row>
    <row r="81567" spans="6:12" x14ac:dyDescent="0.35">
      <c r="F81567" s="34"/>
      <c r="J81567" s="34"/>
      <c r="K81567" s="34"/>
      <c r="L81567" s="34"/>
    </row>
    <row r="81568" spans="6:12" x14ac:dyDescent="0.35">
      <c r="F81568" s="34"/>
      <c r="J81568" s="34"/>
      <c r="K81568" s="34"/>
      <c r="L81568" s="34"/>
    </row>
    <row r="81569" spans="6:12" x14ac:dyDescent="0.35">
      <c r="F81569" s="34"/>
      <c r="J81569" s="34"/>
      <c r="K81569" s="34"/>
      <c r="L81569" s="34"/>
    </row>
    <row r="81570" spans="6:12" x14ac:dyDescent="0.35">
      <c r="F81570" s="34"/>
      <c r="J81570" s="34"/>
      <c r="K81570" s="34"/>
      <c r="L81570" s="34"/>
    </row>
    <row r="81571" spans="6:12" x14ac:dyDescent="0.35">
      <c r="F81571" s="34"/>
      <c r="J81571" s="34"/>
      <c r="K81571" s="34"/>
      <c r="L81571" s="34"/>
    </row>
    <row r="81572" spans="6:12" x14ac:dyDescent="0.35">
      <c r="F81572" s="34"/>
      <c r="J81572" s="34"/>
      <c r="K81572" s="34"/>
      <c r="L81572" s="34"/>
    </row>
    <row r="81573" spans="6:12" x14ac:dyDescent="0.35">
      <c r="F81573" s="34"/>
      <c r="J81573" s="34"/>
      <c r="K81573" s="34"/>
      <c r="L81573" s="34"/>
    </row>
    <row r="81574" spans="6:12" x14ac:dyDescent="0.35">
      <c r="F81574" s="34"/>
      <c r="J81574" s="34"/>
      <c r="K81574" s="34"/>
      <c r="L81574" s="34"/>
    </row>
    <row r="81575" spans="6:12" x14ac:dyDescent="0.35">
      <c r="F81575" s="34"/>
      <c r="J81575" s="34"/>
      <c r="K81575" s="34"/>
      <c r="L81575" s="34"/>
    </row>
    <row r="81576" spans="6:12" x14ac:dyDescent="0.35">
      <c r="F81576" s="34"/>
      <c r="J81576" s="34"/>
      <c r="K81576" s="34"/>
      <c r="L81576" s="34"/>
    </row>
    <row r="81577" spans="6:12" x14ac:dyDescent="0.35">
      <c r="F81577" s="34"/>
      <c r="J81577" s="34"/>
      <c r="K81577" s="34"/>
      <c r="L81577" s="34"/>
    </row>
    <row r="81578" spans="6:12" x14ac:dyDescent="0.35">
      <c r="F81578" s="34"/>
      <c r="J81578" s="34"/>
      <c r="K81578" s="34"/>
      <c r="L81578" s="34"/>
    </row>
    <row r="81579" spans="6:12" x14ac:dyDescent="0.35">
      <c r="F81579" s="34"/>
      <c r="J81579" s="34"/>
      <c r="K81579" s="34"/>
      <c r="L81579" s="34"/>
    </row>
    <row r="81580" spans="6:12" x14ac:dyDescent="0.35">
      <c r="F81580" s="34"/>
      <c r="J81580" s="34"/>
      <c r="K81580" s="34"/>
      <c r="L81580" s="34"/>
    </row>
    <row r="81581" spans="6:12" x14ac:dyDescent="0.35">
      <c r="F81581" s="34"/>
      <c r="J81581" s="34"/>
      <c r="K81581" s="34"/>
      <c r="L81581" s="34"/>
    </row>
    <row r="81582" spans="6:12" x14ac:dyDescent="0.35">
      <c r="F81582" s="34"/>
      <c r="J81582" s="34"/>
      <c r="K81582" s="34"/>
      <c r="L81582" s="34"/>
    </row>
    <row r="81583" spans="6:12" x14ac:dyDescent="0.35">
      <c r="F81583" s="34"/>
      <c r="J81583" s="34"/>
      <c r="K81583" s="34"/>
      <c r="L81583" s="34"/>
    </row>
    <row r="81584" spans="6:12" x14ac:dyDescent="0.35">
      <c r="F81584" s="34"/>
      <c r="J81584" s="34"/>
      <c r="K81584" s="34"/>
      <c r="L81584" s="34"/>
    </row>
    <row r="81585" spans="6:12" x14ac:dyDescent="0.35">
      <c r="F81585" s="34"/>
      <c r="J81585" s="34"/>
      <c r="K81585" s="34"/>
      <c r="L81585" s="34"/>
    </row>
    <row r="81586" spans="6:12" x14ac:dyDescent="0.35">
      <c r="F81586" s="34"/>
      <c r="J81586" s="34"/>
      <c r="K81586" s="34"/>
      <c r="L81586" s="34"/>
    </row>
    <row r="81587" spans="6:12" x14ac:dyDescent="0.35">
      <c r="F81587" s="34"/>
      <c r="J81587" s="34"/>
      <c r="K81587" s="34"/>
      <c r="L81587" s="34"/>
    </row>
    <row r="81588" spans="6:12" x14ac:dyDescent="0.35">
      <c r="F81588" s="34"/>
      <c r="J81588" s="34"/>
      <c r="K81588" s="34"/>
      <c r="L81588" s="34"/>
    </row>
    <row r="81589" spans="6:12" x14ac:dyDescent="0.35">
      <c r="F81589" s="34"/>
      <c r="J81589" s="34"/>
      <c r="K81589" s="34"/>
      <c r="L81589" s="34"/>
    </row>
    <row r="81590" spans="6:12" x14ac:dyDescent="0.35">
      <c r="F81590" s="34"/>
      <c r="J81590" s="34"/>
      <c r="K81590" s="34"/>
      <c r="L81590" s="34"/>
    </row>
    <row r="81591" spans="6:12" x14ac:dyDescent="0.35">
      <c r="F81591" s="34"/>
      <c r="J81591" s="34"/>
      <c r="K81591" s="34"/>
      <c r="L81591" s="34"/>
    </row>
    <row r="81592" spans="6:12" x14ac:dyDescent="0.35">
      <c r="F81592" s="34"/>
      <c r="J81592" s="34"/>
      <c r="K81592" s="34"/>
      <c r="L81592" s="34"/>
    </row>
    <row r="81593" spans="6:12" x14ac:dyDescent="0.35">
      <c r="F81593" s="34"/>
      <c r="J81593" s="34"/>
      <c r="K81593" s="34"/>
      <c r="L81593" s="34"/>
    </row>
    <row r="81594" spans="6:12" x14ac:dyDescent="0.35">
      <c r="F81594" s="34"/>
      <c r="J81594" s="34"/>
      <c r="K81594" s="34"/>
      <c r="L81594" s="34"/>
    </row>
    <row r="81595" spans="6:12" x14ac:dyDescent="0.35">
      <c r="F81595" s="34"/>
      <c r="J81595" s="34"/>
      <c r="K81595" s="34"/>
      <c r="L81595" s="34"/>
    </row>
    <row r="81596" spans="6:12" x14ac:dyDescent="0.35">
      <c r="F81596" s="34"/>
      <c r="J81596" s="34"/>
      <c r="K81596" s="34"/>
      <c r="L81596" s="34"/>
    </row>
    <row r="81597" spans="6:12" x14ac:dyDescent="0.35">
      <c r="F81597" s="34"/>
      <c r="J81597" s="34"/>
      <c r="K81597" s="34"/>
      <c r="L81597" s="34"/>
    </row>
    <row r="81598" spans="6:12" x14ac:dyDescent="0.35">
      <c r="F81598" s="34"/>
      <c r="J81598" s="34"/>
      <c r="K81598" s="34"/>
      <c r="L81598" s="34"/>
    </row>
    <row r="81599" spans="6:12" x14ac:dyDescent="0.35">
      <c r="F81599" s="34"/>
      <c r="J81599" s="34"/>
      <c r="K81599" s="34"/>
      <c r="L81599" s="34"/>
    </row>
    <row r="81600" spans="6:12" x14ac:dyDescent="0.35">
      <c r="F81600" s="34"/>
      <c r="J81600" s="34"/>
      <c r="K81600" s="34"/>
      <c r="L81600" s="34"/>
    </row>
    <row r="81601" spans="6:12" x14ac:dyDescent="0.35">
      <c r="F81601" s="34"/>
      <c r="J81601" s="34"/>
      <c r="K81601" s="34"/>
      <c r="L81601" s="34"/>
    </row>
    <row r="81602" spans="6:12" x14ac:dyDescent="0.35">
      <c r="F81602" s="34"/>
      <c r="J81602" s="34"/>
      <c r="K81602" s="34"/>
      <c r="L81602" s="34"/>
    </row>
    <row r="81603" spans="6:12" x14ac:dyDescent="0.35">
      <c r="F81603" s="34"/>
      <c r="J81603" s="34"/>
      <c r="K81603" s="34"/>
      <c r="L81603" s="34"/>
    </row>
    <row r="81604" spans="6:12" x14ac:dyDescent="0.35">
      <c r="F81604" s="34"/>
      <c r="J81604" s="34"/>
      <c r="K81604" s="34"/>
      <c r="L81604" s="34"/>
    </row>
    <row r="81605" spans="6:12" x14ac:dyDescent="0.35">
      <c r="F81605" s="34"/>
      <c r="J81605" s="34"/>
      <c r="K81605" s="34"/>
      <c r="L81605" s="34"/>
    </row>
    <row r="81606" spans="6:12" x14ac:dyDescent="0.35">
      <c r="F81606" s="34"/>
      <c r="J81606" s="34"/>
      <c r="K81606" s="34"/>
      <c r="L81606" s="34"/>
    </row>
    <row r="81607" spans="6:12" x14ac:dyDescent="0.35">
      <c r="F81607" s="34"/>
      <c r="J81607" s="34"/>
      <c r="K81607" s="34"/>
      <c r="L81607" s="34"/>
    </row>
    <row r="81608" spans="6:12" x14ac:dyDescent="0.35">
      <c r="F81608" s="34"/>
      <c r="J81608" s="34"/>
      <c r="K81608" s="34"/>
      <c r="L81608" s="34"/>
    </row>
    <row r="81609" spans="6:12" x14ac:dyDescent="0.35">
      <c r="F81609" s="34"/>
      <c r="J81609" s="34"/>
      <c r="K81609" s="34"/>
      <c r="L81609" s="34"/>
    </row>
    <row r="81610" spans="6:12" x14ac:dyDescent="0.35">
      <c r="F81610" s="34"/>
      <c r="J81610" s="34"/>
      <c r="K81610" s="34"/>
      <c r="L81610" s="34"/>
    </row>
    <row r="81611" spans="6:12" x14ac:dyDescent="0.35">
      <c r="F81611" s="34"/>
      <c r="J81611" s="34"/>
      <c r="K81611" s="34"/>
      <c r="L81611" s="34"/>
    </row>
    <row r="81612" spans="6:12" x14ac:dyDescent="0.35">
      <c r="F81612" s="34"/>
      <c r="J81612" s="34"/>
      <c r="K81612" s="34"/>
      <c r="L81612" s="34"/>
    </row>
    <row r="81613" spans="6:12" x14ac:dyDescent="0.35">
      <c r="F81613" s="34"/>
      <c r="J81613" s="34"/>
      <c r="K81613" s="34"/>
      <c r="L81613" s="34"/>
    </row>
    <row r="81614" spans="6:12" x14ac:dyDescent="0.35">
      <c r="F81614" s="34"/>
      <c r="J81614" s="34"/>
      <c r="K81614" s="34"/>
      <c r="L81614" s="34"/>
    </row>
    <row r="81615" spans="6:12" x14ac:dyDescent="0.35">
      <c r="F81615" s="34"/>
      <c r="J81615" s="34"/>
      <c r="K81615" s="34"/>
      <c r="L81615" s="34"/>
    </row>
    <row r="81616" spans="6:12" x14ac:dyDescent="0.35">
      <c r="F81616" s="34"/>
      <c r="J81616" s="34"/>
      <c r="K81616" s="34"/>
      <c r="L81616" s="34"/>
    </row>
    <row r="81617" spans="6:12" x14ac:dyDescent="0.35">
      <c r="F81617" s="34"/>
      <c r="J81617" s="34"/>
      <c r="K81617" s="34"/>
      <c r="L81617" s="34"/>
    </row>
    <row r="81618" spans="6:12" x14ac:dyDescent="0.35">
      <c r="F81618" s="34"/>
      <c r="J81618" s="34"/>
      <c r="K81618" s="34"/>
      <c r="L81618" s="34"/>
    </row>
    <row r="81619" spans="6:12" x14ac:dyDescent="0.35">
      <c r="F81619" s="34"/>
      <c r="J81619" s="34"/>
      <c r="K81619" s="34"/>
      <c r="L81619" s="34"/>
    </row>
    <row r="81620" spans="6:12" x14ac:dyDescent="0.35">
      <c r="F81620" s="34"/>
      <c r="J81620" s="34"/>
      <c r="K81620" s="34"/>
      <c r="L81620" s="34"/>
    </row>
    <row r="81621" spans="6:12" x14ac:dyDescent="0.35">
      <c r="F81621" s="34"/>
      <c r="J81621" s="34"/>
      <c r="K81621" s="34"/>
      <c r="L81621" s="34"/>
    </row>
    <row r="81622" spans="6:12" x14ac:dyDescent="0.35">
      <c r="F81622" s="34"/>
      <c r="J81622" s="34"/>
      <c r="K81622" s="34"/>
      <c r="L81622" s="34"/>
    </row>
    <row r="81623" spans="6:12" x14ac:dyDescent="0.35">
      <c r="F81623" s="34"/>
      <c r="J81623" s="34"/>
      <c r="K81623" s="34"/>
      <c r="L81623" s="34"/>
    </row>
    <row r="81624" spans="6:12" x14ac:dyDescent="0.35">
      <c r="F81624" s="34"/>
      <c r="J81624" s="34"/>
      <c r="K81624" s="34"/>
      <c r="L81624" s="34"/>
    </row>
    <row r="81625" spans="6:12" x14ac:dyDescent="0.35">
      <c r="F81625" s="34"/>
      <c r="J81625" s="34"/>
      <c r="K81625" s="34"/>
      <c r="L81625" s="34"/>
    </row>
    <row r="81626" spans="6:12" x14ac:dyDescent="0.35">
      <c r="F81626" s="34"/>
      <c r="J81626" s="34"/>
      <c r="K81626" s="34"/>
      <c r="L81626" s="34"/>
    </row>
    <row r="81627" spans="6:12" x14ac:dyDescent="0.35">
      <c r="F81627" s="34"/>
      <c r="J81627" s="34"/>
      <c r="K81627" s="34"/>
      <c r="L81627" s="34"/>
    </row>
    <row r="81628" spans="6:12" x14ac:dyDescent="0.35">
      <c r="F81628" s="34"/>
      <c r="J81628" s="34"/>
      <c r="K81628" s="34"/>
      <c r="L81628" s="34"/>
    </row>
    <row r="81629" spans="6:12" x14ac:dyDescent="0.35">
      <c r="F81629" s="34"/>
      <c r="J81629" s="34"/>
      <c r="K81629" s="34"/>
      <c r="L81629" s="34"/>
    </row>
    <row r="81630" spans="6:12" x14ac:dyDescent="0.35">
      <c r="F81630" s="34"/>
      <c r="J81630" s="34"/>
      <c r="K81630" s="34"/>
      <c r="L81630" s="34"/>
    </row>
    <row r="81631" spans="6:12" x14ac:dyDescent="0.35">
      <c r="F81631" s="34"/>
      <c r="J81631" s="34"/>
      <c r="K81631" s="34"/>
      <c r="L81631" s="34"/>
    </row>
    <row r="81632" spans="6:12" x14ac:dyDescent="0.35">
      <c r="F81632" s="34"/>
      <c r="J81632" s="34"/>
      <c r="K81632" s="34"/>
      <c r="L81632" s="34"/>
    </row>
    <row r="81633" spans="6:12" x14ac:dyDescent="0.35">
      <c r="F81633" s="34"/>
      <c r="J81633" s="34"/>
      <c r="K81633" s="34"/>
      <c r="L81633" s="34"/>
    </row>
    <row r="81634" spans="6:12" x14ac:dyDescent="0.35">
      <c r="F81634" s="34"/>
      <c r="J81634" s="34"/>
      <c r="K81634" s="34"/>
      <c r="L81634" s="34"/>
    </row>
    <row r="81635" spans="6:12" x14ac:dyDescent="0.35">
      <c r="F81635" s="34"/>
      <c r="J81635" s="34"/>
      <c r="K81635" s="34"/>
      <c r="L81635" s="34"/>
    </row>
    <row r="81636" spans="6:12" x14ac:dyDescent="0.35">
      <c r="F81636" s="34"/>
      <c r="J81636" s="34"/>
      <c r="K81636" s="34"/>
      <c r="L81636" s="34"/>
    </row>
    <row r="81637" spans="6:12" x14ac:dyDescent="0.35">
      <c r="F81637" s="34"/>
      <c r="J81637" s="34"/>
      <c r="K81637" s="34"/>
      <c r="L81637" s="34"/>
    </row>
    <row r="81638" spans="6:12" x14ac:dyDescent="0.35">
      <c r="F81638" s="34"/>
      <c r="J81638" s="34"/>
      <c r="K81638" s="34"/>
      <c r="L81638" s="34"/>
    </row>
    <row r="81639" spans="6:12" x14ac:dyDescent="0.35">
      <c r="F81639" s="34"/>
      <c r="J81639" s="34"/>
      <c r="K81639" s="34"/>
      <c r="L81639" s="34"/>
    </row>
    <row r="81640" spans="6:12" x14ac:dyDescent="0.35">
      <c r="F81640" s="34"/>
      <c r="J81640" s="34"/>
      <c r="K81640" s="34"/>
      <c r="L81640" s="34"/>
    </row>
    <row r="81641" spans="6:12" x14ac:dyDescent="0.35">
      <c r="F81641" s="34"/>
      <c r="J81641" s="34"/>
      <c r="K81641" s="34"/>
      <c r="L81641" s="34"/>
    </row>
    <row r="81642" spans="6:12" x14ac:dyDescent="0.35">
      <c r="F81642" s="34"/>
      <c r="J81642" s="34"/>
      <c r="K81642" s="34"/>
      <c r="L81642" s="34"/>
    </row>
    <row r="81643" spans="6:12" x14ac:dyDescent="0.35">
      <c r="F81643" s="34"/>
      <c r="J81643" s="34"/>
      <c r="K81643" s="34"/>
      <c r="L81643" s="34"/>
    </row>
    <row r="81644" spans="6:12" x14ac:dyDescent="0.35">
      <c r="F81644" s="34"/>
      <c r="J81644" s="34"/>
      <c r="K81644" s="34"/>
      <c r="L81644" s="34"/>
    </row>
    <row r="81645" spans="6:12" x14ac:dyDescent="0.35">
      <c r="F81645" s="34"/>
      <c r="J81645" s="34"/>
      <c r="K81645" s="34"/>
      <c r="L81645" s="34"/>
    </row>
    <row r="81646" spans="6:12" x14ac:dyDescent="0.35">
      <c r="F81646" s="34"/>
      <c r="J81646" s="34"/>
      <c r="K81646" s="34"/>
      <c r="L81646" s="34"/>
    </row>
    <row r="81647" spans="6:12" x14ac:dyDescent="0.35">
      <c r="F81647" s="34"/>
      <c r="J81647" s="34"/>
      <c r="K81647" s="34"/>
      <c r="L81647" s="34"/>
    </row>
    <row r="81648" spans="6:12" x14ac:dyDescent="0.35">
      <c r="F81648" s="34"/>
      <c r="J81648" s="34"/>
      <c r="K81648" s="34"/>
      <c r="L81648" s="34"/>
    </row>
    <row r="81649" spans="6:12" x14ac:dyDescent="0.35">
      <c r="F81649" s="34"/>
      <c r="J81649" s="34"/>
      <c r="K81649" s="34"/>
      <c r="L81649" s="34"/>
    </row>
    <row r="81650" spans="6:12" x14ac:dyDescent="0.35">
      <c r="F81650" s="34"/>
      <c r="J81650" s="34"/>
      <c r="K81650" s="34"/>
      <c r="L81650" s="34"/>
    </row>
    <row r="81651" spans="6:12" x14ac:dyDescent="0.35">
      <c r="F81651" s="34"/>
      <c r="J81651" s="34"/>
      <c r="K81651" s="34"/>
      <c r="L81651" s="34"/>
    </row>
    <row r="81652" spans="6:12" x14ac:dyDescent="0.35">
      <c r="F81652" s="34"/>
      <c r="J81652" s="34"/>
      <c r="K81652" s="34"/>
      <c r="L81652" s="34"/>
    </row>
    <row r="81653" spans="6:12" x14ac:dyDescent="0.35">
      <c r="F81653" s="34"/>
      <c r="J81653" s="34"/>
      <c r="K81653" s="34"/>
      <c r="L81653" s="34"/>
    </row>
    <row r="81654" spans="6:12" x14ac:dyDescent="0.35">
      <c r="F81654" s="34"/>
      <c r="J81654" s="34"/>
      <c r="K81654" s="34"/>
      <c r="L81654" s="34"/>
    </row>
    <row r="81655" spans="6:12" x14ac:dyDescent="0.35">
      <c r="F81655" s="34"/>
      <c r="J81655" s="34"/>
      <c r="K81655" s="34"/>
      <c r="L81655" s="34"/>
    </row>
    <row r="81656" spans="6:12" x14ac:dyDescent="0.35">
      <c r="F81656" s="34"/>
      <c r="J81656" s="34"/>
      <c r="K81656" s="34"/>
      <c r="L81656" s="34"/>
    </row>
    <row r="81657" spans="6:12" x14ac:dyDescent="0.35">
      <c r="F81657" s="34"/>
      <c r="J81657" s="34"/>
      <c r="K81657" s="34"/>
      <c r="L81657" s="34"/>
    </row>
    <row r="81658" spans="6:12" x14ac:dyDescent="0.35">
      <c r="F81658" s="34"/>
      <c r="J81658" s="34"/>
      <c r="K81658" s="34"/>
      <c r="L81658" s="34"/>
    </row>
    <row r="81659" spans="6:12" x14ac:dyDescent="0.35">
      <c r="F81659" s="34"/>
      <c r="J81659" s="34"/>
      <c r="K81659" s="34"/>
      <c r="L81659" s="34"/>
    </row>
    <row r="81660" spans="6:12" x14ac:dyDescent="0.35">
      <c r="F81660" s="34"/>
      <c r="J81660" s="34"/>
      <c r="K81660" s="34"/>
      <c r="L81660" s="34"/>
    </row>
    <row r="81661" spans="6:12" x14ac:dyDescent="0.35">
      <c r="F81661" s="34"/>
      <c r="J81661" s="34"/>
      <c r="K81661" s="34"/>
      <c r="L81661" s="34"/>
    </row>
    <row r="81662" spans="6:12" x14ac:dyDescent="0.35">
      <c r="F81662" s="34"/>
      <c r="J81662" s="34"/>
      <c r="K81662" s="34"/>
      <c r="L81662" s="34"/>
    </row>
    <row r="81663" spans="6:12" x14ac:dyDescent="0.35">
      <c r="F81663" s="34"/>
      <c r="J81663" s="34"/>
      <c r="K81663" s="34"/>
      <c r="L81663" s="34"/>
    </row>
    <row r="81664" spans="6:12" x14ac:dyDescent="0.35">
      <c r="F81664" s="34"/>
      <c r="J81664" s="34"/>
      <c r="K81664" s="34"/>
      <c r="L81664" s="34"/>
    </row>
    <row r="81665" spans="6:12" x14ac:dyDescent="0.35">
      <c r="F81665" s="34"/>
      <c r="J81665" s="34"/>
      <c r="K81665" s="34"/>
      <c r="L81665" s="34"/>
    </row>
    <row r="81666" spans="6:12" x14ac:dyDescent="0.35">
      <c r="F81666" s="34"/>
      <c r="J81666" s="34"/>
      <c r="K81666" s="34"/>
      <c r="L81666" s="34"/>
    </row>
    <row r="81667" spans="6:12" x14ac:dyDescent="0.35">
      <c r="F81667" s="34"/>
      <c r="J81667" s="34"/>
      <c r="K81667" s="34"/>
      <c r="L81667" s="34"/>
    </row>
    <row r="81668" spans="6:12" x14ac:dyDescent="0.35">
      <c r="F81668" s="34"/>
      <c r="J81668" s="34"/>
      <c r="K81668" s="34"/>
      <c r="L81668" s="34"/>
    </row>
    <row r="81669" spans="6:12" x14ac:dyDescent="0.35">
      <c r="F81669" s="34"/>
      <c r="J81669" s="34"/>
      <c r="K81669" s="34"/>
      <c r="L81669" s="34"/>
    </row>
    <row r="81670" spans="6:12" x14ac:dyDescent="0.35">
      <c r="F81670" s="34"/>
      <c r="J81670" s="34"/>
      <c r="K81670" s="34"/>
      <c r="L81670" s="34"/>
    </row>
    <row r="81671" spans="6:12" x14ac:dyDescent="0.35">
      <c r="F81671" s="34"/>
      <c r="J81671" s="34"/>
      <c r="K81671" s="34"/>
      <c r="L81671" s="34"/>
    </row>
    <row r="81672" spans="6:12" x14ac:dyDescent="0.35">
      <c r="F81672" s="34"/>
      <c r="J81672" s="34"/>
      <c r="K81672" s="34"/>
      <c r="L81672" s="34"/>
    </row>
    <row r="81673" spans="6:12" x14ac:dyDescent="0.35">
      <c r="F81673" s="34"/>
      <c r="J81673" s="34"/>
      <c r="K81673" s="34"/>
      <c r="L81673" s="34"/>
    </row>
    <row r="81674" spans="6:12" x14ac:dyDescent="0.35">
      <c r="F81674" s="34"/>
      <c r="J81674" s="34"/>
      <c r="K81674" s="34"/>
      <c r="L81674" s="34"/>
    </row>
    <row r="81675" spans="6:12" x14ac:dyDescent="0.35">
      <c r="F81675" s="34"/>
      <c r="J81675" s="34"/>
      <c r="K81675" s="34"/>
      <c r="L81675" s="34"/>
    </row>
    <row r="81676" spans="6:12" x14ac:dyDescent="0.35">
      <c r="F81676" s="34"/>
      <c r="J81676" s="34"/>
      <c r="K81676" s="34"/>
      <c r="L81676" s="34"/>
    </row>
    <row r="81677" spans="6:12" x14ac:dyDescent="0.35">
      <c r="F81677" s="34"/>
      <c r="J81677" s="34"/>
      <c r="K81677" s="34"/>
      <c r="L81677" s="34"/>
    </row>
    <row r="81678" spans="6:12" x14ac:dyDescent="0.35">
      <c r="F81678" s="34"/>
      <c r="J81678" s="34"/>
      <c r="K81678" s="34"/>
      <c r="L81678" s="34"/>
    </row>
    <row r="81679" spans="6:12" x14ac:dyDescent="0.35">
      <c r="F81679" s="34"/>
      <c r="J81679" s="34"/>
      <c r="K81679" s="34"/>
      <c r="L81679" s="34"/>
    </row>
    <row r="81680" spans="6:12" x14ac:dyDescent="0.35">
      <c r="F81680" s="34"/>
      <c r="J81680" s="34"/>
      <c r="K81680" s="34"/>
      <c r="L81680" s="34"/>
    </row>
    <row r="81681" spans="6:12" x14ac:dyDescent="0.35">
      <c r="F81681" s="34"/>
      <c r="J81681" s="34"/>
      <c r="K81681" s="34"/>
      <c r="L81681" s="34"/>
    </row>
    <row r="81682" spans="6:12" x14ac:dyDescent="0.35">
      <c r="F81682" s="34"/>
      <c r="J81682" s="34"/>
      <c r="K81682" s="34"/>
      <c r="L81682" s="34"/>
    </row>
    <row r="81683" spans="6:12" x14ac:dyDescent="0.35">
      <c r="F81683" s="34"/>
      <c r="J81683" s="34"/>
      <c r="K81683" s="34"/>
      <c r="L81683" s="34"/>
    </row>
    <row r="81684" spans="6:12" x14ac:dyDescent="0.35">
      <c r="F81684" s="34"/>
      <c r="J81684" s="34"/>
      <c r="K81684" s="34"/>
      <c r="L81684" s="34"/>
    </row>
    <row r="81685" spans="6:12" x14ac:dyDescent="0.35">
      <c r="F81685" s="34"/>
      <c r="J81685" s="34"/>
      <c r="K81685" s="34"/>
      <c r="L81685" s="34"/>
    </row>
    <row r="81686" spans="6:12" x14ac:dyDescent="0.35">
      <c r="F81686" s="34"/>
      <c r="J81686" s="34"/>
      <c r="K81686" s="34"/>
      <c r="L81686" s="34"/>
    </row>
    <row r="81687" spans="6:12" x14ac:dyDescent="0.35">
      <c r="F81687" s="34"/>
      <c r="J81687" s="34"/>
      <c r="K81687" s="34"/>
      <c r="L81687" s="34"/>
    </row>
    <row r="81688" spans="6:12" x14ac:dyDescent="0.35">
      <c r="F81688" s="34"/>
      <c r="J81688" s="34"/>
      <c r="K81688" s="34"/>
      <c r="L81688" s="34"/>
    </row>
    <row r="81689" spans="6:12" x14ac:dyDescent="0.35">
      <c r="F81689" s="34"/>
      <c r="J81689" s="34"/>
      <c r="K81689" s="34"/>
      <c r="L81689" s="34"/>
    </row>
    <row r="81690" spans="6:12" x14ac:dyDescent="0.35">
      <c r="F81690" s="34"/>
      <c r="J81690" s="34"/>
      <c r="K81690" s="34"/>
      <c r="L81690" s="34"/>
    </row>
    <row r="81691" spans="6:12" x14ac:dyDescent="0.35">
      <c r="F81691" s="34"/>
      <c r="J81691" s="34"/>
      <c r="K81691" s="34"/>
      <c r="L81691" s="34"/>
    </row>
    <row r="81692" spans="6:12" x14ac:dyDescent="0.35">
      <c r="F81692" s="34"/>
      <c r="J81692" s="34"/>
      <c r="K81692" s="34"/>
      <c r="L81692" s="34"/>
    </row>
    <row r="81693" spans="6:12" x14ac:dyDescent="0.35">
      <c r="F81693" s="34"/>
      <c r="J81693" s="34"/>
      <c r="K81693" s="34"/>
      <c r="L81693" s="34"/>
    </row>
    <row r="81694" spans="6:12" x14ac:dyDescent="0.35">
      <c r="F81694" s="34"/>
      <c r="J81694" s="34"/>
      <c r="K81694" s="34"/>
      <c r="L81694" s="34"/>
    </row>
    <row r="81695" spans="6:12" x14ac:dyDescent="0.35">
      <c r="F81695" s="34"/>
      <c r="J81695" s="34"/>
      <c r="K81695" s="34"/>
      <c r="L81695" s="34"/>
    </row>
    <row r="81696" spans="6:12" x14ac:dyDescent="0.35">
      <c r="F81696" s="34"/>
      <c r="J81696" s="34"/>
      <c r="K81696" s="34"/>
      <c r="L81696" s="34"/>
    </row>
    <row r="81697" spans="6:12" x14ac:dyDescent="0.35">
      <c r="F81697" s="34"/>
      <c r="J81697" s="34"/>
      <c r="K81697" s="34"/>
      <c r="L81697" s="34"/>
    </row>
    <row r="81698" spans="6:12" x14ac:dyDescent="0.35">
      <c r="F81698" s="34"/>
      <c r="J81698" s="34"/>
      <c r="K81698" s="34"/>
      <c r="L81698" s="34"/>
    </row>
    <row r="81699" spans="6:12" x14ac:dyDescent="0.35">
      <c r="F81699" s="34"/>
      <c r="J81699" s="34"/>
      <c r="K81699" s="34"/>
      <c r="L81699" s="34"/>
    </row>
    <row r="81700" spans="6:12" x14ac:dyDescent="0.35">
      <c r="F81700" s="34"/>
      <c r="J81700" s="34"/>
      <c r="K81700" s="34"/>
      <c r="L81700" s="34"/>
    </row>
    <row r="81701" spans="6:12" x14ac:dyDescent="0.35">
      <c r="F81701" s="34"/>
      <c r="J81701" s="34"/>
      <c r="K81701" s="34"/>
      <c r="L81701" s="34"/>
    </row>
    <row r="81702" spans="6:12" x14ac:dyDescent="0.35">
      <c r="F81702" s="34"/>
      <c r="J81702" s="34"/>
      <c r="K81702" s="34"/>
      <c r="L81702" s="34"/>
    </row>
    <row r="81703" spans="6:12" x14ac:dyDescent="0.35">
      <c r="F81703" s="34"/>
      <c r="J81703" s="34"/>
      <c r="K81703" s="34"/>
      <c r="L81703" s="34"/>
    </row>
    <row r="81704" spans="6:12" x14ac:dyDescent="0.35">
      <c r="F81704" s="34"/>
      <c r="J81704" s="34"/>
      <c r="K81704" s="34"/>
      <c r="L81704" s="34"/>
    </row>
    <row r="81705" spans="6:12" x14ac:dyDescent="0.35">
      <c r="F81705" s="34"/>
      <c r="J81705" s="34"/>
      <c r="K81705" s="34"/>
      <c r="L81705" s="34"/>
    </row>
    <row r="81706" spans="6:12" x14ac:dyDescent="0.35">
      <c r="F81706" s="34"/>
      <c r="J81706" s="34"/>
      <c r="K81706" s="34"/>
      <c r="L81706" s="34"/>
    </row>
    <row r="81707" spans="6:12" x14ac:dyDescent="0.35">
      <c r="F81707" s="34"/>
      <c r="J81707" s="34"/>
      <c r="K81707" s="34"/>
      <c r="L81707" s="34"/>
    </row>
    <row r="81708" spans="6:12" x14ac:dyDescent="0.35">
      <c r="F81708" s="34"/>
      <c r="J81708" s="34"/>
      <c r="K81708" s="34"/>
      <c r="L81708" s="34"/>
    </row>
    <row r="81709" spans="6:12" x14ac:dyDescent="0.35">
      <c r="F81709" s="34"/>
      <c r="J81709" s="34"/>
      <c r="K81709" s="34"/>
      <c r="L81709" s="34"/>
    </row>
    <row r="81710" spans="6:12" x14ac:dyDescent="0.35">
      <c r="F81710" s="34"/>
      <c r="J81710" s="34"/>
      <c r="K81710" s="34"/>
      <c r="L81710" s="34"/>
    </row>
    <row r="81711" spans="6:12" x14ac:dyDescent="0.35">
      <c r="F81711" s="34"/>
      <c r="J81711" s="34"/>
      <c r="K81711" s="34"/>
      <c r="L81711" s="34"/>
    </row>
    <row r="81712" spans="6:12" x14ac:dyDescent="0.35">
      <c r="F81712" s="34"/>
      <c r="J81712" s="34"/>
      <c r="K81712" s="34"/>
      <c r="L81712" s="34"/>
    </row>
    <row r="81713" spans="6:12" x14ac:dyDescent="0.35">
      <c r="F81713" s="34"/>
      <c r="J81713" s="34"/>
      <c r="K81713" s="34"/>
      <c r="L81713" s="34"/>
    </row>
    <row r="81714" spans="6:12" x14ac:dyDescent="0.35">
      <c r="F81714" s="34"/>
      <c r="J81714" s="34"/>
      <c r="K81714" s="34"/>
      <c r="L81714" s="34"/>
    </row>
    <row r="81715" spans="6:12" x14ac:dyDescent="0.35">
      <c r="F81715" s="34"/>
      <c r="J81715" s="34"/>
      <c r="K81715" s="34"/>
      <c r="L81715" s="34"/>
    </row>
    <row r="81716" spans="6:12" x14ac:dyDescent="0.35">
      <c r="F81716" s="34"/>
      <c r="J81716" s="34"/>
      <c r="K81716" s="34"/>
      <c r="L81716" s="34"/>
    </row>
    <row r="81717" spans="6:12" x14ac:dyDescent="0.35">
      <c r="F81717" s="34"/>
      <c r="J81717" s="34"/>
      <c r="K81717" s="34"/>
      <c r="L81717" s="34"/>
    </row>
    <row r="81718" spans="6:12" x14ac:dyDescent="0.35">
      <c r="F81718" s="34"/>
      <c r="J81718" s="34"/>
      <c r="K81718" s="34"/>
      <c r="L81718" s="34"/>
    </row>
    <row r="81719" spans="6:12" x14ac:dyDescent="0.35">
      <c r="F81719" s="34"/>
      <c r="J81719" s="34"/>
      <c r="K81719" s="34"/>
      <c r="L81719" s="34"/>
    </row>
    <row r="81720" spans="6:12" x14ac:dyDescent="0.35">
      <c r="F81720" s="34"/>
      <c r="J81720" s="34"/>
      <c r="K81720" s="34"/>
      <c r="L81720" s="34"/>
    </row>
    <row r="81721" spans="6:12" x14ac:dyDescent="0.35">
      <c r="F81721" s="34"/>
      <c r="J81721" s="34"/>
      <c r="K81721" s="34"/>
      <c r="L81721" s="34"/>
    </row>
    <row r="81722" spans="6:12" x14ac:dyDescent="0.35">
      <c r="F81722" s="34"/>
      <c r="J81722" s="34"/>
      <c r="K81722" s="34"/>
      <c r="L81722" s="34"/>
    </row>
    <row r="81723" spans="6:12" x14ac:dyDescent="0.35">
      <c r="F81723" s="34"/>
      <c r="J81723" s="34"/>
      <c r="K81723" s="34"/>
      <c r="L81723" s="34"/>
    </row>
    <row r="81724" spans="6:12" x14ac:dyDescent="0.35">
      <c r="F81724" s="34"/>
      <c r="J81724" s="34"/>
      <c r="K81724" s="34"/>
      <c r="L81724" s="34"/>
    </row>
    <row r="81725" spans="6:12" x14ac:dyDescent="0.35">
      <c r="F81725" s="34"/>
      <c r="J81725" s="34"/>
      <c r="K81725" s="34"/>
      <c r="L81725" s="34"/>
    </row>
    <row r="81726" spans="6:12" x14ac:dyDescent="0.35">
      <c r="F81726" s="34"/>
      <c r="J81726" s="34"/>
      <c r="K81726" s="34"/>
      <c r="L81726" s="34"/>
    </row>
    <row r="81727" spans="6:12" x14ac:dyDescent="0.35">
      <c r="F81727" s="34"/>
      <c r="J81727" s="34"/>
      <c r="K81727" s="34"/>
      <c r="L81727" s="34"/>
    </row>
    <row r="81728" spans="6:12" x14ac:dyDescent="0.35">
      <c r="F81728" s="34"/>
      <c r="J81728" s="34"/>
      <c r="K81728" s="34"/>
      <c r="L81728" s="34"/>
    </row>
    <row r="81729" spans="6:12" x14ac:dyDescent="0.35">
      <c r="F81729" s="34"/>
      <c r="J81729" s="34"/>
      <c r="K81729" s="34"/>
      <c r="L81729" s="34"/>
    </row>
    <row r="81730" spans="6:12" x14ac:dyDescent="0.35">
      <c r="F81730" s="34"/>
      <c r="J81730" s="34"/>
      <c r="K81730" s="34"/>
      <c r="L81730" s="34"/>
    </row>
    <row r="81731" spans="6:12" x14ac:dyDescent="0.35">
      <c r="F81731" s="34"/>
      <c r="J81731" s="34"/>
      <c r="K81731" s="34"/>
      <c r="L81731" s="34"/>
    </row>
    <row r="81732" spans="6:12" x14ac:dyDescent="0.35">
      <c r="F81732" s="34"/>
      <c r="J81732" s="34"/>
      <c r="K81732" s="34"/>
      <c r="L81732" s="34"/>
    </row>
    <row r="81733" spans="6:12" x14ac:dyDescent="0.35">
      <c r="F81733" s="34"/>
      <c r="J81733" s="34"/>
      <c r="K81733" s="34"/>
      <c r="L81733" s="34"/>
    </row>
    <row r="81734" spans="6:12" x14ac:dyDescent="0.35">
      <c r="F81734" s="34"/>
      <c r="J81734" s="34"/>
      <c r="K81734" s="34"/>
      <c r="L81734" s="34"/>
    </row>
    <row r="81735" spans="6:12" x14ac:dyDescent="0.35">
      <c r="F81735" s="34"/>
      <c r="J81735" s="34"/>
      <c r="K81735" s="34"/>
      <c r="L81735" s="34"/>
    </row>
    <row r="81736" spans="6:12" x14ac:dyDescent="0.35">
      <c r="F81736" s="34"/>
      <c r="J81736" s="34"/>
      <c r="K81736" s="34"/>
      <c r="L81736" s="34"/>
    </row>
    <row r="81737" spans="6:12" x14ac:dyDescent="0.35">
      <c r="F81737" s="34"/>
      <c r="J81737" s="34"/>
      <c r="K81737" s="34"/>
      <c r="L81737" s="34"/>
    </row>
    <row r="81738" spans="6:12" x14ac:dyDescent="0.35">
      <c r="F81738" s="34"/>
      <c r="J81738" s="34"/>
      <c r="K81738" s="34"/>
      <c r="L81738" s="34"/>
    </row>
    <row r="81739" spans="6:12" x14ac:dyDescent="0.35">
      <c r="F81739" s="34"/>
      <c r="J81739" s="34"/>
      <c r="K81739" s="34"/>
      <c r="L81739" s="34"/>
    </row>
    <row r="81740" spans="6:12" x14ac:dyDescent="0.35">
      <c r="F81740" s="34"/>
      <c r="J81740" s="34"/>
      <c r="K81740" s="34"/>
      <c r="L81740" s="34"/>
    </row>
    <row r="81741" spans="6:12" x14ac:dyDescent="0.35">
      <c r="F81741" s="34"/>
      <c r="J81741" s="34"/>
      <c r="K81741" s="34"/>
      <c r="L81741" s="34"/>
    </row>
    <row r="81742" spans="6:12" x14ac:dyDescent="0.35">
      <c r="F81742" s="34"/>
      <c r="J81742" s="34"/>
      <c r="K81742" s="34"/>
      <c r="L81742" s="34"/>
    </row>
    <row r="81743" spans="6:12" x14ac:dyDescent="0.35">
      <c r="F81743" s="34"/>
      <c r="J81743" s="34"/>
      <c r="K81743" s="34"/>
      <c r="L81743" s="34"/>
    </row>
    <row r="81744" spans="6:12" x14ac:dyDescent="0.35">
      <c r="F81744" s="34"/>
      <c r="J81744" s="34"/>
      <c r="K81744" s="34"/>
      <c r="L81744" s="34"/>
    </row>
    <row r="81745" spans="6:12" x14ac:dyDescent="0.35">
      <c r="F81745" s="34"/>
      <c r="J81745" s="34"/>
      <c r="K81745" s="34"/>
      <c r="L81745" s="34"/>
    </row>
    <row r="81746" spans="6:12" x14ac:dyDescent="0.35">
      <c r="F81746" s="34"/>
      <c r="J81746" s="34"/>
      <c r="K81746" s="34"/>
      <c r="L81746" s="34"/>
    </row>
    <row r="81747" spans="6:12" x14ac:dyDescent="0.35">
      <c r="F81747" s="34"/>
      <c r="J81747" s="34"/>
      <c r="K81747" s="34"/>
      <c r="L81747" s="34"/>
    </row>
    <row r="81748" spans="6:12" x14ac:dyDescent="0.35">
      <c r="F81748" s="34"/>
      <c r="J81748" s="34"/>
      <c r="K81748" s="34"/>
      <c r="L81748" s="34"/>
    </row>
    <row r="81749" spans="6:12" x14ac:dyDescent="0.35">
      <c r="F81749" s="34"/>
      <c r="J81749" s="34"/>
      <c r="K81749" s="34"/>
      <c r="L81749" s="34"/>
    </row>
    <row r="81750" spans="6:12" x14ac:dyDescent="0.35">
      <c r="F81750" s="34"/>
      <c r="J81750" s="34"/>
      <c r="K81750" s="34"/>
      <c r="L81750" s="34"/>
    </row>
    <row r="81751" spans="6:12" x14ac:dyDescent="0.35">
      <c r="F81751" s="34"/>
      <c r="J81751" s="34"/>
      <c r="K81751" s="34"/>
      <c r="L81751" s="34"/>
    </row>
    <row r="81752" spans="6:12" x14ac:dyDescent="0.35">
      <c r="F81752" s="34"/>
      <c r="J81752" s="34"/>
      <c r="K81752" s="34"/>
      <c r="L81752" s="34"/>
    </row>
    <row r="81753" spans="6:12" x14ac:dyDescent="0.35">
      <c r="F81753" s="34"/>
      <c r="J81753" s="34"/>
      <c r="K81753" s="34"/>
      <c r="L81753" s="34"/>
    </row>
    <row r="81754" spans="6:12" x14ac:dyDescent="0.35">
      <c r="F81754" s="34"/>
      <c r="J81754" s="34"/>
      <c r="K81754" s="34"/>
      <c r="L81754" s="34"/>
    </row>
    <row r="81755" spans="6:12" x14ac:dyDescent="0.35">
      <c r="F81755" s="34"/>
      <c r="J81755" s="34"/>
      <c r="K81755" s="34"/>
      <c r="L81755" s="34"/>
    </row>
    <row r="81756" spans="6:12" x14ac:dyDescent="0.35">
      <c r="F81756" s="34"/>
      <c r="J81756" s="34"/>
      <c r="K81756" s="34"/>
      <c r="L81756" s="34"/>
    </row>
    <row r="81757" spans="6:12" x14ac:dyDescent="0.35">
      <c r="F81757" s="34"/>
      <c r="J81757" s="34"/>
      <c r="K81757" s="34"/>
      <c r="L81757" s="34"/>
    </row>
    <row r="81758" spans="6:12" x14ac:dyDescent="0.35">
      <c r="F81758" s="34"/>
      <c r="J81758" s="34"/>
      <c r="K81758" s="34"/>
      <c r="L81758" s="34"/>
    </row>
    <row r="81759" spans="6:12" x14ac:dyDescent="0.35">
      <c r="F81759" s="34"/>
      <c r="J81759" s="34"/>
      <c r="K81759" s="34"/>
      <c r="L81759" s="34"/>
    </row>
    <row r="81760" spans="6:12" x14ac:dyDescent="0.35">
      <c r="F81760" s="34"/>
      <c r="J81760" s="34"/>
      <c r="K81760" s="34"/>
      <c r="L81760" s="34"/>
    </row>
    <row r="81761" spans="6:12" x14ac:dyDescent="0.35">
      <c r="F81761" s="34"/>
      <c r="J81761" s="34"/>
      <c r="K81761" s="34"/>
      <c r="L81761" s="34"/>
    </row>
    <row r="81762" spans="6:12" x14ac:dyDescent="0.35">
      <c r="F81762" s="34"/>
      <c r="J81762" s="34"/>
      <c r="K81762" s="34"/>
      <c r="L81762" s="34"/>
    </row>
    <row r="81763" spans="6:12" x14ac:dyDescent="0.35">
      <c r="F81763" s="34"/>
      <c r="J81763" s="34"/>
      <c r="K81763" s="34"/>
      <c r="L81763" s="34"/>
    </row>
    <row r="81764" spans="6:12" x14ac:dyDescent="0.35">
      <c r="F81764" s="34"/>
      <c r="J81764" s="34"/>
      <c r="K81764" s="34"/>
      <c r="L81764" s="34"/>
    </row>
    <row r="81765" spans="6:12" x14ac:dyDescent="0.35">
      <c r="F81765" s="34"/>
      <c r="J81765" s="34"/>
      <c r="K81765" s="34"/>
      <c r="L81765" s="34"/>
    </row>
    <row r="81766" spans="6:12" x14ac:dyDescent="0.35">
      <c r="F81766" s="34"/>
      <c r="J81766" s="34"/>
      <c r="K81766" s="34"/>
      <c r="L81766" s="34"/>
    </row>
    <row r="81767" spans="6:12" x14ac:dyDescent="0.35">
      <c r="F81767" s="34"/>
      <c r="J81767" s="34"/>
      <c r="K81767" s="34"/>
      <c r="L81767" s="34"/>
    </row>
    <row r="81768" spans="6:12" x14ac:dyDescent="0.35">
      <c r="F81768" s="34"/>
      <c r="J81768" s="34"/>
      <c r="K81768" s="34"/>
      <c r="L81768" s="34"/>
    </row>
    <row r="81769" spans="6:12" x14ac:dyDescent="0.35">
      <c r="F81769" s="34"/>
      <c r="J81769" s="34"/>
      <c r="K81769" s="34"/>
      <c r="L81769" s="34"/>
    </row>
    <row r="81770" spans="6:12" x14ac:dyDescent="0.35">
      <c r="F81770" s="34"/>
      <c r="J81770" s="34"/>
      <c r="K81770" s="34"/>
      <c r="L81770" s="34"/>
    </row>
    <row r="81771" spans="6:12" x14ac:dyDescent="0.35">
      <c r="F81771" s="34"/>
      <c r="J81771" s="34"/>
      <c r="K81771" s="34"/>
      <c r="L81771" s="34"/>
    </row>
    <row r="81772" spans="6:12" x14ac:dyDescent="0.35">
      <c r="F81772" s="34"/>
      <c r="J81772" s="34"/>
      <c r="K81772" s="34"/>
      <c r="L81772" s="34"/>
    </row>
    <row r="81773" spans="6:12" x14ac:dyDescent="0.35">
      <c r="F81773" s="34"/>
      <c r="J81773" s="34"/>
      <c r="K81773" s="34"/>
      <c r="L81773" s="34"/>
    </row>
    <row r="81774" spans="6:12" x14ac:dyDescent="0.35">
      <c r="F81774" s="34"/>
      <c r="J81774" s="34"/>
      <c r="K81774" s="34"/>
      <c r="L81774" s="34"/>
    </row>
    <row r="81775" spans="6:12" x14ac:dyDescent="0.35">
      <c r="F81775" s="34"/>
      <c r="J81775" s="34"/>
      <c r="K81775" s="34"/>
      <c r="L81775" s="34"/>
    </row>
    <row r="81776" spans="6:12" x14ac:dyDescent="0.35">
      <c r="F81776" s="34"/>
      <c r="J81776" s="34"/>
      <c r="K81776" s="34"/>
      <c r="L81776" s="34"/>
    </row>
    <row r="81777" spans="6:12" x14ac:dyDescent="0.35">
      <c r="F81777" s="34"/>
      <c r="J81777" s="34"/>
      <c r="K81777" s="34"/>
      <c r="L81777" s="34"/>
    </row>
    <row r="81778" spans="6:12" x14ac:dyDescent="0.35">
      <c r="F81778" s="34"/>
      <c r="J81778" s="34"/>
      <c r="K81778" s="34"/>
      <c r="L81778" s="34"/>
    </row>
    <row r="81779" spans="6:12" x14ac:dyDescent="0.35">
      <c r="F81779" s="34"/>
      <c r="J81779" s="34"/>
      <c r="K81779" s="34"/>
      <c r="L81779" s="34"/>
    </row>
    <row r="81780" spans="6:12" x14ac:dyDescent="0.35">
      <c r="F81780" s="34"/>
      <c r="J81780" s="34"/>
      <c r="K81780" s="34"/>
      <c r="L81780" s="34"/>
    </row>
    <row r="81781" spans="6:12" x14ac:dyDescent="0.35">
      <c r="F81781" s="34"/>
      <c r="J81781" s="34"/>
      <c r="K81781" s="34"/>
      <c r="L81781" s="34"/>
    </row>
    <row r="81782" spans="6:12" x14ac:dyDescent="0.35">
      <c r="F81782" s="34"/>
      <c r="J81782" s="34"/>
      <c r="K81782" s="34"/>
      <c r="L81782" s="34"/>
    </row>
    <row r="81783" spans="6:12" x14ac:dyDescent="0.35">
      <c r="F81783" s="34"/>
      <c r="J81783" s="34"/>
      <c r="K81783" s="34"/>
      <c r="L81783" s="34"/>
    </row>
    <row r="81784" spans="6:12" x14ac:dyDescent="0.35">
      <c r="F81784" s="34"/>
      <c r="J81784" s="34"/>
      <c r="K81784" s="34"/>
      <c r="L81784" s="34"/>
    </row>
    <row r="81785" spans="6:12" x14ac:dyDescent="0.35">
      <c r="F81785" s="34"/>
      <c r="J81785" s="34"/>
      <c r="K81785" s="34"/>
      <c r="L81785" s="34"/>
    </row>
    <row r="81786" spans="6:12" x14ac:dyDescent="0.35">
      <c r="F81786" s="34"/>
      <c r="J81786" s="34"/>
      <c r="K81786" s="34"/>
      <c r="L81786" s="34"/>
    </row>
    <row r="81787" spans="6:12" x14ac:dyDescent="0.35">
      <c r="F81787" s="34"/>
      <c r="J81787" s="34"/>
      <c r="K81787" s="34"/>
      <c r="L81787" s="34"/>
    </row>
    <row r="81788" spans="6:12" x14ac:dyDescent="0.35">
      <c r="F81788" s="34"/>
      <c r="J81788" s="34"/>
      <c r="K81788" s="34"/>
      <c r="L81788" s="34"/>
    </row>
    <row r="81789" spans="6:12" x14ac:dyDescent="0.35">
      <c r="F81789" s="34"/>
      <c r="J81789" s="34"/>
      <c r="K81789" s="34"/>
      <c r="L81789" s="34"/>
    </row>
    <row r="81790" spans="6:12" x14ac:dyDescent="0.35">
      <c r="F81790" s="34"/>
      <c r="J81790" s="34"/>
      <c r="K81790" s="34"/>
      <c r="L81790" s="34"/>
    </row>
    <row r="81791" spans="6:12" x14ac:dyDescent="0.35">
      <c r="F81791" s="34"/>
      <c r="J81791" s="34"/>
      <c r="K81791" s="34"/>
      <c r="L81791" s="34"/>
    </row>
    <row r="81792" spans="6:12" x14ac:dyDescent="0.35">
      <c r="F81792" s="34"/>
      <c r="J81792" s="34"/>
      <c r="K81792" s="34"/>
      <c r="L81792" s="34"/>
    </row>
    <row r="81793" spans="6:12" x14ac:dyDescent="0.35">
      <c r="F81793" s="34"/>
      <c r="J81793" s="34"/>
      <c r="K81793" s="34"/>
      <c r="L81793" s="34"/>
    </row>
    <row r="81794" spans="6:12" x14ac:dyDescent="0.35">
      <c r="F81794" s="34"/>
      <c r="J81794" s="34"/>
      <c r="K81794" s="34"/>
      <c r="L81794" s="34"/>
    </row>
    <row r="81795" spans="6:12" x14ac:dyDescent="0.35">
      <c r="F81795" s="34"/>
      <c r="J81795" s="34"/>
      <c r="K81795" s="34"/>
      <c r="L81795" s="34"/>
    </row>
    <row r="81796" spans="6:12" x14ac:dyDescent="0.35">
      <c r="F81796" s="34"/>
      <c r="J81796" s="34"/>
      <c r="K81796" s="34"/>
      <c r="L81796" s="34"/>
    </row>
    <row r="81797" spans="6:12" x14ac:dyDescent="0.35">
      <c r="F81797" s="34"/>
      <c r="J81797" s="34"/>
      <c r="K81797" s="34"/>
      <c r="L81797" s="34"/>
    </row>
    <row r="81798" spans="6:12" x14ac:dyDescent="0.35">
      <c r="F81798" s="34"/>
      <c r="J81798" s="34"/>
      <c r="K81798" s="34"/>
      <c r="L81798" s="34"/>
    </row>
    <row r="81799" spans="6:12" x14ac:dyDescent="0.35">
      <c r="F81799" s="34"/>
      <c r="J81799" s="34"/>
      <c r="K81799" s="34"/>
      <c r="L81799" s="34"/>
    </row>
    <row r="81800" spans="6:12" x14ac:dyDescent="0.35">
      <c r="F81800" s="34"/>
      <c r="J81800" s="34"/>
      <c r="K81800" s="34"/>
      <c r="L81800" s="34"/>
    </row>
    <row r="81801" spans="6:12" x14ac:dyDescent="0.35">
      <c r="F81801" s="34"/>
      <c r="J81801" s="34"/>
      <c r="K81801" s="34"/>
      <c r="L81801" s="34"/>
    </row>
    <row r="81802" spans="6:12" x14ac:dyDescent="0.35">
      <c r="F81802" s="34"/>
      <c r="J81802" s="34"/>
      <c r="K81802" s="34"/>
      <c r="L81802" s="34"/>
    </row>
    <row r="81803" spans="6:12" x14ac:dyDescent="0.35">
      <c r="F81803" s="34"/>
      <c r="J81803" s="34"/>
      <c r="K81803" s="34"/>
      <c r="L81803" s="34"/>
    </row>
    <row r="81804" spans="6:12" x14ac:dyDescent="0.35">
      <c r="F81804" s="34"/>
      <c r="J81804" s="34"/>
      <c r="K81804" s="34"/>
      <c r="L81804" s="34"/>
    </row>
    <row r="81805" spans="6:12" x14ac:dyDescent="0.35">
      <c r="F81805" s="34"/>
      <c r="J81805" s="34"/>
      <c r="K81805" s="34"/>
      <c r="L81805" s="34"/>
    </row>
    <row r="81806" spans="6:12" x14ac:dyDescent="0.35">
      <c r="F81806" s="34"/>
      <c r="J81806" s="34"/>
      <c r="K81806" s="34"/>
      <c r="L81806" s="34"/>
    </row>
    <row r="81807" spans="6:12" x14ac:dyDescent="0.35">
      <c r="F81807" s="34"/>
      <c r="J81807" s="34"/>
      <c r="K81807" s="34"/>
      <c r="L81807" s="34"/>
    </row>
    <row r="81808" spans="6:12" x14ac:dyDescent="0.35">
      <c r="F81808" s="34"/>
      <c r="J81808" s="34"/>
      <c r="K81808" s="34"/>
      <c r="L81808" s="34"/>
    </row>
    <row r="81809" spans="6:12" x14ac:dyDescent="0.35">
      <c r="F81809" s="34"/>
      <c r="J81809" s="34"/>
      <c r="K81809" s="34"/>
      <c r="L81809" s="34"/>
    </row>
    <row r="81810" spans="6:12" x14ac:dyDescent="0.35">
      <c r="F81810" s="34"/>
      <c r="J81810" s="34"/>
      <c r="K81810" s="34"/>
      <c r="L81810" s="34"/>
    </row>
    <row r="81811" spans="6:12" x14ac:dyDescent="0.35">
      <c r="F81811" s="34"/>
      <c r="J81811" s="34"/>
      <c r="K81811" s="34"/>
      <c r="L81811" s="34"/>
    </row>
    <row r="81812" spans="6:12" x14ac:dyDescent="0.35">
      <c r="F81812" s="34"/>
      <c r="J81812" s="34"/>
      <c r="K81812" s="34"/>
      <c r="L81812" s="34"/>
    </row>
    <row r="81813" spans="6:12" x14ac:dyDescent="0.35">
      <c r="F81813" s="34"/>
      <c r="J81813" s="34"/>
      <c r="K81813" s="34"/>
      <c r="L81813" s="34"/>
    </row>
    <row r="81814" spans="6:12" x14ac:dyDescent="0.35">
      <c r="F81814" s="34"/>
      <c r="J81814" s="34"/>
      <c r="K81814" s="34"/>
      <c r="L81814" s="34"/>
    </row>
    <row r="81815" spans="6:12" x14ac:dyDescent="0.35">
      <c r="F81815" s="34"/>
      <c r="J81815" s="34"/>
      <c r="K81815" s="34"/>
      <c r="L81815" s="34"/>
    </row>
    <row r="81816" spans="6:12" x14ac:dyDescent="0.35">
      <c r="F81816" s="34"/>
      <c r="J81816" s="34"/>
      <c r="K81816" s="34"/>
      <c r="L81816" s="34"/>
    </row>
    <row r="81817" spans="6:12" x14ac:dyDescent="0.35">
      <c r="F81817" s="34"/>
      <c r="J81817" s="34"/>
      <c r="K81817" s="34"/>
      <c r="L81817" s="34"/>
    </row>
    <row r="81818" spans="6:12" x14ac:dyDescent="0.35">
      <c r="F81818" s="34"/>
      <c r="J81818" s="34"/>
      <c r="K81818" s="34"/>
      <c r="L81818" s="34"/>
    </row>
    <row r="81819" spans="6:12" x14ac:dyDescent="0.35">
      <c r="F81819" s="34"/>
      <c r="J81819" s="34"/>
      <c r="K81819" s="34"/>
      <c r="L81819" s="34"/>
    </row>
    <row r="81820" spans="6:12" x14ac:dyDescent="0.35">
      <c r="F81820" s="34"/>
      <c r="J81820" s="34"/>
      <c r="K81820" s="34"/>
      <c r="L81820" s="34"/>
    </row>
    <row r="81821" spans="6:12" x14ac:dyDescent="0.35">
      <c r="F81821" s="34"/>
      <c r="J81821" s="34"/>
      <c r="K81821" s="34"/>
      <c r="L81821" s="34"/>
    </row>
    <row r="81822" spans="6:12" x14ac:dyDescent="0.35">
      <c r="F81822" s="34"/>
      <c r="J81822" s="34"/>
      <c r="K81822" s="34"/>
      <c r="L81822" s="34"/>
    </row>
    <row r="81823" spans="6:12" x14ac:dyDescent="0.35">
      <c r="F81823" s="34"/>
      <c r="J81823" s="34"/>
      <c r="K81823" s="34"/>
      <c r="L81823" s="34"/>
    </row>
    <row r="81824" spans="6:12" x14ac:dyDescent="0.35">
      <c r="F81824" s="34"/>
      <c r="J81824" s="34"/>
      <c r="K81824" s="34"/>
      <c r="L81824" s="34"/>
    </row>
    <row r="81825" spans="6:12" x14ac:dyDescent="0.35">
      <c r="F81825" s="34"/>
      <c r="J81825" s="34"/>
      <c r="K81825" s="34"/>
      <c r="L81825" s="34"/>
    </row>
    <row r="81826" spans="6:12" x14ac:dyDescent="0.35">
      <c r="F81826" s="34"/>
      <c r="J81826" s="34"/>
      <c r="K81826" s="34"/>
      <c r="L81826" s="34"/>
    </row>
    <row r="81827" spans="6:12" x14ac:dyDescent="0.35">
      <c r="F81827" s="34"/>
      <c r="J81827" s="34"/>
      <c r="K81827" s="34"/>
      <c r="L81827" s="34"/>
    </row>
    <row r="81828" spans="6:12" x14ac:dyDescent="0.35">
      <c r="F81828" s="34"/>
      <c r="J81828" s="34"/>
      <c r="K81828" s="34"/>
      <c r="L81828" s="34"/>
    </row>
    <row r="81829" spans="6:12" x14ac:dyDescent="0.35">
      <c r="F81829" s="34"/>
      <c r="J81829" s="34"/>
      <c r="K81829" s="34"/>
      <c r="L81829" s="34"/>
    </row>
    <row r="81830" spans="6:12" x14ac:dyDescent="0.35">
      <c r="F81830" s="34"/>
      <c r="J81830" s="34"/>
      <c r="K81830" s="34"/>
      <c r="L81830" s="34"/>
    </row>
    <row r="81831" spans="6:12" x14ac:dyDescent="0.35">
      <c r="F81831" s="34"/>
      <c r="J81831" s="34"/>
      <c r="K81831" s="34"/>
      <c r="L81831" s="34"/>
    </row>
    <row r="81832" spans="6:12" x14ac:dyDescent="0.35">
      <c r="F81832" s="34"/>
      <c r="J81832" s="34"/>
      <c r="K81832" s="34"/>
      <c r="L81832" s="34"/>
    </row>
    <row r="81833" spans="6:12" x14ac:dyDescent="0.35">
      <c r="F81833" s="34"/>
      <c r="J81833" s="34"/>
      <c r="K81833" s="34"/>
      <c r="L81833" s="34"/>
    </row>
    <row r="81834" spans="6:12" x14ac:dyDescent="0.35">
      <c r="F81834" s="34"/>
      <c r="J81834" s="34"/>
      <c r="K81834" s="34"/>
      <c r="L81834" s="34"/>
    </row>
    <row r="81835" spans="6:12" x14ac:dyDescent="0.35">
      <c r="F81835" s="34"/>
      <c r="J81835" s="34"/>
      <c r="K81835" s="34"/>
      <c r="L81835" s="34"/>
    </row>
    <row r="81836" spans="6:12" x14ac:dyDescent="0.35">
      <c r="F81836" s="34"/>
      <c r="J81836" s="34"/>
      <c r="K81836" s="34"/>
      <c r="L81836" s="34"/>
    </row>
    <row r="81837" spans="6:12" x14ac:dyDescent="0.35">
      <c r="F81837" s="34"/>
      <c r="J81837" s="34"/>
      <c r="K81837" s="34"/>
      <c r="L81837" s="34"/>
    </row>
    <row r="81838" spans="6:12" x14ac:dyDescent="0.35">
      <c r="F81838" s="34"/>
      <c r="J81838" s="34"/>
      <c r="K81838" s="34"/>
      <c r="L81838" s="34"/>
    </row>
    <row r="81839" spans="6:12" x14ac:dyDescent="0.35">
      <c r="F81839" s="34"/>
      <c r="J81839" s="34"/>
      <c r="K81839" s="34"/>
      <c r="L81839" s="34"/>
    </row>
    <row r="81840" spans="6:12" x14ac:dyDescent="0.35">
      <c r="F81840" s="34"/>
      <c r="J81840" s="34"/>
      <c r="K81840" s="34"/>
      <c r="L81840" s="34"/>
    </row>
    <row r="81841" spans="6:12" x14ac:dyDescent="0.35">
      <c r="F81841" s="34"/>
      <c r="J81841" s="34"/>
      <c r="K81841" s="34"/>
      <c r="L81841" s="34"/>
    </row>
    <row r="81842" spans="6:12" x14ac:dyDescent="0.35">
      <c r="F81842" s="34"/>
      <c r="J81842" s="34"/>
      <c r="K81842" s="34"/>
      <c r="L81842" s="34"/>
    </row>
    <row r="81843" spans="6:12" x14ac:dyDescent="0.35">
      <c r="F81843" s="34"/>
      <c r="J81843" s="34"/>
      <c r="K81843" s="34"/>
      <c r="L81843" s="34"/>
    </row>
    <row r="81844" spans="6:12" x14ac:dyDescent="0.35">
      <c r="F81844" s="34"/>
      <c r="J81844" s="34"/>
      <c r="K81844" s="34"/>
      <c r="L81844" s="34"/>
    </row>
    <row r="81845" spans="6:12" x14ac:dyDescent="0.35">
      <c r="F81845" s="34"/>
      <c r="J81845" s="34"/>
      <c r="K81845" s="34"/>
      <c r="L81845" s="34"/>
    </row>
    <row r="81846" spans="6:12" x14ac:dyDescent="0.35">
      <c r="F81846" s="34"/>
      <c r="J81846" s="34"/>
      <c r="K81846" s="34"/>
      <c r="L81846" s="34"/>
    </row>
    <row r="81847" spans="6:12" x14ac:dyDescent="0.35">
      <c r="F81847" s="34"/>
      <c r="J81847" s="34"/>
      <c r="K81847" s="34"/>
      <c r="L81847" s="34"/>
    </row>
    <row r="81848" spans="6:12" x14ac:dyDescent="0.35">
      <c r="F81848" s="34"/>
      <c r="J81848" s="34"/>
      <c r="K81848" s="34"/>
      <c r="L81848" s="34"/>
    </row>
    <row r="81849" spans="6:12" x14ac:dyDescent="0.35">
      <c r="F81849" s="34"/>
      <c r="J81849" s="34"/>
      <c r="K81849" s="34"/>
      <c r="L81849" s="34"/>
    </row>
    <row r="81850" spans="6:12" x14ac:dyDescent="0.35">
      <c r="F81850" s="34"/>
      <c r="J81850" s="34"/>
      <c r="K81850" s="34"/>
      <c r="L81850" s="34"/>
    </row>
    <row r="81851" spans="6:12" x14ac:dyDescent="0.35">
      <c r="F81851" s="34"/>
      <c r="J81851" s="34"/>
      <c r="K81851" s="34"/>
      <c r="L81851" s="34"/>
    </row>
    <row r="81852" spans="6:12" x14ac:dyDescent="0.35">
      <c r="F81852" s="34"/>
      <c r="J81852" s="34"/>
      <c r="K81852" s="34"/>
      <c r="L81852" s="34"/>
    </row>
    <row r="81853" spans="6:12" x14ac:dyDescent="0.35">
      <c r="F81853" s="34"/>
      <c r="J81853" s="34"/>
      <c r="K81853" s="34"/>
      <c r="L81853" s="34"/>
    </row>
    <row r="81854" spans="6:12" x14ac:dyDescent="0.35">
      <c r="F81854" s="34"/>
      <c r="J81854" s="34"/>
      <c r="K81854" s="34"/>
      <c r="L81854" s="34"/>
    </row>
    <row r="81855" spans="6:12" x14ac:dyDescent="0.35">
      <c r="F81855" s="34"/>
      <c r="J81855" s="34"/>
      <c r="K81855" s="34"/>
      <c r="L81855" s="34"/>
    </row>
    <row r="81856" spans="6:12" x14ac:dyDescent="0.35">
      <c r="F81856" s="34"/>
      <c r="J81856" s="34"/>
      <c r="K81856" s="34"/>
      <c r="L81856" s="34"/>
    </row>
    <row r="81857" spans="6:12" x14ac:dyDescent="0.35">
      <c r="F81857" s="34"/>
      <c r="J81857" s="34"/>
      <c r="K81857" s="34"/>
      <c r="L81857" s="34"/>
    </row>
    <row r="81858" spans="6:12" x14ac:dyDescent="0.35">
      <c r="F81858" s="34"/>
      <c r="J81858" s="34"/>
      <c r="K81858" s="34"/>
      <c r="L81858" s="34"/>
    </row>
    <row r="81859" spans="6:12" x14ac:dyDescent="0.35">
      <c r="F81859" s="34"/>
      <c r="J81859" s="34"/>
      <c r="K81859" s="34"/>
      <c r="L81859" s="34"/>
    </row>
    <row r="81860" spans="6:12" x14ac:dyDescent="0.35">
      <c r="F81860" s="34"/>
      <c r="J81860" s="34"/>
      <c r="K81860" s="34"/>
      <c r="L81860" s="34"/>
    </row>
    <row r="81861" spans="6:12" x14ac:dyDescent="0.35">
      <c r="F81861" s="34"/>
      <c r="J81861" s="34"/>
      <c r="K81861" s="34"/>
      <c r="L81861" s="34"/>
    </row>
    <row r="81862" spans="6:12" x14ac:dyDescent="0.35">
      <c r="F81862" s="34"/>
      <c r="J81862" s="34"/>
      <c r="K81862" s="34"/>
      <c r="L81862" s="34"/>
    </row>
    <row r="81863" spans="6:12" x14ac:dyDescent="0.35">
      <c r="F81863" s="34"/>
      <c r="J81863" s="34"/>
      <c r="K81863" s="34"/>
      <c r="L81863" s="34"/>
    </row>
    <row r="81864" spans="6:12" x14ac:dyDescent="0.35">
      <c r="F81864" s="34"/>
      <c r="J81864" s="34"/>
      <c r="K81864" s="34"/>
      <c r="L81864" s="34"/>
    </row>
    <row r="81865" spans="6:12" x14ac:dyDescent="0.35">
      <c r="F81865" s="34"/>
      <c r="J81865" s="34"/>
      <c r="K81865" s="34"/>
      <c r="L81865" s="34"/>
    </row>
    <row r="81866" spans="6:12" x14ac:dyDescent="0.35">
      <c r="F81866" s="34"/>
      <c r="J81866" s="34"/>
      <c r="K81866" s="34"/>
      <c r="L81866" s="34"/>
    </row>
    <row r="81867" spans="6:12" x14ac:dyDescent="0.35">
      <c r="F81867" s="34"/>
      <c r="J81867" s="34"/>
      <c r="K81867" s="34"/>
      <c r="L81867" s="34"/>
    </row>
    <row r="81868" spans="6:12" x14ac:dyDescent="0.35">
      <c r="F81868" s="34"/>
      <c r="J81868" s="34"/>
      <c r="K81868" s="34"/>
      <c r="L81868" s="34"/>
    </row>
    <row r="81869" spans="6:12" x14ac:dyDescent="0.35">
      <c r="F81869" s="34"/>
      <c r="J81869" s="34"/>
      <c r="K81869" s="34"/>
      <c r="L81869" s="34"/>
    </row>
    <row r="81870" spans="6:12" x14ac:dyDescent="0.35">
      <c r="F81870" s="34"/>
      <c r="J81870" s="34"/>
      <c r="K81870" s="34"/>
      <c r="L81870" s="34"/>
    </row>
    <row r="81871" spans="6:12" x14ac:dyDescent="0.35">
      <c r="F81871" s="34"/>
      <c r="J81871" s="34"/>
      <c r="K81871" s="34"/>
      <c r="L81871" s="34"/>
    </row>
    <row r="81872" spans="6:12" x14ac:dyDescent="0.35">
      <c r="F81872" s="34"/>
      <c r="J81872" s="34"/>
      <c r="K81872" s="34"/>
      <c r="L81872" s="34"/>
    </row>
    <row r="81873" spans="6:12" x14ac:dyDescent="0.35">
      <c r="F81873" s="34"/>
      <c r="J81873" s="34"/>
      <c r="K81873" s="34"/>
      <c r="L81873" s="34"/>
    </row>
    <row r="81874" spans="6:12" x14ac:dyDescent="0.35">
      <c r="F81874" s="34"/>
      <c r="J81874" s="34"/>
      <c r="K81874" s="34"/>
      <c r="L81874" s="34"/>
    </row>
    <row r="81875" spans="6:12" x14ac:dyDescent="0.35">
      <c r="F81875" s="34"/>
      <c r="J81875" s="34"/>
      <c r="K81875" s="34"/>
      <c r="L81875" s="34"/>
    </row>
    <row r="81876" spans="6:12" x14ac:dyDescent="0.35">
      <c r="F81876" s="34"/>
      <c r="J81876" s="34"/>
      <c r="K81876" s="34"/>
      <c r="L81876" s="34"/>
    </row>
    <row r="81877" spans="6:12" x14ac:dyDescent="0.35">
      <c r="F81877" s="34"/>
      <c r="J81877" s="34"/>
      <c r="K81877" s="34"/>
      <c r="L81877" s="34"/>
    </row>
    <row r="81878" spans="6:12" x14ac:dyDescent="0.35">
      <c r="F81878" s="34"/>
      <c r="J81878" s="34"/>
      <c r="K81878" s="34"/>
      <c r="L81878" s="34"/>
    </row>
    <row r="81879" spans="6:12" x14ac:dyDescent="0.35">
      <c r="F81879" s="34"/>
      <c r="J81879" s="34"/>
      <c r="K81879" s="34"/>
      <c r="L81879" s="34"/>
    </row>
    <row r="81880" spans="6:12" x14ac:dyDescent="0.35">
      <c r="F81880" s="34"/>
      <c r="J81880" s="34"/>
      <c r="K81880" s="34"/>
      <c r="L81880" s="34"/>
    </row>
    <row r="81881" spans="6:12" x14ac:dyDescent="0.35">
      <c r="F81881" s="34"/>
      <c r="J81881" s="34"/>
      <c r="K81881" s="34"/>
      <c r="L81881" s="34"/>
    </row>
    <row r="81882" spans="6:12" x14ac:dyDescent="0.35">
      <c r="F81882" s="34"/>
      <c r="J81882" s="34"/>
      <c r="K81882" s="34"/>
      <c r="L81882" s="34"/>
    </row>
    <row r="81883" spans="6:12" x14ac:dyDescent="0.35">
      <c r="F81883" s="34"/>
      <c r="J81883" s="34"/>
      <c r="K81883" s="34"/>
      <c r="L81883" s="34"/>
    </row>
    <row r="81884" spans="6:12" x14ac:dyDescent="0.35">
      <c r="F81884" s="34"/>
      <c r="J81884" s="34"/>
      <c r="K81884" s="34"/>
      <c r="L81884" s="34"/>
    </row>
    <row r="81885" spans="6:12" x14ac:dyDescent="0.35">
      <c r="F81885" s="34"/>
      <c r="J81885" s="34"/>
      <c r="K81885" s="34"/>
      <c r="L81885" s="34"/>
    </row>
    <row r="81886" spans="6:12" x14ac:dyDescent="0.35">
      <c r="F81886" s="34"/>
      <c r="J81886" s="34"/>
      <c r="K81886" s="34"/>
      <c r="L81886" s="34"/>
    </row>
    <row r="81887" spans="6:12" x14ac:dyDescent="0.35">
      <c r="F81887" s="34"/>
      <c r="J81887" s="34"/>
      <c r="K81887" s="34"/>
      <c r="L81887" s="34"/>
    </row>
    <row r="81888" spans="6:12" x14ac:dyDescent="0.35">
      <c r="F81888" s="34"/>
      <c r="J81888" s="34"/>
      <c r="K81888" s="34"/>
      <c r="L81888" s="34"/>
    </row>
    <row r="81889" spans="6:12" x14ac:dyDescent="0.35">
      <c r="F81889" s="34"/>
      <c r="J81889" s="34"/>
      <c r="K81889" s="34"/>
      <c r="L81889" s="34"/>
    </row>
    <row r="81890" spans="6:12" x14ac:dyDescent="0.35">
      <c r="F81890" s="34"/>
      <c r="J81890" s="34"/>
      <c r="K81890" s="34"/>
      <c r="L81890" s="34"/>
    </row>
    <row r="81891" spans="6:12" x14ac:dyDescent="0.35">
      <c r="F81891" s="34"/>
      <c r="J81891" s="34"/>
      <c r="K81891" s="34"/>
      <c r="L81891" s="34"/>
    </row>
    <row r="81892" spans="6:12" x14ac:dyDescent="0.35">
      <c r="F81892" s="34"/>
      <c r="J81892" s="34"/>
      <c r="K81892" s="34"/>
      <c r="L81892" s="34"/>
    </row>
    <row r="81893" spans="6:12" x14ac:dyDescent="0.35">
      <c r="F81893" s="34"/>
      <c r="J81893" s="34"/>
      <c r="K81893" s="34"/>
      <c r="L81893" s="34"/>
    </row>
    <row r="81894" spans="6:12" x14ac:dyDescent="0.35">
      <c r="F81894" s="34"/>
      <c r="J81894" s="34"/>
      <c r="K81894" s="34"/>
      <c r="L81894" s="34"/>
    </row>
    <row r="81895" spans="6:12" x14ac:dyDescent="0.35">
      <c r="F81895" s="34"/>
      <c r="J81895" s="34"/>
      <c r="K81895" s="34"/>
      <c r="L81895" s="34"/>
    </row>
    <row r="81896" spans="6:12" x14ac:dyDescent="0.35">
      <c r="F81896" s="34"/>
      <c r="J81896" s="34"/>
      <c r="K81896" s="34"/>
      <c r="L81896" s="34"/>
    </row>
    <row r="81897" spans="6:12" x14ac:dyDescent="0.35">
      <c r="F81897" s="34"/>
      <c r="J81897" s="34"/>
      <c r="K81897" s="34"/>
      <c r="L81897" s="34"/>
    </row>
    <row r="81898" spans="6:12" x14ac:dyDescent="0.35">
      <c r="F81898" s="34"/>
      <c r="J81898" s="34"/>
      <c r="K81898" s="34"/>
      <c r="L81898" s="34"/>
    </row>
    <row r="81899" spans="6:12" x14ac:dyDescent="0.35">
      <c r="F81899" s="34"/>
      <c r="J81899" s="34"/>
      <c r="K81899" s="34"/>
      <c r="L81899" s="34"/>
    </row>
    <row r="81900" spans="6:12" x14ac:dyDescent="0.35">
      <c r="F81900" s="34"/>
      <c r="J81900" s="34"/>
      <c r="K81900" s="34"/>
      <c r="L81900" s="34"/>
    </row>
    <row r="81901" spans="6:12" x14ac:dyDescent="0.35">
      <c r="F81901" s="34"/>
      <c r="J81901" s="34"/>
      <c r="K81901" s="34"/>
      <c r="L81901" s="34"/>
    </row>
    <row r="81902" spans="6:12" x14ac:dyDescent="0.35">
      <c r="F81902" s="34"/>
      <c r="J81902" s="34"/>
      <c r="K81902" s="34"/>
      <c r="L81902" s="34"/>
    </row>
    <row r="81903" spans="6:12" x14ac:dyDescent="0.35">
      <c r="F81903" s="34"/>
      <c r="J81903" s="34"/>
      <c r="K81903" s="34"/>
      <c r="L81903" s="34"/>
    </row>
    <row r="81904" spans="6:12" x14ac:dyDescent="0.35">
      <c r="F81904" s="34"/>
      <c r="J81904" s="34"/>
      <c r="K81904" s="34"/>
      <c r="L81904" s="34"/>
    </row>
    <row r="81905" spans="6:12" x14ac:dyDescent="0.35">
      <c r="F81905" s="34"/>
      <c r="J81905" s="34"/>
      <c r="K81905" s="34"/>
      <c r="L81905" s="34"/>
    </row>
    <row r="81906" spans="6:12" x14ac:dyDescent="0.35">
      <c r="F81906" s="34"/>
      <c r="J81906" s="34"/>
      <c r="K81906" s="34"/>
      <c r="L81906" s="34"/>
    </row>
    <row r="81907" spans="6:12" x14ac:dyDescent="0.35">
      <c r="F81907" s="34"/>
      <c r="J81907" s="34"/>
      <c r="K81907" s="34"/>
      <c r="L81907" s="34"/>
    </row>
    <row r="81908" spans="6:12" x14ac:dyDescent="0.35">
      <c r="F81908" s="34"/>
      <c r="J81908" s="34"/>
      <c r="K81908" s="34"/>
      <c r="L81908" s="34"/>
    </row>
    <row r="81909" spans="6:12" x14ac:dyDescent="0.35">
      <c r="F81909" s="34"/>
      <c r="J81909" s="34"/>
      <c r="K81909" s="34"/>
      <c r="L81909" s="34"/>
    </row>
    <row r="81910" spans="6:12" x14ac:dyDescent="0.35">
      <c r="F81910" s="34"/>
      <c r="J81910" s="34"/>
      <c r="K81910" s="34"/>
      <c r="L81910" s="34"/>
    </row>
    <row r="81911" spans="6:12" x14ac:dyDescent="0.35">
      <c r="F81911" s="34"/>
      <c r="J81911" s="34"/>
      <c r="K81911" s="34"/>
      <c r="L81911" s="34"/>
    </row>
    <row r="81912" spans="6:12" x14ac:dyDescent="0.35">
      <c r="F81912" s="34"/>
      <c r="J81912" s="34"/>
      <c r="K81912" s="34"/>
      <c r="L81912" s="34"/>
    </row>
    <row r="81913" spans="6:12" x14ac:dyDescent="0.35">
      <c r="F81913" s="34"/>
      <c r="J81913" s="34"/>
      <c r="K81913" s="34"/>
      <c r="L81913" s="34"/>
    </row>
    <row r="81914" spans="6:12" x14ac:dyDescent="0.35">
      <c r="F81914" s="34"/>
      <c r="J81914" s="34"/>
      <c r="K81914" s="34"/>
      <c r="L81914" s="34"/>
    </row>
    <row r="81915" spans="6:12" x14ac:dyDescent="0.35">
      <c r="F81915" s="34"/>
      <c r="J81915" s="34"/>
      <c r="K81915" s="34"/>
      <c r="L81915" s="34"/>
    </row>
    <row r="81916" spans="6:12" x14ac:dyDescent="0.35">
      <c r="F81916" s="34"/>
      <c r="J81916" s="34"/>
      <c r="K81916" s="34"/>
      <c r="L81916" s="34"/>
    </row>
    <row r="81917" spans="6:12" x14ac:dyDescent="0.35">
      <c r="F81917" s="34"/>
      <c r="J81917" s="34"/>
      <c r="K81917" s="34"/>
      <c r="L81917" s="34"/>
    </row>
    <row r="81918" spans="6:12" x14ac:dyDescent="0.35">
      <c r="F81918" s="34"/>
      <c r="J81918" s="34"/>
      <c r="K81918" s="34"/>
      <c r="L81918" s="34"/>
    </row>
    <row r="81919" spans="6:12" x14ac:dyDescent="0.35">
      <c r="F81919" s="34"/>
      <c r="J81919" s="34"/>
      <c r="K81919" s="34"/>
      <c r="L81919" s="34"/>
    </row>
    <row r="81920" spans="6:12" x14ac:dyDescent="0.35">
      <c r="F81920" s="34"/>
      <c r="J81920" s="34"/>
      <c r="K81920" s="34"/>
      <c r="L81920" s="34"/>
    </row>
    <row r="81921" spans="6:12" x14ac:dyDescent="0.35">
      <c r="F81921" s="34"/>
      <c r="J81921" s="34"/>
      <c r="K81921" s="34"/>
      <c r="L81921" s="34"/>
    </row>
    <row r="81922" spans="6:12" x14ac:dyDescent="0.35">
      <c r="F81922" s="34"/>
      <c r="J81922" s="34"/>
      <c r="K81922" s="34"/>
      <c r="L81922" s="34"/>
    </row>
    <row r="81923" spans="6:12" x14ac:dyDescent="0.35">
      <c r="F81923" s="34"/>
      <c r="J81923" s="34"/>
      <c r="K81923" s="34"/>
      <c r="L81923" s="34"/>
    </row>
    <row r="81924" spans="6:12" x14ac:dyDescent="0.35">
      <c r="F81924" s="34"/>
      <c r="J81924" s="34"/>
      <c r="K81924" s="34"/>
      <c r="L81924" s="34"/>
    </row>
    <row r="81925" spans="6:12" x14ac:dyDescent="0.35">
      <c r="F81925" s="34"/>
      <c r="J81925" s="34"/>
      <c r="K81925" s="34"/>
      <c r="L81925" s="34"/>
    </row>
    <row r="81926" spans="6:12" x14ac:dyDescent="0.35">
      <c r="F81926" s="34"/>
      <c r="J81926" s="34"/>
      <c r="K81926" s="34"/>
      <c r="L81926" s="34"/>
    </row>
    <row r="81927" spans="6:12" x14ac:dyDescent="0.35">
      <c r="F81927" s="34"/>
      <c r="J81927" s="34"/>
      <c r="K81927" s="34"/>
      <c r="L81927" s="34"/>
    </row>
    <row r="81928" spans="6:12" x14ac:dyDescent="0.35">
      <c r="F81928" s="34"/>
      <c r="J81928" s="34"/>
      <c r="K81928" s="34"/>
      <c r="L81928" s="34"/>
    </row>
    <row r="81929" spans="6:12" x14ac:dyDescent="0.35">
      <c r="F81929" s="34"/>
      <c r="J81929" s="34"/>
      <c r="K81929" s="34"/>
      <c r="L81929" s="34"/>
    </row>
    <row r="81930" spans="6:12" x14ac:dyDescent="0.35">
      <c r="F81930" s="34"/>
      <c r="J81930" s="34"/>
      <c r="K81930" s="34"/>
      <c r="L81930" s="34"/>
    </row>
    <row r="81931" spans="6:12" x14ac:dyDescent="0.35">
      <c r="F81931" s="34"/>
      <c r="J81931" s="34"/>
      <c r="K81931" s="34"/>
      <c r="L81931" s="34"/>
    </row>
    <row r="81932" spans="6:12" x14ac:dyDescent="0.35">
      <c r="F81932" s="34"/>
      <c r="J81932" s="34"/>
      <c r="K81932" s="34"/>
      <c r="L81932" s="34"/>
    </row>
    <row r="81933" spans="6:12" x14ac:dyDescent="0.35">
      <c r="F81933" s="34"/>
      <c r="J81933" s="34"/>
      <c r="K81933" s="34"/>
      <c r="L81933" s="34"/>
    </row>
    <row r="81934" spans="6:12" x14ac:dyDescent="0.35">
      <c r="F81934" s="34"/>
      <c r="J81934" s="34"/>
      <c r="K81934" s="34"/>
      <c r="L81934" s="34"/>
    </row>
    <row r="81935" spans="6:12" x14ac:dyDescent="0.35">
      <c r="F81935" s="34"/>
      <c r="J81935" s="34"/>
      <c r="K81935" s="34"/>
      <c r="L81935" s="34"/>
    </row>
    <row r="81936" spans="6:12" x14ac:dyDescent="0.35">
      <c r="F81936" s="34"/>
      <c r="J81936" s="34"/>
      <c r="K81936" s="34"/>
      <c r="L81936" s="34"/>
    </row>
    <row r="81937" spans="6:12" x14ac:dyDescent="0.35">
      <c r="F81937" s="34"/>
      <c r="J81937" s="34"/>
      <c r="K81937" s="34"/>
      <c r="L81937" s="34"/>
    </row>
    <row r="81938" spans="6:12" x14ac:dyDescent="0.35">
      <c r="F81938" s="34"/>
      <c r="J81938" s="34"/>
      <c r="K81938" s="34"/>
      <c r="L81938" s="34"/>
    </row>
    <row r="81939" spans="6:12" x14ac:dyDescent="0.35">
      <c r="F81939" s="34"/>
      <c r="J81939" s="34"/>
      <c r="K81939" s="34"/>
      <c r="L81939" s="34"/>
    </row>
    <row r="81940" spans="6:12" x14ac:dyDescent="0.35">
      <c r="F81940" s="34"/>
      <c r="J81940" s="34"/>
      <c r="K81940" s="34"/>
      <c r="L81940" s="34"/>
    </row>
    <row r="81941" spans="6:12" x14ac:dyDescent="0.35">
      <c r="F81941" s="34"/>
      <c r="J81941" s="34"/>
      <c r="K81941" s="34"/>
      <c r="L81941" s="34"/>
    </row>
    <row r="81942" spans="6:12" x14ac:dyDescent="0.35">
      <c r="F81942" s="34"/>
      <c r="J81942" s="34"/>
      <c r="K81942" s="34"/>
      <c r="L81942" s="34"/>
    </row>
    <row r="81943" spans="6:12" x14ac:dyDescent="0.35">
      <c r="F81943" s="34"/>
      <c r="J81943" s="34"/>
      <c r="K81943" s="34"/>
      <c r="L81943" s="34"/>
    </row>
    <row r="81944" spans="6:12" x14ac:dyDescent="0.35">
      <c r="F81944" s="34"/>
      <c r="J81944" s="34"/>
      <c r="K81944" s="34"/>
      <c r="L81944" s="34"/>
    </row>
    <row r="81945" spans="6:12" x14ac:dyDescent="0.35">
      <c r="F81945" s="34"/>
      <c r="J81945" s="34"/>
      <c r="K81945" s="34"/>
      <c r="L81945" s="34"/>
    </row>
    <row r="81946" spans="6:12" x14ac:dyDescent="0.35">
      <c r="F81946" s="34"/>
      <c r="J81946" s="34"/>
      <c r="K81946" s="34"/>
      <c r="L81946" s="34"/>
    </row>
    <row r="81947" spans="6:12" x14ac:dyDescent="0.35">
      <c r="F81947" s="34"/>
      <c r="J81947" s="34"/>
      <c r="K81947" s="34"/>
      <c r="L81947" s="34"/>
    </row>
    <row r="81948" spans="6:12" x14ac:dyDescent="0.35">
      <c r="F81948" s="34"/>
      <c r="J81948" s="34"/>
      <c r="K81948" s="34"/>
      <c r="L81948" s="34"/>
    </row>
    <row r="81949" spans="6:12" x14ac:dyDescent="0.35">
      <c r="F81949" s="34"/>
      <c r="J81949" s="34"/>
      <c r="K81949" s="34"/>
      <c r="L81949" s="34"/>
    </row>
    <row r="81950" spans="6:12" x14ac:dyDescent="0.35">
      <c r="F81950" s="34"/>
      <c r="J81950" s="34"/>
      <c r="K81950" s="34"/>
      <c r="L81950" s="34"/>
    </row>
    <row r="81951" spans="6:12" x14ac:dyDescent="0.35">
      <c r="F81951" s="34"/>
      <c r="J81951" s="34"/>
      <c r="K81951" s="34"/>
      <c r="L81951" s="34"/>
    </row>
    <row r="81952" spans="6:12" x14ac:dyDescent="0.35">
      <c r="F81952" s="34"/>
      <c r="J81952" s="34"/>
      <c r="K81952" s="34"/>
      <c r="L81952" s="34"/>
    </row>
    <row r="81953" spans="6:12" x14ac:dyDescent="0.35">
      <c r="F81953" s="34"/>
      <c r="J81953" s="34"/>
      <c r="K81953" s="34"/>
      <c r="L81953" s="34"/>
    </row>
    <row r="81954" spans="6:12" x14ac:dyDescent="0.35">
      <c r="F81954" s="34"/>
      <c r="J81954" s="34"/>
      <c r="K81954" s="34"/>
      <c r="L81954" s="34"/>
    </row>
    <row r="81955" spans="6:12" x14ac:dyDescent="0.35">
      <c r="F81955" s="34"/>
      <c r="J81955" s="34"/>
      <c r="K81955" s="34"/>
      <c r="L81955" s="34"/>
    </row>
    <row r="81956" spans="6:12" x14ac:dyDescent="0.35">
      <c r="F81956" s="34"/>
      <c r="J81956" s="34"/>
      <c r="K81956" s="34"/>
      <c r="L81956" s="34"/>
    </row>
    <row r="81957" spans="6:12" x14ac:dyDescent="0.35">
      <c r="F81957" s="34"/>
      <c r="J81957" s="34"/>
      <c r="K81957" s="34"/>
      <c r="L81957" s="34"/>
    </row>
    <row r="81958" spans="6:12" x14ac:dyDescent="0.35">
      <c r="F81958" s="34"/>
      <c r="J81958" s="34"/>
      <c r="K81958" s="34"/>
      <c r="L81958" s="34"/>
    </row>
    <row r="81959" spans="6:12" x14ac:dyDescent="0.35">
      <c r="F81959" s="34"/>
      <c r="J81959" s="34"/>
      <c r="K81959" s="34"/>
      <c r="L81959" s="34"/>
    </row>
    <row r="81960" spans="6:12" x14ac:dyDescent="0.35">
      <c r="F81960" s="34"/>
      <c r="J81960" s="34"/>
      <c r="K81960" s="34"/>
      <c r="L81960" s="34"/>
    </row>
    <row r="81961" spans="6:12" x14ac:dyDescent="0.35">
      <c r="F81961" s="34"/>
      <c r="J81961" s="34"/>
      <c r="K81961" s="34"/>
      <c r="L81961" s="34"/>
    </row>
    <row r="81962" spans="6:12" x14ac:dyDescent="0.35">
      <c r="F81962" s="34"/>
      <c r="J81962" s="34"/>
      <c r="K81962" s="34"/>
      <c r="L81962" s="34"/>
    </row>
    <row r="81963" spans="6:12" x14ac:dyDescent="0.35">
      <c r="F81963" s="34"/>
      <c r="J81963" s="34"/>
      <c r="K81963" s="34"/>
      <c r="L81963" s="34"/>
    </row>
    <row r="81964" spans="6:12" x14ac:dyDescent="0.35">
      <c r="F81964" s="34"/>
      <c r="J81964" s="34"/>
      <c r="K81964" s="34"/>
      <c r="L81964" s="34"/>
    </row>
    <row r="81965" spans="6:12" x14ac:dyDescent="0.35">
      <c r="F81965" s="34"/>
      <c r="J81965" s="34"/>
      <c r="K81965" s="34"/>
      <c r="L81965" s="34"/>
    </row>
    <row r="81966" spans="6:12" x14ac:dyDescent="0.35">
      <c r="F81966" s="34"/>
      <c r="J81966" s="34"/>
      <c r="K81966" s="34"/>
      <c r="L81966" s="34"/>
    </row>
    <row r="81967" spans="6:12" x14ac:dyDescent="0.35">
      <c r="F81967" s="34"/>
      <c r="J81967" s="34"/>
      <c r="K81967" s="34"/>
      <c r="L81967" s="34"/>
    </row>
    <row r="81968" spans="6:12" x14ac:dyDescent="0.35">
      <c r="F81968" s="34"/>
      <c r="J81968" s="34"/>
      <c r="K81968" s="34"/>
      <c r="L81968" s="34"/>
    </row>
    <row r="81969" spans="6:12" x14ac:dyDescent="0.35">
      <c r="F81969" s="34"/>
      <c r="J81969" s="34"/>
      <c r="K81969" s="34"/>
      <c r="L81969" s="34"/>
    </row>
    <row r="81970" spans="6:12" x14ac:dyDescent="0.35">
      <c r="F81970" s="34"/>
      <c r="J81970" s="34"/>
      <c r="K81970" s="34"/>
      <c r="L81970" s="34"/>
    </row>
    <row r="81971" spans="6:12" x14ac:dyDescent="0.35">
      <c r="F81971" s="34"/>
      <c r="J81971" s="34"/>
      <c r="K81971" s="34"/>
      <c r="L81971" s="34"/>
    </row>
    <row r="81972" spans="6:12" x14ac:dyDescent="0.35">
      <c r="F81972" s="34"/>
      <c r="J81972" s="34"/>
      <c r="K81972" s="34"/>
      <c r="L81972" s="34"/>
    </row>
    <row r="81973" spans="6:12" x14ac:dyDescent="0.35">
      <c r="F81973" s="34"/>
      <c r="J81973" s="34"/>
      <c r="K81973" s="34"/>
      <c r="L81973" s="34"/>
    </row>
    <row r="81974" spans="6:12" x14ac:dyDescent="0.35">
      <c r="F81974" s="34"/>
      <c r="J81974" s="34"/>
      <c r="K81974" s="34"/>
      <c r="L81974" s="34"/>
    </row>
    <row r="81975" spans="6:12" x14ac:dyDescent="0.35">
      <c r="F81975" s="34"/>
      <c r="J81975" s="34"/>
      <c r="K81975" s="34"/>
      <c r="L81975" s="34"/>
    </row>
    <row r="81976" spans="6:12" x14ac:dyDescent="0.35">
      <c r="F81976" s="34"/>
      <c r="J81976" s="34"/>
      <c r="K81976" s="34"/>
      <c r="L81976" s="34"/>
    </row>
    <row r="81977" spans="6:12" x14ac:dyDescent="0.35">
      <c r="F81977" s="34"/>
      <c r="J81977" s="34"/>
      <c r="K81977" s="34"/>
      <c r="L81977" s="34"/>
    </row>
    <row r="81978" spans="6:12" x14ac:dyDescent="0.35">
      <c r="F81978" s="34"/>
      <c r="J81978" s="34"/>
      <c r="K81978" s="34"/>
      <c r="L81978" s="34"/>
    </row>
    <row r="81979" spans="6:12" x14ac:dyDescent="0.35">
      <c r="F81979" s="34"/>
      <c r="J81979" s="34"/>
      <c r="K81979" s="34"/>
      <c r="L81979" s="34"/>
    </row>
    <row r="81980" spans="6:12" x14ac:dyDescent="0.35">
      <c r="F81980" s="34"/>
      <c r="J81980" s="34"/>
      <c r="K81980" s="34"/>
      <c r="L81980" s="34"/>
    </row>
    <row r="81981" spans="6:12" x14ac:dyDescent="0.35">
      <c r="F81981" s="34"/>
      <c r="J81981" s="34"/>
      <c r="K81981" s="34"/>
      <c r="L81981" s="34"/>
    </row>
    <row r="81982" spans="6:12" x14ac:dyDescent="0.35">
      <c r="F81982" s="34"/>
      <c r="J81982" s="34"/>
      <c r="K81982" s="34"/>
      <c r="L81982" s="34"/>
    </row>
    <row r="81983" spans="6:12" x14ac:dyDescent="0.35">
      <c r="F81983" s="34"/>
      <c r="J81983" s="34"/>
      <c r="K81983" s="34"/>
      <c r="L81983" s="34"/>
    </row>
    <row r="81984" spans="6:12" x14ac:dyDescent="0.35">
      <c r="F81984" s="34"/>
      <c r="J81984" s="34"/>
      <c r="K81984" s="34"/>
      <c r="L81984" s="34"/>
    </row>
    <row r="81985" spans="6:12" x14ac:dyDescent="0.35">
      <c r="F81985" s="34"/>
      <c r="J81985" s="34"/>
      <c r="K81985" s="34"/>
      <c r="L81985" s="34"/>
    </row>
    <row r="81986" spans="6:12" x14ac:dyDescent="0.35">
      <c r="F81986" s="34"/>
      <c r="J81986" s="34"/>
      <c r="K81986" s="34"/>
      <c r="L81986" s="34"/>
    </row>
    <row r="81987" spans="6:12" x14ac:dyDescent="0.35">
      <c r="F81987" s="34"/>
      <c r="J81987" s="34"/>
      <c r="K81987" s="34"/>
      <c r="L81987" s="34"/>
    </row>
    <row r="81988" spans="6:12" x14ac:dyDescent="0.35">
      <c r="F81988" s="34"/>
      <c r="J81988" s="34"/>
      <c r="K81988" s="34"/>
      <c r="L81988" s="34"/>
    </row>
    <row r="81989" spans="6:12" x14ac:dyDescent="0.35">
      <c r="F81989" s="34"/>
      <c r="J81989" s="34"/>
      <c r="K81989" s="34"/>
      <c r="L81989" s="34"/>
    </row>
    <row r="81990" spans="6:12" x14ac:dyDescent="0.35">
      <c r="F81990" s="34"/>
      <c r="J81990" s="34"/>
      <c r="K81990" s="34"/>
      <c r="L81990" s="34"/>
    </row>
    <row r="81991" spans="6:12" x14ac:dyDescent="0.35">
      <c r="F81991" s="34"/>
      <c r="J81991" s="34"/>
      <c r="K81991" s="34"/>
      <c r="L81991" s="34"/>
    </row>
    <row r="81992" spans="6:12" x14ac:dyDescent="0.35">
      <c r="F81992" s="34"/>
      <c r="J81992" s="34"/>
      <c r="K81992" s="34"/>
      <c r="L81992" s="34"/>
    </row>
    <row r="81993" spans="6:12" x14ac:dyDescent="0.35">
      <c r="F81993" s="34"/>
      <c r="J81993" s="34"/>
      <c r="K81993" s="34"/>
      <c r="L81993" s="34"/>
    </row>
    <row r="81994" spans="6:12" x14ac:dyDescent="0.35">
      <c r="F81994" s="34"/>
      <c r="J81994" s="34"/>
      <c r="K81994" s="34"/>
      <c r="L81994" s="34"/>
    </row>
    <row r="81995" spans="6:12" x14ac:dyDescent="0.35">
      <c r="F81995" s="34"/>
      <c r="J81995" s="34"/>
      <c r="K81995" s="34"/>
      <c r="L81995" s="34"/>
    </row>
    <row r="81996" spans="6:12" x14ac:dyDescent="0.35">
      <c r="F81996" s="34"/>
      <c r="J81996" s="34"/>
      <c r="K81996" s="34"/>
      <c r="L81996" s="34"/>
    </row>
    <row r="81997" spans="6:12" x14ac:dyDescent="0.35">
      <c r="F81997" s="34"/>
      <c r="J81997" s="34"/>
      <c r="K81997" s="34"/>
      <c r="L81997" s="34"/>
    </row>
    <row r="81998" spans="6:12" x14ac:dyDescent="0.35">
      <c r="F81998" s="34"/>
      <c r="J81998" s="34"/>
      <c r="K81998" s="34"/>
      <c r="L81998" s="34"/>
    </row>
    <row r="81999" spans="6:12" x14ac:dyDescent="0.35">
      <c r="F81999" s="34"/>
      <c r="J81999" s="34"/>
      <c r="K81999" s="34"/>
      <c r="L81999" s="34"/>
    </row>
    <row r="82000" spans="6:12" x14ac:dyDescent="0.35">
      <c r="F82000" s="34"/>
      <c r="J82000" s="34"/>
      <c r="K82000" s="34"/>
      <c r="L82000" s="34"/>
    </row>
    <row r="82001" spans="6:12" x14ac:dyDescent="0.35">
      <c r="F82001" s="34"/>
      <c r="J82001" s="34"/>
      <c r="K82001" s="34"/>
      <c r="L82001" s="34"/>
    </row>
    <row r="82002" spans="6:12" x14ac:dyDescent="0.35">
      <c r="F82002" s="34"/>
      <c r="J82002" s="34"/>
      <c r="K82002" s="34"/>
      <c r="L82002" s="34"/>
    </row>
    <row r="82003" spans="6:12" x14ac:dyDescent="0.35">
      <c r="F82003" s="34"/>
      <c r="J82003" s="34"/>
      <c r="K82003" s="34"/>
      <c r="L82003" s="34"/>
    </row>
    <row r="82004" spans="6:12" x14ac:dyDescent="0.35">
      <c r="F82004" s="34"/>
      <c r="J82004" s="34"/>
      <c r="K82004" s="34"/>
      <c r="L82004" s="34"/>
    </row>
    <row r="82005" spans="6:12" x14ac:dyDescent="0.35">
      <c r="F82005" s="34"/>
      <c r="J82005" s="34"/>
      <c r="K82005" s="34"/>
      <c r="L82005" s="34"/>
    </row>
    <row r="82006" spans="6:12" x14ac:dyDescent="0.35">
      <c r="F82006" s="34"/>
      <c r="J82006" s="34"/>
      <c r="K82006" s="34"/>
      <c r="L82006" s="34"/>
    </row>
    <row r="82007" spans="6:12" x14ac:dyDescent="0.35">
      <c r="F82007" s="34"/>
      <c r="J82007" s="34"/>
      <c r="K82007" s="34"/>
      <c r="L82007" s="34"/>
    </row>
    <row r="82008" spans="6:12" x14ac:dyDescent="0.35">
      <c r="F82008" s="34"/>
      <c r="J82008" s="34"/>
      <c r="K82008" s="34"/>
      <c r="L82008" s="34"/>
    </row>
    <row r="82009" spans="6:12" x14ac:dyDescent="0.35">
      <c r="F82009" s="34"/>
      <c r="J82009" s="34"/>
      <c r="K82009" s="34"/>
      <c r="L82009" s="34"/>
    </row>
    <row r="82010" spans="6:12" x14ac:dyDescent="0.35">
      <c r="F82010" s="34"/>
      <c r="J82010" s="34"/>
      <c r="K82010" s="34"/>
      <c r="L82010" s="34"/>
    </row>
    <row r="82011" spans="6:12" x14ac:dyDescent="0.35">
      <c r="F82011" s="34"/>
      <c r="J82011" s="34"/>
      <c r="K82011" s="34"/>
      <c r="L82011" s="34"/>
    </row>
    <row r="82012" spans="6:12" x14ac:dyDescent="0.35">
      <c r="F82012" s="34"/>
      <c r="J82012" s="34"/>
      <c r="K82012" s="34"/>
      <c r="L82012" s="34"/>
    </row>
    <row r="82013" spans="6:12" x14ac:dyDescent="0.35">
      <c r="F82013" s="34"/>
      <c r="J82013" s="34"/>
      <c r="K82013" s="34"/>
      <c r="L82013" s="34"/>
    </row>
    <row r="82014" spans="6:12" x14ac:dyDescent="0.35">
      <c r="F82014" s="34"/>
      <c r="J82014" s="34"/>
      <c r="K82014" s="34"/>
      <c r="L82014" s="34"/>
    </row>
    <row r="82015" spans="6:12" x14ac:dyDescent="0.35">
      <c r="F82015" s="34"/>
      <c r="J82015" s="34"/>
      <c r="K82015" s="34"/>
      <c r="L82015" s="34"/>
    </row>
    <row r="82016" spans="6:12" x14ac:dyDescent="0.35">
      <c r="F82016" s="34"/>
      <c r="J82016" s="34"/>
      <c r="K82016" s="34"/>
      <c r="L82016" s="34"/>
    </row>
    <row r="82017" spans="6:12" x14ac:dyDescent="0.35">
      <c r="F82017" s="34"/>
      <c r="J82017" s="34"/>
      <c r="K82017" s="34"/>
      <c r="L82017" s="34"/>
    </row>
    <row r="82018" spans="6:12" x14ac:dyDescent="0.35">
      <c r="F82018" s="34"/>
      <c r="J82018" s="34"/>
      <c r="K82018" s="34"/>
      <c r="L82018" s="34"/>
    </row>
    <row r="82019" spans="6:12" x14ac:dyDescent="0.35">
      <c r="F82019" s="34"/>
      <c r="J82019" s="34"/>
      <c r="K82019" s="34"/>
      <c r="L82019" s="34"/>
    </row>
    <row r="82020" spans="6:12" x14ac:dyDescent="0.35">
      <c r="F82020" s="34"/>
      <c r="J82020" s="34"/>
      <c r="K82020" s="34"/>
      <c r="L82020" s="34"/>
    </row>
    <row r="82021" spans="6:12" x14ac:dyDescent="0.35">
      <c r="F82021" s="34"/>
      <c r="J82021" s="34"/>
      <c r="K82021" s="34"/>
      <c r="L82021" s="34"/>
    </row>
    <row r="82022" spans="6:12" x14ac:dyDescent="0.35">
      <c r="F82022" s="34"/>
      <c r="J82022" s="34"/>
      <c r="K82022" s="34"/>
      <c r="L82022" s="34"/>
    </row>
    <row r="82023" spans="6:12" x14ac:dyDescent="0.35">
      <c r="F82023" s="34"/>
      <c r="J82023" s="34"/>
      <c r="K82023" s="34"/>
      <c r="L82023" s="34"/>
    </row>
    <row r="82024" spans="6:12" x14ac:dyDescent="0.35">
      <c r="F82024" s="34"/>
      <c r="J82024" s="34"/>
      <c r="K82024" s="34"/>
      <c r="L82024" s="34"/>
    </row>
    <row r="82025" spans="6:12" x14ac:dyDescent="0.35">
      <c r="F82025" s="34"/>
      <c r="J82025" s="34"/>
      <c r="K82025" s="34"/>
      <c r="L82025" s="34"/>
    </row>
    <row r="82026" spans="6:12" x14ac:dyDescent="0.35">
      <c r="F82026" s="34"/>
      <c r="J82026" s="34"/>
      <c r="K82026" s="34"/>
      <c r="L82026" s="34"/>
    </row>
    <row r="82027" spans="6:12" x14ac:dyDescent="0.35">
      <c r="F82027" s="34"/>
      <c r="J82027" s="34"/>
      <c r="K82027" s="34"/>
      <c r="L82027" s="34"/>
    </row>
    <row r="82028" spans="6:12" x14ac:dyDescent="0.35">
      <c r="F82028" s="34"/>
      <c r="J82028" s="34"/>
      <c r="K82028" s="34"/>
      <c r="L82028" s="34"/>
    </row>
    <row r="82029" spans="6:12" x14ac:dyDescent="0.35">
      <c r="F82029" s="34"/>
      <c r="J82029" s="34"/>
      <c r="K82029" s="34"/>
      <c r="L82029" s="34"/>
    </row>
    <row r="82030" spans="6:12" x14ac:dyDescent="0.35">
      <c r="F82030" s="34"/>
      <c r="J82030" s="34"/>
      <c r="K82030" s="34"/>
      <c r="L82030" s="34"/>
    </row>
    <row r="82031" spans="6:12" x14ac:dyDescent="0.35">
      <c r="F82031" s="34"/>
      <c r="J82031" s="34"/>
      <c r="K82031" s="34"/>
      <c r="L82031" s="34"/>
    </row>
    <row r="82032" spans="6:12" x14ac:dyDescent="0.35">
      <c r="F82032" s="34"/>
      <c r="J82032" s="34"/>
      <c r="K82032" s="34"/>
      <c r="L82032" s="34"/>
    </row>
    <row r="82033" spans="6:12" x14ac:dyDescent="0.35">
      <c r="F82033" s="34"/>
      <c r="J82033" s="34"/>
      <c r="K82033" s="34"/>
      <c r="L82033" s="34"/>
    </row>
    <row r="82034" spans="6:12" x14ac:dyDescent="0.35">
      <c r="F82034" s="34"/>
      <c r="J82034" s="34"/>
      <c r="K82034" s="34"/>
      <c r="L82034" s="34"/>
    </row>
    <row r="82035" spans="6:12" x14ac:dyDescent="0.35">
      <c r="F82035" s="34"/>
      <c r="J82035" s="34"/>
      <c r="K82035" s="34"/>
      <c r="L82035" s="34"/>
    </row>
    <row r="82036" spans="6:12" x14ac:dyDescent="0.35">
      <c r="F82036" s="34"/>
      <c r="J82036" s="34"/>
      <c r="K82036" s="34"/>
      <c r="L82036" s="34"/>
    </row>
    <row r="82037" spans="6:12" x14ac:dyDescent="0.35">
      <c r="F82037" s="34"/>
      <c r="J82037" s="34"/>
      <c r="K82037" s="34"/>
      <c r="L82037" s="34"/>
    </row>
    <row r="82038" spans="6:12" x14ac:dyDescent="0.35">
      <c r="F82038" s="34"/>
      <c r="J82038" s="34"/>
      <c r="K82038" s="34"/>
      <c r="L82038" s="34"/>
    </row>
    <row r="82039" spans="6:12" x14ac:dyDescent="0.35">
      <c r="F82039" s="34"/>
      <c r="J82039" s="34"/>
      <c r="K82039" s="34"/>
      <c r="L82039" s="34"/>
    </row>
    <row r="82040" spans="6:12" x14ac:dyDescent="0.35">
      <c r="F82040" s="34"/>
      <c r="J82040" s="34"/>
      <c r="K82040" s="34"/>
      <c r="L82040" s="34"/>
    </row>
    <row r="82041" spans="6:12" x14ac:dyDescent="0.35">
      <c r="F82041" s="34"/>
      <c r="J82041" s="34"/>
      <c r="K82041" s="34"/>
      <c r="L82041" s="34"/>
    </row>
    <row r="82042" spans="6:12" x14ac:dyDescent="0.35">
      <c r="F82042" s="34"/>
      <c r="J82042" s="34"/>
      <c r="K82042" s="34"/>
      <c r="L82042" s="34"/>
    </row>
    <row r="82043" spans="6:12" x14ac:dyDescent="0.35">
      <c r="F82043" s="34"/>
      <c r="J82043" s="34"/>
      <c r="K82043" s="34"/>
      <c r="L82043" s="34"/>
    </row>
    <row r="82044" spans="6:12" x14ac:dyDescent="0.35">
      <c r="F82044" s="34"/>
      <c r="J82044" s="34"/>
      <c r="K82044" s="34"/>
      <c r="L82044" s="34"/>
    </row>
    <row r="82045" spans="6:12" x14ac:dyDescent="0.35">
      <c r="F82045" s="34"/>
      <c r="J82045" s="34"/>
      <c r="K82045" s="34"/>
      <c r="L82045" s="34"/>
    </row>
    <row r="82046" spans="6:12" x14ac:dyDescent="0.35">
      <c r="F82046" s="34"/>
      <c r="J82046" s="34"/>
      <c r="K82046" s="34"/>
      <c r="L82046" s="34"/>
    </row>
    <row r="82047" spans="6:12" x14ac:dyDescent="0.35">
      <c r="F82047" s="34"/>
      <c r="J82047" s="34"/>
      <c r="K82047" s="34"/>
      <c r="L82047" s="34"/>
    </row>
    <row r="82048" spans="6:12" x14ac:dyDescent="0.35">
      <c r="F82048" s="34"/>
      <c r="J82048" s="34"/>
      <c r="K82048" s="34"/>
      <c r="L82048" s="34"/>
    </row>
    <row r="82049" spans="6:12" x14ac:dyDescent="0.35">
      <c r="F82049" s="34"/>
      <c r="J82049" s="34"/>
      <c r="K82049" s="34"/>
      <c r="L82049" s="34"/>
    </row>
    <row r="82050" spans="6:12" x14ac:dyDescent="0.35">
      <c r="F82050" s="34"/>
      <c r="J82050" s="34"/>
      <c r="K82050" s="34"/>
      <c r="L82050" s="34"/>
    </row>
    <row r="82051" spans="6:12" x14ac:dyDescent="0.35">
      <c r="F82051" s="34"/>
      <c r="J82051" s="34"/>
      <c r="K82051" s="34"/>
      <c r="L82051" s="34"/>
    </row>
    <row r="82052" spans="6:12" x14ac:dyDescent="0.35">
      <c r="F82052" s="34"/>
      <c r="J82052" s="34"/>
      <c r="K82052" s="34"/>
      <c r="L82052" s="34"/>
    </row>
    <row r="82053" spans="6:12" x14ac:dyDescent="0.35">
      <c r="F82053" s="34"/>
      <c r="J82053" s="34"/>
      <c r="K82053" s="34"/>
      <c r="L82053" s="34"/>
    </row>
    <row r="82054" spans="6:12" x14ac:dyDescent="0.35">
      <c r="F82054" s="34"/>
      <c r="J82054" s="34"/>
      <c r="K82054" s="34"/>
      <c r="L82054" s="34"/>
    </row>
    <row r="82055" spans="6:12" x14ac:dyDescent="0.35">
      <c r="F82055" s="34"/>
      <c r="J82055" s="34"/>
      <c r="K82055" s="34"/>
      <c r="L82055" s="34"/>
    </row>
    <row r="82056" spans="6:12" x14ac:dyDescent="0.35">
      <c r="F82056" s="34"/>
      <c r="J82056" s="34"/>
      <c r="K82056" s="34"/>
      <c r="L82056" s="34"/>
    </row>
    <row r="82057" spans="6:12" x14ac:dyDescent="0.35">
      <c r="F82057" s="34"/>
      <c r="J82057" s="34"/>
      <c r="K82057" s="34"/>
      <c r="L82057" s="34"/>
    </row>
    <row r="82058" spans="6:12" x14ac:dyDescent="0.35">
      <c r="F82058" s="34"/>
      <c r="J82058" s="34"/>
      <c r="K82058" s="34"/>
      <c r="L82058" s="34"/>
    </row>
    <row r="82059" spans="6:12" x14ac:dyDescent="0.35">
      <c r="F82059" s="34"/>
      <c r="J82059" s="34"/>
      <c r="K82059" s="34"/>
      <c r="L82059" s="34"/>
    </row>
    <row r="82060" spans="6:12" x14ac:dyDescent="0.35">
      <c r="F82060" s="34"/>
      <c r="J82060" s="34"/>
      <c r="K82060" s="34"/>
      <c r="L82060" s="34"/>
    </row>
    <row r="82061" spans="6:12" x14ac:dyDescent="0.35">
      <c r="F82061" s="34"/>
      <c r="J82061" s="34"/>
      <c r="K82061" s="34"/>
      <c r="L82061" s="34"/>
    </row>
    <row r="82062" spans="6:12" x14ac:dyDescent="0.35">
      <c r="F82062" s="34"/>
      <c r="J82062" s="34"/>
      <c r="K82062" s="34"/>
      <c r="L82062" s="34"/>
    </row>
    <row r="82063" spans="6:12" x14ac:dyDescent="0.35">
      <c r="F82063" s="34"/>
      <c r="J82063" s="34"/>
      <c r="K82063" s="34"/>
      <c r="L82063" s="34"/>
    </row>
    <row r="82064" spans="6:12" x14ac:dyDescent="0.35">
      <c r="F82064" s="34"/>
      <c r="J82064" s="34"/>
      <c r="K82064" s="34"/>
      <c r="L82064" s="34"/>
    </row>
    <row r="82065" spans="6:12" x14ac:dyDescent="0.35">
      <c r="F82065" s="34"/>
      <c r="J82065" s="34"/>
      <c r="K82065" s="34"/>
      <c r="L82065" s="34"/>
    </row>
    <row r="82066" spans="6:12" x14ac:dyDescent="0.35">
      <c r="F82066" s="34"/>
      <c r="J82066" s="34"/>
      <c r="K82066" s="34"/>
      <c r="L82066" s="34"/>
    </row>
    <row r="82067" spans="6:12" x14ac:dyDescent="0.35">
      <c r="F82067" s="34"/>
      <c r="J82067" s="34"/>
      <c r="K82067" s="34"/>
      <c r="L82067" s="34"/>
    </row>
    <row r="82068" spans="6:12" x14ac:dyDescent="0.35">
      <c r="F82068" s="34"/>
      <c r="J82068" s="34"/>
      <c r="K82068" s="34"/>
      <c r="L82068" s="34"/>
    </row>
    <row r="82069" spans="6:12" x14ac:dyDescent="0.35">
      <c r="F82069" s="34"/>
      <c r="J82069" s="34"/>
      <c r="K82069" s="34"/>
      <c r="L82069" s="34"/>
    </row>
    <row r="82070" spans="6:12" x14ac:dyDescent="0.35">
      <c r="F82070" s="34"/>
      <c r="J82070" s="34"/>
      <c r="K82070" s="34"/>
      <c r="L82070" s="34"/>
    </row>
    <row r="82071" spans="6:12" x14ac:dyDescent="0.35">
      <c r="F82071" s="34"/>
      <c r="J82071" s="34"/>
      <c r="K82071" s="34"/>
      <c r="L82071" s="34"/>
    </row>
    <row r="82072" spans="6:12" x14ac:dyDescent="0.35">
      <c r="F82072" s="34"/>
      <c r="J82072" s="34"/>
      <c r="K82072" s="34"/>
      <c r="L82072" s="34"/>
    </row>
    <row r="82073" spans="6:12" x14ac:dyDescent="0.35">
      <c r="F82073" s="34"/>
      <c r="J82073" s="34"/>
      <c r="K82073" s="34"/>
      <c r="L82073" s="34"/>
    </row>
    <row r="82074" spans="6:12" x14ac:dyDescent="0.35">
      <c r="F82074" s="34"/>
      <c r="J82074" s="34"/>
      <c r="K82074" s="34"/>
      <c r="L82074" s="34"/>
    </row>
    <row r="82075" spans="6:12" x14ac:dyDescent="0.35">
      <c r="F82075" s="34"/>
      <c r="J82075" s="34"/>
      <c r="K82075" s="34"/>
      <c r="L82075" s="34"/>
    </row>
    <row r="82076" spans="6:12" x14ac:dyDescent="0.35">
      <c r="F82076" s="34"/>
      <c r="J82076" s="34"/>
      <c r="K82076" s="34"/>
      <c r="L82076" s="34"/>
    </row>
    <row r="82077" spans="6:12" x14ac:dyDescent="0.35">
      <c r="F82077" s="34"/>
      <c r="J82077" s="34"/>
      <c r="K82077" s="34"/>
      <c r="L82077" s="34"/>
    </row>
    <row r="82078" spans="6:12" x14ac:dyDescent="0.35">
      <c r="F82078" s="34"/>
      <c r="J82078" s="34"/>
      <c r="K82078" s="34"/>
      <c r="L82078" s="34"/>
    </row>
    <row r="82079" spans="6:12" x14ac:dyDescent="0.35">
      <c r="F82079" s="34"/>
      <c r="J82079" s="34"/>
      <c r="K82079" s="34"/>
      <c r="L82079" s="34"/>
    </row>
    <row r="82080" spans="6:12" x14ac:dyDescent="0.35">
      <c r="F82080" s="34"/>
      <c r="J82080" s="34"/>
      <c r="K82080" s="34"/>
      <c r="L82080" s="34"/>
    </row>
    <row r="82081" spans="6:12" x14ac:dyDescent="0.35">
      <c r="F82081" s="34"/>
      <c r="J82081" s="34"/>
      <c r="K82081" s="34"/>
      <c r="L82081" s="34"/>
    </row>
    <row r="82082" spans="6:12" x14ac:dyDescent="0.35">
      <c r="F82082" s="34"/>
      <c r="J82082" s="34"/>
      <c r="K82082" s="34"/>
      <c r="L82082" s="34"/>
    </row>
    <row r="82083" spans="6:12" x14ac:dyDescent="0.35">
      <c r="F82083" s="34"/>
      <c r="J82083" s="34"/>
      <c r="K82083" s="34"/>
      <c r="L82083" s="34"/>
    </row>
    <row r="82084" spans="6:12" x14ac:dyDescent="0.35">
      <c r="F82084" s="34"/>
      <c r="J82084" s="34"/>
      <c r="K82084" s="34"/>
      <c r="L82084" s="34"/>
    </row>
    <row r="82085" spans="6:12" x14ac:dyDescent="0.35">
      <c r="F82085" s="34"/>
      <c r="J82085" s="34"/>
      <c r="K82085" s="34"/>
      <c r="L82085" s="34"/>
    </row>
    <row r="82086" spans="6:12" x14ac:dyDescent="0.35">
      <c r="F82086" s="34"/>
      <c r="J82086" s="34"/>
      <c r="K82086" s="34"/>
      <c r="L82086" s="34"/>
    </row>
    <row r="82087" spans="6:12" x14ac:dyDescent="0.35">
      <c r="F82087" s="34"/>
      <c r="J82087" s="34"/>
      <c r="K82087" s="34"/>
      <c r="L82087" s="34"/>
    </row>
    <row r="82088" spans="6:12" x14ac:dyDescent="0.35">
      <c r="F82088" s="34"/>
      <c r="J82088" s="34"/>
      <c r="K82088" s="34"/>
      <c r="L82088" s="34"/>
    </row>
    <row r="82089" spans="6:12" x14ac:dyDescent="0.35">
      <c r="F82089" s="34"/>
      <c r="J82089" s="34"/>
      <c r="K82089" s="34"/>
      <c r="L82089" s="34"/>
    </row>
    <row r="82090" spans="6:12" x14ac:dyDescent="0.35">
      <c r="F82090" s="34"/>
      <c r="J82090" s="34"/>
      <c r="K82090" s="34"/>
      <c r="L82090" s="34"/>
    </row>
    <row r="82091" spans="6:12" x14ac:dyDescent="0.35">
      <c r="F82091" s="34"/>
      <c r="J82091" s="34"/>
      <c r="K82091" s="34"/>
      <c r="L82091" s="34"/>
    </row>
    <row r="82092" spans="6:12" x14ac:dyDescent="0.35">
      <c r="F82092" s="34"/>
      <c r="J82092" s="34"/>
      <c r="K82092" s="34"/>
      <c r="L82092" s="34"/>
    </row>
    <row r="82093" spans="6:12" x14ac:dyDescent="0.35">
      <c r="F82093" s="34"/>
      <c r="J82093" s="34"/>
      <c r="K82093" s="34"/>
      <c r="L82093" s="34"/>
    </row>
    <row r="82094" spans="6:12" x14ac:dyDescent="0.35">
      <c r="F82094" s="34"/>
      <c r="J82094" s="34"/>
      <c r="K82094" s="34"/>
      <c r="L82094" s="34"/>
    </row>
    <row r="82095" spans="6:12" x14ac:dyDescent="0.35">
      <c r="F82095" s="34"/>
      <c r="J82095" s="34"/>
      <c r="K82095" s="34"/>
      <c r="L82095" s="34"/>
    </row>
    <row r="82096" spans="6:12" x14ac:dyDescent="0.35">
      <c r="F82096" s="34"/>
      <c r="J82096" s="34"/>
      <c r="K82096" s="34"/>
      <c r="L82096" s="34"/>
    </row>
    <row r="82097" spans="6:12" x14ac:dyDescent="0.35">
      <c r="F82097" s="34"/>
      <c r="J82097" s="34"/>
      <c r="K82097" s="34"/>
      <c r="L82097" s="34"/>
    </row>
    <row r="82098" spans="6:12" x14ac:dyDescent="0.35">
      <c r="F82098" s="34"/>
      <c r="J82098" s="34"/>
      <c r="K82098" s="34"/>
      <c r="L82098" s="34"/>
    </row>
    <row r="82099" spans="6:12" x14ac:dyDescent="0.35">
      <c r="F82099" s="34"/>
      <c r="J82099" s="34"/>
      <c r="K82099" s="34"/>
      <c r="L82099" s="34"/>
    </row>
    <row r="82100" spans="6:12" x14ac:dyDescent="0.35">
      <c r="F82100" s="34"/>
      <c r="J82100" s="34"/>
      <c r="K82100" s="34"/>
      <c r="L82100" s="34"/>
    </row>
    <row r="82101" spans="6:12" x14ac:dyDescent="0.35">
      <c r="F82101" s="34"/>
      <c r="J82101" s="34"/>
      <c r="K82101" s="34"/>
      <c r="L82101" s="34"/>
    </row>
    <row r="82102" spans="6:12" x14ac:dyDescent="0.35">
      <c r="F82102" s="34"/>
      <c r="J82102" s="34"/>
      <c r="K82102" s="34"/>
      <c r="L82102" s="34"/>
    </row>
    <row r="82103" spans="6:12" x14ac:dyDescent="0.35">
      <c r="F82103" s="34"/>
      <c r="J82103" s="34"/>
      <c r="K82103" s="34"/>
      <c r="L82103" s="34"/>
    </row>
    <row r="82104" spans="6:12" x14ac:dyDescent="0.35">
      <c r="F82104" s="34"/>
      <c r="J82104" s="34"/>
      <c r="K82104" s="34"/>
      <c r="L82104" s="34"/>
    </row>
    <row r="82105" spans="6:12" x14ac:dyDescent="0.35">
      <c r="F82105" s="34"/>
      <c r="J82105" s="34"/>
      <c r="K82105" s="34"/>
      <c r="L82105" s="34"/>
    </row>
    <row r="82106" spans="6:12" x14ac:dyDescent="0.35">
      <c r="F82106" s="34"/>
      <c r="J82106" s="34"/>
      <c r="K82106" s="34"/>
      <c r="L82106" s="34"/>
    </row>
    <row r="82107" spans="6:12" x14ac:dyDescent="0.35">
      <c r="F82107" s="34"/>
      <c r="J82107" s="34"/>
      <c r="K82107" s="34"/>
      <c r="L82107" s="34"/>
    </row>
    <row r="82108" spans="6:12" x14ac:dyDescent="0.35">
      <c r="F82108" s="34"/>
      <c r="J82108" s="34"/>
      <c r="K82108" s="34"/>
      <c r="L82108" s="34"/>
    </row>
    <row r="82109" spans="6:12" x14ac:dyDescent="0.35">
      <c r="F82109" s="34"/>
      <c r="J82109" s="34"/>
      <c r="K82109" s="34"/>
      <c r="L82109" s="34"/>
    </row>
    <row r="82110" spans="6:12" x14ac:dyDescent="0.35">
      <c r="F82110" s="34"/>
      <c r="J82110" s="34"/>
      <c r="K82110" s="34"/>
      <c r="L82110" s="34"/>
    </row>
    <row r="82111" spans="6:12" x14ac:dyDescent="0.35">
      <c r="F82111" s="34"/>
      <c r="J82111" s="34"/>
      <c r="K82111" s="34"/>
      <c r="L82111" s="34"/>
    </row>
    <row r="82112" spans="6:12" x14ac:dyDescent="0.35">
      <c r="F82112" s="34"/>
      <c r="J82112" s="34"/>
      <c r="K82112" s="34"/>
      <c r="L82112" s="34"/>
    </row>
    <row r="82113" spans="6:12" x14ac:dyDescent="0.35">
      <c r="F82113" s="34"/>
      <c r="J82113" s="34"/>
      <c r="K82113" s="34"/>
      <c r="L82113" s="34"/>
    </row>
    <row r="82114" spans="6:12" x14ac:dyDescent="0.35">
      <c r="F82114" s="34"/>
      <c r="J82114" s="34"/>
      <c r="K82114" s="34"/>
      <c r="L82114" s="34"/>
    </row>
    <row r="82115" spans="6:12" x14ac:dyDescent="0.35">
      <c r="F82115" s="34"/>
      <c r="J82115" s="34"/>
      <c r="K82115" s="34"/>
      <c r="L82115" s="34"/>
    </row>
    <row r="82116" spans="6:12" x14ac:dyDescent="0.35">
      <c r="F82116" s="34"/>
      <c r="J82116" s="34"/>
      <c r="K82116" s="34"/>
      <c r="L82116" s="34"/>
    </row>
    <row r="82117" spans="6:12" x14ac:dyDescent="0.35">
      <c r="F82117" s="34"/>
      <c r="J82117" s="34"/>
      <c r="K82117" s="34"/>
      <c r="L82117" s="34"/>
    </row>
    <row r="82118" spans="6:12" x14ac:dyDescent="0.35">
      <c r="F82118" s="34"/>
      <c r="J82118" s="34"/>
      <c r="K82118" s="34"/>
      <c r="L82118" s="34"/>
    </row>
    <row r="82119" spans="6:12" x14ac:dyDescent="0.35">
      <c r="F82119" s="34"/>
      <c r="J82119" s="34"/>
      <c r="K82119" s="34"/>
      <c r="L82119" s="34"/>
    </row>
    <row r="82120" spans="6:12" x14ac:dyDescent="0.35">
      <c r="F82120" s="34"/>
      <c r="J82120" s="34"/>
      <c r="K82120" s="34"/>
      <c r="L82120" s="34"/>
    </row>
    <row r="82121" spans="6:12" x14ac:dyDescent="0.35">
      <c r="F82121" s="34"/>
      <c r="J82121" s="34"/>
      <c r="K82121" s="34"/>
      <c r="L82121" s="34"/>
    </row>
    <row r="82122" spans="6:12" x14ac:dyDescent="0.35">
      <c r="F82122" s="34"/>
      <c r="J82122" s="34"/>
      <c r="K82122" s="34"/>
      <c r="L82122" s="34"/>
    </row>
    <row r="82123" spans="6:12" x14ac:dyDescent="0.35">
      <c r="F82123" s="34"/>
      <c r="J82123" s="34"/>
      <c r="K82123" s="34"/>
      <c r="L82123" s="34"/>
    </row>
    <row r="82124" spans="6:12" x14ac:dyDescent="0.35">
      <c r="F82124" s="34"/>
      <c r="J82124" s="34"/>
      <c r="K82124" s="34"/>
      <c r="L82124" s="34"/>
    </row>
    <row r="82125" spans="6:12" x14ac:dyDescent="0.35">
      <c r="F82125" s="34"/>
      <c r="J82125" s="34"/>
      <c r="K82125" s="34"/>
      <c r="L82125" s="34"/>
    </row>
    <row r="82126" spans="6:12" x14ac:dyDescent="0.35">
      <c r="F82126" s="34"/>
      <c r="J82126" s="34"/>
      <c r="K82126" s="34"/>
      <c r="L82126" s="34"/>
    </row>
    <row r="82127" spans="6:12" x14ac:dyDescent="0.35">
      <c r="F82127" s="34"/>
      <c r="J82127" s="34"/>
      <c r="K82127" s="34"/>
      <c r="L82127" s="34"/>
    </row>
    <row r="82128" spans="6:12" x14ac:dyDescent="0.35">
      <c r="F82128" s="34"/>
      <c r="J82128" s="34"/>
      <c r="K82128" s="34"/>
      <c r="L82128" s="34"/>
    </row>
    <row r="82129" spans="6:12" x14ac:dyDescent="0.35">
      <c r="F82129" s="34"/>
      <c r="J82129" s="34"/>
      <c r="K82129" s="34"/>
      <c r="L82129" s="34"/>
    </row>
    <row r="82130" spans="6:12" x14ac:dyDescent="0.35">
      <c r="F82130" s="34"/>
      <c r="J82130" s="34"/>
      <c r="K82130" s="34"/>
      <c r="L82130" s="34"/>
    </row>
    <row r="82131" spans="6:12" x14ac:dyDescent="0.35">
      <c r="F82131" s="34"/>
      <c r="J82131" s="34"/>
      <c r="K82131" s="34"/>
      <c r="L82131" s="34"/>
    </row>
    <row r="82132" spans="6:12" x14ac:dyDescent="0.35">
      <c r="F82132" s="34"/>
      <c r="J82132" s="34"/>
      <c r="K82132" s="34"/>
      <c r="L82132" s="34"/>
    </row>
    <row r="82133" spans="6:12" x14ac:dyDescent="0.35">
      <c r="F82133" s="34"/>
      <c r="J82133" s="34"/>
      <c r="K82133" s="34"/>
      <c r="L82133" s="34"/>
    </row>
    <row r="82134" spans="6:12" x14ac:dyDescent="0.35">
      <c r="F82134" s="34"/>
      <c r="J82134" s="34"/>
      <c r="K82134" s="34"/>
      <c r="L82134" s="34"/>
    </row>
    <row r="82135" spans="6:12" x14ac:dyDescent="0.35">
      <c r="F82135" s="34"/>
      <c r="J82135" s="34"/>
      <c r="K82135" s="34"/>
      <c r="L82135" s="34"/>
    </row>
    <row r="82136" spans="6:12" x14ac:dyDescent="0.35">
      <c r="F82136" s="34"/>
      <c r="J82136" s="34"/>
      <c r="K82136" s="34"/>
      <c r="L82136" s="34"/>
    </row>
    <row r="82137" spans="6:12" x14ac:dyDescent="0.35">
      <c r="F82137" s="34"/>
      <c r="J82137" s="34"/>
      <c r="K82137" s="34"/>
      <c r="L82137" s="34"/>
    </row>
    <row r="82138" spans="6:12" x14ac:dyDescent="0.35">
      <c r="F82138" s="34"/>
      <c r="J82138" s="34"/>
      <c r="K82138" s="34"/>
      <c r="L82138" s="34"/>
    </row>
    <row r="82139" spans="6:12" x14ac:dyDescent="0.35">
      <c r="F82139" s="34"/>
      <c r="J82139" s="34"/>
      <c r="K82139" s="34"/>
      <c r="L82139" s="34"/>
    </row>
    <row r="82140" spans="6:12" x14ac:dyDescent="0.35">
      <c r="F82140" s="34"/>
      <c r="J82140" s="34"/>
      <c r="K82140" s="34"/>
      <c r="L82140" s="34"/>
    </row>
    <row r="82141" spans="6:12" x14ac:dyDescent="0.35">
      <c r="F82141" s="34"/>
      <c r="J82141" s="34"/>
      <c r="K82141" s="34"/>
      <c r="L82141" s="34"/>
    </row>
    <row r="82142" spans="6:12" x14ac:dyDescent="0.35">
      <c r="F82142" s="34"/>
      <c r="J82142" s="34"/>
      <c r="K82142" s="34"/>
      <c r="L82142" s="34"/>
    </row>
    <row r="82143" spans="6:12" x14ac:dyDescent="0.35">
      <c r="F82143" s="34"/>
      <c r="J82143" s="34"/>
      <c r="K82143" s="34"/>
      <c r="L82143" s="34"/>
    </row>
    <row r="82144" spans="6:12" x14ac:dyDescent="0.35">
      <c r="F82144" s="34"/>
      <c r="J82144" s="34"/>
      <c r="K82144" s="34"/>
      <c r="L82144" s="34"/>
    </row>
    <row r="82145" spans="6:12" x14ac:dyDescent="0.35">
      <c r="F82145" s="34"/>
      <c r="J82145" s="34"/>
      <c r="K82145" s="34"/>
      <c r="L82145" s="34"/>
    </row>
    <row r="82146" spans="6:12" x14ac:dyDescent="0.35">
      <c r="F82146" s="34"/>
      <c r="J82146" s="34"/>
      <c r="K82146" s="34"/>
      <c r="L82146" s="34"/>
    </row>
    <row r="82147" spans="6:12" x14ac:dyDescent="0.35">
      <c r="F82147" s="34"/>
      <c r="J82147" s="34"/>
      <c r="K82147" s="34"/>
      <c r="L82147" s="34"/>
    </row>
    <row r="82148" spans="6:12" x14ac:dyDescent="0.35">
      <c r="F82148" s="34"/>
      <c r="J82148" s="34"/>
      <c r="K82148" s="34"/>
      <c r="L82148" s="34"/>
    </row>
    <row r="82149" spans="6:12" x14ac:dyDescent="0.35">
      <c r="F82149" s="34"/>
      <c r="J82149" s="34"/>
      <c r="K82149" s="34"/>
      <c r="L82149" s="34"/>
    </row>
    <row r="82150" spans="6:12" x14ac:dyDescent="0.35">
      <c r="F82150" s="34"/>
      <c r="J82150" s="34"/>
      <c r="K82150" s="34"/>
      <c r="L82150" s="34"/>
    </row>
    <row r="82151" spans="6:12" x14ac:dyDescent="0.35">
      <c r="F82151" s="34"/>
      <c r="J82151" s="34"/>
      <c r="K82151" s="34"/>
      <c r="L82151" s="34"/>
    </row>
    <row r="82152" spans="6:12" x14ac:dyDescent="0.35">
      <c r="F82152" s="34"/>
      <c r="J82152" s="34"/>
      <c r="K82152" s="34"/>
      <c r="L82152" s="34"/>
    </row>
    <row r="82153" spans="6:12" x14ac:dyDescent="0.35">
      <c r="F82153" s="34"/>
      <c r="J82153" s="34"/>
      <c r="K82153" s="34"/>
      <c r="L82153" s="34"/>
    </row>
    <row r="82154" spans="6:12" x14ac:dyDescent="0.35">
      <c r="F82154" s="34"/>
      <c r="J82154" s="34"/>
      <c r="K82154" s="34"/>
      <c r="L82154" s="34"/>
    </row>
    <row r="82155" spans="6:12" x14ac:dyDescent="0.35">
      <c r="F82155" s="34"/>
      <c r="J82155" s="34"/>
      <c r="K82155" s="34"/>
      <c r="L82155" s="34"/>
    </row>
    <row r="82156" spans="6:12" x14ac:dyDescent="0.35">
      <c r="F82156" s="34"/>
      <c r="J82156" s="34"/>
      <c r="K82156" s="34"/>
      <c r="L82156" s="34"/>
    </row>
    <row r="82157" spans="6:12" x14ac:dyDescent="0.35">
      <c r="F82157" s="34"/>
      <c r="J82157" s="34"/>
      <c r="K82157" s="34"/>
      <c r="L82157" s="34"/>
    </row>
    <row r="82158" spans="6:12" x14ac:dyDescent="0.35">
      <c r="F82158" s="34"/>
      <c r="J82158" s="34"/>
      <c r="K82158" s="34"/>
      <c r="L82158" s="34"/>
    </row>
    <row r="82159" spans="6:12" x14ac:dyDescent="0.35">
      <c r="F82159" s="34"/>
      <c r="J82159" s="34"/>
      <c r="K82159" s="34"/>
      <c r="L82159" s="34"/>
    </row>
    <row r="82160" spans="6:12" x14ac:dyDescent="0.35">
      <c r="F82160" s="34"/>
      <c r="J82160" s="34"/>
      <c r="K82160" s="34"/>
      <c r="L82160" s="34"/>
    </row>
    <row r="82161" spans="6:12" x14ac:dyDescent="0.35">
      <c r="F82161" s="34"/>
      <c r="J82161" s="34"/>
      <c r="K82161" s="34"/>
      <c r="L82161" s="34"/>
    </row>
    <row r="82162" spans="6:12" x14ac:dyDescent="0.35">
      <c r="F82162" s="34"/>
      <c r="J82162" s="34"/>
      <c r="K82162" s="34"/>
      <c r="L82162" s="34"/>
    </row>
    <row r="82163" spans="6:12" x14ac:dyDescent="0.35">
      <c r="F82163" s="34"/>
      <c r="J82163" s="34"/>
      <c r="K82163" s="34"/>
      <c r="L82163" s="34"/>
    </row>
    <row r="82164" spans="6:12" x14ac:dyDescent="0.35">
      <c r="F82164" s="34"/>
      <c r="J82164" s="34"/>
      <c r="K82164" s="34"/>
      <c r="L82164" s="34"/>
    </row>
    <row r="82165" spans="6:12" x14ac:dyDescent="0.35">
      <c r="F82165" s="34"/>
      <c r="J82165" s="34"/>
      <c r="K82165" s="34"/>
      <c r="L82165" s="34"/>
    </row>
    <row r="82166" spans="6:12" x14ac:dyDescent="0.35">
      <c r="F82166" s="34"/>
      <c r="J82166" s="34"/>
      <c r="K82166" s="34"/>
      <c r="L82166" s="34"/>
    </row>
    <row r="82167" spans="6:12" x14ac:dyDescent="0.35">
      <c r="F82167" s="34"/>
      <c r="J82167" s="34"/>
      <c r="K82167" s="34"/>
      <c r="L82167" s="34"/>
    </row>
    <row r="82168" spans="6:12" x14ac:dyDescent="0.35">
      <c r="F82168" s="34"/>
      <c r="J82168" s="34"/>
      <c r="K82168" s="34"/>
      <c r="L82168" s="34"/>
    </row>
    <row r="82169" spans="6:12" x14ac:dyDescent="0.35">
      <c r="F82169" s="34"/>
      <c r="J82169" s="34"/>
      <c r="K82169" s="34"/>
      <c r="L82169" s="34"/>
    </row>
    <row r="82170" spans="6:12" x14ac:dyDescent="0.35">
      <c r="F82170" s="34"/>
      <c r="J82170" s="34"/>
      <c r="K82170" s="34"/>
      <c r="L82170" s="34"/>
    </row>
    <row r="82171" spans="6:12" x14ac:dyDescent="0.35">
      <c r="F82171" s="34"/>
      <c r="J82171" s="34"/>
      <c r="K82171" s="34"/>
      <c r="L82171" s="34"/>
    </row>
    <row r="82172" spans="6:12" x14ac:dyDescent="0.35">
      <c r="F82172" s="34"/>
      <c r="J82172" s="34"/>
      <c r="K82172" s="34"/>
      <c r="L82172" s="34"/>
    </row>
    <row r="82173" spans="6:12" x14ac:dyDescent="0.35">
      <c r="F82173" s="34"/>
      <c r="J82173" s="34"/>
      <c r="K82173" s="34"/>
      <c r="L82173" s="34"/>
    </row>
    <row r="82174" spans="6:12" x14ac:dyDescent="0.35">
      <c r="F82174" s="34"/>
      <c r="J82174" s="34"/>
      <c r="K82174" s="34"/>
      <c r="L82174" s="34"/>
    </row>
    <row r="82175" spans="6:12" x14ac:dyDescent="0.35">
      <c r="F82175" s="34"/>
      <c r="J82175" s="34"/>
      <c r="K82175" s="34"/>
      <c r="L82175" s="34"/>
    </row>
    <row r="82176" spans="6:12" x14ac:dyDescent="0.35">
      <c r="F82176" s="34"/>
      <c r="J82176" s="34"/>
      <c r="K82176" s="34"/>
      <c r="L82176" s="34"/>
    </row>
    <row r="82177" spans="6:12" x14ac:dyDescent="0.35">
      <c r="F82177" s="34"/>
      <c r="J82177" s="34"/>
      <c r="K82177" s="34"/>
      <c r="L82177" s="34"/>
    </row>
    <row r="82178" spans="6:12" x14ac:dyDescent="0.35">
      <c r="F82178" s="34"/>
      <c r="J82178" s="34"/>
      <c r="K82178" s="34"/>
      <c r="L82178" s="34"/>
    </row>
    <row r="82179" spans="6:12" x14ac:dyDescent="0.35">
      <c r="F82179" s="34"/>
      <c r="J82179" s="34"/>
      <c r="K82179" s="34"/>
      <c r="L82179" s="34"/>
    </row>
    <row r="82180" spans="6:12" x14ac:dyDescent="0.35">
      <c r="F82180" s="34"/>
      <c r="J82180" s="34"/>
      <c r="K82180" s="34"/>
      <c r="L82180" s="34"/>
    </row>
    <row r="82181" spans="6:12" x14ac:dyDescent="0.35">
      <c r="F82181" s="34"/>
      <c r="J82181" s="34"/>
      <c r="K82181" s="34"/>
      <c r="L82181" s="34"/>
    </row>
    <row r="82182" spans="6:12" x14ac:dyDescent="0.35">
      <c r="F82182" s="34"/>
      <c r="J82182" s="34"/>
      <c r="K82182" s="34"/>
      <c r="L82182" s="34"/>
    </row>
    <row r="82183" spans="6:12" x14ac:dyDescent="0.35">
      <c r="F82183" s="34"/>
      <c r="J82183" s="34"/>
      <c r="K82183" s="34"/>
      <c r="L82183" s="34"/>
    </row>
    <row r="82184" spans="6:12" x14ac:dyDescent="0.35">
      <c r="F82184" s="34"/>
      <c r="J82184" s="34"/>
      <c r="K82184" s="34"/>
      <c r="L82184" s="34"/>
    </row>
    <row r="82185" spans="6:12" x14ac:dyDescent="0.35">
      <c r="F82185" s="34"/>
      <c r="J82185" s="34"/>
      <c r="K82185" s="34"/>
      <c r="L82185" s="34"/>
    </row>
    <row r="82186" spans="6:12" x14ac:dyDescent="0.35">
      <c r="F82186" s="34"/>
      <c r="J82186" s="34"/>
      <c r="K82186" s="34"/>
      <c r="L82186" s="34"/>
    </row>
    <row r="82187" spans="6:12" x14ac:dyDescent="0.35">
      <c r="F82187" s="34"/>
      <c r="J82187" s="34"/>
      <c r="K82187" s="34"/>
      <c r="L82187" s="34"/>
    </row>
    <row r="82188" spans="6:12" x14ac:dyDescent="0.35">
      <c r="F82188" s="34"/>
      <c r="J82188" s="34"/>
      <c r="K82188" s="34"/>
      <c r="L82188" s="34"/>
    </row>
    <row r="82189" spans="6:12" x14ac:dyDescent="0.35">
      <c r="F82189" s="34"/>
      <c r="J82189" s="34"/>
      <c r="K82189" s="34"/>
      <c r="L82189" s="34"/>
    </row>
    <row r="82190" spans="6:12" x14ac:dyDescent="0.35">
      <c r="F82190" s="34"/>
      <c r="J82190" s="34"/>
      <c r="K82190" s="34"/>
      <c r="L82190" s="34"/>
    </row>
    <row r="82191" spans="6:12" x14ac:dyDescent="0.35">
      <c r="F82191" s="34"/>
      <c r="J82191" s="34"/>
      <c r="K82191" s="34"/>
      <c r="L82191" s="34"/>
    </row>
    <row r="82192" spans="6:12" x14ac:dyDescent="0.35">
      <c r="F82192" s="34"/>
      <c r="J82192" s="34"/>
      <c r="K82192" s="34"/>
      <c r="L82192" s="34"/>
    </row>
    <row r="82193" spans="6:12" x14ac:dyDescent="0.35">
      <c r="F82193" s="34"/>
      <c r="J82193" s="34"/>
      <c r="K82193" s="34"/>
      <c r="L82193" s="34"/>
    </row>
    <row r="82194" spans="6:12" x14ac:dyDescent="0.35">
      <c r="F82194" s="34"/>
      <c r="J82194" s="34"/>
      <c r="K82194" s="34"/>
      <c r="L82194" s="34"/>
    </row>
    <row r="82195" spans="6:12" x14ac:dyDescent="0.35">
      <c r="F82195" s="34"/>
      <c r="J82195" s="34"/>
      <c r="K82195" s="34"/>
      <c r="L82195" s="34"/>
    </row>
    <row r="82196" spans="6:12" x14ac:dyDescent="0.35">
      <c r="F82196" s="34"/>
      <c r="J82196" s="34"/>
      <c r="K82196" s="34"/>
      <c r="L82196" s="34"/>
    </row>
    <row r="82197" spans="6:12" x14ac:dyDescent="0.35">
      <c r="F82197" s="34"/>
      <c r="J82197" s="34"/>
      <c r="K82197" s="34"/>
      <c r="L82197" s="34"/>
    </row>
    <row r="82198" spans="6:12" x14ac:dyDescent="0.35">
      <c r="F82198" s="34"/>
      <c r="J82198" s="34"/>
      <c r="K82198" s="34"/>
      <c r="L82198" s="34"/>
    </row>
    <row r="82199" spans="6:12" x14ac:dyDescent="0.35">
      <c r="F82199" s="34"/>
      <c r="J82199" s="34"/>
      <c r="K82199" s="34"/>
      <c r="L82199" s="34"/>
    </row>
    <row r="82200" spans="6:12" x14ac:dyDescent="0.35">
      <c r="F82200" s="34"/>
      <c r="J82200" s="34"/>
      <c r="K82200" s="34"/>
      <c r="L82200" s="34"/>
    </row>
    <row r="82201" spans="6:12" x14ac:dyDescent="0.35">
      <c r="F82201" s="34"/>
      <c r="J82201" s="34"/>
      <c r="K82201" s="34"/>
      <c r="L82201" s="34"/>
    </row>
    <row r="82202" spans="6:12" x14ac:dyDescent="0.35">
      <c r="F82202" s="34"/>
      <c r="J82202" s="34"/>
      <c r="K82202" s="34"/>
      <c r="L82202" s="34"/>
    </row>
    <row r="82203" spans="6:12" x14ac:dyDescent="0.35">
      <c r="F82203" s="34"/>
      <c r="J82203" s="34"/>
      <c r="K82203" s="34"/>
      <c r="L82203" s="34"/>
    </row>
    <row r="82204" spans="6:12" x14ac:dyDescent="0.35">
      <c r="F82204" s="34"/>
      <c r="J82204" s="34"/>
      <c r="K82204" s="34"/>
      <c r="L82204" s="34"/>
    </row>
    <row r="82205" spans="6:12" x14ac:dyDescent="0.35">
      <c r="F82205" s="34"/>
      <c r="J82205" s="34"/>
      <c r="K82205" s="34"/>
      <c r="L82205" s="34"/>
    </row>
    <row r="82206" spans="6:12" x14ac:dyDescent="0.35">
      <c r="F82206" s="34"/>
      <c r="J82206" s="34"/>
      <c r="K82206" s="34"/>
      <c r="L82206" s="34"/>
    </row>
    <row r="82207" spans="6:12" x14ac:dyDescent="0.35">
      <c r="F82207" s="34"/>
      <c r="J82207" s="34"/>
      <c r="K82207" s="34"/>
      <c r="L82207" s="34"/>
    </row>
    <row r="82208" spans="6:12" x14ac:dyDescent="0.35">
      <c r="F82208" s="34"/>
      <c r="J82208" s="34"/>
      <c r="K82208" s="34"/>
      <c r="L82208" s="34"/>
    </row>
    <row r="82209" spans="6:12" x14ac:dyDescent="0.35">
      <c r="F82209" s="34"/>
      <c r="J82209" s="34"/>
      <c r="K82209" s="34"/>
      <c r="L82209" s="34"/>
    </row>
    <row r="82210" spans="6:12" x14ac:dyDescent="0.35">
      <c r="F82210" s="34"/>
      <c r="J82210" s="34"/>
      <c r="K82210" s="34"/>
      <c r="L82210" s="34"/>
    </row>
    <row r="82211" spans="6:12" x14ac:dyDescent="0.35">
      <c r="F82211" s="34"/>
      <c r="J82211" s="34"/>
      <c r="K82211" s="34"/>
      <c r="L82211" s="34"/>
    </row>
    <row r="82212" spans="6:12" x14ac:dyDescent="0.35">
      <c r="F82212" s="34"/>
      <c r="J82212" s="34"/>
      <c r="K82212" s="34"/>
      <c r="L82212" s="34"/>
    </row>
    <row r="82213" spans="6:12" x14ac:dyDescent="0.35">
      <c r="F82213" s="34"/>
      <c r="J82213" s="34"/>
      <c r="K82213" s="34"/>
      <c r="L82213" s="34"/>
    </row>
    <row r="82214" spans="6:12" x14ac:dyDescent="0.35">
      <c r="F82214" s="34"/>
      <c r="J82214" s="34"/>
      <c r="K82214" s="34"/>
      <c r="L82214" s="34"/>
    </row>
    <row r="82215" spans="6:12" x14ac:dyDescent="0.35">
      <c r="F82215" s="34"/>
      <c r="J82215" s="34"/>
      <c r="K82215" s="34"/>
      <c r="L82215" s="34"/>
    </row>
    <row r="82216" spans="6:12" x14ac:dyDescent="0.35">
      <c r="F82216" s="34"/>
      <c r="J82216" s="34"/>
      <c r="K82216" s="34"/>
      <c r="L82216" s="34"/>
    </row>
    <row r="82217" spans="6:12" x14ac:dyDescent="0.35">
      <c r="F82217" s="34"/>
      <c r="J82217" s="34"/>
      <c r="K82217" s="34"/>
      <c r="L82217" s="34"/>
    </row>
    <row r="82218" spans="6:12" x14ac:dyDescent="0.35">
      <c r="F82218" s="34"/>
      <c r="J82218" s="34"/>
      <c r="K82218" s="34"/>
      <c r="L82218" s="34"/>
    </row>
    <row r="82219" spans="6:12" x14ac:dyDescent="0.35">
      <c r="F82219" s="34"/>
      <c r="J82219" s="34"/>
      <c r="K82219" s="34"/>
      <c r="L82219" s="34"/>
    </row>
    <row r="82220" spans="6:12" x14ac:dyDescent="0.35">
      <c r="F82220" s="34"/>
      <c r="J82220" s="34"/>
      <c r="K82220" s="34"/>
      <c r="L82220" s="34"/>
    </row>
    <row r="82221" spans="6:12" x14ac:dyDescent="0.35">
      <c r="F82221" s="34"/>
      <c r="J82221" s="34"/>
      <c r="K82221" s="34"/>
      <c r="L82221" s="34"/>
    </row>
    <row r="82222" spans="6:12" x14ac:dyDescent="0.35">
      <c r="F82222" s="34"/>
      <c r="J82222" s="34"/>
      <c r="K82222" s="34"/>
      <c r="L82222" s="34"/>
    </row>
    <row r="82223" spans="6:12" x14ac:dyDescent="0.35">
      <c r="F82223" s="34"/>
      <c r="J82223" s="34"/>
      <c r="K82223" s="34"/>
      <c r="L82223" s="34"/>
    </row>
    <row r="82224" spans="6:12" x14ac:dyDescent="0.35">
      <c r="F82224" s="34"/>
      <c r="J82224" s="34"/>
      <c r="K82224" s="34"/>
      <c r="L82224" s="34"/>
    </row>
    <row r="82225" spans="6:12" x14ac:dyDescent="0.35">
      <c r="F82225" s="34"/>
      <c r="J82225" s="34"/>
      <c r="K82225" s="34"/>
      <c r="L82225" s="34"/>
    </row>
    <row r="82226" spans="6:12" x14ac:dyDescent="0.35">
      <c r="F82226" s="34"/>
      <c r="J82226" s="34"/>
      <c r="K82226" s="34"/>
      <c r="L82226" s="34"/>
    </row>
    <row r="82227" spans="6:12" x14ac:dyDescent="0.35">
      <c r="F82227" s="34"/>
      <c r="J82227" s="34"/>
      <c r="K82227" s="34"/>
      <c r="L82227" s="34"/>
    </row>
    <row r="82228" spans="6:12" x14ac:dyDescent="0.35">
      <c r="F82228" s="34"/>
      <c r="J82228" s="34"/>
      <c r="K82228" s="34"/>
      <c r="L82228" s="34"/>
    </row>
    <row r="82229" spans="6:12" x14ac:dyDescent="0.35">
      <c r="F82229" s="34"/>
      <c r="J82229" s="34"/>
      <c r="K82229" s="34"/>
      <c r="L82229" s="34"/>
    </row>
    <row r="82230" spans="6:12" x14ac:dyDescent="0.35">
      <c r="F82230" s="34"/>
      <c r="J82230" s="34"/>
      <c r="K82230" s="34"/>
      <c r="L82230" s="34"/>
    </row>
    <row r="82231" spans="6:12" x14ac:dyDescent="0.35">
      <c r="F82231" s="34"/>
      <c r="J82231" s="34"/>
      <c r="K82231" s="34"/>
      <c r="L82231" s="34"/>
    </row>
    <row r="82232" spans="6:12" x14ac:dyDescent="0.35">
      <c r="F82232" s="34"/>
      <c r="J82232" s="34"/>
      <c r="K82232" s="34"/>
      <c r="L82232" s="34"/>
    </row>
    <row r="82233" spans="6:12" x14ac:dyDescent="0.35">
      <c r="F82233" s="34"/>
      <c r="J82233" s="34"/>
      <c r="K82233" s="34"/>
      <c r="L82233" s="34"/>
    </row>
    <row r="82234" spans="6:12" x14ac:dyDescent="0.35">
      <c r="F82234" s="34"/>
      <c r="J82234" s="34"/>
      <c r="K82234" s="34"/>
      <c r="L82234" s="34"/>
    </row>
    <row r="82235" spans="6:12" x14ac:dyDescent="0.35">
      <c r="F82235" s="34"/>
      <c r="J82235" s="34"/>
      <c r="K82235" s="34"/>
      <c r="L82235" s="34"/>
    </row>
    <row r="82236" spans="6:12" x14ac:dyDescent="0.35">
      <c r="F82236" s="34"/>
      <c r="J82236" s="34"/>
      <c r="K82236" s="34"/>
      <c r="L82236" s="34"/>
    </row>
    <row r="82237" spans="6:12" x14ac:dyDescent="0.35">
      <c r="F82237" s="34"/>
      <c r="J82237" s="34"/>
      <c r="K82237" s="34"/>
      <c r="L82237" s="34"/>
    </row>
    <row r="82238" spans="6:12" x14ac:dyDescent="0.35">
      <c r="F82238" s="34"/>
      <c r="J82238" s="34"/>
      <c r="K82238" s="34"/>
      <c r="L82238" s="34"/>
    </row>
    <row r="82239" spans="6:12" x14ac:dyDescent="0.35">
      <c r="F82239" s="34"/>
      <c r="J82239" s="34"/>
      <c r="K82239" s="34"/>
      <c r="L82239" s="34"/>
    </row>
    <row r="82240" spans="6:12" x14ac:dyDescent="0.35">
      <c r="F82240" s="34"/>
      <c r="J82240" s="34"/>
      <c r="K82240" s="34"/>
      <c r="L82240" s="34"/>
    </row>
    <row r="82241" spans="6:12" x14ac:dyDescent="0.35">
      <c r="F82241" s="34"/>
      <c r="J82241" s="34"/>
      <c r="K82241" s="34"/>
      <c r="L82241" s="34"/>
    </row>
    <row r="82242" spans="6:12" x14ac:dyDescent="0.35">
      <c r="F82242" s="34"/>
      <c r="J82242" s="34"/>
      <c r="K82242" s="34"/>
      <c r="L82242" s="34"/>
    </row>
    <row r="82243" spans="6:12" x14ac:dyDescent="0.35">
      <c r="F82243" s="34"/>
      <c r="J82243" s="34"/>
      <c r="K82243" s="34"/>
      <c r="L82243" s="34"/>
    </row>
    <row r="82244" spans="6:12" x14ac:dyDescent="0.35">
      <c r="F82244" s="34"/>
      <c r="J82244" s="34"/>
      <c r="K82244" s="34"/>
      <c r="L82244" s="34"/>
    </row>
    <row r="82245" spans="6:12" x14ac:dyDescent="0.35">
      <c r="F82245" s="34"/>
      <c r="J82245" s="34"/>
      <c r="K82245" s="34"/>
      <c r="L82245" s="34"/>
    </row>
    <row r="82246" spans="6:12" x14ac:dyDescent="0.35">
      <c r="F82246" s="34"/>
      <c r="J82246" s="34"/>
      <c r="K82246" s="34"/>
      <c r="L82246" s="34"/>
    </row>
    <row r="82247" spans="6:12" x14ac:dyDescent="0.35">
      <c r="F82247" s="34"/>
      <c r="J82247" s="34"/>
      <c r="K82247" s="34"/>
      <c r="L82247" s="34"/>
    </row>
    <row r="82248" spans="6:12" x14ac:dyDescent="0.35">
      <c r="F82248" s="34"/>
      <c r="J82248" s="34"/>
      <c r="K82248" s="34"/>
      <c r="L82248" s="34"/>
    </row>
    <row r="82249" spans="6:12" x14ac:dyDescent="0.35">
      <c r="F82249" s="34"/>
      <c r="J82249" s="34"/>
      <c r="K82249" s="34"/>
      <c r="L82249" s="34"/>
    </row>
    <row r="82250" spans="6:12" x14ac:dyDescent="0.35">
      <c r="F82250" s="34"/>
      <c r="J82250" s="34"/>
      <c r="K82250" s="34"/>
      <c r="L82250" s="34"/>
    </row>
    <row r="82251" spans="6:12" x14ac:dyDescent="0.35">
      <c r="F82251" s="34"/>
      <c r="J82251" s="34"/>
      <c r="K82251" s="34"/>
      <c r="L82251" s="34"/>
    </row>
    <row r="82252" spans="6:12" x14ac:dyDescent="0.35">
      <c r="F82252" s="34"/>
      <c r="J82252" s="34"/>
      <c r="K82252" s="34"/>
      <c r="L82252" s="34"/>
    </row>
    <row r="82253" spans="6:12" x14ac:dyDescent="0.35">
      <c r="F82253" s="34"/>
      <c r="J82253" s="34"/>
      <c r="K82253" s="34"/>
      <c r="L82253" s="34"/>
    </row>
    <row r="82254" spans="6:12" x14ac:dyDescent="0.35">
      <c r="F82254" s="34"/>
      <c r="J82254" s="34"/>
      <c r="K82254" s="34"/>
      <c r="L82254" s="34"/>
    </row>
    <row r="82255" spans="6:12" x14ac:dyDescent="0.35">
      <c r="F82255" s="34"/>
      <c r="J82255" s="34"/>
      <c r="K82255" s="34"/>
      <c r="L82255" s="34"/>
    </row>
    <row r="82256" spans="6:12" x14ac:dyDescent="0.35">
      <c r="F82256" s="34"/>
      <c r="J82256" s="34"/>
      <c r="K82256" s="34"/>
      <c r="L82256" s="34"/>
    </row>
    <row r="82257" spans="6:12" x14ac:dyDescent="0.35">
      <c r="F82257" s="34"/>
      <c r="J82257" s="34"/>
      <c r="K82257" s="34"/>
      <c r="L82257" s="34"/>
    </row>
    <row r="82258" spans="6:12" x14ac:dyDescent="0.35">
      <c r="F82258" s="34"/>
      <c r="J82258" s="34"/>
      <c r="K82258" s="34"/>
      <c r="L82258" s="34"/>
    </row>
    <row r="82259" spans="6:12" x14ac:dyDescent="0.35">
      <c r="F82259" s="34"/>
      <c r="J82259" s="34"/>
      <c r="K82259" s="34"/>
      <c r="L82259" s="34"/>
    </row>
    <row r="82260" spans="6:12" x14ac:dyDescent="0.35">
      <c r="F82260" s="34"/>
      <c r="J82260" s="34"/>
      <c r="K82260" s="34"/>
      <c r="L82260" s="34"/>
    </row>
    <row r="82261" spans="6:12" x14ac:dyDescent="0.35">
      <c r="F82261" s="34"/>
      <c r="J82261" s="34"/>
      <c r="K82261" s="34"/>
      <c r="L82261" s="34"/>
    </row>
    <row r="82262" spans="6:12" x14ac:dyDescent="0.35">
      <c r="F82262" s="34"/>
      <c r="J82262" s="34"/>
      <c r="K82262" s="34"/>
      <c r="L82262" s="34"/>
    </row>
    <row r="82263" spans="6:12" x14ac:dyDescent="0.35">
      <c r="F82263" s="34"/>
      <c r="J82263" s="34"/>
      <c r="K82263" s="34"/>
      <c r="L82263" s="34"/>
    </row>
    <row r="82264" spans="6:12" x14ac:dyDescent="0.35">
      <c r="F82264" s="34"/>
      <c r="J82264" s="34"/>
      <c r="K82264" s="34"/>
      <c r="L82264" s="34"/>
    </row>
    <row r="82265" spans="6:12" x14ac:dyDescent="0.35">
      <c r="F82265" s="34"/>
      <c r="J82265" s="34"/>
      <c r="K82265" s="34"/>
      <c r="L82265" s="34"/>
    </row>
    <row r="82266" spans="6:12" x14ac:dyDescent="0.35">
      <c r="F82266" s="34"/>
      <c r="J82266" s="34"/>
      <c r="K82266" s="34"/>
      <c r="L82266" s="34"/>
    </row>
    <row r="82267" spans="6:12" x14ac:dyDescent="0.35">
      <c r="F82267" s="34"/>
      <c r="J82267" s="34"/>
      <c r="K82267" s="34"/>
      <c r="L82267" s="34"/>
    </row>
    <row r="82268" spans="6:12" x14ac:dyDescent="0.35">
      <c r="F82268" s="34"/>
      <c r="J82268" s="34"/>
      <c r="K82268" s="34"/>
      <c r="L82268" s="34"/>
    </row>
    <row r="82269" spans="6:12" x14ac:dyDescent="0.35">
      <c r="F82269" s="34"/>
      <c r="J82269" s="34"/>
      <c r="K82269" s="34"/>
      <c r="L82269" s="34"/>
    </row>
    <row r="82270" spans="6:12" x14ac:dyDescent="0.35">
      <c r="F82270" s="34"/>
      <c r="J82270" s="34"/>
      <c r="K82270" s="34"/>
      <c r="L82270" s="34"/>
    </row>
    <row r="82271" spans="6:12" x14ac:dyDescent="0.35">
      <c r="F82271" s="34"/>
      <c r="J82271" s="34"/>
      <c r="K82271" s="34"/>
      <c r="L82271" s="34"/>
    </row>
    <row r="82272" spans="6:12" x14ac:dyDescent="0.35">
      <c r="F82272" s="34"/>
      <c r="J82272" s="34"/>
      <c r="K82272" s="34"/>
      <c r="L82272" s="34"/>
    </row>
    <row r="82273" spans="6:12" x14ac:dyDescent="0.35">
      <c r="F82273" s="34"/>
      <c r="J82273" s="34"/>
      <c r="K82273" s="34"/>
      <c r="L82273" s="34"/>
    </row>
    <row r="82274" spans="6:12" x14ac:dyDescent="0.35">
      <c r="F82274" s="34"/>
      <c r="J82274" s="34"/>
      <c r="K82274" s="34"/>
      <c r="L82274" s="34"/>
    </row>
    <row r="82275" spans="6:12" x14ac:dyDescent="0.35">
      <c r="F82275" s="34"/>
      <c r="J82275" s="34"/>
      <c r="K82275" s="34"/>
      <c r="L82275" s="34"/>
    </row>
    <row r="82276" spans="6:12" x14ac:dyDescent="0.35">
      <c r="F82276" s="34"/>
      <c r="J82276" s="34"/>
      <c r="K82276" s="34"/>
      <c r="L82276" s="34"/>
    </row>
    <row r="82277" spans="6:12" x14ac:dyDescent="0.35">
      <c r="F82277" s="34"/>
      <c r="J82277" s="34"/>
      <c r="K82277" s="34"/>
      <c r="L82277" s="34"/>
    </row>
    <row r="82278" spans="6:12" x14ac:dyDescent="0.35">
      <c r="F82278" s="34"/>
      <c r="J82278" s="34"/>
      <c r="K82278" s="34"/>
      <c r="L82278" s="34"/>
    </row>
    <row r="82279" spans="6:12" x14ac:dyDescent="0.35">
      <c r="F82279" s="34"/>
      <c r="J82279" s="34"/>
      <c r="K82279" s="34"/>
      <c r="L82279" s="34"/>
    </row>
    <row r="82280" spans="6:12" x14ac:dyDescent="0.35">
      <c r="F82280" s="34"/>
      <c r="J82280" s="34"/>
      <c r="K82280" s="34"/>
      <c r="L82280" s="34"/>
    </row>
    <row r="82281" spans="6:12" x14ac:dyDescent="0.35">
      <c r="F82281" s="34"/>
      <c r="J82281" s="34"/>
      <c r="K82281" s="34"/>
      <c r="L82281" s="34"/>
    </row>
    <row r="82282" spans="6:12" x14ac:dyDescent="0.35">
      <c r="F82282" s="34"/>
      <c r="J82282" s="34"/>
      <c r="K82282" s="34"/>
      <c r="L82282" s="34"/>
    </row>
    <row r="82283" spans="6:12" x14ac:dyDescent="0.35">
      <c r="F82283" s="34"/>
      <c r="J82283" s="34"/>
      <c r="K82283" s="34"/>
      <c r="L82283" s="34"/>
    </row>
    <row r="82284" spans="6:12" x14ac:dyDescent="0.35">
      <c r="F82284" s="34"/>
      <c r="J82284" s="34"/>
      <c r="K82284" s="34"/>
      <c r="L82284" s="34"/>
    </row>
    <row r="82285" spans="6:12" x14ac:dyDescent="0.35">
      <c r="F82285" s="34"/>
      <c r="J82285" s="34"/>
      <c r="K82285" s="34"/>
      <c r="L82285" s="34"/>
    </row>
    <row r="82286" spans="6:12" x14ac:dyDescent="0.35">
      <c r="F82286" s="34"/>
      <c r="J82286" s="34"/>
      <c r="K82286" s="34"/>
      <c r="L82286" s="34"/>
    </row>
    <row r="82287" spans="6:12" x14ac:dyDescent="0.35">
      <c r="F82287" s="34"/>
      <c r="J82287" s="34"/>
      <c r="K82287" s="34"/>
      <c r="L82287" s="34"/>
    </row>
    <row r="82288" spans="6:12" x14ac:dyDescent="0.35">
      <c r="F82288" s="34"/>
      <c r="J82288" s="34"/>
      <c r="K82288" s="34"/>
      <c r="L82288" s="34"/>
    </row>
    <row r="82289" spans="6:12" x14ac:dyDescent="0.35">
      <c r="F82289" s="34"/>
      <c r="J82289" s="34"/>
      <c r="K82289" s="34"/>
      <c r="L82289" s="34"/>
    </row>
    <row r="82290" spans="6:12" x14ac:dyDescent="0.35">
      <c r="F82290" s="34"/>
      <c r="J82290" s="34"/>
      <c r="K82290" s="34"/>
      <c r="L82290" s="34"/>
    </row>
    <row r="82291" spans="6:12" x14ac:dyDescent="0.35">
      <c r="F82291" s="34"/>
      <c r="J82291" s="34"/>
      <c r="K82291" s="34"/>
      <c r="L82291" s="34"/>
    </row>
    <row r="82292" spans="6:12" x14ac:dyDescent="0.35">
      <c r="F82292" s="34"/>
      <c r="J82292" s="34"/>
      <c r="K82292" s="34"/>
      <c r="L82292" s="34"/>
    </row>
    <row r="82293" spans="6:12" x14ac:dyDescent="0.35">
      <c r="F82293" s="34"/>
      <c r="J82293" s="34"/>
      <c r="K82293" s="34"/>
      <c r="L82293" s="34"/>
    </row>
    <row r="82294" spans="6:12" x14ac:dyDescent="0.35">
      <c r="F82294" s="34"/>
      <c r="J82294" s="34"/>
      <c r="K82294" s="34"/>
      <c r="L82294" s="34"/>
    </row>
    <row r="82295" spans="6:12" x14ac:dyDescent="0.35">
      <c r="F82295" s="34"/>
      <c r="J82295" s="34"/>
      <c r="K82295" s="34"/>
      <c r="L82295" s="34"/>
    </row>
    <row r="82296" spans="6:12" x14ac:dyDescent="0.35">
      <c r="F82296" s="34"/>
      <c r="J82296" s="34"/>
      <c r="K82296" s="34"/>
      <c r="L82296" s="34"/>
    </row>
    <row r="82297" spans="6:12" x14ac:dyDescent="0.35">
      <c r="F82297" s="34"/>
      <c r="J82297" s="34"/>
      <c r="K82297" s="34"/>
      <c r="L82297" s="34"/>
    </row>
    <row r="82298" spans="6:12" x14ac:dyDescent="0.35">
      <c r="F82298" s="34"/>
      <c r="J82298" s="34"/>
      <c r="K82298" s="34"/>
      <c r="L82298" s="34"/>
    </row>
    <row r="82299" spans="6:12" x14ac:dyDescent="0.35">
      <c r="F82299" s="34"/>
      <c r="J82299" s="34"/>
      <c r="K82299" s="34"/>
      <c r="L82299" s="34"/>
    </row>
    <row r="82300" spans="6:12" x14ac:dyDescent="0.35">
      <c r="F82300" s="34"/>
      <c r="J82300" s="34"/>
      <c r="K82300" s="34"/>
      <c r="L82300" s="34"/>
    </row>
    <row r="82301" spans="6:12" x14ac:dyDescent="0.35">
      <c r="F82301" s="34"/>
      <c r="J82301" s="34"/>
      <c r="K82301" s="34"/>
      <c r="L82301" s="34"/>
    </row>
    <row r="82302" spans="6:12" x14ac:dyDescent="0.35">
      <c r="F82302" s="34"/>
      <c r="J82302" s="34"/>
      <c r="K82302" s="34"/>
      <c r="L82302" s="34"/>
    </row>
    <row r="82303" spans="6:12" x14ac:dyDescent="0.35">
      <c r="F82303" s="34"/>
      <c r="J82303" s="34"/>
      <c r="K82303" s="34"/>
      <c r="L82303" s="34"/>
    </row>
    <row r="82304" spans="6:12" x14ac:dyDescent="0.35">
      <c r="F82304" s="34"/>
      <c r="J82304" s="34"/>
      <c r="K82304" s="34"/>
      <c r="L82304" s="34"/>
    </row>
    <row r="82305" spans="6:12" x14ac:dyDescent="0.35">
      <c r="F82305" s="34"/>
      <c r="J82305" s="34"/>
      <c r="K82305" s="34"/>
      <c r="L82305" s="34"/>
    </row>
    <row r="82306" spans="6:12" x14ac:dyDescent="0.35">
      <c r="F82306" s="34"/>
      <c r="J82306" s="34"/>
      <c r="K82306" s="34"/>
      <c r="L82306" s="34"/>
    </row>
    <row r="82307" spans="6:12" x14ac:dyDescent="0.35">
      <c r="F82307" s="34"/>
      <c r="J82307" s="34"/>
      <c r="K82307" s="34"/>
      <c r="L82307" s="34"/>
    </row>
    <row r="82308" spans="6:12" x14ac:dyDescent="0.35">
      <c r="F82308" s="34"/>
      <c r="J82308" s="34"/>
      <c r="K82308" s="34"/>
      <c r="L82308" s="34"/>
    </row>
    <row r="82309" spans="6:12" x14ac:dyDescent="0.35">
      <c r="F82309" s="34"/>
      <c r="J82309" s="34"/>
      <c r="K82309" s="34"/>
      <c r="L82309" s="34"/>
    </row>
    <row r="82310" spans="6:12" x14ac:dyDescent="0.35">
      <c r="F82310" s="34"/>
      <c r="J82310" s="34"/>
      <c r="K82310" s="34"/>
      <c r="L82310" s="34"/>
    </row>
    <row r="82311" spans="6:12" x14ac:dyDescent="0.35">
      <c r="F82311" s="34"/>
      <c r="J82311" s="34"/>
      <c r="K82311" s="34"/>
      <c r="L82311" s="34"/>
    </row>
    <row r="82312" spans="6:12" x14ac:dyDescent="0.35">
      <c r="F82312" s="34"/>
      <c r="J82312" s="34"/>
      <c r="K82312" s="34"/>
      <c r="L82312" s="34"/>
    </row>
    <row r="82313" spans="6:12" x14ac:dyDescent="0.35">
      <c r="F82313" s="34"/>
      <c r="J82313" s="34"/>
      <c r="K82313" s="34"/>
      <c r="L82313" s="34"/>
    </row>
    <row r="82314" spans="6:12" x14ac:dyDescent="0.35">
      <c r="F82314" s="34"/>
      <c r="J82314" s="34"/>
      <c r="K82314" s="34"/>
      <c r="L82314" s="34"/>
    </row>
    <row r="82315" spans="6:12" x14ac:dyDescent="0.35">
      <c r="F82315" s="34"/>
      <c r="J82315" s="34"/>
      <c r="K82315" s="34"/>
      <c r="L82315" s="34"/>
    </row>
    <row r="82316" spans="6:12" x14ac:dyDescent="0.35">
      <c r="F82316" s="34"/>
      <c r="J82316" s="34"/>
      <c r="K82316" s="34"/>
      <c r="L82316" s="34"/>
    </row>
    <row r="82317" spans="6:12" x14ac:dyDescent="0.35">
      <c r="F82317" s="34"/>
      <c r="J82317" s="34"/>
      <c r="K82317" s="34"/>
      <c r="L82317" s="34"/>
    </row>
    <row r="82318" spans="6:12" x14ac:dyDescent="0.35">
      <c r="F82318" s="34"/>
      <c r="J82318" s="34"/>
      <c r="K82318" s="34"/>
      <c r="L82318" s="34"/>
    </row>
    <row r="82319" spans="6:12" x14ac:dyDescent="0.35">
      <c r="F82319" s="34"/>
      <c r="J82319" s="34"/>
      <c r="K82319" s="34"/>
      <c r="L82319" s="34"/>
    </row>
    <row r="82320" spans="6:12" x14ac:dyDescent="0.35">
      <c r="F82320" s="34"/>
      <c r="J82320" s="34"/>
      <c r="K82320" s="34"/>
      <c r="L82320" s="34"/>
    </row>
    <row r="82321" spans="6:12" x14ac:dyDescent="0.35">
      <c r="F82321" s="34"/>
      <c r="J82321" s="34"/>
      <c r="K82321" s="34"/>
      <c r="L82321" s="34"/>
    </row>
    <row r="82322" spans="6:12" x14ac:dyDescent="0.35">
      <c r="F82322" s="34"/>
      <c r="J82322" s="34"/>
      <c r="K82322" s="34"/>
      <c r="L82322" s="34"/>
    </row>
    <row r="82323" spans="6:12" x14ac:dyDescent="0.35">
      <c r="F82323" s="34"/>
      <c r="J82323" s="34"/>
      <c r="K82323" s="34"/>
      <c r="L82323" s="34"/>
    </row>
    <row r="82324" spans="6:12" x14ac:dyDescent="0.35">
      <c r="F82324" s="34"/>
      <c r="J82324" s="34"/>
      <c r="K82324" s="34"/>
      <c r="L82324" s="34"/>
    </row>
    <row r="82325" spans="6:12" x14ac:dyDescent="0.35">
      <c r="F82325" s="34"/>
      <c r="J82325" s="34"/>
      <c r="K82325" s="34"/>
      <c r="L82325" s="34"/>
    </row>
    <row r="82326" spans="6:12" x14ac:dyDescent="0.35">
      <c r="F82326" s="34"/>
      <c r="J82326" s="34"/>
      <c r="K82326" s="34"/>
      <c r="L82326" s="34"/>
    </row>
    <row r="82327" spans="6:12" x14ac:dyDescent="0.35">
      <c r="F82327" s="34"/>
      <c r="J82327" s="34"/>
      <c r="K82327" s="34"/>
      <c r="L82327" s="34"/>
    </row>
    <row r="82328" spans="6:12" x14ac:dyDescent="0.35">
      <c r="F82328" s="34"/>
      <c r="J82328" s="34"/>
      <c r="K82328" s="34"/>
      <c r="L82328" s="34"/>
    </row>
    <row r="82329" spans="6:12" x14ac:dyDescent="0.35">
      <c r="F82329" s="34"/>
      <c r="J82329" s="34"/>
      <c r="K82329" s="34"/>
      <c r="L82329" s="34"/>
    </row>
    <row r="82330" spans="6:12" x14ac:dyDescent="0.35">
      <c r="F82330" s="34"/>
      <c r="J82330" s="34"/>
      <c r="K82330" s="34"/>
      <c r="L82330" s="34"/>
    </row>
    <row r="82331" spans="6:12" x14ac:dyDescent="0.35">
      <c r="F82331" s="34"/>
      <c r="J82331" s="34"/>
      <c r="K82331" s="34"/>
      <c r="L82331" s="34"/>
    </row>
    <row r="82332" spans="6:12" x14ac:dyDescent="0.35">
      <c r="F82332" s="34"/>
      <c r="J82332" s="34"/>
      <c r="K82332" s="34"/>
      <c r="L82332" s="34"/>
    </row>
    <row r="82333" spans="6:12" x14ac:dyDescent="0.35">
      <c r="F82333" s="34"/>
      <c r="J82333" s="34"/>
      <c r="K82333" s="34"/>
      <c r="L82333" s="34"/>
    </row>
    <row r="82334" spans="6:12" x14ac:dyDescent="0.35">
      <c r="F82334" s="34"/>
      <c r="J82334" s="34"/>
      <c r="K82334" s="34"/>
      <c r="L82334" s="34"/>
    </row>
    <row r="82335" spans="6:12" x14ac:dyDescent="0.35">
      <c r="F82335" s="34"/>
      <c r="J82335" s="34"/>
      <c r="K82335" s="34"/>
      <c r="L82335" s="34"/>
    </row>
    <row r="82336" spans="6:12" x14ac:dyDescent="0.35">
      <c r="F82336" s="34"/>
      <c r="J82336" s="34"/>
      <c r="K82336" s="34"/>
      <c r="L82336" s="34"/>
    </row>
    <row r="82337" spans="6:12" x14ac:dyDescent="0.35">
      <c r="F82337" s="34"/>
      <c r="J82337" s="34"/>
      <c r="K82337" s="34"/>
      <c r="L82337" s="34"/>
    </row>
    <row r="82338" spans="6:12" x14ac:dyDescent="0.35">
      <c r="F82338" s="34"/>
      <c r="J82338" s="34"/>
      <c r="K82338" s="34"/>
      <c r="L82338" s="34"/>
    </row>
    <row r="82339" spans="6:12" x14ac:dyDescent="0.35">
      <c r="F82339" s="34"/>
      <c r="J82339" s="34"/>
      <c r="K82339" s="34"/>
      <c r="L82339" s="34"/>
    </row>
    <row r="82340" spans="6:12" x14ac:dyDescent="0.35">
      <c r="F82340" s="34"/>
      <c r="J82340" s="34"/>
      <c r="K82340" s="34"/>
      <c r="L82340" s="34"/>
    </row>
    <row r="82341" spans="6:12" x14ac:dyDescent="0.35">
      <c r="F82341" s="34"/>
      <c r="J82341" s="34"/>
      <c r="K82341" s="34"/>
      <c r="L82341" s="34"/>
    </row>
    <row r="82342" spans="6:12" x14ac:dyDescent="0.35">
      <c r="F82342" s="34"/>
      <c r="J82342" s="34"/>
      <c r="K82342" s="34"/>
      <c r="L82342" s="34"/>
    </row>
    <row r="82343" spans="6:12" x14ac:dyDescent="0.35">
      <c r="F82343" s="34"/>
      <c r="J82343" s="34"/>
      <c r="K82343" s="34"/>
      <c r="L82343" s="34"/>
    </row>
    <row r="82344" spans="6:12" x14ac:dyDescent="0.35">
      <c r="F82344" s="34"/>
      <c r="J82344" s="34"/>
      <c r="K82344" s="34"/>
      <c r="L82344" s="34"/>
    </row>
    <row r="82345" spans="6:12" x14ac:dyDescent="0.35">
      <c r="F82345" s="34"/>
      <c r="J82345" s="34"/>
      <c r="K82345" s="34"/>
      <c r="L82345" s="34"/>
    </row>
    <row r="82346" spans="6:12" x14ac:dyDescent="0.35">
      <c r="F82346" s="34"/>
      <c r="J82346" s="34"/>
      <c r="K82346" s="34"/>
      <c r="L82346" s="34"/>
    </row>
    <row r="82347" spans="6:12" x14ac:dyDescent="0.35">
      <c r="F82347" s="34"/>
      <c r="J82347" s="34"/>
      <c r="K82347" s="34"/>
      <c r="L82347" s="34"/>
    </row>
    <row r="82348" spans="6:12" x14ac:dyDescent="0.35">
      <c r="F82348" s="34"/>
      <c r="J82348" s="34"/>
      <c r="K82348" s="34"/>
      <c r="L82348" s="34"/>
    </row>
    <row r="82349" spans="6:12" x14ac:dyDescent="0.35">
      <c r="F82349" s="34"/>
      <c r="J82349" s="34"/>
      <c r="K82349" s="34"/>
      <c r="L82349" s="34"/>
    </row>
    <row r="82350" spans="6:12" x14ac:dyDescent="0.35">
      <c r="F82350" s="34"/>
      <c r="J82350" s="34"/>
      <c r="K82350" s="34"/>
      <c r="L82350" s="34"/>
    </row>
    <row r="82351" spans="6:12" x14ac:dyDescent="0.35">
      <c r="F82351" s="34"/>
      <c r="J82351" s="34"/>
      <c r="K82351" s="34"/>
      <c r="L82351" s="34"/>
    </row>
    <row r="82352" spans="6:12" x14ac:dyDescent="0.35">
      <c r="F82352" s="34"/>
      <c r="J82352" s="34"/>
      <c r="K82352" s="34"/>
      <c r="L82352" s="34"/>
    </row>
    <row r="82353" spans="6:12" x14ac:dyDescent="0.35">
      <c r="F82353" s="34"/>
      <c r="J82353" s="34"/>
      <c r="K82353" s="34"/>
      <c r="L82353" s="34"/>
    </row>
    <row r="82354" spans="6:12" x14ac:dyDescent="0.35">
      <c r="F82354" s="34"/>
      <c r="J82354" s="34"/>
      <c r="K82354" s="34"/>
      <c r="L82354" s="34"/>
    </row>
    <row r="82355" spans="6:12" x14ac:dyDescent="0.35">
      <c r="F82355" s="34"/>
      <c r="J82355" s="34"/>
      <c r="K82355" s="34"/>
      <c r="L82355" s="34"/>
    </row>
    <row r="82356" spans="6:12" x14ac:dyDescent="0.35">
      <c r="F82356" s="34"/>
      <c r="J82356" s="34"/>
      <c r="K82356" s="34"/>
      <c r="L82356" s="34"/>
    </row>
    <row r="82357" spans="6:12" x14ac:dyDescent="0.35">
      <c r="F82357" s="34"/>
      <c r="J82357" s="34"/>
      <c r="K82357" s="34"/>
      <c r="L82357" s="34"/>
    </row>
    <row r="82358" spans="6:12" x14ac:dyDescent="0.35">
      <c r="F82358" s="34"/>
      <c r="J82358" s="34"/>
      <c r="K82358" s="34"/>
      <c r="L82358" s="34"/>
    </row>
    <row r="82359" spans="6:12" x14ac:dyDescent="0.35">
      <c r="F82359" s="34"/>
      <c r="J82359" s="34"/>
      <c r="K82359" s="34"/>
      <c r="L82359" s="34"/>
    </row>
    <row r="82360" spans="6:12" x14ac:dyDescent="0.35">
      <c r="F82360" s="34"/>
      <c r="J82360" s="34"/>
      <c r="K82360" s="34"/>
      <c r="L82360" s="34"/>
    </row>
    <row r="82361" spans="6:12" x14ac:dyDescent="0.35">
      <c r="F82361" s="34"/>
      <c r="J82361" s="34"/>
      <c r="K82361" s="34"/>
      <c r="L82361" s="34"/>
    </row>
    <row r="82362" spans="6:12" x14ac:dyDescent="0.35">
      <c r="F82362" s="34"/>
      <c r="J82362" s="34"/>
      <c r="K82362" s="34"/>
      <c r="L82362" s="34"/>
    </row>
    <row r="82363" spans="6:12" x14ac:dyDescent="0.35">
      <c r="F82363" s="34"/>
      <c r="J82363" s="34"/>
      <c r="K82363" s="34"/>
      <c r="L82363" s="34"/>
    </row>
    <row r="82364" spans="6:12" x14ac:dyDescent="0.35">
      <c r="F82364" s="34"/>
      <c r="J82364" s="34"/>
      <c r="K82364" s="34"/>
      <c r="L82364" s="34"/>
    </row>
    <row r="82365" spans="6:12" x14ac:dyDescent="0.35">
      <c r="F82365" s="34"/>
      <c r="J82365" s="34"/>
      <c r="K82365" s="34"/>
      <c r="L82365" s="34"/>
    </row>
    <row r="82366" spans="6:12" x14ac:dyDescent="0.35">
      <c r="F82366" s="34"/>
      <c r="J82366" s="34"/>
      <c r="K82366" s="34"/>
      <c r="L82366" s="34"/>
    </row>
    <row r="82367" spans="6:12" x14ac:dyDescent="0.35">
      <c r="F82367" s="34"/>
      <c r="J82367" s="34"/>
      <c r="K82367" s="34"/>
      <c r="L82367" s="34"/>
    </row>
    <row r="82368" spans="6:12" x14ac:dyDescent="0.35">
      <c r="F82368" s="34"/>
      <c r="J82368" s="34"/>
      <c r="K82368" s="34"/>
      <c r="L82368" s="34"/>
    </row>
    <row r="82369" spans="6:12" x14ac:dyDescent="0.35">
      <c r="F82369" s="34"/>
      <c r="J82369" s="34"/>
      <c r="K82369" s="34"/>
      <c r="L82369" s="34"/>
    </row>
    <row r="82370" spans="6:12" x14ac:dyDescent="0.35">
      <c r="F82370" s="34"/>
      <c r="J82370" s="34"/>
      <c r="K82370" s="34"/>
      <c r="L82370" s="34"/>
    </row>
    <row r="82371" spans="6:12" x14ac:dyDescent="0.35">
      <c r="F82371" s="34"/>
      <c r="J82371" s="34"/>
      <c r="K82371" s="34"/>
      <c r="L82371" s="34"/>
    </row>
    <row r="82372" spans="6:12" x14ac:dyDescent="0.35">
      <c r="F82372" s="34"/>
      <c r="J82372" s="34"/>
      <c r="K82372" s="34"/>
      <c r="L82372" s="34"/>
    </row>
    <row r="82373" spans="6:12" x14ac:dyDescent="0.35">
      <c r="F82373" s="34"/>
      <c r="J82373" s="34"/>
      <c r="K82373" s="34"/>
      <c r="L82373" s="34"/>
    </row>
    <row r="82374" spans="6:12" x14ac:dyDescent="0.35">
      <c r="F82374" s="34"/>
      <c r="J82374" s="34"/>
      <c r="K82374" s="34"/>
      <c r="L82374" s="34"/>
    </row>
    <row r="82375" spans="6:12" x14ac:dyDescent="0.35">
      <c r="F82375" s="34"/>
      <c r="J82375" s="34"/>
      <c r="K82375" s="34"/>
      <c r="L82375" s="34"/>
    </row>
    <row r="82376" spans="6:12" x14ac:dyDescent="0.35">
      <c r="F82376" s="34"/>
      <c r="J82376" s="34"/>
      <c r="K82376" s="34"/>
      <c r="L82376" s="34"/>
    </row>
    <row r="82377" spans="6:12" x14ac:dyDescent="0.35">
      <c r="F82377" s="34"/>
      <c r="J82377" s="34"/>
      <c r="K82377" s="34"/>
      <c r="L82377" s="34"/>
    </row>
    <row r="82378" spans="6:12" x14ac:dyDescent="0.35">
      <c r="F82378" s="34"/>
      <c r="J82378" s="34"/>
      <c r="K82378" s="34"/>
      <c r="L82378" s="34"/>
    </row>
    <row r="82379" spans="6:12" x14ac:dyDescent="0.35">
      <c r="F82379" s="34"/>
      <c r="J82379" s="34"/>
      <c r="K82379" s="34"/>
      <c r="L82379" s="34"/>
    </row>
    <row r="82380" spans="6:12" x14ac:dyDescent="0.35">
      <c r="F82380" s="34"/>
      <c r="J82380" s="34"/>
      <c r="K82380" s="34"/>
      <c r="L82380" s="34"/>
    </row>
    <row r="82381" spans="6:12" x14ac:dyDescent="0.35">
      <c r="F82381" s="34"/>
      <c r="J82381" s="34"/>
      <c r="K82381" s="34"/>
      <c r="L82381" s="34"/>
    </row>
    <row r="82382" spans="6:12" x14ac:dyDescent="0.35">
      <c r="F82382" s="34"/>
      <c r="J82382" s="34"/>
      <c r="K82382" s="34"/>
      <c r="L82382" s="34"/>
    </row>
    <row r="82383" spans="6:12" x14ac:dyDescent="0.35">
      <c r="F82383" s="34"/>
      <c r="J82383" s="34"/>
      <c r="K82383" s="34"/>
      <c r="L82383" s="34"/>
    </row>
    <row r="82384" spans="6:12" x14ac:dyDescent="0.35">
      <c r="F82384" s="34"/>
      <c r="J82384" s="34"/>
      <c r="K82384" s="34"/>
      <c r="L82384" s="34"/>
    </row>
    <row r="82385" spans="6:12" x14ac:dyDescent="0.35">
      <c r="F82385" s="34"/>
      <c r="J82385" s="34"/>
      <c r="K82385" s="34"/>
      <c r="L82385" s="34"/>
    </row>
    <row r="82386" spans="6:12" x14ac:dyDescent="0.35">
      <c r="F82386" s="34"/>
      <c r="J82386" s="34"/>
      <c r="K82386" s="34"/>
      <c r="L82386" s="34"/>
    </row>
    <row r="82387" spans="6:12" x14ac:dyDescent="0.35">
      <c r="F82387" s="34"/>
      <c r="J82387" s="34"/>
      <c r="K82387" s="34"/>
      <c r="L82387" s="34"/>
    </row>
    <row r="82388" spans="6:12" x14ac:dyDescent="0.35">
      <c r="F82388" s="34"/>
      <c r="J82388" s="34"/>
      <c r="K82388" s="34"/>
      <c r="L82388" s="34"/>
    </row>
    <row r="82389" spans="6:12" x14ac:dyDescent="0.35">
      <c r="F82389" s="34"/>
      <c r="J82389" s="34"/>
      <c r="K82389" s="34"/>
      <c r="L82389" s="34"/>
    </row>
    <row r="82390" spans="6:12" x14ac:dyDescent="0.35">
      <c r="F82390" s="34"/>
      <c r="J82390" s="34"/>
      <c r="K82390" s="34"/>
      <c r="L82390" s="34"/>
    </row>
    <row r="82391" spans="6:12" x14ac:dyDescent="0.35">
      <c r="F82391" s="34"/>
      <c r="J82391" s="34"/>
      <c r="K82391" s="34"/>
      <c r="L82391" s="34"/>
    </row>
    <row r="82392" spans="6:12" x14ac:dyDescent="0.35">
      <c r="F82392" s="34"/>
      <c r="J82392" s="34"/>
      <c r="K82392" s="34"/>
      <c r="L82392" s="34"/>
    </row>
    <row r="82393" spans="6:12" x14ac:dyDescent="0.35">
      <c r="F82393" s="34"/>
      <c r="J82393" s="34"/>
      <c r="K82393" s="34"/>
      <c r="L82393" s="34"/>
    </row>
    <row r="82394" spans="6:12" x14ac:dyDescent="0.35">
      <c r="F82394" s="34"/>
      <c r="J82394" s="34"/>
      <c r="K82394" s="34"/>
      <c r="L82394" s="34"/>
    </row>
    <row r="82395" spans="6:12" x14ac:dyDescent="0.35">
      <c r="F82395" s="34"/>
      <c r="J82395" s="34"/>
      <c r="K82395" s="34"/>
      <c r="L82395" s="34"/>
    </row>
    <row r="82396" spans="6:12" x14ac:dyDescent="0.35">
      <c r="F82396" s="34"/>
      <c r="J82396" s="34"/>
      <c r="K82396" s="34"/>
      <c r="L82396" s="34"/>
    </row>
    <row r="82397" spans="6:12" x14ac:dyDescent="0.35">
      <c r="F82397" s="34"/>
      <c r="J82397" s="34"/>
      <c r="K82397" s="34"/>
      <c r="L82397" s="34"/>
    </row>
    <row r="82398" spans="6:12" x14ac:dyDescent="0.35">
      <c r="F82398" s="34"/>
      <c r="J82398" s="34"/>
      <c r="K82398" s="34"/>
      <c r="L82398" s="34"/>
    </row>
    <row r="82399" spans="6:12" x14ac:dyDescent="0.35">
      <c r="F82399" s="34"/>
      <c r="J82399" s="34"/>
      <c r="K82399" s="34"/>
      <c r="L82399" s="34"/>
    </row>
    <row r="82400" spans="6:12" x14ac:dyDescent="0.35">
      <c r="F82400" s="34"/>
      <c r="J82400" s="34"/>
      <c r="K82400" s="34"/>
      <c r="L82400" s="34"/>
    </row>
    <row r="82401" spans="6:12" x14ac:dyDescent="0.35">
      <c r="F82401" s="34"/>
      <c r="J82401" s="34"/>
      <c r="K82401" s="34"/>
      <c r="L82401" s="34"/>
    </row>
    <row r="82402" spans="6:12" x14ac:dyDescent="0.35">
      <c r="F82402" s="34"/>
      <c r="J82402" s="34"/>
      <c r="K82402" s="34"/>
      <c r="L82402" s="34"/>
    </row>
    <row r="82403" spans="6:12" x14ac:dyDescent="0.35">
      <c r="F82403" s="34"/>
      <c r="J82403" s="34"/>
      <c r="K82403" s="34"/>
      <c r="L82403" s="34"/>
    </row>
    <row r="82404" spans="6:12" x14ac:dyDescent="0.35">
      <c r="F82404" s="34"/>
      <c r="J82404" s="34"/>
      <c r="K82404" s="34"/>
      <c r="L82404" s="34"/>
    </row>
    <row r="82405" spans="6:12" x14ac:dyDescent="0.35">
      <c r="F82405" s="34"/>
      <c r="J82405" s="34"/>
      <c r="K82405" s="34"/>
      <c r="L82405" s="34"/>
    </row>
    <row r="82406" spans="6:12" x14ac:dyDescent="0.35">
      <c r="F82406" s="34"/>
      <c r="J82406" s="34"/>
      <c r="K82406" s="34"/>
      <c r="L82406" s="34"/>
    </row>
    <row r="82407" spans="6:12" x14ac:dyDescent="0.35">
      <c r="F82407" s="34"/>
      <c r="J82407" s="34"/>
      <c r="K82407" s="34"/>
      <c r="L82407" s="34"/>
    </row>
    <row r="82408" spans="6:12" x14ac:dyDescent="0.35">
      <c r="F82408" s="34"/>
      <c r="J82408" s="34"/>
      <c r="K82408" s="34"/>
      <c r="L82408" s="34"/>
    </row>
    <row r="82409" spans="6:12" x14ac:dyDescent="0.35">
      <c r="F82409" s="34"/>
      <c r="J82409" s="34"/>
      <c r="K82409" s="34"/>
      <c r="L82409" s="34"/>
    </row>
    <row r="82410" spans="6:12" x14ac:dyDescent="0.35">
      <c r="F82410" s="34"/>
      <c r="J82410" s="34"/>
      <c r="K82410" s="34"/>
      <c r="L82410" s="34"/>
    </row>
    <row r="82411" spans="6:12" x14ac:dyDescent="0.35">
      <c r="F82411" s="34"/>
      <c r="J82411" s="34"/>
      <c r="K82411" s="34"/>
      <c r="L82411" s="34"/>
    </row>
    <row r="82412" spans="6:12" x14ac:dyDescent="0.35">
      <c r="F82412" s="34"/>
      <c r="J82412" s="34"/>
      <c r="K82412" s="34"/>
      <c r="L82412" s="34"/>
    </row>
    <row r="82413" spans="6:12" x14ac:dyDescent="0.35">
      <c r="F82413" s="34"/>
      <c r="J82413" s="34"/>
      <c r="K82413" s="34"/>
      <c r="L82413" s="34"/>
    </row>
    <row r="82414" spans="6:12" x14ac:dyDescent="0.35">
      <c r="F82414" s="34"/>
      <c r="J82414" s="34"/>
      <c r="K82414" s="34"/>
      <c r="L82414" s="34"/>
    </row>
    <row r="82415" spans="6:12" x14ac:dyDescent="0.35">
      <c r="F82415" s="34"/>
      <c r="J82415" s="34"/>
      <c r="K82415" s="34"/>
      <c r="L82415" s="34"/>
    </row>
    <row r="82416" spans="6:12" x14ac:dyDescent="0.35">
      <c r="F82416" s="34"/>
      <c r="J82416" s="34"/>
      <c r="K82416" s="34"/>
      <c r="L82416" s="34"/>
    </row>
    <row r="82417" spans="6:12" x14ac:dyDescent="0.35">
      <c r="F82417" s="34"/>
      <c r="J82417" s="34"/>
      <c r="K82417" s="34"/>
      <c r="L82417" s="34"/>
    </row>
    <row r="82418" spans="6:12" x14ac:dyDescent="0.35">
      <c r="F82418" s="34"/>
      <c r="J82418" s="34"/>
      <c r="K82418" s="34"/>
      <c r="L82418" s="34"/>
    </row>
    <row r="82419" spans="6:12" x14ac:dyDescent="0.35">
      <c r="F82419" s="34"/>
      <c r="J82419" s="34"/>
      <c r="K82419" s="34"/>
      <c r="L82419" s="34"/>
    </row>
    <row r="82420" spans="6:12" x14ac:dyDescent="0.35">
      <c r="F82420" s="34"/>
      <c r="J82420" s="34"/>
      <c r="K82420" s="34"/>
      <c r="L82420" s="34"/>
    </row>
    <row r="82421" spans="6:12" x14ac:dyDescent="0.35">
      <c r="F82421" s="34"/>
      <c r="J82421" s="34"/>
      <c r="K82421" s="34"/>
      <c r="L82421" s="34"/>
    </row>
    <row r="82422" spans="6:12" x14ac:dyDescent="0.35">
      <c r="F82422" s="34"/>
      <c r="J82422" s="34"/>
      <c r="K82422" s="34"/>
      <c r="L82422" s="34"/>
    </row>
    <row r="82423" spans="6:12" x14ac:dyDescent="0.35">
      <c r="F82423" s="34"/>
      <c r="J82423" s="34"/>
      <c r="K82423" s="34"/>
      <c r="L82423" s="34"/>
    </row>
    <row r="82424" spans="6:12" x14ac:dyDescent="0.35">
      <c r="F82424" s="34"/>
      <c r="J82424" s="34"/>
      <c r="K82424" s="34"/>
      <c r="L82424" s="34"/>
    </row>
    <row r="82425" spans="6:12" x14ac:dyDescent="0.35">
      <c r="F82425" s="34"/>
      <c r="J82425" s="34"/>
      <c r="K82425" s="34"/>
      <c r="L82425" s="34"/>
    </row>
    <row r="82426" spans="6:12" x14ac:dyDescent="0.35">
      <c r="F82426" s="34"/>
      <c r="J82426" s="34"/>
      <c r="K82426" s="34"/>
      <c r="L82426" s="34"/>
    </row>
    <row r="82427" spans="6:12" x14ac:dyDescent="0.35">
      <c r="F82427" s="34"/>
      <c r="J82427" s="34"/>
      <c r="K82427" s="34"/>
      <c r="L82427" s="34"/>
    </row>
    <row r="82428" spans="6:12" x14ac:dyDescent="0.35">
      <c r="F82428" s="34"/>
      <c r="J82428" s="34"/>
      <c r="K82428" s="34"/>
      <c r="L82428" s="34"/>
    </row>
    <row r="82429" spans="6:12" x14ac:dyDescent="0.35">
      <c r="F82429" s="34"/>
      <c r="J82429" s="34"/>
      <c r="K82429" s="34"/>
      <c r="L82429" s="34"/>
    </row>
    <row r="82430" spans="6:12" x14ac:dyDescent="0.35">
      <c r="F82430" s="34"/>
      <c r="J82430" s="34"/>
      <c r="K82430" s="34"/>
      <c r="L82430" s="34"/>
    </row>
    <row r="82431" spans="6:12" x14ac:dyDescent="0.35">
      <c r="F82431" s="34"/>
      <c r="J82431" s="34"/>
      <c r="K82431" s="34"/>
      <c r="L82431" s="34"/>
    </row>
    <row r="82432" spans="6:12" x14ac:dyDescent="0.35">
      <c r="F82432" s="34"/>
      <c r="J82432" s="34"/>
      <c r="K82432" s="34"/>
      <c r="L82432" s="34"/>
    </row>
    <row r="82433" spans="6:12" x14ac:dyDescent="0.35">
      <c r="F82433" s="34"/>
      <c r="J82433" s="34"/>
      <c r="K82433" s="34"/>
      <c r="L82433" s="34"/>
    </row>
    <row r="82434" spans="6:12" x14ac:dyDescent="0.35">
      <c r="F82434" s="34"/>
      <c r="J82434" s="34"/>
      <c r="K82434" s="34"/>
      <c r="L82434" s="34"/>
    </row>
    <row r="82435" spans="6:12" x14ac:dyDescent="0.35">
      <c r="F82435" s="34"/>
      <c r="J82435" s="34"/>
      <c r="K82435" s="34"/>
      <c r="L82435" s="34"/>
    </row>
    <row r="82436" spans="6:12" x14ac:dyDescent="0.35">
      <c r="F82436" s="34"/>
      <c r="J82436" s="34"/>
      <c r="K82436" s="34"/>
      <c r="L82436" s="34"/>
    </row>
    <row r="82437" spans="6:12" x14ac:dyDescent="0.35">
      <c r="F82437" s="34"/>
      <c r="J82437" s="34"/>
      <c r="K82437" s="34"/>
      <c r="L82437" s="34"/>
    </row>
    <row r="82438" spans="6:12" x14ac:dyDescent="0.35">
      <c r="F82438" s="34"/>
      <c r="J82438" s="34"/>
      <c r="K82438" s="34"/>
      <c r="L82438" s="34"/>
    </row>
    <row r="82439" spans="6:12" x14ac:dyDescent="0.35">
      <c r="F82439" s="34"/>
      <c r="J82439" s="34"/>
      <c r="K82439" s="34"/>
      <c r="L82439" s="34"/>
    </row>
    <row r="82440" spans="6:12" x14ac:dyDescent="0.35">
      <c r="F82440" s="34"/>
      <c r="J82440" s="34"/>
      <c r="K82440" s="34"/>
      <c r="L82440" s="34"/>
    </row>
    <row r="82441" spans="6:12" x14ac:dyDescent="0.35">
      <c r="F82441" s="34"/>
      <c r="J82441" s="34"/>
      <c r="K82441" s="34"/>
      <c r="L82441" s="34"/>
    </row>
    <row r="82442" spans="6:12" x14ac:dyDescent="0.35">
      <c r="F82442" s="34"/>
      <c r="J82442" s="34"/>
      <c r="K82442" s="34"/>
      <c r="L82442" s="34"/>
    </row>
    <row r="82443" spans="6:12" x14ac:dyDescent="0.35">
      <c r="F82443" s="34"/>
      <c r="J82443" s="34"/>
      <c r="K82443" s="34"/>
      <c r="L82443" s="34"/>
    </row>
    <row r="82444" spans="6:12" x14ac:dyDescent="0.35">
      <c r="F82444" s="34"/>
      <c r="J82444" s="34"/>
      <c r="K82444" s="34"/>
      <c r="L82444" s="34"/>
    </row>
    <row r="82445" spans="6:12" x14ac:dyDescent="0.35">
      <c r="F82445" s="34"/>
      <c r="J82445" s="34"/>
      <c r="K82445" s="34"/>
      <c r="L82445" s="34"/>
    </row>
    <row r="82446" spans="6:12" x14ac:dyDescent="0.35">
      <c r="F82446" s="34"/>
      <c r="J82446" s="34"/>
      <c r="K82446" s="34"/>
      <c r="L82446" s="34"/>
    </row>
    <row r="82447" spans="6:12" x14ac:dyDescent="0.35">
      <c r="F82447" s="34"/>
      <c r="J82447" s="34"/>
      <c r="K82447" s="34"/>
      <c r="L82447" s="34"/>
    </row>
    <row r="82448" spans="6:12" x14ac:dyDescent="0.35">
      <c r="F82448" s="34"/>
      <c r="J82448" s="34"/>
      <c r="K82448" s="34"/>
      <c r="L82448" s="34"/>
    </row>
    <row r="82449" spans="6:12" x14ac:dyDescent="0.35">
      <c r="F82449" s="34"/>
      <c r="J82449" s="34"/>
      <c r="K82449" s="34"/>
      <c r="L82449" s="34"/>
    </row>
    <row r="82450" spans="6:12" x14ac:dyDescent="0.35">
      <c r="F82450" s="34"/>
      <c r="J82450" s="34"/>
      <c r="K82450" s="34"/>
      <c r="L82450" s="34"/>
    </row>
    <row r="82451" spans="6:12" x14ac:dyDescent="0.35">
      <c r="F82451" s="34"/>
      <c r="J82451" s="34"/>
      <c r="K82451" s="34"/>
      <c r="L82451" s="34"/>
    </row>
    <row r="82452" spans="6:12" x14ac:dyDescent="0.35">
      <c r="F82452" s="34"/>
      <c r="J82452" s="34"/>
      <c r="K82452" s="34"/>
      <c r="L82452" s="34"/>
    </row>
    <row r="82453" spans="6:12" x14ac:dyDescent="0.35">
      <c r="F82453" s="34"/>
      <c r="J82453" s="34"/>
      <c r="K82453" s="34"/>
      <c r="L82453" s="34"/>
    </row>
    <row r="82454" spans="6:12" x14ac:dyDescent="0.35">
      <c r="F82454" s="34"/>
      <c r="J82454" s="34"/>
      <c r="K82454" s="34"/>
      <c r="L82454" s="34"/>
    </row>
    <row r="82455" spans="6:12" x14ac:dyDescent="0.35">
      <c r="F82455" s="34"/>
      <c r="J82455" s="34"/>
      <c r="K82455" s="34"/>
      <c r="L82455" s="34"/>
    </row>
    <row r="82456" spans="6:12" x14ac:dyDescent="0.35">
      <c r="F82456" s="34"/>
      <c r="J82456" s="34"/>
      <c r="K82456" s="34"/>
      <c r="L82456" s="34"/>
    </row>
    <row r="82457" spans="6:12" x14ac:dyDescent="0.35">
      <c r="F82457" s="34"/>
      <c r="J82457" s="34"/>
      <c r="K82457" s="34"/>
      <c r="L82457" s="34"/>
    </row>
    <row r="82458" spans="6:12" x14ac:dyDescent="0.35">
      <c r="F82458" s="34"/>
      <c r="J82458" s="34"/>
      <c r="K82458" s="34"/>
      <c r="L82458" s="34"/>
    </row>
    <row r="82459" spans="6:12" x14ac:dyDescent="0.35">
      <c r="F82459" s="34"/>
      <c r="J82459" s="34"/>
      <c r="K82459" s="34"/>
      <c r="L82459" s="34"/>
    </row>
    <row r="82460" spans="6:12" x14ac:dyDescent="0.35">
      <c r="F82460" s="34"/>
      <c r="J82460" s="34"/>
      <c r="K82460" s="34"/>
      <c r="L82460" s="34"/>
    </row>
    <row r="82461" spans="6:12" x14ac:dyDescent="0.35">
      <c r="F82461" s="34"/>
      <c r="J82461" s="34"/>
      <c r="K82461" s="34"/>
      <c r="L82461" s="34"/>
    </row>
    <row r="82462" spans="6:12" x14ac:dyDescent="0.35">
      <c r="F82462" s="34"/>
      <c r="J82462" s="34"/>
      <c r="K82462" s="34"/>
      <c r="L82462" s="34"/>
    </row>
    <row r="82463" spans="6:12" x14ac:dyDescent="0.35">
      <c r="F82463" s="34"/>
      <c r="J82463" s="34"/>
      <c r="K82463" s="34"/>
      <c r="L82463" s="34"/>
    </row>
    <row r="82464" spans="6:12" x14ac:dyDescent="0.35">
      <c r="F82464" s="34"/>
      <c r="J82464" s="34"/>
      <c r="K82464" s="34"/>
      <c r="L82464" s="34"/>
    </row>
    <row r="82465" spans="6:12" x14ac:dyDescent="0.35">
      <c r="F82465" s="34"/>
      <c r="J82465" s="34"/>
      <c r="K82465" s="34"/>
      <c r="L82465" s="34"/>
    </row>
    <row r="82466" spans="6:12" x14ac:dyDescent="0.35">
      <c r="F82466" s="34"/>
      <c r="J82466" s="34"/>
      <c r="K82466" s="34"/>
      <c r="L82466" s="34"/>
    </row>
    <row r="82467" spans="6:12" x14ac:dyDescent="0.35">
      <c r="F82467" s="34"/>
      <c r="J82467" s="34"/>
      <c r="K82467" s="34"/>
      <c r="L82467" s="34"/>
    </row>
    <row r="82468" spans="6:12" x14ac:dyDescent="0.35">
      <c r="F82468" s="34"/>
      <c r="J82468" s="34"/>
      <c r="K82468" s="34"/>
      <c r="L82468" s="34"/>
    </row>
    <row r="82469" spans="6:12" x14ac:dyDescent="0.35">
      <c r="F82469" s="34"/>
      <c r="J82469" s="34"/>
      <c r="K82469" s="34"/>
      <c r="L82469" s="34"/>
    </row>
    <row r="82470" spans="6:12" x14ac:dyDescent="0.35">
      <c r="F82470" s="34"/>
      <c r="J82470" s="34"/>
      <c r="K82470" s="34"/>
      <c r="L82470" s="34"/>
    </row>
    <row r="82471" spans="6:12" x14ac:dyDescent="0.35">
      <c r="F82471" s="34"/>
      <c r="J82471" s="34"/>
      <c r="K82471" s="34"/>
      <c r="L82471" s="34"/>
    </row>
    <row r="82472" spans="6:12" x14ac:dyDescent="0.35">
      <c r="F82472" s="34"/>
      <c r="J82472" s="34"/>
      <c r="K82472" s="34"/>
      <c r="L82472" s="34"/>
    </row>
    <row r="82473" spans="6:12" x14ac:dyDescent="0.35">
      <c r="F82473" s="34"/>
      <c r="J82473" s="34"/>
      <c r="K82473" s="34"/>
      <c r="L82473" s="34"/>
    </row>
    <row r="82474" spans="6:12" x14ac:dyDescent="0.35">
      <c r="F82474" s="34"/>
      <c r="J82474" s="34"/>
      <c r="K82474" s="34"/>
      <c r="L82474" s="34"/>
    </row>
    <row r="82475" spans="6:12" x14ac:dyDescent="0.35">
      <c r="F82475" s="34"/>
      <c r="J82475" s="34"/>
      <c r="K82475" s="34"/>
      <c r="L82475" s="34"/>
    </row>
    <row r="82476" spans="6:12" x14ac:dyDescent="0.35">
      <c r="F82476" s="34"/>
      <c r="J82476" s="34"/>
      <c r="K82476" s="34"/>
      <c r="L82476" s="34"/>
    </row>
    <row r="82477" spans="6:12" x14ac:dyDescent="0.35">
      <c r="F82477" s="34"/>
      <c r="J82477" s="34"/>
      <c r="K82477" s="34"/>
      <c r="L82477" s="34"/>
    </row>
    <row r="82478" spans="6:12" x14ac:dyDescent="0.35">
      <c r="F82478" s="34"/>
      <c r="J82478" s="34"/>
      <c r="K82478" s="34"/>
      <c r="L82478" s="34"/>
    </row>
    <row r="82479" spans="6:12" x14ac:dyDescent="0.35">
      <c r="F82479" s="34"/>
      <c r="J82479" s="34"/>
      <c r="K82479" s="34"/>
      <c r="L82479" s="34"/>
    </row>
    <row r="82480" spans="6:12" x14ac:dyDescent="0.35">
      <c r="F82480" s="34"/>
      <c r="J82480" s="34"/>
      <c r="K82480" s="34"/>
      <c r="L82480" s="34"/>
    </row>
    <row r="82481" spans="6:12" x14ac:dyDescent="0.35">
      <c r="F82481" s="34"/>
      <c r="J82481" s="34"/>
      <c r="K82481" s="34"/>
      <c r="L82481" s="34"/>
    </row>
    <row r="82482" spans="6:12" x14ac:dyDescent="0.35">
      <c r="F82482" s="34"/>
      <c r="J82482" s="34"/>
      <c r="K82482" s="34"/>
      <c r="L82482" s="34"/>
    </row>
    <row r="82483" spans="6:12" x14ac:dyDescent="0.35">
      <c r="F82483" s="34"/>
      <c r="J82483" s="34"/>
      <c r="K82483" s="34"/>
      <c r="L82483" s="34"/>
    </row>
    <row r="82484" spans="6:12" x14ac:dyDescent="0.35">
      <c r="F82484" s="34"/>
      <c r="J82484" s="34"/>
      <c r="K82484" s="34"/>
      <c r="L82484" s="34"/>
    </row>
    <row r="82485" spans="6:12" x14ac:dyDescent="0.35">
      <c r="F82485" s="34"/>
      <c r="J82485" s="34"/>
      <c r="K82485" s="34"/>
      <c r="L82485" s="34"/>
    </row>
    <row r="82486" spans="6:12" x14ac:dyDescent="0.35">
      <c r="F82486" s="34"/>
      <c r="J82486" s="34"/>
      <c r="K82486" s="34"/>
      <c r="L82486" s="34"/>
    </row>
    <row r="82487" spans="6:12" x14ac:dyDescent="0.35">
      <c r="F82487" s="34"/>
      <c r="J82487" s="34"/>
      <c r="K82487" s="34"/>
      <c r="L82487" s="34"/>
    </row>
    <row r="82488" spans="6:12" x14ac:dyDescent="0.35">
      <c r="F82488" s="34"/>
      <c r="J82488" s="34"/>
      <c r="K82488" s="34"/>
      <c r="L82488" s="34"/>
    </row>
    <row r="82489" spans="6:12" x14ac:dyDescent="0.35">
      <c r="F82489" s="34"/>
      <c r="J82489" s="34"/>
      <c r="K82489" s="34"/>
      <c r="L82489" s="34"/>
    </row>
    <row r="82490" spans="6:12" x14ac:dyDescent="0.35">
      <c r="F82490" s="34"/>
      <c r="J82490" s="34"/>
      <c r="K82490" s="34"/>
      <c r="L82490" s="34"/>
    </row>
    <row r="82491" spans="6:12" x14ac:dyDescent="0.35">
      <c r="F82491" s="34"/>
      <c r="J82491" s="34"/>
      <c r="K82491" s="34"/>
      <c r="L82491" s="34"/>
    </row>
    <row r="82492" spans="6:12" x14ac:dyDescent="0.35">
      <c r="F82492" s="34"/>
      <c r="J82492" s="34"/>
      <c r="K82492" s="34"/>
      <c r="L82492" s="34"/>
    </row>
    <row r="82493" spans="6:12" x14ac:dyDescent="0.35">
      <c r="F82493" s="34"/>
      <c r="J82493" s="34"/>
      <c r="K82493" s="34"/>
      <c r="L82493" s="34"/>
    </row>
    <row r="82494" spans="6:12" x14ac:dyDescent="0.35">
      <c r="F82494" s="34"/>
      <c r="J82494" s="34"/>
      <c r="K82494" s="34"/>
      <c r="L82494" s="34"/>
    </row>
    <row r="82495" spans="6:12" x14ac:dyDescent="0.35">
      <c r="F82495" s="34"/>
      <c r="J82495" s="34"/>
      <c r="K82495" s="34"/>
      <c r="L82495" s="34"/>
    </row>
    <row r="82496" spans="6:12" x14ac:dyDescent="0.35">
      <c r="F82496" s="34"/>
      <c r="J82496" s="34"/>
      <c r="K82496" s="34"/>
      <c r="L82496" s="34"/>
    </row>
    <row r="82497" spans="6:12" x14ac:dyDescent="0.35">
      <c r="F82497" s="34"/>
      <c r="J82497" s="34"/>
      <c r="K82497" s="34"/>
      <c r="L82497" s="34"/>
    </row>
    <row r="82498" spans="6:12" x14ac:dyDescent="0.35">
      <c r="F82498" s="34"/>
      <c r="J82498" s="34"/>
      <c r="K82498" s="34"/>
      <c r="L82498" s="34"/>
    </row>
    <row r="82499" spans="6:12" x14ac:dyDescent="0.35">
      <c r="F82499" s="34"/>
      <c r="J82499" s="34"/>
      <c r="K82499" s="34"/>
      <c r="L82499" s="34"/>
    </row>
    <row r="82500" spans="6:12" x14ac:dyDescent="0.35">
      <c r="F82500" s="34"/>
      <c r="J82500" s="34"/>
      <c r="K82500" s="34"/>
      <c r="L82500" s="34"/>
    </row>
    <row r="82501" spans="6:12" x14ac:dyDescent="0.35">
      <c r="F82501" s="34"/>
      <c r="J82501" s="34"/>
      <c r="K82501" s="34"/>
      <c r="L82501" s="34"/>
    </row>
    <row r="82502" spans="6:12" x14ac:dyDescent="0.35">
      <c r="F82502" s="34"/>
      <c r="J82502" s="34"/>
      <c r="K82502" s="34"/>
      <c r="L82502" s="34"/>
    </row>
    <row r="82503" spans="6:12" x14ac:dyDescent="0.35">
      <c r="F82503" s="34"/>
      <c r="J82503" s="34"/>
      <c r="K82503" s="34"/>
      <c r="L82503" s="34"/>
    </row>
    <row r="82504" spans="6:12" x14ac:dyDescent="0.35">
      <c r="F82504" s="34"/>
      <c r="J82504" s="34"/>
      <c r="K82504" s="34"/>
      <c r="L82504" s="34"/>
    </row>
    <row r="82505" spans="6:12" x14ac:dyDescent="0.35">
      <c r="F82505" s="34"/>
      <c r="J82505" s="34"/>
      <c r="K82505" s="34"/>
      <c r="L82505" s="34"/>
    </row>
    <row r="82506" spans="6:12" x14ac:dyDescent="0.35">
      <c r="F82506" s="34"/>
      <c r="J82506" s="34"/>
      <c r="K82506" s="34"/>
      <c r="L82506" s="34"/>
    </row>
    <row r="82507" spans="6:12" x14ac:dyDescent="0.35">
      <c r="F82507" s="34"/>
      <c r="J82507" s="34"/>
      <c r="K82507" s="34"/>
      <c r="L82507" s="34"/>
    </row>
    <row r="82508" spans="6:12" x14ac:dyDescent="0.35">
      <c r="F82508" s="34"/>
      <c r="J82508" s="34"/>
      <c r="K82508" s="34"/>
      <c r="L82508" s="34"/>
    </row>
    <row r="82509" spans="6:12" x14ac:dyDescent="0.35">
      <c r="F82509" s="34"/>
      <c r="J82509" s="34"/>
      <c r="K82509" s="34"/>
      <c r="L82509" s="34"/>
    </row>
    <row r="82510" spans="6:12" x14ac:dyDescent="0.35">
      <c r="F82510" s="34"/>
      <c r="J82510" s="34"/>
      <c r="K82510" s="34"/>
      <c r="L82510" s="34"/>
    </row>
    <row r="82511" spans="6:12" x14ac:dyDescent="0.35">
      <c r="F82511" s="34"/>
      <c r="J82511" s="34"/>
      <c r="K82511" s="34"/>
      <c r="L82511" s="34"/>
    </row>
    <row r="82512" spans="6:12" x14ac:dyDescent="0.35">
      <c r="F82512" s="34"/>
      <c r="J82512" s="34"/>
      <c r="K82512" s="34"/>
      <c r="L82512" s="34"/>
    </row>
    <row r="82513" spans="6:12" x14ac:dyDescent="0.35">
      <c r="F82513" s="34"/>
      <c r="J82513" s="34"/>
      <c r="K82513" s="34"/>
      <c r="L82513" s="34"/>
    </row>
    <row r="82514" spans="6:12" x14ac:dyDescent="0.35">
      <c r="F82514" s="34"/>
      <c r="J82514" s="34"/>
      <c r="K82514" s="34"/>
      <c r="L82514" s="34"/>
    </row>
    <row r="82515" spans="6:12" x14ac:dyDescent="0.35">
      <c r="F82515" s="34"/>
      <c r="J82515" s="34"/>
      <c r="K82515" s="34"/>
      <c r="L82515" s="34"/>
    </row>
    <row r="82516" spans="6:12" x14ac:dyDescent="0.35">
      <c r="F82516" s="34"/>
      <c r="J82516" s="34"/>
      <c r="K82516" s="34"/>
      <c r="L82516" s="34"/>
    </row>
    <row r="82517" spans="6:12" x14ac:dyDescent="0.35">
      <c r="F82517" s="34"/>
      <c r="J82517" s="34"/>
      <c r="K82517" s="34"/>
      <c r="L82517" s="34"/>
    </row>
    <row r="82518" spans="6:12" x14ac:dyDescent="0.35">
      <c r="F82518" s="34"/>
      <c r="J82518" s="34"/>
      <c r="K82518" s="34"/>
      <c r="L82518" s="34"/>
    </row>
    <row r="82519" spans="6:12" x14ac:dyDescent="0.35">
      <c r="F82519" s="34"/>
      <c r="J82519" s="34"/>
      <c r="K82519" s="34"/>
      <c r="L82519" s="34"/>
    </row>
    <row r="82520" spans="6:12" x14ac:dyDescent="0.35">
      <c r="F82520" s="34"/>
      <c r="J82520" s="34"/>
      <c r="K82520" s="34"/>
      <c r="L82520" s="34"/>
    </row>
    <row r="82521" spans="6:12" x14ac:dyDescent="0.35">
      <c r="F82521" s="34"/>
      <c r="J82521" s="34"/>
      <c r="K82521" s="34"/>
      <c r="L82521" s="34"/>
    </row>
    <row r="82522" spans="6:12" x14ac:dyDescent="0.35">
      <c r="F82522" s="34"/>
      <c r="J82522" s="34"/>
      <c r="K82522" s="34"/>
      <c r="L82522" s="34"/>
    </row>
    <row r="82523" spans="6:12" x14ac:dyDescent="0.35">
      <c r="F82523" s="34"/>
      <c r="J82523" s="34"/>
      <c r="K82523" s="34"/>
      <c r="L82523" s="34"/>
    </row>
    <row r="82524" spans="6:12" x14ac:dyDescent="0.35">
      <c r="F82524" s="34"/>
      <c r="J82524" s="34"/>
      <c r="K82524" s="34"/>
      <c r="L82524" s="34"/>
    </row>
    <row r="82525" spans="6:12" x14ac:dyDescent="0.35">
      <c r="F82525" s="34"/>
      <c r="J82525" s="34"/>
      <c r="K82525" s="34"/>
      <c r="L82525" s="34"/>
    </row>
    <row r="82526" spans="6:12" x14ac:dyDescent="0.35">
      <c r="F82526" s="34"/>
      <c r="J82526" s="34"/>
      <c r="K82526" s="34"/>
      <c r="L82526" s="34"/>
    </row>
    <row r="82527" spans="6:12" x14ac:dyDescent="0.35">
      <c r="F82527" s="34"/>
      <c r="J82527" s="34"/>
      <c r="K82527" s="34"/>
      <c r="L82527" s="34"/>
    </row>
    <row r="82528" spans="6:12" x14ac:dyDescent="0.35">
      <c r="F82528" s="34"/>
      <c r="J82528" s="34"/>
      <c r="K82528" s="34"/>
      <c r="L82528" s="34"/>
    </row>
    <row r="82529" spans="6:12" x14ac:dyDescent="0.35">
      <c r="F82529" s="34"/>
      <c r="J82529" s="34"/>
      <c r="K82529" s="34"/>
      <c r="L82529" s="34"/>
    </row>
    <row r="82530" spans="6:12" x14ac:dyDescent="0.35">
      <c r="F82530" s="34"/>
      <c r="J82530" s="34"/>
      <c r="K82530" s="34"/>
      <c r="L82530" s="34"/>
    </row>
    <row r="82531" spans="6:12" x14ac:dyDescent="0.35">
      <c r="F82531" s="34"/>
      <c r="J82531" s="34"/>
      <c r="K82531" s="34"/>
      <c r="L82531" s="34"/>
    </row>
    <row r="82532" spans="6:12" x14ac:dyDescent="0.35">
      <c r="F82532" s="34"/>
      <c r="J82532" s="34"/>
      <c r="K82532" s="34"/>
      <c r="L82532" s="34"/>
    </row>
    <row r="82533" spans="6:12" x14ac:dyDescent="0.35">
      <c r="F82533" s="34"/>
      <c r="J82533" s="34"/>
      <c r="K82533" s="34"/>
      <c r="L82533" s="34"/>
    </row>
    <row r="82534" spans="6:12" x14ac:dyDescent="0.35">
      <c r="F82534" s="34"/>
      <c r="J82534" s="34"/>
      <c r="K82534" s="34"/>
      <c r="L82534" s="34"/>
    </row>
    <row r="82535" spans="6:12" x14ac:dyDescent="0.35">
      <c r="F82535" s="34"/>
      <c r="J82535" s="34"/>
      <c r="K82535" s="34"/>
      <c r="L82535" s="34"/>
    </row>
    <row r="82536" spans="6:12" x14ac:dyDescent="0.35">
      <c r="F82536" s="34"/>
      <c r="J82536" s="34"/>
      <c r="K82536" s="34"/>
      <c r="L82536" s="34"/>
    </row>
    <row r="82537" spans="6:12" x14ac:dyDescent="0.35">
      <c r="F82537" s="34"/>
      <c r="J82537" s="34"/>
      <c r="K82537" s="34"/>
      <c r="L82537" s="34"/>
    </row>
    <row r="82538" spans="6:12" x14ac:dyDescent="0.35">
      <c r="F82538" s="34"/>
      <c r="J82538" s="34"/>
      <c r="K82538" s="34"/>
      <c r="L82538" s="34"/>
    </row>
    <row r="82539" spans="6:12" x14ac:dyDescent="0.35">
      <c r="F82539" s="34"/>
      <c r="J82539" s="34"/>
      <c r="K82539" s="34"/>
      <c r="L82539" s="34"/>
    </row>
    <row r="82540" spans="6:12" x14ac:dyDescent="0.35">
      <c r="F82540" s="34"/>
      <c r="J82540" s="34"/>
      <c r="K82540" s="34"/>
      <c r="L82540" s="34"/>
    </row>
    <row r="82541" spans="6:12" x14ac:dyDescent="0.35">
      <c r="F82541" s="34"/>
      <c r="J82541" s="34"/>
      <c r="K82541" s="34"/>
      <c r="L82541" s="34"/>
    </row>
    <row r="82542" spans="6:12" x14ac:dyDescent="0.35">
      <c r="F82542" s="34"/>
      <c r="J82542" s="34"/>
      <c r="K82542" s="34"/>
      <c r="L82542" s="34"/>
    </row>
    <row r="82543" spans="6:12" x14ac:dyDescent="0.35">
      <c r="F82543" s="34"/>
      <c r="J82543" s="34"/>
      <c r="K82543" s="34"/>
      <c r="L82543" s="34"/>
    </row>
    <row r="82544" spans="6:12" x14ac:dyDescent="0.35">
      <c r="F82544" s="34"/>
      <c r="J82544" s="34"/>
      <c r="K82544" s="34"/>
      <c r="L82544" s="34"/>
    </row>
    <row r="82545" spans="6:12" x14ac:dyDescent="0.35">
      <c r="F82545" s="34"/>
      <c r="J82545" s="34"/>
      <c r="K82545" s="34"/>
      <c r="L82545" s="34"/>
    </row>
    <row r="82546" spans="6:12" x14ac:dyDescent="0.35">
      <c r="F82546" s="34"/>
      <c r="J82546" s="34"/>
      <c r="K82546" s="34"/>
      <c r="L82546" s="34"/>
    </row>
    <row r="82547" spans="6:12" x14ac:dyDescent="0.35">
      <c r="F82547" s="34"/>
      <c r="J82547" s="34"/>
      <c r="K82547" s="34"/>
      <c r="L82547" s="34"/>
    </row>
    <row r="82548" spans="6:12" x14ac:dyDescent="0.35">
      <c r="F82548" s="34"/>
      <c r="J82548" s="34"/>
      <c r="K82548" s="34"/>
      <c r="L82548" s="34"/>
    </row>
    <row r="82549" spans="6:12" x14ac:dyDescent="0.35">
      <c r="F82549" s="34"/>
      <c r="J82549" s="34"/>
      <c r="K82549" s="34"/>
      <c r="L82549" s="34"/>
    </row>
    <row r="82550" spans="6:12" x14ac:dyDescent="0.35">
      <c r="F82550" s="34"/>
      <c r="J82550" s="34"/>
      <c r="K82550" s="34"/>
      <c r="L82550" s="34"/>
    </row>
    <row r="82551" spans="6:12" x14ac:dyDescent="0.35">
      <c r="F82551" s="34"/>
      <c r="J82551" s="34"/>
      <c r="K82551" s="34"/>
      <c r="L82551" s="34"/>
    </row>
    <row r="82552" spans="6:12" x14ac:dyDescent="0.35">
      <c r="F82552" s="34"/>
      <c r="J82552" s="34"/>
      <c r="K82552" s="34"/>
      <c r="L82552" s="34"/>
    </row>
    <row r="82553" spans="6:12" x14ac:dyDescent="0.35">
      <c r="F82553" s="34"/>
      <c r="J82553" s="34"/>
      <c r="K82553" s="34"/>
      <c r="L82553" s="34"/>
    </row>
    <row r="82554" spans="6:12" x14ac:dyDescent="0.35">
      <c r="F82554" s="34"/>
      <c r="J82554" s="34"/>
      <c r="K82554" s="34"/>
      <c r="L82554" s="34"/>
    </row>
    <row r="82555" spans="6:12" x14ac:dyDescent="0.35">
      <c r="F82555" s="34"/>
      <c r="J82555" s="34"/>
      <c r="K82555" s="34"/>
      <c r="L82555" s="34"/>
    </row>
    <row r="82556" spans="6:12" x14ac:dyDescent="0.35">
      <c r="F82556" s="34"/>
      <c r="J82556" s="34"/>
      <c r="K82556" s="34"/>
      <c r="L82556" s="34"/>
    </row>
    <row r="82557" spans="6:12" x14ac:dyDescent="0.35">
      <c r="F82557" s="34"/>
      <c r="J82557" s="34"/>
      <c r="K82557" s="34"/>
      <c r="L82557" s="34"/>
    </row>
    <row r="82558" spans="6:12" x14ac:dyDescent="0.35">
      <c r="F82558" s="34"/>
      <c r="J82558" s="34"/>
      <c r="K82558" s="34"/>
      <c r="L82558" s="34"/>
    </row>
    <row r="82559" spans="6:12" x14ac:dyDescent="0.35">
      <c r="F82559" s="34"/>
      <c r="J82559" s="34"/>
      <c r="K82559" s="34"/>
      <c r="L82559" s="34"/>
    </row>
    <row r="82560" spans="6:12" x14ac:dyDescent="0.35">
      <c r="F82560" s="34"/>
      <c r="J82560" s="34"/>
      <c r="K82560" s="34"/>
      <c r="L82560" s="34"/>
    </row>
    <row r="82561" spans="6:12" x14ac:dyDescent="0.35">
      <c r="F82561" s="34"/>
      <c r="J82561" s="34"/>
      <c r="K82561" s="34"/>
      <c r="L82561" s="34"/>
    </row>
    <row r="82562" spans="6:12" x14ac:dyDescent="0.35">
      <c r="F82562" s="34"/>
      <c r="J82562" s="34"/>
      <c r="K82562" s="34"/>
      <c r="L82562" s="34"/>
    </row>
    <row r="82563" spans="6:12" x14ac:dyDescent="0.35">
      <c r="F82563" s="34"/>
      <c r="J82563" s="34"/>
      <c r="K82563" s="34"/>
      <c r="L82563" s="34"/>
    </row>
    <row r="82564" spans="6:12" x14ac:dyDescent="0.35">
      <c r="F82564" s="34"/>
      <c r="J82564" s="34"/>
      <c r="K82564" s="34"/>
      <c r="L82564" s="34"/>
    </row>
    <row r="82565" spans="6:12" x14ac:dyDescent="0.35">
      <c r="F82565" s="34"/>
      <c r="J82565" s="34"/>
      <c r="K82565" s="34"/>
      <c r="L82565" s="34"/>
    </row>
    <row r="82566" spans="6:12" x14ac:dyDescent="0.35">
      <c r="F82566" s="34"/>
      <c r="J82566" s="34"/>
      <c r="K82566" s="34"/>
      <c r="L82566" s="34"/>
    </row>
    <row r="82567" spans="6:12" x14ac:dyDescent="0.35">
      <c r="F82567" s="34"/>
      <c r="J82567" s="34"/>
      <c r="K82567" s="34"/>
      <c r="L82567" s="34"/>
    </row>
    <row r="82568" spans="6:12" x14ac:dyDescent="0.35">
      <c r="F82568" s="34"/>
      <c r="J82568" s="34"/>
      <c r="K82568" s="34"/>
      <c r="L82568" s="34"/>
    </row>
    <row r="82569" spans="6:12" x14ac:dyDescent="0.35">
      <c r="F82569" s="34"/>
      <c r="J82569" s="34"/>
      <c r="K82569" s="34"/>
      <c r="L82569" s="34"/>
    </row>
    <row r="82570" spans="6:12" x14ac:dyDescent="0.35">
      <c r="F82570" s="34"/>
      <c r="J82570" s="34"/>
      <c r="K82570" s="34"/>
      <c r="L82570" s="34"/>
    </row>
    <row r="82571" spans="6:12" x14ac:dyDescent="0.35">
      <c r="F82571" s="34"/>
      <c r="J82571" s="34"/>
      <c r="K82571" s="34"/>
      <c r="L82571" s="34"/>
    </row>
    <row r="82572" spans="6:12" x14ac:dyDescent="0.35">
      <c r="F82572" s="34"/>
      <c r="J82572" s="34"/>
      <c r="K82572" s="34"/>
      <c r="L82572" s="34"/>
    </row>
    <row r="82573" spans="6:12" x14ac:dyDescent="0.35">
      <c r="F82573" s="34"/>
      <c r="J82573" s="34"/>
      <c r="K82573" s="34"/>
      <c r="L82573" s="34"/>
    </row>
    <row r="82574" spans="6:12" x14ac:dyDescent="0.35">
      <c r="F82574" s="34"/>
      <c r="J82574" s="34"/>
      <c r="K82574" s="34"/>
      <c r="L82574" s="34"/>
    </row>
    <row r="82575" spans="6:12" x14ac:dyDescent="0.35">
      <c r="F82575" s="34"/>
      <c r="J82575" s="34"/>
      <c r="K82575" s="34"/>
      <c r="L82575" s="34"/>
    </row>
    <row r="82576" spans="6:12" x14ac:dyDescent="0.35">
      <c r="F82576" s="34"/>
      <c r="J82576" s="34"/>
      <c r="K82576" s="34"/>
      <c r="L82576" s="34"/>
    </row>
    <row r="82577" spans="6:12" x14ac:dyDescent="0.35">
      <c r="F82577" s="34"/>
      <c r="J82577" s="34"/>
      <c r="K82577" s="34"/>
      <c r="L82577" s="34"/>
    </row>
    <row r="82578" spans="6:12" x14ac:dyDescent="0.35">
      <c r="F82578" s="34"/>
      <c r="J82578" s="34"/>
      <c r="K82578" s="34"/>
      <c r="L82578" s="34"/>
    </row>
    <row r="82579" spans="6:12" x14ac:dyDescent="0.35">
      <c r="F82579" s="34"/>
      <c r="J82579" s="34"/>
      <c r="K82579" s="34"/>
      <c r="L82579" s="34"/>
    </row>
    <row r="82580" spans="6:12" x14ac:dyDescent="0.35">
      <c r="F82580" s="34"/>
      <c r="J82580" s="34"/>
      <c r="K82580" s="34"/>
      <c r="L82580" s="34"/>
    </row>
    <row r="82581" spans="6:12" x14ac:dyDescent="0.35">
      <c r="F82581" s="34"/>
      <c r="J82581" s="34"/>
      <c r="K82581" s="34"/>
      <c r="L82581" s="34"/>
    </row>
    <row r="82582" spans="6:12" x14ac:dyDescent="0.35">
      <c r="F82582" s="34"/>
      <c r="J82582" s="34"/>
      <c r="K82582" s="34"/>
      <c r="L82582" s="34"/>
    </row>
    <row r="82583" spans="6:12" x14ac:dyDescent="0.35">
      <c r="F82583" s="34"/>
      <c r="J82583" s="34"/>
      <c r="K82583" s="34"/>
      <c r="L82583" s="34"/>
    </row>
    <row r="82584" spans="6:12" x14ac:dyDescent="0.35">
      <c r="F82584" s="34"/>
      <c r="J82584" s="34"/>
      <c r="K82584" s="34"/>
      <c r="L82584" s="34"/>
    </row>
    <row r="82585" spans="6:12" x14ac:dyDescent="0.35">
      <c r="F82585" s="34"/>
      <c r="J82585" s="34"/>
      <c r="K82585" s="34"/>
      <c r="L82585" s="34"/>
    </row>
    <row r="82586" spans="6:12" x14ac:dyDescent="0.35">
      <c r="F82586" s="34"/>
      <c r="J82586" s="34"/>
      <c r="K82586" s="34"/>
      <c r="L82586" s="34"/>
    </row>
    <row r="82587" spans="6:12" x14ac:dyDescent="0.35">
      <c r="F82587" s="34"/>
      <c r="J82587" s="34"/>
      <c r="K82587" s="34"/>
      <c r="L82587" s="34"/>
    </row>
    <row r="82588" spans="6:12" x14ac:dyDescent="0.35">
      <c r="F82588" s="34"/>
      <c r="J82588" s="34"/>
      <c r="K82588" s="34"/>
      <c r="L82588" s="34"/>
    </row>
    <row r="82589" spans="6:12" x14ac:dyDescent="0.35">
      <c r="F82589" s="34"/>
      <c r="J82589" s="34"/>
      <c r="K82589" s="34"/>
      <c r="L82589" s="34"/>
    </row>
    <row r="82590" spans="6:12" x14ac:dyDescent="0.35">
      <c r="F82590" s="34"/>
      <c r="J82590" s="34"/>
      <c r="K82590" s="34"/>
      <c r="L82590" s="34"/>
    </row>
    <row r="82591" spans="6:12" x14ac:dyDescent="0.35">
      <c r="F82591" s="34"/>
      <c r="J82591" s="34"/>
      <c r="K82591" s="34"/>
      <c r="L82591" s="34"/>
    </row>
    <row r="82592" spans="6:12" x14ac:dyDescent="0.35">
      <c r="F82592" s="34"/>
      <c r="J82592" s="34"/>
      <c r="K82592" s="34"/>
      <c r="L82592" s="34"/>
    </row>
    <row r="82593" spans="6:12" x14ac:dyDescent="0.35">
      <c r="F82593" s="34"/>
      <c r="J82593" s="34"/>
      <c r="K82593" s="34"/>
      <c r="L82593" s="34"/>
    </row>
    <row r="82594" spans="6:12" x14ac:dyDescent="0.35">
      <c r="F82594" s="34"/>
      <c r="J82594" s="34"/>
      <c r="K82594" s="34"/>
      <c r="L82594" s="34"/>
    </row>
    <row r="82595" spans="6:12" x14ac:dyDescent="0.35">
      <c r="F82595" s="34"/>
      <c r="J82595" s="34"/>
      <c r="K82595" s="34"/>
      <c r="L82595" s="34"/>
    </row>
    <row r="82596" spans="6:12" x14ac:dyDescent="0.35">
      <c r="F82596" s="34"/>
      <c r="J82596" s="34"/>
      <c r="K82596" s="34"/>
      <c r="L82596" s="34"/>
    </row>
    <row r="82597" spans="6:12" x14ac:dyDescent="0.35">
      <c r="F82597" s="34"/>
      <c r="J82597" s="34"/>
      <c r="K82597" s="34"/>
      <c r="L82597" s="34"/>
    </row>
    <row r="82598" spans="6:12" x14ac:dyDescent="0.35">
      <c r="F82598" s="34"/>
      <c r="J82598" s="34"/>
      <c r="K82598" s="34"/>
      <c r="L82598" s="34"/>
    </row>
    <row r="82599" spans="6:12" x14ac:dyDescent="0.35">
      <c r="F82599" s="34"/>
      <c r="J82599" s="34"/>
      <c r="K82599" s="34"/>
      <c r="L82599" s="34"/>
    </row>
    <row r="82600" spans="6:12" x14ac:dyDescent="0.35">
      <c r="F82600" s="34"/>
      <c r="J82600" s="34"/>
      <c r="K82600" s="34"/>
      <c r="L82600" s="34"/>
    </row>
    <row r="82601" spans="6:12" x14ac:dyDescent="0.35">
      <c r="F82601" s="34"/>
      <c r="J82601" s="34"/>
      <c r="K82601" s="34"/>
      <c r="L82601" s="34"/>
    </row>
    <row r="82602" spans="6:12" x14ac:dyDescent="0.35">
      <c r="F82602" s="34"/>
      <c r="J82602" s="34"/>
      <c r="K82602" s="34"/>
      <c r="L82602" s="34"/>
    </row>
    <row r="82603" spans="6:12" x14ac:dyDescent="0.35">
      <c r="F82603" s="34"/>
      <c r="J82603" s="34"/>
      <c r="K82603" s="34"/>
      <c r="L82603" s="34"/>
    </row>
    <row r="82604" spans="6:12" x14ac:dyDescent="0.35">
      <c r="F82604" s="34"/>
      <c r="J82604" s="34"/>
      <c r="K82604" s="34"/>
      <c r="L82604" s="34"/>
    </row>
    <row r="82605" spans="6:12" x14ac:dyDescent="0.35">
      <c r="F82605" s="34"/>
      <c r="J82605" s="34"/>
      <c r="K82605" s="34"/>
      <c r="L82605" s="34"/>
    </row>
    <row r="82606" spans="6:12" x14ac:dyDescent="0.35">
      <c r="F82606" s="34"/>
      <c r="J82606" s="34"/>
      <c r="K82606" s="34"/>
      <c r="L82606" s="34"/>
    </row>
    <row r="82607" spans="6:12" x14ac:dyDescent="0.35">
      <c r="F82607" s="34"/>
      <c r="J82607" s="34"/>
      <c r="K82607" s="34"/>
      <c r="L82607" s="34"/>
    </row>
    <row r="82608" spans="6:12" x14ac:dyDescent="0.35">
      <c r="F82608" s="34"/>
      <c r="J82608" s="34"/>
      <c r="K82608" s="34"/>
      <c r="L82608" s="34"/>
    </row>
    <row r="82609" spans="6:12" x14ac:dyDescent="0.35">
      <c r="F82609" s="34"/>
      <c r="J82609" s="34"/>
      <c r="K82609" s="34"/>
      <c r="L82609" s="34"/>
    </row>
    <row r="82610" spans="6:12" x14ac:dyDescent="0.35">
      <c r="F82610" s="34"/>
      <c r="J82610" s="34"/>
      <c r="K82610" s="34"/>
      <c r="L82610" s="34"/>
    </row>
    <row r="82611" spans="6:12" x14ac:dyDescent="0.35">
      <c r="F82611" s="34"/>
      <c r="J82611" s="34"/>
      <c r="K82611" s="34"/>
      <c r="L82611" s="34"/>
    </row>
    <row r="82612" spans="6:12" x14ac:dyDescent="0.35">
      <c r="F82612" s="34"/>
      <c r="J82612" s="34"/>
      <c r="K82612" s="34"/>
      <c r="L82612" s="34"/>
    </row>
    <row r="82613" spans="6:12" x14ac:dyDescent="0.35">
      <c r="F82613" s="34"/>
      <c r="J82613" s="34"/>
      <c r="K82613" s="34"/>
      <c r="L82613" s="34"/>
    </row>
    <row r="82614" spans="6:12" x14ac:dyDescent="0.35">
      <c r="F82614" s="34"/>
      <c r="J82614" s="34"/>
      <c r="K82614" s="34"/>
      <c r="L82614" s="34"/>
    </row>
    <row r="82615" spans="6:12" x14ac:dyDescent="0.35">
      <c r="F82615" s="34"/>
      <c r="J82615" s="34"/>
      <c r="K82615" s="34"/>
      <c r="L82615" s="34"/>
    </row>
    <row r="82616" spans="6:12" x14ac:dyDescent="0.35">
      <c r="F82616" s="34"/>
      <c r="J82616" s="34"/>
      <c r="K82616" s="34"/>
      <c r="L82616" s="34"/>
    </row>
    <row r="82617" spans="6:12" x14ac:dyDescent="0.35">
      <c r="F82617" s="34"/>
      <c r="J82617" s="34"/>
      <c r="K82617" s="34"/>
      <c r="L82617" s="34"/>
    </row>
    <row r="82618" spans="6:12" x14ac:dyDescent="0.35">
      <c r="F82618" s="34"/>
      <c r="J82618" s="34"/>
      <c r="K82618" s="34"/>
      <c r="L82618" s="34"/>
    </row>
    <row r="82619" spans="6:12" x14ac:dyDescent="0.35">
      <c r="F82619" s="34"/>
      <c r="J82619" s="34"/>
      <c r="K82619" s="34"/>
      <c r="L82619" s="34"/>
    </row>
    <row r="82620" spans="6:12" x14ac:dyDescent="0.35">
      <c r="F82620" s="34"/>
      <c r="J82620" s="34"/>
      <c r="K82620" s="34"/>
      <c r="L82620" s="34"/>
    </row>
    <row r="82621" spans="6:12" x14ac:dyDescent="0.35">
      <c r="F82621" s="34"/>
      <c r="J82621" s="34"/>
      <c r="K82621" s="34"/>
      <c r="L82621" s="34"/>
    </row>
    <row r="82622" spans="6:12" x14ac:dyDescent="0.35">
      <c r="F82622" s="34"/>
      <c r="J82622" s="34"/>
      <c r="K82622" s="34"/>
      <c r="L82622" s="34"/>
    </row>
    <row r="82623" spans="6:12" x14ac:dyDescent="0.35">
      <c r="F82623" s="34"/>
      <c r="J82623" s="34"/>
      <c r="K82623" s="34"/>
      <c r="L82623" s="34"/>
    </row>
    <row r="82624" spans="6:12" x14ac:dyDescent="0.35">
      <c r="F82624" s="34"/>
      <c r="J82624" s="34"/>
      <c r="K82624" s="34"/>
      <c r="L82624" s="34"/>
    </row>
    <row r="82625" spans="6:12" x14ac:dyDescent="0.35">
      <c r="F82625" s="34"/>
      <c r="J82625" s="34"/>
      <c r="K82625" s="34"/>
      <c r="L82625" s="34"/>
    </row>
    <row r="82626" spans="6:12" x14ac:dyDescent="0.35">
      <c r="F82626" s="34"/>
      <c r="J82626" s="34"/>
      <c r="K82626" s="34"/>
      <c r="L82626" s="34"/>
    </row>
    <row r="82627" spans="6:12" x14ac:dyDescent="0.35">
      <c r="F82627" s="34"/>
      <c r="J82627" s="34"/>
      <c r="K82627" s="34"/>
      <c r="L82627" s="34"/>
    </row>
    <row r="82628" spans="6:12" x14ac:dyDescent="0.35">
      <c r="F82628" s="34"/>
      <c r="J82628" s="34"/>
      <c r="K82628" s="34"/>
      <c r="L82628" s="34"/>
    </row>
    <row r="82629" spans="6:12" x14ac:dyDescent="0.35">
      <c r="F82629" s="34"/>
      <c r="J82629" s="34"/>
      <c r="K82629" s="34"/>
      <c r="L82629" s="34"/>
    </row>
    <row r="82630" spans="6:12" x14ac:dyDescent="0.35">
      <c r="F82630" s="34"/>
      <c r="J82630" s="34"/>
      <c r="K82630" s="34"/>
      <c r="L82630" s="34"/>
    </row>
    <row r="82631" spans="6:12" x14ac:dyDescent="0.35">
      <c r="F82631" s="34"/>
      <c r="J82631" s="34"/>
      <c r="K82631" s="34"/>
      <c r="L82631" s="34"/>
    </row>
    <row r="82632" spans="6:12" x14ac:dyDescent="0.35">
      <c r="F82632" s="34"/>
      <c r="J82632" s="34"/>
      <c r="K82632" s="34"/>
      <c r="L82632" s="34"/>
    </row>
    <row r="82633" spans="6:12" x14ac:dyDescent="0.35">
      <c r="F82633" s="34"/>
      <c r="J82633" s="34"/>
      <c r="K82633" s="34"/>
      <c r="L82633" s="34"/>
    </row>
    <row r="82634" spans="6:12" x14ac:dyDescent="0.35">
      <c r="F82634" s="34"/>
      <c r="J82634" s="34"/>
      <c r="K82634" s="34"/>
      <c r="L82634" s="34"/>
    </row>
    <row r="82635" spans="6:12" x14ac:dyDescent="0.35">
      <c r="F82635" s="34"/>
      <c r="J82635" s="34"/>
      <c r="K82635" s="34"/>
      <c r="L82635" s="34"/>
    </row>
    <row r="82636" spans="6:12" x14ac:dyDescent="0.35">
      <c r="F82636" s="34"/>
      <c r="J82636" s="34"/>
      <c r="K82636" s="34"/>
      <c r="L82636" s="34"/>
    </row>
    <row r="82637" spans="6:12" x14ac:dyDescent="0.35">
      <c r="F82637" s="34"/>
      <c r="J82637" s="34"/>
      <c r="K82637" s="34"/>
      <c r="L82637" s="34"/>
    </row>
    <row r="82638" spans="6:12" x14ac:dyDescent="0.35">
      <c r="F82638" s="34"/>
      <c r="J82638" s="34"/>
      <c r="K82638" s="34"/>
      <c r="L82638" s="34"/>
    </row>
    <row r="82639" spans="6:12" x14ac:dyDescent="0.35">
      <c r="F82639" s="34"/>
      <c r="J82639" s="34"/>
      <c r="K82639" s="34"/>
      <c r="L82639" s="34"/>
    </row>
    <row r="82640" spans="6:12" x14ac:dyDescent="0.35">
      <c r="F82640" s="34"/>
      <c r="J82640" s="34"/>
      <c r="K82640" s="34"/>
      <c r="L82640" s="34"/>
    </row>
    <row r="82641" spans="6:12" x14ac:dyDescent="0.35">
      <c r="F82641" s="34"/>
      <c r="J82641" s="34"/>
      <c r="K82641" s="34"/>
      <c r="L82641" s="34"/>
    </row>
    <row r="82642" spans="6:12" x14ac:dyDescent="0.35">
      <c r="F82642" s="34"/>
      <c r="J82642" s="34"/>
      <c r="K82642" s="34"/>
      <c r="L82642" s="34"/>
    </row>
    <row r="82643" spans="6:12" x14ac:dyDescent="0.35">
      <c r="F82643" s="34"/>
      <c r="J82643" s="34"/>
      <c r="K82643" s="34"/>
      <c r="L82643" s="34"/>
    </row>
    <row r="82644" spans="6:12" x14ac:dyDescent="0.35">
      <c r="F82644" s="34"/>
      <c r="J82644" s="34"/>
      <c r="K82644" s="34"/>
      <c r="L82644" s="34"/>
    </row>
    <row r="82645" spans="6:12" x14ac:dyDescent="0.35">
      <c r="F82645" s="34"/>
      <c r="J82645" s="34"/>
      <c r="K82645" s="34"/>
      <c r="L82645" s="34"/>
    </row>
    <row r="82646" spans="6:12" x14ac:dyDescent="0.35">
      <c r="F82646" s="34"/>
      <c r="J82646" s="34"/>
      <c r="K82646" s="34"/>
      <c r="L82646" s="34"/>
    </row>
    <row r="82647" spans="6:12" x14ac:dyDescent="0.35">
      <c r="F82647" s="34"/>
      <c r="J82647" s="34"/>
      <c r="K82647" s="34"/>
      <c r="L82647" s="34"/>
    </row>
    <row r="82648" spans="6:12" x14ac:dyDescent="0.35">
      <c r="F82648" s="34"/>
      <c r="J82648" s="34"/>
      <c r="K82648" s="34"/>
      <c r="L82648" s="34"/>
    </row>
    <row r="82649" spans="6:12" x14ac:dyDescent="0.35">
      <c r="F82649" s="34"/>
      <c r="J82649" s="34"/>
      <c r="K82649" s="34"/>
      <c r="L82649" s="34"/>
    </row>
    <row r="82650" spans="6:12" x14ac:dyDescent="0.35">
      <c r="F82650" s="34"/>
      <c r="J82650" s="34"/>
      <c r="K82650" s="34"/>
      <c r="L82650" s="34"/>
    </row>
    <row r="82651" spans="6:12" x14ac:dyDescent="0.35">
      <c r="F82651" s="34"/>
      <c r="J82651" s="34"/>
      <c r="K82651" s="34"/>
      <c r="L82651" s="34"/>
    </row>
    <row r="82652" spans="6:12" x14ac:dyDescent="0.35">
      <c r="F82652" s="34"/>
      <c r="J82652" s="34"/>
      <c r="K82652" s="34"/>
      <c r="L82652" s="34"/>
    </row>
    <row r="82653" spans="6:12" x14ac:dyDescent="0.35">
      <c r="F82653" s="34"/>
      <c r="J82653" s="34"/>
      <c r="K82653" s="34"/>
      <c r="L82653" s="34"/>
    </row>
    <row r="82654" spans="6:12" x14ac:dyDescent="0.35">
      <c r="F82654" s="34"/>
      <c r="J82654" s="34"/>
      <c r="K82654" s="34"/>
      <c r="L82654" s="34"/>
    </row>
    <row r="82655" spans="6:12" x14ac:dyDescent="0.35">
      <c r="F82655" s="34"/>
      <c r="J82655" s="34"/>
      <c r="K82655" s="34"/>
      <c r="L82655" s="34"/>
    </row>
    <row r="82656" spans="6:12" x14ac:dyDescent="0.35">
      <c r="F82656" s="34"/>
      <c r="J82656" s="34"/>
      <c r="K82656" s="34"/>
      <c r="L82656" s="34"/>
    </row>
    <row r="82657" spans="6:12" x14ac:dyDescent="0.35">
      <c r="F82657" s="34"/>
      <c r="J82657" s="34"/>
      <c r="K82657" s="34"/>
      <c r="L82657" s="34"/>
    </row>
    <row r="82658" spans="6:12" x14ac:dyDescent="0.35">
      <c r="F82658" s="34"/>
      <c r="J82658" s="34"/>
      <c r="K82658" s="34"/>
      <c r="L82658" s="34"/>
    </row>
    <row r="82659" spans="6:12" x14ac:dyDescent="0.35">
      <c r="F82659" s="34"/>
      <c r="J82659" s="34"/>
      <c r="K82659" s="34"/>
      <c r="L82659" s="34"/>
    </row>
    <row r="82660" spans="6:12" x14ac:dyDescent="0.35">
      <c r="F82660" s="34"/>
      <c r="J82660" s="34"/>
      <c r="K82660" s="34"/>
      <c r="L82660" s="34"/>
    </row>
    <row r="82661" spans="6:12" x14ac:dyDescent="0.35">
      <c r="F82661" s="34"/>
      <c r="J82661" s="34"/>
      <c r="K82661" s="34"/>
      <c r="L82661" s="34"/>
    </row>
    <row r="82662" spans="6:12" x14ac:dyDescent="0.35">
      <c r="F82662" s="34"/>
      <c r="J82662" s="34"/>
      <c r="K82662" s="34"/>
      <c r="L82662" s="34"/>
    </row>
    <row r="82663" spans="6:12" x14ac:dyDescent="0.35">
      <c r="F82663" s="34"/>
      <c r="J82663" s="34"/>
      <c r="K82663" s="34"/>
      <c r="L82663" s="34"/>
    </row>
    <row r="82664" spans="6:12" x14ac:dyDescent="0.35">
      <c r="F82664" s="34"/>
      <c r="J82664" s="34"/>
      <c r="K82664" s="34"/>
      <c r="L82664" s="34"/>
    </row>
    <row r="82665" spans="6:12" x14ac:dyDescent="0.35">
      <c r="F82665" s="34"/>
      <c r="J82665" s="34"/>
      <c r="K82665" s="34"/>
      <c r="L82665" s="34"/>
    </row>
    <row r="82666" spans="6:12" x14ac:dyDescent="0.35">
      <c r="F82666" s="34"/>
      <c r="J82666" s="34"/>
      <c r="K82666" s="34"/>
      <c r="L82666" s="34"/>
    </row>
    <row r="82667" spans="6:12" x14ac:dyDescent="0.35">
      <c r="F82667" s="34"/>
      <c r="J82667" s="34"/>
      <c r="K82667" s="34"/>
      <c r="L82667" s="34"/>
    </row>
    <row r="82668" spans="6:12" x14ac:dyDescent="0.35">
      <c r="F82668" s="34"/>
      <c r="J82668" s="34"/>
      <c r="K82668" s="34"/>
      <c r="L82668" s="34"/>
    </row>
    <row r="82669" spans="6:12" x14ac:dyDescent="0.35">
      <c r="F82669" s="34"/>
      <c r="J82669" s="34"/>
      <c r="K82669" s="34"/>
      <c r="L82669" s="34"/>
    </row>
    <row r="82670" spans="6:12" x14ac:dyDescent="0.35">
      <c r="F82670" s="34"/>
      <c r="J82670" s="34"/>
      <c r="K82670" s="34"/>
      <c r="L82670" s="34"/>
    </row>
    <row r="82671" spans="6:12" x14ac:dyDescent="0.35">
      <c r="F82671" s="34"/>
      <c r="J82671" s="34"/>
      <c r="K82671" s="34"/>
      <c r="L82671" s="34"/>
    </row>
    <row r="82672" spans="6:12" x14ac:dyDescent="0.35">
      <c r="F82672" s="34"/>
      <c r="J82672" s="34"/>
      <c r="K82672" s="34"/>
      <c r="L82672" s="34"/>
    </row>
    <row r="82673" spans="6:12" x14ac:dyDescent="0.35">
      <c r="F82673" s="34"/>
      <c r="J82673" s="34"/>
      <c r="K82673" s="34"/>
      <c r="L82673" s="34"/>
    </row>
    <row r="82674" spans="6:12" x14ac:dyDescent="0.35">
      <c r="F82674" s="34"/>
      <c r="J82674" s="34"/>
      <c r="K82674" s="34"/>
      <c r="L82674" s="34"/>
    </row>
    <row r="82675" spans="6:12" x14ac:dyDescent="0.35">
      <c r="F82675" s="34"/>
      <c r="J82675" s="34"/>
      <c r="K82675" s="34"/>
      <c r="L82675" s="34"/>
    </row>
    <row r="82676" spans="6:12" x14ac:dyDescent="0.35">
      <c r="F82676" s="34"/>
      <c r="J82676" s="34"/>
      <c r="K82676" s="34"/>
      <c r="L82676" s="34"/>
    </row>
    <row r="82677" spans="6:12" x14ac:dyDescent="0.35">
      <c r="F82677" s="34"/>
      <c r="J82677" s="34"/>
      <c r="K82677" s="34"/>
      <c r="L82677" s="34"/>
    </row>
    <row r="82678" spans="6:12" x14ac:dyDescent="0.35">
      <c r="F82678" s="34"/>
      <c r="J82678" s="34"/>
      <c r="K82678" s="34"/>
      <c r="L82678" s="34"/>
    </row>
    <row r="82679" spans="6:12" x14ac:dyDescent="0.35">
      <c r="F82679" s="34"/>
      <c r="J82679" s="34"/>
      <c r="K82679" s="34"/>
      <c r="L82679" s="34"/>
    </row>
    <row r="82680" spans="6:12" x14ac:dyDescent="0.35">
      <c r="F82680" s="34"/>
      <c r="J82680" s="34"/>
      <c r="K82680" s="34"/>
      <c r="L82680" s="34"/>
    </row>
    <row r="82681" spans="6:12" x14ac:dyDescent="0.35">
      <c r="F82681" s="34"/>
      <c r="J82681" s="34"/>
      <c r="K82681" s="34"/>
      <c r="L82681" s="34"/>
    </row>
    <row r="82682" spans="6:12" x14ac:dyDescent="0.35">
      <c r="F82682" s="34"/>
      <c r="J82682" s="34"/>
      <c r="K82682" s="34"/>
      <c r="L82682" s="34"/>
    </row>
    <row r="82683" spans="6:12" x14ac:dyDescent="0.35">
      <c r="F82683" s="34"/>
      <c r="J82683" s="34"/>
      <c r="K82683" s="34"/>
      <c r="L82683" s="34"/>
    </row>
    <row r="82684" spans="6:12" x14ac:dyDescent="0.35">
      <c r="F82684" s="34"/>
      <c r="J82684" s="34"/>
      <c r="K82684" s="34"/>
      <c r="L82684" s="34"/>
    </row>
    <row r="82685" spans="6:12" x14ac:dyDescent="0.35">
      <c r="F82685" s="34"/>
      <c r="J82685" s="34"/>
      <c r="K82685" s="34"/>
      <c r="L82685" s="34"/>
    </row>
    <row r="82686" spans="6:12" x14ac:dyDescent="0.35">
      <c r="F82686" s="34"/>
      <c r="J82686" s="34"/>
      <c r="K82686" s="34"/>
      <c r="L82686" s="34"/>
    </row>
    <row r="82687" spans="6:12" x14ac:dyDescent="0.35">
      <c r="F82687" s="34"/>
      <c r="J82687" s="34"/>
      <c r="K82687" s="34"/>
      <c r="L82687" s="34"/>
    </row>
    <row r="82688" spans="6:12" x14ac:dyDescent="0.35">
      <c r="F82688" s="34"/>
      <c r="J82688" s="34"/>
      <c r="K82688" s="34"/>
      <c r="L82688" s="34"/>
    </row>
    <row r="82689" spans="6:12" x14ac:dyDescent="0.35">
      <c r="F82689" s="34"/>
      <c r="J82689" s="34"/>
      <c r="K82689" s="34"/>
      <c r="L82689" s="34"/>
    </row>
    <row r="82690" spans="6:12" x14ac:dyDescent="0.35">
      <c r="F82690" s="34"/>
      <c r="J82690" s="34"/>
      <c r="K82690" s="34"/>
      <c r="L82690" s="34"/>
    </row>
    <row r="82691" spans="6:12" x14ac:dyDescent="0.35">
      <c r="F82691" s="34"/>
      <c r="J82691" s="34"/>
      <c r="K82691" s="34"/>
      <c r="L82691" s="34"/>
    </row>
    <row r="82692" spans="6:12" x14ac:dyDescent="0.35">
      <c r="F82692" s="34"/>
      <c r="J82692" s="34"/>
      <c r="K82692" s="34"/>
      <c r="L82692" s="34"/>
    </row>
    <row r="82693" spans="6:12" x14ac:dyDescent="0.35">
      <c r="F82693" s="34"/>
      <c r="J82693" s="34"/>
      <c r="K82693" s="34"/>
      <c r="L82693" s="34"/>
    </row>
    <row r="82694" spans="6:12" x14ac:dyDescent="0.35">
      <c r="F82694" s="34"/>
      <c r="J82694" s="34"/>
      <c r="K82694" s="34"/>
      <c r="L82694" s="34"/>
    </row>
    <row r="82695" spans="6:12" x14ac:dyDescent="0.35">
      <c r="F82695" s="34"/>
      <c r="J82695" s="34"/>
      <c r="K82695" s="34"/>
      <c r="L82695" s="34"/>
    </row>
    <row r="82696" spans="6:12" x14ac:dyDescent="0.35">
      <c r="F82696" s="34"/>
      <c r="J82696" s="34"/>
      <c r="K82696" s="34"/>
      <c r="L82696" s="34"/>
    </row>
    <row r="82697" spans="6:12" x14ac:dyDescent="0.35">
      <c r="F82697" s="34"/>
      <c r="J82697" s="34"/>
      <c r="K82697" s="34"/>
      <c r="L82697" s="34"/>
    </row>
    <row r="82698" spans="6:12" x14ac:dyDescent="0.35">
      <c r="F82698" s="34"/>
      <c r="J82698" s="34"/>
      <c r="K82698" s="34"/>
      <c r="L82698" s="34"/>
    </row>
    <row r="82699" spans="6:12" x14ac:dyDescent="0.35">
      <c r="F82699" s="34"/>
      <c r="J82699" s="34"/>
      <c r="K82699" s="34"/>
      <c r="L82699" s="34"/>
    </row>
    <row r="82700" spans="6:12" x14ac:dyDescent="0.35">
      <c r="F82700" s="34"/>
      <c r="J82700" s="34"/>
      <c r="K82700" s="34"/>
      <c r="L82700" s="34"/>
    </row>
    <row r="82701" spans="6:12" x14ac:dyDescent="0.35">
      <c r="F82701" s="34"/>
      <c r="J82701" s="34"/>
      <c r="K82701" s="34"/>
      <c r="L82701" s="34"/>
    </row>
    <row r="82702" spans="6:12" x14ac:dyDescent="0.35">
      <c r="F82702" s="34"/>
      <c r="J82702" s="34"/>
      <c r="K82702" s="34"/>
      <c r="L82702" s="34"/>
    </row>
    <row r="82703" spans="6:12" x14ac:dyDescent="0.35">
      <c r="F82703" s="34"/>
      <c r="J82703" s="34"/>
      <c r="K82703" s="34"/>
      <c r="L82703" s="34"/>
    </row>
    <row r="82704" spans="6:12" x14ac:dyDescent="0.35">
      <c r="F82704" s="34"/>
      <c r="J82704" s="34"/>
      <c r="K82704" s="34"/>
      <c r="L82704" s="34"/>
    </row>
    <row r="82705" spans="6:12" x14ac:dyDescent="0.35">
      <c r="F82705" s="34"/>
      <c r="J82705" s="34"/>
      <c r="K82705" s="34"/>
      <c r="L82705" s="34"/>
    </row>
    <row r="82706" spans="6:12" x14ac:dyDescent="0.35">
      <c r="F82706" s="34"/>
      <c r="J82706" s="34"/>
      <c r="K82706" s="34"/>
      <c r="L82706" s="34"/>
    </row>
    <row r="82707" spans="6:12" x14ac:dyDescent="0.35">
      <c r="F82707" s="34"/>
      <c r="J82707" s="34"/>
      <c r="K82707" s="34"/>
      <c r="L82707" s="34"/>
    </row>
    <row r="82708" spans="6:12" x14ac:dyDescent="0.35">
      <c r="F82708" s="34"/>
      <c r="J82708" s="34"/>
      <c r="K82708" s="34"/>
      <c r="L82708" s="34"/>
    </row>
    <row r="82709" spans="6:12" x14ac:dyDescent="0.35">
      <c r="F82709" s="34"/>
      <c r="J82709" s="34"/>
      <c r="K82709" s="34"/>
      <c r="L82709" s="34"/>
    </row>
    <row r="82710" spans="6:12" x14ac:dyDescent="0.35">
      <c r="F82710" s="34"/>
      <c r="J82710" s="34"/>
      <c r="K82710" s="34"/>
      <c r="L82710" s="34"/>
    </row>
    <row r="82711" spans="6:12" x14ac:dyDescent="0.35">
      <c r="F82711" s="34"/>
      <c r="J82711" s="34"/>
      <c r="K82711" s="34"/>
      <c r="L82711" s="34"/>
    </row>
    <row r="82712" spans="6:12" x14ac:dyDescent="0.35">
      <c r="F82712" s="34"/>
      <c r="J82712" s="34"/>
      <c r="K82712" s="34"/>
      <c r="L82712" s="34"/>
    </row>
    <row r="82713" spans="6:12" x14ac:dyDescent="0.35">
      <c r="F82713" s="34"/>
      <c r="J82713" s="34"/>
      <c r="K82713" s="34"/>
      <c r="L82713" s="34"/>
    </row>
    <row r="82714" spans="6:12" x14ac:dyDescent="0.35">
      <c r="F82714" s="34"/>
      <c r="J82714" s="34"/>
      <c r="K82714" s="34"/>
      <c r="L82714" s="34"/>
    </row>
    <row r="82715" spans="6:12" x14ac:dyDescent="0.35">
      <c r="F82715" s="34"/>
      <c r="J82715" s="34"/>
      <c r="K82715" s="34"/>
      <c r="L82715" s="34"/>
    </row>
    <row r="82716" spans="6:12" x14ac:dyDescent="0.35">
      <c r="F82716" s="34"/>
      <c r="J82716" s="34"/>
      <c r="K82716" s="34"/>
      <c r="L82716" s="34"/>
    </row>
    <row r="82717" spans="6:12" x14ac:dyDescent="0.35">
      <c r="F82717" s="34"/>
      <c r="J82717" s="34"/>
      <c r="K82717" s="34"/>
      <c r="L82717" s="34"/>
    </row>
    <row r="82718" spans="6:12" x14ac:dyDescent="0.35">
      <c r="F82718" s="34"/>
      <c r="J82718" s="34"/>
      <c r="K82718" s="34"/>
      <c r="L82718" s="34"/>
    </row>
    <row r="82719" spans="6:12" x14ac:dyDescent="0.35">
      <c r="F82719" s="34"/>
      <c r="J82719" s="34"/>
      <c r="K82719" s="34"/>
      <c r="L82719" s="34"/>
    </row>
    <row r="82720" spans="6:12" x14ac:dyDescent="0.35">
      <c r="F82720" s="34"/>
      <c r="J82720" s="34"/>
      <c r="K82720" s="34"/>
      <c r="L82720" s="34"/>
    </row>
    <row r="82721" spans="6:12" x14ac:dyDescent="0.35">
      <c r="F82721" s="34"/>
      <c r="J82721" s="34"/>
      <c r="K82721" s="34"/>
      <c r="L82721" s="34"/>
    </row>
    <row r="82722" spans="6:12" x14ac:dyDescent="0.35">
      <c r="F82722" s="34"/>
      <c r="J82722" s="34"/>
      <c r="K82722" s="34"/>
      <c r="L82722" s="34"/>
    </row>
    <row r="82723" spans="6:12" x14ac:dyDescent="0.35">
      <c r="F82723" s="34"/>
      <c r="J82723" s="34"/>
      <c r="K82723" s="34"/>
      <c r="L82723" s="34"/>
    </row>
    <row r="82724" spans="6:12" x14ac:dyDescent="0.35">
      <c r="F82724" s="34"/>
      <c r="J82724" s="34"/>
      <c r="K82724" s="34"/>
      <c r="L82724" s="34"/>
    </row>
    <row r="82725" spans="6:12" x14ac:dyDescent="0.35">
      <c r="F82725" s="34"/>
      <c r="J82725" s="34"/>
      <c r="K82725" s="34"/>
      <c r="L82725" s="34"/>
    </row>
    <row r="82726" spans="6:12" x14ac:dyDescent="0.35">
      <c r="F82726" s="34"/>
      <c r="J82726" s="34"/>
      <c r="K82726" s="34"/>
      <c r="L82726" s="34"/>
    </row>
    <row r="82727" spans="6:12" x14ac:dyDescent="0.35">
      <c r="F82727" s="34"/>
      <c r="J82727" s="34"/>
      <c r="K82727" s="34"/>
      <c r="L82727" s="34"/>
    </row>
    <row r="82728" spans="6:12" x14ac:dyDescent="0.35">
      <c r="F82728" s="34"/>
      <c r="J82728" s="34"/>
      <c r="K82728" s="34"/>
      <c r="L82728" s="34"/>
    </row>
    <row r="82729" spans="6:12" x14ac:dyDescent="0.35">
      <c r="F82729" s="34"/>
      <c r="J82729" s="34"/>
      <c r="K82729" s="34"/>
      <c r="L82729" s="34"/>
    </row>
    <row r="82730" spans="6:12" x14ac:dyDescent="0.35">
      <c r="F82730" s="34"/>
      <c r="J82730" s="34"/>
      <c r="K82730" s="34"/>
      <c r="L82730" s="34"/>
    </row>
    <row r="82731" spans="6:12" x14ac:dyDescent="0.35">
      <c r="F82731" s="34"/>
      <c r="J82731" s="34"/>
      <c r="K82731" s="34"/>
      <c r="L82731" s="34"/>
    </row>
    <row r="82732" spans="6:12" x14ac:dyDescent="0.35">
      <c r="F82732" s="34"/>
      <c r="J82732" s="34"/>
      <c r="K82732" s="34"/>
      <c r="L82732" s="34"/>
    </row>
    <row r="82733" spans="6:12" x14ac:dyDescent="0.35">
      <c r="F82733" s="34"/>
      <c r="J82733" s="34"/>
      <c r="K82733" s="34"/>
      <c r="L82733" s="34"/>
    </row>
    <row r="82734" spans="6:12" x14ac:dyDescent="0.35">
      <c r="F82734" s="34"/>
      <c r="J82734" s="34"/>
      <c r="K82734" s="34"/>
      <c r="L82734" s="34"/>
    </row>
    <row r="82735" spans="6:12" x14ac:dyDescent="0.35">
      <c r="F82735" s="34"/>
      <c r="J82735" s="34"/>
      <c r="K82735" s="34"/>
      <c r="L82735" s="34"/>
    </row>
    <row r="82736" spans="6:12" x14ac:dyDescent="0.35">
      <c r="F82736" s="34"/>
      <c r="J82736" s="34"/>
      <c r="K82736" s="34"/>
      <c r="L82736" s="34"/>
    </row>
    <row r="82737" spans="6:12" x14ac:dyDescent="0.35">
      <c r="F82737" s="34"/>
      <c r="J82737" s="34"/>
      <c r="K82737" s="34"/>
      <c r="L82737" s="34"/>
    </row>
    <row r="82738" spans="6:12" x14ac:dyDescent="0.35">
      <c r="F82738" s="34"/>
      <c r="J82738" s="34"/>
      <c r="K82738" s="34"/>
      <c r="L82738" s="34"/>
    </row>
    <row r="82739" spans="6:12" x14ac:dyDescent="0.35">
      <c r="F82739" s="34"/>
      <c r="J82739" s="34"/>
      <c r="K82739" s="34"/>
      <c r="L82739" s="34"/>
    </row>
    <row r="82740" spans="6:12" x14ac:dyDescent="0.35">
      <c r="F82740" s="34"/>
      <c r="J82740" s="34"/>
      <c r="K82740" s="34"/>
      <c r="L82740" s="34"/>
    </row>
    <row r="82741" spans="6:12" x14ac:dyDescent="0.35">
      <c r="F82741" s="34"/>
      <c r="J82741" s="34"/>
      <c r="K82741" s="34"/>
      <c r="L82741" s="34"/>
    </row>
    <row r="82742" spans="6:12" x14ac:dyDescent="0.35">
      <c r="F82742" s="34"/>
      <c r="J82742" s="34"/>
      <c r="K82742" s="34"/>
      <c r="L82742" s="34"/>
    </row>
    <row r="82743" spans="6:12" x14ac:dyDescent="0.35">
      <c r="F82743" s="34"/>
      <c r="J82743" s="34"/>
      <c r="K82743" s="34"/>
      <c r="L82743" s="34"/>
    </row>
    <row r="82744" spans="6:12" x14ac:dyDescent="0.35">
      <c r="F82744" s="34"/>
      <c r="J82744" s="34"/>
      <c r="K82744" s="34"/>
      <c r="L82744" s="34"/>
    </row>
    <row r="82745" spans="6:12" x14ac:dyDescent="0.35">
      <c r="F82745" s="34"/>
      <c r="J82745" s="34"/>
      <c r="K82745" s="34"/>
      <c r="L82745" s="34"/>
    </row>
    <row r="82746" spans="6:12" x14ac:dyDescent="0.35">
      <c r="F82746" s="34"/>
      <c r="J82746" s="34"/>
      <c r="K82746" s="34"/>
      <c r="L82746" s="34"/>
    </row>
    <row r="82747" spans="6:12" x14ac:dyDescent="0.35">
      <c r="F82747" s="34"/>
      <c r="J82747" s="34"/>
      <c r="K82747" s="34"/>
      <c r="L82747" s="34"/>
    </row>
    <row r="82748" spans="6:12" x14ac:dyDescent="0.35">
      <c r="F82748" s="34"/>
      <c r="J82748" s="34"/>
      <c r="K82748" s="34"/>
      <c r="L82748" s="34"/>
    </row>
    <row r="82749" spans="6:12" x14ac:dyDescent="0.35">
      <c r="F82749" s="34"/>
      <c r="J82749" s="34"/>
      <c r="K82749" s="34"/>
      <c r="L82749" s="34"/>
    </row>
    <row r="82750" spans="6:12" x14ac:dyDescent="0.35">
      <c r="F82750" s="34"/>
      <c r="J82750" s="34"/>
      <c r="K82750" s="34"/>
      <c r="L82750" s="34"/>
    </row>
    <row r="82751" spans="6:12" x14ac:dyDescent="0.35">
      <c r="F82751" s="34"/>
      <c r="J82751" s="34"/>
      <c r="K82751" s="34"/>
      <c r="L82751" s="34"/>
    </row>
    <row r="82752" spans="6:12" x14ac:dyDescent="0.35">
      <c r="F82752" s="34"/>
      <c r="J82752" s="34"/>
      <c r="K82752" s="34"/>
      <c r="L82752" s="34"/>
    </row>
    <row r="82753" spans="6:12" x14ac:dyDescent="0.35">
      <c r="F82753" s="34"/>
      <c r="J82753" s="34"/>
      <c r="K82753" s="34"/>
      <c r="L82753" s="34"/>
    </row>
    <row r="82754" spans="6:12" x14ac:dyDescent="0.35">
      <c r="F82754" s="34"/>
      <c r="J82754" s="34"/>
      <c r="K82754" s="34"/>
      <c r="L82754" s="34"/>
    </row>
    <row r="82755" spans="6:12" x14ac:dyDescent="0.35">
      <c r="F82755" s="34"/>
      <c r="J82755" s="34"/>
      <c r="K82755" s="34"/>
      <c r="L82755" s="34"/>
    </row>
    <row r="82756" spans="6:12" x14ac:dyDescent="0.35">
      <c r="F82756" s="34"/>
      <c r="J82756" s="34"/>
      <c r="K82756" s="34"/>
      <c r="L82756" s="34"/>
    </row>
    <row r="82757" spans="6:12" x14ac:dyDescent="0.35">
      <c r="F82757" s="34"/>
      <c r="J82757" s="34"/>
      <c r="K82757" s="34"/>
      <c r="L82757" s="34"/>
    </row>
    <row r="82758" spans="6:12" x14ac:dyDescent="0.35">
      <c r="F82758" s="34"/>
      <c r="J82758" s="34"/>
      <c r="K82758" s="34"/>
      <c r="L82758" s="34"/>
    </row>
    <row r="82759" spans="6:12" x14ac:dyDescent="0.35">
      <c r="F82759" s="34"/>
      <c r="J82759" s="34"/>
      <c r="K82759" s="34"/>
      <c r="L82759" s="34"/>
    </row>
    <row r="82760" spans="6:12" x14ac:dyDescent="0.35">
      <c r="F82760" s="34"/>
      <c r="J82760" s="34"/>
      <c r="K82760" s="34"/>
      <c r="L82760" s="34"/>
    </row>
    <row r="82761" spans="6:12" x14ac:dyDescent="0.35">
      <c r="F82761" s="34"/>
      <c r="J82761" s="34"/>
      <c r="K82761" s="34"/>
      <c r="L82761" s="34"/>
    </row>
    <row r="82762" spans="6:12" x14ac:dyDescent="0.35">
      <c r="F82762" s="34"/>
      <c r="J82762" s="34"/>
      <c r="K82762" s="34"/>
      <c r="L82762" s="34"/>
    </row>
    <row r="82763" spans="6:12" x14ac:dyDescent="0.35">
      <c r="F82763" s="34"/>
      <c r="J82763" s="34"/>
      <c r="K82763" s="34"/>
      <c r="L82763" s="34"/>
    </row>
    <row r="82764" spans="6:12" x14ac:dyDescent="0.35">
      <c r="F82764" s="34"/>
      <c r="J82764" s="34"/>
      <c r="K82764" s="34"/>
      <c r="L82764" s="34"/>
    </row>
    <row r="82765" spans="6:12" x14ac:dyDescent="0.35">
      <c r="F82765" s="34"/>
      <c r="J82765" s="34"/>
      <c r="K82765" s="34"/>
      <c r="L82765" s="34"/>
    </row>
    <row r="82766" spans="6:12" x14ac:dyDescent="0.35">
      <c r="F82766" s="34"/>
      <c r="J82766" s="34"/>
      <c r="K82766" s="34"/>
      <c r="L82766" s="34"/>
    </row>
    <row r="82767" spans="6:12" x14ac:dyDescent="0.35">
      <c r="F82767" s="34"/>
      <c r="J82767" s="34"/>
      <c r="K82767" s="34"/>
      <c r="L82767" s="34"/>
    </row>
    <row r="82768" spans="6:12" x14ac:dyDescent="0.35">
      <c r="F82768" s="34"/>
      <c r="J82768" s="34"/>
      <c r="K82768" s="34"/>
      <c r="L82768" s="34"/>
    </row>
    <row r="82769" spans="6:12" x14ac:dyDescent="0.35">
      <c r="F82769" s="34"/>
      <c r="J82769" s="34"/>
      <c r="K82769" s="34"/>
      <c r="L82769" s="34"/>
    </row>
    <row r="82770" spans="6:12" x14ac:dyDescent="0.35">
      <c r="F82770" s="34"/>
      <c r="J82770" s="34"/>
      <c r="K82770" s="34"/>
      <c r="L82770" s="34"/>
    </row>
    <row r="82771" spans="6:12" x14ac:dyDescent="0.35">
      <c r="F82771" s="34"/>
      <c r="J82771" s="34"/>
      <c r="K82771" s="34"/>
      <c r="L82771" s="34"/>
    </row>
    <row r="82772" spans="6:12" x14ac:dyDescent="0.35">
      <c r="F82772" s="34"/>
      <c r="J82772" s="34"/>
      <c r="K82772" s="34"/>
      <c r="L82772" s="34"/>
    </row>
    <row r="82773" spans="6:12" x14ac:dyDescent="0.35">
      <c r="F82773" s="34"/>
      <c r="J82773" s="34"/>
      <c r="K82773" s="34"/>
      <c r="L82773" s="34"/>
    </row>
    <row r="82774" spans="6:12" x14ac:dyDescent="0.35">
      <c r="F82774" s="34"/>
      <c r="J82774" s="34"/>
      <c r="K82774" s="34"/>
      <c r="L82774" s="34"/>
    </row>
    <row r="82775" spans="6:12" x14ac:dyDescent="0.35">
      <c r="F82775" s="34"/>
      <c r="J82775" s="34"/>
      <c r="K82775" s="34"/>
      <c r="L82775" s="34"/>
    </row>
    <row r="82776" spans="6:12" x14ac:dyDescent="0.35">
      <c r="F82776" s="34"/>
      <c r="J82776" s="34"/>
      <c r="K82776" s="34"/>
      <c r="L82776" s="34"/>
    </row>
    <row r="82777" spans="6:12" x14ac:dyDescent="0.35">
      <c r="F82777" s="34"/>
      <c r="J82777" s="34"/>
      <c r="K82777" s="34"/>
      <c r="L82777" s="34"/>
    </row>
    <row r="82778" spans="6:12" x14ac:dyDescent="0.35">
      <c r="F82778" s="34"/>
      <c r="J82778" s="34"/>
      <c r="K82778" s="34"/>
      <c r="L82778" s="34"/>
    </row>
    <row r="82779" spans="6:12" x14ac:dyDescent="0.35">
      <c r="F82779" s="34"/>
      <c r="J82779" s="34"/>
      <c r="K82779" s="34"/>
      <c r="L82779" s="34"/>
    </row>
    <row r="82780" spans="6:12" x14ac:dyDescent="0.35">
      <c r="F82780" s="34"/>
      <c r="J82780" s="34"/>
      <c r="K82780" s="34"/>
      <c r="L82780" s="34"/>
    </row>
    <row r="82781" spans="6:12" x14ac:dyDescent="0.35">
      <c r="F82781" s="34"/>
      <c r="J82781" s="34"/>
      <c r="K82781" s="34"/>
      <c r="L82781" s="34"/>
    </row>
    <row r="82782" spans="6:12" x14ac:dyDescent="0.35">
      <c r="F82782" s="34"/>
      <c r="J82782" s="34"/>
      <c r="K82782" s="34"/>
      <c r="L82782" s="34"/>
    </row>
    <row r="82783" spans="6:12" x14ac:dyDescent="0.35">
      <c r="F82783" s="34"/>
      <c r="J82783" s="34"/>
      <c r="K82783" s="34"/>
      <c r="L82783" s="34"/>
    </row>
    <row r="82784" spans="6:12" x14ac:dyDescent="0.35">
      <c r="F82784" s="34"/>
      <c r="J82784" s="34"/>
      <c r="K82784" s="34"/>
      <c r="L82784" s="34"/>
    </row>
    <row r="82785" spans="6:12" x14ac:dyDescent="0.35">
      <c r="F82785" s="34"/>
      <c r="J82785" s="34"/>
      <c r="K82785" s="34"/>
      <c r="L82785" s="34"/>
    </row>
    <row r="82786" spans="6:12" x14ac:dyDescent="0.35">
      <c r="F82786" s="34"/>
      <c r="J82786" s="34"/>
      <c r="K82786" s="34"/>
      <c r="L82786" s="34"/>
    </row>
    <row r="82787" spans="6:12" x14ac:dyDescent="0.35">
      <c r="F82787" s="34"/>
      <c r="J82787" s="34"/>
      <c r="K82787" s="34"/>
      <c r="L82787" s="34"/>
    </row>
    <row r="82788" spans="6:12" x14ac:dyDescent="0.35">
      <c r="F82788" s="34"/>
      <c r="J82788" s="34"/>
      <c r="K82788" s="34"/>
      <c r="L82788" s="34"/>
    </row>
    <row r="82789" spans="6:12" x14ac:dyDescent="0.35">
      <c r="F82789" s="34"/>
      <c r="J82789" s="34"/>
      <c r="K82789" s="34"/>
      <c r="L82789" s="34"/>
    </row>
    <row r="82790" spans="6:12" x14ac:dyDescent="0.35">
      <c r="F82790" s="34"/>
      <c r="J82790" s="34"/>
      <c r="K82790" s="34"/>
      <c r="L82790" s="34"/>
    </row>
    <row r="82791" spans="6:12" x14ac:dyDescent="0.35">
      <c r="F82791" s="34"/>
      <c r="J82791" s="34"/>
      <c r="K82791" s="34"/>
      <c r="L82791" s="34"/>
    </row>
    <row r="82792" spans="6:12" x14ac:dyDescent="0.35">
      <c r="F82792" s="34"/>
      <c r="J82792" s="34"/>
      <c r="K82792" s="34"/>
      <c r="L82792" s="34"/>
    </row>
    <row r="82793" spans="6:12" x14ac:dyDescent="0.35">
      <c r="F82793" s="34"/>
      <c r="J82793" s="34"/>
      <c r="K82793" s="34"/>
      <c r="L82793" s="34"/>
    </row>
    <row r="82794" spans="6:12" x14ac:dyDescent="0.35">
      <c r="F82794" s="34"/>
      <c r="J82794" s="34"/>
      <c r="K82794" s="34"/>
      <c r="L82794" s="34"/>
    </row>
    <row r="82795" spans="6:12" x14ac:dyDescent="0.35">
      <c r="F82795" s="34"/>
      <c r="J82795" s="34"/>
      <c r="K82795" s="34"/>
      <c r="L82795" s="34"/>
    </row>
    <row r="82796" spans="6:12" x14ac:dyDescent="0.35">
      <c r="F82796" s="34"/>
      <c r="J82796" s="34"/>
      <c r="K82796" s="34"/>
      <c r="L82796" s="34"/>
    </row>
    <row r="82797" spans="6:12" x14ac:dyDescent="0.35">
      <c r="F82797" s="34"/>
      <c r="J82797" s="34"/>
      <c r="K82797" s="34"/>
      <c r="L82797" s="34"/>
    </row>
    <row r="82798" spans="6:12" x14ac:dyDescent="0.35">
      <c r="F82798" s="34"/>
      <c r="J82798" s="34"/>
      <c r="K82798" s="34"/>
      <c r="L82798" s="34"/>
    </row>
    <row r="82799" spans="6:12" x14ac:dyDescent="0.35">
      <c r="F82799" s="34"/>
      <c r="J82799" s="34"/>
      <c r="K82799" s="34"/>
      <c r="L82799" s="34"/>
    </row>
    <row r="82800" spans="6:12" x14ac:dyDescent="0.35">
      <c r="F82800" s="34"/>
      <c r="J82800" s="34"/>
      <c r="K82800" s="34"/>
      <c r="L82800" s="34"/>
    </row>
    <row r="82801" spans="6:12" x14ac:dyDescent="0.35">
      <c r="F82801" s="34"/>
      <c r="J82801" s="34"/>
      <c r="K82801" s="34"/>
      <c r="L82801" s="34"/>
    </row>
    <row r="82802" spans="6:12" x14ac:dyDescent="0.35">
      <c r="F82802" s="34"/>
      <c r="J82802" s="34"/>
      <c r="K82802" s="34"/>
      <c r="L82802" s="34"/>
    </row>
    <row r="82803" spans="6:12" x14ac:dyDescent="0.35">
      <c r="F82803" s="34"/>
      <c r="J82803" s="34"/>
      <c r="K82803" s="34"/>
      <c r="L82803" s="34"/>
    </row>
    <row r="82804" spans="6:12" x14ac:dyDescent="0.35">
      <c r="F82804" s="34"/>
      <c r="J82804" s="34"/>
      <c r="K82804" s="34"/>
      <c r="L82804" s="34"/>
    </row>
    <row r="82805" spans="6:12" x14ac:dyDescent="0.35">
      <c r="F82805" s="34"/>
      <c r="J82805" s="34"/>
      <c r="K82805" s="34"/>
      <c r="L82805" s="34"/>
    </row>
    <row r="82806" spans="6:12" x14ac:dyDescent="0.35">
      <c r="F82806" s="34"/>
      <c r="J82806" s="34"/>
      <c r="K82806" s="34"/>
      <c r="L82806" s="34"/>
    </row>
    <row r="82807" spans="6:12" x14ac:dyDescent="0.35">
      <c r="F82807" s="34"/>
      <c r="J82807" s="34"/>
      <c r="K82807" s="34"/>
      <c r="L82807" s="34"/>
    </row>
    <row r="82808" spans="6:12" x14ac:dyDescent="0.35">
      <c r="F82808" s="34"/>
      <c r="J82808" s="34"/>
      <c r="K82808" s="34"/>
      <c r="L82808" s="34"/>
    </row>
    <row r="82809" spans="6:12" x14ac:dyDescent="0.35">
      <c r="F82809" s="34"/>
      <c r="J82809" s="34"/>
      <c r="K82809" s="34"/>
      <c r="L82809" s="34"/>
    </row>
    <row r="82810" spans="6:12" x14ac:dyDescent="0.35">
      <c r="F82810" s="34"/>
      <c r="J82810" s="34"/>
      <c r="K82810" s="34"/>
      <c r="L82810" s="34"/>
    </row>
    <row r="82811" spans="6:12" x14ac:dyDescent="0.35">
      <c r="F82811" s="34"/>
      <c r="J82811" s="34"/>
      <c r="K82811" s="34"/>
      <c r="L82811" s="34"/>
    </row>
    <row r="82812" spans="6:12" x14ac:dyDescent="0.35">
      <c r="F82812" s="34"/>
      <c r="J82812" s="34"/>
      <c r="K82812" s="34"/>
      <c r="L82812" s="34"/>
    </row>
    <row r="82813" spans="6:12" x14ac:dyDescent="0.35">
      <c r="F82813" s="34"/>
      <c r="J82813" s="34"/>
      <c r="K82813" s="34"/>
      <c r="L82813" s="34"/>
    </row>
    <row r="82814" spans="6:12" x14ac:dyDescent="0.35">
      <c r="F82814" s="34"/>
      <c r="J82814" s="34"/>
      <c r="K82814" s="34"/>
      <c r="L82814" s="34"/>
    </row>
    <row r="82815" spans="6:12" x14ac:dyDescent="0.35">
      <c r="F82815" s="34"/>
      <c r="J82815" s="34"/>
      <c r="K82815" s="34"/>
      <c r="L82815" s="34"/>
    </row>
    <row r="82816" spans="6:12" x14ac:dyDescent="0.35">
      <c r="F82816" s="34"/>
      <c r="J82816" s="34"/>
      <c r="K82816" s="34"/>
      <c r="L82816" s="34"/>
    </row>
    <row r="82817" spans="6:12" x14ac:dyDescent="0.35">
      <c r="F82817" s="34"/>
      <c r="J82817" s="34"/>
      <c r="K82817" s="34"/>
      <c r="L82817" s="34"/>
    </row>
    <row r="82818" spans="6:12" x14ac:dyDescent="0.35">
      <c r="F82818" s="34"/>
      <c r="J82818" s="34"/>
      <c r="K82818" s="34"/>
      <c r="L82818" s="34"/>
    </row>
    <row r="82819" spans="6:12" x14ac:dyDescent="0.35">
      <c r="F82819" s="34"/>
      <c r="J82819" s="34"/>
      <c r="K82819" s="34"/>
      <c r="L82819" s="34"/>
    </row>
    <row r="82820" spans="6:12" x14ac:dyDescent="0.35">
      <c r="F82820" s="34"/>
      <c r="J82820" s="34"/>
      <c r="K82820" s="34"/>
      <c r="L82820" s="34"/>
    </row>
    <row r="82821" spans="6:12" x14ac:dyDescent="0.35">
      <c r="F82821" s="34"/>
      <c r="J82821" s="34"/>
      <c r="K82821" s="34"/>
      <c r="L82821" s="34"/>
    </row>
    <row r="82822" spans="6:12" x14ac:dyDescent="0.35">
      <c r="F82822" s="34"/>
      <c r="J82822" s="34"/>
      <c r="K82822" s="34"/>
      <c r="L82822" s="34"/>
    </row>
    <row r="82823" spans="6:12" x14ac:dyDescent="0.35">
      <c r="F82823" s="34"/>
      <c r="J82823" s="34"/>
      <c r="K82823" s="34"/>
      <c r="L82823" s="34"/>
    </row>
    <row r="82824" spans="6:12" x14ac:dyDescent="0.35">
      <c r="F82824" s="34"/>
      <c r="J82824" s="34"/>
      <c r="K82824" s="34"/>
      <c r="L82824" s="34"/>
    </row>
    <row r="82825" spans="6:12" x14ac:dyDescent="0.35">
      <c r="F82825" s="34"/>
      <c r="J82825" s="34"/>
      <c r="K82825" s="34"/>
      <c r="L82825" s="34"/>
    </row>
    <row r="82826" spans="6:12" x14ac:dyDescent="0.35">
      <c r="F82826" s="34"/>
      <c r="J82826" s="34"/>
      <c r="K82826" s="34"/>
      <c r="L82826" s="34"/>
    </row>
    <row r="82827" spans="6:12" x14ac:dyDescent="0.35">
      <c r="F82827" s="34"/>
      <c r="J82827" s="34"/>
      <c r="K82827" s="34"/>
      <c r="L82827" s="34"/>
    </row>
    <row r="82828" spans="6:12" x14ac:dyDescent="0.35">
      <c r="F82828" s="34"/>
      <c r="J82828" s="34"/>
      <c r="K82828" s="34"/>
      <c r="L82828" s="34"/>
    </row>
    <row r="82829" spans="6:12" x14ac:dyDescent="0.35">
      <c r="F82829" s="34"/>
      <c r="J82829" s="34"/>
      <c r="K82829" s="34"/>
      <c r="L82829" s="34"/>
    </row>
    <row r="82830" spans="6:12" x14ac:dyDescent="0.35">
      <c r="F82830" s="34"/>
      <c r="J82830" s="34"/>
      <c r="K82830" s="34"/>
      <c r="L82830" s="34"/>
    </row>
    <row r="82831" spans="6:12" x14ac:dyDescent="0.35">
      <c r="F82831" s="34"/>
      <c r="J82831" s="34"/>
      <c r="K82831" s="34"/>
      <c r="L82831" s="34"/>
    </row>
    <row r="82832" spans="6:12" x14ac:dyDescent="0.35">
      <c r="F82832" s="34"/>
      <c r="J82832" s="34"/>
      <c r="K82832" s="34"/>
      <c r="L82832" s="34"/>
    </row>
    <row r="82833" spans="6:12" x14ac:dyDescent="0.35">
      <c r="F82833" s="34"/>
      <c r="J82833" s="34"/>
      <c r="K82833" s="34"/>
      <c r="L82833" s="34"/>
    </row>
    <row r="82834" spans="6:12" x14ac:dyDescent="0.35">
      <c r="F82834" s="34"/>
      <c r="J82834" s="34"/>
      <c r="K82834" s="34"/>
      <c r="L82834" s="34"/>
    </row>
    <row r="82835" spans="6:12" x14ac:dyDescent="0.35">
      <c r="F82835" s="34"/>
      <c r="J82835" s="34"/>
      <c r="K82835" s="34"/>
      <c r="L82835" s="34"/>
    </row>
    <row r="82836" spans="6:12" x14ac:dyDescent="0.35">
      <c r="F82836" s="34"/>
      <c r="J82836" s="34"/>
      <c r="K82836" s="34"/>
      <c r="L82836" s="34"/>
    </row>
    <row r="82837" spans="6:12" x14ac:dyDescent="0.35">
      <c r="F82837" s="34"/>
      <c r="J82837" s="34"/>
      <c r="K82837" s="34"/>
      <c r="L82837" s="34"/>
    </row>
    <row r="82838" spans="6:12" x14ac:dyDescent="0.35">
      <c r="F82838" s="34"/>
      <c r="J82838" s="34"/>
      <c r="K82838" s="34"/>
      <c r="L82838" s="34"/>
    </row>
    <row r="82839" spans="6:12" x14ac:dyDescent="0.35">
      <c r="F82839" s="34"/>
      <c r="J82839" s="34"/>
      <c r="K82839" s="34"/>
      <c r="L82839" s="34"/>
    </row>
    <row r="82840" spans="6:12" x14ac:dyDescent="0.35">
      <c r="F82840" s="34"/>
      <c r="J82840" s="34"/>
      <c r="K82840" s="34"/>
      <c r="L82840" s="34"/>
    </row>
    <row r="82841" spans="6:12" x14ac:dyDescent="0.35">
      <c r="F82841" s="34"/>
      <c r="J82841" s="34"/>
      <c r="K82841" s="34"/>
      <c r="L82841" s="34"/>
    </row>
    <row r="82842" spans="6:12" x14ac:dyDescent="0.35">
      <c r="F82842" s="34"/>
      <c r="J82842" s="34"/>
      <c r="K82842" s="34"/>
      <c r="L82842" s="34"/>
    </row>
    <row r="82843" spans="6:12" x14ac:dyDescent="0.35">
      <c r="F82843" s="34"/>
      <c r="J82843" s="34"/>
      <c r="K82843" s="34"/>
      <c r="L82843" s="34"/>
    </row>
    <row r="82844" spans="6:12" x14ac:dyDescent="0.35">
      <c r="F82844" s="34"/>
      <c r="J82844" s="34"/>
      <c r="K82844" s="34"/>
      <c r="L82844" s="34"/>
    </row>
    <row r="82845" spans="6:12" x14ac:dyDescent="0.35">
      <c r="F82845" s="34"/>
      <c r="J82845" s="34"/>
      <c r="K82845" s="34"/>
      <c r="L82845" s="34"/>
    </row>
    <row r="82846" spans="6:12" x14ac:dyDescent="0.35">
      <c r="F82846" s="34"/>
      <c r="J82846" s="34"/>
      <c r="K82846" s="34"/>
      <c r="L82846" s="34"/>
    </row>
    <row r="82847" spans="6:12" x14ac:dyDescent="0.35">
      <c r="F82847" s="34"/>
      <c r="J82847" s="34"/>
      <c r="K82847" s="34"/>
      <c r="L82847" s="34"/>
    </row>
    <row r="82848" spans="6:12" x14ac:dyDescent="0.35">
      <c r="F82848" s="34"/>
      <c r="J82848" s="34"/>
      <c r="K82848" s="34"/>
      <c r="L82848" s="34"/>
    </row>
    <row r="82849" spans="6:12" x14ac:dyDescent="0.35">
      <c r="F82849" s="34"/>
      <c r="J82849" s="34"/>
      <c r="K82849" s="34"/>
      <c r="L82849" s="34"/>
    </row>
    <row r="82850" spans="6:12" x14ac:dyDescent="0.35">
      <c r="F82850" s="34"/>
      <c r="J82850" s="34"/>
      <c r="K82850" s="34"/>
      <c r="L82850" s="34"/>
    </row>
    <row r="82851" spans="6:12" x14ac:dyDescent="0.35">
      <c r="F82851" s="34"/>
      <c r="J82851" s="34"/>
      <c r="K82851" s="34"/>
      <c r="L82851" s="34"/>
    </row>
    <row r="82852" spans="6:12" x14ac:dyDescent="0.35">
      <c r="F82852" s="34"/>
      <c r="J82852" s="34"/>
      <c r="K82852" s="34"/>
      <c r="L82852" s="34"/>
    </row>
    <row r="82853" spans="6:12" x14ac:dyDescent="0.35">
      <c r="F82853" s="34"/>
      <c r="J82853" s="34"/>
      <c r="K82853" s="34"/>
      <c r="L82853" s="34"/>
    </row>
    <row r="82854" spans="6:12" x14ac:dyDescent="0.35">
      <c r="F82854" s="34"/>
      <c r="J82854" s="34"/>
      <c r="K82854" s="34"/>
      <c r="L82854" s="34"/>
    </row>
    <row r="82855" spans="6:12" x14ac:dyDescent="0.35">
      <c r="F82855" s="34"/>
      <c r="J82855" s="34"/>
      <c r="K82855" s="34"/>
      <c r="L82855" s="34"/>
    </row>
    <row r="82856" spans="6:12" x14ac:dyDescent="0.35">
      <c r="F82856" s="34"/>
      <c r="J82856" s="34"/>
      <c r="K82856" s="34"/>
      <c r="L82856" s="34"/>
    </row>
    <row r="82857" spans="6:12" x14ac:dyDescent="0.35">
      <c r="F82857" s="34"/>
      <c r="J82857" s="34"/>
      <c r="K82857" s="34"/>
      <c r="L82857" s="34"/>
    </row>
    <row r="82858" spans="6:12" x14ac:dyDescent="0.35">
      <c r="F82858" s="34"/>
      <c r="J82858" s="34"/>
      <c r="K82858" s="34"/>
      <c r="L82858" s="34"/>
    </row>
    <row r="82859" spans="6:12" x14ac:dyDescent="0.35">
      <c r="F82859" s="34"/>
      <c r="J82859" s="34"/>
      <c r="K82859" s="34"/>
      <c r="L82859" s="34"/>
    </row>
    <row r="82860" spans="6:12" x14ac:dyDescent="0.35">
      <c r="F82860" s="34"/>
      <c r="J82860" s="34"/>
      <c r="K82860" s="34"/>
      <c r="L82860" s="34"/>
    </row>
    <row r="82861" spans="6:12" x14ac:dyDescent="0.35">
      <c r="F82861" s="34"/>
      <c r="J82861" s="34"/>
      <c r="K82861" s="34"/>
      <c r="L82861" s="34"/>
    </row>
    <row r="82862" spans="6:12" x14ac:dyDescent="0.35">
      <c r="F82862" s="34"/>
      <c r="J82862" s="34"/>
      <c r="K82862" s="34"/>
      <c r="L82862" s="34"/>
    </row>
    <row r="82863" spans="6:12" x14ac:dyDescent="0.35">
      <c r="F82863" s="34"/>
      <c r="J82863" s="34"/>
      <c r="K82863" s="34"/>
      <c r="L82863" s="34"/>
    </row>
    <row r="82864" spans="6:12" x14ac:dyDescent="0.35">
      <c r="F82864" s="34"/>
      <c r="J82864" s="34"/>
      <c r="K82864" s="34"/>
      <c r="L82864" s="34"/>
    </row>
    <row r="82865" spans="6:12" x14ac:dyDescent="0.35">
      <c r="F82865" s="34"/>
      <c r="J82865" s="34"/>
      <c r="K82865" s="34"/>
      <c r="L82865" s="34"/>
    </row>
    <row r="82866" spans="6:12" x14ac:dyDescent="0.35">
      <c r="F82866" s="34"/>
      <c r="J82866" s="34"/>
      <c r="K82866" s="34"/>
      <c r="L82866" s="34"/>
    </row>
    <row r="82867" spans="6:12" x14ac:dyDescent="0.35">
      <c r="F82867" s="34"/>
      <c r="J82867" s="34"/>
      <c r="K82867" s="34"/>
      <c r="L82867" s="34"/>
    </row>
    <row r="82868" spans="6:12" x14ac:dyDescent="0.35">
      <c r="F82868" s="34"/>
      <c r="J82868" s="34"/>
      <c r="K82868" s="34"/>
      <c r="L82868" s="34"/>
    </row>
    <row r="82869" spans="6:12" x14ac:dyDescent="0.35">
      <c r="F82869" s="34"/>
      <c r="J82869" s="34"/>
      <c r="K82869" s="34"/>
      <c r="L82869" s="34"/>
    </row>
    <row r="82870" spans="6:12" x14ac:dyDescent="0.35">
      <c r="F82870" s="34"/>
      <c r="J82870" s="34"/>
      <c r="K82870" s="34"/>
      <c r="L82870" s="34"/>
    </row>
    <row r="82871" spans="6:12" x14ac:dyDescent="0.35">
      <c r="F82871" s="34"/>
      <c r="J82871" s="34"/>
      <c r="K82871" s="34"/>
      <c r="L82871" s="34"/>
    </row>
    <row r="82872" spans="6:12" x14ac:dyDescent="0.35">
      <c r="F82872" s="34"/>
      <c r="J82872" s="34"/>
      <c r="K82872" s="34"/>
      <c r="L82872" s="34"/>
    </row>
    <row r="82873" spans="6:12" x14ac:dyDescent="0.35">
      <c r="F82873" s="34"/>
      <c r="J82873" s="34"/>
      <c r="K82873" s="34"/>
      <c r="L82873" s="34"/>
    </row>
    <row r="82874" spans="6:12" x14ac:dyDescent="0.35">
      <c r="F82874" s="34"/>
      <c r="J82874" s="34"/>
      <c r="K82874" s="34"/>
      <c r="L82874" s="34"/>
    </row>
    <row r="82875" spans="6:12" x14ac:dyDescent="0.35">
      <c r="F82875" s="34"/>
      <c r="J82875" s="34"/>
      <c r="K82875" s="34"/>
      <c r="L82875" s="34"/>
    </row>
    <row r="82876" spans="6:12" x14ac:dyDescent="0.35">
      <c r="F82876" s="34"/>
      <c r="J82876" s="34"/>
      <c r="K82876" s="34"/>
      <c r="L82876" s="34"/>
    </row>
    <row r="82877" spans="6:12" x14ac:dyDescent="0.35">
      <c r="F82877" s="34"/>
      <c r="J82877" s="34"/>
      <c r="K82877" s="34"/>
      <c r="L82877" s="34"/>
    </row>
    <row r="82878" spans="6:12" x14ac:dyDescent="0.35">
      <c r="F82878" s="34"/>
      <c r="J82878" s="34"/>
      <c r="K82878" s="34"/>
      <c r="L82878" s="34"/>
    </row>
    <row r="82879" spans="6:12" x14ac:dyDescent="0.35">
      <c r="F82879" s="34"/>
      <c r="J82879" s="34"/>
      <c r="K82879" s="34"/>
      <c r="L82879" s="34"/>
    </row>
    <row r="82880" spans="6:12" x14ac:dyDescent="0.35">
      <c r="F82880" s="34"/>
      <c r="J82880" s="34"/>
      <c r="K82880" s="34"/>
      <c r="L82880" s="34"/>
    </row>
    <row r="82881" spans="6:12" x14ac:dyDescent="0.35">
      <c r="F82881" s="34"/>
      <c r="J82881" s="34"/>
      <c r="K82881" s="34"/>
      <c r="L82881" s="34"/>
    </row>
    <row r="82882" spans="6:12" x14ac:dyDescent="0.35">
      <c r="F82882" s="34"/>
      <c r="J82882" s="34"/>
      <c r="K82882" s="34"/>
      <c r="L82882" s="34"/>
    </row>
    <row r="82883" spans="6:12" x14ac:dyDescent="0.35">
      <c r="F82883" s="34"/>
      <c r="J82883" s="34"/>
      <c r="K82883" s="34"/>
      <c r="L82883" s="34"/>
    </row>
    <row r="82884" spans="6:12" x14ac:dyDescent="0.35">
      <c r="F82884" s="34"/>
      <c r="J82884" s="34"/>
      <c r="K82884" s="34"/>
      <c r="L82884" s="34"/>
    </row>
    <row r="82885" spans="6:12" x14ac:dyDescent="0.35">
      <c r="F82885" s="34"/>
      <c r="J82885" s="34"/>
      <c r="K82885" s="34"/>
      <c r="L82885" s="34"/>
    </row>
    <row r="82886" spans="6:12" x14ac:dyDescent="0.35">
      <c r="F82886" s="34"/>
      <c r="J82886" s="34"/>
      <c r="K82886" s="34"/>
      <c r="L82886" s="34"/>
    </row>
    <row r="82887" spans="6:12" x14ac:dyDescent="0.35">
      <c r="F82887" s="34"/>
      <c r="J82887" s="34"/>
      <c r="K82887" s="34"/>
      <c r="L82887" s="34"/>
    </row>
    <row r="82888" spans="6:12" x14ac:dyDescent="0.35">
      <c r="F82888" s="34"/>
      <c r="J82888" s="34"/>
      <c r="K82888" s="34"/>
      <c r="L82888" s="34"/>
    </row>
    <row r="82889" spans="6:12" x14ac:dyDescent="0.35">
      <c r="F82889" s="34"/>
      <c r="J82889" s="34"/>
      <c r="K82889" s="34"/>
      <c r="L82889" s="34"/>
    </row>
    <row r="82890" spans="6:12" x14ac:dyDescent="0.35">
      <c r="F82890" s="34"/>
      <c r="J82890" s="34"/>
      <c r="K82890" s="34"/>
      <c r="L82890" s="34"/>
    </row>
    <row r="82891" spans="6:12" x14ac:dyDescent="0.35">
      <c r="F82891" s="34"/>
      <c r="J82891" s="34"/>
      <c r="K82891" s="34"/>
      <c r="L82891" s="34"/>
    </row>
    <row r="82892" spans="6:12" x14ac:dyDescent="0.35">
      <c r="F82892" s="34"/>
      <c r="J82892" s="34"/>
      <c r="K82892" s="34"/>
      <c r="L82892" s="34"/>
    </row>
    <row r="82893" spans="6:12" x14ac:dyDescent="0.35">
      <c r="F82893" s="34"/>
      <c r="J82893" s="34"/>
      <c r="K82893" s="34"/>
      <c r="L82893" s="34"/>
    </row>
    <row r="82894" spans="6:12" x14ac:dyDescent="0.35">
      <c r="F82894" s="34"/>
      <c r="J82894" s="34"/>
      <c r="K82894" s="34"/>
      <c r="L82894" s="34"/>
    </row>
    <row r="82895" spans="6:12" x14ac:dyDescent="0.35">
      <c r="F82895" s="34"/>
      <c r="J82895" s="34"/>
      <c r="K82895" s="34"/>
      <c r="L82895" s="34"/>
    </row>
    <row r="82896" spans="6:12" x14ac:dyDescent="0.35">
      <c r="F82896" s="34"/>
      <c r="J82896" s="34"/>
      <c r="K82896" s="34"/>
      <c r="L82896" s="34"/>
    </row>
    <row r="82897" spans="6:12" x14ac:dyDescent="0.35">
      <c r="F82897" s="34"/>
      <c r="J82897" s="34"/>
      <c r="K82897" s="34"/>
      <c r="L82897" s="34"/>
    </row>
    <row r="82898" spans="6:12" x14ac:dyDescent="0.35">
      <c r="F82898" s="34"/>
      <c r="J82898" s="34"/>
      <c r="K82898" s="34"/>
      <c r="L82898" s="34"/>
    </row>
    <row r="82899" spans="6:12" x14ac:dyDescent="0.35">
      <c r="F82899" s="34"/>
      <c r="J82899" s="34"/>
      <c r="K82899" s="34"/>
      <c r="L82899" s="34"/>
    </row>
    <row r="82900" spans="6:12" x14ac:dyDescent="0.35">
      <c r="F82900" s="34"/>
      <c r="J82900" s="34"/>
      <c r="K82900" s="34"/>
      <c r="L82900" s="34"/>
    </row>
    <row r="82901" spans="6:12" x14ac:dyDescent="0.35">
      <c r="F82901" s="34"/>
      <c r="J82901" s="34"/>
      <c r="K82901" s="34"/>
      <c r="L82901" s="34"/>
    </row>
    <row r="82902" spans="6:12" x14ac:dyDescent="0.35">
      <c r="F82902" s="34"/>
      <c r="J82902" s="34"/>
      <c r="K82902" s="34"/>
      <c r="L82902" s="34"/>
    </row>
    <row r="82903" spans="6:12" x14ac:dyDescent="0.35">
      <c r="F82903" s="34"/>
      <c r="J82903" s="34"/>
      <c r="K82903" s="34"/>
      <c r="L82903" s="34"/>
    </row>
    <row r="82904" spans="6:12" x14ac:dyDescent="0.35">
      <c r="F82904" s="34"/>
      <c r="J82904" s="34"/>
      <c r="K82904" s="34"/>
      <c r="L82904" s="34"/>
    </row>
    <row r="82905" spans="6:12" x14ac:dyDescent="0.35">
      <c r="F82905" s="34"/>
      <c r="J82905" s="34"/>
      <c r="K82905" s="34"/>
      <c r="L82905" s="34"/>
    </row>
    <row r="82906" spans="6:12" x14ac:dyDescent="0.35">
      <c r="F82906" s="34"/>
      <c r="J82906" s="34"/>
      <c r="K82906" s="34"/>
      <c r="L82906" s="34"/>
    </row>
    <row r="82907" spans="6:12" x14ac:dyDescent="0.35">
      <c r="F82907" s="34"/>
      <c r="J82907" s="34"/>
      <c r="K82907" s="34"/>
      <c r="L82907" s="34"/>
    </row>
    <row r="82908" spans="6:12" x14ac:dyDescent="0.35">
      <c r="F82908" s="34"/>
      <c r="J82908" s="34"/>
      <c r="K82908" s="34"/>
      <c r="L82908" s="34"/>
    </row>
    <row r="82909" spans="6:12" x14ac:dyDescent="0.35">
      <c r="F82909" s="34"/>
      <c r="J82909" s="34"/>
      <c r="K82909" s="34"/>
      <c r="L82909" s="34"/>
    </row>
    <row r="82910" spans="6:12" x14ac:dyDescent="0.35">
      <c r="F82910" s="34"/>
      <c r="J82910" s="34"/>
      <c r="K82910" s="34"/>
      <c r="L82910" s="34"/>
    </row>
    <row r="82911" spans="6:12" x14ac:dyDescent="0.35">
      <c r="F82911" s="34"/>
      <c r="J82911" s="34"/>
      <c r="K82911" s="34"/>
      <c r="L82911" s="34"/>
    </row>
    <row r="82912" spans="6:12" x14ac:dyDescent="0.35">
      <c r="F82912" s="34"/>
      <c r="J82912" s="34"/>
      <c r="K82912" s="34"/>
      <c r="L82912" s="34"/>
    </row>
    <row r="82913" spans="6:12" x14ac:dyDescent="0.35">
      <c r="F82913" s="34"/>
      <c r="J82913" s="34"/>
      <c r="K82913" s="34"/>
      <c r="L82913" s="34"/>
    </row>
    <row r="82914" spans="6:12" x14ac:dyDescent="0.35">
      <c r="F82914" s="34"/>
      <c r="J82914" s="34"/>
      <c r="K82914" s="34"/>
      <c r="L82914" s="34"/>
    </row>
    <row r="82915" spans="6:12" x14ac:dyDescent="0.35">
      <c r="F82915" s="34"/>
      <c r="J82915" s="34"/>
      <c r="K82915" s="34"/>
      <c r="L82915" s="34"/>
    </row>
    <row r="82916" spans="6:12" x14ac:dyDescent="0.35">
      <c r="F82916" s="34"/>
      <c r="J82916" s="34"/>
      <c r="K82916" s="34"/>
      <c r="L82916" s="34"/>
    </row>
    <row r="82917" spans="6:12" x14ac:dyDescent="0.35">
      <c r="F82917" s="34"/>
      <c r="J82917" s="34"/>
      <c r="K82917" s="34"/>
      <c r="L82917" s="34"/>
    </row>
    <row r="82918" spans="6:12" x14ac:dyDescent="0.35">
      <c r="F82918" s="34"/>
      <c r="J82918" s="34"/>
      <c r="K82918" s="34"/>
      <c r="L82918" s="34"/>
    </row>
    <row r="82919" spans="6:12" x14ac:dyDescent="0.35">
      <c r="F82919" s="34"/>
      <c r="J82919" s="34"/>
      <c r="K82919" s="34"/>
      <c r="L82919" s="34"/>
    </row>
    <row r="82920" spans="6:12" x14ac:dyDescent="0.35">
      <c r="F82920" s="34"/>
      <c r="J82920" s="34"/>
      <c r="K82920" s="34"/>
      <c r="L82920" s="34"/>
    </row>
    <row r="82921" spans="6:12" x14ac:dyDescent="0.35">
      <c r="F82921" s="34"/>
      <c r="J82921" s="34"/>
      <c r="K82921" s="34"/>
      <c r="L82921" s="34"/>
    </row>
    <row r="82922" spans="6:12" x14ac:dyDescent="0.35">
      <c r="F82922" s="34"/>
      <c r="J82922" s="34"/>
      <c r="K82922" s="34"/>
      <c r="L82922" s="34"/>
    </row>
    <row r="82923" spans="6:12" x14ac:dyDescent="0.35">
      <c r="F82923" s="34"/>
      <c r="J82923" s="34"/>
      <c r="K82923" s="34"/>
      <c r="L82923" s="34"/>
    </row>
    <row r="82924" spans="6:12" x14ac:dyDescent="0.35">
      <c r="F82924" s="34"/>
      <c r="J82924" s="34"/>
      <c r="K82924" s="34"/>
      <c r="L82924" s="34"/>
    </row>
    <row r="82925" spans="6:12" x14ac:dyDescent="0.35">
      <c r="F82925" s="34"/>
      <c r="J82925" s="34"/>
      <c r="K82925" s="34"/>
      <c r="L82925" s="34"/>
    </row>
    <row r="82926" spans="6:12" x14ac:dyDescent="0.35">
      <c r="F82926" s="34"/>
      <c r="J82926" s="34"/>
      <c r="K82926" s="34"/>
      <c r="L82926" s="34"/>
    </row>
    <row r="82927" spans="6:12" x14ac:dyDescent="0.35">
      <c r="F82927" s="34"/>
      <c r="J82927" s="34"/>
      <c r="K82927" s="34"/>
      <c r="L82927" s="34"/>
    </row>
    <row r="82928" spans="6:12" x14ac:dyDescent="0.35">
      <c r="F82928" s="34"/>
      <c r="J82928" s="34"/>
      <c r="K82928" s="34"/>
      <c r="L82928" s="34"/>
    </row>
    <row r="82929" spans="6:12" x14ac:dyDescent="0.35">
      <c r="F82929" s="34"/>
      <c r="J82929" s="34"/>
      <c r="K82929" s="34"/>
      <c r="L82929" s="34"/>
    </row>
    <row r="82930" spans="6:12" x14ac:dyDescent="0.35">
      <c r="F82930" s="34"/>
      <c r="J82930" s="34"/>
      <c r="K82930" s="34"/>
      <c r="L82930" s="34"/>
    </row>
    <row r="82931" spans="6:12" x14ac:dyDescent="0.35">
      <c r="F82931" s="34"/>
      <c r="J82931" s="34"/>
      <c r="K82931" s="34"/>
      <c r="L82931" s="34"/>
    </row>
    <row r="82932" spans="6:12" x14ac:dyDescent="0.35">
      <c r="F82932" s="34"/>
      <c r="J82932" s="34"/>
      <c r="K82932" s="34"/>
      <c r="L82932" s="34"/>
    </row>
    <row r="82933" spans="6:12" x14ac:dyDescent="0.35">
      <c r="F82933" s="34"/>
      <c r="J82933" s="34"/>
      <c r="K82933" s="34"/>
      <c r="L82933" s="34"/>
    </row>
    <row r="82934" spans="6:12" x14ac:dyDescent="0.35">
      <c r="F82934" s="34"/>
      <c r="J82934" s="34"/>
      <c r="K82934" s="34"/>
      <c r="L82934" s="34"/>
    </row>
    <row r="82935" spans="6:12" x14ac:dyDescent="0.35">
      <c r="F82935" s="34"/>
      <c r="J82935" s="34"/>
      <c r="K82935" s="34"/>
      <c r="L82935" s="34"/>
    </row>
    <row r="82936" spans="6:12" x14ac:dyDescent="0.35">
      <c r="F82936" s="34"/>
      <c r="J82936" s="34"/>
      <c r="K82936" s="34"/>
      <c r="L82936" s="34"/>
    </row>
    <row r="82937" spans="6:12" x14ac:dyDescent="0.35">
      <c r="F82937" s="34"/>
      <c r="J82937" s="34"/>
      <c r="K82937" s="34"/>
      <c r="L82937" s="34"/>
    </row>
    <row r="82938" spans="6:12" x14ac:dyDescent="0.35">
      <c r="F82938" s="34"/>
      <c r="J82938" s="34"/>
      <c r="K82938" s="34"/>
      <c r="L82938" s="34"/>
    </row>
    <row r="82939" spans="6:12" x14ac:dyDescent="0.35">
      <c r="F82939" s="34"/>
      <c r="J82939" s="34"/>
      <c r="K82939" s="34"/>
      <c r="L82939" s="34"/>
    </row>
    <row r="82940" spans="6:12" x14ac:dyDescent="0.35">
      <c r="F82940" s="34"/>
      <c r="J82940" s="34"/>
      <c r="K82940" s="34"/>
      <c r="L82940" s="34"/>
    </row>
    <row r="82941" spans="6:12" x14ac:dyDescent="0.35">
      <c r="F82941" s="34"/>
      <c r="J82941" s="34"/>
      <c r="K82941" s="34"/>
      <c r="L82941" s="34"/>
    </row>
    <row r="82942" spans="6:12" x14ac:dyDescent="0.35">
      <c r="F82942" s="34"/>
      <c r="J82942" s="34"/>
      <c r="K82942" s="34"/>
      <c r="L82942" s="34"/>
    </row>
    <row r="82943" spans="6:12" x14ac:dyDescent="0.35">
      <c r="F82943" s="34"/>
      <c r="J82943" s="34"/>
      <c r="K82943" s="34"/>
      <c r="L82943" s="34"/>
    </row>
    <row r="82944" spans="6:12" x14ac:dyDescent="0.35">
      <c r="F82944" s="34"/>
      <c r="J82944" s="34"/>
      <c r="K82944" s="34"/>
      <c r="L82944" s="34"/>
    </row>
    <row r="82945" spans="6:12" x14ac:dyDescent="0.35">
      <c r="F82945" s="34"/>
      <c r="J82945" s="34"/>
      <c r="K82945" s="34"/>
      <c r="L82945" s="34"/>
    </row>
    <row r="82946" spans="6:12" x14ac:dyDescent="0.35">
      <c r="F82946" s="34"/>
      <c r="J82946" s="34"/>
      <c r="K82946" s="34"/>
      <c r="L82946" s="34"/>
    </row>
    <row r="82947" spans="6:12" x14ac:dyDescent="0.35">
      <c r="F82947" s="34"/>
      <c r="J82947" s="34"/>
      <c r="K82947" s="34"/>
      <c r="L82947" s="34"/>
    </row>
    <row r="82948" spans="6:12" x14ac:dyDescent="0.35">
      <c r="F82948" s="34"/>
      <c r="J82948" s="34"/>
      <c r="K82948" s="34"/>
      <c r="L82948" s="34"/>
    </row>
    <row r="82949" spans="6:12" x14ac:dyDescent="0.35">
      <c r="F82949" s="34"/>
      <c r="J82949" s="34"/>
      <c r="K82949" s="34"/>
      <c r="L82949" s="34"/>
    </row>
    <row r="82950" spans="6:12" x14ac:dyDescent="0.35">
      <c r="F82950" s="34"/>
      <c r="J82950" s="34"/>
      <c r="K82950" s="34"/>
      <c r="L82950" s="34"/>
    </row>
    <row r="82951" spans="6:12" x14ac:dyDescent="0.35">
      <c r="F82951" s="34"/>
      <c r="J82951" s="34"/>
      <c r="K82951" s="34"/>
      <c r="L82951" s="34"/>
    </row>
    <row r="82952" spans="6:12" x14ac:dyDescent="0.35">
      <c r="F82952" s="34"/>
      <c r="J82952" s="34"/>
      <c r="K82952" s="34"/>
      <c r="L82952" s="34"/>
    </row>
    <row r="82953" spans="6:12" x14ac:dyDescent="0.35">
      <c r="F82953" s="34"/>
      <c r="J82953" s="34"/>
      <c r="K82953" s="34"/>
      <c r="L82953" s="34"/>
    </row>
    <row r="82954" spans="6:12" x14ac:dyDescent="0.35">
      <c r="F82954" s="34"/>
      <c r="J82954" s="34"/>
      <c r="K82954" s="34"/>
      <c r="L82954" s="34"/>
    </row>
    <row r="82955" spans="6:12" x14ac:dyDescent="0.35">
      <c r="F82955" s="34"/>
      <c r="J82955" s="34"/>
      <c r="K82955" s="34"/>
      <c r="L82955" s="34"/>
    </row>
    <row r="82956" spans="6:12" x14ac:dyDescent="0.35">
      <c r="F82956" s="34"/>
      <c r="J82956" s="34"/>
      <c r="K82956" s="34"/>
      <c r="L82956" s="34"/>
    </row>
    <row r="82957" spans="6:12" x14ac:dyDescent="0.35">
      <c r="F82957" s="34"/>
      <c r="J82957" s="34"/>
      <c r="K82957" s="34"/>
      <c r="L82957" s="34"/>
    </row>
    <row r="82958" spans="6:12" x14ac:dyDescent="0.35">
      <c r="F82958" s="34"/>
      <c r="J82958" s="34"/>
      <c r="K82958" s="34"/>
      <c r="L82958" s="34"/>
    </row>
    <row r="82959" spans="6:12" x14ac:dyDescent="0.35">
      <c r="F82959" s="34"/>
      <c r="J82959" s="34"/>
      <c r="K82959" s="34"/>
      <c r="L82959" s="34"/>
    </row>
    <row r="82960" spans="6:12" x14ac:dyDescent="0.35">
      <c r="F82960" s="34"/>
      <c r="J82960" s="34"/>
      <c r="K82960" s="34"/>
      <c r="L82960" s="34"/>
    </row>
    <row r="82961" spans="6:12" x14ac:dyDescent="0.35">
      <c r="F82961" s="34"/>
      <c r="J82961" s="34"/>
      <c r="K82961" s="34"/>
      <c r="L82961" s="34"/>
    </row>
    <row r="82962" spans="6:12" x14ac:dyDescent="0.35">
      <c r="F82962" s="34"/>
      <c r="J82962" s="34"/>
      <c r="K82962" s="34"/>
      <c r="L82962" s="34"/>
    </row>
    <row r="82963" spans="6:12" x14ac:dyDescent="0.35">
      <c r="F82963" s="34"/>
      <c r="J82963" s="34"/>
      <c r="K82963" s="34"/>
      <c r="L82963" s="34"/>
    </row>
    <row r="82964" spans="6:12" x14ac:dyDescent="0.35">
      <c r="F82964" s="34"/>
      <c r="J82964" s="34"/>
      <c r="K82964" s="34"/>
      <c r="L82964" s="34"/>
    </row>
    <row r="82965" spans="6:12" x14ac:dyDescent="0.35">
      <c r="F82965" s="34"/>
      <c r="J82965" s="34"/>
      <c r="K82965" s="34"/>
      <c r="L82965" s="34"/>
    </row>
    <row r="82966" spans="6:12" x14ac:dyDescent="0.35">
      <c r="F82966" s="34"/>
      <c r="J82966" s="34"/>
      <c r="K82966" s="34"/>
      <c r="L82966" s="34"/>
    </row>
    <row r="82967" spans="6:12" x14ac:dyDescent="0.35">
      <c r="F82967" s="34"/>
      <c r="J82967" s="34"/>
      <c r="K82967" s="34"/>
      <c r="L82967" s="34"/>
    </row>
    <row r="82968" spans="6:12" x14ac:dyDescent="0.35">
      <c r="F82968" s="34"/>
      <c r="J82968" s="34"/>
      <c r="K82968" s="34"/>
      <c r="L82968" s="34"/>
    </row>
    <row r="82969" spans="6:12" x14ac:dyDescent="0.35">
      <c r="F82969" s="34"/>
      <c r="J82969" s="34"/>
      <c r="K82969" s="34"/>
      <c r="L82969" s="34"/>
    </row>
    <row r="82970" spans="6:12" x14ac:dyDescent="0.35">
      <c r="F82970" s="34"/>
      <c r="J82970" s="34"/>
      <c r="K82970" s="34"/>
      <c r="L82970" s="34"/>
    </row>
    <row r="82971" spans="6:12" x14ac:dyDescent="0.35">
      <c r="F82971" s="34"/>
      <c r="J82971" s="34"/>
      <c r="K82971" s="34"/>
      <c r="L82971" s="34"/>
    </row>
    <row r="82972" spans="6:12" x14ac:dyDescent="0.35">
      <c r="F82972" s="34"/>
      <c r="J82972" s="34"/>
      <c r="K82972" s="34"/>
      <c r="L82972" s="34"/>
    </row>
    <row r="82973" spans="6:12" x14ac:dyDescent="0.35">
      <c r="F82973" s="34"/>
      <c r="J82973" s="34"/>
      <c r="K82973" s="34"/>
      <c r="L82973" s="34"/>
    </row>
    <row r="82974" spans="6:12" x14ac:dyDescent="0.35">
      <c r="F82974" s="34"/>
      <c r="J82974" s="34"/>
      <c r="K82974" s="34"/>
      <c r="L82974" s="34"/>
    </row>
    <row r="82975" spans="6:12" x14ac:dyDescent="0.35">
      <c r="F82975" s="34"/>
      <c r="J82975" s="34"/>
      <c r="K82975" s="34"/>
      <c r="L82975" s="34"/>
    </row>
    <row r="82976" spans="6:12" x14ac:dyDescent="0.35">
      <c r="F82976" s="34"/>
      <c r="J82976" s="34"/>
      <c r="K82976" s="34"/>
      <c r="L82976" s="34"/>
    </row>
    <row r="82977" spans="6:12" x14ac:dyDescent="0.35">
      <c r="F82977" s="34"/>
      <c r="J82977" s="34"/>
      <c r="K82977" s="34"/>
      <c r="L82977" s="34"/>
    </row>
    <row r="82978" spans="6:12" x14ac:dyDescent="0.35">
      <c r="F82978" s="34"/>
      <c r="J82978" s="34"/>
      <c r="K82978" s="34"/>
      <c r="L82978" s="34"/>
    </row>
    <row r="82979" spans="6:12" x14ac:dyDescent="0.35">
      <c r="F82979" s="34"/>
      <c r="J82979" s="34"/>
      <c r="K82979" s="34"/>
      <c r="L82979" s="34"/>
    </row>
    <row r="82980" spans="6:12" x14ac:dyDescent="0.35">
      <c r="F82980" s="34"/>
      <c r="J82980" s="34"/>
      <c r="K82980" s="34"/>
      <c r="L82980" s="34"/>
    </row>
    <row r="82981" spans="6:12" x14ac:dyDescent="0.35">
      <c r="F82981" s="34"/>
      <c r="J82981" s="34"/>
      <c r="K82981" s="34"/>
      <c r="L82981" s="34"/>
    </row>
    <row r="82982" spans="6:12" x14ac:dyDescent="0.35">
      <c r="F82982" s="34"/>
      <c r="J82982" s="34"/>
      <c r="K82982" s="34"/>
      <c r="L82982" s="34"/>
    </row>
    <row r="82983" spans="6:12" x14ac:dyDescent="0.35">
      <c r="F82983" s="34"/>
      <c r="J82983" s="34"/>
      <c r="K82983" s="34"/>
      <c r="L82983" s="34"/>
    </row>
    <row r="82984" spans="6:12" x14ac:dyDescent="0.35">
      <c r="F82984" s="34"/>
      <c r="J82984" s="34"/>
      <c r="K82984" s="34"/>
      <c r="L82984" s="34"/>
    </row>
    <row r="82985" spans="6:12" x14ac:dyDescent="0.35">
      <c r="F82985" s="34"/>
      <c r="J82985" s="34"/>
      <c r="K82985" s="34"/>
      <c r="L82985" s="34"/>
    </row>
    <row r="82986" spans="6:12" x14ac:dyDescent="0.35">
      <c r="F82986" s="34"/>
      <c r="J82986" s="34"/>
      <c r="K82986" s="34"/>
      <c r="L82986" s="34"/>
    </row>
    <row r="82987" spans="6:12" x14ac:dyDescent="0.35">
      <c r="F82987" s="34"/>
      <c r="J82987" s="34"/>
      <c r="K82987" s="34"/>
      <c r="L82987" s="34"/>
    </row>
    <row r="82988" spans="6:12" x14ac:dyDescent="0.35">
      <c r="F82988" s="34"/>
      <c r="J82988" s="34"/>
      <c r="K82988" s="34"/>
      <c r="L82988" s="34"/>
    </row>
    <row r="82989" spans="6:12" x14ac:dyDescent="0.35">
      <c r="F82989" s="34"/>
      <c r="J82989" s="34"/>
      <c r="K82989" s="34"/>
      <c r="L82989" s="34"/>
    </row>
    <row r="82990" spans="6:12" x14ac:dyDescent="0.35">
      <c r="F82990" s="34"/>
      <c r="J82990" s="34"/>
      <c r="K82990" s="34"/>
      <c r="L82990" s="34"/>
    </row>
    <row r="82991" spans="6:12" x14ac:dyDescent="0.35">
      <c r="F82991" s="34"/>
      <c r="J82991" s="34"/>
      <c r="K82991" s="34"/>
      <c r="L82991" s="34"/>
    </row>
    <row r="82992" spans="6:12" x14ac:dyDescent="0.35">
      <c r="F82992" s="34"/>
      <c r="J82992" s="34"/>
      <c r="K82992" s="34"/>
      <c r="L82992" s="34"/>
    </row>
    <row r="82993" spans="6:12" x14ac:dyDescent="0.35">
      <c r="F82993" s="34"/>
      <c r="J82993" s="34"/>
      <c r="K82993" s="34"/>
      <c r="L82993" s="34"/>
    </row>
    <row r="82994" spans="6:12" x14ac:dyDescent="0.35">
      <c r="F82994" s="34"/>
      <c r="J82994" s="34"/>
      <c r="K82994" s="34"/>
      <c r="L82994" s="34"/>
    </row>
    <row r="82995" spans="6:12" x14ac:dyDescent="0.35">
      <c r="F82995" s="34"/>
      <c r="J82995" s="34"/>
      <c r="K82995" s="34"/>
      <c r="L82995" s="34"/>
    </row>
    <row r="82996" spans="6:12" x14ac:dyDescent="0.35">
      <c r="F82996" s="34"/>
      <c r="J82996" s="34"/>
      <c r="K82996" s="34"/>
      <c r="L82996" s="34"/>
    </row>
    <row r="82997" spans="6:12" x14ac:dyDescent="0.35">
      <c r="F82997" s="34"/>
      <c r="J82997" s="34"/>
      <c r="K82997" s="34"/>
      <c r="L82997" s="34"/>
    </row>
    <row r="82998" spans="6:12" x14ac:dyDescent="0.35">
      <c r="F82998" s="34"/>
      <c r="J82998" s="34"/>
      <c r="K82998" s="34"/>
      <c r="L82998" s="34"/>
    </row>
    <row r="82999" spans="6:12" x14ac:dyDescent="0.35">
      <c r="F82999" s="34"/>
      <c r="J82999" s="34"/>
      <c r="K82999" s="34"/>
      <c r="L82999" s="34"/>
    </row>
    <row r="83000" spans="6:12" x14ac:dyDescent="0.35">
      <c r="F83000" s="34"/>
      <c r="J83000" s="34"/>
      <c r="K83000" s="34"/>
      <c r="L83000" s="34"/>
    </row>
    <row r="83001" spans="6:12" x14ac:dyDescent="0.35">
      <c r="F83001" s="34"/>
      <c r="J83001" s="34"/>
      <c r="K83001" s="34"/>
      <c r="L83001" s="34"/>
    </row>
    <row r="83002" spans="6:12" x14ac:dyDescent="0.35">
      <c r="F83002" s="34"/>
      <c r="J83002" s="34"/>
      <c r="K83002" s="34"/>
      <c r="L83002" s="34"/>
    </row>
    <row r="83003" spans="6:12" x14ac:dyDescent="0.35">
      <c r="F83003" s="34"/>
      <c r="J83003" s="34"/>
      <c r="K83003" s="34"/>
      <c r="L83003" s="34"/>
    </row>
    <row r="83004" spans="6:12" x14ac:dyDescent="0.35">
      <c r="F83004" s="34"/>
      <c r="J83004" s="34"/>
      <c r="K83004" s="34"/>
      <c r="L83004" s="34"/>
    </row>
    <row r="83005" spans="6:12" x14ac:dyDescent="0.35">
      <c r="F83005" s="34"/>
      <c r="J83005" s="34"/>
      <c r="K83005" s="34"/>
      <c r="L83005" s="34"/>
    </row>
    <row r="83006" spans="6:12" x14ac:dyDescent="0.35">
      <c r="F83006" s="34"/>
      <c r="J83006" s="34"/>
      <c r="K83006" s="34"/>
      <c r="L83006" s="34"/>
    </row>
    <row r="83007" spans="6:12" x14ac:dyDescent="0.35">
      <c r="F83007" s="34"/>
      <c r="J83007" s="34"/>
      <c r="K83007" s="34"/>
      <c r="L83007" s="34"/>
    </row>
    <row r="83008" spans="6:12" x14ac:dyDescent="0.35">
      <c r="F83008" s="34"/>
      <c r="J83008" s="34"/>
      <c r="K83008" s="34"/>
      <c r="L83008" s="34"/>
    </row>
    <row r="83009" spans="6:12" x14ac:dyDescent="0.35">
      <c r="F83009" s="34"/>
      <c r="J83009" s="34"/>
      <c r="K83009" s="34"/>
      <c r="L83009" s="34"/>
    </row>
    <row r="83010" spans="6:12" x14ac:dyDescent="0.35">
      <c r="F83010" s="34"/>
      <c r="J83010" s="34"/>
      <c r="K83010" s="34"/>
      <c r="L83010" s="34"/>
    </row>
    <row r="83011" spans="6:12" x14ac:dyDescent="0.35">
      <c r="F83011" s="34"/>
      <c r="J83011" s="34"/>
      <c r="K83011" s="34"/>
      <c r="L83011" s="34"/>
    </row>
    <row r="83012" spans="6:12" x14ac:dyDescent="0.35">
      <c r="F83012" s="34"/>
      <c r="J83012" s="34"/>
      <c r="K83012" s="34"/>
      <c r="L83012" s="34"/>
    </row>
    <row r="83013" spans="6:12" x14ac:dyDescent="0.35">
      <c r="F83013" s="34"/>
      <c r="J83013" s="34"/>
      <c r="K83013" s="34"/>
      <c r="L83013" s="34"/>
    </row>
    <row r="83014" spans="6:12" x14ac:dyDescent="0.35">
      <c r="F83014" s="34"/>
      <c r="J83014" s="34"/>
      <c r="K83014" s="34"/>
      <c r="L83014" s="34"/>
    </row>
    <row r="83015" spans="6:12" x14ac:dyDescent="0.35">
      <c r="F83015" s="34"/>
      <c r="J83015" s="34"/>
      <c r="K83015" s="34"/>
      <c r="L83015" s="34"/>
    </row>
    <row r="83016" spans="6:12" x14ac:dyDescent="0.35">
      <c r="F83016" s="34"/>
      <c r="J83016" s="34"/>
      <c r="K83016" s="34"/>
      <c r="L83016" s="34"/>
    </row>
    <row r="83017" spans="6:12" x14ac:dyDescent="0.35">
      <c r="F83017" s="34"/>
      <c r="J83017" s="34"/>
      <c r="K83017" s="34"/>
      <c r="L83017" s="34"/>
    </row>
    <row r="83018" spans="6:12" x14ac:dyDescent="0.35">
      <c r="F83018" s="34"/>
      <c r="J83018" s="34"/>
      <c r="K83018" s="34"/>
      <c r="L83018" s="34"/>
    </row>
    <row r="83019" spans="6:12" x14ac:dyDescent="0.35">
      <c r="F83019" s="34"/>
      <c r="J83019" s="34"/>
      <c r="K83019" s="34"/>
      <c r="L83019" s="34"/>
    </row>
    <row r="83020" spans="6:12" x14ac:dyDescent="0.35">
      <c r="F83020" s="34"/>
      <c r="J83020" s="34"/>
      <c r="K83020" s="34"/>
      <c r="L83020" s="34"/>
    </row>
    <row r="83021" spans="6:12" x14ac:dyDescent="0.35">
      <c r="F83021" s="34"/>
      <c r="J83021" s="34"/>
      <c r="K83021" s="34"/>
      <c r="L83021" s="34"/>
    </row>
    <row r="83022" spans="6:12" x14ac:dyDescent="0.35">
      <c r="F83022" s="34"/>
      <c r="J83022" s="34"/>
      <c r="K83022" s="34"/>
      <c r="L83022" s="34"/>
    </row>
    <row r="83023" spans="6:12" x14ac:dyDescent="0.35">
      <c r="F83023" s="34"/>
      <c r="J83023" s="34"/>
      <c r="K83023" s="34"/>
      <c r="L83023" s="34"/>
    </row>
    <row r="83024" spans="6:12" x14ac:dyDescent="0.35">
      <c r="F83024" s="34"/>
      <c r="J83024" s="34"/>
      <c r="K83024" s="34"/>
      <c r="L83024" s="34"/>
    </row>
    <row r="83025" spans="6:12" x14ac:dyDescent="0.35">
      <c r="F83025" s="34"/>
      <c r="J83025" s="34"/>
      <c r="K83025" s="34"/>
      <c r="L83025" s="34"/>
    </row>
    <row r="83026" spans="6:12" x14ac:dyDescent="0.35">
      <c r="F83026" s="34"/>
      <c r="J83026" s="34"/>
      <c r="K83026" s="34"/>
      <c r="L83026" s="34"/>
    </row>
    <row r="83027" spans="6:12" x14ac:dyDescent="0.35">
      <c r="F83027" s="34"/>
      <c r="J83027" s="34"/>
      <c r="K83027" s="34"/>
      <c r="L83027" s="34"/>
    </row>
    <row r="83028" spans="6:12" x14ac:dyDescent="0.35">
      <c r="F83028" s="34"/>
      <c r="J83028" s="34"/>
      <c r="K83028" s="34"/>
      <c r="L83028" s="34"/>
    </row>
    <row r="83029" spans="6:12" x14ac:dyDescent="0.35">
      <c r="F83029" s="34"/>
      <c r="J83029" s="34"/>
      <c r="K83029" s="34"/>
      <c r="L83029" s="34"/>
    </row>
    <row r="83030" spans="6:12" x14ac:dyDescent="0.35">
      <c r="F83030" s="34"/>
      <c r="J83030" s="34"/>
      <c r="K83030" s="34"/>
      <c r="L83030" s="34"/>
    </row>
    <row r="83031" spans="6:12" x14ac:dyDescent="0.35">
      <c r="F83031" s="34"/>
      <c r="J83031" s="34"/>
      <c r="K83031" s="34"/>
      <c r="L83031" s="34"/>
    </row>
    <row r="83032" spans="6:12" x14ac:dyDescent="0.35">
      <c r="F83032" s="34"/>
      <c r="J83032" s="34"/>
      <c r="K83032" s="34"/>
      <c r="L83032" s="34"/>
    </row>
    <row r="83033" spans="6:12" x14ac:dyDescent="0.35">
      <c r="F83033" s="34"/>
      <c r="J83033" s="34"/>
      <c r="K83033" s="34"/>
      <c r="L83033" s="34"/>
    </row>
    <row r="83034" spans="6:12" x14ac:dyDescent="0.35">
      <c r="F83034" s="34"/>
      <c r="J83034" s="34"/>
      <c r="K83034" s="34"/>
      <c r="L83034" s="34"/>
    </row>
    <row r="83035" spans="6:12" x14ac:dyDescent="0.35">
      <c r="F83035" s="34"/>
      <c r="J83035" s="34"/>
      <c r="K83035" s="34"/>
      <c r="L83035" s="34"/>
    </row>
    <row r="83036" spans="6:12" x14ac:dyDescent="0.35">
      <c r="F83036" s="34"/>
      <c r="J83036" s="34"/>
      <c r="K83036" s="34"/>
      <c r="L83036" s="34"/>
    </row>
    <row r="83037" spans="6:12" x14ac:dyDescent="0.35">
      <c r="F83037" s="34"/>
      <c r="J83037" s="34"/>
      <c r="K83037" s="34"/>
      <c r="L83037" s="34"/>
    </row>
    <row r="83038" spans="6:12" x14ac:dyDescent="0.35">
      <c r="F83038" s="34"/>
      <c r="J83038" s="34"/>
      <c r="K83038" s="34"/>
      <c r="L83038" s="34"/>
    </row>
    <row r="83039" spans="6:12" x14ac:dyDescent="0.35">
      <c r="F83039" s="34"/>
      <c r="J83039" s="34"/>
      <c r="K83039" s="34"/>
      <c r="L83039" s="34"/>
    </row>
    <row r="83040" spans="6:12" x14ac:dyDescent="0.35">
      <c r="F83040" s="34"/>
      <c r="J83040" s="34"/>
      <c r="K83040" s="34"/>
      <c r="L83040" s="34"/>
    </row>
    <row r="83041" spans="6:12" x14ac:dyDescent="0.35">
      <c r="F83041" s="34"/>
      <c r="J83041" s="34"/>
      <c r="K83041" s="34"/>
      <c r="L83041" s="34"/>
    </row>
    <row r="83042" spans="6:12" x14ac:dyDescent="0.35">
      <c r="F83042" s="34"/>
      <c r="J83042" s="34"/>
      <c r="K83042" s="34"/>
      <c r="L83042" s="34"/>
    </row>
    <row r="83043" spans="6:12" x14ac:dyDescent="0.35">
      <c r="F83043" s="34"/>
      <c r="J83043" s="34"/>
      <c r="K83043" s="34"/>
      <c r="L83043" s="34"/>
    </row>
    <row r="83044" spans="6:12" x14ac:dyDescent="0.35">
      <c r="F83044" s="34"/>
      <c r="J83044" s="34"/>
      <c r="K83044" s="34"/>
      <c r="L83044" s="34"/>
    </row>
    <row r="83045" spans="6:12" x14ac:dyDescent="0.35">
      <c r="F83045" s="34"/>
      <c r="J83045" s="34"/>
      <c r="K83045" s="34"/>
      <c r="L83045" s="34"/>
    </row>
    <row r="83046" spans="6:12" x14ac:dyDescent="0.35">
      <c r="F83046" s="34"/>
      <c r="J83046" s="34"/>
      <c r="K83046" s="34"/>
      <c r="L83046" s="34"/>
    </row>
    <row r="83047" spans="6:12" x14ac:dyDescent="0.35">
      <c r="F83047" s="34"/>
      <c r="J83047" s="34"/>
      <c r="K83047" s="34"/>
      <c r="L83047" s="34"/>
    </row>
    <row r="83048" spans="6:12" x14ac:dyDescent="0.35">
      <c r="F83048" s="34"/>
      <c r="J83048" s="34"/>
      <c r="K83048" s="34"/>
      <c r="L83048" s="34"/>
    </row>
    <row r="83049" spans="6:12" x14ac:dyDescent="0.35">
      <c r="F83049" s="34"/>
      <c r="J83049" s="34"/>
      <c r="K83049" s="34"/>
      <c r="L83049" s="34"/>
    </row>
    <row r="83050" spans="6:12" x14ac:dyDescent="0.35">
      <c r="F83050" s="34"/>
      <c r="J83050" s="34"/>
      <c r="K83050" s="34"/>
      <c r="L83050" s="34"/>
    </row>
    <row r="83051" spans="6:12" x14ac:dyDescent="0.35">
      <c r="F83051" s="34"/>
      <c r="J83051" s="34"/>
      <c r="K83051" s="34"/>
      <c r="L83051" s="34"/>
    </row>
    <row r="83052" spans="6:12" x14ac:dyDescent="0.35">
      <c r="F83052" s="34"/>
      <c r="J83052" s="34"/>
      <c r="K83052" s="34"/>
      <c r="L83052" s="34"/>
    </row>
    <row r="83053" spans="6:12" x14ac:dyDescent="0.35">
      <c r="F83053" s="34"/>
      <c r="J83053" s="34"/>
      <c r="K83053" s="34"/>
      <c r="L83053" s="34"/>
    </row>
    <row r="83054" spans="6:12" x14ac:dyDescent="0.35">
      <c r="F83054" s="34"/>
      <c r="J83054" s="34"/>
      <c r="K83054" s="34"/>
      <c r="L83054" s="34"/>
    </row>
    <row r="83055" spans="6:12" x14ac:dyDescent="0.35">
      <c r="F83055" s="34"/>
      <c r="J83055" s="34"/>
      <c r="K83055" s="34"/>
      <c r="L83055" s="34"/>
    </row>
    <row r="83056" spans="6:12" x14ac:dyDescent="0.35">
      <c r="F83056" s="34"/>
      <c r="J83056" s="34"/>
      <c r="K83056" s="34"/>
      <c r="L83056" s="34"/>
    </row>
    <row r="83057" spans="6:12" x14ac:dyDescent="0.35">
      <c r="F83057" s="34"/>
      <c r="J83057" s="34"/>
      <c r="K83057" s="34"/>
      <c r="L83057" s="34"/>
    </row>
    <row r="83058" spans="6:12" x14ac:dyDescent="0.35">
      <c r="F83058" s="34"/>
      <c r="J83058" s="34"/>
      <c r="K83058" s="34"/>
      <c r="L83058" s="34"/>
    </row>
    <row r="83059" spans="6:12" x14ac:dyDescent="0.35">
      <c r="F83059" s="34"/>
      <c r="J83059" s="34"/>
      <c r="K83059" s="34"/>
      <c r="L83059" s="34"/>
    </row>
    <row r="83060" spans="6:12" x14ac:dyDescent="0.35">
      <c r="F83060" s="34"/>
      <c r="J83060" s="34"/>
      <c r="K83060" s="34"/>
      <c r="L83060" s="34"/>
    </row>
    <row r="83061" spans="6:12" x14ac:dyDescent="0.35">
      <c r="F83061" s="34"/>
      <c r="J83061" s="34"/>
      <c r="K83061" s="34"/>
      <c r="L83061" s="34"/>
    </row>
    <row r="83062" spans="6:12" x14ac:dyDescent="0.35">
      <c r="F83062" s="34"/>
      <c r="J83062" s="34"/>
      <c r="K83062" s="34"/>
      <c r="L83062" s="34"/>
    </row>
    <row r="83063" spans="6:12" x14ac:dyDescent="0.35">
      <c r="F83063" s="34"/>
      <c r="J83063" s="34"/>
      <c r="K83063" s="34"/>
      <c r="L83063" s="34"/>
    </row>
    <row r="83064" spans="6:12" x14ac:dyDescent="0.35">
      <c r="F83064" s="34"/>
      <c r="J83064" s="34"/>
      <c r="K83064" s="34"/>
      <c r="L83064" s="34"/>
    </row>
    <row r="83065" spans="6:12" x14ac:dyDescent="0.35">
      <c r="F83065" s="34"/>
      <c r="J83065" s="34"/>
      <c r="K83065" s="34"/>
      <c r="L83065" s="34"/>
    </row>
    <row r="83066" spans="6:12" x14ac:dyDescent="0.35">
      <c r="F83066" s="34"/>
      <c r="J83066" s="34"/>
      <c r="K83066" s="34"/>
      <c r="L83066" s="34"/>
    </row>
    <row r="83067" spans="6:12" x14ac:dyDescent="0.35">
      <c r="F83067" s="34"/>
      <c r="J83067" s="34"/>
      <c r="K83067" s="34"/>
      <c r="L83067" s="34"/>
    </row>
    <row r="83068" spans="6:12" x14ac:dyDescent="0.35">
      <c r="F83068" s="34"/>
      <c r="J83068" s="34"/>
      <c r="K83068" s="34"/>
      <c r="L83068" s="34"/>
    </row>
    <row r="83069" spans="6:12" x14ac:dyDescent="0.35">
      <c r="F83069" s="34"/>
      <c r="J83069" s="34"/>
      <c r="K83069" s="34"/>
      <c r="L83069" s="34"/>
    </row>
    <row r="83070" spans="6:12" x14ac:dyDescent="0.35">
      <c r="F83070" s="34"/>
      <c r="J83070" s="34"/>
      <c r="K83070" s="34"/>
      <c r="L83070" s="34"/>
    </row>
    <row r="83071" spans="6:12" x14ac:dyDescent="0.35">
      <c r="F83071" s="34"/>
      <c r="J83071" s="34"/>
      <c r="K83071" s="34"/>
      <c r="L83071" s="34"/>
    </row>
    <row r="83072" spans="6:12" x14ac:dyDescent="0.35">
      <c r="F83072" s="34"/>
      <c r="J83072" s="34"/>
      <c r="K83072" s="34"/>
      <c r="L83072" s="34"/>
    </row>
    <row r="83073" spans="6:12" x14ac:dyDescent="0.35">
      <c r="F83073" s="34"/>
      <c r="J83073" s="34"/>
      <c r="K83073" s="34"/>
      <c r="L83073" s="34"/>
    </row>
    <row r="83074" spans="6:12" x14ac:dyDescent="0.35">
      <c r="F83074" s="34"/>
      <c r="J83074" s="34"/>
      <c r="K83074" s="34"/>
      <c r="L83074" s="34"/>
    </row>
    <row r="83075" spans="6:12" x14ac:dyDescent="0.35">
      <c r="F83075" s="34"/>
      <c r="J83075" s="34"/>
      <c r="K83075" s="34"/>
      <c r="L83075" s="34"/>
    </row>
    <row r="83076" spans="6:12" x14ac:dyDescent="0.35">
      <c r="F83076" s="34"/>
      <c r="J83076" s="34"/>
      <c r="K83076" s="34"/>
      <c r="L83076" s="34"/>
    </row>
    <row r="83077" spans="6:12" x14ac:dyDescent="0.35">
      <c r="F83077" s="34"/>
      <c r="J83077" s="34"/>
      <c r="K83077" s="34"/>
      <c r="L83077" s="34"/>
    </row>
    <row r="83078" spans="6:12" x14ac:dyDescent="0.35">
      <c r="F83078" s="34"/>
      <c r="J83078" s="34"/>
      <c r="K83078" s="34"/>
      <c r="L83078" s="34"/>
    </row>
    <row r="83079" spans="6:12" x14ac:dyDescent="0.35">
      <c r="F83079" s="34"/>
      <c r="J83079" s="34"/>
      <c r="K83079" s="34"/>
      <c r="L83079" s="34"/>
    </row>
    <row r="83080" spans="6:12" x14ac:dyDescent="0.35">
      <c r="F83080" s="34"/>
      <c r="J83080" s="34"/>
      <c r="K83080" s="34"/>
      <c r="L83080" s="34"/>
    </row>
    <row r="83081" spans="6:12" x14ac:dyDescent="0.35">
      <c r="F83081" s="34"/>
      <c r="J83081" s="34"/>
      <c r="K83081" s="34"/>
      <c r="L83081" s="34"/>
    </row>
    <row r="83082" spans="6:12" x14ac:dyDescent="0.35">
      <c r="F83082" s="34"/>
      <c r="J83082" s="34"/>
      <c r="K83082" s="34"/>
      <c r="L83082" s="34"/>
    </row>
    <row r="83083" spans="6:12" x14ac:dyDescent="0.35">
      <c r="F83083" s="34"/>
      <c r="J83083" s="34"/>
      <c r="K83083" s="34"/>
      <c r="L83083" s="34"/>
    </row>
    <row r="83084" spans="6:12" x14ac:dyDescent="0.35">
      <c r="F83084" s="34"/>
      <c r="J83084" s="34"/>
      <c r="K83084" s="34"/>
      <c r="L83084" s="34"/>
    </row>
    <row r="83085" spans="6:12" x14ac:dyDescent="0.35">
      <c r="F83085" s="34"/>
      <c r="J83085" s="34"/>
      <c r="K83085" s="34"/>
      <c r="L83085" s="34"/>
    </row>
    <row r="83086" spans="6:12" x14ac:dyDescent="0.35">
      <c r="F83086" s="34"/>
      <c r="J83086" s="34"/>
      <c r="K83086" s="34"/>
      <c r="L83086" s="34"/>
    </row>
    <row r="83087" spans="6:12" x14ac:dyDescent="0.35">
      <c r="F83087" s="34"/>
      <c r="J83087" s="34"/>
      <c r="K83087" s="34"/>
      <c r="L83087" s="34"/>
    </row>
    <row r="83088" spans="6:12" x14ac:dyDescent="0.35">
      <c r="F83088" s="34"/>
      <c r="J83088" s="34"/>
      <c r="K83088" s="34"/>
      <c r="L83088" s="34"/>
    </row>
    <row r="83089" spans="6:12" x14ac:dyDescent="0.35">
      <c r="F83089" s="34"/>
      <c r="J83089" s="34"/>
      <c r="K83089" s="34"/>
      <c r="L83089" s="34"/>
    </row>
    <row r="83090" spans="6:12" x14ac:dyDescent="0.35">
      <c r="F83090" s="34"/>
      <c r="J83090" s="34"/>
      <c r="K83090" s="34"/>
      <c r="L83090" s="34"/>
    </row>
    <row r="83091" spans="6:12" x14ac:dyDescent="0.35">
      <c r="F83091" s="34"/>
      <c r="J83091" s="34"/>
      <c r="K83091" s="34"/>
      <c r="L83091" s="34"/>
    </row>
    <row r="83092" spans="6:12" x14ac:dyDescent="0.35">
      <c r="F83092" s="34"/>
      <c r="J83092" s="34"/>
      <c r="K83092" s="34"/>
      <c r="L83092" s="34"/>
    </row>
    <row r="83093" spans="6:12" x14ac:dyDescent="0.35">
      <c r="F83093" s="34"/>
      <c r="J83093" s="34"/>
      <c r="K83093" s="34"/>
      <c r="L83093" s="34"/>
    </row>
    <row r="83094" spans="6:12" x14ac:dyDescent="0.35">
      <c r="F83094" s="34"/>
      <c r="J83094" s="34"/>
      <c r="K83094" s="34"/>
      <c r="L83094" s="34"/>
    </row>
    <row r="83095" spans="6:12" x14ac:dyDescent="0.35">
      <c r="F83095" s="34"/>
      <c r="J83095" s="34"/>
      <c r="K83095" s="34"/>
      <c r="L83095" s="34"/>
    </row>
    <row r="83096" spans="6:12" x14ac:dyDescent="0.35">
      <c r="F83096" s="34"/>
      <c r="J83096" s="34"/>
      <c r="K83096" s="34"/>
      <c r="L83096" s="34"/>
    </row>
    <row r="83097" spans="6:12" x14ac:dyDescent="0.35">
      <c r="F83097" s="34"/>
      <c r="J83097" s="34"/>
      <c r="K83097" s="34"/>
      <c r="L83097" s="34"/>
    </row>
    <row r="83098" spans="6:12" x14ac:dyDescent="0.35">
      <c r="F83098" s="34"/>
      <c r="J83098" s="34"/>
      <c r="K83098" s="34"/>
      <c r="L83098" s="34"/>
    </row>
    <row r="83099" spans="6:12" x14ac:dyDescent="0.35">
      <c r="F83099" s="34"/>
      <c r="J83099" s="34"/>
      <c r="K83099" s="34"/>
      <c r="L83099" s="34"/>
    </row>
    <row r="83100" spans="6:12" x14ac:dyDescent="0.35">
      <c r="F83100" s="34"/>
      <c r="J83100" s="34"/>
      <c r="K83100" s="34"/>
      <c r="L83100" s="34"/>
    </row>
    <row r="83101" spans="6:12" x14ac:dyDescent="0.35">
      <c r="F83101" s="34"/>
      <c r="J83101" s="34"/>
      <c r="K83101" s="34"/>
      <c r="L83101" s="34"/>
    </row>
    <row r="83102" spans="6:12" x14ac:dyDescent="0.35">
      <c r="F83102" s="34"/>
      <c r="J83102" s="34"/>
      <c r="K83102" s="34"/>
      <c r="L83102" s="34"/>
    </row>
    <row r="83103" spans="6:12" x14ac:dyDescent="0.35">
      <c r="F83103" s="34"/>
      <c r="J83103" s="34"/>
      <c r="K83103" s="34"/>
      <c r="L83103" s="34"/>
    </row>
    <row r="83104" spans="6:12" x14ac:dyDescent="0.35">
      <c r="F83104" s="34"/>
      <c r="J83104" s="34"/>
      <c r="K83104" s="34"/>
      <c r="L83104" s="34"/>
    </row>
    <row r="83105" spans="6:12" x14ac:dyDescent="0.35">
      <c r="F83105" s="34"/>
      <c r="J83105" s="34"/>
      <c r="K83105" s="34"/>
      <c r="L83105" s="34"/>
    </row>
    <row r="83106" spans="6:12" x14ac:dyDescent="0.35">
      <c r="F83106" s="34"/>
      <c r="J83106" s="34"/>
      <c r="K83106" s="34"/>
      <c r="L83106" s="34"/>
    </row>
    <row r="83107" spans="6:12" x14ac:dyDescent="0.35">
      <c r="F83107" s="34"/>
      <c r="J83107" s="34"/>
      <c r="K83107" s="34"/>
      <c r="L83107" s="34"/>
    </row>
    <row r="83108" spans="6:12" x14ac:dyDescent="0.35">
      <c r="F83108" s="34"/>
      <c r="J83108" s="34"/>
      <c r="K83108" s="34"/>
      <c r="L83108" s="34"/>
    </row>
    <row r="83109" spans="6:12" x14ac:dyDescent="0.35">
      <c r="F83109" s="34"/>
      <c r="J83109" s="34"/>
      <c r="K83109" s="34"/>
      <c r="L83109" s="34"/>
    </row>
    <row r="83110" spans="6:12" x14ac:dyDescent="0.35">
      <c r="F83110" s="34"/>
      <c r="J83110" s="34"/>
      <c r="K83110" s="34"/>
      <c r="L83110" s="34"/>
    </row>
    <row r="83111" spans="6:12" x14ac:dyDescent="0.35">
      <c r="F83111" s="34"/>
      <c r="J83111" s="34"/>
      <c r="K83111" s="34"/>
      <c r="L83111" s="34"/>
    </row>
    <row r="83112" spans="6:12" x14ac:dyDescent="0.35">
      <c r="F83112" s="34"/>
      <c r="J83112" s="34"/>
      <c r="K83112" s="34"/>
      <c r="L83112" s="34"/>
    </row>
    <row r="83113" spans="6:12" x14ac:dyDescent="0.35">
      <c r="F83113" s="34"/>
      <c r="J83113" s="34"/>
      <c r="K83113" s="34"/>
      <c r="L83113" s="34"/>
    </row>
    <row r="83114" spans="6:12" x14ac:dyDescent="0.35">
      <c r="F83114" s="34"/>
      <c r="J83114" s="34"/>
      <c r="K83114" s="34"/>
      <c r="L83114" s="34"/>
    </row>
    <row r="83115" spans="6:12" x14ac:dyDescent="0.35">
      <c r="F83115" s="34"/>
      <c r="J83115" s="34"/>
      <c r="K83115" s="34"/>
      <c r="L83115" s="34"/>
    </row>
    <row r="83116" spans="6:12" x14ac:dyDescent="0.35">
      <c r="F83116" s="34"/>
      <c r="J83116" s="34"/>
      <c r="K83116" s="34"/>
      <c r="L83116" s="34"/>
    </row>
    <row r="83117" spans="6:12" x14ac:dyDescent="0.35">
      <c r="F83117" s="34"/>
      <c r="J83117" s="34"/>
      <c r="K83117" s="34"/>
      <c r="L83117" s="34"/>
    </row>
    <row r="83118" spans="6:12" x14ac:dyDescent="0.35">
      <c r="F83118" s="34"/>
      <c r="J83118" s="34"/>
      <c r="K83118" s="34"/>
      <c r="L83118" s="34"/>
    </row>
    <row r="83119" spans="6:12" x14ac:dyDescent="0.35">
      <c r="F83119" s="34"/>
      <c r="J83119" s="34"/>
      <c r="K83119" s="34"/>
      <c r="L83119" s="34"/>
    </row>
    <row r="83120" spans="6:12" x14ac:dyDescent="0.35">
      <c r="F83120" s="34"/>
      <c r="J83120" s="34"/>
      <c r="K83120" s="34"/>
      <c r="L83120" s="34"/>
    </row>
    <row r="83121" spans="6:12" x14ac:dyDescent="0.35">
      <c r="F83121" s="34"/>
      <c r="J83121" s="34"/>
      <c r="K83121" s="34"/>
      <c r="L83121" s="34"/>
    </row>
    <row r="83122" spans="6:12" x14ac:dyDescent="0.35">
      <c r="F83122" s="34"/>
      <c r="J83122" s="34"/>
      <c r="K83122" s="34"/>
      <c r="L83122" s="34"/>
    </row>
    <row r="83123" spans="6:12" x14ac:dyDescent="0.35">
      <c r="F83123" s="34"/>
      <c r="J83123" s="34"/>
      <c r="K83123" s="34"/>
      <c r="L83123" s="34"/>
    </row>
    <row r="83124" spans="6:12" x14ac:dyDescent="0.35">
      <c r="F83124" s="34"/>
      <c r="J83124" s="34"/>
      <c r="K83124" s="34"/>
      <c r="L83124" s="34"/>
    </row>
    <row r="83125" spans="6:12" x14ac:dyDescent="0.35">
      <c r="F83125" s="34"/>
      <c r="J83125" s="34"/>
      <c r="K83125" s="34"/>
      <c r="L83125" s="34"/>
    </row>
    <row r="83126" spans="6:12" x14ac:dyDescent="0.35">
      <c r="F83126" s="34"/>
      <c r="J83126" s="34"/>
      <c r="K83126" s="34"/>
      <c r="L83126" s="34"/>
    </row>
    <row r="83127" spans="6:12" x14ac:dyDescent="0.35">
      <c r="F83127" s="34"/>
      <c r="J83127" s="34"/>
      <c r="K83127" s="34"/>
      <c r="L83127" s="34"/>
    </row>
    <row r="83128" spans="6:12" x14ac:dyDescent="0.35">
      <c r="F83128" s="34"/>
      <c r="J83128" s="34"/>
      <c r="K83128" s="34"/>
      <c r="L83128" s="34"/>
    </row>
    <row r="83129" spans="6:12" x14ac:dyDescent="0.35">
      <c r="F83129" s="34"/>
      <c r="J83129" s="34"/>
      <c r="K83129" s="34"/>
      <c r="L83129" s="34"/>
    </row>
    <row r="83130" spans="6:12" x14ac:dyDescent="0.35">
      <c r="F83130" s="34"/>
      <c r="J83130" s="34"/>
      <c r="K83130" s="34"/>
      <c r="L83130" s="34"/>
    </row>
    <row r="83131" spans="6:12" x14ac:dyDescent="0.35">
      <c r="F83131" s="34"/>
      <c r="J83131" s="34"/>
      <c r="K83131" s="34"/>
      <c r="L83131" s="34"/>
    </row>
    <row r="83132" spans="6:12" x14ac:dyDescent="0.35">
      <c r="F83132" s="34"/>
      <c r="J83132" s="34"/>
      <c r="K83132" s="34"/>
      <c r="L83132" s="34"/>
    </row>
    <row r="83133" spans="6:12" x14ac:dyDescent="0.35">
      <c r="F83133" s="34"/>
      <c r="J83133" s="34"/>
      <c r="K83133" s="34"/>
      <c r="L83133" s="34"/>
    </row>
    <row r="83134" spans="6:12" x14ac:dyDescent="0.35">
      <c r="F83134" s="34"/>
      <c r="J83134" s="34"/>
      <c r="K83134" s="34"/>
      <c r="L83134" s="34"/>
    </row>
    <row r="83135" spans="6:12" x14ac:dyDescent="0.35">
      <c r="F83135" s="34"/>
      <c r="J83135" s="34"/>
      <c r="K83135" s="34"/>
      <c r="L83135" s="34"/>
    </row>
    <row r="83136" spans="6:12" x14ac:dyDescent="0.35">
      <c r="F83136" s="34"/>
      <c r="J83136" s="34"/>
      <c r="K83136" s="34"/>
      <c r="L83136" s="34"/>
    </row>
    <row r="83137" spans="6:12" x14ac:dyDescent="0.35">
      <c r="F83137" s="34"/>
      <c r="J83137" s="34"/>
      <c r="K83137" s="34"/>
      <c r="L83137" s="34"/>
    </row>
    <row r="83138" spans="6:12" x14ac:dyDescent="0.35">
      <c r="F83138" s="34"/>
      <c r="J83138" s="34"/>
      <c r="K83138" s="34"/>
      <c r="L83138" s="34"/>
    </row>
    <row r="83139" spans="6:12" x14ac:dyDescent="0.35">
      <c r="F83139" s="34"/>
      <c r="J83139" s="34"/>
      <c r="K83139" s="34"/>
      <c r="L83139" s="34"/>
    </row>
    <row r="83140" spans="6:12" x14ac:dyDescent="0.35">
      <c r="F83140" s="34"/>
      <c r="J83140" s="34"/>
      <c r="K83140" s="34"/>
      <c r="L83140" s="34"/>
    </row>
    <row r="83141" spans="6:12" x14ac:dyDescent="0.35">
      <c r="F83141" s="34"/>
      <c r="J83141" s="34"/>
      <c r="K83141" s="34"/>
      <c r="L83141" s="34"/>
    </row>
    <row r="83142" spans="6:12" x14ac:dyDescent="0.35">
      <c r="F83142" s="34"/>
      <c r="J83142" s="34"/>
      <c r="K83142" s="34"/>
      <c r="L83142" s="34"/>
    </row>
    <row r="83143" spans="6:12" x14ac:dyDescent="0.35">
      <c r="F83143" s="34"/>
      <c r="J83143" s="34"/>
      <c r="K83143" s="34"/>
      <c r="L83143" s="34"/>
    </row>
    <row r="83144" spans="6:12" x14ac:dyDescent="0.35">
      <c r="F83144" s="34"/>
      <c r="J83144" s="34"/>
      <c r="K83144" s="34"/>
      <c r="L83144" s="34"/>
    </row>
    <row r="83145" spans="6:12" x14ac:dyDescent="0.35">
      <c r="F83145" s="34"/>
      <c r="J83145" s="34"/>
      <c r="K83145" s="34"/>
      <c r="L83145" s="34"/>
    </row>
    <row r="83146" spans="6:12" x14ac:dyDescent="0.35">
      <c r="F83146" s="34"/>
      <c r="J83146" s="34"/>
      <c r="K83146" s="34"/>
      <c r="L83146" s="34"/>
    </row>
    <row r="83147" spans="6:12" x14ac:dyDescent="0.35">
      <c r="F83147" s="34"/>
      <c r="J83147" s="34"/>
      <c r="K83147" s="34"/>
      <c r="L83147" s="34"/>
    </row>
    <row r="83148" spans="6:12" x14ac:dyDescent="0.35">
      <c r="F83148" s="34"/>
      <c r="J83148" s="34"/>
      <c r="K83148" s="34"/>
      <c r="L83148" s="34"/>
    </row>
    <row r="83149" spans="6:12" x14ac:dyDescent="0.35">
      <c r="F83149" s="34"/>
      <c r="J83149" s="34"/>
      <c r="K83149" s="34"/>
      <c r="L83149" s="34"/>
    </row>
    <row r="83150" spans="6:12" x14ac:dyDescent="0.35">
      <c r="F83150" s="34"/>
      <c r="J83150" s="34"/>
      <c r="K83150" s="34"/>
      <c r="L83150" s="34"/>
    </row>
    <row r="83151" spans="6:12" x14ac:dyDescent="0.35">
      <c r="F83151" s="34"/>
      <c r="J83151" s="34"/>
      <c r="K83151" s="34"/>
      <c r="L83151" s="34"/>
    </row>
    <row r="83152" spans="6:12" x14ac:dyDescent="0.35">
      <c r="F83152" s="34"/>
      <c r="J83152" s="34"/>
      <c r="K83152" s="34"/>
      <c r="L83152" s="34"/>
    </row>
    <row r="83153" spans="6:12" x14ac:dyDescent="0.35">
      <c r="F83153" s="34"/>
      <c r="J83153" s="34"/>
      <c r="K83153" s="34"/>
      <c r="L83153" s="34"/>
    </row>
    <row r="83154" spans="6:12" x14ac:dyDescent="0.35">
      <c r="F83154" s="34"/>
      <c r="J83154" s="34"/>
      <c r="K83154" s="34"/>
      <c r="L83154" s="34"/>
    </row>
    <row r="83155" spans="6:12" x14ac:dyDescent="0.35">
      <c r="F83155" s="34"/>
      <c r="J83155" s="34"/>
      <c r="K83155" s="34"/>
      <c r="L83155" s="34"/>
    </row>
    <row r="83156" spans="6:12" x14ac:dyDescent="0.35">
      <c r="F83156" s="34"/>
      <c r="J83156" s="34"/>
      <c r="K83156" s="34"/>
      <c r="L83156" s="34"/>
    </row>
    <row r="83157" spans="6:12" x14ac:dyDescent="0.35">
      <c r="F83157" s="34"/>
      <c r="J83157" s="34"/>
      <c r="K83157" s="34"/>
      <c r="L83157" s="34"/>
    </row>
    <row r="83158" spans="6:12" x14ac:dyDescent="0.35">
      <c r="F83158" s="34"/>
      <c r="J83158" s="34"/>
      <c r="K83158" s="34"/>
      <c r="L83158" s="34"/>
    </row>
    <row r="83159" spans="6:12" x14ac:dyDescent="0.35">
      <c r="F83159" s="34"/>
      <c r="J83159" s="34"/>
      <c r="K83159" s="34"/>
      <c r="L83159" s="34"/>
    </row>
    <row r="83160" spans="6:12" x14ac:dyDescent="0.35">
      <c r="F83160" s="34"/>
      <c r="J83160" s="34"/>
      <c r="K83160" s="34"/>
      <c r="L83160" s="34"/>
    </row>
    <row r="83161" spans="6:12" x14ac:dyDescent="0.35">
      <c r="F83161" s="34"/>
      <c r="J83161" s="34"/>
      <c r="K83161" s="34"/>
      <c r="L83161" s="34"/>
    </row>
    <row r="83162" spans="6:12" x14ac:dyDescent="0.35">
      <c r="F83162" s="34"/>
      <c r="J83162" s="34"/>
      <c r="K83162" s="34"/>
      <c r="L83162" s="34"/>
    </row>
    <row r="83163" spans="6:12" x14ac:dyDescent="0.35">
      <c r="F83163" s="34"/>
      <c r="J83163" s="34"/>
      <c r="K83163" s="34"/>
      <c r="L83163" s="34"/>
    </row>
    <row r="83164" spans="6:12" x14ac:dyDescent="0.35">
      <c r="F83164" s="34"/>
      <c r="J83164" s="34"/>
      <c r="K83164" s="34"/>
      <c r="L83164" s="34"/>
    </row>
    <row r="83165" spans="6:12" x14ac:dyDescent="0.35">
      <c r="F83165" s="34"/>
      <c r="J83165" s="34"/>
      <c r="K83165" s="34"/>
      <c r="L83165" s="34"/>
    </row>
    <row r="83166" spans="6:12" x14ac:dyDescent="0.35">
      <c r="F83166" s="34"/>
      <c r="J83166" s="34"/>
      <c r="K83166" s="34"/>
      <c r="L83166" s="34"/>
    </row>
    <row r="83167" spans="6:12" x14ac:dyDescent="0.35">
      <c r="F83167" s="34"/>
      <c r="J83167" s="34"/>
      <c r="K83167" s="34"/>
      <c r="L83167" s="34"/>
    </row>
    <row r="83168" spans="6:12" x14ac:dyDescent="0.35">
      <c r="F83168" s="34"/>
      <c r="J83168" s="34"/>
      <c r="K83168" s="34"/>
      <c r="L83168" s="34"/>
    </row>
    <row r="83169" spans="6:12" x14ac:dyDescent="0.35">
      <c r="F83169" s="34"/>
      <c r="J83169" s="34"/>
      <c r="K83169" s="34"/>
      <c r="L83169" s="34"/>
    </row>
    <row r="83170" spans="6:12" x14ac:dyDescent="0.35">
      <c r="F83170" s="34"/>
      <c r="J83170" s="34"/>
      <c r="K83170" s="34"/>
      <c r="L83170" s="34"/>
    </row>
    <row r="83171" spans="6:12" x14ac:dyDescent="0.35">
      <c r="F83171" s="34"/>
      <c r="J83171" s="34"/>
      <c r="K83171" s="34"/>
      <c r="L83171" s="34"/>
    </row>
    <row r="83172" spans="6:12" x14ac:dyDescent="0.35">
      <c r="F83172" s="34"/>
      <c r="J83172" s="34"/>
      <c r="K83172" s="34"/>
      <c r="L83172" s="34"/>
    </row>
    <row r="83173" spans="6:12" x14ac:dyDescent="0.35">
      <c r="F83173" s="34"/>
      <c r="J83173" s="34"/>
      <c r="K83173" s="34"/>
      <c r="L83173" s="34"/>
    </row>
    <row r="83174" spans="6:12" x14ac:dyDescent="0.35">
      <c r="F83174" s="34"/>
      <c r="J83174" s="34"/>
      <c r="K83174" s="34"/>
      <c r="L83174" s="34"/>
    </row>
    <row r="83175" spans="6:12" x14ac:dyDescent="0.35">
      <c r="F83175" s="34"/>
      <c r="J83175" s="34"/>
      <c r="K83175" s="34"/>
      <c r="L83175" s="34"/>
    </row>
    <row r="83176" spans="6:12" x14ac:dyDescent="0.35">
      <c r="F83176" s="34"/>
      <c r="J83176" s="34"/>
      <c r="K83176" s="34"/>
      <c r="L83176" s="34"/>
    </row>
    <row r="83177" spans="6:12" x14ac:dyDescent="0.35">
      <c r="F83177" s="34"/>
      <c r="J83177" s="34"/>
      <c r="K83177" s="34"/>
      <c r="L83177" s="34"/>
    </row>
    <row r="83178" spans="6:12" x14ac:dyDescent="0.35">
      <c r="F83178" s="34"/>
      <c r="J83178" s="34"/>
      <c r="K83178" s="34"/>
      <c r="L83178" s="34"/>
    </row>
    <row r="83179" spans="6:12" x14ac:dyDescent="0.35">
      <c r="F83179" s="34"/>
      <c r="J83179" s="34"/>
      <c r="K83179" s="34"/>
      <c r="L83179" s="34"/>
    </row>
    <row r="83180" spans="6:12" x14ac:dyDescent="0.35">
      <c r="F83180" s="34"/>
      <c r="J83180" s="34"/>
      <c r="K83180" s="34"/>
      <c r="L83180" s="34"/>
    </row>
    <row r="83181" spans="6:12" x14ac:dyDescent="0.35">
      <c r="F83181" s="34"/>
      <c r="J83181" s="34"/>
      <c r="K83181" s="34"/>
      <c r="L83181" s="34"/>
    </row>
    <row r="83182" spans="6:12" x14ac:dyDescent="0.35">
      <c r="F83182" s="34"/>
      <c r="J83182" s="34"/>
      <c r="K83182" s="34"/>
      <c r="L83182" s="34"/>
    </row>
    <row r="83183" spans="6:12" x14ac:dyDescent="0.35">
      <c r="F83183" s="34"/>
      <c r="J83183" s="34"/>
      <c r="K83183" s="34"/>
      <c r="L83183" s="34"/>
    </row>
    <row r="83184" spans="6:12" x14ac:dyDescent="0.35">
      <c r="F83184" s="34"/>
      <c r="J83184" s="34"/>
      <c r="K83184" s="34"/>
      <c r="L83184" s="34"/>
    </row>
    <row r="83185" spans="6:12" x14ac:dyDescent="0.35">
      <c r="F83185" s="34"/>
      <c r="J83185" s="34"/>
      <c r="K83185" s="34"/>
      <c r="L83185" s="34"/>
    </row>
    <row r="83186" spans="6:12" x14ac:dyDescent="0.35">
      <c r="F83186" s="34"/>
      <c r="J83186" s="34"/>
      <c r="K83186" s="34"/>
      <c r="L83186" s="34"/>
    </row>
    <row r="83187" spans="6:12" x14ac:dyDescent="0.35">
      <c r="F83187" s="34"/>
      <c r="J83187" s="34"/>
      <c r="K83187" s="34"/>
      <c r="L83187" s="34"/>
    </row>
    <row r="83188" spans="6:12" x14ac:dyDescent="0.35">
      <c r="F83188" s="34"/>
      <c r="J83188" s="34"/>
      <c r="K83188" s="34"/>
      <c r="L83188" s="34"/>
    </row>
    <row r="83189" spans="6:12" x14ac:dyDescent="0.35">
      <c r="F83189" s="34"/>
      <c r="J83189" s="34"/>
      <c r="K83189" s="34"/>
      <c r="L83189" s="34"/>
    </row>
    <row r="83190" spans="6:12" x14ac:dyDescent="0.35">
      <c r="F83190" s="34"/>
      <c r="J83190" s="34"/>
      <c r="K83190" s="34"/>
      <c r="L83190" s="34"/>
    </row>
    <row r="83191" spans="6:12" x14ac:dyDescent="0.35">
      <c r="F83191" s="34"/>
      <c r="J83191" s="34"/>
      <c r="K83191" s="34"/>
      <c r="L83191" s="34"/>
    </row>
    <row r="83192" spans="6:12" x14ac:dyDescent="0.35">
      <c r="F83192" s="34"/>
      <c r="J83192" s="34"/>
      <c r="K83192" s="34"/>
      <c r="L83192" s="34"/>
    </row>
    <row r="83193" spans="6:12" x14ac:dyDescent="0.35">
      <c r="F83193" s="34"/>
      <c r="J83193" s="34"/>
      <c r="K83193" s="34"/>
      <c r="L83193" s="34"/>
    </row>
    <row r="83194" spans="6:12" x14ac:dyDescent="0.35">
      <c r="F83194" s="34"/>
      <c r="J83194" s="34"/>
      <c r="K83194" s="34"/>
      <c r="L83194" s="34"/>
    </row>
    <row r="83195" spans="6:12" x14ac:dyDescent="0.35">
      <c r="F83195" s="34"/>
      <c r="J83195" s="34"/>
      <c r="K83195" s="34"/>
      <c r="L83195" s="34"/>
    </row>
    <row r="83196" spans="6:12" x14ac:dyDescent="0.35">
      <c r="F83196" s="34"/>
      <c r="J83196" s="34"/>
      <c r="K83196" s="34"/>
      <c r="L83196" s="34"/>
    </row>
    <row r="83197" spans="6:12" x14ac:dyDescent="0.35">
      <c r="F83197" s="34"/>
      <c r="J83197" s="34"/>
      <c r="K83197" s="34"/>
      <c r="L83197" s="34"/>
    </row>
    <row r="83198" spans="6:12" x14ac:dyDescent="0.35">
      <c r="F83198" s="34"/>
      <c r="J83198" s="34"/>
      <c r="K83198" s="34"/>
      <c r="L83198" s="34"/>
    </row>
    <row r="83199" spans="6:12" x14ac:dyDescent="0.35">
      <c r="F83199" s="34"/>
      <c r="J83199" s="34"/>
      <c r="K83199" s="34"/>
      <c r="L83199" s="34"/>
    </row>
    <row r="83200" spans="6:12" x14ac:dyDescent="0.35">
      <c r="F83200" s="34"/>
      <c r="J83200" s="34"/>
      <c r="K83200" s="34"/>
      <c r="L83200" s="34"/>
    </row>
    <row r="83201" spans="6:12" x14ac:dyDescent="0.35">
      <c r="F83201" s="34"/>
      <c r="J83201" s="34"/>
      <c r="K83201" s="34"/>
      <c r="L83201" s="34"/>
    </row>
    <row r="83202" spans="6:12" x14ac:dyDescent="0.35">
      <c r="F83202" s="34"/>
      <c r="J83202" s="34"/>
      <c r="K83202" s="34"/>
      <c r="L83202" s="34"/>
    </row>
    <row r="83203" spans="6:12" x14ac:dyDescent="0.35">
      <c r="F83203" s="34"/>
      <c r="J83203" s="34"/>
      <c r="K83203" s="34"/>
      <c r="L83203" s="34"/>
    </row>
    <row r="83204" spans="6:12" x14ac:dyDescent="0.35">
      <c r="F83204" s="34"/>
      <c r="J83204" s="34"/>
      <c r="K83204" s="34"/>
      <c r="L83204" s="34"/>
    </row>
    <row r="83205" spans="6:12" x14ac:dyDescent="0.35">
      <c r="F83205" s="34"/>
      <c r="J83205" s="34"/>
      <c r="K83205" s="34"/>
      <c r="L83205" s="34"/>
    </row>
    <row r="83206" spans="6:12" x14ac:dyDescent="0.35">
      <c r="F83206" s="34"/>
      <c r="J83206" s="34"/>
      <c r="K83206" s="34"/>
      <c r="L83206" s="34"/>
    </row>
    <row r="83207" spans="6:12" x14ac:dyDescent="0.35">
      <c r="F83207" s="34"/>
      <c r="J83207" s="34"/>
      <c r="K83207" s="34"/>
      <c r="L83207" s="34"/>
    </row>
    <row r="83208" spans="6:12" x14ac:dyDescent="0.35">
      <c r="F83208" s="34"/>
      <c r="J83208" s="34"/>
      <c r="K83208" s="34"/>
      <c r="L83208" s="34"/>
    </row>
    <row r="83209" spans="6:12" x14ac:dyDescent="0.35">
      <c r="F83209" s="34"/>
      <c r="J83209" s="34"/>
      <c r="K83209" s="34"/>
      <c r="L83209" s="34"/>
    </row>
    <row r="83210" spans="6:12" x14ac:dyDescent="0.35">
      <c r="F83210" s="34"/>
      <c r="J83210" s="34"/>
      <c r="K83210" s="34"/>
      <c r="L83210" s="34"/>
    </row>
    <row r="83211" spans="6:12" x14ac:dyDescent="0.35">
      <c r="F83211" s="34"/>
      <c r="J83211" s="34"/>
      <c r="K83211" s="34"/>
      <c r="L83211" s="34"/>
    </row>
    <row r="83212" spans="6:12" x14ac:dyDescent="0.35">
      <c r="F83212" s="34"/>
      <c r="J83212" s="34"/>
      <c r="K83212" s="34"/>
      <c r="L83212" s="34"/>
    </row>
    <row r="83213" spans="6:12" x14ac:dyDescent="0.35">
      <c r="F83213" s="34"/>
      <c r="J83213" s="34"/>
      <c r="K83213" s="34"/>
      <c r="L83213" s="34"/>
    </row>
    <row r="83214" spans="6:12" x14ac:dyDescent="0.35">
      <c r="F83214" s="34"/>
      <c r="J83214" s="34"/>
      <c r="K83214" s="34"/>
      <c r="L83214" s="34"/>
    </row>
    <row r="83215" spans="6:12" x14ac:dyDescent="0.35">
      <c r="F83215" s="34"/>
      <c r="J83215" s="34"/>
      <c r="K83215" s="34"/>
      <c r="L83215" s="34"/>
    </row>
    <row r="83216" spans="6:12" x14ac:dyDescent="0.35">
      <c r="F83216" s="34"/>
      <c r="J83216" s="34"/>
      <c r="K83216" s="34"/>
      <c r="L83216" s="34"/>
    </row>
    <row r="83217" spans="6:12" x14ac:dyDescent="0.35">
      <c r="F83217" s="34"/>
      <c r="J83217" s="34"/>
      <c r="K83217" s="34"/>
      <c r="L83217" s="34"/>
    </row>
    <row r="83218" spans="6:12" x14ac:dyDescent="0.35">
      <c r="F83218" s="34"/>
      <c r="J83218" s="34"/>
      <c r="K83218" s="34"/>
      <c r="L83218" s="34"/>
    </row>
    <row r="83219" spans="6:12" x14ac:dyDescent="0.35">
      <c r="F83219" s="34"/>
      <c r="J83219" s="34"/>
      <c r="K83219" s="34"/>
      <c r="L83219" s="34"/>
    </row>
    <row r="83220" spans="6:12" x14ac:dyDescent="0.35">
      <c r="F83220" s="34"/>
      <c r="J83220" s="34"/>
      <c r="K83220" s="34"/>
      <c r="L83220" s="34"/>
    </row>
    <row r="83221" spans="6:12" x14ac:dyDescent="0.35">
      <c r="F83221" s="34"/>
      <c r="J83221" s="34"/>
      <c r="K83221" s="34"/>
      <c r="L83221" s="34"/>
    </row>
    <row r="83222" spans="6:12" x14ac:dyDescent="0.35">
      <c r="F83222" s="34"/>
      <c r="J83222" s="34"/>
      <c r="K83222" s="34"/>
      <c r="L83222" s="34"/>
    </row>
    <row r="83223" spans="6:12" x14ac:dyDescent="0.35">
      <c r="F83223" s="34"/>
      <c r="J83223" s="34"/>
      <c r="K83223" s="34"/>
      <c r="L83223" s="34"/>
    </row>
    <row r="83224" spans="6:12" x14ac:dyDescent="0.35">
      <c r="F83224" s="34"/>
      <c r="J83224" s="34"/>
      <c r="K83224" s="34"/>
      <c r="L83224" s="34"/>
    </row>
    <row r="83225" spans="6:12" x14ac:dyDescent="0.35">
      <c r="F83225" s="34"/>
      <c r="J83225" s="34"/>
      <c r="K83225" s="34"/>
      <c r="L83225" s="34"/>
    </row>
    <row r="83226" spans="6:12" x14ac:dyDescent="0.35">
      <c r="F83226" s="34"/>
      <c r="J83226" s="34"/>
      <c r="K83226" s="34"/>
      <c r="L83226" s="34"/>
    </row>
    <row r="83227" spans="6:12" x14ac:dyDescent="0.35">
      <c r="F83227" s="34"/>
      <c r="J83227" s="34"/>
      <c r="K83227" s="34"/>
      <c r="L83227" s="34"/>
    </row>
    <row r="83228" spans="6:12" x14ac:dyDescent="0.35">
      <c r="F83228" s="34"/>
      <c r="J83228" s="34"/>
      <c r="K83228" s="34"/>
      <c r="L83228" s="34"/>
    </row>
    <row r="83229" spans="6:12" x14ac:dyDescent="0.35">
      <c r="F83229" s="34"/>
      <c r="J83229" s="34"/>
      <c r="K83229" s="34"/>
      <c r="L83229" s="34"/>
    </row>
    <row r="83230" spans="6:12" x14ac:dyDescent="0.35">
      <c r="F83230" s="34"/>
      <c r="J83230" s="34"/>
      <c r="K83230" s="34"/>
      <c r="L83230" s="34"/>
    </row>
    <row r="83231" spans="6:12" x14ac:dyDescent="0.35">
      <c r="F83231" s="34"/>
      <c r="J83231" s="34"/>
      <c r="K83231" s="34"/>
      <c r="L83231" s="34"/>
    </row>
    <row r="83232" spans="6:12" x14ac:dyDescent="0.35">
      <c r="F83232" s="34"/>
      <c r="J83232" s="34"/>
      <c r="K83232" s="34"/>
      <c r="L83232" s="34"/>
    </row>
    <row r="83233" spans="6:12" x14ac:dyDescent="0.35">
      <c r="F83233" s="34"/>
      <c r="J83233" s="34"/>
      <c r="K83233" s="34"/>
      <c r="L83233" s="34"/>
    </row>
    <row r="83234" spans="6:12" x14ac:dyDescent="0.35">
      <c r="F83234" s="34"/>
      <c r="J83234" s="34"/>
      <c r="K83234" s="34"/>
      <c r="L83234" s="34"/>
    </row>
    <row r="83235" spans="6:12" x14ac:dyDescent="0.35">
      <c r="F83235" s="34"/>
      <c r="J83235" s="34"/>
      <c r="K83235" s="34"/>
      <c r="L83235" s="34"/>
    </row>
    <row r="83236" spans="6:12" x14ac:dyDescent="0.35">
      <c r="F83236" s="34"/>
      <c r="J83236" s="34"/>
      <c r="K83236" s="34"/>
      <c r="L83236" s="34"/>
    </row>
    <row r="83237" spans="6:12" x14ac:dyDescent="0.35">
      <c r="F83237" s="34"/>
      <c r="J83237" s="34"/>
      <c r="K83237" s="34"/>
      <c r="L83237" s="34"/>
    </row>
    <row r="83238" spans="6:12" x14ac:dyDescent="0.35">
      <c r="F83238" s="34"/>
      <c r="J83238" s="34"/>
      <c r="K83238" s="34"/>
      <c r="L83238" s="34"/>
    </row>
    <row r="83239" spans="6:12" x14ac:dyDescent="0.35">
      <c r="F83239" s="34"/>
      <c r="J83239" s="34"/>
      <c r="K83239" s="34"/>
      <c r="L83239" s="34"/>
    </row>
    <row r="83240" spans="6:12" x14ac:dyDescent="0.35">
      <c r="F83240" s="34"/>
      <c r="J83240" s="34"/>
      <c r="K83240" s="34"/>
      <c r="L83240" s="34"/>
    </row>
    <row r="83241" spans="6:12" x14ac:dyDescent="0.35">
      <c r="F83241" s="34"/>
      <c r="J83241" s="34"/>
      <c r="K83241" s="34"/>
      <c r="L83241" s="34"/>
    </row>
    <row r="83242" spans="6:12" x14ac:dyDescent="0.35">
      <c r="F83242" s="34"/>
      <c r="J83242" s="34"/>
      <c r="K83242" s="34"/>
      <c r="L83242" s="34"/>
    </row>
    <row r="83243" spans="6:12" x14ac:dyDescent="0.35">
      <c r="F83243" s="34"/>
      <c r="J83243" s="34"/>
      <c r="K83243" s="34"/>
      <c r="L83243" s="34"/>
    </row>
    <row r="83244" spans="6:12" x14ac:dyDescent="0.35">
      <c r="F83244" s="34"/>
      <c r="J83244" s="34"/>
      <c r="K83244" s="34"/>
      <c r="L83244" s="34"/>
    </row>
    <row r="83245" spans="6:12" x14ac:dyDescent="0.35">
      <c r="F83245" s="34"/>
      <c r="J83245" s="34"/>
      <c r="K83245" s="34"/>
      <c r="L83245" s="34"/>
    </row>
    <row r="83246" spans="6:12" x14ac:dyDescent="0.35">
      <c r="F83246" s="34"/>
      <c r="J83246" s="34"/>
      <c r="K83246" s="34"/>
      <c r="L83246" s="34"/>
    </row>
    <row r="83247" spans="6:12" x14ac:dyDescent="0.35">
      <c r="F83247" s="34"/>
      <c r="J83247" s="34"/>
      <c r="K83247" s="34"/>
      <c r="L83247" s="34"/>
    </row>
    <row r="83248" spans="6:12" x14ac:dyDescent="0.35">
      <c r="F83248" s="34"/>
      <c r="J83248" s="34"/>
      <c r="K83248" s="34"/>
      <c r="L83248" s="34"/>
    </row>
    <row r="83249" spans="6:12" x14ac:dyDescent="0.35">
      <c r="F83249" s="34"/>
      <c r="J83249" s="34"/>
      <c r="K83249" s="34"/>
      <c r="L83249" s="34"/>
    </row>
    <row r="83250" spans="6:12" x14ac:dyDescent="0.35">
      <c r="F83250" s="34"/>
      <c r="J83250" s="34"/>
      <c r="K83250" s="34"/>
      <c r="L83250" s="34"/>
    </row>
    <row r="83251" spans="6:12" x14ac:dyDescent="0.35">
      <c r="F83251" s="34"/>
      <c r="J83251" s="34"/>
      <c r="K83251" s="34"/>
      <c r="L83251" s="34"/>
    </row>
    <row r="83252" spans="6:12" x14ac:dyDescent="0.35">
      <c r="F83252" s="34"/>
      <c r="J83252" s="34"/>
      <c r="K83252" s="34"/>
      <c r="L83252" s="34"/>
    </row>
    <row r="83253" spans="6:12" x14ac:dyDescent="0.35">
      <c r="F83253" s="34"/>
      <c r="J83253" s="34"/>
      <c r="K83253" s="34"/>
      <c r="L83253" s="34"/>
    </row>
    <row r="83254" spans="6:12" x14ac:dyDescent="0.35">
      <c r="F83254" s="34"/>
      <c r="J83254" s="34"/>
      <c r="K83254" s="34"/>
      <c r="L83254" s="34"/>
    </row>
    <row r="83255" spans="6:12" x14ac:dyDescent="0.35">
      <c r="F83255" s="34"/>
      <c r="J83255" s="34"/>
      <c r="K83255" s="34"/>
      <c r="L83255" s="34"/>
    </row>
    <row r="83256" spans="6:12" x14ac:dyDescent="0.35">
      <c r="F83256" s="34"/>
      <c r="J83256" s="34"/>
      <c r="K83256" s="34"/>
      <c r="L83256" s="34"/>
    </row>
    <row r="83257" spans="6:12" x14ac:dyDescent="0.35">
      <c r="F83257" s="34"/>
      <c r="J83257" s="34"/>
      <c r="K83257" s="34"/>
      <c r="L83257" s="34"/>
    </row>
    <row r="83258" spans="6:12" x14ac:dyDescent="0.35">
      <c r="F83258" s="34"/>
      <c r="J83258" s="34"/>
      <c r="K83258" s="34"/>
      <c r="L83258" s="34"/>
    </row>
    <row r="83259" spans="6:12" x14ac:dyDescent="0.35">
      <c r="F83259" s="34"/>
      <c r="J83259" s="34"/>
      <c r="K83259" s="34"/>
      <c r="L83259" s="34"/>
    </row>
    <row r="83260" spans="6:12" x14ac:dyDescent="0.35">
      <c r="F83260" s="34"/>
      <c r="J83260" s="34"/>
      <c r="K83260" s="34"/>
      <c r="L83260" s="34"/>
    </row>
    <row r="83261" spans="6:12" x14ac:dyDescent="0.35">
      <c r="F83261" s="34"/>
      <c r="J83261" s="34"/>
      <c r="K83261" s="34"/>
      <c r="L83261" s="34"/>
    </row>
    <row r="83262" spans="6:12" x14ac:dyDescent="0.35">
      <c r="F83262" s="34"/>
      <c r="J83262" s="34"/>
      <c r="K83262" s="34"/>
      <c r="L83262" s="34"/>
    </row>
    <row r="83263" spans="6:12" x14ac:dyDescent="0.35">
      <c r="F83263" s="34"/>
      <c r="J83263" s="34"/>
      <c r="K83263" s="34"/>
      <c r="L83263" s="34"/>
    </row>
    <row r="83264" spans="6:12" x14ac:dyDescent="0.35">
      <c r="F83264" s="34"/>
      <c r="J83264" s="34"/>
      <c r="K83264" s="34"/>
      <c r="L83264" s="34"/>
    </row>
    <row r="83265" spans="6:12" x14ac:dyDescent="0.35">
      <c r="F83265" s="34"/>
      <c r="J83265" s="34"/>
      <c r="K83265" s="34"/>
      <c r="L83265" s="34"/>
    </row>
    <row r="83266" spans="6:12" x14ac:dyDescent="0.35">
      <c r="F83266" s="34"/>
      <c r="J83266" s="34"/>
      <c r="K83266" s="34"/>
      <c r="L83266" s="34"/>
    </row>
    <row r="83267" spans="6:12" x14ac:dyDescent="0.35">
      <c r="F83267" s="34"/>
      <c r="J83267" s="34"/>
      <c r="K83267" s="34"/>
      <c r="L83267" s="34"/>
    </row>
    <row r="83268" spans="6:12" x14ac:dyDescent="0.35">
      <c r="F83268" s="34"/>
      <c r="J83268" s="34"/>
      <c r="K83268" s="34"/>
      <c r="L83268" s="34"/>
    </row>
    <row r="83269" spans="6:12" x14ac:dyDescent="0.35">
      <c r="F83269" s="34"/>
      <c r="J83269" s="34"/>
      <c r="K83269" s="34"/>
      <c r="L83269" s="34"/>
    </row>
    <row r="83270" spans="6:12" x14ac:dyDescent="0.35">
      <c r="F83270" s="34"/>
      <c r="J83270" s="34"/>
      <c r="K83270" s="34"/>
      <c r="L83270" s="34"/>
    </row>
    <row r="83271" spans="6:12" x14ac:dyDescent="0.35">
      <c r="F83271" s="34"/>
      <c r="J83271" s="34"/>
      <c r="K83271" s="34"/>
      <c r="L83271" s="34"/>
    </row>
    <row r="83272" spans="6:12" x14ac:dyDescent="0.35">
      <c r="F83272" s="34"/>
      <c r="J83272" s="34"/>
      <c r="K83272" s="34"/>
      <c r="L83272" s="34"/>
    </row>
    <row r="83273" spans="6:12" x14ac:dyDescent="0.35">
      <c r="F83273" s="34"/>
      <c r="J83273" s="34"/>
      <c r="K83273" s="34"/>
      <c r="L83273" s="34"/>
    </row>
    <row r="83274" spans="6:12" x14ac:dyDescent="0.35">
      <c r="F83274" s="34"/>
      <c r="J83274" s="34"/>
      <c r="K83274" s="34"/>
      <c r="L83274" s="34"/>
    </row>
    <row r="83275" spans="6:12" x14ac:dyDescent="0.35">
      <c r="F83275" s="34"/>
      <c r="J83275" s="34"/>
      <c r="K83275" s="34"/>
      <c r="L83275" s="34"/>
    </row>
    <row r="83276" spans="6:12" x14ac:dyDescent="0.35">
      <c r="F83276" s="34"/>
      <c r="J83276" s="34"/>
      <c r="K83276" s="34"/>
      <c r="L83276" s="34"/>
    </row>
    <row r="83277" spans="6:12" x14ac:dyDescent="0.35">
      <c r="F83277" s="34"/>
      <c r="J83277" s="34"/>
      <c r="K83277" s="34"/>
      <c r="L83277" s="34"/>
    </row>
    <row r="83278" spans="6:12" x14ac:dyDescent="0.35">
      <c r="F83278" s="34"/>
      <c r="J83278" s="34"/>
      <c r="K83278" s="34"/>
      <c r="L83278" s="34"/>
    </row>
    <row r="83279" spans="6:12" x14ac:dyDescent="0.35">
      <c r="F83279" s="34"/>
      <c r="J83279" s="34"/>
      <c r="K83279" s="34"/>
      <c r="L83279" s="34"/>
    </row>
    <row r="83280" spans="6:12" x14ac:dyDescent="0.35">
      <c r="F83280" s="34"/>
      <c r="J83280" s="34"/>
      <c r="K83280" s="34"/>
      <c r="L83280" s="34"/>
    </row>
    <row r="83281" spans="6:12" x14ac:dyDescent="0.35">
      <c r="F83281" s="34"/>
      <c r="J83281" s="34"/>
      <c r="K83281" s="34"/>
      <c r="L83281" s="34"/>
    </row>
    <row r="83282" spans="6:12" x14ac:dyDescent="0.35">
      <c r="F83282" s="34"/>
      <c r="J83282" s="34"/>
      <c r="K83282" s="34"/>
      <c r="L83282" s="34"/>
    </row>
    <row r="83283" spans="6:12" x14ac:dyDescent="0.35">
      <c r="F83283" s="34"/>
      <c r="J83283" s="34"/>
      <c r="K83283" s="34"/>
      <c r="L83283" s="34"/>
    </row>
    <row r="83284" spans="6:12" x14ac:dyDescent="0.35">
      <c r="F83284" s="34"/>
      <c r="J83284" s="34"/>
      <c r="K83284" s="34"/>
      <c r="L83284" s="34"/>
    </row>
    <row r="83285" spans="6:12" x14ac:dyDescent="0.35">
      <c r="F83285" s="34"/>
      <c r="J83285" s="34"/>
      <c r="K83285" s="34"/>
      <c r="L83285" s="34"/>
    </row>
    <row r="83286" spans="6:12" x14ac:dyDescent="0.35">
      <c r="F83286" s="34"/>
      <c r="J83286" s="34"/>
      <c r="K83286" s="34"/>
      <c r="L83286" s="34"/>
    </row>
    <row r="83287" spans="6:12" x14ac:dyDescent="0.35">
      <c r="F83287" s="34"/>
      <c r="J83287" s="34"/>
      <c r="K83287" s="34"/>
      <c r="L83287" s="34"/>
    </row>
    <row r="83288" spans="6:12" x14ac:dyDescent="0.35">
      <c r="F83288" s="34"/>
      <c r="J83288" s="34"/>
      <c r="K83288" s="34"/>
      <c r="L83288" s="34"/>
    </row>
    <row r="83289" spans="6:12" x14ac:dyDescent="0.35">
      <c r="F83289" s="34"/>
      <c r="J83289" s="34"/>
      <c r="K83289" s="34"/>
      <c r="L83289" s="34"/>
    </row>
    <row r="83290" spans="6:12" x14ac:dyDescent="0.35">
      <c r="F83290" s="34"/>
      <c r="J83290" s="34"/>
      <c r="K83290" s="34"/>
      <c r="L83290" s="34"/>
    </row>
    <row r="83291" spans="6:12" x14ac:dyDescent="0.35">
      <c r="F83291" s="34"/>
      <c r="J83291" s="34"/>
      <c r="K83291" s="34"/>
      <c r="L83291" s="34"/>
    </row>
    <row r="83292" spans="6:12" x14ac:dyDescent="0.35">
      <c r="F83292" s="34"/>
      <c r="J83292" s="34"/>
      <c r="K83292" s="34"/>
      <c r="L83292" s="34"/>
    </row>
    <row r="83293" spans="6:12" x14ac:dyDescent="0.35">
      <c r="F83293" s="34"/>
      <c r="J83293" s="34"/>
      <c r="K83293" s="34"/>
      <c r="L83293" s="34"/>
    </row>
    <row r="83294" spans="6:12" x14ac:dyDescent="0.35">
      <c r="F83294" s="34"/>
      <c r="J83294" s="34"/>
      <c r="K83294" s="34"/>
      <c r="L83294" s="34"/>
    </row>
    <row r="83295" spans="6:12" x14ac:dyDescent="0.35">
      <c r="F83295" s="34"/>
      <c r="J83295" s="34"/>
      <c r="K83295" s="34"/>
      <c r="L83295" s="34"/>
    </row>
    <row r="83296" spans="6:12" x14ac:dyDescent="0.35">
      <c r="F83296" s="34"/>
      <c r="J83296" s="34"/>
      <c r="K83296" s="34"/>
      <c r="L83296" s="34"/>
    </row>
    <row r="83297" spans="6:12" x14ac:dyDescent="0.35">
      <c r="F83297" s="34"/>
      <c r="J83297" s="34"/>
      <c r="K83297" s="34"/>
      <c r="L83297" s="34"/>
    </row>
    <row r="83298" spans="6:12" x14ac:dyDescent="0.35">
      <c r="F83298" s="34"/>
      <c r="J83298" s="34"/>
      <c r="K83298" s="34"/>
      <c r="L83298" s="34"/>
    </row>
    <row r="83299" spans="6:12" x14ac:dyDescent="0.35">
      <c r="F83299" s="34"/>
      <c r="J83299" s="34"/>
      <c r="K83299" s="34"/>
      <c r="L83299" s="34"/>
    </row>
    <row r="83300" spans="6:12" x14ac:dyDescent="0.35">
      <c r="F83300" s="34"/>
      <c r="J83300" s="34"/>
      <c r="K83300" s="34"/>
      <c r="L83300" s="34"/>
    </row>
    <row r="83301" spans="6:12" x14ac:dyDescent="0.35">
      <c r="F83301" s="34"/>
      <c r="J83301" s="34"/>
      <c r="K83301" s="34"/>
      <c r="L83301" s="34"/>
    </row>
    <row r="83302" spans="6:12" x14ac:dyDescent="0.35">
      <c r="F83302" s="34"/>
      <c r="J83302" s="34"/>
      <c r="K83302" s="34"/>
      <c r="L83302" s="34"/>
    </row>
    <row r="83303" spans="6:12" x14ac:dyDescent="0.35">
      <c r="F83303" s="34"/>
      <c r="J83303" s="34"/>
      <c r="K83303" s="34"/>
      <c r="L83303" s="34"/>
    </row>
    <row r="83304" spans="6:12" x14ac:dyDescent="0.35">
      <c r="F83304" s="34"/>
      <c r="J83304" s="34"/>
      <c r="K83304" s="34"/>
      <c r="L83304" s="34"/>
    </row>
    <row r="83305" spans="6:12" x14ac:dyDescent="0.35">
      <c r="F83305" s="34"/>
      <c r="J83305" s="34"/>
      <c r="K83305" s="34"/>
      <c r="L83305" s="34"/>
    </row>
    <row r="83306" spans="6:12" x14ac:dyDescent="0.35">
      <c r="F83306" s="34"/>
      <c r="J83306" s="34"/>
      <c r="K83306" s="34"/>
      <c r="L83306" s="34"/>
    </row>
    <row r="83307" spans="6:12" x14ac:dyDescent="0.35">
      <c r="F83307" s="34"/>
      <c r="J83307" s="34"/>
      <c r="K83307" s="34"/>
      <c r="L83307" s="34"/>
    </row>
    <row r="83308" spans="6:12" x14ac:dyDescent="0.35">
      <c r="F83308" s="34"/>
      <c r="J83308" s="34"/>
      <c r="K83308" s="34"/>
      <c r="L83308" s="34"/>
    </row>
    <row r="83309" spans="6:12" x14ac:dyDescent="0.35">
      <c r="F83309" s="34"/>
      <c r="J83309" s="34"/>
      <c r="K83309" s="34"/>
      <c r="L83309" s="34"/>
    </row>
    <row r="83310" spans="6:12" x14ac:dyDescent="0.35">
      <c r="F83310" s="34"/>
      <c r="J83310" s="34"/>
      <c r="K83310" s="34"/>
      <c r="L83310" s="34"/>
    </row>
    <row r="83311" spans="6:12" x14ac:dyDescent="0.35">
      <c r="F83311" s="34"/>
      <c r="J83311" s="34"/>
      <c r="K83311" s="34"/>
      <c r="L83311" s="34"/>
    </row>
    <row r="83312" spans="6:12" x14ac:dyDescent="0.35">
      <c r="F83312" s="34"/>
      <c r="J83312" s="34"/>
      <c r="K83312" s="34"/>
      <c r="L83312" s="34"/>
    </row>
    <row r="83313" spans="6:12" x14ac:dyDescent="0.35">
      <c r="F83313" s="34"/>
      <c r="J83313" s="34"/>
      <c r="K83313" s="34"/>
      <c r="L83313" s="34"/>
    </row>
    <row r="83314" spans="6:12" x14ac:dyDescent="0.35">
      <c r="F83314" s="34"/>
      <c r="J83314" s="34"/>
      <c r="K83314" s="34"/>
      <c r="L83314" s="34"/>
    </row>
    <row r="83315" spans="6:12" x14ac:dyDescent="0.35">
      <c r="F83315" s="34"/>
      <c r="J83315" s="34"/>
      <c r="K83315" s="34"/>
      <c r="L83315" s="34"/>
    </row>
    <row r="83316" spans="6:12" x14ac:dyDescent="0.35">
      <c r="F83316" s="34"/>
      <c r="J83316" s="34"/>
      <c r="K83316" s="34"/>
      <c r="L83316" s="34"/>
    </row>
    <row r="83317" spans="6:12" x14ac:dyDescent="0.35">
      <c r="F83317" s="34"/>
      <c r="J83317" s="34"/>
      <c r="K83317" s="34"/>
      <c r="L83317" s="34"/>
    </row>
    <row r="83318" spans="6:12" x14ac:dyDescent="0.35">
      <c r="F83318" s="34"/>
      <c r="J83318" s="34"/>
      <c r="K83318" s="34"/>
      <c r="L83318" s="34"/>
    </row>
    <row r="83319" spans="6:12" x14ac:dyDescent="0.35">
      <c r="F83319" s="34"/>
      <c r="J83319" s="34"/>
      <c r="K83319" s="34"/>
      <c r="L83319" s="34"/>
    </row>
    <row r="83320" spans="6:12" x14ac:dyDescent="0.35">
      <c r="F83320" s="34"/>
      <c r="J83320" s="34"/>
      <c r="K83320" s="34"/>
      <c r="L83320" s="34"/>
    </row>
    <row r="83321" spans="6:12" x14ac:dyDescent="0.35">
      <c r="F83321" s="34"/>
      <c r="J83321" s="34"/>
      <c r="K83321" s="34"/>
      <c r="L83321" s="34"/>
    </row>
    <row r="83322" spans="6:12" x14ac:dyDescent="0.35">
      <c r="F83322" s="34"/>
      <c r="J83322" s="34"/>
      <c r="K83322" s="34"/>
      <c r="L83322" s="34"/>
    </row>
    <row r="83323" spans="6:12" x14ac:dyDescent="0.35">
      <c r="F83323" s="34"/>
      <c r="J83323" s="34"/>
      <c r="K83323" s="34"/>
      <c r="L83323" s="34"/>
    </row>
    <row r="83324" spans="6:12" x14ac:dyDescent="0.35">
      <c r="F83324" s="34"/>
      <c r="J83324" s="34"/>
      <c r="K83324" s="34"/>
      <c r="L83324" s="34"/>
    </row>
    <row r="83325" spans="6:12" x14ac:dyDescent="0.35">
      <c r="F83325" s="34"/>
      <c r="J83325" s="34"/>
      <c r="K83325" s="34"/>
      <c r="L83325" s="34"/>
    </row>
    <row r="83326" spans="6:12" x14ac:dyDescent="0.35">
      <c r="F83326" s="34"/>
      <c r="J83326" s="34"/>
      <c r="K83326" s="34"/>
      <c r="L83326" s="34"/>
    </row>
    <row r="83327" spans="6:12" x14ac:dyDescent="0.35">
      <c r="F83327" s="34"/>
      <c r="J83327" s="34"/>
      <c r="K83327" s="34"/>
      <c r="L83327" s="34"/>
    </row>
    <row r="83328" spans="6:12" x14ac:dyDescent="0.35">
      <c r="F83328" s="34"/>
      <c r="J83328" s="34"/>
      <c r="K83328" s="34"/>
      <c r="L83328" s="34"/>
    </row>
    <row r="83329" spans="6:12" x14ac:dyDescent="0.35">
      <c r="F83329" s="34"/>
      <c r="J83329" s="34"/>
      <c r="K83329" s="34"/>
      <c r="L83329" s="34"/>
    </row>
    <row r="83330" spans="6:12" x14ac:dyDescent="0.35">
      <c r="F83330" s="34"/>
      <c r="J83330" s="34"/>
      <c r="K83330" s="34"/>
      <c r="L83330" s="34"/>
    </row>
    <row r="83331" spans="6:12" x14ac:dyDescent="0.35">
      <c r="F83331" s="34"/>
      <c r="J83331" s="34"/>
      <c r="K83331" s="34"/>
      <c r="L83331" s="34"/>
    </row>
    <row r="83332" spans="6:12" x14ac:dyDescent="0.35">
      <c r="F83332" s="34"/>
      <c r="J83332" s="34"/>
      <c r="K83332" s="34"/>
      <c r="L83332" s="34"/>
    </row>
    <row r="83333" spans="6:12" x14ac:dyDescent="0.35">
      <c r="F83333" s="34"/>
      <c r="J83333" s="34"/>
      <c r="K83333" s="34"/>
      <c r="L83333" s="34"/>
    </row>
    <row r="83334" spans="6:12" x14ac:dyDescent="0.35">
      <c r="F83334" s="34"/>
      <c r="J83334" s="34"/>
      <c r="K83334" s="34"/>
      <c r="L83334" s="34"/>
    </row>
    <row r="83335" spans="6:12" x14ac:dyDescent="0.35">
      <c r="F83335" s="34"/>
      <c r="J83335" s="34"/>
      <c r="K83335" s="34"/>
      <c r="L83335" s="34"/>
    </row>
    <row r="83336" spans="6:12" x14ac:dyDescent="0.35">
      <c r="F83336" s="34"/>
      <c r="J83336" s="34"/>
      <c r="K83336" s="34"/>
      <c r="L83336" s="34"/>
    </row>
    <row r="83337" spans="6:12" x14ac:dyDescent="0.35">
      <c r="F83337" s="34"/>
      <c r="J83337" s="34"/>
      <c r="K83337" s="34"/>
      <c r="L83337" s="34"/>
    </row>
    <row r="83338" spans="6:12" x14ac:dyDescent="0.35">
      <c r="F83338" s="34"/>
      <c r="J83338" s="34"/>
      <c r="K83338" s="34"/>
      <c r="L83338" s="34"/>
    </row>
    <row r="83339" spans="6:12" x14ac:dyDescent="0.35">
      <c r="F83339" s="34"/>
      <c r="J83339" s="34"/>
      <c r="K83339" s="34"/>
      <c r="L83339" s="34"/>
    </row>
    <row r="83340" spans="6:12" x14ac:dyDescent="0.35">
      <c r="F83340" s="34"/>
      <c r="J83340" s="34"/>
      <c r="K83340" s="34"/>
      <c r="L83340" s="34"/>
    </row>
    <row r="83341" spans="6:12" x14ac:dyDescent="0.35">
      <c r="F83341" s="34"/>
      <c r="J83341" s="34"/>
      <c r="K83341" s="34"/>
      <c r="L83341" s="34"/>
    </row>
    <row r="83342" spans="6:12" x14ac:dyDescent="0.35">
      <c r="F83342" s="34"/>
      <c r="J83342" s="34"/>
      <c r="K83342" s="34"/>
      <c r="L83342" s="34"/>
    </row>
    <row r="83343" spans="6:12" x14ac:dyDescent="0.35">
      <c r="F83343" s="34"/>
      <c r="J83343" s="34"/>
      <c r="K83343" s="34"/>
      <c r="L83343" s="34"/>
    </row>
    <row r="83344" spans="6:12" x14ac:dyDescent="0.35">
      <c r="F83344" s="34"/>
      <c r="J83344" s="34"/>
      <c r="K83344" s="34"/>
      <c r="L83344" s="34"/>
    </row>
    <row r="83345" spans="6:12" x14ac:dyDescent="0.35">
      <c r="F83345" s="34"/>
      <c r="J83345" s="34"/>
      <c r="K83345" s="34"/>
      <c r="L83345" s="34"/>
    </row>
    <row r="83346" spans="6:12" x14ac:dyDescent="0.35">
      <c r="F83346" s="34"/>
      <c r="J83346" s="34"/>
      <c r="K83346" s="34"/>
      <c r="L83346" s="34"/>
    </row>
    <row r="83347" spans="6:12" x14ac:dyDescent="0.35">
      <c r="F83347" s="34"/>
      <c r="J83347" s="34"/>
      <c r="K83347" s="34"/>
      <c r="L83347" s="34"/>
    </row>
    <row r="83348" spans="6:12" x14ac:dyDescent="0.35">
      <c r="F83348" s="34"/>
      <c r="J83348" s="34"/>
      <c r="K83348" s="34"/>
      <c r="L83348" s="34"/>
    </row>
    <row r="83349" spans="6:12" x14ac:dyDescent="0.35">
      <c r="F83349" s="34"/>
      <c r="J83349" s="34"/>
      <c r="K83349" s="34"/>
      <c r="L83349" s="34"/>
    </row>
    <row r="83350" spans="6:12" x14ac:dyDescent="0.35">
      <c r="F83350" s="34"/>
      <c r="J83350" s="34"/>
      <c r="K83350" s="34"/>
      <c r="L83350" s="34"/>
    </row>
    <row r="83351" spans="6:12" x14ac:dyDescent="0.35">
      <c r="F83351" s="34"/>
      <c r="J83351" s="34"/>
      <c r="K83351" s="34"/>
      <c r="L83351" s="34"/>
    </row>
    <row r="83352" spans="6:12" x14ac:dyDescent="0.35">
      <c r="F83352" s="34"/>
      <c r="J83352" s="34"/>
      <c r="K83352" s="34"/>
      <c r="L83352" s="34"/>
    </row>
    <row r="83353" spans="6:12" x14ac:dyDescent="0.35">
      <c r="F83353" s="34"/>
      <c r="J83353" s="34"/>
      <c r="K83353" s="34"/>
      <c r="L83353" s="34"/>
    </row>
    <row r="83354" spans="6:12" x14ac:dyDescent="0.35">
      <c r="F83354" s="34"/>
      <c r="J83354" s="34"/>
      <c r="K83354" s="34"/>
      <c r="L83354" s="34"/>
    </row>
    <row r="83355" spans="6:12" x14ac:dyDescent="0.35">
      <c r="F83355" s="34"/>
      <c r="J83355" s="34"/>
      <c r="K83355" s="34"/>
      <c r="L83355" s="34"/>
    </row>
    <row r="83356" spans="6:12" x14ac:dyDescent="0.35">
      <c r="F83356" s="34"/>
      <c r="J83356" s="34"/>
      <c r="K83356" s="34"/>
      <c r="L83356" s="34"/>
    </row>
    <row r="83357" spans="6:12" x14ac:dyDescent="0.35">
      <c r="F83357" s="34"/>
      <c r="J83357" s="34"/>
      <c r="K83357" s="34"/>
      <c r="L83357" s="34"/>
    </row>
    <row r="83358" spans="6:12" x14ac:dyDescent="0.35">
      <c r="F83358" s="34"/>
      <c r="J83358" s="34"/>
      <c r="K83358" s="34"/>
      <c r="L83358" s="34"/>
    </row>
    <row r="83359" spans="6:12" x14ac:dyDescent="0.35">
      <c r="F83359" s="34"/>
      <c r="J83359" s="34"/>
      <c r="K83359" s="34"/>
      <c r="L83359" s="34"/>
    </row>
    <row r="83360" spans="6:12" x14ac:dyDescent="0.35">
      <c r="F83360" s="34"/>
      <c r="J83360" s="34"/>
      <c r="K83360" s="34"/>
      <c r="L83360" s="34"/>
    </row>
    <row r="83361" spans="6:12" x14ac:dyDescent="0.35">
      <c r="F83361" s="34"/>
      <c r="J83361" s="34"/>
      <c r="K83361" s="34"/>
      <c r="L83361" s="34"/>
    </row>
    <row r="83362" spans="6:12" x14ac:dyDescent="0.35">
      <c r="F83362" s="34"/>
      <c r="J83362" s="34"/>
      <c r="K83362" s="34"/>
      <c r="L83362" s="34"/>
    </row>
    <row r="83363" spans="6:12" x14ac:dyDescent="0.35">
      <c r="F83363" s="34"/>
      <c r="J83363" s="34"/>
      <c r="K83363" s="34"/>
      <c r="L83363" s="34"/>
    </row>
    <row r="83364" spans="6:12" x14ac:dyDescent="0.35">
      <c r="F83364" s="34"/>
      <c r="J83364" s="34"/>
      <c r="K83364" s="34"/>
      <c r="L83364" s="34"/>
    </row>
    <row r="83365" spans="6:12" x14ac:dyDescent="0.35">
      <c r="F83365" s="34"/>
      <c r="J83365" s="34"/>
      <c r="K83365" s="34"/>
      <c r="L83365" s="34"/>
    </row>
    <row r="83366" spans="6:12" x14ac:dyDescent="0.35">
      <c r="F83366" s="34"/>
      <c r="J83366" s="34"/>
      <c r="K83366" s="34"/>
      <c r="L83366" s="34"/>
    </row>
    <row r="83367" spans="6:12" x14ac:dyDescent="0.35">
      <c r="F83367" s="34"/>
      <c r="J83367" s="34"/>
      <c r="K83367" s="34"/>
      <c r="L83367" s="34"/>
    </row>
    <row r="83368" spans="6:12" x14ac:dyDescent="0.35">
      <c r="F83368" s="34"/>
      <c r="J83368" s="34"/>
      <c r="K83368" s="34"/>
      <c r="L83368" s="34"/>
    </row>
    <row r="83369" spans="6:12" x14ac:dyDescent="0.35">
      <c r="F83369" s="34"/>
      <c r="J83369" s="34"/>
      <c r="K83369" s="34"/>
      <c r="L83369" s="34"/>
    </row>
    <row r="83370" spans="6:12" x14ac:dyDescent="0.35">
      <c r="F83370" s="34"/>
      <c r="J83370" s="34"/>
      <c r="K83370" s="34"/>
      <c r="L83370" s="34"/>
    </row>
    <row r="83371" spans="6:12" x14ac:dyDescent="0.35">
      <c r="F83371" s="34"/>
      <c r="J83371" s="34"/>
      <c r="K83371" s="34"/>
      <c r="L83371" s="34"/>
    </row>
    <row r="83372" spans="6:12" x14ac:dyDescent="0.35">
      <c r="F83372" s="34"/>
      <c r="J83372" s="34"/>
      <c r="K83372" s="34"/>
      <c r="L83372" s="34"/>
    </row>
    <row r="83373" spans="6:12" x14ac:dyDescent="0.35">
      <c r="F83373" s="34"/>
      <c r="J83373" s="34"/>
      <c r="K83373" s="34"/>
      <c r="L83373" s="34"/>
    </row>
    <row r="83374" spans="6:12" x14ac:dyDescent="0.35">
      <c r="F83374" s="34"/>
      <c r="J83374" s="34"/>
      <c r="K83374" s="34"/>
      <c r="L83374" s="34"/>
    </row>
    <row r="83375" spans="6:12" x14ac:dyDescent="0.35">
      <c r="F83375" s="34"/>
      <c r="J83375" s="34"/>
      <c r="K83375" s="34"/>
      <c r="L83375" s="34"/>
    </row>
    <row r="83376" spans="6:12" x14ac:dyDescent="0.35">
      <c r="F83376" s="34"/>
      <c r="J83376" s="34"/>
      <c r="K83376" s="34"/>
      <c r="L83376" s="34"/>
    </row>
    <row r="83377" spans="6:12" x14ac:dyDescent="0.35">
      <c r="F83377" s="34"/>
      <c r="J83377" s="34"/>
      <c r="K83377" s="34"/>
      <c r="L83377" s="34"/>
    </row>
    <row r="83378" spans="6:12" x14ac:dyDescent="0.35">
      <c r="F83378" s="34"/>
      <c r="J83378" s="34"/>
      <c r="K83378" s="34"/>
      <c r="L83378" s="34"/>
    </row>
    <row r="83379" spans="6:12" x14ac:dyDescent="0.35">
      <c r="F83379" s="34"/>
      <c r="J83379" s="34"/>
      <c r="K83379" s="34"/>
      <c r="L83379" s="34"/>
    </row>
    <row r="83380" spans="6:12" x14ac:dyDescent="0.35">
      <c r="F83380" s="34"/>
      <c r="J83380" s="34"/>
      <c r="K83380" s="34"/>
      <c r="L83380" s="34"/>
    </row>
    <row r="83381" spans="6:12" x14ac:dyDescent="0.35">
      <c r="F83381" s="34"/>
      <c r="J83381" s="34"/>
      <c r="K83381" s="34"/>
      <c r="L83381" s="34"/>
    </row>
    <row r="83382" spans="6:12" x14ac:dyDescent="0.35">
      <c r="F83382" s="34"/>
      <c r="J83382" s="34"/>
      <c r="K83382" s="34"/>
      <c r="L83382" s="34"/>
    </row>
    <row r="83383" spans="6:12" x14ac:dyDescent="0.35">
      <c r="F83383" s="34"/>
      <c r="J83383" s="34"/>
      <c r="K83383" s="34"/>
      <c r="L83383" s="34"/>
    </row>
    <row r="83384" spans="6:12" x14ac:dyDescent="0.35">
      <c r="F83384" s="34"/>
      <c r="J83384" s="34"/>
      <c r="K83384" s="34"/>
      <c r="L83384" s="34"/>
    </row>
    <row r="83385" spans="6:12" x14ac:dyDescent="0.35">
      <c r="F83385" s="34"/>
      <c r="J83385" s="34"/>
      <c r="K83385" s="34"/>
      <c r="L83385" s="34"/>
    </row>
    <row r="83386" spans="6:12" x14ac:dyDescent="0.35">
      <c r="F83386" s="34"/>
      <c r="J83386" s="34"/>
      <c r="K83386" s="34"/>
      <c r="L83386" s="34"/>
    </row>
    <row r="83387" spans="6:12" x14ac:dyDescent="0.35">
      <c r="F83387" s="34"/>
      <c r="J83387" s="34"/>
      <c r="K83387" s="34"/>
      <c r="L83387" s="34"/>
    </row>
    <row r="83388" spans="6:12" x14ac:dyDescent="0.35">
      <c r="F83388" s="34"/>
      <c r="J83388" s="34"/>
      <c r="K83388" s="34"/>
      <c r="L83388" s="34"/>
    </row>
    <row r="83389" spans="6:12" x14ac:dyDescent="0.35">
      <c r="F83389" s="34"/>
      <c r="J83389" s="34"/>
      <c r="K83389" s="34"/>
      <c r="L83389" s="34"/>
    </row>
    <row r="83390" spans="6:12" x14ac:dyDescent="0.35">
      <c r="F83390" s="34"/>
      <c r="J83390" s="34"/>
      <c r="K83390" s="34"/>
      <c r="L83390" s="34"/>
    </row>
    <row r="83391" spans="6:12" x14ac:dyDescent="0.35">
      <c r="F83391" s="34"/>
      <c r="J83391" s="34"/>
      <c r="K83391" s="34"/>
      <c r="L83391" s="34"/>
    </row>
    <row r="83392" spans="6:12" x14ac:dyDescent="0.35">
      <c r="F83392" s="34"/>
      <c r="J83392" s="34"/>
      <c r="K83392" s="34"/>
      <c r="L83392" s="34"/>
    </row>
    <row r="83393" spans="6:12" x14ac:dyDescent="0.35">
      <c r="F83393" s="34"/>
      <c r="J83393" s="34"/>
      <c r="K83393" s="34"/>
      <c r="L83393" s="34"/>
    </row>
    <row r="83394" spans="6:12" x14ac:dyDescent="0.35">
      <c r="F83394" s="34"/>
      <c r="J83394" s="34"/>
      <c r="K83394" s="34"/>
      <c r="L83394" s="34"/>
    </row>
    <row r="83395" spans="6:12" x14ac:dyDescent="0.35">
      <c r="F83395" s="34"/>
      <c r="J83395" s="34"/>
      <c r="K83395" s="34"/>
      <c r="L83395" s="34"/>
    </row>
    <row r="83396" spans="6:12" x14ac:dyDescent="0.35">
      <c r="F83396" s="34"/>
      <c r="J83396" s="34"/>
      <c r="K83396" s="34"/>
      <c r="L83396" s="34"/>
    </row>
    <row r="83397" spans="6:12" x14ac:dyDescent="0.35">
      <c r="F83397" s="34"/>
      <c r="J83397" s="34"/>
      <c r="K83397" s="34"/>
      <c r="L83397" s="34"/>
    </row>
    <row r="83398" spans="6:12" x14ac:dyDescent="0.35">
      <c r="F83398" s="34"/>
      <c r="J83398" s="34"/>
      <c r="K83398" s="34"/>
      <c r="L83398" s="34"/>
    </row>
    <row r="83399" spans="6:12" x14ac:dyDescent="0.35">
      <c r="F83399" s="34"/>
      <c r="J83399" s="34"/>
      <c r="K83399" s="34"/>
      <c r="L83399" s="34"/>
    </row>
    <row r="83400" spans="6:12" x14ac:dyDescent="0.35">
      <c r="F83400" s="34"/>
      <c r="J83400" s="34"/>
      <c r="K83400" s="34"/>
      <c r="L83400" s="34"/>
    </row>
    <row r="83401" spans="6:12" x14ac:dyDescent="0.35">
      <c r="F83401" s="34"/>
      <c r="J83401" s="34"/>
      <c r="K83401" s="34"/>
      <c r="L83401" s="34"/>
    </row>
    <row r="83402" spans="6:12" x14ac:dyDescent="0.35">
      <c r="F83402" s="34"/>
      <c r="J83402" s="34"/>
      <c r="K83402" s="34"/>
      <c r="L83402" s="34"/>
    </row>
    <row r="83403" spans="6:12" x14ac:dyDescent="0.35">
      <c r="F83403" s="34"/>
      <c r="J83403" s="34"/>
      <c r="K83403" s="34"/>
      <c r="L83403" s="34"/>
    </row>
    <row r="83404" spans="6:12" x14ac:dyDescent="0.35">
      <c r="F83404" s="34"/>
      <c r="J83404" s="34"/>
      <c r="K83404" s="34"/>
      <c r="L83404" s="34"/>
    </row>
    <row r="83405" spans="6:12" x14ac:dyDescent="0.35">
      <c r="F83405" s="34"/>
      <c r="J83405" s="34"/>
      <c r="K83405" s="34"/>
      <c r="L83405" s="34"/>
    </row>
    <row r="83406" spans="6:12" x14ac:dyDescent="0.35">
      <c r="F83406" s="34"/>
      <c r="J83406" s="34"/>
      <c r="K83406" s="34"/>
      <c r="L83406" s="34"/>
    </row>
    <row r="83407" spans="6:12" x14ac:dyDescent="0.35">
      <c r="F83407" s="34"/>
      <c r="J83407" s="34"/>
      <c r="K83407" s="34"/>
      <c r="L83407" s="34"/>
    </row>
    <row r="83408" spans="6:12" x14ac:dyDescent="0.35">
      <c r="F83408" s="34"/>
      <c r="J83408" s="34"/>
      <c r="K83408" s="34"/>
      <c r="L83408" s="34"/>
    </row>
    <row r="83409" spans="6:12" x14ac:dyDescent="0.35">
      <c r="F83409" s="34"/>
      <c r="J83409" s="34"/>
      <c r="K83409" s="34"/>
      <c r="L83409" s="34"/>
    </row>
    <row r="83410" spans="6:12" x14ac:dyDescent="0.35">
      <c r="F83410" s="34"/>
      <c r="J83410" s="34"/>
      <c r="K83410" s="34"/>
      <c r="L83410" s="34"/>
    </row>
    <row r="83411" spans="6:12" x14ac:dyDescent="0.35">
      <c r="F83411" s="34"/>
      <c r="J83411" s="34"/>
      <c r="K83411" s="34"/>
      <c r="L83411" s="34"/>
    </row>
    <row r="83412" spans="6:12" x14ac:dyDescent="0.35">
      <c r="F83412" s="34"/>
      <c r="J83412" s="34"/>
      <c r="K83412" s="34"/>
      <c r="L83412" s="34"/>
    </row>
    <row r="83413" spans="6:12" x14ac:dyDescent="0.35">
      <c r="F83413" s="34"/>
      <c r="J83413" s="34"/>
      <c r="K83413" s="34"/>
      <c r="L83413" s="34"/>
    </row>
    <row r="83414" spans="6:12" x14ac:dyDescent="0.35">
      <c r="F83414" s="34"/>
      <c r="J83414" s="34"/>
      <c r="K83414" s="34"/>
      <c r="L83414" s="34"/>
    </row>
    <row r="83415" spans="6:12" x14ac:dyDescent="0.35">
      <c r="F83415" s="34"/>
      <c r="J83415" s="34"/>
      <c r="K83415" s="34"/>
      <c r="L83415" s="34"/>
    </row>
    <row r="83416" spans="6:12" x14ac:dyDescent="0.35">
      <c r="F83416" s="34"/>
      <c r="J83416" s="34"/>
      <c r="K83416" s="34"/>
      <c r="L83416" s="34"/>
    </row>
    <row r="83417" spans="6:12" x14ac:dyDescent="0.35">
      <c r="F83417" s="34"/>
      <c r="J83417" s="34"/>
      <c r="K83417" s="34"/>
      <c r="L83417" s="34"/>
    </row>
    <row r="83418" spans="6:12" x14ac:dyDescent="0.35">
      <c r="F83418" s="34"/>
      <c r="J83418" s="34"/>
      <c r="K83418" s="34"/>
      <c r="L83418" s="34"/>
    </row>
    <row r="83419" spans="6:12" x14ac:dyDescent="0.35">
      <c r="F83419" s="34"/>
      <c r="J83419" s="34"/>
      <c r="K83419" s="34"/>
      <c r="L83419" s="34"/>
    </row>
    <row r="83420" spans="6:12" x14ac:dyDescent="0.35">
      <c r="F83420" s="34"/>
      <c r="J83420" s="34"/>
      <c r="K83420" s="34"/>
      <c r="L83420" s="34"/>
    </row>
    <row r="83421" spans="6:12" x14ac:dyDescent="0.35">
      <c r="F83421" s="34"/>
      <c r="J83421" s="34"/>
      <c r="K83421" s="34"/>
      <c r="L83421" s="34"/>
    </row>
    <row r="83422" spans="6:12" x14ac:dyDescent="0.35">
      <c r="F83422" s="34"/>
      <c r="J83422" s="34"/>
      <c r="K83422" s="34"/>
      <c r="L83422" s="34"/>
    </row>
    <row r="83423" spans="6:12" x14ac:dyDescent="0.35">
      <c r="F83423" s="34"/>
      <c r="J83423" s="34"/>
      <c r="K83423" s="34"/>
      <c r="L83423" s="34"/>
    </row>
    <row r="83424" spans="6:12" x14ac:dyDescent="0.35">
      <c r="F83424" s="34"/>
      <c r="J83424" s="34"/>
      <c r="K83424" s="34"/>
      <c r="L83424" s="34"/>
    </row>
    <row r="83425" spans="6:12" x14ac:dyDescent="0.35">
      <c r="F83425" s="34"/>
      <c r="J83425" s="34"/>
      <c r="K83425" s="34"/>
      <c r="L83425" s="34"/>
    </row>
    <row r="83426" spans="6:12" x14ac:dyDescent="0.35">
      <c r="F83426" s="34"/>
      <c r="J83426" s="34"/>
      <c r="K83426" s="34"/>
      <c r="L83426" s="34"/>
    </row>
    <row r="83427" spans="6:12" x14ac:dyDescent="0.35">
      <c r="F83427" s="34"/>
      <c r="J83427" s="34"/>
      <c r="K83427" s="34"/>
      <c r="L83427" s="34"/>
    </row>
    <row r="83428" spans="6:12" x14ac:dyDescent="0.35">
      <c r="F83428" s="34"/>
      <c r="J83428" s="34"/>
      <c r="K83428" s="34"/>
      <c r="L83428" s="34"/>
    </row>
    <row r="83429" spans="6:12" x14ac:dyDescent="0.35">
      <c r="F83429" s="34"/>
      <c r="J83429" s="34"/>
      <c r="K83429" s="34"/>
      <c r="L83429" s="34"/>
    </row>
    <row r="83430" spans="6:12" x14ac:dyDescent="0.35">
      <c r="F83430" s="34"/>
      <c r="J83430" s="34"/>
      <c r="K83430" s="34"/>
      <c r="L83430" s="34"/>
    </row>
    <row r="83431" spans="6:12" x14ac:dyDescent="0.35">
      <c r="F83431" s="34"/>
      <c r="J83431" s="34"/>
      <c r="K83431" s="34"/>
      <c r="L83431" s="34"/>
    </row>
    <row r="83432" spans="6:12" x14ac:dyDescent="0.35">
      <c r="F83432" s="34"/>
      <c r="J83432" s="34"/>
      <c r="K83432" s="34"/>
      <c r="L83432" s="34"/>
    </row>
    <row r="83433" spans="6:12" x14ac:dyDescent="0.35">
      <c r="F83433" s="34"/>
      <c r="J83433" s="34"/>
      <c r="K83433" s="34"/>
      <c r="L83433" s="34"/>
    </row>
    <row r="83434" spans="6:12" x14ac:dyDescent="0.35">
      <c r="F83434" s="34"/>
      <c r="J83434" s="34"/>
      <c r="K83434" s="34"/>
      <c r="L83434" s="34"/>
    </row>
    <row r="83435" spans="6:12" x14ac:dyDescent="0.35">
      <c r="F83435" s="34"/>
      <c r="J83435" s="34"/>
      <c r="K83435" s="34"/>
      <c r="L83435" s="34"/>
    </row>
    <row r="83436" spans="6:12" x14ac:dyDescent="0.35">
      <c r="F83436" s="34"/>
      <c r="J83436" s="34"/>
      <c r="K83436" s="34"/>
      <c r="L83436" s="34"/>
    </row>
    <row r="83437" spans="6:12" x14ac:dyDescent="0.35">
      <c r="F83437" s="34"/>
      <c r="J83437" s="34"/>
      <c r="K83437" s="34"/>
      <c r="L83437" s="34"/>
    </row>
    <row r="83438" spans="6:12" x14ac:dyDescent="0.35">
      <c r="F83438" s="34"/>
      <c r="J83438" s="34"/>
      <c r="K83438" s="34"/>
      <c r="L83438" s="34"/>
    </row>
    <row r="83439" spans="6:12" x14ac:dyDescent="0.35">
      <c r="F83439" s="34"/>
      <c r="J83439" s="34"/>
      <c r="K83439" s="34"/>
      <c r="L83439" s="34"/>
    </row>
    <row r="83440" spans="6:12" x14ac:dyDescent="0.35">
      <c r="F83440" s="34"/>
      <c r="J83440" s="34"/>
      <c r="K83440" s="34"/>
      <c r="L83440" s="34"/>
    </row>
    <row r="83441" spans="6:12" x14ac:dyDescent="0.35">
      <c r="F83441" s="34"/>
      <c r="J83441" s="34"/>
      <c r="K83441" s="34"/>
      <c r="L83441" s="34"/>
    </row>
    <row r="83442" spans="6:12" x14ac:dyDescent="0.35">
      <c r="F83442" s="34"/>
      <c r="J83442" s="34"/>
      <c r="K83442" s="34"/>
      <c r="L83442" s="34"/>
    </row>
    <row r="83443" spans="6:12" x14ac:dyDescent="0.35">
      <c r="F83443" s="34"/>
      <c r="J83443" s="34"/>
      <c r="K83443" s="34"/>
      <c r="L83443" s="34"/>
    </row>
    <row r="83444" spans="6:12" x14ac:dyDescent="0.35">
      <c r="F83444" s="34"/>
      <c r="J83444" s="34"/>
      <c r="K83444" s="34"/>
      <c r="L83444" s="34"/>
    </row>
    <row r="83445" spans="6:12" x14ac:dyDescent="0.35">
      <c r="F83445" s="34"/>
      <c r="J83445" s="34"/>
      <c r="K83445" s="34"/>
      <c r="L83445" s="34"/>
    </row>
    <row r="83446" spans="6:12" x14ac:dyDescent="0.35">
      <c r="F83446" s="34"/>
      <c r="J83446" s="34"/>
      <c r="K83446" s="34"/>
      <c r="L83446" s="34"/>
    </row>
    <row r="83447" spans="6:12" x14ac:dyDescent="0.35">
      <c r="F83447" s="34"/>
      <c r="J83447" s="34"/>
      <c r="K83447" s="34"/>
      <c r="L83447" s="34"/>
    </row>
    <row r="83448" spans="6:12" x14ac:dyDescent="0.35">
      <c r="F83448" s="34"/>
      <c r="J83448" s="34"/>
      <c r="K83448" s="34"/>
      <c r="L83448" s="34"/>
    </row>
    <row r="83449" spans="6:12" x14ac:dyDescent="0.35">
      <c r="F83449" s="34"/>
      <c r="J83449" s="34"/>
      <c r="K83449" s="34"/>
      <c r="L83449" s="34"/>
    </row>
    <row r="83450" spans="6:12" x14ac:dyDescent="0.35">
      <c r="F83450" s="34"/>
      <c r="J83450" s="34"/>
      <c r="K83450" s="34"/>
      <c r="L83450" s="34"/>
    </row>
    <row r="83451" spans="6:12" x14ac:dyDescent="0.35">
      <c r="F83451" s="34"/>
      <c r="J83451" s="34"/>
      <c r="K83451" s="34"/>
      <c r="L83451" s="34"/>
    </row>
    <row r="83452" spans="6:12" x14ac:dyDescent="0.35">
      <c r="F83452" s="34"/>
      <c r="J83452" s="34"/>
      <c r="K83452" s="34"/>
      <c r="L83452" s="34"/>
    </row>
    <row r="83453" spans="6:12" x14ac:dyDescent="0.35">
      <c r="F83453" s="34"/>
      <c r="J83453" s="34"/>
      <c r="K83453" s="34"/>
      <c r="L83453" s="34"/>
    </row>
    <row r="83454" spans="6:12" x14ac:dyDescent="0.35">
      <c r="F83454" s="34"/>
      <c r="J83454" s="34"/>
      <c r="K83454" s="34"/>
      <c r="L83454" s="34"/>
    </row>
    <row r="83455" spans="6:12" x14ac:dyDescent="0.35">
      <c r="F83455" s="34"/>
      <c r="J83455" s="34"/>
      <c r="K83455" s="34"/>
      <c r="L83455" s="34"/>
    </row>
    <row r="83456" spans="6:12" x14ac:dyDescent="0.35">
      <c r="F83456" s="34"/>
      <c r="J83456" s="34"/>
      <c r="K83456" s="34"/>
      <c r="L83456" s="34"/>
    </row>
    <row r="83457" spans="6:12" x14ac:dyDescent="0.35">
      <c r="F83457" s="34"/>
      <c r="J83457" s="34"/>
      <c r="K83457" s="34"/>
      <c r="L83457" s="34"/>
    </row>
    <row r="83458" spans="6:12" x14ac:dyDescent="0.35">
      <c r="F83458" s="34"/>
      <c r="J83458" s="34"/>
      <c r="K83458" s="34"/>
      <c r="L83458" s="34"/>
    </row>
    <row r="83459" spans="6:12" x14ac:dyDescent="0.35">
      <c r="F83459" s="34"/>
      <c r="J83459" s="34"/>
      <c r="K83459" s="34"/>
      <c r="L83459" s="34"/>
    </row>
    <row r="83460" spans="6:12" x14ac:dyDescent="0.35">
      <c r="F83460" s="34"/>
      <c r="J83460" s="34"/>
      <c r="K83460" s="34"/>
      <c r="L83460" s="34"/>
    </row>
    <row r="83461" spans="6:12" x14ac:dyDescent="0.35">
      <c r="F83461" s="34"/>
      <c r="J83461" s="34"/>
      <c r="K83461" s="34"/>
      <c r="L83461" s="34"/>
    </row>
    <row r="83462" spans="6:12" x14ac:dyDescent="0.35">
      <c r="F83462" s="34"/>
      <c r="J83462" s="34"/>
      <c r="K83462" s="34"/>
      <c r="L83462" s="34"/>
    </row>
    <row r="83463" spans="6:12" x14ac:dyDescent="0.35">
      <c r="F83463" s="34"/>
      <c r="J83463" s="34"/>
      <c r="K83463" s="34"/>
      <c r="L83463" s="34"/>
    </row>
    <row r="83464" spans="6:12" x14ac:dyDescent="0.35">
      <c r="F83464" s="34"/>
      <c r="J83464" s="34"/>
      <c r="K83464" s="34"/>
      <c r="L83464" s="34"/>
    </row>
    <row r="83465" spans="6:12" x14ac:dyDescent="0.35">
      <c r="F83465" s="34"/>
      <c r="J83465" s="34"/>
      <c r="K83465" s="34"/>
      <c r="L83465" s="34"/>
    </row>
    <row r="83466" spans="6:12" x14ac:dyDescent="0.35">
      <c r="F83466" s="34"/>
      <c r="J83466" s="34"/>
      <c r="K83466" s="34"/>
      <c r="L83466" s="34"/>
    </row>
    <row r="83467" spans="6:12" x14ac:dyDescent="0.35">
      <c r="F83467" s="34"/>
      <c r="J83467" s="34"/>
      <c r="K83467" s="34"/>
      <c r="L83467" s="34"/>
    </row>
    <row r="83468" spans="6:12" x14ac:dyDescent="0.35">
      <c r="F83468" s="34"/>
      <c r="J83468" s="34"/>
      <c r="K83468" s="34"/>
      <c r="L83468" s="34"/>
    </row>
    <row r="83469" spans="6:12" x14ac:dyDescent="0.35">
      <c r="F83469" s="34"/>
      <c r="J83469" s="34"/>
      <c r="K83469" s="34"/>
      <c r="L83469" s="34"/>
    </row>
    <row r="83470" spans="6:12" x14ac:dyDescent="0.35">
      <c r="F83470" s="34"/>
      <c r="J83470" s="34"/>
      <c r="K83470" s="34"/>
      <c r="L83470" s="34"/>
    </row>
    <row r="83471" spans="6:12" x14ac:dyDescent="0.35">
      <c r="F83471" s="34"/>
      <c r="J83471" s="34"/>
      <c r="K83471" s="34"/>
      <c r="L83471" s="34"/>
    </row>
    <row r="83472" spans="6:12" x14ac:dyDescent="0.35">
      <c r="F83472" s="34"/>
      <c r="J83472" s="34"/>
      <c r="K83472" s="34"/>
      <c r="L83472" s="34"/>
    </row>
    <row r="83473" spans="6:12" x14ac:dyDescent="0.35">
      <c r="F83473" s="34"/>
      <c r="J83473" s="34"/>
      <c r="K83473" s="34"/>
      <c r="L83473" s="34"/>
    </row>
    <row r="83474" spans="6:12" x14ac:dyDescent="0.35">
      <c r="F83474" s="34"/>
      <c r="J83474" s="34"/>
      <c r="K83474" s="34"/>
      <c r="L83474" s="34"/>
    </row>
    <row r="83475" spans="6:12" x14ac:dyDescent="0.35">
      <c r="F83475" s="34"/>
      <c r="J83475" s="34"/>
      <c r="K83475" s="34"/>
      <c r="L83475" s="34"/>
    </row>
    <row r="83476" spans="6:12" x14ac:dyDescent="0.35">
      <c r="F83476" s="34"/>
      <c r="J83476" s="34"/>
      <c r="K83476" s="34"/>
      <c r="L83476" s="34"/>
    </row>
    <row r="83477" spans="6:12" x14ac:dyDescent="0.35">
      <c r="F83477" s="34"/>
      <c r="J83477" s="34"/>
      <c r="K83477" s="34"/>
      <c r="L83477" s="34"/>
    </row>
    <row r="83478" spans="6:12" x14ac:dyDescent="0.35">
      <c r="F83478" s="34"/>
      <c r="J83478" s="34"/>
      <c r="K83478" s="34"/>
      <c r="L83478" s="34"/>
    </row>
    <row r="83479" spans="6:12" x14ac:dyDescent="0.35">
      <c r="F83479" s="34"/>
      <c r="J83479" s="34"/>
      <c r="K83479" s="34"/>
      <c r="L83479" s="34"/>
    </row>
    <row r="83480" spans="6:12" x14ac:dyDescent="0.35">
      <c r="F83480" s="34"/>
      <c r="J83480" s="34"/>
      <c r="K83480" s="34"/>
      <c r="L83480" s="34"/>
    </row>
    <row r="83481" spans="6:12" x14ac:dyDescent="0.35">
      <c r="F83481" s="34"/>
      <c r="J83481" s="34"/>
      <c r="K83481" s="34"/>
      <c r="L83481" s="34"/>
    </row>
    <row r="83482" spans="6:12" x14ac:dyDescent="0.35">
      <c r="F83482" s="34"/>
      <c r="J83482" s="34"/>
      <c r="K83482" s="34"/>
      <c r="L83482" s="34"/>
    </row>
    <row r="83483" spans="6:12" x14ac:dyDescent="0.35">
      <c r="F83483" s="34"/>
      <c r="J83483" s="34"/>
      <c r="K83483" s="34"/>
      <c r="L83483" s="34"/>
    </row>
    <row r="83484" spans="6:12" x14ac:dyDescent="0.35">
      <c r="F83484" s="34"/>
      <c r="J83484" s="34"/>
      <c r="K83484" s="34"/>
      <c r="L83484" s="34"/>
    </row>
    <row r="83485" spans="6:12" x14ac:dyDescent="0.35">
      <c r="F83485" s="34"/>
      <c r="J83485" s="34"/>
      <c r="K83485" s="34"/>
      <c r="L83485" s="34"/>
    </row>
    <row r="83486" spans="6:12" x14ac:dyDescent="0.35">
      <c r="F83486" s="34"/>
      <c r="J83486" s="34"/>
      <c r="K83486" s="34"/>
      <c r="L83486" s="34"/>
    </row>
    <row r="83487" spans="6:12" x14ac:dyDescent="0.35">
      <c r="F83487" s="34"/>
      <c r="J83487" s="34"/>
      <c r="K83487" s="34"/>
      <c r="L83487" s="34"/>
    </row>
    <row r="83488" spans="6:12" x14ac:dyDescent="0.35">
      <c r="F83488" s="34"/>
      <c r="J83488" s="34"/>
      <c r="K83488" s="34"/>
      <c r="L83488" s="34"/>
    </row>
    <row r="83489" spans="6:12" x14ac:dyDescent="0.35">
      <c r="F83489" s="34"/>
      <c r="J83489" s="34"/>
      <c r="K83489" s="34"/>
      <c r="L83489" s="34"/>
    </row>
    <row r="83490" spans="6:12" x14ac:dyDescent="0.35">
      <c r="F83490" s="34"/>
      <c r="J83490" s="34"/>
      <c r="K83490" s="34"/>
      <c r="L83490" s="34"/>
    </row>
    <row r="83491" spans="6:12" x14ac:dyDescent="0.35">
      <c r="F83491" s="34"/>
      <c r="J83491" s="34"/>
      <c r="K83491" s="34"/>
      <c r="L83491" s="34"/>
    </row>
    <row r="83492" spans="6:12" x14ac:dyDescent="0.35">
      <c r="F83492" s="34"/>
      <c r="J83492" s="34"/>
      <c r="K83492" s="34"/>
      <c r="L83492" s="34"/>
    </row>
    <row r="83493" spans="6:12" x14ac:dyDescent="0.35">
      <c r="F83493" s="34"/>
      <c r="J83493" s="34"/>
      <c r="K83493" s="34"/>
      <c r="L83493" s="34"/>
    </row>
    <row r="83494" spans="6:12" x14ac:dyDescent="0.35">
      <c r="F83494" s="34"/>
      <c r="J83494" s="34"/>
      <c r="K83494" s="34"/>
      <c r="L83494" s="34"/>
    </row>
    <row r="83495" spans="6:12" x14ac:dyDescent="0.35">
      <c r="F83495" s="34"/>
      <c r="J83495" s="34"/>
      <c r="K83495" s="34"/>
      <c r="L83495" s="34"/>
    </row>
    <row r="83496" spans="6:12" x14ac:dyDescent="0.35">
      <c r="F83496" s="34"/>
      <c r="J83496" s="34"/>
      <c r="K83496" s="34"/>
      <c r="L83496" s="34"/>
    </row>
    <row r="83497" spans="6:12" x14ac:dyDescent="0.35">
      <c r="F83497" s="34"/>
      <c r="J83497" s="34"/>
      <c r="K83497" s="34"/>
      <c r="L83497" s="34"/>
    </row>
    <row r="83498" spans="6:12" x14ac:dyDescent="0.35">
      <c r="F83498" s="34"/>
      <c r="J83498" s="34"/>
      <c r="K83498" s="34"/>
      <c r="L83498" s="34"/>
    </row>
    <row r="83499" spans="6:12" x14ac:dyDescent="0.35">
      <c r="F83499" s="34"/>
      <c r="J83499" s="34"/>
      <c r="K83499" s="34"/>
      <c r="L83499" s="34"/>
    </row>
    <row r="83500" spans="6:12" x14ac:dyDescent="0.35">
      <c r="F83500" s="34"/>
      <c r="J83500" s="34"/>
      <c r="K83500" s="34"/>
      <c r="L83500" s="34"/>
    </row>
    <row r="83501" spans="6:12" x14ac:dyDescent="0.35">
      <c r="F83501" s="34"/>
      <c r="J83501" s="34"/>
      <c r="K83501" s="34"/>
      <c r="L83501" s="34"/>
    </row>
    <row r="83502" spans="6:12" x14ac:dyDescent="0.35">
      <c r="F83502" s="34"/>
      <c r="J83502" s="34"/>
      <c r="K83502" s="34"/>
      <c r="L83502" s="34"/>
    </row>
    <row r="83503" spans="6:12" x14ac:dyDescent="0.35">
      <c r="F83503" s="34"/>
      <c r="J83503" s="34"/>
      <c r="K83503" s="34"/>
      <c r="L83503" s="34"/>
    </row>
    <row r="83504" spans="6:12" x14ac:dyDescent="0.35">
      <c r="F83504" s="34"/>
      <c r="J83504" s="34"/>
      <c r="K83504" s="34"/>
      <c r="L83504" s="34"/>
    </row>
    <row r="83505" spans="6:12" x14ac:dyDescent="0.35">
      <c r="F83505" s="34"/>
      <c r="J83505" s="34"/>
      <c r="K83505" s="34"/>
      <c r="L83505" s="34"/>
    </row>
    <row r="83506" spans="6:12" x14ac:dyDescent="0.35">
      <c r="F83506" s="34"/>
      <c r="J83506" s="34"/>
      <c r="K83506" s="34"/>
      <c r="L83506" s="34"/>
    </row>
    <row r="83507" spans="6:12" x14ac:dyDescent="0.35">
      <c r="F83507" s="34"/>
      <c r="J83507" s="34"/>
      <c r="K83507" s="34"/>
      <c r="L83507" s="34"/>
    </row>
    <row r="83508" spans="6:12" x14ac:dyDescent="0.35">
      <c r="F83508" s="34"/>
      <c r="J83508" s="34"/>
      <c r="K83508" s="34"/>
      <c r="L83508" s="34"/>
    </row>
    <row r="83509" spans="6:12" x14ac:dyDescent="0.35">
      <c r="F83509" s="34"/>
      <c r="J83509" s="34"/>
      <c r="K83509" s="34"/>
      <c r="L83509" s="34"/>
    </row>
    <row r="83510" spans="6:12" x14ac:dyDescent="0.35">
      <c r="F83510" s="34"/>
      <c r="J83510" s="34"/>
      <c r="K83510" s="34"/>
      <c r="L83510" s="34"/>
    </row>
    <row r="83511" spans="6:12" x14ac:dyDescent="0.35">
      <c r="F83511" s="34"/>
      <c r="J83511" s="34"/>
      <c r="K83511" s="34"/>
      <c r="L83511" s="34"/>
    </row>
    <row r="83512" spans="6:12" x14ac:dyDescent="0.35">
      <c r="F83512" s="34"/>
      <c r="J83512" s="34"/>
      <c r="K83512" s="34"/>
      <c r="L83512" s="34"/>
    </row>
    <row r="83513" spans="6:12" x14ac:dyDescent="0.35">
      <c r="F83513" s="34"/>
      <c r="J83513" s="34"/>
      <c r="K83513" s="34"/>
      <c r="L83513" s="34"/>
    </row>
    <row r="83514" spans="6:12" x14ac:dyDescent="0.35">
      <c r="F83514" s="34"/>
      <c r="J83514" s="34"/>
      <c r="K83514" s="34"/>
      <c r="L83514" s="34"/>
    </row>
    <row r="83515" spans="6:12" x14ac:dyDescent="0.35">
      <c r="F83515" s="34"/>
      <c r="J83515" s="34"/>
      <c r="K83515" s="34"/>
      <c r="L83515" s="34"/>
    </row>
    <row r="83516" spans="6:12" x14ac:dyDescent="0.35">
      <c r="F83516" s="34"/>
      <c r="J83516" s="34"/>
      <c r="K83516" s="34"/>
      <c r="L83516" s="34"/>
    </row>
    <row r="83517" spans="6:12" x14ac:dyDescent="0.35">
      <c r="F83517" s="34"/>
      <c r="J83517" s="34"/>
      <c r="K83517" s="34"/>
      <c r="L83517" s="34"/>
    </row>
    <row r="83518" spans="6:12" x14ac:dyDescent="0.35">
      <c r="F83518" s="34"/>
      <c r="J83518" s="34"/>
      <c r="K83518" s="34"/>
      <c r="L83518" s="34"/>
    </row>
    <row r="83519" spans="6:12" x14ac:dyDescent="0.35">
      <c r="F83519" s="34"/>
      <c r="J83519" s="34"/>
      <c r="K83519" s="34"/>
      <c r="L83519" s="34"/>
    </row>
    <row r="83520" spans="6:12" x14ac:dyDescent="0.35">
      <c r="F83520" s="34"/>
      <c r="J83520" s="34"/>
      <c r="K83520" s="34"/>
      <c r="L83520" s="34"/>
    </row>
    <row r="83521" spans="6:12" x14ac:dyDescent="0.35">
      <c r="F83521" s="34"/>
      <c r="J83521" s="34"/>
      <c r="K83521" s="34"/>
      <c r="L83521" s="34"/>
    </row>
    <row r="83522" spans="6:12" x14ac:dyDescent="0.35">
      <c r="F83522" s="34"/>
      <c r="J83522" s="34"/>
      <c r="K83522" s="34"/>
      <c r="L83522" s="34"/>
    </row>
    <row r="83523" spans="6:12" x14ac:dyDescent="0.35">
      <c r="F83523" s="34"/>
      <c r="J83523" s="34"/>
      <c r="K83523" s="34"/>
      <c r="L83523" s="34"/>
    </row>
    <row r="83524" spans="6:12" x14ac:dyDescent="0.35">
      <c r="F83524" s="34"/>
      <c r="J83524" s="34"/>
      <c r="K83524" s="34"/>
      <c r="L83524" s="34"/>
    </row>
    <row r="83525" spans="6:12" x14ac:dyDescent="0.35">
      <c r="F83525" s="34"/>
      <c r="J83525" s="34"/>
      <c r="K83525" s="34"/>
      <c r="L83525" s="34"/>
    </row>
    <row r="83526" spans="6:12" x14ac:dyDescent="0.35">
      <c r="F83526" s="34"/>
      <c r="J83526" s="34"/>
      <c r="K83526" s="34"/>
      <c r="L83526" s="34"/>
    </row>
    <row r="83527" spans="6:12" x14ac:dyDescent="0.35">
      <c r="F83527" s="34"/>
      <c r="J83527" s="34"/>
      <c r="K83527" s="34"/>
      <c r="L83527" s="34"/>
    </row>
    <row r="83528" spans="6:12" x14ac:dyDescent="0.35">
      <c r="F83528" s="34"/>
      <c r="J83528" s="34"/>
      <c r="K83528" s="34"/>
      <c r="L83528" s="34"/>
    </row>
    <row r="83529" spans="6:12" x14ac:dyDescent="0.35">
      <c r="F83529" s="34"/>
      <c r="J83529" s="34"/>
      <c r="K83529" s="34"/>
      <c r="L83529" s="34"/>
    </row>
    <row r="83530" spans="6:12" x14ac:dyDescent="0.35">
      <c r="F83530" s="34"/>
      <c r="J83530" s="34"/>
      <c r="K83530" s="34"/>
      <c r="L83530" s="34"/>
    </row>
    <row r="83531" spans="6:12" x14ac:dyDescent="0.35">
      <c r="F83531" s="34"/>
      <c r="J83531" s="34"/>
      <c r="K83531" s="34"/>
      <c r="L83531" s="34"/>
    </row>
    <row r="83532" spans="6:12" x14ac:dyDescent="0.35">
      <c r="F83532" s="34"/>
      <c r="J83532" s="34"/>
      <c r="K83532" s="34"/>
      <c r="L83532" s="34"/>
    </row>
    <row r="83533" spans="6:12" x14ac:dyDescent="0.35">
      <c r="F83533" s="34"/>
      <c r="J83533" s="34"/>
      <c r="K83533" s="34"/>
      <c r="L83533" s="34"/>
    </row>
    <row r="83534" spans="6:12" x14ac:dyDescent="0.35">
      <c r="F83534" s="34"/>
      <c r="J83534" s="34"/>
      <c r="K83534" s="34"/>
      <c r="L83534" s="34"/>
    </row>
    <row r="83535" spans="6:12" x14ac:dyDescent="0.35">
      <c r="F83535" s="34"/>
      <c r="J83535" s="34"/>
      <c r="K83535" s="34"/>
      <c r="L83535" s="34"/>
    </row>
    <row r="83536" spans="6:12" x14ac:dyDescent="0.35">
      <c r="F83536" s="34"/>
      <c r="J83536" s="34"/>
      <c r="K83536" s="34"/>
      <c r="L83536" s="34"/>
    </row>
    <row r="83537" spans="6:12" x14ac:dyDescent="0.35">
      <c r="F83537" s="34"/>
      <c r="J83537" s="34"/>
      <c r="K83537" s="34"/>
      <c r="L83537" s="34"/>
    </row>
    <row r="83538" spans="6:12" x14ac:dyDescent="0.35">
      <c r="F83538" s="34"/>
      <c r="J83538" s="34"/>
      <c r="K83538" s="34"/>
      <c r="L83538" s="34"/>
    </row>
    <row r="83539" spans="6:12" x14ac:dyDescent="0.35">
      <c r="F83539" s="34"/>
      <c r="J83539" s="34"/>
      <c r="K83539" s="34"/>
      <c r="L83539" s="34"/>
    </row>
    <row r="83540" spans="6:12" x14ac:dyDescent="0.35">
      <c r="F83540" s="34"/>
      <c r="J83540" s="34"/>
      <c r="K83540" s="34"/>
      <c r="L83540" s="34"/>
    </row>
    <row r="83541" spans="6:12" x14ac:dyDescent="0.35">
      <c r="F83541" s="34"/>
      <c r="J83541" s="34"/>
      <c r="K83541" s="34"/>
      <c r="L83541" s="34"/>
    </row>
    <row r="83542" spans="6:12" x14ac:dyDescent="0.35">
      <c r="F83542" s="34"/>
      <c r="J83542" s="34"/>
      <c r="K83542" s="34"/>
      <c r="L83542" s="34"/>
    </row>
    <row r="83543" spans="6:12" x14ac:dyDescent="0.35">
      <c r="F83543" s="34"/>
      <c r="J83543" s="34"/>
      <c r="K83543" s="34"/>
      <c r="L83543" s="34"/>
    </row>
    <row r="83544" spans="6:12" x14ac:dyDescent="0.35">
      <c r="F83544" s="34"/>
      <c r="J83544" s="34"/>
      <c r="K83544" s="34"/>
      <c r="L83544" s="34"/>
    </row>
    <row r="83545" spans="6:12" x14ac:dyDescent="0.35">
      <c r="F83545" s="34"/>
      <c r="J83545" s="34"/>
      <c r="K83545" s="34"/>
      <c r="L83545" s="34"/>
    </row>
    <row r="83546" spans="6:12" x14ac:dyDescent="0.35">
      <c r="F83546" s="34"/>
      <c r="J83546" s="34"/>
      <c r="K83546" s="34"/>
      <c r="L83546" s="34"/>
    </row>
    <row r="83547" spans="6:12" x14ac:dyDescent="0.35">
      <c r="F83547" s="34"/>
      <c r="J83547" s="34"/>
      <c r="K83547" s="34"/>
      <c r="L83547" s="34"/>
    </row>
    <row r="83548" spans="6:12" x14ac:dyDescent="0.35">
      <c r="F83548" s="34"/>
      <c r="J83548" s="34"/>
      <c r="K83548" s="34"/>
      <c r="L83548" s="34"/>
    </row>
    <row r="83549" spans="6:12" x14ac:dyDescent="0.35">
      <c r="F83549" s="34"/>
      <c r="J83549" s="34"/>
      <c r="K83549" s="34"/>
      <c r="L83549" s="34"/>
    </row>
    <row r="83550" spans="6:12" x14ac:dyDescent="0.35">
      <c r="F83550" s="34"/>
      <c r="J83550" s="34"/>
      <c r="K83550" s="34"/>
      <c r="L83550" s="34"/>
    </row>
    <row r="83551" spans="6:12" x14ac:dyDescent="0.35">
      <c r="F83551" s="34"/>
      <c r="J83551" s="34"/>
      <c r="K83551" s="34"/>
      <c r="L83551" s="34"/>
    </row>
    <row r="83552" spans="6:12" x14ac:dyDescent="0.35">
      <c r="F83552" s="34"/>
      <c r="J83552" s="34"/>
      <c r="K83552" s="34"/>
      <c r="L83552" s="34"/>
    </row>
    <row r="83553" spans="6:12" x14ac:dyDescent="0.35">
      <c r="F83553" s="34"/>
      <c r="J83553" s="34"/>
      <c r="K83553" s="34"/>
      <c r="L83553" s="34"/>
    </row>
    <row r="83554" spans="6:12" x14ac:dyDescent="0.35">
      <c r="F83554" s="34"/>
      <c r="J83554" s="34"/>
      <c r="K83554" s="34"/>
      <c r="L83554" s="34"/>
    </row>
    <row r="83555" spans="6:12" x14ac:dyDescent="0.35">
      <c r="F83555" s="34"/>
      <c r="J83555" s="34"/>
      <c r="K83555" s="34"/>
      <c r="L83555" s="34"/>
    </row>
    <row r="83556" spans="6:12" x14ac:dyDescent="0.35">
      <c r="F83556" s="34"/>
      <c r="J83556" s="34"/>
      <c r="K83556" s="34"/>
      <c r="L83556" s="34"/>
    </row>
    <row r="83557" spans="6:12" x14ac:dyDescent="0.35">
      <c r="F83557" s="34"/>
      <c r="J83557" s="34"/>
      <c r="K83557" s="34"/>
      <c r="L83557" s="34"/>
    </row>
    <row r="83558" spans="6:12" x14ac:dyDescent="0.35">
      <c r="F83558" s="34"/>
      <c r="J83558" s="34"/>
      <c r="K83558" s="34"/>
      <c r="L83558" s="34"/>
    </row>
    <row r="83559" spans="6:12" x14ac:dyDescent="0.35">
      <c r="F83559" s="34"/>
      <c r="J83559" s="34"/>
      <c r="K83559" s="34"/>
      <c r="L83559" s="34"/>
    </row>
    <row r="83560" spans="6:12" x14ac:dyDescent="0.35">
      <c r="F83560" s="34"/>
      <c r="J83560" s="34"/>
      <c r="K83560" s="34"/>
      <c r="L83560" s="34"/>
    </row>
    <row r="83561" spans="6:12" x14ac:dyDescent="0.35">
      <c r="F83561" s="34"/>
      <c r="J83561" s="34"/>
      <c r="K83561" s="34"/>
      <c r="L83561" s="34"/>
    </row>
    <row r="83562" spans="6:12" x14ac:dyDescent="0.35">
      <c r="F83562" s="34"/>
      <c r="J83562" s="34"/>
      <c r="K83562" s="34"/>
      <c r="L83562" s="34"/>
    </row>
    <row r="83563" spans="6:12" x14ac:dyDescent="0.35">
      <c r="F83563" s="34"/>
      <c r="J83563" s="34"/>
      <c r="K83563" s="34"/>
      <c r="L83563" s="34"/>
    </row>
    <row r="83564" spans="6:12" x14ac:dyDescent="0.35">
      <c r="F83564" s="34"/>
      <c r="J83564" s="34"/>
      <c r="K83564" s="34"/>
      <c r="L83564" s="34"/>
    </row>
    <row r="83565" spans="6:12" x14ac:dyDescent="0.35">
      <c r="F83565" s="34"/>
      <c r="J83565" s="34"/>
      <c r="K83565" s="34"/>
      <c r="L83565" s="34"/>
    </row>
    <row r="83566" spans="6:12" x14ac:dyDescent="0.35">
      <c r="F83566" s="34"/>
      <c r="J83566" s="34"/>
      <c r="K83566" s="34"/>
      <c r="L83566" s="34"/>
    </row>
    <row r="83567" spans="6:12" x14ac:dyDescent="0.35">
      <c r="F83567" s="34"/>
      <c r="J83567" s="34"/>
      <c r="K83567" s="34"/>
      <c r="L83567" s="34"/>
    </row>
    <row r="83568" spans="6:12" x14ac:dyDescent="0.35">
      <c r="F83568" s="34"/>
      <c r="J83568" s="34"/>
      <c r="K83568" s="34"/>
      <c r="L83568" s="34"/>
    </row>
    <row r="83569" spans="6:12" x14ac:dyDescent="0.35">
      <c r="F83569" s="34"/>
      <c r="J83569" s="34"/>
      <c r="K83569" s="34"/>
      <c r="L83569" s="34"/>
    </row>
    <row r="83570" spans="6:12" x14ac:dyDescent="0.35">
      <c r="F83570" s="34"/>
      <c r="J83570" s="34"/>
      <c r="K83570" s="34"/>
      <c r="L83570" s="34"/>
    </row>
    <row r="83571" spans="6:12" x14ac:dyDescent="0.35">
      <c r="F83571" s="34"/>
      <c r="J83571" s="34"/>
      <c r="K83571" s="34"/>
      <c r="L83571" s="34"/>
    </row>
    <row r="83572" spans="6:12" x14ac:dyDescent="0.35">
      <c r="F83572" s="34"/>
      <c r="J83572" s="34"/>
      <c r="K83572" s="34"/>
      <c r="L83572" s="34"/>
    </row>
    <row r="83573" spans="6:12" x14ac:dyDescent="0.35">
      <c r="F83573" s="34"/>
      <c r="J83573" s="34"/>
      <c r="K83573" s="34"/>
      <c r="L83573" s="34"/>
    </row>
    <row r="83574" spans="6:12" x14ac:dyDescent="0.35">
      <c r="F83574" s="34"/>
      <c r="J83574" s="34"/>
      <c r="K83574" s="34"/>
      <c r="L83574" s="34"/>
    </row>
    <row r="83575" spans="6:12" x14ac:dyDescent="0.35">
      <c r="F83575" s="34"/>
      <c r="J83575" s="34"/>
      <c r="K83575" s="34"/>
      <c r="L83575" s="34"/>
    </row>
    <row r="83576" spans="6:12" x14ac:dyDescent="0.35">
      <c r="F83576" s="34"/>
      <c r="J83576" s="34"/>
      <c r="K83576" s="34"/>
      <c r="L83576" s="34"/>
    </row>
    <row r="83577" spans="6:12" x14ac:dyDescent="0.35">
      <c r="F83577" s="34"/>
      <c r="J83577" s="34"/>
      <c r="K83577" s="34"/>
      <c r="L83577" s="34"/>
    </row>
    <row r="83578" spans="6:12" x14ac:dyDescent="0.35">
      <c r="F83578" s="34"/>
      <c r="J83578" s="34"/>
      <c r="K83578" s="34"/>
      <c r="L83578" s="34"/>
    </row>
    <row r="83579" spans="6:12" x14ac:dyDescent="0.35">
      <c r="F83579" s="34"/>
      <c r="J83579" s="34"/>
      <c r="K83579" s="34"/>
      <c r="L83579" s="34"/>
    </row>
    <row r="83580" spans="6:12" x14ac:dyDescent="0.35">
      <c r="F83580" s="34"/>
      <c r="J83580" s="34"/>
      <c r="K83580" s="34"/>
      <c r="L83580" s="34"/>
    </row>
    <row r="83581" spans="6:12" x14ac:dyDescent="0.35">
      <c r="F83581" s="34"/>
      <c r="J83581" s="34"/>
      <c r="K83581" s="34"/>
      <c r="L83581" s="34"/>
    </row>
    <row r="83582" spans="6:12" x14ac:dyDescent="0.35">
      <c r="F83582" s="34"/>
      <c r="J83582" s="34"/>
      <c r="K83582" s="34"/>
      <c r="L83582" s="34"/>
    </row>
    <row r="83583" spans="6:12" x14ac:dyDescent="0.35">
      <c r="F83583" s="34"/>
      <c r="J83583" s="34"/>
      <c r="K83583" s="34"/>
      <c r="L83583" s="34"/>
    </row>
    <row r="83584" spans="6:12" x14ac:dyDescent="0.35">
      <c r="F83584" s="34"/>
      <c r="J83584" s="34"/>
      <c r="K83584" s="34"/>
      <c r="L83584" s="34"/>
    </row>
    <row r="83585" spans="6:12" x14ac:dyDescent="0.35">
      <c r="F83585" s="34"/>
      <c r="J83585" s="34"/>
      <c r="K83585" s="34"/>
      <c r="L83585" s="34"/>
    </row>
    <row r="83586" spans="6:12" x14ac:dyDescent="0.35">
      <c r="F83586" s="34"/>
      <c r="J83586" s="34"/>
      <c r="K83586" s="34"/>
      <c r="L83586" s="34"/>
    </row>
    <row r="83587" spans="6:12" x14ac:dyDescent="0.35">
      <c r="F83587" s="34"/>
      <c r="J83587" s="34"/>
      <c r="K83587" s="34"/>
      <c r="L83587" s="34"/>
    </row>
    <row r="83588" spans="6:12" x14ac:dyDescent="0.35">
      <c r="F83588" s="34"/>
      <c r="J83588" s="34"/>
      <c r="K83588" s="34"/>
      <c r="L83588" s="34"/>
    </row>
    <row r="83589" spans="6:12" x14ac:dyDescent="0.35">
      <c r="F83589" s="34"/>
      <c r="J83589" s="34"/>
      <c r="K83589" s="34"/>
      <c r="L83589" s="34"/>
    </row>
    <row r="83590" spans="6:12" x14ac:dyDescent="0.35">
      <c r="F83590" s="34"/>
      <c r="J83590" s="34"/>
      <c r="K83590" s="34"/>
      <c r="L83590" s="34"/>
    </row>
    <row r="83591" spans="6:12" x14ac:dyDescent="0.35">
      <c r="F83591" s="34"/>
      <c r="J83591" s="34"/>
      <c r="K83591" s="34"/>
      <c r="L83591" s="34"/>
    </row>
    <row r="83592" spans="6:12" x14ac:dyDescent="0.35">
      <c r="F83592" s="34"/>
      <c r="J83592" s="34"/>
      <c r="K83592" s="34"/>
      <c r="L83592" s="34"/>
    </row>
    <row r="83593" spans="6:12" x14ac:dyDescent="0.35">
      <c r="F83593" s="34"/>
      <c r="J83593" s="34"/>
      <c r="K83593" s="34"/>
      <c r="L83593" s="34"/>
    </row>
    <row r="83594" spans="6:12" x14ac:dyDescent="0.35">
      <c r="F83594" s="34"/>
      <c r="J83594" s="34"/>
      <c r="K83594" s="34"/>
      <c r="L83594" s="34"/>
    </row>
    <row r="83595" spans="6:12" x14ac:dyDescent="0.35">
      <c r="F83595" s="34"/>
      <c r="J83595" s="34"/>
      <c r="K83595" s="34"/>
      <c r="L83595" s="34"/>
    </row>
    <row r="83596" spans="6:12" x14ac:dyDescent="0.35">
      <c r="F83596" s="34"/>
      <c r="J83596" s="34"/>
      <c r="K83596" s="34"/>
      <c r="L83596" s="34"/>
    </row>
    <row r="83597" spans="6:12" x14ac:dyDescent="0.35">
      <c r="F83597" s="34"/>
      <c r="J83597" s="34"/>
      <c r="K83597" s="34"/>
      <c r="L83597" s="34"/>
    </row>
    <row r="83598" spans="6:12" x14ac:dyDescent="0.35">
      <c r="F83598" s="34"/>
      <c r="J83598" s="34"/>
      <c r="K83598" s="34"/>
      <c r="L83598" s="34"/>
    </row>
    <row r="83599" spans="6:12" x14ac:dyDescent="0.35">
      <c r="F83599" s="34"/>
      <c r="J83599" s="34"/>
      <c r="K83599" s="34"/>
      <c r="L83599" s="34"/>
    </row>
    <row r="83600" spans="6:12" x14ac:dyDescent="0.35">
      <c r="F83600" s="34"/>
      <c r="J83600" s="34"/>
      <c r="K83600" s="34"/>
      <c r="L83600" s="34"/>
    </row>
    <row r="83601" spans="6:12" x14ac:dyDescent="0.35">
      <c r="F83601" s="34"/>
      <c r="J83601" s="34"/>
      <c r="K83601" s="34"/>
      <c r="L83601" s="34"/>
    </row>
    <row r="83602" spans="6:12" x14ac:dyDescent="0.35">
      <c r="F83602" s="34"/>
      <c r="J83602" s="34"/>
      <c r="K83602" s="34"/>
      <c r="L83602" s="34"/>
    </row>
    <row r="83603" spans="6:12" x14ac:dyDescent="0.35">
      <c r="F83603" s="34"/>
      <c r="J83603" s="34"/>
      <c r="K83603" s="34"/>
      <c r="L83603" s="34"/>
    </row>
    <row r="83604" spans="6:12" x14ac:dyDescent="0.35">
      <c r="F83604" s="34"/>
      <c r="J83604" s="34"/>
      <c r="K83604" s="34"/>
      <c r="L83604" s="34"/>
    </row>
    <row r="83605" spans="6:12" x14ac:dyDescent="0.35">
      <c r="F83605" s="34"/>
      <c r="J83605" s="34"/>
      <c r="K83605" s="34"/>
      <c r="L83605" s="34"/>
    </row>
    <row r="83606" spans="6:12" x14ac:dyDescent="0.35">
      <c r="F83606" s="34"/>
      <c r="J83606" s="34"/>
      <c r="K83606" s="34"/>
      <c r="L83606" s="34"/>
    </row>
    <row r="83607" spans="6:12" x14ac:dyDescent="0.35">
      <c r="F83607" s="34"/>
      <c r="J83607" s="34"/>
      <c r="K83607" s="34"/>
      <c r="L83607" s="34"/>
    </row>
    <row r="83608" spans="6:12" x14ac:dyDescent="0.35">
      <c r="F83608" s="34"/>
      <c r="J83608" s="34"/>
      <c r="K83608" s="34"/>
      <c r="L83608" s="34"/>
    </row>
    <row r="83609" spans="6:12" x14ac:dyDescent="0.35">
      <c r="F83609" s="34"/>
      <c r="J83609" s="34"/>
      <c r="K83609" s="34"/>
      <c r="L83609" s="34"/>
    </row>
    <row r="83610" spans="6:12" x14ac:dyDescent="0.35">
      <c r="F83610" s="34"/>
      <c r="J83610" s="34"/>
      <c r="K83610" s="34"/>
      <c r="L83610" s="34"/>
    </row>
    <row r="83611" spans="6:12" x14ac:dyDescent="0.35">
      <c r="F83611" s="34"/>
      <c r="J83611" s="34"/>
      <c r="K83611" s="34"/>
      <c r="L83611" s="34"/>
    </row>
    <row r="83612" spans="6:12" x14ac:dyDescent="0.35">
      <c r="F83612" s="34"/>
      <c r="J83612" s="34"/>
      <c r="K83612" s="34"/>
      <c r="L83612" s="34"/>
    </row>
    <row r="83613" spans="6:12" x14ac:dyDescent="0.35">
      <c r="F83613" s="34"/>
      <c r="J83613" s="34"/>
      <c r="K83613" s="34"/>
      <c r="L83613" s="34"/>
    </row>
    <row r="83614" spans="6:12" x14ac:dyDescent="0.35">
      <c r="F83614" s="34"/>
      <c r="J83614" s="34"/>
      <c r="K83614" s="34"/>
      <c r="L83614" s="34"/>
    </row>
    <row r="83615" spans="6:12" x14ac:dyDescent="0.35">
      <c r="F83615" s="34"/>
      <c r="J83615" s="34"/>
      <c r="K83615" s="34"/>
      <c r="L83615" s="34"/>
    </row>
    <row r="83616" spans="6:12" x14ac:dyDescent="0.35">
      <c r="F83616" s="34"/>
      <c r="J83616" s="34"/>
      <c r="K83616" s="34"/>
      <c r="L83616" s="34"/>
    </row>
    <row r="83617" spans="6:12" x14ac:dyDescent="0.35">
      <c r="F83617" s="34"/>
      <c r="J83617" s="34"/>
      <c r="K83617" s="34"/>
      <c r="L83617" s="34"/>
    </row>
    <row r="83618" spans="6:12" x14ac:dyDescent="0.35">
      <c r="F83618" s="34"/>
      <c r="J83618" s="34"/>
      <c r="K83618" s="34"/>
      <c r="L83618" s="34"/>
    </row>
    <row r="83619" spans="6:12" x14ac:dyDescent="0.35">
      <c r="F83619" s="34"/>
      <c r="J83619" s="34"/>
      <c r="K83619" s="34"/>
      <c r="L83619" s="34"/>
    </row>
    <row r="83620" spans="6:12" x14ac:dyDescent="0.35">
      <c r="F83620" s="34"/>
      <c r="J83620" s="34"/>
      <c r="K83620" s="34"/>
      <c r="L83620" s="34"/>
    </row>
    <row r="83621" spans="6:12" x14ac:dyDescent="0.35">
      <c r="F83621" s="34"/>
      <c r="J83621" s="34"/>
      <c r="K83621" s="34"/>
      <c r="L83621" s="34"/>
    </row>
    <row r="83622" spans="6:12" x14ac:dyDescent="0.35">
      <c r="F83622" s="34"/>
      <c r="J83622" s="34"/>
      <c r="K83622" s="34"/>
      <c r="L83622" s="34"/>
    </row>
    <row r="83623" spans="6:12" x14ac:dyDescent="0.35">
      <c r="F83623" s="34"/>
      <c r="J83623" s="34"/>
      <c r="K83623" s="34"/>
      <c r="L83623" s="34"/>
    </row>
    <row r="83624" spans="6:12" x14ac:dyDescent="0.35">
      <c r="F83624" s="34"/>
      <c r="J83624" s="34"/>
      <c r="K83624" s="34"/>
      <c r="L83624" s="34"/>
    </row>
    <row r="83625" spans="6:12" x14ac:dyDescent="0.35">
      <c r="F83625" s="34"/>
      <c r="J83625" s="34"/>
      <c r="K83625" s="34"/>
      <c r="L83625" s="34"/>
    </row>
    <row r="83626" spans="6:12" x14ac:dyDescent="0.35">
      <c r="F83626" s="34"/>
      <c r="J83626" s="34"/>
      <c r="K83626" s="34"/>
      <c r="L83626" s="34"/>
    </row>
    <row r="83627" spans="6:12" x14ac:dyDescent="0.35">
      <c r="F83627" s="34"/>
      <c r="J83627" s="34"/>
      <c r="K83627" s="34"/>
      <c r="L83627" s="34"/>
    </row>
    <row r="83628" spans="6:12" x14ac:dyDescent="0.35">
      <c r="F83628" s="34"/>
      <c r="J83628" s="34"/>
      <c r="K83628" s="34"/>
      <c r="L83628" s="34"/>
    </row>
    <row r="83629" spans="6:12" x14ac:dyDescent="0.35">
      <c r="F83629" s="34"/>
      <c r="J83629" s="34"/>
      <c r="K83629" s="34"/>
      <c r="L83629" s="34"/>
    </row>
    <row r="83630" spans="6:12" x14ac:dyDescent="0.35">
      <c r="F83630" s="34"/>
      <c r="J83630" s="34"/>
      <c r="K83630" s="34"/>
      <c r="L83630" s="34"/>
    </row>
    <row r="83631" spans="6:12" x14ac:dyDescent="0.35">
      <c r="F83631" s="34"/>
      <c r="J83631" s="34"/>
      <c r="K83631" s="34"/>
      <c r="L83631" s="34"/>
    </row>
    <row r="83632" spans="6:12" x14ac:dyDescent="0.35">
      <c r="F83632" s="34"/>
      <c r="J83632" s="34"/>
      <c r="K83632" s="34"/>
      <c r="L83632" s="34"/>
    </row>
    <row r="83633" spans="6:12" x14ac:dyDescent="0.35">
      <c r="F83633" s="34"/>
      <c r="J83633" s="34"/>
      <c r="K83633" s="34"/>
      <c r="L83633" s="34"/>
    </row>
    <row r="83634" spans="6:12" x14ac:dyDescent="0.35">
      <c r="F83634" s="34"/>
      <c r="J83634" s="34"/>
      <c r="K83634" s="34"/>
      <c r="L83634" s="34"/>
    </row>
    <row r="83635" spans="6:12" x14ac:dyDescent="0.35">
      <c r="F83635" s="34"/>
      <c r="J83635" s="34"/>
      <c r="K83635" s="34"/>
      <c r="L83635" s="34"/>
    </row>
    <row r="83636" spans="6:12" x14ac:dyDescent="0.35">
      <c r="F83636" s="34"/>
      <c r="J83636" s="34"/>
      <c r="K83636" s="34"/>
      <c r="L83636" s="34"/>
    </row>
    <row r="83637" spans="6:12" x14ac:dyDescent="0.35">
      <c r="F83637" s="34"/>
      <c r="J83637" s="34"/>
      <c r="K83637" s="34"/>
      <c r="L83637" s="34"/>
    </row>
    <row r="83638" spans="6:12" x14ac:dyDescent="0.35">
      <c r="F83638" s="34"/>
      <c r="J83638" s="34"/>
      <c r="K83638" s="34"/>
      <c r="L83638" s="34"/>
    </row>
    <row r="83639" spans="6:12" x14ac:dyDescent="0.35">
      <c r="F83639" s="34"/>
      <c r="J83639" s="34"/>
      <c r="K83639" s="34"/>
      <c r="L83639" s="34"/>
    </row>
    <row r="83640" spans="6:12" x14ac:dyDescent="0.35">
      <c r="F83640" s="34"/>
      <c r="J83640" s="34"/>
      <c r="K83640" s="34"/>
      <c r="L83640" s="34"/>
    </row>
    <row r="83641" spans="6:12" x14ac:dyDescent="0.35">
      <c r="F83641" s="34"/>
      <c r="J83641" s="34"/>
      <c r="K83641" s="34"/>
      <c r="L83641" s="34"/>
    </row>
    <row r="83642" spans="6:12" x14ac:dyDescent="0.35">
      <c r="F83642" s="34"/>
      <c r="J83642" s="34"/>
      <c r="K83642" s="34"/>
      <c r="L83642" s="34"/>
    </row>
    <row r="83643" spans="6:12" x14ac:dyDescent="0.35">
      <c r="F83643" s="34"/>
      <c r="J83643" s="34"/>
      <c r="K83643" s="34"/>
      <c r="L83643" s="34"/>
    </row>
    <row r="83644" spans="6:12" x14ac:dyDescent="0.35">
      <c r="F83644" s="34"/>
      <c r="J83644" s="34"/>
      <c r="K83644" s="34"/>
      <c r="L83644" s="34"/>
    </row>
    <row r="83645" spans="6:12" x14ac:dyDescent="0.35">
      <c r="F83645" s="34"/>
      <c r="J83645" s="34"/>
      <c r="K83645" s="34"/>
      <c r="L83645" s="34"/>
    </row>
    <row r="83646" spans="6:12" x14ac:dyDescent="0.35">
      <c r="F83646" s="34"/>
      <c r="J83646" s="34"/>
      <c r="K83646" s="34"/>
      <c r="L83646" s="34"/>
    </row>
    <row r="83647" spans="6:12" x14ac:dyDescent="0.35">
      <c r="F83647" s="34"/>
      <c r="J83647" s="34"/>
      <c r="K83647" s="34"/>
      <c r="L83647" s="34"/>
    </row>
    <row r="83648" spans="6:12" x14ac:dyDescent="0.35">
      <c r="F83648" s="34"/>
      <c r="J83648" s="34"/>
      <c r="K83648" s="34"/>
      <c r="L83648" s="34"/>
    </row>
    <row r="83649" spans="6:12" x14ac:dyDescent="0.35">
      <c r="F83649" s="34"/>
      <c r="J83649" s="34"/>
      <c r="K83649" s="34"/>
      <c r="L83649" s="34"/>
    </row>
    <row r="83650" spans="6:12" x14ac:dyDescent="0.35">
      <c r="F83650" s="34"/>
      <c r="J83650" s="34"/>
      <c r="K83650" s="34"/>
      <c r="L83650" s="34"/>
    </row>
    <row r="83651" spans="6:12" x14ac:dyDescent="0.35">
      <c r="F83651" s="34"/>
      <c r="J83651" s="34"/>
      <c r="K83651" s="34"/>
      <c r="L83651" s="34"/>
    </row>
    <row r="83652" spans="6:12" x14ac:dyDescent="0.35">
      <c r="F83652" s="34"/>
      <c r="J83652" s="34"/>
      <c r="K83652" s="34"/>
      <c r="L83652" s="34"/>
    </row>
    <row r="83653" spans="6:12" x14ac:dyDescent="0.35">
      <c r="F83653" s="34"/>
      <c r="J83653" s="34"/>
      <c r="K83653" s="34"/>
      <c r="L83653" s="34"/>
    </row>
    <row r="83654" spans="6:12" x14ac:dyDescent="0.35">
      <c r="F83654" s="34"/>
      <c r="J83654" s="34"/>
      <c r="K83654" s="34"/>
      <c r="L83654" s="34"/>
    </row>
    <row r="83655" spans="6:12" x14ac:dyDescent="0.35">
      <c r="F83655" s="34"/>
      <c r="J83655" s="34"/>
      <c r="K83655" s="34"/>
      <c r="L83655" s="34"/>
    </row>
    <row r="83656" spans="6:12" x14ac:dyDescent="0.35">
      <c r="F83656" s="34"/>
      <c r="J83656" s="34"/>
      <c r="K83656" s="34"/>
      <c r="L83656" s="34"/>
    </row>
    <row r="83657" spans="6:12" x14ac:dyDescent="0.35">
      <c r="F83657" s="34"/>
      <c r="J83657" s="34"/>
      <c r="K83657" s="34"/>
      <c r="L83657" s="34"/>
    </row>
    <row r="83658" spans="6:12" x14ac:dyDescent="0.35">
      <c r="F83658" s="34"/>
      <c r="J83658" s="34"/>
      <c r="K83658" s="34"/>
      <c r="L83658" s="34"/>
    </row>
    <row r="83659" spans="6:12" x14ac:dyDescent="0.35">
      <c r="F83659" s="34"/>
      <c r="J83659" s="34"/>
      <c r="K83659" s="34"/>
      <c r="L83659" s="34"/>
    </row>
    <row r="83660" spans="6:12" x14ac:dyDescent="0.35">
      <c r="F83660" s="34"/>
      <c r="J83660" s="34"/>
      <c r="K83660" s="34"/>
      <c r="L83660" s="34"/>
    </row>
    <row r="83661" spans="6:12" x14ac:dyDescent="0.35">
      <c r="F83661" s="34"/>
      <c r="J83661" s="34"/>
      <c r="K83661" s="34"/>
      <c r="L83661" s="34"/>
    </row>
    <row r="83662" spans="6:12" x14ac:dyDescent="0.35">
      <c r="F83662" s="34"/>
      <c r="J83662" s="34"/>
      <c r="K83662" s="34"/>
      <c r="L83662" s="34"/>
    </row>
    <row r="83663" spans="6:12" x14ac:dyDescent="0.35">
      <c r="F83663" s="34"/>
      <c r="J83663" s="34"/>
      <c r="K83663" s="34"/>
      <c r="L83663" s="34"/>
    </row>
    <row r="83664" spans="6:12" x14ac:dyDescent="0.35">
      <c r="F83664" s="34"/>
      <c r="J83664" s="34"/>
      <c r="K83664" s="34"/>
      <c r="L83664" s="34"/>
    </row>
    <row r="83665" spans="6:12" x14ac:dyDescent="0.35">
      <c r="F83665" s="34"/>
      <c r="J83665" s="34"/>
      <c r="K83665" s="34"/>
      <c r="L83665" s="34"/>
    </row>
    <row r="83666" spans="6:12" x14ac:dyDescent="0.35">
      <c r="F83666" s="34"/>
      <c r="J83666" s="34"/>
      <c r="K83666" s="34"/>
      <c r="L83666" s="34"/>
    </row>
    <row r="83667" spans="6:12" x14ac:dyDescent="0.35">
      <c r="F83667" s="34"/>
      <c r="J83667" s="34"/>
      <c r="K83667" s="34"/>
      <c r="L83667" s="34"/>
    </row>
    <row r="83668" spans="6:12" x14ac:dyDescent="0.35">
      <c r="F83668" s="34"/>
      <c r="J83668" s="34"/>
      <c r="K83668" s="34"/>
      <c r="L83668" s="34"/>
    </row>
    <row r="83669" spans="6:12" x14ac:dyDescent="0.35">
      <c r="F83669" s="34"/>
      <c r="J83669" s="34"/>
      <c r="K83669" s="34"/>
      <c r="L83669" s="34"/>
    </row>
    <row r="83670" spans="6:12" x14ac:dyDescent="0.35">
      <c r="F83670" s="34"/>
      <c r="J83670" s="34"/>
      <c r="K83670" s="34"/>
      <c r="L83670" s="34"/>
    </row>
    <row r="83671" spans="6:12" x14ac:dyDescent="0.35">
      <c r="F83671" s="34"/>
      <c r="J83671" s="34"/>
      <c r="K83671" s="34"/>
      <c r="L83671" s="34"/>
    </row>
    <row r="83672" spans="6:12" x14ac:dyDescent="0.35">
      <c r="F83672" s="34"/>
      <c r="J83672" s="34"/>
      <c r="K83672" s="34"/>
      <c r="L83672" s="34"/>
    </row>
    <row r="83673" spans="6:12" x14ac:dyDescent="0.35">
      <c r="F83673" s="34"/>
      <c r="J83673" s="34"/>
      <c r="K83673" s="34"/>
      <c r="L83673" s="34"/>
    </row>
    <row r="83674" spans="6:12" x14ac:dyDescent="0.35">
      <c r="F83674" s="34"/>
      <c r="J83674" s="34"/>
      <c r="K83674" s="34"/>
      <c r="L83674" s="34"/>
    </row>
    <row r="83675" spans="6:12" x14ac:dyDescent="0.35">
      <c r="F83675" s="34"/>
      <c r="J83675" s="34"/>
      <c r="K83675" s="34"/>
      <c r="L83675" s="34"/>
    </row>
    <row r="83676" spans="6:12" x14ac:dyDescent="0.35">
      <c r="F83676" s="34"/>
      <c r="J83676" s="34"/>
      <c r="K83676" s="34"/>
      <c r="L83676" s="34"/>
    </row>
    <row r="83677" spans="6:12" x14ac:dyDescent="0.35">
      <c r="F83677" s="34"/>
      <c r="J83677" s="34"/>
      <c r="K83677" s="34"/>
      <c r="L83677" s="34"/>
    </row>
    <row r="83678" spans="6:12" x14ac:dyDescent="0.35">
      <c r="F83678" s="34"/>
      <c r="J83678" s="34"/>
      <c r="K83678" s="34"/>
      <c r="L83678" s="34"/>
    </row>
    <row r="83679" spans="6:12" x14ac:dyDescent="0.35">
      <c r="F83679" s="34"/>
      <c r="J83679" s="34"/>
      <c r="K83679" s="34"/>
      <c r="L83679" s="34"/>
    </row>
    <row r="83680" spans="6:12" x14ac:dyDescent="0.35">
      <c r="F83680" s="34"/>
      <c r="J83680" s="34"/>
      <c r="K83680" s="34"/>
      <c r="L83680" s="34"/>
    </row>
    <row r="83681" spans="6:12" x14ac:dyDescent="0.35">
      <c r="F83681" s="34"/>
      <c r="J83681" s="34"/>
      <c r="K83681" s="34"/>
      <c r="L83681" s="34"/>
    </row>
    <row r="83682" spans="6:12" x14ac:dyDescent="0.35">
      <c r="F83682" s="34"/>
      <c r="J83682" s="34"/>
      <c r="K83682" s="34"/>
      <c r="L83682" s="34"/>
    </row>
    <row r="83683" spans="6:12" x14ac:dyDescent="0.35">
      <c r="F83683" s="34"/>
      <c r="J83683" s="34"/>
      <c r="K83683" s="34"/>
      <c r="L83683" s="34"/>
    </row>
    <row r="83684" spans="6:12" x14ac:dyDescent="0.35">
      <c r="F83684" s="34"/>
      <c r="J83684" s="34"/>
      <c r="K83684" s="34"/>
      <c r="L83684" s="34"/>
    </row>
    <row r="83685" spans="6:12" x14ac:dyDescent="0.35">
      <c r="F83685" s="34"/>
      <c r="J83685" s="34"/>
      <c r="K83685" s="34"/>
      <c r="L83685" s="34"/>
    </row>
    <row r="83686" spans="6:12" x14ac:dyDescent="0.35">
      <c r="F83686" s="34"/>
      <c r="J83686" s="34"/>
      <c r="K83686" s="34"/>
      <c r="L83686" s="34"/>
    </row>
    <row r="83687" spans="6:12" x14ac:dyDescent="0.35">
      <c r="F83687" s="34"/>
      <c r="J83687" s="34"/>
      <c r="K83687" s="34"/>
      <c r="L83687" s="34"/>
    </row>
    <row r="83688" spans="6:12" x14ac:dyDescent="0.35">
      <c r="F83688" s="34"/>
      <c r="J83688" s="34"/>
      <c r="K83688" s="34"/>
      <c r="L83688" s="34"/>
    </row>
    <row r="83689" spans="6:12" x14ac:dyDescent="0.35">
      <c r="F83689" s="34"/>
      <c r="J83689" s="34"/>
      <c r="K83689" s="34"/>
      <c r="L83689" s="34"/>
    </row>
    <row r="83690" spans="6:12" x14ac:dyDescent="0.35">
      <c r="F83690" s="34"/>
      <c r="J83690" s="34"/>
      <c r="K83690" s="34"/>
      <c r="L83690" s="34"/>
    </row>
    <row r="83691" spans="6:12" x14ac:dyDescent="0.35">
      <c r="F83691" s="34"/>
      <c r="J83691" s="34"/>
      <c r="K83691" s="34"/>
      <c r="L83691" s="34"/>
    </row>
    <row r="83692" spans="6:12" x14ac:dyDescent="0.35">
      <c r="F83692" s="34"/>
      <c r="J83692" s="34"/>
      <c r="K83692" s="34"/>
      <c r="L83692" s="34"/>
    </row>
    <row r="83693" spans="6:12" x14ac:dyDescent="0.35">
      <c r="F83693" s="34"/>
      <c r="J83693" s="34"/>
      <c r="K83693" s="34"/>
      <c r="L83693" s="34"/>
    </row>
    <row r="83694" spans="6:12" x14ac:dyDescent="0.35">
      <c r="F83694" s="34"/>
      <c r="J83694" s="34"/>
      <c r="K83694" s="34"/>
      <c r="L83694" s="34"/>
    </row>
    <row r="83695" spans="6:12" x14ac:dyDescent="0.35">
      <c r="F83695" s="34"/>
      <c r="J83695" s="34"/>
      <c r="K83695" s="34"/>
      <c r="L83695" s="34"/>
    </row>
    <row r="83696" spans="6:12" x14ac:dyDescent="0.35">
      <c r="F83696" s="34"/>
      <c r="J83696" s="34"/>
      <c r="K83696" s="34"/>
      <c r="L83696" s="34"/>
    </row>
    <row r="83697" spans="6:12" x14ac:dyDescent="0.35">
      <c r="F83697" s="34"/>
      <c r="J83697" s="34"/>
      <c r="K83697" s="34"/>
      <c r="L83697" s="34"/>
    </row>
    <row r="83698" spans="6:12" x14ac:dyDescent="0.35">
      <c r="F83698" s="34"/>
      <c r="J83698" s="34"/>
      <c r="K83698" s="34"/>
      <c r="L83698" s="34"/>
    </row>
    <row r="83699" spans="6:12" x14ac:dyDescent="0.35">
      <c r="F83699" s="34"/>
      <c r="J83699" s="34"/>
      <c r="K83699" s="34"/>
      <c r="L83699" s="34"/>
    </row>
    <row r="83700" spans="6:12" x14ac:dyDescent="0.35">
      <c r="F83700" s="34"/>
      <c r="J83700" s="34"/>
      <c r="K83700" s="34"/>
      <c r="L83700" s="34"/>
    </row>
    <row r="83701" spans="6:12" x14ac:dyDescent="0.35">
      <c r="F83701" s="34"/>
      <c r="J83701" s="34"/>
      <c r="K83701" s="34"/>
      <c r="L83701" s="34"/>
    </row>
    <row r="83702" spans="6:12" x14ac:dyDescent="0.35">
      <c r="F83702" s="34"/>
      <c r="J83702" s="34"/>
      <c r="K83702" s="34"/>
      <c r="L83702" s="34"/>
    </row>
    <row r="83703" spans="6:12" x14ac:dyDescent="0.35">
      <c r="F83703" s="34"/>
      <c r="J83703" s="34"/>
      <c r="K83703" s="34"/>
      <c r="L83703" s="34"/>
    </row>
    <row r="83704" spans="6:12" x14ac:dyDescent="0.35">
      <c r="F83704" s="34"/>
      <c r="J83704" s="34"/>
      <c r="K83704" s="34"/>
      <c r="L83704" s="34"/>
    </row>
    <row r="83705" spans="6:12" x14ac:dyDescent="0.35">
      <c r="F83705" s="34"/>
      <c r="J83705" s="34"/>
      <c r="K83705" s="34"/>
      <c r="L83705" s="34"/>
    </row>
    <row r="83706" spans="6:12" x14ac:dyDescent="0.35">
      <c r="F83706" s="34"/>
      <c r="J83706" s="34"/>
      <c r="K83706" s="34"/>
      <c r="L83706" s="34"/>
    </row>
    <row r="83707" spans="6:12" x14ac:dyDescent="0.35">
      <c r="F83707" s="34"/>
      <c r="J83707" s="34"/>
      <c r="K83707" s="34"/>
      <c r="L83707" s="34"/>
    </row>
    <row r="83708" spans="6:12" x14ac:dyDescent="0.35">
      <c r="F83708" s="34"/>
      <c r="J83708" s="34"/>
      <c r="K83708" s="34"/>
      <c r="L83708" s="34"/>
    </row>
    <row r="83709" spans="6:12" x14ac:dyDescent="0.35">
      <c r="F83709" s="34"/>
      <c r="J83709" s="34"/>
      <c r="K83709" s="34"/>
      <c r="L83709" s="34"/>
    </row>
    <row r="83710" spans="6:12" x14ac:dyDescent="0.35">
      <c r="F83710" s="34"/>
      <c r="J83710" s="34"/>
      <c r="K83710" s="34"/>
      <c r="L83710" s="34"/>
    </row>
    <row r="83711" spans="6:12" x14ac:dyDescent="0.35">
      <c r="F83711" s="34"/>
      <c r="J83711" s="34"/>
      <c r="K83711" s="34"/>
      <c r="L83711" s="34"/>
    </row>
    <row r="83712" spans="6:12" x14ac:dyDescent="0.35">
      <c r="F83712" s="34"/>
      <c r="J83712" s="34"/>
      <c r="K83712" s="34"/>
      <c r="L83712" s="34"/>
    </row>
    <row r="83713" spans="6:12" x14ac:dyDescent="0.35">
      <c r="F83713" s="34"/>
      <c r="J83713" s="34"/>
      <c r="K83713" s="34"/>
      <c r="L83713" s="34"/>
    </row>
    <row r="83714" spans="6:12" x14ac:dyDescent="0.35">
      <c r="F83714" s="34"/>
      <c r="J83714" s="34"/>
      <c r="K83714" s="34"/>
      <c r="L83714" s="34"/>
    </row>
    <row r="83715" spans="6:12" x14ac:dyDescent="0.35">
      <c r="F83715" s="34"/>
      <c r="J83715" s="34"/>
      <c r="K83715" s="34"/>
      <c r="L83715" s="34"/>
    </row>
    <row r="83716" spans="6:12" x14ac:dyDescent="0.35">
      <c r="F83716" s="34"/>
      <c r="J83716" s="34"/>
      <c r="K83716" s="34"/>
      <c r="L83716" s="34"/>
    </row>
    <row r="83717" spans="6:12" x14ac:dyDescent="0.35">
      <c r="F83717" s="34"/>
      <c r="J83717" s="34"/>
      <c r="K83717" s="34"/>
      <c r="L83717" s="34"/>
    </row>
    <row r="83718" spans="6:12" x14ac:dyDescent="0.35">
      <c r="F83718" s="34"/>
      <c r="J83718" s="34"/>
      <c r="K83718" s="34"/>
      <c r="L83718" s="34"/>
    </row>
    <row r="83719" spans="6:12" x14ac:dyDescent="0.35">
      <c r="F83719" s="34"/>
      <c r="J83719" s="34"/>
      <c r="K83719" s="34"/>
      <c r="L83719" s="34"/>
    </row>
    <row r="83720" spans="6:12" x14ac:dyDescent="0.35">
      <c r="F83720" s="34"/>
      <c r="J83720" s="34"/>
      <c r="K83720" s="34"/>
      <c r="L83720" s="34"/>
    </row>
    <row r="83721" spans="6:12" x14ac:dyDescent="0.35">
      <c r="F83721" s="34"/>
      <c r="J83721" s="34"/>
      <c r="K83721" s="34"/>
      <c r="L83721" s="34"/>
    </row>
    <row r="83722" spans="6:12" x14ac:dyDescent="0.35">
      <c r="F83722" s="34"/>
      <c r="J83722" s="34"/>
      <c r="K83722" s="34"/>
      <c r="L83722" s="34"/>
    </row>
    <row r="83723" spans="6:12" x14ac:dyDescent="0.35">
      <c r="F83723" s="34"/>
      <c r="J83723" s="34"/>
      <c r="K83723" s="34"/>
      <c r="L83723" s="34"/>
    </row>
    <row r="83724" spans="6:12" x14ac:dyDescent="0.35">
      <c r="F83724" s="34"/>
      <c r="J83724" s="34"/>
      <c r="K83724" s="34"/>
      <c r="L83724" s="34"/>
    </row>
    <row r="83725" spans="6:12" x14ac:dyDescent="0.35">
      <c r="F83725" s="34"/>
      <c r="J83725" s="34"/>
      <c r="K83725" s="34"/>
      <c r="L83725" s="34"/>
    </row>
    <row r="83726" spans="6:12" x14ac:dyDescent="0.35">
      <c r="F83726" s="34"/>
      <c r="J83726" s="34"/>
      <c r="K83726" s="34"/>
      <c r="L83726" s="34"/>
    </row>
    <row r="83727" spans="6:12" x14ac:dyDescent="0.35">
      <c r="F83727" s="34"/>
      <c r="J83727" s="34"/>
      <c r="K83727" s="34"/>
      <c r="L83727" s="34"/>
    </row>
    <row r="83728" spans="6:12" x14ac:dyDescent="0.35">
      <c r="F83728" s="34"/>
      <c r="J83728" s="34"/>
      <c r="K83728" s="34"/>
      <c r="L83728" s="34"/>
    </row>
    <row r="83729" spans="6:12" x14ac:dyDescent="0.35">
      <c r="F83729" s="34"/>
      <c r="J83729" s="34"/>
      <c r="K83729" s="34"/>
      <c r="L83729" s="34"/>
    </row>
    <row r="83730" spans="6:12" x14ac:dyDescent="0.35">
      <c r="F83730" s="34"/>
      <c r="J83730" s="34"/>
      <c r="K83730" s="34"/>
      <c r="L83730" s="34"/>
    </row>
    <row r="83731" spans="6:12" x14ac:dyDescent="0.35">
      <c r="F83731" s="34"/>
      <c r="J83731" s="34"/>
      <c r="K83731" s="34"/>
      <c r="L83731" s="34"/>
    </row>
    <row r="83732" spans="6:12" x14ac:dyDescent="0.35">
      <c r="F83732" s="34"/>
      <c r="J83732" s="34"/>
      <c r="K83732" s="34"/>
      <c r="L83732" s="34"/>
    </row>
    <row r="83733" spans="6:12" x14ac:dyDescent="0.35">
      <c r="F83733" s="34"/>
      <c r="J83733" s="34"/>
      <c r="K83733" s="34"/>
      <c r="L83733" s="34"/>
    </row>
    <row r="83734" spans="6:12" x14ac:dyDescent="0.35">
      <c r="F83734" s="34"/>
      <c r="J83734" s="34"/>
      <c r="K83734" s="34"/>
      <c r="L83734" s="34"/>
    </row>
    <row r="83735" spans="6:12" x14ac:dyDescent="0.35">
      <c r="F83735" s="34"/>
      <c r="J83735" s="34"/>
      <c r="K83735" s="34"/>
      <c r="L83735" s="34"/>
    </row>
    <row r="83736" spans="6:12" x14ac:dyDescent="0.35">
      <c r="F83736" s="34"/>
      <c r="J83736" s="34"/>
      <c r="K83736" s="34"/>
      <c r="L83736" s="34"/>
    </row>
    <row r="83737" spans="6:12" x14ac:dyDescent="0.35">
      <c r="F83737" s="34"/>
      <c r="J83737" s="34"/>
      <c r="K83737" s="34"/>
      <c r="L83737" s="34"/>
    </row>
    <row r="83738" spans="6:12" x14ac:dyDescent="0.35">
      <c r="F83738" s="34"/>
      <c r="J83738" s="34"/>
      <c r="K83738" s="34"/>
      <c r="L83738" s="34"/>
    </row>
    <row r="83739" spans="6:12" x14ac:dyDescent="0.35">
      <c r="F83739" s="34"/>
      <c r="J83739" s="34"/>
      <c r="K83739" s="34"/>
      <c r="L83739" s="34"/>
    </row>
    <row r="83740" spans="6:12" x14ac:dyDescent="0.35">
      <c r="F83740" s="34"/>
      <c r="J83740" s="34"/>
      <c r="K83740" s="34"/>
      <c r="L83740" s="34"/>
    </row>
    <row r="83741" spans="6:12" x14ac:dyDescent="0.35">
      <c r="F83741" s="34"/>
      <c r="J83741" s="34"/>
      <c r="K83741" s="34"/>
      <c r="L83741" s="34"/>
    </row>
    <row r="83742" spans="6:12" x14ac:dyDescent="0.35">
      <c r="F83742" s="34"/>
      <c r="J83742" s="34"/>
      <c r="K83742" s="34"/>
      <c r="L83742" s="34"/>
    </row>
    <row r="83743" spans="6:12" x14ac:dyDescent="0.35">
      <c r="F83743" s="34"/>
      <c r="J83743" s="34"/>
      <c r="K83743" s="34"/>
      <c r="L83743" s="34"/>
    </row>
    <row r="83744" spans="6:12" x14ac:dyDescent="0.35">
      <c r="F83744" s="34"/>
      <c r="J83744" s="34"/>
      <c r="K83744" s="34"/>
      <c r="L83744" s="34"/>
    </row>
    <row r="83745" spans="6:12" x14ac:dyDescent="0.35">
      <c r="F83745" s="34"/>
      <c r="J83745" s="34"/>
      <c r="K83745" s="34"/>
      <c r="L83745" s="34"/>
    </row>
    <row r="83746" spans="6:12" x14ac:dyDescent="0.35">
      <c r="F83746" s="34"/>
      <c r="J83746" s="34"/>
      <c r="K83746" s="34"/>
      <c r="L83746" s="34"/>
    </row>
    <row r="83747" spans="6:12" x14ac:dyDescent="0.35">
      <c r="F83747" s="34"/>
      <c r="J83747" s="34"/>
      <c r="K83747" s="34"/>
      <c r="L83747" s="34"/>
    </row>
    <row r="83748" spans="6:12" x14ac:dyDescent="0.35">
      <c r="F83748" s="34"/>
      <c r="J83748" s="34"/>
      <c r="K83748" s="34"/>
      <c r="L83748" s="34"/>
    </row>
    <row r="83749" spans="6:12" x14ac:dyDescent="0.35">
      <c r="F83749" s="34"/>
      <c r="J83749" s="34"/>
      <c r="K83749" s="34"/>
      <c r="L83749" s="34"/>
    </row>
    <row r="83750" spans="6:12" x14ac:dyDescent="0.35">
      <c r="F83750" s="34"/>
      <c r="J83750" s="34"/>
      <c r="K83750" s="34"/>
      <c r="L83750" s="34"/>
    </row>
    <row r="83751" spans="6:12" x14ac:dyDescent="0.35">
      <c r="F83751" s="34"/>
      <c r="J83751" s="34"/>
      <c r="K83751" s="34"/>
      <c r="L83751" s="34"/>
    </row>
    <row r="83752" spans="6:12" x14ac:dyDescent="0.35">
      <c r="F83752" s="34"/>
      <c r="J83752" s="34"/>
      <c r="K83752" s="34"/>
      <c r="L83752" s="34"/>
    </row>
    <row r="83753" spans="6:12" x14ac:dyDescent="0.35">
      <c r="F83753" s="34"/>
      <c r="J83753" s="34"/>
      <c r="K83753" s="34"/>
      <c r="L83753" s="34"/>
    </row>
    <row r="83754" spans="6:12" x14ac:dyDescent="0.35">
      <c r="F83754" s="34"/>
      <c r="J83754" s="34"/>
      <c r="K83754" s="34"/>
      <c r="L83754" s="34"/>
    </row>
    <row r="83755" spans="6:12" x14ac:dyDescent="0.35">
      <c r="F83755" s="34"/>
      <c r="J83755" s="34"/>
      <c r="K83755" s="34"/>
      <c r="L83755" s="34"/>
    </row>
    <row r="83756" spans="6:12" x14ac:dyDescent="0.35">
      <c r="F83756" s="34"/>
      <c r="J83756" s="34"/>
      <c r="K83756" s="34"/>
      <c r="L83756" s="34"/>
    </row>
    <row r="83757" spans="6:12" x14ac:dyDescent="0.35">
      <c r="F83757" s="34"/>
      <c r="J83757" s="34"/>
      <c r="K83757" s="34"/>
      <c r="L83757" s="34"/>
    </row>
    <row r="83758" spans="6:12" x14ac:dyDescent="0.35">
      <c r="F83758" s="34"/>
      <c r="J83758" s="34"/>
      <c r="K83758" s="34"/>
      <c r="L83758" s="34"/>
    </row>
    <row r="83759" spans="6:12" x14ac:dyDescent="0.35">
      <c r="F83759" s="34"/>
      <c r="J83759" s="34"/>
      <c r="K83759" s="34"/>
      <c r="L83759" s="34"/>
    </row>
    <row r="83760" spans="6:12" x14ac:dyDescent="0.35">
      <c r="F83760" s="34"/>
      <c r="J83760" s="34"/>
      <c r="K83760" s="34"/>
      <c r="L83760" s="34"/>
    </row>
    <row r="83761" spans="6:12" x14ac:dyDescent="0.35">
      <c r="F83761" s="34"/>
      <c r="J83761" s="34"/>
      <c r="K83761" s="34"/>
      <c r="L83761" s="34"/>
    </row>
    <row r="83762" spans="6:12" x14ac:dyDescent="0.35">
      <c r="F83762" s="34"/>
      <c r="J83762" s="34"/>
      <c r="K83762" s="34"/>
      <c r="L83762" s="34"/>
    </row>
    <row r="83763" spans="6:12" x14ac:dyDescent="0.35">
      <c r="F83763" s="34"/>
      <c r="J83763" s="34"/>
      <c r="K83763" s="34"/>
      <c r="L83763" s="34"/>
    </row>
    <row r="83764" spans="6:12" x14ac:dyDescent="0.35">
      <c r="F83764" s="34"/>
      <c r="J83764" s="34"/>
      <c r="K83764" s="34"/>
      <c r="L83764" s="34"/>
    </row>
    <row r="83765" spans="6:12" x14ac:dyDescent="0.35">
      <c r="F83765" s="34"/>
      <c r="J83765" s="34"/>
      <c r="K83765" s="34"/>
      <c r="L83765" s="34"/>
    </row>
    <row r="83766" spans="6:12" x14ac:dyDescent="0.35">
      <c r="F83766" s="34"/>
      <c r="J83766" s="34"/>
      <c r="K83766" s="34"/>
      <c r="L83766" s="34"/>
    </row>
    <row r="83767" spans="6:12" x14ac:dyDescent="0.35">
      <c r="F83767" s="34"/>
      <c r="J83767" s="34"/>
      <c r="K83767" s="34"/>
      <c r="L83767" s="34"/>
    </row>
    <row r="83768" spans="6:12" x14ac:dyDescent="0.35">
      <c r="F83768" s="34"/>
      <c r="J83768" s="34"/>
      <c r="K83768" s="34"/>
      <c r="L83768" s="34"/>
    </row>
    <row r="83769" spans="6:12" x14ac:dyDescent="0.35">
      <c r="F83769" s="34"/>
      <c r="J83769" s="34"/>
      <c r="K83769" s="34"/>
      <c r="L83769" s="34"/>
    </row>
    <row r="83770" spans="6:12" x14ac:dyDescent="0.35">
      <c r="F83770" s="34"/>
      <c r="J83770" s="34"/>
      <c r="K83770" s="34"/>
      <c r="L83770" s="34"/>
    </row>
    <row r="83771" spans="6:12" x14ac:dyDescent="0.35">
      <c r="F83771" s="34"/>
      <c r="J83771" s="34"/>
      <c r="K83771" s="34"/>
      <c r="L83771" s="34"/>
    </row>
    <row r="83772" spans="6:12" x14ac:dyDescent="0.35">
      <c r="F83772" s="34"/>
      <c r="J83772" s="34"/>
      <c r="K83772" s="34"/>
      <c r="L83772" s="34"/>
    </row>
    <row r="83773" spans="6:12" x14ac:dyDescent="0.35">
      <c r="F83773" s="34"/>
      <c r="J83773" s="34"/>
      <c r="K83773" s="34"/>
      <c r="L83773" s="34"/>
    </row>
    <row r="83774" spans="6:12" x14ac:dyDescent="0.35">
      <c r="F83774" s="34"/>
      <c r="J83774" s="34"/>
      <c r="K83774" s="34"/>
      <c r="L83774" s="34"/>
    </row>
    <row r="83775" spans="6:12" x14ac:dyDescent="0.35">
      <c r="F83775" s="34"/>
      <c r="J83775" s="34"/>
      <c r="K83775" s="34"/>
      <c r="L83775" s="34"/>
    </row>
    <row r="83776" spans="6:12" x14ac:dyDescent="0.35">
      <c r="F83776" s="34"/>
      <c r="J83776" s="34"/>
      <c r="K83776" s="34"/>
      <c r="L83776" s="34"/>
    </row>
    <row r="83777" spans="6:12" x14ac:dyDescent="0.35">
      <c r="F83777" s="34"/>
      <c r="J83777" s="34"/>
      <c r="K83777" s="34"/>
      <c r="L83777" s="34"/>
    </row>
    <row r="83778" spans="6:12" x14ac:dyDescent="0.35">
      <c r="F83778" s="34"/>
      <c r="J83778" s="34"/>
      <c r="K83778" s="34"/>
      <c r="L83778" s="34"/>
    </row>
    <row r="83779" spans="6:12" x14ac:dyDescent="0.35">
      <c r="F83779" s="34"/>
      <c r="J83779" s="34"/>
      <c r="K83779" s="34"/>
      <c r="L83779" s="34"/>
    </row>
    <row r="83780" spans="6:12" x14ac:dyDescent="0.35">
      <c r="F83780" s="34"/>
      <c r="J83780" s="34"/>
      <c r="K83780" s="34"/>
      <c r="L83780" s="34"/>
    </row>
    <row r="83781" spans="6:12" x14ac:dyDescent="0.35">
      <c r="F83781" s="34"/>
      <c r="J83781" s="34"/>
      <c r="K83781" s="34"/>
      <c r="L83781" s="34"/>
    </row>
    <row r="83782" spans="6:12" x14ac:dyDescent="0.35">
      <c r="F83782" s="34"/>
      <c r="J83782" s="34"/>
      <c r="K83782" s="34"/>
      <c r="L83782" s="34"/>
    </row>
    <row r="83783" spans="6:12" x14ac:dyDescent="0.35">
      <c r="F83783" s="34"/>
      <c r="J83783" s="34"/>
      <c r="K83783" s="34"/>
      <c r="L83783" s="34"/>
    </row>
    <row r="83784" spans="6:12" x14ac:dyDescent="0.35">
      <c r="F83784" s="34"/>
      <c r="J83784" s="34"/>
      <c r="K83784" s="34"/>
      <c r="L83784" s="34"/>
    </row>
    <row r="83785" spans="6:12" x14ac:dyDescent="0.35">
      <c r="F83785" s="34"/>
      <c r="J83785" s="34"/>
      <c r="K83785" s="34"/>
      <c r="L83785" s="34"/>
    </row>
    <row r="83786" spans="6:12" x14ac:dyDescent="0.35">
      <c r="F83786" s="34"/>
      <c r="J83786" s="34"/>
      <c r="K83786" s="34"/>
      <c r="L83786" s="34"/>
    </row>
    <row r="83787" spans="6:12" x14ac:dyDescent="0.35">
      <c r="F83787" s="34"/>
      <c r="J83787" s="34"/>
      <c r="K83787" s="34"/>
      <c r="L83787" s="34"/>
    </row>
    <row r="83788" spans="6:12" x14ac:dyDescent="0.35">
      <c r="F83788" s="34"/>
      <c r="J83788" s="34"/>
      <c r="K83788" s="34"/>
      <c r="L83788" s="34"/>
    </row>
    <row r="83789" spans="6:12" x14ac:dyDescent="0.35">
      <c r="F83789" s="34"/>
      <c r="J83789" s="34"/>
      <c r="K83789" s="34"/>
      <c r="L83789" s="34"/>
    </row>
    <row r="83790" spans="6:12" x14ac:dyDescent="0.35">
      <c r="F83790" s="34"/>
      <c r="J83790" s="34"/>
      <c r="K83790" s="34"/>
      <c r="L83790" s="34"/>
    </row>
    <row r="83791" spans="6:12" x14ac:dyDescent="0.35">
      <c r="F83791" s="34"/>
      <c r="J83791" s="34"/>
      <c r="K83791" s="34"/>
      <c r="L83791" s="34"/>
    </row>
    <row r="83792" spans="6:12" x14ac:dyDescent="0.35">
      <c r="F83792" s="34"/>
      <c r="J83792" s="34"/>
      <c r="K83792" s="34"/>
      <c r="L83792" s="34"/>
    </row>
    <row r="83793" spans="6:12" x14ac:dyDescent="0.35">
      <c r="F83793" s="34"/>
      <c r="J83793" s="34"/>
      <c r="K83793" s="34"/>
      <c r="L83793" s="34"/>
    </row>
    <row r="83794" spans="6:12" x14ac:dyDescent="0.35">
      <c r="F83794" s="34"/>
      <c r="J83794" s="34"/>
      <c r="K83794" s="34"/>
      <c r="L83794" s="34"/>
    </row>
    <row r="83795" spans="6:12" x14ac:dyDescent="0.35">
      <c r="F83795" s="34"/>
      <c r="J83795" s="34"/>
      <c r="K83795" s="34"/>
      <c r="L83795" s="34"/>
    </row>
    <row r="83796" spans="6:12" x14ac:dyDescent="0.35">
      <c r="F83796" s="34"/>
      <c r="J83796" s="34"/>
      <c r="K83796" s="34"/>
      <c r="L83796" s="34"/>
    </row>
    <row r="83797" spans="6:12" x14ac:dyDescent="0.35">
      <c r="F83797" s="34"/>
      <c r="J83797" s="34"/>
      <c r="K83797" s="34"/>
      <c r="L83797" s="34"/>
    </row>
    <row r="83798" spans="6:12" x14ac:dyDescent="0.35">
      <c r="F83798" s="34"/>
      <c r="J83798" s="34"/>
      <c r="K83798" s="34"/>
      <c r="L83798" s="34"/>
    </row>
    <row r="83799" spans="6:12" x14ac:dyDescent="0.35">
      <c r="F83799" s="34"/>
      <c r="J83799" s="34"/>
      <c r="K83799" s="34"/>
      <c r="L83799" s="34"/>
    </row>
    <row r="83800" spans="6:12" x14ac:dyDescent="0.35">
      <c r="F83800" s="34"/>
      <c r="J83800" s="34"/>
      <c r="K83800" s="34"/>
      <c r="L83800" s="34"/>
    </row>
    <row r="83801" spans="6:12" x14ac:dyDescent="0.35">
      <c r="F83801" s="34"/>
      <c r="J83801" s="34"/>
      <c r="K83801" s="34"/>
      <c r="L83801" s="34"/>
    </row>
    <row r="83802" spans="6:12" x14ac:dyDescent="0.35">
      <c r="F83802" s="34"/>
      <c r="J83802" s="34"/>
      <c r="K83802" s="34"/>
      <c r="L83802" s="34"/>
    </row>
    <row r="83803" spans="6:12" x14ac:dyDescent="0.35">
      <c r="F83803" s="34"/>
      <c r="J83803" s="34"/>
      <c r="K83803" s="34"/>
      <c r="L83803" s="34"/>
    </row>
    <row r="83804" spans="6:12" x14ac:dyDescent="0.35">
      <c r="F83804" s="34"/>
      <c r="J83804" s="34"/>
      <c r="K83804" s="34"/>
      <c r="L83804" s="34"/>
    </row>
    <row r="83805" spans="6:12" x14ac:dyDescent="0.35">
      <c r="F83805" s="34"/>
      <c r="J83805" s="34"/>
      <c r="K83805" s="34"/>
      <c r="L83805" s="34"/>
    </row>
    <row r="83806" spans="6:12" x14ac:dyDescent="0.35">
      <c r="F83806" s="34"/>
      <c r="J83806" s="34"/>
      <c r="K83806" s="34"/>
      <c r="L83806" s="34"/>
    </row>
    <row r="83807" spans="6:12" x14ac:dyDescent="0.35">
      <c r="F83807" s="34"/>
      <c r="J83807" s="34"/>
      <c r="K83807" s="34"/>
      <c r="L83807" s="34"/>
    </row>
    <row r="83808" spans="6:12" x14ac:dyDescent="0.35">
      <c r="F83808" s="34"/>
      <c r="J83808" s="34"/>
      <c r="K83808" s="34"/>
      <c r="L83808" s="34"/>
    </row>
    <row r="83809" spans="6:12" x14ac:dyDescent="0.35">
      <c r="F83809" s="34"/>
      <c r="J83809" s="34"/>
      <c r="K83809" s="34"/>
      <c r="L83809" s="34"/>
    </row>
    <row r="83810" spans="6:12" x14ac:dyDescent="0.35">
      <c r="F83810" s="34"/>
      <c r="J83810" s="34"/>
      <c r="K83810" s="34"/>
      <c r="L83810" s="34"/>
    </row>
    <row r="83811" spans="6:12" x14ac:dyDescent="0.35">
      <c r="F83811" s="34"/>
      <c r="J83811" s="34"/>
      <c r="K83811" s="34"/>
      <c r="L83811" s="34"/>
    </row>
    <row r="83812" spans="6:12" x14ac:dyDescent="0.35">
      <c r="F83812" s="34"/>
      <c r="J83812" s="34"/>
      <c r="K83812" s="34"/>
      <c r="L83812" s="34"/>
    </row>
    <row r="83813" spans="6:12" x14ac:dyDescent="0.35">
      <c r="F83813" s="34"/>
      <c r="J83813" s="34"/>
      <c r="K83813" s="34"/>
      <c r="L83813" s="34"/>
    </row>
    <row r="83814" spans="6:12" x14ac:dyDescent="0.35">
      <c r="F83814" s="34"/>
      <c r="J83814" s="34"/>
      <c r="K83814" s="34"/>
      <c r="L83814" s="34"/>
    </row>
    <row r="83815" spans="6:12" x14ac:dyDescent="0.35">
      <c r="F83815" s="34"/>
      <c r="J83815" s="34"/>
      <c r="K83815" s="34"/>
      <c r="L83815" s="34"/>
    </row>
    <row r="83816" spans="6:12" x14ac:dyDescent="0.35">
      <c r="F83816" s="34"/>
      <c r="J83816" s="34"/>
      <c r="K83816" s="34"/>
      <c r="L83816" s="34"/>
    </row>
    <row r="83817" spans="6:12" x14ac:dyDescent="0.35">
      <c r="F83817" s="34"/>
      <c r="J83817" s="34"/>
      <c r="K83817" s="34"/>
      <c r="L83817" s="34"/>
    </row>
    <row r="83818" spans="6:12" x14ac:dyDescent="0.35">
      <c r="F83818" s="34"/>
      <c r="J83818" s="34"/>
      <c r="K83818" s="34"/>
      <c r="L83818" s="34"/>
    </row>
    <row r="83819" spans="6:12" x14ac:dyDescent="0.35">
      <c r="F83819" s="34"/>
      <c r="J83819" s="34"/>
      <c r="K83819" s="34"/>
      <c r="L83819" s="34"/>
    </row>
    <row r="83820" spans="6:12" x14ac:dyDescent="0.35">
      <c r="F83820" s="34"/>
      <c r="J83820" s="34"/>
      <c r="K83820" s="34"/>
      <c r="L83820" s="34"/>
    </row>
    <row r="83821" spans="6:12" x14ac:dyDescent="0.35">
      <c r="F83821" s="34"/>
      <c r="J83821" s="34"/>
      <c r="K83821" s="34"/>
      <c r="L83821" s="34"/>
    </row>
    <row r="83822" spans="6:12" x14ac:dyDescent="0.35">
      <c r="F83822" s="34"/>
      <c r="J83822" s="34"/>
      <c r="K83822" s="34"/>
      <c r="L83822" s="34"/>
    </row>
    <row r="83823" spans="6:12" x14ac:dyDescent="0.35">
      <c r="F83823" s="34"/>
      <c r="J83823" s="34"/>
      <c r="K83823" s="34"/>
      <c r="L83823" s="34"/>
    </row>
    <row r="83824" spans="6:12" x14ac:dyDescent="0.35">
      <c r="F83824" s="34"/>
      <c r="J83824" s="34"/>
      <c r="K83824" s="34"/>
      <c r="L83824" s="34"/>
    </row>
    <row r="83825" spans="6:12" x14ac:dyDescent="0.35">
      <c r="F83825" s="34"/>
      <c r="J83825" s="34"/>
      <c r="K83825" s="34"/>
      <c r="L83825" s="34"/>
    </row>
    <row r="83826" spans="6:12" x14ac:dyDescent="0.35">
      <c r="F83826" s="34"/>
      <c r="J83826" s="34"/>
      <c r="K83826" s="34"/>
      <c r="L83826" s="34"/>
    </row>
    <row r="83827" spans="6:12" x14ac:dyDescent="0.35">
      <c r="F83827" s="34"/>
      <c r="J83827" s="34"/>
      <c r="K83827" s="34"/>
      <c r="L83827" s="34"/>
    </row>
    <row r="83828" spans="6:12" x14ac:dyDescent="0.35">
      <c r="F83828" s="34"/>
      <c r="J83828" s="34"/>
      <c r="K83828" s="34"/>
      <c r="L83828" s="34"/>
    </row>
    <row r="83829" spans="6:12" x14ac:dyDescent="0.35">
      <c r="F83829" s="34"/>
      <c r="J83829" s="34"/>
      <c r="K83829" s="34"/>
      <c r="L83829" s="34"/>
    </row>
    <row r="83830" spans="6:12" x14ac:dyDescent="0.35">
      <c r="F83830" s="34"/>
      <c r="J83830" s="34"/>
      <c r="K83830" s="34"/>
      <c r="L83830" s="34"/>
    </row>
    <row r="83831" spans="6:12" x14ac:dyDescent="0.35">
      <c r="F83831" s="34"/>
      <c r="J83831" s="34"/>
      <c r="K83831" s="34"/>
      <c r="L83831" s="34"/>
    </row>
    <row r="83832" spans="6:12" x14ac:dyDescent="0.35">
      <c r="F83832" s="34"/>
      <c r="J83832" s="34"/>
      <c r="K83832" s="34"/>
      <c r="L83832" s="34"/>
    </row>
    <row r="83833" spans="6:12" x14ac:dyDescent="0.35">
      <c r="F83833" s="34"/>
      <c r="J83833" s="34"/>
      <c r="K83833" s="34"/>
      <c r="L83833" s="34"/>
    </row>
    <row r="83834" spans="6:12" x14ac:dyDescent="0.35">
      <c r="F83834" s="34"/>
      <c r="J83834" s="34"/>
      <c r="K83834" s="34"/>
      <c r="L83834" s="34"/>
    </row>
    <row r="83835" spans="6:12" x14ac:dyDescent="0.35">
      <c r="F83835" s="34"/>
      <c r="J83835" s="34"/>
      <c r="K83835" s="34"/>
      <c r="L83835" s="34"/>
    </row>
    <row r="83836" spans="6:12" x14ac:dyDescent="0.35">
      <c r="F83836" s="34"/>
      <c r="J83836" s="34"/>
      <c r="K83836" s="34"/>
      <c r="L83836" s="34"/>
    </row>
    <row r="83837" spans="6:12" x14ac:dyDescent="0.35">
      <c r="F83837" s="34"/>
      <c r="J83837" s="34"/>
      <c r="K83837" s="34"/>
      <c r="L83837" s="34"/>
    </row>
    <row r="83838" spans="6:12" x14ac:dyDescent="0.35">
      <c r="F83838" s="34"/>
      <c r="J83838" s="34"/>
      <c r="K83838" s="34"/>
      <c r="L83838" s="34"/>
    </row>
    <row r="83839" spans="6:12" x14ac:dyDescent="0.35">
      <c r="F83839" s="34"/>
      <c r="J83839" s="34"/>
      <c r="K83839" s="34"/>
      <c r="L83839" s="34"/>
    </row>
    <row r="83840" spans="6:12" x14ac:dyDescent="0.35">
      <c r="F83840" s="34"/>
      <c r="J83840" s="34"/>
      <c r="K83840" s="34"/>
      <c r="L83840" s="34"/>
    </row>
    <row r="83841" spans="6:12" x14ac:dyDescent="0.35">
      <c r="F83841" s="34"/>
      <c r="J83841" s="34"/>
      <c r="K83841" s="34"/>
      <c r="L83841" s="34"/>
    </row>
    <row r="83842" spans="6:12" x14ac:dyDescent="0.35">
      <c r="F83842" s="34"/>
      <c r="J83842" s="34"/>
      <c r="K83842" s="34"/>
      <c r="L83842" s="34"/>
    </row>
    <row r="83843" spans="6:12" x14ac:dyDescent="0.35">
      <c r="F83843" s="34"/>
      <c r="J83843" s="34"/>
      <c r="K83843" s="34"/>
      <c r="L83843" s="34"/>
    </row>
    <row r="83844" spans="6:12" x14ac:dyDescent="0.35">
      <c r="F83844" s="34"/>
      <c r="J83844" s="34"/>
      <c r="K83844" s="34"/>
      <c r="L83844" s="34"/>
    </row>
    <row r="83845" spans="6:12" x14ac:dyDescent="0.35">
      <c r="F83845" s="34"/>
      <c r="J83845" s="34"/>
      <c r="K83845" s="34"/>
      <c r="L83845" s="34"/>
    </row>
    <row r="83846" spans="6:12" x14ac:dyDescent="0.35">
      <c r="F83846" s="34"/>
      <c r="J83846" s="34"/>
      <c r="K83846" s="34"/>
      <c r="L83846" s="34"/>
    </row>
    <row r="83847" spans="6:12" x14ac:dyDescent="0.35">
      <c r="F83847" s="34"/>
      <c r="J83847" s="34"/>
      <c r="K83847" s="34"/>
      <c r="L83847" s="34"/>
    </row>
    <row r="83848" spans="6:12" x14ac:dyDescent="0.35">
      <c r="F83848" s="34"/>
      <c r="J83848" s="34"/>
      <c r="K83848" s="34"/>
      <c r="L83848" s="34"/>
    </row>
    <row r="83849" spans="6:12" x14ac:dyDescent="0.35">
      <c r="F83849" s="34"/>
      <c r="J83849" s="34"/>
      <c r="K83849" s="34"/>
      <c r="L83849" s="34"/>
    </row>
    <row r="83850" spans="6:12" x14ac:dyDescent="0.35">
      <c r="F83850" s="34"/>
      <c r="J83850" s="34"/>
      <c r="K83850" s="34"/>
      <c r="L83850" s="34"/>
    </row>
    <row r="83851" spans="6:12" x14ac:dyDescent="0.35">
      <c r="F83851" s="34"/>
      <c r="J83851" s="34"/>
      <c r="K83851" s="34"/>
      <c r="L83851" s="34"/>
    </row>
    <row r="83852" spans="6:12" x14ac:dyDescent="0.35">
      <c r="F83852" s="34"/>
      <c r="J83852" s="34"/>
      <c r="K83852" s="34"/>
      <c r="L83852" s="34"/>
    </row>
    <row r="83853" spans="6:12" x14ac:dyDescent="0.35">
      <c r="F83853" s="34"/>
      <c r="J83853" s="34"/>
      <c r="K83853" s="34"/>
      <c r="L83853" s="34"/>
    </row>
    <row r="83854" spans="6:12" x14ac:dyDescent="0.35">
      <c r="F83854" s="34"/>
      <c r="J83854" s="34"/>
      <c r="K83854" s="34"/>
      <c r="L83854" s="34"/>
    </row>
    <row r="83855" spans="6:12" x14ac:dyDescent="0.35">
      <c r="F83855" s="34"/>
      <c r="J83855" s="34"/>
      <c r="K83855" s="34"/>
      <c r="L83855" s="34"/>
    </row>
    <row r="83856" spans="6:12" x14ac:dyDescent="0.35">
      <c r="F83856" s="34"/>
      <c r="J83856" s="34"/>
      <c r="K83856" s="34"/>
      <c r="L83856" s="34"/>
    </row>
    <row r="83857" spans="6:12" x14ac:dyDescent="0.35">
      <c r="F83857" s="34"/>
      <c r="J83857" s="34"/>
      <c r="K83857" s="34"/>
      <c r="L83857" s="34"/>
    </row>
    <row r="83858" spans="6:12" x14ac:dyDescent="0.35">
      <c r="F83858" s="34"/>
      <c r="J83858" s="34"/>
      <c r="K83858" s="34"/>
      <c r="L83858" s="34"/>
    </row>
    <row r="83859" spans="6:12" x14ac:dyDescent="0.35">
      <c r="F83859" s="34"/>
      <c r="J83859" s="34"/>
      <c r="K83859" s="34"/>
      <c r="L83859" s="34"/>
    </row>
    <row r="83860" spans="6:12" x14ac:dyDescent="0.35">
      <c r="F83860" s="34"/>
      <c r="J83860" s="34"/>
      <c r="K83860" s="34"/>
      <c r="L83860" s="34"/>
    </row>
    <row r="83861" spans="6:12" x14ac:dyDescent="0.35">
      <c r="F83861" s="34"/>
      <c r="J83861" s="34"/>
      <c r="K83861" s="34"/>
      <c r="L83861" s="34"/>
    </row>
    <row r="83862" spans="6:12" x14ac:dyDescent="0.35">
      <c r="F83862" s="34"/>
      <c r="J83862" s="34"/>
      <c r="K83862" s="34"/>
      <c r="L83862" s="34"/>
    </row>
    <row r="83863" spans="6:12" x14ac:dyDescent="0.35">
      <c r="F83863" s="34"/>
      <c r="J83863" s="34"/>
      <c r="K83863" s="34"/>
      <c r="L83863" s="34"/>
    </row>
    <row r="83864" spans="6:12" x14ac:dyDescent="0.35">
      <c r="F83864" s="34"/>
      <c r="J83864" s="34"/>
      <c r="K83864" s="34"/>
      <c r="L83864" s="34"/>
    </row>
    <row r="83865" spans="6:12" x14ac:dyDescent="0.35">
      <c r="F83865" s="34"/>
      <c r="J83865" s="34"/>
      <c r="K83865" s="34"/>
      <c r="L83865" s="34"/>
    </row>
    <row r="83866" spans="6:12" x14ac:dyDescent="0.35">
      <c r="F83866" s="34"/>
      <c r="J83866" s="34"/>
      <c r="K83866" s="34"/>
      <c r="L83866" s="34"/>
    </row>
    <row r="83867" spans="6:12" x14ac:dyDescent="0.35">
      <c r="F83867" s="34"/>
      <c r="J83867" s="34"/>
      <c r="K83867" s="34"/>
      <c r="L83867" s="34"/>
    </row>
    <row r="83868" spans="6:12" x14ac:dyDescent="0.35">
      <c r="F83868" s="34"/>
      <c r="J83868" s="34"/>
      <c r="K83868" s="34"/>
      <c r="L83868" s="34"/>
    </row>
    <row r="83869" spans="6:12" x14ac:dyDescent="0.35">
      <c r="F83869" s="34"/>
      <c r="J83869" s="34"/>
      <c r="K83869" s="34"/>
      <c r="L83869" s="34"/>
    </row>
    <row r="83870" spans="6:12" x14ac:dyDescent="0.35">
      <c r="F83870" s="34"/>
      <c r="J83870" s="34"/>
      <c r="K83870" s="34"/>
      <c r="L83870" s="34"/>
    </row>
    <row r="83871" spans="6:12" x14ac:dyDescent="0.35">
      <c r="F83871" s="34"/>
      <c r="J83871" s="34"/>
      <c r="K83871" s="34"/>
      <c r="L83871" s="34"/>
    </row>
    <row r="83872" spans="6:12" x14ac:dyDescent="0.35">
      <c r="F83872" s="34"/>
      <c r="J83872" s="34"/>
      <c r="K83872" s="34"/>
      <c r="L83872" s="34"/>
    </row>
    <row r="83873" spans="6:12" x14ac:dyDescent="0.35">
      <c r="F83873" s="34"/>
      <c r="J83873" s="34"/>
      <c r="K83873" s="34"/>
      <c r="L83873" s="34"/>
    </row>
    <row r="83874" spans="6:12" x14ac:dyDescent="0.35">
      <c r="F83874" s="34"/>
      <c r="J83874" s="34"/>
      <c r="K83874" s="34"/>
      <c r="L83874" s="34"/>
    </row>
    <row r="83875" spans="6:12" x14ac:dyDescent="0.35">
      <c r="F83875" s="34"/>
      <c r="J83875" s="34"/>
      <c r="K83875" s="34"/>
      <c r="L83875" s="34"/>
    </row>
    <row r="83876" spans="6:12" x14ac:dyDescent="0.35">
      <c r="F83876" s="34"/>
      <c r="J83876" s="34"/>
      <c r="K83876" s="34"/>
      <c r="L83876" s="34"/>
    </row>
    <row r="83877" spans="6:12" x14ac:dyDescent="0.35">
      <c r="F83877" s="34"/>
      <c r="J83877" s="34"/>
      <c r="K83877" s="34"/>
      <c r="L83877" s="34"/>
    </row>
    <row r="83878" spans="6:12" x14ac:dyDescent="0.35">
      <c r="F83878" s="34"/>
      <c r="J83878" s="34"/>
      <c r="K83878" s="34"/>
      <c r="L83878" s="34"/>
    </row>
    <row r="83879" spans="6:12" x14ac:dyDescent="0.35">
      <c r="F83879" s="34"/>
      <c r="J83879" s="34"/>
      <c r="K83879" s="34"/>
      <c r="L83879" s="34"/>
    </row>
    <row r="83880" spans="6:12" x14ac:dyDescent="0.35">
      <c r="F83880" s="34"/>
      <c r="J83880" s="34"/>
      <c r="K83880" s="34"/>
      <c r="L83880" s="34"/>
    </row>
    <row r="83881" spans="6:12" x14ac:dyDescent="0.35">
      <c r="F83881" s="34"/>
      <c r="J83881" s="34"/>
      <c r="K83881" s="34"/>
      <c r="L83881" s="34"/>
    </row>
    <row r="83882" spans="6:12" x14ac:dyDescent="0.35">
      <c r="F83882" s="34"/>
      <c r="J83882" s="34"/>
      <c r="K83882" s="34"/>
      <c r="L83882" s="34"/>
    </row>
    <row r="83883" spans="6:12" x14ac:dyDescent="0.35">
      <c r="F83883" s="34"/>
      <c r="J83883" s="34"/>
      <c r="K83883" s="34"/>
      <c r="L83883" s="34"/>
    </row>
    <row r="83884" spans="6:12" x14ac:dyDescent="0.35">
      <c r="F83884" s="34"/>
      <c r="J83884" s="34"/>
      <c r="K83884" s="34"/>
      <c r="L83884" s="34"/>
    </row>
    <row r="83885" spans="6:12" x14ac:dyDescent="0.35">
      <c r="F83885" s="34"/>
      <c r="J83885" s="34"/>
      <c r="K83885" s="34"/>
      <c r="L83885" s="34"/>
    </row>
    <row r="83886" spans="6:12" x14ac:dyDescent="0.35">
      <c r="F83886" s="34"/>
      <c r="J83886" s="34"/>
      <c r="K83886" s="34"/>
      <c r="L83886" s="34"/>
    </row>
    <row r="83887" spans="6:12" x14ac:dyDescent="0.35">
      <c r="F83887" s="34"/>
      <c r="J83887" s="34"/>
      <c r="K83887" s="34"/>
      <c r="L83887" s="34"/>
    </row>
    <row r="83888" spans="6:12" x14ac:dyDescent="0.35">
      <c r="F83888" s="34"/>
      <c r="J83888" s="34"/>
      <c r="K83888" s="34"/>
      <c r="L83888" s="34"/>
    </row>
    <row r="83889" spans="6:12" x14ac:dyDescent="0.35">
      <c r="F83889" s="34"/>
      <c r="J83889" s="34"/>
      <c r="K83889" s="34"/>
      <c r="L83889" s="34"/>
    </row>
    <row r="83890" spans="6:12" x14ac:dyDescent="0.35">
      <c r="F83890" s="34"/>
      <c r="J83890" s="34"/>
      <c r="K83890" s="34"/>
      <c r="L83890" s="34"/>
    </row>
    <row r="83891" spans="6:12" x14ac:dyDescent="0.35">
      <c r="F83891" s="34"/>
      <c r="J83891" s="34"/>
      <c r="K83891" s="34"/>
      <c r="L83891" s="34"/>
    </row>
    <row r="83892" spans="6:12" x14ac:dyDescent="0.35">
      <c r="F83892" s="34"/>
      <c r="J83892" s="34"/>
      <c r="K83892" s="34"/>
      <c r="L83892" s="34"/>
    </row>
    <row r="83893" spans="6:12" x14ac:dyDescent="0.35">
      <c r="F83893" s="34"/>
      <c r="J83893" s="34"/>
      <c r="K83893" s="34"/>
      <c r="L83893" s="34"/>
    </row>
    <row r="83894" spans="6:12" x14ac:dyDescent="0.35">
      <c r="F83894" s="34"/>
      <c r="J83894" s="34"/>
      <c r="K83894" s="34"/>
      <c r="L83894" s="34"/>
    </row>
    <row r="83895" spans="6:12" x14ac:dyDescent="0.35">
      <c r="F83895" s="34"/>
      <c r="J83895" s="34"/>
      <c r="K83895" s="34"/>
      <c r="L83895" s="34"/>
    </row>
    <row r="83896" spans="6:12" x14ac:dyDescent="0.35">
      <c r="F83896" s="34"/>
      <c r="J83896" s="34"/>
      <c r="K83896" s="34"/>
      <c r="L83896" s="34"/>
    </row>
    <row r="83897" spans="6:12" x14ac:dyDescent="0.35">
      <c r="F83897" s="34"/>
      <c r="J83897" s="34"/>
      <c r="K83897" s="34"/>
      <c r="L83897" s="34"/>
    </row>
    <row r="83898" spans="6:12" x14ac:dyDescent="0.35">
      <c r="F83898" s="34"/>
      <c r="J83898" s="34"/>
      <c r="K83898" s="34"/>
      <c r="L83898" s="34"/>
    </row>
    <row r="83899" spans="6:12" x14ac:dyDescent="0.35">
      <c r="F83899" s="34"/>
      <c r="J83899" s="34"/>
      <c r="K83899" s="34"/>
      <c r="L83899" s="34"/>
    </row>
    <row r="83900" spans="6:12" x14ac:dyDescent="0.35">
      <c r="F83900" s="34"/>
      <c r="J83900" s="34"/>
      <c r="K83900" s="34"/>
      <c r="L83900" s="34"/>
    </row>
    <row r="83901" spans="6:12" x14ac:dyDescent="0.35">
      <c r="F83901" s="34"/>
      <c r="J83901" s="34"/>
      <c r="K83901" s="34"/>
      <c r="L83901" s="34"/>
    </row>
    <row r="83902" spans="6:12" x14ac:dyDescent="0.35">
      <c r="F83902" s="34"/>
      <c r="J83902" s="34"/>
      <c r="K83902" s="34"/>
      <c r="L83902" s="34"/>
    </row>
    <row r="83903" spans="6:12" x14ac:dyDescent="0.35">
      <c r="F83903" s="34"/>
      <c r="J83903" s="34"/>
      <c r="K83903" s="34"/>
      <c r="L83903" s="34"/>
    </row>
    <row r="83904" spans="6:12" x14ac:dyDescent="0.35">
      <c r="F83904" s="34"/>
      <c r="J83904" s="34"/>
      <c r="K83904" s="34"/>
      <c r="L83904" s="34"/>
    </row>
    <row r="83905" spans="6:12" x14ac:dyDescent="0.35">
      <c r="F83905" s="34"/>
      <c r="J83905" s="34"/>
      <c r="K83905" s="34"/>
      <c r="L83905" s="34"/>
    </row>
    <row r="83906" spans="6:12" x14ac:dyDescent="0.35">
      <c r="F83906" s="34"/>
      <c r="J83906" s="34"/>
      <c r="K83906" s="34"/>
      <c r="L83906" s="34"/>
    </row>
    <row r="83907" spans="6:12" x14ac:dyDescent="0.35">
      <c r="F83907" s="34"/>
      <c r="J83907" s="34"/>
      <c r="K83907" s="34"/>
      <c r="L83907" s="34"/>
    </row>
    <row r="83908" spans="6:12" x14ac:dyDescent="0.35">
      <c r="F83908" s="34"/>
      <c r="J83908" s="34"/>
      <c r="K83908" s="34"/>
      <c r="L83908" s="34"/>
    </row>
    <row r="83909" spans="6:12" x14ac:dyDescent="0.35">
      <c r="F83909" s="34"/>
      <c r="J83909" s="34"/>
      <c r="K83909" s="34"/>
      <c r="L83909" s="34"/>
    </row>
    <row r="83910" spans="6:12" x14ac:dyDescent="0.35">
      <c r="F83910" s="34"/>
      <c r="J83910" s="34"/>
      <c r="K83910" s="34"/>
      <c r="L83910" s="34"/>
    </row>
    <row r="83911" spans="6:12" x14ac:dyDescent="0.35">
      <c r="F83911" s="34"/>
      <c r="J83911" s="34"/>
      <c r="K83911" s="34"/>
      <c r="L83911" s="34"/>
    </row>
    <row r="83912" spans="6:12" x14ac:dyDescent="0.35">
      <c r="F83912" s="34"/>
      <c r="J83912" s="34"/>
      <c r="K83912" s="34"/>
      <c r="L83912" s="34"/>
    </row>
    <row r="83913" spans="6:12" x14ac:dyDescent="0.35">
      <c r="F83913" s="34"/>
      <c r="J83913" s="34"/>
      <c r="K83913" s="34"/>
      <c r="L83913" s="34"/>
    </row>
    <row r="83914" spans="6:12" x14ac:dyDescent="0.35">
      <c r="F83914" s="34"/>
      <c r="J83914" s="34"/>
      <c r="K83914" s="34"/>
      <c r="L83914" s="34"/>
    </row>
    <row r="83915" spans="6:12" x14ac:dyDescent="0.35">
      <c r="F83915" s="34"/>
      <c r="J83915" s="34"/>
      <c r="K83915" s="34"/>
      <c r="L83915" s="34"/>
    </row>
    <row r="83916" spans="6:12" x14ac:dyDescent="0.35">
      <c r="F83916" s="34"/>
      <c r="J83916" s="34"/>
      <c r="K83916" s="34"/>
      <c r="L83916" s="34"/>
    </row>
    <row r="83917" spans="6:12" x14ac:dyDescent="0.35">
      <c r="F83917" s="34"/>
      <c r="J83917" s="34"/>
      <c r="K83917" s="34"/>
      <c r="L83917" s="34"/>
    </row>
    <row r="83918" spans="6:12" x14ac:dyDescent="0.35">
      <c r="F83918" s="34"/>
      <c r="J83918" s="34"/>
      <c r="K83918" s="34"/>
      <c r="L83918" s="34"/>
    </row>
    <row r="83919" spans="6:12" x14ac:dyDescent="0.35">
      <c r="F83919" s="34"/>
      <c r="J83919" s="34"/>
      <c r="K83919" s="34"/>
      <c r="L83919" s="34"/>
    </row>
    <row r="83920" spans="6:12" x14ac:dyDescent="0.35">
      <c r="F83920" s="34"/>
      <c r="J83920" s="34"/>
      <c r="K83920" s="34"/>
      <c r="L83920" s="34"/>
    </row>
    <row r="83921" spans="6:12" x14ac:dyDescent="0.35">
      <c r="F83921" s="34"/>
      <c r="J83921" s="34"/>
      <c r="K83921" s="34"/>
      <c r="L83921" s="34"/>
    </row>
    <row r="83922" spans="6:12" x14ac:dyDescent="0.35">
      <c r="F83922" s="34"/>
      <c r="J83922" s="34"/>
      <c r="K83922" s="34"/>
      <c r="L83922" s="34"/>
    </row>
    <row r="83923" spans="6:12" x14ac:dyDescent="0.35">
      <c r="F83923" s="34"/>
      <c r="J83923" s="34"/>
      <c r="K83923" s="34"/>
      <c r="L83923" s="34"/>
    </row>
    <row r="83924" spans="6:12" x14ac:dyDescent="0.35">
      <c r="F83924" s="34"/>
      <c r="J83924" s="34"/>
      <c r="K83924" s="34"/>
      <c r="L83924" s="34"/>
    </row>
    <row r="83925" spans="6:12" x14ac:dyDescent="0.35">
      <c r="F83925" s="34"/>
      <c r="J83925" s="34"/>
      <c r="K83925" s="34"/>
      <c r="L83925" s="34"/>
    </row>
    <row r="83926" spans="6:12" x14ac:dyDescent="0.35">
      <c r="F83926" s="34"/>
      <c r="J83926" s="34"/>
      <c r="K83926" s="34"/>
      <c r="L83926" s="34"/>
    </row>
    <row r="83927" spans="6:12" x14ac:dyDescent="0.35">
      <c r="F83927" s="34"/>
      <c r="J83927" s="34"/>
      <c r="K83927" s="34"/>
      <c r="L83927" s="34"/>
    </row>
    <row r="83928" spans="6:12" x14ac:dyDescent="0.35">
      <c r="F83928" s="34"/>
      <c r="J83928" s="34"/>
      <c r="K83928" s="34"/>
      <c r="L83928" s="34"/>
    </row>
    <row r="83929" spans="6:12" x14ac:dyDescent="0.35">
      <c r="F83929" s="34"/>
      <c r="J83929" s="34"/>
      <c r="K83929" s="34"/>
      <c r="L83929" s="34"/>
    </row>
    <row r="83930" spans="6:12" x14ac:dyDescent="0.35">
      <c r="F83930" s="34"/>
      <c r="J83930" s="34"/>
      <c r="K83930" s="34"/>
      <c r="L83930" s="34"/>
    </row>
    <row r="83931" spans="6:12" x14ac:dyDescent="0.35">
      <c r="F83931" s="34"/>
      <c r="J83931" s="34"/>
      <c r="K83931" s="34"/>
      <c r="L83931" s="34"/>
    </row>
    <row r="83932" spans="6:12" x14ac:dyDescent="0.35">
      <c r="F83932" s="34"/>
      <c r="J83932" s="34"/>
      <c r="K83932" s="34"/>
      <c r="L83932" s="34"/>
    </row>
    <row r="83933" spans="6:12" x14ac:dyDescent="0.35">
      <c r="F83933" s="34"/>
      <c r="J83933" s="34"/>
      <c r="K83933" s="34"/>
      <c r="L83933" s="34"/>
    </row>
    <row r="83934" spans="6:12" x14ac:dyDescent="0.35">
      <c r="F83934" s="34"/>
      <c r="J83934" s="34"/>
      <c r="K83934" s="34"/>
      <c r="L83934" s="34"/>
    </row>
    <row r="83935" spans="6:12" x14ac:dyDescent="0.35">
      <c r="F83935" s="34"/>
      <c r="J83935" s="34"/>
      <c r="K83935" s="34"/>
      <c r="L83935" s="34"/>
    </row>
    <row r="83936" spans="6:12" x14ac:dyDescent="0.35">
      <c r="F83936" s="34"/>
      <c r="J83936" s="34"/>
      <c r="K83936" s="34"/>
      <c r="L83936" s="34"/>
    </row>
    <row r="83937" spans="6:12" x14ac:dyDescent="0.35">
      <c r="F83937" s="34"/>
      <c r="J83937" s="34"/>
      <c r="K83937" s="34"/>
      <c r="L83937" s="34"/>
    </row>
    <row r="83938" spans="6:12" x14ac:dyDescent="0.35">
      <c r="F83938" s="34"/>
      <c r="J83938" s="34"/>
      <c r="K83938" s="34"/>
      <c r="L83938" s="34"/>
    </row>
    <row r="83939" spans="6:12" x14ac:dyDescent="0.35">
      <c r="F83939" s="34"/>
      <c r="J83939" s="34"/>
      <c r="K83939" s="34"/>
      <c r="L83939" s="34"/>
    </row>
    <row r="83940" spans="6:12" x14ac:dyDescent="0.35">
      <c r="F83940" s="34"/>
      <c r="J83940" s="34"/>
      <c r="K83940" s="34"/>
      <c r="L83940" s="34"/>
    </row>
    <row r="83941" spans="6:12" x14ac:dyDescent="0.35">
      <c r="F83941" s="34"/>
      <c r="J83941" s="34"/>
      <c r="K83941" s="34"/>
      <c r="L83941" s="34"/>
    </row>
    <row r="83942" spans="6:12" x14ac:dyDescent="0.35">
      <c r="F83942" s="34"/>
      <c r="J83942" s="34"/>
      <c r="K83942" s="34"/>
      <c r="L83942" s="34"/>
    </row>
    <row r="83943" spans="6:12" x14ac:dyDescent="0.35">
      <c r="F83943" s="34"/>
      <c r="J83943" s="34"/>
      <c r="K83943" s="34"/>
      <c r="L83943" s="34"/>
    </row>
    <row r="83944" spans="6:12" x14ac:dyDescent="0.35">
      <c r="F83944" s="34"/>
      <c r="J83944" s="34"/>
      <c r="K83944" s="34"/>
      <c r="L83944" s="34"/>
    </row>
    <row r="83945" spans="6:12" x14ac:dyDescent="0.35">
      <c r="F83945" s="34"/>
      <c r="J83945" s="34"/>
      <c r="K83945" s="34"/>
      <c r="L83945" s="34"/>
    </row>
    <row r="83946" spans="6:12" x14ac:dyDescent="0.35">
      <c r="F83946" s="34"/>
      <c r="J83946" s="34"/>
      <c r="K83946" s="34"/>
      <c r="L83946" s="34"/>
    </row>
    <row r="83947" spans="6:12" x14ac:dyDescent="0.35">
      <c r="F83947" s="34"/>
      <c r="J83947" s="34"/>
      <c r="K83947" s="34"/>
      <c r="L83947" s="34"/>
    </row>
    <row r="83948" spans="6:12" x14ac:dyDescent="0.35">
      <c r="F83948" s="34"/>
      <c r="J83948" s="34"/>
      <c r="K83948" s="34"/>
      <c r="L83948" s="34"/>
    </row>
    <row r="83949" spans="6:12" x14ac:dyDescent="0.35">
      <c r="F83949" s="34"/>
      <c r="J83949" s="34"/>
      <c r="K83949" s="34"/>
      <c r="L83949" s="34"/>
    </row>
    <row r="83950" spans="6:12" x14ac:dyDescent="0.35">
      <c r="F83950" s="34"/>
      <c r="J83950" s="34"/>
      <c r="K83950" s="34"/>
      <c r="L83950" s="34"/>
    </row>
    <row r="83951" spans="6:12" x14ac:dyDescent="0.35">
      <c r="F83951" s="34"/>
      <c r="J83951" s="34"/>
      <c r="K83951" s="34"/>
      <c r="L83951" s="34"/>
    </row>
    <row r="83952" spans="6:12" x14ac:dyDescent="0.35">
      <c r="F83952" s="34"/>
      <c r="J83952" s="34"/>
      <c r="K83952" s="34"/>
      <c r="L83952" s="34"/>
    </row>
    <row r="83953" spans="6:12" x14ac:dyDescent="0.35">
      <c r="F83953" s="34"/>
      <c r="J83953" s="34"/>
      <c r="K83953" s="34"/>
      <c r="L83953" s="34"/>
    </row>
    <row r="83954" spans="6:12" x14ac:dyDescent="0.35">
      <c r="F83954" s="34"/>
      <c r="J83954" s="34"/>
      <c r="K83954" s="34"/>
      <c r="L83954" s="34"/>
    </row>
    <row r="83955" spans="6:12" x14ac:dyDescent="0.35">
      <c r="F83955" s="34"/>
      <c r="J83955" s="34"/>
      <c r="K83955" s="34"/>
      <c r="L83955" s="34"/>
    </row>
    <row r="83956" spans="6:12" x14ac:dyDescent="0.35">
      <c r="F83956" s="34"/>
      <c r="J83956" s="34"/>
      <c r="K83956" s="34"/>
      <c r="L83956" s="34"/>
    </row>
    <row r="83957" spans="6:12" x14ac:dyDescent="0.35">
      <c r="F83957" s="34"/>
      <c r="J83957" s="34"/>
      <c r="K83957" s="34"/>
      <c r="L83957" s="34"/>
    </row>
    <row r="83958" spans="6:12" x14ac:dyDescent="0.35">
      <c r="F83958" s="34"/>
      <c r="J83958" s="34"/>
      <c r="K83958" s="34"/>
      <c r="L83958" s="34"/>
    </row>
    <row r="83959" spans="6:12" x14ac:dyDescent="0.35">
      <c r="F83959" s="34"/>
      <c r="J83959" s="34"/>
      <c r="K83959" s="34"/>
      <c r="L83959" s="34"/>
    </row>
    <row r="83960" spans="6:12" x14ac:dyDescent="0.35">
      <c r="F83960" s="34"/>
      <c r="J83960" s="34"/>
      <c r="K83960" s="34"/>
      <c r="L83960" s="34"/>
    </row>
    <row r="83961" spans="6:12" x14ac:dyDescent="0.35">
      <c r="F83961" s="34"/>
      <c r="J83961" s="34"/>
      <c r="K83961" s="34"/>
      <c r="L83961" s="34"/>
    </row>
    <row r="83962" spans="6:12" x14ac:dyDescent="0.35">
      <c r="F83962" s="34"/>
      <c r="J83962" s="34"/>
      <c r="K83962" s="34"/>
      <c r="L83962" s="34"/>
    </row>
    <row r="83963" spans="6:12" x14ac:dyDescent="0.35">
      <c r="F83963" s="34"/>
      <c r="J83963" s="34"/>
      <c r="K83963" s="34"/>
      <c r="L83963" s="34"/>
    </row>
    <row r="83964" spans="6:12" x14ac:dyDescent="0.35">
      <c r="F83964" s="34"/>
      <c r="J83964" s="34"/>
      <c r="K83964" s="34"/>
      <c r="L83964" s="34"/>
    </row>
    <row r="83965" spans="6:12" x14ac:dyDescent="0.35">
      <c r="F83965" s="34"/>
      <c r="J83965" s="34"/>
      <c r="K83965" s="34"/>
      <c r="L83965" s="34"/>
    </row>
    <row r="83966" spans="6:12" x14ac:dyDescent="0.35">
      <c r="F83966" s="34"/>
      <c r="J83966" s="34"/>
      <c r="K83966" s="34"/>
      <c r="L83966" s="34"/>
    </row>
    <row r="83967" spans="6:12" x14ac:dyDescent="0.35">
      <c r="F83967" s="34"/>
      <c r="J83967" s="34"/>
      <c r="K83967" s="34"/>
      <c r="L83967" s="34"/>
    </row>
    <row r="83968" spans="6:12" x14ac:dyDescent="0.35">
      <c r="F83968" s="34"/>
      <c r="J83968" s="34"/>
      <c r="K83968" s="34"/>
      <c r="L83968" s="34"/>
    </row>
    <row r="83969" spans="6:12" x14ac:dyDescent="0.35">
      <c r="F83969" s="34"/>
      <c r="J83969" s="34"/>
      <c r="K83969" s="34"/>
      <c r="L83969" s="34"/>
    </row>
    <row r="83970" spans="6:12" x14ac:dyDescent="0.35">
      <c r="F83970" s="34"/>
      <c r="J83970" s="34"/>
      <c r="K83970" s="34"/>
      <c r="L83970" s="34"/>
    </row>
    <row r="83971" spans="6:12" x14ac:dyDescent="0.35">
      <c r="F83971" s="34"/>
      <c r="J83971" s="34"/>
      <c r="K83971" s="34"/>
      <c r="L83971" s="34"/>
    </row>
    <row r="83972" spans="6:12" x14ac:dyDescent="0.35">
      <c r="F83972" s="34"/>
      <c r="J83972" s="34"/>
      <c r="K83972" s="34"/>
      <c r="L83972" s="34"/>
    </row>
    <row r="83973" spans="6:12" x14ac:dyDescent="0.35">
      <c r="F83973" s="34"/>
      <c r="J83973" s="34"/>
      <c r="K83973" s="34"/>
      <c r="L83973" s="34"/>
    </row>
    <row r="83974" spans="6:12" x14ac:dyDescent="0.35">
      <c r="F83974" s="34"/>
      <c r="J83974" s="34"/>
      <c r="K83974" s="34"/>
      <c r="L83974" s="34"/>
    </row>
    <row r="83975" spans="6:12" x14ac:dyDescent="0.35">
      <c r="F83975" s="34"/>
      <c r="J83975" s="34"/>
      <c r="K83975" s="34"/>
      <c r="L83975" s="34"/>
    </row>
    <row r="83976" spans="6:12" x14ac:dyDescent="0.35">
      <c r="F83976" s="34"/>
      <c r="J83976" s="34"/>
      <c r="K83976" s="34"/>
      <c r="L83976" s="34"/>
    </row>
    <row r="83977" spans="6:12" x14ac:dyDescent="0.35">
      <c r="F83977" s="34"/>
      <c r="J83977" s="34"/>
      <c r="K83977" s="34"/>
      <c r="L83977" s="34"/>
    </row>
    <row r="83978" spans="6:12" x14ac:dyDescent="0.35">
      <c r="F83978" s="34"/>
      <c r="J83978" s="34"/>
      <c r="K83978" s="34"/>
      <c r="L83978" s="34"/>
    </row>
    <row r="83979" spans="6:12" x14ac:dyDescent="0.35">
      <c r="F83979" s="34"/>
      <c r="J83979" s="34"/>
      <c r="K83979" s="34"/>
      <c r="L83979" s="34"/>
    </row>
    <row r="83980" spans="6:12" x14ac:dyDescent="0.35">
      <c r="F83980" s="34"/>
      <c r="J83980" s="34"/>
      <c r="K83980" s="34"/>
      <c r="L83980" s="34"/>
    </row>
    <row r="83981" spans="6:12" x14ac:dyDescent="0.35">
      <c r="F83981" s="34"/>
      <c r="J83981" s="34"/>
      <c r="K83981" s="34"/>
      <c r="L83981" s="34"/>
    </row>
    <row r="83982" spans="6:12" x14ac:dyDescent="0.35">
      <c r="F83982" s="34"/>
      <c r="J83982" s="34"/>
      <c r="K83982" s="34"/>
      <c r="L83982" s="34"/>
    </row>
    <row r="83983" spans="6:12" x14ac:dyDescent="0.35">
      <c r="F83983" s="34"/>
      <c r="J83983" s="34"/>
      <c r="K83983" s="34"/>
      <c r="L83983" s="34"/>
    </row>
    <row r="83984" spans="6:12" x14ac:dyDescent="0.35">
      <c r="F83984" s="34"/>
      <c r="J83984" s="34"/>
      <c r="K83984" s="34"/>
      <c r="L83984" s="34"/>
    </row>
    <row r="83985" spans="6:12" x14ac:dyDescent="0.35">
      <c r="F83985" s="34"/>
      <c r="J83985" s="34"/>
      <c r="K83985" s="34"/>
      <c r="L83985" s="34"/>
    </row>
    <row r="83986" spans="6:12" x14ac:dyDescent="0.35">
      <c r="F83986" s="34"/>
      <c r="J83986" s="34"/>
      <c r="K83986" s="34"/>
      <c r="L83986" s="34"/>
    </row>
    <row r="83987" spans="6:12" x14ac:dyDescent="0.35">
      <c r="F83987" s="34"/>
      <c r="J83987" s="34"/>
      <c r="K83987" s="34"/>
      <c r="L83987" s="34"/>
    </row>
    <row r="83988" spans="6:12" x14ac:dyDescent="0.35">
      <c r="F83988" s="34"/>
      <c r="J83988" s="34"/>
      <c r="K83988" s="34"/>
      <c r="L83988" s="34"/>
    </row>
    <row r="83989" spans="6:12" x14ac:dyDescent="0.35">
      <c r="F83989" s="34"/>
      <c r="J83989" s="34"/>
      <c r="K83989" s="34"/>
      <c r="L83989" s="34"/>
    </row>
    <row r="83990" spans="6:12" x14ac:dyDescent="0.35">
      <c r="F83990" s="34"/>
      <c r="J83990" s="34"/>
      <c r="K83990" s="34"/>
      <c r="L83990" s="34"/>
    </row>
    <row r="83991" spans="6:12" x14ac:dyDescent="0.35">
      <c r="F83991" s="34"/>
      <c r="J83991" s="34"/>
      <c r="K83991" s="34"/>
      <c r="L83991" s="34"/>
    </row>
    <row r="83992" spans="6:12" x14ac:dyDescent="0.35">
      <c r="F83992" s="34"/>
      <c r="J83992" s="34"/>
      <c r="K83992" s="34"/>
      <c r="L83992" s="34"/>
    </row>
    <row r="83993" spans="6:12" x14ac:dyDescent="0.35">
      <c r="F83993" s="34"/>
      <c r="J83993" s="34"/>
      <c r="K83993" s="34"/>
      <c r="L83993" s="34"/>
    </row>
    <row r="83994" spans="6:12" x14ac:dyDescent="0.35">
      <c r="F83994" s="34"/>
      <c r="J83994" s="34"/>
      <c r="K83994" s="34"/>
      <c r="L83994" s="34"/>
    </row>
    <row r="83995" spans="6:12" x14ac:dyDescent="0.35">
      <c r="F83995" s="34"/>
      <c r="J83995" s="34"/>
      <c r="K83995" s="34"/>
      <c r="L83995" s="34"/>
    </row>
    <row r="83996" spans="6:12" x14ac:dyDescent="0.35">
      <c r="F83996" s="34"/>
      <c r="J83996" s="34"/>
      <c r="K83996" s="34"/>
      <c r="L83996" s="34"/>
    </row>
    <row r="83997" spans="6:12" x14ac:dyDescent="0.35">
      <c r="F83997" s="34"/>
      <c r="J83997" s="34"/>
      <c r="K83997" s="34"/>
      <c r="L83997" s="34"/>
    </row>
    <row r="83998" spans="6:12" x14ac:dyDescent="0.35">
      <c r="F83998" s="34"/>
      <c r="J83998" s="34"/>
      <c r="K83998" s="34"/>
      <c r="L83998" s="34"/>
    </row>
    <row r="83999" spans="6:12" x14ac:dyDescent="0.35">
      <c r="F83999" s="34"/>
      <c r="J83999" s="34"/>
      <c r="K83999" s="34"/>
      <c r="L83999" s="34"/>
    </row>
    <row r="84000" spans="6:12" x14ac:dyDescent="0.35">
      <c r="F84000" s="34"/>
      <c r="J84000" s="34"/>
      <c r="K84000" s="34"/>
      <c r="L84000" s="34"/>
    </row>
    <row r="84001" spans="6:12" x14ac:dyDescent="0.35">
      <c r="F84001" s="34"/>
      <c r="J84001" s="34"/>
      <c r="K84001" s="34"/>
      <c r="L84001" s="34"/>
    </row>
    <row r="84002" spans="6:12" x14ac:dyDescent="0.35">
      <c r="F84002" s="34"/>
      <c r="J84002" s="34"/>
      <c r="K84002" s="34"/>
      <c r="L84002" s="34"/>
    </row>
    <row r="84003" spans="6:12" x14ac:dyDescent="0.35">
      <c r="F84003" s="34"/>
      <c r="J84003" s="34"/>
      <c r="K84003" s="34"/>
      <c r="L84003" s="34"/>
    </row>
    <row r="84004" spans="6:12" x14ac:dyDescent="0.35">
      <c r="F84004" s="34"/>
      <c r="J84004" s="34"/>
      <c r="K84004" s="34"/>
      <c r="L84004" s="34"/>
    </row>
    <row r="84005" spans="6:12" x14ac:dyDescent="0.35">
      <c r="F84005" s="34"/>
      <c r="J84005" s="34"/>
      <c r="K84005" s="34"/>
      <c r="L84005" s="34"/>
    </row>
    <row r="84006" spans="6:12" x14ac:dyDescent="0.35">
      <c r="F84006" s="34"/>
      <c r="J84006" s="34"/>
      <c r="K84006" s="34"/>
      <c r="L84006" s="34"/>
    </row>
    <row r="84007" spans="6:12" x14ac:dyDescent="0.35">
      <c r="F84007" s="34"/>
      <c r="J84007" s="34"/>
      <c r="K84007" s="34"/>
      <c r="L84007" s="34"/>
    </row>
    <row r="84008" spans="6:12" x14ac:dyDescent="0.35">
      <c r="F84008" s="34"/>
      <c r="J84008" s="34"/>
      <c r="K84008" s="34"/>
      <c r="L84008" s="34"/>
    </row>
    <row r="84009" spans="6:12" x14ac:dyDescent="0.35">
      <c r="F84009" s="34"/>
      <c r="J84009" s="34"/>
      <c r="K84009" s="34"/>
      <c r="L84009" s="34"/>
    </row>
    <row r="84010" spans="6:12" x14ac:dyDescent="0.35">
      <c r="F84010" s="34"/>
      <c r="J84010" s="34"/>
      <c r="K84010" s="34"/>
      <c r="L84010" s="34"/>
    </row>
    <row r="84011" spans="6:12" x14ac:dyDescent="0.35">
      <c r="F84011" s="34"/>
      <c r="J84011" s="34"/>
      <c r="K84011" s="34"/>
      <c r="L84011" s="34"/>
    </row>
    <row r="84012" spans="6:12" x14ac:dyDescent="0.35">
      <c r="F84012" s="34"/>
      <c r="J84012" s="34"/>
      <c r="K84012" s="34"/>
      <c r="L84012" s="34"/>
    </row>
    <row r="84013" spans="6:12" x14ac:dyDescent="0.35">
      <c r="F84013" s="34"/>
      <c r="J84013" s="34"/>
      <c r="K84013" s="34"/>
      <c r="L84013" s="34"/>
    </row>
    <row r="84014" spans="6:12" x14ac:dyDescent="0.35">
      <c r="F84014" s="34"/>
      <c r="J84014" s="34"/>
      <c r="K84014" s="34"/>
      <c r="L84014" s="34"/>
    </row>
    <row r="84015" spans="6:12" x14ac:dyDescent="0.35">
      <c r="F84015" s="34"/>
      <c r="J84015" s="34"/>
      <c r="K84015" s="34"/>
      <c r="L84015" s="34"/>
    </row>
    <row r="84016" spans="6:12" x14ac:dyDescent="0.35">
      <c r="F84016" s="34"/>
      <c r="J84016" s="34"/>
      <c r="K84016" s="34"/>
      <c r="L84016" s="34"/>
    </row>
    <row r="84017" spans="6:12" x14ac:dyDescent="0.35">
      <c r="F84017" s="34"/>
      <c r="J84017" s="34"/>
      <c r="K84017" s="34"/>
      <c r="L84017" s="34"/>
    </row>
    <row r="84018" spans="6:12" x14ac:dyDescent="0.35">
      <c r="F84018" s="34"/>
      <c r="J84018" s="34"/>
      <c r="K84018" s="34"/>
      <c r="L84018" s="34"/>
    </row>
    <row r="84019" spans="6:12" x14ac:dyDescent="0.35">
      <c r="F84019" s="34"/>
      <c r="J84019" s="34"/>
      <c r="K84019" s="34"/>
      <c r="L84019" s="34"/>
    </row>
    <row r="84020" spans="6:12" x14ac:dyDescent="0.35">
      <c r="F84020" s="34"/>
      <c r="J84020" s="34"/>
      <c r="K84020" s="34"/>
      <c r="L84020" s="34"/>
    </row>
    <row r="84021" spans="6:12" x14ac:dyDescent="0.35">
      <c r="F84021" s="34"/>
      <c r="J84021" s="34"/>
      <c r="K84021" s="34"/>
      <c r="L84021" s="34"/>
    </row>
    <row r="84022" spans="6:12" x14ac:dyDescent="0.35">
      <c r="F84022" s="34"/>
      <c r="J84022" s="34"/>
      <c r="K84022" s="34"/>
      <c r="L84022" s="34"/>
    </row>
    <row r="84023" spans="6:12" x14ac:dyDescent="0.35">
      <c r="F84023" s="34"/>
      <c r="J84023" s="34"/>
      <c r="K84023" s="34"/>
      <c r="L84023" s="34"/>
    </row>
    <row r="84024" spans="6:12" x14ac:dyDescent="0.35">
      <c r="F84024" s="34"/>
      <c r="J84024" s="34"/>
      <c r="K84024" s="34"/>
      <c r="L84024" s="34"/>
    </row>
    <row r="84025" spans="6:12" x14ac:dyDescent="0.35">
      <c r="F84025" s="34"/>
      <c r="J84025" s="34"/>
      <c r="K84025" s="34"/>
      <c r="L84025" s="34"/>
    </row>
    <row r="84026" spans="6:12" x14ac:dyDescent="0.35">
      <c r="F84026" s="34"/>
      <c r="J84026" s="34"/>
      <c r="K84026" s="34"/>
      <c r="L84026" s="34"/>
    </row>
    <row r="84027" spans="6:12" x14ac:dyDescent="0.35">
      <c r="F84027" s="34"/>
      <c r="J84027" s="34"/>
      <c r="K84027" s="34"/>
      <c r="L84027" s="34"/>
    </row>
    <row r="84028" spans="6:12" x14ac:dyDescent="0.35">
      <c r="F84028" s="34"/>
      <c r="J84028" s="34"/>
      <c r="K84028" s="34"/>
      <c r="L84028" s="34"/>
    </row>
    <row r="84029" spans="6:12" x14ac:dyDescent="0.35">
      <c r="F84029" s="34"/>
      <c r="J84029" s="34"/>
      <c r="K84029" s="34"/>
      <c r="L84029" s="34"/>
    </row>
    <row r="84030" spans="6:12" x14ac:dyDescent="0.35">
      <c r="F84030" s="34"/>
      <c r="J84030" s="34"/>
      <c r="K84030" s="34"/>
      <c r="L84030" s="34"/>
    </row>
    <row r="84031" spans="6:12" x14ac:dyDescent="0.35">
      <c r="F84031" s="34"/>
      <c r="J84031" s="34"/>
      <c r="K84031" s="34"/>
      <c r="L84031" s="34"/>
    </row>
    <row r="84032" spans="6:12" x14ac:dyDescent="0.35">
      <c r="F84032" s="34"/>
      <c r="J84032" s="34"/>
      <c r="K84032" s="34"/>
      <c r="L84032" s="34"/>
    </row>
    <row r="84033" spans="6:12" x14ac:dyDescent="0.35">
      <c r="F84033" s="34"/>
      <c r="J84033" s="34"/>
      <c r="K84033" s="34"/>
      <c r="L84033" s="34"/>
    </row>
    <row r="84034" spans="6:12" x14ac:dyDescent="0.35">
      <c r="F84034" s="34"/>
      <c r="J84034" s="34"/>
      <c r="K84034" s="34"/>
      <c r="L84034" s="34"/>
    </row>
    <row r="84035" spans="6:12" x14ac:dyDescent="0.35">
      <c r="F84035" s="34"/>
      <c r="J84035" s="34"/>
      <c r="K84035" s="34"/>
      <c r="L84035" s="34"/>
    </row>
    <row r="84036" spans="6:12" x14ac:dyDescent="0.35">
      <c r="F84036" s="34"/>
      <c r="J84036" s="34"/>
      <c r="K84036" s="34"/>
      <c r="L84036" s="34"/>
    </row>
    <row r="84037" spans="6:12" x14ac:dyDescent="0.35">
      <c r="F84037" s="34"/>
      <c r="J84037" s="34"/>
      <c r="K84037" s="34"/>
      <c r="L84037" s="34"/>
    </row>
    <row r="84038" spans="6:12" x14ac:dyDescent="0.35">
      <c r="F84038" s="34"/>
      <c r="J84038" s="34"/>
      <c r="K84038" s="34"/>
      <c r="L84038" s="34"/>
    </row>
    <row r="84039" spans="6:12" x14ac:dyDescent="0.35">
      <c r="F84039" s="34"/>
      <c r="J84039" s="34"/>
      <c r="K84039" s="34"/>
      <c r="L84039" s="34"/>
    </row>
    <row r="84040" spans="6:12" x14ac:dyDescent="0.35">
      <c r="F84040" s="34"/>
      <c r="J84040" s="34"/>
      <c r="K84040" s="34"/>
      <c r="L84040" s="34"/>
    </row>
    <row r="84041" spans="6:12" x14ac:dyDescent="0.35">
      <c r="F84041" s="34"/>
      <c r="J84041" s="34"/>
      <c r="K84041" s="34"/>
      <c r="L84041" s="34"/>
    </row>
    <row r="84042" spans="6:12" x14ac:dyDescent="0.35">
      <c r="F84042" s="34"/>
      <c r="J84042" s="34"/>
      <c r="K84042" s="34"/>
      <c r="L84042" s="34"/>
    </row>
    <row r="84043" spans="6:12" x14ac:dyDescent="0.35">
      <c r="F84043" s="34"/>
      <c r="J84043" s="34"/>
      <c r="K84043" s="34"/>
      <c r="L84043" s="34"/>
    </row>
    <row r="84044" spans="6:12" x14ac:dyDescent="0.35">
      <c r="F84044" s="34"/>
      <c r="J84044" s="34"/>
      <c r="K84044" s="34"/>
      <c r="L84044" s="34"/>
    </row>
    <row r="84045" spans="6:12" x14ac:dyDescent="0.35">
      <c r="F84045" s="34"/>
      <c r="J84045" s="34"/>
      <c r="K84045" s="34"/>
      <c r="L84045" s="34"/>
    </row>
    <row r="84046" spans="6:12" x14ac:dyDescent="0.35">
      <c r="F84046" s="34"/>
      <c r="J84046" s="34"/>
      <c r="K84046" s="34"/>
      <c r="L84046" s="34"/>
    </row>
    <row r="84047" spans="6:12" x14ac:dyDescent="0.35">
      <c r="F84047" s="34"/>
      <c r="J84047" s="34"/>
      <c r="K84047" s="34"/>
      <c r="L84047" s="34"/>
    </row>
    <row r="84048" spans="6:12" x14ac:dyDescent="0.35">
      <c r="F84048" s="34"/>
      <c r="J84048" s="34"/>
      <c r="K84048" s="34"/>
      <c r="L84048" s="34"/>
    </row>
    <row r="84049" spans="6:12" x14ac:dyDescent="0.35">
      <c r="F84049" s="34"/>
      <c r="J84049" s="34"/>
      <c r="K84049" s="34"/>
      <c r="L84049" s="34"/>
    </row>
    <row r="84050" spans="6:12" x14ac:dyDescent="0.35">
      <c r="F84050" s="34"/>
      <c r="J84050" s="34"/>
      <c r="K84050" s="34"/>
      <c r="L84050" s="34"/>
    </row>
    <row r="84051" spans="6:12" x14ac:dyDescent="0.35">
      <c r="F84051" s="34"/>
      <c r="J84051" s="34"/>
      <c r="K84051" s="34"/>
      <c r="L84051" s="34"/>
    </row>
    <row r="84052" spans="6:12" x14ac:dyDescent="0.35">
      <c r="F84052" s="34"/>
      <c r="J84052" s="34"/>
      <c r="K84052" s="34"/>
      <c r="L84052" s="34"/>
    </row>
    <row r="84053" spans="6:12" x14ac:dyDescent="0.35">
      <c r="F84053" s="34"/>
      <c r="J84053" s="34"/>
      <c r="K84053" s="34"/>
      <c r="L84053" s="34"/>
    </row>
    <row r="84054" spans="6:12" x14ac:dyDescent="0.35">
      <c r="F84054" s="34"/>
      <c r="J84054" s="34"/>
      <c r="K84054" s="34"/>
      <c r="L84054" s="34"/>
    </row>
    <row r="84055" spans="6:12" x14ac:dyDescent="0.35">
      <c r="F84055" s="34"/>
      <c r="J84055" s="34"/>
      <c r="K84055" s="34"/>
      <c r="L84055" s="34"/>
    </row>
    <row r="84056" spans="6:12" x14ac:dyDescent="0.35">
      <c r="F84056" s="34"/>
      <c r="J84056" s="34"/>
      <c r="K84056" s="34"/>
      <c r="L84056" s="34"/>
    </row>
    <row r="84057" spans="6:12" x14ac:dyDescent="0.35">
      <c r="F84057" s="34"/>
      <c r="J84057" s="34"/>
      <c r="K84057" s="34"/>
      <c r="L84057" s="34"/>
    </row>
    <row r="84058" spans="6:12" x14ac:dyDescent="0.35">
      <c r="F84058" s="34"/>
      <c r="J84058" s="34"/>
      <c r="K84058" s="34"/>
      <c r="L84058" s="34"/>
    </row>
    <row r="84059" spans="6:12" x14ac:dyDescent="0.35">
      <c r="F84059" s="34"/>
      <c r="J84059" s="34"/>
      <c r="K84059" s="34"/>
      <c r="L84059" s="34"/>
    </row>
    <row r="84060" spans="6:12" x14ac:dyDescent="0.35">
      <c r="F84060" s="34"/>
      <c r="J84060" s="34"/>
      <c r="K84060" s="34"/>
      <c r="L84060" s="34"/>
    </row>
    <row r="84061" spans="6:12" x14ac:dyDescent="0.35">
      <c r="F84061" s="34"/>
      <c r="J84061" s="34"/>
      <c r="K84061" s="34"/>
      <c r="L84061" s="34"/>
    </row>
    <row r="84062" spans="6:12" x14ac:dyDescent="0.35">
      <c r="F84062" s="34"/>
      <c r="J84062" s="34"/>
      <c r="K84062" s="34"/>
      <c r="L84062" s="34"/>
    </row>
    <row r="84063" spans="6:12" x14ac:dyDescent="0.35">
      <c r="F84063" s="34"/>
      <c r="J84063" s="34"/>
      <c r="K84063" s="34"/>
      <c r="L84063" s="34"/>
    </row>
    <row r="84064" spans="6:12" x14ac:dyDescent="0.35">
      <c r="F84064" s="34"/>
      <c r="J84064" s="34"/>
      <c r="K84064" s="34"/>
      <c r="L84064" s="34"/>
    </row>
    <row r="84065" spans="6:12" x14ac:dyDescent="0.35">
      <c r="F84065" s="34"/>
      <c r="J84065" s="34"/>
      <c r="K84065" s="34"/>
      <c r="L84065" s="34"/>
    </row>
    <row r="84066" spans="6:12" x14ac:dyDescent="0.35">
      <c r="F84066" s="34"/>
      <c r="J84066" s="34"/>
      <c r="K84066" s="34"/>
      <c r="L84066" s="34"/>
    </row>
    <row r="84067" spans="6:12" x14ac:dyDescent="0.35">
      <c r="F84067" s="34"/>
      <c r="J84067" s="34"/>
      <c r="K84067" s="34"/>
      <c r="L84067" s="34"/>
    </row>
    <row r="84068" spans="6:12" x14ac:dyDescent="0.35">
      <c r="F84068" s="34"/>
      <c r="J84068" s="34"/>
      <c r="K84068" s="34"/>
      <c r="L84068" s="34"/>
    </row>
    <row r="84069" spans="6:12" x14ac:dyDescent="0.35">
      <c r="F84069" s="34"/>
      <c r="J84069" s="34"/>
      <c r="K84069" s="34"/>
      <c r="L84069" s="34"/>
    </row>
    <row r="84070" spans="6:12" x14ac:dyDescent="0.35">
      <c r="F84070" s="34"/>
      <c r="J84070" s="34"/>
      <c r="K84070" s="34"/>
      <c r="L84070" s="34"/>
    </row>
    <row r="84071" spans="6:12" x14ac:dyDescent="0.35">
      <c r="F84071" s="34"/>
      <c r="J84071" s="34"/>
      <c r="K84071" s="34"/>
      <c r="L84071" s="34"/>
    </row>
    <row r="84072" spans="6:12" x14ac:dyDescent="0.35">
      <c r="F84072" s="34"/>
      <c r="J84072" s="34"/>
      <c r="K84072" s="34"/>
      <c r="L84072" s="34"/>
    </row>
    <row r="84073" spans="6:12" x14ac:dyDescent="0.35">
      <c r="F84073" s="34"/>
      <c r="J84073" s="34"/>
      <c r="K84073" s="34"/>
      <c r="L84073" s="34"/>
    </row>
    <row r="84074" spans="6:12" x14ac:dyDescent="0.35">
      <c r="F84074" s="34"/>
      <c r="J84074" s="34"/>
      <c r="K84074" s="34"/>
      <c r="L84074" s="34"/>
    </row>
    <row r="84075" spans="6:12" x14ac:dyDescent="0.35">
      <c r="F84075" s="34"/>
      <c r="J84075" s="34"/>
      <c r="K84075" s="34"/>
      <c r="L84075" s="34"/>
    </row>
    <row r="84076" spans="6:12" x14ac:dyDescent="0.35">
      <c r="F84076" s="34"/>
      <c r="J84076" s="34"/>
      <c r="K84076" s="34"/>
      <c r="L84076" s="34"/>
    </row>
    <row r="84077" spans="6:12" x14ac:dyDescent="0.35">
      <c r="F84077" s="34"/>
      <c r="J84077" s="34"/>
      <c r="K84077" s="34"/>
      <c r="L84077" s="34"/>
    </row>
    <row r="84078" spans="6:12" x14ac:dyDescent="0.35">
      <c r="F84078" s="34"/>
      <c r="J84078" s="34"/>
      <c r="K84078" s="34"/>
      <c r="L84078" s="34"/>
    </row>
    <row r="84079" spans="6:12" x14ac:dyDescent="0.35">
      <c r="F84079" s="34"/>
      <c r="J84079" s="34"/>
      <c r="K84079" s="34"/>
      <c r="L84079" s="34"/>
    </row>
    <row r="84080" spans="6:12" x14ac:dyDescent="0.35">
      <c r="F84080" s="34"/>
      <c r="J84080" s="34"/>
      <c r="K84080" s="34"/>
      <c r="L84080" s="34"/>
    </row>
    <row r="84081" spans="6:12" x14ac:dyDescent="0.35">
      <c r="F84081" s="34"/>
      <c r="J84081" s="34"/>
      <c r="K84081" s="34"/>
      <c r="L84081" s="34"/>
    </row>
    <row r="84082" spans="6:12" x14ac:dyDescent="0.35">
      <c r="F84082" s="34"/>
      <c r="J84082" s="34"/>
      <c r="K84082" s="34"/>
      <c r="L84082" s="34"/>
    </row>
    <row r="84083" spans="6:12" x14ac:dyDescent="0.35">
      <c r="F84083" s="34"/>
      <c r="J84083" s="34"/>
      <c r="K84083" s="34"/>
      <c r="L84083" s="34"/>
    </row>
    <row r="84084" spans="6:12" x14ac:dyDescent="0.35">
      <c r="F84084" s="34"/>
      <c r="J84084" s="34"/>
      <c r="K84084" s="34"/>
      <c r="L84084" s="34"/>
    </row>
    <row r="84085" spans="6:12" x14ac:dyDescent="0.35">
      <c r="F84085" s="34"/>
      <c r="J84085" s="34"/>
      <c r="K84085" s="34"/>
      <c r="L84085" s="34"/>
    </row>
    <row r="84086" spans="6:12" x14ac:dyDescent="0.35">
      <c r="F84086" s="34"/>
      <c r="J84086" s="34"/>
      <c r="K84086" s="34"/>
      <c r="L84086" s="34"/>
    </row>
    <row r="84087" spans="6:12" x14ac:dyDescent="0.35">
      <c r="F84087" s="34"/>
      <c r="J84087" s="34"/>
      <c r="K84087" s="34"/>
      <c r="L84087" s="34"/>
    </row>
    <row r="84088" spans="6:12" x14ac:dyDescent="0.35">
      <c r="F84088" s="34"/>
      <c r="J84088" s="34"/>
      <c r="K84088" s="34"/>
      <c r="L84088" s="34"/>
    </row>
    <row r="84089" spans="6:12" x14ac:dyDescent="0.35">
      <c r="F84089" s="34"/>
      <c r="J84089" s="34"/>
      <c r="K84089" s="34"/>
      <c r="L84089" s="34"/>
    </row>
    <row r="84090" spans="6:12" x14ac:dyDescent="0.35">
      <c r="F84090" s="34"/>
      <c r="J84090" s="34"/>
      <c r="K84090" s="34"/>
      <c r="L84090" s="34"/>
    </row>
    <row r="84091" spans="6:12" x14ac:dyDescent="0.35">
      <c r="F84091" s="34"/>
      <c r="J84091" s="34"/>
      <c r="K84091" s="34"/>
      <c r="L84091" s="34"/>
    </row>
    <row r="84092" spans="6:12" x14ac:dyDescent="0.35">
      <c r="F84092" s="34"/>
      <c r="J84092" s="34"/>
      <c r="K84092" s="34"/>
      <c r="L84092" s="34"/>
    </row>
    <row r="84093" spans="6:12" x14ac:dyDescent="0.35">
      <c r="F84093" s="34"/>
      <c r="J84093" s="34"/>
      <c r="K84093" s="34"/>
      <c r="L84093" s="34"/>
    </row>
    <row r="84094" spans="6:12" x14ac:dyDescent="0.35">
      <c r="F84094" s="34"/>
      <c r="J84094" s="34"/>
      <c r="K84094" s="34"/>
      <c r="L84094" s="34"/>
    </row>
    <row r="84095" spans="6:12" x14ac:dyDescent="0.35">
      <c r="F84095" s="34"/>
      <c r="J84095" s="34"/>
      <c r="K84095" s="34"/>
      <c r="L84095" s="34"/>
    </row>
    <row r="84096" spans="6:12" x14ac:dyDescent="0.35">
      <c r="F84096" s="34"/>
      <c r="J84096" s="34"/>
      <c r="K84096" s="34"/>
      <c r="L84096" s="34"/>
    </row>
    <row r="84097" spans="6:12" x14ac:dyDescent="0.35">
      <c r="F84097" s="34"/>
      <c r="J84097" s="34"/>
      <c r="K84097" s="34"/>
      <c r="L84097" s="34"/>
    </row>
    <row r="84098" spans="6:12" x14ac:dyDescent="0.35">
      <c r="F84098" s="34"/>
      <c r="J84098" s="34"/>
      <c r="K84098" s="34"/>
      <c r="L84098" s="34"/>
    </row>
    <row r="84099" spans="6:12" x14ac:dyDescent="0.35">
      <c r="F84099" s="34"/>
      <c r="J84099" s="34"/>
      <c r="K84099" s="34"/>
      <c r="L84099" s="34"/>
    </row>
    <row r="84100" spans="6:12" x14ac:dyDescent="0.35">
      <c r="F84100" s="34"/>
      <c r="J84100" s="34"/>
      <c r="K84100" s="34"/>
      <c r="L84100" s="34"/>
    </row>
    <row r="84101" spans="6:12" x14ac:dyDescent="0.35">
      <c r="F84101" s="34"/>
      <c r="J84101" s="34"/>
      <c r="K84101" s="34"/>
      <c r="L84101" s="34"/>
    </row>
    <row r="84102" spans="6:12" x14ac:dyDescent="0.35">
      <c r="F84102" s="34"/>
      <c r="J84102" s="34"/>
      <c r="K84102" s="34"/>
      <c r="L84102" s="34"/>
    </row>
    <row r="84103" spans="6:12" x14ac:dyDescent="0.35">
      <c r="F84103" s="34"/>
      <c r="J84103" s="34"/>
      <c r="K84103" s="34"/>
      <c r="L84103" s="34"/>
    </row>
    <row r="84104" spans="6:12" x14ac:dyDescent="0.35">
      <c r="F84104" s="34"/>
      <c r="J84104" s="34"/>
      <c r="K84104" s="34"/>
      <c r="L84104" s="34"/>
    </row>
    <row r="84105" spans="6:12" x14ac:dyDescent="0.35">
      <c r="F84105" s="34"/>
      <c r="J84105" s="34"/>
      <c r="K84105" s="34"/>
      <c r="L84105" s="34"/>
    </row>
    <row r="84106" spans="6:12" x14ac:dyDescent="0.35">
      <c r="F84106" s="34"/>
      <c r="J84106" s="34"/>
      <c r="K84106" s="34"/>
      <c r="L84106" s="34"/>
    </row>
    <row r="84107" spans="6:12" x14ac:dyDescent="0.35">
      <c r="F84107" s="34"/>
      <c r="J84107" s="34"/>
      <c r="K84107" s="34"/>
      <c r="L84107" s="34"/>
    </row>
    <row r="84108" spans="6:12" x14ac:dyDescent="0.35">
      <c r="F84108" s="34"/>
      <c r="J84108" s="34"/>
      <c r="K84108" s="34"/>
      <c r="L84108" s="34"/>
    </row>
    <row r="84109" spans="6:12" x14ac:dyDescent="0.35">
      <c r="F84109" s="34"/>
      <c r="J84109" s="34"/>
      <c r="K84109" s="34"/>
      <c r="L84109" s="34"/>
    </row>
    <row r="84110" spans="6:12" x14ac:dyDescent="0.35">
      <c r="F84110" s="34"/>
      <c r="J84110" s="34"/>
      <c r="K84110" s="34"/>
      <c r="L84110" s="34"/>
    </row>
    <row r="84111" spans="6:12" x14ac:dyDescent="0.35">
      <c r="F84111" s="34"/>
      <c r="J84111" s="34"/>
      <c r="K84111" s="34"/>
      <c r="L84111" s="34"/>
    </row>
    <row r="84112" spans="6:12" x14ac:dyDescent="0.35">
      <c r="F84112" s="34"/>
      <c r="J84112" s="34"/>
      <c r="K84112" s="34"/>
      <c r="L84112" s="34"/>
    </row>
    <row r="84113" spans="6:12" x14ac:dyDescent="0.35">
      <c r="F84113" s="34"/>
      <c r="J84113" s="34"/>
      <c r="K84113" s="34"/>
      <c r="L84113" s="34"/>
    </row>
    <row r="84114" spans="6:12" x14ac:dyDescent="0.35">
      <c r="F84114" s="34"/>
      <c r="J84114" s="34"/>
      <c r="K84114" s="34"/>
      <c r="L84114" s="34"/>
    </row>
    <row r="84115" spans="6:12" x14ac:dyDescent="0.35">
      <c r="F84115" s="34"/>
      <c r="J84115" s="34"/>
      <c r="K84115" s="34"/>
      <c r="L84115" s="34"/>
    </row>
    <row r="84116" spans="6:12" x14ac:dyDescent="0.35">
      <c r="F84116" s="34"/>
      <c r="J84116" s="34"/>
      <c r="K84116" s="34"/>
      <c r="L84116" s="34"/>
    </row>
    <row r="84117" spans="6:12" x14ac:dyDescent="0.35">
      <c r="F84117" s="34"/>
      <c r="J84117" s="34"/>
      <c r="K84117" s="34"/>
      <c r="L84117" s="34"/>
    </row>
    <row r="84118" spans="6:12" x14ac:dyDescent="0.35">
      <c r="F84118" s="34"/>
      <c r="J84118" s="34"/>
      <c r="K84118" s="34"/>
      <c r="L84118" s="34"/>
    </row>
    <row r="84119" spans="6:12" x14ac:dyDescent="0.35">
      <c r="F84119" s="34"/>
      <c r="J84119" s="34"/>
      <c r="K84119" s="34"/>
      <c r="L84119" s="34"/>
    </row>
    <row r="84120" spans="6:12" x14ac:dyDescent="0.35">
      <c r="F84120" s="34"/>
      <c r="J84120" s="34"/>
      <c r="K84120" s="34"/>
      <c r="L84120" s="34"/>
    </row>
    <row r="84121" spans="6:12" x14ac:dyDescent="0.35">
      <c r="F84121" s="34"/>
      <c r="J84121" s="34"/>
      <c r="K84121" s="34"/>
      <c r="L84121" s="34"/>
    </row>
    <row r="84122" spans="6:12" x14ac:dyDescent="0.35">
      <c r="F84122" s="34"/>
      <c r="J84122" s="34"/>
      <c r="K84122" s="34"/>
      <c r="L84122" s="34"/>
    </row>
    <row r="84123" spans="6:12" x14ac:dyDescent="0.35">
      <c r="F84123" s="34"/>
      <c r="J84123" s="34"/>
      <c r="K84123" s="34"/>
      <c r="L84123" s="34"/>
    </row>
    <row r="84124" spans="6:12" x14ac:dyDescent="0.35">
      <c r="F84124" s="34"/>
      <c r="J84124" s="34"/>
      <c r="K84124" s="34"/>
      <c r="L84124" s="34"/>
    </row>
    <row r="84125" spans="6:12" x14ac:dyDescent="0.35">
      <c r="F84125" s="34"/>
      <c r="J84125" s="34"/>
      <c r="K84125" s="34"/>
      <c r="L84125" s="34"/>
    </row>
    <row r="84126" spans="6:12" x14ac:dyDescent="0.35">
      <c r="F84126" s="34"/>
      <c r="J84126" s="34"/>
      <c r="K84126" s="34"/>
      <c r="L84126" s="34"/>
    </row>
    <row r="84127" spans="6:12" x14ac:dyDescent="0.35">
      <c r="F84127" s="34"/>
      <c r="J84127" s="34"/>
      <c r="K84127" s="34"/>
      <c r="L84127" s="34"/>
    </row>
    <row r="84128" spans="6:12" x14ac:dyDescent="0.35">
      <c r="F84128" s="34"/>
      <c r="J84128" s="34"/>
      <c r="K84128" s="34"/>
      <c r="L84128" s="34"/>
    </row>
    <row r="84129" spans="6:12" x14ac:dyDescent="0.35">
      <c r="F84129" s="34"/>
      <c r="J84129" s="34"/>
      <c r="K84129" s="34"/>
      <c r="L84129" s="34"/>
    </row>
    <row r="84130" spans="6:12" x14ac:dyDescent="0.35">
      <c r="F84130" s="34"/>
      <c r="J84130" s="34"/>
      <c r="K84130" s="34"/>
      <c r="L84130" s="34"/>
    </row>
    <row r="84131" spans="6:12" x14ac:dyDescent="0.35">
      <c r="F84131" s="34"/>
      <c r="J84131" s="34"/>
      <c r="K84131" s="34"/>
      <c r="L84131" s="34"/>
    </row>
    <row r="84132" spans="6:12" x14ac:dyDescent="0.35">
      <c r="F84132" s="34"/>
      <c r="J84132" s="34"/>
      <c r="K84132" s="34"/>
      <c r="L84132" s="34"/>
    </row>
    <row r="84133" spans="6:12" x14ac:dyDescent="0.35">
      <c r="F84133" s="34"/>
      <c r="J84133" s="34"/>
      <c r="K84133" s="34"/>
      <c r="L84133" s="34"/>
    </row>
    <row r="84134" spans="6:12" x14ac:dyDescent="0.35">
      <c r="F84134" s="34"/>
      <c r="J84134" s="34"/>
      <c r="K84134" s="34"/>
      <c r="L84134" s="34"/>
    </row>
    <row r="84135" spans="6:12" x14ac:dyDescent="0.35">
      <c r="F84135" s="34"/>
      <c r="J84135" s="34"/>
      <c r="K84135" s="34"/>
      <c r="L84135" s="34"/>
    </row>
    <row r="84136" spans="6:12" x14ac:dyDescent="0.35">
      <c r="F84136" s="34"/>
      <c r="J84136" s="34"/>
      <c r="K84136" s="34"/>
      <c r="L84136" s="34"/>
    </row>
    <row r="84137" spans="6:12" x14ac:dyDescent="0.35">
      <c r="F84137" s="34"/>
      <c r="J84137" s="34"/>
      <c r="K84137" s="34"/>
      <c r="L84137" s="34"/>
    </row>
    <row r="84138" spans="6:12" x14ac:dyDescent="0.35">
      <c r="F84138" s="34"/>
      <c r="J84138" s="34"/>
      <c r="K84138" s="34"/>
      <c r="L84138" s="34"/>
    </row>
    <row r="84139" spans="6:12" x14ac:dyDescent="0.35">
      <c r="F84139" s="34"/>
      <c r="J84139" s="34"/>
      <c r="K84139" s="34"/>
      <c r="L84139" s="34"/>
    </row>
    <row r="84140" spans="6:12" x14ac:dyDescent="0.35">
      <c r="F84140" s="34"/>
      <c r="J84140" s="34"/>
      <c r="K84140" s="34"/>
      <c r="L84140" s="34"/>
    </row>
    <row r="84141" spans="6:12" x14ac:dyDescent="0.35">
      <c r="F84141" s="34"/>
      <c r="J84141" s="34"/>
      <c r="K84141" s="34"/>
      <c r="L84141" s="34"/>
    </row>
    <row r="84142" spans="6:12" x14ac:dyDescent="0.35">
      <c r="F84142" s="34"/>
      <c r="J84142" s="34"/>
      <c r="K84142" s="34"/>
      <c r="L84142" s="34"/>
    </row>
    <row r="84143" spans="6:12" x14ac:dyDescent="0.35">
      <c r="F84143" s="34"/>
      <c r="J84143" s="34"/>
      <c r="K84143" s="34"/>
      <c r="L84143" s="34"/>
    </row>
    <row r="84144" spans="6:12" x14ac:dyDescent="0.35">
      <c r="F84144" s="34"/>
      <c r="J84144" s="34"/>
      <c r="K84144" s="34"/>
      <c r="L84144" s="34"/>
    </row>
    <row r="84145" spans="6:12" x14ac:dyDescent="0.35">
      <c r="F84145" s="34"/>
      <c r="J84145" s="34"/>
      <c r="K84145" s="34"/>
      <c r="L84145" s="34"/>
    </row>
    <row r="84146" spans="6:12" x14ac:dyDescent="0.35">
      <c r="F84146" s="34"/>
      <c r="J84146" s="34"/>
      <c r="K84146" s="34"/>
      <c r="L84146" s="34"/>
    </row>
    <row r="84147" spans="6:12" x14ac:dyDescent="0.35">
      <c r="F84147" s="34"/>
      <c r="J84147" s="34"/>
      <c r="K84147" s="34"/>
      <c r="L84147" s="34"/>
    </row>
    <row r="84148" spans="6:12" x14ac:dyDescent="0.35">
      <c r="F84148" s="34"/>
      <c r="J84148" s="34"/>
      <c r="K84148" s="34"/>
      <c r="L84148" s="34"/>
    </row>
    <row r="84149" spans="6:12" x14ac:dyDescent="0.35">
      <c r="F84149" s="34"/>
      <c r="J84149" s="34"/>
      <c r="K84149" s="34"/>
      <c r="L84149" s="34"/>
    </row>
    <row r="84150" spans="6:12" x14ac:dyDescent="0.35">
      <c r="F84150" s="34"/>
      <c r="J84150" s="34"/>
      <c r="K84150" s="34"/>
      <c r="L84150" s="34"/>
    </row>
    <row r="84151" spans="6:12" x14ac:dyDescent="0.35">
      <c r="F84151" s="34"/>
      <c r="J84151" s="34"/>
      <c r="K84151" s="34"/>
      <c r="L84151" s="34"/>
    </row>
    <row r="84152" spans="6:12" x14ac:dyDescent="0.35">
      <c r="F84152" s="34"/>
      <c r="J84152" s="34"/>
      <c r="K84152" s="34"/>
      <c r="L84152" s="34"/>
    </row>
    <row r="84153" spans="6:12" x14ac:dyDescent="0.35">
      <c r="F84153" s="34"/>
      <c r="J84153" s="34"/>
      <c r="K84153" s="34"/>
      <c r="L84153" s="34"/>
    </row>
    <row r="84154" spans="6:12" x14ac:dyDescent="0.35">
      <c r="F84154" s="34"/>
      <c r="J84154" s="34"/>
      <c r="K84154" s="34"/>
      <c r="L84154" s="34"/>
    </row>
    <row r="84155" spans="6:12" x14ac:dyDescent="0.35">
      <c r="F84155" s="34"/>
      <c r="J84155" s="34"/>
      <c r="K84155" s="34"/>
      <c r="L84155" s="34"/>
    </row>
    <row r="84156" spans="6:12" x14ac:dyDescent="0.35">
      <c r="F84156" s="34"/>
      <c r="J84156" s="34"/>
      <c r="K84156" s="34"/>
      <c r="L84156" s="34"/>
    </row>
    <row r="84157" spans="6:12" x14ac:dyDescent="0.35">
      <c r="F84157" s="34"/>
      <c r="J84157" s="34"/>
      <c r="K84157" s="34"/>
      <c r="L84157" s="34"/>
    </row>
    <row r="84158" spans="6:12" x14ac:dyDescent="0.35">
      <c r="F84158" s="34"/>
      <c r="J84158" s="34"/>
      <c r="K84158" s="34"/>
      <c r="L84158" s="34"/>
    </row>
    <row r="84159" spans="6:12" x14ac:dyDescent="0.35">
      <c r="F84159" s="34"/>
      <c r="J84159" s="34"/>
      <c r="K84159" s="34"/>
      <c r="L84159" s="34"/>
    </row>
    <row r="84160" spans="6:12" x14ac:dyDescent="0.35">
      <c r="F84160" s="34"/>
      <c r="J84160" s="34"/>
      <c r="K84160" s="34"/>
      <c r="L84160" s="34"/>
    </row>
    <row r="84161" spans="6:12" x14ac:dyDescent="0.35">
      <c r="F84161" s="34"/>
      <c r="J84161" s="34"/>
      <c r="K84161" s="34"/>
      <c r="L84161" s="34"/>
    </row>
    <row r="84162" spans="6:12" x14ac:dyDescent="0.35">
      <c r="F84162" s="34"/>
      <c r="J84162" s="34"/>
      <c r="K84162" s="34"/>
      <c r="L84162" s="34"/>
    </row>
    <row r="84163" spans="6:12" x14ac:dyDescent="0.35">
      <c r="F84163" s="34"/>
      <c r="J84163" s="34"/>
      <c r="K84163" s="34"/>
      <c r="L84163" s="34"/>
    </row>
    <row r="84164" spans="6:12" x14ac:dyDescent="0.35">
      <c r="F84164" s="34"/>
      <c r="J84164" s="34"/>
      <c r="K84164" s="34"/>
      <c r="L84164" s="34"/>
    </row>
    <row r="84165" spans="6:12" x14ac:dyDescent="0.35">
      <c r="F84165" s="34"/>
      <c r="J84165" s="34"/>
      <c r="K84165" s="34"/>
      <c r="L84165" s="34"/>
    </row>
    <row r="84166" spans="6:12" x14ac:dyDescent="0.35">
      <c r="F84166" s="34"/>
      <c r="J84166" s="34"/>
      <c r="K84166" s="34"/>
      <c r="L84166" s="34"/>
    </row>
    <row r="84167" spans="6:12" x14ac:dyDescent="0.35">
      <c r="F84167" s="34"/>
      <c r="J84167" s="34"/>
      <c r="K84167" s="34"/>
      <c r="L84167" s="34"/>
    </row>
    <row r="84168" spans="6:12" x14ac:dyDescent="0.35">
      <c r="F84168" s="34"/>
      <c r="J84168" s="34"/>
      <c r="K84168" s="34"/>
      <c r="L84168" s="34"/>
    </row>
    <row r="84169" spans="6:12" x14ac:dyDescent="0.35">
      <c r="F84169" s="34"/>
      <c r="J84169" s="34"/>
      <c r="K84169" s="34"/>
      <c r="L84169" s="34"/>
    </row>
    <row r="84170" spans="6:12" x14ac:dyDescent="0.35">
      <c r="F84170" s="34"/>
      <c r="J84170" s="34"/>
      <c r="K84170" s="34"/>
      <c r="L84170" s="34"/>
    </row>
    <row r="84171" spans="6:12" x14ac:dyDescent="0.35">
      <c r="F84171" s="34"/>
      <c r="J84171" s="34"/>
      <c r="K84171" s="34"/>
      <c r="L84171" s="34"/>
    </row>
    <row r="84172" spans="6:12" x14ac:dyDescent="0.35">
      <c r="F84172" s="34"/>
      <c r="J84172" s="34"/>
      <c r="K84172" s="34"/>
      <c r="L84172" s="34"/>
    </row>
    <row r="84173" spans="6:12" x14ac:dyDescent="0.35">
      <c r="F84173" s="34"/>
      <c r="J84173" s="34"/>
      <c r="K84173" s="34"/>
      <c r="L84173" s="34"/>
    </row>
    <row r="84174" spans="6:12" x14ac:dyDescent="0.35">
      <c r="F84174" s="34"/>
      <c r="J84174" s="34"/>
      <c r="K84174" s="34"/>
      <c r="L84174" s="34"/>
    </row>
    <row r="84175" spans="6:12" x14ac:dyDescent="0.35">
      <c r="F84175" s="34"/>
      <c r="J84175" s="34"/>
      <c r="K84175" s="34"/>
      <c r="L84175" s="34"/>
    </row>
    <row r="84176" spans="6:12" x14ac:dyDescent="0.35">
      <c r="F84176" s="34"/>
      <c r="J84176" s="34"/>
      <c r="K84176" s="34"/>
      <c r="L84176" s="34"/>
    </row>
    <row r="84177" spans="6:12" x14ac:dyDescent="0.35">
      <c r="F84177" s="34"/>
      <c r="J84177" s="34"/>
      <c r="K84177" s="34"/>
      <c r="L84177" s="34"/>
    </row>
    <row r="84178" spans="6:12" x14ac:dyDescent="0.35">
      <c r="F84178" s="34"/>
      <c r="J84178" s="34"/>
      <c r="K84178" s="34"/>
      <c r="L84178" s="34"/>
    </row>
    <row r="84179" spans="6:12" x14ac:dyDescent="0.35">
      <c r="F84179" s="34"/>
      <c r="J84179" s="34"/>
      <c r="K84179" s="34"/>
      <c r="L84179" s="34"/>
    </row>
    <row r="84180" spans="6:12" x14ac:dyDescent="0.35">
      <c r="F84180" s="34"/>
      <c r="J84180" s="34"/>
      <c r="K84180" s="34"/>
      <c r="L84180" s="34"/>
    </row>
    <row r="84181" spans="6:12" x14ac:dyDescent="0.35">
      <c r="F84181" s="34"/>
      <c r="J84181" s="34"/>
      <c r="K84181" s="34"/>
      <c r="L84181" s="34"/>
    </row>
    <row r="84182" spans="6:12" x14ac:dyDescent="0.35">
      <c r="F84182" s="34"/>
      <c r="J84182" s="34"/>
      <c r="K84182" s="34"/>
      <c r="L84182" s="34"/>
    </row>
    <row r="84183" spans="6:12" x14ac:dyDescent="0.35">
      <c r="F84183" s="34"/>
      <c r="J84183" s="34"/>
      <c r="K84183" s="34"/>
      <c r="L84183" s="34"/>
    </row>
    <row r="84184" spans="6:12" x14ac:dyDescent="0.35">
      <c r="F84184" s="34"/>
      <c r="J84184" s="34"/>
      <c r="K84184" s="34"/>
      <c r="L84184" s="34"/>
    </row>
    <row r="84185" spans="6:12" x14ac:dyDescent="0.35">
      <c r="F84185" s="34"/>
      <c r="J84185" s="34"/>
      <c r="K84185" s="34"/>
      <c r="L84185" s="34"/>
    </row>
    <row r="84186" spans="6:12" x14ac:dyDescent="0.35">
      <c r="F84186" s="34"/>
      <c r="J84186" s="34"/>
      <c r="K84186" s="34"/>
      <c r="L84186" s="34"/>
    </row>
    <row r="84187" spans="6:12" x14ac:dyDescent="0.35">
      <c r="F84187" s="34"/>
      <c r="J84187" s="34"/>
      <c r="K84187" s="34"/>
      <c r="L84187" s="34"/>
    </row>
    <row r="84188" spans="6:12" x14ac:dyDescent="0.35">
      <c r="F84188" s="34"/>
      <c r="J84188" s="34"/>
      <c r="K84188" s="34"/>
      <c r="L84188" s="34"/>
    </row>
    <row r="84189" spans="6:12" x14ac:dyDescent="0.35">
      <c r="F84189" s="34"/>
      <c r="J84189" s="34"/>
      <c r="K84189" s="34"/>
      <c r="L84189" s="34"/>
    </row>
    <row r="84190" spans="6:12" x14ac:dyDescent="0.35">
      <c r="F84190" s="34"/>
      <c r="J84190" s="34"/>
      <c r="K84190" s="34"/>
      <c r="L84190" s="34"/>
    </row>
    <row r="84191" spans="6:12" x14ac:dyDescent="0.35">
      <c r="F84191" s="34"/>
      <c r="J84191" s="34"/>
      <c r="K84191" s="34"/>
      <c r="L84191" s="34"/>
    </row>
    <row r="84192" spans="6:12" x14ac:dyDescent="0.35">
      <c r="F84192" s="34"/>
      <c r="J84192" s="34"/>
      <c r="K84192" s="34"/>
      <c r="L84192" s="34"/>
    </row>
    <row r="84193" spans="6:12" x14ac:dyDescent="0.35">
      <c r="F84193" s="34"/>
      <c r="J84193" s="34"/>
      <c r="K84193" s="34"/>
      <c r="L84193" s="34"/>
    </row>
    <row r="84194" spans="6:12" x14ac:dyDescent="0.35">
      <c r="F84194" s="34"/>
      <c r="J84194" s="34"/>
      <c r="K84194" s="34"/>
      <c r="L84194" s="34"/>
    </row>
    <row r="84195" spans="6:12" x14ac:dyDescent="0.35">
      <c r="F84195" s="34"/>
      <c r="J84195" s="34"/>
      <c r="K84195" s="34"/>
      <c r="L84195" s="34"/>
    </row>
    <row r="84196" spans="6:12" x14ac:dyDescent="0.35">
      <c r="F84196" s="34"/>
      <c r="J84196" s="34"/>
      <c r="K84196" s="34"/>
      <c r="L84196" s="34"/>
    </row>
    <row r="84197" spans="6:12" x14ac:dyDescent="0.35">
      <c r="F84197" s="34"/>
      <c r="J84197" s="34"/>
      <c r="K84197" s="34"/>
      <c r="L84197" s="34"/>
    </row>
    <row r="84198" spans="6:12" x14ac:dyDescent="0.35">
      <c r="F84198" s="34"/>
      <c r="J84198" s="34"/>
      <c r="K84198" s="34"/>
      <c r="L84198" s="34"/>
    </row>
    <row r="84199" spans="6:12" x14ac:dyDescent="0.35">
      <c r="F84199" s="34"/>
      <c r="J84199" s="34"/>
      <c r="K84199" s="34"/>
      <c r="L84199" s="34"/>
    </row>
    <row r="84200" spans="6:12" x14ac:dyDescent="0.35">
      <c r="F84200" s="34"/>
      <c r="J84200" s="34"/>
      <c r="K84200" s="34"/>
      <c r="L84200" s="34"/>
    </row>
    <row r="84201" spans="6:12" x14ac:dyDescent="0.35">
      <c r="F84201" s="34"/>
      <c r="J84201" s="34"/>
      <c r="K84201" s="34"/>
      <c r="L84201" s="34"/>
    </row>
    <row r="84202" spans="6:12" x14ac:dyDescent="0.35">
      <c r="F84202" s="34"/>
      <c r="J84202" s="34"/>
      <c r="K84202" s="34"/>
      <c r="L84202" s="34"/>
    </row>
    <row r="84203" spans="6:12" x14ac:dyDescent="0.35">
      <c r="F84203" s="34"/>
      <c r="J84203" s="34"/>
      <c r="K84203" s="34"/>
      <c r="L84203" s="34"/>
    </row>
    <row r="84204" spans="6:12" x14ac:dyDescent="0.35">
      <c r="F84204" s="34"/>
      <c r="J84204" s="34"/>
      <c r="K84204" s="34"/>
      <c r="L84204" s="34"/>
    </row>
    <row r="84205" spans="6:12" x14ac:dyDescent="0.35">
      <c r="F84205" s="34"/>
      <c r="J84205" s="34"/>
      <c r="K84205" s="34"/>
      <c r="L84205" s="34"/>
    </row>
    <row r="84206" spans="6:12" x14ac:dyDescent="0.35">
      <c r="F84206" s="34"/>
      <c r="J84206" s="34"/>
      <c r="K84206" s="34"/>
      <c r="L84206" s="34"/>
    </row>
    <row r="84207" spans="6:12" x14ac:dyDescent="0.35">
      <c r="F84207" s="34"/>
      <c r="J84207" s="34"/>
      <c r="K84207" s="34"/>
      <c r="L84207" s="34"/>
    </row>
    <row r="84208" spans="6:12" x14ac:dyDescent="0.35">
      <c r="F84208" s="34"/>
      <c r="J84208" s="34"/>
      <c r="K84208" s="34"/>
      <c r="L84208" s="34"/>
    </row>
    <row r="84209" spans="6:12" x14ac:dyDescent="0.35">
      <c r="F84209" s="34"/>
      <c r="J84209" s="34"/>
      <c r="K84209" s="34"/>
      <c r="L84209" s="34"/>
    </row>
    <row r="84210" spans="6:12" x14ac:dyDescent="0.35">
      <c r="F84210" s="34"/>
      <c r="J84210" s="34"/>
      <c r="K84210" s="34"/>
      <c r="L84210" s="34"/>
    </row>
    <row r="84211" spans="6:12" x14ac:dyDescent="0.35">
      <c r="F84211" s="34"/>
      <c r="J84211" s="34"/>
      <c r="K84211" s="34"/>
      <c r="L84211" s="34"/>
    </row>
    <row r="84212" spans="6:12" x14ac:dyDescent="0.35">
      <c r="F84212" s="34"/>
      <c r="J84212" s="34"/>
      <c r="K84212" s="34"/>
      <c r="L84212" s="34"/>
    </row>
    <row r="84213" spans="6:12" x14ac:dyDescent="0.35">
      <c r="F84213" s="34"/>
      <c r="J84213" s="34"/>
      <c r="K84213" s="34"/>
      <c r="L84213" s="34"/>
    </row>
    <row r="84214" spans="6:12" x14ac:dyDescent="0.35">
      <c r="F84214" s="34"/>
      <c r="J84214" s="34"/>
      <c r="K84214" s="34"/>
      <c r="L84214" s="34"/>
    </row>
    <row r="84215" spans="6:12" x14ac:dyDescent="0.35">
      <c r="F84215" s="34"/>
      <c r="J84215" s="34"/>
      <c r="K84215" s="34"/>
      <c r="L84215" s="34"/>
    </row>
    <row r="84216" spans="6:12" x14ac:dyDescent="0.35">
      <c r="F84216" s="34"/>
      <c r="J84216" s="34"/>
      <c r="K84216" s="34"/>
      <c r="L84216" s="34"/>
    </row>
    <row r="84217" spans="6:12" x14ac:dyDescent="0.35">
      <c r="F84217" s="34"/>
      <c r="J84217" s="34"/>
      <c r="K84217" s="34"/>
      <c r="L84217" s="34"/>
    </row>
    <row r="84218" spans="6:12" x14ac:dyDescent="0.35">
      <c r="F84218" s="34"/>
      <c r="J84218" s="34"/>
      <c r="K84218" s="34"/>
      <c r="L84218" s="34"/>
    </row>
    <row r="84219" spans="6:12" x14ac:dyDescent="0.35">
      <c r="F84219" s="34"/>
      <c r="J84219" s="34"/>
      <c r="K84219" s="34"/>
      <c r="L84219" s="34"/>
    </row>
    <row r="84220" spans="6:12" x14ac:dyDescent="0.35">
      <c r="F84220" s="34"/>
      <c r="J84220" s="34"/>
      <c r="K84220" s="34"/>
      <c r="L84220" s="34"/>
    </row>
    <row r="84221" spans="6:12" x14ac:dyDescent="0.35">
      <c r="F84221" s="34"/>
      <c r="J84221" s="34"/>
      <c r="K84221" s="34"/>
      <c r="L84221" s="34"/>
    </row>
    <row r="84222" spans="6:12" x14ac:dyDescent="0.35">
      <c r="F84222" s="34"/>
      <c r="J84222" s="34"/>
      <c r="K84222" s="34"/>
      <c r="L84222" s="34"/>
    </row>
    <row r="84223" spans="6:12" x14ac:dyDescent="0.35">
      <c r="F84223" s="34"/>
      <c r="J84223" s="34"/>
      <c r="K84223" s="34"/>
      <c r="L84223" s="34"/>
    </row>
    <row r="84224" spans="6:12" x14ac:dyDescent="0.35">
      <c r="F84224" s="34"/>
      <c r="J84224" s="34"/>
      <c r="K84224" s="34"/>
      <c r="L84224" s="34"/>
    </row>
    <row r="84225" spans="6:12" x14ac:dyDescent="0.35">
      <c r="F84225" s="34"/>
      <c r="J84225" s="34"/>
      <c r="K84225" s="34"/>
      <c r="L84225" s="34"/>
    </row>
    <row r="84226" spans="6:12" x14ac:dyDescent="0.35">
      <c r="F84226" s="34"/>
      <c r="J84226" s="34"/>
      <c r="K84226" s="34"/>
      <c r="L84226" s="34"/>
    </row>
    <row r="84227" spans="6:12" x14ac:dyDescent="0.35">
      <c r="F84227" s="34"/>
      <c r="J84227" s="34"/>
      <c r="K84227" s="34"/>
      <c r="L84227" s="34"/>
    </row>
    <row r="84228" spans="6:12" x14ac:dyDescent="0.35">
      <c r="F84228" s="34"/>
      <c r="J84228" s="34"/>
      <c r="K84228" s="34"/>
      <c r="L84228" s="34"/>
    </row>
    <row r="84229" spans="6:12" x14ac:dyDescent="0.35">
      <c r="F84229" s="34"/>
      <c r="J84229" s="34"/>
      <c r="K84229" s="34"/>
      <c r="L84229" s="34"/>
    </row>
    <row r="84230" spans="6:12" x14ac:dyDescent="0.35">
      <c r="F84230" s="34"/>
      <c r="J84230" s="34"/>
      <c r="K84230" s="34"/>
      <c r="L84230" s="34"/>
    </row>
    <row r="84231" spans="6:12" x14ac:dyDescent="0.35">
      <c r="F84231" s="34"/>
      <c r="J84231" s="34"/>
      <c r="K84231" s="34"/>
      <c r="L84231" s="34"/>
    </row>
    <row r="84232" spans="6:12" x14ac:dyDescent="0.35">
      <c r="F84232" s="34"/>
      <c r="J84232" s="34"/>
      <c r="K84232" s="34"/>
      <c r="L84232" s="34"/>
    </row>
    <row r="84233" spans="6:12" x14ac:dyDescent="0.35">
      <c r="F84233" s="34"/>
      <c r="J84233" s="34"/>
      <c r="K84233" s="34"/>
      <c r="L84233" s="34"/>
    </row>
    <row r="84234" spans="6:12" x14ac:dyDescent="0.35">
      <c r="F84234" s="34"/>
      <c r="J84234" s="34"/>
      <c r="K84234" s="34"/>
      <c r="L84234" s="34"/>
    </row>
    <row r="84235" spans="6:12" x14ac:dyDescent="0.35">
      <c r="F84235" s="34"/>
      <c r="J84235" s="34"/>
      <c r="K84235" s="34"/>
      <c r="L84235" s="34"/>
    </row>
    <row r="84236" spans="6:12" x14ac:dyDescent="0.35">
      <c r="F84236" s="34"/>
      <c r="J84236" s="34"/>
      <c r="K84236" s="34"/>
      <c r="L84236" s="34"/>
    </row>
    <row r="84237" spans="6:12" x14ac:dyDescent="0.35">
      <c r="F84237" s="34"/>
      <c r="J84237" s="34"/>
      <c r="K84237" s="34"/>
      <c r="L84237" s="34"/>
    </row>
    <row r="84238" spans="6:12" x14ac:dyDescent="0.35">
      <c r="F84238" s="34"/>
      <c r="J84238" s="34"/>
      <c r="K84238" s="34"/>
      <c r="L84238" s="34"/>
    </row>
    <row r="84239" spans="6:12" x14ac:dyDescent="0.35">
      <c r="F84239" s="34"/>
      <c r="J84239" s="34"/>
      <c r="K84239" s="34"/>
      <c r="L84239" s="34"/>
    </row>
    <row r="84240" spans="6:12" x14ac:dyDescent="0.35">
      <c r="F84240" s="34"/>
      <c r="J84240" s="34"/>
      <c r="K84240" s="34"/>
      <c r="L84240" s="34"/>
    </row>
    <row r="84241" spans="6:12" x14ac:dyDescent="0.35">
      <c r="F84241" s="34"/>
      <c r="J84241" s="34"/>
      <c r="K84241" s="34"/>
      <c r="L84241" s="34"/>
    </row>
    <row r="84242" spans="6:12" x14ac:dyDescent="0.35">
      <c r="F84242" s="34"/>
      <c r="J84242" s="34"/>
      <c r="K84242" s="34"/>
      <c r="L84242" s="34"/>
    </row>
    <row r="84243" spans="6:12" x14ac:dyDescent="0.35">
      <c r="F84243" s="34"/>
      <c r="J84243" s="34"/>
      <c r="K84243" s="34"/>
      <c r="L84243" s="34"/>
    </row>
    <row r="84244" spans="6:12" x14ac:dyDescent="0.35">
      <c r="F84244" s="34"/>
      <c r="J84244" s="34"/>
      <c r="K84244" s="34"/>
      <c r="L84244" s="34"/>
    </row>
    <row r="84245" spans="6:12" x14ac:dyDescent="0.35">
      <c r="F84245" s="34"/>
      <c r="J84245" s="34"/>
      <c r="K84245" s="34"/>
      <c r="L84245" s="34"/>
    </row>
    <row r="84246" spans="6:12" x14ac:dyDescent="0.35">
      <c r="F84246" s="34"/>
      <c r="J84246" s="34"/>
      <c r="K84246" s="34"/>
      <c r="L84246" s="34"/>
    </row>
    <row r="84247" spans="6:12" x14ac:dyDescent="0.35">
      <c r="F84247" s="34"/>
      <c r="J84247" s="34"/>
      <c r="K84247" s="34"/>
      <c r="L84247" s="34"/>
    </row>
    <row r="84248" spans="6:12" x14ac:dyDescent="0.35">
      <c r="F84248" s="34"/>
      <c r="J84248" s="34"/>
      <c r="K84248" s="34"/>
      <c r="L84248" s="34"/>
    </row>
    <row r="84249" spans="6:12" x14ac:dyDescent="0.35">
      <c r="F84249" s="34"/>
      <c r="J84249" s="34"/>
      <c r="K84249" s="34"/>
      <c r="L84249" s="34"/>
    </row>
    <row r="84250" spans="6:12" x14ac:dyDescent="0.35">
      <c r="F84250" s="34"/>
      <c r="J84250" s="34"/>
      <c r="K84250" s="34"/>
      <c r="L84250" s="34"/>
    </row>
    <row r="84251" spans="6:12" x14ac:dyDescent="0.35">
      <c r="F84251" s="34"/>
      <c r="J84251" s="34"/>
      <c r="K84251" s="34"/>
      <c r="L84251" s="34"/>
    </row>
    <row r="84252" spans="6:12" x14ac:dyDescent="0.35">
      <c r="F84252" s="34"/>
      <c r="J84252" s="34"/>
      <c r="K84252" s="34"/>
      <c r="L84252" s="34"/>
    </row>
    <row r="84253" spans="6:12" x14ac:dyDescent="0.35">
      <c r="F84253" s="34"/>
      <c r="J84253" s="34"/>
      <c r="K84253" s="34"/>
      <c r="L84253" s="34"/>
    </row>
    <row r="84254" spans="6:12" x14ac:dyDescent="0.35">
      <c r="F84254" s="34"/>
      <c r="J84254" s="34"/>
      <c r="K84254" s="34"/>
      <c r="L84254" s="34"/>
    </row>
    <row r="84255" spans="6:12" x14ac:dyDescent="0.35">
      <c r="F84255" s="34"/>
      <c r="J84255" s="34"/>
      <c r="K84255" s="34"/>
      <c r="L84255" s="34"/>
    </row>
    <row r="84256" spans="6:12" x14ac:dyDescent="0.35">
      <c r="F84256" s="34"/>
      <c r="J84256" s="34"/>
      <c r="K84256" s="34"/>
      <c r="L84256" s="34"/>
    </row>
    <row r="84257" spans="6:12" x14ac:dyDescent="0.35">
      <c r="F84257" s="34"/>
      <c r="J84257" s="34"/>
      <c r="K84257" s="34"/>
      <c r="L84257" s="34"/>
    </row>
    <row r="84258" spans="6:12" x14ac:dyDescent="0.35">
      <c r="F84258" s="34"/>
      <c r="J84258" s="34"/>
      <c r="K84258" s="34"/>
      <c r="L84258" s="34"/>
    </row>
    <row r="84259" spans="6:12" x14ac:dyDescent="0.35">
      <c r="F84259" s="34"/>
      <c r="J84259" s="34"/>
      <c r="K84259" s="34"/>
      <c r="L84259" s="34"/>
    </row>
    <row r="84260" spans="6:12" x14ac:dyDescent="0.35">
      <c r="F84260" s="34"/>
      <c r="J84260" s="34"/>
      <c r="K84260" s="34"/>
      <c r="L84260" s="34"/>
    </row>
    <row r="84261" spans="6:12" x14ac:dyDescent="0.35">
      <c r="F84261" s="34"/>
      <c r="J84261" s="34"/>
      <c r="K84261" s="34"/>
      <c r="L84261" s="34"/>
    </row>
    <row r="84262" spans="6:12" x14ac:dyDescent="0.35">
      <c r="F84262" s="34"/>
      <c r="J84262" s="34"/>
      <c r="K84262" s="34"/>
      <c r="L84262" s="34"/>
    </row>
    <row r="84263" spans="6:12" x14ac:dyDescent="0.35">
      <c r="F84263" s="34"/>
      <c r="J84263" s="34"/>
      <c r="K84263" s="34"/>
      <c r="L84263" s="34"/>
    </row>
    <row r="84264" spans="6:12" x14ac:dyDescent="0.35">
      <c r="F84264" s="34"/>
      <c r="J84264" s="34"/>
      <c r="K84264" s="34"/>
      <c r="L84264" s="34"/>
    </row>
    <row r="84265" spans="6:12" x14ac:dyDescent="0.35">
      <c r="F84265" s="34"/>
      <c r="J84265" s="34"/>
      <c r="K84265" s="34"/>
      <c r="L84265" s="34"/>
    </row>
    <row r="84266" spans="6:12" x14ac:dyDescent="0.35">
      <c r="F84266" s="34"/>
      <c r="J84266" s="34"/>
      <c r="K84266" s="34"/>
      <c r="L84266" s="34"/>
    </row>
    <row r="84267" spans="6:12" x14ac:dyDescent="0.35">
      <c r="F84267" s="34"/>
      <c r="J84267" s="34"/>
      <c r="K84267" s="34"/>
      <c r="L84267" s="34"/>
    </row>
    <row r="84268" spans="6:12" x14ac:dyDescent="0.35">
      <c r="F84268" s="34"/>
      <c r="J84268" s="34"/>
      <c r="K84268" s="34"/>
      <c r="L84268" s="34"/>
    </row>
    <row r="84269" spans="6:12" x14ac:dyDescent="0.35">
      <c r="F84269" s="34"/>
      <c r="J84269" s="34"/>
      <c r="K84269" s="34"/>
      <c r="L84269" s="34"/>
    </row>
    <row r="84270" spans="6:12" x14ac:dyDescent="0.35">
      <c r="F84270" s="34"/>
      <c r="J84270" s="34"/>
      <c r="K84270" s="34"/>
      <c r="L84270" s="34"/>
    </row>
    <row r="84271" spans="6:12" x14ac:dyDescent="0.35">
      <c r="F84271" s="34"/>
      <c r="J84271" s="34"/>
      <c r="K84271" s="34"/>
      <c r="L84271" s="34"/>
    </row>
    <row r="84272" spans="6:12" x14ac:dyDescent="0.35">
      <c r="F84272" s="34"/>
      <c r="J84272" s="34"/>
      <c r="K84272" s="34"/>
      <c r="L84272" s="34"/>
    </row>
    <row r="84273" spans="6:12" x14ac:dyDescent="0.35">
      <c r="F84273" s="34"/>
      <c r="J84273" s="34"/>
      <c r="K84273" s="34"/>
      <c r="L84273" s="34"/>
    </row>
    <row r="84274" spans="6:12" x14ac:dyDescent="0.35">
      <c r="F84274" s="34"/>
      <c r="J84274" s="34"/>
      <c r="K84274" s="34"/>
      <c r="L84274" s="34"/>
    </row>
    <row r="84275" spans="6:12" x14ac:dyDescent="0.35">
      <c r="F84275" s="34"/>
      <c r="J84275" s="34"/>
      <c r="K84275" s="34"/>
      <c r="L84275" s="34"/>
    </row>
    <row r="84276" spans="6:12" x14ac:dyDescent="0.35">
      <c r="F84276" s="34"/>
      <c r="J84276" s="34"/>
      <c r="K84276" s="34"/>
      <c r="L84276" s="34"/>
    </row>
    <row r="84277" spans="6:12" x14ac:dyDescent="0.35">
      <c r="F84277" s="34"/>
      <c r="J84277" s="34"/>
      <c r="K84277" s="34"/>
      <c r="L84277" s="34"/>
    </row>
    <row r="84278" spans="6:12" x14ac:dyDescent="0.35">
      <c r="F84278" s="34"/>
      <c r="J84278" s="34"/>
      <c r="K84278" s="34"/>
      <c r="L84278" s="34"/>
    </row>
    <row r="84279" spans="6:12" x14ac:dyDescent="0.35">
      <c r="F84279" s="34"/>
      <c r="J84279" s="34"/>
      <c r="K84279" s="34"/>
      <c r="L84279" s="34"/>
    </row>
    <row r="84280" spans="6:12" x14ac:dyDescent="0.35">
      <c r="F84280" s="34"/>
      <c r="J84280" s="34"/>
      <c r="K84280" s="34"/>
      <c r="L84280" s="34"/>
    </row>
    <row r="84281" spans="6:12" x14ac:dyDescent="0.35">
      <c r="F84281" s="34"/>
      <c r="J84281" s="34"/>
      <c r="K84281" s="34"/>
      <c r="L84281" s="34"/>
    </row>
    <row r="84282" spans="6:12" x14ac:dyDescent="0.35">
      <c r="F84282" s="34"/>
      <c r="J84282" s="34"/>
      <c r="K84282" s="34"/>
      <c r="L84282" s="34"/>
    </row>
    <row r="84283" spans="6:12" x14ac:dyDescent="0.35">
      <c r="F84283" s="34"/>
      <c r="J84283" s="34"/>
      <c r="K84283" s="34"/>
      <c r="L84283" s="34"/>
    </row>
    <row r="84284" spans="6:12" x14ac:dyDescent="0.35">
      <c r="F84284" s="34"/>
      <c r="J84284" s="34"/>
      <c r="K84284" s="34"/>
      <c r="L84284" s="34"/>
    </row>
    <row r="84285" spans="6:12" x14ac:dyDescent="0.35">
      <c r="F84285" s="34"/>
      <c r="J84285" s="34"/>
      <c r="K84285" s="34"/>
      <c r="L84285" s="34"/>
    </row>
    <row r="84286" spans="6:12" x14ac:dyDescent="0.35">
      <c r="F84286" s="34"/>
      <c r="J84286" s="34"/>
      <c r="K84286" s="34"/>
      <c r="L84286" s="34"/>
    </row>
    <row r="84287" spans="6:12" x14ac:dyDescent="0.35">
      <c r="F84287" s="34"/>
      <c r="J84287" s="34"/>
      <c r="K84287" s="34"/>
      <c r="L84287" s="34"/>
    </row>
    <row r="84288" spans="6:12" x14ac:dyDescent="0.35">
      <c r="F84288" s="34"/>
      <c r="J84288" s="34"/>
      <c r="K84288" s="34"/>
      <c r="L84288" s="34"/>
    </row>
    <row r="84289" spans="6:12" x14ac:dyDescent="0.35">
      <c r="F84289" s="34"/>
      <c r="J84289" s="34"/>
      <c r="K84289" s="34"/>
      <c r="L84289" s="34"/>
    </row>
    <row r="84290" spans="6:12" x14ac:dyDescent="0.35">
      <c r="F84290" s="34"/>
      <c r="J84290" s="34"/>
      <c r="K84290" s="34"/>
      <c r="L84290" s="34"/>
    </row>
    <row r="84291" spans="6:12" x14ac:dyDescent="0.35">
      <c r="F84291" s="34"/>
      <c r="J84291" s="34"/>
      <c r="K84291" s="34"/>
      <c r="L84291" s="34"/>
    </row>
    <row r="84292" spans="6:12" x14ac:dyDescent="0.35">
      <c r="F84292" s="34"/>
      <c r="J84292" s="34"/>
      <c r="K84292" s="34"/>
      <c r="L84292" s="34"/>
    </row>
    <row r="84293" spans="6:12" x14ac:dyDescent="0.35">
      <c r="F84293" s="34"/>
      <c r="J84293" s="34"/>
      <c r="K84293" s="34"/>
      <c r="L84293" s="34"/>
    </row>
    <row r="84294" spans="6:12" x14ac:dyDescent="0.35">
      <c r="F84294" s="34"/>
      <c r="J84294" s="34"/>
      <c r="K84294" s="34"/>
      <c r="L84294" s="34"/>
    </row>
    <row r="84295" spans="6:12" x14ac:dyDescent="0.35">
      <c r="F84295" s="34"/>
      <c r="J84295" s="34"/>
      <c r="K84295" s="34"/>
      <c r="L84295" s="34"/>
    </row>
    <row r="84296" spans="6:12" x14ac:dyDescent="0.35">
      <c r="F84296" s="34"/>
      <c r="J84296" s="34"/>
      <c r="K84296" s="34"/>
      <c r="L84296" s="34"/>
    </row>
    <row r="84297" spans="6:12" x14ac:dyDescent="0.35">
      <c r="F84297" s="34"/>
      <c r="J84297" s="34"/>
      <c r="K84297" s="34"/>
      <c r="L84297" s="34"/>
    </row>
    <row r="84298" spans="6:12" x14ac:dyDescent="0.35">
      <c r="F84298" s="34"/>
      <c r="J84298" s="34"/>
      <c r="K84298" s="34"/>
      <c r="L84298" s="34"/>
    </row>
    <row r="84299" spans="6:12" x14ac:dyDescent="0.35">
      <c r="F84299" s="34"/>
      <c r="J84299" s="34"/>
      <c r="K84299" s="34"/>
      <c r="L84299" s="34"/>
    </row>
    <row r="84300" spans="6:12" x14ac:dyDescent="0.35">
      <c r="F84300" s="34"/>
      <c r="J84300" s="34"/>
      <c r="K84300" s="34"/>
      <c r="L84300" s="34"/>
    </row>
    <row r="84301" spans="6:12" x14ac:dyDescent="0.35">
      <c r="F84301" s="34"/>
      <c r="J84301" s="34"/>
      <c r="K84301" s="34"/>
      <c r="L84301" s="34"/>
    </row>
    <row r="84302" spans="6:12" x14ac:dyDescent="0.35">
      <c r="F84302" s="34"/>
      <c r="J84302" s="34"/>
      <c r="K84302" s="34"/>
      <c r="L84302" s="34"/>
    </row>
    <row r="84303" spans="6:12" x14ac:dyDescent="0.35">
      <c r="F84303" s="34"/>
      <c r="J84303" s="34"/>
      <c r="K84303" s="34"/>
      <c r="L84303" s="34"/>
    </row>
    <row r="84304" spans="6:12" x14ac:dyDescent="0.35">
      <c r="F84304" s="34"/>
      <c r="J84304" s="34"/>
      <c r="K84304" s="34"/>
      <c r="L84304" s="34"/>
    </row>
    <row r="84305" spans="6:12" x14ac:dyDescent="0.35">
      <c r="F84305" s="34"/>
      <c r="J84305" s="34"/>
      <c r="K84305" s="34"/>
      <c r="L84305" s="34"/>
    </row>
    <row r="84306" spans="6:12" x14ac:dyDescent="0.35">
      <c r="F84306" s="34"/>
      <c r="J84306" s="34"/>
      <c r="K84306" s="34"/>
      <c r="L84306" s="34"/>
    </row>
    <row r="84307" spans="6:12" x14ac:dyDescent="0.35">
      <c r="F84307" s="34"/>
      <c r="J84307" s="34"/>
      <c r="K84307" s="34"/>
      <c r="L84307" s="34"/>
    </row>
    <row r="84308" spans="6:12" x14ac:dyDescent="0.35">
      <c r="F84308" s="34"/>
      <c r="J84308" s="34"/>
      <c r="K84308" s="34"/>
      <c r="L84308" s="34"/>
    </row>
    <row r="84309" spans="6:12" x14ac:dyDescent="0.35">
      <c r="F84309" s="34"/>
      <c r="J84309" s="34"/>
      <c r="K84309" s="34"/>
      <c r="L84309" s="34"/>
    </row>
    <row r="84310" spans="6:12" x14ac:dyDescent="0.35">
      <c r="F84310" s="34"/>
      <c r="J84310" s="34"/>
      <c r="K84310" s="34"/>
      <c r="L84310" s="34"/>
    </row>
    <row r="84311" spans="6:12" x14ac:dyDescent="0.35">
      <c r="F84311" s="34"/>
      <c r="J84311" s="34"/>
      <c r="K84311" s="34"/>
      <c r="L84311" s="34"/>
    </row>
    <row r="84312" spans="6:12" x14ac:dyDescent="0.35">
      <c r="F84312" s="34"/>
      <c r="J84312" s="34"/>
      <c r="K84312" s="34"/>
      <c r="L84312" s="34"/>
    </row>
    <row r="84313" spans="6:12" x14ac:dyDescent="0.35">
      <c r="F84313" s="34"/>
      <c r="J84313" s="34"/>
      <c r="K84313" s="34"/>
      <c r="L84313" s="34"/>
    </row>
    <row r="84314" spans="6:12" x14ac:dyDescent="0.35">
      <c r="F84314" s="34"/>
      <c r="J84314" s="34"/>
      <c r="K84314" s="34"/>
      <c r="L84314" s="34"/>
    </row>
    <row r="84315" spans="6:12" x14ac:dyDescent="0.35">
      <c r="F84315" s="34"/>
      <c r="J84315" s="34"/>
      <c r="K84315" s="34"/>
      <c r="L84315" s="34"/>
    </row>
    <row r="84316" spans="6:12" x14ac:dyDescent="0.35">
      <c r="F84316" s="34"/>
      <c r="J84316" s="34"/>
      <c r="K84316" s="34"/>
      <c r="L84316" s="34"/>
    </row>
    <row r="84317" spans="6:12" x14ac:dyDescent="0.35">
      <c r="F84317" s="34"/>
      <c r="J84317" s="34"/>
      <c r="K84317" s="34"/>
      <c r="L84317" s="34"/>
    </row>
    <row r="84318" spans="6:12" x14ac:dyDescent="0.35">
      <c r="F84318" s="34"/>
      <c r="J84318" s="34"/>
      <c r="K84318" s="34"/>
      <c r="L84318" s="34"/>
    </row>
    <row r="84319" spans="6:12" x14ac:dyDescent="0.35">
      <c r="F84319" s="34"/>
      <c r="J84319" s="34"/>
      <c r="K84319" s="34"/>
      <c r="L84319" s="34"/>
    </row>
    <row r="84320" spans="6:12" x14ac:dyDescent="0.35">
      <c r="F84320" s="34"/>
      <c r="J84320" s="34"/>
      <c r="K84320" s="34"/>
      <c r="L84320" s="34"/>
    </row>
    <row r="84321" spans="6:12" x14ac:dyDescent="0.35">
      <c r="F84321" s="34"/>
      <c r="J84321" s="34"/>
      <c r="K84321" s="34"/>
      <c r="L84321" s="34"/>
    </row>
    <row r="84322" spans="6:12" x14ac:dyDescent="0.35">
      <c r="F84322" s="34"/>
      <c r="J84322" s="34"/>
      <c r="K84322" s="34"/>
      <c r="L84322" s="34"/>
    </row>
    <row r="84323" spans="6:12" x14ac:dyDescent="0.35">
      <c r="F84323" s="34"/>
      <c r="J84323" s="34"/>
      <c r="K84323" s="34"/>
      <c r="L84323" s="34"/>
    </row>
    <row r="84324" spans="6:12" x14ac:dyDescent="0.35">
      <c r="F84324" s="34"/>
      <c r="J84324" s="34"/>
      <c r="K84324" s="34"/>
      <c r="L84324" s="34"/>
    </row>
    <row r="84325" spans="6:12" x14ac:dyDescent="0.35">
      <c r="F84325" s="34"/>
      <c r="J84325" s="34"/>
      <c r="K84325" s="34"/>
      <c r="L84325" s="34"/>
    </row>
    <row r="84326" spans="6:12" x14ac:dyDescent="0.35">
      <c r="F84326" s="34"/>
      <c r="J84326" s="34"/>
      <c r="K84326" s="34"/>
      <c r="L84326" s="34"/>
    </row>
    <row r="84327" spans="6:12" x14ac:dyDescent="0.35">
      <c r="F84327" s="34"/>
      <c r="J84327" s="34"/>
      <c r="K84327" s="34"/>
      <c r="L84327" s="34"/>
    </row>
    <row r="84328" spans="6:12" x14ac:dyDescent="0.35">
      <c r="F84328" s="34"/>
      <c r="J84328" s="34"/>
      <c r="K84328" s="34"/>
      <c r="L84328" s="34"/>
    </row>
    <row r="84329" spans="6:12" x14ac:dyDescent="0.35">
      <c r="F84329" s="34"/>
      <c r="J84329" s="34"/>
      <c r="K84329" s="34"/>
      <c r="L84329" s="34"/>
    </row>
    <row r="84330" spans="6:12" x14ac:dyDescent="0.35">
      <c r="F84330" s="34"/>
      <c r="J84330" s="34"/>
      <c r="K84330" s="34"/>
      <c r="L84330" s="34"/>
    </row>
    <row r="84331" spans="6:12" x14ac:dyDescent="0.35">
      <c r="F84331" s="34"/>
      <c r="J84331" s="34"/>
      <c r="K84331" s="34"/>
      <c r="L84331" s="34"/>
    </row>
    <row r="84332" spans="6:12" x14ac:dyDescent="0.35">
      <c r="F84332" s="34"/>
      <c r="J84332" s="34"/>
      <c r="K84332" s="34"/>
      <c r="L84332" s="34"/>
    </row>
    <row r="84333" spans="6:12" x14ac:dyDescent="0.35">
      <c r="F84333" s="34"/>
      <c r="J84333" s="34"/>
      <c r="K84333" s="34"/>
      <c r="L84333" s="34"/>
    </row>
    <row r="84334" spans="6:12" x14ac:dyDescent="0.35">
      <c r="F84334" s="34"/>
      <c r="J84334" s="34"/>
      <c r="K84334" s="34"/>
      <c r="L84334" s="34"/>
    </row>
    <row r="84335" spans="6:12" x14ac:dyDescent="0.35">
      <c r="F84335" s="34"/>
      <c r="J84335" s="34"/>
      <c r="K84335" s="34"/>
      <c r="L84335" s="34"/>
    </row>
    <row r="84336" spans="6:12" x14ac:dyDescent="0.35">
      <c r="F84336" s="34"/>
      <c r="J84336" s="34"/>
      <c r="K84336" s="34"/>
      <c r="L84336" s="34"/>
    </row>
    <row r="84337" spans="6:12" x14ac:dyDescent="0.35">
      <c r="F84337" s="34"/>
      <c r="J84337" s="34"/>
      <c r="K84337" s="34"/>
      <c r="L84337" s="34"/>
    </row>
    <row r="84338" spans="6:12" x14ac:dyDescent="0.35">
      <c r="F84338" s="34"/>
      <c r="J84338" s="34"/>
      <c r="K84338" s="34"/>
      <c r="L84338" s="34"/>
    </row>
    <row r="84339" spans="6:12" x14ac:dyDescent="0.35">
      <c r="F84339" s="34"/>
      <c r="J84339" s="34"/>
      <c r="K84339" s="34"/>
      <c r="L84339" s="34"/>
    </row>
    <row r="84340" spans="6:12" x14ac:dyDescent="0.35">
      <c r="F84340" s="34"/>
      <c r="J84340" s="34"/>
      <c r="K84340" s="34"/>
      <c r="L84340" s="34"/>
    </row>
    <row r="84341" spans="6:12" x14ac:dyDescent="0.35">
      <c r="F84341" s="34"/>
      <c r="J84341" s="34"/>
      <c r="K84341" s="34"/>
      <c r="L84341" s="34"/>
    </row>
    <row r="84342" spans="6:12" x14ac:dyDescent="0.35">
      <c r="F84342" s="34"/>
      <c r="J84342" s="34"/>
      <c r="K84342" s="34"/>
      <c r="L84342" s="34"/>
    </row>
    <row r="84343" spans="6:12" x14ac:dyDescent="0.35">
      <c r="F84343" s="34"/>
      <c r="J84343" s="34"/>
      <c r="K84343" s="34"/>
      <c r="L84343" s="34"/>
    </row>
    <row r="84344" spans="6:12" x14ac:dyDescent="0.35">
      <c r="F84344" s="34"/>
      <c r="J84344" s="34"/>
      <c r="K84344" s="34"/>
      <c r="L84344" s="34"/>
    </row>
    <row r="84345" spans="6:12" x14ac:dyDescent="0.35">
      <c r="F84345" s="34"/>
      <c r="J84345" s="34"/>
      <c r="K84345" s="34"/>
      <c r="L84345" s="34"/>
    </row>
    <row r="84346" spans="6:12" x14ac:dyDescent="0.35">
      <c r="F84346" s="34"/>
      <c r="J84346" s="34"/>
      <c r="K84346" s="34"/>
      <c r="L84346" s="34"/>
    </row>
    <row r="84347" spans="6:12" x14ac:dyDescent="0.35">
      <c r="F84347" s="34"/>
      <c r="J84347" s="34"/>
      <c r="K84347" s="34"/>
      <c r="L84347" s="34"/>
    </row>
    <row r="84348" spans="6:12" x14ac:dyDescent="0.35">
      <c r="F84348" s="34"/>
      <c r="J84348" s="34"/>
      <c r="K84348" s="34"/>
      <c r="L84348" s="34"/>
    </row>
    <row r="84349" spans="6:12" x14ac:dyDescent="0.35">
      <c r="F84349" s="34"/>
      <c r="J84349" s="34"/>
      <c r="K84349" s="34"/>
      <c r="L84349" s="34"/>
    </row>
    <row r="84350" spans="6:12" x14ac:dyDescent="0.35">
      <c r="F84350" s="34"/>
      <c r="J84350" s="34"/>
      <c r="K84350" s="34"/>
      <c r="L84350" s="34"/>
    </row>
    <row r="84351" spans="6:12" x14ac:dyDescent="0.35">
      <c r="F84351" s="34"/>
      <c r="J84351" s="34"/>
      <c r="K84351" s="34"/>
      <c r="L84351" s="34"/>
    </row>
    <row r="84352" spans="6:12" x14ac:dyDescent="0.35">
      <c r="F84352" s="34"/>
      <c r="J84352" s="34"/>
      <c r="K84352" s="34"/>
      <c r="L84352" s="34"/>
    </row>
    <row r="84353" spans="6:12" x14ac:dyDescent="0.35">
      <c r="F84353" s="34"/>
      <c r="J84353" s="34"/>
      <c r="K84353" s="34"/>
      <c r="L84353" s="34"/>
    </row>
    <row r="84354" spans="6:12" x14ac:dyDescent="0.35">
      <c r="F84354" s="34"/>
      <c r="J84354" s="34"/>
      <c r="K84354" s="34"/>
      <c r="L84354" s="34"/>
    </row>
    <row r="84355" spans="6:12" x14ac:dyDescent="0.35">
      <c r="F84355" s="34"/>
      <c r="J84355" s="34"/>
      <c r="K84355" s="34"/>
      <c r="L84355" s="34"/>
    </row>
    <row r="84356" spans="6:12" x14ac:dyDescent="0.35">
      <c r="F84356" s="34"/>
      <c r="J84356" s="34"/>
      <c r="K84356" s="34"/>
      <c r="L84356" s="34"/>
    </row>
    <row r="84357" spans="6:12" x14ac:dyDescent="0.35">
      <c r="F84357" s="34"/>
      <c r="J84357" s="34"/>
      <c r="K84357" s="34"/>
      <c r="L84357" s="34"/>
    </row>
    <row r="84358" spans="6:12" x14ac:dyDescent="0.35">
      <c r="F84358" s="34"/>
      <c r="J84358" s="34"/>
      <c r="K84358" s="34"/>
      <c r="L84358" s="34"/>
    </row>
    <row r="84359" spans="6:12" x14ac:dyDescent="0.35">
      <c r="F84359" s="34"/>
      <c r="J84359" s="34"/>
      <c r="K84359" s="34"/>
      <c r="L84359" s="34"/>
    </row>
    <row r="84360" spans="6:12" x14ac:dyDescent="0.35">
      <c r="F84360" s="34"/>
      <c r="J84360" s="34"/>
      <c r="K84360" s="34"/>
      <c r="L84360" s="34"/>
    </row>
    <row r="84361" spans="6:12" x14ac:dyDescent="0.35">
      <c r="F84361" s="34"/>
      <c r="J84361" s="34"/>
      <c r="K84361" s="34"/>
      <c r="L84361" s="34"/>
    </row>
    <row r="84362" spans="6:12" x14ac:dyDescent="0.35">
      <c r="F84362" s="34"/>
      <c r="J84362" s="34"/>
      <c r="K84362" s="34"/>
      <c r="L84362" s="34"/>
    </row>
    <row r="84363" spans="6:12" x14ac:dyDescent="0.35">
      <c r="F84363" s="34"/>
      <c r="J84363" s="34"/>
      <c r="K84363" s="34"/>
      <c r="L84363" s="34"/>
    </row>
    <row r="84364" spans="6:12" x14ac:dyDescent="0.35">
      <c r="F84364" s="34"/>
      <c r="J84364" s="34"/>
      <c r="K84364" s="34"/>
      <c r="L84364" s="34"/>
    </row>
    <row r="84365" spans="6:12" x14ac:dyDescent="0.35">
      <c r="F84365" s="34"/>
      <c r="J84365" s="34"/>
      <c r="K84365" s="34"/>
      <c r="L84365" s="34"/>
    </row>
    <row r="84366" spans="6:12" x14ac:dyDescent="0.35">
      <c r="F84366" s="34"/>
      <c r="J84366" s="34"/>
      <c r="K84366" s="34"/>
      <c r="L84366" s="34"/>
    </row>
    <row r="84367" spans="6:12" x14ac:dyDescent="0.35">
      <c r="F84367" s="34"/>
      <c r="J84367" s="34"/>
      <c r="K84367" s="34"/>
      <c r="L84367" s="34"/>
    </row>
    <row r="84368" spans="6:12" x14ac:dyDescent="0.35">
      <c r="F84368" s="34"/>
      <c r="J84368" s="34"/>
      <c r="K84368" s="34"/>
      <c r="L84368" s="34"/>
    </row>
    <row r="84369" spans="6:12" x14ac:dyDescent="0.35">
      <c r="F84369" s="34"/>
      <c r="J84369" s="34"/>
      <c r="K84369" s="34"/>
      <c r="L84369" s="34"/>
    </row>
    <row r="84370" spans="6:12" x14ac:dyDescent="0.35">
      <c r="F84370" s="34"/>
      <c r="J84370" s="34"/>
      <c r="K84370" s="34"/>
      <c r="L84370" s="34"/>
    </row>
    <row r="84371" spans="6:12" x14ac:dyDescent="0.35">
      <c r="F84371" s="34"/>
      <c r="J84371" s="34"/>
      <c r="K84371" s="34"/>
      <c r="L84371" s="34"/>
    </row>
    <row r="84372" spans="6:12" x14ac:dyDescent="0.35">
      <c r="F84372" s="34"/>
      <c r="J84372" s="34"/>
      <c r="K84372" s="34"/>
      <c r="L84372" s="34"/>
    </row>
    <row r="84373" spans="6:12" x14ac:dyDescent="0.35">
      <c r="F84373" s="34"/>
      <c r="J84373" s="34"/>
      <c r="K84373" s="34"/>
      <c r="L84373" s="34"/>
    </row>
    <row r="84374" spans="6:12" x14ac:dyDescent="0.35">
      <c r="F84374" s="34"/>
      <c r="J84374" s="34"/>
      <c r="K84374" s="34"/>
      <c r="L84374" s="34"/>
    </row>
    <row r="84375" spans="6:12" x14ac:dyDescent="0.35">
      <c r="F84375" s="34"/>
      <c r="J84375" s="34"/>
      <c r="K84375" s="34"/>
      <c r="L84375" s="34"/>
    </row>
    <row r="84376" spans="6:12" x14ac:dyDescent="0.35">
      <c r="F84376" s="34"/>
      <c r="J84376" s="34"/>
      <c r="K84376" s="34"/>
      <c r="L84376" s="34"/>
    </row>
    <row r="84377" spans="6:12" x14ac:dyDescent="0.35">
      <c r="F84377" s="34"/>
      <c r="J84377" s="34"/>
      <c r="K84377" s="34"/>
      <c r="L84377" s="34"/>
    </row>
    <row r="84378" spans="6:12" x14ac:dyDescent="0.35">
      <c r="F84378" s="34"/>
      <c r="J84378" s="34"/>
      <c r="K84378" s="34"/>
      <c r="L84378" s="34"/>
    </row>
    <row r="84379" spans="6:12" x14ac:dyDescent="0.35">
      <c r="F84379" s="34"/>
      <c r="J84379" s="34"/>
      <c r="K84379" s="34"/>
      <c r="L84379" s="34"/>
    </row>
    <row r="84380" spans="6:12" x14ac:dyDescent="0.35">
      <c r="F84380" s="34"/>
      <c r="J84380" s="34"/>
      <c r="K84380" s="34"/>
      <c r="L84380" s="34"/>
    </row>
    <row r="84381" spans="6:12" x14ac:dyDescent="0.35">
      <c r="F84381" s="34"/>
      <c r="J84381" s="34"/>
      <c r="K84381" s="34"/>
      <c r="L84381" s="34"/>
    </row>
    <row r="84382" spans="6:12" x14ac:dyDescent="0.35">
      <c r="F84382" s="34"/>
      <c r="J84382" s="34"/>
      <c r="K84382" s="34"/>
      <c r="L84382" s="34"/>
    </row>
    <row r="84383" spans="6:12" x14ac:dyDescent="0.35">
      <c r="F84383" s="34"/>
      <c r="J84383" s="34"/>
      <c r="K84383" s="34"/>
      <c r="L84383" s="34"/>
    </row>
    <row r="84384" spans="6:12" x14ac:dyDescent="0.35">
      <c r="F84384" s="34"/>
      <c r="J84384" s="34"/>
      <c r="K84384" s="34"/>
      <c r="L84384" s="34"/>
    </row>
    <row r="84385" spans="6:12" x14ac:dyDescent="0.35">
      <c r="F84385" s="34"/>
      <c r="J84385" s="34"/>
      <c r="K84385" s="34"/>
      <c r="L84385" s="34"/>
    </row>
    <row r="84386" spans="6:12" x14ac:dyDescent="0.35">
      <c r="F84386" s="34"/>
      <c r="J84386" s="34"/>
      <c r="K84386" s="34"/>
      <c r="L84386" s="34"/>
    </row>
    <row r="84387" spans="6:12" x14ac:dyDescent="0.35">
      <c r="F84387" s="34"/>
      <c r="J84387" s="34"/>
      <c r="K84387" s="34"/>
      <c r="L84387" s="34"/>
    </row>
    <row r="84388" spans="6:12" x14ac:dyDescent="0.35">
      <c r="F84388" s="34"/>
      <c r="J84388" s="34"/>
      <c r="K84388" s="34"/>
      <c r="L84388" s="34"/>
    </row>
    <row r="84389" spans="6:12" x14ac:dyDescent="0.35">
      <c r="F84389" s="34"/>
      <c r="J84389" s="34"/>
      <c r="K84389" s="34"/>
      <c r="L84389" s="34"/>
    </row>
    <row r="84390" spans="6:12" x14ac:dyDescent="0.35">
      <c r="F84390" s="34"/>
      <c r="J84390" s="34"/>
      <c r="K84390" s="34"/>
      <c r="L84390" s="34"/>
    </row>
    <row r="84391" spans="6:12" x14ac:dyDescent="0.35">
      <c r="F84391" s="34"/>
      <c r="J84391" s="34"/>
      <c r="K84391" s="34"/>
      <c r="L84391" s="34"/>
    </row>
    <row r="84392" spans="6:12" x14ac:dyDescent="0.35">
      <c r="F84392" s="34"/>
      <c r="J84392" s="34"/>
      <c r="K84392" s="34"/>
      <c r="L84392" s="34"/>
    </row>
    <row r="84393" spans="6:12" x14ac:dyDescent="0.35">
      <c r="F84393" s="34"/>
      <c r="J84393" s="34"/>
      <c r="K84393" s="34"/>
      <c r="L84393" s="34"/>
    </row>
    <row r="84394" spans="6:12" x14ac:dyDescent="0.35">
      <c r="F84394" s="34"/>
      <c r="J84394" s="34"/>
      <c r="K84394" s="34"/>
      <c r="L84394" s="34"/>
    </row>
    <row r="84395" spans="6:12" x14ac:dyDescent="0.35">
      <c r="F84395" s="34"/>
      <c r="J84395" s="34"/>
      <c r="K84395" s="34"/>
      <c r="L84395" s="34"/>
    </row>
    <row r="84396" spans="6:12" x14ac:dyDescent="0.35">
      <c r="F84396" s="34"/>
      <c r="J84396" s="34"/>
      <c r="K84396" s="34"/>
      <c r="L84396" s="34"/>
    </row>
    <row r="84397" spans="6:12" x14ac:dyDescent="0.35">
      <c r="F84397" s="34"/>
      <c r="J84397" s="34"/>
      <c r="K84397" s="34"/>
      <c r="L84397" s="34"/>
    </row>
    <row r="84398" spans="6:12" x14ac:dyDescent="0.35">
      <c r="F84398" s="34"/>
      <c r="J84398" s="34"/>
      <c r="K84398" s="34"/>
      <c r="L84398" s="34"/>
    </row>
    <row r="84399" spans="6:12" x14ac:dyDescent="0.35">
      <c r="F84399" s="34"/>
      <c r="J84399" s="34"/>
      <c r="K84399" s="34"/>
      <c r="L84399" s="34"/>
    </row>
    <row r="84400" spans="6:12" x14ac:dyDescent="0.35">
      <c r="F84400" s="34"/>
      <c r="J84400" s="34"/>
      <c r="K84400" s="34"/>
      <c r="L84400" s="34"/>
    </row>
    <row r="84401" spans="6:12" x14ac:dyDescent="0.35">
      <c r="F84401" s="34"/>
      <c r="J84401" s="34"/>
      <c r="K84401" s="34"/>
      <c r="L84401" s="34"/>
    </row>
    <row r="84402" spans="6:12" x14ac:dyDescent="0.35">
      <c r="F84402" s="34"/>
      <c r="J84402" s="34"/>
      <c r="K84402" s="34"/>
      <c r="L84402" s="34"/>
    </row>
    <row r="84403" spans="6:12" x14ac:dyDescent="0.35">
      <c r="F84403" s="34"/>
      <c r="J84403" s="34"/>
      <c r="K84403" s="34"/>
      <c r="L84403" s="34"/>
    </row>
    <row r="84404" spans="6:12" x14ac:dyDescent="0.35">
      <c r="F84404" s="34"/>
      <c r="J84404" s="34"/>
      <c r="K84404" s="34"/>
      <c r="L84404" s="34"/>
    </row>
    <row r="84405" spans="6:12" x14ac:dyDescent="0.35">
      <c r="F84405" s="34"/>
      <c r="J84405" s="34"/>
      <c r="K84405" s="34"/>
      <c r="L84405" s="34"/>
    </row>
    <row r="84406" spans="6:12" x14ac:dyDescent="0.35">
      <c r="F84406" s="34"/>
      <c r="J84406" s="34"/>
      <c r="K84406" s="34"/>
      <c r="L84406" s="34"/>
    </row>
    <row r="84407" spans="6:12" x14ac:dyDescent="0.35">
      <c r="F84407" s="34"/>
      <c r="J84407" s="34"/>
      <c r="K84407" s="34"/>
      <c r="L84407" s="34"/>
    </row>
    <row r="84408" spans="6:12" x14ac:dyDescent="0.35">
      <c r="F84408" s="34"/>
      <c r="J84408" s="34"/>
      <c r="K84408" s="34"/>
      <c r="L84408" s="34"/>
    </row>
    <row r="84409" spans="6:12" x14ac:dyDescent="0.35">
      <c r="F84409" s="34"/>
      <c r="J84409" s="34"/>
      <c r="K84409" s="34"/>
      <c r="L84409" s="34"/>
    </row>
    <row r="84410" spans="6:12" x14ac:dyDescent="0.35">
      <c r="F84410" s="34"/>
      <c r="J84410" s="34"/>
      <c r="K84410" s="34"/>
      <c r="L84410" s="34"/>
    </row>
    <row r="84411" spans="6:12" x14ac:dyDescent="0.35">
      <c r="F84411" s="34"/>
      <c r="J84411" s="34"/>
      <c r="K84411" s="34"/>
      <c r="L84411" s="34"/>
    </row>
    <row r="84412" spans="6:12" x14ac:dyDescent="0.35">
      <c r="F84412" s="34"/>
      <c r="J84412" s="34"/>
      <c r="K84412" s="34"/>
      <c r="L84412" s="34"/>
    </row>
    <row r="84413" spans="6:12" x14ac:dyDescent="0.35">
      <c r="F84413" s="34"/>
      <c r="J84413" s="34"/>
      <c r="K84413" s="34"/>
      <c r="L84413" s="34"/>
    </row>
    <row r="84414" spans="6:12" x14ac:dyDescent="0.35">
      <c r="F84414" s="34"/>
      <c r="J84414" s="34"/>
      <c r="K84414" s="34"/>
      <c r="L84414" s="34"/>
    </row>
    <row r="84415" spans="6:12" x14ac:dyDescent="0.35">
      <c r="F84415" s="34"/>
      <c r="J84415" s="34"/>
      <c r="K84415" s="34"/>
      <c r="L84415" s="34"/>
    </row>
    <row r="84416" spans="6:12" x14ac:dyDescent="0.35">
      <c r="F84416" s="34"/>
      <c r="J84416" s="34"/>
      <c r="K84416" s="34"/>
      <c r="L84416" s="34"/>
    </row>
    <row r="84417" spans="6:12" x14ac:dyDescent="0.35">
      <c r="F84417" s="34"/>
      <c r="J84417" s="34"/>
      <c r="K84417" s="34"/>
      <c r="L84417" s="34"/>
    </row>
    <row r="84418" spans="6:12" x14ac:dyDescent="0.35">
      <c r="F84418" s="34"/>
      <c r="J84418" s="34"/>
      <c r="K84418" s="34"/>
      <c r="L84418" s="34"/>
    </row>
    <row r="84419" spans="6:12" x14ac:dyDescent="0.35">
      <c r="F84419" s="34"/>
      <c r="J84419" s="34"/>
      <c r="K84419" s="34"/>
      <c r="L84419" s="34"/>
    </row>
    <row r="84420" spans="6:12" x14ac:dyDescent="0.35">
      <c r="F84420" s="34"/>
      <c r="J84420" s="34"/>
      <c r="K84420" s="34"/>
      <c r="L84420" s="34"/>
    </row>
    <row r="84421" spans="6:12" x14ac:dyDescent="0.35">
      <c r="F84421" s="34"/>
      <c r="J84421" s="34"/>
      <c r="K84421" s="34"/>
      <c r="L84421" s="34"/>
    </row>
    <row r="84422" spans="6:12" x14ac:dyDescent="0.35">
      <c r="F84422" s="34"/>
      <c r="J84422" s="34"/>
      <c r="K84422" s="34"/>
      <c r="L84422" s="34"/>
    </row>
    <row r="84423" spans="6:12" x14ac:dyDescent="0.35">
      <c r="F84423" s="34"/>
      <c r="J84423" s="34"/>
      <c r="K84423" s="34"/>
      <c r="L84423" s="34"/>
    </row>
    <row r="84424" spans="6:12" x14ac:dyDescent="0.35">
      <c r="F84424" s="34"/>
      <c r="J84424" s="34"/>
      <c r="K84424" s="34"/>
      <c r="L84424" s="34"/>
    </row>
    <row r="84425" spans="6:12" x14ac:dyDescent="0.35">
      <c r="F84425" s="34"/>
      <c r="J84425" s="34"/>
      <c r="K84425" s="34"/>
      <c r="L84425" s="34"/>
    </row>
    <row r="84426" spans="6:12" x14ac:dyDescent="0.35">
      <c r="F84426" s="34"/>
      <c r="J84426" s="34"/>
      <c r="K84426" s="34"/>
      <c r="L84426" s="34"/>
    </row>
    <row r="84427" spans="6:12" x14ac:dyDescent="0.35">
      <c r="F84427" s="34"/>
      <c r="J84427" s="34"/>
      <c r="K84427" s="34"/>
      <c r="L84427" s="34"/>
    </row>
    <row r="84428" spans="6:12" x14ac:dyDescent="0.35">
      <c r="F84428" s="34"/>
      <c r="J84428" s="34"/>
      <c r="K84428" s="34"/>
      <c r="L84428" s="34"/>
    </row>
    <row r="84429" spans="6:12" x14ac:dyDescent="0.35">
      <c r="F84429" s="34"/>
      <c r="J84429" s="34"/>
      <c r="K84429" s="34"/>
      <c r="L84429" s="34"/>
    </row>
    <row r="84430" spans="6:12" x14ac:dyDescent="0.35">
      <c r="F84430" s="34"/>
      <c r="J84430" s="34"/>
      <c r="K84430" s="34"/>
      <c r="L84430" s="34"/>
    </row>
    <row r="84431" spans="6:12" x14ac:dyDescent="0.35">
      <c r="F84431" s="34"/>
      <c r="J84431" s="34"/>
      <c r="K84431" s="34"/>
      <c r="L84431" s="34"/>
    </row>
    <row r="84432" spans="6:12" x14ac:dyDescent="0.35">
      <c r="F84432" s="34"/>
      <c r="J84432" s="34"/>
      <c r="K84432" s="34"/>
      <c r="L84432" s="34"/>
    </row>
    <row r="84433" spans="6:12" x14ac:dyDescent="0.35">
      <c r="F84433" s="34"/>
      <c r="J84433" s="34"/>
      <c r="K84433" s="34"/>
      <c r="L84433" s="34"/>
    </row>
    <row r="84434" spans="6:12" x14ac:dyDescent="0.35">
      <c r="F84434" s="34"/>
      <c r="J84434" s="34"/>
      <c r="K84434" s="34"/>
      <c r="L84434" s="34"/>
    </row>
    <row r="84435" spans="6:12" x14ac:dyDescent="0.35">
      <c r="F84435" s="34"/>
      <c r="J84435" s="34"/>
      <c r="K84435" s="34"/>
      <c r="L84435" s="34"/>
    </row>
    <row r="84436" spans="6:12" x14ac:dyDescent="0.35">
      <c r="F84436" s="34"/>
      <c r="J84436" s="34"/>
      <c r="K84436" s="34"/>
      <c r="L84436" s="34"/>
    </row>
    <row r="84437" spans="6:12" x14ac:dyDescent="0.35">
      <c r="F84437" s="34"/>
      <c r="J84437" s="34"/>
      <c r="K84437" s="34"/>
      <c r="L84437" s="34"/>
    </row>
    <row r="84438" spans="6:12" x14ac:dyDescent="0.35">
      <c r="F84438" s="34"/>
      <c r="J84438" s="34"/>
      <c r="K84438" s="34"/>
      <c r="L84438" s="34"/>
    </row>
    <row r="84439" spans="6:12" x14ac:dyDescent="0.35">
      <c r="F84439" s="34"/>
      <c r="J84439" s="34"/>
      <c r="K84439" s="34"/>
      <c r="L84439" s="34"/>
    </row>
    <row r="84440" spans="6:12" x14ac:dyDescent="0.35">
      <c r="F84440" s="34"/>
      <c r="J84440" s="34"/>
      <c r="K84440" s="34"/>
      <c r="L84440" s="34"/>
    </row>
    <row r="84441" spans="6:12" x14ac:dyDescent="0.35">
      <c r="F84441" s="34"/>
      <c r="J84441" s="34"/>
      <c r="K84441" s="34"/>
      <c r="L84441" s="34"/>
    </row>
    <row r="84442" spans="6:12" x14ac:dyDescent="0.35">
      <c r="F84442" s="34"/>
      <c r="J84442" s="34"/>
      <c r="K84442" s="34"/>
      <c r="L84442" s="34"/>
    </row>
    <row r="84443" spans="6:12" x14ac:dyDescent="0.35">
      <c r="F84443" s="34"/>
      <c r="J84443" s="34"/>
      <c r="K84443" s="34"/>
      <c r="L84443" s="34"/>
    </row>
    <row r="84444" spans="6:12" x14ac:dyDescent="0.35">
      <c r="F84444" s="34"/>
      <c r="J84444" s="34"/>
      <c r="K84444" s="34"/>
      <c r="L84444" s="34"/>
    </row>
    <row r="84445" spans="6:12" x14ac:dyDescent="0.35">
      <c r="F84445" s="34"/>
      <c r="J84445" s="34"/>
      <c r="K84445" s="34"/>
      <c r="L84445" s="34"/>
    </row>
    <row r="84446" spans="6:12" x14ac:dyDescent="0.35">
      <c r="F84446" s="34"/>
      <c r="J84446" s="34"/>
      <c r="K84446" s="34"/>
      <c r="L84446" s="34"/>
    </row>
    <row r="84447" spans="6:12" x14ac:dyDescent="0.35">
      <c r="F84447" s="34"/>
      <c r="J84447" s="34"/>
      <c r="K84447" s="34"/>
      <c r="L84447" s="34"/>
    </row>
    <row r="84448" spans="6:12" x14ac:dyDescent="0.35">
      <c r="F84448" s="34"/>
      <c r="J84448" s="34"/>
      <c r="K84448" s="34"/>
      <c r="L84448" s="34"/>
    </row>
    <row r="84449" spans="6:12" x14ac:dyDescent="0.35">
      <c r="F84449" s="34"/>
      <c r="J84449" s="34"/>
      <c r="K84449" s="34"/>
      <c r="L84449" s="34"/>
    </row>
    <row r="84450" spans="6:12" x14ac:dyDescent="0.35">
      <c r="F84450" s="34"/>
      <c r="J84450" s="34"/>
      <c r="K84450" s="34"/>
      <c r="L84450" s="34"/>
    </row>
    <row r="84451" spans="6:12" x14ac:dyDescent="0.35">
      <c r="F84451" s="34"/>
      <c r="J84451" s="34"/>
      <c r="K84451" s="34"/>
      <c r="L84451" s="34"/>
    </row>
    <row r="84452" spans="6:12" x14ac:dyDescent="0.35">
      <c r="F84452" s="34"/>
      <c r="J84452" s="34"/>
      <c r="K84452" s="34"/>
      <c r="L84452" s="34"/>
    </row>
    <row r="84453" spans="6:12" x14ac:dyDescent="0.35">
      <c r="F84453" s="34"/>
      <c r="J84453" s="34"/>
      <c r="K84453" s="34"/>
      <c r="L84453" s="34"/>
    </row>
    <row r="84454" spans="6:12" x14ac:dyDescent="0.35">
      <c r="F84454" s="34"/>
      <c r="J84454" s="34"/>
      <c r="K84454" s="34"/>
      <c r="L84454" s="34"/>
    </row>
    <row r="84455" spans="6:12" x14ac:dyDescent="0.35">
      <c r="F84455" s="34"/>
      <c r="J84455" s="34"/>
      <c r="K84455" s="34"/>
      <c r="L84455" s="34"/>
    </row>
    <row r="84456" spans="6:12" x14ac:dyDescent="0.35">
      <c r="F84456" s="34"/>
      <c r="J84456" s="34"/>
      <c r="K84456" s="34"/>
      <c r="L84456" s="34"/>
    </row>
    <row r="84457" spans="6:12" x14ac:dyDescent="0.35">
      <c r="F84457" s="34"/>
      <c r="J84457" s="34"/>
      <c r="K84457" s="34"/>
      <c r="L84457" s="34"/>
    </row>
    <row r="84458" spans="6:12" x14ac:dyDescent="0.35">
      <c r="F84458" s="34"/>
      <c r="J84458" s="34"/>
      <c r="K84458" s="34"/>
      <c r="L84458" s="34"/>
    </row>
    <row r="84459" spans="6:12" x14ac:dyDescent="0.35">
      <c r="F84459" s="34"/>
      <c r="J84459" s="34"/>
      <c r="K84459" s="34"/>
      <c r="L84459" s="34"/>
    </row>
    <row r="84460" spans="6:12" x14ac:dyDescent="0.35">
      <c r="F84460" s="34"/>
      <c r="J84460" s="34"/>
      <c r="K84460" s="34"/>
      <c r="L84460" s="34"/>
    </row>
    <row r="84461" spans="6:12" x14ac:dyDescent="0.35">
      <c r="F84461" s="34"/>
      <c r="J84461" s="34"/>
      <c r="K84461" s="34"/>
      <c r="L84461" s="34"/>
    </row>
    <row r="84462" spans="6:12" x14ac:dyDescent="0.35">
      <c r="F84462" s="34"/>
      <c r="J84462" s="34"/>
      <c r="K84462" s="34"/>
      <c r="L84462" s="34"/>
    </row>
    <row r="84463" spans="6:12" x14ac:dyDescent="0.35">
      <c r="F84463" s="34"/>
      <c r="J84463" s="34"/>
      <c r="K84463" s="34"/>
      <c r="L84463" s="34"/>
    </row>
    <row r="84464" spans="6:12" x14ac:dyDescent="0.35">
      <c r="F84464" s="34"/>
      <c r="J84464" s="34"/>
      <c r="K84464" s="34"/>
      <c r="L84464" s="34"/>
    </row>
    <row r="84465" spans="6:12" x14ac:dyDescent="0.35">
      <c r="F84465" s="34"/>
      <c r="J84465" s="34"/>
      <c r="K84465" s="34"/>
      <c r="L84465" s="34"/>
    </row>
    <row r="84466" spans="6:12" x14ac:dyDescent="0.35">
      <c r="F84466" s="34"/>
      <c r="J84466" s="34"/>
      <c r="K84466" s="34"/>
      <c r="L84466" s="34"/>
    </row>
    <row r="84467" spans="6:12" x14ac:dyDescent="0.35">
      <c r="F84467" s="34"/>
      <c r="J84467" s="34"/>
      <c r="K84467" s="34"/>
      <c r="L84467" s="34"/>
    </row>
    <row r="84468" spans="6:12" x14ac:dyDescent="0.35">
      <c r="F84468" s="34"/>
      <c r="J84468" s="34"/>
      <c r="K84468" s="34"/>
      <c r="L84468" s="34"/>
    </row>
    <row r="84469" spans="6:12" x14ac:dyDescent="0.35">
      <c r="F84469" s="34"/>
      <c r="J84469" s="34"/>
      <c r="K84469" s="34"/>
      <c r="L84469" s="34"/>
    </row>
    <row r="84470" spans="6:12" x14ac:dyDescent="0.35">
      <c r="F84470" s="34"/>
      <c r="J84470" s="34"/>
      <c r="K84470" s="34"/>
      <c r="L84470" s="34"/>
    </row>
    <row r="84471" spans="6:12" x14ac:dyDescent="0.35">
      <c r="F84471" s="34"/>
      <c r="J84471" s="34"/>
      <c r="K84471" s="34"/>
      <c r="L84471" s="34"/>
    </row>
    <row r="84472" spans="6:12" x14ac:dyDescent="0.35">
      <c r="F84472" s="34"/>
      <c r="J84472" s="34"/>
      <c r="K84472" s="34"/>
      <c r="L84472" s="34"/>
    </row>
    <row r="84473" spans="6:12" x14ac:dyDescent="0.35">
      <c r="F84473" s="34"/>
      <c r="J84473" s="34"/>
      <c r="K84473" s="34"/>
      <c r="L84473" s="34"/>
    </row>
    <row r="84474" spans="6:12" x14ac:dyDescent="0.35">
      <c r="F84474" s="34"/>
      <c r="J84474" s="34"/>
      <c r="K84474" s="34"/>
      <c r="L84474" s="34"/>
    </row>
    <row r="84475" spans="6:12" x14ac:dyDescent="0.35">
      <c r="F84475" s="34"/>
      <c r="J84475" s="34"/>
      <c r="K84475" s="34"/>
      <c r="L84475" s="34"/>
    </row>
    <row r="84476" spans="6:12" x14ac:dyDescent="0.35">
      <c r="F84476" s="34"/>
      <c r="J84476" s="34"/>
      <c r="K84476" s="34"/>
      <c r="L84476" s="34"/>
    </row>
    <row r="84477" spans="6:12" x14ac:dyDescent="0.35">
      <c r="F84477" s="34"/>
      <c r="J84477" s="34"/>
      <c r="K84477" s="34"/>
      <c r="L84477" s="34"/>
    </row>
    <row r="84478" spans="6:12" x14ac:dyDescent="0.35">
      <c r="F84478" s="34"/>
      <c r="J84478" s="34"/>
      <c r="K84478" s="34"/>
      <c r="L84478" s="34"/>
    </row>
    <row r="84479" spans="6:12" x14ac:dyDescent="0.35">
      <c r="F84479" s="34"/>
      <c r="J84479" s="34"/>
      <c r="K84479" s="34"/>
      <c r="L84479" s="34"/>
    </row>
    <row r="84480" spans="6:12" x14ac:dyDescent="0.35">
      <c r="F84480" s="34"/>
      <c r="J84480" s="34"/>
      <c r="K84480" s="34"/>
      <c r="L84480" s="34"/>
    </row>
    <row r="84481" spans="6:12" x14ac:dyDescent="0.35">
      <c r="F84481" s="34"/>
      <c r="J84481" s="34"/>
      <c r="K84481" s="34"/>
      <c r="L84481" s="34"/>
    </row>
    <row r="84482" spans="6:12" x14ac:dyDescent="0.35">
      <c r="F84482" s="34"/>
      <c r="J84482" s="34"/>
      <c r="K84482" s="34"/>
      <c r="L84482" s="34"/>
    </row>
    <row r="84483" spans="6:12" x14ac:dyDescent="0.35">
      <c r="F84483" s="34"/>
      <c r="J84483" s="34"/>
      <c r="K84483" s="34"/>
      <c r="L84483" s="34"/>
    </row>
    <row r="84484" spans="6:12" x14ac:dyDescent="0.35">
      <c r="F84484" s="34"/>
      <c r="J84484" s="34"/>
      <c r="K84484" s="34"/>
      <c r="L84484" s="34"/>
    </row>
    <row r="84485" spans="6:12" x14ac:dyDescent="0.35">
      <c r="F84485" s="34"/>
      <c r="J84485" s="34"/>
      <c r="K84485" s="34"/>
      <c r="L84485" s="34"/>
    </row>
    <row r="84486" spans="6:12" x14ac:dyDescent="0.35">
      <c r="F84486" s="34"/>
      <c r="J84486" s="34"/>
      <c r="K84486" s="34"/>
      <c r="L84486" s="34"/>
    </row>
    <row r="84487" spans="6:12" x14ac:dyDescent="0.35">
      <c r="F84487" s="34"/>
      <c r="J84487" s="34"/>
      <c r="K84487" s="34"/>
      <c r="L84487" s="34"/>
    </row>
    <row r="84488" spans="6:12" x14ac:dyDescent="0.35">
      <c r="F84488" s="34"/>
      <c r="J84488" s="34"/>
      <c r="K84488" s="34"/>
      <c r="L84488" s="34"/>
    </row>
    <row r="84489" spans="6:12" x14ac:dyDescent="0.35">
      <c r="F84489" s="34"/>
      <c r="J84489" s="34"/>
      <c r="K84489" s="34"/>
      <c r="L84489" s="34"/>
    </row>
    <row r="84490" spans="6:12" x14ac:dyDescent="0.35">
      <c r="F84490" s="34"/>
      <c r="J84490" s="34"/>
      <c r="K84490" s="34"/>
      <c r="L84490" s="34"/>
    </row>
    <row r="84491" spans="6:12" x14ac:dyDescent="0.35">
      <c r="F84491" s="34"/>
      <c r="J84491" s="34"/>
      <c r="K84491" s="34"/>
      <c r="L84491" s="34"/>
    </row>
    <row r="84492" spans="6:12" x14ac:dyDescent="0.35">
      <c r="F84492" s="34"/>
      <c r="J84492" s="34"/>
      <c r="K84492" s="34"/>
      <c r="L84492" s="34"/>
    </row>
    <row r="84493" spans="6:12" x14ac:dyDescent="0.35">
      <c r="F84493" s="34"/>
      <c r="J84493" s="34"/>
      <c r="K84493" s="34"/>
      <c r="L84493" s="34"/>
    </row>
    <row r="84494" spans="6:12" x14ac:dyDescent="0.35">
      <c r="F84494" s="34"/>
      <c r="J84494" s="34"/>
      <c r="K84494" s="34"/>
      <c r="L84494" s="34"/>
    </row>
    <row r="84495" spans="6:12" x14ac:dyDescent="0.35">
      <c r="F84495" s="34"/>
      <c r="J84495" s="34"/>
      <c r="K84495" s="34"/>
      <c r="L84495" s="34"/>
    </row>
    <row r="84496" spans="6:12" x14ac:dyDescent="0.35">
      <c r="F84496" s="34"/>
      <c r="J84496" s="34"/>
      <c r="K84496" s="34"/>
      <c r="L84496" s="34"/>
    </row>
    <row r="84497" spans="6:12" x14ac:dyDescent="0.35">
      <c r="F84497" s="34"/>
      <c r="J84497" s="34"/>
      <c r="K84497" s="34"/>
      <c r="L84497" s="34"/>
    </row>
    <row r="84498" spans="6:12" x14ac:dyDescent="0.35">
      <c r="F84498" s="34"/>
      <c r="J84498" s="34"/>
      <c r="K84498" s="34"/>
      <c r="L84498" s="34"/>
    </row>
    <row r="84499" spans="6:12" x14ac:dyDescent="0.35">
      <c r="F84499" s="34"/>
      <c r="J84499" s="34"/>
      <c r="K84499" s="34"/>
      <c r="L84499" s="34"/>
    </row>
    <row r="84500" spans="6:12" x14ac:dyDescent="0.35">
      <c r="F84500" s="34"/>
      <c r="J84500" s="34"/>
      <c r="K84500" s="34"/>
      <c r="L84500" s="34"/>
    </row>
    <row r="84501" spans="6:12" x14ac:dyDescent="0.35">
      <c r="F84501" s="34"/>
      <c r="J84501" s="34"/>
      <c r="K84501" s="34"/>
      <c r="L84501" s="34"/>
    </row>
    <row r="84502" spans="6:12" x14ac:dyDescent="0.35">
      <c r="F84502" s="34"/>
      <c r="J84502" s="34"/>
      <c r="K84502" s="34"/>
      <c r="L84502" s="34"/>
    </row>
    <row r="84503" spans="6:12" x14ac:dyDescent="0.35">
      <c r="F84503" s="34"/>
      <c r="J84503" s="34"/>
      <c r="K84503" s="34"/>
      <c r="L84503" s="34"/>
    </row>
    <row r="84504" spans="6:12" x14ac:dyDescent="0.35">
      <c r="F84504" s="34"/>
      <c r="J84504" s="34"/>
      <c r="K84504" s="34"/>
      <c r="L84504" s="34"/>
    </row>
    <row r="84505" spans="6:12" x14ac:dyDescent="0.35">
      <c r="F84505" s="34"/>
      <c r="J84505" s="34"/>
      <c r="K84505" s="34"/>
      <c r="L84505" s="34"/>
    </row>
    <row r="84506" spans="6:12" x14ac:dyDescent="0.35">
      <c r="F84506" s="34"/>
      <c r="J84506" s="34"/>
      <c r="K84506" s="34"/>
      <c r="L84506" s="34"/>
    </row>
    <row r="84507" spans="6:12" x14ac:dyDescent="0.35">
      <c r="F84507" s="34"/>
      <c r="J84507" s="34"/>
      <c r="K84507" s="34"/>
      <c r="L84507" s="34"/>
    </row>
    <row r="84508" spans="6:12" x14ac:dyDescent="0.35">
      <c r="F84508" s="34"/>
      <c r="J84508" s="34"/>
      <c r="K84508" s="34"/>
      <c r="L84508" s="34"/>
    </row>
    <row r="84509" spans="6:12" x14ac:dyDescent="0.35">
      <c r="F84509" s="34"/>
      <c r="J84509" s="34"/>
      <c r="K84509" s="34"/>
      <c r="L84509" s="34"/>
    </row>
    <row r="84510" spans="6:12" x14ac:dyDescent="0.35">
      <c r="F84510" s="34"/>
      <c r="J84510" s="34"/>
      <c r="K84510" s="34"/>
      <c r="L84510" s="34"/>
    </row>
    <row r="84511" spans="6:12" x14ac:dyDescent="0.35">
      <c r="F84511" s="34"/>
      <c r="J84511" s="34"/>
      <c r="K84511" s="34"/>
      <c r="L84511" s="34"/>
    </row>
    <row r="84512" spans="6:12" x14ac:dyDescent="0.35">
      <c r="F84512" s="34"/>
      <c r="J84512" s="34"/>
      <c r="K84512" s="34"/>
      <c r="L84512" s="34"/>
    </row>
    <row r="84513" spans="6:12" x14ac:dyDescent="0.35">
      <c r="F84513" s="34"/>
      <c r="J84513" s="34"/>
      <c r="K84513" s="34"/>
      <c r="L84513" s="34"/>
    </row>
    <row r="84514" spans="6:12" x14ac:dyDescent="0.35">
      <c r="F84514" s="34"/>
      <c r="J84514" s="34"/>
      <c r="K84514" s="34"/>
      <c r="L84514" s="34"/>
    </row>
    <row r="84515" spans="6:12" x14ac:dyDescent="0.35">
      <c r="F84515" s="34"/>
      <c r="J84515" s="34"/>
      <c r="K84515" s="34"/>
      <c r="L84515" s="34"/>
    </row>
    <row r="84516" spans="6:12" x14ac:dyDescent="0.35">
      <c r="F84516" s="34"/>
      <c r="J84516" s="34"/>
      <c r="K84516" s="34"/>
      <c r="L84516" s="34"/>
    </row>
    <row r="84517" spans="6:12" x14ac:dyDescent="0.35">
      <c r="F84517" s="34"/>
      <c r="J84517" s="34"/>
      <c r="K84517" s="34"/>
      <c r="L84517" s="34"/>
    </row>
    <row r="84518" spans="6:12" x14ac:dyDescent="0.35">
      <c r="F84518" s="34"/>
      <c r="J84518" s="34"/>
      <c r="K84518" s="34"/>
      <c r="L84518" s="34"/>
    </row>
    <row r="84519" spans="6:12" x14ac:dyDescent="0.35">
      <c r="F84519" s="34"/>
      <c r="J84519" s="34"/>
      <c r="K84519" s="34"/>
      <c r="L84519" s="34"/>
    </row>
    <row r="84520" spans="6:12" x14ac:dyDescent="0.35">
      <c r="F84520" s="34"/>
      <c r="J84520" s="34"/>
      <c r="K84520" s="34"/>
      <c r="L84520" s="34"/>
    </row>
    <row r="84521" spans="6:12" x14ac:dyDescent="0.35">
      <c r="F84521" s="34"/>
      <c r="J84521" s="34"/>
      <c r="K84521" s="34"/>
      <c r="L84521" s="34"/>
    </row>
    <row r="84522" spans="6:12" x14ac:dyDescent="0.35">
      <c r="F84522" s="34"/>
      <c r="J84522" s="34"/>
      <c r="K84522" s="34"/>
      <c r="L84522" s="34"/>
    </row>
    <row r="84523" spans="6:12" x14ac:dyDescent="0.35">
      <c r="F84523" s="34"/>
      <c r="J84523" s="34"/>
      <c r="K84523" s="34"/>
      <c r="L84523" s="34"/>
    </row>
    <row r="84524" spans="6:12" x14ac:dyDescent="0.35">
      <c r="F84524" s="34"/>
      <c r="J84524" s="34"/>
      <c r="K84524" s="34"/>
      <c r="L84524" s="34"/>
    </row>
    <row r="84525" spans="6:12" x14ac:dyDescent="0.35">
      <c r="F84525" s="34"/>
      <c r="J84525" s="34"/>
      <c r="K84525" s="34"/>
      <c r="L84525" s="34"/>
    </row>
    <row r="84526" spans="6:12" x14ac:dyDescent="0.35">
      <c r="F84526" s="34"/>
      <c r="J84526" s="34"/>
      <c r="K84526" s="34"/>
      <c r="L84526" s="34"/>
    </row>
    <row r="84527" spans="6:12" x14ac:dyDescent="0.35">
      <c r="F84527" s="34"/>
      <c r="J84527" s="34"/>
      <c r="K84527" s="34"/>
      <c r="L84527" s="34"/>
    </row>
    <row r="84528" spans="6:12" x14ac:dyDescent="0.35">
      <c r="F84528" s="34"/>
      <c r="J84528" s="34"/>
      <c r="K84528" s="34"/>
      <c r="L84528" s="34"/>
    </row>
    <row r="84529" spans="6:12" x14ac:dyDescent="0.35">
      <c r="F84529" s="34"/>
      <c r="J84529" s="34"/>
      <c r="K84529" s="34"/>
      <c r="L84529" s="34"/>
    </row>
    <row r="84530" spans="6:12" x14ac:dyDescent="0.35">
      <c r="F84530" s="34"/>
      <c r="J84530" s="34"/>
      <c r="K84530" s="34"/>
      <c r="L84530" s="34"/>
    </row>
    <row r="84531" spans="6:12" x14ac:dyDescent="0.35">
      <c r="F84531" s="34"/>
      <c r="J84531" s="34"/>
      <c r="K84531" s="34"/>
      <c r="L84531" s="34"/>
    </row>
    <row r="84532" spans="6:12" x14ac:dyDescent="0.35">
      <c r="F84532" s="34"/>
      <c r="J84532" s="34"/>
      <c r="K84532" s="34"/>
      <c r="L84532" s="34"/>
    </row>
    <row r="84533" spans="6:12" x14ac:dyDescent="0.35">
      <c r="F84533" s="34"/>
      <c r="J84533" s="34"/>
      <c r="K84533" s="34"/>
      <c r="L84533" s="34"/>
    </row>
    <row r="84534" spans="6:12" x14ac:dyDescent="0.35">
      <c r="F84534" s="34"/>
      <c r="J84534" s="34"/>
      <c r="K84534" s="34"/>
      <c r="L84534" s="34"/>
    </row>
    <row r="84535" spans="6:12" x14ac:dyDescent="0.35">
      <c r="F84535" s="34"/>
      <c r="J84535" s="34"/>
      <c r="K84535" s="34"/>
      <c r="L84535" s="34"/>
    </row>
    <row r="84536" spans="6:12" x14ac:dyDescent="0.35">
      <c r="F84536" s="34"/>
      <c r="J84536" s="34"/>
      <c r="K84536" s="34"/>
      <c r="L84536" s="34"/>
    </row>
    <row r="84537" spans="6:12" x14ac:dyDescent="0.35">
      <c r="F84537" s="34"/>
      <c r="J84537" s="34"/>
      <c r="K84537" s="34"/>
      <c r="L84537" s="34"/>
    </row>
    <row r="84538" spans="6:12" x14ac:dyDescent="0.35">
      <c r="F84538" s="34"/>
      <c r="J84538" s="34"/>
      <c r="K84538" s="34"/>
      <c r="L84538" s="34"/>
    </row>
    <row r="84539" spans="6:12" x14ac:dyDescent="0.35">
      <c r="F84539" s="34"/>
      <c r="J84539" s="34"/>
      <c r="K84539" s="34"/>
      <c r="L84539" s="34"/>
    </row>
    <row r="84540" spans="6:12" x14ac:dyDescent="0.35">
      <c r="F84540" s="34"/>
      <c r="J84540" s="34"/>
      <c r="K84540" s="34"/>
      <c r="L84540" s="34"/>
    </row>
    <row r="84541" spans="6:12" x14ac:dyDescent="0.35">
      <c r="F84541" s="34"/>
      <c r="J84541" s="34"/>
      <c r="K84541" s="34"/>
      <c r="L84541" s="34"/>
    </row>
    <row r="84542" spans="6:12" x14ac:dyDescent="0.35">
      <c r="F84542" s="34"/>
      <c r="J84542" s="34"/>
      <c r="K84542" s="34"/>
      <c r="L84542" s="34"/>
    </row>
    <row r="84543" spans="6:12" x14ac:dyDescent="0.35">
      <c r="F84543" s="34"/>
      <c r="J84543" s="34"/>
      <c r="K84543" s="34"/>
      <c r="L84543" s="34"/>
    </row>
    <row r="84544" spans="6:12" x14ac:dyDescent="0.35">
      <c r="F84544" s="34"/>
      <c r="J84544" s="34"/>
      <c r="K84544" s="34"/>
      <c r="L84544" s="34"/>
    </row>
    <row r="84545" spans="6:12" x14ac:dyDescent="0.35">
      <c r="F84545" s="34"/>
      <c r="J84545" s="34"/>
      <c r="K84545" s="34"/>
      <c r="L84545" s="34"/>
    </row>
    <row r="84546" spans="6:12" x14ac:dyDescent="0.35">
      <c r="F84546" s="34"/>
      <c r="J84546" s="34"/>
      <c r="K84546" s="34"/>
      <c r="L84546" s="34"/>
    </row>
    <row r="84547" spans="6:12" x14ac:dyDescent="0.35">
      <c r="F84547" s="34"/>
      <c r="J84547" s="34"/>
      <c r="K84547" s="34"/>
      <c r="L84547" s="34"/>
    </row>
    <row r="84548" spans="6:12" x14ac:dyDescent="0.35">
      <c r="F84548" s="34"/>
      <c r="J84548" s="34"/>
      <c r="K84548" s="34"/>
      <c r="L84548" s="34"/>
    </row>
    <row r="84549" spans="6:12" x14ac:dyDescent="0.35">
      <c r="F84549" s="34"/>
      <c r="J84549" s="34"/>
      <c r="K84549" s="34"/>
      <c r="L84549" s="34"/>
    </row>
    <row r="84550" spans="6:12" x14ac:dyDescent="0.35">
      <c r="F84550" s="34"/>
      <c r="J84550" s="34"/>
      <c r="K84550" s="34"/>
      <c r="L84550" s="34"/>
    </row>
    <row r="84551" spans="6:12" x14ac:dyDescent="0.35">
      <c r="F84551" s="34"/>
      <c r="J84551" s="34"/>
      <c r="K84551" s="34"/>
      <c r="L84551" s="34"/>
    </row>
    <row r="84552" spans="6:12" x14ac:dyDescent="0.35">
      <c r="F84552" s="34"/>
      <c r="J84552" s="34"/>
      <c r="K84552" s="34"/>
      <c r="L84552" s="34"/>
    </row>
    <row r="84553" spans="6:12" x14ac:dyDescent="0.35">
      <c r="F84553" s="34"/>
      <c r="J84553" s="34"/>
      <c r="K84553" s="34"/>
      <c r="L84553" s="34"/>
    </row>
    <row r="84554" spans="6:12" x14ac:dyDescent="0.35">
      <c r="F84554" s="34"/>
      <c r="J84554" s="34"/>
      <c r="K84554" s="34"/>
      <c r="L84554" s="34"/>
    </row>
    <row r="84555" spans="6:12" x14ac:dyDescent="0.35">
      <c r="F84555" s="34"/>
      <c r="J84555" s="34"/>
      <c r="K84555" s="34"/>
      <c r="L84555" s="34"/>
    </row>
    <row r="84556" spans="6:12" x14ac:dyDescent="0.35">
      <c r="F84556" s="34"/>
      <c r="J84556" s="34"/>
      <c r="K84556" s="34"/>
      <c r="L84556" s="34"/>
    </row>
    <row r="84557" spans="6:12" x14ac:dyDescent="0.35">
      <c r="F84557" s="34"/>
      <c r="J84557" s="34"/>
      <c r="K84557" s="34"/>
      <c r="L84557" s="34"/>
    </row>
    <row r="84558" spans="6:12" x14ac:dyDescent="0.35">
      <c r="F84558" s="34"/>
      <c r="J84558" s="34"/>
      <c r="K84558" s="34"/>
      <c r="L84558" s="34"/>
    </row>
    <row r="84559" spans="6:12" x14ac:dyDescent="0.35">
      <c r="F84559" s="34"/>
      <c r="J84559" s="34"/>
      <c r="K84559" s="34"/>
      <c r="L84559" s="34"/>
    </row>
    <row r="84560" spans="6:12" x14ac:dyDescent="0.35">
      <c r="F84560" s="34"/>
      <c r="J84560" s="34"/>
      <c r="K84560" s="34"/>
      <c r="L84560" s="34"/>
    </row>
    <row r="84561" spans="6:12" x14ac:dyDescent="0.35">
      <c r="F84561" s="34"/>
      <c r="J84561" s="34"/>
      <c r="K84561" s="34"/>
      <c r="L84561" s="34"/>
    </row>
    <row r="84562" spans="6:12" x14ac:dyDescent="0.35">
      <c r="F84562" s="34"/>
      <c r="J84562" s="34"/>
      <c r="K84562" s="34"/>
      <c r="L84562" s="34"/>
    </row>
    <row r="84563" spans="6:12" x14ac:dyDescent="0.35">
      <c r="F84563" s="34"/>
      <c r="J84563" s="34"/>
      <c r="K84563" s="34"/>
      <c r="L84563" s="34"/>
    </row>
    <row r="84564" spans="6:12" x14ac:dyDescent="0.35">
      <c r="F84564" s="34"/>
      <c r="J84564" s="34"/>
      <c r="K84564" s="34"/>
      <c r="L84564" s="34"/>
    </row>
    <row r="84565" spans="6:12" x14ac:dyDescent="0.35">
      <c r="F84565" s="34"/>
      <c r="J84565" s="34"/>
      <c r="K84565" s="34"/>
      <c r="L84565" s="34"/>
    </row>
    <row r="84566" spans="6:12" x14ac:dyDescent="0.35">
      <c r="F84566" s="34"/>
      <c r="J84566" s="34"/>
      <c r="K84566" s="34"/>
      <c r="L84566" s="34"/>
    </row>
    <row r="84567" spans="6:12" x14ac:dyDescent="0.35">
      <c r="F84567" s="34"/>
      <c r="J84567" s="34"/>
      <c r="K84567" s="34"/>
      <c r="L84567" s="34"/>
    </row>
    <row r="84568" spans="6:12" x14ac:dyDescent="0.35">
      <c r="F84568" s="34"/>
      <c r="J84568" s="34"/>
      <c r="K84568" s="34"/>
      <c r="L84568" s="34"/>
    </row>
    <row r="84569" spans="6:12" x14ac:dyDescent="0.35">
      <c r="F84569" s="34"/>
      <c r="J84569" s="34"/>
      <c r="K84569" s="34"/>
      <c r="L84569" s="34"/>
    </row>
    <row r="84570" spans="6:12" x14ac:dyDescent="0.35">
      <c r="F84570" s="34"/>
      <c r="J84570" s="34"/>
      <c r="K84570" s="34"/>
      <c r="L84570" s="34"/>
    </row>
    <row r="84571" spans="6:12" x14ac:dyDescent="0.35">
      <c r="F84571" s="34"/>
      <c r="J84571" s="34"/>
      <c r="K84571" s="34"/>
      <c r="L84571" s="34"/>
    </row>
    <row r="84572" spans="6:12" x14ac:dyDescent="0.35">
      <c r="F84572" s="34"/>
      <c r="J84572" s="34"/>
      <c r="K84572" s="34"/>
      <c r="L84572" s="34"/>
    </row>
    <row r="84573" spans="6:12" x14ac:dyDescent="0.35">
      <c r="F84573" s="34"/>
      <c r="J84573" s="34"/>
      <c r="K84573" s="34"/>
      <c r="L84573" s="34"/>
    </row>
    <row r="84574" spans="6:12" x14ac:dyDescent="0.35">
      <c r="F84574" s="34"/>
      <c r="J84574" s="34"/>
      <c r="K84574" s="34"/>
      <c r="L84574" s="34"/>
    </row>
    <row r="84575" spans="6:12" x14ac:dyDescent="0.35">
      <c r="F84575" s="34"/>
      <c r="J84575" s="34"/>
      <c r="K84575" s="34"/>
      <c r="L84575" s="34"/>
    </row>
    <row r="84576" spans="6:12" x14ac:dyDescent="0.35">
      <c r="F84576" s="34"/>
      <c r="J84576" s="34"/>
      <c r="K84576" s="34"/>
      <c r="L84576" s="34"/>
    </row>
    <row r="84577" spans="6:12" x14ac:dyDescent="0.35">
      <c r="F84577" s="34"/>
      <c r="J84577" s="34"/>
      <c r="K84577" s="34"/>
      <c r="L84577" s="34"/>
    </row>
    <row r="84578" spans="6:12" x14ac:dyDescent="0.35">
      <c r="F84578" s="34"/>
      <c r="J84578" s="34"/>
      <c r="K84578" s="34"/>
      <c r="L84578" s="34"/>
    </row>
    <row r="84579" spans="6:12" x14ac:dyDescent="0.35">
      <c r="F84579" s="34"/>
      <c r="J84579" s="34"/>
      <c r="K84579" s="34"/>
      <c r="L84579" s="34"/>
    </row>
    <row r="84580" spans="6:12" x14ac:dyDescent="0.35">
      <c r="F84580" s="34"/>
      <c r="J84580" s="34"/>
      <c r="K84580" s="34"/>
      <c r="L84580" s="34"/>
    </row>
    <row r="84581" spans="6:12" x14ac:dyDescent="0.35">
      <c r="F84581" s="34"/>
      <c r="J84581" s="34"/>
      <c r="K84581" s="34"/>
      <c r="L84581" s="34"/>
    </row>
    <row r="84582" spans="6:12" x14ac:dyDescent="0.35">
      <c r="F84582" s="34"/>
      <c r="J84582" s="34"/>
      <c r="K84582" s="34"/>
      <c r="L84582" s="34"/>
    </row>
    <row r="84583" spans="6:12" x14ac:dyDescent="0.35">
      <c r="F84583" s="34"/>
      <c r="J84583" s="34"/>
      <c r="K84583" s="34"/>
      <c r="L84583" s="34"/>
    </row>
    <row r="84584" spans="6:12" x14ac:dyDescent="0.35">
      <c r="F84584" s="34"/>
      <c r="J84584" s="34"/>
      <c r="K84584" s="34"/>
      <c r="L84584" s="34"/>
    </row>
    <row r="84585" spans="6:12" x14ac:dyDescent="0.35">
      <c r="F84585" s="34"/>
      <c r="J84585" s="34"/>
      <c r="K84585" s="34"/>
      <c r="L84585" s="34"/>
    </row>
    <row r="84586" spans="6:12" x14ac:dyDescent="0.35">
      <c r="F84586" s="34"/>
      <c r="J84586" s="34"/>
      <c r="K84586" s="34"/>
      <c r="L84586" s="34"/>
    </row>
    <row r="84587" spans="6:12" x14ac:dyDescent="0.35">
      <c r="F84587" s="34"/>
      <c r="J84587" s="34"/>
      <c r="K84587" s="34"/>
      <c r="L84587" s="34"/>
    </row>
    <row r="84588" spans="6:12" x14ac:dyDescent="0.35">
      <c r="F84588" s="34"/>
      <c r="J84588" s="34"/>
      <c r="K84588" s="34"/>
      <c r="L84588" s="34"/>
    </row>
    <row r="84589" spans="6:12" x14ac:dyDescent="0.35">
      <c r="F84589" s="34"/>
      <c r="J84589" s="34"/>
      <c r="K84589" s="34"/>
      <c r="L84589" s="34"/>
    </row>
    <row r="84590" spans="6:12" x14ac:dyDescent="0.35">
      <c r="F84590" s="34"/>
      <c r="J84590" s="34"/>
      <c r="K84590" s="34"/>
      <c r="L84590" s="34"/>
    </row>
    <row r="84591" spans="6:12" x14ac:dyDescent="0.35">
      <c r="F84591" s="34"/>
      <c r="J84591" s="34"/>
      <c r="K84591" s="34"/>
      <c r="L84591" s="34"/>
    </row>
    <row r="84592" spans="6:12" x14ac:dyDescent="0.35">
      <c r="F84592" s="34"/>
      <c r="J84592" s="34"/>
      <c r="K84592" s="34"/>
      <c r="L84592" s="34"/>
    </row>
    <row r="84593" spans="6:12" x14ac:dyDescent="0.35">
      <c r="F84593" s="34"/>
      <c r="J84593" s="34"/>
      <c r="K84593" s="34"/>
      <c r="L84593" s="34"/>
    </row>
    <row r="84594" spans="6:12" x14ac:dyDescent="0.35">
      <c r="F84594" s="34"/>
      <c r="J84594" s="34"/>
      <c r="K84594" s="34"/>
      <c r="L84594" s="34"/>
    </row>
    <row r="84595" spans="6:12" x14ac:dyDescent="0.35">
      <c r="F84595" s="34"/>
      <c r="J84595" s="34"/>
      <c r="K84595" s="34"/>
      <c r="L84595" s="34"/>
    </row>
    <row r="84596" spans="6:12" x14ac:dyDescent="0.35">
      <c r="F84596" s="34"/>
      <c r="J84596" s="34"/>
      <c r="K84596" s="34"/>
      <c r="L84596" s="34"/>
    </row>
    <row r="84597" spans="6:12" x14ac:dyDescent="0.35">
      <c r="F84597" s="34"/>
      <c r="J84597" s="34"/>
      <c r="K84597" s="34"/>
      <c r="L84597" s="34"/>
    </row>
    <row r="84598" spans="6:12" x14ac:dyDescent="0.35">
      <c r="F84598" s="34"/>
      <c r="J84598" s="34"/>
      <c r="K84598" s="34"/>
      <c r="L84598" s="34"/>
    </row>
    <row r="84599" spans="6:12" x14ac:dyDescent="0.35">
      <c r="F84599" s="34"/>
      <c r="J84599" s="34"/>
      <c r="K84599" s="34"/>
      <c r="L84599" s="34"/>
    </row>
    <row r="84600" spans="6:12" x14ac:dyDescent="0.35">
      <c r="F84600" s="34"/>
      <c r="J84600" s="34"/>
      <c r="K84600" s="34"/>
      <c r="L84600" s="34"/>
    </row>
    <row r="84601" spans="6:12" x14ac:dyDescent="0.35">
      <c r="F84601" s="34"/>
      <c r="J84601" s="34"/>
      <c r="K84601" s="34"/>
      <c r="L84601" s="34"/>
    </row>
    <row r="84602" spans="6:12" x14ac:dyDescent="0.35">
      <c r="F84602" s="34"/>
      <c r="J84602" s="34"/>
      <c r="K84602" s="34"/>
      <c r="L84602" s="34"/>
    </row>
    <row r="84603" spans="6:12" x14ac:dyDescent="0.35">
      <c r="F84603" s="34"/>
      <c r="J84603" s="34"/>
      <c r="K84603" s="34"/>
      <c r="L84603" s="34"/>
    </row>
    <row r="84604" spans="6:12" x14ac:dyDescent="0.35">
      <c r="F84604" s="34"/>
      <c r="J84604" s="34"/>
      <c r="K84604" s="34"/>
      <c r="L84604" s="34"/>
    </row>
    <row r="84605" spans="6:12" x14ac:dyDescent="0.35">
      <c r="F84605" s="34"/>
      <c r="J84605" s="34"/>
      <c r="K84605" s="34"/>
      <c r="L84605" s="34"/>
    </row>
    <row r="84606" spans="6:12" x14ac:dyDescent="0.35">
      <c r="F84606" s="34"/>
      <c r="J84606" s="34"/>
      <c r="K84606" s="34"/>
      <c r="L84606" s="34"/>
    </row>
    <row r="84607" spans="6:12" x14ac:dyDescent="0.35">
      <c r="F84607" s="34"/>
      <c r="J84607" s="34"/>
      <c r="K84607" s="34"/>
      <c r="L84607" s="34"/>
    </row>
    <row r="84608" spans="6:12" x14ac:dyDescent="0.35">
      <c r="F84608" s="34"/>
      <c r="J84608" s="34"/>
      <c r="K84608" s="34"/>
      <c r="L84608" s="34"/>
    </row>
    <row r="84609" spans="6:12" x14ac:dyDescent="0.35">
      <c r="F84609" s="34"/>
      <c r="J84609" s="34"/>
      <c r="K84609" s="34"/>
      <c r="L84609" s="34"/>
    </row>
    <row r="84610" spans="6:12" x14ac:dyDescent="0.35">
      <c r="F84610" s="34"/>
      <c r="J84610" s="34"/>
      <c r="K84610" s="34"/>
      <c r="L84610" s="34"/>
    </row>
    <row r="84611" spans="6:12" x14ac:dyDescent="0.35">
      <c r="F84611" s="34"/>
      <c r="J84611" s="34"/>
      <c r="K84611" s="34"/>
      <c r="L84611" s="34"/>
    </row>
    <row r="84612" spans="6:12" x14ac:dyDescent="0.35">
      <c r="F84612" s="34"/>
      <c r="J84612" s="34"/>
      <c r="K84612" s="34"/>
      <c r="L84612" s="34"/>
    </row>
    <row r="84613" spans="6:12" x14ac:dyDescent="0.35">
      <c r="F84613" s="34"/>
      <c r="J84613" s="34"/>
      <c r="K84613" s="34"/>
      <c r="L84613" s="34"/>
    </row>
    <row r="84614" spans="6:12" x14ac:dyDescent="0.35">
      <c r="F84614" s="34"/>
      <c r="J84614" s="34"/>
      <c r="K84614" s="34"/>
      <c r="L84614" s="34"/>
    </row>
    <row r="84615" spans="6:12" x14ac:dyDescent="0.35">
      <c r="F84615" s="34"/>
      <c r="J84615" s="34"/>
      <c r="K84615" s="34"/>
      <c r="L84615" s="34"/>
    </row>
    <row r="84616" spans="6:12" x14ac:dyDescent="0.35">
      <c r="F84616" s="34"/>
      <c r="J84616" s="34"/>
      <c r="K84616" s="34"/>
      <c r="L84616" s="34"/>
    </row>
    <row r="84617" spans="6:12" x14ac:dyDescent="0.35">
      <c r="F84617" s="34"/>
      <c r="J84617" s="34"/>
      <c r="K84617" s="34"/>
      <c r="L84617" s="34"/>
    </row>
    <row r="84618" spans="6:12" x14ac:dyDescent="0.35">
      <c r="F84618" s="34"/>
      <c r="J84618" s="34"/>
      <c r="K84618" s="34"/>
      <c r="L84618" s="34"/>
    </row>
    <row r="84619" spans="6:12" x14ac:dyDescent="0.35">
      <c r="F84619" s="34"/>
      <c r="J84619" s="34"/>
      <c r="K84619" s="34"/>
      <c r="L84619" s="34"/>
    </row>
    <row r="84620" spans="6:12" x14ac:dyDescent="0.35">
      <c r="F84620" s="34"/>
      <c r="J84620" s="34"/>
      <c r="K84620" s="34"/>
      <c r="L84620" s="34"/>
    </row>
    <row r="84621" spans="6:12" x14ac:dyDescent="0.35">
      <c r="F84621" s="34"/>
      <c r="J84621" s="34"/>
      <c r="K84621" s="34"/>
      <c r="L84621" s="34"/>
    </row>
    <row r="84622" spans="6:12" x14ac:dyDescent="0.35">
      <c r="F84622" s="34"/>
      <c r="J84622" s="34"/>
      <c r="K84622" s="34"/>
      <c r="L84622" s="34"/>
    </row>
    <row r="84623" spans="6:12" x14ac:dyDescent="0.35">
      <c r="F84623" s="34"/>
      <c r="J84623" s="34"/>
      <c r="K84623" s="34"/>
      <c r="L84623" s="34"/>
    </row>
    <row r="84624" spans="6:12" x14ac:dyDescent="0.35">
      <c r="F84624" s="34"/>
      <c r="J84624" s="34"/>
      <c r="K84624" s="34"/>
      <c r="L84624" s="34"/>
    </row>
    <row r="84625" spans="6:12" x14ac:dyDescent="0.35">
      <c r="F84625" s="34"/>
      <c r="J84625" s="34"/>
      <c r="K84625" s="34"/>
      <c r="L84625" s="34"/>
    </row>
    <row r="84626" spans="6:12" x14ac:dyDescent="0.35">
      <c r="F84626" s="34"/>
      <c r="J84626" s="34"/>
      <c r="K84626" s="34"/>
      <c r="L84626" s="34"/>
    </row>
    <row r="84627" spans="6:12" x14ac:dyDescent="0.35">
      <c r="F84627" s="34"/>
      <c r="J84627" s="34"/>
      <c r="K84627" s="34"/>
      <c r="L84627" s="34"/>
    </row>
    <row r="84628" spans="6:12" x14ac:dyDescent="0.35">
      <c r="F84628" s="34"/>
      <c r="J84628" s="34"/>
      <c r="K84628" s="34"/>
      <c r="L84628" s="34"/>
    </row>
    <row r="84629" spans="6:12" x14ac:dyDescent="0.35">
      <c r="F84629" s="34"/>
      <c r="J84629" s="34"/>
      <c r="K84629" s="34"/>
      <c r="L84629" s="34"/>
    </row>
    <row r="84630" spans="6:12" x14ac:dyDescent="0.35">
      <c r="F84630" s="34"/>
      <c r="J84630" s="34"/>
      <c r="K84630" s="34"/>
      <c r="L84630" s="34"/>
    </row>
    <row r="84631" spans="6:12" x14ac:dyDescent="0.35">
      <c r="F84631" s="34"/>
      <c r="J84631" s="34"/>
      <c r="K84631" s="34"/>
      <c r="L84631" s="34"/>
    </row>
    <row r="84632" spans="6:12" x14ac:dyDescent="0.35">
      <c r="F84632" s="34"/>
      <c r="J84632" s="34"/>
      <c r="K84632" s="34"/>
      <c r="L84632" s="34"/>
    </row>
    <row r="84633" spans="6:12" x14ac:dyDescent="0.35">
      <c r="F84633" s="34"/>
      <c r="J84633" s="34"/>
      <c r="K84633" s="34"/>
      <c r="L84633" s="34"/>
    </row>
    <row r="84634" spans="6:12" x14ac:dyDescent="0.35">
      <c r="F84634" s="34"/>
      <c r="J84634" s="34"/>
      <c r="K84634" s="34"/>
      <c r="L84634" s="34"/>
    </row>
    <row r="84635" spans="6:12" x14ac:dyDescent="0.35">
      <c r="F84635" s="34"/>
      <c r="J84635" s="34"/>
      <c r="K84635" s="34"/>
      <c r="L84635" s="34"/>
    </row>
    <row r="84636" spans="6:12" x14ac:dyDescent="0.35">
      <c r="F84636" s="34"/>
      <c r="J84636" s="34"/>
      <c r="K84636" s="34"/>
      <c r="L84636" s="34"/>
    </row>
    <row r="84637" spans="6:12" x14ac:dyDescent="0.35">
      <c r="F84637" s="34"/>
      <c r="J84637" s="34"/>
      <c r="K84637" s="34"/>
      <c r="L84637" s="34"/>
    </row>
    <row r="84638" spans="6:12" x14ac:dyDescent="0.35">
      <c r="F84638" s="34"/>
      <c r="J84638" s="34"/>
      <c r="K84638" s="34"/>
      <c r="L84638" s="34"/>
    </row>
    <row r="84639" spans="6:12" x14ac:dyDescent="0.35">
      <c r="F84639" s="34"/>
      <c r="J84639" s="34"/>
      <c r="K84639" s="34"/>
      <c r="L84639" s="34"/>
    </row>
    <row r="84640" spans="6:12" x14ac:dyDescent="0.35">
      <c r="F84640" s="34"/>
      <c r="J84640" s="34"/>
      <c r="K84640" s="34"/>
      <c r="L84640" s="34"/>
    </row>
    <row r="84641" spans="6:12" x14ac:dyDescent="0.35">
      <c r="F84641" s="34"/>
      <c r="J84641" s="34"/>
      <c r="K84641" s="34"/>
      <c r="L84641" s="34"/>
    </row>
    <row r="84642" spans="6:12" x14ac:dyDescent="0.35">
      <c r="F84642" s="34"/>
      <c r="J84642" s="34"/>
      <c r="K84642" s="34"/>
      <c r="L84642" s="34"/>
    </row>
    <row r="84643" spans="6:12" x14ac:dyDescent="0.35">
      <c r="F84643" s="34"/>
      <c r="J84643" s="34"/>
      <c r="K84643" s="34"/>
      <c r="L84643" s="34"/>
    </row>
    <row r="84644" spans="6:12" x14ac:dyDescent="0.35">
      <c r="F84644" s="34"/>
      <c r="J84644" s="34"/>
      <c r="K84644" s="34"/>
      <c r="L84644" s="34"/>
    </row>
    <row r="84645" spans="6:12" x14ac:dyDescent="0.35">
      <c r="F84645" s="34"/>
      <c r="J84645" s="34"/>
      <c r="K84645" s="34"/>
      <c r="L84645" s="34"/>
    </row>
    <row r="84646" spans="6:12" x14ac:dyDescent="0.35">
      <c r="F84646" s="34"/>
      <c r="J84646" s="34"/>
      <c r="K84646" s="34"/>
      <c r="L84646" s="34"/>
    </row>
    <row r="84647" spans="6:12" x14ac:dyDescent="0.35">
      <c r="F84647" s="34"/>
      <c r="J84647" s="34"/>
      <c r="K84647" s="34"/>
      <c r="L84647" s="34"/>
    </row>
    <row r="84648" spans="6:12" x14ac:dyDescent="0.35">
      <c r="F84648" s="34"/>
      <c r="J84648" s="34"/>
      <c r="K84648" s="34"/>
      <c r="L84648" s="34"/>
    </row>
    <row r="84649" spans="6:12" x14ac:dyDescent="0.35">
      <c r="F84649" s="34"/>
      <c r="J84649" s="34"/>
      <c r="K84649" s="34"/>
      <c r="L84649" s="34"/>
    </row>
    <row r="84650" spans="6:12" x14ac:dyDescent="0.35">
      <c r="F84650" s="34"/>
      <c r="J84650" s="34"/>
      <c r="K84650" s="34"/>
      <c r="L84650" s="34"/>
    </row>
    <row r="84651" spans="6:12" x14ac:dyDescent="0.35">
      <c r="F84651" s="34"/>
      <c r="J84651" s="34"/>
      <c r="K84651" s="34"/>
      <c r="L84651" s="34"/>
    </row>
    <row r="84652" spans="6:12" x14ac:dyDescent="0.35">
      <c r="F84652" s="34"/>
      <c r="J84652" s="34"/>
      <c r="K84652" s="34"/>
      <c r="L84652" s="34"/>
    </row>
    <row r="84653" spans="6:12" x14ac:dyDescent="0.35">
      <c r="F84653" s="34"/>
      <c r="J84653" s="34"/>
      <c r="K84653" s="34"/>
      <c r="L84653" s="34"/>
    </row>
    <row r="84654" spans="6:12" x14ac:dyDescent="0.35">
      <c r="F84654" s="34"/>
      <c r="J84654" s="34"/>
      <c r="K84654" s="34"/>
      <c r="L84654" s="34"/>
    </row>
    <row r="84655" spans="6:12" x14ac:dyDescent="0.35">
      <c r="F84655" s="34"/>
      <c r="J84655" s="34"/>
      <c r="K84655" s="34"/>
      <c r="L84655" s="34"/>
    </row>
    <row r="84656" spans="6:12" x14ac:dyDescent="0.35">
      <c r="F84656" s="34"/>
      <c r="J84656" s="34"/>
      <c r="K84656" s="34"/>
      <c r="L84656" s="34"/>
    </row>
    <row r="84657" spans="6:12" x14ac:dyDescent="0.35">
      <c r="F84657" s="34"/>
      <c r="J84657" s="34"/>
      <c r="K84657" s="34"/>
      <c r="L84657" s="34"/>
    </row>
    <row r="84658" spans="6:12" x14ac:dyDescent="0.35">
      <c r="F84658" s="34"/>
      <c r="J84658" s="34"/>
      <c r="K84658" s="34"/>
      <c r="L84658" s="34"/>
    </row>
    <row r="84659" spans="6:12" x14ac:dyDescent="0.35">
      <c r="F84659" s="34"/>
      <c r="J84659" s="34"/>
      <c r="K84659" s="34"/>
      <c r="L84659" s="34"/>
    </row>
    <row r="84660" spans="6:12" x14ac:dyDescent="0.35">
      <c r="F84660" s="34"/>
      <c r="J84660" s="34"/>
      <c r="K84660" s="34"/>
      <c r="L84660" s="34"/>
    </row>
    <row r="84661" spans="6:12" x14ac:dyDescent="0.35">
      <c r="F84661" s="34"/>
      <c r="J84661" s="34"/>
      <c r="K84661" s="34"/>
      <c r="L84661" s="34"/>
    </row>
    <row r="84662" spans="6:12" x14ac:dyDescent="0.35">
      <c r="F84662" s="34"/>
      <c r="J84662" s="34"/>
      <c r="K84662" s="34"/>
      <c r="L84662" s="34"/>
    </row>
    <row r="84663" spans="6:12" x14ac:dyDescent="0.35">
      <c r="F84663" s="34"/>
      <c r="J84663" s="34"/>
      <c r="K84663" s="34"/>
      <c r="L84663" s="34"/>
    </row>
    <row r="84664" spans="6:12" x14ac:dyDescent="0.35">
      <c r="F84664" s="34"/>
      <c r="J84664" s="34"/>
      <c r="K84664" s="34"/>
      <c r="L84664" s="34"/>
    </row>
    <row r="84665" spans="6:12" x14ac:dyDescent="0.35">
      <c r="F84665" s="34"/>
      <c r="J84665" s="34"/>
      <c r="K84665" s="34"/>
      <c r="L84665" s="34"/>
    </row>
    <row r="84666" spans="6:12" x14ac:dyDescent="0.35">
      <c r="F84666" s="34"/>
      <c r="J84666" s="34"/>
      <c r="K84666" s="34"/>
      <c r="L84666" s="34"/>
    </row>
    <row r="84667" spans="6:12" x14ac:dyDescent="0.35">
      <c r="F84667" s="34"/>
      <c r="J84667" s="34"/>
      <c r="K84667" s="34"/>
      <c r="L84667" s="34"/>
    </row>
    <row r="84668" spans="6:12" x14ac:dyDescent="0.35">
      <c r="F84668" s="34"/>
      <c r="J84668" s="34"/>
      <c r="K84668" s="34"/>
      <c r="L84668" s="34"/>
    </row>
    <row r="84669" spans="6:12" x14ac:dyDescent="0.35">
      <c r="F84669" s="34"/>
      <c r="J84669" s="34"/>
      <c r="K84669" s="34"/>
      <c r="L84669" s="34"/>
    </row>
    <row r="84670" spans="6:12" x14ac:dyDescent="0.35">
      <c r="F84670" s="34"/>
      <c r="J84670" s="34"/>
      <c r="K84670" s="34"/>
      <c r="L84670" s="34"/>
    </row>
    <row r="84671" spans="6:12" x14ac:dyDescent="0.35">
      <c r="F84671" s="34"/>
      <c r="J84671" s="34"/>
      <c r="K84671" s="34"/>
      <c r="L84671" s="34"/>
    </row>
    <row r="84672" spans="6:12" x14ac:dyDescent="0.35">
      <c r="F84672" s="34"/>
      <c r="J84672" s="34"/>
      <c r="K84672" s="34"/>
      <c r="L84672" s="34"/>
    </row>
    <row r="84673" spans="6:12" x14ac:dyDescent="0.35">
      <c r="F84673" s="34"/>
      <c r="J84673" s="34"/>
      <c r="K84673" s="34"/>
      <c r="L84673" s="34"/>
    </row>
    <row r="84674" spans="6:12" x14ac:dyDescent="0.35">
      <c r="F84674" s="34"/>
      <c r="J84674" s="34"/>
      <c r="K84674" s="34"/>
      <c r="L84674" s="34"/>
    </row>
    <row r="84675" spans="6:12" x14ac:dyDescent="0.35">
      <c r="F84675" s="34"/>
      <c r="J84675" s="34"/>
      <c r="K84675" s="34"/>
      <c r="L84675" s="34"/>
    </row>
    <row r="84676" spans="6:12" x14ac:dyDescent="0.35">
      <c r="F84676" s="34"/>
      <c r="J84676" s="34"/>
      <c r="K84676" s="34"/>
      <c r="L84676" s="34"/>
    </row>
    <row r="84677" spans="6:12" x14ac:dyDescent="0.35">
      <c r="F84677" s="34"/>
      <c r="J84677" s="34"/>
      <c r="K84677" s="34"/>
      <c r="L84677" s="34"/>
    </row>
    <row r="84678" spans="6:12" x14ac:dyDescent="0.35">
      <c r="F84678" s="34"/>
      <c r="J84678" s="34"/>
      <c r="K84678" s="34"/>
      <c r="L84678" s="34"/>
    </row>
    <row r="84679" spans="6:12" x14ac:dyDescent="0.35">
      <c r="F84679" s="34"/>
      <c r="J84679" s="34"/>
      <c r="K84679" s="34"/>
      <c r="L84679" s="34"/>
    </row>
    <row r="84680" spans="6:12" x14ac:dyDescent="0.35">
      <c r="F84680" s="34"/>
      <c r="J84680" s="34"/>
      <c r="K84680" s="34"/>
      <c r="L84680" s="34"/>
    </row>
    <row r="84681" spans="6:12" x14ac:dyDescent="0.35">
      <c r="F84681" s="34"/>
      <c r="J84681" s="34"/>
      <c r="K84681" s="34"/>
      <c r="L84681" s="34"/>
    </row>
    <row r="84682" spans="6:12" x14ac:dyDescent="0.35">
      <c r="F84682" s="34"/>
      <c r="J84682" s="34"/>
      <c r="K84682" s="34"/>
      <c r="L84682" s="34"/>
    </row>
    <row r="84683" spans="6:12" x14ac:dyDescent="0.35">
      <c r="F84683" s="34"/>
      <c r="J84683" s="34"/>
      <c r="K84683" s="34"/>
      <c r="L84683" s="34"/>
    </row>
    <row r="84684" spans="6:12" x14ac:dyDescent="0.35">
      <c r="F84684" s="34"/>
      <c r="J84684" s="34"/>
      <c r="K84684" s="34"/>
      <c r="L84684" s="34"/>
    </row>
    <row r="84685" spans="6:12" x14ac:dyDescent="0.35">
      <c r="F84685" s="34"/>
      <c r="J84685" s="34"/>
      <c r="K84685" s="34"/>
      <c r="L84685" s="34"/>
    </row>
    <row r="84686" spans="6:12" x14ac:dyDescent="0.35">
      <c r="F84686" s="34"/>
      <c r="J84686" s="34"/>
      <c r="K84686" s="34"/>
      <c r="L84686" s="34"/>
    </row>
    <row r="84687" spans="6:12" x14ac:dyDescent="0.35">
      <c r="F84687" s="34"/>
      <c r="J84687" s="34"/>
      <c r="K84687" s="34"/>
      <c r="L84687" s="34"/>
    </row>
    <row r="84688" spans="6:12" x14ac:dyDescent="0.35">
      <c r="F84688" s="34"/>
      <c r="J84688" s="34"/>
      <c r="K84688" s="34"/>
      <c r="L84688" s="34"/>
    </row>
    <row r="84689" spans="6:12" x14ac:dyDescent="0.35">
      <c r="F84689" s="34"/>
      <c r="J84689" s="34"/>
      <c r="K84689" s="34"/>
      <c r="L84689" s="34"/>
    </row>
    <row r="84690" spans="6:12" x14ac:dyDescent="0.35">
      <c r="F84690" s="34"/>
      <c r="J84690" s="34"/>
      <c r="K84690" s="34"/>
      <c r="L84690" s="34"/>
    </row>
    <row r="84691" spans="6:12" x14ac:dyDescent="0.35">
      <c r="F84691" s="34"/>
      <c r="J84691" s="34"/>
      <c r="K84691" s="34"/>
      <c r="L84691" s="34"/>
    </row>
    <row r="84692" spans="6:12" x14ac:dyDescent="0.35">
      <c r="F84692" s="34"/>
      <c r="J84692" s="34"/>
      <c r="K84692" s="34"/>
      <c r="L84692" s="34"/>
    </row>
    <row r="84693" spans="6:12" x14ac:dyDescent="0.35">
      <c r="F84693" s="34"/>
      <c r="J84693" s="34"/>
      <c r="K84693" s="34"/>
      <c r="L84693" s="34"/>
    </row>
    <row r="84694" spans="6:12" x14ac:dyDescent="0.35">
      <c r="F84694" s="34"/>
      <c r="J84694" s="34"/>
      <c r="K84694" s="34"/>
      <c r="L84694" s="34"/>
    </row>
    <row r="84695" spans="6:12" x14ac:dyDescent="0.35">
      <c r="F84695" s="34"/>
      <c r="J84695" s="34"/>
      <c r="K84695" s="34"/>
      <c r="L84695" s="34"/>
    </row>
    <row r="84696" spans="6:12" x14ac:dyDescent="0.35">
      <c r="F84696" s="34"/>
      <c r="J84696" s="34"/>
      <c r="K84696" s="34"/>
      <c r="L84696" s="34"/>
    </row>
    <row r="84697" spans="6:12" x14ac:dyDescent="0.35">
      <c r="F84697" s="34"/>
      <c r="J84697" s="34"/>
      <c r="K84697" s="34"/>
      <c r="L84697" s="34"/>
    </row>
    <row r="84698" spans="6:12" x14ac:dyDescent="0.35">
      <c r="F84698" s="34"/>
      <c r="J84698" s="34"/>
      <c r="K84698" s="34"/>
      <c r="L84698" s="34"/>
    </row>
    <row r="84699" spans="6:12" x14ac:dyDescent="0.35">
      <c r="F84699" s="34"/>
      <c r="J84699" s="34"/>
      <c r="K84699" s="34"/>
      <c r="L84699" s="34"/>
    </row>
    <row r="84700" spans="6:12" x14ac:dyDescent="0.35">
      <c r="F84700" s="34"/>
      <c r="J84700" s="34"/>
      <c r="K84700" s="34"/>
      <c r="L84700" s="34"/>
    </row>
    <row r="84701" spans="6:12" x14ac:dyDescent="0.35">
      <c r="F84701" s="34"/>
      <c r="J84701" s="34"/>
      <c r="K84701" s="34"/>
      <c r="L84701" s="34"/>
    </row>
    <row r="84702" spans="6:12" x14ac:dyDescent="0.35">
      <c r="F84702" s="34"/>
      <c r="J84702" s="34"/>
      <c r="K84702" s="34"/>
      <c r="L84702" s="34"/>
    </row>
    <row r="84703" spans="6:12" x14ac:dyDescent="0.35">
      <c r="F84703" s="34"/>
      <c r="J84703" s="34"/>
      <c r="K84703" s="34"/>
      <c r="L84703" s="34"/>
    </row>
    <row r="84704" spans="6:12" x14ac:dyDescent="0.35">
      <c r="F84704" s="34"/>
      <c r="J84704" s="34"/>
      <c r="K84704" s="34"/>
      <c r="L84704" s="34"/>
    </row>
    <row r="84705" spans="6:12" x14ac:dyDescent="0.35">
      <c r="F84705" s="34"/>
      <c r="J84705" s="34"/>
      <c r="K84705" s="34"/>
      <c r="L84705" s="34"/>
    </row>
    <row r="84706" spans="6:12" x14ac:dyDescent="0.35">
      <c r="F84706" s="34"/>
      <c r="J84706" s="34"/>
      <c r="K84706" s="34"/>
      <c r="L84706" s="34"/>
    </row>
    <row r="84707" spans="6:12" x14ac:dyDescent="0.35">
      <c r="F84707" s="34"/>
      <c r="J84707" s="34"/>
      <c r="K84707" s="34"/>
      <c r="L84707" s="34"/>
    </row>
    <row r="84708" spans="6:12" x14ac:dyDescent="0.35">
      <c r="F84708" s="34"/>
      <c r="J84708" s="34"/>
      <c r="K84708" s="34"/>
      <c r="L84708" s="34"/>
    </row>
    <row r="84709" spans="6:12" x14ac:dyDescent="0.35">
      <c r="F84709" s="34"/>
      <c r="J84709" s="34"/>
      <c r="K84709" s="34"/>
      <c r="L84709" s="34"/>
    </row>
    <row r="84710" spans="6:12" x14ac:dyDescent="0.35">
      <c r="F84710" s="34"/>
      <c r="J84710" s="34"/>
      <c r="K84710" s="34"/>
      <c r="L84710" s="34"/>
    </row>
    <row r="84711" spans="6:12" x14ac:dyDescent="0.35">
      <c r="F84711" s="34"/>
      <c r="J84711" s="34"/>
      <c r="K84711" s="34"/>
      <c r="L84711" s="34"/>
    </row>
    <row r="84712" spans="6:12" x14ac:dyDescent="0.35">
      <c r="F84712" s="34"/>
      <c r="J84712" s="34"/>
      <c r="K84712" s="34"/>
      <c r="L84712" s="34"/>
    </row>
    <row r="84713" spans="6:12" x14ac:dyDescent="0.35">
      <c r="F84713" s="34"/>
      <c r="J84713" s="34"/>
      <c r="K84713" s="34"/>
      <c r="L84713" s="34"/>
    </row>
    <row r="84714" spans="6:12" x14ac:dyDescent="0.35">
      <c r="F84714" s="34"/>
      <c r="J84714" s="34"/>
      <c r="K84714" s="34"/>
      <c r="L84714" s="34"/>
    </row>
    <row r="84715" spans="6:12" x14ac:dyDescent="0.35">
      <c r="F84715" s="34"/>
      <c r="J84715" s="34"/>
      <c r="K84715" s="34"/>
      <c r="L84715" s="34"/>
    </row>
    <row r="84716" spans="6:12" x14ac:dyDescent="0.35">
      <c r="F84716" s="34"/>
      <c r="J84716" s="34"/>
      <c r="K84716" s="34"/>
      <c r="L84716" s="34"/>
    </row>
    <row r="84717" spans="6:12" x14ac:dyDescent="0.35">
      <c r="F84717" s="34"/>
      <c r="J84717" s="34"/>
      <c r="K84717" s="34"/>
      <c r="L84717" s="34"/>
    </row>
    <row r="84718" spans="6:12" x14ac:dyDescent="0.35">
      <c r="F84718" s="34"/>
      <c r="J84718" s="34"/>
      <c r="K84718" s="34"/>
      <c r="L84718" s="34"/>
    </row>
    <row r="84719" spans="6:12" x14ac:dyDescent="0.35">
      <c r="F84719" s="34"/>
      <c r="J84719" s="34"/>
      <c r="K84719" s="34"/>
      <c r="L84719" s="34"/>
    </row>
    <row r="84720" spans="6:12" x14ac:dyDescent="0.35">
      <c r="F84720" s="34"/>
      <c r="J84720" s="34"/>
      <c r="K84720" s="34"/>
      <c r="L84720" s="34"/>
    </row>
    <row r="84721" spans="6:12" x14ac:dyDescent="0.35">
      <c r="F84721" s="34"/>
      <c r="J84721" s="34"/>
      <c r="K84721" s="34"/>
      <c r="L84721" s="34"/>
    </row>
    <row r="84722" spans="6:12" x14ac:dyDescent="0.35">
      <c r="F84722" s="34"/>
      <c r="J84722" s="34"/>
      <c r="K84722" s="34"/>
      <c r="L84722" s="34"/>
    </row>
    <row r="84723" spans="6:12" x14ac:dyDescent="0.35">
      <c r="F84723" s="34"/>
      <c r="J84723" s="34"/>
      <c r="K84723" s="34"/>
      <c r="L84723" s="34"/>
    </row>
    <row r="84724" spans="6:12" x14ac:dyDescent="0.35">
      <c r="F84724" s="34"/>
      <c r="J84724" s="34"/>
      <c r="K84724" s="34"/>
      <c r="L84724" s="34"/>
    </row>
    <row r="84725" spans="6:12" x14ac:dyDescent="0.35">
      <c r="F84725" s="34"/>
      <c r="J84725" s="34"/>
      <c r="K84725" s="34"/>
      <c r="L84725" s="34"/>
    </row>
    <row r="84726" spans="6:12" x14ac:dyDescent="0.35">
      <c r="F84726" s="34"/>
      <c r="J84726" s="34"/>
      <c r="K84726" s="34"/>
      <c r="L84726" s="34"/>
    </row>
    <row r="84727" spans="6:12" x14ac:dyDescent="0.35">
      <c r="F84727" s="34"/>
      <c r="J84727" s="34"/>
      <c r="K84727" s="34"/>
      <c r="L84727" s="34"/>
    </row>
    <row r="84728" spans="6:12" x14ac:dyDescent="0.35">
      <c r="F84728" s="34"/>
      <c r="J84728" s="34"/>
      <c r="K84728" s="34"/>
      <c r="L84728" s="34"/>
    </row>
    <row r="84729" spans="6:12" x14ac:dyDescent="0.35">
      <c r="F84729" s="34"/>
      <c r="J84729" s="34"/>
      <c r="K84729" s="34"/>
      <c r="L84729" s="34"/>
    </row>
    <row r="84730" spans="6:12" x14ac:dyDescent="0.35">
      <c r="F84730" s="34"/>
      <c r="J84730" s="34"/>
      <c r="K84730" s="34"/>
      <c r="L84730" s="34"/>
    </row>
    <row r="84731" spans="6:12" x14ac:dyDescent="0.35">
      <c r="F84731" s="34"/>
      <c r="J84731" s="34"/>
      <c r="K84731" s="34"/>
      <c r="L84731" s="34"/>
    </row>
    <row r="84732" spans="6:12" x14ac:dyDescent="0.35">
      <c r="F84732" s="34"/>
      <c r="J84732" s="34"/>
      <c r="K84732" s="34"/>
      <c r="L84732" s="34"/>
    </row>
    <row r="84733" spans="6:12" x14ac:dyDescent="0.35">
      <c r="F84733" s="34"/>
      <c r="J84733" s="34"/>
      <c r="K84733" s="34"/>
      <c r="L84733" s="34"/>
    </row>
    <row r="84734" spans="6:12" x14ac:dyDescent="0.35">
      <c r="F84734" s="34"/>
      <c r="J84734" s="34"/>
      <c r="K84734" s="34"/>
      <c r="L84734" s="34"/>
    </row>
    <row r="84735" spans="6:12" x14ac:dyDescent="0.35">
      <c r="F84735" s="34"/>
      <c r="J84735" s="34"/>
      <c r="K84735" s="34"/>
      <c r="L84735" s="34"/>
    </row>
    <row r="84736" spans="6:12" x14ac:dyDescent="0.35">
      <c r="F84736" s="34"/>
      <c r="J84736" s="34"/>
      <c r="K84736" s="34"/>
      <c r="L84736" s="34"/>
    </row>
    <row r="84737" spans="6:12" x14ac:dyDescent="0.35">
      <c r="F84737" s="34"/>
      <c r="J84737" s="34"/>
      <c r="K84737" s="34"/>
      <c r="L84737" s="34"/>
    </row>
    <row r="84738" spans="6:12" x14ac:dyDescent="0.35">
      <c r="F84738" s="34"/>
      <c r="J84738" s="34"/>
      <c r="K84738" s="34"/>
      <c r="L84738" s="34"/>
    </row>
    <row r="84739" spans="6:12" x14ac:dyDescent="0.35">
      <c r="F84739" s="34"/>
      <c r="J84739" s="34"/>
      <c r="K84739" s="34"/>
      <c r="L84739" s="34"/>
    </row>
    <row r="84740" spans="6:12" x14ac:dyDescent="0.35">
      <c r="F84740" s="34"/>
      <c r="J84740" s="34"/>
      <c r="K84740" s="34"/>
      <c r="L84740" s="34"/>
    </row>
    <row r="84741" spans="6:12" x14ac:dyDescent="0.35">
      <c r="F84741" s="34"/>
      <c r="J84741" s="34"/>
      <c r="K84741" s="34"/>
      <c r="L84741" s="34"/>
    </row>
    <row r="84742" spans="6:12" x14ac:dyDescent="0.35">
      <c r="F84742" s="34"/>
      <c r="J84742" s="34"/>
      <c r="K84742" s="34"/>
      <c r="L84742" s="34"/>
    </row>
    <row r="84743" spans="6:12" x14ac:dyDescent="0.35">
      <c r="F84743" s="34"/>
      <c r="J84743" s="34"/>
      <c r="K84743" s="34"/>
      <c r="L84743" s="34"/>
    </row>
    <row r="84744" spans="6:12" x14ac:dyDescent="0.35">
      <c r="F84744" s="34"/>
      <c r="J84744" s="34"/>
      <c r="K84744" s="34"/>
      <c r="L84744" s="34"/>
    </row>
    <row r="84745" spans="6:12" x14ac:dyDescent="0.35">
      <c r="F84745" s="34"/>
      <c r="J84745" s="34"/>
      <c r="K84745" s="34"/>
      <c r="L84745" s="34"/>
    </row>
    <row r="84746" spans="6:12" x14ac:dyDescent="0.35">
      <c r="F84746" s="34"/>
      <c r="J84746" s="34"/>
      <c r="K84746" s="34"/>
      <c r="L84746" s="34"/>
    </row>
    <row r="84747" spans="6:12" x14ac:dyDescent="0.35">
      <c r="F84747" s="34"/>
      <c r="J84747" s="34"/>
      <c r="K84747" s="34"/>
      <c r="L84747" s="34"/>
    </row>
    <row r="84748" spans="6:12" x14ac:dyDescent="0.35">
      <c r="F84748" s="34"/>
      <c r="J84748" s="34"/>
      <c r="K84748" s="34"/>
      <c r="L84748" s="34"/>
    </row>
    <row r="84749" spans="6:12" x14ac:dyDescent="0.35">
      <c r="F84749" s="34"/>
      <c r="J84749" s="34"/>
      <c r="K84749" s="34"/>
      <c r="L84749" s="34"/>
    </row>
    <row r="84750" spans="6:12" x14ac:dyDescent="0.35">
      <c r="F84750" s="34"/>
      <c r="J84750" s="34"/>
      <c r="K84750" s="34"/>
      <c r="L84750" s="34"/>
    </row>
    <row r="84751" spans="6:12" x14ac:dyDescent="0.35">
      <c r="F84751" s="34"/>
      <c r="J84751" s="34"/>
      <c r="K84751" s="34"/>
      <c r="L84751" s="34"/>
    </row>
    <row r="84752" spans="6:12" x14ac:dyDescent="0.35">
      <c r="F84752" s="34"/>
      <c r="J84752" s="34"/>
      <c r="K84752" s="34"/>
      <c r="L84752" s="34"/>
    </row>
    <row r="84753" spans="6:12" x14ac:dyDescent="0.35">
      <c r="F84753" s="34"/>
      <c r="J84753" s="34"/>
      <c r="K84753" s="34"/>
      <c r="L84753" s="34"/>
    </row>
    <row r="84754" spans="6:12" x14ac:dyDescent="0.35">
      <c r="F84754" s="34"/>
      <c r="J84754" s="34"/>
      <c r="K84754" s="34"/>
      <c r="L84754" s="34"/>
    </row>
    <row r="84755" spans="6:12" x14ac:dyDescent="0.35">
      <c r="F84755" s="34"/>
      <c r="J84755" s="34"/>
      <c r="K84755" s="34"/>
      <c r="L84755" s="34"/>
    </row>
    <row r="84756" spans="6:12" x14ac:dyDescent="0.35">
      <c r="F84756" s="34"/>
      <c r="J84756" s="34"/>
      <c r="K84756" s="34"/>
      <c r="L84756" s="34"/>
    </row>
    <row r="84757" spans="6:12" x14ac:dyDescent="0.35">
      <c r="F84757" s="34"/>
      <c r="J84757" s="34"/>
      <c r="K84757" s="34"/>
      <c r="L84757" s="34"/>
    </row>
    <row r="84758" spans="6:12" x14ac:dyDescent="0.35">
      <c r="F84758" s="34"/>
      <c r="J84758" s="34"/>
      <c r="K84758" s="34"/>
      <c r="L84758" s="34"/>
    </row>
    <row r="84759" spans="6:12" x14ac:dyDescent="0.35">
      <c r="F84759" s="34"/>
      <c r="J84759" s="34"/>
      <c r="K84759" s="34"/>
      <c r="L84759" s="34"/>
    </row>
    <row r="84760" spans="6:12" x14ac:dyDescent="0.35">
      <c r="F84760" s="34"/>
      <c r="J84760" s="34"/>
      <c r="K84760" s="34"/>
      <c r="L84760" s="34"/>
    </row>
    <row r="84761" spans="6:12" x14ac:dyDescent="0.35">
      <c r="F84761" s="34"/>
      <c r="J84761" s="34"/>
      <c r="K84761" s="34"/>
      <c r="L84761" s="34"/>
    </row>
    <row r="84762" spans="6:12" x14ac:dyDescent="0.35">
      <c r="F84762" s="34"/>
      <c r="J84762" s="34"/>
      <c r="K84762" s="34"/>
      <c r="L84762" s="34"/>
    </row>
    <row r="84763" spans="6:12" x14ac:dyDescent="0.35">
      <c r="F84763" s="34"/>
      <c r="J84763" s="34"/>
      <c r="K84763" s="34"/>
      <c r="L84763" s="34"/>
    </row>
    <row r="84764" spans="6:12" x14ac:dyDescent="0.35">
      <c r="F84764" s="34"/>
      <c r="J84764" s="34"/>
      <c r="K84764" s="34"/>
      <c r="L84764" s="34"/>
    </row>
    <row r="84765" spans="6:12" x14ac:dyDescent="0.35">
      <c r="F84765" s="34"/>
      <c r="J84765" s="34"/>
      <c r="K84765" s="34"/>
      <c r="L84765" s="34"/>
    </row>
    <row r="84766" spans="6:12" x14ac:dyDescent="0.35">
      <c r="F84766" s="34"/>
      <c r="J84766" s="34"/>
      <c r="K84766" s="34"/>
      <c r="L84766" s="34"/>
    </row>
    <row r="84767" spans="6:12" x14ac:dyDescent="0.35">
      <c r="F84767" s="34"/>
      <c r="J84767" s="34"/>
      <c r="K84767" s="34"/>
      <c r="L84767" s="34"/>
    </row>
    <row r="84768" spans="6:12" x14ac:dyDescent="0.35">
      <c r="F84768" s="34"/>
      <c r="J84768" s="34"/>
      <c r="K84768" s="34"/>
      <c r="L84768" s="34"/>
    </row>
    <row r="84769" spans="6:12" x14ac:dyDescent="0.35">
      <c r="F84769" s="34"/>
      <c r="J84769" s="34"/>
      <c r="K84769" s="34"/>
      <c r="L84769" s="34"/>
    </row>
    <row r="84770" spans="6:12" x14ac:dyDescent="0.35">
      <c r="F84770" s="34"/>
      <c r="J84770" s="34"/>
      <c r="K84770" s="34"/>
      <c r="L84770" s="34"/>
    </row>
    <row r="84771" spans="6:12" x14ac:dyDescent="0.35">
      <c r="F84771" s="34"/>
      <c r="J84771" s="34"/>
      <c r="K84771" s="34"/>
      <c r="L84771" s="34"/>
    </row>
    <row r="84772" spans="6:12" x14ac:dyDescent="0.35">
      <c r="F84772" s="34"/>
      <c r="J84772" s="34"/>
      <c r="K84772" s="34"/>
      <c r="L84772" s="34"/>
    </row>
    <row r="84773" spans="6:12" x14ac:dyDescent="0.35">
      <c r="F84773" s="34"/>
      <c r="J84773" s="34"/>
      <c r="K84773" s="34"/>
      <c r="L84773" s="34"/>
    </row>
    <row r="84774" spans="6:12" x14ac:dyDescent="0.35">
      <c r="F84774" s="34"/>
      <c r="J84774" s="34"/>
      <c r="K84774" s="34"/>
      <c r="L84774" s="34"/>
    </row>
    <row r="84775" spans="6:12" x14ac:dyDescent="0.35">
      <c r="F84775" s="34"/>
      <c r="J84775" s="34"/>
      <c r="K84775" s="34"/>
      <c r="L84775" s="34"/>
    </row>
    <row r="84776" spans="6:12" x14ac:dyDescent="0.35">
      <c r="F84776" s="34"/>
      <c r="J84776" s="34"/>
      <c r="K84776" s="34"/>
      <c r="L84776" s="34"/>
    </row>
    <row r="84777" spans="6:12" x14ac:dyDescent="0.35">
      <c r="F84777" s="34"/>
      <c r="J84777" s="34"/>
      <c r="K84777" s="34"/>
      <c r="L84777" s="34"/>
    </row>
    <row r="84778" spans="6:12" x14ac:dyDescent="0.35">
      <c r="F84778" s="34"/>
      <c r="J84778" s="34"/>
      <c r="K84778" s="34"/>
      <c r="L84778" s="34"/>
    </row>
    <row r="84779" spans="6:12" x14ac:dyDescent="0.35">
      <c r="F84779" s="34"/>
      <c r="J84779" s="34"/>
      <c r="K84779" s="34"/>
      <c r="L84779" s="34"/>
    </row>
    <row r="84780" spans="6:12" x14ac:dyDescent="0.35">
      <c r="F84780" s="34"/>
      <c r="J84780" s="34"/>
      <c r="K84780" s="34"/>
      <c r="L84780" s="34"/>
    </row>
    <row r="84781" spans="6:12" x14ac:dyDescent="0.35">
      <c r="F84781" s="34"/>
      <c r="J84781" s="34"/>
      <c r="K84781" s="34"/>
      <c r="L84781" s="34"/>
    </row>
    <row r="84782" spans="6:12" x14ac:dyDescent="0.35">
      <c r="F84782" s="34"/>
      <c r="J84782" s="34"/>
      <c r="K84782" s="34"/>
      <c r="L84782" s="34"/>
    </row>
    <row r="84783" spans="6:12" x14ac:dyDescent="0.35">
      <c r="F84783" s="34"/>
      <c r="J84783" s="34"/>
      <c r="K84783" s="34"/>
      <c r="L84783" s="34"/>
    </row>
    <row r="84784" spans="6:12" x14ac:dyDescent="0.35">
      <c r="F84784" s="34"/>
      <c r="J84784" s="34"/>
      <c r="K84784" s="34"/>
      <c r="L84784" s="34"/>
    </row>
    <row r="84785" spans="6:12" x14ac:dyDescent="0.35">
      <c r="F84785" s="34"/>
      <c r="J84785" s="34"/>
      <c r="K84785" s="34"/>
      <c r="L84785" s="34"/>
    </row>
    <row r="84786" spans="6:12" x14ac:dyDescent="0.35">
      <c r="F84786" s="34"/>
      <c r="J84786" s="34"/>
      <c r="K84786" s="34"/>
      <c r="L84786" s="34"/>
    </row>
    <row r="84787" spans="6:12" x14ac:dyDescent="0.35">
      <c r="F84787" s="34"/>
      <c r="J84787" s="34"/>
      <c r="K84787" s="34"/>
      <c r="L84787" s="34"/>
    </row>
    <row r="84788" spans="6:12" x14ac:dyDescent="0.35">
      <c r="F84788" s="34"/>
      <c r="J84788" s="34"/>
      <c r="K84788" s="34"/>
      <c r="L84788" s="34"/>
    </row>
    <row r="84789" spans="6:12" x14ac:dyDescent="0.35">
      <c r="F84789" s="34"/>
      <c r="J84789" s="34"/>
      <c r="K84789" s="34"/>
      <c r="L84789" s="34"/>
    </row>
    <row r="84790" spans="6:12" x14ac:dyDescent="0.35">
      <c r="F84790" s="34"/>
      <c r="J84790" s="34"/>
      <c r="K84790" s="34"/>
      <c r="L84790" s="34"/>
    </row>
    <row r="84791" spans="6:12" x14ac:dyDescent="0.35">
      <c r="F84791" s="34"/>
      <c r="J84791" s="34"/>
      <c r="K84791" s="34"/>
      <c r="L84791" s="34"/>
    </row>
    <row r="84792" spans="6:12" x14ac:dyDescent="0.35">
      <c r="F84792" s="34"/>
      <c r="J84792" s="34"/>
      <c r="K84792" s="34"/>
      <c r="L84792" s="34"/>
    </row>
    <row r="84793" spans="6:12" x14ac:dyDescent="0.35">
      <c r="F84793" s="34"/>
      <c r="J84793" s="34"/>
      <c r="K84793" s="34"/>
      <c r="L84793" s="34"/>
    </row>
    <row r="84794" spans="6:12" x14ac:dyDescent="0.35">
      <c r="F84794" s="34"/>
      <c r="J84794" s="34"/>
      <c r="K84794" s="34"/>
      <c r="L84794" s="34"/>
    </row>
    <row r="84795" spans="6:12" x14ac:dyDescent="0.35">
      <c r="F84795" s="34"/>
      <c r="J84795" s="34"/>
      <c r="K84795" s="34"/>
      <c r="L84795" s="34"/>
    </row>
    <row r="84796" spans="6:12" x14ac:dyDescent="0.35">
      <c r="F84796" s="34"/>
      <c r="J84796" s="34"/>
      <c r="K84796" s="34"/>
      <c r="L84796" s="34"/>
    </row>
    <row r="84797" spans="6:12" x14ac:dyDescent="0.35">
      <c r="F84797" s="34"/>
      <c r="J84797" s="34"/>
      <c r="K84797" s="34"/>
      <c r="L84797" s="34"/>
    </row>
    <row r="84798" spans="6:12" x14ac:dyDescent="0.35">
      <c r="F84798" s="34"/>
      <c r="J84798" s="34"/>
      <c r="K84798" s="34"/>
      <c r="L84798" s="34"/>
    </row>
    <row r="84799" spans="6:12" x14ac:dyDescent="0.35">
      <c r="F84799" s="34"/>
      <c r="J84799" s="34"/>
      <c r="K84799" s="34"/>
      <c r="L84799" s="34"/>
    </row>
    <row r="84800" spans="6:12" x14ac:dyDescent="0.35">
      <c r="F84800" s="34"/>
      <c r="J84800" s="34"/>
      <c r="K84800" s="34"/>
      <c r="L84800" s="34"/>
    </row>
    <row r="84801" spans="6:12" x14ac:dyDescent="0.35">
      <c r="F84801" s="34"/>
      <c r="J84801" s="34"/>
      <c r="K84801" s="34"/>
      <c r="L84801" s="34"/>
    </row>
    <row r="84802" spans="6:12" x14ac:dyDescent="0.35">
      <c r="F84802" s="34"/>
      <c r="J84802" s="34"/>
      <c r="K84802" s="34"/>
      <c r="L84802" s="34"/>
    </row>
    <row r="84803" spans="6:12" x14ac:dyDescent="0.35">
      <c r="F84803" s="34"/>
      <c r="J84803" s="34"/>
      <c r="K84803" s="34"/>
      <c r="L84803" s="34"/>
    </row>
    <row r="84804" spans="6:12" x14ac:dyDescent="0.35">
      <c r="F84804" s="34"/>
      <c r="J84804" s="34"/>
      <c r="K84804" s="34"/>
      <c r="L84804" s="34"/>
    </row>
    <row r="84805" spans="6:12" x14ac:dyDescent="0.35">
      <c r="F84805" s="34"/>
      <c r="J84805" s="34"/>
      <c r="K84805" s="34"/>
      <c r="L84805" s="34"/>
    </row>
    <row r="84806" spans="6:12" x14ac:dyDescent="0.35">
      <c r="F84806" s="34"/>
      <c r="J84806" s="34"/>
      <c r="K84806" s="34"/>
      <c r="L84806" s="34"/>
    </row>
    <row r="84807" spans="6:12" x14ac:dyDescent="0.35">
      <c r="F84807" s="34"/>
      <c r="J84807" s="34"/>
      <c r="K84807" s="34"/>
      <c r="L84807" s="34"/>
    </row>
    <row r="84808" spans="6:12" x14ac:dyDescent="0.35">
      <c r="F84808" s="34"/>
      <c r="J84808" s="34"/>
      <c r="K84808" s="34"/>
      <c r="L84808" s="34"/>
    </row>
    <row r="84809" spans="6:12" x14ac:dyDescent="0.35">
      <c r="F84809" s="34"/>
      <c r="J84809" s="34"/>
      <c r="K84809" s="34"/>
      <c r="L84809" s="34"/>
    </row>
    <row r="84810" spans="6:12" x14ac:dyDescent="0.35">
      <c r="F84810" s="34"/>
      <c r="J84810" s="34"/>
      <c r="K84810" s="34"/>
      <c r="L84810" s="34"/>
    </row>
    <row r="84811" spans="6:12" x14ac:dyDescent="0.35">
      <c r="F84811" s="34"/>
      <c r="J84811" s="34"/>
      <c r="K84811" s="34"/>
      <c r="L84811" s="34"/>
    </row>
    <row r="84812" spans="6:12" x14ac:dyDescent="0.35">
      <c r="F84812" s="34"/>
      <c r="J84812" s="34"/>
      <c r="K84812" s="34"/>
      <c r="L84812" s="34"/>
    </row>
    <row r="84813" spans="6:12" x14ac:dyDescent="0.35">
      <c r="F84813" s="34"/>
      <c r="J84813" s="34"/>
      <c r="K84813" s="34"/>
      <c r="L84813" s="34"/>
    </row>
    <row r="84814" spans="6:12" x14ac:dyDescent="0.35">
      <c r="F84814" s="34"/>
      <c r="J84814" s="34"/>
      <c r="K84814" s="34"/>
      <c r="L84814" s="34"/>
    </row>
    <row r="84815" spans="6:12" x14ac:dyDescent="0.35">
      <c r="F84815" s="34"/>
      <c r="J84815" s="34"/>
      <c r="K84815" s="34"/>
      <c r="L84815" s="34"/>
    </row>
    <row r="84816" spans="6:12" x14ac:dyDescent="0.35">
      <c r="F84816" s="34"/>
      <c r="J84816" s="34"/>
      <c r="K84816" s="34"/>
      <c r="L84816" s="34"/>
    </row>
    <row r="84817" spans="6:12" x14ac:dyDescent="0.35">
      <c r="F84817" s="34"/>
      <c r="J84817" s="34"/>
      <c r="K84817" s="34"/>
      <c r="L84817" s="34"/>
    </row>
    <row r="84818" spans="6:12" x14ac:dyDescent="0.35">
      <c r="F84818" s="34"/>
      <c r="J84818" s="34"/>
      <c r="K84818" s="34"/>
      <c r="L84818" s="34"/>
    </row>
    <row r="84819" spans="6:12" x14ac:dyDescent="0.35">
      <c r="F84819" s="34"/>
      <c r="J84819" s="34"/>
      <c r="K84819" s="34"/>
      <c r="L84819" s="34"/>
    </row>
    <row r="84820" spans="6:12" x14ac:dyDescent="0.35">
      <c r="F84820" s="34"/>
      <c r="J84820" s="34"/>
      <c r="K84820" s="34"/>
      <c r="L84820" s="34"/>
    </row>
    <row r="84821" spans="6:12" x14ac:dyDescent="0.35">
      <c r="F84821" s="34"/>
      <c r="J84821" s="34"/>
      <c r="K84821" s="34"/>
      <c r="L84821" s="34"/>
    </row>
    <row r="84822" spans="6:12" x14ac:dyDescent="0.35">
      <c r="F84822" s="34"/>
      <c r="J84822" s="34"/>
      <c r="K84822" s="34"/>
      <c r="L84822" s="34"/>
    </row>
    <row r="84823" spans="6:12" x14ac:dyDescent="0.35">
      <c r="F84823" s="34"/>
      <c r="J84823" s="34"/>
      <c r="K84823" s="34"/>
      <c r="L84823" s="34"/>
    </row>
    <row r="84824" spans="6:12" x14ac:dyDescent="0.35">
      <c r="F84824" s="34"/>
      <c r="J84824" s="34"/>
      <c r="K84824" s="34"/>
      <c r="L84824" s="34"/>
    </row>
    <row r="84825" spans="6:12" x14ac:dyDescent="0.35">
      <c r="F84825" s="34"/>
      <c r="J84825" s="34"/>
      <c r="K84825" s="34"/>
      <c r="L84825" s="34"/>
    </row>
    <row r="84826" spans="6:12" x14ac:dyDescent="0.35">
      <c r="F84826" s="34"/>
      <c r="J84826" s="34"/>
      <c r="K84826" s="34"/>
      <c r="L84826" s="34"/>
    </row>
    <row r="84827" spans="6:12" x14ac:dyDescent="0.35">
      <c r="F84827" s="34"/>
      <c r="J84827" s="34"/>
      <c r="K84827" s="34"/>
      <c r="L84827" s="34"/>
    </row>
    <row r="84828" spans="6:12" x14ac:dyDescent="0.35">
      <c r="F84828" s="34"/>
      <c r="J84828" s="34"/>
      <c r="K84828" s="34"/>
      <c r="L84828" s="34"/>
    </row>
    <row r="84829" spans="6:12" x14ac:dyDescent="0.35">
      <c r="F84829" s="34"/>
      <c r="J84829" s="34"/>
      <c r="K84829" s="34"/>
      <c r="L84829" s="34"/>
    </row>
    <row r="84830" spans="6:12" x14ac:dyDescent="0.35">
      <c r="F84830" s="34"/>
      <c r="J84830" s="34"/>
      <c r="K84830" s="34"/>
      <c r="L84830" s="34"/>
    </row>
    <row r="84831" spans="6:12" x14ac:dyDescent="0.35">
      <c r="F84831" s="34"/>
      <c r="J84831" s="34"/>
      <c r="K84831" s="34"/>
      <c r="L84831" s="34"/>
    </row>
    <row r="84832" spans="6:12" x14ac:dyDescent="0.35">
      <c r="F84832" s="34"/>
      <c r="J84832" s="34"/>
      <c r="K84832" s="34"/>
      <c r="L84832" s="34"/>
    </row>
    <row r="84833" spans="6:12" x14ac:dyDescent="0.35">
      <c r="F84833" s="34"/>
      <c r="J84833" s="34"/>
      <c r="K84833" s="34"/>
      <c r="L84833" s="34"/>
    </row>
    <row r="84834" spans="6:12" x14ac:dyDescent="0.35">
      <c r="F84834" s="34"/>
      <c r="J84834" s="34"/>
      <c r="K84834" s="34"/>
      <c r="L84834" s="34"/>
    </row>
    <row r="84835" spans="6:12" x14ac:dyDescent="0.35">
      <c r="F84835" s="34"/>
      <c r="J84835" s="34"/>
      <c r="K84835" s="34"/>
      <c r="L84835" s="34"/>
    </row>
    <row r="84836" spans="6:12" x14ac:dyDescent="0.35">
      <c r="F84836" s="34"/>
      <c r="J84836" s="34"/>
      <c r="K84836" s="34"/>
      <c r="L84836" s="34"/>
    </row>
    <row r="84837" spans="6:12" x14ac:dyDescent="0.35">
      <c r="F84837" s="34"/>
      <c r="J84837" s="34"/>
      <c r="K84837" s="34"/>
      <c r="L84837" s="34"/>
    </row>
    <row r="84838" spans="6:12" x14ac:dyDescent="0.35">
      <c r="F84838" s="34"/>
      <c r="J84838" s="34"/>
      <c r="K84838" s="34"/>
      <c r="L84838" s="34"/>
    </row>
    <row r="84839" spans="6:12" x14ac:dyDescent="0.35">
      <c r="F84839" s="34"/>
      <c r="J84839" s="34"/>
      <c r="K84839" s="34"/>
      <c r="L84839" s="34"/>
    </row>
    <row r="84840" spans="6:12" x14ac:dyDescent="0.35">
      <c r="F84840" s="34"/>
      <c r="J84840" s="34"/>
      <c r="K84840" s="34"/>
      <c r="L84840" s="34"/>
    </row>
    <row r="84841" spans="6:12" x14ac:dyDescent="0.35">
      <c r="F84841" s="34"/>
      <c r="J84841" s="34"/>
      <c r="K84841" s="34"/>
      <c r="L84841" s="34"/>
    </row>
    <row r="84842" spans="6:12" x14ac:dyDescent="0.35">
      <c r="F84842" s="34"/>
      <c r="J84842" s="34"/>
      <c r="K84842" s="34"/>
      <c r="L84842" s="34"/>
    </row>
    <row r="84843" spans="6:12" x14ac:dyDescent="0.35">
      <c r="F84843" s="34"/>
      <c r="J84843" s="34"/>
      <c r="K84843" s="34"/>
      <c r="L84843" s="34"/>
    </row>
    <row r="84844" spans="6:12" x14ac:dyDescent="0.35">
      <c r="F84844" s="34"/>
      <c r="J84844" s="34"/>
      <c r="K84844" s="34"/>
      <c r="L84844" s="34"/>
    </row>
    <row r="84845" spans="6:12" x14ac:dyDescent="0.35">
      <c r="F84845" s="34"/>
      <c r="J84845" s="34"/>
      <c r="K84845" s="34"/>
      <c r="L84845" s="34"/>
    </row>
    <row r="84846" spans="6:12" x14ac:dyDescent="0.35">
      <c r="F84846" s="34"/>
      <c r="J84846" s="34"/>
      <c r="K84846" s="34"/>
      <c r="L84846" s="34"/>
    </row>
    <row r="84847" spans="6:12" x14ac:dyDescent="0.35">
      <c r="F84847" s="34"/>
      <c r="J84847" s="34"/>
      <c r="K84847" s="34"/>
      <c r="L84847" s="34"/>
    </row>
    <row r="84848" spans="6:12" x14ac:dyDescent="0.35">
      <c r="F84848" s="34"/>
      <c r="J84848" s="34"/>
      <c r="K84848" s="34"/>
      <c r="L84848" s="34"/>
    </row>
    <row r="84849" spans="6:12" x14ac:dyDescent="0.35">
      <c r="F84849" s="34"/>
      <c r="J84849" s="34"/>
      <c r="K84849" s="34"/>
      <c r="L84849" s="34"/>
    </row>
    <row r="84850" spans="6:12" x14ac:dyDescent="0.35">
      <c r="F84850" s="34"/>
      <c r="J84850" s="34"/>
      <c r="K84850" s="34"/>
      <c r="L84850" s="34"/>
    </row>
    <row r="84851" spans="6:12" x14ac:dyDescent="0.35">
      <c r="F84851" s="34"/>
      <c r="J84851" s="34"/>
      <c r="K84851" s="34"/>
      <c r="L84851" s="34"/>
    </row>
    <row r="84852" spans="6:12" x14ac:dyDescent="0.35">
      <c r="F84852" s="34"/>
      <c r="J84852" s="34"/>
      <c r="K84852" s="34"/>
      <c r="L84852" s="34"/>
    </row>
    <row r="84853" spans="6:12" x14ac:dyDescent="0.35">
      <c r="F84853" s="34"/>
      <c r="J84853" s="34"/>
      <c r="K84853" s="34"/>
      <c r="L84853" s="34"/>
    </row>
    <row r="84854" spans="6:12" x14ac:dyDescent="0.35">
      <c r="F84854" s="34"/>
      <c r="J84854" s="34"/>
      <c r="K84854" s="34"/>
      <c r="L84854" s="34"/>
    </row>
    <row r="84855" spans="6:12" x14ac:dyDescent="0.35">
      <c r="F84855" s="34"/>
      <c r="J84855" s="34"/>
      <c r="K84855" s="34"/>
      <c r="L84855" s="34"/>
    </row>
    <row r="84856" spans="6:12" x14ac:dyDescent="0.35">
      <c r="F84856" s="34"/>
      <c r="J84856" s="34"/>
      <c r="K84856" s="34"/>
      <c r="L84856" s="34"/>
    </row>
    <row r="84857" spans="6:12" x14ac:dyDescent="0.35">
      <c r="F84857" s="34"/>
      <c r="J84857" s="34"/>
      <c r="K84857" s="34"/>
      <c r="L84857" s="34"/>
    </row>
    <row r="84858" spans="6:12" x14ac:dyDescent="0.35">
      <c r="F84858" s="34"/>
      <c r="J84858" s="34"/>
      <c r="K84858" s="34"/>
      <c r="L84858" s="34"/>
    </row>
    <row r="84859" spans="6:12" x14ac:dyDescent="0.35">
      <c r="F84859" s="34"/>
      <c r="J84859" s="34"/>
      <c r="K84859" s="34"/>
      <c r="L84859" s="34"/>
    </row>
    <row r="84860" spans="6:12" x14ac:dyDescent="0.35">
      <c r="F84860" s="34"/>
      <c r="J84860" s="34"/>
      <c r="K84860" s="34"/>
      <c r="L84860" s="34"/>
    </row>
    <row r="84861" spans="6:12" x14ac:dyDescent="0.35">
      <c r="F84861" s="34"/>
      <c r="J84861" s="34"/>
      <c r="K84861" s="34"/>
      <c r="L84861" s="34"/>
    </row>
    <row r="84862" spans="6:12" x14ac:dyDescent="0.35">
      <c r="F84862" s="34"/>
      <c r="J84862" s="34"/>
      <c r="K84862" s="34"/>
      <c r="L84862" s="34"/>
    </row>
    <row r="84863" spans="6:12" x14ac:dyDescent="0.35">
      <c r="F84863" s="34"/>
      <c r="J84863" s="34"/>
      <c r="K84863" s="34"/>
      <c r="L84863" s="34"/>
    </row>
    <row r="84864" spans="6:12" x14ac:dyDescent="0.35">
      <c r="F84864" s="34"/>
      <c r="J84864" s="34"/>
      <c r="K84864" s="34"/>
      <c r="L84864" s="34"/>
    </row>
    <row r="84865" spans="6:12" x14ac:dyDescent="0.35">
      <c r="F84865" s="34"/>
      <c r="J84865" s="34"/>
      <c r="K84865" s="34"/>
      <c r="L84865" s="34"/>
    </row>
    <row r="84866" spans="6:12" x14ac:dyDescent="0.35">
      <c r="F84866" s="34"/>
      <c r="J84866" s="34"/>
      <c r="K84866" s="34"/>
      <c r="L84866" s="34"/>
    </row>
    <row r="84867" spans="6:12" x14ac:dyDescent="0.35">
      <c r="F84867" s="34"/>
      <c r="J84867" s="34"/>
      <c r="K84867" s="34"/>
      <c r="L84867" s="34"/>
    </row>
    <row r="84868" spans="6:12" x14ac:dyDescent="0.35">
      <c r="F84868" s="34"/>
      <c r="J84868" s="34"/>
      <c r="K84868" s="34"/>
      <c r="L84868" s="34"/>
    </row>
    <row r="84869" spans="6:12" x14ac:dyDescent="0.35">
      <c r="F84869" s="34"/>
      <c r="J84869" s="34"/>
      <c r="K84869" s="34"/>
      <c r="L84869" s="34"/>
    </row>
    <row r="84870" spans="6:12" x14ac:dyDescent="0.35">
      <c r="F84870" s="34"/>
      <c r="J84870" s="34"/>
      <c r="K84870" s="34"/>
      <c r="L84870" s="34"/>
    </row>
    <row r="84871" spans="6:12" x14ac:dyDescent="0.35">
      <c r="F84871" s="34"/>
      <c r="J84871" s="34"/>
      <c r="K84871" s="34"/>
      <c r="L84871" s="34"/>
    </row>
    <row r="84872" spans="6:12" x14ac:dyDescent="0.35">
      <c r="F84872" s="34"/>
      <c r="J84872" s="34"/>
      <c r="K84872" s="34"/>
      <c r="L84872" s="34"/>
    </row>
    <row r="84873" spans="6:12" x14ac:dyDescent="0.35">
      <c r="F84873" s="34"/>
      <c r="J84873" s="34"/>
      <c r="K84873" s="34"/>
      <c r="L84873" s="34"/>
    </row>
    <row r="84874" spans="6:12" x14ac:dyDescent="0.35">
      <c r="F84874" s="34"/>
      <c r="J84874" s="34"/>
      <c r="K84874" s="34"/>
      <c r="L84874" s="34"/>
    </row>
    <row r="84875" spans="6:12" x14ac:dyDescent="0.35">
      <c r="F84875" s="34"/>
      <c r="J84875" s="34"/>
      <c r="K84875" s="34"/>
      <c r="L84875" s="34"/>
    </row>
    <row r="84876" spans="6:12" x14ac:dyDescent="0.35">
      <c r="F84876" s="34"/>
      <c r="J84876" s="34"/>
      <c r="K84876" s="34"/>
      <c r="L84876" s="34"/>
    </row>
    <row r="84877" spans="6:12" x14ac:dyDescent="0.35">
      <c r="F84877" s="34"/>
      <c r="J84877" s="34"/>
      <c r="K84877" s="34"/>
      <c r="L84877" s="34"/>
    </row>
    <row r="84878" spans="6:12" x14ac:dyDescent="0.35">
      <c r="F84878" s="34"/>
      <c r="J84878" s="34"/>
      <c r="K84878" s="34"/>
      <c r="L84878" s="34"/>
    </row>
    <row r="84879" spans="6:12" x14ac:dyDescent="0.35">
      <c r="F84879" s="34"/>
      <c r="J84879" s="34"/>
      <c r="K84879" s="34"/>
      <c r="L84879" s="34"/>
    </row>
    <row r="84880" spans="6:12" x14ac:dyDescent="0.35">
      <c r="F84880" s="34"/>
      <c r="J84880" s="34"/>
      <c r="K84880" s="34"/>
      <c r="L84880" s="34"/>
    </row>
    <row r="84881" spans="6:12" x14ac:dyDescent="0.35">
      <c r="F84881" s="34"/>
      <c r="J84881" s="34"/>
      <c r="K84881" s="34"/>
      <c r="L84881" s="34"/>
    </row>
    <row r="84882" spans="6:12" x14ac:dyDescent="0.35">
      <c r="F84882" s="34"/>
      <c r="J84882" s="34"/>
      <c r="K84882" s="34"/>
      <c r="L84882" s="34"/>
    </row>
    <row r="84883" spans="6:12" x14ac:dyDescent="0.35">
      <c r="F84883" s="34"/>
      <c r="J84883" s="34"/>
      <c r="K84883" s="34"/>
      <c r="L84883" s="34"/>
    </row>
    <row r="84884" spans="6:12" x14ac:dyDescent="0.35">
      <c r="F84884" s="34"/>
      <c r="J84884" s="34"/>
      <c r="K84884" s="34"/>
      <c r="L84884" s="34"/>
    </row>
    <row r="84885" spans="6:12" x14ac:dyDescent="0.35">
      <c r="F84885" s="34"/>
      <c r="J84885" s="34"/>
      <c r="K84885" s="34"/>
      <c r="L84885" s="34"/>
    </row>
    <row r="84886" spans="6:12" x14ac:dyDescent="0.35">
      <c r="F84886" s="34"/>
      <c r="J84886" s="34"/>
      <c r="K84886" s="34"/>
      <c r="L84886" s="34"/>
    </row>
    <row r="84887" spans="6:12" x14ac:dyDescent="0.35">
      <c r="F84887" s="34"/>
      <c r="J84887" s="34"/>
      <c r="K84887" s="34"/>
      <c r="L84887" s="34"/>
    </row>
    <row r="84888" spans="6:12" x14ac:dyDescent="0.35">
      <c r="F84888" s="34"/>
      <c r="J84888" s="34"/>
      <c r="K84888" s="34"/>
      <c r="L84888" s="34"/>
    </row>
    <row r="84889" spans="6:12" x14ac:dyDescent="0.35">
      <c r="F84889" s="34"/>
      <c r="J84889" s="34"/>
      <c r="K84889" s="34"/>
      <c r="L84889" s="34"/>
    </row>
    <row r="84890" spans="6:12" x14ac:dyDescent="0.35">
      <c r="F84890" s="34"/>
      <c r="J84890" s="34"/>
      <c r="K84890" s="34"/>
      <c r="L84890" s="34"/>
    </row>
    <row r="84891" spans="6:12" x14ac:dyDescent="0.35">
      <c r="F84891" s="34"/>
      <c r="J84891" s="34"/>
      <c r="K84891" s="34"/>
      <c r="L84891" s="34"/>
    </row>
    <row r="84892" spans="6:12" x14ac:dyDescent="0.35">
      <c r="F84892" s="34"/>
      <c r="J84892" s="34"/>
      <c r="K84892" s="34"/>
      <c r="L84892" s="34"/>
    </row>
    <row r="84893" spans="6:12" x14ac:dyDescent="0.35">
      <c r="F84893" s="34"/>
      <c r="J84893" s="34"/>
      <c r="K84893" s="34"/>
      <c r="L84893" s="34"/>
    </row>
    <row r="84894" spans="6:12" x14ac:dyDescent="0.35">
      <c r="F84894" s="34"/>
      <c r="J84894" s="34"/>
      <c r="K84894" s="34"/>
      <c r="L84894" s="34"/>
    </row>
    <row r="84895" spans="6:12" x14ac:dyDescent="0.35">
      <c r="F84895" s="34"/>
      <c r="J84895" s="34"/>
      <c r="K84895" s="34"/>
      <c r="L84895" s="34"/>
    </row>
    <row r="84896" spans="6:12" x14ac:dyDescent="0.35">
      <c r="F84896" s="34"/>
      <c r="J84896" s="34"/>
      <c r="K84896" s="34"/>
      <c r="L84896" s="34"/>
    </row>
    <row r="84897" spans="6:12" x14ac:dyDescent="0.35">
      <c r="F84897" s="34"/>
      <c r="J84897" s="34"/>
      <c r="K84897" s="34"/>
      <c r="L84897" s="34"/>
    </row>
    <row r="84898" spans="6:12" x14ac:dyDescent="0.35">
      <c r="F84898" s="34"/>
      <c r="J84898" s="34"/>
      <c r="K84898" s="34"/>
      <c r="L84898" s="34"/>
    </row>
    <row r="84899" spans="6:12" x14ac:dyDescent="0.35">
      <c r="F84899" s="34"/>
      <c r="J84899" s="34"/>
      <c r="K84899" s="34"/>
      <c r="L84899" s="34"/>
    </row>
    <row r="84900" spans="6:12" x14ac:dyDescent="0.35">
      <c r="F84900" s="34"/>
      <c r="J84900" s="34"/>
      <c r="K84900" s="34"/>
      <c r="L84900" s="34"/>
    </row>
    <row r="84901" spans="6:12" x14ac:dyDescent="0.35">
      <c r="F84901" s="34"/>
      <c r="J84901" s="34"/>
      <c r="K84901" s="34"/>
      <c r="L84901" s="34"/>
    </row>
    <row r="84902" spans="6:12" x14ac:dyDescent="0.35">
      <c r="F84902" s="34"/>
      <c r="J84902" s="34"/>
      <c r="K84902" s="34"/>
      <c r="L84902" s="34"/>
    </row>
    <row r="84903" spans="6:12" x14ac:dyDescent="0.35">
      <c r="F84903" s="34"/>
      <c r="J84903" s="34"/>
      <c r="K84903" s="34"/>
      <c r="L84903" s="34"/>
    </row>
    <row r="84904" spans="6:12" x14ac:dyDescent="0.35">
      <c r="F84904" s="34"/>
      <c r="J84904" s="34"/>
      <c r="K84904" s="34"/>
      <c r="L84904" s="34"/>
    </row>
    <row r="84905" spans="6:12" x14ac:dyDescent="0.35">
      <c r="F84905" s="34"/>
      <c r="J84905" s="34"/>
      <c r="K84905" s="34"/>
      <c r="L84905" s="34"/>
    </row>
    <row r="84906" spans="6:12" x14ac:dyDescent="0.35">
      <c r="F84906" s="34"/>
      <c r="J84906" s="34"/>
      <c r="K84906" s="34"/>
      <c r="L84906" s="34"/>
    </row>
    <row r="84907" spans="6:12" x14ac:dyDescent="0.35">
      <c r="F84907" s="34"/>
      <c r="J84907" s="34"/>
      <c r="K84907" s="34"/>
      <c r="L84907" s="34"/>
    </row>
    <row r="84908" spans="6:12" x14ac:dyDescent="0.35">
      <c r="F84908" s="34"/>
      <c r="J84908" s="34"/>
      <c r="K84908" s="34"/>
      <c r="L84908" s="34"/>
    </row>
    <row r="84909" spans="6:12" x14ac:dyDescent="0.35">
      <c r="F84909" s="34"/>
      <c r="J84909" s="34"/>
      <c r="K84909" s="34"/>
      <c r="L84909" s="34"/>
    </row>
    <row r="84910" spans="6:12" x14ac:dyDescent="0.35">
      <c r="F84910" s="34"/>
      <c r="J84910" s="34"/>
      <c r="K84910" s="34"/>
      <c r="L84910" s="34"/>
    </row>
    <row r="84911" spans="6:12" x14ac:dyDescent="0.35">
      <c r="F84911" s="34"/>
      <c r="J84911" s="34"/>
      <c r="K84911" s="34"/>
      <c r="L84911" s="34"/>
    </row>
    <row r="84912" spans="6:12" x14ac:dyDescent="0.35">
      <c r="F84912" s="34"/>
      <c r="J84912" s="34"/>
      <c r="K84912" s="34"/>
      <c r="L84912" s="34"/>
    </row>
    <row r="84913" spans="6:12" x14ac:dyDescent="0.35">
      <c r="F84913" s="34"/>
      <c r="J84913" s="34"/>
      <c r="K84913" s="34"/>
      <c r="L84913" s="34"/>
    </row>
    <row r="84914" spans="6:12" x14ac:dyDescent="0.35">
      <c r="F84914" s="34"/>
      <c r="J84914" s="34"/>
      <c r="K84914" s="34"/>
      <c r="L84914" s="34"/>
    </row>
    <row r="84915" spans="6:12" x14ac:dyDescent="0.35">
      <c r="F84915" s="34"/>
      <c r="J84915" s="34"/>
      <c r="K84915" s="34"/>
      <c r="L84915" s="34"/>
    </row>
    <row r="84916" spans="6:12" x14ac:dyDescent="0.35">
      <c r="F84916" s="34"/>
      <c r="J84916" s="34"/>
      <c r="K84916" s="34"/>
      <c r="L84916" s="34"/>
    </row>
    <row r="84917" spans="6:12" x14ac:dyDescent="0.35">
      <c r="F84917" s="34"/>
      <c r="J84917" s="34"/>
      <c r="K84917" s="34"/>
      <c r="L84917" s="34"/>
    </row>
    <row r="84918" spans="6:12" x14ac:dyDescent="0.35">
      <c r="F84918" s="34"/>
      <c r="J84918" s="34"/>
      <c r="K84918" s="34"/>
      <c r="L84918" s="34"/>
    </row>
    <row r="84919" spans="6:12" x14ac:dyDescent="0.35">
      <c r="F84919" s="34"/>
      <c r="J84919" s="34"/>
      <c r="K84919" s="34"/>
      <c r="L84919" s="34"/>
    </row>
    <row r="84920" spans="6:12" x14ac:dyDescent="0.35">
      <c r="F84920" s="34"/>
      <c r="J84920" s="34"/>
      <c r="K84920" s="34"/>
      <c r="L84920" s="34"/>
    </row>
    <row r="84921" spans="6:12" x14ac:dyDescent="0.35">
      <c r="F84921" s="34"/>
      <c r="J84921" s="34"/>
      <c r="K84921" s="34"/>
      <c r="L84921" s="34"/>
    </row>
    <row r="84922" spans="6:12" x14ac:dyDescent="0.35">
      <c r="F84922" s="34"/>
      <c r="J84922" s="34"/>
      <c r="K84922" s="34"/>
      <c r="L84922" s="34"/>
    </row>
    <row r="84923" spans="6:12" x14ac:dyDescent="0.35">
      <c r="F84923" s="34"/>
      <c r="J84923" s="34"/>
      <c r="K84923" s="34"/>
      <c r="L84923" s="34"/>
    </row>
    <row r="84924" spans="6:12" x14ac:dyDescent="0.35">
      <c r="F84924" s="34"/>
      <c r="J84924" s="34"/>
      <c r="K84924" s="34"/>
      <c r="L84924" s="34"/>
    </row>
    <row r="84925" spans="6:12" x14ac:dyDescent="0.35">
      <c r="F84925" s="34"/>
      <c r="J84925" s="34"/>
      <c r="K84925" s="34"/>
      <c r="L84925" s="34"/>
    </row>
    <row r="84926" spans="6:12" x14ac:dyDescent="0.35">
      <c r="F84926" s="34"/>
      <c r="J84926" s="34"/>
      <c r="K84926" s="34"/>
      <c r="L84926" s="34"/>
    </row>
    <row r="84927" spans="6:12" x14ac:dyDescent="0.35">
      <c r="F84927" s="34"/>
      <c r="J84927" s="34"/>
      <c r="K84927" s="34"/>
      <c r="L84927" s="34"/>
    </row>
    <row r="84928" spans="6:12" x14ac:dyDescent="0.35">
      <c r="F84928" s="34"/>
      <c r="J84928" s="34"/>
      <c r="K84928" s="34"/>
      <c r="L84928" s="34"/>
    </row>
    <row r="84929" spans="6:12" x14ac:dyDescent="0.35">
      <c r="F84929" s="34"/>
      <c r="J84929" s="34"/>
      <c r="K84929" s="34"/>
      <c r="L84929" s="34"/>
    </row>
    <row r="84930" spans="6:12" x14ac:dyDescent="0.35">
      <c r="F84930" s="34"/>
      <c r="J84930" s="34"/>
      <c r="K84930" s="34"/>
      <c r="L84930" s="34"/>
    </row>
    <row r="84931" spans="6:12" x14ac:dyDescent="0.35">
      <c r="F84931" s="34"/>
      <c r="J84931" s="34"/>
      <c r="K84931" s="34"/>
      <c r="L84931" s="34"/>
    </row>
    <row r="84932" spans="6:12" x14ac:dyDescent="0.35">
      <c r="F84932" s="34"/>
      <c r="J84932" s="34"/>
      <c r="K84932" s="34"/>
      <c r="L84932" s="34"/>
    </row>
    <row r="84933" spans="6:12" x14ac:dyDescent="0.35">
      <c r="F84933" s="34"/>
      <c r="J84933" s="34"/>
      <c r="K84933" s="34"/>
      <c r="L84933" s="34"/>
    </row>
    <row r="84934" spans="6:12" x14ac:dyDescent="0.35">
      <c r="F84934" s="34"/>
      <c r="J84934" s="34"/>
      <c r="K84934" s="34"/>
      <c r="L84934" s="34"/>
    </row>
    <row r="84935" spans="6:12" x14ac:dyDescent="0.35">
      <c r="F84935" s="34"/>
      <c r="J84935" s="34"/>
      <c r="K84935" s="34"/>
      <c r="L84935" s="34"/>
    </row>
    <row r="84936" spans="6:12" x14ac:dyDescent="0.35">
      <c r="F84936" s="34"/>
      <c r="J84936" s="34"/>
      <c r="K84936" s="34"/>
      <c r="L84936" s="34"/>
    </row>
    <row r="84937" spans="6:12" x14ac:dyDescent="0.35">
      <c r="F84937" s="34"/>
      <c r="J84937" s="34"/>
      <c r="K84937" s="34"/>
      <c r="L84937" s="34"/>
    </row>
    <row r="84938" spans="6:12" x14ac:dyDescent="0.35">
      <c r="F84938" s="34"/>
      <c r="J84938" s="34"/>
      <c r="K84938" s="34"/>
      <c r="L84938" s="34"/>
    </row>
    <row r="84939" spans="6:12" x14ac:dyDescent="0.35">
      <c r="F84939" s="34"/>
      <c r="J84939" s="34"/>
      <c r="K84939" s="34"/>
      <c r="L84939" s="34"/>
    </row>
    <row r="84940" spans="6:12" x14ac:dyDescent="0.35">
      <c r="F84940" s="34"/>
      <c r="J84940" s="34"/>
      <c r="K84940" s="34"/>
      <c r="L84940" s="34"/>
    </row>
    <row r="84941" spans="6:12" x14ac:dyDescent="0.35">
      <c r="F84941" s="34"/>
      <c r="J84941" s="34"/>
      <c r="K84941" s="34"/>
      <c r="L84941" s="34"/>
    </row>
    <row r="84942" spans="6:12" x14ac:dyDescent="0.35">
      <c r="F84942" s="34"/>
      <c r="J84942" s="34"/>
      <c r="K84942" s="34"/>
      <c r="L84942" s="34"/>
    </row>
    <row r="84943" spans="6:12" x14ac:dyDescent="0.35">
      <c r="F84943" s="34"/>
      <c r="J84943" s="34"/>
      <c r="K84943" s="34"/>
      <c r="L84943" s="34"/>
    </row>
    <row r="84944" spans="6:12" x14ac:dyDescent="0.35">
      <c r="F84944" s="34"/>
      <c r="J84944" s="34"/>
      <c r="K84944" s="34"/>
      <c r="L84944" s="34"/>
    </row>
    <row r="84945" spans="6:12" x14ac:dyDescent="0.35">
      <c r="F84945" s="34"/>
      <c r="J84945" s="34"/>
      <c r="K84945" s="34"/>
      <c r="L84945" s="34"/>
    </row>
    <row r="84946" spans="6:12" x14ac:dyDescent="0.35">
      <c r="F84946" s="34"/>
      <c r="J84946" s="34"/>
      <c r="K84946" s="34"/>
      <c r="L84946" s="34"/>
    </row>
    <row r="84947" spans="6:12" x14ac:dyDescent="0.35">
      <c r="F84947" s="34"/>
      <c r="J84947" s="34"/>
      <c r="K84947" s="34"/>
      <c r="L84947" s="34"/>
    </row>
    <row r="84948" spans="6:12" x14ac:dyDescent="0.35">
      <c r="F84948" s="34"/>
      <c r="J84948" s="34"/>
      <c r="K84948" s="34"/>
      <c r="L84948" s="34"/>
    </row>
    <row r="84949" spans="6:12" x14ac:dyDescent="0.35">
      <c r="F84949" s="34"/>
      <c r="J84949" s="34"/>
      <c r="K84949" s="34"/>
      <c r="L84949" s="34"/>
    </row>
    <row r="84950" spans="6:12" x14ac:dyDescent="0.35">
      <c r="F84950" s="34"/>
      <c r="J84950" s="34"/>
      <c r="K84950" s="34"/>
      <c r="L84950" s="34"/>
    </row>
    <row r="84951" spans="6:12" x14ac:dyDescent="0.35">
      <c r="F84951" s="34"/>
      <c r="J84951" s="34"/>
      <c r="K84951" s="34"/>
      <c r="L84951" s="34"/>
    </row>
    <row r="84952" spans="6:12" x14ac:dyDescent="0.35">
      <c r="F84952" s="34"/>
      <c r="J84952" s="34"/>
      <c r="K84952" s="34"/>
      <c r="L84952" s="34"/>
    </row>
    <row r="84953" spans="6:12" x14ac:dyDescent="0.35">
      <c r="F84953" s="34"/>
      <c r="J84953" s="34"/>
      <c r="K84953" s="34"/>
      <c r="L84953" s="34"/>
    </row>
    <row r="84954" spans="6:12" x14ac:dyDescent="0.35">
      <c r="F84954" s="34"/>
      <c r="J84954" s="34"/>
      <c r="K84954" s="34"/>
      <c r="L84954" s="34"/>
    </row>
    <row r="84955" spans="6:12" x14ac:dyDescent="0.35">
      <c r="F84955" s="34"/>
      <c r="J84955" s="34"/>
      <c r="K84955" s="34"/>
      <c r="L84955" s="34"/>
    </row>
    <row r="84956" spans="6:12" x14ac:dyDescent="0.35">
      <c r="F84956" s="34"/>
      <c r="J84956" s="34"/>
      <c r="K84956" s="34"/>
      <c r="L84956" s="34"/>
    </row>
    <row r="84957" spans="6:12" x14ac:dyDescent="0.35">
      <c r="F84957" s="34"/>
      <c r="J84957" s="34"/>
      <c r="K84957" s="34"/>
      <c r="L84957" s="34"/>
    </row>
    <row r="84958" spans="6:12" x14ac:dyDescent="0.35">
      <c r="F84958" s="34"/>
      <c r="J84958" s="34"/>
      <c r="K84958" s="34"/>
      <c r="L84958" s="34"/>
    </row>
    <row r="84959" spans="6:12" x14ac:dyDescent="0.35">
      <c r="F84959" s="34"/>
      <c r="J84959" s="34"/>
      <c r="K84959" s="34"/>
      <c r="L84959" s="34"/>
    </row>
    <row r="84960" spans="6:12" x14ac:dyDescent="0.35">
      <c r="F84960" s="34"/>
      <c r="J84960" s="34"/>
      <c r="K84960" s="34"/>
      <c r="L84960" s="34"/>
    </row>
    <row r="84961" spans="6:12" x14ac:dyDescent="0.35">
      <c r="F84961" s="34"/>
      <c r="J84961" s="34"/>
      <c r="K84961" s="34"/>
      <c r="L84961" s="34"/>
    </row>
    <row r="84962" spans="6:12" x14ac:dyDescent="0.35">
      <c r="F84962" s="34"/>
      <c r="J84962" s="34"/>
      <c r="K84962" s="34"/>
      <c r="L84962" s="34"/>
    </row>
    <row r="84963" spans="6:12" x14ac:dyDescent="0.35">
      <c r="F84963" s="34"/>
      <c r="J84963" s="34"/>
      <c r="K84963" s="34"/>
      <c r="L84963" s="34"/>
    </row>
    <row r="84964" spans="6:12" x14ac:dyDescent="0.35">
      <c r="F84964" s="34"/>
      <c r="J84964" s="34"/>
      <c r="K84964" s="34"/>
      <c r="L84964" s="34"/>
    </row>
    <row r="84965" spans="6:12" x14ac:dyDescent="0.35">
      <c r="F84965" s="34"/>
      <c r="J84965" s="34"/>
      <c r="K84965" s="34"/>
      <c r="L84965" s="34"/>
    </row>
    <row r="84966" spans="6:12" x14ac:dyDescent="0.35">
      <c r="F84966" s="34"/>
      <c r="J84966" s="34"/>
      <c r="K84966" s="34"/>
      <c r="L84966" s="34"/>
    </row>
    <row r="84967" spans="6:12" x14ac:dyDescent="0.35">
      <c r="F84967" s="34"/>
      <c r="J84967" s="34"/>
      <c r="K84967" s="34"/>
      <c r="L84967" s="34"/>
    </row>
    <row r="84968" spans="6:12" x14ac:dyDescent="0.35">
      <c r="F84968" s="34"/>
      <c r="J84968" s="34"/>
      <c r="K84968" s="34"/>
      <c r="L84968" s="34"/>
    </row>
    <row r="84969" spans="6:12" x14ac:dyDescent="0.35">
      <c r="F84969" s="34"/>
      <c r="J84969" s="34"/>
      <c r="K84969" s="34"/>
      <c r="L84969" s="34"/>
    </row>
    <row r="84970" spans="6:12" x14ac:dyDescent="0.35">
      <c r="F84970" s="34"/>
      <c r="J84970" s="34"/>
      <c r="K84970" s="34"/>
      <c r="L84970" s="34"/>
    </row>
    <row r="84971" spans="6:12" x14ac:dyDescent="0.35">
      <c r="F84971" s="34"/>
      <c r="J84971" s="34"/>
      <c r="K84971" s="34"/>
      <c r="L84971" s="34"/>
    </row>
    <row r="84972" spans="6:12" x14ac:dyDescent="0.35">
      <c r="F84972" s="34"/>
      <c r="J84972" s="34"/>
      <c r="K84972" s="34"/>
      <c r="L84972" s="34"/>
    </row>
    <row r="84973" spans="6:12" x14ac:dyDescent="0.35">
      <c r="F84973" s="34"/>
      <c r="J84973" s="34"/>
      <c r="K84973" s="34"/>
      <c r="L84973" s="34"/>
    </row>
    <row r="84974" spans="6:12" x14ac:dyDescent="0.35">
      <c r="F84974" s="34"/>
      <c r="J84974" s="34"/>
      <c r="K84974" s="34"/>
      <c r="L84974" s="34"/>
    </row>
    <row r="84975" spans="6:12" x14ac:dyDescent="0.35">
      <c r="F84975" s="34"/>
      <c r="J84975" s="34"/>
      <c r="K84975" s="34"/>
      <c r="L84975" s="34"/>
    </row>
    <row r="84976" spans="6:12" x14ac:dyDescent="0.35">
      <c r="F84976" s="34"/>
      <c r="J84976" s="34"/>
      <c r="K84976" s="34"/>
      <c r="L84976" s="34"/>
    </row>
    <row r="84977" spans="6:12" x14ac:dyDescent="0.35">
      <c r="F84977" s="34"/>
      <c r="J84977" s="34"/>
      <c r="K84977" s="34"/>
      <c r="L84977" s="34"/>
    </row>
    <row r="84978" spans="6:12" x14ac:dyDescent="0.35">
      <c r="F84978" s="34"/>
      <c r="J84978" s="34"/>
      <c r="K84978" s="34"/>
      <c r="L84978" s="34"/>
    </row>
    <row r="84979" spans="6:12" x14ac:dyDescent="0.35">
      <c r="F84979" s="34"/>
      <c r="J84979" s="34"/>
      <c r="K84979" s="34"/>
      <c r="L84979" s="34"/>
    </row>
    <row r="84980" spans="6:12" x14ac:dyDescent="0.35">
      <c r="F84980" s="34"/>
      <c r="J84980" s="34"/>
      <c r="K84980" s="34"/>
      <c r="L84980" s="34"/>
    </row>
    <row r="84981" spans="6:12" x14ac:dyDescent="0.35">
      <c r="F84981" s="34"/>
      <c r="J84981" s="34"/>
      <c r="K84981" s="34"/>
      <c r="L84981" s="34"/>
    </row>
    <row r="84982" spans="6:12" x14ac:dyDescent="0.35">
      <c r="F84982" s="34"/>
      <c r="J84982" s="34"/>
      <c r="K84982" s="34"/>
      <c r="L84982" s="34"/>
    </row>
    <row r="84983" spans="6:12" x14ac:dyDescent="0.35">
      <c r="F84983" s="34"/>
      <c r="J84983" s="34"/>
      <c r="K84983" s="34"/>
      <c r="L84983" s="34"/>
    </row>
    <row r="84984" spans="6:12" x14ac:dyDescent="0.35">
      <c r="F84984" s="34"/>
      <c r="J84984" s="34"/>
      <c r="K84984" s="34"/>
      <c r="L84984" s="34"/>
    </row>
    <row r="84985" spans="6:12" x14ac:dyDescent="0.35">
      <c r="F84985" s="34"/>
      <c r="J84985" s="34"/>
      <c r="K84985" s="34"/>
      <c r="L84985" s="34"/>
    </row>
    <row r="84986" spans="6:12" x14ac:dyDescent="0.35">
      <c r="F84986" s="34"/>
      <c r="J84986" s="34"/>
      <c r="K84986" s="34"/>
      <c r="L84986" s="34"/>
    </row>
    <row r="84987" spans="6:12" x14ac:dyDescent="0.35">
      <c r="F84987" s="34"/>
      <c r="J84987" s="34"/>
      <c r="K84987" s="34"/>
      <c r="L84987" s="34"/>
    </row>
    <row r="84988" spans="6:12" x14ac:dyDescent="0.35">
      <c r="F84988" s="34"/>
      <c r="J84988" s="34"/>
      <c r="K84988" s="34"/>
      <c r="L84988" s="34"/>
    </row>
    <row r="84989" spans="6:12" x14ac:dyDescent="0.35">
      <c r="F84989" s="34"/>
      <c r="J84989" s="34"/>
      <c r="K84989" s="34"/>
      <c r="L84989" s="34"/>
    </row>
    <row r="84990" spans="6:12" x14ac:dyDescent="0.35">
      <c r="F84990" s="34"/>
      <c r="J84990" s="34"/>
      <c r="K84990" s="34"/>
      <c r="L84990" s="34"/>
    </row>
    <row r="84991" spans="6:12" x14ac:dyDescent="0.35">
      <c r="F84991" s="34"/>
      <c r="J84991" s="34"/>
      <c r="K84991" s="34"/>
      <c r="L84991" s="34"/>
    </row>
    <row r="84992" spans="6:12" x14ac:dyDescent="0.35">
      <c r="F84992" s="34"/>
      <c r="J84992" s="34"/>
      <c r="K84992" s="34"/>
      <c r="L84992" s="34"/>
    </row>
    <row r="84993" spans="6:12" x14ac:dyDescent="0.35">
      <c r="F84993" s="34"/>
      <c r="J84993" s="34"/>
      <c r="K84993" s="34"/>
      <c r="L84993" s="34"/>
    </row>
    <row r="84994" spans="6:12" x14ac:dyDescent="0.35">
      <c r="F84994" s="34"/>
      <c r="J84994" s="34"/>
      <c r="K84994" s="34"/>
      <c r="L84994" s="34"/>
    </row>
    <row r="84995" spans="6:12" x14ac:dyDescent="0.35">
      <c r="F84995" s="34"/>
      <c r="J84995" s="34"/>
      <c r="K84995" s="34"/>
      <c r="L84995" s="34"/>
    </row>
    <row r="84996" spans="6:12" x14ac:dyDescent="0.35">
      <c r="F84996" s="34"/>
      <c r="J84996" s="34"/>
      <c r="K84996" s="34"/>
      <c r="L84996" s="34"/>
    </row>
    <row r="84997" spans="6:12" x14ac:dyDescent="0.35">
      <c r="F84997" s="34"/>
      <c r="J84997" s="34"/>
      <c r="K84997" s="34"/>
      <c r="L84997" s="34"/>
    </row>
    <row r="84998" spans="6:12" x14ac:dyDescent="0.35">
      <c r="F84998" s="34"/>
      <c r="J84998" s="34"/>
      <c r="K84998" s="34"/>
      <c r="L84998" s="34"/>
    </row>
    <row r="84999" spans="6:12" x14ac:dyDescent="0.35">
      <c r="F84999" s="34"/>
      <c r="J84999" s="34"/>
      <c r="K84999" s="34"/>
      <c r="L84999" s="34"/>
    </row>
    <row r="85000" spans="6:12" x14ac:dyDescent="0.35">
      <c r="F85000" s="34"/>
      <c r="J85000" s="34"/>
      <c r="K85000" s="34"/>
      <c r="L85000" s="34"/>
    </row>
    <row r="85001" spans="6:12" x14ac:dyDescent="0.35">
      <c r="F85001" s="34"/>
      <c r="J85001" s="34"/>
      <c r="K85001" s="34"/>
      <c r="L85001" s="34"/>
    </row>
    <row r="85002" spans="6:12" x14ac:dyDescent="0.35">
      <c r="F85002" s="34"/>
      <c r="J85002" s="34"/>
      <c r="K85002" s="34"/>
      <c r="L85002" s="34"/>
    </row>
    <row r="85003" spans="6:12" x14ac:dyDescent="0.35">
      <c r="F85003" s="34"/>
      <c r="J85003" s="34"/>
      <c r="K85003" s="34"/>
      <c r="L85003" s="34"/>
    </row>
    <row r="85004" spans="6:12" x14ac:dyDescent="0.35">
      <c r="F85004" s="34"/>
      <c r="J85004" s="34"/>
      <c r="K85004" s="34"/>
      <c r="L85004" s="34"/>
    </row>
    <row r="85005" spans="6:12" x14ac:dyDescent="0.35">
      <c r="F85005" s="34"/>
      <c r="J85005" s="34"/>
      <c r="K85005" s="34"/>
      <c r="L85005" s="34"/>
    </row>
    <row r="85006" spans="6:12" x14ac:dyDescent="0.35">
      <c r="F85006" s="34"/>
      <c r="J85006" s="34"/>
      <c r="K85006" s="34"/>
      <c r="L85006" s="34"/>
    </row>
    <row r="85007" spans="6:12" x14ac:dyDescent="0.35">
      <c r="F85007" s="34"/>
      <c r="J85007" s="34"/>
      <c r="K85007" s="34"/>
      <c r="L85007" s="34"/>
    </row>
    <row r="85008" spans="6:12" x14ac:dyDescent="0.35">
      <c r="F85008" s="34"/>
      <c r="J85008" s="34"/>
      <c r="K85008" s="34"/>
      <c r="L85008" s="34"/>
    </row>
    <row r="85009" spans="6:12" x14ac:dyDescent="0.35">
      <c r="F85009" s="34"/>
      <c r="J85009" s="34"/>
      <c r="K85009" s="34"/>
      <c r="L85009" s="34"/>
    </row>
    <row r="85010" spans="6:12" x14ac:dyDescent="0.35">
      <c r="F85010" s="34"/>
      <c r="J85010" s="34"/>
      <c r="K85010" s="34"/>
      <c r="L85010" s="34"/>
    </row>
    <row r="85011" spans="6:12" x14ac:dyDescent="0.35">
      <c r="F85011" s="34"/>
      <c r="J85011" s="34"/>
      <c r="K85011" s="34"/>
      <c r="L85011" s="34"/>
    </row>
    <row r="85012" spans="6:12" x14ac:dyDescent="0.35">
      <c r="F85012" s="34"/>
      <c r="J85012" s="34"/>
      <c r="K85012" s="34"/>
      <c r="L85012" s="34"/>
    </row>
    <row r="85013" spans="6:12" x14ac:dyDescent="0.35">
      <c r="F85013" s="34"/>
      <c r="J85013" s="34"/>
      <c r="K85013" s="34"/>
      <c r="L85013" s="34"/>
    </row>
    <row r="85014" spans="6:12" x14ac:dyDescent="0.35">
      <c r="F85014" s="34"/>
      <c r="J85014" s="34"/>
      <c r="K85014" s="34"/>
      <c r="L85014" s="34"/>
    </row>
    <row r="85015" spans="6:12" x14ac:dyDescent="0.35">
      <c r="F85015" s="34"/>
      <c r="J85015" s="34"/>
      <c r="K85015" s="34"/>
      <c r="L85015" s="34"/>
    </row>
    <row r="85016" spans="6:12" x14ac:dyDescent="0.35">
      <c r="F85016" s="34"/>
      <c r="J85016" s="34"/>
      <c r="K85016" s="34"/>
      <c r="L85016" s="34"/>
    </row>
    <row r="85017" spans="6:12" x14ac:dyDescent="0.35">
      <c r="F85017" s="34"/>
      <c r="J85017" s="34"/>
      <c r="K85017" s="34"/>
      <c r="L85017" s="34"/>
    </row>
    <row r="85018" spans="6:12" x14ac:dyDescent="0.35">
      <c r="F85018" s="34"/>
      <c r="J85018" s="34"/>
      <c r="K85018" s="34"/>
      <c r="L85018" s="34"/>
    </row>
    <row r="85019" spans="6:12" x14ac:dyDescent="0.35">
      <c r="F85019" s="34"/>
      <c r="J85019" s="34"/>
      <c r="K85019" s="34"/>
      <c r="L85019" s="34"/>
    </row>
    <row r="85020" spans="6:12" x14ac:dyDescent="0.35">
      <c r="F85020" s="34"/>
      <c r="J85020" s="34"/>
      <c r="K85020" s="34"/>
      <c r="L85020" s="34"/>
    </row>
    <row r="85021" spans="6:12" x14ac:dyDescent="0.35">
      <c r="F85021" s="34"/>
      <c r="J85021" s="34"/>
      <c r="K85021" s="34"/>
      <c r="L85021" s="34"/>
    </row>
    <row r="85022" spans="6:12" x14ac:dyDescent="0.35">
      <c r="F85022" s="34"/>
      <c r="J85022" s="34"/>
      <c r="K85022" s="34"/>
      <c r="L85022" s="34"/>
    </row>
    <row r="85023" spans="6:12" x14ac:dyDescent="0.35">
      <c r="F85023" s="34"/>
      <c r="J85023" s="34"/>
      <c r="K85023" s="34"/>
      <c r="L85023" s="34"/>
    </row>
    <row r="85024" spans="6:12" x14ac:dyDescent="0.35">
      <c r="F85024" s="34"/>
      <c r="J85024" s="34"/>
      <c r="K85024" s="34"/>
      <c r="L85024" s="34"/>
    </row>
    <row r="85025" spans="6:12" x14ac:dyDescent="0.35">
      <c r="F85025" s="34"/>
      <c r="J85025" s="34"/>
      <c r="K85025" s="34"/>
      <c r="L85025" s="34"/>
    </row>
    <row r="85026" spans="6:12" x14ac:dyDescent="0.35">
      <c r="F85026" s="34"/>
      <c r="J85026" s="34"/>
      <c r="K85026" s="34"/>
      <c r="L85026" s="34"/>
    </row>
    <row r="85027" spans="6:12" x14ac:dyDescent="0.35">
      <c r="F85027" s="34"/>
      <c r="J85027" s="34"/>
      <c r="K85027" s="34"/>
      <c r="L85027" s="34"/>
    </row>
    <row r="85028" spans="6:12" x14ac:dyDescent="0.35">
      <c r="F85028" s="34"/>
      <c r="J85028" s="34"/>
      <c r="K85028" s="34"/>
      <c r="L85028" s="34"/>
    </row>
    <row r="85029" spans="6:12" x14ac:dyDescent="0.35">
      <c r="F85029" s="34"/>
      <c r="J85029" s="34"/>
      <c r="K85029" s="34"/>
      <c r="L85029" s="34"/>
    </row>
    <row r="85030" spans="6:12" x14ac:dyDescent="0.35">
      <c r="F85030" s="34"/>
      <c r="J85030" s="34"/>
      <c r="K85030" s="34"/>
      <c r="L85030" s="34"/>
    </row>
    <row r="85031" spans="6:12" x14ac:dyDescent="0.35">
      <c r="F85031" s="34"/>
      <c r="J85031" s="34"/>
      <c r="K85031" s="34"/>
      <c r="L85031" s="34"/>
    </row>
    <row r="85032" spans="6:12" x14ac:dyDescent="0.35">
      <c r="F85032" s="34"/>
      <c r="J85032" s="34"/>
      <c r="K85032" s="34"/>
      <c r="L85032" s="34"/>
    </row>
    <row r="85033" spans="6:12" x14ac:dyDescent="0.35">
      <c r="F85033" s="34"/>
      <c r="J85033" s="34"/>
      <c r="K85033" s="34"/>
      <c r="L85033" s="34"/>
    </row>
    <row r="85034" spans="6:12" x14ac:dyDescent="0.35">
      <c r="F85034" s="34"/>
      <c r="J85034" s="34"/>
      <c r="K85034" s="34"/>
      <c r="L85034" s="34"/>
    </row>
    <row r="85035" spans="6:12" x14ac:dyDescent="0.35">
      <c r="F85035" s="34"/>
      <c r="J85035" s="34"/>
      <c r="K85035" s="34"/>
      <c r="L85035" s="34"/>
    </row>
    <row r="85036" spans="6:12" x14ac:dyDescent="0.35">
      <c r="F85036" s="34"/>
      <c r="J85036" s="34"/>
      <c r="K85036" s="34"/>
      <c r="L85036" s="34"/>
    </row>
    <row r="85037" spans="6:12" x14ac:dyDescent="0.35">
      <c r="F85037" s="34"/>
      <c r="J85037" s="34"/>
      <c r="K85037" s="34"/>
      <c r="L85037" s="34"/>
    </row>
    <row r="85038" spans="6:12" x14ac:dyDescent="0.35">
      <c r="F85038" s="34"/>
      <c r="J85038" s="34"/>
      <c r="K85038" s="34"/>
      <c r="L85038" s="34"/>
    </row>
    <row r="85039" spans="6:12" x14ac:dyDescent="0.35">
      <c r="F85039" s="34"/>
      <c r="J85039" s="34"/>
      <c r="K85039" s="34"/>
      <c r="L85039" s="34"/>
    </row>
    <row r="85040" spans="6:12" x14ac:dyDescent="0.35">
      <c r="F85040" s="34"/>
      <c r="J85040" s="34"/>
      <c r="K85040" s="34"/>
      <c r="L85040" s="34"/>
    </row>
    <row r="85041" spans="6:12" x14ac:dyDescent="0.35">
      <c r="F85041" s="34"/>
      <c r="J85041" s="34"/>
      <c r="K85041" s="34"/>
      <c r="L85041" s="34"/>
    </row>
    <row r="85042" spans="6:12" x14ac:dyDescent="0.35">
      <c r="F85042" s="34"/>
      <c r="J85042" s="34"/>
      <c r="K85042" s="34"/>
      <c r="L85042" s="34"/>
    </row>
    <row r="85043" spans="6:12" x14ac:dyDescent="0.35">
      <c r="F85043" s="34"/>
      <c r="J85043" s="34"/>
      <c r="K85043" s="34"/>
      <c r="L85043" s="34"/>
    </row>
    <row r="85044" spans="6:12" x14ac:dyDescent="0.35">
      <c r="F85044" s="34"/>
      <c r="J85044" s="34"/>
      <c r="K85044" s="34"/>
      <c r="L85044" s="34"/>
    </row>
    <row r="85045" spans="6:12" x14ac:dyDescent="0.35">
      <c r="F85045" s="34"/>
      <c r="J85045" s="34"/>
      <c r="K85045" s="34"/>
      <c r="L85045" s="34"/>
    </row>
    <row r="85046" spans="6:12" x14ac:dyDescent="0.35">
      <c r="F85046" s="34"/>
      <c r="J85046" s="34"/>
      <c r="K85046" s="34"/>
      <c r="L85046" s="34"/>
    </row>
    <row r="85047" spans="6:12" x14ac:dyDescent="0.35">
      <c r="F85047" s="34"/>
      <c r="J85047" s="34"/>
      <c r="K85047" s="34"/>
      <c r="L85047" s="34"/>
    </row>
    <row r="85048" spans="6:12" x14ac:dyDescent="0.35">
      <c r="F85048" s="34"/>
      <c r="J85048" s="34"/>
      <c r="K85048" s="34"/>
      <c r="L85048" s="34"/>
    </row>
    <row r="85049" spans="6:12" x14ac:dyDescent="0.35">
      <c r="F85049" s="34"/>
      <c r="J85049" s="34"/>
      <c r="K85049" s="34"/>
      <c r="L85049" s="34"/>
    </row>
    <row r="85050" spans="6:12" x14ac:dyDescent="0.35">
      <c r="F85050" s="34"/>
      <c r="J85050" s="34"/>
      <c r="K85050" s="34"/>
      <c r="L85050" s="34"/>
    </row>
    <row r="85051" spans="6:12" x14ac:dyDescent="0.35">
      <c r="F85051" s="34"/>
      <c r="J85051" s="34"/>
      <c r="K85051" s="34"/>
      <c r="L85051" s="34"/>
    </row>
    <row r="85052" spans="6:12" x14ac:dyDescent="0.35">
      <c r="F85052" s="34"/>
      <c r="J85052" s="34"/>
      <c r="K85052" s="34"/>
      <c r="L85052" s="34"/>
    </row>
    <row r="85053" spans="6:12" x14ac:dyDescent="0.35">
      <c r="F85053" s="34"/>
      <c r="J85053" s="34"/>
      <c r="K85053" s="34"/>
      <c r="L85053" s="34"/>
    </row>
    <row r="85054" spans="6:12" x14ac:dyDescent="0.35">
      <c r="F85054" s="34"/>
      <c r="J85054" s="34"/>
      <c r="K85054" s="34"/>
      <c r="L85054" s="34"/>
    </row>
    <row r="85055" spans="6:12" x14ac:dyDescent="0.35">
      <c r="F85055" s="34"/>
      <c r="J85055" s="34"/>
      <c r="K85055" s="34"/>
      <c r="L85055" s="34"/>
    </row>
    <row r="85056" spans="6:12" x14ac:dyDescent="0.35">
      <c r="F85056" s="34"/>
      <c r="J85056" s="34"/>
      <c r="K85056" s="34"/>
      <c r="L85056" s="34"/>
    </row>
    <row r="85057" spans="6:12" x14ac:dyDescent="0.35">
      <c r="F85057" s="34"/>
      <c r="J85057" s="34"/>
      <c r="K85057" s="34"/>
      <c r="L85057" s="34"/>
    </row>
    <row r="85058" spans="6:12" x14ac:dyDescent="0.35">
      <c r="F85058" s="34"/>
      <c r="J85058" s="34"/>
      <c r="K85058" s="34"/>
      <c r="L85058" s="34"/>
    </row>
    <row r="85059" spans="6:12" x14ac:dyDescent="0.35">
      <c r="F85059" s="34"/>
      <c r="J85059" s="34"/>
      <c r="K85059" s="34"/>
      <c r="L85059" s="34"/>
    </row>
    <row r="85060" spans="6:12" x14ac:dyDescent="0.35">
      <c r="F85060" s="34"/>
      <c r="J85060" s="34"/>
      <c r="K85060" s="34"/>
      <c r="L85060" s="34"/>
    </row>
    <row r="85061" spans="6:12" x14ac:dyDescent="0.35">
      <c r="F85061" s="34"/>
      <c r="J85061" s="34"/>
      <c r="K85061" s="34"/>
      <c r="L85061" s="34"/>
    </row>
    <row r="85062" spans="6:12" x14ac:dyDescent="0.35">
      <c r="F85062" s="34"/>
      <c r="J85062" s="34"/>
      <c r="K85062" s="34"/>
      <c r="L85062" s="34"/>
    </row>
    <row r="85063" spans="6:12" x14ac:dyDescent="0.35">
      <c r="F85063" s="34"/>
      <c r="J85063" s="34"/>
      <c r="K85063" s="34"/>
      <c r="L85063" s="34"/>
    </row>
    <row r="85064" spans="6:12" x14ac:dyDescent="0.35">
      <c r="F85064" s="34"/>
      <c r="J85064" s="34"/>
      <c r="K85064" s="34"/>
      <c r="L85064" s="34"/>
    </row>
    <row r="85065" spans="6:12" x14ac:dyDescent="0.35">
      <c r="F85065" s="34"/>
      <c r="J85065" s="34"/>
      <c r="K85065" s="34"/>
      <c r="L85065" s="34"/>
    </row>
    <row r="85066" spans="6:12" x14ac:dyDescent="0.35">
      <c r="F85066" s="34"/>
      <c r="J85066" s="34"/>
      <c r="K85066" s="34"/>
      <c r="L85066" s="34"/>
    </row>
    <row r="85067" spans="6:12" x14ac:dyDescent="0.35">
      <c r="F85067" s="34"/>
      <c r="J85067" s="34"/>
      <c r="K85067" s="34"/>
      <c r="L85067" s="34"/>
    </row>
    <row r="85068" spans="6:12" x14ac:dyDescent="0.35">
      <c r="F85068" s="34"/>
      <c r="J85068" s="34"/>
      <c r="K85068" s="34"/>
      <c r="L85068" s="34"/>
    </row>
    <row r="85069" spans="6:12" x14ac:dyDescent="0.35">
      <c r="F85069" s="34"/>
      <c r="J85069" s="34"/>
      <c r="K85069" s="34"/>
      <c r="L85069" s="34"/>
    </row>
    <row r="85070" spans="6:12" x14ac:dyDescent="0.35">
      <c r="F85070" s="34"/>
      <c r="J85070" s="34"/>
      <c r="K85070" s="34"/>
      <c r="L85070" s="34"/>
    </row>
    <row r="85071" spans="6:12" x14ac:dyDescent="0.35">
      <c r="F85071" s="34"/>
      <c r="J85071" s="34"/>
      <c r="K85071" s="34"/>
      <c r="L85071" s="34"/>
    </row>
    <row r="85072" spans="6:12" x14ac:dyDescent="0.35">
      <c r="F85072" s="34"/>
      <c r="J85072" s="34"/>
      <c r="K85072" s="34"/>
      <c r="L85072" s="34"/>
    </row>
    <row r="85073" spans="6:12" x14ac:dyDescent="0.35">
      <c r="F85073" s="34"/>
      <c r="J85073" s="34"/>
      <c r="K85073" s="34"/>
      <c r="L85073" s="34"/>
    </row>
    <row r="85074" spans="6:12" x14ac:dyDescent="0.35">
      <c r="F85074" s="34"/>
      <c r="J85074" s="34"/>
      <c r="K85074" s="34"/>
      <c r="L85074" s="34"/>
    </row>
    <row r="85075" spans="6:12" x14ac:dyDescent="0.35">
      <c r="F85075" s="34"/>
      <c r="J85075" s="34"/>
      <c r="K85075" s="34"/>
      <c r="L85075" s="34"/>
    </row>
    <row r="85076" spans="6:12" x14ac:dyDescent="0.35">
      <c r="F85076" s="34"/>
      <c r="J85076" s="34"/>
      <c r="K85076" s="34"/>
      <c r="L85076" s="34"/>
    </row>
    <row r="85077" spans="6:12" x14ac:dyDescent="0.35">
      <c r="F85077" s="34"/>
      <c r="J85077" s="34"/>
      <c r="K85077" s="34"/>
      <c r="L85077" s="34"/>
    </row>
    <row r="85078" spans="6:12" x14ac:dyDescent="0.35">
      <c r="F85078" s="34"/>
      <c r="J85078" s="34"/>
      <c r="K85078" s="34"/>
      <c r="L85078" s="34"/>
    </row>
    <row r="85079" spans="6:12" x14ac:dyDescent="0.35">
      <c r="F85079" s="34"/>
      <c r="J85079" s="34"/>
      <c r="K85079" s="34"/>
      <c r="L85079" s="34"/>
    </row>
    <row r="85080" spans="6:12" x14ac:dyDescent="0.35">
      <c r="F85080" s="34"/>
      <c r="J85080" s="34"/>
      <c r="K85080" s="34"/>
      <c r="L85080" s="34"/>
    </row>
    <row r="85081" spans="6:12" x14ac:dyDescent="0.35">
      <c r="F85081" s="34"/>
      <c r="J85081" s="34"/>
      <c r="K85081" s="34"/>
      <c r="L85081" s="34"/>
    </row>
    <row r="85082" spans="6:12" x14ac:dyDescent="0.35">
      <c r="F85082" s="34"/>
      <c r="J85082" s="34"/>
      <c r="K85082" s="34"/>
      <c r="L85082" s="34"/>
    </row>
    <row r="85083" spans="6:12" x14ac:dyDescent="0.35">
      <c r="F85083" s="34"/>
      <c r="J85083" s="34"/>
      <c r="K85083" s="34"/>
      <c r="L85083" s="34"/>
    </row>
    <row r="85084" spans="6:12" x14ac:dyDescent="0.35">
      <c r="F85084" s="34"/>
      <c r="J85084" s="34"/>
      <c r="K85084" s="34"/>
      <c r="L85084" s="34"/>
    </row>
    <row r="85085" spans="6:12" x14ac:dyDescent="0.35">
      <c r="F85085" s="34"/>
      <c r="J85085" s="34"/>
      <c r="K85085" s="34"/>
      <c r="L85085" s="34"/>
    </row>
    <row r="85086" spans="6:12" x14ac:dyDescent="0.35">
      <c r="F85086" s="34"/>
      <c r="J85086" s="34"/>
      <c r="K85086" s="34"/>
      <c r="L85086" s="34"/>
    </row>
    <row r="85087" spans="6:12" x14ac:dyDescent="0.35">
      <c r="F85087" s="34"/>
      <c r="J85087" s="34"/>
      <c r="K85087" s="34"/>
      <c r="L85087" s="34"/>
    </row>
    <row r="85088" spans="6:12" x14ac:dyDescent="0.35">
      <c r="F85088" s="34"/>
      <c r="J85088" s="34"/>
      <c r="K85088" s="34"/>
      <c r="L85088" s="34"/>
    </row>
    <row r="85089" spans="6:12" x14ac:dyDescent="0.35">
      <c r="F85089" s="34"/>
      <c r="J85089" s="34"/>
      <c r="K85089" s="34"/>
      <c r="L85089" s="34"/>
    </row>
    <row r="85090" spans="6:12" x14ac:dyDescent="0.35">
      <c r="F85090" s="34"/>
      <c r="J85090" s="34"/>
      <c r="K85090" s="34"/>
      <c r="L85090" s="34"/>
    </row>
    <row r="85091" spans="6:12" x14ac:dyDescent="0.35">
      <c r="F85091" s="34"/>
      <c r="J85091" s="34"/>
      <c r="K85091" s="34"/>
      <c r="L85091" s="34"/>
    </row>
    <row r="85092" spans="6:12" x14ac:dyDescent="0.35">
      <c r="F85092" s="34"/>
      <c r="J85092" s="34"/>
      <c r="K85092" s="34"/>
      <c r="L85092" s="34"/>
    </row>
    <row r="85093" spans="6:12" x14ac:dyDescent="0.35">
      <c r="F85093" s="34"/>
      <c r="J85093" s="34"/>
      <c r="K85093" s="34"/>
      <c r="L85093" s="34"/>
    </row>
    <row r="85094" spans="6:12" x14ac:dyDescent="0.35">
      <c r="F85094" s="34"/>
      <c r="J85094" s="34"/>
      <c r="K85094" s="34"/>
      <c r="L85094" s="34"/>
    </row>
    <row r="85095" spans="6:12" x14ac:dyDescent="0.35">
      <c r="F85095" s="34"/>
      <c r="J85095" s="34"/>
      <c r="K85095" s="34"/>
      <c r="L85095" s="34"/>
    </row>
    <row r="85096" spans="6:12" x14ac:dyDescent="0.35">
      <c r="F85096" s="34"/>
      <c r="J85096" s="34"/>
      <c r="K85096" s="34"/>
      <c r="L85096" s="34"/>
    </row>
    <row r="85097" spans="6:12" x14ac:dyDescent="0.35">
      <c r="F85097" s="34"/>
      <c r="J85097" s="34"/>
      <c r="K85097" s="34"/>
      <c r="L85097" s="34"/>
    </row>
    <row r="85098" spans="6:12" x14ac:dyDescent="0.35">
      <c r="F85098" s="34"/>
      <c r="J85098" s="34"/>
      <c r="K85098" s="34"/>
      <c r="L85098" s="34"/>
    </row>
    <row r="85099" spans="6:12" x14ac:dyDescent="0.35">
      <c r="F85099" s="34"/>
      <c r="J85099" s="34"/>
      <c r="K85099" s="34"/>
      <c r="L85099" s="34"/>
    </row>
    <row r="85100" spans="6:12" x14ac:dyDescent="0.35">
      <c r="F85100" s="34"/>
      <c r="J85100" s="34"/>
      <c r="K85100" s="34"/>
      <c r="L85100" s="34"/>
    </row>
    <row r="85101" spans="6:12" x14ac:dyDescent="0.35">
      <c r="F85101" s="34"/>
      <c r="J85101" s="34"/>
      <c r="K85101" s="34"/>
      <c r="L85101" s="34"/>
    </row>
    <row r="85102" spans="6:12" x14ac:dyDescent="0.35">
      <c r="F85102" s="34"/>
      <c r="J85102" s="34"/>
      <c r="K85102" s="34"/>
      <c r="L85102" s="34"/>
    </row>
    <row r="85103" spans="6:12" x14ac:dyDescent="0.35">
      <c r="F85103" s="34"/>
      <c r="J85103" s="34"/>
      <c r="K85103" s="34"/>
      <c r="L85103" s="34"/>
    </row>
    <row r="85104" spans="6:12" x14ac:dyDescent="0.35">
      <c r="F85104" s="34"/>
      <c r="J85104" s="34"/>
      <c r="K85104" s="34"/>
      <c r="L85104" s="34"/>
    </row>
    <row r="85105" spans="6:12" x14ac:dyDescent="0.35">
      <c r="F85105" s="34"/>
      <c r="J85105" s="34"/>
      <c r="K85105" s="34"/>
      <c r="L85105" s="34"/>
    </row>
    <row r="85106" spans="6:12" x14ac:dyDescent="0.35">
      <c r="F85106" s="34"/>
      <c r="J85106" s="34"/>
      <c r="K85106" s="34"/>
      <c r="L85106" s="34"/>
    </row>
    <row r="85107" spans="6:12" x14ac:dyDescent="0.35">
      <c r="F85107" s="34"/>
      <c r="J85107" s="34"/>
      <c r="K85107" s="34"/>
      <c r="L85107" s="34"/>
    </row>
    <row r="85108" spans="6:12" x14ac:dyDescent="0.35">
      <c r="F85108" s="34"/>
      <c r="J85108" s="34"/>
      <c r="K85108" s="34"/>
      <c r="L85108" s="34"/>
    </row>
    <row r="85109" spans="6:12" x14ac:dyDescent="0.35">
      <c r="F85109" s="34"/>
      <c r="J85109" s="34"/>
      <c r="K85109" s="34"/>
      <c r="L85109" s="34"/>
    </row>
    <row r="85110" spans="6:12" x14ac:dyDescent="0.35">
      <c r="F85110" s="34"/>
      <c r="J85110" s="34"/>
      <c r="K85110" s="34"/>
      <c r="L85110" s="34"/>
    </row>
    <row r="85111" spans="6:12" x14ac:dyDescent="0.35">
      <c r="F85111" s="34"/>
      <c r="J85111" s="34"/>
      <c r="K85111" s="34"/>
      <c r="L85111" s="34"/>
    </row>
    <row r="85112" spans="6:12" x14ac:dyDescent="0.35">
      <c r="F85112" s="34"/>
      <c r="J85112" s="34"/>
      <c r="K85112" s="34"/>
      <c r="L85112" s="34"/>
    </row>
    <row r="85113" spans="6:12" x14ac:dyDescent="0.35">
      <c r="F85113" s="34"/>
      <c r="J85113" s="34"/>
      <c r="K85113" s="34"/>
      <c r="L85113" s="34"/>
    </row>
    <row r="85114" spans="6:12" x14ac:dyDescent="0.35">
      <c r="F85114" s="34"/>
      <c r="J85114" s="34"/>
      <c r="K85114" s="34"/>
      <c r="L85114" s="34"/>
    </row>
    <row r="85115" spans="6:12" x14ac:dyDescent="0.35">
      <c r="F85115" s="34"/>
      <c r="J85115" s="34"/>
      <c r="K85115" s="34"/>
      <c r="L85115" s="34"/>
    </row>
    <row r="85116" spans="6:12" x14ac:dyDescent="0.35">
      <c r="F85116" s="34"/>
      <c r="J85116" s="34"/>
      <c r="K85116" s="34"/>
      <c r="L85116" s="34"/>
    </row>
    <row r="85117" spans="6:12" x14ac:dyDescent="0.35">
      <c r="F85117" s="34"/>
      <c r="J85117" s="34"/>
      <c r="K85117" s="34"/>
      <c r="L85117" s="34"/>
    </row>
    <row r="85118" spans="6:12" x14ac:dyDescent="0.35">
      <c r="F85118" s="34"/>
      <c r="J85118" s="34"/>
      <c r="K85118" s="34"/>
      <c r="L85118" s="34"/>
    </row>
    <row r="85119" spans="6:12" x14ac:dyDescent="0.35">
      <c r="F85119" s="34"/>
      <c r="J85119" s="34"/>
      <c r="K85119" s="34"/>
      <c r="L85119" s="34"/>
    </row>
    <row r="85120" spans="6:12" x14ac:dyDescent="0.35">
      <c r="F85120" s="34"/>
      <c r="J85120" s="34"/>
      <c r="K85120" s="34"/>
      <c r="L85120" s="34"/>
    </row>
    <row r="85121" spans="6:12" x14ac:dyDescent="0.35">
      <c r="F85121" s="34"/>
      <c r="J85121" s="34"/>
      <c r="K85121" s="34"/>
      <c r="L85121" s="34"/>
    </row>
    <row r="85122" spans="6:12" x14ac:dyDescent="0.35">
      <c r="F85122" s="34"/>
      <c r="J85122" s="34"/>
      <c r="K85122" s="34"/>
      <c r="L85122" s="34"/>
    </row>
    <row r="85123" spans="6:12" x14ac:dyDescent="0.35">
      <c r="F85123" s="34"/>
      <c r="J85123" s="34"/>
      <c r="K85123" s="34"/>
      <c r="L85123" s="34"/>
    </row>
    <row r="85124" spans="6:12" x14ac:dyDescent="0.35">
      <c r="F85124" s="34"/>
      <c r="J85124" s="34"/>
      <c r="K85124" s="34"/>
      <c r="L85124" s="34"/>
    </row>
    <row r="85125" spans="6:12" x14ac:dyDescent="0.35">
      <c r="F85125" s="34"/>
      <c r="J85125" s="34"/>
      <c r="K85125" s="34"/>
      <c r="L85125" s="34"/>
    </row>
    <row r="85126" spans="6:12" x14ac:dyDescent="0.35">
      <c r="F85126" s="34"/>
      <c r="J85126" s="34"/>
      <c r="K85126" s="34"/>
      <c r="L85126" s="34"/>
    </row>
    <row r="85127" spans="6:12" x14ac:dyDescent="0.35">
      <c r="F85127" s="34"/>
      <c r="J85127" s="34"/>
      <c r="K85127" s="34"/>
      <c r="L85127" s="34"/>
    </row>
    <row r="85128" spans="6:12" x14ac:dyDescent="0.35">
      <c r="F85128" s="34"/>
      <c r="J85128" s="34"/>
      <c r="K85128" s="34"/>
      <c r="L85128" s="34"/>
    </row>
    <row r="85129" spans="6:12" x14ac:dyDescent="0.35">
      <c r="F85129" s="34"/>
      <c r="J85129" s="34"/>
      <c r="K85129" s="34"/>
      <c r="L85129" s="34"/>
    </row>
    <row r="85130" spans="6:12" x14ac:dyDescent="0.35">
      <c r="F85130" s="34"/>
      <c r="J85130" s="34"/>
      <c r="K85130" s="34"/>
      <c r="L85130" s="34"/>
    </row>
    <row r="85131" spans="6:12" x14ac:dyDescent="0.35">
      <c r="F85131" s="34"/>
      <c r="J85131" s="34"/>
      <c r="K85131" s="34"/>
      <c r="L85131" s="34"/>
    </row>
    <row r="85132" spans="6:12" x14ac:dyDescent="0.35">
      <c r="F85132" s="34"/>
      <c r="J85132" s="34"/>
      <c r="K85132" s="34"/>
      <c r="L85132" s="34"/>
    </row>
    <row r="85133" spans="6:12" x14ac:dyDescent="0.35">
      <c r="F85133" s="34"/>
      <c r="J85133" s="34"/>
      <c r="K85133" s="34"/>
      <c r="L85133" s="34"/>
    </row>
    <row r="85134" spans="6:12" x14ac:dyDescent="0.35">
      <c r="F85134" s="34"/>
      <c r="J85134" s="34"/>
      <c r="K85134" s="34"/>
      <c r="L85134" s="34"/>
    </row>
    <row r="85135" spans="6:12" x14ac:dyDescent="0.35">
      <c r="F85135" s="34"/>
      <c r="J85135" s="34"/>
      <c r="K85135" s="34"/>
      <c r="L85135" s="34"/>
    </row>
    <row r="85136" spans="6:12" x14ac:dyDescent="0.35">
      <c r="F85136" s="34"/>
      <c r="J85136" s="34"/>
      <c r="K85136" s="34"/>
      <c r="L85136" s="34"/>
    </row>
    <row r="85137" spans="6:12" x14ac:dyDescent="0.35">
      <c r="F85137" s="34"/>
      <c r="J85137" s="34"/>
      <c r="K85137" s="34"/>
      <c r="L85137" s="34"/>
    </row>
    <row r="85138" spans="6:12" x14ac:dyDescent="0.35">
      <c r="F85138" s="34"/>
      <c r="J85138" s="34"/>
      <c r="K85138" s="34"/>
      <c r="L85138" s="34"/>
    </row>
    <row r="85139" spans="6:12" x14ac:dyDescent="0.35">
      <c r="F85139" s="34"/>
      <c r="J85139" s="34"/>
      <c r="K85139" s="34"/>
      <c r="L85139" s="34"/>
    </row>
    <row r="85140" spans="6:12" x14ac:dyDescent="0.35">
      <c r="F85140" s="34"/>
      <c r="J85140" s="34"/>
      <c r="K85140" s="34"/>
      <c r="L85140" s="34"/>
    </row>
    <row r="85141" spans="6:12" x14ac:dyDescent="0.35">
      <c r="F85141" s="34"/>
      <c r="J85141" s="34"/>
      <c r="K85141" s="34"/>
      <c r="L85141" s="34"/>
    </row>
    <row r="85142" spans="6:12" x14ac:dyDescent="0.35">
      <c r="F85142" s="34"/>
      <c r="J85142" s="34"/>
      <c r="K85142" s="34"/>
      <c r="L85142" s="34"/>
    </row>
    <row r="85143" spans="6:12" x14ac:dyDescent="0.35">
      <c r="F85143" s="34"/>
      <c r="J85143" s="34"/>
      <c r="K85143" s="34"/>
      <c r="L85143" s="34"/>
    </row>
    <row r="85144" spans="6:12" x14ac:dyDescent="0.35">
      <c r="F85144" s="34"/>
      <c r="J85144" s="34"/>
      <c r="K85144" s="34"/>
      <c r="L85144" s="34"/>
    </row>
    <row r="85145" spans="6:12" x14ac:dyDescent="0.35">
      <c r="F85145" s="34"/>
      <c r="J85145" s="34"/>
      <c r="K85145" s="34"/>
      <c r="L85145" s="34"/>
    </row>
    <row r="85146" spans="6:12" x14ac:dyDescent="0.35">
      <c r="F85146" s="34"/>
      <c r="J85146" s="34"/>
      <c r="K85146" s="34"/>
      <c r="L85146" s="34"/>
    </row>
    <row r="85147" spans="6:12" x14ac:dyDescent="0.35">
      <c r="F85147" s="34"/>
      <c r="J85147" s="34"/>
      <c r="K85147" s="34"/>
      <c r="L85147" s="34"/>
    </row>
    <row r="85148" spans="6:12" x14ac:dyDescent="0.35">
      <c r="F85148" s="34"/>
      <c r="J85148" s="34"/>
      <c r="K85148" s="34"/>
      <c r="L85148" s="34"/>
    </row>
    <row r="85149" spans="6:12" x14ac:dyDescent="0.35">
      <c r="F85149" s="34"/>
      <c r="J85149" s="34"/>
      <c r="K85149" s="34"/>
      <c r="L85149" s="34"/>
    </row>
    <row r="85150" spans="6:12" x14ac:dyDescent="0.35">
      <c r="F85150" s="34"/>
      <c r="J85150" s="34"/>
      <c r="K85150" s="34"/>
      <c r="L85150" s="34"/>
    </row>
    <row r="85151" spans="6:12" x14ac:dyDescent="0.35">
      <c r="F85151" s="34"/>
      <c r="J85151" s="34"/>
      <c r="K85151" s="34"/>
      <c r="L85151" s="34"/>
    </row>
    <row r="85152" spans="6:12" x14ac:dyDescent="0.35">
      <c r="F85152" s="34"/>
      <c r="J85152" s="34"/>
      <c r="K85152" s="34"/>
      <c r="L85152" s="34"/>
    </row>
    <row r="85153" spans="6:12" x14ac:dyDescent="0.35">
      <c r="F85153" s="34"/>
      <c r="J85153" s="34"/>
      <c r="K85153" s="34"/>
      <c r="L85153" s="34"/>
    </row>
    <row r="85154" spans="6:12" x14ac:dyDescent="0.35">
      <c r="F85154" s="34"/>
      <c r="J85154" s="34"/>
      <c r="K85154" s="34"/>
      <c r="L85154" s="34"/>
    </row>
    <row r="85155" spans="6:12" x14ac:dyDescent="0.35">
      <c r="F85155" s="34"/>
      <c r="J85155" s="34"/>
      <c r="K85155" s="34"/>
      <c r="L85155" s="34"/>
    </row>
    <row r="85156" spans="6:12" x14ac:dyDescent="0.35">
      <c r="F85156" s="34"/>
      <c r="J85156" s="34"/>
      <c r="K85156" s="34"/>
      <c r="L85156" s="34"/>
    </row>
    <row r="85157" spans="6:12" x14ac:dyDescent="0.35">
      <c r="F85157" s="34"/>
      <c r="J85157" s="34"/>
      <c r="K85157" s="34"/>
      <c r="L85157" s="34"/>
    </row>
    <row r="85158" spans="6:12" x14ac:dyDescent="0.35">
      <c r="F85158" s="34"/>
      <c r="J85158" s="34"/>
      <c r="K85158" s="34"/>
      <c r="L85158" s="34"/>
    </row>
    <row r="85159" spans="6:12" x14ac:dyDescent="0.35">
      <c r="F85159" s="34"/>
      <c r="J85159" s="34"/>
      <c r="K85159" s="34"/>
      <c r="L85159" s="34"/>
    </row>
    <row r="85160" spans="6:12" x14ac:dyDescent="0.35">
      <c r="F85160" s="34"/>
      <c r="J85160" s="34"/>
      <c r="K85160" s="34"/>
      <c r="L85160" s="34"/>
    </row>
    <row r="85161" spans="6:12" x14ac:dyDescent="0.35">
      <c r="F85161" s="34"/>
      <c r="J85161" s="34"/>
      <c r="K85161" s="34"/>
      <c r="L85161" s="34"/>
    </row>
    <row r="85162" spans="6:12" x14ac:dyDescent="0.35">
      <c r="F85162" s="34"/>
      <c r="J85162" s="34"/>
      <c r="K85162" s="34"/>
      <c r="L85162" s="34"/>
    </row>
    <row r="85163" spans="6:12" x14ac:dyDescent="0.35">
      <c r="F85163" s="34"/>
      <c r="J85163" s="34"/>
      <c r="K85163" s="34"/>
      <c r="L85163" s="34"/>
    </row>
    <row r="85164" spans="6:12" x14ac:dyDescent="0.35">
      <c r="F85164" s="34"/>
      <c r="J85164" s="34"/>
      <c r="K85164" s="34"/>
      <c r="L85164" s="34"/>
    </row>
    <row r="85165" spans="6:12" x14ac:dyDescent="0.35">
      <c r="F85165" s="34"/>
      <c r="J85165" s="34"/>
      <c r="K85165" s="34"/>
      <c r="L85165" s="34"/>
    </row>
    <row r="85166" spans="6:12" x14ac:dyDescent="0.35">
      <c r="F85166" s="34"/>
      <c r="J85166" s="34"/>
      <c r="K85166" s="34"/>
      <c r="L85166" s="34"/>
    </row>
    <row r="85167" spans="6:12" x14ac:dyDescent="0.35">
      <c r="F85167" s="34"/>
      <c r="J85167" s="34"/>
      <c r="K85167" s="34"/>
      <c r="L85167" s="34"/>
    </row>
    <row r="85168" spans="6:12" x14ac:dyDescent="0.35">
      <c r="F85168" s="34"/>
      <c r="J85168" s="34"/>
      <c r="K85168" s="34"/>
      <c r="L85168" s="34"/>
    </row>
    <row r="85169" spans="6:12" x14ac:dyDescent="0.35">
      <c r="F85169" s="34"/>
      <c r="J85169" s="34"/>
      <c r="K85169" s="34"/>
      <c r="L85169" s="34"/>
    </row>
    <row r="85170" spans="6:12" x14ac:dyDescent="0.35">
      <c r="F85170" s="34"/>
      <c r="J85170" s="34"/>
      <c r="K85170" s="34"/>
      <c r="L85170" s="34"/>
    </row>
    <row r="85171" spans="6:12" x14ac:dyDescent="0.35">
      <c r="F85171" s="34"/>
      <c r="J85171" s="34"/>
      <c r="K85171" s="34"/>
      <c r="L85171" s="34"/>
    </row>
    <row r="85172" spans="6:12" x14ac:dyDescent="0.35">
      <c r="F85172" s="34"/>
      <c r="J85172" s="34"/>
      <c r="K85172" s="34"/>
      <c r="L85172" s="34"/>
    </row>
    <row r="85173" spans="6:12" x14ac:dyDescent="0.35">
      <c r="F85173" s="34"/>
      <c r="J85173" s="34"/>
      <c r="K85173" s="34"/>
      <c r="L85173" s="34"/>
    </row>
    <row r="85174" spans="6:12" x14ac:dyDescent="0.35">
      <c r="F85174" s="34"/>
      <c r="J85174" s="34"/>
      <c r="K85174" s="34"/>
      <c r="L85174" s="34"/>
    </row>
    <row r="85175" spans="6:12" x14ac:dyDescent="0.35">
      <c r="F85175" s="34"/>
      <c r="J85175" s="34"/>
      <c r="K85175" s="34"/>
      <c r="L85175" s="34"/>
    </row>
    <row r="85176" spans="6:12" x14ac:dyDescent="0.35">
      <c r="F85176" s="34"/>
      <c r="J85176" s="34"/>
      <c r="K85176" s="34"/>
      <c r="L85176" s="34"/>
    </row>
    <row r="85177" spans="6:12" x14ac:dyDescent="0.35">
      <c r="F85177" s="34"/>
      <c r="J85177" s="34"/>
      <c r="K85177" s="34"/>
      <c r="L85177" s="34"/>
    </row>
    <row r="85178" spans="6:12" x14ac:dyDescent="0.35">
      <c r="F85178" s="34"/>
      <c r="J85178" s="34"/>
      <c r="K85178" s="34"/>
      <c r="L85178" s="34"/>
    </row>
    <row r="85179" spans="6:12" x14ac:dyDescent="0.35">
      <c r="F85179" s="34"/>
      <c r="J85179" s="34"/>
      <c r="K85179" s="34"/>
      <c r="L85179" s="34"/>
    </row>
    <row r="85180" spans="6:12" x14ac:dyDescent="0.35">
      <c r="F85180" s="34"/>
      <c r="J85180" s="34"/>
      <c r="K85180" s="34"/>
      <c r="L85180" s="34"/>
    </row>
    <row r="85181" spans="6:12" x14ac:dyDescent="0.35">
      <c r="F85181" s="34"/>
      <c r="J85181" s="34"/>
      <c r="K85181" s="34"/>
      <c r="L85181" s="34"/>
    </row>
    <row r="85182" spans="6:12" x14ac:dyDescent="0.35">
      <c r="F85182" s="34"/>
      <c r="J85182" s="34"/>
      <c r="K85182" s="34"/>
      <c r="L85182" s="34"/>
    </row>
    <row r="85183" spans="6:12" x14ac:dyDescent="0.35">
      <c r="F85183" s="34"/>
      <c r="J85183" s="34"/>
      <c r="K85183" s="34"/>
      <c r="L85183" s="34"/>
    </row>
    <row r="85184" spans="6:12" x14ac:dyDescent="0.35">
      <c r="F85184" s="34"/>
      <c r="J85184" s="34"/>
      <c r="K85184" s="34"/>
      <c r="L85184" s="34"/>
    </row>
    <row r="85185" spans="6:12" x14ac:dyDescent="0.35">
      <c r="F85185" s="34"/>
      <c r="J85185" s="34"/>
      <c r="K85185" s="34"/>
      <c r="L85185" s="34"/>
    </row>
    <row r="85186" spans="6:12" x14ac:dyDescent="0.35">
      <c r="F85186" s="34"/>
      <c r="J85186" s="34"/>
      <c r="K85186" s="34"/>
      <c r="L85186" s="34"/>
    </row>
    <row r="85187" spans="6:12" x14ac:dyDescent="0.35">
      <c r="F85187" s="34"/>
      <c r="J85187" s="34"/>
      <c r="K85187" s="34"/>
      <c r="L85187" s="34"/>
    </row>
    <row r="85188" spans="6:12" x14ac:dyDescent="0.35">
      <c r="F85188" s="34"/>
      <c r="J85188" s="34"/>
      <c r="K85188" s="34"/>
      <c r="L85188" s="34"/>
    </row>
    <row r="85189" spans="6:12" x14ac:dyDescent="0.35">
      <c r="F85189" s="34"/>
      <c r="J85189" s="34"/>
      <c r="K85189" s="34"/>
      <c r="L85189" s="34"/>
    </row>
    <row r="85190" spans="6:12" x14ac:dyDescent="0.35">
      <c r="F85190" s="34"/>
      <c r="J85190" s="34"/>
      <c r="K85190" s="34"/>
      <c r="L85190" s="34"/>
    </row>
    <row r="85191" spans="6:12" x14ac:dyDescent="0.35">
      <c r="F85191" s="34"/>
      <c r="J85191" s="34"/>
      <c r="K85191" s="34"/>
      <c r="L85191" s="34"/>
    </row>
    <row r="85192" spans="6:12" x14ac:dyDescent="0.35">
      <c r="F85192" s="34"/>
      <c r="J85192" s="34"/>
      <c r="K85192" s="34"/>
      <c r="L85192" s="34"/>
    </row>
    <row r="85193" spans="6:12" x14ac:dyDescent="0.35">
      <c r="F85193" s="34"/>
      <c r="J85193" s="34"/>
      <c r="K85193" s="34"/>
      <c r="L85193" s="34"/>
    </row>
    <row r="85194" spans="6:12" x14ac:dyDescent="0.35">
      <c r="F85194" s="34"/>
      <c r="J85194" s="34"/>
      <c r="K85194" s="34"/>
      <c r="L85194" s="34"/>
    </row>
    <row r="85195" spans="6:12" x14ac:dyDescent="0.35">
      <c r="F85195" s="34"/>
      <c r="J85195" s="34"/>
      <c r="K85195" s="34"/>
      <c r="L85195" s="34"/>
    </row>
    <row r="85196" spans="6:12" x14ac:dyDescent="0.35">
      <c r="F85196" s="34"/>
      <c r="J85196" s="34"/>
      <c r="K85196" s="34"/>
      <c r="L85196" s="34"/>
    </row>
    <row r="85197" spans="6:12" x14ac:dyDescent="0.35">
      <c r="F85197" s="34"/>
      <c r="J85197" s="34"/>
      <c r="K85197" s="34"/>
      <c r="L85197" s="34"/>
    </row>
    <row r="85198" spans="6:12" x14ac:dyDescent="0.35">
      <c r="F85198" s="34"/>
      <c r="J85198" s="34"/>
      <c r="K85198" s="34"/>
      <c r="L85198" s="34"/>
    </row>
    <row r="85199" spans="6:12" x14ac:dyDescent="0.35">
      <c r="F85199" s="34"/>
      <c r="J85199" s="34"/>
      <c r="K85199" s="34"/>
      <c r="L85199" s="34"/>
    </row>
    <row r="85200" spans="6:12" x14ac:dyDescent="0.35">
      <c r="F85200" s="34"/>
      <c r="J85200" s="34"/>
      <c r="K85200" s="34"/>
      <c r="L85200" s="34"/>
    </row>
    <row r="85201" spans="6:12" x14ac:dyDescent="0.35">
      <c r="F85201" s="34"/>
      <c r="J85201" s="34"/>
      <c r="K85201" s="34"/>
      <c r="L85201" s="34"/>
    </row>
    <row r="85202" spans="6:12" x14ac:dyDescent="0.35">
      <c r="F85202" s="34"/>
      <c r="J85202" s="34"/>
      <c r="K85202" s="34"/>
      <c r="L85202" s="34"/>
    </row>
    <row r="85203" spans="6:12" x14ac:dyDescent="0.35">
      <c r="F85203" s="34"/>
      <c r="J85203" s="34"/>
      <c r="K85203" s="34"/>
      <c r="L85203" s="34"/>
    </row>
    <row r="85204" spans="6:12" x14ac:dyDescent="0.35">
      <c r="F85204" s="34"/>
      <c r="J85204" s="34"/>
      <c r="K85204" s="34"/>
      <c r="L85204" s="34"/>
    </row>
    <row r="85205" spans="6:12" x14ac:dyDescent="0.35">
      <c r="F85205" s="34"/>
      <c r="J85205" s="34"/>
      <c r="K85205" s="34"/>
      <c r="L85205" s="34"/>
    </row>
    <row r="85206" spans="6:12" x14ac:dyDescent="0.35">
      <c r="F85206" s="34"/>
      <c r="J85206" s="34"/>
      <c r="K85206" s="34"/>
      <c r="L85206" s="34"/>
    </row>
    <row r="85207" spans="6:12" x14ac:dyDescent="0.35">
      <c r="F85207" s="34"/>
      <c r="J85207" s="34"/>
      <c r="K85207" s="34"/>
      <c r="L85207" s="34"/>
    </row>
    <row r="85208" spans="6:12" x14ac:dyDescent="0.35">
      <c r="F85208" s="34"/>
      <c r="J85208" s="34"/>
      <c r="K85208" s="34"/>
      <c r="L85208" s="34"/>
    </row>
    <row r="85209" spans="6:12" x14ac:dyDescent="0.35">
      <c r="F85209" s="34"/>
      <c r="J85209" s="34"/>
      <c r="K85209" s="34"/>
      <c r="L85209" s="34"/>
    </row>
    <row r="85210" spans="6:12" x14ac:dyDescent="0.35">
      <c r="F85210" s="34"/>
      <c r="J85210" s="34"/>
      <c r="K85210" s="34"/>
      <c r="L85210" s="34"/>
    </row>
    <row r="85211" spans="6:12" x14ac:dyDescent="0.35">
      <c r="F85211" s="34"/>
      <c r="J85211" s="34"/>
      <c r="K85211" s="34"/>
      <c r="L85211" s="34"/>
    </row>
    <row r="85212" spans="6:12" x14ac:dyDescent="0.35">
      <c r="F85212" s="34"/>
      <c r="J85212" s="34"/>
      <c r="K85212" s="34"/>
      <c r="L85212" s="34"/>
    </row>
    <row r="85213" spans="6:12" x14ac:dyDescent="0.35">
      <c r="F85213" s="34"/>
      <c r="J85213" s="34"/>
      <c r="K85213" s="34"/>
      <c r="L85213" s="34"/>
    </row>
    <row r="85214" spans="6:12" x14ac:dyDescent="0.35">
      <c r="F85214" s="34"/>
      <c r="J85214" s="34"/>
      <c r="K85214" s="34"/>
      <c r="L85214" s="34"/>
    </row>
    <row r="85215" spans="6:12" x14ac:dyDescent="0.35">
      <c r="F85215" s="34"/>
      <c r="J85215" s="34"/>
      <c r="K85215" s="34"/>
      <c r="L85215" s="34"/>
    </row>
    <row r="85216" spans="6:12" x14ac:dyDescent="0.35">
      <c r="F85216" s="34"/>
      <c r="J85216" s="34"/>
      <c r="K85216" s="34"/>
      <c r="L85216" s="34"/>
    </row>
    <row r="85217" spans="6:12" x14ac:dyDescent="0.35">
      <c r="F85217" s="34"/>
      <c r="J85217" s="34"/>
      <c r="K85217" s="34"/>
      <c r="L85217" s="34"/>
    </row>
    <row r="85218" spans="6:12" x14ac:dyDescent="0.35">
      <c r="F85218" s="34"/>
      <c r="J85218" s="34"/>
      <c r="K85218" s="34"/>
      <c r="L85218" s="34"/>
    </row>
    <row r="85219" spans="6:12" x14ac:dyDescent="0.35">
      <c r="F85219" s="34"/>
      <c r="J85219" s="34"/>
      <c r="K85219" s="34"/>
      <c r="L85219" s="34"/>
    </row>
    <row r="85220" spans="6:12" x14ac:dyDescent="0.35">
      <c r="F85220" s="34"/>
      <c r="J85220" s="34"/>
      <c r="K85220" s="34"/>
      <c r="L85220" s="34"/>
    </row>
    <row r="85221" spans="6:12" x14ac:dyDescent="0.35">
      <c r="F85221" s="34"/>
      <c r="J85221" s="34"/>
      <c r="K85221" s="34"/>
      <c r="L85221" s="34"/>
    </row>
    <row r="85222" spans="6:12" x14ac:dyDescent="0.35">
      <c r="F85222" s="34"/>
      <c r="J85222" s="34"/>
      <c r="K85222" s="34"/>
      <c r="L85222" s="34"/>
    </row>
    <row r="85223" spans="6:12" x14ac:dyDescent="0.35">
      <c r="F85223" s="34"/>
      <c r="J85223" s="34"/>
      <c r="K85223" s="34"/>
      <c r="L85223" s="34"/>
    </row>
    <row r="85224" spans="6:12" x14ac:dyDescent="0.35">
      <c r="F85224" s="34"/>
      <c r="J85224" s="34"/>
      <c r="K85224" s="34"/>
      <c r="L85224" s="34"/>
    </row>
    <row r="85225" spans="6:12" x14ac:dyDescent="0.35">
      <c r="F85225" s="34"/>
      <c r="J85225" s="34"/>
      <c r="K85225" s="34"/>
      <c r="L85225" s="34"/>
    </row>
    <row r="85226" spans="6:12" x14ac:dyDescent="0.35">
      <c r="F85226" s="34"/>
      <c r="J85226" s="34"/>
      <c r="K85226" s="34"/>
      <c r="L85226" s="34"/>
    </row>
    <row r="85227" spans="6:12" x14ac:dyDescent="0.35">
      <c r="F85227" s="34"/>
      <c r="J85227" s="34"/>
      <c r="K85227" s="34"/>
      <c r="L85227" s="34"/>
    </row>
    <row r="85228" spans="6:12" x14ac:dyDescent="0.35">
      <c r="F85228" s="34"/>
      <c r="J85228" s="34"/>
      <c r="K85228" s="34"/>
      <c r="L85228" s="34"/>
    </row>
    <row r="85229" spans="6:12" x14ac:dyDescent="0.35">
      <c r="F85229" s="34"/>
      <c r="J85229" s="34"/>
      <c r="K85229" s="34"/>
      <c r="L85229" s="34"/>
    </row>
    <row r="85230" spans="6:12" x14ac:dyDescent="0.35">
      <c r="F85230" s="34"/>
      <c r="J85230" s="34"/>
      <c r="K85230" s="34"/>
      <c r="L85230" s="34"/>
    </row>
    <row r="85231" spans="6:12" x14ac:dyDescent="0.35">
      <c r="F85231" s="34"/>
      <c r="J85231" s="34"/>
      <c r="K85231" s="34"/>
      <c r="L85231" s="34"/>
    </row>
    <row r="85232" spans="6:12" x14ac:dyDescent="0.35">
      <c r="F85232" s="34"/>
      <c r="J85232" s="34"/>
      <c r="K85232" s="34"/>
      <c r="L85232" s="34"/>
    </row>
    <row r="85233" spans="6:12" x14ac:dyDescent="0.35">
      <c r="F85233" s="34"/>
      <c r="J85233" s="34"/>
      <c r="K85233" s="34"/>
      <c r="L85233" s="34"/>
    </row>
    <row r="85234" spans="6:12" x14ac:dyDescent="0.35">
      <c r="F85234" s="34"/>
      <c r="J85234" s="34"/>
      <c r="K85234" s="34"/>
      <c r="L85234" s="34"/>
    </row>
    <row r="85235" spans="6:12" x14ac:dyDescent="0.35">
      <c r="F85235" s="34"/>
      <c r="J85235" s="34"/>
      <c r="K85235" s="34"/>
      <c r="L85235" s="34"/>
    </row>
    <row r="85236" spans="6:12" x14ac:dyDescent="0.35">
      <c r="F85236" s="34"/>
      <c r="J85236" s="34"/>
      <c r="K85236" s="34"/>
      <c r="L85236" s="34"/>
    </row>
    <row r="85237" spans="6:12" x14ac:dyDescent="0.35">
      <c r="F85237" s="34"/>
      <c r="J85237" s="34"/>
      <c r="K85237" s="34"/>
      <c r="L85237" s="34"/>
    </row>
    <row r="85238" spans="6:12" x14ac:dyDescent="0.35">
      <c r="F85238" s="34"/>
      <c r="J85238" s="34"/>
      <c r="K85238" s="34"/>
      <c r="L85238" s="34"/>
    </row>
    <row r="85239" spans="6:12" x14ac:dyDescent="0.35">
      <c r="F85239" s="34"/>
      <c r="J85239" s="34"/>
      <c r="K85239" s="34"/>
      <c r="L85239" s="34"/>
    </row>
    <row r="85240" spans="6:12" x14ac:dyDescent="0.35">
      <c r="F85240" s="34"/>
      <c r="J85240" s="34"/>
      <c r="K85240" s="34"/>
      <c r="L85240" s="34"/>
    </row>
    <row r="85241" spans="6:12" x14ac:dyDescent="0.35">
      <c r="F85241" s="34"/>
      <c r="J85241" s="34"/>
      <c r="K85241" s="34"/>
      <c r="L85241" s="34"/>
    </row>
    <row r="85242" spans="6:12" x14ac:dyDescent="0.35">
      <c r="F85242" s="34"/>
      <c r="J85242" s="34"/>
      <c r="K85242" s="34"/>
      <c r="L85242" s="34"/>
    </row>
    <row r="85243" spans="6:12" x14ac:dyDescent="0.35">
      <c r="F85243" s="34"/>
      <c r="J85243" s="34"/>
      <c r="K85243" s="34"/>
      <c r="L85243" s="34"/>
    </row>
    <row r="85244" spans="6:12" x14ac:dyDescent="0.35">
      <c r="F85244" s="34"/>
      <c r="J85244" s="34"/>
      <c r="K85244" s="34"/>
      <c r="L85244" s="34"/>
    </row>
    <row r="85245" spans="6:12" x14ac:dyDescent="0.35">
      <c r="F85245" s="34"/>
      <c r="J85245" s="34"/>
      <c r="K85245" s="34"/>
      <c r="L85245" s="34"/>
    </row>
    <row r="85246" spans="6:12" x14ac:dyDescent="0.35">
      <c r="F85246" s="34"/>
      <c r="J85246" s="34"/>
      <c r="K85246" s="34"/>
      <c r="L85246" s="34"/>
    </row>
    <row r="85247" spans="6:12" x14ac:dyDescent="0.35">
      <c r="F85247" s="34"/>
      <c r="J85247" s="34"/>
      <c r="K85247" s="34"/>
      <c r="L85247" s="34"/>
    </row>
    <row r="85248" spans="6:12" x14ac:dyDescent="0.35">
      <c r="F85248" s="34"/>
      <c r="J85248" s="34"/>
      <c r="K85248" s="34"/>
      <c r="L85248" s="34"/>
    </row>
    <row r="85249" spans="6:12" x14ac:dyDescent="0.35">
      <c r="F85249" s="34"/>
      <c r="J85249" s="34"/>
      <c r="K85249" s="34"/>
      <c r="L85249" s="34"/>
    </row>
    <row r="85250" spans="6:12" x14ac:dyDescent="0.35">
      <c r="F85250" s="34"/>
      <c r="J85250" s="34"/>
      <c r="K85250" s="34"/>
      <c r="L85250" s="34"/>
    </row>
    <row r="85251" spans="6:12" x14ac:dyDescent="0.35">
      <c r="F85251" s="34"/>
      <c r="J85251" s="34"/>
      <c r="K85251" s="34"/>
      <c r="L85251" s="34"/>
    </row>
    <row r="85252" spans="6:12" x14ac:dyDescent="0.35">
      <c r="F85252" s="34"/>
      <c r="J85252" s="34"/>
      <c r="K85252" s="34"/>
      <c r="L85252" s="34"/>
    </row>
    <row r="85253" spans="6:12" x14ac:dyDescent="0.35">
      <c r="F85253" s="34"/>
      <c r="J85253" s="34"/>
      <c r="K85253" s="34"/>
      <c r="L85253" s="34"/>
    </row>
    <row r="85254" spans="6:12" x14ac:dyDescent="0.35">
      <c r="F85254" s="34"/>
      <c r="J85254" s="34"/>
      <c r="K85254" s="34"/>
      <c r="L85254" s="34"/>
    </row>
    <row r="85255" spans="6:12" x14ac:dyDescent="0.35">
      <c r="F85255" s="34"/>
      <c r="J85255" s="34"/>
      <c r="K85255" s="34"/>
      <c r="L85255" s="34"/>
    </row>
    <row r="85256" spans="6:12" x14ac:dyDescent="0.35">
      <c r="F85256" s="34"/>
      <c r="J85256" s="34"/>
      <c r="K85256" s="34"/>
      <c r="L85256" s="34"/>
    </row>
    <row r="85257" spans="6:12" x14ac:dyDescent="0.35">
      <c r="F85257" s="34"/>
      <c r="J85257" s="34"/>
      <c r="K85257" s="34"/>
      <c r="L85257" s="34"/>
    </row>
    <row r="85258" spans="6:12" x14ac:dyDescent="0.35">
      <c r="F85258" s="34"/>
      <c r="J85258" s="34"/>
      <c r="K85258" s="34"/>
      <c r="L85258" s="34"/>
    </row>
    <row r="85259" spans="6:12" x14ac:dyDescent="0.35">
      <c r="F85259" s="34"/>
      <c r="J85259" s="34"/>
      <c r="K85259" s="34"/>
      <c r="L85259" s="34"/>
    </row>
    <row r="85260" spans="6:12" x14ac:dyDescent="0.35">
      <c r="F85260" s="34"/>
      <c r="J85260" s="34"/>
      <c r="K85260" s="34"/>
      <c r="L85260" s="34"/>
    </row>
    <row r="85261" spans="6:12" x14ac:dyDescent="0.35">
      <c r="F85261" s="34"/>
      <c r="J85261" s="34"/>
      <c r="K85261" s="34"/>
      <c r="L85261" s="34"/>
    </row>
    <row r="85262" spans="6:12" x14ac:dyDescent="0.35">
      <c r="F85262" s="34"/>
      <c r="J85262" s="34"/>
      <c r="K85262" s="34"/>
      <c r="L85262" s="34"/>
    </row>
    <row r="85263" spans="6:12" x14ac:dyDescent="0.35">
      <c r="F85263" s="34"/>
      <c r="J85263" s="34"/>
      <c r="K85263" s="34"/>
      <c r="L85263" s="34"/>
    </row>
    <row r="85264" spans="6:12" x14ac:dyDescent="0.35">
      <c r="F85264" s="34"/>
      <c r="J85264" s="34"/>
      <c r="K85264" s="34"/>
      <c r="L85264" s="34"/>
    </row>
    <row r="85265" spans="6:12" x14ac:dyDescent="0.35">
      <c r="F85265" s="34"/>
      <c r="J85265" s="34"/>
      <c r="K85265" s="34"/>
      <c r="L85265" s="34"/>
    </row>
    <row r="85266" spans="6:12" x14ac:dyDescent="0.35">
      <c r="F85266" s="34"/>
      <c r="J85266" s="34"/>
      <c r="K85266" s="34"/>
      <c r="L85266" s="34"/>
    </row>
    <row r="85267" spans="6:12" x14ac:dyDescent="0.35">
      <c r="F85267" s="34"/>
      <c r="J85267" s="34"/>
      <c r="K85267" s="34"/>
      <c r="L85267" s="34"/>
    </row>
    <row r="85268" spans="6:12" x14ac:dyDescent="0.35">
      <c r="F85268" s="34"/>
      <c r="J85268" s="34"/>
      <c r="K85268" s="34"/>
      <c r="L85268" s="34"/>
    </row>
    <row r="85269" spans="6:12" x14ac:dyDescent="0.35">
      <c r="F85269" s="34"/>
      <c r="J85269" s="34"/>
      <c r="K85269" s="34"/>
      <c r="L85269" s="34"/>
    </row>
    <row r="85270" spans="6:12" x14ac:dyDescent="0.35">
      <c r="F85270" s="34"/>
      <c r="J85270" s="34"/>
      <c r="K85270" s="34"/>
      <c r="L85270" s="34"/>
    </row>
    <row r="85271" spans="6:12" x14ac:dyDescent="0.35">
      <c r="F85271" s="34"/>
      <c r="J85271" s="34"/>
      <c r="K85271" s="34"/>
      <c r="L85271" s="34"/>
    </row>
    <row r="85272" spans="6:12" x14ac:dyDescent="0.35">
      <c r="F85272" s="34"/>
      <c r="J85272" s="34"/>
      <c r="K85272" s="34"/>
      <c r="L85272" s="34"/>
    </row>
    <row r="85273" spans="6:12" x14ac:dyDescent="0.35">
      <c r="F85273" s="34"/>
      <c r="J85273" s="34"/>
      <c r="K85273" s="34"/>
      <c r="L85273" s="34"/>
    </row>
    <row r="85274" spans="6:12" x14ac:dyDescent="0.35">
      <c r="F85274" s="34"/>
      <c r="J85274" s="34"/>
      <c r="K85274" s="34"/>
      <c r="L85274" s="34"/>
    </row>
    <row r="85275" spans="6:12" x14ac:dyDescent="0.35">
      <c r="F85275" s="34"/>
      <c r="J85275" s="34"/>
      <c r="K85275" s="34"/>
      <c r="L85275" s="34"/>
    </row>
    <row r="85276" spans="6:12" x14ac:dyDescent="0.35">
      <c r="F85276" s="34"/>
      <c r="J85276" s="34"/>
      <c r="K85276" s="34"/>
      <c r="L85276" s="34"/>
    </row>
    <row r="85277" spans="6:12" x14ac:dyDescent="0.35">
      <c r="F85277" s="34"/>
      <c r="J85277" s="34"/>
      <c r="K85277" s="34"/>
      <c r="L85277" s="34"/>
    </row>
    <row r="85278" spans="6:12" x14ac:dyDescent="0.35">
      <c r="F85278" s="34"/>
      <c r="J85278" s="34"/>
      <c r="K85278" s="34"/>
      <c r="L85278" s="34"/>
    </row>
    <row r="85279" spans="6:12" x14ac:dyDescent="0.35">
      <c r="F85279" s="34"/>
      <c r="J85279" s="34"/>
      <c r="K85279" s="34"/>
      <c r="L85279" s="34"/>
    </row>
    <row r="85280" spans="6:12" x14ac:dyDescent="0.35">
      <c r="F85280" s="34"/>
      <c r="J85280" s="34"/>
      <c r="K85280" s="34"/>
      <c r="L85280" s="34"/>
    </row>
    <row r="85281" spans="6:12" x14ac:dyDescent="0.35">
      <c r="F85281" s="34"/>
      <c r="J85281" s="34"/>
      <c r="K85281" s="34"/>
      <c r="L85281" s="34"/>
    </row>
    <row r="85282" spans="6:12" x14ac:dyDescent="0.35">
      <c r="F85282" s="34"/>
      <c r="J85282" s="34"/>
      <c r="K85282" s="34"/>
      <c r="L85282" s="34"/>
    </row>
    <row r="85283" spans="6:12" x14ac:dyDescent="0.35">
      <c r="F85283" s="34"/>
      <c r="J85283" s="34"/>
      <c r="K85283" s="34"/>
      <c r="L85283" s="34"/>
    </row>
    <row r="85284" spans="6:12" x14ac:dyDescent="0.35">
      <c r="F85284" s="34"/>
      <c r="J85284" s="34"/>
      <c r="K85284" s="34"/>
      <c r="L85284" s="34"/>
    </row>
    <row r="85285" spans="6:12" x14ac:dyDescent="0.35">
      <c r="F85285" s="34"/>
      <c r="J85285" s="34"/>
      <c r="K85285" s="34"/>
      <c r="L85285" s="34"/>
    </row>
    <row r="85286" spans="6:12" x14ac:dyDescent="0.35">
      <c r="F85286" s="34"/>
      <c r="J85286" s="34"/>
      <c r="K85286" s="34"/>
      <c r="L85286" s="34"/>
    </row>
    <row r="85287" spans="6:12" x14ac:dyDescent="0.35">
      <c r="F85287" s="34"/>
      <c r="J85287" s="34"/>
      <c r="K85287" s="34"/>
      <c r="L85287" s="34"/>
    </row>
    <row r="85288" spans="6:12" x14ac:dyDescent="0.35">
      <c r="F85288" s="34"/>
      <c r="J85288" s="34"/>
      <c r="K85288" s="34"/>
      <c r="L85288" s="34"/>
    </row>
    <row r="85289" spans="6:12" x14ac:dyDescent="0.35">
      <c r="F85289" s="34"/>
      <c r="J85289" s="34"/>
      <c r="K85289" s="34"/>
      <c r="L85289" s="34"/>
    </row>
    <row r="85290" spans="6:12" x14ac:dyDescent="0.35">
      <c r="F85290" s="34"/>
      <c r="J85290" s="34"/>
      <c r="K85290" s="34"/>
      <c r="L85290" s="34"/>
    </row>
    <row r="85291" spans="6:12" x14ac:dyDescent="0.35">
      <c r="F85291" s="34"/>
      <c r="J85291" s="34"/>
      <c r="K85291" s="34"/>
      <c r="L85291" s="34"/>
    </row>
    <row r="85292" spans="6:12" x14ac:dyDescent="0.35">
      <c r="F85292" s="34"/>
      <c r="J85292" s="34"/>
      <c r="K85292" s="34"/>
      <c r="L85292" s="34"/>
    </row>
    <row r="85293" spans="6:12" x14ac:dyDescent="0.35">
      <c r="F85293" s="34"/>
      <c r="J85293" s="34"/>
      <c r="K85293" s="34"/>
      <c r="L85293" s="34"/>
    </row>
    <row r="85294" spans="6:12" x14ac:dyDescent="0.35">
      <c r="F85294" s="34"/>
      <c r="J85294" s="34"/>
      <c r="K85294" s="34"/>
      <c r="L85294" s="34"/>
    </row>
    <row r="85295" spans="6:12" x14ac:dyDescent="0.35">
      <c r="F85295" s="34"/>
      <c r="J85295" s="34"/>
      <c r="K85295" s="34"/>
      <c r="L85295" s="34"/>
    </row>
    <row r="85296" spans="6:12" x14ac:dyDescent="0.35">
      <c r="F85296" s="34"/>
      <c r="J85296" s="34"/>
      <c r="K85296" s="34"/>
      <c r="L85296" s="34"/>
    </row>
    <row r="85297" spans="6:12" x14ac:dyDescent="0.35">
      <c r="F85297" s="34"/>
      <c r="J85297" s="34"/>
      <c r="K85297" s="34"/>
      <c r="L85297" s="34"/>
    </row>
    <row r="85298" spans="6:12" x14ac:dyDescent="0.35">
      <c r="F85298" s="34"/>
      <c r="J85298" s="34"/>
      <c r="K85298" s="34"/>
      <c r="L85298" s="34"/>
    </row>
    <row r="85299" spans="6:12" x14ac:dyDescent="0.35">
      <c r="F85299" s="34"/>
      <c r="J85299" s="34"/>
      <c r="K85299" s="34"/>
      <c r="L85299" s="34"/>
    </row>
    <row r="85300" spans="6:12" x14ac:dyDescent="0.35">
      <c r="F85300" s="34"/>
      <c r="J85300" s="34"/>
      <c r="K85300" s="34"/>
      <c r="L85300" s="34"/>
    </row>
    <row r="85301" spans="6:12" x14ac:dyDescent="0.35">
      <c r="F85301" s="34"/>
      <c r="J85301" s="34"/>
      <c r="K85301" s="34"/>
      <c r="L85301" s="34"/>
    </row>
    <row r="85302" spans="6:12" x14ac:dyDescent="0.35">
      <c r="F85302" s="34"/>
      <c r="J85302" s="34"/>
      <c r="K85302" s="34"/>
      <c r="L85302" s="34"/>
    </row>
    <row r="85303" spans="6:12" x14ac:dyDescent="0.35">
      <c r="F85303" s="34"/>
      <c r="J85303" s="34"/>
      <c r="K85303" s="34"/>
      <c r="L85303" s="34"/>
    </row>
    <row r="85304" spans="6:12" x14ac:dyDescent="0.35">
      <c r="F85304" s="34"/>
      <c r="J85304" s="34"/>
      <c r="K85304" s="34"/>
      <c r="L85304" s="34"/>
    </row>
    <row r="85305" spans="6:12" x14ac:dyDescent="0.35">
      <c r="F85305" s="34"/>
      <c r="J85305" s="34"/>
      <c r="K85305" s="34"/>
      <c r="L85305" s="34"/>
    </row>
    <row r="85306" spans="6:12" x14ac:dyDescent="0.35">
      <c r="F85306" s="34"/>
      <c r="J85306" s="34"/>
      <c r="K85306" s="34"/>
      <c r="L85306" s="34"/>
    </row>
    <row r="85307" spans="6:12" x14ac:dyDescent="0.35">
      <c r="F85307" s="34"/>
      <c r="J85307" s="34"/>
      <c r="K85307" s="34"/>
      <c r="L85307" s="34"/>
    </row>
    <row r="85308" spans="6:12" x14ac:dyDescent="0.35">
      <c r="F85308" s="34"/>
      <c r="J85308" s="34"/>
      <c r="K85308" s="34"/>
      <c r="L85308" s="34"/>
    </row>
    <row r="85309" spans="6:12" x14ac:dyDescent="0.35">
      <c r="F85309" s="34"/>
      <c r="J85309" s="34"/>
      <c r="K85309" s="34"/>
      <c r="L85309" s="34"/>
    </row>
    <row r="85310" spans="6:12" x14ac:dyDescent="0.35">
      <c r="F85310" s="34"/>
      <c r="J85310" s="34"/>
      <c r="K85310" s="34"/>
      <c r="L85310" s="34"/>
    </row>
    <row r="85311" spans="6:12" x14ac:dyDescent="0.35">
      <c r="F85311" s="34"/>
      <c r="J85311" s="34"/>
      <c r="K85311" s="34"/>
      <c r="L85311" s="34"/>
    </row>
    <row r="85312" spans="6:12" x14ac:dyDescent="0.35">
      <c r="F85312" s="34"/>
      <c r="J85312" s="34"/>
      <c r="K85312" s="34"/>
      <c r="L85312" s="34"/>
    </row>
    <row r="85313" spans="6:12" x14ac:dyDescent="0.35">
      <c r="F85313" s="34"/>
      <c r="J85313" s="34"/>
      <c r="K85313" s="34"/>
      <c r="L85313" s="34"/>
    </row>
    <row r="85314" spans="6:12" x14ac:dyDescent="0.35">
      <c r="F85314" s="34"/>
      <c r="J85314" s="34"/>
      <c r="K85314" s="34"/>
      <c r="L85314" s="34"/>
    </row>
    <row r="85315" spans="6:12" x14ac:dyDescent="0.35">
      <c r="F85315" s="34"/>
      <c r="J85315" s="34"/>
      <c r="K85315" s="34"/>
      <c r="L85315" s="34"/>
    </row>
    <row r="85316" spans="6:12" x14ac:dyDescent="0.35">
      <c r="F85316" s="34"/>
      <c r="J85316" s="34"/>
      <c r="K85316" s="34"/>
      <c r="L85316" s="34"/>
    </row>
    <row r="85317" spans="6:12" x14ac:dyDescent="0.35">
      <c r="F85317" s="34"/>
      <c r="J85317" s="34"/>
      <c r="K85317" s="34"/>
      <c r="L85317" s="34"/>
    </row>
    <row r="85318" spans="6:12" x14ac:dyDescent="0.35">
      <c r="F85318" s="34"/>
      <c r="J85318" s="34"/>
      <c r="K85318" s="34"/>
      <c r="L85318" s="34"/>
    </row>
    <row r="85319" spans="6:12" x14ac:dyDescent="0.35">
      <c r="F85319" s="34"/>
      <c r="J85319" s="34"/>
      <c r="K85319" s="34"/>
      <c r="L85319" s="34"/>
    </row>
    <row r="85320" spans="6:12" x14ac:dyDescent="0.35">
      <c r="F85320" s="34"/>
      <c r="J85320" s="34"/>
      <c r="K85320" s="34"/>
      <c r="L85320" s="34"/>
    </row>
    <row r="85321" spans="6:12" x14ac:dyDescent="0.35">
      <c r="F85321" s="34"/>
      <c r="J85321" s="34"/>
      <c r="K85321" s="34"/>
      <c r="L85321" s="34"/>
    </row>
    <row r="85322" spans="6:12" x14ac:dyDescent="0.35">
      <c r="F85322" s="34"/>
      <c r="J85322" s="34"/>
      <c r="K85322" s="34"/>
      <c r="L85322" s="34"/>
    </row>
    <row r="85323" spans="6:12" x14ac:dyDescent="0.35">
      <c r="F85323" s="34"/>
      <c r="J85323" s="34"/>
      <c r="K85323" s="34"/>
      <c r="L85323" s="34"/>
    </row>
    <row r="85324" spans="6:12" x14ac:dyDescent="0.35">
      <c r="F85324" s="34"/>
      <c r="J85324" s="34"/>
      <c r="K85324" s="34"/>
      <c r="L85324" s="34"/>
    </row>
    <row r="85325" spans="6:12" x14ac:dyDescent="0.35">
      <c r="F85325" s="34"/>
      <c r="J85325" s="34"/>
      <c r="K85325" s="34"/>
      <c r="L85325" s="34"/>
    </row>
    <row r="85326" spans="6:12" x14ac:dyDescent="0.35">
      <c r="F85326" s="34"/>
      <c r="J85326" s="34"/>
      <c r="K85326" s="34"/>
      <c r="L85326" s="34"/>
    </row>
    <row r="85327" spans="6:12" x14ac:dyDescent="0.35">
      <c r="F85327" s="34"/>
      <c r="J85327" s="34"/>
      <c r="K85327" s="34"/>
      <c r="L85327" s="34"/>
    </row>
    <row r="85328" spans="6:12" x14ac:dyDescent="0.35">
      <c r="F85328" s="34"/>
      <c r="J85328" s="34"/>
      <c r="K85328" s="34"/>
      <c r="L85328" s="34"/>
    </row>
    <row r="85329" spans="6:12" x14ac:dyDescent="0.35">
      <c r="F85329" s="34"/>
      <c r="J85329" s="34"/>
      <c r="K85329" s="34"/>
      <c r="L85329" s="34"/>
    </row>
    <row r="85330" spans="6:12" x14ac:dyDescent="0.35">
      <c r="F85330" s="34"/>
      <c r="J85330" s="34"/>
      <c r="K85330" s="34"/>
      <c r="L85330" s="34"/>
    </row>
    <row r="85331" spans="6:12" x14ac:dyDescent="0.35">
      <c r="F85331" s="34"/>
      <c r="J85331" s="34"/>
      <c r="K85331" s="34"/>
      <c r="L85331" s="34"/>
    </row>
    <row r="85332" spans="6:12" x14ac:dyDescent="0.35">
      <c r="F85332" s="34"/>
      <c r="J85332" s="34"/>
      <c r="K85332" s="34"/>
      <c r="L85332" s="34"/>
    </row>
    <row r="85333" spans="6:12" x14ac:dyDescent="0.35">
      <c r="F85333" s="34"/>
      <c r="J85333" s="34"/>
      <c r="K85333" s="34"/>
      <c r="L85333" s="34"/>
    </row>
    <row r="85334" spans="6:12" x14ac:dyDescent="0.35">
      <c r="F85334" s="34"/>
      <c r="J85334" s="34"/>
      <c r="K85334" s="34"/>
      <c r="L85334" s="34"/>
    </row>
    <row r="85335" spans="6:12" x14ac:dyDescent="0.35">
      <c r="F85335" s="34"/>
      <c r="J85335" s="34"/>
      <c r="K85335" s="34"/>
      <c r="L85335" s="34"/>
    </row>
    <row r="85336" spans="6:12" x14ac:dyDescent="0.35">
      <c r="F85336" s="34"/>
      <c r="J85336" s="34"/>
      <c r="K85336" s="34"/>
      <c r="L85336" s="34"/>
    </row>
    <row r="85337" spans="6:12" x14ac:dyDescent="0.35">
      <c r="F85337" s="34"/>
      <c r="J85337" s="34"/>
      <c r="K85337" s="34"/>
      <c r="L85337" s="34"/>
    </row>
    <row r="85338" spans="6:12" x14ac:dyDescent="0.35">
      <c r="F85338" s="34"/>
      <c r="J85338" s="34"/>
      <c r="K85338" s="34"/>
      <c r="L85338" s="34"/>
    </row>
    <row r="85339" spans="6:12" x14ac:dyDescent="0.35">
      <c r="F85339" s="34"/>
      <c r="J85339" s="34"/>
      <c r="K85339" s="34"/>
      <c r="L85339" s="34"/>
    </row>
    <row r="85340" spans="6:12" x14ac:dyDescent="0.35">
      <c r="F85340" s="34"/>
      <c r="J85340" s="34"/>
      <c r="K85340" s="34"/>
      <c r="L85340" s="34"/>
    </row>
    <row r="85341" spans="6:12" x14ac:dyDescent="0.35">
      <c r="F85341" s="34"/>
      <c r="J85341" s="34"/>
      <c r="K85341" s="34"/>
      <c r="L85341" s="34"/>
    </row>
    <row r="85342" spans="6:12" x14ac:dyDescent="0.35">
      <c r="F85342" s="34"/>
      <c r="J85342" s="34"/>
      <c r="K85342" s="34"/>
      <c r="L85342" s="34"/>
    </row>
    <row r="85343" spans="6:12" x14ac:dyDescent="0.35">
      <c r="F85343" s="34"/>
      <c r="J85343" s="34"/>
      <c r="K85343" s="34"/>
      <c r="L85343" s="34"/>
    </row>
    <row r="85344" spans="6:12" x14ac:dyDescent="0.35">
      <c r="F85344" s="34"/>
      <c r="J85344" s="34"/>
      <c r="K85344" s="34"/>
      <c r="L85344" s="34"/>
    </row>
    <row r="85345" spans="6:12" x14ac:dyDescent="0.35">
      <c r="F85345" s="34"/>
      <c r="J85345" s="34"/>
      <c r="K85345" s="34"/>
      <c r="L85345" s="34"/>
    </row>
    <row r="85346" spans="6:12" x14ac:dyDescent="0.35">
      <c r="F85346" s="34"/>
      <c r="J85346" s="34"/>
      <c r="K85346" s="34"/>
      <c r="L85346" s="34"/>
    </row>
    <row r="85347" spans="6:12" x14ac:dyDescent="0.35">
      <c r="F85347" s="34"/>
      <c r="J85347" s="34"/>
      <c r="K85347" s="34"/>
      <c r="L85347" s="34"/>
    </row>
    <row r="85348" spans="6:12" x14ac:dyDescent="0.35">
      <c r="F85348" s="34"/>
      <c r="J85348" s="34"/>
      <c r="K85348" s="34"/>
      <c r="L85348" s="34"/>
    </row>
    <row r="85349" spans="6:12" x14ac:dyDescent="0.35">
      <c r="F85349" s="34"/>
      <c r="J85349" s="34"/>
      <c r="K85349" s="34"/>
      <c r="L85349" s="34"/>
    </row>
    <row r="85350" spans="6:12" x14ac:dyDescent="0.35">
      <c r="F85350" s="34"/>
      <c r="J85350" s="34"/>
      <c r="K85350" s="34"/>
      <c r="L85350" s="34"/>
    </row>
    <row r="85351" spans="6:12" x14ac:dyDescent="0.35">
      <c r="F85351" s="34"/>
      <c r="J85351" s="34"/>
      <c r="K85351" s="34"/>
      <c r="L85351" s="34"/>
    </row>
    <row r="85352" spans="6:12" x14ac:dyDescent="0.35">
      <c r="F85352" s="34"/>
      <c r="J85352" s="34"/>
      <c r="K85352" s="34"/>
      <c r="L85352" s="34"/>
    </row>
    <row r="85353" spans="6:12" x14ac:dyDescent="0.35">
      <c r="F85353" s="34"/>
      <c r="J85353" s="34"/>
      <c r="K85353" s="34"/>
      <c r="L85353" s="34"/>
    </row>
    <row r="85354" spans="6:12" x14ac:dyDescent="0.35">
      <c r="F85354" s="34"/>
      <c r="J85354" s="34"/>
      <c r="K85354" s="34"/>
      <c r="L85354" s="34"/>
    </row>
    <row r="85355" spans="6:12" x14ac:dyDescent="0.35">
      <c r="F85355" s="34"/>
      <c r="J85355" s="34"/>
      <c r="K85355" s="34"/>
      <c r="L85355" s="34"/>
    </row>
    <row r="85356" spans="6:12" x14ac:dyDescent="0.35">
      <c r="F85356" s="34"/>
      <c r="J85356" s="34"/>
      <c r="K85356" s="34"/>
      <c r="L85356" s="34"/>
    </row>
    <row r="85357" spans="6:12" x14ac:dyDescent="0.35">
      <c r="F85357" s="34"/>
      <c r="J85357" s="34"/>
      <c r="K85357" s="34"/>
      <c r="L85357" s="34"/>
    </row>
    <row r="85358" spans="6:12" x14ac:dyDescent="0.35">
      <c r="F85358" s="34"/>
      <c r="J85358" s="34"/>
      <c r="K85358" s="34"/>
      <c r="L85358" s="34"/>
    </row>
    <row r="85359" spans="6:12" x14ac:dyDescent="0.35">
      <c r="F85359" s="34"/>
      <c r="J85359" s="34"/>
      <c r="K85359" s="34"/>
      <c r="L85359" s="34"/>
    </row>
    <row r="85360" spans="6:12" x14ac:dyDescent="0.35">
      <c r="F85360" s="34"/>
      <c r="J85360" s="34"/>
      <c r="K85360" s="34"/>
      <c r="L85360" s="34"/>
    </row>
    <row r="85361" spans="6:12" x14ac:dyDescent="0.35">
      <c r="F85361" s="34"/>
      <c r="J85361" s="34"/>
      <c r="K85361" s="34"/>
      <c r="L85361" s="34"/>
    </row>
    <row r="85362" spans="6:12" x14ac:dyDescent="0.35">
      <c r="F85362" s="34"/>
      <c r="J85362" s="34"/>
      <c r="K85362" s="34"/>
      <c r="L85362" s="34"/>
    </row>
    <row r="85363" spans="6:12" x14ac:dyDescent="0.35">
      <c r="F85363" s="34"/>
      <c r="J85363" s="34"/>
      <c r="K85363" s="34"/>
      <c r="L85363" s="34"/>
    </row>
    <row r="85364" spans="6:12" x14ac:dyDescent="0.35">
      <c r="F85364" s="34"/>
      <c r="J85364" s="34"/>
      <c r="K85364" s="34"/>
      <c r="L85364" s="34"/>
    </row>
    <row r="85365" spans="6:12" x14ac:dyDescent="0.35">
      <c r="F85365" s="34"/>
      <c r="J85365" s="34"/>
      <c r="K85365" s="34"/>
      <c r="L85365" s="34"/>
    </row>
    <row r="85366" spans="6:12" x14ac:dyDescent="0.35">
      <c r="F85366" s="34"/>
      <c r="J85366" s="34"/>
      <c r="K85366" s="34"/>
      <c r="L85366" s="34"/>
    </row>
    <row r="85367" spans="6:12" x14ac:dyDescent="0.35">
      <c r="F85367" s="34"/>
      <c r="J85367" s="34"/>
      <c r="K85367" s="34"/>
      <c r="L85367" s="34"/>
    </row>
    <row r="85368" spans="6:12" x14ac:dyDescent="0.35">
      <c r="F85368" s="34"/>
      <c r="J85368" s="34"/>
      <c r="K85368" s="34"/>
      <c r="L85368" s="34"/>
    </row>
    <row r="85369" spans="6:12" x14ac:dyDescent="0.35">
      <c r="F85369" s="34"/>
      <c r="J85369" s="34"/>
      <c r="K85369" s="34"/>
      <c r="L85369" s="34"/>
    </row>
    <row r="85370" spans="6:12" x14ac:dyDescent="0.35">
      <c r="F85370" s="34"/>
      <c r="J85370" s="34"/>
      <c r="K85370" s="34"/>
      <c r="L85370" s="34"/>
    </row>
    <row r="85371" spans="6:12" x14ac:dyDescent="0.35">
      <c r="F85371" s="34"/>
      <c r="J85371" s="34"/>
      <c r="K85371" s="34"/>
      <c r="L85371" s="34"/>
    </row>
    <row r="85372" spans="6:12" x14ac:dyDescent="0.35">
      <c r="F85372" s="34"/>
      <c r="J85372" s="34"/>
      <c r="K85372" s="34"/>
      <c r="L85372" s="34"/>
    </row>
    <row r="85373" spans="6:12" x14ac:dyDescent="0.35">
      <c r="F85373" s="34"/>
      <c r="J85373" s="34"/>
      <c r="K85373" s="34"/>
      <c r="L85373" s="34"/>
    </row>
    <row r="85374" spans="6:12" x14ac:dyDescent="0.35">
      <c r="F85374" s="34"/>
      <c r="J85374" s="34"/>
      <c r="K85374" s="34"/>
      <c r="L85374" s="34"/>
    </row>
    <row r="85375" spans="6:12" x14ac:dyDescent="0.35">
      <c r="F85375" s="34"/>
      <c r="J85375" s="34"/>
      <c r="K85375" s="34"/>
      <c r="L85375" s="34"/>
    </row>
    <row r="85376" spans="6:12" x14ac:dyDescent="0.35">
      <c r="F85376" s="34"/>
      <c r="J85376" s="34"/>
      <c r="K85376" s="34"/>
      <c r="L85376" s="34"/>
    </row>
    <row r="85377" spans="6:12" x14ac:dyDescent="0.35">
      <c r="F85377" s="34"/>
      <c r="J85377" s="34"/>
      <c r="K85377" s="34"/>
      <c r="L85377" s="34"/>
    </row>
    <row r="85378" spans="6:12" x14ac:dyDescent="0.35">
      <c r="F85378" s="34"/>
      <c r="J85378" s="34"/>
      <c r="K85378" s="34"/>
      <c r="L85378" s="34"/>
    </row>
    <row r="85379" spans="6:12" x14ac:dyDescent="0.35">
      <c r="F85379" s="34"/>
      <c r="J85379" s="34"/>
      <c r="K85379" s="34"/>
      <c r="L85379" s="34"/>
    </row>
    <row r="85380" spans="6:12" x14ac:dyDescent="0.35">
      <c r="F85380" s="34"/>
      <c r="J85380" s="34"/>
      <c r="K85380" s="34"/>
      <c r="L85380" s="34"/>
    </row>
    <row r="85381" spans="6:12" x14ac:dyDescent="0.35">
      <c r="F85381" s="34"/>
      <c r="J85381" s="34"/>
      <c r="K85381" s="34"/>
      <c r="L85381" s="34"/>
    </row>
    <row r="85382" spans="6:12" x14ac:dyDescent="0.35">
      <c r="F85382" s="34"/>
      <c r="J85382" s="34"/>
      <c r="K85382" s="34"/>
      <c r="L85382" s="34"/>
    </row>
    <row r="85383" spans="6:12" x14ac:dyDescent="0.35">
      <c r="F85383" s="34"/>
      <c r="J85383" s="34"/>
      <c r="K85383" s="34"/>
      <c r="L85383" s="34"/>
    </row>
    <row r="85384" spans="6:12" x14ac:dyDescent="0.35">
      <c r="F85384" s="34"/>
      <c r="J85384" s="34"/>
      <c r="K85384" s="34"/>
      <c r="L85384" s="34"/>
    </row>
    <row r="85385" spans="6:12" x14ac:dyDescent="0.35">
      <c r="F85385" s="34"/>
      <c r="J85385" s="34"/>
      <c r="K85385" s="34"/>
      <c r="L85385" s="34"/>
    </row>
    <row r="85386" spans="6:12" x14ac:dyDescent="0.35">
      <c r="F85386" s="34"/>
      <c r="J85386" s="34"/>
      <c r="K85386" s="34"/>
      <c r="L85386" s="34"/>
    </row>
    <row r="85387" spans="6:12" x14ac:dyDescent="0.35">
      <c r="F85387" s="34"/>
      <c r="J85387" s="34"/>
      <c r="K85387" s="34"/>
      <c r="L85387" s="34"/>
    </row>
    <row r="85388" spans="6:12" x14ac:dyDescent="0.35">
      <c r="F85388" s="34"/>
      <c r="J85388" s="34"/>
      <c r="K85388" s="34"/>
      <c r="L85388" s="34"/>
    </row>
    <row r="85389" spans="6:12" x14ac:dyDescent="0.35">
      <c r="F85389" s="34"/>
      <c r="J85389" s="34"/>
      <c r="K85389" s="34"/>
      <c r="L85389" s="34"/>
    </row>
    <row r="85390" spans="6:12" x14ac:dyDescent="0.35">
      <c r="F85390" s="34"/>
      <c r="J85390" s="34"/>
      <c r="K85390" s="34"/>
      <c r="L85390" s="34"/>
    </row>
    <row r="85391" spans="6:12" x14ac:dyDescent="0.35">
      <c r="F85391" s="34"/>
      <c r="J85391" s="34"/>
      <c r="K85391" s="34"/>
      <c r="L85391" s="34"/>
    </row>
    <row r="85392" spans="6:12" x14ac:dyDescent="0.35">
      <c r="F85392" s="34"/>
      <c r="J85392" s="34"/>
      <c r="K85392" s="34"/>
      <c r="L85392" s="34"/>
    </row>
    <row r="85393" spans="6:12" x14ac:dyDescent="0.35">
      <c r="F85393" s="34"/>
      <c r="J85393" s="34"/>
      <c r="K85393" s="34"/>
      <c r="L85393" s="34"/>
    </row>
    <row r="85394" spans="6:12" x14ac:dyDescent="0.35">
      <c r="F85394" s="34"/>
      <c r="J85394" s="34"/>
      <c r="K85394" s="34"/>
      <c r="L85394" s="34"/>
    </row>
    <row r="85395" spans="6:12" x14ac:dyDescent="0.35">
      <c r="F85395" s="34"/>
      <c r="J85395" s="34"/>
      <c r="K85395" s="34"/>
      <c r="L85395" s="34"/>
    </row>
    <row r="85396" spans="6:12" x14ac:dyDescent="0.35">
      <c r="F85396" s="34"/>
      <c r="J85396" s="34"/>
      <c r="K85396" s="34"/>
      <c r="L85396" s="34"/>
    </row>
    <row r="85397" spans="6:12" x14ac:dyDescent="0.35">
      <c r="F85397" s="34"/>
      <c r="J85397" s="34"/>
      <c r="K85397" s="34"/>
      <c r="L85397" s="34"/>
    </row>
    <row r="85398" spans="6:12" x14ac:dyDescent="0.35">
      <c r="F85398" s="34"/>
      <c r="J85398" s="34"/>
      <c r="K85398" s="34"/>
      <c r="L85398" s="34"/>
    </row>
    <row r="85399" spans="6:12" x14ac:dyDescent="0.35">
      <c r="F85399" s="34"/>
      <c r="J85399" s="34"/>
      <c r="K85399" s="34"/>
      <c r="L85399" s="34"/>
    </row>
    <row r="85400" spans="6:12" x14ac:dyDescent="0.35">
      <c r="F85400" s="34"/>
      <c r="J85400" s="34"/>
      <c r="K85400" s="34"/>
      <c r="L85400" s="34"/>
    </row>
    <row r="85401" spans="6:12" x14ac:dyDescent="0.35">
      <c r="F85401" s="34"/>
      <c r="J85401" s="34"/>
      <c r="K85401" s="34"/>
      <c r="L85401" s="34"/>
    </row>
    <row r="85402" spans="6:12" x14ac:dyDescent="0.35">
      <c r="F85402" s="34"/>
      <c r="J85402" s="34"/>
      <c r="K85402" s="34"/>
      <c r="L85402" s="34"/>
    </row>
    <row r="85403" spans="6:12" x14ac:dyDescent="0.35">
      <c r="F85403" s="34"/>
      <c r="J85403" s="34"/>
      <c r="K85403" s="34"/>
      <c r="L85403" s="34"/>
    </row>
    <row r="85404" spans="6:12" x14ac:dyDescent="0.35">
      <c r="F85404" s="34"/>
      <c r="J85404" s="34"/>
      <c r="K85404" s="34"/>
      <c r="L85404" s="34"/>
    </row>
    <row r="85405" spans="6:12" x14ac:dyDescent="0.35">
      <c r="F85405" s="34"/>
      <c r="J85405" s="34"/>
      <c r="K85405" s="34"/>
      <c r="L85405" s="34"/>
    </row>
    <row r="85406" spans="6:12" x14ac:dyDescent="0.35">
      <c r="F85406" s="34"/>
      <c r="J85406" s="34"/>
      <c r="K85406" s="34"/>
      <c r="L85406" s="34"/>
    </row>
    <row r="85407" spans="6:12" x14ac:dyDescent="0.35">
      <c r="F85407" s="34"/>
      <c r="J85407" s="34"/>
      <c r="K85407" s="34"/>
      <c r="L85407" s="34"/>
    </row>
    <row r="85408" spans="6:12" x14ac:dyDescent="0.35">
      <c r="F85408" s="34"/>
      <c r="J85408" s="34"/>
      <c r="K85408" s="34"/>
      <c r="L85408" s="34"/>
    </row>
    <row r="85409" spans="6:12" x14ac:dyDescent="0.35">
      <c r="F85409" s="34"/>
      <c r="J85409" s="34"/>
      <c r="K85409" s="34"/>
      <c r="L85409" s="34"/>
    </row>
    <row r="85410" spans="6:12" x14ac:dyDescent="0.35">
      <c r="F85410" s="34"/>
      <c r="J85410" s="34"/>
      <c r="K85410" s="34"/>
      <c r="L85410" s="34"/>
    </row>
    <row r="85411" spans="6:12" x14ac:dyDescent="0.35">
      <c r="F85411" s="34"/>
      <c r="J85411" s="34"/>
      <c r="K85411" s="34"/>
      <c r="L85411" s="34"/>
    </row>
    <row r="85412" spans="6:12" x14ac:dyDescent="0.35">
      <c r="F85412" s="34"/>
      <c r="J85412" s="34"/>
      <c r="K85412" s="34"/>
      <c r="L85412" s="34"/>
    </row>
    <row r="85413" spans="6:12" x14ac:dyDescent="0.35">
      <c r="F85413" s="34"/>
      <c r="J85413" s="34"/>
      <c r="K85413" s="34"/>
      <c r="L85413" s="34"/>
    </row>
    <row r="85414" spans="6:12" x14ac:dyDescent="0.35">
      <c r="F85414" s="34"/>
      <c r="J85414" s="34"/>
      <c r="K85414" s="34"/>
      <c r="L85414" s="34"/>
    </row>
    <row r="85415" spans="6:12" x14ac:dyDescent="0.35">
      <c r="F85415" s="34"/>
      <c r="J85415" s="34"/>
      <c r="K85415" s="34"/>
      <c r="L85415" s="34"/>
    </row>
    <row r="85416" spans="6:12" x14ac:dyDescent="0.35">
      <c r="F85416" s="34"/>
      <c r="J85416" s="34"/>
      <c r="K85416" s="34"/>
      <c r="L85416" s="34"/>
    </row>
    <row r="85417" spans="6:12" x14ac:dyDescent="0.35">
      <c r="F85417" s="34"/>
      <c r="J85417" s="34"/>
      <c r="K85417" s="34"/>
      <c r="L85417" s="34"/>
    </row>
    <row r="85418" spans="6:12" x14ac:dyDescent="0.35">
      <c r="F85418" s="34"/>
      <c r="J85418" s="34"/>
      <c r="K85418" s="34"/>
      <c r="L85418" s="34"/>
    </row>
    <row r="85419" spans="6:12" x14ac:dyDescent="0.35">
      <c r="F85419" s="34"/>
      <c r="J85419" s="34"/>
      <c r="K85419" s="34"/>
      <c r="L85419" s="34"/>
    </row>
    <row r="85420" spans="6:12" x14ac:dyDescent="0.35">
      <c r="F85420" s="34"/>
      <c r="J85420" s="34"/>
      <c r="K85420" s="34"/>
      <c r="L85420" s="34"/>
    </row>
    <row r="85421" spans="6:12" x14ac:dyDescent="0.35">
      <c r="F85421" s="34"/>
      <c r="J85421" s="34"/>
      <c r="K85421" s="34"/>
      <c r="L85421" s="34"/>
    </row>
    <row r="85422" spans="6:12" x14ac:dyDescent="0.35">
      <c r="F85422" s="34"/>
      <c r="J85422" s="34"/>
      <c r="K85422" s="34"/>
      <c r="L85422" s="34"/>
    </row>
    <row r="85423" spans="6:12" x14ac:dyDescent="0.35">
      <c r="F85423" s="34"/>
      <c r="J85423" s="34"/>
      <c r="K85423" s="34"/>
      <c r="L85423" s="34"/>
    </row>
    <row r="85424" spans="6:12" x14ac:dyDescent="0.35">
      <c r="F85424" s="34"/>
      <c r="J85424" s="34"/>
      <c r="K85424" s="34"/>
      <c r="L85424" s="34"/>
    </row>
    <row r="85425" spans="6:12" x14ac:dyDescent="0.35">
      <c r="F85425" s="34"/>
      <c r="J85425" s="34"/>
      <c r="K85425" s="34"/>
      <c r="L85425" s="34"/>
    </row>
    <row r="85426" spans="6:12" x14ac:dyDescent="0.35">
      <c r="F85426" s="34"/>
      <c r="J85426" s="34"/>
      <c r="K85426" s="34"/>
      <c r="L85426" s="34"/>
    </row>
    <row r="85427" spans="6:12" x14ac:dyDescent="0.35">
      <c r="F85427" s="34"/>
      <c r="J85427" s="34"/>
      <c r="K85427" s="34"/>
      <c r="L85427" s="34"/>
    </row>
    <row r="85428" spans="6:12" x14ac:dyDescent="0.35">
      <c r="F85428" s="34"/>
      <c r="J85428" s="34"/>
      <c r="K85428" s="34"/>
      <c r="L85428" s="34"/>
    </row>
    <row r="85429" spans="6:12" x14ac:dyDescent="0.35">
      <c r="F85429" s="34"/>
      <c r="J85429" s="34"/>
      <c r="K85429" s="34"/>
      <c r="L85429" s="34"/>
    </row>
    <row r="85430" spans="6:12" x14ac:dyDescent="0.35">
      <c r="F85430" s="34"/>
      <c r="J85430" s="34"/>
      <c r="K85430" s="34"/>
      <c r="L85430" s="34"/>
    </row>
    <row r="85431" spans="6:12" x14ac:dyDescent="0.35">
      <c r="F85431" s="34"/>
      <c r="J85431" s="34"/>
      <c r="K85431" s="34"/>
      <c r="L85431" s="34"/>
    </row>
    <row r="85432" spans="6:12" x14ac:dyDescent="0.35">
      <c r="F85432" s="34"/>
      <c r="J85432" s="34"/>
      <c r="K85432" s="34"/>
      <c r="L85432" s="34"/>
    </row>
    <row r="85433" spans="6:12" x14ac:dyDescent="0.35">
      <c r="F85433" s="34"/>
      <c r="J85433" s="34"/>
      <c r="K85433" s="34"/>
      <c r="L85433" s="34"/>
    </row>
    <row r="85434" spans="6:12" x14ac:dyDescent="0.35">
      <c r="F85434" s="34"/>
      <c r="J85434" s="34"/>
      <c r="K85434" s="34"/>
      <c r="L85434" s="34"/>
    </row>
    <row r="85435" spans="6:12" x14ac:dyDescent="0.35">
      <c r="F85435" s="34"/>
      <c r="J85435" s="34"/>
      <c r="K85435" s="34"/>
      <c r="L85435" s="34"/>
    </row>
    <row r="85436" spans="6:12" x14ac:dyDescent="0.35">
      <c r="F85436" s="34"/>
      <c r="J85436" s="34"/>
      <c r="K85436" s="34"/>
      <c r="L85436" s="34"/>
    </row>
    <row r="85437" spans="6:12" x14ac:dyDescent="0.35">
      <c r="F85437" s="34"/>
      <c r="J85437" s="34"/>
      <c r="K85437" s="34"/>
      <c r="L85437" s="34"/>
    </row>
    <row r="85438" spans="6:12" x14ac:dyDescent="0.35">
      <c r="F85438" s="34"/>
      <c r="J85438" s="34"/>
      <c r="K85438" s="34"/>
      <c r="L85438" s="34"/>
    </row>
    <row r="85439" spans="6:12" x14ac:dyDescent="0.35">
      <c r="F85439" s="34"/>
      <c r="J85439" s="34"/>
      <c r="K85439" s="34"/>
      <c r="L85439" s="34"/>
    </row>
    <row r="85440" spans="6:12" x14ac:dyDescent="0.35">
      <c r="F85440" s="34"/>
      <c r="J85440" s="34"/>
      <c r="K85440" s="34"/>
      <c r="L85440" s="34"/>
    </row>
    <row r="85441" spans="6:12" x14ac:dyDescent="0.35">
      <c r="F85441" s="34"/>
      <c r="J85441" s="34"/>
      <c r="K85441" s="34"/>
      <c r="L85441" s="34"/>
    </row>
    <row r="85442" spans="6:12" x14ac:dyDescent="0.35">
      <c r="F85442" s="34"/>
      <c r="J85442" s="34"/>
      <c r="K85442" s="34"/>
      <c r="L85442" s="34"/>
    </row>
    <row r="85443" spans="6:12" x14ac:dyDescent="0.35">
      <c r="F85443" s="34"/>
      <c r="J85443" s="34"/>
      <c r="K85443" s="34"/>
      <c r="L85443" s="34"/>
    </row>
    <row r="85444" spans="6:12" x14ac:dyDescent="0.35">
      <c r="F85444" s="34"/>
      <c r="J85444" s="34"/>
      <c r="K85444" s="34"/>
      <c r="L85444" s="34"/>
    </row>
    <row r="85445" spans="6:12" x14ac:dyDescent="0.35">
      <c r="F85445" s="34"/>
      <c r="J85445" s="34"/>
      <c r="K85445" s="34"/>
      <c r="L85445" s="34"/>
    </row>
    <row r="85446" spans="6:12" x14ac:dyDescent="0.35">
      <c r="F85446" s="34"/>
      <c r="J85446" s="34"/>
      <c r="K85446" s="34"/>
      <c r="L85446" s="34"/>
    </row>
    <row r="85447" spans="6:12" x14ac:dyDescent="0.35">
      <c r="F85447" s="34"/>
      <c r="J85447" s="34"/>
      <c r="K85447" s="34"/>
      <c r="L85447" s="34"/>
    </row>
    <row r="85448" spans="6:12" x14ac:dyDescent="0.35">
      <c r="F85448" s="34"/>
      <c r="J85448" s="34"/>
      <c r="K85448" s="34"/>
      <c r="L85448" s="34"/>
    </row>
    <row r="85449" spans="6:12" x14ac:dyDescent="0.35">
      <c r="F85449" s="34"/>
      <c r="J85449" s="34"/>
      <c r="K85449" s="34"/>
      <c r="L85449" s="34"/>
    </row>
    <row r="85450" spans="6:12" x14ac:dyDescent="0.35">
      <c r="F85450" s="34"/>
      <c r="J85450" s="34"/>
      <c r="K85450" s="34"/>
      <c r="L85450" s="34"/>
    </row>
    <row r="85451" spans="6:12" x14ac:dyDescent="0.35">
      <c r="F85451" s="34"/>
      <c r="J85451" s="34"/>
      <c r="K85451" s="34"/>
      <c r="L85451" s="34"/>
    </row>
    <row r="85452" spans="6:12" x14ac:dyDescent="0.35">
      <c r="F85452" s="34"/>
      <c r="J85452" s="34"/>
      <c r="K85452" s="34"/>
      <c r="L85452" s="34"/>
    </row>
    <row r="85453" spans="6:12" x14ac:dyDescent="0.35">
      <c r="F85453" s="34"/>
      <c r="J85453" s="34"/>
      <c r="K85453" s="34"/>
      <c r="L85453" s="34"/>
    </row>
    <row r="85454" spans="6:12" x14ac:dyDescent="0.35">
      <c r="F85454" s="34"/>
      <c r="J85454" s="34"/>
      <c r="K85454" s="34"/>
      <c r="L85454" s="34"/>
    </row>
    <row r="85455" spans="6:12" x14ac:dyDescent="0.35">
      <c r="F85455" s="34"/>
      <c r="J85455" s="34"/>
      <c r="K85455" s="34"/>
      <c r="L85455" s="34"/>
    </row>
    <row r="85456" spans="6:12" x14ac:dyDescent="0.35">
      <c r="F85456" s="34"/>
      <c r="J85456" s="34"/>
      <c r="K85456" s="34"/>
      <c r="L85456" s="34"/>
    </row>
    <row r="85457" spans="6:12" x14ac:dyDescent="0.35">
      <c r="F85457" s="34"/>
      <c r="J85457" s="34"/>
      <c r="K85457" s="34"/>
      <c r="L85457" s="34"/>
    </row>
    <row r="85458" spans="6:12" x14ac:dyDescent="0.35">
      <c r="F85458" s="34"/>
      <c r="J85458" s="34"/>
      <c r="K85458" s="34"/>
      <c r="L85458" s="34"/>
    </row>
    <row r="85459" spans="6:12" x14ac:dyDescent="0.35">
      <c r="F85459" s="34"/>
      <c r="J85459" s="34"/>
      <c r="K85459" s="34"/>
      <c r="L85459" s="34"/>
    </row>
    <row r="85460" spans="6:12" x14ac:dyDescent="0.35">
      <c r="F85460" s="34"/>
      <c r="J85460" s="34"/>
      <c r="K85460" s="34"/>
      <c r="L85460" s="34"/>
    </row>
    <row r="85461" spans="6:12" x14ac:dyDescent="0.35">
      <c r="F85461" s="34"/>
      <c r="J85461" s="34"/>
      <c r="K85461" s="34"/>
      <c r="L85461" s="34"/>
    </row>
    <row r="85462" spans="6:12" x14ac:dyDescent="0.35">
      <c r="F85462" s="34"/>
      <c r="J85462" s="34"/>
      <c r="K85462" s="34"/>
      <c r="L85462" s="34"/>
    </row>
    <row r="85463" spans="6:12" x14ac:dyDescent="0.35">
      <c r="F85463" s="34"/>
      <c r="J85463" s="34"/>
      <c r="K85463" s="34"/>
      <c r="L85463" s="34"/>
    </row>
    <row r="85464" spans="6:12" x14ac:dyDescent="0.35">
      <c r="F85464" s="34"/>
      <c r="J85464" s="34"/>
      <c r="K85464" s="34"/>
      <c r="L85464" s="34"/>
    </row>
    <row r="85465" spans="6:12" x14ac:dyDescent="0.35">
      <c r="F85465" s="34"/>
      <c r="J85465" s="34"/>
      <c r="K85465" s="34"/>
      <c r="L85465" s="34"/>
    </row>
    <row r="85466" spans="6:12" x14ac:dyDescent="0.35">
      <c r="F85466" s="34"/>
      <c r="J85466" s="34"/>
      <c r="K85466" s="34"/>
      <c r="L85466" s="34"/>
    </row>
    <row r="85467" spans="6:12" x14ac:dyDescent="0.35">
      <c r="F85467" s="34"/>
      <c r="J85467" s="34"/>
      <c r="K85467" s="34"/>
      <c r="L85467" s="34"/>
    </row>
    <row r="85468" spans="6:12" x14ac:dyDescent="0.35">
      <c r="F85468" s="34"/>
      <c r="J85468" s="34"/>
      <c r="K85468" s="34"/>
      <c r="L85468" s="34"/>
    </row>
    <row r="85469" spans="6:12" x14ac:dyDescent="0.35">
      <c r="F85469" s="34"/>
      <c r="J85469" s="34"/>
      <c r="K85469" s="34"/>
      <c r="L85469" s="34"/>
    </row>
    <row r="85470" spans="6:12" x14ac:dyDescent="0.35">
      <c r="F85470" s="34"/>
      <c r="J85470" s="34"/>
      <c r="K85470" s="34"/>
      <c r="L85470" s="34"/>
    </row>
    <row r="85471" spans="6:12" x14ac:dyDescent="0.35">
      <c r="F85471" s="34"/>
      <c r="J85471" s="34"/>
      <c r="K85471" s="34"/>
      <c r="L85471" s="34"/>
    </row>
    <row r="85472" spans="6:12" x14ac:dyDescent="0.35">
      <c r="F85472" s="34"/>
      <c r="J85472" s="34"/>
      <c r="K85472" s="34"/>
      <c r="L85472" s="34"/>
    </row>
    <row r="85473" spans="6:12" x14ac:dyDescent="0.35">
      <c r="F85473" s="34"/>
      <c r="J85473" s="34"/>
      <c r="K85473" s="34"/>
      <c r="L85473" s="34"/>
    </row>
    <row r="85474" spans="6:12" x14ac:dyDescent="0.35">
      <c r="F85474" s="34"/>
      <c r="J85474" s="34"/>
      <c r="K85474" s="34"/>
      <c r="L85474" s="34"/>
    </row>
    <row r="85475" spans="6:12" x14ac:dyDescent="0.35">
      <c r="F85475" s="34"/>
      <c r="J85475" s="34"/>
      <c r="K85475" s="34"/>
      <c r="L85475" s="34"/>
    </row>
    <row r="85476" spans="6:12" x14ac:dyDescent="0.35">
      <c r="F85476" s="34"/>
      <c r="J85476" s="34"/>
      <c r="K85476" s="34"/>
      <c r="L85476" s="34"/>
    </row>
    <row r="85477" spans="6:12" x14ac:dyDescent="0.35">
      <c r="F85477" s="34"/>
      <c r="J85477" s="34"/>
      <c r="K85477" s="34"/>
      <c r="L85477" s="34"/>
    </row>
    <row r="85478" spans="6:12" x14ac:dyDescent="0.35">
      <c r="F85478" s="34"/>
      <c r="J85478" s="34"/>
      <c r="K85478" s="34"/>
      <c r="L85478" s="34"/>
    </row>
    <row r="85479" spans="6:12" x14ac:dyDescent="0.35">
      <c r="F85479" s="34"/>
      <c r="J85479" s="34"/>
      <c r="K85479" s="34"/>
      <c r="L85479" s="34"/>
    </row>
    <row r="85480" spans="6:12" x14ac:dyDescent="0.35">
      <c r="F85480" s="34"/>
      <c r="J85480" s="34"/>
      <c r="K85480" s="34"/>
      <c r="L85480" s="34"/>
    </row>
    <row r="85481" spans="6:12" x14ac:dyDescent="0.35">
      <c r="F85481" s="34"/>
      <c r="J85481" s="34"/>
      <c r="K85481" s="34"/>
      <c r="L85481" s="34"/>
    </row>
    <row r="85482" spans="6:12" x14ac:dyDescent="0.35">
      <c r="F85482" s="34"/>
      <c r="J85482" s="34"/>
      <c r="K85482" s="34"/>
      <c r="L85482" s="34"/>
    </row>
    <row r="85483" spans="6:12" x14ac:dyDescent="0.35">
      <c r="F85483" s="34"/>
      <c r="J85483" s="34"/>
      <c r="K85483" s="34"/>
      <c r="L85483" s="34"/>
    </row>
    <row r="85484" spans="6:12" x14ac:dyDescent="0.35">
      <c r="F85484" s="34"/>
      <c r="J85484" s="34"/>
      <c r="K85484" s="34"/>
      <c r="L85484" s="34"/>
    </row>
    <row r="85485" spans="6:12" x14ac:dyDescent="0.35">
      <c r="F85485" s="34"/>
      <c r="J85485" s="34"/>
      <c r="K85485" s="34"/>
      <c r="L85485" s="34"/>
    </row>
    <row r="85486" spans="6:12" x14ac:dyDescent="0.35">
      <c r="F85486" s="34"/>
      <c r="J85486" s="34"/>
      <c r="K85486" s="34"/>
      <c r="L85486" s="34"/>
    </row>
    <row r="85487" spans="6:12" x14ac:dyDescent="0.35">
      <c r="F85487" s="34"/>
      <c r="J85487" s="34"/>
      <c r="K85487" s="34"/>
      <c r="L85487" s="34"/>
    </row>
    <row r="85488" spans="6:12" x14ac:dyDescent="0.35">
      <c r="F85488" s="34"/>
      <c r="J85488" s="34"/>
      <c r="K85488" s="34"/>
      <c r="L85488" s="34"/>
    </row>
    <row r="85489" spans="6:12" x14ac:dyDescent="0.35">
      <c r="F85489" s="34"/>
      <c r="J85489" s="34"/>
      <c r="K85489" s="34"/>
      <c r="L85489" s="34"/>
    </row>
    <row r="85490" spans="6:12" x14ac:dyDescent="0.35">
      <c r="F85490" s="34"/>
      <c r="J85490" s="34"/>
      <c r="K85490" s="34"/>
      <c r="L85490" s="34"/>
    </row>
    <row r="85491" spans="6:12" x14ac:dyDescent="0.35">
      <c r="F85491" s="34"/>
      <c r="J85491" s="34"/>
      <c r="K85491" s="34"/>
      <c r="L85491" s="34"/>
    </row>
    <row r="85492" spans="6:12" x14ac:dyDescent="0.35">
      <c r="F85492" s="34"/>
      <c r="J85492" s="34"/>
      <c r="K85492" s="34"/>
      <c r="L85492" s="34"/>
    </row>
    <row r="85493" spans="6:12" x14ac:dyDescent="0.35">
      <c r="F85493" s="34"/>
      <c r="J85493" s="34"/>
      <c r="K85493" s="34"/>
      <c r="L85493" s="34"/>
    </row>
    <row r="85494" spans="6:12" x14ac:dyDescent="0.35">
      <c r="F85494" s="34"/>
      <c r="J85494" s="34"/>
      <c r="K85494" s="34"/>
      <c r="L85494" s="34"/>
    </row>
    <row r="85495" spans="6:12" x14ac:dyDescent="0.35">
      <c r="F85495" s="34"/>
      <c r="J85495" s="34"/>
      <c r="K85495" s="34"/>
      <c r="L85495" s="34"/>
    </row>
    <row r="85496" spans="6:12" x14ac:dyDescent="0.35">
      <c r="F85496" s="34"/>
      <c r="J85496" s="34"/>
      <c r="K85496" s="34"/>
      <c r="L85496" s="34"/>
    </row>
    <row r="85497" spans="6:12" x14ac:dyDescent="0.35">
      <c r="F85497" s="34"/>
      <c r="J85497" s="34"/>
      <c r="K85497" s="34"/>
      <c r="L85497" s="34"/>
    </row>
    <row r="85498" spans="6:12" x14ac:dyDescent="0.35">
      <c r="F85498" s="34"/>
      <c r="J85498" s="34"/>
      <c r="K85498" s="34"/>
      <c r="L85498" s="34"/>
    </row>
    <row r="85499" spans="6:12" x14ac:dyDescent="0.35">
      <c r="F85499" s="34"/>
      <c r="J85499" s="34"/>
      <c r="K85499" s="34"/>
      <c r="L85499" s="34"/>
    </row>
    <row r="85500" spans="6:12" x14ac:dyDescent="0.35">
      <c r="F85500" s="34"/>
      <c r="J85500" s="34"/>
      <c r="K85500" s="34"/>
      <c r="L85500" s="34"/>
    </row>
    <row r="85501" spans="6:12" x14ac:dyDescent="0.35">
      <c r="F85501" s="34"/>
      <c r="J85501" s="34"/>
      <c r="K85501" s="34"/>
      <c r="L85501" s="34"/>
    </row>
    <row r="85502" spans="6:12" x14ac:dyDescent="0.35">
      <c r="F85502" s="34"/>
      <c r="J85502" s="34"/>
      <c r="K85502" s="34"/>
      <c r="L85502" s="34"/>
    </row>
    <row r="85503" spans="6:12" x14ac:dyDescent="0.35">
      <c r="F85503" s="34"/>
      <c r="J85503" s="34"/>
      <c r="K85503" s="34"/>
      <c r="L85503" s="34"/>
    </row>
    <row r="85504" spans="6:12" x14ac:dyDescent="0.35">
      <c r="F85504" s="34"/>
      <c r="J85504" s="34"/>
      <c r="K85504" s="34"/>
      <c r="L85504" s="34"/>
    </row>
    <row r="85505" spans="6:12" x14ac:dyDescent="0.35">
      <c r="F85505" s="34"/>
      <c r="J85505" s="34"/>
      <c r="K85505" s="34"/>
      <c r="L85505" s="34"/>
    </row>
    <row r="85506" spans="6:12" x14ac:dyDescent="0.35">
      <c r="F85506" s="34"/>
      <c r="J85506" s="34"/>
      <c r="K85506" s="34"/>
      <c r="L85506" s="34"/>
    </row>
    <row r="85507" spans="6:12" x14ac:dyDescent="0.35">
      <c r="F85507" s="34"/>
      <c r="J85507" s="34"/>
      <c r="K85507" s="34"/>
      <c r="L85507" s="34"/>
    </row>
    <row r="85508" spans="6:12" x14ac:dyDescent="0.35">
      <c r="F85508" s="34"/>
      <c r="J85508" s="34"/>
      <c r="K85508" s="34"/>
      <c r="L85508" s="34"/>
    </row>
    <row r="85509" spans="6:12" x14ac:dyDescent="0.35">
      <c r="F85509" s="34"/>
      <c r="J85509" s="34"/>
      <c r="K85509" s="34"/>
      <c r="L85509" s="34"/>
    </row>
    <row r="85510" spans="6:12" x14ac:dyDescent="0.35">
      <c r="F85510" s="34"/>
      <c r="J85510" s="34"/>
      <c r="K85510" s="34"/>
      <c r="L85510" s="34"/>
    </row>
    <row r="85511" spans="6:12" x14ac:dyDescent="0.35">
      <c r="F85511" s="34"/>
      <c r="J85511" s="34"/>
      <c r="K85511" s="34"/>
      <c r="L85511" s="34"/>
    </row>
    <row r="85512" spans="6:12" x14ac:dyDescent="0.35">
      <c r="F85512" s="34"/>
      <c r="J85512" s="34"/>
      <c r="K85512" s="34"/>
      <c r="L85512" s="34"/>
    </row>
    <row r="85513" spans="6:12" x14ac:dyDescent="0.35">
      <c r="F85513" s="34"/>
      <c r="J85513" s="34"/>
      <c r="K85513" s="34"/>
      <c r="L85513" s="34"/>
    </row>
    <row r="85514" spans="6:12" x14ac:dyDescent="0.35">
      <c r="F85514" s="34"/>
      <c r="J85514" s="34"/>
      <c r="K85514" s="34"/>
      <c r="L85514" s="34"/>
    </row>
    <row r="85515" spans="6:12" x14ac:dyDescent="0.35">
      <c r="F85515" s="34"/>
      <c r="J85515" s="34"/>
      <c r="K85515" s="34"/>
      <c r="L85515" s="34"/>
    </row>
    <row r="85516" spans="6:12" x14ac:dyDescent="0.35">
      <c r="F85516" s="34"/>
      <c r="J85516" s="34"/>
      <c r="K85516" s="34"/>
      <c r="L85516" s="34"/>
    </row>
    <row r="85517" spans="6:12" x14ac:dyDescent="0.35">
      <c r="F85517" s="34"/>
      <c r="J85517" s="34"/>
      <c r="K85517" s="34"/>
      <c r="L85517" s="34"/>
    </row>
    <row r="85518" spans="6:12" x14ac:dyDescent="0.35">
      <c r="F85518" s="34"/>
      <c r="J85518" s="34"/>
      <c r="K85518" s="34"/>
      <c r="L85518" s="34"/>
    </row>
    <row r="85519" spans="6:12" x14ac:dyDescent="0.35">
      <c r="F85519" s="34"/>
      <c r="J85519" s="34"/>
      <c r="K85519" s="34"/>
      <c r="L85519" s="34"/>
    </row>
    <row r="85520" spans="6:12" x14ac:dyDescent="0.35">
      <c r="F85520" s="34"/>
      <c r="J85520" s="34"/>
      <c r="K85520" s="34"/>
      <c r="L85520" s="34"/>
    </row>
    <row r="85521" spans="6:12" x14ac:dyDescent="0.35">
      <c r="F85521" s="34"/>
      <c r="J85521" s="34"/>
      <c r="K85521" s="34"/>
      <c r="L85521" s="34"/>
    </row>
    <row r="85522" spans="6:12" x14ac:dyDescent="0.35">
      <c r="F85522" s="34"/>
      <c r="J85522" s="34"/>
      <c r="K85522" s="34"/>
      <c r="L85522" s="34"/>
    </row>
    <row r="85523" spans="6:12" x14ac:dyDescent="0.35">
      <c r="F85523" s="34"/>
      <c r="J85523" s="34"/>
      <c r="K85523" s="34"/>
      <c r="L85523" s="34"/>
    </row>
    <row r="85524" spans="6:12" x14ac:dyDescent="0.35">
      <c r="F85524" s="34"/>
      <c r="J85524" s="34"/>
      <c r="K85524" s="34"/>
      <c r="L85524" s="34"/>
    </row>
    <row r="85525" spans="6:12" x14ac:dyDescent="0.35">
      <c r="F85525" s="34"/>
      <c r="J85525" s="34"/>
      <c r="K85525" s="34"/>
      <c r="L85525" s="34"/>
    </row>
    <row r="85526" spans="6:12" x14ac:dyDescent="0.35">
      <c r="F85526" s="34"/>
      <c r="J85526" s="34"/>
      <c r="K85526" s="34"/>
      <c r="L85526" s="34"/>
    </row>
    <row r="85527" spans="6:12" x14ac:dyDescent="0.35">
      <c r="F85527" s="34"/>
      <c r="J85527" s="34"/>
      <c r="K85527" s="34"/>
      <c r="L85527" s="34"/>
    </row>
    <row r="85528" spans="6:12" x14ac:dyDescent="0.35">
      <c r="F85528" s="34"/>
      <c r="J85528" s="34"/>
      <c r="K85528" s="34"/>
      <c r="L85528" s="34"/>
    </row>
    <row r="85529" spans="6:12" x14ac:dyDescent="0.35">
      <c r="F85529" s="34"/>
      <c r="J85529" s="34"/>
      <c r="K85529" s="34"/>
      <c r="L85529" s="34"/>
    </row>
    <row r="85530" spans="6:12" x14ac:dyDescent="0.35">
      <c r="F85530" s="34"/>
      <c r="J85530" s="34"/>
      <c r="K85530" s="34"/>
      <c r="L85530" s="34"/>
    </row>
    <row r="85531" spans="6:12" x14ac:dyDescent="0.35">
      <c r="F85531" s="34"/>
      <c r="J85531" s="34"/>
      <c r="K85531" s="34"/>
      <c r="L85531" s="34"/>
    </row>
    <row r="85532" spans="6:12" x14ac:dyDescent="0.35">
      <c r="F85532" s="34"/>
      <c r="J85532" s="34"/>
      <c r="K85532" s="34"/>
      <c r="L85532" s="34"/>
    </row>
    <row r="85533" spans="6:12" x14ac:dyDescent="0.35">
      <c r="F85533" s="34"/>
      <c r="J85533" s="34"/>
      <c r="K85533" s="34"/>
      <c r="L85533" s="34"/>
    </row>
    <row r="85534" spans="6:12" x14ac:dyDescent="0.35">
      <c r="F85534" s="34"/>
      <c r="J85534" s="34"/>
      <c r="K85534" s="34"/>
      <c r="L85534" s="34"/>
    </row>
    <row r="85535" spans="6:12" x14ac:dyDescent="0.35">
      <c r="F85535" s="34"/>
      <c r="J85535" s="34"/>
      <c r="K85535" s="34"/>
      <c r="L85535" s="34"/>
    </row>
    <row r="85536" spans="6:12" x14ac:dyDescent="0.35">
      <c r="F85536" s="34"/>
      <c r="J85536" s="34"/>
      <c r="K85536" s="34"/>
      <c r="L85536" s="34"/>
    </row>
    <row r="85537" spans="6:12" x14ac:dyDescent="0.35">
      <c r="F85537" s="34"/>
      <c r="J85537" s="34"/>
      <c r="K85537" s="34"/>
      <c r="L85537" s="34"/>
    </row>
    <row r="85538" spans="6:12" x14ac:dyDescent="0.35">
      <c r="F85538" s="34"/>
      <c r="J85538" s="34"/>
      <c r="K85538" s="34"/>
      <c r="L85538" s="34"/>
    </row>
    <row r="85539" spans="6:12" x14ac:dyDescent="0.35">
      <c r="F85539" s="34"/>
      <c r="J85539" s="34"/>
      <c r="K85539" s="34"/>
      <c r="L85539" s="34"/>
    </row>
    <row r="85540" spans="6:12" x14ac:dyDescent="0.35">
      <c r="F85540" s="34"/>
      <c r="J85540" s="34"/>
      <c r="K85540" s="34"/>
      <c r="L85540" s="34"/>
    </row>
    <row r="85541" spans="6:12" x14ac:dyDescent="0.35">
      <c r="F85541" s="34"/>
      <c r="J85541" s="34"/>
      <c r="K85541" s="34"/>
      <c r="L85541" s="34"/>
    </row>
    <row r="85542" spans="6:12" x14ac:dyDescent="0.35">
      <c r="F85542" s="34"/>
      <c r="J85542" s="34"/>
      <c r="K85542" s="34"/>
      <c r="L85542" s="34"/>
    </row>
    <row r="85543" spans="6:12" x14ac:dyDescent="0.35">
      <c r="F85543" s="34"/>
      <c r="J85543" s="34"/>
      <c r="K85543" s="34"/>
      <c r="L85543" s="34"/>
    </row>
    <row r="85544" spans="6:12" x14ac:dyDescent="0.35">
      <c r="F85544" s="34"/>
      <c r="J85544" s="34"/>
      <c r="K85544" s="34"/>
      <c r="L85544" s="34"/>
    </row>
    <row r="85545" spans="6:12" x14ac:dyDescent="0.35">
      <c r="F85545" s="34"/>
      <c r="J85545" s="34"/>
      <c r="K85545" s="34"/>
      <c r="L85545" s="34"/>
    </row>
    <row r="85546" spans="6:12" x14ac:dyDescent="0.35">
      <c r="F85546" s="34"/>
      <c r="J85546" s="34"/>
      <c r="K85546" s="34"/>
      <c r="L85546" s="34"/>
    </row>
    <row r="85547" spans="6:12" x14ac:dyDescent="0.35">
      <c r="F85547" s="34"/>
      <c r="J85547" s="34"/>
      <c r="K85547" s="34"/>
      <c r="L85547" s="34"/>
    </row>
    <row r="85548" spans="6:12" x14ac:dyDescent="0.35">
      <c r="F85548" s="34"/>
      <c r="J85548" s="34"/>
      <c r="K85548" s="34"/>
      <c r="L85548" s="34"/>
    </row>
    <row r="85549" spans="6:12" x14ac:dyDescent="0.35">
      <c r="F85549" s="34"/>
      <c r="J85549" s="34"/>
      <c r="K85549" s="34"/>
      <c r="L85549" s="34"/>
    </row>
    <row r="85550" spans="6:12" x14ac:dyDescent="0.35">
      <c r="F85550" s="34"/>
      <c r="J85550" s="34"/>
      <c r="K85550" s="34"/>
      <c r="L85550" s="34"/>
    </row>
    <row r="85551" spans="6:12" x14ac:dyDescent="0.35">
      <c r="F85551" s="34"/>
      <c r="J85551" s="34"/>
      <c r="K85551" s="34"/>
      <c r="L85551" s="34"/>
    </row>
    <row r="85552" spans="6:12" x14ac:dyDescent="0.35">
      <c r="F85552" s="34"/>
      <c r="J85552" s="34"/>
      <c r="K85552" s="34"/>
      <c r="L85552" s="34"/>
    </row>
    <row r="85553" spans="6:12" x14ac:dyDescent="0.35">
      <c r="F85553" s="34"/>
      <c r="J85553" s="34"/>
      <c r="K85553" s="34"/>
      <c r="L85553" s="34"/>
    </row>
    <row r="85554" spans="6:12" x14ac:dyDescent="0.35">
      <c r="F85554" s="34"/>
      <c r="J85554" s="34"/>
      <c r="K85554" s="34"/>
      <c r="L85554" s="34"/>
    </row>
    <row r="85555" spans="6:12" x14ac:dyDescent="0.35">
      <c r="F85555" s="34"/>
      <c r="J85555" s="34"/>
      <c r="K85555" s="34"/>
      <c r="L85555" s="34"/>
    </row>
    <row r="85556" spans="6:12" x14ac:dyDescent="0.35">
      <c r="F85556" s="34"/>
      <c r="J85556" s="34"/>
      <c r="K85556" s="34"/>
      <c r="L85556" s="34"/>
    </row>
    <row r="85557" spans="6:12" x14ac:dyDescent="0.35">
      <c r="F85557" s="34"/>
      <c r="J85557" s="34"/>
      <c r="K85557" s="34"/>
      <c r="L85557" s="34"/>
    </row>
    <row r="85558" spans="6:12" x14ac:dyDescent="0.35">
      <c r="F85558" s="34"/>
      <c r="J85558" s="34"/>
      <c r="K85558" s="34"/>
      <c r="L85558" s="34"/>
    </row>
    <row r="85559" spans="6:12" x14ac:dyDescent="0.35">
      <c r="F85559" s="34"/>
      <c r="J85559" s="34"/>
      <c r="K85559" s="34"/>
      <c r="L85559" s="34"/>
    </row>
    <row r="85560" spans="6:12" x14ac:dyDescent="0.35">
      <c r="F85560" s="34"/>
      <c r="J85560" s="34"/>
      <c r="K85560" s="34"/>
      <c r="L85560" s="34"/>
    </row>
    <row r="85561" spans="6:12" x14ac:dyDescent="0.35">
      <c r="F85561" s="34"/>
      <c r="J85561" s="34"/>
      <c r="K85561" s="34"/>
      <c r="L85561" s="34"/>
    </row>
    <row r="85562" spans="6:12" x14ac:dyDescent="0.35">
      <c r="F85562" s="34"/>
      <c r="J85562" s="34"/>
      <c r="K85562" s="34"/>
      <c r="L85562" s="34"/>
    </row>
    <row r="85563" spans="6:12" x14ac:dyDescent="0.35">
      <c r="F85563" s="34"/>
      <c r="J85563" s="34"/>
      <c r="K85563" s="34"/>
      <c r="L85563" s="34"/>
    </row>
    <row r="85564" spans="6:12" x14ac:dyDescent="0.35">
      <c r="F85564" s="34"/>
      <c r="J85564" s="34"/>
      <c r="K85564" s="34"/>
      <c r="L85564" s="34"/>
    </row>
    <row r="85565" spans="6:12" x14ac:dyDescent="0.35">
      <c r="F85565" s="34"/>
      <c r="J85565" s="34"/>
      <c r="K85565" s="34"/>
      <c r="L85565" s="34"/>
    </row>
    <row r="85566" spans="6:12" x14ac:dyDescent="0.35">
      <c r="F85566" s="34"/>
      <c r="J85566" s="34"/>
      <c r="K85566" s="34"/>
      <c r="L85566" s="34"/>
    </row>
    <row r="85567" spans="6:12" x14ac:dyDescent="0.35">
      <c r="F85567" s="34"/>
      <c r="J85567" s="34"/>
      <c r="K85567" s="34"/>
      <c r="L85567" s="34"/>
    </row>
    <row r="85568" spans="6:12" x14ac:dyDescent="0.35">
      <c r="F85568" s="34"/>
      <c r="J85568" s="34"/>
      <c r="K85568" s="34"/>
      <c r="L85568" s="34"/>
    </row>
    <row r="85569" spans="6:12" x14ac:dyDescent="0.35">
      <c r="F85569" s="34"/>
      <c r="J85569" s="34"/>
      <c r="K85569" s="34"/>
      <c r="L85569" s="34"/>
    </row>
    <row r="85570" spans="6:12" x14ac:dyDescent="0.35">
      <c r="F85570" s="34"/>
      <c r="J85570" s="34"/>
      <c r="K85570" s="34"/>
      <c r="L85570" s="34"/>
    </row>
    <row r="85571" spans="6:12" x14ac:dyDescent="0.35">
      <c r="F85571" s="34"/>
      <c r="J85571" s="34"/>
      <c r="K85571" s="34"/>
      <c r="L85571" s="34"/>
    </row>
    <row r="85572" spans="6:12" x14ac:dyDescent="0.35">
      <c r="F85572" s="34"/>
      <c r="J85572" s="34"/>
      <c r="K85572" s="34"/>
      <c r="L85572" s="34"/>
    </row>
    <row r="85573" spans="6:12" x14ac:dyDescent="0.35">
      <c r="F85573" s="34"/>
      <c r="J85573" s="34"/>
      <c r="K85573" s="34"/>
      <c r="L85573" s="34"/>
    </row>
    <row r="85574" spans="6:12" x14ac:dyDescent="0.35">
      <c r="F85574" s="34"/>
      <c r="J85574" s="34"/>
      <c r="K85574" s="34"/>
      <c r="L85574" s="34"/>
    </row>
    <row r="85575" spans="6:12" x14ac:dyDescent="0.35">
      <c r="F85575" s="34"/>
      <c r="J85575" s="34"/>
      <c r="K85575" s="34"/>
      <c r="L85575" s="34"/>
    </row>
    <row r="85576" spans="6:12" x14ac:dyDescent="0.35">
      <c r="F85576" s="34"/>
      <c r="J85576" s="34"/>
      <c r="K85576" s="34"/>
      <c r="L85576" s="34"/>
    </row>
    <row r="85577" spans="6:12" x14ac:dyDescent="0.35">
      <c r="F85577" s="34"/>
      <c r="J85577" s="34"/>
      <c r="K85577" s="34"/>
      <c r="L85577" s="34"/>
    </row>
    <row r="85578" spans="6:12" x14ac:dyDescent="0.35">
      <c r="F85578" s="34"/>
      <c r="J85578" s="34"/>
      <c r="K85578" s="34"/>
      <c r="L85578" s="34"/>
    </row>
    <row r="85579" spans="6:12" x14ac:dyDescent="0.35">
      <c r="F85579" s="34"/>
      <c r="J85579" s="34"/>
      <c r="K85579" s="34"/>
      <c r="L85579" s="34"/>
    </row>
    <row r="85580" spans="6:12" x14ac:dyDescent="0.35">
      <c r="F85580" s="34"/>
      <c r="J85580" s="34"/>
      <c r="K85580" s="34"/>
      <c r="L85580" s="34"/>
    </row>
    <row r="85581" spans="6:12" x14ac:dyDescent="0.35">
      <c r="F85581" s="34"/>
      <c r="J85581" s="34"/>
      <c r="K85581" s="34"/>
      <c r="L85581" s="34"/>
    </row>
    <row r="85582" spans="6:12" x14ac:dyDescent="0.35">
      <c r="F85582" s="34"/>
      <c r="J85582" s="34"/>
      <c r="K85582" s="34"/>
      <c r="L85582" s="34"/>
    </row>
    <row r="85583" spans="6:12" x14ac:dyDescent="0.35">
      <c r="F85583" s="34"/>
      <c r="J85583" s="34"/>
      <c r="K85583" s="34"/>
      <c r="L85583" s="34"/>
    </row>
    <row r="85584" spans="6:12" x14ac:dyDescent="0.35">
      <c r="F85584" s="34"/>
      <c r="J85584" s="34"/>
      <c r="K85584" s="34"/>
      <c r="L85584" s="34"/>
    </row>
    <row r="85585" spans="6:12" x14ac:dyDescent="0.35">
      <c r="F85585" s="34"/>
      <c r="J85585" s="34"/>
      <c r="K85585" s="34"/>
      <c r="L85585" s="34"/>
    </row>
    <row r="85586" spans="6:12" x14ac:dyDescent="0.35">
      <c r="F85586" s="34"/>
      <c r="J85586" s="34"/>
      <c r="K85586" s="34"/>
      <c r="L85586" s="34"/>
    </row>
    <row r="85587" spans="6:12" x14ac:dyDescent="0.35">
      <c r="F85587" s="34"/>
      <c r="J85587" s="34"/>
      <c r="K85587" s="34"/>
      <c r="L85587" s="34"/>
    </row>
    <row r="85588" spans="6:12" x14ac:dyDescent="0.35">
      <c r="F85588" s="34"/>
      <c r="J85588" s="34"/>
      <c r="K85588" s="34"/>
      <c r="L85588" s="34"/>
    </row>
    <row r="85589" spans="6:12" x14ac:dyDescent="0.35">
      <c r="F85589" s="34"/>
      <c r="J85589" s="34"/>
      <c r="K85589" s="34"/>
      <c r="L85589" s="34"/>
    </row>
    <row r="85590" spans="6:12" x14ac:dyDescent="0.35">
      <c r="F85590" s="34"/>
      <c r="J85590" s="34"/>
      <c r="K85590" s="34"/>
      <c r="L85590" s="34"/>
    </row>
    <row r="85591" spans="6:12" x14ac:dyDescent="0.35">
      <c r="F85591" s="34"/>
      <c r="J85591" s="34"/>
      <c r="K85591" s="34"/>
      <c r="L85591" s="34"/>
    </row>
    <row r="85592" spans="6:12" x14ac:dyDescent="0.35">
      <c r="F85592" s="34"/>
      <c r="J85592" s="34"/>
      <c r="K85592" s="34"/>
      <c r="L85592" s="34"/>
    </row>
    <row r="85593" spans="6:12" x14ac:dyDescent="0.35">
      <c r="F85593" s="34"/>
      <c r="J85593" s="34"/>
      <c r="K85593" s="34"/>
      <c r="L85593" s="34"/>
    </row>
    <row r="85594" spans="6:12" x14ac:dyDescent="0.35">
      <c r="F85594" s="34"/>
      <c r="J85594" s="34"/>
      <c r="K85594" s="34"/>
      <c r="L85594" s="34"/>
    </row>
    <row r="85595" spans="6:12" x14ac:dyDescent="0.35">
      <c r="F85595" s="34"/>
      <c r="J85595" s="34"/>
      <c r="K85595" s="34"/>
      <c r="L85595" s="34"/>
    </row>
    <row r="85596" spans="6:12" x14ac:dyDescent="0.35">
      <c r="F85596" s="34"/>
      <c r="J85596" s="34"/>
      <c r="K85596" s="34"/>
      <c r="L85596" s="34"/>
    </row>
    <row r="85597" spans="6:12" x14ac:dyDescent="0.35">
      <c r="F85597" s="34"/>
      <c r="J85597" s="34"/>
      <c r="K85597" s="34"/>
      <c r="L85597" s="34"/>
    </row>
    <row r="85598" spans="6:12" x14ac:dyDescent="0.35">
      <c r="F85598" s="34"/>
      <c r="J85598" s="34"/>
      <c r="K85598" s="34"/>
      <c r="L85598" s="34"/>
    </row>
    <row r="85599" spans="6:12" x14ac:dyDescent="0.35">
      <c r="F85599" s="34"/>
      <c r="J85599" s="34"/>
      <c r="K85599" s="34"/>
      <c r="L85599" s="34"/>
    </row>
    <row r="85600" spans="6:12" x14ac:dyDescent="0.35">
      <c r="F85600" s="34"/>
      <c r="J85600" s="34"/>
      <c r="K85600" s="34"/>
      <c r="L85600" s="34"/>
    </row>
    <row r="85601" spans="6:12" x14ac:dyDescent="0.35">
      <c r="F85601" s="34"/>
      <c r="J85601" s="34"/>
      <c r="K85601" s="34"/>
      <c r="L85601" s="34"/>
    </row>
    <row r="85602" spans="6:12" x14ac:dyDescent="0.35">
      <c r="F85602" s="34"/>
      <c r="J85602" s="34"/>
      <c r="K85602" s="34"/>
      <c r="L85602" s="34"/>
    </row>
    <row r="85603" spans="6:12" x14ac:dyDescent="0.35">
      <c r="F85603" s="34"/>
      <c r="J85603" s="34"/>
      <c r="K85603" s="34"/>
      <c r="L85603" s="34"/>
    </row>
    <row r="85604" spans="6:12" x14ac:dyDescent="0.35">
      <c r="F85604" s="34"/>
      <c r="J85604" s="34"/>
      <c r="K85604" s="34"/>
      <c r="L85604" s="34"/>
    </row>
    <row r="85605" spans="6:12" x14ac:dyDescent="0.35">
      <c r="F85605" s="34"/>
      <c r="J85605" s="34"/>
      <c r="K85605" s="34"/>
      <c r="L85605" s="34"/>
    </row>
    <row r="85606" spans="6:12" x14ac:dyDescent="0.35">
      <c r="F85606" s="34"/>
      <c r="J85606" s="34"/>
      <c r="K85606" s="34"/>
      <c r="L85606" s="34"/>
    </row>
    <row r="85607" spans="6:12" x14ac:dyDescent="0.35">
      <c r="F85607" s="34"/>
      <c r="J85607" s="34"/>
      <c r="K85607" s="34"/>
      <c r="L85607" s="34"/>
    </row>
    <row r="85608" spans="6:12" x14ac:dyDescent="0.35">
      <c r="F85608" s="34"/>
      <c r="J85608" s="34"/>
      <c r="K85608" s="34"/>
      <c r="L85608" s="34"/>
    </row>
    <row r="85609" spans="6:12" x14ac:dyDescent="0.35">
      <c r="F85609" s="34"/>
      <c r="J85609" s="34"/>
      <c r="K85609" s="34"/>
      <c r="L85609" s="34"/>
    </row>
    <row r="85610" spans="6:12" x14ac:dyDescent="0.35">
      <c r="F85610" s="34"/>
      <c r="J85610" s="34"/>
      <c r="K85610" s="34"/>
      <c r="L85610" s="34"/>
    </row>
    <row r="85611" spans="6:12" x14ac:dyDescent="0.35">
      <c r="F85611" s="34"/>
      <c r="J85611" s="34"/>
      <c r="K85611" s="34"/>
      <c r="L85611" s="34"/>
    </row>
    <row r="85612" spans="6:12" x14ac:dyDescent="0.35">
      <c r="F85612" s="34"/>
      <c r="J85612" s="34"/>
      <c r="K85612" s="34"/>
      <c r="L85612" s="34"/>
    </row>
    <row r="85613" spans="6:12" x14ac:dyDescent="0.35">
      <c r="F85613" s="34"/>
      <c r="J85613" s="34"/>
      <c r="K85613" s="34"/>
      <c r="L85613" s="34"/>
    </row>
    <row r="85614" spans="6:12" x14ac:dyDescent="0.35">
      <c r="F85614" s="34"/>
      <c r="J85614" s="34"/>
      <c r="K85614" s="34"/>
      <c r="L85614" s="34"/>
    </row>
    <row r="85615" spans="6:12" x14ac:dyDescent="0.35">
      <c r="F85615" s="34"/>
      <c r="J85615" s="34"/>
      <c r="K85615" s="34"/>
      <c r="L85615" s="34"/>
    </row>
    <row r="85616" spans="6:12" x14ac:dyDescent="0.35">
      <c r="F85616" s="34"/>
      <c r="J85616" s="34"/>
      <c r="K85616" s="34"/>
      <c r="L85616" s="34"/>
    </row>
    <row r="85617" spans="6:12" x14ac:dyDescent="0.35">
      <c r="F85617" s="34"/>
      <c r="J85617" s="34"/>
      <c r="K85617" s="34"/>
      <c r="L85617" s="34"/>
    </row>
    <row r="85618" spans="6:12" x14ac:dyDescent="0.35">
      <c r="F85618" s="34"/>
      <c r="J85618" s="34"/>
      <c r="K85618" s="34"/>
      <c r="L85618" s="34"/>
    </row>
    <row r="85619" spans="6:12" x14ac:dyDescent="0.35">
      <c r="F85619" s="34"/>
      <c r="J85619" s="34"/>
      <c r="K85619" s="34"/>
      <c r="L85619" s="34"/>
    </row>
    <row r="85620" spans="6:12" x14ac:dyDescent="0.35">
      <c r="F85620" s="34"/>
      <c r="J85620" s="34"/>
      <c r="K85620" s="34"/>
      <c r="L85620" s="34"/>
    </row>
    <row r="85621" spans="6:12" x14ac:dyDescent="0.35">
      <c r="F85621" s="34"/>
      <c r="J85621" s="34"/>
      <c r="K85621" s="34"/>
      <c r="L85621" s="34"/>
    </row>
    <row r="85622" spans="6:12" x14ac:dyDescent="0.35">
      <c r="F85622" s="34"/>
      <c r="J85622" s="34"/>
      <c r="K85622" s="34"/>
      <c r="L85622" s="34"/>
    </row>
    <row r="85623" spans="6:12" x14ac:dyDescent="0.35">
      <c r="F85623" s="34"/>
      <c r="J85623" s="34"/>
      <c r="K85623" s="34"/>
      <c r="L85623" s="34"/>
    </row>
    <row r="85624" spans="6:12" x14ac:dyDescent="0.35">
      <c r="F85624" s="34"/>
      <c r="J85624" s="34"/>
      <c r="K85624" s="34"/>
      <c r="L85624" s="34"/>
    </row>
    <row r="85625" spans="6:12" x14ac:dyDescent="0.35">
      <c r="F85625" s="34"/>
      <c r="J85625" s="34"/>
      <c r="K85625" s="34"/>
      <c r="L85625" s="34"/>
    </row>
    <row r="85626" spans="6:12" x14ac:dyDescent="0.35">
      <c r="F85626" s="34"/>
      <c r="J85626" s="34"/>
      <c r="K85626" s="34"/>
      <c r="L85626" s="34"/>
    </row>
    <row r="85627" spans="6:12" x14ac:dyDescent="0.35">
      <c r="F85627" s="34"/>
      <c r="J85627" s="34"/>
      <c r="K85627" s="34"/>
      <c r="L85627" s="34"/>
    </row>
    <row r="85628" spans="6:12" x14ac:dyDescent="0.35">
      <c r="F85628" s="34"/>
      <c r="J85628" s="34"/>
      <c r="K85628" s="34"/>
      <c r="L85628" s="34"/>
    </row>
    <row r="85629" spans="6:12" x14ac:dyDescent="0.35">
      <c r="F85629" s="34"/>
      <c r="J85629" s="34"/>
      <c r="K85629" s="34"/>
      <c r="L85629" s="34"/>
    </row>
    <row r="85630" spans="6:12" x14ac:dyDescent="0.35">
      <c r="F85630" s="34"/>
      <c r="J85630" s="34"/>
      <c r="K85630" s="34"/>
      <c r="L85630" s="34"/>
    </row>
    <row r="85631" spans="6:12" x14ac:dyDescent="0.35">
      <c r="F85631" s="34"/>
      <c r="J85631" s="34"/>
      <c r="K85631" s="34"/>
      <c r="L85631" s="34"/>
    </row>
    <row r="85632" spans="6:12" x14ac:dyDescent="0.35">
      <c r="F85632" s="34"/>
      <c r="J85632" s="34"/>
      <c r="K85632" s="34"/>
      <c r="L85632" s="34"/>
    </row>
    <row r="85633" spans="6:12" x14ac:dyDescent="0.35">
      <c r="F85633" s="34"/>
      <c r="J85633" s="34"/>
      <c r="K85633" s="34"/>
      <c r="L85633" s="34"/>
    </row>
    <row r="85634" spans="6:12" x14ac:dyDescent="0.35">
      <c r="F85634" s="34"/>
      <c r="J85634" s="34"/>
      <c r="K85634" s="34"/>
      <c r="L85634" s="34"/>
    </row>
    <row r="85635" spans="6:12" x14ac:dyDescent="0.35">
      <c r="F85635" s="34"/>
      <c r="J85635" s="34"/>
      <c r="K85635" s="34"/>
      <c r="L85635" s="34"/>
    </row>
    <row r="85636" spans="6:12" x14ac:dyDescent="0.35">
      <c r="F85636" s="34"/>
      <c r="J85636" s="34"/>
      <c r="K85636" s="34"/>
      <c r="L85636" s="34"/>
    </row>
    <row r="85637" spans="6:12" x14ac:dyDescent="0.35">
      <c r="F85637" s="34"/>
      <c r="J85637" s="34"/>
      <c r="K85637" s="34"/>
      <c r="L85637" s="34"/>
    </row>
    <row r="85638" spans="6:12" x14ac:dyDescent="0.35">
      <c r="F85638" s="34"/>
      <c r="J85638" s="34"/>
      <c r="K85638" s="34"/>
      <c r="L85638" s="34"/>
    </row>
    <row r="85639" spans="6:12" x14ac:dyDescent="0.35">
      <c r="F85639" s="34"/>
      <c r="J85639" s="34"/>
      <c r="K85639" s="34"/>
      <c r="L85639" s="34"/>
    </row>
    <row r="85640" spans="6:12" x14ac:dyDescent="0.35">
      <c r="F85640" s="34"/>
      <c r="J85640" s="34"/>
      <c r="K85640" s="34"/>
      <c r="L85640" s="34"/>
    </row>
    <row r="85641" spans="6:12" x14ac:dyDescent="0.35">
      <c r="F85641" s="34"/>
      <c r="J85641" s="34"/>
      <c r="K85641" s="34"/>
      <c r="L85641" s="34"/>
    </row>
    <row r="85642" spans="6:12" x14ac:dyDescent="0.35">
      <c r="F85642" s="34"/>
      <c r="J85642" s="34"/>
      <c r="K85642" s="34"/>
      <c r="L85642" s="34"/>
    </row>
    <row r="85643" spans="6:12" x14ac:dyDescent="0.35">
      <c r="F85643" s="34"/>
      <c r="J85643" s="34"/>
      <c r="K85643" s="34"/>
      <c r="L85643" s="34"/>
    </row>
    <row r="85644" spans="6:12" x14ac:dyDescent="0.35">
      <c r="F85644" s="34"/>
      <c r="J85644" s="34"/>
      <c r="K85644" s="34"/>
      <c r="L85644" s="34"/>
    </row>
    <row r="85645" spans="6:12" x14ac:dyDescent="0.35">
      <c r="F85645" s="34"/>
      <c r="J85645" s="34"/>
      <c r="K85645" s="34"/>
      <c r="L85645" s="34"/>
    </row>
    <row r="85646" spans="6:12" x14ac:dyDescent="0.35">
      <c r="F85646" s="34"/>
      <c r="J85646" s="34"/>
      <c r="K85646" s="34"/>
      <c r="L85646" s="34"/>
    </row>
    <row r="85647" spans="6:12" x14ac:dyDescent="0.35">
      <c r="F85647" s="34"/>
      <c r="J85647" s="34"/>
      <c r="K85647" s="34"/>
      <c r="L85647" s="34"/>
    </row>
    <row r="85648" spans="6:12" x14ac:dyDescent="0.35">
      <c r="F85648" s="34"/>
      <c r="J85648" s="34"/>
      <c r="K85648" s="34"/>
      <c r="L85648" s="34"/>
    </row>
    <row r="85649" spans="6:12" x14ac:dyDescent="0.35">
      <c r="F85649" s="34"/>
      <c r="J85649" s="34"/>
      <c r="K85649" s="34"/>
      <c r="L85649" s="34"/>
    </row>
    <row r="85650" spans="6:12" x14ac:dyDescent="0.35">
      <c r="F85650" s="34"/>
      <c r="J85650" s="34"/>
      <c r="K85650" s="34"/>
      <c r="L85650" s="34"/>
    </row>
    <row r="85651" spans="6:12" x14ac:dyDescent="0.35">
      <c r="F85651" s="34"/>
      <c r="J85651" s="34"/>
      <c r="K85651" s="34"/>
      <c r="L85651" s="34"/>
    </row>
    <row r="85652" spans="6:12" x14ac:dyDescent="0.35">
      <c r="F85652" s="34"/>
      <c r="J85652" s="34"/>
      <c r="K85652" s="34"/>
      <c r="L85652" s="34"/>
    </row>
    <row r="85653" spans="6:12" x14ac:dyDescent="0.35">
      <c r="F85653" s="34"/>
      <c r="J85653" s="34"/>
      <c r="K85653" s="34"/>
      <c r="L85653" s="34"/>
    </row>
    <row r="85654" spans="6:12" x14ac:dyDescent="0.35">
      <c r="F85654" s="34"/>
      <c r="J85654" s="34"/>
      <c r="K85654" s="34"/>
      <c r="L85654" s="34"/>
    </row>
    <row r="85655" spans="6:12" x14ac:dyDescent="0.35">
      <c r="F85655" s="34"/>
      <c r="J85655" s="34"/>
      <c r="K85655" s="34"/>
      <c r="L85655" s="34"/>
    </row>
    <row r="85656" spans="6:12" x14ac:dyDescent="0.35">
      <c r="F85656" s="34"/>
      <c r="J85656" s="34"/>
      <c r="K85656" s="34"/>
      <c r="L85656" s="34"/>
    </row>
    <row r="85657" spans="6:12" x14ac:dyDescent="0.35">
      <c r="F85657" s="34"/>
      <c r="J85657" s="34"/>
      <c r="K85657" s="34"/>
      <c r="L85657" s="34"/>
    </row>
    <row r="85658" spans="6:12" x14ac:dyDescent="0.35">
      <c r="F85658" s="34"/>
      <c r="J85658" s="34"/>
      <c r="K85658" s="34"/>
      <c r="L85658" s="34"/>
    </row>
    <row r="85659" spans="6:12" x14ac:dyDescent="0.35">
      <c r="F85659" s="34"/>
      <c r="J85659" s="34"/>
      <c r="K85659" s="34"/>
      <c r="L85659" s="34"/>
    </row>
    <row r="85660" spans="6:12" x14ac:dyDescent="0.35">
      <c r="F85660" s="34"/>
      <c r="J85660" s="34"/>
      <c r="K85660" s="34"/>
      <c r="L85660" s="34"/>
    </row>
    <row r="85661" spans="6:12" x14ac:dyDescent="0.35">
      <c r="F85661" s="34"/>
      <c r="J85661" s="34"/>
      <c r="K85661" s="34"/>
      <c r="L85661" s="34"/>
    </row>
    <row r="85662" spans="6:12" x14ac:dyDescent="0.35">
      <c r="F85662" s="34"/>
      <c r="J85662" s="34"/>
      <c r="K85662" s="34"/>
      <c r="L85662" s="34"/>
    </row>
    <row r="85663" spans="6:12" x14ac:dyDescent="0.35">
      <c r="F85663" s="34"/>
      <c r="J85663" s="34"/>
      <c r="K85663" s="34"/>
      <c r="L85663" s="34"/>
    </row>
    <row r="85664" spans="6:12" x14ac:dyDescent="0.35">
      <c r="F85664" s="34"/>
      <c r="J85664" s="34"/>
      <c r="K85664" s="34"/>
      <c r="L85664" s="34"/>
    </row>
    <row r="85665" spans="6:12" x14ac:dyDescent="0.35">
      <c r="F85665" s="34"/>
      <c r="J85665" s="34"/>
      <c r="K85665" s="34"/>
      <c r="L85665" s="34"/>
    </row>
    <row r="85666" spans="6:12" x14ac:dyDescent="0.35">
      <c r="F85666" s="34"/>
      <c r="J85666" s="34"/>
      <c r="K85666" s="34"/>
      <c r="L85666" s="34"/>
    </row>
    <row r="85667" spans="6:12" x14ac:dyDescent="0.35">
      <c r="F85667" s="34"/>
      <c r="J85667" s="34"/>
      <c r="K85667" s="34"/>
      <c r="L85667" s="34"/>
    </row>
    <row r="85668" spans="6:12" x14ac:dyDescent="0.35">
      <c r="F85668" s="34"/>
      <c r="J85668" s="34"/>
      <c r="K85668" s="34"/>
      <c r="L85668" s="34"/>
    </row>
    <row r="85669" spans="6:12" x14ac:dyDescent="0.35">
      <c r="F85669" s="34"/>
      <c r="J85669" s="34"/>
      <c r="K85669" s="34"/>
      <c r="L85669" s="34"/>
    </row>
    <row r="85670" spans="6:12" x14ac:dyDescent="0.35">
      <c r="F85670" s="34"/>
      <c r="J85670" s="34"/>
      <c r="K85670" s="34"/>
      <c r="L85670" s="34"/>
    </row>
    <row r="85671" spans="6:12" x14ac:dyDescent="0.35">
      <c r="F85671" s="34"/>
      <c r="J85671" s="34"/>
      <c r="K85671" s="34"/>
      <c r="L85671" s="34"/>
    </row>
    <row r="85672" spans="6:12" x14ac:dyDescent="0.35">
      <c r="F85672" s="34"/>
      <c r="J85672" s="34"/>
      <c r="K85672" s="34"/>
      <c r="L85672" s="34"/>
    </row>
    <row r="85673" spans="6:12" x14ac:dyDescent="0.35">
      <c r="F85673" s="34"/>
      <c r="J85673" s="34"/>
      <c r="K85673" s="34"/>
      <c r="L85673" s="34"/>
    </row>
    <row r="85674" spans="6:12" x14ac:dyDescent="0.35">
      <c r="F85674" s="34"/>
      <c r="J85674" s="34"/>
      <c r="K85674" s="34"/>
      <c r="L85674" s="34"/>
    </row>
    <row r="85675" spans="6:12" x14ac:dyDescent="0.35">
      <c r="F85675" s="34"/>
      <c r="J85675" s="34"/>
      <c r="K85675" s="34"/>
      <c r="L85675" s="34"/>
    </row>
    <row r="85676" spans="6:12" x14ac:dyDescent="0.35">
      <c r="F85676" s="34"/>
      <c r="J85676" s="34"/>
      <c r="K85676" s="34"/>
      <c r="L85676" s="34"/>
    </row>
    <row r="85677" spans="6:12" x14ac:dyDescent="0.35">
      <c r="F85677" s="34"/>
      <c r="J85677" s="34"/>
      <c r="K85677" s="34"/>
      <c r="L85677" s="34"/>
    </row>
    <row r="85678" spans="6:12" x14ac:dyDescent="0.35">
      <c r="F85678" s="34"/>
      <c r="J85678" s="34"/>
      <c r="K85678" s="34"/>
      <c r="L85678" s="34"/>
    </row>
    <row r="85679" spans="6:12" x14ac:dyDescent="0.35">
      <c r="F85679" s="34"/>
      <c r="J85679" s="34"/>
      <c r="K85679" s="34"/>
      <c r="L85679" s="34"/>
    </row>
    <row r="85680" spans="6:12" x14ac:dyDescent="0.35">
      <c r="F85680" s="34"/>
      <c r="J85680" s="34"/>
      <c r="K85680" s="34"/>
      <c r="L85680" s="34"/>
    </row>
    <row r="85681" spans="6:12" x14ac:dyDescent="0.35">
      <c r="F85681" s="34"/>
      <c r="J85681" s="34"/>
      <c r="K85681" s="34"/>
      <c r="L85681" s="34"/>
    </row>
    <row r="85682" spans="6:12" x14ac:dyDescent="0.35">
      <c r="F85682" s="34"/>
      <c r="J85682" s="34"/>
      <c r="K85682" s="34"/>
      <c r="L85682" s="34"/>
    </row>
    <row r="85683" spans="6:12" x14ac:dyDescent="0.35">
      <c r="F85683" s="34"/>
      <c r="J85683" s="34"/>
      <c r="K85683" s="34"/>
      <c r="L85683" s="34"/>
    </row>
    <row r="85684" spans="6:12" x14ac:dyDescent="0.35">
      <c r="F85684" s="34"/>
      <c r="J85684" s="34"/>
      <c r="K85684" s="34"/>
      <c r="L85684" s="34"/>
    </row>
    <row r="85685" spans="6:12" x14ac:dyDescent="0.35">
      <c r="F85685" s="34"/>
      <c r="J85685" s="34"/>
      <c r="K85685" s="34"/>
      <c r="L85685" s="34"/>
    </row>
    <row r="85686" spans="6:12" x14ac:dyDescent="0.35">
      <c r="F85686" s="34"/>
      <c r="J85686" s="34"/>
      <c r="K85686" s="34"/>
      <c r="L85686" s="34"/>
    </row>
    <row r="85687" spans="6:12" x14ac:dyDescent="0.35">
      <c r="F85687" s="34"/>
      <c r="J85687" s="34"/>
      <c r="K85687" s="34"/>
      <c r="L85687" s="34"/>
    </row>
    <row r="85688" spans="6:12" x14ac:dyDescent="0.35">
      <c r="F85688" s="34"/>
      <c r="J85688" s="34"/>
      <c r="K85688" s="34"/>
      <c r="L85688" s="34"/>
    </row>
    <row r="85689" spans="6:12" x14ac:dyDescent="0.35">
      <c r="F85689" s="34"/>
      <c r="J85689" s="34"/>
      <c r="K85689" s="34"/>
      <c r="L85689" s="34"/>
    </row>
    <row r="85690" spans="6:12" x14ac:dyDescent="0.35">
      <c r="F85690" s="34"/>
      <c r="J85690" s="34"/>
      <c r="K85690" s="34"/>
      <c r="L85690" s="34"/>
    </row>
    <row r="85691" spans="6:12" x14ac:dyDescent="0.35">
      <c r="F85691" s="34"/>
      <c r="J85691" s="34"/>
      <c r="K85691" s="34"/>
      <c r="L85691" s="34"/>
    </row>
    <row r="85692" spans="6:12" x14ac:dyDescent="0.35">
      <c r="F85692" s="34"/>
      <c r="J85692" s="34"/>
      <c r="K85692" s="34"/>
      <c r="L85692" s="34"/>
    </row>
    <row r="85693" spans="6:12" x14ac:dyDescent="0.35">
      <c r="F85693" s="34"/>
      <c r="J85693" s="34"/>
      <c r="K85693" s="34"/>
      <c r="L85693" s="34"/>
    </row>
    <row r="85694" spans="6:12" x14ac:dyDescent="0.35">
      <c r="F85694" s="34"/>
      <c r="J85694" s="34"/>
      <c r="K85694" s="34"/>
      <c r="L85694" s="34"/>
    </row>
    <row r="85695" spans="6:12" x14ac:dyDescent="0.35">
      <c r="F85695" s="34"/>
      <c r="J85695" s="34"/>
      <c r="K85695" s="34"/>
      <c r="L85695" s="34"/>
    </row>
    <row r="85696" spans="6:12" x14ac:dyDescent="0.35">
      <c r="F85696" s="34"/>
      <c r="J85696" s="34"/>
      <c r="K85696" s="34"/>
      <c r="L85696" s="34"/>
    </row>
    <row r="85697" spans="6:12" x14ac:dyDescent="0.35">
      <c r="F85697" s="34"/>
      <c r="J85697" s="34"/>
      <c r="K85697" s="34"/>
      <c r="L85697" s="34"/>
    </row>
    <row r="85698" spans="6:12" x14ac:dyDescent="0.35">
      <c r="F85698" s="34"/>
      <c r="J85698" s="34"/>
      <c r="K85698" s="34"/>
      <c r="L85698" s="34"/>
    </row>
    <row r="85699" spans="6:12" x14ac:dyDescent="0.35">
      <c r="F85699" s="34"/>
      <c r="J85699" s="34"/>
      <c r="K85699" s="34"/>
      <c r="L85699" s="34"/>
    </row>
    <row r="85700" spans="6:12" x14ac:dyDescent="0.35">
      <c r="F85700" s="34"/>
      <c r="J85700" s="34"/>
      <c r="K85700" s="34"/>
      <c r="L85700" s="34"/>
    </row>
    <row r="85701" spans="6:12" x14ac:dyDescent="0.35">
      <c r="F85701" s="34"/>
      <c r="J85701" s="34"/>
      <c r="K85701" s="34"/>
      <c r="L85701" s="34"/>
    </row>
    <row r="85702" spans="6:12" x14ac:dyDescent="0.35">
      <c r="F85702" s="34"/>
      <c r="J85702" s="34"/>
      <c r="K85702" s="34"/>
      <c r="L85702" s="34"/>
    </row>
    <row r="85703" spans="6:12" x14ac:dyDescent="0.35">
      <c r="F85703" s="34"/>
      <c r="J85703" s="34"/>
      <c r="K85703" s="34"/>
      <c r="L85703" s="34"/>
    </row>
    <row r="85704" spans="6:12" x14ac:dyDescent="0.35">
      <c r="F85704" s="34"/>
      <c r="J85704" s="34"/>
      <c r="K85704" s="34"/>
      <c r="L85704" s="34"/>
    </row>
    <row r="85705" spans="6:12" x14ac:dyDescent="0.35">
      <c r="F85705" s="34"/>
      <c r="J85705" s="34"/>
      <c r="K85705" s="34"/>
      <c r="L85705" s="34"/>
    </row>
    <row r="85706" spans="6:12" x14ac:dyDescent="0.35">
      <c r="F85706" s="34"/>
      <c r="J85706" s="34"/>
      <c r="K85706" s="34"/>
      <c r="L85706" s="34"/>
    </row>
    <row r="85707" spans="6:12" x14ac:dyDescent="0.35">
      <c r="F85707" s="34"/>
      <c r="J85707" s="34"/>
      <c r="K85707" s="34"/>
      <c r="L85707" s="34"/>
    </row>
    <row r="85708" spans="6:12" x14ac:dyDescent="0.35">
      <c r="F85708" s="34"/>
      <c r="J85708" s="34"/>
      <c r="K85708" s="34"/>
      <c r="L85708" s="34"/>
    </row>
    <row r="85709" spans="6:12" x14ac:dyDescent="0.35">
      <c r="F85709" s="34"/>
      <c r="J85709" s="34"/>
      <c r="K85709" s="34"/>
      <c r="L85709" s="34"/>
    </row>
    <row r="85710" spans="6:12" x14ac:dyDescent="0.35">
      <c r="F85710" s="34"/>
      <c r="J85710" s="34"/>
      <c r="K85710" s="34"/>
      <c r="L85710" s="34"/>
    </row>
    <row r="85711" spans="6:12" x14ac:dyDescent="0.35">
      <c r="F85711" s="34"/>
      <c r="J85711" s="34"/>
      <c r="K85711" s="34"/>
      <c r="L85711" s="34"/>
    </row>
    <row r="85712" spans="6:12" x14ac:dyDescent="0.35">
      <c r="F85712" s="34"/>
      <c r="J85712" s="34"/>
      <c r="K85712" s="34"/>
      <c r="L85712" s="34"/>
    </row>
    <row r="85713" spans="6:12" x14ac:dyDescent="0.35">
      <c r="F85713" s="34"/>
      <c r="J85713" s="34"/>
      <c r="K85713" s="34"/>
      <c r="L85713" s="34"/>
    </row>
    <row r="85714" spans="6:12" x14ac:dyDescent="0.35">
      <c r="F85714" s="34"/>
      <c r="J85714" s="34"/>
      <c r="K85714" s="34"/>
      <c r="L85714" s="34"/>
    </row>
    <row r="85715" spans="6:12" x14ac:dyDescent="0.35">
      <c r="F85715" s="34"/>
      <c r="J85715" s="34"/>
      <c r="K85715" s="34"/>
      <c r="L85715" s="34"/>
    </row>
    <row r="85716" spans="6:12" x14ac:dyDescent="0.35">
      <c r="F85716" s="34"/>
      <c r="J85716" s="34"/>
      <c r="K85716" s="34"/>
      <c r="L85716" s="34"/>
    </row>
    <row r="85717" spans="6:12" x14ac:dyDescent="0.35">
      <c r="F85717" s="34"/>
      <c r="J85717" s="34"/>
      <c r="K85717" s="34"/>
      <c r="L85717" s="34"/>
    </row>
    <row r="85718" spans="6:12" x14ac:dyDescent="0.35">
      <c r="F85718" s="34"/>
      <c r="J85718" s="34"/>
      <c r="K85718" s="34"/>
      <c r="L85718" s="34"/>
    </row>
    <row r="85719" spans="6:12" x14ac:dyDescent="0.35">
      <c r="F85719" s="34"/>
      <c r="J85719" s="34"/>
      <c r="K85719" s="34"/>
      <c r="L85719" s="34"/>
    </row>
    <row r="85720" spans="6:12" x14ac:dyDescent="0.35">
      <c r="F85720" s="34"/>
      <c r="J85720" s="34"/>
      <c r="K85720" s="34"/>
      <c r="L85720" s="34"/>
    </row>
    <row r="85721" spans="6:12" x14ac:dyDescent="0.35">
      <c r="F85721" s="34"/>
      <c r="J85721" s="34"/>
      <c r="K85721" s="34"/>
      <c r="L85721" s="34"/>
    </row>
    <row r="85722" spans="6:12" x14ac:dyDescent="0.35">
      <c r="F85722" s="34"/>
      <c r="J85722" s="34"/>
      <c r="K85722" s="34"/>
      <c r="L85722" s="34"/>
    </row>
    <row r="85723" spans="6:12" x14ac:dyDescent="0.35">
      <c r="F85723" s="34"/>
      <c r="J85723" s="34"/>
      <c r="K85723" s="34"/>
      <c r="L85723" s="34"/>
    </row>
    <row r="85724" spans="6:12" x14ac:dyDescent="0.35">
      <c r="F85724" s="34"/>
      <c r="J85724" s="34"/>
      <c r="K85724" s="34"/>
      <c r="L85724" s="34"/>
    </row>
    <row r="85725" spans="6:12" x14ac:dyDescent="0.35">
      <c r="F85725" s="34"/>
      <c r="J85725" s="34"/>
      <c r="K85725" s="34"/>
      <c r="L85725" s="34"/>
    </row>
    <row r="85726" spans="6:12" x14ac:dyDescent="0.35">
      <c r="F85726" s="34"/>
      <c r="J85726" s="34"/>
      <c r="K85726" s="34"/>
      <c r="L85726" s="34"/>
    </row>
    <row r="85727" spans="6:12" x14ac:dyDescent="0.35">
      <c r="F85727" s="34"/>
      <c r="J85727" s="34"/>
      <c r="K85727" s="34"/>
      <c r="L85727" s="34"/>
    </row>
    <row r="85728" spans="6:12" x14ac:dyDescent="0.35">
      <c r="F85728" s="34"/>
      <c r="J85728" s="34"/>
      <c r="K85728" s="34"/>
      <c r="L85728" s="34"/>
    </row>
    <row r="85729" spans="6:12" x14ac:dyDescent="0.35">
      <c r="F85729" s="34"/>
      <c r="J85729" s="34"/>
      <c r="K85729" s="34"/>
      <c r="L85729" s="34"/>
    </row>
    <row r="85730" spans="6:12" x14ac:dyDescent="0.35">
      <c r="F85730" s="34"/>
      <c r="J85730" s="34"/>
      <c r="K85730" s="34"/>
      <c r="L85730" s="34"/>
    </row>
    <row r="85731" spans="6:12" x14ac:dyDescent="0.35">
      <c r="F85731" s="34"/>
      <c r="J85731" s="34"/>
      <c r="K85731" s="34"/>
      <c r="L85731" s="34"/>
    </row>
    <row r="85732" spans="6:12" x14ac:dyDescent="0.35">
      <c r="F85732" s="34"/>
      <c r="J85732" s="34"/>
      <c r="K85732" s="34"/>
      <c r="L85732" s="34"/>
    </row>
    <row r="85733" spans="6:12" x14ac:dyDescent="0.35">
      <c r="F85733" s="34"/>
      <c r="J85733" s="34"/>
      <c r="K85733" s="34"/>
      <c r="L85733" s="34"/>
    </row>
    <row r="85734" spans="6:12" x14ac:dyDescent="0.35">
      <c r="F85734" s="34"/>
      <c r="J85734" s="34"/>
      <c r="K85734" s="34"/>
      <c r="L85734" s="34"/>
    </row>
    <row r="85735" spans="6:12" x14ac:dyDescent="0.35">
      <c r="F85735" s="34"/>
      <c r="J85735" s="34"/>
      <c r="K85735" s="34"/>
      <c r="L85735" s="34"/>
    </row>
    <row r="85736" spans="6:12" x14ac:dyDescent="0.35">
      <c r="F85736" s="34"/>
      <c r="J85736" s="34"/>
      <c r="K85736" s="34"/>
      <c r="L85736" s="34"/>
    </row>
    <row r="85737" spans="6:12" x14ac:dyDescent="0.35">
      <c r="F85737" s="34"/>
      <c r="J85737" s="34"/>
      <c r="K85737" s="34"/>
      <c r="L85737" s="34"/>
    </row>
    <row r="85738" spans="6:12" x14ac:dyDescent="0.35">
      <c r="F85738" s="34"/>
      <c r="J85738" s="34"/>
      <c r="K85738" s="34"/>
      <c r="L85738" s="34"/>
    </row>
    <row r="85739" spans="6:12" x14ac:dyDescent="0.35">
      <c r="F85739" s="34"/>
      <c r="J85739" s="34"/>
      <c r="K85739" s="34"/>
      <c r="L85739" s="34"/>
    </row>
    <row r="85740" spans="6:12" x14ac:dyDescent="0.35">
      <c r="F85740" s="34"/>
      <c r="J85740" s="34"/>
      <c r="K85740" s="34"/>
      <c r="L85740" s="34"/>
    </row>
    <row r="85741" spans="6:12" x14ac:dyDescent="0.35">
      <c r="F85741" s="34"/>
      <c r="J85741" s="34"/>
      <c r="K85741" s="34"/>
      <c r="L85741" s="34"/>
    </row>
    <row r="85742" spans="6:12" x14ac:dyDescent="0.35">
      <c r="F85742" s="34"/>
      <c r="J85742" s="34"/>
      <c r="K85742" s="34"/>
      <c r="L85742" s="34"/>
    </row>
    <row r="85743" spans="6:12" x14ac:dyDescent="0.35">
      <c r="F85743" s="34"/>
      <c r="J85743" s="34"/>
      <c r="K85743" s="34"/>
      <c r="L85743" s="34"/>
    </row>
    <row r="85744" spans="6:12" x14ac:dyDescent="0.35">
      <c r="F85744" s="34"/>
      <c r="J85744" s="34"/>
      <c r="K85744" s="34"/>
      <c r="L85744" s="34"/>
    </row>
    <row r="85745" spans="6:12" x14ac:dyDescent="0.35">
      <c r="F85745" s="34"/>
      <c r="J85745" s="34"/>
      <c r="K85745" s="34"/>
      <c r="L85745" s="34"/>
    </row>
    <row r="85746" spans="6:12" x14ac:dyDescent="0.35">
      <c r="F85746" s="34"/>
      <c r="J85746" s="34"/>
      <c r="K85746" s="34"/>
      <c r="L85746" s="34"/>
    </row>
    <row r="85747" spans="6:12" x14ac:dyDescent="0.35">
      <c r="F85747" s="34"/>
      <c r="J85747" s="34"/>
      <c r="K85747" s="34"/>
      <c r="L85747" s="34"/>
    </row>
    <row r="85748" spans="6:12" x14ac:dyDescent="0.35">
      <c r="F85748" s="34"/>
      <c r="J85748" s="34"/>
      <c r="K85748" s="34"/>
      <c r="L85748" s="34"/>
    </row>
    <row r="85749" spans="6:12" x14ac:dyDescent="0.35">
      <c r="F85749" s="34"/>
      <c r="J85749" s="34"/>
      <c r="K85749" s="34"/>
      <c r="L85749" s="34"/>
    </row>
    <row r="85750" spans="6:12" x14ac:dyDescent="0.35">
      <c r="F85750" s="34"/>
      <c r="J85750" s="34"/>
      <c r="K85750" s="34"/>
      <c r="L85750" s="34"/>
    </row>
    <row r="85751" spans="6:12" x14ac:dyDescent="0.35">
      <c r="F85751" s="34"/>
      <c r="J85751" s="34"/>
      <c r="K85751" s="34"/>
      <c r="L85751" s="34"/>
    </row>
    <row r="85752" spans="6:12" x14ac:dyDescent="0.35">
      <c r="F85752" s="34"/>
      <c r="J85752" s="34"/>
      <c r="K85752" s="34"/>
      <c r="L85752" s="34"/>
    </row>
    <row r="85753" spans="6:12" x14ac:dyDescent="0.35">
      <c r="F85753" s="34"/>
      <c r="J85753" s="34"/>
      <c r="K85753" s="34"/>
      <c r="L85753" s="34"/>
    </row>
    <row r="85754" spans="6:12" x14ac:dyDescent="0.35">
      <c r="F85754" s="34"/>
      <c r="J85754" s="34"/>
      <c r="K85754" s="34"/>
      <c r="L85754" s="34"/>
    </row>
    <row r="85755" spans="6:12" x14ac:dyDescent="0.35">
      <c r="F85755" s="34"/>
      <c r="J85755" s="34"/>
      <c r="K85755" s="34"/>
      <c r="L85755" s="34"/>
    </row>
    <row r="85756" spans="6:12" x14ac:dyDescent="0.35">
      <c r="F85756" s="34"/>
      <c r="J85756" s="34"/>
      <c r="K85756" s="34"/>
      <c r="L85756" s="34"/>
    </row>
    <row r="85757" spans="6:12" x14ac:dyDescent="0.35">
      <c r="F85757" s="34"/>
      <c r="J85757" s="34"/>
      <c r="K85757" s="34"/>
      <c r="L85757" s="34"/>
    </row>
    <row r="85758" spans="6:12" x14ac:dyDescent="0.35">
      <c r="F85758" s="34"/>
      <c r="J85758" s="34"/>
      <c r="K85758" s="34"/>
      <c r="L85758" s="34"/>
    </row>
    <row r="85759" spans="6:12" x14ac:dyDescent="0.35">
      <c r="F85759" s="34"/>
      <c r="J85759" s="34"/>
      <c r="K85759" s="34"/>
      <c r="L85759" s="34"/>
    </row>
    <row r="85760" spans="6:12" x14ac:dyDescent="0.35">
      <c r="F85760" s="34"/>
      <c r="J85760" s="34"/>
      <c r="K85760" s="34"/>
      <c r="L85760" s="34"/>
    </row>
    <row r="85761" spans="6:12" x14ac:dyDescent="0.35">
      <c r="F85761" s="34"/>
      <c r="J85761" s="34"/>
      <c r="K85761" s="34"/>
      <c r="L85761" s="34"/>
    </row>
    <row r="85762" spans="6:12" x14ac:dyDescent="0.35">
      <c r="F85762" s="34"/>
      <c r="J85762" s="34"/>
      <c r="K85762" s="34"/>
      <c r="L85762" s="34"/>
    </row>
    <row r="85763" spans="6:12" x14ac:dyDescent="0.35">
      <c r="F85763" s="34"/>
      <c r="J85763" s="34"/>
      <c r="K85763" s="34"/>
      <c r="L85763" s="34"/>
    </row>
    <row r="85764" spans="6:12" x14ac:dyDescent="0.35">
      <c r="F85764" s="34"/>
      <c r="J85764" s="34"/>
      <c r="K85764" s="34"/>
      <c r="L85764" s="34"/>
    </row>
    <row r="85765" spans="6:12" x14ac:dyDescent="0.35">
      <c r="F85765" s="34"/>
      <c r="J85765" s="34"/>
      <c r="K85765" s="34"/>
      <c r="L85765" s="34"/>
    </row>
    <row r="85766" spans="6:12" x14ac:dyDescent="0.35">
      <c r="F85766" s="34"/>
      <c r="J85766" s="34"/>
      <c r="K85766" s="34"/>
      <c r="L85766" s="34"/>
    </row>
    <row r="85767" spans="6:12" x14ac:dyDescent="0.35">
      <c r="F85767" s="34"/>
      <c r="J85767" s="34"/>
      <c r="K85767" s="34"/>
      <c r="L85767" s="34"/>
    </row>
    <row r="85768" spans="6:12" x14ac:dyDescent="0.35">
      <c r="F85768" s="34"/>
      <c r="J85768" s="34"/>
      <c r="K85768" s="34"/>
      <c r="L85768" s="34"/>
    </row>
    <row r="85769" spans="6:12" x14ac:dyDescent="0.35">
      <c r="F85769" s="34"/>
      <c r="J85769" s="34"/>
      <c r="K85769" s="34"/>
      <c r="L85769" s="34"/>
    </row>
    <row r="85770" spans="6:12" x14ac:dyDescent="0.35">
      <c r="F85770" s="34"/>
      <c r="J85770" s="34"/>
      <c r="K85770" s="34"/>
      <c r="L85770" s="34"/>
    </row>
    <row r="85771" spans="6:12" x14ac:dyDescent="0.35">
      <c r="F85771" s="34"/>
      <c r="J85771" s="34"/>
      <c r="K85771" s="34"/>
      <c r="L85771" s="34"/>
    </row>
    <row r="85772" spans="6:12" x14ac:dyDescent="0.35">
      <c r="F85772" s="34"/>
      <c r="J85772" s="34"/>
      <c r="K85772" s="34"/>
      <c r="L85772" s="34"/>
    </row>
    <row r="85773" spans="6:12" x14ac:dyDescent="0.35">
      <c r="F85773" s="34"/>
      <c r="J85773" s="34"/>
      <c r="K85773" s="34"/>
      <c r="L85773" s="34"/>
    </row>
    <row r="85774" spans="6:12" x14ac:dyDescent="0.35">
      <c r="F85774" s="34"/>
      <c r="J85774" s="34"/>
      <c r="K85774" s="34"/>
      <c r="L85774" s="34"/>
    </row>
    <row r="85775" spans="6:12" x14ac:dyDescent="0.35">
      <c r="F85775" s="34"/>
      <c r="J85775" s="34"/>
      <c r="K85775" s="34"/>
      <c r="L85775" s="34"/>
    </row>
    <row r="85776" spans="6:12" x14ac:dyDescent="0.35">
      <c r="F85776" s="34"/>
      <c r="J85776" s="34"/>
      <c r="K85776" s="34"/>
      <c r="L85776" s="34"/>
    </row>
    <row r="85777" spans="6:12" x14ac:dyDescent="0.35">
      <c r="F85777" s="34"/>
      <c r="J85777" s="34"/>
      <c r="K85777" s="34"/>
      <c r="L85777" s="34"/>
    </row>
    <row r="85778" spans="6:12" x14ac:dyDescent="0.35">
      <c r="F85778" s="34"/>
      <c r="J85778" s="34"/>
      <c r="K85778" s="34"/>
      <c r="L85778" s="34"/>
    </row>
    <row r="85779" spans="6:12" x14ac:dyDescent="0.35">
      <c r="F85779" s="34"/>
      <c r="J85779" s="34"/>
      <c r="K85779" s="34"/>
      <c r="L85779" s="34"/>
    </row>
    <row r="85780" spans="6:12" x14ac:dyDescent="0.35">
      <c r="F85780" s="34"/>
      <c r="J85780" s="34"/>
      <c r="K85780" s="34"/>
      <c r="L85780" s="34"/>
    </row>
    <row r="85781" spans="6:12" x14ac:dyDescent="0.35">
      <c r="F85781" s="34"/>
      <c r="J85781" s="34"/>
      <c r="K85781" s="34"/>
      <c r="L85781" s="34"/>
    </row>
    <row r="85782" spans="6:12" x14ac:dyDescent="0.35">
      <c r="F85782" s="34"/>
      <c r="J85782" s="34"/>
      <c r="K85782" s="34"/>
      <c r="L85782" s="34"/>
    </row>
    <row r="85783" spans="6:12" x14ac:dyDescent="0.35">
      <c r="F85783" s="34"/>
      <c r="J85783" s="34"/>
      <c r="K85783" s="34"/>
      <c r="L85783" s="34"/>
    </row>
    <row r="85784" spans="6:12" x14ac:dyDescent="0.35">
      <c r="F85784" s="34"/>
      <c r="J85784" s="34"/>
      <c r="K85784" s="34"/>
      <c r="L85784" s="34"/>
    </row>
    <row r="85785" spans="6:12" x14ac:dyDescent="0.35">
      <c r="F85785" s="34"/>
      <c r="J85785" s="34"/>
      <c r="K85785" s="34"/>
      <c r="L85785" s="34"/>
    </row>
    <row r="85786" spans="6:12" x14ac:dyDescent="0.35">
      <c r="F85786" s="34"/>
      <c r="J85786" s="34"/>
      <c r="K85786" s="34"/>
      <c r="L85786" s="34"/>
    </row>
    <row r="85787" spans="6:12" x14ac:dyDescent="0.35">
      <c r="F85787" s="34"/>
      <c r="J85787" s="34"/>
      <c r="K85787" s="34"/>
      <c r="L85787" s="34"/>
    </row>
    <row r="85788" spans="6:12" x14ac:dyDescent="0.35">
      <c r="F85788" s="34"/>
      <c r="J85788" s="34"/>
      <c r="K85788" s="34"/>
      <c r="L85788" s="34"/>
    </row>
    <row r="85789" spans="6:12" x14ac:dyDescent="0.35">
      <c r="F85789" s="34"/>
      <c r="J85789" s="34"/>
      <c r="K85789" s="34"/>
      <c r="L85789" s="34"/>
    </row>
    <row r="85790" spans="6:12" x14ac:dyDescent="0.35">
      <c r="F85790" s="34"/>
      <c r="J85790" s="34"/>
      <c r="K85790" s="34"/>
      <c r="L85790" s="34"/>
    </row>
    <row r="85791" spans="6:12" x14ac:dyDescent="0.35">
      <c r="F85791" s="34"/>
      <c r="J85791" s="34"/>
      <c r="K85791" s="34"/>
      <c r="L85791" s="34"/>
    </row>
    <row r="85792" spans="6:12" x14ac:dyDescent="0.35">
      <c r="F85792" s="34"/>
      <c r="J85792" s="34"/>
      <c r="K85792" s="34"/>
      <c r="L85792" s="34"/>
    </row>
    <row r="85793" spans="6:12" x14ac:dyDescent="0.35">
      <c r="F85793" s="34"/>
      <c r="J85793" s="34"/>
      <c r="K85793" s="34"/>
      <c r="L85793" s="34"/>
    </row>
    <row r="85794" spans="6:12" x14ac:dyDescent="0.35">
      <c r="F85794" s="34"/>
      <c r="J85794" s="34"/>
      <c r="K85794" s="34"/>
      <c r="L85794" s="34"/>
    </row>
    <row r="85795" spans="6:12" x14ac:dyDescent="0.35">
      <c r="F85795" s="34"/>
      <c r="J85795" s="34"/>
      <c r="K85795" s="34"/>
      <c r="L85795" s="34"/>
    </row>
    <row r="85796" spans="6:12" x14ac:dyDescent="0.35">
      <c r="F85796" s="34"/>
      <c r="J85796" s="34"/>
      <c r="K85796" s="34"/>
      <c r="L85796" s="34"/>
    </row>
    <row r="85797" spans="6:12" x14ac:dyDescent="0.35">
      <c r="F85797" s="34"/>
      <c r="J85797" s="34"/>
      <c r="K85797" s="34"/>
      <c r="L85797" s="34"/>
    </row>
    <row r="85798" spans="6:12" x14ac:dyDescent="0.35">
      <c r="F85798" s="34"/>
      <c r="J85798" s="34"/>
      <c r="K85798" s="34"/>
      <c r="L85798" s="34"/>
    </row>
    <row r="85799" spans="6:12" x14ac:dyDescent="0.35">
      <c r="F85799" s="34"/>
      <c r="J85799" s="34"/>
      <c r="K85799" s="34"/>
      <c r="L85799" s="34"/>
    </row>
    <row r="85800" spans="6:12" x14ac:dyDescent="0.35">
      <c r="F85800" s="34"/>
      <c r="J85800" s="34"/>
      <c r="K85800" s="34"/>
      <c r="L85800" s="34"/>
    </row>
    <row r="85801" spans="6:12" x14ac:dyDescent="0.35">
      <c r="F85801" s="34"/>
      <c r="J85801" s="34"/>
      <c r="K85801" s="34"/>
      <c r="L85801" s="34"/>
    </row>
    <row r="85802" spans="6:12" x14ac:dyDescent="0.35">
      <c r="F85802" s="34"/>
      <c r="J85802" s="34"/>
      <c r="K85802" s="34"/>
      <c r="L85802" s="34"/>
    </row>
    <row r="85803" spans="6:12" x14ac:dyDescent="0.35">
      <c r="F85803" s="34"/>
      <c r="J85803" s="34"/>
      <c r="K85803" s="34"/>
      <c r="L85803" s="34"/>
    </row>
    <row r="85804" spans="6:12" x14ac:dyDescent="0.35">
      <c r="F85804" s="34"/>
      <c r="J85804" s="34"/>
      <c r="K85804" s="34"/>
      <c r="L85804" s="34"/>
    </row>
    <row r="85805" spans="6:12" x14ac:dyDescent="0.35">
      <c r="F85805" s="34"/>
      <c r="J85805" s="34"/>
      <c r="K85805" s="34"/>
      <c r="L85805" s="34"/>
    </row>
    <row r="85806" spans="6:12" x14ac:dyDescent="0.35">
      <c r="F85806" s="34"/>
      <c r="J85806" s="34"/>
      <c r="K85806" s="34"/>
      <c r="L85806" s="34"/>
    </row>
    <row r="85807" spans="6:12" x14ac:dyDescent="0.35">
      <c r="F85807" s="34"/>
      <c r="J85807" s="34"/>
      <c r="K85807" s="34"/>
      <c r="L85807" s="34"/>
    </row>
    <row r="85808" spans="6:12" x14ac:dyDescent="0.35">
      <c r="F85808" s="34"/>
      <c r="J85808" s="34"/>
      <c r="K85808" s="34"/>
      <c r="L85808" s="34"/>
    </row>
    <row r="85809" spans="6:12" x14ac:dyDescent="0.35">
      <c r="F85809" s="34"/>
      <c r="J85809" s="34"/>
      <c r="K85809" s="34"/>
      <c r="L85809" s="34"/>
    </row>
    <row r="85810" spans="6:12" x14ac:dyDescent="0.35">
      <c r="F85810" s="34"/>
      <c r="J85810" s="34"/>
      <c r="K85810" s="34"/>
      <c r="L85810" s="34"/>
    </row>
    <row r="85811" spans="6:12" x14ac:dyDescent="0.35">
      <c r="F85811" s="34"/>
      <c r="J85811" s="34"/>
      <c r="K85811" s="34"/>
      <c r="L85811" s="34"/>
    </row>
    <row r="85812" spans="6:12" x14ac:dyDescent="0.35">
      <c r="F85812" s="34"/>
      <c r="J85812" s="34"/>
      <c r="K85812" s="34"/>
      <c r="L85812" s="34"/>
    </row>
    <row r="85813" spans="6:12" x14ac:dyDescent="0.35">
      <c r="F85813" s="34"/>
      <c r="J85813" s="34"/>
      <c r="K85813" s="34"/>
      <c r="L85813" s="34"/>
    </row>
    <row r="85814" spans="6:12" x14ac:dyDescent="0.35">
      <c r="F85814" s="34"/>
      <c r="J85814" s="34"/>
      <c r="K85814" s="34"/>
      <c r="L85814" s="34"/>
    </row>
    <row r="85815" spans="6:12" x14ac:dyDescent="0.35">
      <c r="F85815" s="34"/>
      <c r="J85815" s="34"/>
      <c r="K85815" s="34"/>
      <c r="L85815" s="34"/>
    </row>
    <row r="85816" spans="6:12" x14ac:dyDescent="0.35">
      <c r="F85816" s="34"/>
      <c r="J85816" s="34"/>
      <c r="K85816" s="34"/>
      <c r="L85816" s="34"/>
    </row>
    <row r="85817" spans="6:12" x14ac:dyDescent="0.35">
      <c r="F85817" s="34"/>
      <c r="J85817" s="34"/>
      <c r="K85817" s="34"/>
      <c r="L85817" s="34"/>
    </row>
    <row r="85818" spans="6:12" x14ac:dyDescent="0.35">
      <c r="F85818" s="34"/>
      <c r="J85818" s="34"/>
      <c r="K85818" s="34"/>
      <c r="L85818" s="34"/>
    </row>
    <row r="85819" spans="6:12" x14ac:dyDescent="0.35">
      <c r="F85819" s="34"/>
      <c r="J85819" s="34"/>
      <c r="K85819" s="34"/>
      <c r="L85819" s="34"/>
    </row>
    <row r="85820" spans="6:12" x14ac:dyDescent="0.35">
      <c r="F85820" s="34"/>
      <c r="J85820" s="34"/>
      <c r="K85820" s="34"/>
      <c r="L85820" s="34"/>
    </row>
    <row r="85821" spans="6:12" x14ac:dyDescent="0.35">
      <c r="F85821" s="34"/>
      <c r="J85821" s="34"/>
      <c r="K85821" s="34"/>
      <c r="L85821" s="34"/>
    </row>
    <row r="85822" spans="6:12" x14ac:dyDescent="0.35">
      <c r="F85822" s="34"/>
      <c r="J85822" s="34"/>
      <c r="K85822" s="34"/>
      <c r="L85822" s="34"/>
    </row>
    <row r="85823" spans="6:12" x14ac:dyDescent="0.35">
      <c r="F85823" s="34"/>
      <c r="J85823" s="34"/>
      <c r="K85823" s="34"/>
      <c r="L85823" s="34"/>
    </row>
    <row r="85824" spans="6:12" x14ac:dyDescent="0.35">
      <c r="F85824" s="34"/>
      <c r="J85824" s="34"/>
      <c r="K85824" s="34"/>
      <c r="L85824" s="34"/>
    </row>
    <row r="85825" spans="6:12" x14ac:dyDescent="0.35">
      <c r="F85825" s="34"/>
      <c r="J85825" s="34"/>
      <c r="K85825" s="34"/>
      <c r="L85825" s="34"/>
    </row>
    <row r="85826" spans="6:12" x14ac:dyDescent="0.35">
      <c r="F85826" s="34"/>
      <c r="J85826" s="34"/>
      <c r="K85826" s="34"/>
      <c r="L85826" s="34"/>
    </row>
    <row r="85827" spans="6:12" x14ac:dyDescent="0.35">
      <c r="F85827" s="34"/>
      <c r="J85827" s="34"/>
      <c r="K85827" s="34"/>
      <c r="L85827" s="34"/>
    </row>
    <row r="85828" spans="6:12" x14ac:dyDescent="0.35">
      <c r="F85828" s="34"/>
      <c r="J85828" s="34"/>
      <c r="K85828" s="34"/>
      <c r="L85828" s="34"/>
    </row>
    <row r="85829" spans="6:12" x14ac:dyDescent="0.35">
      <c r="F85829" s="34"/>
      <c r="J85829" s="34"/>
      <c r="K85829" s="34"/>
      <c r="L85829" s="34"/>
    </row>
    <row r="85830" spans="6:12" x14ac:dyDescent="0.35">
      <c r="F85830" s="34"/>
      <c r="J85830" s="34"/>
      <c r="K85830" s="34"/>
      <c r="L85830" s="34"/>
    </row>
    <row r="85831" spans="6:12" x14ac:dyDescent="0.35">
      <c r="F85831" s="34"/>
      <c r="J85831" s="34"/>
      <c r="K85831" s="34"/>
      <c r="L85831" s="34"/>
    </row>
    <row r="85832" spans="6:12" x14ac:dyDescent="0.35">
      <c r="F85832" s="34"/>
      <c r="J85832" s="34"/>
      <c r="K85832" s="34"/>
      <c r="L85832" s="34"/>
    </row>
    <row r="85833" spans="6:12" x14ac:dyDescent="0.35">
      <c r="F85833" s="34"/>
      <c r="J85833" s="34"/>
      <c r="K85833" s="34"/>
      <c r="L85833" s="34"/>
    </row>
    <row r="85834" spans="6:12" x14ac:dyDescent="0.35">
      <c r="F85834" s="34"/>
      <c r="J85834" s="34"/>
      <c r="K85834" s="34"/>
      <c r="L85834" s="34"/>
    </row>
    <row r="85835" spans="6:12" x14ac:dyDescent="0.35">
      <c r="F85835" s="34"/>
      <c r="J85835" s="34"/>
      <c r="K85835" s="34"/>
      <c r="L85835" s="34"/>
    </row>
    <row r="85836" spans="6:12" x14ac:dyDescent="0.35">
      <c r="F85836" s="34"/>
      <c r="J85836" s="34"/>
      <c r="K85836" s="34"/>
      <c r="L85836" s="34"/>
    </row>
    <row r="85837" spans="6:12" x14ac:dyDescent="0.35">
      <c r="F85837" s="34"/>
      <c r="J85837" s="34"/>
      <c r="K85837" s="34"/>
      <c r="L85837" s="34"/>
    </row>
    <row r="85838" spans="6:12" x14ac:dyDescent="0.35">
      <c r="F85838" s="34"/>
      <c r="J85838" s="34"/>
      <c r="K85838" s="34"/>
      <c r="L85838" s="34"/>
    </row>
    <row r="85839" spans="6:12" x14ac:dyDescent="0.35">
      <c r="F85839" s="34"/>
      <c r="J85839" s="34"/>
      <c r="K85839" s="34"/>
      <c r="L85839" s="34"/>
    </row>
    <row r="85840" spans="6:12" x14ac:dyDescent="0.35">
      <c r="F85840" s="34"/>
      <c r="J85840" s="34"/>
      <c r="K85840" s="34"/>
      <c r="L85840" s="34"/>
    </row>
    <row r="85841" spans="6:12" x14ac:dyDescent="0.35">
      <c r="F85841" s="34"/>
      <c r="J85841" s="34"/>
      <c r="K85841" s="34"/>
      <c r="L85841" s="34"/>
    </row>
    <row r="85842" spans="6:12" x14ac:dyDescent="0.35">
      <c r="F85842" s="34"/>
      <c r="J85842" s="34"/>
      <c r="K85842" s="34"/>
      <c r="L85842" s="34"/>
    </row>
    <row r="85843" spans="6:12" x14ac:dyDescent="0.35">
      <c r="F85843" s="34"/>
      <c r="J85843" s="34"/>
      <c r="K85843" s="34"/>
      <c r="L85843" s="34"/>
    </row>
    <row r="85844" spans="6:12" x14ac:dyDescent="0.35">
      <c r="F85844" s="34"/>
      <c r="J85844" s="34"/>
      <c r="K85844" s="34"/>
      <c r="L85844" s="34"/>
    </row>
    <row r="85845" spans="6:12" x14ac:dyDescent="0.35">
      <c r="F85845" s="34"/>
      <c r="J85845" s="34"/>
      <c r="K85845" s="34"/>
      <c r="L85845" s="34"/>
    </row>
    <row r="85846" spans="6:12" x14ac:dyDescent="0.35">
      <c r="F85846" s="34"/>
      <c r="J85846" s="34"/>
      <c r="K85846" s="34"/>
      <c r="L85846" s="34"/>
    </row>
    <row r="85847" spans="6:12" x14ac:dyDescent="0.35">
      <c r="F85847" s="34"/>
      <c r="J85847" s="34"/>
      <c r="K85847" s="34"/>
      <c r="L85847" s="34"/>
    </row>
    <row r="85848" spans="6:12" x14ac:dyDescent="0.35">
      <c r="F85848" s="34"/>
      <c r="J85848" s="34"/>
      <c r="K85848" s="34"/>
      <c r="L85848" s="34"/>
    </row>
    <row r="85849" spans="6:12" x14ac:dyDescent="0.35">
      <c r="F85849" s="34"/>
      <c r="J85849" s="34"/>
      <c r="K85849" s="34"/>
      <c r="L85849" s="34"/>
    </row>
    <row r="85850" spans="6:12" x14ac:dyDescent="0.35">
      <c r="F85850" s="34"/>
      <c r="J85850" s="34"/>
      <c r="K85850" s="34"/>
      <c r="L85850" s="34"/>
    </row>
    <row r="85851" spans="6:12" x14ac:dyDescent="0.35">
      <c r="F85851" s="34"/>
      <c r="J85851" s="34"/>
      <c r="K85851" s="34"/>
      <c r="L85851" s="34"/>
    </row>
    <row r="85852" spans="6:12" x14ac:dyDescent="0.35">
      <c r="F85852" s="34"/>
      <c r="J85852" s="34"/>
      <c r="K85852" s="34"/>
      <c r="L85852" s="34"/>
    </row>
    <row r="85853" spans="6:12" x14ac:dyDescent="0.35">
      <c r="F85853" s="34"/>
      <c r="J85853" s="34"/>
      <c r="K85853" s="34"/>
      <c r="L85853" s="34"/>
    </row>
    <row r="85854" spans="6:12" x14ac:dyDescent="0.35">
      <c r="F85854" s="34"/>
      <c r="J85854" s="34"/>
      <c r="K85854" s="34"/>
      <c r="L85854" s="34"/>
    </row>
    <row r="85855" spans="6:12" x14ac:dyDescent="0.35">
      <c r="F85855" s="34"/>
      <c r="J85855" s="34"/>
      <c r="K85855" s="34"/>
      <c r="L85855" s="34"/>
    </row>
    <row r="85856" spans="6:12" x14ac:dyDescent="0.35">
      <c r="F85856" s="34"/>
      <c r="J85856" s="34"/>
      <c r="K85856" s="34"/>
      <c r="L85856" s="34"/>
    </row>
    <row r="85857" spans="6:12" x14ac:dyDescent="0.35">
      <c r="F85857" s="34"/>
      <c r="J85857" s="34"/>
      <c r="K85857" s="34"/>
      <c r="L85857" s="34"/>
    </row>
    <row r="85858" spans="6:12" x14ac:dyDescent="0.35">
      <c r="F85858" s="34"/>
      <c r="J85858" s="34"/>
      <c r="K85858" s="34"/>
      <c r="L85858" s="34"/>
    </row>
    <row r="85859" spans="6:12" x14ac:dyDescent="0.35">
      <c r="F85859" s="34"/>
      <c r="J85859" s="34"/>
      <c r="K85859" s="34"/>
      <c r="L85859" s="34"/>
    </row>
    <row r="85860" spans="6:12" x14ac:dyDescent="0.35">
      <c r="F85860" s="34"/>
      <c r="J85860" s="34"/>
      <c r="K85860" s="34"/>
      <c r="L85860" s="34"/>
    </row>
    <row r="85861" spans="6:12" x14ac:dyDescent="0.35">
      <c r="F85861" s="34"/>
      <c r="J85861" s="34"/>
      <c r="K85861" s="34"/>
      <c r="L85861" s="34"/>
    </row>
    <row r="85862" spans="6:12" x14ac:dyDescent="0.35">
      <c r="F85862" s="34"/>
      <c r="J85862" s="34"/>
      <c r="K85862" s="34"/>
      <c r="L85862" s="34"/>
    </row>
    <row r="85863" spans="6:12" x14ac:dyDescent="0.35">
      <c r="F85863" s="34"/>
      <c r="J85863" s="34"/>
      <c r="K85863" s="34"/>
      <c r="L85863" s="34"/>
    </row>
    <row r="85864" spans="6:12" x14ac:dyDescent="0.35">
      <c r="F85864" s="34"/>
      <c r="J85864" s="34"/>
      <c r="K85864" s="34"/>
      <c r="L85864" s="34"/>
    </row>
    <row r="85865" spans="6:12" x14ac:dyDescent="0.35">
      <c r="F85865" s="34"/>
      <c r="J85865" s="34"/>
      <c r="K85865" s="34"/>
      <c r="L85865" s="34"/>
    </row>
    <row r="85866" spans="6:12" x14ac:dyDescent="0.35">
      <c r="F85866" s="34"/>
      <c r="J85866" s="34"/>
      <c r="K85866" s="34"/>
      <c r="L85866" s="34"/>
    </row>
    <row r="85867" spans="6:12" x14ac:dyDescent="0.35">
      <c r="F85867" s="34"/>
      <c r="J85867" s="34"/>
      <c r="K85867" s="34"/>
      <c r="L85867" s="34"/>
    </row>
    <row r="85868" spans="6:12" x14ac:dyDescent="0.35">
      <c r="F85868" s="34"/>
      <c r="J85868" s="34"/>
      <c r="K85868" s="34"/>
      <c r="L85868" s="34"/>
    </row>
    <row r="85869" spans="6:12" x14ac:dyDescent="0.35">
      <c r="F85869" s="34"/>
      <c r="J85869" s="34"/>
      <c r="K85869" s="34"/>
      <c r="L85869" s="34"/>
    </row>
    <row r="85870" spans="6:12" x14ac:dyDescent="0.35">
      <c r="F85870" s="34"/>
      <c r="J85870" s="34"/>
      <c r="K85870" s="34"/>
      <c r="L85870" s="34"/>
    </row>
    <row r="85871" spans="6:12" x14ac:dyDescent="0.35">
      <c r="F85871" s="34"/>
      <c r="J85871" s="34"/>
      <c r="K85871" s="34"/>
      <c r="L85871" s="34"/>
    </row>
    <row r="85872" spans="6:12" x14ac:dyDescent="0.35">
      <c r="F85872" s="34"/>
      <c r="J85872" s="34"/>
      <c r="K85872" s="34"/>
      <c r="L85872" s="34"/>
    </row>
    <row r="85873" spans="6:12" x14ac:dyDescent="0.35">
      <c r="F85873" s="34"/>
      <c r="J85873" s="34"/>
      <c r="K85873" s="34"/>
      <c r="L85873" s="34"/>
    </row>
    <row r="85874" spans="6:12" x14ac:dyDescent="0.35">
      <c r="F85874" s="34"/>
      <c r="J85874" s="34"/>
      <c r="K85874" s="34"/>
      <c r="L85874" s="34"/>
    </row>
    <row r="85875" spans="6:12" x14ac:dyDescent="0.35">
      <c r="F85875" s="34"/>
      <c r="J85875" s="34"/>
      <c r="K85875" s="34"/>
      <c r="L85875" s="34"/>
    </row>
    <row r="85876" spans="6:12" x14ac:dyDescent="0.35">
      <c r="F85876" s="34"/>
      <c r="J85876" s="34"/>
      <c r="K85876" s="34"/>
      <c r="L85876" s="34"/>
    </row>
    <row r="85877" spans="6:12" x14ac:dyDescent="0.35">
      <c r="F85877" s="34"/>
      <c r="J85877" s="34"/>
      <c r="K85877" s="34"/>
      <c r="L85877" s="34"/>
    </row>
    <row r="85878" spans="6:12" x14ac:dyDescent="0.35">
      <c r="F85878" s="34"/>
      <c r="J85878" s="34"/>
      <c r="K85878" s="34"/>
      <c r="L85878" s="34"/>
    </row>
    <row r="85879" spans="6:12" x14ac:dyDescent="0.35">
      <c r="F85879" s="34"/>
      <c r="J85879" s="34"/>
      <c r="K85879" s="34"/>
      <c r="L85879" s="34"/>
    </row>
    <row r="85880" spans="6:12" x14ac:dyDescent="0.35">
      <c r="F85880" s="34"/>
      <c r="J85880" s="34"/>
      <c r="K85880" s="34"/>
      <c r="L85880" s="34"/>
    </row>
    <row r="85881" spans="6:12" x14ac:dyDescent="0.35">
      <c r="F85881" s="34"/>
      <c r="J85881" s="34"/>
      <c r="K85881" s="34"/>
      <c r="L85881" s="34"/>
    </row>
    <row r="85882" spans="6:12" x14ac:dyDescent="0.35">
      <c r="F85882" s="34"/>
      <c r="J85882" s="34"/>
      <c r="K85882" s="34"/>
      <c r="L85882" s="34"/>
    </row>
    <row r="85883" spans="6:12" x14ac:dyDescent="0.35">
      <c r="F85883" s="34"/>
      <c r="J85883" s="34"/>
      <c r="K85883" s="34"/>
      <c r="L85883" s="34"/>
    </row>
    <row r="85884" spans="6:12" x14ac:dyDescent="0.35">
      <c r="F85884" s="34"/>
      <c r="J85884" s="34"/>
      <c r="K85884" s="34"/>
      <c r="L85884" s="34"/>
    </row>
    <row r="85885" spans="6:12" x14ac:dyDescent="0.35">
      <c r="F85885" s="34"/>
      <c r="J85885" s="34"/>
      <c r="K85885" s="34"/>
      <c r="L85885" s="34"/>
    </row>
    <row r="85886" spans="6:12" x14ac:dyDescent="0.35">
      <c r="F85886" s="34"/>
      <c r="J85886" s="34"/>
      <c r="K85886" s="34"/>
      <c r="L85886" s="34"/>
    </row>
    <row r="85887" spans="6:12" x14ac:dyDescent="0.35">
      <c r="F85887" s="34"/>
      <c r="J85887" s="34"/>
      <c r="K85887" s="34"/>
      <c r="L85887" s="34"/>
    </row>
    <row r="85888" spans="6:12" x14ac:dyDescent="0.35">
      <c r="F85888" s="34"/>
      <c r="J85888" s="34"/>
      <c r="K85888" s="34"/>
      <c r="L85888" s="34"/>
    </row>
    <row r="85889" spans="6:12" x14ac:dyDescent="0.35">
      <c r="F85889" s="34"/>
      <c r="J85889" s="34"/>
      <c r="K85889" s="34"/>
      <c r="L85889" s="34"/>
    </row>
    <row r="85890" spans="6:12" x14ac:dyDescent="0.35">
      <c r="F85890" s="34"/>
      <c r="J85890" s="34"/>
      <c r="K85890" s="34"/>
      <c r="L85890" s="34"/>
    </row>
    <row r="85891" spans="6:12" x14ac:dyDescent="0.35">
      <c r="F85891" s="34"/>
      <c r="J85891" s="34"/>
      <c r="K85891" s="34"/>
      <c r="L85891" s="34"/>
    </row>
    <row r="85892" spans="6:12" x14ac:dyDescent="0.35">
      <c r="F85892" s="34"/>
      <c r="J85892" s="34"/>
      <c r="K85892" s="34"/>
      <c r="L85892" s="34"/>
    </row>
    <row r="85893" spans="6:12" x14ac:dyDescent="0.35">
      <c r="F85893" s="34"/>
      <c r="J85893" s="34"/>
      <c r="K85893" s="34"/>
      <c r="L85893" s="34"/>
    </row>
    <row r="85894" spans="6:12" x14ac:dyDescent="0.35">
      <c r="F85894" s="34"/>
      <c r="J85894" s="34"/>
      <c r="K85894" s="34"/>
      <c r="L85894" s="34"/>
    </row>
    <row r="85895" spans="6:12" x14ac:dyDescent="0.35">
      <c r="F85895" s="34"/>
      <c r="J85895" s="34"/>
      <c r="K85895" s="34"/>
      <c r="L85895" s="34"/>
    </row>
    <row r="85896" spans="6:12" x14ac:dyDescent="0.35">
      <c r="F85896" s="34"/>
      <c r="J85896" s="34"/>
      <c r="K85896" s="34"/>
      <c r="L85896" s="34"/>
    </row>
    <row r="85897" spans="6:12" x14ac:dyDescent="0.35">
      <c r="F85897" s="34"/>
      <c r="J85897" s="34"/>
      <c r="K85897" s="34"/>
      <c r="L85897" s="34"/>
    </row>
    <row r="85898" spans="6:12" x14ac:dyDescent="0.35">
      <c r="F85898" s="34"/>
      <c r="J85898" s="34"/>
      <c r="K85898" s="34"/>
      <c r="L85898" s="34"/>
    </row>
    <row r="85899" spans="6:12" x14ac:dyDescent="0.35">
      <c r="F85899" s="34"/>
      <c r="J85899" s="34"/>
      <c r="K85899" s="34"/>
      <c r="L85899" s="34"/>
    </row>
    <row r="85900" spans="6:12" x14ac:dyDescent="0.35">
      <c r="F85900" s="34"/>
      <c r="J85900" s="34"/>
      <c r="K85900" s="34"/>
      <c r="L85900" s="34"/>
    </row>
    <row r="85901" spans="6:12" x14ac:dyDescent="0.35">
      <c r="F85901" s="34"/>
      <c r="J85901" s="34"/>
      <c r="K85901" s="34"/>
      <c r="L85901" s="34"/>
    </row>
    <row r="85902" spans="6:12" x14ac:dyDescent="0.35">
      <c r="F85902" s="34"/>
      <c r="J85902" s="34"/>
      <c r="K85902" s="34"/>
      <c r="L85902" s="34"/>
    </row>
    <row r="85903" spans="6:12" x14ac:dyDescent="0.35">
      <c r="F85903" s="34"/>
      <c r="J85903" s="34"/>
      <c r="K85903" s="34"/>
      <c r="L85903" s="34"/>
    </row>
    <row r="85904" spans="6:12" x14ac:dyDescent="0.35">
      <c r="F85904" s="34"/>
      <c r="J85904" s="34"/>
      <c r="K85904" s="34"/>
      <c r="L85904" s="34"/>
    </row>
    <row r="85905" spans="6:12" x14ac:dyDescent="0.35">
      <c r="F85905" s="34"/>
      <c r="J85905" s="34"/>
      <c r="K85905" s="34"/>
      <c r="L85905" s="34"/>
    </row>
    <row r="85906" spans="6:12" x14ac:dyDescent="0.35">
      <c r="F85906" s="34"/>
      <c r="J85906" s="34"/>
      <c r="K85906" s="34"/>
      <c r="L85906" s="34"/>
    </row>
    <row r="85907" spans="6:12" x14ac:dyDescent="0.35">
      <c r="F85907" s="34"/>
      <c r="J85907" s="34"/>
      <c r="K85907" s="34"/>
      <c r="L85907" s="34"/>
    </row>
    <row r="85908" spans="6:12" x14ac:dyDescent="0.35">
      <c r="F85908" s="34"/>
      <c r="J85908" s="34"/>
      <c r="K85908" s="34"/>
      <c r="L85908" s="34"/>
    </row>
    <row r="85909" spans="6:12" x14ac:dyDescent="0.35">
      <c r="F85909" s="34"/>
      <c r="J85909" s="34"/>
      <c r="K85909" s="34"/>
      <c r="L85909" s="34"/>
    </row>
    <row r="85910" spans="6:12" x14ac:dyDescent="0.35">
      <c r="F85910" s="34"/>
      <c r="J85910" s="34"/>
      <c r="K85910" s="34"/>
      <c r="L85910" s="34"/>
    </row>
    <row r="85911" spans="6:12" x14ac:dyDescent="0.35">
      <c r="F85911" s="34"/>
      <c r="J85911" s="34"/>
      <c r="K85911" s="34"/>
      <c r="L85911" s="34"/>
    </row>
    <row r="85912" spans="6:12" x14ac:dyDescent="0.35">
      <c r="F85912" s="34"/>
      <c r="J85912" s="34"/>
      <c r="K85912" s="34"/>
      <c r="L85912" s="34"/>
    </row>
    <row r="85913" spans="6:12" x14ac:dyDescent="0.35">
      <c r="F85913" s="34"/>
      <c r="J85913" s="34"/>
      <c r="K85913" s="34"/>
      <c r="L85913" s="34"/>
    </row>
    <row r="85914" spans="6:12" x14ac:dyDescent="0.35">
      <c r="F85914" s="34"/>
      <c r="J85914" s="34"/>
      <c r="K85914" s="34"/>
      <c r="L85914" s="34"/>
    </row>
    <row r="85915" spans="6:12" x14ac:dyDescent="0.35">
      <c r="F85915" s="34"/>
      <c r="J85915" s="34"/>
      <c r="K85915" s="34"/>
      <c r="L85915" s="34"/>
    </row>
    <row r="85916" spans="6:12" x14ac:dyDescent="0.35">
      <c r="F85916" s="34"/>
      <c r="J85916" s="34"/>
      <c r="K85916" s="34"/>
      <c r="L85916" s="34"/>
    </row>
    <row r="85917" spans="6:12" x14ac:dyDescent="0.35">
      <c r="F85917" s="34"/>
      <c r="J85917" s="34"/>
      <c r="K85917" s="34"/>
      <c r="L85917" s="34"/>
    </row>
    <row r="85918" spans="6:12" x14ac:dyDescent="0.35">
      <c r="F85918" s="34"/>
      <c r="J85918" s="34"/>
      <c r="K85918" s="34"/>
      <c r="L85918" s="34"/>
    </row>
    <row r="85919" spans="6:12" x14ac:dyDescent="0.35">
      <c r="F85919" s="34"/>
      <c r="J85919" s="34"/>
      <c r="K85919" s="34"/>
      <c r="L85919" s="34"/>
    </row>
    <row r="85920" spans="6:12" x14ac:dyDescent="0.35">
      <c r="F85920" s="34"/>
      <c r="J85920" s="34"/>
      <c r="K85920" s="34"/>
      <c r="L85920" s="34"/>
    </row>
    <row r="85921" spans="6:12" x14ac:dyDescent="0.35">
      <c r="F85921" s="34"/>
      <c r="J85921" s="34"/>
      <c r="K85921" s="34"/>
      <c r="L85921" s="34"/>
    </row>
    <row r="85922" spans="6:12" x14ac:dyDescent="0.35">
      <c r="F85922" s="34"/>
      <c r="J85922" s="34"/>
      <c r="K85922" s="34"/>
      <c r="L85922" s="34"/>
    </row>
    <row r="85923" spans="6:12" x14ac:dyDescent="0.35">
      <c r="F85923" s="34"/>
      <c r="J85923" s="34"/>
      <c r="K85923" s="34"/>
      <c r="L85923" s="34"/>
    </row>
    <row r="85924" spans="6:12" x14ac:dyDescent="0.35">
      <c r="F85924" s="34"/>
      <c r="J85924" s="34"/>
      <c r="K85924" s="34"/>
      <c r="L85924" s="34"/>
    </row>
    <row r="85925" spans="6:12" x14ac:dyDescent="0.35">
      <c r="F85925" s="34"/>
      <c r="J85925" s="34"/>
      <c r="K85925" s="34"/>
      <c r="L85925" s="34"/>
    </row>
    <row r="85926" spans="6:12" x14ac:dyDescent="0.35">
      <c r="F85926" s="34"/>
      <c r="J85926" s="34"/>
      <c r="K85926" s="34"/>
      <c r="L85926" s="34"/>
    </row>
    <row r="85927" spans="6:12" x14ac:dyDescent="0.35">
      <c r="F85927" s="34"/>
      <c r="J85927" s="34"/>
      <c r="K85927" s="34"/>
      <c r="L85927" s="34"/>
    </row>
    <row r="85928" spans="6:12" x14ac:dyDescent="0.35">
      <c r="F85928" s="34"/>
      <c r="J85928" s="34"/>
      <c r="K85928" s="34"/>
      <c r="L85928" s="34"/>
    </row>
    <row r="85929" spans="6:12" x14ac:dyDescent="0.35">
      <c r="F85929" s="34"/>
      <c r="J85929" s="34"/>
      <c r="K85929" s="34"/>
      <c r="L85929" s="34"/>
    </row>
    <row r="85930" spans="6:12" x14ac:dyDescent="0.35">
      <c r="F85930" s="34"/>
      <c r="J85930" s="34"/>
      <c r="K85930" s="34"/>
      <c r="L85930" s="34"/>
    </row>
    <row r="85931" spans="6:12" x14ac:dyDescent="0.35">
      <c r="F85931" s="34"/>
      <c r="J85931" s="34"/>
      <c r="K85931" s="34"/>
      <c r="L85931" s="34"/>
    </row>
    <row r="85932" spans="6:12" x14ac:dyDescent="0.35">
      <c r="F85932" s="34"/>
      <c r="J85932" s="34"/>
      <c r="K85932" s="34"/>
      <c r="L85932" s="34"/>
    </row>
    <row r="85933" spans="6:12" x14ac:dyDescent="0.35">
      <c r="F85933" s="34"/>
      <c r="J85933" s="34"/>
      <c r="K85933" s="34"/>
      <c r="L85933" s="34"/>
    </row>
    <row r="85934" spans="6:12" x14ac:dyDescent="0.35">
      <c r="F85934" s="34"/>
      <c r="J85934" s="34"/>
      <c r="K85934" s="34"/>
      <c r="L85934" s="34"/>
    </row>
    <row r="85935" spans="6:12" x14ac:dyDescent="0.35">
      <c r="F85935" s="34"/>
      <c r="J85935" s="34"/>
      <c r="K85935" s="34"/>
      <c r="L85935" s="34"/>
    </row>
    <row r="85936" spans="6:12" x14ac:dyDescent="0.35">
      <c r="F85936" s="34"/>
      <c r="J85936" s="34"/>
      <c r="K85936" s="34"/>
      <c r="L85936" s="34"/>
    </row>
    <row r="85937" spans="6:12" x14ac:dyDescent="0.35">
      <c r="F85937" s="34"/>
      <c r="J85937" s="34"/>
      <c r="K85937" s="34"/>
      <c r="L85937" s="34"/>
    </row>
    <row r="85938" spans="6:12" x14ac:dyDescent="0.35">
      <c r="F85938" s="34"/>
      <c r="J85938" s="34"/>
      <c r="K85938" s="34"/>
      <c r="L85938" s="34"/>
    </row>
    <row r="85939" spans="6:12" x14ac:dyDescent="0.35">
      <c r="F85939" s="34"/>
      <c r="J85939" s="34"/>
      <c r="K85939" s="34"/>
      <c r="L85939" s="34"/>
    </row>
    <row r="85940" spans="6:12" x14ac:dyDescent="0.35">
      <c r="F85940" s="34"/>
      <c r="J85940" s="34"/>
      <c r="K85940" s="34"/>
      <c r="L85940" s="34"/>
    </row>
    <row r="85941" spans="6:12" x14ac:dyDescent="0.35">
      <c r="F85941" s="34"/>
      <c r="J85941" s="34"/>
      <c r="K85941" s="34"/>
      <c r="L85941" s="34"/>
    </row>
    <row r="85942" spans="6:12" x14ac:dyDescent="0.35">
      <c r="F85942" s="34"/>
      <c r="J85942" s="34"/>
      <c r="K85942" s="34"/>
      <c r="L85942" s="34"/>
    </row>
    <row r="85943" spans="6:12" x14ac:dyDescent="0.35">
      <c r="F85943" s="34"/>
      <c r="J85943" s="34"/>
      <c r="K85943" s="34"/>
      <c r="L85943" s="34"/>
    </row>
    <row r="85944" spans="6:12" x14ac:dyDescent="0.35">
      <c r="F85944" s="34"/>
      <c r="J85944" s="34"/>
      <c r="K85944" s="34"/>
      <c r="L85944" s="34"/>
    </row>
    <row r="85945" spans="6:12" x14ac:dyDescent="0.35">
      <c r="F85945" s="34"/>
      <c r="J85945" s="34"/>
      <c r="K85945" s="34"/>
      <c r="L85945" s="34"/>
    </row>
    <row r="85946" spans="6:12" x14ac:dyDescent="0.35">
      <c r="F85946" s="34"/>
      <c r="J85946" s="34"/>
      <c r="K85946" s="34"/>
      <c r="L85946" s="34"/>
    </row>
    <row r="85947" spans="6:12" x14ac:dyDescent="0.35">
      <c r="F85947" s="34"/>
      <c r="J85947" s="34"/>
      <c r="K85947" s="34"/>
      <c r="L85947" s="34"/>
    </row>
    <row r="85948" spans="6:12" x14ac:dyDescent="0.35">
      <c r="F85948" s="34"/>
      <c r="J85948" s="34"/>
      <c r="K85948" s="34"/>
      <c r="L85948" s="34"/>
    </row>
    <row r="85949" spans="6:12" x14ac:dyDescent="0.35">
      <c r="F85949" s="34"/>
      <c r="J85949" s="34"/>
      <c r="K85949" s="34"/>
      <c r="L85949" s="34"/>
    </row>
    <row r="85950" spans="6:12" x14ac:dyDescent="0.35">
      <c r="F85950" s="34"/>
      <c r="J85950" s="34"/>
      <c r="K85950" s="34"/>
      <c r="L85950" s="34"/>
    </row>
    <row r="85951" spans="6:12" x14ac:dyDescent="0.35">
      <c r="F85951" s="34"/>
      <c r="J85951" s="34"/>
      <c r="K85951" s="34"/>
      <c r="L85951" s="34"/>
    </row>
    <row r="85952" spans="6:12" x14ac:dyDescent="0.35">
      <c r="F85952" s="34"/>
      <c r="J85952" s="34"/>
      <c r="K85952" s="34"/>
      <c r="L85952" s="34"/>
    </row>
    <row r="85953" spans="6:12" x14ac:dyDescent="0.35">
      <c r="F85953" s="34"/>
      <c r="J85953" s="34"/>
      <c r="K85953" s="34"/>
      <c r="L85953" s="34"/>
    </row>
    <row r="85954" spans="6:12" x14ac:dyDescent="0.35">
      <c r="F85954" s="34"/>
      <c r="J85954" s="34"/>
      <c r="K85954" s="34"/>
      <c r="L85954" s="34"/>
    </row>
    <row r="85955" spans="6:12" x14ac:dyDescent="0.35">
      <c r="F85955" s="34"/>
      <c r="J85955" s="34"/>
      <c r="K85955" s="34"/>
      <c r="L85955" s="34"/>
    </row>
    <row r="85956" spans="6:12" x14ac:dyDescent="0.35">
      <c r="F85956" s="34"/>
      <c r="J85956" s="34"/>
      <c r="K85956" s="34"/>
      <c r="L85956" s="34"/>
    </row>
    <row r="85957" spans="6:12" x14ac:dyDescent="0.35">
      <c r="F85957" s="34"/>
      <c r="J85957" s="34"/>
      <c r="K85957" s="34"/>
      <c r="L85957" s="34"/>
    </row>
    <row r="85958" spans="6:12" x14ac:dyDescent="0.35">
      <c r="F85958" s="34"/>
      <c r="J85958" s="34"/>
      <c r="K85958" s="34"/>
      <c r="L85958" s="34"/>
    </row>
    <row r="85959" spans="6:12" x14ac:dyDescent="0.35">
      <c r="F85959" s="34"/>
      <c r="J85959" s="34"/>
      <c r="K85959" s="34"/>
      <c r="L85959" s="34"/>
    </row>
    <row r="85960" spans="6:12" x14ac:dyDescent="0.35">
      <c r="F85960" s="34"/>
      <c r="J85960" s="34"/>
      <c r="K85960" s="34"/>
      <c r="L85960" s="34"/>
    </row>
    <row r="85961" spans="6:12" x14ac:dyDescent="0.35">
      <c r="F85961" s="34"/>
      <c r="J85961" s="34"/>
      <c r="K85961" s="34"/>
      <c r="L85961" s="34"/>
    </row>
    <row r="85962" spans="6:12" x14ac:dyDescent="0.35">
      <c r="F85962" s="34"/>
      <c r="J85962" s="34"/>
      <c r="K85962" s="34"/>
      <c r="L85962" s="34"/>
    </row>
    <row r="85963" spans="6:12" x14ac:dyDescent="0.35">
      <c r="F85963" s="34"/>
      <c r="J85963" s="34"/>
      <c r="K85963" s="34"/>
      <c r="L85963" s="34"/>
    </row>
    <row r="85964" spans="6:12" x14ac:dyDescent="0.35">
      <c r="F85964" s="34"/>
      <c r="J85964" s="34"/>
      <c r="K85964" s="34"/>
      <c r="L85964" s="34"/>
    </row>
    <row r="85965" spans="6:12" x14ac:dyDescent="0.35">
      <c r="F85965" s="34"/>
      <c r="J85965" s="34"/>
      <c r="K85965" s="34"/>
      <c r="L85965" s="34"/>
    </row>
    <row r="85966" spans="6:12" x14ac:dyDescent="0.35">
      <c r="F85966" s="34"/>
      <c r="J85966" s="34"/>
      <c r="K85966" s="34"/>
      <c r="L85966" s="34"/>
    </row>
    <row r="85967" spans="6:12" x14ac:dyDescent="0.35">
      <c r="F85967" s="34"/>
      <c r="J85967" s="34"/>
      <c r="K85967" s="34"/>
      <c r="L85967" s="34"/>
    </row>
    <row r="85968" spans="6:12" x14ac:dyDescent="0.35">
      <c r="F85968" s="34"/>
      <c r="J85968" s="34"/>
      <c r="K85968" s="34"/>
      <c r="L85968" s="34"/>
    </row>
    <row r="85969" spans="6:12" x14ac:dyDescent="0.35">
      <c r="F85969" s="34"/>
      <c r="J85969" s="34"/>
      <c r="K85969" s="34"/>
      <c r="L85969" s="34"/>
    </row>
    <row r="85970" spans="6:12" x14ac:dyDescent="0.35">
      <c r="F85970" s="34"/>
      <c r="J85970" s="34"/>
      <c r="K85970" s="34"/>
      <c r="L85970" s="34"/>
    </row>
    <row r="85971" spans="6:12" x14ac:dyDescent="0.35">
      <c r="F85971" s="34"/>
      <c r="J85971" s="34"/>
      <c r="K85971" s="34"/>
      <c r="L85971" s="34"/>
    </row>
    <row r="85972" spans="6:12" x14ac:dyDescent="0.35">
      <c r="F85972" s="34"/>
      <c r="J85972" s="34"/>
      <c r="K85972" s="34"/>
      <c r="L85972" s="34"/>
    </row>
    <row r="85973" spans="6:12" x14ac:dyDescent="0.35">
      <c r="F85973" s="34"/>
      <c r="J85973" s="34"/>
      <c r="K85973" s="34"/>
      <c r="L85973" s="34"/>
    </row>
    <row r="85974" spans="6:12" x14ac:dyDescent="0.35">
      <c r="F85974" s="34"/>
      <c r="J85974" s="34"/>
      <c r="K85974" s="34"/>
      <c r="L85974" s="34"/>
    </row>
    <row r="85975" spans="6:12" x14ac:dyDescent="0.35">
      <c r="F85975" s="34"/>
      <c r="J85975" s="34"/>
      <c r="K85975" s="34"/>
      <c r="L85975" s="34"/>
    </row>
    <row r="85976" spans="6:12" x14ac:dyDescent="0.35">
      <c r="F85976" s="34"/>
      <c r="J85976" s="34"/>
      <c r="K85976" s="34"/>
      <c r="L85976" s="34"/>
    </row>
    <row r="85977" spans="6:12" x14ac:dyDescent="0.35">
      <c r="F85977" s="34"/>
      <c r="J85977" s="34"/>
      <c r="K85977" s="34"/>
      <c r="L85977" s="34"/>
    </row>
    <row r="85978" spans="6:12" x14ac:dyDescent="0.35">
      <c r="F85978" s="34"/>
      <c r="J85978" s="34"/>
      <c r="K85978" s="34"/>
      <c r="L85978" s="34"/>
    </row>
    <row r="85979" spans="6:12" x14ac:dyDescent="0.35">
      <c r="F85979" s="34"/>
      <c r="J85979" s="34"/>
      <c r="K85979" s="34"/>
      <c r="L85979" s="34"/>
    </row>
    <row r="85980" spans="6:12" x14ac:dyDescent="0.35">
      <c r="F85980" s="34"/>
      <c r="J85980" s="34"/>
      <c r="K85980" s="34"/>
      <c r="L85980" s="34"/>
    </row>
    <row r="85981" spans="6:12" x14ac:dyDescent="0.35">
      <c r="F85981" s="34"/>
      <c r="J85981" s="34"/>
      <c r="K85981" s="34"/>
      <c r="L85981" s="34"/>
    </row>
    <row r="85982" spans="6:12" x14ac:dyDescent="0.35">
      <c r="F85982" s="34"/>
      <c r="J85982" s="34"/>
      <c r="K85982" s="34"/>
      <c r="L85982" s="34"/>
    </row>
    <row r="85983" spans="6:12" x14ac:dyDescent="0.35">
      <c r="F85983" s="34"/>
      <c r="J85983" s="34"/>
      <c r="K85983" s="34"/>
      <c r="L85983" s="34"/>
    </row>
    <row r="85984" spans="6:12" x14ac:dyDescent="0.35">
      <c r="F85984" s="34"/>
      <c r="J85984" s="34"/>
      <c r="K85984" s="34"/>
      <c r="L85984" s="34"/>
    </row>
    <row r="85985" spans="6:12" x14ac:dyDescent="0.35">
      <c r="F85985" s="34"/>
      <c r="J85985" s="34"/>
      <c r="K85985" s="34"/>
      <c r="L85985" s="34"/>
    </row>
    <row r="85986" spans="6:12" x14ac:dyDescent="0.35">
      <c r="F85986" s="34"/>
      <c r="J85986" s="34"/>
      <c r="K85986" s="34"/>
      <c r="L85986" s="34"/>
    </row>
    <row r="85987" spans="6:12" x14ac:dyDescent="0.35">
      <c r="F85987" s="34"/>
      <c r="J85987" s="34"/>
      <c r="K85987" s="34"/>
      <c r="L85987" s="34"/>
    </row>
    <row r="85988" spans="6:12" x14ac:dyDescent="0.35">
      <c r="F85988" s="34"/>
      <c r="J85988" s="34"/>
      <c r="K85988" s="34"/>
      <c r="L85988" s="34"/>
    </row>
    <row r="85989" spans="6:12" x14ac:dyDescent="0.35">
      <c r="F85989" s="34"/>
      <c r="J85989" s="34"/>
      <c r="K85989" s="34"/>
      <c r="L85989" s="34"/>
    </row>
    <row r="85990" spans="6:12" x14ac:dyDescent="0.35">
      <c r="F85990" s="34"/>
      <c r="J85990" s="34"/>
      <c r="K85990" s="34"/>
      <c r="L85990" s="34"/>
    </row>
    <row r="85991" spans="6:12" x14ac:dyDescent="0.35">
      <c r="F85991" s="34"/>
      <c r="J85991" s="34"/>
      <c r="K85991" s="34"/>
      <c r="L85991" s="34"/>
    </row>
    <row r="85992" spans="6:12" x14ac:dyDescent="0.35">
      <c r="F85992" s="34"/>
      <c r="J85992" s="34"/>
      <c r="K85992" s="34"/>
      <c r="L85992" s="34"/>
    </row>
    <row r="85993" spans="6:12" x14ac:dyDescent="0.35">
      <c r="F85993" s="34"/>
      <c r="J85993" s="34"/>
      <c r="K85993" s="34"/>
      <c r="L85993" s="34"/>
    </row>
    <row r="85994" spans="6:12" x14ac:dyDescent="0.35">
      <c r="F85994" s="34"/>
      <c r="J85994" s="34"/>
      <c r="K85994" s="34"/>
      <c r="L85994" s="34"/>
    </row>
    <row r="85995" spans="6:12" x14ac:dyDescent="0.35">
      <c r="F85995" s="34"/>
      <c r="J85995" s="34"/>
      <c r="K85995" s="34"/>
      <c r="L85995" s="34"/>
    </row>
    <row r="85996" spans="6:12" x14ac:dyDescent="0.35">
      <c r="F85996" s="34"/>
      <c r="J85996" s="34"/>
      <c r="K85996" s="34"/>
      <c r="L85996" s="34"/>
    </row>
    <row r="85997" spans="6:12" x14ac:dyDescent="0.35">
      <c r="F85997" s="34"/>
      <c r="J85997" s="34"/>
      <c r="K85997" s="34"/>
      <c r="L85997" s="34"/>
    </row>
    <row r="85998" spans="6:12" x14ac:dyDescent="0.35">
      <c r="F85998" s="34"/>
      <c r="J85998" s="34"/>
      <c r="K85998" s="34"/>
      <c r="L85998" s="34"/>
    </row>
    <row r="85999" spans="6:12" x14ac:dyDescent="0.35">
      <c r="F85999" s="34"/>
      <c r="J85999" s="34"/>
      <c r="K85999" s="34"/>
      <c r="L85999" s="34"/>
    </row>
    <row r="86000" spans="6:12" x14ac:dyDescent="0.35">
      <c r="F86000" s="34"/>
      <c r="J86000" s="34"/>
      <c r="K86000" s="34"/>
      <c r="L86000" s="34"/>
    </row>
    <row r="86001" spans="6:12" x14ac:dyDescent="0.35">
      <c r="F86001" s="34"/>
      <c r="J86001" s="34"/>
      <c r="K86001" s="34"/>
      <c r="L86001" s="34"/>
    </row>
    <row r="86002" spans="6:12" x14ac:dyDescent="0.35">
      <c r="F86002" s="34"/>
      <c r="J86002" s="34"/>
      <c r="K86002" s="34"/>
      <c r="L86002" s="34"/>
    </row>
    <row r="86003" spans="6:12" x14ac:dyDescent="0.35">
      <c r="F86003" s="34"/>
      <c r="J86003" s="34"/>
      <c r="K86003" s="34"/>
      <c r="L86003" s="34"/>
    </row>
    <row r="86004" spans="6:12" x14ac:dyDescent="0.35">
      <c r="F86004" s="34"/>
      <c r="J86004" s="34"/>
      <c r="K86004" s="34"/>
      <c r="L86004" s="34"/>
    </row>
    <row r="86005" spans="6:12" x14ac:dyDescent="0.35">
      <c r="F86005" s="34"/>
      <c r="J86005" s="34"/>
      <c r="K86005" s="34"/>
      <c r="L86005" s="34"/>
    </row>
    <row r="86006" spans="6:12" x14ac:dyDescent="0.35">
      <c r="F86006" s="34"/>
      <c r="J86006" s="34"/>
      <c r="K86006" s="34"/>
      <c r="L86006" s="34"/>
    </row>
    <row r="86007" spans="6:12" x14ac:dyDescent="0.35">
      <c r="F86007" s="34"/>
      <c r="J86007" s="34"/>
      <c r="K86007" s="34"/>
      <c r="L86007" s="34"/>
    </row>
    <row r="86008" spans="6:12" x14ac:dyDescent="0.35">
      <c r="F86008" s="34"/>
      <c r="J86008" s="34"/>
      <c r="K86008" s="34"/>
      <c r="L86008" s="34"/>
    </row>
    <row r="86009" spans="6:12" x14ac:dyDescent="0.35">
      <c r="F86009" s="34"/>
      <c r="J86009" s="34"/>
      <c r="K86009" s="34"/>
      <c r="L86009" s="34"/>
    </row>
    <row r="86010" spans="6:12" x14ac:dyDescent="0.35">
      <c r="F86010" s="34"/>
      <c r="J86010" s="34"/>
      <c r="K86010" s="34"/>
      <c r="L86010" s="34"/>
    </row>
    <row r="86011" spans="6:12" x14ac:dyDescent="0.35">
      <c r="F86011" s="34"/>
      <c r="J86011" s="34"/>
      <c r="K86011" s="34"/>
      <c r="L86011" s="34"/>
    </row>
    <row r="86012" spans="6:12" x14ac:dyDescent="0.35">
      <c r="F86012" s="34"/>
      <c r="J86012" s="34"/>
      <c r="K86012" s="34"/>
      <c r="L86012" s="34"/>
    </row>
    <row r="86013" spans="6:12" x14ac:dyDescent="0.35">
      <c r="F86013" s="34"/>
      <c r="J86013" s="34"/>
      <c r="K86013" s="34"/>
      <c r="L86013" s="34"/>
    </row>
    <row r="86014" spans="6:12" x14ac:dyDescent="0.35">
      <c r="F86014" s="34"/>
      <c r="J86014" s="34"/>
      <c r="K86014" s="34"/>
      <c r="L86014" s="34"/>
    </row>
    <row r="86015" spans="6:12" x14ac:dyDescent="0.35">
      <c r="F86015" s="34"/>
      <c r="J86015" s="34"/>
      <c r="K86015" s="34"/>
      <c r="L86015" s="34"/>
    </row>
    <row r="86016" spans="6:12" x14ac:dyDescent="0.35">
      <c r="F86016" s="34"/>
      <c r="J86016" s="34"/>
      <c r="K86016" s="34"/>
      <c r="L86016" s="34"/>
    </row>
    <row r="86017" spans="6:12" x14ac:dyDescent="0.35">
      <c r="F86017" s="34"/>
      <c r="J86017" s="34"/>
      <c r="K86017" s="34"/>
      <c r="L86017" s="34"/>
    </row>
    <row r="86018" spans="6:12" x14ac:dyDescent="0.35">
      <c r="F86018" s="34"/>
      <c r="J86018" s="34"/>
      <c r="K86018" s="34"/>
      <c r="L86018" s="34"/>
    </row>
    <row r="86019" spans="6:12" x14ac:dyDescent="0.35">
      <c r="F86019" s="34"/>
      <c r="J86019" s="34"/>
      <c r="K86019" s="34"/>
      <c r="L86019" s="34"/>
    </row>
    <row r="86020" spans="6:12" x14ac:dyDescent="0.35">
      <c r="F86020" s="34"/>
      <c r="J86020" s="34"/>
      <c r="K86020" s="34"/>
      <c r="L86020" s="34"/>
    </row>
    <row r="86021" spans="6:12" x14ac:dyDescent="0.35">
      <c r="F86021" s="34"/>
      <c r="J86021" s="34"/>
      <c r="K86021" s="34"/>
      <c r="L86021" s="34"/>
    </row>
    <row r="86022" spans="6:12" x14ac:dyDescent="0.35">
      <c r="F86022" s="34"/>
      <c r="J86022" s="34"/>
      <c r="K86022" s="34"/>
      <c r="L86022" s="34"/>
    </row>
    <row r="86023" spans="6:12" x14ac:dyDescent="0.35">
      <c r="F86023" s="34"/>
      <c r="J86023" s="34"/>
      <c r="K86023" s="34"/>
      <c r="L86023" s="34"/>
    </row>
    <row r="86024" spans="6:12" x14ac:dyDescent="0.35">
      <c r="F86024" s="34"/>
      <c r="J86024" s="34"/>
      <c r="K86024" s="34"/>
      <c r="L86024" s="34"/>
    </row>
    <row r="86025" spans="6:12" x14ac:dyDescent="0.35">
      <c r="F86025" s="34"/>
      <c r="J86025" s="34"/>
      <c r="K86025" s="34"/>
      <c r="L86025" s="34"/>
    </row>
    <row r="86026" spans="6:12" x14ac:dyDescent="0.35">
      <c r="F86026" s="34"/>
      <c r="J86026" s="34"/>
      <c r="K86026" s="34"/>
      <c r="L86026" s="34"/>
    </row>
    <row r="86027" spans="6:12" x14ac:dyDescent="0.35">
      <c r="F86027" s="34"/>
      <c r="J86027" s="34"/>
      <c r="K86027" s="34"/>
      <c r="L86027" s="34"/>
    </row>
    <row r="86028" spans="6:12" x14ac:dyDescent="0.35">
      <c r="F86028" s="34"/>
      <c r="J86028" s="34"/>
      <c r="K86028" s="34"/>
      <c r="L86028" s="34"/>
    </row>
    <row r="86029" spans="6:12" x14ac:dyDescent="0.35">
      <c r="F86029" s="34"/>
      <c r="J86029" s="34"/>
      <c r="K86029" s="34"/>
      <c r="L86029" s="34"/>
    </row>
    <row r="86030" spans="6:12" x14ac:dyDescent="0.35">
      <c r="F86030" s="34"/>
      <c r="J86030" s="34"/>
      <c r="K86030" s="34"/>
      <c r="L86030" s="34"/>
    </row>
    <row r="86031" spans="6:12" x14ac:dyDescent="0.35">
      <c r="F86031" s="34"/>
      <c r="J86031" s="34"/>
      <c r="K86031" s="34"/>
      <c r="L86031" s="34"/>
    </row>
    <row r="86032" spans="6:12" x14ac:dyDescent="0.35">
      <c r="F86032" s="34"/>
      <c r="J86032" s="34"/>
      <c r="K86032" s="34"/>
      <c r="L86032" s="34"/>
    </row>
    <row r="86033" spans="6:12" x14ac:dyDescent="0.35">
      <c r="F86033" s="34"/>
      <c r="J86033" s="34"/>
      <c r="K86033" s="34"/>
      <c r="L86033" s="34"/>
    </row>
    <row r="86034" spans="6:12" x14ac:dyDescent="0.35">
      <c r="F86034" s="34"/>
      <c r="J86034" s="34"/>
      <c r="K86034" s="34"/>
      <c r="L86034" s="34"/>
    </row>
    <row r="86035" spans="6:12" x14ac:dyDescent="0.35">
      <c r="F86035" s="34"/>
      <c r="J86035" s="34"/>
      <c r="K86035" s="34"/>
      <c r="L86035" s="34"/>
    </row>
    <row r="86036" spans="6:12" x14ac:dyDescent="0.35">
      <c r="F86036" s="34"/>
      <c r="J86036" s="34"/>
      <c r="K86036" s="34"/>
      <c r="L86036" s="34"/>
    </row>
    <row r="86037" spans="6:12" x14ac:dyDescent="0.35">
      <c r="F86037" s="34"/>
      <c r="J86037" s="34"/>
      <c r="K86037" s="34"/>
      <c r="L86037" s="34"/>
    </row>
    <row r="86038" spans="6:12" x14ac:dyDescent="0.35">
      <c r="F86038" s="34"/>
      <c r="J86038" s="34"/>
      <c r="K86038" s="34"/>
      <c r="L86038" s="34"/>
    </row>
    <row r="86039" spans="6:12" x14ac:dyDescent="0.35">
      <c r="F86039" s="34"/>
      <c r="J86039" s="34"/>
      <c r="K86039" s="34"/>
      <c r="L86039" s="34"/>
    </row>
    <row r="86040" spans="6:12" x14ac:dyDescent="0.35">
      <c r="F86040" s="34"/>
      <c r="J86040" s="34"/>
      <c r="K86040" s="34"/>
      <c r="L86040" s="34"/>
    </row>
    <row r="86041" spans="6:12" x14ac:dyDescent="0.35">
      <c r="F86041" s="34"/>
      <c r="J86041" s="34"/>
      <c r="K86041" s="34"/>
      <c r="L86041" s="34"/>
    </row>
    <row r="86042" spans="6:12" x14ac:dyDescent="0.35">
      <c r="F86042" s="34"/>
      <c r="J86042" s="34"/>
      <c r="K86042" s="34"/>
      <c r="L86042" s="34"/>
    </row>
    <row r="86043" spans="6:12" x14ac:dyDescent="0.35">
      <c r="F86043" s="34"/>
      <c r="J86043" s="34"/>
      <c r="K86043" s="34"/>
      <c r="L86043" s="34"/>
    </row>
    <row r="86044" spans="6:12" x14ac:dyDescent="0.35">
      <c r="F86044" s="34"/>
      <c r="J86044" s="34"/>
      <c r="K86044" s="34"/>
      <c r="L86044" s="34"/>
    </row>
    <row r="86045" spans="6:12" x14ac:dyDescent="0.35">
      <c r="F86045" s="34"/>
      <c r="J86045" s="34"/>
      <c r="K86045" s="34"/>
      <c r="L86045" s="34"/>
    </row>
    <row r="86046" spans="6:12" x14ac:dyDescent="0.35">
      <c r="F86046" s="34"/>
      <c r="J86046" s="34"/>
      <c r="K86046" s="34"/>
      <c r="L86046" s="34"/>
    </row>
    <row r="86047" spans="6:12" x14ac:dyDescent="0.35">
      <c r="F86047" s="34"/>
      <c r="J86047" s="34"/>
      <c r="K86047" s="34"/>
      <c r="L86047" s="34"/>
    </row>
    <row r="86048" spans="6:12" x14ac:dyDescent="0.35">
      <c r="F86048" s="34"/>
      <c r="J86048" s="34"/>
      <c r="K86048" s="34"/>
      <c r="L86048" s="34"/>
    </row>
    <row r="86049" spans="6:12" x14ac:dyDescent="0.35">
      <c r="F86049" s="34"/>
      <c r="J86049" s="34"/>
      <c r="K86049" s="34"/>
      <c r="L86049" s="34"/>
    </row>
    <row r="86050" spans="6:12" x14ac:dyDescent="0.35">
      <c r="F86050" s="34"/>
      <c r="J86050" s="34"/>
      <c r="K86050" s="34"/>
      <c r="L86050" s="34"/>
    </row>
    <row r="86051" spans="6:12" x14ac:dyDescent="0.35">
      <c r="F86051" s="34"/>
      <c r="J86051" s="34"/>
      <c r="K86051" s="34"/>
      <c r="L86051" s="34"/>
    </row>
    <row r="86052" spans="6:12" x14ac:dyDescent="0.35">
      <c r="F86052" s="34"/>
      <c r="J86052" s="34"/>
      <c r="K86052" s="34"/>
      <c r="L86052" s="34"/>
    </row>
    <row r="86053" spans="6:12" x14ac:dyDescent="0.35">
      <c r="F86053" s="34"/>
      <c r="J86053" s="34"/>
      <c r="K86053" s="34"/>
      <c r="L86053" s="34"/>
    </row>
    <row r="86054" spans="6:12" x14ac:dyDescent="0.35">
      <c r="F86054" s="34"/>
      <c r="J86054" s="34"/>
      <c r="K86054" s="34"/>
      <c r="L86054" s="34"/>
    </row>
    <row r="86055" spans="6:12" x14ac:dyDescent="0.35">
      <c r="F86055" s="34"/>
      <c r="J86055" s="34"/>
      <c r="K86055" s="34"/>
      <c r="L86055" s="34"/>
    </row>
    <row r="86056" spans="6:12" x14ac:dyDescent="0.35">
      <c r="F86056" s="34"/>
      <c r="J86056" s="34"/>
      <c r="K86056" s="34"/>
      <c r="L86056" s="34"/>
    </row>
    <row r="86057" spans="6:12" x14ac:dyDescent="0.35">
      <c r="F86057" s="34"/>
      <c r="J86057" s="34"/>
      <c r="K86057" s="34"/>
      <c r="L86057" s="34"/>
    </row>
    <row r="86058" spans="6:12" x14ac:dyDescent="0.35">
      <c r="F86058" s="34"/>
      <c r="J86058" s="34"/>
      <c r="K86058" s="34"/>
      <c r="L86058" s="34"/>
    </row>
    <row r="86059" spans="6:12" x14ac:dyDescent="0.35">
      <c r="F86059" s="34"/>
      <c r="J86059" s="34"/>
      <c r="K86059" s="34"/>
      <c r="L86059" s="34"/>
    </row>
    <row r="86060" spans="6:12" x14ac:dyDescent="0.35">
      <c r="F86060" s="34"/>
      <c r="J86060" s="34"/>
      <c r="K86060" s="34"/>
      <c r="L86060" s="34"/>
    </row>
    <row r="86061" spans="6:12" x14ac:dyDescent="0.35">
      <c r="F86061" s="34"/>
      <c r="J86061" s="34"/>
      <c r="K86061" s="34"/>
      <c r="L86061" s="34"/>
    </row>
    <row r="86062" spans="6:12" x14ac:dyDescent="0.35">
      <c r="F86062" s="34"/>
      <c r="J86062" s="34"/>
      <c r="K86062" s="34"/>
      <c r="L86062" s="34"/>
    </row>
    <row r="86063" spans="6:12" x14ac:dyDescent="0.35">
      <c r="F86063" s="34"/>
      <c r="J86063" s="34"/>
      <c r="K86063" s="34"/>
      <c r="L86063" s="34"/>
    </row>
    <row r="86064" spans="6:12" x14ac:dyDescent="0.35">
      <c r="F86064" s="34"/>
      <c r="J86064" s="34"/>
      <c r="K86064" s="34"/>
      <c r="L86064" s="34"/>
    </row>
    <row r="86065" spans="6:12" x14ac:dyDescent="0.35">
      <c r="F86065" s="34"/>
      <c r="J86065" s="34"/>
      <c r="K86065" s="34"/>
      <c r="L86065" s="34"/>
    </row>
    <row r="86066" spans="6:12" x14ac:dyDescent="0.35">
      <c r="F86066" s="34"/>
      <c r="J86066" s="34"/>
      <c r="K86066" s="34"/>
      <c r="L86066" s="34"/>
    </row>
    <row r="86067" spans="6:12" x14ac:dyDescent="0.35">
      <c r="F86067" s="34"/>
      <c r="J86067" s="34"/>
      <c r="K86067" s="34"/>
      <c r="L86067" s="34"/>
    </row>
    <row r="86068" spans="6:12" x14ac:dyDescent="0.35">
      <c r="F86068" s="34"/>
      <c r="J86068" s="34"/>
      <c r="K86068" s="34"/>
      <c r="L86068" s="34"/>
    </row>
    <row r="86069" spans="6:12" x14ac:dyDescent="0.35">
      <c r="F86069" s="34"/>
      <c r="J86069" s="34"/>
      <c r="K86069" s="34"/>
      <c r="L86069" s="34"/>
    </row>
    <row r="86070" spans="6:12" x14ac:dyDescent="0.35">
      <c r="F86070" s="34"/>
      <c r="J86070" s="34"/>
      <c r="K86070" s="34"/>
      <c r="L86070" s="34"/>
    </row>
    <row r="86071" spans="6:12" x14ac:dyDescent="0.35">
      <c r="F86071" s="34"/>
      <c r="J86071" s="34"/>
      <c r="K86071" s="34"/>
      <c r="L86071" s="34"/>
    </row>
    <row r="86072" spans="6:12" x14ac:dyDescent="0.35">
      <c r="F86072" s="34"/>
      <c r="J86072" s="34"/>
      <c r="K86072" s="34"/>
      <c r="L86072" s="34"/>
    </row>
    <row r="86073" spans="6:12" x14ac:dyDescent="0.35">
      <c r="F86073" s="34"/>
      <c r="J86073" s="34"/>
      <c r="K86073" s="34"/>
      <c r="L86073" s="34"/>
    </row>
    <row r="86074" spans="6:12" x14ac:dyDescent="0.35">
      <c r="F86074" s="34"/>
      <c r="J86074" s="34"/>
      <c r="K86074" s="34"/>
      <c r="L86074" s="34"/>
    </row>
    <row r="86075" spans="6:12" x14ac:dyDescent="0.35">
      <c r="F86075" s="34"/>
      <c r="J86075" s="34"/>
      <c r="K86075" s="34"/>
      <c r="L86075" s="34"/>
    </row>
    <row r="86076" spans="6:12" x14ac:dyDescent="0.35">
      <c r="F86076" s="34"/>
      <c r="J86076" s="34"/>
      <c r="K86076" s="34"/>
      <c r="L86076" s="34"/>
    </row>
    <row r="86077" spans="6:12" x14ac:dyDescent="0.35">
      <c r="F86077" s="34"/>
      <c r="J86077" s="34"/>
      <c r="K86077" s="34"/>
      <c r="L86077" s="34"/>
    </row>
    <row r="86078" spans="6:12" x14ac:dyDescent="0.35">
      <c r="F86078" s="34"/>
      <c r="J86078" s="34"/>
      <c r="K86078" s="34"/>
      <c r="L86078" s="34"/>
    </row>
    <row r="86079" spans="6:12" x14ac:dyDescent="0.35">
      <c r="F86079" s="34"/>
      <c r="J86079" s="34"/>
      <c r="K86079" s="34"/>
      <c r="L86079" s="34"/>
    </row>
    <row r="86080" spans="6:12" x14ac:dyDescent="0.35">
      <c r="F86080" s="34"/>
      <c r="J86080" s="34"/>
      <c r="K86080" s="34"/>
      <c r="L86080" s="34"/>
    </row>
    <row r="86081" spans="6:12" x14ac:dyDescent="0.35">
      <c r="F86081" s="34"/>
      <c r="J86081" s="34"/>
      <c r="K86081" s="34"/>
      <c r="L86081" s="34"/>
    </row>
    <row r="86082" spans="6:12" x14ac:dyDescent="0.35">
      <c r="F86082" s="34"/>
      <c r="J86082" s="34"/>
      <c r="K86082" s="34"/>
      <c r="L86082" s="34"/>
    </row>
    <row r="86083" spans="6:12" x14ac:dyDescent="0.35">
      <c r="F86083" s="34"/>
      <c r="J86083" s="34"/>
      <c r="K86083" s="34"/>
      <c r="L86083" s="34"/>
    </row>
    <row r="86084" spans="6:12" x14ac:dyDescent="0.35">
      <c r="F86084" s="34"/>
      <c r="J86084" s="34"/>
      <c r="K86084" s="34"/>
      <c r="L86084" s="34"/>
    </row>
    <row r="86085" spans="6:12" x14ac:dyDescent="0.35">
      <c r="F86085" s="34"/>
      <c r="J86085" s="34"/>
      <c r="K86085" s="34"/>
      <c r="L86085" s="34"/>
    </row>
    <row r="86086" spans="6:12" x14ac:dyDescent="0.35">
      <c r="F86086" s="34"/>
      <c r="J86086" s="34"/>
      <c r="K86086" s="34"/>
      <c r="L86086" s="34"/>
    </row>
    <row r="86087" spans="6:12" x14ac:dyDescent="0.35">
      <c r="F86087" s="34"/>
      <c r="J86087" s="34"/>
      <c r="K86087" s="34"/>
      <c r="L86087" s="34"/>
    </row>
    <row r="86088" spans="6:12" x14ac:dyDescent="0.35">
      <c r="F86088" s="34"/>
      <c r="J86088" s="34"/>
      <c r="K86088" s="34"/>
      <c r="L86088" s="34"/>
    </row>
    <row r="86089" spans="6:12" x14ac:dyDescent="0.35">
      <c r="F86089" s="34"/>
      <c r="J86089" s="34"/>
      <c r="K86089" s="34"/>
      <c r="L86089" s="34"/>
    </row>
    <row r="86090" spans="6:12" x14ac:dyDescent="0.35">
      <c r="F86090" s="34"/>
      <c r="J86090" s="34"/>
      <c r="K86090" s="34"/>
      <c r="L86090" s="34"/>
    </row>
    <row r="86091" spans="6:12" x14ac:dyDescent="0.35">
      <c r="F86091" s="34"/>
      <c r="J86091" s="34"/>
      <c r="K86091" s="34"/>
      <c r="L86091" s="34"/>
    </row>
    <row r="86092" spans="6:12" x14ac:dyDescent="0.35">
      <c r="F86092" s="34"/>
      <c r="J86092" s="34"/>
      <c r="K86092" s="34"/>
      <c r="L86092" s="34"/>
    </row>
    <row r="86093" spans="6:12" x14ac:dyDescent="0.35">
      <c r="F86093" s="34"/>
      <c r="J86093" s="34"/>
      <c r="K86093" s="34"/>
      <c r="L86093" s="34"/>
    </row>
    <row r="86094" spans="6:12" x14ac:dyDescent="0.35">
      <c r="F86094" s="34"/>
      <c r="J86094" s="34"/>
      <c r="K86094" s="34"/>
      <c r="L86094" s="34"/>
    </row>
    <row r="86095" spans="6:12" x14ac:dyDescent="0.35">
      <c r="F86095" s="34"/>
      <c r="J86095" s="34"/>
      <c r="K86095" s="34"/>
      <c r="L86095" s="34"/>
    </row>
    <row r="86096" spans="6:12" x14ac:dyDescent="0.35">
      <c r="F86096" s="34"/>
      <c r="J86096" s="34"/>
      <c r="K86096" s="34"/>
      <c r="L86096" s="34"/>
    </row>
    <row r="86097" spans="6:12" x14ac:dyDescent="0.35">
      <c r="F86097" s="34"/>
      <c r="J86097" s="34"/>
      <c r="K86097" s="34"/>
      <c r="L86097" s="34"/>
    </row>
    <row r="86098" spans="6:12" x14ac:dyDescent="0.35">
      <c r="F86098" s="34"/>
      <c r="J86098" s="34"/>
      <c r="K86098" s="34"/>
      <c r="L86098" s="34"/>
    </row>
    <row r="86099" spans="6:12" x14ac:dyDescent="0.35">
      <c r="F86099" s="34"/>
      <c r="J86099" s="34"/>
      <c r="K86099" s="34"/>
      <c r="L86099" s="34"/>
    </row>
    <row r="86100" spans="6:12" x14ac:dyDescent="0.35">
      <c r="F86100" s="34"/>
      <c r="J86100" s="34"/>
      <c r="K86100" s="34"/>
      <c r="L86100" s="34"/>
    </row>
    <row r="86101" spans="6:12" x14ac:dyDescent="0.35">
      <c r="F86101" s="34"/>
      <c r="J86101" s="34"/>
      <c r="K86101" s="34"/>
      <c r="L86101" s="34"/>
    </row>
    <row r="86102" spans="6:12" x14ac:dyDescent="0.35">
      <c r="F86102" s="34"/>
      <c r="J86102" s="34"/>
      <c r="K86102" s="34"/>
      <c r="L86102" s="34"/>
    </row>
    <row r="86103" spans="6:12" x14ac:dyDescent="0.35">
      <c r="F86103" s="34"/>
      <c r="J86103" s="34"/>
      <c r="K86103" s="34"/>
      <c r="L86103" s="34"/>
    </row>
    <row r="86104" spans="6:12" x14ac:dyDescent="0.35">
      <c r="F86104" s="34"/>
      <c r="J86104" s="34"/>
      <c r="K86104" s="34"/>
      <c r="L86104" s="34"/>
    </row>
    <row r="86105" spans="6:12" x14ac:dyDescent="0.35">
      <c r="F86105" s="34"/>
      <c r="J86105" s="34"/>
      <c r="K86105" s="34"/>
      <c r="L86105" s="34"/>
    </row>
    <row r="86106" spans="6:12" x14ac:dyDescent="0.35">
      <c r="F86106" s="34"/>
      <c r="J86106" s="34"/>
      <c r="K86106" s="34"/>
      <c r="L86106" s="34"/>
    </row>
    <row r="86107" spans="6:12" x14ac:dyDescent="0.35">
      <c r="F86107" s="34"/>
      <c r="J86107" s="34"/>
      <c r="K86107" s="34"/>
      <c r="L86107" s="34"/>
    </row>
    <row r="86108" spans="6:12" x14ac:dyDescent="0.35">
      <c r="F86108" s="34"/>
      <c r="J86108" s="34"/>
      <c r="K86108" s="34"/>
      <c r="L86108" s="34"/>
    </row>
    <row r="86109" spans="6:12" x14ac:dyDescent="0.35">
      <c r="F86109" s="34"/>
      <c r="J86109" s="34"/>
      <c r="K86109" s="34"/>
      <c r="L86109" s="34"/>
    </row>
    <row r="86110" spans="6:12" x14ac:dyDescent="0.35">
      <c r="F86110" s="34"/>
      <c r="J86110" s="34"/>
      <c r="K86110" s="34"/>
      <c r="L86110" s="34"/>
    </row>
    <row r="86111" spans="6:12" x14ac:dyDescent="0.35">
      <c r="F86111" s="34"/>
      <c r="J86111" s="34"/>
      <c r="K86111" s="34"/>
      <c r="L86111" s="34"/>
    </row>
    <row r="86112" spans="6:12" x14ac:dyDescent="0.35">
      <c r="F86112" s="34"/>
      <c r="J86112" s="34"/>
      <c r="K86112" s="34"/>
      <c r="L86112" s="34"/>
    </row>
    <row r="86113" spans="6:12" x14ac:dyDescent="0.35">
      <c r="F86113" s="34"/>
      <c r="J86113" s="34"/>
      <c r="K86113" s="34"/>
      <c r="L86113" s="34"/>
    </row>
    <row r="86114" spans="6:12" x14ac:dyDescent="0.35">
      <c r="F86114" s="34"/>
      <c r="J86114" s="34"/>
      <c r="K86114" s="34"/>
      <c r="L86114" s="34"/>
    </row>
    <row r="86115" spans="6:12" x14ac:dyDescent="0.35">
      <c r="F86115" s="34"/>
      <c r="J86115" s="34"/>
      <c r="K86115" s="34"/>
      <c r="L86115" s="34"/>
    </row>
    <row r="86116" spans="6:12" x14ac:dyDescent="0.35">
      <c r="F86116" s="34"/>
      <c r="J86116" s="34"/>
      <c r="K86116" s="34"/>
      <c r="L86116" s="34"/>
    </row>
    <row r="86117" spans="6:12" x14ac:dyDescent="0.35">
      <c r="F86117" s="34"/>
      <c r="J86117" s="34"/>
      <c r="K86117" s="34"/>
      <c r="L86117" s="34"/>
    </row>
    <row r="86118" spans="6:12" x14ac:dyDescent="0.35">
      <c r="F86118" s="34"/>
      <c r="J86118" s="34"/>
      <c r="K86118" s="34"/>
      <c r="L86118" s="34"/>
    </row>
    <row r="86119" spans="6:12" x14ac:dyDescent="0.35">
      <c r="F86119" s="34"/>
      <c r="J86119" s="34"/>
      <c r="K86119" s="34"/>
      <c r="L86119" s="34"/>
    </row>
    <row r="86120" spans="6:12" x14ac:dyDescent="0.35">
      <c r="F86120" s="34"/>
      <c r="J86120" s="34"/>
      <c r="K86120" s="34"/>
      <c r="L86120" s="34"/>
    </row>
    <row r="86121" spans="6:12" x14ac:dyDescent="0.35">
      <c r="F86121" s="34"/>
      <c r="J86121" s="34"/>
      <c r="K86121" s="34"/>
      <c r="L86121" s="34"/>
    </row>
    <row r="86122" spans="6:12" x14ac:dyDescent="0.35">
      <c r="F86122" s="34"/>
      <c r="J86122" s="34"/>
      <c r="K86122" s="34"/>
      <c r="L86122" s="34"/>
    </row>
    <row r="86123" spans="6:12" x14ac:dyDescent="0.35">
      <c r="F86123" s="34"/>
      <c r="J86123" s="34"/>
      <c r="K86123" s="34"/>
      <c r="L86123" s="34"/>
    </row>
    <row r="86124" spans="6:12" x14ac:dyDescent="0.35">
      <c r="F86124" s="34"/>
      <c r="J86124" s="34"/>
      <c r="K86124" s="34"/>
      <c r="L86124" s="34"/>
    </row>
    <row r="86125" spans="6:12" x14ac:dyDescent="0.35">
      <c r="F86125" s="34"/>
      <c r="J86125" s="34"/>
      <c r="K86125" s="34"/>
      <c r="L86125" s="34"/>
    </row>
    <row r="86126" spans="6:12" x14ac:dyDescent="0.35">
      <c r="F86126" s="34"/>
      <c r="J86126" s="34"/>
      <c r="K86126" s="34"/>
      <c r="L86126" s="34"/>
    </row>
    <row r="86127" spans="6:12" x14ac:dyDescent="0.35">
      <c r="F86127" s="34"/>
      <c r="J86127" s="34"/>
      <c r="K86127" s="34"/>
      <c r="L86127" s="34"/>
    </row>
    <row r="86128" spans="6:12" x14ac:dyDescent="0.35">
      <c r="F86128" s="34"/>
      <c r="J86128" s="34"/>
      <c r="K86128" s="34"/>
      <c r="L86128" s="34"/>
    </row>
    <row r="86129" spans="6:12" x14ac:dyDescent="0.35">
      <c r="F86129" s="34"/>
      <c r="J86129" s="34"/>
      <c r="K86129" s="34"/>
      <c r="L86129" s="34"/>
    </row>
    <row r="86130" spans="6:12" x14ac:dyDescent="0.35">
      <c r="F86130" s="34"/>
      <c r="J86130" s="34"/>
      <c r="K86130" s="34"/>
      <c r="L86130" s="34"/>
    </row>
    <row r="86131" spans="6:12" x14ac:dyDescent="0.35">
      <c r="F86131" s="34"/>
      <c r="J86131" s="34"/>
      <c r="K86131" s="34"/>
      <c r="L86131" s="34"/>
    </row>
    <row r="86132" spans="6:12" x14ac:dyDescent="0.35">
      <c r="F86132" s="34"/>
      <c r="J86132" s="34"/>
      <c r="K86132" s="34"/>
      <c r="L86132" s="34"/>
    </row>
    <row r="86133" spans="6:12" x14ac:dyDescent="0.35">
      <c r="F86133" s="34"/>
      <c r="J86133" s="34"/>
      <c r="K86133" s="34"/>
      <c r="L86133" s="34"/>
    </row>
    <row r="86134" spans="6:12" x14ac:dyDescent="0.35">
      <c r="F86134" s="34"/>
      <c r="J86134" s="34"/>
      <c r="K86134" s="34"/>
      <c r="L86134" s="34"/>
    </row>
    <row r="86135" spans="6:12" x14ac:dyDescent="0.35">
      <c r="F86135" s="34"/>
      <c r="J86135" s="34"/>
      <c r="K86135" s="34"/>
      <c r="L86135" s="34"/>
    </row>
    <row r="86136" spans="6:12" x14ac:dyDescent="0.35">
      <c r="F86136" s="34"/>
      <c r="J86136" s="34"/>
      <c r="K86136" s="34"/>
      <c r="L86136" s="34"/>
    </row>
    <row r="86137" spans="6:12" x14ac:dyDescent="0.35">
      <c r="F86137" s="34"/>
      <c r="J86137" s="34"/>
      <c r="K86137" s="34"/>
      <c r="L86137" s="34"/>
    </row>
    <row r="86138" spans="6:12" x14ac:dyDescent="0.35">
      <c r="F86138" s="34"/>
      <c r="J86138" s="34"/>
      <c r="K86138" s="34"/>
      <c r="L86138" s="34"/>
    </row>
    <row r="86139" spans="6:12" x14ac:dyDescent="0.35">
      <c r="F86139" s="34"/>
      <c r="J86139" s="34"/>
      <c r="K86139" s="34"/>
      <c r="L86139" s="34"/>
    </row>
    <row r="86140" spans="6:12" x14ac:dyDescent="0.35">
      <c r="F86140" s="34"/>
      <c r="J86140" s="34"/>
      <c r="K86140" s="34"/>
      <c r="L86140" s="34"/>
    </row>
    <row r="86141" spans="6:12" x14ac:dyDescent="0.35">
      <c r="F86141" s="34"/>
      <c r="J86141" s="34"/>
      <c r="K86141" s="34"/>
      <c r="L86141" s="34"/>
    </row>
    <row r="86142" spans="6:12" x14ac:dyDescent="0.35">
      <c r="F86142" s="34"/>
      <c r="J86142" s="34"/>
      <c r="K86142" s="34"/>
      <c r="L86142" s="34"/>
    </row>
    <row r="86143" spans="6:12" x14ac:dyDescent="0.35">
      <c r="F86143" s="34"/>
      <c r="J86143" s="34"/>
      <c r="K86143" s="34"/>
      <c r="L86143" s="34"/>
    </row>
    <row r="86144" spans="6:12" x14ac:dyDescent="0.35">
      <c r="F86144" s="34"/>
      <c r="J86144" s="34"/>
      <c r="K86144" s="34"/>
      <c r="L86144" s="34"/>
    </row>
    <row r="86145" spans="6:12" x14ac:dyDescent="0.35">
      <c r="F86145" s="34"/>
      <c r="J86145" s="34"/>
      <c r="K86145" s="34"/>
      <c r="L86145" s="34"/>
    </row>
    <row r="86146" spans="6:12" x14ac:dyDescent="0.35">
      <c r="F86146" s="34"/>
      <c r="J86146" s="34"/>
      <c r="K86146" s="34"/>
      <c r="L86146" s="34"/>
    </row>
    <row r="86147" spans="6:12" x14ac:dyDescent="0.35">
      <c r="F86147" s="34"/>
      <c r="J86147" s="34"/>
      <c r="K86147" s="34"/>
      <c r="L86147" s="34"/>
    </row>
    <row r="86148" spans="6:12" x14ac:dyDescent="0.35">
      <c r="F86148" s="34"/>
      <c r="J86148" s="34"/>
      <c r="K86148" s="34"/>
      <c r="L86148" s="34"/>
    </row>
    <row r="86149" spans="6:12" x14ac:dyDescent="0.35">
      <c r="F86149" s="34"/>
      <c r="J86149" s="34"/>
      <c r="K86149" s="34"/>
      <c r="L86149" s="34"/>
    </row>
    <row r="86150" spans="6:12" x14ac:dyDescent="0.35">
      <c r="F86150" s="34"/>
      <c r="J86150" s="34"/>
      <c r="K86150" s="34"/>
      <c r="L86150" s="34"/>
    </row>
    <row r="86151" spans="6:12" x14ac:dyDescent="0.35">
      <c r="F86151" s="34"/>
      <c r="J86151" s="34"/>
      <c r="K86151" s="34"/>
      <c r="L86151" s="34"/>
    </row>
    <row r="86152" spans="6:12" x14ac:dyDescent="0.35">
      <c r="F86152" s="34"/>
      <c r="J86152" s="34"/>
      <c r="K86152" s="34"/>
      <c r="L86152" s="34"/>
    </row>
    <row r="86153" spans="6:12" x14ac:dyDescent="0.35">
      <c r="F86153" s="34"/>
      <c r="J86153" s="34"/>
      <c r="K86153" s="34"/>
      <c r="L86153" s="34"/>
    </row>
    <row r="86154" spans="6:12" x14ac:dyDescent="0.35">
      <c r="F86154" s="34"/>
      <c r="J86154" s="34"/>
      <c r="K86154" s="34"/>
      <c r="L86154" s="34"/>
    </row>
    <row r="86155" spans="6:12" x14ac:dyDescent="0.35">
      <c r="F86155" s="34"/>
      <c r="J86155" s="34"/>
      <c r="K86155" s="34"/>
      <c r="L86155" s="34"/>
    </row>
    <row r="86156" spans="6:12" x14ac:dyDescent="0.35">
      <c r="F86156" s="34"/>
      <c r="J86156" s="34"/>
      <c r="K86156" s="34"/>
      <c r="L86156" s="34"/>
    </row>
    <row r="86157" spans="6:12" x14ac:dyDescent="0.35">
      <c r="F86157" s="34"/>
      <c r="J86157" s="34"/>
      <c r="K86157" s="34"/>
      <c r="L86157" s="34"/>
    </row>
    <row r="86158" spans="6:12" x14ac:dyDescent="0.35">
      <c r="F86158" s="34"/>
      <c r="J86158" s="34"/>
      <c r="K86158" s="34"/>
      <c r="L86158" s="34"/>
    </row>
    <row r="86159" spans="6:12" x14ac:dyDescent="0.35">
      <c r="F86159" s="34"/>
      <c r="J86159" s="34"/>
      <c r="K86159" s="34"/>
      <c r="L86159" s="34"/>
    </row>
    <row r="86160" spans="6:12" x14ac:dyDescent="0.35">
      <c r="F86160" s="34"/>
      <c r="J86160" s="34"/>
      <c r="K86160" s="34"/>
      <c r="L86160" s="34"/>
    </row>
    <row r="86161" spans="6:12" x14ac:dyDescent="0.35">
      <c r="F86161" s="34"/>
      <c r="J86161" s="34"/>
      <c r="K86161" s="34"/>
      <c r="L86161" s="34"/>
    </row>
    <row r="86162" spans="6:12" x14ac:dyDescent="0.35">
      <c r="F86162" s="34"/>
      <c r="J86162" s="34"/>
      <c r="K86162" s="34"/>
      <c r="L86162" s="34"/>
    </row>
    <row r="86163" spans="6:12" x14ac:dyDescent="0.35">
      <c r="F86163" s="34"/>
      <c r="J86163" s="34"/>
      <c r="K86163" s="34"/>
      <c r="L86163" s="34"/>
    </row>
    <row r="86164" spans="6:12" x14ac:dyDescent="0.35">
      <c r="F86164" s="34"/>
      <c r="J86164" s="34"/>
      <c r="K86164" s="34"/>
      <c r="L86164" s="34"/>
    </row>
    <row r="86165" spans="6:12" x14ac:dyDescent="0.35">
      <c r="F86165" s="34"/>
      <c r="J86165" s="34"/>
      <c r="K86165" s="34"/>
      <c r="L86165" s="34"/>
    </row>
    <row r="86166" spans="6:12" x14ac:dyDescent="0.35">
      <c r="F86166" s="34"/>
      <c r="J86166" s="34"/>
      <c r="K86166" s="34"/>
      <c r="L86166" s="34"/>
    </row>
    <row r="86167" spans="6:12" x14ac:dyDescent="0.35">
      <c r="F86167" s="34"/>
      <c r="J86167" s="34"/>
      <c r="K86167" s="34"/>
      <c r="L86167" s="34"/>
    </row>
    <row r="86168" spans="6:12" x14ac:dyDescent="0.35">
      <c r="F86168" s="34"/>
      <c r="J86168" s="34"/>
      <c r="K86168" s="34"/>
      <c r="L86168" s="34"/>
    </row>
    <row r="86169" spans="6:12" x14ac:dyDescent="0.35">
      <c r="F86169" s="34"/>
      <c r="J86169" s="34"/>
      <c r="K86169" s="34"/>
      <c r="L86169" s="34"/>
    </row>
    <row r="86170" spans="6:12" x14ac:dyDescent="0.35">
      <c r="F86170" s="34"/>
      <c r="J86170" s="34"/>
      <c r="K86170" s="34"/>
      <c r="L86170" s="34"/>
    </row>
    <row r="86171" spans="6:12" x14ac:dyDescent="0.35">
      <c r="F86171" s="34"/>
      <c r="J86171" s="34"/>
      <c r="K86171" s="34"/>
      <c r="L86171" s="34"/>
    </row>
    <row r="86172" spans="6:12" x14ac:dyDescent="0.35">
      <c r="F86172" s="34"/>
      <c r="J86172" s="34"/>
      <c r="K86172" s="34"/>
      <c r="L86172" s="34"/>
    </row>
    <row r="86173" spans="6:12" x14ac:dyDescent="0.35">
      <c r="F86173" s="34"/>
      <c r="J86173" s="34"/>
      <c r="K86173" s="34"/>
      <c r="L86173" s="34"/>
    </row>
    <row r="86174" spans="6:12" x14ac:dyDescent="0.35">
      <c r="F86174" s="34"/>
      <c r="J86174" s="34"/>
      <c r="K86174" s="34"/>
      <c r="L86174" s="34"/>
    </row>
    <row r="86175" spans="6:12" x14ac:dyDescent="0.35">
      <c r="F86175" s="34"/>
      <c r="J86175" s="34"/>
      <c r="K86175" s="34"/>
      <c r="L86175" s="34"/>
    </row>
    <row r="86176" spans="6:12" x14ac:dyDescent="0.35">
      <c r="F86176" s="34"/>
      <c r="J86176" s="34"/>
      <c r="K86176" s="34"/>
      <c r="L86176" s="34"/>
    </row>
    <row r="86177" spans="6:12" x14ac:dyDescent="0.35">
      <c r="F86177" s="34"/>
      <c r="J86177" s="34"/>
      <c r="K86177" s="34"/>
      <c r="L86177" s="34"/>
    </row>
    <row r="86178" spans="6:12" x14ac:dyDescent="0.35">
      <c r="F86178" s="34"/>
      <c r="J86178" s="34"/>
      <c r="K86178" s="34"/>
      <c r="L86178" s="34"/>
    </row>
    <row r="86179" spans="6:12" x14ac:dyDescent="0.35">
      <c r="F86179" s="34"/>
      <c r="J86179" s="34"/>
      <c r="K86179" s="34"/>
      <c r="L86179" s="34"/>
    </row>
    <row r="86180" spans="6:12" x14ac:dyDescent="0.35">
      <c r="F86180" s="34"/>
      <c r="J86180" s="34"/>
      <c r="K86180" s="34"/>
      <c r="L86180" s="34"/>
    </row>
    <row r="86181" spans="6:12" x14ac:dyDescent="0.35">
      <c r="F86181" s="34"/>
      <c r="J86181" s="34"/>
      <c r="K86181" s="34"/>
      <c r="L86181" s="34"/>
    </row>
    <row r="86182" spans="6:12" x14ac:dyDescent="0.35">
      <c r="F86182" s="34"/>
      <c r="J86182" s="34"/>
      <c r="K86182" s="34"/>
      <c r="L86182" s="34"/>
    </row>
    <row r="86183" spans="6:12" x14ac:dyDescent="0.35">
      <c r="F86183" s="34"/>
      <c r="J86183" s="34"/>
      <c r="K86183" s="34"/>
      <c r="L86183" s="34"/>
    </row>
    <row r="86184" spans="6:12" x14ac:dyDescent="0.35">
      <c r="F86184" s="34"/>
      <c r="J86184" s="34"/>
      <c r="K86184" s="34"/>
      <c r="L86184" s="34"/>
    </row>
    <row r="86185" spans="6:12" x14ac:dyDescent="0.35">
      <c r="F86185" s="34"/>
      <c r="J86185" s="34"/>
      <c r="K86185" s="34"/>
      <c r="L86185" s="34"/>
    </row>
    <row r="86186" spans="6:12" x14ac:dyDescent="0.35">
      <c r="F86186" s="34"/>
      <c r="J86186" s="34"/>
      <c r="K86186" s="34"/>
      <c r="L86186" s="34"/>
    </row>
    <row r="86187" spans="6:12" x14ac:dyDescent="0.35">
      <c r="F86187" s="34"/>
      <c r="J86187" s="34"/>
      <c r="K86187" s="34"/>
      <c r="L86187" s="34"/>
    </row>
    <row r="86188" spans="6:12" x14ac:dyDescent="0.35">
      <c r="F86188" s="34"/>
      <c r="J86188" s="34"/>
      <c r="K86188" s="34"/>
      <c r="L86188" s="34"/>
    </row>
    <row r="86189" spans="6:12" x14ac:dyDescent="0.35">
      <c r="F86189" s="34"/>
      <c r="J86189" s="34"/>
      <c r="K86189" s="34"/>
      <c r="L86189" s="34"/>
    </row>
    <row r="86190" spans="6:12" x14ac:dyDescent="0.35">
      <c r="F86190" s="34"/>
      <c r="J86190" s="34"/>
      <c r="K86190" s="34"/>
      <c r="L86190" s="34"/>
    </row>
    <row r="86191" spans="6:12" x14ac:dyDescent="0.35">
      <c r="F86191" s="34"/>
      <c r="J86191" s="34"/>
      <c r="K86191" s="34"/>
      <c r="L86191" s="34"/>
    </row>
    <row r="86192" spans="6:12" x14ac:dyDescent="0.35">
      <c r="F86192" s="34"/>
      <c r="J86192" s="34"/>
      <c r="K86192" s="34"/>
      <c r="L86192" s="34"/>
    </row>
    <row r="86193" spans="6:12" x14ac:dyDescent="0.35">
      <c r="F86193" s="34"/>
      <c r="J86193" s="34"/>
      <c r="K86193" s="34"/>
      <c r="L86193" s="34"/>
    </row>
    <row r="86194" spans="6:12" x14ac:dyDescent="0.35">
      <c r="F86194" s="34"/>
      <c r="J86194" s="34"/>
      <c r="K86194" s="34"/>
      <c r="L86194" s="34"/>
    </row>
    <row r="86195" spans="6:12" x14ac:dyDescent="0.35">
      <c r="F86195" s="34"/>
      <c r="J86195" s="34"/>
      <c r="K86195" s="34"/>
      <c r="L86195" s="34"/>
    </row>
    <row r="86196" spans="6:12" x14ac:dyDescent="0.35">
      <c r="F86196" s="34"/>
      <c r="J86196" s="34"/>
      <c r="K86196" s="34"/>
      <c r="L86196" s="34"/>
    </row>
    <row r="86197" spans="6:12" x14ac:dyDescent="0.35">
      <c r="F86197" s="34"/>
      <c r="J86197" s="34"/>
      <c r="K86197" s="34"/>
      <c r="L86197" s="34"/>
    </row>
    <row r="86198" spans="6:12" x14ac:dyDescent="0.35">
      <c r="F86198" s="34"/>
      <c r="J86198" s="34"/>
      <c r="K86198" s="34"/>
      <c r="L86198" s="34"/>
    </row>
    <row r="86199" spans="6:12" x14ac:dyDescent="0.35">
      <c r="F86199" s="34"/>
      <c r="J86199" s="34"/>
      <c r="K86199" s="34"/>
      <c r="L86199" s="34"/>
    </row>
    <row r="86200" spans="6:12" x14ac:dyDescent="0.35">
      <c r="F86200" s="34"/>
      <c r="J86200" s="34"/>
      <c r="K86200" s="34"/>
      <c r="L86200" s="34"/>
    </row>
    <row r="86201" spans="6:12" x14ac:dyDescent="0.35">
      <c r="F86201" s="34"/>
      <c r="J86201" s="34"/>
      <c r="K86201" s="34"/>
      <c r="L86201" s="34"/>
    </row>
    <row r="86202" spans="6:12" x14ac:dyDescent="0.35">
      <c r="F86202" s="34"/>
      <c r="J86202" s="34"/>
      <c r="K86202" s="34"/>
      <c r="L86202" s="34"/>
    </row>
    <row r="86203" spans="6:12" x14ac:dyDescent="0.35">
      <c r="F86203" s="34"/>
      <c r="J86203" s="34"/>
      <c r="K86203" s="34"/>
      <c r="L86203" s="34"/>
    </row>
    <row r="86204" spans="6:12" x14ac:dyDescent="0.35">
      <c r="F86204" s="34"/>
      <c r="J86204" s="34"/>
      <c r="K86204" s="34"/>
      <c r="L86204" s="34"/>
    </row>
    <row r="86205" spans="6:12" x14ac:dyDescent="0.35">
      <c r="F86205" s="34"/>
      <c r="J86205" s="34"/>
      <c r="K86205" s="34"/>
      <c r="L86205" s="34"/>
    </row>
    <row r="86206" spans="6:12" x14ac:dyDescent="0.35">
      <c r="F86206" s="34"/>
      <c r="J86206" s="34"/>
      <c r="K86206" s="34"/>
      <c r="L86206" s="34"/>
    </row>
    <row r="86207" spans="6:12" x14ac:dyDescent="0.35">
      <c r="F86207" s="34"/>
      <c r="J86207" s="34"/>
      <c r="K86207" s="34"/>
      <c r="L86207" s="34"/>
    </row>
    <row r="86208" spans="6:12" x14ac:dyDescent="0.35">
      <c r="F86208" s="34"/>
      <c r="J86208" s="34"/>
      <c r="K86208" s="34"/>
      <c r="L86208" s="34"/>
    </row>
    <row r="86209" spans="6:12" x14ac:dyDescent="0.35">
      <c r="F86209" s="34"/>
      <c r="J86209" s="34"/>
      <c r="K86209" s="34"/>
      <c r="L86209" s="34"/>
    </row>
    <row r="86210" spans="6:12" x14ac:dyDescent="0.35">
      <c r="F86210" s="34"/>
      <c r="J86210" s="34"/>
      <c r="K86210" s="34"/>
      <c r="L86210" s="34"/>
    </row>
    <row r="86211" spans="6:12" x14ac:dyDescent="0.35">
      <c r="F86211" s="34"/>
      <c r="J86211" s="34"/>
      <c r="K86211" s="34"/>
      <c r="L86211" s="34"/>
    </row>
    <row r="86212" spans="6:12" x14ac:dyDescent="0.35">
      <c r="F86212" s="34"/>
      <c r="J86212" s="34"/>
      <c r="K86212" s="34"/>
      <c r="L86212" s="34"/>
    </row>
    <row r="86213" spans="6:12" x14ac:dyDescent="0.35">
      <c r="F86213" s="34"/>
      <c r="J86213" s="34"/>
      <c r="K86213" s="34"/>
      <c r="L86213" s="34"/>
    </row>
    <row r="86214" spans="6:12" x14ac:dyDescent="0.35">
      <c r="F86214" s="34"/>
      <c r="J86214" s="34"/>
      <c r="K86214" s="34"/>
      <c r="L86214" s="34"/>
    </row>
    <row r="86215" spans="6:12" x14ac:dyDescent="0.35">
      <c r="F86215" s="34"/>
      <c r="J86215" s="34"/>
      <c r="K86215" s="34"/>
      <c r="L86215" s="34"/>
    </row>
    <row r="86216" spans="6:12" x14ac:dyDescent="0.35">
      <c r="F86216" s="34"/>
      <c r="J86216" s="34"/>
      <c r="K86216" s="34"/>
      <c r="L86216" s="34"/>
    </row>
    <row r="86217" spans="6:12" x14ac:dyDescent="0.35">
      <c r="F86217" s="34"/>
      <c r="J86217" s="34"/>
      <c r="K86217" s="34"/>
      <c r="L86217" s="34"/>
    </row>
    <row r="86218" spans="6:12" x14ac:dyDescent="0.35">
      <c r="F86218" s="34"/>
      <c r="J86218" s="34"/>
      <c r="K86218" s="34"/>
      <c r="L86218" s="34"/>
    </row>
    <row r="86219" spans="6:12" x14ac:dyDescent="0.35">
      <c r="F86219" s="34"/>
      <c r="J86219" s="34"/>
      <c r="K86219" s="34"/>
      <c r="L86219" s="34"/>
    </row>
    <row r="86220" spans="6:12" x14ac:dyDescent="0.35">
      <c r="F86220" s="34"/>
      <c r="J86220" s="34"/>
      <c r="K86220" s="34"/>
      <c r="L86220" s="34"/>
    </row>
    <row r="86221" spans="6:12" x14ac:dyDescent="0.35">
      <c r="F86221" s="34"/>
      <c r="J86221" s="34"/>
      <c r="K86221" s="34"/>
      <c r="L86221" s="34"/>
    </row>
    <row r="86222" spans="6:12" x14ac:dyDescent="0.35">
      <c r="F86222" s="34"/>
      <c r="J86222" s="34"/>
      <c r="K86222" s="34"/>
      <c r="L86222" s="34"/>
    </row>
    <row r="86223" spans="6:12" x14ac:dyDescent="0.35">
      <c r="F86223" s="34"/>
      <c r="J86223" s="34"/>
      <c r="K86223" s="34"/>
      <c r="L86223" s="34"/>
    </row>
    <row r="86224" spans="6:12" x14ac:dyDescent="0.35">
      <c r="F86224" s="34"/>
      <c r="J86224" s="34"/>
      <c r="K86224" s="34"/>
      <c r="L86224" s="34"/>
    </row>
    <row r="86225" spans="6:12" x14ac:dyDescent="0.35">
      <c r="F86225" s="34"/>
      <c r="J86225" s="34"/>
      <c r="K86225" s="34"/>
      <c r="L86225" s="34"/>
    </row>
    <row r="86226" spans="6:12" x14ac:dyDescent="0.35">
      <c r="F86226" s="34"/>
      <c r="J86226" s="34"/>
      <c r="K86226" s="34"/>
      <c r="L86226" s="34"/>
    </row>
    <row r="86227" spans="6:12" x14ac:dyDescent="0.35">
      <c r="F86227" s="34"/>
      <c r="J86227" s="34"/>
      <c r="K86227" s="34"/>
      <c r="L86227" s="34"/>
    </row>
    <row r="86228" spans="6:12" x14ac:dyDescent="0.35">
      <c r="F86228" s="34"/>
      <c r="J86228" s="34"/>
      <c r="K86228" s="34"/>
      <c r="L86228" s="34"/>
    </row>
    <row r="86229" spans="6:12" x14ac:dyDescent="0.35">
      <c r="F86229" s="34"/>
      <c r="J86229" s="34"/>
      <c r="K86229" s="34"/>
      <c r="L86229" s="34"/>
    </row>
    <row r="86230" spans="6:12" x14ac:dyDescent="0.35">
      <c r="F86230" s="34"/>
      <c r="J86230" s="34"/>
      <c r="K86230" s="34"/>
      <c r="L86230" s="34"/>
    </row>
    <row r="86231" spans="6:12" x14ac:dyDescent="0.35">
      <c r="F86231" s="34"/>
      <c r="J86231" s="34"/>
      <c r="K86231" s="34"/>
      <c r="L86231" s="34"/>
    </row>
    <row r="86232" spans="6:12" x14ac:dyDescent="0.35">
      <c r="F86232" s="34"/>
      <c r="J86232" s="34"/>
      <c r="K86232" s="34"/>
      <c r="L86232" s="34"/>
    </row>
    <row r="86233" spans="6:12" x14ac:dyDescent="0.35">
      <c r="F86233" s="34"/>
      <c r="J86233" s="34"/>
      <c r="K86233" s="34"/>
      <c r="L86233" s="34"/>
    </row>
    <row r="86234" spans="6:12" x14ac:dyDescent="0.35">
      <c r="F86234" s="34"/>
      <c r="J86234" s="34"/>
      <c r="K86234" s="34"/>
      <c r="L86234" s="34"/>
    </row>
    <row r="86235" spans="6:12" x14ac:dyDescent="0.35">
      <c r="F86235" s="34"/>
      <c r="J86235" s="34"/>
      <c r="K86235" s="34"/>
      <c r="L86235" s="34"/>
    </row>
    <row r="86236" spans="6:12" x14ac:dyDescent="0.35">
      <c r="F86236" s="34"/>
      <c r="J86236" s="34"/>
      <c r="K86236" s="34"/>
      <c r="L86236" s="34"/>
    </row>
    <row r="86237" spans="6:12" x14ac:dyDescent="0.35">
      <c r="F86237" s="34"/>
      <c r="J86237" s="34"/>
      <c r="K86237" s="34"/>
      <c r="L86237" s="34"/>
    </row>
    <row r="86238" spans="6:12" x14ac:dyDescent="0.35">
      <c r="F86238" s="34"/>
      <c r="J86238" s="34"/>
      <c r="K86238" s="34"/>
      <c r="L86238" s="34"/>
    </row>
    <row r="86239" spans="6:12" x14ac:dyDescent="0.35">
      <c r="F86239" s="34"/>
      <c r="J86239" s="34"/>
      <c r="K86239" s="34"/>
      <c r="L86239" s="34"/>
    </row>
    <row r="86240" spans="6:12" x14ac:dyDescent="0.35">
      <c r="F86240" s="34"/>
      <c r="J86240" s="34"/>
      <c r="K86240" s="34"/>
      <c r="L86240" s="34"/>
    </row>
    <row r="86241" spans="6:12" x14ac:dyDescent="0.35">
      <c r="F86241" s="34"/>
      <c r="J86241" s="34"/>
      <c r="K86241" s="34"/>
      <c r="L86241" s="34"/>
    </row>
    <row r="86242" spans="6:12" x14ac:dyDescent="0.35">
      <c r="F86242" s="34"/>
      <c r="J86242" s="34"/>
      <c r="K86242" s="34"/>
      <c r="L86242" s="34"/>
    </row>
    <row r="86243" spans="6:12" x14ac:dyDescent="0.35">
      <c r="F86243" s="34"/>
      <c r="J86243" s="34"/>
      <c r="K86243" s="34"/>
      <c r="L86243" s="34"/>
    </row>
    <row r="86244" spans="6:12" x14ac:dyDescent="0.35">
      <c r="F86244" s="34"/>
      <c r="J86244" s="34"/>
      <c r="K86244" s="34"/>
      <c r="L86244" s="34"/>
    </row>
    <row r="86245" spans="6:12" x14ac:dyDescent="0.35">
      <c r="F86245" s="34"/>
      <c r="J86245" s="34"/>
      <c r="K86245" s="34"/>
      <c r="L86245" s="34"/>
    </row>
    <row r="86246" spans="6:12" x14ac:dyDescent="0.35">
      <c r="F86246" s="34"/>
      <c r="J86246" s="34"/>
      <c r="K86246" s="34"/>
      <c r="L86246" s="34"/>
    </row>
    <row r="86247" spans="6:12" x14ac:dyDescent="0.35">
      <c r="F86247" s="34"/>
      <c r="J86247" s="34"/>
      <c r="K86247" s="34"/>
      <c r="L86247" s="34"/>
    </row>
    <row r="86248" spans="6:12" x14ac:dyDescent="0.35">
      <c r="F86248" s="34"/>
      <c r="J86248" s="34"/>
      <c r="K86248" s="34"/>
      <c r="L86248" s="34"/>
    </row>
    <row r="86249" spans="6:12" x14ac:dyDescent="0.35">
      <c r="F86249" s="34"/>
      <c r="J86249" s="34"/>
      <c r="K86249" s="34"/>
      <c r="L86249" s="34"/>
    </row>
    <row r="86250" spans="6:12" x14ac:dyDescent="0.35">
      <c r="F86250" s="34"/>
      <c r="J86250" s="34"/>
      <c r="K86250" s="34"/>
      <c r="L86250" s="34"/>
    </row>
    <row r="86251" spans="6:12" x14ac:dyDescent="0.35">
      <c r="F86251" s="34"/>
      <c r="J86251" s="34"/>
      <c r="K86251" s="34"/>
      <c r="L86251" s="34"/>
    </row>
    <row r="86252" spans="6:12" x14ac:dyDescent="0.35">
      <c r="F86252" s="34"/>
      <c r="J86252" s="34"/>
      <c r="K86252" s="34"/>
      <c r="L86252" s="34"/>
    </row>
    <row r="86253" spans="6:12" x14ac:dyDescent="0.35">
      <c r="F86253" s="34"/>
      <c r="J86253" s="34"/>
      <c r="K86253" s="34"/>
      <c r="L86253" s="34"/>
    </row>
    <row r="86254" spans="6:12" x14ac:dyDescent="0.35">
      <c r="F86254" s="34"/>
      <c r="J86254" s="34"/>
      <c r="K86254" s="34"/>
      <c r="L86254" s="34"/>
    </row>
    <row r="86255" spans="6:12" x14ac:dyDescent="0.35">
      <c r="F86255" s="34"/>
      <c r="J86255" s="34"/>
      <c r="K86255" s="34"/>
      <c r="L86255" s="34"/>
    </row>
    <row r="86256" spans="6:12" x14ac:dyDescent="0.35">
      <c r="F86256" s="34"/>
      <c r="J86256" s="34"/>
      <c r="K86256" s="34"/>
      <c r="L86256" s="34"/>
    </row>
    <row r="86257" spans="6:12" x14ac:dyDescent="0.35">
      <c r="F86257" s="34"/>
      <c r="J86257" s="34"/>
      <c r="K86257" s="34"/>
      <c r="L86257" s="34"/>
    </row>
    <row r="86258" spans="6:12" x14ac:dyDescent="0.35">
      <c r="F86258" s="34"/>
      <c r="J86258" s="34"/>
      <c r="K86258" s="34"/>
      <c r="L86258" s="34"/>
    </row>
    <row r="86259" spans="6:12" x14ac:dyDescent="0.35">
      <c r="F86259" s="34"/>
      <c r="J86259" s="34"/>
      <c r="K86259" s="34"/>
      <c r="L86259" s="34"/>
    </row>
    <row r="86260" spans="6:12" x14ac:dyDescent="0.35">
      <c r="F86260" s="34"/>
      <c r="J86260" s="34"/>
      <c r="K86260" s="34"/>
      <c r="L86260" s="34"/>
    </row>
    <row r="86261" spans="6:12" x14ac:dyDescent="0.35">
      <c r="F86261" s="34"/>
      <c r="J86261" s="34"/>
      <c r="K86261" s="34"/>
      <c r="L86261" s="34"/>
    </row>
    <row r="86262" spans="6:12" x14ac:dyDescent="0.35">
      <c r="F86262" s="34"/>
      <c r="J86262" s="34"/>
      <c r="K86262" s="34"/>
      <c r="L86262" s="34"/>
    </row>
    <row r="86263" spans="6:12" x14ac:dyDescent="0.35">
      <c r="F86263" s="34"/>
      <c r="J86263" s="34"/>
      <c r="K86263" s="34"/>
      <c r="L86263" s="34"/>
    </row>
    <row r="86264" spans="6:12" x14ac:dyDescent="0.35">
      <c r="F86264" s="34"/>
      <c r="J86264" s="34"/>
      <c r="K86264" s="34"/>
      <c r="L86264" s="34"/>
    </row>
    <row r="86265" spans="6:12" x14ac:dyDescent="0.35">
      <c r="F86265" s="34"/>
      <c r="J86265" s="34"/>
      <c r="K86265" s="34"/>
      <c r="L86265" s="34"/>
    </row>
    <row r="86266" spans="6:12" x14ac:dyDescent="0.35">
      <c r="F86266" s="34"/>
      <c r="J86266" s="34"/>
      <c r="K86266" s="34"/>
      <c r="L86266" s="34"/>
    </row>
    <row r="86267" spans="6:12" x14ac:dyDescent="0.35">
      <c r="F86267" s="34"/>
      <c r="J86267" s="34"/>
      <c r="K86267" s="34"/>
      <c r="L86267" s="34"/>
    </row>
    <row r="86268" spans="6:12" x14ac:dyDescent="0.35">
      <c r="F86268" s="34"/>
      <c r="J86268" s="34"/>
      <c r="K86268" s="34"/>
      <c r="L86268" s="34"/>
    </row>
    <row r="86269" spans="6:12" x14ac:dyDescent="0.35">
      <c r="F86269" s="34"/>
      <c r="J86269" s="34"/>
      <c r="K86269" s="34"/>
      <c r="L86269" s="34"/>
    </row>
    <row r="86270" spans="6:12" x14ac:dyDescent="0.35">
      <c r="F86270" s="34"/>
      <c r="J86270" s="34"/>
      <c r="K86270" s="34"/>
      <c r="L86270" s="34"/>
    </row>
    <row r="86271" spans="6:12" x14ac:dyDescent="0.35">
      <c r="F86271" s="34"/>
      <c r="J86271" s="34"/>
      <c r="K86271" s="34"/>
      <c r="L86271" s="34"/>
    </row>
    <row r="86272" spans="6:12" x14ac:dyDescent="0.35">
      <c r="F86272" s="34"/>
      <c r="J86272" s="34"/>
      <c r="K86272" s="34"/>
      <c r="L86272" s="34"/>
    </row>
    <row r="86273" spans="6:12" x14ac:dyDescent="0.35">
      <c r="F86273" s="34"/>
      <c r="J86273" s="34"/>
      <c r="K86273" s="34"/>
      <c r="L86273" s="34"/>
    </row>
    <row r="86274" spans="6:12" x14ac:dyDescent="0.35">
      <c r="F86274" s="34"/>
      <c r="J86274" s="34"/>
      <c r="K86274" s="34"/>
      <c r="L86274" s="34"/>
    </row>
    <row r="86275" spans="6:12" x14ac:dyDescent="0.35">
      <c r="F86275" s="34"/>
      <c r="J86275" s="34"/>
      <c r="K86275" s="34"/>
      <c r="L86275" s="34"/>
    </row>
    <row r="86276" spans="6:12" x14ac:dyDescent="0.35">
      <c r="F86276" s="34"/>
      <c r="J86276" s="34"/>
      <c r="K86276" s="34"/>
      <c r="L86276" s="34"/>
    </row>
    <row r="86277" spans="6:12" x14ac:dyDescent="0.35">
      <c r="F86277" s="34"/>
      <c r="J86277" s="34"/>
      <c r="K86277" s="34"/>
      <c r="L86277" s="34"/>
    </row>
    <row r="86278" spans="6:12" x14ac:dyDescent="0.35">
      <c r="F86278" s="34"/>
      <c r="J86278" s="34"/>
      <c r="K86278" s="34"/>
      <c r="L86278" s="34"/>
    </row>
    <row r="86279" spans="6:12" x14ac:dyDescent="0.35">
      <c r="F86279" s="34"/>
      <c r="J86279" s="34"/>
      <c r="K86279" s="34"/>
      <c r="L86279" s="34"/>
    </row>
    <row r="86280" spans="6:12" x14ac:dyDescent="0.35">
      <c r="F86280" s="34"/>
      <c r="J86280" s="34"/>
      <c r="K86280" s="34"/>
      <c r="L86280" s="34"/>
    </row>
    <row r="86281" spans="6:12" x14ac:dyDescent="0.35">
      <c r="F86281" s="34"/>
      <c r="J86281" s="34"/>
      <c r="K86281" s="34"/>
      <c r="L86281" s="34"/>
    </row>
    <row r="86282" spans="6:12" x14ac:dyDescent="0.35">
      <c r="F86282" s="34"/>
      <c r="J86282" s="34"/>
      <c r="K86282" s="34"/>
      <c r="L86282" s="34"/>
    </row>
    <row r="86283" spans="6:12" x14ac:dyDescent="0.35">
      <c r="F86283" s="34"/>
      <c r="J86283" s="34"/>
      <c r="K86283" s="34"/>
      <c r="L86283" s="34"/>
    </row>
    <row r="86284" spans="6:12" x14ac:dyDescent="0.35">
      <c r="F86284" s="34"/>
      <c r="J86284" s="34"/>
      <c r="K86284" s="34"/>
      <c r="L86284" s="34"/>
    </row>
    <row r="86285" spans="6:12" x14ac:dyDescent="0.35">
      <c r="F86285" s="34"/>
      <c r="J86285" s="34"/>
      <c r="K86285" s="34"/>
      <c r="L86285" s="34"/>
    </row>
    <row r="86286" spans="6:12" x14ac:dyDescent="0.35">
      <c r="F86286" s="34"/>
      <c r="J86286" s="34"/>
      <c r="K86286" s="34"/>
      <c r="L86286" s="34"/>
    </row>
    <row r="86287" spans="6:12" x14ac:dyDescent="0.35">
      <c r="F86287" s="34"/>
      <c r="J86287" s="34"/>
      <c r="K86287" s="34"/>
      <c r="L86287" s="34"/>
    </row>
    <row r="86288" spans="6:12" x14ac:dyDescent="0.35">
      <c r="F86288" s="34"/>
      <c r="J86288" s="34"/>
      <c r="K86288" s="34"/>
      <c r="L86288" s="34"/>
    </row>
    <row r="86289" spans="6:12" x14ac:dyDescent="0.35">
      <c r="F86289" s="34"/>
      <c r="J86289" s="34"/>
      <c r="K86289" s="34"/>
      <c r="L86289" s="34"/>
    </row>
    <row r="86290" spans="6:12" x14ac:dyDescent="0.35">
      <c r="F86290" s="34"/>
      <c r="J86290" s="34"/>
      <c r="K86290" s="34"/>
      <c r="L86290" s="34"/>
    </row>
    <row r="86291" spans="6:12" x14ac:dyDescent="0.35">
      <c r="F86291" s="34"/>
      <c r="J86291" s="34"/>
      <c r="K86291" s="34"/>
      <c r="L86291" s="34"/>
    </row>
    <row r="86292" spans="6:12" x14ac:dyDescent="0.35">
      <c r="F86292" s="34"/>
      <c r="J86292" s="34"/>
      <c r="K86292" s="34"/>
      <c r="L86292" s="34"/>
    </row>
    <row r="86293" spans="6:12" x14ac:dyDescent="0.35">
      <c r="F86293" s="34"/>
      <c r="J86293" s="34"/>
      <c r="K86293" s="34"/>
      <c r="L86293" s="34"/>
    </row>
    <row r="86294" spans="6:12" x14ac:dyDescent="0.35">
      <c r="F86294" s="34"/>
      <c r="J86294" s="34"/>
      <c r="K86294" s="34"/>
      <c r="L86294" s="34"/>
    </row>
    <row r="86295" spans="6:12" x14ac:dyDescent="0.35">
      <c r="F86295" s="34"/>
      <c r="J86295" s="34"/>
      <c r="K86295" s="34"/>
      <c r="L86295" s="34"/>
    </row>
    <row r="86296" spans="6:12" x14ac:dyDescent="0.35">
      <c r="F86296" s="34"/>
      <c r="J86296" s="34"/>
      <c r="K86296" s="34"/>
      <c r="L86296" s="34"/>
    </row>
    <row r="86297" spans="6:12" x14ac:dyDescent="0.35">
      <c r="F86297" s="34"/>
      <c r="J86297" s="34"/>
      <c r="K86297" s="34"/>
      <c r="L86297" s="34"/>
    </row>
    <row r="86298" spans="6:12" x14ac:dyDescent="0.35">
      <c r="F86298" s="34"/>
      <c r="J86298" s="34"/>
      <c r="K86298" s="34"/>
      <c r="L86298" s="34"/>
    </row>
    <row r="86299" spans="6:12" x14ac:dyDescent="0.35">
      <c r="F86299" s="34"/>
      <c r="J86299" s="34"/>
      <c r="K86299" s="34"/>
      <c r="L86299" s="34"/>
    </row>
    <row r="86300" spans="6:12" x14ac:dyDescent="0.35">
      <c r="F86300" s="34"/>
      <c r="J86300" s="34"/>
      <c r="K86300" s="34"/>
      <c r="L86300" s="34"/>
    </row>
    <row r="86301" spans="6:12" x14ac:dyDescent="0.35">
      <c r="F86301" s="34"/>
      <c r="J86301" s="34"/>
      <c r="K86301" s="34"/>
      <c r="L86301" s="34"/>
    </row>
    <row r="86302" spans="6:12" x14ac:dyDescent="0.35">
      <c r="F86302" s="34"/>
      <c r="J86302" s="34"/>
      <c r="K86302" s="34"/>
      <c r="L86302" s="34"/>
    </row>
    <row r="86303" spans="6:12" x14ac:dyDescent="0.35">
      <c r="F86303" s="34"/>
      <c r="J86303" s="34"/>
      <c r="K86303" s="34"/>
      <c r="L86303" s="34"/>
    </row>
    <row r="86304" spans="6:12" x14ac:dyDescent="0.35">
      <c r="F86304" s="34"/>
      <c r="J86304" s="34"/>
      <c r="K86304" s="34"/>
      <c r="L86304" s="34"/>
    </row>
    <row r="86305" spans="6:12" x14ac:dyDescent="0.35">
      <c r="F86305" s="34"/>
      <c r="J86305" s="34"/>
      <c r="K86305" s="34"/>
      <c r="L86305" s="34"/>
    </row>
    <row r="86306" spans="6:12" x14ac:dyDescent="0.35">
      <c r="F86306" s="34"/>
      <c r="J86306" s="34"/>
      <c r="K86306" s="34"/>
      <c r="L86306" s="34"/>
    </row>
    <row r="86307" spans="6:12" x14ac:dyDescent="0.35">
      <c r="F86307" s="34"/>
      <c r="J86307" s="34"/>
      <c r="K86307" s="34"/>
      <c r="L86307" s="34"/>
    </row>
    <row r="86308" spans="6:12" x14ac:dyDescent="0.35">
      <c r="F86308" s="34"/>
      <c r="J86308" s="34"/>
      <c r="K86308" s="34"/>
      <c r="L86308" s="34"/>
    </row>
    <row r="86309" spans="6:12" x14ac:dyDescent="0.35">
      <c r="F86309" s="34"/>
      <c r="J86309" s="34"/>
      <c r="K86309" s="34"/>
      <c r="L86309" s="34"/>
    </row>
    <row r="86310" spans="6:12" x14ac:dyDescent="0.35">
      <c r="F86310" s="34"/>
      <c r="J86310" s="34"/>
      <c r="K86310" s="34"/>
      <c r="L86310" s="34"/>
    </row>
    <row r="86311" spans="6:12" x14ac:dyDescent="0.35">
      <c r="F86311" s="34"/>
      <c r="J86311" s="34"/>
      <c r="K86311" s="34"/>
      <c r="L86311" s="34"/>
    </row>
    <row r="86312" spans="6:12" x14ac:dyDescent="0.35">
      <c r="F86312" s="34"/>
      <c r="J86312" s="34"/>
      <c r="K86312" s="34"/>
      <c r="L86312" s="34"/>
    </row>
    <row r="86313" spans="6:12" x14ac:dyDescent="0.35">
      <c r="F86313" s="34"/>
      <c r="J86313" s="34"/>
      <c r="K86313" s="34"/>
      <c r="L86313" s="34"/>
    </row>
    <row r="86314" spans="6:12" x14ac:dyDescent="0.35">
      <c r="F86314" s="34"/>
      <c r="J86314" s="34"/>
      <c r="K86314" s="34"/>
      <c r="L86314" s="34"/>
    </row>
    <row r="86315" spans="6:12" x14ac:dyDescent="0.35">
      <c r="F86315" s="34"/>
      <c r="J86315" s="34"/>
      <c r="K86315" s="34"/>
      <c r="L86315" s="34"/>
    </row>
    <row r="86316" spans="6:12" x14ac:dyDescent="0.35">
      <c r="F86316" s="34"/>
      <c r="J86316" s="34"/>
      <c r="K86316" s="34"/>
      <c r="L86316" s="34"/>
    </row>
    <row r="86317" spans="6:12" x14ac:dyDescent="0.35">
      <c r="F86317" s="34"/>
      <c r="J86317" s="34"/>
      <c r="K86317" s="34"/>
      <c r="L86317" s="34"/>
    </row>
    <row r="86318" spans="6:12" x14ac:dyDescent="0.35">
      <c r="F86318" s="34"/>
      <c r="J86318" s="34"/>
      <c r="K86318" s="34"/>
      <c r="L86318" s="34"/>
    </row>
    <row r="86319" spans="6:12" x14ac:dyDescent="0.35">
      <c r="F86319" s="34"/>
      <c r="J86319" s="34"/>
      <c r="K86319" s="34"/>
      <c r="L86319" s="34"/>
    </row>
    <row r="86320" spans="6:12" x14ac:dyDescent="0.35">
      <c r="F86320" s="34"/>
      <c r="J86320" s="34"/>
      <c r="K86320" s="34"/>
      <c r="L86320" s="34"/>
    </row>
    <row r="86321" spans="6:12" x14ac:dyDescent="0.35">
      <c r="F86321" s="34"/>
      <c r="J86321" s="34"/>
      <c r="K86321" s="34"/>
      <c r="L86321" s="34"/>
    </row>
    <row r="86322" spans="6:12" x14ac:dyDescent="0.35">
      <c r="F86322" s="34"/>
      <c r="J86322" s="34"/>
      <c r="K86322" s="34"/>
      <c r="L86322" s="34"/>
    </row>
    <row r="86323" spans="6:12" x14ac:dyDescent="0.35">
      <c r="F86323" s="34"/>
      <c r="J86323" s="34"/>
      <c r="K86323" s="34"/>
      <c r="L86323" s="34"/>
    </row>
    <row r="86324" spans="6:12" x14ac:dyDescent="0.35">
      <c r="F86324" s="34"/>
      <c r="J86324" s="34"/>
      <c r="K86324" s="34"/>
      <c r="L86324" s="34"/>
    </row>
    <row r="86325" spans="6:12" x14ac:dyDescent="0.35">
      <c r="F86325" s="34"/>
      <c r="J86325" s="34"/>
      <c r="K86325" s="34"/>
      <c r="L86325" s="34"/>
    </row>
    <row r="86326" spans="6:12" x14ac:dyDescent="0.35">
      <c r="F86326" s="34"/>
      <c r="J86326" s="34"/>
      <c r="K86326" s="34"/>
      <c r="L86326" s="34"/>
    </row>
    <row r="86327" spans="6:12" x14ac:dyDescent="0.35">
      <c r="F86327" s="34"/>
      <c r="J86327" s="34"/>
      <c r="K86327" s="34"/>
      <c r="L86327" s="34"/>
    </row>
    <row r="86328" spans="6:12" x14ac:dyDescent="0.35">
      <c r="F86328" s="34"/>
      <c r="J86328" s="34"/>
      <c r="K86328" s="34"/>
      <c r="L86328" s="34"/>
    </row>
    <row r="86329" spans="6:12" x14ac:dyDescent="0.35">
      <c r="F86329" s="34"/>
      <c r="J86329" s="34"/>
      <c r="K86329" s="34"/>
      <c r="L86329" s="34"/>
    </row>
    <row r="86330" spans="6:12" x14ac:dyDescent="0.35">
      <c r="F86330" s="34"/>
      <c r="J86330" s="34"/>
      <c r="K86330" s="34"/>
      <c r="L86330" s="34"/>
    </row>
    <row r="86331" spans="6:12" x14ac:dyDescent="0.35">
      <c r="F86331" s="34"/>
      <c r="J86331" s="34"/>
      <c r="K86331" s="34"/>
      <c r="L86331" s="34"/>
    </row>
    <row r="86332" spans="6:12" x14ac:dyDescent="0.35">
      <c r="F86332" s="34"/>
      <c r="J86332" s="34"/>
      <c r="K86332" s="34"/>
      <c r="L86332" s="34"/>
    </row>
    <row r="86333" spans="6:12" x14ac:dyDescent="0.35">
      <c r="F86333" s="34"/>
      <c r="J86333" s="34"/>
      <c r="K86333" s="34"/>
      <c r="L86333" s="34"/>
    </row>
    <row r="86334" spans="6:12" x14ac:dyDescent="0.35">
      <c r="F86334" s="34"/>
      <c r="J86334" s="34"/>
      <c r="K86334" s="34"/>
      <c r="L86334" s="34"/>
    </row>
    <row r="86335" spans="6:12" x14ac:dyDescent="0.35">
      <c r="F86335" s="34"/>
      <c r="J86335" s="34"/>
      <c r="K86335" s="34"/>
      <c r="L86335" s="34"/>
    </row>
    <row r="86336" spans="6:12" x14ac:dyDescent="0.35">
      <c r="F86336" s="34"/>
      <c r="J86336" s="34"/>
      <c r="K86336" s="34"/>
      <c r="L86336" s="34"/>
    </row>
    <row r="86337" spans="6:12" x14ac:dyDescent="0.35">
      <c r="F86337" s="34"/>
      <c r="J86337" s="34"/>
      <c r="K86337" s="34"/>
      <c r="L86337" s="34"/>
    </row>
    <row r="86338" spans="6:12" x14ac:dyDescent="0.35">
      <c r="F86338" s="34"/>
      <c r="J86338" s="34"/>
      <c r="K86338" s="34"/>
      <c r="L86338" s="34"/>
    </row>
    <row r="86339" spans="6:12" x14ac:dyDescent="0.35">
      <c r="F86339" s="34"/>
      <c r="J86339" s="34"/>
      <c r="K86339" s="34"/>
      <c r="L86339" s="34"/>
    </row>
    <row r="86340" spans="6:12" x14ac:dyDescent="0.35">
      <c r="F86340" s="34"/>
      <c r="J86340" s="34"/>
      <c r="K86340" s="34"/>
      <c r="L86340" s="34"/>
    </row>
    <row r="86341" spans="6:12" x14ac:dyDescent="0.35">
      <c r="F86341" s="34"/>
      <c r="J86341" s="34"/>
      <c r="K86341" s="34"/>
      <c r="L86341" s="34"/>
    </row>
    <row r="86342" spans="6:12" x14ac:dyDescent="0.35">
      <c r="F86342" s="34"/>
      <c r="J86342" s="34"/>
      <c r="K86342" s="34"/>
      <c r="L86342" s="34"/>
    </row>
    <row r="86343" spans="6:12" x14ac:dyDescent="0.35">
      <c r="F86343" s="34"/>
      <c r="J86343" s="34"/>
      <c r="K86343" s="34"/>
      <c r="L86343" s="34"/>
    </row>
    <row r="86344" spans="6:12" x14ac:dyDescent="0.35">
      <c r="F86344" s="34"/>
      <c r="J86344" s="34"/>
      <c r="K86344" s="34"/>
      <c r="L86344" s="34"/>
    </row>
    <row r="86345" spans="6:12" x14ac:dyDescent="0.35">
      <c r="F86345" s="34"/>
      <c r="J86345" s="34"/>
      <c r="K86345" s="34"/>
      <c r="L86345" s="34"/>
    </row>
    <row r="86346" spans="6:12" x14ac:dyDescent="0.35">
      <c r="F86346" s="34"/>
      <c r="J86346" s="34"/>
      <c r="K86346" s="34"/>
      <c r="L86346" s="34"/>
    </row>
    <row r="86347" spans="6:12" x14ac:dyDescent="0.35">
      <c r="F86347" s="34"/>
      <c r="J86347" s="34"/>
      <c r="K86347" s="34"/>
      <c r="L86347" s="34"/>
    </row>
    <row r="86348" spans="6:12" x14ac:dyDescent="0.35">
      <c r="F86348" s="34"/>
      <c r="J86348" s="34"/>
      <c r="K86348" s="34"/>
      <c r="L86348" s="34"/>
    </row>
    <row r="86349" spans="6:12" x14ac:dyDescent="0.35">
      <c r="F86349" s="34"/>
      <c r="J86349" s="34"/>
      <c r="K86349" s="34"/>
      <c r="L86349" s="34"/>
    </row>
    <row r="86350" spans="6:12" x14ac:dyDescent="0.35">
      <c r="F86350" s="34"/>
      <c r="J86350" s="34"/>
      <c r="K86350" s="34"/>
      <c r="L86350" s="34"/>
    </row>
    <row r="86351" spans="6:12" x14ac:dyDescent="0.35">
      <c r="F86351" s="34"/>
      <c r="J86351" s="34"/>
      <c r="K86351" s="34"/>
      <c r="L86351" s="34"/>
    </row>
    <row r="86352" spans="6:12" x14ac:dyDescent="0.35">
      <c r="F86352" s="34"/>
      <c r="J86352" s="34"/>
      <c r="K86352" s="34"/>
      <c r="L86352" s="34"/>
    </row>
    <row r="86353" spans="6:12" x14ac:dyDescent="0.35">
      <c r="F86353" s="34"/>
      <c r="J86353" s="34"/>
      <c r="K86353" s="34"/>
      <c r="L86353" s="34"/>
    </row>
    <row r="86354" spans="6:12" x14ac:dyDescent="0.35">
      <c r="F86354" s="34"/>
      <c r="J86354" s="34"/>
      <c r="K86354" s="34"/>
      <c r="L86354" s="34"/>
    </row>
    <row r="86355" spans="6:12" x14ac:dyDescent="0.35">
      <c r="F86355" s="34"/>
      <c r="J86355" s="34"/>
      <c r="K86355" s="34"/>
      <c r="L86355" s="34"/>
    </row>
    <row r="86356" spans="6:12" x14ac:dyDescent="0.35">
      <c r="F86356" s="34"/>
      <c r="J86356" s="34"/>
      <c r="K86356" s="34"/>
      <c r="L86356" s="34"/>
    </row>
    <row r="86357" spans="6:12" x14ac:dyDescent="0.35">
      <c r="F86357" s="34"/>
      <c r="J86357" s="34"/>
      <c r="K86357" s="34"/>
      <c r="L86357" s="34"/>
    </row>
    <row r="86358" spans="6:12" x14ac:dyDescent="0.35">
      <c r="F86358" s="34"/>
      <c r="J86358" s="34"/>
      <c r="K86358" s="34"/>
      <c r="L86358" s="34"/>
    </row>
    <row r="86359" spans="6:12" x14ac:dyDescent="0.35">
      <c r="F86359" s="34"/>
      <c r="J86359" s="34"/>
      <c r="K86359" s="34"/>
      <c r="L86359" s="34"/>
    </row>
    <row r="86360" spans="6:12" x14ac:dyDescent="0.35">
      <c r="F86360" s="34"/>
      <c r="J86360" s="34"/>
      <c r="K86360" s="34"/>
      <c r="L86360" s="34"/>
    </row>
    <row r="86361" spans="6:12" x14ac:dyDescent="0.35">
      <c r="F86361" s="34"/>
      <c r="J86361" s="34"/>
      <c r="K86361" s="34"/>
      <c r="L86361" s="34"/>
    </row>
    <row r="86362" spans="6:12" x14ac:dyDescent="0.35">
      <c r="F86362" s="34"/>
      <c r="J86362" s="34"/>
      <c r="K86362" s="34"/>
      <c r="L86362" s="34"/>
    </row>
    <row r="86363" spans="6:12" x14ac:dyDescent="0.35">
      <c r="F86363" s="34"/>
      <c r="J86363" s="34"/>
      <c r="K86363" s="34"/>
      <c r="L86363" s="34"/>
    </row>
    <row r="86364" spans="6:12" x14ac:dyDescent="0.35">
      <c r="F86364" s="34"/>
      <c r="J86364" s="34"/>
      <c r="K86364" s="34"/>
      <c r="L86364" s="34"/>
    </row>
    <row r="86365" spans="6:12" x14ac:dyDescent="0.35">
      <c r="F86365" s="34"/>
      <c r="J86365" s="34"/>
      <c r="K86365" s="34"/>
      <c r="L86365" s="34"/>
    </row>
    <row r="86366" spans="6:12" x14ac:dyDescent="0.35">
      <c r="F86366" s="34"/>
      <c r="J86366" s="34"/>
      <c r="K86366" s="34"/>
      <c r="L86366" s="34"/>
    </row>
    <row r="86367" spans="6:12" x14ac:dyDescent="0.35">
      <c r="F86367" s="34"/>
      <c r="J86367" s="34"/>
      <c r="K86367" s="34"/>
      <c r="L86367" s="34"/>
    </row>
    <row r="86368" spans="6:12" x14ac:dyDescent="0.35">
      <c r="F86368" s="34"/>
      <c r="J86368" s="34"/>
      <c r="K86368" s="34"/>
      <c r="L86368" s="34"/>
    </row>
    <row r="86369" spans="6:12" x14ac:dyDescent="0.35">
      <c r="F86369" s="34"/>
      <c r="J86369" s="34"/>
      <c r="K86369" s="34"/>
      <c r="L86369" s="34"/>
    </row>
    <row r="86370" spans="6:12" x14ac:dyDescent="0.35">
      <c r="F86370" s="34"/>
      <c r="J86370" s="34"/>
      <c r="K86370" s="34"/>
      <c r="L86370" s="34"/>
    </row>
    <row r="86371" spans="6:12" x14ac:dyDescent="0.35">
      <c r="F86371" s="34"/>
      <c r="J86371" s="34"/>
      <c r="K86371" s="34"/>
      <c r="L86371" s="34"/>
    </row>
    <row r="86372" spans="6:12" x14ac:dyDescent="0.35">
      <c r="F86372" s="34"/>
      <c r="J86372" s="34"/>
      <c r="K86372" s="34"/>
      <c r="L86372" s="34"/>
    </row>
    <row r="86373" spans="6:12" x14ac:dyDescent="0.35">
      <c r="F86373" s="34"/>
      <c r="J86373" s="34"/>
      <c r="K86373" s="34"/>
      <c r="L86373" s="34"/>
    </row>
    <row r="86374" spans="6:12" x14ac:dyDescent="0.35">
      <c r="F86374" s="34"/>
      <c r="J86374" s="34"/>
      <c r="K86374" s="34"/>
      <c r="L86374" s="34"/>
    </row>
    <row r="86375" spans="6:12" x14ac:dyDescent="0.35">
      <c r="F86375" s="34"/>
      <c r="J86375" s="34"/>
      <c r="K86375" s="34"/>
      <c r="L86375" s="34"/>
    </row>
    <row r="86376" spans="6:12" x14ac:dyDescent="0.35">
      <c r="F86376" s="34"/>
      <c r="J86376" s="34"/>
      <c r="K86376" s="34"/>
      <c r="L86376" s="34"/>
    </row>
    <row r="86377" spans="6:12" x14ac:dyDescent="0.35">
      <c r="F86377" s="34"/>
      <c r="J86377" s="34"/>
      <c r="K86377" s="34"/>
      <c r="L86377" s="34"/>
    </row>
    <row r="86378" spans="6:12" x14ac:dyDescent="0.35">
      <c r="F86378" s="34"/>
      <c r="J86378" s="34"/>
      <c r="K86378" s="34"/>
      <c r="L86378" s="34"/>
    </row>
    <row r="86379" spans="6:12" x14ac:dyDescent="0.35">
      <c r="F86379" s="34"/>
      <c r="J86379" s="34"/>
      <c r="K86379" s="34"/>
      <c r="L86379" s="34"/>
    </row>
    <row r="86380" spans="6:12" x14ac:dyDescent="0.35">
      <c r="F86380" s="34"/>
      <c r="J86380" s="34"/>
      <c r="K86380" s="34"/>
      <c r="L86380" s="34"/>
    </row>
    <row r="86381" spans="6:12" x14ac:dyDescent="0.35">
      <c r="F86381" s="34"/>
      <c r="J86381" s="34"/>
      <c r="K86381" s="34"/>
      <c r="L86381" s="34"/>
    </row>
    <row r="86382" spans="6:12" x14ac:dyDescent="0.35">
      <c r="F86382" s="34"/>
      <c r="J86382" s="34"/>
      <c r="K86382" s="34"/>
      <c r="L86382" s="34"/>
    </row>
    <row r="86383" spans="6:12" x14ac:dyDescent="0.35">
      <c r="F86383" s="34"/>
      <c r="J86383" s="34"/>
      <c r="K86383" s="34"/>
      <c r="L86383" s="34"/>
    </row>
    <row r="86384" spans="6:12" x14ac:dyDescent="0.35">
      <c r="F86384" s="34"/>
      <c r="J86384" s="34"/>
      <c r="K86384" s="34"/>
      <c r="L86384" s="34"/>
    </row>
    <row r="86385" spans="6:12" x14ac:dyDescent="0.35">
      <c r="F86385" s="34"/>
      <c r="J86385" s="34"/>
      <c r="K86385" s="34"/>
      <c r="L86385" s="34"/>
    </row>
    <row r="86386" spans="6:12" x14ac:dyDescent="0.35">
      <c r="F86386" s="34"/>
      <c r="J86386" s="34"/>
      <c r="K86386" s="34"/>
      <c r="L86386" s="34"/>
    </row>
    <row r="86387" spans="6:12" x14ac:dyDescent="0.35">
      <c r="F86387" s="34"/>
      <c r="J86387" s="34"/>
      <c r="K86387" s="34"/>
      <c r="L86387" s="34"/>
    </row>
    <row r="86388" spans="6:12" x14ac:dyDescent="0.35">
      <c r="F86388" s="34"/>
      <c r="J86388" s="34"/>
      <c r="K86388" s="34"/>
      <c r="L86388" s="34"/>
    </row>
    <row r="86389" spans="6:12" x14ac:dyDescent="0.35">
      <c r="F86389" s="34"/>
      <c r="J86389" s="34"/>
      <c r="K86389" s="34"/>
      <c r="L86389" s="34"/>
    </row>
    <row r="86390" spans="6:12" x14ac:dyDescent="0.35">
      <c r="F86390" s="34"/>
      <c r="J86390" s="34"/>
      <c r="K86390" s="34"/>
      <c r="L86390" s="34"/>
    </row>
    <row r="86391" spans="6:12" x14ac:dyDescent="0.35">
      <c r="F86391" s="34"/>
      <c r="J86391" s="34"/>
      <c r="K86391" s="34"/>
      <c r="L86391" s="34"/>
    </row>
    <row r="86392" spans="6:12" x14ac:dyDescent="0.35">
      <c r="F86392" s="34"/>
      <c r="J86392" s="34"/>
      <c r="K86392" s="34"/>
      <c r="L86392" s="34"/>
    </row>
    <row r="86393" spans="6:12" x14ac:dyDescent="0.35">
      <c r="F86393" s="34"/>
      <c r="J86393" s="34"/>
      <c r="K86393" s="34"/>
      <c r="L86393" s="34"/>
    </row>
    <row r="86394" spans="6:12" x14ac:dyDescent="0.35">
      <c r="F86394" s="34"/>
      <c r="J86394" s="34"/>
      <c r="K86394" s="34"/>
      <c r="L86394" s="34"/>
    </row>
    <row r="86395" spans="6:12" x14ac:dyDescent="0.35">
      <c r="F86395" s="34"/>
      <c r="J86395" s="34"/>
      <c r="K86395" s="34"/>
      <c r="L86395" s="34"/>
    </row>
    <row r="86396" spans="6:12" x14ac:dyDescent="0.35">
      <c r="F86396" s="34"/>
      <c r="J86396" s="34"/>
      <c r="K86396" s="34"/>
      <c r="L86396" s="34"/>
    </row>
    <row r="86397" spans="6:12" x14ac:dyDescent="0.35">
      <c r="F86397" s="34"/>
      <c r="J86397" s="34"/>
      <c r="K86397" s="34"/>
      <c r="L86397" s="34"/>
    </row>
    <row r="86398" spans="6:12" x14ac:dyDescent="0.35">
      <c r="F86398" s="34"/>
      <c r="J86398" s="34"/>
      <c r="K86398" s="34"/>
      <c r="L86398" s="34"/>
    </row>
    <row r="86399" spans="6:12" x14ac:dyDescent="0.35">
      <c r="F86399" s="34"/>
      <c r="J86399" s="34"/>
      <c r="K86399" s="34"/>
      <c r="L86399" s="34"/>
    </row>
    <row r="86400" spans="6:12" x14ac:dyDescent="0.35">
      <c r="F86400" s="34"/>
      <c r="J86400" s="34"/>
      <c r="K86400" s="34"/>
      <c r="L86400" s="34"/>
    </row>
    <row r="86401" spans="6:12" x14ac:dyDescent="0.35">
      <c r="F86401" s="34"/>
      <c r="J86401" s="34"/>
      <c r="K86401" s="34"/>
      <c r="L86401" s="34"/>
    </row>
    <row r="86402" spans="6:12" x14ac:dyDescent="0.35">
      <c r="F86402" s="34"/>
      <c r="J86402" s="34"/>
      <c r="K86402" s="34"/>
      <c r="L86402" s="34"/>
    </row>
    <row r="86403" spans="6:12" x14ac:dyDescent="0.35">
      <c r="F86403" s="34"/>
      <c r="J86403" s="34"/>
      <c r="K86403" s="34"/>
      <c r="L86403" s="34"/>
    </row>
    <row r="86404" spans="6:12" x14ac:dyDescent="0.35">
      <c r="F86404" s="34"/>
      <c r="J86404" s="34"/>
      <c r="K86404" s="34"/>
      <c r="L86404" s="34"/>
    </row>
    <row r="86405" spans="6:12" x14ac:dyDescent="0.35">
      <c r="F86405" s="34"/>
      <c r="J86405" s="34"/>
      <c r="K86405" s="34"/>
      <c r="L86405" s="34"/>
    </row>
    <row r="86406" spans="6:12" x14ac:dyDescent="0.35">
      <c r="F86406" s="34"/>
      <c r="J86406" s="34"/>
      <c r="K86406" s="34"/>
      <c r="L86406" s="34"/>
    </row>
    <row r="86407" spans="6:12" x14ac:dyDescent="0.35">
      <c r="F86407" s="34"/>
      <c r="J86407" s="34"/>
      <c r="K86407" s="34"/>
      <c r="L86407" s="34"/>
    </row>
    <row r="86408" spans="6:12" x14ac:dyDescent="0.35">
      <c r="F86408" s="34"/>
      <c r="J86408" s="34"/>
      <c r="K86408" s="34"/>
      <c r="L86408" s="34"/>
    </row>
    <row r="86409" spans="6:12" x14ac:dyDescent="0.35">
      <c r="F86409" s="34"/>
      <c r="J86409" s="34"/>
      <c r="K86409" s="34"/>
      <c r="L86409" s="34"/>
    </row>
    <row r="86410" spans="6:12" x14ac:dyDescent="0.35">
      <c r="F86410" s="34"/>
      <c r="J86410" s="34"/>
      <c r="K86410" s="34"/>
      <c r="L86410" s="34"/>
    </row>
    <row r="86411" spans="6:12" x14ac:dyDescent="0.35">
      <c r="F86411" s="34"/>
      <c r="J86411" s="34"/>
      <c r="K86411" s="34"/>
      <c r="L86411" s="34"/>
    </row>
    <row r="86412" spans="6:12" x14ac:dyDescent="0.35">
      <c r="F86412" s="34"/>
      <c r="J86412" s="34"/>
      <c r="K86412" s="34"/>
      <c r="L86412" s="34"/>
    </row>
    <row r="86413" spans="6:12" x14ac:dyDescent="0.35">
      <c r="F86413" s="34"/>
      <c r="J86413" s="34"/>
      <c r="K86413" s="34"/>
      <c r="L86413" s="34"/>
    </row>
    <row r="86414" spans="6:12" x14ac:dyDescent="0.35">
      <c r="F86414" s="34"/>
      <c r="J86414" s="34"/>
      <c r="K86414" s="34"/>
      <c r="L86414" s="34"/>
    </row>
    <row r="86415" spans="6:12" x14ac:dyDescent="0.35">
      <c r="F86415" s="34"/>
      <c r="J86415" s="34"/>
      <c r="K86415" s="34"/>
      <c r="L86415" s="34"/>
    </row>
    <row r="86416" spans="6:12" x14ac:dyDescent="0.35">
      <c r="F86416" s="34"/>
      <c r="J86416" s="34"/>
      <c r="K86416" s="34"/>
      <c r="L86416" s="34"/>
    </row>
    <row r="86417" spans="6:12" x14ac:dyDescent="0.35">
      <c r="F86417" s="34"/>
      <c r="J86417" s="34"/>
      <c r="K86417" s="34"/>
      <c r="L86417" s="34"/>
    </row>
    <row r="86418" spans="6:12" x14ac:dyDescent="0.35">
      <c r="F86418" s="34"/>
      <c r="J86418" s="34"/>
      <c r="K86418" s="34"/>
      <c r="L86418" s="34"/>
    </row>
    <row r="86419" spans="6:12" x14ac:dyDescent="0.35">
      <c r="F86419" s="34"/>
      <c r="J86419" s="34"/>
      <c r="K86419" s="34"/>
      <c r="L86419" s="34"/>
    </row>
    <row r="86420" spans="6:12" x14ac:dyDescent="0.35">
      <c r="F86420" s="34"/>
      <c r="J86420" s="34"/>
      <c r="K86420" s="34"/>
      <c r="L86420" s="34"/>
    </row>
    <row r="86421" spans="6:12" x14ac:dyDescent="0.35">
      <c r="F86421" s="34"/>
      <c r="J86421" s="34"/>
      <c r="K86421" s="34"/>
      <c r="L86421" s="34"/>
    </row>
    <row r="86422" spans="6:12" x14ac:dyDescent="0.35">
      <c r="F86422" s="34"/>
      <c r="J86422" s="34"/>
      <c r="K86422" s="34"/>
      <c r="L86422" s="34"/>
    </row>
    <row r="86423" spans="6:12" x14ac:dyDescent="0.35">
      <c r="F86423" s="34"/>
      <c r="J86423" s="34"/>
      <c r="K86423" s="34"/>
      <c r="L86423" s="34"/>
    </row>
    <row r="86424" spans="6:12" x14ac:dyDescent="0.35">
      <c r="F86424" s="34"/>
      <c r="J86424" s="34"/>
      <c r="K86424" s="34"/>
      <c r="L86424" s="34"/>
    </row>
    <row r="86425" spans="6:12" x14ac:dyDescent="0.35">
      <c r="F86425" s="34"/>
      <c r="J86425" s="34"/>
      <c r="K86425" s="34"/>
      <c r="L86425" s="34"/>
    </row>
    <row r="86426" spans="6:12" x14ac:dyDescent="0.35">
      <c r="F86426" s="34"/>
      <c r="J86426" s="34"/>
      <c r="K86426" s="34"/>
      <c r="L86426" s="34"/>
    </row>
    <row r="86427" spans="6:12" x14ac:dyDescent="0.35">
      <c r="F86427" s="34"/>
      <c r="J86427" s="34"/>
      <c r="K86427" s="34"/>
      <c r="L86427" s="34"/>
    </row>
    <row r="86428" spans="6:12" x14ac:dyDescent="0.35">
      <c r="F86428" s="34"/>
      <c r="J86428" s="34"/>
      <c r="K86428" s="34"/>
      <c r="L86428" s="34"/>
    </row>
    <row r="86429" spans="6:12" x14ac:dyDescent="0.35">
      <c r="F86429" s="34"/>
      <c r="J86429" s="34"/>
      <c r="K86429" s="34"/>
      <c r="L86429" s="34"/>
    </row>
    <row r="86430" spans="6:12" x14ac:dyDescent="0.35">
      <c r="F86430" s="34"/>
      <c r="J86430" s="34"/>
      <c r="K86430" s="34"/>
      <c r="L86430" s="34"/>
    </row>
    <row r="86431" spans="6:12" x14ac:dyDescent="0.35">
      <c r="F86431" s="34"/>
      <c r="J86431" s="34"/>
      <c r="K86431" s="34"/>
      <c r="L86431" s="34"/>
    </row>
    <row r="86432" spans="6:12" x14ac:dyDescent="0.35">
      <c r="F86432" s="34"/>
      <c r="J86432" s="34"/>
      <c r="K86432" s="34"/>
      <c r="L86432" s="34"/>
    </row>
    <row r="86433" spans="6:12" x14ac:dyDescent="0.35">
      <c r="F86433" s="34"/>
      <c r="J86433" s="34"/>
      <c r="K86433" s="34"/>
      <c r="L86433" s="34"/>
    </row>
    <row r="86434" spans="6:12" x14ac:dyDescent="0.35">
      <c r="F86434" s="34"/>
      <c r="J86434" s="34"/>
      <c r="K86434" s="34"/>
      <c r="L86434" s="34"/>
    </row>
    <row r="86435" spans="6:12" x14ac:dyDescent="0.35">
      <c r="F86435" s="34"/>
      <c r="J86435" s="34"/>
      <c r="K86435" s="34"/>
      <c r="L86435" s="34"/>
    </row>
    <row r="86436" spans="6:12" x14ac:dyDescent="0.35">
      <c r="F86436" s="34"/>
      <c r="J86436" s="34"/>
      <c r="K86436" s="34"/>
      <c r="L86436" s="34"/>
    </row>
    <row r="86437" spans="6:12" x14ac:dyDescent="0.35">
      <c r="F86437" s="34"/>
      <c r="J86437" s="34"/>
      <c r="K86437" s="34"/>
      <c r="L86437" s="34"/>
    </row>
    <row r="86438" spans="6:12" x14ac:dyDescent="0.35">
      <c r="F86438" s="34"/>
      <c r="J86438" s="34"/>
      <c r="K86438" s="34"/>
      <c r="L86438" s="34"/>
    </row>
    <row r="86439" spans="6:12" x14ac:dyDescent="0.35">
      <c r="F86439" s="34"/>
      <c r="J86439" s="34"/>
      <c r="K86439" s="34"/>
      <c r="L86439" s="34"/>
    </row>
    <row r="86440" spans="6:12" x14ac:dyDescent="0.35">
      <c r="F86440" s="34"/>
      <c r="J86440" s="34"/>
      <c r="K86440" s="34"/>
      <c r="L86440" s="34"/>
    </row>
    <row r="86441" spans="6:12" x14ac:dyDescent="0.35">
      <c r="F86441" s="34"/>
      <c r="J86441" s="34"/>
      <c r="K86441" s="34"/>
      <c r="L86441" s="34"/>
    </row>
    <row r="86442" spans="6:12" x14ac:dyDescent="0.35">
      <c r="F86442" s="34"/>
      <c r="J86442" s="34"/>
      <c r="K86442" s="34"/>
      <c r="L86442" s="34"/>
    </row>
    <row r="86443" spans="6:12" x14ac:dyDescent="0.35">
      <c r="F86443" s="34"/>
      <c r="J86443" s="34"/>
      <c r="K86443" s="34"/>
      <c r="L86443" s="34"/>
    </row>
    <row r="86444" spans="6:12" x14ac:dyDescent="0.35">
      <c r="F86444" s="34"/>
      <c r="J86444" s="34"/>
      <c r="K86444" s="34"/>
      <c r="L86444" s="34"/>
    </row>
    <row r="86445" spans="6:12" x14ac:dyDescent="0.35">
      <c r="F86445" s="34"/>
      <c r="J86445" s="34"/>
      <c r="K86445" s="34"/>
      <c r="L86445" s="34"/>
    </row>
    <row r="86446" spans="6:12" x14ac:dyDescent="0.35">
      <c r="F86446" s="34"/>
      <c r="J86446" s="34"/>
      <c r="K86446" s="34"/>
      <c r="L86446" s="34"/>
    </row>
    <row r="86447" spans="6:12" x14ac:dyDescent="0.35">
      <c r="F86447" s="34"/>
      <c r="J86447" s="34"/>
      <c r="K86447" s="34"/>
      <c r="L86447" s="34"/>
    </row>
    <row r="86448" spans="6:12" x14ac:dyDescent="0.35">
      <c r="F86448" s="34"/>
      <c r="J86448" s="34"/>
      <c r="K86448" s="34"/>
      <c r="L86448" s="34"/>
    </row>
    <row r="86449" spans="6:12" x14ac:dyDescent="0.35">
      <c r="F86449" s="34"/>
      <c r="J86449" s="34"/>
      <c r="K86449" s="34"/>
      <c r="L86449" s="34"/>
    </row>
    <row r="86450" spans="6:12" x14ac:dyDescent="0.35">
      <c r="F86450" s="34"/>
      <c r="J86450" s="34"/>
      <c r="K86450" s="34"/>
      <c r="L86450" s="34"/>
    </row>
    <row r="86451" spans="6:12" x14ac:dyDescent="0.35">
      <c r="F86451" s="34"/>
      <c r="J86451" s="34"/>
      <c r="K86451" s="34"/>
      <c r="L86451" s="34"/>
    </row>
    <row r="86452" spans="6:12" x14ac:dyDescent="0.35">
      <c r="F86452" s="34"/>
      <c r="J86452" s="34"/>
      <c r="K86452" s="34"/>
      <c r="L86452" s="34"/>
    </row>
    <row r="86453" spans="6:12" x14ac:dyDescent="0.35">
      <c r="F86453" s="34"/>
      <c r="J86453" s="34"/>
      <c r="K86453" s="34"/>
      <c r="L86453" s="34"/>
    </row>
    <row r="86454" spans="6:12" x14ac:dyDescent="0.35">
      <c r="F86454" s="34"/>
      <c r="J86454" s="34"/>
      <c r="K86454" s="34"/>
      <c r="L86454" s="34"/>
    </row>
    <row r="86455" spans="6:12" x14ac:dyDescent="0.35">
      <c r="F86455" s="34"/>
      <c r="J86455" s="34"/>
      <c r="K86455" s="34"/>
      <c r="L86455" s="34"/>
    </row>
    <row r="86456" spans="6:12" x14ac:dyDescent="0.35">
      <c r="F86456" s="34"/>
      <c r="J86456" s="34"/>
      <c r="K86456" s="34"/>
      <c r="L86456" s="34"/>
    </row>
    <row r="86457" spans="6:12" x14ac:dyDescent="0.35">
      <c r="F86457" s="34"/>
      <c r="J86457" s="34"/>
      <c r="K86457" s="34"/>
      <c r="L86457" s="34"/>
    </row>
    <row r="86458" spans="6:12" x14ac:dyDescent="0.35">
      <c r="F86458" s="34"/>
      <c r="J86458" s="34"/>
      <c r="K86458" s="34"/>
      <c r="L86458" s="34"/>
    </row>
    <row r="86459" spans="6:12" x14ac:dyDescent="0.35">
      <c r="F86459" s="34"/>
      <c r="J86459" s="34"/>
      <c r="K86459" s="34"/>
      <c r="L86459" s="34"/>
    </row>
    <row r="86460" spans="6:12" x14ac:dyDescent="0.35">
      <c r="F86460" s="34"/>
      <c r="J86460" s="34"/>
      <c r="K86460" s="34"/>
      <c r="L86460" s="34"/>
    </row>
    <row r="86461" spans="6:12" x14ac:dyDescent="0.35">
      <c r="F86461" s="34"/>
      <c r="J86461" s="34"/>
      <c r="K86461" s="34"/>
      <c r="L86461" s="34"/>
    </row>
    <row r="86462" spans="6:12" x14ac:dyDescent="0.35">
      <c r="F86462" s="34"/>
      <c r="J86462" s="34"/>
      <c r="K86462" s="34"/>
      <c r="L86462" s="34"/>
    </row>
    <row r="86463" spans="6:12" x14ac:dyDescent="0.35">
      <c r="F86463" s="34"/>
      <c r="J86463" s="34"/>
      <c r="K86463" s="34"/>
      <c r="L86463" s="34"/>
    </row>
    <row r="86464" spans="6:12" x14ac:dyDescent="0.35">
      <c r="F86464" s="34"/>
      <c r="J86464" s="34"/>
      <c r="K86464" s="34"/>
      <c r="L86464" s="34"/>
    </row>
    <row r="86465" spans="6:12" x14ac:dyDescent="0.35">
      <c r="F86465" s="34"/>
      <c r="J86465" s="34"/>
      <c r="K86465" s="34"/>
      <c r="L86465" s="34"/>
    </row>
    <row r="86466" spans="6:12" x14ac:dyDescent="0.35">
      <c r="F86466" s="34"/>
      <c r="J86466" s="34"/>
      <c r="K86466" s="34"/>
      <c r="L86466" s="34"/>
    </row>
    <row r="86467" spans="6:12" x14ac:dyDescent="0.35">
      <c r="F86467" s="34"/>
      <c r="J86467" s="34"/>
      <c r="K86467" s="34"/>
      <c r="L86467" s="34"/>
    </row>
    <row r="86468" spans="6:12" x14ac:dyDescent="0.35">
      <c r="F86468" s="34"/>
      <c r="J86468" s="34"/>
      <c r="K86468" s="34"/>
      <c r="L86468" s="34"/>
    </row>
    <row r="86469" spans="6:12" x14ac:dyDescent="0.35">
      <c r="F86469" s="34"/>
      <c r="J86469" s="34"/>
      <c r="K86469" s="34"/>
      <c r="L86469" s="34"/>
    </row>
    <row r="86470" spans="6:12" x14ac:dyDescent="0.35">
      <c r="F86470" s="34"/>
      <c r="J86470" s="34"/>
      <c r="K86470" s="34"/>
      <c r="L86470" s="34"/>
    </row>
    <row r="86471" spans="6:12" x14ac:dyDescent="0.35">
      <c r="F86471" s="34"/>
      <c r="J86471" s="34"/>
      <c r="K86471" s="34"/>
      <c r="L86471" s="34"/>
    </row>
    <row r="86472" spans="6:12" x14ac:dyDescent="0.35">
      <c r="F86472" s="34"/>
      <c r="J86472" s="34"/>
      <c r="K86472" s="34"/>
      <c r="L86472" s="34"/>
    </row>
    <row r="86473" spans="6:12" x14ac:dyDescent="0.35">
      <c r="F86473" s="34"/>
      <c r="J86473" s="34"/>
      <c r="K86473" s="34"/>
      <c r="L86473" s="34"/>
    </row>
    <row r="86474" spans="6:12" x14ac:dyDescent="0.35">
      <c r="F86474" s="34"/>
      <c r="J86474" s="34"/>
      <c r="K86474" s="34"/>
      <c r="L86474" s="34"/>
    </row>
    <row r="86475" spans="6:12" x14ac:dyDescent="0.35">
      <c r="F86475" s="34"/>
      <c r="J86475" s="34"/>
      <c r="K86475" s="34"/>
      <c r="L86475" s="34"/>
    </row>
    <row r="86476" spans="6:12" x14ac:dyDescent="0.35">
      <c r="F86476" s="34"/>
      <c r="J86476" s="34"/>
      <c r="K86476" s="34"/>
      <c r="L86476" s="34"/>
    </row>
    <row r="86477" spans="6:12" x14ac:dyDescent="0.35">
      <c r="F86477" s="34"/>
      <c r="J86477" s="34"/>
      <c r="K86477" s="34"/>
      <c r="L86477" s="34"/>
    </row>
    <row r="86478" spans="6:12" x14ac:dyDescent="0.35">
      <c r="F86478" s="34"/>
      <c r="J86478" s="34"/>
      <c r="K86478" s="34"/>
      <c r="L86478" s="34"/>
    </row>
    <row r="86479" spans="6:12" x14ac:dyDescent="0.35">
      <c r="F86479" s="34"/>
      <c r="J86479" s="34"/>
      <c r="K86479" s="34"/>
      <c r="L86479" s="34"/>
    </row>
    <row r="86480" spans="6:12" x14ac:dyDescent="0.35">
      <c r="F86480" s="34"/>
      <c r="J86480" s="34"/>
      <c r="K86480" s="34"/>
      <c r="L86480" s="34"/>
    </row>
    <row r="86481" spans="6:12" x14ac:dyDescent="0.35">
      <c r="F86481" s="34"/>
      <c r="J86481" s="34"/>
      <c r="K86481" s="34"/>
      <c r="L86481" s="34"/>
    </row>
    <row r="86482" spans="6:12" x14ac:dyDescent="0.35">
      <c r="F86482" s="34"/>
      <c r="J86482" s="34"/>
      <c r="K86482" s="34"/>
      <c r="L86482" s="34"/>
    </row>
    <row r="86483" spans="6:12" x14ac:dyDescent="0.35">
      <c r="F86483" s="34"/>
      <c r="J86483" s="34"/>
      <c r="K86483" s="34"/>
      <c r="L86483" s="34"/>
    </row>
    <row r="86484" spans="6:12" x14ac:dyDescent="0.35">
      <c r="F86484" s="34"/>
      <c r="J86484" s="34"/>
      <c r="K86484" s="34"/>
      <c r="L86484" s="34"/>
    </row>
    <row r="86485" spans="6:12" x14ac:dyDescent="0.35">
      <c r="F86485" s="34"/>
      <c r="J86485" s="34"/>
      <c r="K86485" s="34"/>
      <c r="L86485" s="34"/>
    </row>
    <row r="86486" spans="6:12" x14ac:dyDescent="0.35">
      <c r="F86486" s="34"/>
      <c r="J86486" s="34"/>
      <c r="K86486" s="34"/>
      <c r="L86486" s="34"/>
    </row>
    <row r="86487" spans="6:12" x14ac:dyDescent="0.35">
      <c r="F86487" s="34"/>
      <c r="J86487" s="34"/>
      <c r="K86487" s="34"/>
      <c r="L86487" s="34"/>
    </row>
    <row r="86488" spans="6:12" x14ac:dyDescent="0.35">
      <c r="F86488" s="34"/>
      <c r="J86488" s="34"/>
      <c r="K86488" s="34"/>
      <c r="L86488" s="34"/>
    </row>
    <row r="86489" spans="6:12" x14ac:dyDescent="0.35">
      <c r="F86489" s="34"/>
      <c r="J86489" s="34"/>
      <c r="K86489" s="34"/>
      <c r="L86489" s="34"/>
    </row>
    <row r="86490" spans="6:12" x14ac:dyDescent="0.35">
      <c r="F86490" s="34"/>
      <c r="J86490" s="34"/>
      <c r="K86490" s="34"/>
      <c r="L86490" s="34"/>
    </row>
    <row r="86491" spans="6:12" x14ac:dyDescent="0.35">
      <c r="F86491" s="34"/>
      <c r="J86491" s="34"/>
      <c r="K86491" s="34"/>
      <c r="L86491" s="34"/>
    </row>
    <row r="86492" spans="6:12" x14ac:dyDescent="0.35">
      <c r="F86492" s="34"/>
      <c r="J86492" s="34"/>
      <c r="K86492" s="34"/>
      <c r="L86492" s="34"/>
    </row>
    <row r="86493" spans="6:12" x14ac:dyDescent="0.35">
      <c r="F86493" s="34"/>
      <c r="J86493" s="34"/>
      <c r="K86493" s="34"/>
      <c r="L86493" s="34"/>
    </row>
    <row r="86494" spans="6:12" x14ac:dyDescent="0.35">
      <c r="F86494" s="34"/>
      <c r="J86494" s="34"/>
      <c r="K86494" s="34"/>
      <c r="L86494" s="34"/>
    </row>
    <row r="86495" spans="6:12" x14ac:dyDescent="0.35">
      <c r="F86495" s="34"/>
      <c r="J86495" s="34"/>
      <c r="K86495" s="34"/>
      <c r="L86495" s="34"/>
    </row>
    <row r="86496" spans="6:12" x14ac:dyDescent="0.35">
      <c r="F86496" s="34"/>
      <c r="J86496" s="34"/>
      <c r="K86496" s="34"/>
      <c r="L86496" s="34"/>
    </row>
    <row r="86497" spans="6:12" x14ac:dyDescent="0.35">
      <c r="F86497" s="34"/>
      <c r="J86497" s="34"/>
      <c r="K86497" s="34"/>
      <c r="L86497" s="34"/>
    </row>
    <row r="86498" spans="6:12" x14ac:dyDescent="0.35">
      <c r="F86498" s="34"/>
      <c r="J86498" s="34"/>
      <c r="K86498" s="34"/>
      <c r="L86498" s="34"/>
    </row>
    <row r="86499" spans="6:12" x14ac:dyDescent="0.35">
      <c r="F86499" s="34"/>
      <c r="J86499" s="34"/>
      <c r="K86499" s="34"/>
      <c r="L86499" s="34"/>
    </row>
    <row r="86500" spans="6:12" x14ac:dyDescent="0.35">
      <c r="F86500" s="34"/>
      <c r="J86500" s="34"/>
      <c r="K86500" s="34"/>
      <c r="L86500" s="34"/>
    </row>
    <row r="86501" spans="6:12" x14ac:dyDescent="0.35">
      <c r="F86501" s="34"/>
      <c r="J86501" s="34"/>
      <c r="K86501" s="34"/>
      <c r="L86501" s="34"/>
    </row>
    <row r="86502" spans="6:12" x14ac:dyDescent="0.35">
      <c r="F86502" s="34"/>
      <c r="J86502" s="34"/>
      <c r="K86502" s="34"/>
      <c r="L86502" s="34"/>
    </row>
    <row r="86503" spans="6:12" x14ac:dyDescent="0.35">
      <c r="F86503" s="34"/>
      <c r="J86503" s="34"/>
      <c r="K86503" s="34"/>
      <c r="L86503" s="34"/>
    </row>
    <row r="86504" spans="6:12" x14ac:dyDescent="0.35">
      <c r="F86504" s="34"/>
      <c r="J86504" s="34"/>
      <c r="K86504" s="34"/>
      <c r="L86504" s="34"/>
    </row>
    <row r="86505" spans="6:12" x14ac:dyDescent="0.35">
      <c r="F86505" s="34"/>
      <c r="J86505" s="34"/>
      <c r="K86505" s="34"/>
      <c r="L86505" s="34"/>
    </row>
    <row r="86506" spans="6:12" x14ac:dyDescent="0.35">
      <c r="F86506" s="34"/>
      <c r="J86506" s="34"/>
      <c r="K86506" s="34"/>
      <c r="L86506" s="34"/>
    </row>
    <row r="86507" spans="6:12" x14ac:dyDescent="0.35">
      <c r="F86507" s="34"/>
      <c r="J86507" s="34"/>
      <c r="K86507" s="34"/>
      <c r="L86507" s="34"/>
    </row>
    <row r="86508" spans="6:12" x14ac:dyDescent="0.35">
      <c r="F86508" s="34"/>
      <c r="J86508" s="34"/>
      <c r="K86508" s="34"/>
      <c r="L86508" s="34"/>
    </row>
    <row r="86509" spans="6:12" x14ac:dyDescent="0.35">
      <c r="F86509" s="34"/>
      <c r="J86509" s="34"/>
      <c r="K86509" s="34"/>
      <c r="L86509" s="34"/>
    </row>
    <row r="86510" spans="6:12" x14ac:dyDescent="0.35">
      <c r="F86510" s="34"/>
      <c r="J86510" s="34"/>
      <c r="K86510" s="34"/>
      <c r="L86510" s="34"/>
    </row>
    <row r="86511" spans="6:12" x14ac:dyDescent="0.35">
      <c r="F86511" s="34"/>
      <c r="J86511" s="34"/>
      <c r="K86511" s="34"/>
      <c r="L86511" s="34"/>
    </row>
    <row r="86512" spans="6:12" x14ac:dyDescent="0.35">
      <c r="F86512" s="34"/>
      <c r="J86512" s="34"/>
      <c r="K86512" s="34"/>
      <c r="L86512" s="34"/>
    </row>
    <row r="86513" spans="6:12" x14ac:dyDescent="0.35">
      <c r="F86513" s="34"/>
      <c r="J86513" s="34"/>
      <c r="K86513" s="34"/>
      <c r="L86513" s="34"/>
    </row>
    <row r="86514" spans="6:12" x14ac:dyDescent="0.35">
      <c r="F86514" s="34"/>
      <c r="J86514" s="34"/>
      <c r="K86514" s="34"/>
      <c r="L86514" s="34"/>
    </row>
    <row r="86515" spans="6:12" x14ac:dyDescent="0.35">
      <c r="F86515" s="34"/>
      <c r="J86515" s="34"/>
      <c r="K86515" s="34"/>
      <c r="L86515" s="34"/>
    </row>
    <row r="86516" spans="6:12" x14ac:dyDescent="0.35">
      <c r="F86516" s="34"/>
      <c r="J86516" s="34"/>
      <c r="K86516" s="34"/>
      <c r="L86516" s="34"/>
    </row>
    <row r="86517" spans="6:12" x14ac:dyDescent="0.35">
      <c r="F86517" s="34"/>
      <c r="J86517" s="34"/>
      <c r="K86517" s="34"/>
      <c r="L86517" s="34"/>
    </row>
    <row r="86518" spans="6:12" x14ac:dyDescent="0.35">
      <c r="F86518" s="34"/>
      <c r="J86518" s="34"/>
      <c r="K86518" s="34"/>
      <c r="L86518" s="34"/>
    </row>
    <row r="86519" spans="6:12" x14ac:dyDescent="0.35">
      <c r="F86519" s="34"/>
      <c r="J86519" s="34"/>
      <c r="K86519" s="34"/>
      <c r="L86519" s="34"/>
    </row>
    <row r="86520" spans="6:12" x14ac:dyDescent="0.35">
      <c r="F86520" s="34"/>
      <c r="J86520" s="34"/>
      <c r="K86520" s="34"/>
      <c r="L86520" s="34"/>
    </row>
    <row r="86521" spans="6:12" x14ac:dyDescent="0.35">
      <c r="F86521" s="34"/>
      <c r="J86521" s="34"/>
      <c r="K86521" s="34"/>
      <c r="L86521" s="34"/>
    </row>
    <row r="86522" spans="6:12" x14ac:dyDescent="0.35">
      <c r="F86522" s="34"/>
      <c r="J86522" s="34"/>
      <c r="K86522" s="34"/>
      <c r="L86522" s="34"/>
    </row>
    <row r="86523" spans="6:12" x14ac:dyDescent="0.35">
      <c r="F86523" s="34"/>
      <c r="J86523" s="34"/>
      <c r="K86523" s="34"/>
      <c r="L86523" s="34"/>
    </row>
    <row r="86524" spans="6:12" x14ac:dyDescent="0.35">
      <c r="F86524" s="34"/>
      <c r="J86524" s="34"/>
      <c r="K86524" s="34"/>
      <c r="L86524" s="34"/>
    </row>
    <row r="86525" spans="6:12" x14ac:dyDescent="0.35">
      <c r="F86525" s="34"/>
      <c r="J86525" s="34"/>
      <c r="K86525" s="34"/>
      <c r="L86525" s="34"/>
    </row>
    <row r="86526" spans="6:12" x14ac:dyDescent="0.35">
      <c r="F86526" s="34"/>
      <c r="J86526" s="34"/>
      <c r="K86526" s="34"/>
      <c r="L86526" s="34"/>
    </row>
    <row r="86527" spans="6:12" x14ac:dyDescent="0.35">
      <c r="F86527" s="34"/>
      <c r="J86527" s="34"/>
      <c r="K86527" s="34"/>
      <c r="L86527" s="34"/>
    </row>
    <row r="86528" spans="6:12" x14ac:dyDescent="0.35">
      <c r="F86528" s="34"/>
      <c r="J86528" s="34"/>
      <c r="K86528" s="34"/>
      <c r="L86528" s="34"/>
    </row>
    <row r="86529" spans="6:12" x14ac:dyDescent="0.35">
      <c r="F86529" s="34"/>
      <c r="J86529" s="34"/>
      <c r="K86529" s="34"/>
      <c r="L86529" s="34"/>
    </row>
    <row r="86530" spans="6:12" x14ac:dyDescent="0.35">
      <c r="F86530" s="34"/>
      <c r="J86530" s="34"/>
      <c r="K86530" s="34"/>
      <c r="L86530" s="34"/>
    </row>
    <row r="86531" spans="6:12" x14ac:dyDescent="0.35">
      <c r="F86531" s="34"/>
      <c r="J86531" s="34"/>
      <c r="K86531" s="34"/>
      <c r="L86531" s="34"/>
    </row>
    <row r="86532" spans="6:12" x14ac:dyDescent="0.35">
      <c r="F86532" s="34"/>
      <c r="J86532" s="34"/>
      <c r="K86532" s="34"/>
      <c r="L86532" s="34"/>
    </row>
    <row r="86533" spans="6:12" x14ac:dyDescent="0.35">
      <c r="F86533" s="34"/>
      <c r="J86533" s="34"/>
      <c r="K86533" s="34"/>
      <c r="L86533" s="34"/>
    </row>
    <row r="86534" spans="6:12" x14ac:dyDescent="0.35">
      <c r="F86534" s="34"/>
      <c r="J86534" s="34"/>
      <c r="K86534" s="34"/>
      <c r="L86534" s="34"/>
    </row>
    <row r="86535" spans="6:12" x14ac:dyDescent="0.35">
      <c r="F86535" s="34"/>
      <c r="J86535" s="34"/>
      <c r="K86535" s="34"/>
      <c r="L86535" s="34"/>
    </row>
    <row r="86536" spans="6:12" x14ac:dyDescent="0.35">
      <c r="F86536" s="34"/>
      <c r="J86536" s="34"/>
      <c r="K86536" s="34"/>
      <c r="L86536" s="34"/>
    </row>
    <row r="86537" spans="6:12" x14ac:dyDescent="0.35">
      <c r="F86537" s="34"/>
      <c r="J86537" s="34"/>
      <c r="K86537" s="34"/>
      <c r="L86537" s="34"/>
    </row>
    <row r="86538" spans="6:12" x14ac:dyDescent="0.35">
      <c r="F86538" s="34"/>
      <c r="J86538" s="34"/>
      <c r="K86538" s="34"/>
      <c r="L86538" s="34"/>
    </row>
    <row r="86539" spans="6:12" x14ac:dyDescent="0.35">
      <c r="F86539" s="34"/>
      <c r="J86539" s="34"/>
      <c r="K86539" s="34"/>
      <c r="L86539" s="34"/>
    </row>
    <row r="86540" spans="6:12" x14ac:dyDescent="0.35">
      <c r="F86540" s="34"/>
      <c r="J86540" s="34"/>
      <c r="K86540" s="34"/>
      <c r="L86540" s="34"/>
    </row>
    <row r="86541" spans="6:12" x14ac:dyDescent="0.35">
      <c r="F86541" s="34"/>
      <c r="J86541" s="34"/>
      <c r="K86541" s="34"/>
      <c r="L86541" s="34"/>
    </row>
    <row r="86542" spans="6:12" x14ac:dyDescent="0.35">
      <c r="F86542" s="34"/>
      <c r="J86542" s="34"/>
      <c r="K86542" s="34"/>
      <c r="L86542" s="34"/>
    </row>
    <row r="86543" spans="6:12" x14ac:dyDescent="0.35">
      <c r="F86543" s="34"/>
      <c r="J86543" s="34"/>
      <c r="K86543" s="34"/>
      <c r="L86543" s="34"/>
    </row>
    <row r="86544" spans="6:12" x14ac:dyDescent="0.35">
      <c r="F86544" s="34"/>
      <c r="J86544" s="34"/>
      <c r="K86544" s="34"/>
      <c r="L86544" s="34"/>
    </row>
    <row r="86545" spans="6:12" x14ac:dyDescent="0.35">
      <c r="F86545" s="34"/>
      <c r="J86545" s="34"/>
      <c r="K86545" s="34"/>
      <c r="L86545" s="34"/>
    </row>
    <row r="86546" spans="6:12" x14ac:dyDescent="0.35">
      <c r="F86546" s="34"/>
      <c r="J86546" s="34"/>
      <c r="K86546" s="34"/>
      <c r="L86546" s="34"/>
    </row>
    <row r="86547" spans="6:12" x14ac:dyDescent="0.35">
      <c r="F86547" s="34"/>
      <c r="J86547" s="34"/>
      <c r="K86547" s="34"/>
      <c r="L86547" s="34"/>
    </row>
    <row r="86548" spans="6:12" x14ac:dyDescent="0.35">
      <c r="F86548" s="34"/>
      <c r="J86548" s="34"/>
      <c r="K86548" s="34"/>
      <c r="L86548" s="34"/>
    </row>
    <row r="86549" spans="6:12" x14ac:dyDescent="0.35">
      <c r="F86549" s="34"/>
      <c r="J86549" s="34"/>
      <c r="K86549" s="34"/>
      <c r="L86549" s="34"/>
    </row>
    <row r="86550" spans="6:12" x14ac:dyDescent="0.35">
      <c r="F86550" s="34"/>
      <c r="J86550" s="34"/>
      <c r="K86550" s="34"/>
      <c r="L86550" s="34"/>
    </row>
    <row r="86551" spans="6:12" x14ac:dyDescent="0.35">
      <c r="F86551" s="34"/>
      <c r="J86551" s="34"/>
      <c r="K86551" s="34"/>
      <c r="L86551" s="34"/>
    </row>
    <row r="86552" spans="6:12" x14ac:dyDescent="0.35">
      <c r="F86552" s="34"/>
      <c r="J86552" s="34"/>
      <c r="K86552" s="34"/>
      <c r="L86552" s="34"/>
    </row>
    <row r="86553" spans="6:12" x14ac:dyDescent="0.35">
      <c r="F86553" s="34"/>
      <c r="J86553" s="34"/>
      <c r="K86553" s="34"/>
      <c r="L86553" s="34"/>
    </row>
    <row r="86554" spans="6:12" x14ac:dyDescent="0.35">
      <c r="F86554" s="34"/>
      <c r="J86554" s="34"/>
      <c r="K86554" s="34"/>
      <c r="L86554" s="34"/>
    </row>
    <row r="86555" spans="6:12" x14ac:dyDescent="0.35">
      <c r="F86555" s="34"/>
      <c r="J86555" s="34"/>
      <c r="K86555" s="34"/>
      <c r="L86555" s="34"/>
    </row>
    <row r="86556" spans="6:12" x14ac:dyDescent="0.35">
      <c r="F86556" s="34"/>
      <c r="J86556" s="34"/>
      <c r="K86556" s="34"/>
      <c r="L86556" s="34"/>
    </row>
    <row r="86557" spans="6:12" x14ac:dyDescent="0.35">
      <c r="F86557" s="34"/>
      <c r="J86557" s="34"/>
      <c r="K86557" s="34"/>
      <c r="L86557" s="34"/>
    </row>
    <row r="86558" spans="6:12" x14ac:dyDescent="0.35">
      <c r="F86558" s="34"/>
      <c r="J86558" s="34"/>
      <c r="K86558" s="34"/>
      <c r="L86558" s="34"/>
    </row>
    <row r="86559" spans="6:12" x14ac:dyDescent="0.35">
      <c r="F86559" s="34"/>
      <c r="J86559" s="34"/>
      <c r="K86559" s="34"/>
      <c r="L86559" s="34"/>
    </row>
    <row r="86560" spans="6:12" x14ac:dyDescent="0.35">
      <c r="F86560" s="34"/>
      <c r="J86560" s="34"/>
      <c r="K86560" s="34"/>
      <c r="L86560" s="34"/>
    </row>
    <row r="86561" spans="6:12" x14ac:dyDescent="0.35">
      <c r="F86561" s="34"/>
      <c r="J86561" s="34"/>
      <c r="K86561" s="34"/>
      <c r="L86561" s="34"/>
    </row>
    <row r="86562" spans="6:12" x14ac:dyDescent="0.35">
      <c r="F86562" s="34"/>
      <c r="J86562" s="34"/>
      <c r="K86562" s="34"/>
      <c r="L86562" s="34"/>
    </row>
    <row r="86563" spans="6:12" x14ac:dyDescent="0.35">
      <c r="F86563" s="34"/>
      <c r="J86563" s="34"/>
      <c r="K86563" s="34"/>
      <c r="L86563" s="34"/>
    </row>
    <row r="86564" spans="6:12" x14ac:dyDescent="0.35">
      <c r="F86564" s="34"/>
      <c r="J86564" s="34"/>
      <c r="K86564" s="34"/>
      <c r="L86564" s="34"/>
    </row>
    <row r="86565" spans="6:12" x14ac:dyDescent="0.35">
      <c r="F86565" s="34"/>
      <c r="J86565" s="34"/>
      <c r="K86565" s="34"/>
      <c r="L86565" s="34"/>
    </row>
    <row r="86566" spans="6:12" x14ac:dyDescent="0.35">
      <c r="F86566" s="34"/>
      <c r="J86566" s="34"/>
      <c r="K86566" s="34"/>
      <c r="L86566" s="34"/>
    </row>
    <row r="86567" spans="6:12" x14ac:dyDescent="0.35">
      <c r="F86567" s="34"/>
      <c r="J86567" s="34"/>
      <c r="K86567" s="34"/>
      <c r="L86567" s="34"/>
    </row>
    <row r="86568" spans="6:12" x14ac:dyDescent="0.35">
      <c r="F86568" s="34"/>
      <c r="J86568" s="34"/>
      <c r="K86568" s="34"/>
      <c r="L86568" s="34"/>
    </row>
    <row r="86569" spans="6:12" x14ac:dyDescent="0.35">
      <c r="F86569" s="34"/>
      <c r="J86569" s="34"/>
      <c r="K86569" s="34"/>
      <c r="L86569" s="34"/>
    </row>
    <row r="86570" spans="6:12" x14ac:dyDescent="0.35">
      <c r="F86570" s="34"/>
      <c r="J86570" s="34"/>
      <c r="K86570" s="34"/>
      <c r="L86570" s="34"/>
    </row>
    <row r="86571" spans="6:12" x14ac:dyDescent="0.35">
      <c r="F86571" s="34"/>
      <c r="J86571" s="34"/>
      <c r="K86571" s="34"/>
      <c r="L86571" s="34"/>
    </row>
    <row r="86572" spans="6:12" x14ac:dyDescent="0.35">
      <c r="F86572" s="34"/>
      <c r="J86572" s="34"/>
      <c r="K86572" s="34"/>
      <c r="L86572" s="34"/>
    </row>
    <row r="86573" spans="6:12" x14ac:dyDescent="0.35">
      <c r="F86573" s="34"/>
      <c r="J86573" s="34"/>
      <c r="K86573" s="34"/>
      <c r="L86573" s="34"/>
    </row>
    <row r="86574" spans="6:12" x14ac:dyDescent="0.35">
      <c r="F86574" s="34"/>
      <c r="J86574" s="34"/>
      <c r="K86574" s="34"/>
      <c r="L86574" s="34"/>
    </row>
    <row r="86575" spans="6:12" x14ac:dyDescent="0.35">
      <c r="F86575" s="34"/>
      <c r="J86575" s="34"/>
      <c r="K86575" s="34"/>
      <c r="L86575" s="34"/>
    </row>
    <row r="86576" spans="6:12" x14ac:dyDescent="0.35">
      <c r="F86576" s="34"/>
      <c r="J86576" s="34"/>
      <c r="K86576" s="34"/>
      <c r="L86576" s="34"/>
    </row>
    <row r="86577" spans="6:12" x14ac:dyDescent="0.35">
      <c r="F86577" s="34"/>
      <c r="J86577" s="34"/>
      <c r="K86577" s="34"/>
      <c r="L86577" s="34"/>
    </row>
    <row r="86578" spans="6:12" x14ac:dyDescent="0.35">
      <c r="F86578" s="34"/>
      <c r="J86578" s="34"/>
      <c r="K86578" s="34"/>
      <c r="L86578" s="34"/>
    </row>
    <row r="86579" spans="6:12" x14ac:dyDescent="0.35">
      <c r="F86579" s="34"/>
      <c r="J86579" s="34"/>
      <c r="K86579" s="34"/>
      <c r="L86579" s="34"/>
    </row>
    <row r="86580" spans="6:12" x14ac:dyDescent="0.35">
      <c r="F86580" s="34"/>
      <c r="J86580" s="34"/>
      <c r="K86580" s="34"/>
      <c r="L86580" s="34"/>
    </row>
    <row r="86581" spans="6:12" x14ac:dyDescent="0.35">
      <c r="F86581" s="34"/>
      <c r="J86581" s="34"/>
      <c r="K86581" s="34"/>
      <c r="L86581" s="34"/>
    </row>
    <row r="86582" spans="6:12" x14ac:dyDescent="0.35">
      <c r="F86582" s="34"/>
      <c r="J86582" s="34"/>
      <c r="K86582" s="34"/>
      <c r="L86582" s="34"/>
    </row>
    <row r="86583" spans="6:12" x14ac:dyDescent="0.35">
      <c r="F86583" s="34"/>
      <c r="J86583" s="34"/>
      <c r="K86583" s="34"/>
      <c r="L86583" s="34"/>
    </row>
    <row r="86584" spans="6:12" x14ac:dyDescent="0.35">
      <c r="F86584" s="34"/>
      <c r="J86584" s="34"/>
      <c r="K86584" s="34"/>
      <c r="L86584" s="34"/>
    </row>
    <row r="86585" spans="6:12" x14ac:dyDescent="0.35">
      <c r="F86585" s="34"/>
      <c r="J86585" s="34"/>
      <c r="K86585" s="34"/>
      <c r="L86585" s="34"/>
    </row>
    <row r="86586" spans="6:12" x14ac:dyDescent="0.35">
      <c r="F86586" s="34"/>
      <c r="J86586" s="34"/>
      <c r="K86586" s="34"/>
      <c r="L86586" s="34"/>
    </row>
    <row r="86587" spans="6:12" x14ac:dyDescent="0.35">
      <c r="F86587" s="34"/>
      <c r="J86587" s="34"/>
      <c r="K86587" s="34"/>
      <c r="L86587" s="34"/>
    </row>
    <row r="86588" spans="6:12" x14ac:dyDescent="0.35">
      <c r="F86588" s="34"/>
      <c r="J86588" s="34"/>
      <c r="K86588" s="34"/>
      <c r="L86588" s="34"/>
    </row>
    <row r="86589" spans="6:12" x14ac:dyDescent="0.35">
      <c r="F86589" s="34"/>
      <c r="J86589" s="34"/>
      <c r="K86589" s="34"/>
      <c r="L86589" s="34"/>
    </row>
    <row r="86590" spans="6:12" x14ac:dyDescent="0.35">
      <c r="F86590" s="34"/>
      <c r="J86590" s="34"/>
      <c r="K86590" s="34"/>
      <c r="L86590" s="34"/>
    </row>
    <row r="86591" spans="6:12" x14ac:dyDescent="0.35">
      <c r="F86591" s="34"/>
      <c r="J86591" s="34"/>
      <c r="K86591" s="34"/>
      <c r="L86591" s="34"/>
    </row>
    <row r="86592" spans="6:12" x14ac:dyDescent="0.35">
      <c r="F86592" s="34"/>
      <c r="J86592" s="34"/>
      <c r="K86592" s="34"/>
      <c r="L86592" s="34"/>
    </row>
    <row r="86593" spans="6:12" x14ac:dyDescent="0.35">
      <c r="F86593" s="34"/>
      <c r="J86593" s="34"/>
      <c r="K86593" s="34"/>
      <c r="L86593" s="34"/>
    </row>
    <row r="86594" spans="6:12" x14ac:dyDescent="0.35">
      <c r="F86594" s="34"/>
      <c r="J86594" s="34"/>
      <c r="K86594" s="34"/>
      <c r="L86594" s="34"/>
    </row>
    <row r="86595" spans="6:12" x14ac:dyDescent="0.35">
      <c r="F86595" s="34"/>
      <c r="J86595" s="34"/>
      <c r="K86595" s="34"/>
      <c r="L86595" s="34"/>
    </row>
    <row r="86596" spans="6:12" x14ac:dyDescent="0.35">
      <c r="F86596" s="34"/>
      <c r="J86596" s="34"/>
      <c r="K86596" s="34"/>
      <c r="L86596" s="34"/>
    </row>
    <row r="86597" spans="6:12" x14ac:dyDescent="0.35">
      <c r="F86597" s="34"/>
      <c r="J86597" s="34"/>
      <c r="K86597" s="34"/>
      <c r="L86597" s="34"/>
    </row>
    <row r="86598" spans="6:12" x14ac:dyDescent="0.35">
      <c r="F86598" s="34"/>
      <c r="J86598" s="34"/>
      <c r="K86598" s="34"/>
      <c r="L86598" s="34"/>
    </row>
    <row r="86599" spans="6:12" x14ac:dyDescent="0.35">
      <c r="F86599" s="34"/>
      <c r="J86599" s="34"/>
      <c r="K86599" s="34"/>
      <c r="L86599" s="34"/>
    </row>
    <row r="86600" spans="6:12" x14ac:dyDescent="0.35">
      <c r="F86600" s="34"/>
      <c r="J86600" s="34"/>
      <c r="K86600" s="34"/>
      <c r="L86600" s="34"/>
    </row>
    <row r="86601" spans="6:12" x14ac:dyDescent="0.35">
      <c r="F86601" s="34"/>
      <c r="J86601" s="34"/>
      <c r="K86601" s="34"/>
      <c r="L86601" s="34"/>
    </row>
    <row r="86602" spans="6:12" x14ac:dyDescent="0.35">
      <c r="F86602" s="34"/>
      <c r="J86602" s="34"/>
      <c r="K86602" s="34"/>
      <c r="L86602" s="34"/>
    </row>
    <row r="86603" spans="6:12" x14ac:dyDescent="0.35">
      <c r="F86603" s="34"/>
      <c r="J86603" s="34"/>
      <c r="K86603" s="34"/>
      <c r="L86603" s="34"/>
    </row>
    <row r="86604" spans="6:12" x14ac:dyDescent="0.35">
      <c r="F86604" s="34"/>
      <c r="J86604" s="34"/>
      <c r="K86604" s="34"/>
      <c r="L86604" s="34"/>
    </row>
    <row r="86605" spans="6:12" x14ac:dyDescent="0.35">
      <c r="F86605" s="34"/>
      <c r="J86605" s="34"/>
      <c r="K86605" s="34"/>
      <c r="L86605" s="34"/>
    </row>
    <row r="86606" spans="6:12" x14ac:dyDescent="0.35">
      <c r="F86606" s="34"/>
      <c r="J86606" s="34"/>
      <c r="K86606" s="34"/>
      <c r="L86606" s="34"/>
    </row>
    <row r="86607" spans="6:12" x14ac:dyDescent="0.35">
      <c r="F86607" s="34"/>
      <c r="J86607" s="34"/>
      <c r="K86607" s="34"/>
      <c r="L86607" s="34"/>
    </row>
    <row r="86608" spans="6:12" x14ac:dyDescent="0.35">
      <c r="F86608" s="34"/>
      <c r="J86608" s="34"/>
      <c r="K86608" s="34"/>
      <c r="L86608" s="34"/>
    </row>
    <row r="86609" spans="6:12" x14ac:dyDescent="0.35">
      <c r="F86609" s="34"/>
      <c r="J86609" s="34"/>
      <c r="K86609" s="34"/>
      <c r="L86609" s="34"/>
    </row>
    <row r="86610" spans="6:12" x14ac:dyDescent="0.35">
      <c r="F86610" s="34"/>
      <c r="J86610" s="34"/>
      <c r="K86610" s="34"/>
      <c r="L86610" s="34"/>
    </row>
    <row r="86611" spans="6:12" x14ac:dyDescent="0.35">
      <c r="F86611" s="34"/>
      <c r="J86611" s="34"/>
      <c r="K86611" s="34"/>
      <c r="L86611" s="34"/>
    </row>
    <row r="86612" spans="6:12" x14ac:dyDescent="0.35">
      <c r="F86612" s="34"/>
      <c r="J86612" s="34"/>
      <c r="K86612" s="34"/>
      <c r="L86612" s="34"/>
    </row>
    <row r="86613" spans="6:12" x14ac:dyDescent="0.35">
      <c r="F86613" s="34"/>
      <c r="J86613" s="34"/>
      <c r="K86613" s="34"/>
      <c r="L86613" s="34"/>
    </row>
    <row r="86614" spans="6:12" x14ac:dyDescent="0.35">
      <c r="F86614" s="34"/>
      <c r="J86614" s="34"/>
      <c r="K86614" s="34"/>
      <c r="L86614" s="34"/>
    </row>
    <row r="86615" spans="6:12" x14ac:dyDescent="0.35">
      <c r="F86615" s="34"/>
      <c r="J86615" s="34"/>
      <c r="K86615" s="34"/>
      <c r="L86615" s="34"/>
    </row>
    <row r="86616" spans="6:12" x14ac:dyDescent="0.35">
      <c r="F86616" s="34"/>
      <c r="J86616" s="34"/>
      <c r="K86616" s="34"/>
      <c r="L86616" s="34"/>
    </row>
    <row r="86617" spans="6:12" x14ac:dyDescent="0.35">
      <c r="F86617" s="34"/>
      <c r="J86617" s="34"/>
      <c r="K86617" s="34"/>
      <c r="L86617" s="34"/>
    </row>
    <row r="86618" spans="6:12" x14ac:dyDescent="0.35">
      <c r="F86618" s="34"/>
      <c r="J86618" s="34"/>
      <c r="K86618" s="34"/>
      <c r="L86618" s="34"/>
    </row>
    <row r="86619" spans="6:12" x14ac:dyDescent="0.35">
      <c r="F86619" s="34"/>
      <c r="J86619" s="34"/>
      <c r="K86619" s="34"/>
      <c r="L86619" s="34"/>
    </row>
    <row r="86620" spans="6:12" x14ac:dyDescent="0.35">
      <c r="F86620" s="34"/>
      <c r="J86620" s="34"/>
      <c r="K86620" s="34"/>
      <c r="L86620" s="34"/>
    </row>
    <row r="86621" spans="6:12" x14ac:dyDescent="0.35">
      <c r="F86621" s="34"/>
      <c r="J86621" s="34"/>
      <c r="K86621" s="34"/>
      <c r="L86621" s="34"/>
    </row>
    <row r="86622" spans="6:12" x14ac:dyDescent="0.35">
      <c r="F86622" s="34"/>
      <c r="J86622" s="34"/>
      <c r="K86622" s="34"/>
      <c r="L86622" s="34"/>
    </row>
    <row r="86623" spans="6:12" x14ac:dyDescent="0.35">
      <c r="F86623" s="34"/>
      <c r="J86623" s="34"/>
      <c r="K86623" s="34"/>
      <c r="L86623" s="34"/>
    </row>
    <row r="86624" spans="6:12" x14ac:dyDescent="0.35">
      <c r="F86624" s="34"/>
      <c r="J86624" s="34"/>
      <c r="K86624" s="34"/>
      <c r="L86624" s="34"/>
    </row>
    <row r="86625" spans="6:12" x14ac:dyDescent="0.35">
      <c r="F86625" s="34"/>
      <c r="J86625" s="34"/>
      <c r="K86625" s="34"/>
      <c r="L86625" s="34"/>
    </row>
    <row r="86626" spans="6:12" x14ac:dyDescent="0.35">
      <c r="F86626" s="34"/>
      <c r="J86626" s="34"/>
      <c r="K86626" s="34"/>
      <c r="L86626" s="34"/>
    </row>
    <row r="86627" spans="6:12" x14ac:dyDescent="0.35">
      <c r="F86627" s="34"/>
      <c r="J86627" s="34"/>
      <c r="K86627" s="34"/>
      <c r="L86627" s="34"/>
    </row>
    <row r="86628" spans="6:12" x14ac:dyDescent="0.35">
      <c r="F86628" s="34"/>
      <c r="J86628" s="34"/>
      <c r="K86628" s="34"/>
      <c r="L86628" s="34"/>
    </row>
    <row r="86629" spans="6:12" x14ac:dyDescent="0.35">
      <c r="F86629" s="34"/>
      <c r="J86629" s="34"/>
      <c r="K86629" s="34"/>
      <c r="L86629" s="34"/>
    </row>
    <row r="86630" spans="6:12" x14ac:dyDescent="0.35">
      <c r="F86630" s="34"/>
      <c r="J86630" s="34"/>
      <c r="K86630" s="34"/>
      <c r="L86630" s="34"/>
    </row>
    <row r="86631" spans="6:12" x14ac:dyDescent="0.35">
      <c r="F86631" s="34"/>
      <c r="J86631" s="34"/>
      <c r="K86631" s="34"/>
      <c r="L86631" s="34"/>
    </row>
    <row r="86632" spans="6:12" x14ac:dyDescent="0.35">
      <c r="F86632" s="34"/>
      <c r="J86632" s="34"/>
      <c r="K86632" s="34"/>
      <c r="L86632" s="34"/>
    </row>
    <row r="86633" spans="6:12" x14ac:dyDescent="0.35">
      <c r="F86633" s="34"/>
      <c r="J86633" s="34"/>
      <c r="K86633" s="34"/>
      <c r="L86633" s="34"/>
    </row>
    <row r="86634" spans="6:12" x14ac:dyDescent="0.35">
      <c r="F86634" s="34"/>
      <c r="J86634" s="34"/>
      <c r="K86634" s="34"/>
      <c r="L86634" s="34"/>
    </row>
    <row r="86635" spans="6:12" x14ac:dyDescent="0.35">
      <c r="F86635" s="34"/>
      <c r="J86635" s="34"/>
      <c r="K86635" s="34"/>
      <c r="L86635" s="34"/>
    </row>
    <row r="86636" spans="6:12" x14ac:dyDescent="0.35">
      <c r="F86636" s="34"/>
      <c r="J86636" s="34"/>
      <c r="K86636" s="34"/>
      <c r="L86636" s="34"/>
    </row>
    <row r="86637" spans="6:12" x14ac:dyDescent="0.35">
      <c r="F86637" s="34"/>
      <c r="J86637" s="34"/>
      <c r="K86637" s="34"/>
      <c r="L86637" s="34"/>
    </row>
    <row r="86638" spans="6:12" x14ac:dyDescent="0.35">
      <c r="F86638" s="34"/>
      <c r="J86638" s="34"/>
      <c r="K86638" s="34"/>
      <c r="L86638" s="34"/>
    </row>
    <row r="86639" spans="6:12" x14ac:dyDescent="0.35">
      <c r="F86639" s="34"/>
      <c r="J86639" s="34"/>
      <c r="K86639" s="34"/>
      <c r="L86639" s="34"/>
    </row>
    <row r="86640" spans="6:12" x14ac:dyDescent="0.35">
      <c r="F86640" s="34"/>
      <c r="J86640" s="34"/>
      <c r="K86640" s="34"/>
      <c r="L86640" s="34"/>
    </row>
    <row r="86641" spans="6:12" x14ac:dyDescent="0.35">
      <c r="F86641" s="34"/>
      <c r="J86641" s="34"/>
      <c r="K86641" s="34"/>
      <c r="L86641" s="34"/>
    </row>
    <row r="86642" spans="6:12" x14ac:dyDescent="0.35">
      <c r="F86642" s="34"/>
      <c r="J86642" s="34"/>
      <c r="K86642" s="34"/>
      <c r="L86642" s="34"/>
    </row>
    <row r="86643" spans="6:12" x14ac:dyDescent="0.35">
      <c r="F86643" s="34"/>
      <c r="J86643" s="34"/>
      <c r="K86643" s="34"/>
      <c r="L86643" s="34"/>
    </row>
    <row r="86644" spans="6:12" x14ac:dyDescent="0.35">
      <c r="F86644" s="34"/>
      <c r="J86644" s="34"/>
      <c r="K86644" s="34"/>
      <c r="L86644" s="34"/>
    </row>
    <row r="86645" spans="6:12" x14ac:dyDescent="0.35">
      <c r="F86645" s="34"/>
      <c r="J86645" s="34"/>
      <c r="K86645" s="34"/>
      <c r="L86645" s="34"/>
    </row>
    <row r="86646" spans="6:12" x14ac:dyDescent="0.35">
      <c r="F86646" s="34"/>
      <c r="J86646" s="34"/>
      <c r="K86646" s="34"/>
      <c r="L86646" s="34"/>
    </row>
    <row r="86647" spans="6:12" x14ac:dyDescent="0.35">
      <c r="F86647" s="34"/>
      <c r="J86647" s="34"/>
      <c r="K86647" s="34"/>
      <c r="L86647" s="34"/>
    </row>
    <row r="86648" spans="6:12" x14ac:dyDescent="0.35">
      <c r="F86648" s="34"/>
      <c r="J86648" s="34"/>
      <c r="K86648" s="34"/>
      <c r="L86648" s="34"/>
    </row>
    <row r="86649" spans="6:12" x14ac:dyDescent="0.35">
      <c r="F86649" s="34"/>
      <c r="J86649" s="34"/>
      <c r="K86649" s="34"/>
      <c r="L86649" s="34"/>
    </row>
    <row r="86650" spans="6:12" x14ac:dyDescent="0.35">
      <c r="F86650" s="34"/>
      <c r="J86650" s="34"/>
      <c r="K86650" s="34"/>
      <c r="L86650" s="34"/>
    </row>
    <row r="86651" spans="6:12" x14ac:dyDescent="0.35">
      <c r="F86651" s="34"/>
      <c r="J86651" s="34"/>
      <c r="K86651" s="34"/>
      <c r="L86651" s="34"/>
    </row>
    <row r="86652" spans="6:12" x14ac:dyDescent="0.35">
      <c r="F86652" s="34"/>
      <c r="J86652" s="34"/>
      <c r="K86652" s="34"/>
      <c r="L86652" s="34"/>
    </row>
    <row r="86653" spans="6:12" x14ac:dyDescent="0.35">
      <c r="F86653" s="34"/>
      <c r="J86653" s="34"/>
      <c r="K86653" s="34"/>
      <c r="L86653" s="34"/>
    </row>
    <row r="86654" spans="6:12" x14ac:dyDescent="0.35">
      <c r="F86654" s="34"/>
      <c r="J86654" s="34"/>
      <c r="K86654" s="34"/>
      <c r="L86654" s="34"/>
    </row>
    <row r="86655" spans="6:12" x14ac:dyDescent="0.35">
      <c r="F86655" s="34"/>
      <c r="J86655" s="34"/>
      <c r="K86655" s="34"/>
      <c r="L86655" s="34"/>
    </row>
    <row r="86656" spans="6:12" x14ac:dyDescent="0.35">
      <c r="F86656" s="34"/>
      <c r="J86656" s="34"/>
      <c r="K86656" s="34"/>
      <c r="L86656" s="34"/>
    </row>
    <row r="86657" spans="6:12" x14ac:dyDescent="0.35">
      <c r="F86657" s="34"/>
      <c r="J86657" s="34"/>
      <c r="K86657" s="34"/>
      <c r="L86657" s="34"/>
    </row>
    <row r="86658" spans="6:12" x14ac:dyDescent="0.35">
      <c r="F86658" s="34"/>
      <c r="J86658" s="34"/>
      <c r="K86658" s="34"/>
      <c r="L86658" s="34"/>
    </row>
    <row r="86659" spans="6:12" x14ac:dyDescent="0.35">
      <c r="F86659" s="34"/>
      <c r="J86659" s="34"/>
      <c r="K86659" s="34"/>
      <c r="L86659" s="34"/>
    </row>
    <row r="86660" spans="6:12" x14ac:dyDescent="0.35">
      <c r="F86660" s="34"/>
      <c r="J86660" s="34"/>
      <c r="K86660" s="34"/>
      <c r="L86660" s="34"/>
    </row>
    <row r="86661" spans="6:12" x14ac:dyDescent="0.35">
      <c r="F86661" s="34"/>
      <c r="J86661" s="34"/>
      <c r="K86661" s="34"/>
      <c r="L86661" s="34"/>
    </row>
    <row r="86662" spans="6:12" x14ac:dyDescent="0.35">
      <c r="F86662" s="34"/>
      <c r="J86662" s="34"/>
      <c r="K86662" s="34"/>
      <c r="L86662" s="34"/>
    </row>
    <row r="86663" spans="6:12" x14ac:dyDescent="0.35">
      <c r="F86663" s="34"/>
      <c r="J86663" s="34"/>
      <c r="K86663" s="34"/>
      <c r="L86663" s="34"/>
    </row>
    <row r="86664" spans="6:12" x14ac:dyDescent="0.35">
      <c r="F86664" s="34"/>
      <c r="J86664" s="34"/>
      <c r="K86664" s="34"/>
      <c r="L86664" s="34"/>
    </row>
    <row r="86665" spans="6:12" x14ac:dyDescent="0.35">
      <c r="F86665" s="34"/>
      <c r="J86665" s="34"/>
      <c r="K86665" s="34"/>
      <c r="L86665" s="34"/>
    </row>
    <row r="86666" spans="6:12" x14ac:dyDescent="0.35">
      <c r="F86666" s="34"/>
      <c r="J86666" s="34"/>
      <c r="K86666" s="34"/>
      <c r="L86666" s="34"/>
    </row>
    <row r="86667" spans="6:12" x14ac:dyDescent="0.35">
      <c r="F86667" s="34"/>
      <c r="J86667" s="34"/>
      <c r="K86667" s="34"/>
      <c r="L86667" s="34"/>
    </row>
    <row r="86668" spans="6:12" x14ac:dyDescent="0.35">
      <c r="F86668" s="34"/>
      <c r="J86668" s="34"/>
      <c r="K86668" s="34"/>
      <c r="L86668" s="34"/>
    </row>
    <row r="86669" spans="6:12" x14ac:dyDescent="0.35">
      <c r="F86669" s="34"/>
      <c r="J86669" s="34"/>
      <c r="K86669" s="34"/>
      <c r="L86669" s="34"/>
    </row>
    <row r="86670" spans="6:12" x14ac:dyDescent="0.35">
      <c r="F86670" s="34"/>
      <c r="J86670" s="34"/>
      <c r="K86670" s="34"/>
      <c r="L86670" s="34"/>
    </row>
    <row r="86671" spans="6:12" x14ac:dyDescent="0.35">
      <c r="F86671" s="34"/>
      <c r="J86671" s="34"/>
      <c r="K86671" s="34"/>
      <c r="L86671" s="34"/>
    </row>
    <row r="86672" spans="6:12" x14ac:dyDescent="0.35">
      <c r="F86672" s="34"/>
      <c r="J86672" s="34"/>
      <c r="K86672" s="34"/>
      <c r="L86672" s="34"/>
    </row>
    <row r="86673" spans="6:12" x14ac:dyDescent="0.35">
      <c r="F86673" s="34"/>
      <c r="J86673" s="34"/>
      <c r="K86673" s="34"/>
      <c r="L86673" s="34"/>
    </row>
    <row r="86674" spans="6:12" x14ac:dyDescent="0.35">
      <c r="F86674" s="34"/>
      <c r="J86674" s="34"/>
      <c r="K86674" s="34"/>
      <c r="L86674" s="34"/>
    </row>
    <row r="86675" spans="6:12" x14ac:dyDescent="0.35">
      <c r="F86675" s="34"/>
      <c r="J86675" s="34"/>
      <c r="K86675" s="34"/>
      <c r="L86675" s="34"/>
    </row>
    <row r="86676" spans="6:12" x14ac:dyDescent="0.35">
      <c r="F86676" s="34"/>
      <c r="J86676" s="34"/>
      <c r="K86676" s="34"/>
      <c r="L86676" s="34"/>
    </row>
    <row r="86677" spans="6:12" x14ac:dyDescent="0.35">
      <c r="F86677" s="34"/>
      <c r="J86677" s="34"/>
      <c r="K86677" s="34"/>
      <c r="L86677" s="34"/>
    </row>
    <row r="86678" spans="6:12" x14ac:dyDescent="0.35">
      <c r="F86678" s="34"/>
      <c r="J86678" s="34"/>
      <c r="K86678" s="34"/>
      <c r="L86678" s="34"/>
    </row>
    <row r="86679" spans="6:12" x14ac:dyDescent="0.35">
      <c r="F86679" s="34"/>
      <c r="J86679" s="34"/>
      <c r="K86679" s="34"/>
      <c r="L86679" s="34"/>
    </row>
    <row r="86680" spans="6:12" x14ac:dyDescent="0.35">
      <c r="F86680" s="34"/>
      <c r="J86680" s="34"/>
      <c r="K86680" s="34"/>
      <c r="L86680" s="34"/>
    </row>
    <row r="86681" spans="6:12" x14ac:dyDescent="0.35">
      <c r="F86681" s="34"/>
      <c r="J86681" s="34"/>
      <c r="K86681" s="34"/>
      <c r="L86681" s="34"/>
    </row>
    <row r="86682" spans="6:12" x14ac:dyDescent="0.35">
      <c r="F86682" s="34"/>
      <c r="J86682" s="34"/>
      <c r="K86682" s="34"/>
      <c r="L86682" s="34"/>
    </row>
    <row r="86683" spans="6:12" x14ac:dyDescent="0.35">
      <c r="F86683" s="34"/>
      <c r="J86683" s="34"/>
      <c r="K86683" s="34"/>
      <c r="L86683" s="34"/>
    </row>
    <row r="86684" spans="6:12" x14ac:dyDescent="0.35">
      <c r="F86684" s="34"/>
      <c r="J86684" s="34"/>
      <c r="K86684" s="34"/>
      <c r="L86684" s="34"/>
    </row>
    <row r="86685" spans="6:12" x14ac:dyDescent="0.35">
      <c r="F86685" s="34"/>
      <c r="J86685" s="34"/>
      <c r="K86685" s="34"/>
      <c r="L86685" s="34"/>
    </row>
    <row r="86686" spans="6:12" x14ac:dyDescent="0.35">
      <c r="F86686" s="34"/>
      <c r="J86686" s="34"/>
      <c r="K86686" s="34"/>
      <c r="L86686" s="34"/>
    </row>
    <row r="86687" spans="6:12" x14ac:dyDescent="0.35">
      <c r="F86687" s="34"/>
      <c r="J86687" s="34"/>
      <c r="K86687" s="34"/>
      <c r="L86687" s="34"/>
    </row>
    <row r="86688" spans="6:12" x14ac:dyDescent="0.35">
      <c r="F86688" s="34"/>
      <c r="J86688" s="34"/>
      <c r="K86688" s="34"/>
      <c r="L86688" s="34"/>
    </row>
    <row r="86689" spans="6:12" x14ac:dyDescent="0.35">
      <c r="F86689" s="34"/>
      <c r="J86689" s="34"/>
      <c r="K86689" s="34"/>
      <c r="L86689" s="34"/>
    </row>
    <row r="86690" spans="6:12" x14ac:dyDescent="0.35">
      <c r="F86690" s="34"/>
      <c r="J86690" s="34"/>
      <c r="K86690" s="34"/>
      <c r="L86690" s="34"/>
    </row>
    <row r="86691" spans="6:12" x14ac:dyDescent="0.35">
      <c r="F86691" s="34"/>
      <c r="J86691" s="34"/>
      <c r="K86691" s="34"/>
      <c r="L86691" s="34"/>
    </row>
    <row r="86692" spans="6:12" x14ac:dyDescent="0.35">
      <c r="F86692" s="34"/>
      <c r="J86692" s="34"/>
      <c r="K86692" s="34"/>
      <c r="L86692" s="34"/>
    </row>
    <row r="86693" spans="6:12" x14ac:dyDescent="0.35">
      <c r="F86693" s="34"/>
      <c r="J86693" s="34"/>
      <c r="K86693" s="34"/>
      <c r="L86693" s="34"/>
    </row>
    <row r="86694" spans="6:12" x14ac:dyDescent="0.35">
      <c r="F86694" s="34"/>
      <c r="J86694" s="34"/>
      <c r="K86694" s="34"/>
      <c r="L86694" s="34"/>
    </row>
    <row r="86695" spans="6:12" x14ac:dyDescent="0.35">
      <c r="F86695" s="34"/>
      <c r="J86695" s="34"/>
      <c r="K86695" s="34"/>
      <c r="L86695" s="34"/>
    </row>
    <row r="86696" spans="6:12" x14ac:dyDescent="0.35">
      <c r="F86696" s="34"/>
      <c r="J86696" s="34"/>
      <c r="K86696" s="34"/>
      <c r="L86696" s="34"/>
    </row>
    <row r="86697" spans="6:12" x14ac:dyDescent="0.35">
      <c r="F86697" s="34"/>
      <c r="J86697" s="34"/>
      <c r="K86697" s="34"/>
      <c r="L86697" s="34"/>
    </row>
    <row r="86698" spans="6:12" x14ac:dyDescent="0.35">
      <c r="F86698" s="34"/>
      <c r="J86698" s="34"/>
      <c r="K86698" s="34"/>
      <c r="L86698" s="34"/>
    </row>
    <row r="86699" spans="6:12" x14ac:dyDescent="0.35">
      <c r="F86699" s="34"/>
      <c r="J86699" s="34"/>
      <c r="K86699" s="34"/>
      <c r="L86699" s="34"/>
    </row>
    <row r="86700" spans="6:12" x14ac:dyDescent="0.35">
      <c r="F86700" s="34"/>
      <c r="J86700" s="34"/>
      <c r="K86700" s="34"/>
      <c r="L86700" s="34"/>
    </row>
    <row r="86701" spans="6:12" x14ac:dyDescent="0.35">
      <c r="F86701" s="34"/>
      <c r="J86701" s="34"/>
      <c r="K86701" s="34"/>
      <c r="L86701" s="34"/>
    </row>
    <row r="86702" spans="6:12" x14ac:dyDescent="0.35">
      <c r="F86702" s="34"/>
      <c r="J86702" s="34"/>
      <c r="K86702" s="34"/>
      <c r="L86702" s="34"/>
    </row>
    <row r="86703" spans="6:12" x14ac:dyDescent="0.35">
      <c r="F86703" s="34"/>
      <c r="J86703" s="34"/>
      <c r="K86703" s="34"/>
      <c r="L86703" s="34"/>
    </row>
    <row r="86704" spans="6:12" x14ac:dyDescent="0.35">
      <c r="F86704" s="34"/>
      <c r="J86704" s="34"/>
      <c r="K86704" s="34"/>
      <c r="L86704" s="34"/>
    </row>
    <row r="86705" spans="6:12" x14ac:dyDescent="0.35">
      <c r="F86705" s="34"/>
      <c r="J86705" s="34"/>
      <c r="K86705" s="34"/>
      <c r="L86705" s="34"/>
    </row>
    <row r="86706" spans="6:12" x14ac:dyDescent="0.35">
      <c r="F86706" s="34"/>
      <c r="J86706" s="34"/>
      <c r="K86706" s="34"/>
      <c r="L86706" s="34"/>
    </row>
    <row r="86707" spans="6:12" x14ac:dyDescent="0.35">
      <c r="F86707" s="34"/>
      <c r="J86707" s="34"/>
      <c r="K86707" s="34"/>
      <c r="L86707" s="34"/>
    </row>
    <row r="86708" spans="6:12" x14ac:dyDescent="0.35">
      <c r="F86708" s="34"/>
      <c r="J86708" s="34"/>
      <c r="K86708" s="34"/>
      <c r="L86708" s="34"/>
    </row>
    <row r="86709" spans="6:12" x14ac:dyDescent="0.35">
      <c r="F86709" s="34"/>
      <c r="J86709" s="34"/>
      <c r="K86709" s="34"/>
      <c r="L86709" s="34"/>
    </row>
    <row r="86710" spans="6:12" x14ac:dyDescent="0.35">
      <c r="F86710" s="34"/>
      <c r="J86710" s="34"/>
      <c r="K86710" s="34"/>
      <c r="L86710" s="34"/>
    </row>
    <row r="86711" spans="6:12" x14ac:dyDescent="0.35">
      <c r="F86711" s="34"/>
      <c r="J86711" s="34"/>
      <c r="K86711" s="34"/>
      <c r="L86711" s="34"/>
    </row>
    <row r="86712" spans="6:12" x14ac:dyDescent="0.35">
      <c r="F86712" s="34"/>
      <c r="J86712" s="34"/>
      <c r="K86712" s="34"/>
      <c r="L86712" s="34"/>
    </row>
    <row r="86713" spans="6:12" x14ac:dyDescent="0.35">
      <c r="F86713" s="34"/>
      <c r="J86713" s="34"/>
      <c r="K86713" s="34"/>
      <c r="L86713" s="34"/>
    </row>
    <row r="86714" spans="6:12" x14ac:dyDescent="0.35">
      <c r="F86714" s="34"/>
      <c r="J86714" s="34"/>
      <c r="K86714" s="34"/>
      <c r="L86714" s="34"/>
    </row>
    <row r="86715" spans="6:12" x14ac:dyDescent="0.35">
      <c r="F86715" s="34"/>
      <c r="J86715" s="34"/>
      <c r="K86715" s="34"/>
      <c r="L86715" s="34"/>
    </row>
    <row r="86716" spans="6:12" x14ac:dyDescent="0.35">
      <c r="F86716" s="34"/>
      <c r="J86716" s="34"/>
      <c r="K86716" s="34"/>
      <c r="L86716" s="34"/>
    </row>
    <row r="86717" spans="6:12" x14ac:dyDescent="0.35">
      <c r="F86717" s="34"/>
      <c r="J86717" s="34"/>
      <c r="K86717" s="34"/>
      <c r="L86717" s="34"/>
    </row>
    <row r="86718" spans="6:12" x14ac:dyDescent="0.35">
      <c r="F86718" s="34"/>
      <c r="J86718" s="34"/>
      <c r="K86718" s="34"/>
      <c r="L86718" s="34"/>
    </row>
    <row r="86719" spans="6:12" x14ac:dyDescent="0.35">
      <c r="F86719" s="34"/>
      <c r="J86719" s="34"/>
      <c r="K86719" s="34"/>
      <c r="L86719" s="34"/>
    </row>
    <row r="86720" spans="6:12" x14ac:dyDescent="0.35">
      <c r="F86720" s="34"/>
      <c r="J86720" s="34"/>
      <c r="K86720" s="34"/>
      <c r="L86720" s="34"/>
    </row>
    <row r="86721" spans="6:12" x14ac:dyDescent="0.35">
      <c r="F86721" s="34"/>
      <c r="J86721" s="34"/>
      <c r="K86721" s="34"/>
      <c r="L86721" s="34"/>
    </row>
    <row r="86722" spans="6:12" x14ac:dyDescent="0.35">
      <c r="F86722" s="34"/>
      <c r="J86722" s="34"/>
      <c r="K86722" s="34"/>
      <c r="L86722" s="34"/>
    </row>
    <row r="86723" spans="6:12" x14ac:dyDescent="0.35">
      <c r="F86723" s="34"/>
      <c r="J86723" s="34"/>
      <c r="K86723" s="34"/>
      <c r="L86723" s="34"/>
    </row>
    <row r="86724" spans="6:12" x14ac:dyDescent="0.35">
      <c r="F86724" s="34"/>
      <c r="J86724" s="34"/>
      <c r="K86724" s="34"/>
      <c r="L86724" s="34"/>
    </row>
    <row r="86725" spans="6:12" x14ac:dyDescent="0.35">
      <c r="F86725" s="34"/>
      <c r="J86725" s="34"/>
      <c r="K86725" s="34"/>
      <c r="L86725" s="34"/>
    </row>
    <row r="86726" spans="6:12" x14ac:dyDescent="0.35">
      <c r="F86726" s="34"/>
      <c r="J86726" s="34"/>
      <c r="K86726" s="34"/>
      <c r="L86726" s="34"/>
    </row>
    <row r="86727" spans="6:12" x14ac:dyDescent="0.35">
      <c r="F86727" s="34"/>
      <c r="J86727" s="34"/>
      <c r="K86727" s="34"/>
      <c r="L86727" s="34"/>
    </row>
    <row r="86728" spans="6:12" x14ac:dyDescent="0.35">
      <c r="F86728" s="34"/>
      <c r="J86728" s="34"/>
      <c r="K86728" s="34"/>
      <c r="L86728" s="34"/>
    </row>
    <row r="86729" spans="6:12" x14ac:dyDescent="0.35">
      <c r="F86729" s="34"/>
      <c r="J86729" s="34"/>
      <c r="K86729" s="34"/>
      <c r="L86729" s="34"/>
    </row>
    <row r="86730" spans="6:12" x14ac:dyDescent="0.35">
      <c r="F86730" s="34"/>
      <c r="J86730" s="34"/>
      <c r="K86730" s="34"/>
      <c r="L86730" s="34"/>
    </row>
    <row r="86731" spans="6:12" x14ac:dyDescent="0.35">
      <c r="F86731" s="34"/>
      <c r="J86731" s="34"/>
      <c r="K86731" s="34"/>
      <c r="L86731" s="34"/>
    </row>
    <row r="86732" spans="6:12" x14ac:dyDescent="0.35">
      <c r="F86732" s="34"/>
      <c r="J86732" s="34"/>
      <c r="K86732" s="34"/>
      <c r="L86732" s="34"/>
    </row>
    <row r="86733" spans="6:12" x14ac:dyDescent="0.35">
      <c r="F86733" s="34"/>
      <c r="J86733" s="34"/>
      <c r="K86733" s="34"/>
      <c r="L86733" s="34"/>
    </row>
    <row r="86734" spans="6:12" x14ac:dyDescent="0.35">
      <c r="F86734" s="34"/>
      <c r="J86734" s="34"/>
      <c r="K86734" s="34"/>
      <c r="L86734" s="34"/>
    </row>
    <row r="86735" spans="6:12" x14ac:dyDescent="0.35">
      <c r="F86735" s="34"/>
      <c r="J86735" s="34"/>
      <c r="K86735" s="34"/>
      <c r="L86735" s="34"/>
    </row>
    <row r="86736" spans="6:12" x14ac:dyDescent="0.35">
      <c r="F86736" s="34"/>
      <c r="J86736" s="34"/>
      <c r="K86736" s="34"/>
      <c r="L86736" s="34"/>
    </row>
    <row r="86737" spans="6:12" x14ac:dyDescent="0.35">
      <c r="F86737" s="34"/>
      <c r="J86737" s="34"/>
      <c r="K86737" s="34"/>
      <c r="L86737" s="34"/>
    </row>
    <row r="86738" spans="6:12" x14ac:dyDescent="0.35">
      <c r="F86738" s="34"/>
      <c r="J86738" s="34"/>
      <c r="K86738" s="34"/>
      <c r="L86738" s="34"/>
    </row>
    <row r="86739" spans="6:12" x14ac:dyDescent="0.35">
      <c r="F86739" s="34"/>
      <c r="J86739" s="34"/>
      <c r="K86739" s="34"/>
      <c r="L86739" s="34"/>
    </row>
    <row r="86740" spans="6:12" x14ac:dyDescent="0.35">
      <c r="F86740" s="34"/>
      <c r="J86740" s="34"/>
      <c r="K86740" s="34"/>
      <c r="L86740" s="34"/>
    </row>
    <row r="86741" spans="6:12" x14ac:dyDescent="0.35">
      <c r="F86741" s="34"/>
      <c r="J86741" s="34"/>
      <c r="K86741" s="34"/>
      <c r="L86741" s="34"/>
    </row>
    <row r="86742" spans="6:12" x14ac:dyDescent="0.35">
      <c r="F86742" s="34"/>
      <c r="J86742" s="34"/>
      <c r="K86742" s="34"/>
      <c r="L86742" s="34"/>
    </row>
    <row r="86743" spans="6:12" x14ac:dyDescent="0.35">
      <c r="F86743" s="34"/>
      <c r="J86743" s="34"/>
      <c r="K86743" s="34"/>
      <c r="L86743" s="34"/>
    </row>
    <row r="86744" spans="6:12" x14ac:dyDescent="0.35">
      <c r="F86744" s="34"/>
      <c r="J86744" s="34"/>
      <c r="K86744" s="34"/>
      <c r="L86744" s="34"/>
    </row>
    <row r="86745" spans="6:12" x14ac:dyDescent="0.35">
      <c r="F86745" s="34"/>
      <c r="J86745" s="34"/>
      <c r="K86745" s="34"/>
      <c r="L86745" s="34"/>
    </row>
    <row r="86746" spans="6:12" x14ac:dyDescent="0.35">
      <c r="F86746" s="34"/>
      <c r="J86746" s="34"/>
      <c r="K86746" s="34"/>
      <c r="L86746" s="34"/>
    </row>
    <row r="86747" spans="6:12" x14ac:dyDescent="0.35">
      <c r="F86747" s="34"/>
      <c r="J86747" s="34"/>
      <c r="K86747" s="34"/>
      <c r="L86747" s="34"/>
    </row>
    <row r="86748" spans="6:12" x14ac:dyDescent="0.35">
      <c r="F86748" s="34"/>
      <c r="J86748" s="34"/>
      <c r="K86748" s="34"/>
      <c r="L86748" s="34"/>
    </row>
    <row r="86749" spans="6:12" x14ac:dyDescent="0.35">
      <c r="F86749" s="34"/>
      <c r="J86749" s="34"/>
      <c r="K86749" s="34"/>
      <c r="L86749" s="34"/>
    </row>
    <row r="86750" spans="6:12" x14ac:dyDescent="0.35">
      <c r="F86750" s="34"/>
      <c r="J86750" s="34"/>
      <c r="K86750" s="34"/>
      <c r="L86750" s="34"/>
    </row>
    <row r="86751" spans="6:12" x14ac:dyDescent="0.35">
      <c r="F86751" s="34"/>
      <c r="J86751" s="34"/>
      <c r="K86751" s="34"/>
      <c r="L86751" s="34"/>
    </row>
    <row r="86752" spans="6:12" x14ac:dyDescent="0.35">
      <c r="F86752" s="34"/>
      <c r="J86752" s="34"/>
      <c r="K86752" s="34"/>
      <c r="L86752" s="34"/>
    </row>
    <row r="86753" spans="6:12" x14ac:dyDescent="0.35">
      <c r="F86753" s="34"/>
      <c r="J86753" s="34"/>
      <c r="K86753" s="34"/>
      <c r="L86753" s="34"/>
    </row>
    <row r="86754" spans="6:12" x14ac:dyDescent="0.35">
      <c r="F86754" s="34"/>
      <c r="J86754" s="34"/>
      <c r="K86754" s="34"/>
      <c r="L86754" s="34"/>
    </row>
    <row r="86755" spans="6:12" x14ac:dyDescent="0.35">
      <c r="F86755" s="34"/>
      <c r="J86755" s="34"/>
      <c r="K86755" s="34"/>
      <c r="L86755" s="34"/>
    </row>
    <row r="86756" spans="6:12" x14ac:dyDescent="0.35">
      <c r="F86756" s="34"/>
      <c r="J86756" s="34"/>
      <c r="K86756" s="34"/>
      <c r="L86756" s="34"/>
    </row>
    <row r="86757" spans="6:12" x14ac:dyDescent="0.35">
      <c r="F86757" s="34"/>
      <c r="J86757" s="34"/>
      <c r="K86757" s="34"/>
      <c r="L86757" s="34"/>
    </row>
    <row r="86758" spans="6:12" x14ac:dyDescent="0.35">
      <c r="F86758" s="34"/>
      <c r="J86758" s="34"/>
      <c r="K86758" s="34"/>
      <c r="L86758" s="34"/>
    </row>
    <row r="86759" spans="6:12" x14ac:dyDescent="0.35">
      <c r="F86759" s="34"/>
      <c r="J86759" s="34"/>
      <c r="K86759" s="34"/>
      <c r="L86759" s="34"/>
    </row>
    <row r="86760" spans="6:12" x14ac:dyDescent="0.35">
      <c r="F86760" s="34"/>
      <c r="J86760" s="34"/>
      <c r="K86760" s="34"/>
      <c r="L86760" s="34"/>
    </row>
    <row r="86761" spans="6:12" x14ac:dyDescent="0.35">
      <c r="F86761" s="34"/>
      <c r="J86761" s="34"/>
      <c r="K86761" s="34"/>
      <c r="L86761" s="34"/>
    </row>
    <row r="86762" spans="6:12" x14ac:dyDescent="0.35">
      <c r="F86762" s="34"/>
      <c r="J86762" s="34"/>
      <c r="K86762" s="34"/>
      <c r="L86762" s="34"/>
    </row>
    <row r="86763" spans="6:12" x14ac:dyDescent="0.35">
      <c r="F86763" s="34"/>
      <c r="J86763" s="34"/>
      <c r="K86763" s="34"/>
      <c r="L86763" s="34"/>
    </row>
    <row r="86764" spans="6:12" x14ac:dyDescent="0.35">
      <c r="F86764" s="34"/>
      <c r="J86764" s="34"/>
      <c r="K86764" s="34"/>
      <c r="L86764" s="34"/>
    </row>
    <row r="86765" spans="6:12" x14ac:dyDescent="0.35">
      <c r="F86765" s="34"/>
      <c r="J86765" s="34"/>
      <c r="K86765" s="34"/>
      <c r="L86765" s="34"/>
    </row>
    <row r="86766" spans="6:12" x14ac:dyDescent="0.35">
      <c r="F86766" s="34"/>
      <c r="J86766" s="34"/>
      <c r="K86766" s="34"/>
      <c r="L86766" s="34"/>
    </row>
    <row r="86767" spans="6:12" x14ac:dyDescent="0.35">
      <c r="F86767" s="34"/>
      <c r="J86767" s="34"/>
      <c r="K86767" s="34"/>
      <c r="L86767" s="34"/>
    </row>
    <row r="86768" spans="6:12" x14ac:dyDescent="0.35">
      <c r="F86768" s="34"/>
      <c r="J86768" s="34"/>
      <c r="K86768" s="34"/>
      <c r="L86768" s="34"/>
    </row>
    <row r="86769" spans="6:12" x14ac:dyDescent="0.35">
      <c r="F86769" s="34"/>
      <c r="J86769" s="34"/>
      <c r="K86769" s="34"/>
      <c r="L86769" s="34"/>
    </row>
    <row r="86770" spans="6:12" x14ac:dyDescent="0.35">
      <c r="F86770" s="34"/>
      <c r="J86770" s="34"/>
      <c r="K86770" s="34"/>
      <c r="L86770" s="34"/>
    </row>
    <row r="86771" spans="6:12" x14ac:dyDescent="0.35">
      <c r="F86771" s="34"/>
      <c r="J86771" s="34"/>
      <c r="K86771" s="34"/>
      <c r="L86771" s="34"/>
    </row>
    <row r="86772" spans="6:12" x14ac:dyDescent="0.35">
      <c r="F86772" s="34"/>
      <c r="J86772" s="34"/>
      <c r="K86772" s="34"/>
      <c r="L86772" s="34"/>
    </row>
    <row r="86773" spans="6:12" x14ac:dyDescent="0.35">
      <c r="F86773" s="34"/>
      <c r="J86773" s="34"/>
      <c r="K86773" s="34"/>
      <c r="L86773" s="34"/>
    </row>
    <row r="86774" spans="6:12" x14ac:dyDescent="0.35">
      <c r="F86774" s="34"/>
      <c r="J86774" s="34"/>
      <c r="K86774" s="34"/>
      <c r="L86774" s="34"/>
    </row>
    <row r="86775" spans="6:12" x14ac:dyDescent="0.35">
      <c r="F86775" s="34"/>
      <c r="J86775" s="34"/>
      <c r="K86775" s="34"/>
      <c r="L86775" s="34"/>
    </row>
    <row r="86776" spans="6:12" x14ac:dyDescent="0.35">
      <c r="F86776" s="34"/>
      <c r="J86776" s="34"/>
      <c r="K86776" s="34"/>
      <c r="L86776" s="34"/>
    </row>
    <row r="86777" spans="6:12" x14ac:dyDescent="0.35">
      <c r="F86777" s="34"/>
      <c r="J86777" s="34"/>
      <c r="K86777" s="34"/>
      <c r="L86777" s="34"/>
    </row>
    <row r="86778" spans="6:12" x14ac:dyDescent="0.35">
      <c r="F86778" s="34"/>
      <c r="J86778" s="34"/>
      <c r="K86778" s="34"/>
      <c r="L86778" s="34"/>
    </row>
    <row r="86779" spans="6:12" x14ac:dyDescent="0.35">
      <c r="F86779" s="34"/>
      <c r="J86779" s="34"/>
      <c r="K86779" s="34"/>
      <c r="L86779" s="34"/>
    </row>
    <row r="86780" spans="6:12" x14ac:dyDescent="0.35">
      <c r="F86780" s="34"/>
      <c r="J86780" s="34"/>
      <c r="K86780" s="34"/>
      <c r="L86780" s="34"/>
    </row>
    <row r="86781" spans="6:12" x14ac:dyDescent="0.35">
      <c r="F86781" s="34"/>
      <c r="J86781" s="34"/>
      <c r="K86781" s="34"/>
      <c r="L86781" s="34"/>
    </row>
    <row r="86782" spans="6:12" x14ac:dyDescent="0.35">
      <c r="F86782" s="34"/>
      <c r="J86782" s="34"/>
      <c r="K86782" s="34"/>
      <c r="L86782" s="34"/>
    </row>
    <row r="86783" spans="6:12" x14ac:dyDescent="0.35">
      <c r="F86783" s="34"/>
      <c r="J86783" s="34"/>
      <c r="K86783" s="34"/>
      <c r="L86783" s="34"/>
    </row>
    <row r="86784" spans="6:12" x14ac:dyDescent="0.35">
      <c r="F86784" s="34"/>
      <c r="J86784" s="34"/>
      <c r="K86784" s="34"/>
      <c r="L86784" s="34"/>
    </row>
    <row r="86785" spans="6:12" x14ac:dyDescent="0.35">
      <c r="F86785" s="34"/>
      <c r="J86785" s="34"/>
      <c r="K86785" s="34"/>
      <c r="L86785" s="34"/>
    </row>
    <row r="86786" spans="6:12" x14ac:dyDescent="0.35">
      <c r="F86786" s="34"/>
      <c r="J86786" s="34"/>
      <c r="K86786" s="34"/>
      <c r="L86786" s="34"/>
    </row>
    <row r="86787" spans="6:12" x14ac:dyDescent="0.35">
      <c r="F86787" s="34"/>
      <c r="J86787" s="34"/>
      <c r="K86787" s="34"/>
      <c r="L86787" s="34"/>
    </row>
    <row r="86788" spans="6:12" x14ac:dyDescent="0.35">
      <c r="F86788" s="34"/>
      <c r="J86788" s="34"/>
      <c r="K86788" s="34"/>
      <c r="L86788" s="34"/>
    </row>
    <row r="86789" spans="6:12" x14ac:dyDescent="0.35">
      <c r="F86789" s="34"/>
      <c r="J86789" s="34"/>
      <c r="K86789" s="34"/>
      <c r="L86789" s="34"/>
    </row>
    <row r="86790" spans="6:12" x14ac:dyDescent="0.35">
      <c r="F86790" s="34"/>
      <c r="J86790" s="34"/>
      <c r="K86790" s="34"/>
      <c r="L86790" s="34"/>
    </row>
    <row r="86791" spans="6:12" x14ac:dyDescent="0.35">
      <c r="F86791" s="34"/>
      <c r="J86791" s="34"/>
      <c r="K86791" s="34"/>
      <c r="L86791" s="34"/>
    </row>
    <row r="86792" spans="6:12" x14ac:dyDescent="0.35">
      <c r="F86792" s="34"/>
      <c r="J86792" s="34"/>
      <c r="K86792" s="34"/>
      <c r="L86792" s="34"/>
    </row>
    <row r="86793" spans="6:12" x14ac:dyDescent="0.35">
      <c r="F86793" s="34"/>
      <c r="J86793" s="34"/>
      <c r="K86793" s="34"/>
      <c r="L86793" s="34"/>
    </row>
    <row r="86794" spans="6:12" x14ac:dyDescent="0.35">
      <c r="F86794" s="34"/>
      <c r="J86794" s="34"/>
      <c r="K86794" s="34"/>
      <c r="L86794" s="34"/>
    </row>
    <row r="86795" spans="6:12" x14ac:dyDescent="0.35">
      <c r="F86795" s="34"/>
      <c r="J86795" s="34"/>
      <c r="K86795" s="34"/>
      <c r="L86795" s="34"/>
    </row>
    <row r="86796" spans="6:12" x14ac:dyDescent="0.35">
      <c r="F86796" s="34"/>
      <c r="J86796" s="34"/>
      <c r="K86796" s="34"/>
      <c r="L86796" s="34"/>
    </row>
    <row r="86797" spans="6:12" x14ac:dyDescent="0.35">
      <c r="F86797" s="34"/>
      <c r="J86797" s="34"/>
      <c r="K86797" s="34"/>
      <c r="L86797" s="34"/>
    </row>
    <row r="86798" spans="6:12" x14ac:dyDescent="0.35">
      <c r="F86798" s="34"/>
      <c r="J86798" s="34"/>
      <c r="K86798" s="34"/>
      <c r="L86798" s="34"/>
    </row>
    <row r="86799" spans="6:12" x14ac:dyDescent="0.35">
      <c r="F86799" s="34"/>
      <c r="J86799" s="34"/>
      <c r="K86799" s="34"/>
      <c r="L86799" s="34"/>
    </row>
    <row r="86800" spans="6:12" x14ac:dyDescent="0.35">
      <c r="F86800" s="34"/>
      <c r="J86800" s="34"/>
      <c r="K86800" s="34"/>
      <c r="L86800" s="34"/>
    </row>
    <row r="86801" spans="6:12" x14ac:dyDescent="0.35">
      <c r="F86801" s="34"/>
      <c r="J86801" s="34"/>
      <c r="K86801" s="34"/>
      <c r="L86801" s="34"/>
    </row>
    <row r="86802" spans="6:12" x14ac:dyDescent="0.35">
      <c r="F86802" s="34"/>
      <c r="J86802" s="34"/>
      <c r="K86802" s="34"/>
      <c r="L86802" s="34"/>
    </row>
    <row r="86803" spans="6:12" x14ac:dyDescent="0.35">
      <c r="F86803" s="34"/>
      <c r="J86803" s="34"/>
      <c r="K86803" s="34"/>
      <c r="L86803" s="34"/>
    </row>
    <row r="86804" spans="6:12" x14ac:dyDescent="0.35">
      <c r="F86804" s="34"/>
      <c r="J86804" s="34"/>
      <c r="K86804" s="34"/>
      <c r="L86804" s="34"/>
    </row>
    <row r="86805" spans="6:12" x14ac:dyDescent="0.35">
      <c r="F86805" s="34"/>
      <c r="J86805" s="34"/>
      <c r="K86805" s="34"/>
      <c r="L86805" s="34"/>
    </row>
    <row r="86806" spans="6:12" x14ac:dyDescent="0.35">
      <c r="F86806" s="34"/>
      <c r="J86806" s="34"/>
      <c r="K86806" s="34"/>
      <c r="L86806" s="34"/>
    </row>
    <row r="86807" spans="6:12" x14ac:dyDescent="0.35">
      <c r="F86807" s="34"/>
      <c r="J86807" s="34"/>
      <c r="K86807" s="34"/>
      <c r="L86807" s="34"/>
    </row>
    <row r="86808" spans="6:12" x14ac:dyDescent="0.35">
      <c r="F86808" s="34"/>
      <c r="J86808" s="34"/>
      <c r="K86808" s="34"/>
      <c r="L86808" s="34"/>
    </row>
    <row r="86809" spans="6:12" x14ac:dyDescent="0.35">
      <c r="F86809" s="34"/>
      <c r="J86809" s="34"/>
      <c r="K86809" s="34"/>
      <c r="L86809" s="34"/>
    </row>
    <row r="86810" spans="6:12" x14ac:dyDescent="0.35">
      <c r="F86810" s="34"/>
      <c r="J86810" s="34"/>
      <c r="K86810" s="34"/>
      <c r="L86810" s="34"/>
    </row>
    <row r="86811" spans="6:12" x14ac:dyDescent="0.35">
      <c r="F86811" s="34"/>
      <c r="J86811" s="34"/>
      <c r="K86811" s="34"/>
      <c r="L86811" s="34"/>
    </row>
    <row r="86812" spans="6:12" x14ac:dyDescent="0.35">
      <c r="F86812" s="34"/>
      <c r="J86812" s="34"/>
      <c r="K86812" s="34"/>
      <c r="L86812" s="34"/>
    </row>
    <row r="86813" spans="6:12" x14ac:dyDescent="0.35">
      <c r="F86813" s="34"/>
      <c r="J86813" s="34"/>
      <c r="K86813" s="34"/>
      <c r="L86813" s="34"/>
    </row>
    <row r="86814" spans="6:12" x14ac:dyDescent="0.35">
      <c r="F86814" s="34"/>
      <c r="J86814" s="34"/>
      <c r="K86814" s="34"/>
      <c r="L86814" s="34"/>
    </row>
    <row r="86815" spans="6:12" x14ac:dyDescent="0.35">
      <c r="F86815" s="34"/>
      <c r="J86815" s="34"/>
      <c r="K86815" s="34"/>
      <c r="L86815" s="34"/>
    </row>
    <row r="86816" spans="6:12" x14ac:dyDescent="0.35">
      <c r="F86816" s="34"/>
      <c r="J86816" s="34"/>
      <c r="K86816" s="34"/>
      <c r="L86816" s="34"/>
    </row>
    <row r="86817" spans="6:12" x14ac:dyDescent="0.35">
      <c r="F86817" s="34"/>
      <c r="J86817" s="34"/>
      <c r="K86817" s="34"/>
      <c r="L86817" s="34"/>
    </row>
    <row r="86818" spans="6:12" x14ac:dyDescent="0.35">
      <c r="F86818" s="34"/>
      <c r="J86818" s="34"/>
      <c r="K86818" s="34"/>
      <c r="L86818" s="34"/>
    </row>
    <row r="86819" spans="6:12" x14ac:dyDescent="0.35">
      <c r="F86819" s="34"/>
      <c r="J86819" s="34"/>
      <c r="K86819" s="34"/>
      <c r="L86819" s="34"/>
    </row>
    <row r="86820" spans="6:12" x14ac:dyDescent="0.35">
      <c r="F86820" s="34"/>
      <c r="J86820" s="34"/>
      <c r="K86820" s="34"/>
      <c r="L86820" s="34"/>
    </row>
    <row r="86821" spans="6:12" x14ac:dyDescent="0.35">
      <c r="F86821" s="34"/>
      <c r="J86821" s="34"/>
      <c r="K86821" s="34"/>
      <c r="L86821" s="34"/>
    </row>
    <row r="86822" spans="6:12" x14ac:dyDescent="0.35">
      <c r="F86822" s="34"/>
      <c r="J86822" s="34"/>
      <c r="K86822" s="34"/>
      <c r="L86822" s="34"/>
    </row>
    <row r="86823" spans="6:12" x14ac:dyDescent="0.35">
      <c r="F86823" s="34"/>
      <c r="J86823" s="34"/>
      <c r="K86823" s="34"/>
      <c r="L86823" s="34"/>
    </row>
    <row r="86824" spans="6:12" x14ac:dyDescent="0.35">
      <c r="F86824" s="34"/>
      <c r="J86824" s="34"/>
      <c r="K86824" s="34"/>
      <c r="L86824" s="34"/>
    </row>
    <row r="86825" spans="6:12" x14ac:dyDescent="0.35">
      <c r="F86825" s="34"/>
      <c r="J86825" s="34"/>
      <c r="K86825" s="34"/>
      <c r="L86825" s="34"/>
    </row>
    <row r="86826" spans="6:12" x14ac:dyDescent="0.35">
      <c r="F86826" s="34"/>
      <c r="J86826" s="34"/>
      <c r="K86826" s="34"/>
      <c r="L86826" s="34"/>
    </row>
    <row r="86827" spans="6:12" x14ac:dyDescent="0.35">
      <c r="F86827" s="34"/>
      <c r="J86827" s="34"/>
      <c r="K86827" s="34"/>
      <c r="L86827" s="34"/>
    </row>
    <row r="86828" spans="6:12" x14ac:dyDescent="0.35">
      <c r="F86828" s="34"/>
      <c r="J86828" s="34"/>
      <c r="K86828" s="34"/>
      <c r="L86828" s="34"/>
    </row>
    <row r="86829" spans="6:12" x14ac:dyDescent="0.35">
      <c r="F86829" s="34"/>
      <c r="J86829" s="34"/>
      <c r="K86829" s="34"/>
      <c r="L86829" s="34"/>
    </row>
    <row r="86830" spans="6:12" x14ac:dyDescent="0.35">
      <c r="F86830" s="34"/>
      <c r="J86830" s="34"/>
      <c r="K86830" s="34"/>
      <c r="L86830" s="34"/>
    </row>
    <row r="86831" spans="6:12" x14ac:dyDescent="0.35">
      <c r="F86831" s="34"/>
      <c r="J86831" s="34"/>
      <c r="K86831" s="34"/>
      <c r="L86831" s="34"/>
    </row>
    <row r="86832" spans="6:12" x14ac:dyDescent="0.35">
      <c r="F86832" s="34"/>
      <c r="J86832" s="34"/>
      <c r="K86832" s="34"/>
      <c r="L86832" s="34"/>
    </row>
    <row r="86833" spans="6:12" x14ac:dyDescent="0.35">
      <c r="F86833" s="34"/>
      <c r="J86833" s="34"/>
      <c r="K86833" s="34"/>
      <c r="L86833" s="34"/>
    </row>
    <row r="86834" spans="6:12" x14ac:dyDescent="0.35">
      <c r="F86834" s="34"/>
      <c r="J86834" s="34"/>
      <c r="K86834" s="34"/>
      <c r="L86834" s="34"/>
    </row>
    <row r="86835" spans="6:12" x14ac:dyDescent="0.35">
      <c r="F86835" s="34"/>
      <c r="J86835" s="34"/>
      <c r="K86835" s="34"/>
      <c r="L86835" s="34"/>
    </row>
    <row r="86836" spans="6:12" x14ac:dyDescent="0.35">
      <c r="F86836" s="34"/>
      <c r="J86836" s="34"/>
      <c r="K86836" s="34"/>
      <c r="L86836" s="34"/>
    </row>
    <row r="86837" spans="6:12" x14ac:dyDescent="0.35">
      <c r="F86837" s="34"/>
      <c r="J86837" s="34"/>
      <c r="K86837" s="34"/>
      <c r="L86837" s="34"/>
    </row>
    <row r="86838" spans="6:12" x14ac:dyDescent="0.35">
      <c r="F86838" s="34"/>
      <c r="J86838" s="34"/>
      <c r="K86838" s="34"/>
      <c r="L86838" s="34"/>
    </row>
    <row r="86839" spans="6:12" x14ac:dyDescent="0.35">
      <c r="F86839" s="34"/>
      <c r="J86839" s="34"/>
      <c r="K86839" s="34"/>
      <c r="L86839" s="34"/>
    </row>
    <row r="86840" spans="6:12" x14ac:dyDescent="0.35">
      <c r="F86840" s="34"/>
      <c r="J86840" s="34"/>
      <c r="K86840" s="34"/>
      <c r="L86840" s="34"/>
    </row>
    <row r="86841" spans="6:12" x14ac:dyDescent="0.35">
      <c r="F86841" s="34"/>
      <c r="J86841" s="34"/>
      <c r="K86841" s="34"/>
      <c r="L86841" s="34"/>
    </row>
    <row r="86842" spans="6:12" x14ac:dyDescent="0.35">
      <c r="F86842" s="34"/>
      <c r="J86842" s="34"/>
      <c r="K86842" s="34"/>
      <c r="L86842" s="34"/>
    </row>
    <row r="86843" spans="6:12" x14ac:dyDescent="0.35">
      <c r="F86843" s="34"/>
      <c r="J86843" s="34"/>
      <c r="K86843" s="34"/>
      <c r="L86843" s="34"/>
    </row>
    <row r="86844" spans="6:12" x14ac:dyDescent="0.35">
      <c r="F86844" s="34"/>
      <c r="J86844" s="34"/>
      <c r="K86844" s="34"/>
      <c r="L86844" s="34"/>
    </row>
    <row r="86845" spans="6:12" x14ac:dyDescent="0.35">
      <c r="F86845" s="34"/>
      <c r="J86845" s="34"/>
      <c r="K86845" s="34"/>
      <c r="L86845" s="34"/>
    </row>
    <row r="86846" spans="6:12" x14ac:dyDescent="0.35">
      <c r="F86846" s="34"/>
      <c r="J86846" s="34"/>
      <c r="K86846" s="34"/>
      <c r="L86846" s="34"/>
    </row>
    <row r="86847" spans="6:12" x14ac:dyDescent="0.35">
      <c r="F86847" s="34"/>
      <c r="J86847" s="34"/>
      <c r="K86847" s="34"/>
      <c r="L86847" s="34"/>
    </row>
    <row r="86848" spans="6:12" x14ac:dyDescent="0.35">
      <c r="F86848" s="34"/>
      <c r="J86848" s="34"/>
      <c r="K86848" s="34"/>
      <c r="L86848" s="34"/>
    </row>
    <row r="86849" spans="6:12" x14ac:dyDescent="0.35">
      <c r="F86849" s="34"/>
      <c r="J86849" s="34"/>
      <c r="K86849" s="34"/>
      <c r="L86849" s="34"/>
    </row>
    <row r="86850" spans="6:12" x14ac:dyDescent="0.35">
      <c r="F86850" s="34"/>
      <c r="J86850" s="34"/>
      <c r="K86850" s="34"/>
      <c r="L86850" s="34"/>
    </row>
    <row r="86851" spans="6:12" x14ac:dyDescent="0.35">
      <c r="F86851" s="34"/>
      <c r="J86851" s="34"/>
      <c r="K86851" s="34"/>
      <c r="L86851" s="34"/>
    </row>
    <row r="86852" spans="6:12" x14ac:dyDescent="0.35">
      <c r="F86852" s="34"/>
      <c r="J86852" s="34"/>
      <c r="K86852" s="34"/>
      <c r="L86852" s="34"/>
    </row>
    <row r="86853" spans="6:12" x14ac:dyDescent="0.35">
      <c r="F86853" s="34"/>
      <c r="J86853" s="34"/>
      <c r="K86853" s="34"/>
      <c r="L86853" s="34"/>
    </row>
    <row r="86854" spans="6:12" x14ac:dyDescent="0.35">
      <c r="F86854" s="34"/>
      <c r="J86854" s="34"/>
      <c r="K86854" s="34"/>
      <c r="L86854" s="34"/>
    </row>
    <row r="86855" spans="6:12" x14ac:dyDescent="0.35">
      <c r="F86855" s="34"/>
      <c r="J86855" s="34"/>
      <c r="K86855" s="34"/>
      <c r="L86855" s="34"/>
    </row>
    <row r="86856" spans="6:12" x14ac:dyDescent="0.35">
      <c r="F86856" s="34"/>
      <c r="J86856" s="34"/>
      <c r="K86856" s="34"/>
      <c r="L86856" s="34"/>
    </row>
    <row r="86857" spans="6:12" x14ac:dyDescent="0.35">
      <c r="F86857" s="34"/>
      <c r="J86857" s="34"/>
      <c r="K86857" s="34"/>
      <c r="L86857" s="34"/>
    </row>
    <row r="86858" spans="6:12" x14ac:dyDescent="0.35">
      <c r="F86858" s="34"/>
      <c r="J86858" s="34"/>
      <c r="K86858" s="34"/>
      <c r="L86858" s="34"/>
    </row>
    <row r="86859" spans="6:12" x14ac:dyDescent="0.35">
      <c r="F86859" s="34"/>
      <c r="J86859" s="34"/>
      <c r="K86859" s="34"/>
      <c r="L86859" s="34"/>
    </row>
    <row r="86860" spans="6:12" x14ac:dyDescent="0.35">
      <c r="F86860" s="34"/>
      <c r="J86860" s="34"/>
      <c r="K86860" s="34"/>
      <c r="L86860" s="34"/>
    </row>
    <row r="86861" spans="6:12" x14ac:dyDescent="0.35">
      <c r="F86861" s="34"/>
      <c r="J86861" s="34"/>
      <c r="K86861" s="34"/>
      <c r="L86861" s="34"/>
    </row>
    <row r="86862" spans="6:12" x14ac:dyDescent="0.35">
      <c r="F86862" s="34"/>
      <c r="J86862" s="34"/>
      <c r="K86862" s="34"/>
      <c r="L86862" s="34"/>
    </row>
    <row r="86863" spans="6:12" x14ac:dyDescent="0.35">
      <c r="F86863" s="34"/>
      <c r="J86863" s="34"/>
      <c r="K86863" s="34"/>
      <c r="L86863" s="34"/>
    </row>
    <row r="86864" spans="6:12" x14ac:dyDescent="0.35">
      <c r="F86864" s="34"/>
      <c r="J86864" s="34"/>
      <c r="K86864" s="34"/>
      <c r="L86864" s="34"/>
    </row>
    <row r="86865" spans="6:12" x14ac:dyDescent="0.35">
      <c r="F86865" s="34"/>
      <c r="J86865" s="34"/>
      <c r="K86865" s="34"/>
      <c r="L86865" s="34"/>
    </row>
    <row r="86866" spans="6:12" x14ac:dyDescent="0.35">
      <c r="F86866" s="34"/>
      <c r="J86866" s="34"/>
      <c r="K86866" s="34"/>
      <c r="L86866" s="34"/>
    </row>
    <row r="86867" spans="6:12" x14ac:dyDescent="0.35">
      <c r="F86867" s="34"/>
      <c r="J86867" s="34"/>
      <c r="K86867" s="34"/>
      <c r="L86867" s="34"/>
    </row>
    <row r="86868" spans="6:12" x14ac:dyDescent="0.35">
      <c r="F86868" s="34"/>
      <c r="J86868" s="34"/>
      <c r="K86868" s="34"/>
      <c r="L86868" s="34"/>
    </row>
    <row r="86869" spans="6:12" x14ac:dyDescent="0.35">
      <c r="F86869" s="34"/>
      <c r="J86869" s="34"/>
      <c r="K86869" s="34"/>
      <c r="L86869" s="34"/>
    </row>
    <row r="86870" spans="6:12" x14ac:dyDescent="0.35">
      <c r="F86870" s="34"/>
      <c r="J86870" s="34"/>
      <c r="K86870" s="34"/>
      <c r="L86870" s="34"/>
    </row>
    <row r="86871" spans="6:12" x14ac:dyDescent="0.35">
      <c r="F86871" s="34"/>
      <c r="J86871" s="34"/>
      <c r="K86871" s="34"/>
      <c r="L86871" s="34"/>
    </row>
    <row r="86872" spans="6:12" x14ac:dyDescent="0.35">
      <c r="F86872" s="34"/>
      <c r="J86872" s="34"/>
      <c r="K86872" s="34"/>
      <c r="L86872" s="34"/>
    </row>
    <row r="86873" spans="6:12" x14ac:dyDescent="0.35">
      <c r="F86873" s="34"/>
      <c r="J86873" s="34"/>
      <c r="K86873" s="34"/>
      <c r="L86873" s="34"/>
    </row>
    <row r="86874" spans="6:12" x14ac:dyDescent="0.35">
      <c r="F86874" s="34"/>
      <c r="J86874" s="34"/>
      <c r="K86874" s="34"/>
      <c r="L86874" s="34"/>
    </row>
    <row r="86875" spans="6:12" x14ac:dyDescent="0.35">
      <c r="F86875" s="34"/>
      <c r="J86875" s="34"/>
      <c r="K86875" s="34"/>
      <c r="L86875" s="34"/>
    </row>
    <row r="86876" spans="6:12" x14ac:dyDescent="0.35">
      <c r="F86876" s="34"/>
      <c r="J86876" s="34"/>
      <c r="K86876" s="34"/>
      <c r="L86876" s="34"/>
    </row>
    <row r="86877" spans="6:12" x14ac:dyDescent="0.35">
      <c r="F86877" s="34"/>
      <c r="J86877" s="34"/>
      <c r="K86877" s="34"/>
      <c r="L86877" s="34"/>
    </row>
    <row r="86878" spans="6:12" x14ac:dyDescent="0.35">
      <c r="F86878" s="34"/>
      <c r="J86878" s="34"/>
      <c r="K86878" s="34"/>
      <c r="L86878" s="34"/>
    </row>
    <row r="86879" spans="6:12" x14ac:dyDescent="0.35">
      <c r="F86879" s="34"/>
      <c r="J86879" s="34"/>
      <c r="K86879" s="34"/>
      <c r="L86879" s="34"/>
    </row>
    <row r="86880" spans="6:12" x14ac:dyDescent="0.35">
      <c r="F86880" s="34"/>
      <c r="J86880" s="34"/>
      <c r="K86880" s="34"/>
      <c r="L86880" s="34"/>
    </row>
    <row r="86881" spans="6:12" x14ac:dyDescent="0.35">
      <c r="F86881" s="34"/>
      <c r="J86881" s="34"/>
      <c r="K86881" s="34"/>
      <c r="L86881" s="34"/>
    </row>
    <row r="86882" spans="6:12" x14ac:dyDescent="0.35">
      <c r="F86882" s="34"/>
      <c r="J86882" s="34"/>
      <c r="K86882" s="34"/>
      <c r="L86882" s="34"/>
    </row>
    <row r="86883" spans="6:12" x14ac:dyDescent="0.35">
      <c r="F86883" s="34"/>
      <c r="J86883" s="34"/>
      <c r="K86883" s="34"/>
      <c r="L86883" s="34"/>
    </row>
    <row r="86884" spans="6:12" x14ac:dyDescent="0.35">
      <c r="F86884" s="34"/>
      <c r="J86884" s="34"/>
      <c r="K86884" s="34"/>
      <c r="L86884" s="34"/>
    </row>
    <row r="86885" spans="6:12" x14ac:dyDescent="0.35">
      <c r="F86885" s="34"/>
      <c r="J86885" s="34"/>
      <c r="K86885" s="34"/>
      <c r="L86885" s="34"/>
    </row>
    <row r="86886" spans="6:12" x14ac:dyDescent="0.35">
      <c r="F86886" s="34"/>
      <c r="J86886" s="34"/>
      <c r="K86886" s="34"/>
      <c r="L86886" s="34"/>
    </row>
    <row r="86887" spans="6:12" x14ac:dyDescent="0.35">
      <c r="F86887" s="34"/>
      <c r="J86887" s="34"/>
      <c r="K86887" s="34"/>
      <c r="L86887" s="34"/>
    </row>
    <row r="86888" spans="6:12" x14ac:dyDescent="0.35">
      <c r="F86888" s="34"/>
      <c r="J86888" s="34"/>
      <c r="K86888" s="34"/>
      <c r="L86888" s="34"/>
    </row>
    <row r="86889" spans="6:12" x14ac:dyDescent="0.35">
      <c r="F86889" s="34"/>
      <c r="J86889" s="34"/>
      <c r="K86889" s="34"/>
      <c r="L86889" s="34"/>
    </row>
    <row r="86890" spans="6:12" x14ac:dyDescent="0.35">
      <c r="F86890" s="34"/>
      <c r="J86890" s="34"/>
      <c r="K86890" s="34"/>
      <c r="L86890" s="34"/>
    </row>
    <row r="86891" spans="6:12" x14ac:dyDescent="0.35">
      <c r="F86891" s="34"/>
      <c r="J86891" s="34"/>
      <c r="K86891" s="34"/>
      <c r="L86891" s="34"/>
    </row>
    <row r="86892" spans="6:12" x14ac:dyDescent="0.35">
      <c r="F86892" s="34"/>
      <c r="J86892" s="34"/>
      <c r="K86892" s="34"/>
      <c r="L86892" s="34"/>
    </row>
    <row r="86893" spans="6:12" x14ac:dyDescent="0.35">
      <c r="F86893" s="34"/>
      <c r="J86893" s="34"/>
      <c r="K86893" s="34"/>
      <c r="L86893" s="34"/>
    </row>
    <row r="86894" spans="6:12" x14ac:dyDescent="0.35">
      <c r="F86894" s="34"/>
      <c r="J86894" s="34"/>
      <c r="K86894" s="34"/>
      <c r="L86894" s="34"/>
    </row>
    <row r="86895" spans="6:12" x14ac:dyDescent="0.35">
      <c r="F86895" s="34"/>
      <c r="J86895" s="34"/>
      <c r="K86895" s="34"/>
      <c r="L86895" s="34"/>
    </row>
    <row r="86896" spans="6:12" x14ac:dyDescent="0.35">
      <c r="F86896" s="34"/>
      <c r="J86896" s="34"/>
      <c r="K86896" s="34"/>
      <c r="L86896" s="34"/>
    </row>
    <row r="86897" spans="6:12" x14ac:dyDescent="0.35">
      <c r="F86897" s="34"/>
      <c r="J86897" s="34"/>
      <c r="K86897" s="34"/>
      <c r="L86897" s="34"/>
    </row>
    <row r="86898" spans="6:12" x14ac:dyDescent="0.35">
      <c r="F86898" s="34"/>
      <c r="J86898" s="34"/>
      <c r="K86898" s="34"/>
      <c r="L86898" s="34"/>
    </row>
    <row r="86899" spans="6:12" x14ac:dyDescent="0.35">
      <c r="F86899" s="34"/>
      <c r="J86899" s="34"/>
      <c r="K86899" s="34"/>
      <c r="L86899" s="34"/>
    </row>
    <row r="86900" spans="6:12" x14ac:dyDescent="0.35">
      <c r="F86900" s="34"/>
      <c r="J86900" s="34"/>
      <c r="K86900" s="34"/>
      <c r="L86900" s="34"/>
    </row>
    <row r="86901" spans="6:12" x14ac:dyDescent="0.35">
      <c r="F86901" s="34"/>
      <c r="J86901" s="34"/>
      <c r="K86901" s="34"/>
      <c r="L86901" s="34"/>
    </row>
    <row r="86902" spans="6:12" x14ac:dyDescent="0.35">
      <c r="F86902" s="34"/>
      <c r="J86902" s="34"/>
      <c r="K86902" s="34"/>
      <c r="L86902" s="34"/>
    </row>
    <row r="86903" spans="6:12" x14ac:dyDescent="0.35">
      <c r="F86903" s="34"/>
      <c r="J86903" s="34"/>
      <c r="K86903" s="34"/>
      <c r="L86903" s="34"/>
    </row>
    <row r="86904" spans="6:12" x14ac:dyDescent="0.35">
      <c r="F86904" s="34"/>
      <c r="J86904" s="34"/>
      <c r="K86904" s="34"/>
      <c r="L86904" s="34"/>
    </row>
    <row r="86905" spans="6:12" x14ac:dyDescent="0.35">
      <c r="F86905" s="34"/>
      <c r="J86905" s="34"/>
      <c r="K86905" s="34"/>
      <c r="L86905" s="34"/>
    </row>
    <row r="86906" spans="6:12" x14ac:dyDescent="0.35">
      <c r="F86906" s="34"/>
      <c r="J86906" s="34"/>
      <c r="K86906" s="34"/>
      <c r="L86906" s="34"/>
    </row>
    <row r="86907" spans="6:12" x14ac:dyDescent="0.35">
      <c r="F86907" s="34"/>
      <c r="J86907" s="34"/>
      <c r="K86907" s="34"/>
      <c r="L86907" s="34"/>
    </row>
    <row r="86908" spans="6:12" x14ac:dyDescent="0.35">
      <c r="F86908" s="34"/>
      <c r="J86908" s="34"/>
      <c r="K86908" s="34"/>
      <c r="L86908" s="34"/>
    </row>
    <row r="86909" spans="6:12" x14ac:dyDescent="0.35">
      <c r="F86909" s="34"/>
      <c r="J86909" s="34"/>
      <c r="K86909" s="34"/>
      <c r="L86909" s="34"/>
    </row>
    <row r="86910" spans="6:12" x14ac:dyDescent="0.35">
      <c r="F86910" s="34"/>
      <c r="J86910" s="34"/>
      <c r="K86910" s="34"/>
      <c r="L86910" s="34"/>
    </row>
    <row r="86911" spans="6:12" x14ac:dyDescent="0.35">
      <c r="F86911" s="34"/>
      <c r="J86911" s="34"/>
      <c r="K86911" s="34"/>
      <c r="L86911" s="34"/>
    </row>
    <row r="86912" spans="6:12" x14ac:dyDescent="0.35">
      <c r="F86912" s="34"/>
      <c r="J86912" s="34"/>
      <c r="K86912" s="34"/>
      <c r="L86912" s="34"/>
    </row>
    <row r="86913" spans="6:12" x14ac:dyDescent="0.35">
      <c r="F86913" s="34"/>
      <c r="J86913" s="34"/>
      <c r="K86913" s="34"/>
      <c r="L86913" s="34"/>
    </row>
    <row r="86914" spans="6:12" x14ac:dyDescent="0.35">
      <c r="F86914" s="34"/>
      <c r="J86914" s="34"/>
      <c r="K86914" s="34"/>
      <c r="L86914" s="34"/>
    </row>
    <row r="86915" spans="6:12" x14ac:dyDescent="0.35">
      <c r="F86915" s="34"/>
      <c r="J86915" s="34"/>
      <c r="K86915" s="34"/>
      <c r="L86915" s="34"/>
    </row>
    <row r="86916" spans="6:12" x14ac:dyDescent="0.35">
      <c r="F86916" s="34"/>
      <c r="J86916" s="34"/>
      <c r="K86916" s="34"/>
      <c r="L86916" s="34"/>
    </row>
    <row r="86917" spans="6:12" x14ac:dyDescent="0.35">
      <c r="F86917" s="34"/>
      <c r="J86917" s="34"/>
      <c r="K86917" s="34"/>
      <c r="L86917" s="34"/>
    </row>
    <row r="86918" spans="6:12" x14ac:dyDescent="0.35">
      <c r="F86918" s="34"/>
      <c r="J86918" s="34"/>
      <c r="K86918" s="34"/>
      <c r="L86918" s="34"/>
    </row>
    <row r="86919" spans="6:12" x14ac:dyDescent="0.35">
      <c r="F86919" s="34"/>
      <c r="J86919" s="34"/>
      <c r="K86919" s="34"/>
      <c r="L86919" s="34"/>
    </row>
    <row r="86920" spans="6:12" x14ac:dyDescent="0.35">
      <c r="F86920" s="34"/>
      <c r="J86920" s="34"/>
      <c r="K86920" s="34"/>
      <c r="L86920" s="34"/>
    </row>
    <row r="86921" spans="6:12" x14ac:dyDescent="0.35">
      <c r="F86921" s="34"/>
      <c r="J86921" s="34"/>
      <c r="K86921" s="34"/>
      <c r="L86921" s="34"/>
    </row>
    <row r="86922" spans="6:12" x14ac:dyDescent="0.35">
      <c r="F86922" s="34"/>
      <c r="J86922" s="34"/>
      <c r="K86922" s="34"/>
      <c r="L86922" s="34"/>
    </row>
    <row r="86923" spans="6:12" x14ac:dyDescent="0.35">
      <c r="F86923" s="34"/>
      <c r="J86923" s="34"/>
      <c r="K86923" s="34"/>
      <c r="L86923" s="34"/>
    </row>
    <row r="86924" spans="6:12" x14ac:dyDescent="0.35">
      <c r="F86924" s="34"/>
      <c r="J86924" s="34"/>
      <c r="K86924" s="34"/>
      <c r="L86924" s="34"/>
    </row>
    <row r="86925" spans="6:12" x14ac:dyDescent="0.35">
      <c r="F86925" s="34"/>
      <c r="J86925" s="34"/>
      <c r="K86925" s="34"/>
      <c r="L86925" s="34"/>
    </row>
    <row r="86926" spans="6:12" x14ac:dyDescent="0.35">
      <c r="F86926" s="34"/>
      <c r="J86926" s="34"/>
      <c r="K86926" s="34"/>
      <c r="L86926" s="34"/>
    </row>
    <row r="86927" spans="6:12" x14ac:dyDescent="0.35">
      <c r="F86927" s="34"/>
      <c r="J86927" s="34"/>
      <c r="K86927" s="34"/>
      <c r="L86927" s="34"/>
    </row>
    <row r="86928" spans="6:12" x14ac:dyDescent="0.35">
      <c r="F86928" s="34"/>
      <c r="J86928" s="34"/>
      <c r="K86928" s="34"/>
      <c r="L86928" s="34"/>
    </row>
    <row r="86929" spans="6:12" x14ac:dyDescent="0.35">
      <c r="F86929" s="34"/>
      <c r="J86929" s="34"/>
      <c r="K86929" s="34"/>
      <c r="L86929" s="34"/>
    </row>
    <row r="86930" spans="6:12" x14ac:dyDescent="0.35">
      <c r="F86930" s="34"/>
      <c r="J86930" s="34"/>
      <c r="K86930" s="34"/>
      <c r="L86930" s="34"/>
    </row>
    <row r="86931" spans="6:12" x14ac:dyDescent="0.35">
      <c r="F86931" s="34"/>
      <c r="J86931" s="34"/>
      <c r="K86931" s="34"/>
      <c r="L86931" s="34"/>
    </row>
    <row r="86932" spans="6:12" x14ac:dyDescent="0.35">
      <c r="F86932" s="34"/>
      <c r="J86932" s="34"/>
      <c r="K86932" s="34"/>
      <c r="L86932" s="34"/>
    </row>
    <row r="86933" spans="6:12" x14ac:dyDescent="0.35">
      <c r="F86933" s="34"/>
      <c r="J86933" s="34"/>
      <c r="K86933" s="34"/>
      <c r="L86933" s="34"/>
    </row>
    <row r="86934" spans="6:12" x14ac:dyDescent="0.35">
      <c r="F86934" s="34"/>
      <c r="J86934" s="34"/>
      <c r="K86934" s="34"/>
      <c r="L86934" s="34"/>
    </row>
    <row r="86935" spans="6:12" x14ac:dyDescent="0.35">
      <c r="F86935" s="34"/>
      <c r="J86935" s="34"/>
      <c r="K86935" s="34"/>
      <c r="L86935" s="34"/>
    </row>
    <row r="86936" spans="6:12" x14ac:dyDescent="0.35">
      <c r="F86936" s="34"/>
      <c r="J86936" s="34"/>
      <c r="K86936" s="34"/>
      <c r="L86936" s="34"/>
    </row>
    <row r="86937" spans="6:12" x14ac:dyDescent="0.35">
      <c r="F86937" s="34"/>
      <c r="J86937" s="34"/>
      <c r="K86937" s="34"/>
      <c r="L86937" s="34"/>
    </row>
    <row r="86938" spans="6:12" x14ac:dyDescent="0.35">
      <c r="F86938" s="34"/>
      <c r="J86938" s="34"/>
      <c r="K86938" s="34"/>
      <c r="L86938" s="34"/>
    </row>
    <row r="86939" spans="6:12" x14ac:dyDescent="0.35">
      <c r="F86939" s="34"/>
      <c r="J86939" s="34"/>
      <c r="K86939" s="34"/>
      <c r="L86939" s="34"/>
    </row>
    <row r="86940" spans="6:12" x14ac:dyDescent="0.35">
      <c r="F86940" s="34"/>
      <c r="J86940" s="34"/>
      <c r="K86940" s="34"/>
      <c r="L86940" s="34"/>
    </row>
    <row r="86941" spans="6:12" x14ac:dyDescent="0.35">
      <c r="F86941" s="34"/>
      <c r="J86941" s="34"/>
      <c r="K86941" s="34"/>
      <c r="L86941" s="34"/>
    </row>
    <row r="86942" spans="6:12" x14ac:dyDescent="0.35">
      <c r="F86942" s="34"/>
      <c r="J86942" s="34"/>
      <c r="K86942" s="34"/>
      <c r="L86942" s="34"/>
    </row>
    <row r="86943" spans="6:12" x14ac:dyDescent="0.35">
      <c r="F86943" s="34"/>
      <c r="J86943" s="34"/>
      <c r="K86943" s="34"/>
      <c r="L86943" s="34"/>
    </row>
    <row r="86944" spans="6:12" x14ac:dyDescent="0.35">
      <c r="F86944" s="34"/>
      <c r="J86944" s="34"/>
      <c r="K86944" s="34"/>
      <c r="L86944" s="34"/>
    </row>
    <row r="86945" spans="6:12" x14ac:dyDescent="0.35">
      <c r="F86945" s="34"/>
      <c r="J86945" s="34"/>
      <c r="K86945" s="34"/>
      <c r="L86945" s="34"/>
    </row>
    <row r="86946" spans="6:12" x14ac:dyDescent="0.35">
      <c r="F86946" s="34"/>
      <c r="J86946" s="34"/>
      <c r="K86946" s="34"/>
      <c r="L86946" s="34"/>
    </row>
    <row r="86947" spans="6:12" x14ac:dyDescent="0.35">
      <c r="F86947" s="34"/>
      <c r="J86947" s="34"/>
      <c r="K86947" s="34"/>
      <c r="L86947" s="34"/>
    </row>
    <row r="86948" spans="6:12" x14ac:dyDescent="0.35">
      <c r="F86948" s="34"/>
      <c r="J86948" s="34"/>
      <c r="K86948" s="34"/>
      <c r="L86948" s="34"/>
    </row>
    <row r="86949" spans="6:12" x14ac:dyDescent="0.35">
      <c r="F86949" s="34"/>
      <c r="J86949" s="34"/>
      <c r="K86949" s="34"/>
      <c r="L86949" s="34"/>
    </row>
    <row r="86950" spans="6:12" x14ac:dyDescent="0.35">
      <c r="F86950" s="34"/>
      <c r="J86950" s="34"/>
      <c r="K86950" s="34"/>
      <c r="L86950" s="34"/>
    </row>
    <row r="86951" spans="6:12" x14ac:dyDescent="0.35">
      <c r="F86951" s="34"/>
      <c r="J86951" s="34"/>
      <c r="K86951" s="34"/>
      <c r="L86951" s="34"/>
    </row>
    <row r="86952" spans="6:12" x14ac:dyDescent="0.35">
      <c r="F86952" s="34"/>
      <c r="J86952" s="34"/>
      <c r="K86952" s="34"/>
      <c r="L86952" s="34"/>
    </row>
    <row r="86953" spans="6:12" x14ac:dyDescent="0.35">
      <c r="F86953" s="34"/>
      <c r="J86953" s="34"/>
      <c r="K86953" s="34"/>
      <c r="L86953" s="34"/>
    </row>
    <row r="86954" spans="6:12" x14ac:dyDescent="0.35">
      <c r="F86954" s="34"/>
      <c r="J86954" s="34"/>
      <c r="K86954" s="34"/>
      <c r="L86954" s="34"/>
    </row>
    <row r="86955" spans="6:12" x14ac:dyDescent="0.35">
      <c r="F86955" s="34"/>
      <c r="J86955" s="34"/>
      <c r="K86955" s="34"/>
      <c r="L86955" s="34"/>
    </row>
    <row r="86956" spans="6:12" x14ac:dyDescent="0.35">
      <c r="F86956" s="34"/>
      <c r="J86956" s="34"/>
      <c r="K86956" s="34"/>
      <c r="L86956" s="34"/>
    </row>
    <row r="86957" spans="6:12" x14ac:dyDescent="0.35">
      <c r="F86957" s="34"/>
      <c r="J86957" s="34"/>
      <c r="K86957" s="34"/>
      <c r="L86957" s="34"/>
    </row>
    <row r="86958" spans="6:12" x14ac:dyDescent="0.35">
      <c r="F86958" s="34"/>
      <c r="J86958" s="34"/>
      <c r="K86958" s="34"/>
      <c r="L86958" s="34"/>
    </row>
    <row r="86959" spans="6:12" x14ac:dyDescent="0.35">
      <c r="F86959" s="34"/>
      <c r="J86959" s="34"/>
      <c r="K86959" s="34"/>
      <c r="L86959" s="34"/>
    </row>
    <row r="86960" spans="6:12" x14ac:dyDescent="0.35">
      <c r="F86960" s="34"/>
      <c r="J86960" s="34"/>
      <c r="K86960" s="34"/>
      <c r="L86960" s="34"/>
    </row>
    <row r="86961" spans="6:12" x14ac:dyDescent="0.35">
      <c r="F86961" s="34"/>
      <c r="J86961" s="34"/>
      <c r="K86961" s="34"/>
      <c r="L86961" s="34"/>
    </row>
    <row r="86962" spans="6:12" x14ac:dyDescent="0.35">
      <c r="F86962" s="34"/>
      <c r="J86962" s="34"/>
      <c r="K86962" s="34"/>
      <c r="L86962" s="34"/>
    </row>
    <row r="86963" spans="6:12" x14ac:dyDescent="0.35">
      <c r="F86963" s="34"/>
      <c r="J86963" s="34"/>
      <c r="K86963" s="34"/>
      <c r="L86963" s="34"/>
    </row>
    <row r="86964" spans="6:12" x14ac:dyDescent="0.35">
      <c r="F86964" s="34"/>
      <c r="J86964" s="34"/>
      <c r="K86964" s="34"/>
      <c r="L86964" s="34"/>
    </row>
    <row r="86965" spans="6:12" x14ac:dyDescent="0.35">
      <c r="F86965" s="34"/>
      <c r="J86965" s="34"/>
      <c r="K86965" s="34"/>
      <c r="L86965" s="34"/>
    </row>
    <row r="86966" spans="6:12" x14ac:dyDescent="0.35">
      <c r="F86966" s="34"/>
      <c r="J86966" s="34"/>
      <c r="K86966" s="34"/>
      <c r="L86966" s="34"/>
    </row>
    <row r="86967" spans="6:12" x14ac:dyDescent="0.35">
      <c r="F86967" s="34"/>
      <c r="J86967" s="34"/>
      <c r="K86967" s="34"/>
      <c r="L86967" s="34"/>
    </row>
    <row r="86968" spans="6:12" x14ac:dyDescent="0.35">
      <c r="F86968" s="34"/>
      <c r="J86968" s="34"/>
      <c r="K86968" s="34"/>
      <c r="L86968" s="34"/>
    </row>
    <row r="86969" spans="6:12" x14ac:dyDescent="0.35">
      <c r="F86969" s="34"/>
      <c r="J86969" s="34"/>
      <c r="K86969" s="34"/>
      <c r="L86969" s="34"/>
    </row>
    <row r="86970" spans="6:12" x14ac:dyDescent="0.35">
      <c r="F86970" s="34"/>
      <c r="J86970" s="34"/>
      <c r="K86970" s="34"/>
      <c r="L86970" s="34"/>
    </row>
    <row r="86971" spans="6:12" x14ac:dyDescent="0.35">
      <c r="F86971" s="34"/>
      <c r="J86971" s="34"/>
      <c r="K86971" s="34"/>
      <c r="L86971" s="34"/>
    </row>
    <row r="86972" spans="6:12" x14ac:dyDescent="0.35">
      <c r="F86972" s="34"/>
      <c r="J86972" s="34"/>
      <c r="K86972" s="34"/>
      <c r="L86972" s="34"/>
    </row>
    <row r="86973" spans="6:12" x14ac:dyDescent="0.35">
      <c r="F86973" s="34"/>
      <c r="J86973" s="34"/>
      <c r="K86973" s="34"/>
      <c r="L86973" s="34"/>
    </row>
    <row r="86974" spans="6:12" x14ac:dyDescent="0.35">
      <c r="F86974" s="34"/>
      <c r="J86974" s="34"/>
      <c r="K86974" s="34"/>
      <c r="L86974" s="34"/>
    </row>
    <row r="86975" spans="6:12" x14ac:dyDescent="0.35">
      <c r="F86975" s="34"/>
      <c r="J86975" s="34"/>
      <c r="K86975" s="34"/>
      <c r="L86975" s="34"/>
    </row>
    <row r="86976" spans="6:12" x14ac:dyDescent="0.35">
      <c r="F86976" s="34"/>
      <c r="J86976" s="34"/>
      <c r="K86976" s="34"/>
      <c r="L86976" s="34"/>
    </row>
    <row r="86977" spans="6:12" x14ac:dyDescent="0.35">
      <c r="F86977" s="34"/>
      <c r="J86977" s="34"/>
      <c r="K86977" s="34"/>
      <c r="L86977" s="34"/>
    </row>
    <row r="86978" spans="6:12" x14ac:dyDescent="0.35">
      <c r="F86978" s="34"/>
      <c r="J86978" s="34"/>
      <c r="K86978" s="34"/>
      <c r="L86978" s="34"/>
    </row>
    <row r="86979" spans="6:12" x14ac:dyDescent="0.35">
      <c r="F86979" s="34"/>
      <c r="J86979" s="34"/>
      <c r="K86979" s="34"/>
      <c r="L86979" s="34"/>
    </row>
    <row r="86980" spans="6:12" x14ac:dyDescent="0.35">
      <c r="F86980" s="34"/>
      <c r="J86980" s="34"/>
      <c r="K86980" s="34"/>
      <c r="L86980" s="34"/>
    </row>
    <row r="86981" spans="6:12" x14ac:dyDescent="0.35">
      <c r="F86981" s="34"/>
      <c r="J86981" s="34"/>
      <c r="K86981" s="34"/>
      <c r="L86981" s="34"/>
    </row>
    <row r="86982" spans="6:12" x14ac:dyDescent="0.35">
      <c r="F86982" s="34"/>
      <c r="J86982" s="34"/>
      <c r="K86982" s="34"/>
      <c r="L86982" s="34"/>
    </row>
    <row r="86983" spans="6:12" x14ac:dyDescent="0.35">
      <c r="F86983" s="34"/>
      <c r="J86983" s="34"/>
      <c r="K86983" s="34"/>
      <c r="L86983" s="34"/>
    </row>
    <row r="86984" spans="6:12" x14ac:dyDescent="0.35">
      <c r="F86984" s="34"/>
      <c r="J86984" s="34"/>
      <c r="K86984" s="34"/>
      <c r="L86984" s="34"/>
    </row>
    <row r="86985" spans="6:12" x14ac:dyDescent="0.35">
      <c r="F86985" s="34"/>
      <c r="J86985" s="34"/>
      <c r="K86985" s="34"/>
      <c r="L86985" s="34"/>
    </row>
    <row r="86986" spans="6:12" x14ac:dyDescent="0.35">
      <c r="F86986" s="34"/>
      <c r="J86986" s="34"/>
      <c r="K86986" s="34"/>
      <c r="L86986" s="34"/>
    </row>
    <row r="86987" spans="6:12" x14ac:dyDescent="0.35">
      <c r="F86987" s="34"/>
      <c r="J86987" s="34"/>
      <c r="K86987" s="34"/>
      <c r="L86987" s="34"/>
    </row>
    <row r="86988" spans="6:12" x14ac:dyDescent="0.35">
      <c r="F86988" s="34"/>
      <c r="J86988" s="34"/>
      <c r="K86988" s="34"/>
      <c r="L86988" s="34"/>
    </row>
    <row r="86989" spans="6:12" x14ac:dyDescent="0.35">
      <c r="F86989" s="34"/>
      <c r="J86989" s="34"/>
      <c r="K86989" s="34"/>
      <c r="L86989" s="34"/>
    </row>
    <row r="86990" spans="6:12" x14ac:dyDescent="0.35">
      <c r="F86990" s="34"/>
      <c r="J86990" s="34"/>
      <c r="K86990" s="34"/>
      <c r="L86990" s="34"/>
    </row>
    <row r="86991" spans="6:12" x14ac:dyDescent="0.35">
      <c r="F86991" s="34"/>
      <c r="J86991" s="34"/>
      <c r="K86991" s="34"/>
      <c r="L86991" s="34"/>
    </row>
    <row r="86992" spans="6:12" x14ac:dyDescent="0.35">
      <c r="F86992" s="34"/>
      <c r="J86992" s="34"/>
      <c r="K86992" s="34"/>
      <c r="L86992" s="34"/>
    </row>
    <row r="86993" spans="6:12" x14ac:dyDescent="0.35">
      <c r="F86993" s="34"/>
      <c r="J86993" s="34"/>
      <c r="K86993" s="34"/>
      <c r="L86993" s="34"/>
    </row>
    <row r="86994" spans="6:12" x14ac:dyDescent="0.35">
      <c r="F86994" s="34"/>
      <c r="J86994" s="34"/>
      <c r="K86994" s="34"/>
      <c r="L86994" s="34"/>
    </row>
    <row r="86995" spans="6:12" x14ac:dyDescent="0.35">
      <c r="F86995" s="34"/>
      <c r="J86995" s="34"/>
      <c r="K86995" s="34"/>
      <c r="L86995" s="34"/>
    </row>
    <row r="86996" spans="6:12" x14ac:dyDescent="0.35">
      <c r="F86996" s="34"/>
      <c r="J86996" s="34"/>
      <c r="K86996" s="34"/>
      <c r="L86996" s="34"/>
    </row>
    <row r="86997" spans="6:12" x14ac:dyDescent="0.35">
      <c r="F86997" s="34"/>
      <c r="J86997" s="34"/>
      <c r="K86997" s="34"/>
      <c r="L86997" s="34"/>
    </row>
    <row r="86998" spans="6:12" x14ac:dyDescent="0.35">
      <c r="F86998" s="34"/>
      <c r="J86998" s="34"/>
      <c r="K86998" s="34"/>
      <c r="L86998" s="34"/>
    </row>
    <row r="86999" spans="6:12" x14ac:dyDescent="0.35">
      <c r="F86999" s="34"/>
      <c r="J86999" s="34"/>
      <c r="K86999" s="34"/>
      <c r="L86999" s="34"/>
    </row>
    <row r="87000" spans="6:12" x14ac:dyDescent="0.35">
      <c r="F87000" s="34"/>
      <c r="J87000" s="34"/>
      <c r="K87000" s="34"/>
      <c r="L87000" s="34"/>
    </row>
    <row r="87001" spans="6:12" x14ac:dyDescent="0.35">
      <c r="F87001" s="34"/>
      <c r="J87001" s="34"/>
      <c r="K87001" s="34"/>
      <c r="L87001" s="34"/>
    </row>
    <row r="87002" spans="6:12" x14ac:dyDescent="0.35">
      <c r="F87002" s="34"/>
      <c r="J87002" s="34"/>
      <c r="K87002" s="34"/>
      <c r="L87002" s="34"/>
    </row>
    <row r="87003" spans="6:12" x14ac:dyDescent="0.35">
      <c r="F87003" s="34"/>
      <c r="J87003" s="34"/>
      <c r="K87003" s="34"/>
      <c r="L87003" s="34"/>
    </row>
    <row r="87004" spans="6:12" x14ac:dyDescent="0.35">
      <c r="F87004" s="34"/>
      <c r="J87004" s="34"/>
      <c r="K87004" s="34"/>
      <c r="L87004" s="34"/>
    </row>
    <row r="87005" spans="6:12" x14ac:dyDescent="0.35">
      <c r="F87005" s="34"/>
      <c r="J87005" s="34"/>
      <c r="K87005" s="34"/>
      <c r="L87005" s="34"/>
    </row>
    <row r="87006" spans="6:12" x14ac:dyDescent="0.35">
      <c r="F87006" s="34"/>
      <c r="J87006" s="34"/>
      <c r="K87006" s="34"/>
      <c r="L87006" s="34"/>
    </row>
    <row r="87007" spans="6:12" x14ac:dyDescent="0.35">
      <c r="F87007" s="34"/>
      <c r="J87007" s="34"/>
      <c r="K87007" s="34"/>
      <c r="L87007" s="34"/>
    </row>
    <row r="87008" spans="6:12" x14ac:dyDescent="0.35">
      <c r="F87008" s="34"/>
      <c r="J87008" s="34"/>
      <c r="K87008" s="34"/>
      <c r="L87008" s="34"/>
    </row>
    <row r="87009" spans="6:12" x14ac:dyDescent="0.35">
      <c r="F87009" s="34"/>
      <c r="J87009" s="34"/>
      <c r="K87009" s="34"/>
      <c r="L87009" s="34"/>
    </row>
    <row r="87010" spans="6:12" x14ac:dyDescent="0.35">
      <c r="F87010" s="34"/>
      <c r="J87010" s="34"/>
      <c r="K87010" s="34"/>
      <c r="L87010" s="34"/>
    </row>
    <row r="87011" spans="6:12" x14ac:dyDescent="0.35">
      <c r="F87011" s="34"/>
      <c r="J87011" s="34"/>
      <c r="K87011" s="34"/>
      <c r="L87011" s="34"/>
    </row>
    <row r="87012" spans="6:12" x14ac:dyDescent="0.35">
      <c r="F87012" s="34"/>
      <c r="J87012" s="34"/>
      <c r="K87012" s="34"/>
      <c r="L87012" s="34"/>
    </row>
    <row r="87013" spans="6:12" x14ac:dyDescent="0.35">
      <c r="F87013" s="34"/>
      <c r="J87013" s="34"/>
      <c r="K87013" s="34"/>
      <c r="L87013" s="34"/>
    </row>
    <row r="87014" spans="6:12" x14ac:dyDescent="0.35">
      <c r="F87014" s="34"/>
      <c r="J87014" s="34"/>
      <c r="K87014" s="34"/>
      <c r="L87014" s="34"/>
    </row>
    <row r="87015" spans="6:12" x14ac:dyDescent="0.35">
      <c r="F87015" s="34"/>
      <c r="J87015" s="34"/>
      <c r="K87015" s="34"/>
      <c r="L87015" s="34"/>
    </row>
    <row r="87016" spans="6:12" x14ac:dyDescent="0.35">
      <c r="F87016" s="34"/>
      <c r="J87016" s="34"/>
      <c r="K87016" s="34"/>
      <c r="L87016" s="34"/>
    </row>
    <row r="87017" spans="6:12" x14ac:dyDescent="0.35">
      <c r="F87017" s="34"/>
      <c r="J87017" s="34"/>
      <c r="K87017" s="34"/>
      <c r="L87017" s="34"/>
    </row>
    <row r="87018" spans="6:12" x14ac:dyDescent="0.35">
      <c r="F87018" s="34"/>
      <c r="J87018" s="34"/>
      <c r="K87018" s="34"/>
      <c r="L87018" s="34"/>
    </row>
    <row r="87019" spans="6:12" x14ac:dyDescent="0.35">
      <c r="F87019" s="34"/>
      <c r="J87019" s="34"/>
      <c r="K87019" s="34"/>
      <c r="L87019" s="34"/>
    </row>
    <row r="87020" spans="6:12" x14ac:dyDescent="0.35">
      <c r="F87020" s="34"/>
      <c r="J87020" s="34"/>
      <c r="K87020" s="34"/>
      <c r="L87020" s="34"/>
    </row>
    <row r="87021" spans="6:12" x14ac:dyDescent="0.35">
      <c r="F87021" s="34"/>
      <c r="J87021" s="34"/>
      <c r="K87021" s="34"/>
      <c r="L87021" s="34"/>
    </row>
    <row r="87022" spans="6:12" x14ac:dyDescent="0.35">
      <c r="F87022" s="34"/>
      <c r="J87022" s="34"/>
      <c r="K87022" s="34"/>
      <c r="L87022" s="34"/>
    </row>
    <row r="87023" spans="6:12" x14ac:dyDescent="0.35">
      <c r="F87023" s="34"/>
      <c r="J87023" s="34"/>
      <c r="K87023" s="34"/>
      <c r="L87023" s="34"/>
    </row>
    <row r="87024" spans="6:12" x14ac:dyDescent="0.35">
      <c r="F87024" s="34"/>
      <c r="J87024" s="34"/>
      <c r="K87024" s="34"/>
      <c r="L87024" s="34"/>
    </row>
    <row r="87025" spans="6:12" x14ac:dyDescent="0.35">
      <c r="F87025" s="34"/>
      <c r="J87025" s="34"/>
      <c r="K87025" s="34"/>
      <c r="L87025" s="34"/>
    </row>
    <row r="87026" spans="6:12" x14ac:dyDescent="0.35">
      <c r="F87026" s="34"/>
      <c r="J87026" s="34"/>
      <c r="K87026" s="34"/>
      <c r="L87026" s="34"/>
    </row>
    <row r="87027" spans="6:12" x14ac:dyDescent="0.35">
      <c r="F87027" s="34"/>
      <c r="J87027" s="34"/>
      <c r="K87027" s="34"/>
      <c r="L87027" s="34"/>
    </row>
    <row r="87028" spans="6:12" x14ac:dyDescent="0.35">
      <c r="F87028" s="34"/>
      <c r="J87028" s="34"/>
      <c r="K87028" s="34"/>
      <c r="L87028" s="34"/>
    </row>
    <row r="87029" spans="6:12" x14ac:dyDescent="0.35">
      <c r="F87029" s="34"/>
      <c r="J87029" s="34"/>
      <c r="K87029" s="34"/>
      <c r="L87029" s="34"/>
    </row>
    <row r="87030" spans="6:12" x14ac:dyDescent="0.35">
      <c r="F87030" s="34"/>
      <c r="J87030" s="34"/>
      <c r="K87030" s="34"/>
      <c r="L87030" s="34"/>
    </row>
    <row r="87031" spans="6:12" x14ac:dyDescent="0.35">
      <c r="F87031" s="34"/>
      <c r="J87031" s="34"/>
      <c r="K87031" s="34"/>
      <c r="L87031" s="34"/>
    </row>
    <row r="87032" spans="6:12" x14ac:dyDescent="0.35">
      <c r="F87032" s="34"/>
      <c r="J87032" s="34"/>
      <c r="K87032" s="34"/>
      <c r="L87032" s="34"/>
    </row>
    <row r="87033" spans="6:12" x14ac:dyDescent="0.35">
      <c r="F87033" s="34"/>
      <c r="J87033" s="34"/>
      <c r="K87033" s="34"/>
      <c r="L87033" s="34"/>
    </row>
    <row r="87034" spans="6:12" x14ac:dyDescent="0.35">
      <c r="F87034" s="34"/>
      <c r="J87034" s="34"/>
      <c r="K87034" s="34"/>
      <c r="L87034" s="34"/>
    </row>
    <row r="87035" spans="6:12" x14ac:dyDescent="0.35">
      <c r="F87035" s="34"/>
      <c r="J87035" s="34"/>
      <c r="K87035" s="34"/>
      <c r="L87035" s="34"/>
    </row>
    <row r="87036" spans="6:12" x14ac:dyDescent="0.35">
      <c r="F87036" s="34"/>
      <c r="J87036" s="34"/>
      <c r="K87036" s="34"/>
      <c r="L87036" s="34"/>
    </row>
    <row r="87037" spans="6:12" x14ac:dyDescent="0.35">
      <c r="F87037" s="34"/>
      <c r="J87037" s="34"/>
      <c r="K87037" s="34"/>
      <c r="L87037" s="34"/>
    </row>
    <row r="87038" spans="6:12" x14ac:dyDescent="0.35">
      <c r="F87038" s="34"/>
      <c r="J87038" s="34"/>
      <c r="K87038" s="34"/>
      <c r="L87038" s="34"/>
    </row>
    <row r="87039" spans="6:12" x14ac:dyDescent="0.35">
      <c r="F87039" s="34"/>
      <c r="J87039" s="34"/>
      <c r="K87039" s="34"/>
      <c r="L87039" s="34"/>
    </row>
    <row r="87040" spans="6:12" x14ac:dyDescent="0.35">
      <c r="F87040" s="34"/>
      <c r="J87040" s="34"/>
      <c r="K87040" s="34"/>
      <c r="L87040" s="34"/>
    </row>
    <row r="87041" spans="6:12" x14ac:dyDescent="0.35">
      <c r="F87041" s="34"/>
      <c r="J87041" s="34"/>
      <c r="K87041" s="34"/>
      <c r="L87041" s="34"/>
    </row>
    <row r="87042" spans="6:12" x14ac:dyDescent="0.35">
      <c r="F87042" s="34"/>
      <c r="J87042" s="34"/>
      <c r="K87042" s="34"/>
      <c r="L87042" s="34"/>
    </row>
    <row r="87043" spans="6:12" x14ac:dyDescent="0.35">
      <c r="F87043" s="34"/>
      <c r="J87043" s="34"/>
      <c r="K87043" s="34"/>
      <c r="L87043" s="34"/>
    </row>
    <row r="87044" spans="6:12" x14ac:dyDescent="0.35">
      <c r="F87044" s="34"/>
      <c r="J87044" s="34"/>
      <c r="K87044" s="34"/>
      <c r="L87044" s="34"/>
    </row>
    <row r="87045" spans="6:12" x14ac:dyDescent="0.35">
      <c r="F87045" s="34"/>
      <c r="J87045" s="34"/>
      <c r="K87045" s="34"/>
      <c r="L87045" s="34"/>
    </row>
    <row r="87046" spans="6:12" x14ac:dyDescent="0.35">
      <c r="F87046" s="34"/>
      <c r="J87046" s="34"/>
      <c r="K87046" s="34"/>
      <c r="L87046" s="34"/>
    </row>
    <row r="87047" spans="6:12" x14ac:dyDescent="0.35">
      <c r="F87047" s="34"/>
      <c r="J87047" s="34"/>
      <c r="K87047" s="34"/>
      <c r="L87047" s="34"/>
    </row>
    <row r="87048" spans="6:12" x14ac:dyDescent="0.35">
      <c r="F87048" s="34"/>
      <c r="J87048" s="34"/>
      <c r="K87048" s="34"/>
      <c r="L87048" s="34"/>
    </row>
    <row r="87049" spans="6:12" x14ac:dyDescent="0.35">
      <c r="F87049" s="34"/>
      <c r="J87049" s="34"/>
      <c r="K87049" s="34"/>
      <c r="L87049" s="34"/>
    </row>
    <row r="87050" spans="6:12" x14ac:dyDescent="0.35">
      <c r="F87050" s="34"/>
      <c r="J87050" s="34"/>
      <c r="K87050" s="34"/>
      <c r="L87050" s="34"/>
    </row>
    <row r="87051" spans="6:12" x14ac:dyDescent="0.35">
      <c r="F87051" s="34"/>
      <c r="J87051" s="34"/>
      <c r="K87051" s="34"/>
      <c r="L87051" s="34"/>
    </row>
    <row r="87052" spans="6:12" x14ac:dyDescent="0.35">
      <c r="F87052" s="34"/>
      <c r="J87052" s="34"/>
      <c r="K87052" s="34"/>
      <c r="L87052" s="34"/>
    </row>
    <row r="87053" spans="6:12" x14ac:dyDescent="0.35">
      <c r="F87053" s="34"/>
      <c r="J87053" s="34"/>
      <c r="K87053" s="34"/>
      <c r="L87053" s="34"/>
    </row>
    <row r="87054" spans="6:12" x14ac:dyDescent="0.35">
      <c r="F87054" s="34"/>
      <c r="J87054" s="34"/>
      <c r="K87054" s="34"/>
      <c r="L87054" s="34"/>
    </row>
    <row r="87055" spans="6:12" x14ac:dyDescent="0.35">
      <c r="F87055" s="34"/>
      <c r="J87055" s="34"/>
      <c r="K87055" s="34"/>
      <c r="L87055" s="34"/>
    </row>
    <row r="87056" spans="6:12" x14ac:dyDescent="0.35">
      <c r="F87056" s="34"/>
      <c r="J87056" s="34"/>
      <c r="K87056" s="34"/>
      <c r="L87056" s="34"/>
    </row>
    <row r="87057" spans="6:12" x14ac:dyDescent="0.35">
      <c r="F87057" s="34"/>
      <c r="J87057" s="34"/>
      <c r="K87057" s="34"/>
      <c r="L87057" s="34"/>
    </row>
    <row r="87058" spans="6:12" x14ac:dyDescent="0.35">
      <c r="F87058" s="34"/>
      <c r="J87058" s="34"/>
      <c r="K87058" s="34"/>
      <c r="L87058" s="34"/>
    </row>
    <row r="87059" spans="6:12" x14ac:dyDescent="0.35">
      <c r="F87059" s="34"/>
      <c r="J87059" s="34"/>
      <c r="K87059" s="34"/>
      <c r="L87059" s="34"/>
    </row>
    <row r="87060" spans="6:12" x14ac:dyDescent="0.35">
      <c r="F87060" s="34"/>
      <c r="J87060" s="34"/>
      <c r="K87060" s="34"/>
      <c r="L87060" s="34"/>
    </row>
    <row r="87061" spans="6:12" x14ac:dyDescent="0.35">
      <c r="F87061" s="34"/>
      <c r="J87061" s="34"/>
      <c r="K87061" s="34"/>
      <c r="L87061" s="34"/>
    </row>
    <row r="87062" spans="6:12" x14ac:dyDescent="0.35">
      <c r="F87062" s="34"/>
      <c r="J87062" s="34"/>
      <c r="K87062" s="34"/>
      <c r="L87062" s="34"/>
    </row>
    <row r="87063" spans="6:12" x14ac:dyDescent="0.35">
      <c r="F87063" s="34"/>
      <c r="J87063" s="34"/>
      <c r="K87063" s="34"/>
      <c r="L87063" s="34"/>
    </row>
    <row r="87064" spans="6:12" x14ac:dyDescent="0.35">
      <c r="F87064" s="34"/>
      <c r="J87064" s="34"/>
      <c r="K87064" s="34"/>
      <c r="L87064" s="34"/>
    </row>
    <row r="87065" spans="6:12" x14ac:dyDescent="0.35">
      <c r="F87065" s="34"/>
      <c r="J87065" s="34"/>
      <c r="K87065" s="34"/>
      <c r="L87065" s="34"/>
    </row>
    <row r="87066" spans="6:12" x14ac:dyDescent="0.35">
      <c r="F87066" s="34"/>
      <c r="J87066" s="34"/>
      <c r="K87066" s="34"/>
      <c r="L87066" s="34"/>
    </row>
    <row r="87067" spans="6:12" x14ac:dyDescent="0.35">
      <c r="F87067" s="34"/>
      <c r="J87067" s="34"/>
      <c r="K87067" s="34"/>
      <c r="L87067" s="34"/>
    </row>
    <row r="87068" spans="6:12" x14ac:dyDescent="0.35">
      <c r="F87068" s="34"/>
      <c r="J87068" s="34"/>
      <c r="K87068" s="34"/>
      <c r="L87068" s="34"/>
    </row>
    <row r="87069" spans="6:12" x14ac:dyDescent="0.35">
      <c r="F87069" s="34"/>
      <c r="J87069" s="34"/>
      <c r="K87069" s="34"/>
      <c r="L87069" s="34"/>
    </row>
    <row r="87070" spans="6:12" x14ac:dyDescent="0.35">
      <c r="F87070" s="34"/>
      <c r="J87070" s="34"/>
      <c r="K87070" s="34"/>
      <c r="L87070" s="34"/>
    </row>
    <row r="87071" spans="6:12" x14ac:dyDescent="0.35">
      <c r="F87071" s="34"/>
      <c r="J87071" s="34"/>
      <c r="K87071" s="34"/>
      <c r="L87071" s="34"/>
    </row>
    <row r="87072" spans="6:12" x14ac:dyDescent="0.35">
      <c r="F87072" s="34"/>
      <c r="J87072" s="34"/>
      <c r="K87072" s="34"/>
      <c r="L87072" s="34"/>
    </row>
    <row r="87073" spans="6:12" x14ac:dyDescent="0.35">
      <c r="F87073" s="34"/>
      <c r="J87073" s="34"/>
      <c r="K87073" s="34"/>
      <c r="L87073" s="34"/>
    </row>
    <row r="87074" spans="6:12" x14ac:dyDescent="0.35">
      <c r="F87074" s="34"/>
      <c r="J87074" s="34"/>
      <c r="K87074" s="34"/>
      <c r="L87074" s="34"/>
    </row>
    <row r="87075" spans="6:12" x14ac:dyDescent="0.35">
      <c r="F87075" s="34"/>
      <c r="J87075" s="34"/>
      <c r="K87075" s="34"/>
      <c r="L87075" s="34"/>
    </row>
    <row r="87076" spans="6:12" x14ac:dyDescent="0.35">
      <c r="F87076" s="34"/>
      <c r="J87076" s="34"/>
      <c r="K87076" s="34"/>
      <c r="L87076" s="34"/>
    </row>
    <row r="87077" spans="6:12" x14ac:dyDescent="0.35">
      <c r="F87077" s="34"/>
      <c r="J87077" s="34"/>
      <c r="K87077" s="34"/>
      <c r="L87077" s="34"/>
    </row>
    <row r="87078" spans="6:12" x14ac:dyDescent="0.35">
      <c r="F87078" s="34"/>
      <c r="J87078" s="34"/>
      <c r="K87078" s="34"/>
      <c r="L87078" s="34"/>
    </row>
    <row r="87079" spans="6:12" x14ac:dyDescent="0.35">
      <c r="F87079" s="34"/>
      <c r="J87079" s="34"/>
      <c r="K87079" s="34"/>
      <c r="L87079" s="34"/>
    </row>
    <row r="87080" spans="6:12" x14ac:dyDescent="0.35">
      <c r="F87080" s="34"/>
      <c r="J87080" s="34"/>
      <c r="K87080" s="34"/>
      <c r="L87080" s="34"/>
    </row>
    <row r="87081" spans="6:12" x14ac:dyDescent="0.35">
      <c r="F87081" s="34"/>
      <c r="J87081" s="34"/>
      <c r="K87081" s="34"/>
      <c r="L87081" s="34"/>
    </row>
    <row r="87082" spans="6:12" x14ac:dyDescent="0.35">
      <c r="F87082" s="34"/>
      <c r="J87082" s="34"/>
      <c r="K87082" s="34"/>
      <c r="L87082" s="34"/>
    </row>
    <row r="87083" spans="6:12" x14ac:dyDescent="0.35">
      <c r="F87083" s="34"/>
      <c r="J87083" s="34"/>
      <c r="K87083" s="34"/>
      <c r="L87083" s="34"/>
    </row>
    <row r="87084" spans="6:12" x14ac:dyDescent="0.35">
      <c r="F87084" s="34"/>
      <c r="J87084" s="34"/>
      <c r="K87084" s="34"/>
      <c r="L87084" s="34"/>
    </row>
    <row r="87085" spans="6:12" x14ac:dyDescent="0.35">
      <c r="F87085" s="34"/>
      <c r="J87085" s="34"/>
      <c r="K87085" s="34"/>
      <c r="L87085" s="34"/>
    </row>
    <row r="87086" spans="6:12" x14ac:dyDescent="0.35">
      <c r="F87086" s="34"/>
      <c r="J87086" s="34"/>
      <c r="K87086" s="34"/>
      <c r="L87086" s="34"/>
    </row>
    <row r="87087" spans="6:12" x14ac:dyDescent="0.35">
      <c r="F87087" s="34"/>
      <c r="J87087" s="34"/>
      <c r="K87087" s="34"/>
      <c r="L87087" s="34"/>
    </row>
    <row r="87088" spans="6:12" x14ac:dyDescent="0.35">
      <c r="F87088" s="34"/>
      <c r="J87088" s="34"/>
      <c r="K87088" s="34"/>
      <c r="L87088" s="34"/>
    </row>
    <row r="87089" spans="6:12" x14ac:dyDescent="0.35">
      <c r="F87089" s="34"/>
      <c r="J87089" s="34"/>
      <c r="K87089" s="34"/>
      <c r="L87089" s="34"/>
    </row>
    <row r="87090" spans="6:12" x14ac:dyDescent="0.35">
      <c r="F87090" s="34"/>
      <c r="J87090" s="34"/>
      <c r="K87090" s="34"/>
      <c r="L87090" s="34"/>
    </row>
    <row r="87091" spans="6:12" x14ac:dyDescent="0.35">
      <c r="F87091" s="34"/>
      <c r="J87091" s="34"/>
      <c r="K87091" s="34"/>
      <c r="L87091" s="34"/>
    </row>
    <row r="87092" spans="6:12" x14ac:dyDescent="0.35">
      <c r="F87092" s="34"/>
      <c r="J87092" s="34"/>
      <c r="K87092" s="34"/>
      <c r="L87092" s="34"/>
    </row>
    <row r="87093" spans="6:12" x14ac:dyDescent="0.35">
      <c r="F87093" s="34"/>
      <c r="J87093" s="34"/>
      <c r="K87093" s="34"/>
      <c r="L87093" s="34"/>
    </row>
    <row r="87094" spans="6:12" x14ac:dyDescent="0.35">
      <c r="F87094" s="34"/>
      <c r="J87094" s="34"/>
      <c r="K87094" s="34"/>
      <c r="L87094" s="34"/>
    </row>
    <row r="87095" spans="6:12" x14ac:dyDescent="0.35">
      <c r="F87095" s="34"/>
      <c r="J87095" s="34"/>
      <c r="K87095" s="34"/>
      <c r="L87095" s="34"/>
    </row>
    <row r="87096" spans="6:12" x14ac:dyDescent="0.35">
      <c r="F87096" s="34"/>
      <c r="J87096" s="34"/>
      <c r="K87096" s="34"/>
      <c r="L87096" s="34"/>
    </row>
    <row r="87097" spans="6:12" x14ac:dyDescent="0.35">
      <c r="F87097" s="34"/>
      <c r="J87097" s="34"/>
      <c r="K87097" s="34"/>
      <c r="L87097" s="34"/>
    </row>
    <row r="87098" spans="6:12" x14ac:dyDescent="0.35">
      <c r="F87098" s="34"/>
      <c r="J87098" s="34"/>
      <c r="K87098" s="34"/>
      <c r="L87098" s="34"/>
    </row>
    <row r="87099" spans="6:12" x14ac:dyDescent="0.35">
      <c r="F87099" s="34"/>
      <c r="J87099" s="34"/>
      <c r="K87099" s="34"/>
      <c r="L87099" s="34"/>
    </row>
    <row r="87100" spans="6:12" x14ac:dyDescent="0.35">
      <c r="F87100" s="34"/>
      <c r="J87100" s="34"/>
      <c r="K87100" s="34"/>
      <c r="L87100" s="34"/>
    </row>
    <row r="87101" spans="6:12" x14ac:dyDescent="0.35">
      <c r="F87101" s="34"/>
      <c r="J87101" s="34"/>
      <c r="K87101" s="34"/>
      <c r="L87101" s="34"/>
    </row>
    <row r="87102" spans="6:12" x14ac:dyDescent="0.35">
      <c r="F87102" s="34"/>
      <c r="J87102" s="34"/>
      <c r="K87102" s="34"/>
      <c r="L87102" s="34"/>
    </row>
    <row r="87103" spans="6:12" x14ac:dyDescent="0.35">
      <c r="F87103" s="34"/>
      <c r="J87103" s="34"/>
      <c r="K87103" s="34"/>
      <c r="L87103" s="34"/>
    </row>
    <row r="87104" spans="6:12" x14ac:dyDescent="0.35">
      <c r="F87104" s="34"/>
      <c r="J87104" s="34"/>
      <c r="K87104" s="34"/>
      <c r="L87104" s="34"/>
    </row>
    <row r="87105" spans="6:12" x14ac:dyDescent="0.35">
      <c r="F87105" s="34"/>
      <c r="J87105" s="34"/>
      <c r="K87105" s="34"/>
      <c r="L87105" s="34"/>
    </row>
    <row r="87106" spans="6:12" x14ac:dyDescent="0.35">
      <c r="F87106" s="34"/>
      <c r="J87106" s="34"/>
      <c r="K87106" s="34"/>
      <c r="L87106" s="34"/>
    </row>
    <row r="87107" spans="6:12" x14ac:dyDescent="0.35">
      <c r="F87107" s="34"/>
      <c r="J87107" s="34"/>
      <c r="K87107" s="34"/>
      <c r="L87107" s="34"/>
    </row>
    <row r="87108" spans="6:12" x14ac:dyDescent="0.35">
      <c r="F87108" s="34"/>
      <c r="J87108" s="34"/>
      <c r="K87108" s="34"/>
      <c r="L87108" s="34"/>
    </row>
    <row r="87109" spans="6:12" x14ac:dyDescent="0.35">
      <c r="F87109" s="34"/>
      <c r="J87109" s="34"/>
      <c r="K87109" s="34"/>
      <c r="L87109" s="34"/>
    </row>
    <row r="87110" spans="6:12" x14ac:dyDescent="0.35">
      <c r="F87110" s="34"/>
      <c r="J87110" s="34"/>
      <c r="K87110" s="34"/>
      <c r="L87110" s="34"/>
    </row>
    <row r="87111" spans="6:12" x14ac:dyDescent="0.35">
      <c r="F87111" s="34"/>
      <c r="J87111" s="34"/>
      <c r="K87111" s="34"/>
      <c r="L87111" s="34"/>
    </row>
    <row r="87112" spans="6:12" x14ac:dyDescent="0.35">
      <c r="F87112" s="34"/>
      <c r="J87112" s="34"/>
      <c r="K87112" s="34"/>
      <c r="L87112" s="34"/>
    </row>
    <row r="87113" spans="6:12" x14ac:dyDescent="0.35">
      <c r="F87113" s="34"/>
      <c r="J87113" s="34"/>
      <c r="K87113" s="34"/>
      <c r="L87113" s="34"/>
    </row>
    <row r="87114" spans="6:12" x14ac:dyDescent="0.35">
      <c r="F87114" s="34"/>
      <c r="J87114" s="34"/>
      <c r="K87114" s="34"/>
      <c r="L87114" s="34"/>
    </row>
    <row r="87115" spans="6:12" x14ac:dyDescent="0.35">
      <c r="F87115" s="34"/>
      <c r="J87115" s="34"/>
      <c r="K87115" s="34"/>
      <c r="L87115" s="34"/>
    </row>
    <row r="87116" spans="6:12" x14ac:dyDescent="0.35">
      <c r="F87116" s="34"/>
      <c r="J87116" s="34"/>
      <c r="K87116" s="34"/>
      <c r="L87116" s="34"/>
    </row>
    <row r="87117" spans="6:12" x14ac:dyDescent="0.35">
      <c r="F87117" s="34"/>
      <c r="J87117" s="34"/>
      <c r="K87117" s="34"/>
      <c r="L87117" s="34"/>
    </row>
    <row r="87118" spans="6:12" x14ac:dyDescent="0.35">
      <c r="F87118" s="34"/>
      <c r="J87118" s="34"/>
      <c r="K87118" s="34"/>
      <c r="L87118" s="34"/>
    </row>
    <row r="87119" spans="6:12" x14ac:dyDescent="0.35">
      <c r="F87119" s="34"/>
      <c r="J87119" s="34"/>
      <c r="K87119" s="34"/>
      <c r="L87119" s="34"/>
    </row>
    <row r="87120" spans="6:12" x14ac:dyDescent="0.35">
      <c r="F87120" s="34"/>
      <c r="J87120" s="34"/>
      <c r="K87120" s="34"/>
      <c r="L87120" s="34"/>
    </row>
    <row r="87121" spans="6:12" x14ac:dyDescent="0.35">
      <c r="F87121" s="34"/>
      <c r="J87121" s="34"/>
      <c r="K87121" s="34"/>
      <c r="L87121" s="34"/>
    </row>
    <row r="87122" spans="6:12" x14ac:dyDescent="0.35">
      <c r="F87122" s="34"/>
      <c r="J87122" s="34"/>
      <c r="K87122" s="34"/>
      <c r="L87122" s="34"/>
    </row>
    <row r="87123" spans="6:12" x14ac:dyDescent="0.35">
      <c r="F87123" s="34"/>
      <c r="J87123" s="34"/>
      <c r="K87123" s="34"/>
      <c r="L87123" s="34"/>
    </row>
    <row r="87124" spans="6:12" x14ac:dyDescent="0.35">
      <c r="F87124" s="34"/>
      <c r="J87124" s="34"/>
      <c r="K87124" s="34"/>
      <c r="L87124" s="34"/>
    </row>
    <row r="87125" spans="6:12" x14ac:dyDescent="0.35">
      <c r="F87125" s="34"/>
      <c r="J87125" s="34"/>
      <c r="K87125" s="34"/>
      <c r="L87125" s="34"/>
    </row>
    <row r="87126" spans="6:12" x14ac:dyDescent="0.35">
      <c r="F87126" s="34"/>
      <c r="J87126" s="34"/>
      <c r="K87126" s="34"/>
      <c r="L87126" s="34"/>
    </row>
    <row r="87127" spans="6:12" x14ac:dyDescent="0.35">
      <c r="F87127" s="34"/>
      <c r="J87127" s="34"/>
      <c r="K87127" s="34"/>
      <c r="L87127" s="34"/>
    </row>
    <row r="87128" spans="6:12" x14ac:dyDescent="0.35">
      <c r="F87128" s="34"/>
      <c r="J87128" s="34"/>
      <c r="K87128" s="34"/>
      <c r="L87128" s="34"/>
    </row>
    <row r="87129" spans="6:12" x14ac:dyDescent="0.35">
      <c r="F87129" s="34"/>
      <c r="J87129" s="34"/>
      <c r="K87129" s="34"/>
      <c r="L87129" s="34"/>
    </row>
    <row r="87130" spans="6:12" x14ac:dyDescent="0.35">
      <c r="F87130" s="34"/>
      <c r="J87130" s="34"/>
      <c r="K87130" s="34"/>
      <c r="L87130" s="34"/>
    </row>
    <row r="87131" spans="6:12" x14ac:dyDescent="0.35">
      <c r="F87131" s="34"/>
      <c r="J87131" s="34"/>
      <c r="K87131" s="34"/>
      <c r="L87131" s="34"/>
    </row>
    <row r="87132" spans="6:12" x14ac:dyDescent="0.35">
      <c r="F87132" s="34"/>
      <c r="J87132" s="34"/>
      <c r="K87132" s="34"/>
      <c r="L87132" s="34"/>
    </row>
    <row r="87133" spans="6:12" x14ac:dyDescent="0.35">
      <c r="F87133" s="34"/>
      <c r="J87133" s="34"/>
      <c r="K87133" s="34"/>
      <c r="L87133" s="34"/>
    </row>
    <row r="87134" spans="6:12" x14ac:dyDescent="0.35">
      <c r="F87134" s="34"/>
      <c r="J87134" s="34"/>
      <c r="K87134" s="34"/>
      <c r="L87134" s="34"/>
    </row>
    <row r="87135" spans="6:12" x14ac:dyDescent="0.35">
      <c r="F87135" s="34"/>
      <c r="J87135" s="34"/>
      <c r="K87135" s="34"/>
      <c r="L87135" s="34"/>
    </row>
    <row r="87136" spans="6:12" x14ac:dyDescent="0.35">
      <c r="F87136" s="34"/>
      <c r="J87136" s="34"/>
      <c r="K87136" s="34"/>
      <c r="L87136" s="34"/>
    </row>
    <row r="87137" spans="6:12" x14ac:dyDescent="0.35">
      <c r="F87137" s="34"/>
      <c r="J87137" s="34"/>
      <c r="K87137" s="34"/>
      <c r="L87137" s="34"/>
    </row>
    <row r="87138" spans="6:12" x14ac:dyDescent="0.35">
      <c r="F87138" s="34"/>
      <c r="J87138" s="34"/>
      <c r="K87138" s="34"/>
      <c r="L87138" s="34"/>
    </row>
    <row r="87139" spans="6:12" x14ac:dyDescent="0.35">
      <c r="F87139" s="34"/>
      <c r="J87139" s="34"/>
      <c r="K87139" s="34"/>
      <c r="L87139" s="34"/>
    </row>
    <row r="87140" spans="6:12" x14ac:dyDescent="0.35">
      <c r="F87140" s="34"/>
      <c r="J87140" s="34"/>
      <c r="K87140" s="34"/>
      <c r="L87140" s="34"/>
    </row>
    <row r="87141" spans="6:12" x14ac:dyDescent="0.35">
      <c r="F87141" s="34"/>
      <c r="J87141" s="34"/>
      <c r="K87141" s="34"/>
      <c r="L87141" s="34"/>
    </row>
    <row r="87142" spans="6:12" x14ac:dyDescent="0.35">
      <c r="F87142" s="34"/>
      <c r="J87142" s="34"/>
      <c r="K87142" s="34"/>
      <c r="L87142" s="34"/>
    </row>
    <row r="87143" spans="6:12" x14ac:dyDescent="0.35">
      <c r="F87143" s="34"/>
      <c r="J87143" s="34"/>
      <c r="K87143" s="34"/>
      <c r="L87143" s="34"/>
    </row>
    <row r="87144" spans="6:12" x14ac:dyDescent="0.35">
      <c r="F87144" s="34"/>
      <c r="J87144" s="34"/>
      <c r="K87144" s="34"/>
      <c r="L87144" s="34"/>
    </row>
    <row r="87145" spans="6:12" x14ac:dyDescent="0.35">
      <c r="F87145" s="34"/>
      <c r="J87145" s="34"/>
      <c r="K87145" s="34"/>
      <c r="L87145" s="34"/>
    </row>
    <row r="87146" spans="6:12" x14ac:dyDescent="0.35">
      <c r="F87146" s="34"/>
      <c r="J87146" s="34"/>
      <c r="K87146" s="34"/>
      <c r="L87146" s="34"/>
    </row>
    <row r="87147" spans="6:12" x14ac:dyDescent="0.35">
      <c r="F87147" s="34"/>
      <c r="J87147" s="34"/>
      <c r="K87147" s="34"/>
      <c r="L87147" s="34"/>
    </row>
    <row r="87148" spans="6:12" x14ac:dyDescent="0.35">
      <c r="F87148" s="34"/>
      <c r="J87148" s="34"/>
      <c r="K87148" s="34"/>
      <c r="L87148" s="34"/>
    </row>
    <row r="87149" spans="6:12" x14ac:dyDescent="0.35">
      <c r="F87149" s="34"/>
      <c r="J87149" s="34"/>
      <c r="K87149" s="34"/>
      <c r="L87149" s="34"/>
    </row>
    <row r="87150" spans="6:12" x14ac:dyDescent="0.35">
      <c r="F87150" s="34"/>
      <c r="J87150" s="34"/>
      <c r="K87150" s="34"/>
      <c r="L87150" s="34"/>
    </row>
    <row r="87151" spans="6:12" x14ac:dyDescent="0.35">
      <c r="F87151" s="34"/>
      <c r="J87151" s="34"/>
      <c r="K87151" s="34"/>
      <c r="L87151" s="34"/>
    </row>
    <row r="87152" spans="6:12" x14ac:dyDescent="0.35">
      <c r="F87152" s="34"/>
      <c r="J87152" s="34"/>
      <c r="K87152" s="34"/>
      <c r="L87152" s="34"/>
    </row>
    <row r="87153" spans="6:12" x14ac:dyDescent="0.35">
      <c r="F87153" s="34"/>
      <c r="J87153" s="34"/>
      <c r="K87153" s="34"/>
      <c r="L87153" s="34"/>
    </row>
    <row r="87154" spans="6:12" x14ac:dyDescent="0.35">
      <c r="F87154" s="34"/>
      <c r="J87154" s="34"/>
      <c r="K87154" s="34"/>
      <c r="L87154" s="34"/>
    </row>
    <row r="87155" spans="6:12" x14ac:dyDescent="0.35">
      <c r="F87155" s="34"/>
      <c r="J87155" s="34"/>
      <c r="K87155" s="34"/>
      <c r="L87155" s="34"/>
    </row>
    <row r="87156" spans="6:12" x14ac:dyDescent="0.35">
      <c r="F87156" s="34"/>
      <c r="J87156" s="34"/>
      <c r="K87156" s="34"/>
      <c r="L87156" s="34"/>
    </row>
    <row r="87157" spans="6:12" x14ac:dyDescent="0.35">
      <c r="F87157" s="34"/>
      <c r="J87157" s="34"/>
      <c r="K87157" s="34"/>
      <c r="L87157" s="34"/>
    </row>
    <row r="87158" spans="6:12" x14ac:dyDescent="0.35">
      <c r="F87158" s="34"/>
      <c r="J87158" s="34"/>
      <c r="K87158" s="34"/>
      <c r="L87158" s="34"/>
    </row>
    <row r="87159" spans="6:12" x14ac:dyDescent="0.35">
      <c r="F87159" s="34"/>
      <c r="J87159" s="34"/>
      <c r="K87159" s="34"/>
      <c r="L87159" s="34"/>
    </row>
    <row r="87160" spans="6:12" x14ac:dyDescent="0.35">
      <c r="F87160" s="34"/>
      <c r="J87160" s="34"/>
      <c r="K87160" s="34"/>
      <c r="L87160" s="34"/>
    </row>
    <row r="87161" spans="6:12" x14ac:dyDescent="0.35">
      <c r="F87161" s="34"/>
      <c r="J87161" s="34"/>
      <c r="K87161" s="34"/>
      <c r="L87161" s="34"/>
    </row>
    <row r="87162" spans="6:12" x14ac:dyDescent="0.35">
      <c r="F87162" s="34"/>
      <c r="J87162" s="34"/>
      <c r="K87162" s="34"/>
      <c r="L87162" s="34"/>
    </row>
    <row r="87163" spans="6:12" x14ac:dyDescent="0.35">
      <c r="F87163" s="34"/>
      <c r="J87163" s="34"/>
      <c r="K87163" s="34"/>
      <c r="L87163" s="34"/>
    </row>
    <row r="87164" spans="6:12" x14ac:dyDescent="0.35">
      <c r="F87164" s="34"/>
      <c r="J87164" s="34"/>
      <c r="K87164" s="34"/>
      <c r="L87164" s="34"/>
    </row>
    <row r="87165" spans="6:12" x14ac:dyDescent="0.35">
      <c r="F87165" s="34"/>
      <c r="J87165" s="34"/>
      <c r="K87165" s="34"/>
      <c r="L87165" s="34"/>
    </row>
    <row r="87166" spans="6:12" x14ac:dyDescent="0.35">
      <c r="F87166" s="34"/>
      <c r="J87166" s="34"/>
      <c r="K87166" s="34"/>
      <c r="L87166" s="34"/>
    </row>
    <row r="87167" spans="6:12" x14ac:dyDescent="0.35">
      <c r="F87167" s="34"/>
      <c r="J87167" s="34"/>
      <c r="K87167" s="34"/>
      <c r="L87167" s="34"/>
    </row>
    <row r="87168" spans="6:12" x14ac:dyDescent="0.35">
      <c r="F87168" s="34"/>
      <c r="J87168" s="34"/>
      <c r="K87168" s="34"/>
      <c r="L87168" s="34"/>
    </row>
    <row r="87169" spans="6:12" x14ac:dyDescent="0.35">
      <c r="F87169" s="34"/>
      <c r="J87169" s="34"/>
      <c r="K87169" s="34"/>
      <c r="L87169" s="34"/>
    </row>
    <row r="87170" spans="6:12" x14ac:dyDescent="0.35">
      <c r="F87170" s="34"/>
      <c r="J87170" s="34"/>
      <c r="K87170" s="34"/>
      <c r="L87170" s="34"/>
    </row>
    <row r="87171" spans="6:12" x14ac:dyDescent="0.35">
      <c r="F87171" s="34"/>
      <c r="J87171" s="34"/>
      <c r="K87171" s="34"/>
      <c r="L87171" s="34"/>
    </row>
    <row r="87172" spans="6:12" x14ac:dyDescent="0.35">
      <c r="F87172" s="34"/>
      <c r="J87172" s="34"/>
      <c r="K87172" s="34"/>
      <c r="L87172" s="34"/>
    </row>
    <row r="87173" spans="6:12" x14ac:dyDescent="0.35">
      <c r="F87173" s="34"/>
      <c r="J87173" s="34"/>
      <c r="K87173" s="34"/>
      <c r="L87173" s="34"/>
    </row>
    <row r="87174" spans="6:12" x14ac:dyDescent="0.35">
      <c r="F87174" s="34"/>
      <c r="J87174" s="34"/>
      <c r="K87174" s="34"/>
      <c r="L87174" s="34"/>
    </row>
    <row r="87175" spans="6:12" x14ac:dyDescent="0.35">
      <c r="F87175" s="34"/>
      <c r="J87175" s="34"/>
      <c r="K87175" s="34"/>
      <c r="L87175" s="34"/>
    </row>
    <row r="87176" spans="6:12" x14ac:dyDescent="0.35">
      <c r="F87176" s="34"/>
      <c r="J87176" s="34"/>
      <c r="K87176" s="34"/>
      <c r="L87176" s="34"/>
    </row>
    <row r="87177" spans="6:12" x14ac:dyDescent="0.35">
      <c r="F87177" s="34"/>
      <c r="J87177" s="34"/>
      <c r="K87177" s="34"/>
      <c r="L87177" s="34"/>
    </row>
    <row r="87178" spans="6:12" x14ac:dyDescent="0.35">
      <c r="F87178" s="34"/>
      <c r="J87178" s="34"/>
      <c r="K87178" s="34"/>
      <c r="L87178" s="34"/>
    </row>
    <row r="87179" spans="6:12" x14ac:dyDescent="0.35">
      <c r="F87179" s="34"/>
      <c r="J87179" s="34"/>
      <c r="K87179" s="34"/>
      <c r="L87179" s="34"/>
    </row>
    <row r="87180" spans="6:12" x14ac:dyDescent="0.35">
      <c r="F87180" s="34"/>
      <c r="J87180" s="34"/>
      <c r="K87180" s="34"/>
      <c r="L87180" s="34"/>
    </row>
    <row r="87181" spans="6:12" x14ac:dyDescent="0.35">
      <c r="F87181" s="34"/>
      <c r="J87181" s="34"/>
      <c r="K87181" s="34"/>
      <c r="L87181" s="34"/>
    </row>
    <row r="87182" spans="6:12" x14ac:dyDescent="0.35">
      <c r="F87182" s="34"/>
      <c r="J87182" s="34"/>
      <c r="K87182" s="34"/>
      <c r="L87182" s="34"/>
    </row>
    <row r="87183" spans="6:12" x14ac:dyDescent="0.35">
      <c r="F87183" s="34"/>
      <c r="J87183" s="34"/>
      <c r="K87183" s="34"/>
      <c r="L87183" s="34"/>
    </row>
    <row r="87184" spans="6:12" x14ac:dyDescent="0.35">
      <c r="F87184" s="34"/>
      <c r="J87184" s="34"/>
      <c r="K87184" s="34"/>
      <c r="L87184" s="34"/>
    </row>
    <row r="87185" spans="6:12" x14ac:dyDescent="0.35">
      <c r="F87185" s="34"/>
      <c r="J87185" s="34"/>
      <c r="K87185" s="34"/>
      <c r="L87185" s="34"/>
    </row>
    <row r="87186" spans="6:12" x14ac:dyDescent="0.35">
      <c r="F87186" s="34"/>
      <c r="J87186" s="34"/>
      <c r="K87186" s="34"/>
      <c r="L87186" s="34"/>
    </row>
    <row r="87187" spans="6:12" x14ac:dyDescent="0.35">
      <c r="F87187" s="34"/>
      <c r="J87187" s="34"/>
      <c r="K87187" s="34"/>
      <c r="L87187" s="34"/>
    </row>
    <row r="87188" spans="6:12" x14ac:dyDescent="0.35">
      <c r="F87188" s="34"/>
      <c r="J87188" s="34"/>
      <c r="K87188" s="34"/>
      <c r="L87188" s="34"/>
    </row>
    <row r="87189" spans="6:12" x14ac:dyDescent="0.35">
      <c r="F87189" s="34"/>
      <c r="J87189" s="34"/>
      <c r="K87189" s="34"/>
      <c r="L87189" s="34"/>
    </row>
    <row r="87190" spans="6:12" x14ac:dyDescent="0.35">
      <c r="F87190" s="34"/>
      <c r="J87190" s="34"/>
      <c r="K87190" s="34"/>
      <c r="L87190" s="34"/>
    </row>
    <row r="87191" spans="6:12" x14ac:dyDescent="0.35">
      <c r="F87191" s="34"/>
      <c r="J87191" s="34"/>
      <c r="K87191" s="34"/>
      <c r="L87191" s="34"/>
    </row>
    <row r="87192" spans="6:12" x14ac:dyDescent="0.35">
      <c r="F87192" s="34"/>
      <c r="J87192" s="34"/>
      <c r="K87192" s="34"/>
      <c r="L87192" s="34"/>
    </row>
    <row r="87193" spans="6:12" x14ac:dyDescent="0.35">
      <c r="F87193" s="34"/>
      <c r="J87193" s="34"/>
      <c r="K87193" s="34"/>
      <c r="L87193" s="34"/>
    </row>
    <row r="87194" spans="6:12" x14ac:dyDescent="0.35">
      <c r="F87194" s="34"/>
      <c r="J87194" s="34"/>
      <c r="K87194" s="34"/>
      <c r="L87194" s="34"/>
    </row>
    <row r="87195" spans="6:12" x14ac:dyDescent="0.35">
      <c r="F87195" s="34"/>
      <c r="J87195" s="34"/>
      <c r="K87195" s="34"/>
      <c r="L87195" s="34"/>
    </row>
    <row r="87196" spans="6:12" x14ac:dyDescent="0.35">
      <c r="F87196" s="34"/>
      <c r="J87196" s="34"/>
      <c r="K87196" s="34"/>
      <c r="L87196" s="34"/>
    </row>
    <row r="87197" spans="6:12" x14ac:dyDescent="0.35">
      <c r="F87197" s="34"/>
      <c r="J87197" s="34"/>
      <c r="K87197" s="34"/>
      <c r="L87197" s="34"/>
    </row>
    <row r="87198" spans="6:12" x14ac:dyDescent="0.35">
      <c r="F87198" s="34"/>
      <c r="J87198" s="34"/>
      <c r="K87198" s="34"/>
      <c r="L87198" s="34"/>
    </row>
    <row r="87199" spans="6:12" x14ac:dyDescent="0.35">
      <c r="F87199" s="34"/>
      <c r="J87199" s="34"/>
      <c r="K87199" s="34"/>
      <c r="L87199" s="34"/>
    </row>
    <row r="87200" spans="6:12" x14ac:dyDescent="0.35">
      <c r="F87200" s="34"/>
      <c r="J87200" s="34"/>
      <c r="K87200" s="34"/>
      <c r="L87200" s="34"/>
    </row>
    <row r="87201" spans="6:12" x14ac:dyDescent="0.35">
      <c r="F87201" s="34"/>
      <c r="J87201" s="34"/>
      <c r="K87201" s="34"/>
      <c r="L87201" s="34"/>
    </row>
    <row r="87202" spans="6:12" x14ac:dyDescent="0.35">
      <c r="F87202" s="34"/>
      <c r="J87202" s="34"/>
      <c r="K87202" s="34"/>
      <c r="L87202" s="34"/>
    </row>
    <row r="87203" spans="6:12" x14ac:dyDescent="0.35">
      <c r="F87203" s="34"/>
      <c r="J87203" s="34"/>
      <c r="K87203" s="34"/>
      <c r="L87203" s="34"/>
    </row>
    <row r="87204" spans="6:12" x14ac:dyDescent="0.35">
      <c r="F87204" s="34"/>
      <c r="J87204" s="34"/>
      <c r="K87204" s="34"/>
      <c r="L87204" s="34"/>
    </row>
    <row r="87205" spans="6:12" x14ac:dyDescent="0.35">
      <c r="F87205" s="34"/>
      <c r="J87205" s="34"/>
      <c r="K87205" s="34"/>
      <c r="L87205" s="34"/>
    </row>
    <row r="87206" spans="6:12" x14ac:dyDescent="0.35">
      <c r="F87206" s="34"/>
      <c r="J87206" s="34"/>
      <c r="K87206" s="34"/>
      <c r="L87206" s="34"/>
    </row>
    <row r="87207" spans="6:12" x14ac:dyDescent="0.35">
      <c r="F87207" s="34"/>
      <c r="J87207" s="34"/>
      <c r="K87207" s="34"/>
      <c r="L87207" s="34"/>
    </row>
    <row r="87208" spans="6:12" x14ac:dyDescent="0.35">
      <c r="F87208" s="34"/>
      <c r="J87208" s="34"/>
      <c r="K87208" s="34"/>
      <c r="L87208" s="34"/>
    </row>
    <row r="87209" spans="6:12" x14ac:dyDescent="0.35">
      <c r="F87209" s="34"/>
      <c r="J87209" s="34"/>
      <c r="K87209" s="34"/>
      <c r="L87209" s="34"/>
    </row>
    <row r="87210" spans="6:12" x14ac:dyDescent="0.35">
      <c r="F87210" s="34"/>
      <c r="J87210" s="34"/>
      <c r="K87210" s="34"/>
      <c r="L87210" s="34"/>
    </row>
    <row r="87211" spans="6:12" x14ac:dyDescent="0.35">
      <c r="F87211" s="34"/>
      <c r="J87211" s="34"/>
      <c r="K87211" s="34"/>
      <c r="L87211" s="34"/>
    </row>
    <row r="87212" spans="6:12" x14ac:dyDescent="0.35">
      <c r="F87212" s="34"/>
      <c r="J87212" s="34"/>
      <c r="K87212" s="34"/>
      <c r="L87212" s="34"/>
    </row>
    <row r="87213" spans="6:12" x14ac:dyDescent="0.35">
      <c r="F87213" s="34"/>
      <c r="J87213" s="34"/>
      <c r="K87213" s="34"/>
      <c r="L87213" s="34"/>
    </row>
    <row r="87214" spans="6:12" x14ac:dyDescent="0.35">
      <c r="F87214" s="34"/>
      <c r="J87214" s="34"/>
      <c r="K87214" s="34"/>
      <c r="L87214" s="34"/>
    </row>
    <row r="87215" spans="6:12" x14ac:dyDescent="0.35">
      <c r="F87215" s="34"/>
      <c r="J87215" s="34"/>
      <c r="K87215" s="34"/>
      <c r="L87215" s="34"/>
    </row>
    <row r="87216" spans="6:12" x14ac:dyDescent="0.35">
      <c r="F87216" s="34"/>
      <c r="J87216" s="34"/>
      <c r="K87216" s="34"/>
      <c r="L87216" s="34"/>
    </row>
    <row r="87217" spans="6:12" x14ac:dyDescent="0.35">
      <c r="F87217" s="34"/>
      <c r="J87217" s="34"/>
      <c r="K87217" s="34"/>
      <c r="L87217" s="34"/>
    </row>
    <row r="87218" spans="6:12" x14ac:dyDescent="0.35">
      <c r="F87218" s="34"/>
      <c r="J87218" s="34"/>
      <c r="K87218" s="34"/>
      <c r="L87218" s="34"/>
    </row>
    <row r="87219" spans="6:12" x14ac:dyDescent="0.35">
      <c r="F87219" s="34"/>
      <c r="J87219" s="34"/>
      <c r="K87219" s="34"/>
      <c r="L87219" s="34"/>
    </row>
    <row r="87220" spans="6:12" x14ac:dyDescent="0.35">
      <c r="F87220" s="34"/>
      <c r="J87220" s="34"/>
      <c r="K87220" s="34"/>
      <c r="L87220" s="34"/>
    </row>
    <row r="87221" spans="6:12" x14ac:dyDescent="0.35">
      <c r="F87221" s="34"/>
      <c r="J87221" s="34"/>
      <c r="K87221" s="34"/>
      <c r="L87221" s="34"/>
    </row>
    <row r="87222" spans="6:12" x14ac:dyDescent="0.35">
      <c r="F87222" s="34"/>
      <c r="J87222" s="34"/>
      <c r="K87222" s="34"/>
      <c r="L87222" s="34"/>
    </row>
    <row r="87223" spans="6:12" x14ac:dyDescent="0.35">
      <c r="F87223" s="34"/>
      <c r="J87223" s="34"/>
      <c r="K87223" s="34"/>
      <c r="L87223" s="34"/>
    </row>
    <row r="87224" spans="6:12" x14ac:dyDescent="0.35">
      <c r="F87224" s="34"/>
      <c r="J87224" s="34"/>
      <c r="K87224" s="34"/>
      <c r="L87224" s="34"/>
    </row>
    <row r="87225" spans="6:12" x14ac:dyDescent="0.35">
      <c r="F87225" s="34"/>
      <c r="J87225" s="34"/>
      <c r="K87225" s="34"/>
      <c r="L87225" s="34"/>
    </row>
    <row r="87226" spans="6:12" x14ac:dyDescent="0.35">
      <c r="F87226" s="34"/>
      <c r="J87226" s="34"/>
      <c r="K87226" s="34"/>
      <c r="L87226" s="34"/>
    </row>
    <row r="87227" spans="6:12" x14ac:dyDescent="0.35">
      <c r="F87227" s="34"/>
      <c r="J87227" s="34"/>
      <c r="K87227" s="34"/>
      <c r="L87227" s="34"/>
    </row>
    <row r="87228" spans="6:12" x14ac:dyDescent="0.35">
      <c r="F87228" s="34"/>
      <c r="J87228" s="34"/>
      <c r="K87228" s="34"/>
      <c r="L87228" s="34"/>
    </row>
    <row r="87229" spans="6:12" x14ac:dyDescent="0.35">
      <c r="F87229" s="34"/>
      <c r="J87229" s="34"/>
      <c r="K87229" s="34"/>
      <c r="L87229" s="34"/>
    </row>
    <row r="87230" spans="6:12" x14ac:dyDescent="0.35">
      <c r="F87230" s="34"/>
      <c r="J87230" s="34"/>
      <c r="K87230" s="34"/>
      <c r="L87230" s="34"/>
    </row>
    <row r="87231" spans="6:12" x14ac:dyDescent="0.35">
      <c r="F87231" s="34"/>
      <c r="J87231" s="34"/>
      <c r="K87231" s="34"/>
      <c r="L87231" s="34"/>
    </row>
    <row r="87232" spans="6:12" x14ac:dyDescent="0.35">
      <c r="F87232" s="34"/>
      <c r="J87232" s="34"/>
      <c r="K87232" s="34"/>
      <c r="L87232" s="34"/>
    </row>
    <row r="87233" spans="6:12" x14ac:dyDescent="0.35">
      <c r="F87233" s="34"/>
      <c r="J87233" s="34"/>
      <c r="K87233" s="34"/>
      <c r="L87233" s="34"/>
    </row>
    <row r="87234" spans="6:12" x14ac:dyDescent="0.35">
      <c r="F87234" s="34"/>
      <c r="J87234" s="34"/>
      <c r="K87234" s="34"/>
      <c r="L87234" s="34"/>
    </row>
    <row r="87235" spans="6:12" x14ac:dyDescent="0.35">
      <c r="F87235" s="34"/>
      <c r="J87235" s="34"/>
      <c r="K87235" s="34"/>
      <c r="L87235" s="34"/>
    </row>
    <row r="87236" spans="6:12" x14ac:dyDescent="0.35">
      <c r="F87236" s="34"/>
      <c r="J87236" s="34"/>
      <c r="K87236" s="34"/>
      <c r="L87236" s="34"/>
    </row>
    <row r="87237" spans="6:12" x14ac:dyDescent="0.35">
      <c r="F87237" s="34"/>
      <c r="J87237" s="34"/>
      <c r="K87237" s="34"/>
      <c r="L87237" s="34"/>
    </row>
    <row r="87238" spans="6:12" x14ac:dyDescent="0.35">
      <c r="F87238" s="34"/>
      <c r="J87238" s="34"/>
      <c r="K87238" s="34"/>
      <c r="L87238" s="34"/>
    </row>
    <row r="87239" spans="6:12" x14ac:dyDescent="0.35">
      <c r="F87239" s="34"/>
      <c r="J87239" s="34"/>
      <c r="K87239" s="34"/>
      <c r="L87239" s="34"/>
    </row>
    <row r="87240" spans="6:12" x14ac:dyDescent="0.35">
      <c r="F87240" s="34"/>
      <c r="J87240" s="34"/>
      <c r="K87240" s="34"/>
      <c r="L87240" s="34"/>
    </row>
    <row r="87241" spans="6:12" x14ac:dyDescent="0.35">
      <c r="F87241" s="34"/>
      <c r="J87241" s="34"/>
      <c r="K87241" s="34"/>
      <c r="L87241" s="34"/>
    </row>
    <row r="87242" spans="6:12" x14ac:dyDescent="0.35">
      <c r="F87242" s="34"/>
      <c r="J87242" s="34"/>
      <c r="K87242" s="34"/>
      <c r="L87242" s="34"/>
    </row>
    <row r="87243" spans="6:12" x14ac:dyDescent="0.35">
      <c r="F87243" s="34"/>
      <c r="J87243" s="34"/>
      <c r="K87243" s="34"/>
      <c r="L87243" s="34"/>
    </row>
    <row r="87244" spans="6:12" x14ac:dyDescent="0.35">
      <c r="F87244" s="34"/>
      <c r="J87244" s="34"/>
      <c r="K87244" s="34"/>
      <c r="L87244" s="34"/>
    </row>
    <row r="87245" spans="6:12" x14ac:dyDescent="0.35">
      <c r="F87245" s="34"/>
      <c r="J87245" s="34"/>
      <c r="K87245" s="34"/>
      <c r="L87245" s="34"/>
    </row>
    <row r="87246" spans="6:12" x14ac:dyDescent="0.35">
      <c r="F87246" s="34"/>
      <c r="J87246" s="34"/>
      <c r="K87246" s="34"/>
      <c r="L87246" s="34"/>
    </row>
    <row r="87247" spans="6:12" x14ac:dyDescent="0.35">
      <c r="F87247" s="34"/>
      <c r="J87247" s="34"/>
      <c r="K87247" s="34"/>
      <c r="L87247" s="34"/>
    </row>
    <row r="87248" spans="6:12" x14ac:dyDescent="0.35">
      <c r="F87248" s="34"/>
      <c r="J87248" s="34"/>
      <c r="K87248" s="34"/>
      <c r="L87248" s="34"/>
    </row>
    <row r="87249" spans="6:12" x14ac:dyDescent="0.35">
      <c r="F87249" s="34"/>
      <c r="J87249" s="34"/>
      <c r="K87249" s="34"/>
      <c r="L87249" s="34"/>
    </row>
    <row r="87250" spans="6:12" x14ac:dyDescent="0.35">
      <c r="F87250" s="34"/>
      <c r="J87250" s="34"/>
      <c r="K87250" s="34"/>
      <c r="L87250" s="34"/>
    </row>
    <row r="87251" spans="6:12" x14ac:dyDescent="0.35">
      <c r="F87251" s="34"/>
      <c r="J87251" s="34"/>
      <c r="K87251" s="34"/>
      <c r="L87251" s="34"/>
    </row>
    <row r="87252" spans="6:12" x14ac:dyDescent="0.35">
      <c r="F87252" s="34"/>
      <c r="J87252" s="34"/>
      <c r="K87252" s="34"/>
      <c r="L87252" s="34"/>
    </row>
    <row r="87253" spans="6:12" x14ac:dyDescent="0.35">
      <c r="F87253" s="34"/>
      <c r="J87253" s="34"/>
      <c r="K87253" s="34"/>
      <c r="L87253" s="34"/>
    </row>
    <row r="87254" spans="6:12" x14ac:dyDescent="0.35">
      <c r="F87254" s="34"/>
      <c r="J87254" s="34"/>
      <c r="K87254" s="34"/>
      <c r="L87254" s="34"/>
    </row>
    <row r="87255" spans="6:12" x14ac:dyDescent="0.35">
      <c r="F87255" s="34"/>
      <c r="J87255" s="34"/>
      <c r="K87255" s="34"/>
      <c r="L87255" s="34"/>
    </row>
    <row r="87256" spans="6:12" x14ac:dyDescent="0.35">
      <c r="F87256" s="34"/>
      <c r="J87256" s="34"/>
      <c r="K87256" s="34"/>
      <c r="L87256" s="34"/>
    </row>
    <row r="87257" spans="6:12" x14ac:dyDescent="0.35">
      <c r="F87257" s="34"/>
      <c r="J87257" s="34"/>
      <c r="K87257" s="34"/>
      <c r="L87257" s="34"/>
    </row>
    <row r="87258" spans="6:12" x14ac:dyDescent="0.35">
      <c r="F87258" s="34"/>
      <c r="J87258" s="34"/>
      <c r="K87258" s="34"/>
      <c r="L87258" s="34"/>
    </row>
    <row r="87259" spans="6:12" x14ac:dyDescent="0.35">
      <c r="F87259" s="34"/>
      <c r="J87259" s="34"/>
      <c r="K87259" s="34"/>
      <c r="L87259" s="34"/>
    </row>
    <row r="87260" spans="6:12" x14ac:dyDescent="0.35">
      <c r="F87260" s="34"/>
      <c r="J87260" s="34"/>
      <c r="K87260" s="34"/>
      <c r="L87260" s="34"/>
    </row>
    <row r="87261" spans="6:12" x14ac:dyDescent="0.35">
      <c r="F87261" s="34"/>
      <c r="J87261" s="34"/>
      <c r="K87261" s="34"/>
      <c r="L87261" s="34"/>
    </row>
    <row r="87262" spans="6:12" x14ac:dyDescent="0.35">
      <c r="F87262" s="34"/>
      <c r="J87262" s="34"/>
      <c r="K87262" s="34"/>
      <c r="L87262" s="34"/>
    </row>
    <row r="87263" spans="6:12" x14ac:dyDescent="0.35">
      <c r="F87263" s="34"/>
      <c r="J87263" s="34"/>
      <c r="K87263" s="34"/>
      <c r="L87263" s="34"/>
    </row>
    <row r="87264" spans="6:12" x14ac:dyDescent="0.35">
      <c r="F87264" s="34"/>
      <c r="J87264" s="34"/>
      <c r="K87264" s="34"/>
      <c r="L87264" s="34"/>
    </row>
    <row r="87265" spans="6:12" x14ac:dyDescent="0.35">
      <c r="F87265" s="34"/>
      <c r="J87265" s="34"/>
      <c r="K87265" s="34"/>
      <c r="L87265" s="34"/>
    </row>
    <row r="87266" spans="6:12" x14ac:dyDescent="0.35">
      <c r="F87266" s="34"/>
      <c r="J87266" s="34"/>
      <c r="K87266" s="34"/>
      <c r="L87266" s="34"/>
    </row>
    <row r="87267" spans="6:12" x14ac:dyDescent="0.35">
      <c r="F87267" s="34"/>
      <c r="J87267" s="34"/>
      <c r="K87267" s="34"/>
      <c r="L87267" s="34"/>
    </row>
    <row r="87268" spans="6:12" x14ac:dyDescent="0.35">
      <c r="F87268" s="34"/>
      <c r="J87268" s="34"/>
      <c r="K87268" s="34"/>
      <c r="L87268" s="34"/>
    </row>
    <row r="87269" spans="6:12" x14ac:dyDescent="0.35">
      <c r="F87269" s="34"/>
      <c r="J87269" s="34"/>
      <c r="K87269" s="34"/>
      <c r="L87269" s="34"/>
    </row>
    <row r="87270" spans="6:12" x14ac:dyDescent="0.35">
      <c r="F87270" s="34"/>
      <c r="J87270" s="34"/>
      <c r="K87270" s="34"/>
      <c r="L87270" s="34"/>
    </row>
    <row r="87271" spans="6:12" x14ac:dyDescent="0.35">
      <c r="F87271" s="34"/>
      <c r="J87271" s="34"/>
      <c r="K87271" s="34"/>
      <c r="L87271" s="34"/>
    </row>
    <row r="87272" spans="6:12" x14ac:dyDescent="0.35">
      <c r="F87272" s="34"/>
      <c r="J87272" s="34"/>
      <c r="K87272" s="34"/>
      <c r="L87272" s="34"/>
    </row>
    <row r="87273" spans="6:12" x14ac:dyDescent="0.35">
      <c r="F87273" s="34"/>
      <c r="J87273" s="34"/>
      <c r="K87273" s="34"/>
      <c r="L87273" s="34"/>
    </row>
    <row r="87274" spans="6:12" x14ac:dyDescent="0.35">
      <c r="F87274" s="34"/>
      <c r="J87274" s="34"/>
      <c r="K87274" s="34"/>
      <c r="L87274" s="34"/>
    </row>
    <row r="87275" spans="6:12" x14ac:dyDescent="0.35">
      <c r="F87275" s="34"/>
      <c r="J87275" s="34"/>
      <c r="K87275" s="34"/>
      <c r="L87275" s="34"/>
    </row>
    <row r="87276" spans="6:12" x14ac:dyDescent="0.35">
      <c r="F87276" s="34"/>
      <c r="J87276" s="34"/>
      <c r="K87276" s="34"/>
      <c r="L87276" s="34"/>
    </row>
    <row r="87277" spans="6:12" x14ac:dyDescent="0.35">
      <c r="F87277" s="34"/>
      <c r="J87277" s="34"/>
      <c r="K87277" s="34"/>
      <c r="L87277" s="34"/>
    </row>
    <row r="87278" spans="6:12" x14ac:dyDescent="0.35">
      <c r="F87278" s="34"/>
      <c r="J87278" s="34"/>
      <c r="K87278" s="34"/>
      <c r="L87278" s="34"/>
    </row>
    <row r="87279" spans="6:12" x14ac:dyDescent="0.35">
      <c r="F87279" s="34"/>
      <c r="J87279" s="34"/>
      <c r="K87279" s="34"/>
      <c r="L87279" s="34"/>
    </row>
    <row r="87280" spans="6:12" x14ac:dyDescent="0.35">
      <c r="F87280" s="34"/>
      <c r="J87280" s="34"/>
      <c r="K87280" s="34"/>
      <c r="L87280" s="34"/>
    </row>
    <row r="87281" spans="6:12" x14ac:dyDescent="0.35">
      <c r="F87281" s="34"/>
      <c r="J87281" s="34"/>
      <c r="K87281" s="34"/>
      <c r="L87281" s="34"/>
    </row>
    <row r="87282" spans="6:12" x14ac:dyDescent="0.35">
      <c r="F87282" s="34"/>
      <c r="J87282" s="34"/>
      <c r="K87282" s="34"/>
      <c r="L87282" s="34"/>
    </row>
    <row r="87283" spans="6:12" x14ac:dyDescent="0.35">
      <c r="F87283" s="34"/>
      <c r="J87283" s="34"/>
      <c r="K87283" s="34"/>
      <c r="L87283" s="34"/>
    </row>
    <row r="87284" spans="6:12" x14ac:dyDescent="0.35">
      <c r="F87284" s="34"/>
      <c r="J87284" s="34"/>
      <c r="K87284" s="34"/>
      <c r="L87284" s="34"/>
    </row>
    <row r="87285" spans="6:12" x14ac:dyDescent="0.35">
      <c r="F87285" s="34"/>
      <c r="J87285" s="34"/>
      <c r="K87285" s="34"/>
      <c r="L87285" s="34"/>
    </row>
    <row r="87286" spans="6:12" x14ac:dyDescent="0.35">
      <c r="F87286" s="34"/>
      <c r="J87286" s="34"/>
      <c r="K87286" s="34"/>
      <c r="L87286" s="34"/>
    </row>
    <row r="87287" spans="6:12" x14ac:dyDescent="0.35">
      <c r="F87287" s="34"/>
      <c r="J87287" s="34"/>
      <c r="K87287" s="34"/>
      <c r="L87287" s="34"/>
    </row>
    <row r="87288" spans="6:12" x14ac:dyDescent="0.35">
      <c r="F87288" s="34"/>
      <c r="J87288" s="34"/>
      <c r="K87288" s="34"/>
      <c r="L87288" s="34"/>
    </row>
    <row r="87289" spans="6:12" x14ac:dyDescent="0.35">
      <c r="F87289" s="34"/>
      <c r="J87289" s="34"/>
      <c r="K87289" s="34"/>
      <c r="L87289" s="34"/>
    </row>
    <row r="87290" spans="6:12" x14ac:dyDescent="0.35">
      <c r="F87290" s="34"/>
      <c r="J87290" s="34"/>
      <c r="K87290" s="34"/>
      <c r="L87290" s="34"/>
    </row>
    <row r="87291" spans="6:12" x14ac:dyDescent="0.35">
      <c r="F87291" s="34"/>
      <c r="J87291" s="34"/>
      <c r="K87291" s="34"/>
      <c r="L87291" s="34"/>
    </row>
    <row r="87292" spans="6:12" x14ac:dyDescent="0.35">
      <c r="F87292" s="34"/>
      <c r="J87292" s="34"/>
      <c r="K87292" s="34"/>
      <c r="L87292" s="34"/>
    </row>
    <row r="87293" spans="6:12" x14ac:dyDescent="0.35">
      <c r="F87293" s="34"/>
      <c r="J87293" s="34"/>
      <c r="K87293" s="34"/>
      <c r="L87293" s="34"/>
    </row>
    <row r="87294" spans="6:12" x14ac:dyDescent="0.35">
      <c r="F87294" s="34"/>
      <c r="J87294" s="34"/>
      <c r="K87294" s="34"/>
      <c r="L87294" s="34"/>
    </row>
    <row r="87295" spans="6:12" x14ac:dyDescent="0.35">
      <c r="F87295" s="34"/>
      <c r="J87295" s="34"/>
      <c r="K87295" s="34"/>
      <c r="L87295" s="34"/>
    </row>
    <row r="87296" spans="6:12" x14ac:dyDescent="0.35">
      <c r="F87296" s="34"/>
      <c r="J87296" s="34"/>
      <c r="K87296" s="34"/>
      <c r="L87296" s="34"/>
    </row>
    <row r="87297" spans="6:12" x14ac:dyDescent="0.35">
      <c r="F87297" s="34"/>
      <c r="J87297" s="34"/>
      <c r="K87297" s="34"/>
      <c r="L87297" s="34"/>
    </row>
    <row r="87298" spans="6:12" x14ac:dyDescent="0.35">
      <c r="F87298" s="34"/>
      <c r="J87298" s="34"/>
      <c r="K87298" s="34"/>
      <c r="L87298" s="34"/>
    </row>
    <row r="87299" spans="6:12" x14ac:dyDescent="0.35">
      <c r="F87299" s="34"/>
      <c r="J87299" s="34"/>
      <c r="K87299" s="34"/>
      <c r="L87299" s="34"/>
    </row>
    <row r="87300" spans="6:12" x14ac:dyDescent="0.35">
      <c r="F87300" s="34"/>
      <c r="J87300" s="34"/>
      <c r="K87300" s="34"/>
      <c r="L87300" s="34"/>
    </row>
    <row r="87301" spans="6:12" x14ac:dyDescent="0.35">
      <c r="F87301" s="34"/>
      <c r="J87301" s="34"/>
      <c r="K87301" s="34"/>
      <c r="L87301" s="34"/>
    </row>
    <row r="87302" spans="6:12" x14ac:dyDescent="0.35">
      <c r="F87302" s="34"/>
      <c r="J87302" s="34"/>
      <c r="K87302" s="34"/>
      <c r="L87302" s="34"/>
    </row>
    <row r="87303" spans="6:12" x14ac:dyDescent="0.35">
      <c r="F87303" s="34"/>
      <c r="J87303" s="34"/>
      <c r="K87303" s="34"/>
      <c r="L87303" s="34"/>
    </row>
    <row r="87304" spans="6:12" x14ac:dyDescent="0.35">
      <c r="F87304" s="34"/>
      <c r="J87304" s="34"/>
      <c r="K87304" s="34"/>
      <c r="L87304" s="34"/>
    </row>
    <row r="87305" spans="6:12" x14ac:dyDescent="0.35">
      <c r="F87305" s="34"/>
      <c r="J87305" s="34"/>
      <c r="K87305" s="34"/>
      <c r="L87305" s="34"/>
    </row>
    <row r="87306" spans="6:12" x14ac:dyDescent="0.35">
      <c r="F87306" s="34"/>
      <c r="J87306" s="34"/>
      <c r="K87306" s="34"/>
      <c r="L87306" s="34"/>
    </row>
    <row r="87307" spans="6:12" x14ac:dyDescent="0.35">
      <c r="F87307" s="34"/>
      <c r="J87307" s="34"/>
      <c r="K87307" s="34"/>
      <c r="L87307" s="34"/>
    </row>
    <row r="87308" spans="6:12" x14ac:dyDescent="0.35">
      <c r="F87308" s="34"/>
      <c r="J87308" s="34"/>
      <c r="K87308" s="34"/>
      <c r="L87308" s="34"/>
    </row>
    <row r="87309" spans="6:12" x14ac:dyDescent="0.35">
      <c r="F87309" s="34"/>
      <c r="J87309" s="34"/>
      <c r="K87309" s="34"/>
      <c r="L87309" s="34"/>
    </row>
    <row r="87310" spans="6:12" x14ac:dyDescent="0.35">
      <c r="F87310" s="34"/>
      <c r="J87310" s="34"/>
      <c r="K87310" s="34"/>
      <c r="L87310" s="34"/>
    </row>
    <row r="87311" spans="6:12" x14ac:dyDescent="0.35">
      <c r="F87311" s="34"/>
      <c r="J87311" s="34"/>
      <c r="K87311" s="34"/>
      <c r="L87311" s="34"/>
    </row>
    <row r="87312" spans="6:12" x14ac:dyDescent="0.35">
      <c r="F87312" s="34"/>
      <c r="J87312" s="34"/>
      <c r="K87312" s="34"/>
      <c r="L87312" s="34"/>
    </row>
    <row r="87313" spans="6:12" x14ac:dyDescent="0.35">
      <c r="F87313" s="34"/>
      <c r="J87313" s="34"/>
      <c r="K87313" s="34"/>
      <c r="L87313" s="34"/>
    </row>
    <row r="87314" spans="6:12" x14ac:dyDescent="0.35">
      <c r="F87314" s="34"/>
      <c r="J87314" s="34"/>
      <c r="K87314" s="34"/>
      <c r="L87314" s="34"/>
    </row>
    <row r="87315" spans="6:12" x14ac:dyDescent="0.35">
      <c r="F87315" s="34"/>
      <c r="J87315" s="34"/>
      <c r="K87315" s="34"/>
      <c r="L87315" s="34"/>
    </row>
    <row r="87316" spans="6:12" x14ac:dyDescent="0.35">
      <c r="F87316" s="34"/>
      <c r="J87316" s="34"/>
      <c r="K87316" s="34"/>
      <c r="L87316" s="34"/>
    </row>
    <row r="87317" spans="6:12" x14ac:dyDescent="0.35">
      <c r="F87317" s="34"/>
      <c r="J87317" s="34"/>
      <c r="K87317" s="34"/>
      <c r="L87317" s="34"/>
    </row>
    <row r="87318" spans="6:12" x14ac:dyDescent="0.35">
      <c r="F87318" s="34"/>
      <c r="J87318" s="34"/>
      <c r="K87318" s="34"/>
      <c r="L87318" s="34"/>
    </row>
    <row r="87319" spans="6:12" x14ac:dyDescent="0.35">
      <c r="F87319" s="34"/>
      <c r="J87319" s="34"/>
      <c r="K87319" s="34"/>
      <c r="L87319" s="34"/>
    </row>
    <row r="87320" spans="6:12" x14ac:dyDescent="0.35">
      <c r="F87320" s="34"/>
      <c r="J87320" s="34"/>
      <c r="K87320" s="34"/>
      <c r="L87320" s="34"/>
    </row>
    <row r="87321" spans="6:12" x14ac:dyDescent="0.35">
      <c r="F87321" s="34"/>
      <c r="J87321" s="34"/>
      <c r="K87321" s="34"/>
      <c r="L87321" s="34"/>
    </row>
    <row r="87322" spans="6:12" x14ac:dyDescent="0.35">
      <c r="F87322" s="34"/>
      <c r="J87322" s="34"/>
      <c r="K87322" s="34"/>
      <c r="L87322" s="34"/>
    </row>
    <row r="87323" spans="6:12" x14ac:dyDescent="0.35">
      <c r="F87323" s="34"/>
      <c r="J87323" s="34"/>
      <c r="K87323" s="34"/>
      <c r="L87323" s="34"/>
    </row>
    <row r="87324" spans="6:12" x14ac:dyDescent="0.35">
      <c r="F87324" s="34"/>
      <c r="J87324" s="34"/>
      <c r="K87324" s="34"/>
      <c r="L87324" s="34"/>
    </row>
    <row r="87325" spans="6:12" x14ac:dyDescent="0.35">
      <c r="F87325" s="34"/>
      <c r="J87325" s="34"/>
      <c r="K87325" s="34"/>
      <c r="L87325" s="34"/>
    </row>
    <row r="87326" spans="6:12" x14ac:dyDescent="0.35">
      <c r="F87326" s="34"/>
      <c r="J87326" s="34"/>
      <c r="K87326" s="34"/>
      <c r="L87326" s="34"/>
    </row>
    <row r="87327" spans="6:12" x14ac:dyDescent="0.35">
      <c r="F87327" s="34"/>
      <c r="J87327" s="34"/>
      <c r="K87327" s="34"/>
      <c r="L87327" s="34"/>
    </row>
    <row r="87328" spans="6:12" x14ac:dyDescent="0.35">
      <c r="F87328" s="34"/>
      <c r="J87328" s="34"/>
      <c r="K87328" s="34"/>
      <c r="L87328" s="34"/>
    </row>
    <row r="87329" spans="6:12" x14ac:dyDescent="0.35">
      <c r="F87329" s="34"/>
      <c r="J87329" s="34"/>
      <c r="K87329" s="34"/>
      <c r="L87329" s="34"/>
    </row>
    <row r="87330" spans="6:12" x14ac:dyDescent="0.35">
      <c r="F87330" s="34"/>
      <c r="J87330" s="34"/>
      <c r="K87330" s="34"/>
      <c r="L87330" s="34"/>
    </row>
    <row r="87331" spans="6:12" x14ac:dyDescent="0.35">
      <c r="F87331" s="34"/>
      <c r="J87331" s="34"/>
      <c r="K87331" s="34"/>
      <c r="L87331" s="34"/>
    </row>
    <row r="87332" spans="6:12" x14ac:dyDescent="0.35">
      <c r="F87332" s="34"/>
      <c r="J87332" s="34"/>
      <c r="K87332" s="34"/>
      <c r="L87332" s="34"/>
    </row>
    <row r="87333" spans="6:12" x14ac:dyDescent="0.35">
      <c r="F87333" s="34"/>
      <c r="J87333" s="34"/>
      <c r="K87333" s="34"/>
      <c r="L87333" s="34"/>
    </row>
    <row r="87334" spans="6:12" x14ac:dyDescent="0.35">
      <c r="F87334" s="34"/>
      <c r="J87334" s="34"/>
      <c r="K87334" s="34"/>
      <c r="L87334" s="34"/>
    </row>
    <row r="87335" spans="6:12" x14ac:dyDescent="0.35">
      <c r="F87335" s="34"/>
      <c r="J87335" s="34"/>
      <c r="K87335" s="34"/>
      <c r="L87335" s="34"/>
    </row>
    <row r="87336" spans="6:12" x14ac:dyDescent="0.35">
      <c r="F87336" s="34"/>
      <c r="J87336" s="34"/>
      <c r="K87336" s="34"/>
      <c r="L87336" s="34"/>
    </row>
    <row r="87337" spans="6:12" x14ac:dyDescent="0.35">
      <c r="F87337" s="34"/>
      <c r="J87337" s="34"/>
      <c r="K87337" s="34"/>
      <c r="L87337" s="34"/>
    </row>
    <row r="87338" spans="6:12" x14ac:dyDescent="0.35">
      <c r="F87338" s="34"/>
      <c r="J87338" s="34"/>
      <c r="K87338" s="34"/>
      <c r="L87338" s="34"/>
    </row>
    <row r="87339" spans="6:12" x14ac:dyDescent="0.35">
      <c r="F87339" s="34"/>
      <c r="J87339" s="34"/>
      <c r="K87339" s="34"/>
      <c r="L87339" s="34"/>
    </row>
    <row r="87340" spans="6:12" x14ac:dyDescent="0.35">
      <c r="F87340" s="34"/>
      <c r="J87340" s="34"/>
      <c r="K87340" s="34"/>
      <c r="L87340" s="34"/>
    </row>
    <row r="87341" spans="6:12" x14ac:dyDescent="0.35">
      <c r="F87341" s="34"/>
      <c r="J87341" s="34"/>
      <c r="K87341" s="34"/>
      <c r="L87341" s="34"/>
    </row>
    <row r="87342" spans="6:12" x14ac:dyDescent="0.35">
      <c r="F87342" s="34"/>
      <c r="J87342" s="34"/>
      <c r="K87342" s="34"/>
      <c r="L87342" s="34"/>
    </row>
    <row r="87343" spans="6:12" x14ac:dyDescent="0.35">
      <c r="F87343" s="34"/>
      <c r="J87343" s="34"/>
      <c r="K87343" s="34"/>
      <c r="L87343" s="34"/>
    </row>
    <row r="87344" spans="6:12" x14ac:dyDescent="0.35">
      <c r="F87344" s="34"/>
      <c r="J87344" s="34"/>
      <c r="K87344" s="34"/>
      <c r="L87344" s="34"/>
    </row>
    <row r="87345" spans="6:12" x14ac:dyDescent="0.35">
      <c r="F87345" s="34"/>
      <c r="J87345" s="34"/>
      <c r="K87345" s="34"/>
      <c r="L87345" s="34"/>
    </row>
    <row r="87346" spans="6:12" x14ac:dyDescent="0.35">
      <c r="F87346" s="34"/>
      <c r="J87346" s="34"/>
      <c r="K87346" s="34"/>
      <c r="L87346" s="34"/>
    </row>
    <row r="87347" spans="6:12" x14ac:dyDescent="0.35">
      <c r="F87347" s="34"/>
      <c r="J87347" s="34"/>
      <c r="K87347" s="34"/>
      <c r="L87347" s="34"/>
    </row>
    <row r="87348" spans="6:12" x14ac:dyDescent="0.35">
      <c r="F87348" s="34"/>
      <c r="J87348" s="34"/>
      <c r="K87348" s="34"/>
      <c r="L87348" s="34"/>
    </row>
    <row r="87349" spans="6:12" x14ac:dyDescent="0.35">
      <c r="F87349" s="34"/>
      <c r="J87349" s="34"/>
      <c r="K87349" s="34"/>
      <c r="L87349" s="34"/>
    </row>
    <row r="87350" spans="6:12" x14ac:dyDescent="0.35">
      <c r="F87350" s="34"/>
      <c r="J87350" s="34"/>
      <c r="K87350" s="34"/>
      <c r="L87350" s="34"/>
    </row>
    <row r="87351" spans="6:12" x14ac:dyDescent="0.35">
      <c r="F87351" s="34"/>
      <c r="J87351" s="34"/>
      <c r="K87351" s="34"/>
      <c r="L87351" s="34"/>
    </row>
    <row r="87352" spans="6:12" x14ac:dyDescent="0.35">
      <c r="F87352" s="34"/>
      <c r="J87352" s="34"/>
      <c r="K87352" s="34"/>
      <c r="L87352" s="34"/>
    </row>
    <row r="87353" spans="6:12" x14ac:dyDescent="0.35">
      <c r="F87353" s="34"/>
      <c r="J87353" s="34"/>
      <c r="K87353" s="34"/>
      <c r="L87353" s="34"/>
    </row>
    <row r="87354" spans="6:12" x14ac:dyDescent="0.35">
      <c r="F87354" s="34"/>
      <c r="J87354" s="34"/>
      <c r="K87354" s="34"/>
      <c r="L87354" s="34"/>
    </row>
    <row r="87355" spans="6:12" x14ac:dyDescent="0.35">
      <c r="F87355" s="34"/>
      <c r="J87355" s="34"/>
      <c r="K87355" s="34"/>
      <c r="L87355" s="34"/>
    </row>
    <row r="87356" spans="6:12" x14ac:dyDescent="0.35">
      <c r="F87356" s="34"/>
      <c r="J87356" s="34"/>
      <c r="K87356" s="34"/>
      <c r="L87356" s="34"/>
    </row>
    <row r="87357" spans="6:12" x14ac:dyDescent="0.35">
      <c r="F87357" s="34"/>
      <c r="J87357" s="34"/>
      <c r="K87357" s="34"/>
      <c r="L87357" s="34"/>
    </row>
    <row r="87358" spans="6:12" x14ac:dyDescent="0.35">
      <c r="F87358" s="34"/>
      <c r="J87358" s="34"/>
      <c r="K87358" s="34"/>
      <c r="L87358" s="34"/>
    </row>
    <row r="87359" spans="6:12" x14ac:dyDescent="0.35">
      <c r="F87359" s="34"/>
      <c r="J87359" s="34"/>
      <c r="K87359" s="34"/>
      <c r="L87359" s="34"/>
    </row>
    <row r="87360" spans="6:12" x14ac:dyDescent="0.35">
      <c r="F87360" s="34"/>
      <c r="J87360" s="34"/>
      <c r="K87360" s="34"/>
      <c r="L87360" s="34"/>
    </row>
    <row r="87361" spans="6:12" x14ac:dyDescent="0.35">
      <c r="F87361" s="34"/>
      <c r="J87361" s="34"/>
      <c r="K87361" s="34"/>
      <c r="L87361" s="34"/>
    </row>
    <row r="87362" spans="6:12" x14ac:dyDescent="0.35">
      <c r="F87362" s="34"/>
      <c r="J87362" s="34"/>
      <c r="K87362" s="34"/>
      <c r="L87362" s="34"/>
    </row>
    <row r="87363" spans="6:12" x14ac:dyDescent="0.35">
      <c r="F87363" s="34"/>
      <c r="J87363" s="34"/>
      <c r="K87363" s="34"/>
      <c r="L87363" s="34"/>
    </row>
    <row r="87364" spans="6:12" x14ac:dyDescent="0.35">
      <c r="F87364" s="34"/>
      <c r="J87364" s="34"/>
      <c r="K87364" s="34"/>
      <c r="L87364" s="34"/>
    </row>
    <row r="87365" spans="6:12" x14ac:dyDescent="0.35">
      <c r="F87365" s="34"/>
      <c r="J87365" s="34"/>
      <c r="K87365" s="34"/>
      <c r="L87365" s="34"/>
    </row>
    <row r="87366" spans="6:12" x14ac:dyDescent="0.35">
      <c r="F87366" s="34"/>
      <c r="J87366" s="34"/>
      <c r="K87366" s="34"/>
      <c r="L87366" s="34"/>
    </row>
    <row r="87367" spans="6:12" x14ac:dyDescent="0.35">
      <c r="F87367" s="34"/>
      <c r="J87367" s="34"/>
      <c r="K87367" s="34"/>
      <c r="L87367" s="34"/>
    </row>
    <row r="87368" spans="6:12" x14ac:dyDescent="0.35">
      <c r="F87368" s="34"/>
      <c r="J87368" s="34"/>
      <c r="K87368" s="34"/>
      <c r="L87368" s="34"/>
    </row>
    <row r="87369" spans="6:12" x14ac:dyDescent="0.35">
      <c r="F87369" s="34"/>
      <c r="J87369" s="34"/>
      <c r="K87369" s="34"/>
      <c r="L87369" s="34"/>
    </row>
    <row r="87370" spans="6:12" x14ac:dyDescent="0.35">
      <c r="F87370" s="34"/>
      <c r="J87370" s="34"/>
      <c r="K87370" s="34"/>
      <c r="L87370" s="34"/>
    </row>
    <row r="87371" spans="6:12" x14ac:dyDescent="0.35">
      <c r="F87371" s="34"/>
      <c r="J87371" s="34"/>
      <c r="K87371" s="34"/>
      <c r="L87371" s="34"/>
    </row>
    <row r="87372" spans="6:12" x14ac:dyDescent="0.35">
      <c r="F87372" s="34"/>
      <c r="J87372" s="34"/>
      <c r="K87372" s="34"/>
      <c r="L87372" s="34"/>
    </row>
    <row r="87373" spans="6:12" x14ac:dyDescent="0.35">
      <c r="F87373" s="34"/>
      <c r="J87373" s="34"/>
      <c r="K87373" s="34"/>
      <c r="L87373" s="34"/>
    </row>
    <row r="87374" spans="6:12" x14ac:dyDescent="0.35">
      <c r="F87374" s="34"/>
      <c r="J87374" s="34"/>
      <c r="K87374" s="34"/>
      <c r="L87374" s="34"/>
    </row>
    <row r="87375" spans="6:12" x14ac:dyDescent="0.35">
      <c r="F87375" s="34"/>
      <c r="J87375" s="34"/>
      <c r="K87375" s="34"/>
      <c r="L87375" s="34"/>
    </row>
    <row r="87376" spans="6:12" x14ac:dyDescent="0.35">
      <c r="F87376" s="34"/>
      <c r="J87376" s="34"/>
      <c r="K87376" s="34"/>
      <c r="L87376" s="34"/>
    </row>
    <row r="87377" spans="6:12" x14ac:dyDescent="0.35">
      <c r="F87377" s="34"/>
      <c r="J87377" s="34"/>
      <c r="K87377" s="34"/>
      <c r="L87377" s="34"/>
    </row>
    <row r="87378" spans="6:12" x14ac:dyDescent="0.35">
      <c r="F87378" s="34"/>
      <c r="J87378" s="34"/>
      <c r="K87378" s="34"/>
      <c r="L87378" s="34"/>
    </row>
    <row r="87379" spans="6:12" x14ac:dyDescent="0.35">
      <c r="F87379" s="34"/>
      <c r="J87379" s="34"/>
      <c r="K87379" s="34"/>
      <c r="L87379" s="34"/>
    </row>
    <row r="87380" spans="6:12" x14ac:dyDescent="0.35">
      <c r="F87380" s="34"/>
      <c r="J87380" s="34"/>
      <c r="K87380" s="34"/>
      <c r="L87380" s="34"/>
    </row>
    <row r="87381" spans="6:12" x14ac:dyDescent="0.35">
      <c r="F87381" s="34"/>
      <c r="J87381" s="34"/>
      <c r="K87381" s="34"/>
      <c r="L87381" s="34"/>
    </row>
    <row r="87382" spans="6:12" x14ac:dyDescent="0.35">
      <c r="F87382" s="34"/>
      <c r="J87382" s="34"/>
      <c r="K87382" s="34"/>
      <c r="L87382" s="34"/>
    </row>
    <row r="87383" spans="6:12" x14ac:dyDescent="0.35">
      <c r="F87383" s="34"/>
      <c r="J87383" s="34"/>
      <c r="K87383" s="34"/>
      <c r="L87383" s="34"/>
    </row>
    <row r="87384" spans="6:12" x14ac:dyDescent="0.35">
      <c r="F87384" s="34"/>
      <c r="J87384" s="34"/>
      <c r="K87384" s="34"/>
      <c r="L87384" s="34"/>
    </row>
    <row r="87385" spans="6:12" x14ac:dyDescent="0.35">
      <c r="F87385" s="34"/>
      <c r="J87385" s="34"/>
      <c r="K87385" s="34"/>
      <c r="L87385" s="34"/>
    </row>
    <row r="87386" spans="6:12" x14ac:dyDescent="0.35">
      <c r="F87386" s="34"/>
      <c r="J87386" s="34"/>
      <c r="K87386" s="34"/>
      <c r="L87386" s="34"/>
    </row>
    <row r="87387" spans="6:12" x14ac:dyDescent="0.35">
      <c r="F87387" s="34"/>
      <c r="J87387" s="34"/>
      <c r="K87387" s="34"/>
      <c r="L87387" s="34"/>
    </row>
    <row r="87388" spans="6:12" x14ac:dyDescent="0.35">
      <c r="F87388" s="34"/>
      <c r="J87388" s="34"/>
      <c r="K87388" s="34"/>
      <c r="L87388" s="34"/>
    </row>
    <row r="87389" spans="6:12" x14ac:dyDescent="0.35">
      <c r="F87389" s="34"/>
      <c r="J87389" s="34"/>
      <c r="K87389" s="34"/>
      <c r="L87389" s="34"/>
    </row>
    <row r="87390" spans="6:12" x14ac:dyDescent="0.35">
      <c r="F87390" s="34"/>
      <c r="J87390" s="34"/>
      <c r="K87390" s="34"/>
      <c r="L87390" s="34"/>
    </row>
    <row r="87391" spans="6:12" x14ac:dyDescent="0.35">
      <c r="F87391" s="34"/>
      <c r="J87391" s="34"/>
      <c r="K87391" s="34"/>
      <c r="L87391" s="34"/>
    </row>
    <row r="87392" spans="6:12" x14ac:dyDescent="0.35">
      <c r="F87392" s="34"/>
      <c r="J87392" s="34"/>
      <c r="K87392" s="34"/>
      <c r="L87392" s="34"/>
    </row>
    <row r="87393" spans="6:12" x14ac:dyDescent="0.35">
      <c r="F87393" s="34"/>
      <c r="J87393" s="34"/>
      <c r="K87393" s="34"/>
      <c r="L87393" s="34"/>
    </row>
    <row r="87394" spans="6:12" x14ac:dyDescent="0.35">
      <c r="F87394" s="34"/>
      <c r="J87394" s="34"/>
      <c r="K87394" s="34"/>
      <c r="L87394" s="34"/>
    </row>
    <row r="87395" spans="6:12" x14ac:dyDescent="0.35">
      <c r="F87395" s="34"/>
      <c r="J87395" s="34"/>
      <c r="K87395" s="34"/>
      <c r="L87395" s="34"/>
    </row>
    <row r="87396" spans="6:12" x14ac:dyDescent="0.35">
      <c r="F87396" s="34"/>
      <c r="J87396" s="34"/>
      <c r="K87396" s="34"/>
      <c r="L87396" s="34"/>
    </row>
    <row r="87397" spans="6:12" x14ac:dyDescent="0.35">
      <c r="F87397" s="34"/>
      <c r="J87397" s="34"/>
      <c r="K87397" s="34"/>
      <c r="L87397" s="34"/>
    </row>
    <row r="87398" spans="6:12" x14ac:dyDescent="0.35">
      <c r="F87398" s="34"/>
      <c r="J87398" s="34"/>
      <c r="K87398" s="34"/>
      <c r="L87398" s="34"/>
    </row>
    <row r="87399" spans="6:12" x14ac:dyDescent="0.35">
      <c r="F87399" s="34"/>
      <c r="J87399" s="34"/>
      <c r="K87399" s="34"/>
      <c r="L87399" s="34"/>
    </row>
    <row r="87400" spans="6:12" x14ac:dyDescent="0.35">
      <c r="F87400" s="34"/>
      <c r="J87400" s="34"/>
      <c r="K87400" s="34"/>
      <c r="L87400" s="34"/>
    </row>
    <row r="87401" spans="6:12" x14ac:dyDescent="0.35">
      <c r="F87401" s="34"/>
      <c r="J87401" s="34"/>
      <c r="K87401" s="34"/>
      <c r="L87401" s="34"/>
    </row>
    <row r="87402" spans="6:12" x14ac:dyDescent="0.35">
      <c r="F87402" s="34"/>
      <c r="J87402" s="34"/>
      <c r="K87402" s="34"/>
      <c r="L87402" s="34"/>
    </row>
    <row r="87403" spans="6:12" x14ac:dyDescent="0.35">
      <c r="F87403" s="34"/>
      <c r="J87403" s="34"/>
      <c r="K87403" s="34"/>
      <c r="L87403" s="34"/>
    </row>
    <row r="87404" spans="6:12" x14ac:dyDescent="0.35">
      <c r="F87404" s="34"/>
      <c r="J87404" s="34"/>
      <c r="K87404" s="34"/>
      <c r="L87404" s="34"/>
    </row>
    <row r="87405" spans="6:12" x14ac:dyDescent="0.35">
      <c r="F87405" s="34"/>
      <c r="J87405" s="34"/>
      <c r="K87405" s="34"/>
      <c r="L87405" s="34"/>
    </row>
    <row r="87406" spans="6:12" x14ac:dyDescent="0.35">
      <c r="F87406" s="34"/>
      <c r="J87406" s="34"/>
      <c r="K87406" s="34"/>
      <c r="L87406" s="34"/>
    </row>
    <row r="87407" spans="6:12" x14ac:dyDescent="0.35">
      <c r="F87407" s="34"/>
      <c r="J87407" s="34"/>
      <c r="K87407" s="34"/>
      <c r="L87407" s="34"/>
    </row>
    <row r="87408" spans="6:12" x14ac:dyDescent="0.35">
      <c r="F87408" s="34"/>
      <c r="J87408" s="34"/>
      <c r="K87408" s="34"/>
      <c r="L87408" s="34"/>
    </row>
    <row r="87409" spans="6:12" x14ac:dyDescent="0.35">
      <c r="F87409" s="34"/>
      <c r="J87409" s="34"/>
      <c r="K87409" s="34"/>
      <c r="L87409" s="34"/>
    </row>
    <row r="87410" spans="6:12" x14ac:dyDescent="0.35">
      <c r="F87410" s="34"/>
      <c r="J87410" s="34"/>
      <c r="K87410" s="34"/>
      <c r="L87410" s="34"/>
    </row>
    <row r="87411" spans="6:12" x14ac:dyDescent="0.35">
      <c r="F87411" s="34"/>
      <c r="J87411" s="34"/>
      <c r="K87411" s="34"/>
      <c r="L87411" s="34"/>
    </row>
    <row r="87412" spans="6:12" x14ac:dyDescent="0.35">
      <c r="F87412" s="34"/>
      <c r="J87412" s="34"/>
      <c r="K87412" s="34"/>
      <c r="L87412" s="34"/>
    </row>
    <row r="87413" spans="6:12" x14ac:dyDescent="0.35">
      <c r="F87413" s="34"/>
      <c r="J87413" s="34"/>
      <c r="K87413" s="34"/>
      <c r="L87413" s="34"/>
    </row>
    <row r="87414" spans="6:12" x14ac:dyDescent="0.35">
      <c r="F87414" s="34"/>
      <c r="J87414" s="34"/>
      <c r="K87414" s="34"/>
      <c r="L87414" s="34"/>
    </row>
    <row r="87415" spans="6:12" x14ac:dyDescent="0.35">
      <c r="F87415" s="34"/>
      <c r="J87415" s="34"/>
      <c r="K87415" s="34"/>
      <c r="L87415" s="34"/>
    </row>
    <row r="87416" spans="6:12" x14ac:dyDescent="0.35">
      <c r="F87416" s="34"/>
      <c r="J87416" s="34"/>
      <c r="K87416" s="34"/>
      <c r="L87416" s="34"/>
    </row>
    <row r="87417" spans="6:12" x14ac:dyDescent="0.35">
      <c r="F87417" s="34"/>
      <c r="J87417" s="34"/>
      <c r="K87417" s="34"/>
      <c r="L87417" s="34"/>
    </row>
    <row r="87418" spans="6:12" x14ac:dyDescent="0.35">
      <c r="F87418" s="34"/>
      <c r="J87418" s="34"/>
      <c r="K87418" s="34"/>
      <c r="L87418" s="34"/>
    </row>
    <row r="87419" spans="6:12" x14ac:dyDescent="0.35">
      <c r="F87419" s="34"/>
      <c r="J87419" s="34"/>
      <c r="K87419" s="34"/>
      <c r="L87419" s="34"/>
    </row>
    <row r="87420" spans="6:12" x14ac:dyDescent="0.35">
      <c r="F87420" s="34"/>
      <c r="J87420" s="34"/>
      <c r="K87420" s="34"/>
      <c r="L87420" s="34"/>
    </row>
    <row r="87421" spans="6:12" x14ac:dyDescent="0.35">
      <c r="F87421" s="34"/>
      <c r="J87421" s="34"/>
      <c r="K87421" s="34"/>
      <c r="L87421" s="34"/>
    </row>
    <row r="87422" spans="6:12" x14ac:dyDescent="0.35">
      <c r="F87422" s="34"/>
      <c r="J87422" s="34"/>
      <c r="K87422" s="34"/>
      <c r="L87422" s="34"/>
    </row>
    <row r="87423" spans="6:12" x14ac:dyDescent="0.35">
      <c r="F87423" s="34"/>
      <c r="J87423" s="34"/>
      <c r="K87423" s="34"/>
      <c r="L87423" s="34"/>
    </row>
    <row r="87424" spans="6:12" x14ac:dyDescent="0.35">
      <c r="F87424" s="34"/>
      <c r="J87424" s="34"/>
      <c r="K87424" s="34"/>
      <c r="L87424" s="34"/>
    </row>
    <row r="87425" spans="6:12" x14ac:dyDescent="0.35">
      <c r="F87425" s="34"/>
      <c r="J87425" s="34"/>
      <c r="K87425" s="34"/>
      <c r="L87425" s="34"/>
    </row>
    <row r="87426" spans="6:12" x14ac:dyDescent="0.35">
      <c r="F87426" s="34"/>
      <c r="J87426" s="34"/>
      <c r="K87426" s="34"/>
      <c r="L87426" s="34"/>
    </row>
    <row r="87427" spans="6:12" x14ac:dyDescent="0.35">
      <c r="F87427" s="34"/>
      <c r="J87427" s="34"/>
      <c r="K87427" s="34"/>
      <c r="L87427" s="34"/>
    </row>
    <row r="87428" spans="6:12" x14ac:dyDescent="0.35">
      <c r="F87428" s="34"/>
      <c r="J87428" s="34"/>
      <c r="K87428" s="34"/>
      <c r="L87428" s="34"/>
    </row>
    <row r="87429" spans="6:12" x14ac:dyDescent="0.35">
      <c r="F87429" s="34"/>
      <c r="J87429" s="34"/>
      <c r="K87429" s="34"/>
      <c r="L87429" s="34"/>
    </row>
    <row r="87430" spans="6:12" x14ac:dyDescent="0.35">
      <c r="F87430" s="34"/>
      <c r="J87430" s="34"/>
      <c r="K87430" s="34"/>
      <c r="L87430" s="34"/>
    </row>
    <row r="87431" spans="6:12" x14ac:dyDescent="0.35">
      <c r="F87431" s="34"/>
      <c r="J87431" s="34"/>
      <c r="K87431" s="34"/>
      <c r="L87431" s="34"/>
    </row>
    <row r="87432" spans="6:12" x14ac:dyDescent="0.35">
      <c r="F87432" s="34"/>
      <c r="J87432" s="34"/>
      <c r="K87432" s="34"/>
      <c r="L87432" s="34"/>
    </row>
    <row r="87433" spans="6:12" x14ac:dyDescent="0.35">
      <c r="F87433" s="34"/>
      <c r="J87433" s="34"/>
      <c r="K87433" s="34"/>
      <c r="L87433" s="34"/>
    </row>
    <row r="87434" spans="6:12" x14ac:dyDescent="0.35">
      <c r="F87434" s="34"/>
      <c r="J87434" s="34"/>
      <c r="K87434" s="34"/>
      <c r="L87434" s="34"/>
    </row>
    <row r="87435" spans="6:12" x14ac:dyDescent="0.35">
      <c r="F87435" s="34"/>
      <c r="J87435" s="34"/>
      <c r="K87435" s="34"/>
      <c r="L87435" s="34"/>
    </row>
    <row r="87436" spans="6:12" x14ac:dyDescent="0.35">
      <c r="F87436" s="34"/>
      <c r="J87436" s="34"/>
      <c r="K87436" s="34"/>
      <c r="L87436" s="34"/>
    </row>
    <row r="87437" spans="6:12" x14ac:dyDescent="0.35">
      <c r="F87437" s="34"/>
      <c r="J87437" s="34"/>
      <c r="K87437" s="34"/>
      <c r="L87437" s="34"/>
    </row>
    <row r="87438" spans="6:12" x14ac:dyDescent="0.35">
      <c r="F87438" s="34"/>
      <c r="J87438" s="34"/>
      <c r="K87438" s="34"/>
      <c r="L87438" s="34"/>
    </row>
    <row r="87439" spans="6:12" x14ac:dyDescent="0.35">
      <c r="F87439" s="34"/>
      <c r="J87439" s="34"/>
      <c r="K87439" s="34"/>
      <c r="L87439" s="34"/>
    </row>
    <row r="87440" spans="6:12" x14ac:dyDescent="0.35">
      <c r="F87440" s="34"/>
      <c r="J87440" s="34"/>
      <c r="K87440" s="34"/>
      <c r="L87440" s="34"/>
    </row>
    <row r="87441" spans="6:12" x14ac:dyDescent="0.35">
      <c r="F87441" s="34"/>
      <c r="J87441" s="34"/>
      <c r="K87441" s="34"/>
      <c r="L87441" s="34"/>
    </row>
    <row r="87442" spans="6:12" x14ac:dyDescent="0.35">
      <c r="F87442" s="34"/>
      <c r="J87442" s="34"/>
      <c r="K87442" s="34"/>
      <c r="L87442" s="34"/>
    </row>
    <row r="87443" spans="6:12" x14ac:dyDescent="0.35">
      <c r="F87443" s="34"/>
      <c r="J87443" s="34"/>
      <c r="K87443" s="34"/>
      <c r="L87443" s="34"/>
    </row>
    <row r="87444" spans="6:12" x14ac:dyDescent="0.35">
      <c r="F87444" s="34"/>
      <c r="J87444" s="34"/>
      <c r="K87444" s="34"/>
      <c r="L87444" s="34"/>
    </row>
    <row r="87445" spans="6:12" x14ac:dyDescent="0.35">
      <c r="F87445" s="34"/>
      <c r="J87445" s="34"/>
      <c r="K87445" s="34"/>
      <c r="L87445" s="34"/>
    </row>
    <row r="87446" spans="6:12" x14ac:dyDescent="0.35">
      <c r="F87446" s="34"/>
      <c r="J87446" s="34"/>
      <c r="K87446" s="34"/>
      <c r="L87446" s="34"/>
    </row>
    <row r="87447" spans="6:12" x14ac:dyDescent="0.35">
      <c r="F87447" s="34"/>
      <c r="J87447" s="34"/>
      <c r="K87447" s="34"/>
      <c r="L87447" s="34"/>
    </row>
    <row r="87448" spans="6:12" x14ac:dyDescent="0.35">
      <c r="F87448" s="34"/>
      <c r="J87448" s="34"/>
      <c r="K87448" s="34"/>
      <c r="L87448" s="34"/>
    </row>
    <row r="87449" spans="6:12" x14ac:dyDescent="0.35">
      <c r="F87449" s="34"/>
      <c r="J87449" s="34"/>
      <c r="K87449" s="34"/>
      <c r="L87449" s="34"/>
    </row>
    <row r="87450" spans="6:12" x14ac:dyDescent="0.35">
      <c r="F87450" s="34"/>
      <c r="J87450" s="34"/>
      <c r="K87450" s="34"/>
      <c r="L87450" s="34"/>
    </row>
    <row r="87451" spans="6:12" x14ac:dyDescent="0.35">
      <c r="F87451" s="34"/>
      <c r="J87451" s="34"/>
      <c r="K87451" s="34"/>
      <c r="L87451" s="34"/>
    </row>
    <row r="87452" spans="6:12" x14ac:dyDescent="0.35">
      <c r="F87452" s="34"/>
      <c r="J87452" s="34"/>
      <c r="K87452" s="34"/>
      <c r="L87452" s="34"/>
    </row>
    <row r="87453" spans="6:12" x14ac:dyDescent="0.35">
      <c r="F87453" s="34"/>
      <c r="J87453" s="34"/>
      <c r="K87453" s="34"/>
      <c r="L87453" s="34"/>
    </row>
    <row r="87454" spans="6:12" x14ac:dyDescent="0.35">
      <c r="F87454" s="34"/>
      <c r="J87454" s="34"/>
      <c r="K87454" s="34"/>
      <c r="L87454" s="34"/>
    </row>
    <row r="87455" spans="6:12" x14ac:dyDescent="0.35">
      <c r="F87455" s="34"/>
      <c r="J87455" s="34"/>
      <c r="K87455" s="34"/>
      <c r="L87455" s="34"/>
    </row>
    <row r="87456" spans="6:12" x14ac:dyDescent="0.35">
      <c r="F87456" s="34"/>
      <c r="J87456" s="34"/>
      <c r="K87456" s="34"/>
      <c r="L87456" s="34"/>
    </row>
    <row r="87457" spans="6:12" x14ac:dyDescent="0.35">
      <c r="F87457" s="34"/>
      <c r="J87457" s="34"/>
      <c r="K87457" s="34"/>
      <c r="L87457" s="34"/>
    </row>
    <row r="87458" spans="6:12" x14ac:dyDescent="0.35">
      <c r="F87458" s="34"/>
      <c r="J87458" s="34"/>
      <c r="K87458" s="34"/>
      <c r="L87458" s="34"/>
    </row>
    <row r="87459" spans="6:12" x14ac:dyDescent="0.35">
      <c r="F87459" s="34"/>
      <c r="J87459" s="34"/>
      <c r="K87459" s="34"/>
      <c r="L87459" s="34"/>
    </row>
    <row r="87460" spans="6:12" x14ac:dyDescent="0.35">
      <c r="F87460" s="34"/>
      <c r="J87460" s="34"/>
      <c r="K87460" s="34"/>
      <c r="L87460" s="34"/>
    </row>
    <row r="87461" spans="6:12" x14ac:dyDescent="0.35">
      <c r="F87461" s="34"/>
      <c r="J87461" s="34"/>
      <c r="K87461" s="34"/>
      <c r="L87461" s="34"/>
    </row>
    <row r="87462" spans="6:12" x14ac:dyDescent="0.35">
      <c r="F87462" s="34"/>
      <c r="J87462" s="34"/>
      <c r="K87462" s="34"/>
      <c r="L87462" s="34"/>
    </row>
    <row r="87463" spans="6:12" x14ac:dyDescent="0.35">
      <c r="F87463" s="34"/>
      <c r="J87463" s="34"/>
      <c r="K87463" s="34"/>
      <c r="L87463" s="34"/>
    </row>
    <row r="87464" spans="6:12" x14ac:dyDescent="0.35">
      <c r="F87464" s="34"/>
      <c r="J87464" s="34"/>
      <c r="K87464" s="34"/>
      <c r="L87464" s="34"/>
    </row>
    <row r="87465" spans="6:12" x14ac:dyDescent="0.35">
      <c r="F87465" s="34"/>
      <c r="J87465" s="34"/>
      <c r="K87465" s="34"/>
      <c r="L87465" s="34"/>
    </row>
    <row r="87466" spans="6:12" x14ac:dyDescent="0.35">
      <c r="F87466" s="34"/>
      <c r="J87466" s="34"/>
      <c r="K87466" s="34"/>
      <c r="L87466" s="34"/>
    </row>
    <row r="87467" spans="6:12" x14ac:dyDescent="0.35">
      <c r="F87467" s="34"/>
      <c r="J87467" s="34"/>
      <c r="K87467" s="34"/>
      <c r="L87467" s="34"/>
    </row>
    <row r="87468" spans="6:12" x14ac:dyDescent="0.35">
      <c r="F87468" s="34"/>
      <c r="J87468" s="34"/>
      <c r="K87468" s="34"/>
      <c r="L87468" s="34"/>
    </row>
    <row r="87469" spans="6:12" x14ac:dyDescent="0.35">
      <c r="F87469" s="34"/>
      <c r="J87469" s="34"/>
      <c r="K87469" s="34"/>
      <c r="L87469" s="34"/>
    </row>
    <row r="87470" spans="6:12" x14ac:dyDescent="0.35">
      <c r="F87470" s="34"/>
      <c r="J87470" s="34"/>
      <c r="K87470" s="34"/>
      <c r="L87470" s="34"/>
    </row>
    <row r="87471" spans="6:12" x14ac:dyDescent="0.35">
      <c r="F87471" s="34"/>
      <c r="J87471" s="34"/>
      <c r="K87471" s="34"/>
      <c r="L87471" s="34"/>
    </row>
    <row r="87472" spans="6:12" x14ac:dyDescent="0.35">
      <c r="F87472" s="34"/>
      <c r="J87472" s="34"/>
      <c r="K87472" s="34"/>
      <c r="L87472" s="34"/>
    </row>
    <row r="87473" spans="6:12" x14ac:dyDescent="0.35">
      <c r="F87473" s="34"/>
      <c r="J87473" s="34"/>
      <c r="K87473" s="34"/>
      <c r="L87473" s="34"/>
    </row>
    <row r="87474" spans="6:12" x14ac:dyDescent="0.35">
      <c r="F87474" s="34"/>
      <c r="J87474" s="34"/>
      <c r="K87474" s="34"/>
      <c r="L87474" s="34"/>
    </row>
    <row r="87475" spans="6:12" x14ac:dyDescent="0.35">
      <c r="F87475" s="34"/>
      <c r="J87475" s="34"/>
      <c r="K87475" s="34"/>
      <c r="L87475" s="34"/>
    </row>
    <row r="87476" spans="6:12" x14ac:dyDescent="0.35">
      <c r="F87476" s="34"/>
      <c r="J87476" s="34"/>
      <c r="K87476" s="34"/>
      <c r="L87476" s="34"/>
    </row>
    <row r="87477" spans="6:12" x14ac:dyDescent="0.35">
      <c r="F87477" s="34"/>
      <c r="J87477" s="34"/>
      <c r="K87477" s="34"/>
      <c r="L87477" s="34"/>
    </row>
    <row r="87478" spans="6:12" x14ac:dyDescent="0.35">
      <c r="F87478" s="34"/>
      <c r="J87478" s="34"/>
      <c r="K87478" s="34"/>
      <c r="L87478" s="34"/>
    </row>
    <row r="87479" spans="6:12" x14ac:dyDescent="0.35">
      <c r="F87479" s="34"/>
      <c r="J87479" s="34"/>
      <c r="K87479" s="34"/>
      <c r="L87479" s="34"/>
    </row>
    <row r="87480" spans="6:12" x14ac:dyDescent="0.35">
      <c r="F87480" s="34"/>
      <c r="J87480" s="34"/>
      <c r="K87480" s="34"/>
      <c r="L87480" s="34"/>
    </row>
    <row r="87481" spans="6:12" x14ac:dyDescent="0.35">
      <c r="F87481" s="34"/>
      <c r="J87481" s="34"/>
      <c r="K87481" s="34"/>
      <c r="L87481" s="34"/>
    </row>
    <row r="87482" spans="6:12" x14ac:dyDescent="0.35">
      <c r="F87482" s="34"/>
      <c r="J87482" s="34"/>
      <c r="K87482" s="34"/>
      <c r="L87482" s="34"/>
    </row>
    <row r="87483" spans="6:12" x14ac:dyDescent="0.35">
      <c r="F87483" s="34"/>
      <c r="J87483" s="34"/>
      <c r="K87483" s="34"/>
      <c r="L87483" s="34"/>
    </row>
    <row r="87484" spans="6:12" x14ac:dyDescent="0.35">
      <c r="F87484" s="34"/>
      <c r="J87484" s="34"/>
      <c r="K87484" s="34"/>
      <c r="L87484" s="34"/>
    </row>
    <row r="87485" spans="6:12" x14ac:dyDescent="0.35">
      <c r="F87485" s="34"/>
      <c r="J87485" s="34"/>
      <c r="K87485" s="34"/>
      <c r="L87485" s="34"/>
    </row>
    <row r="87486" spans="6:12" x14ac:dyDescent="0.35">
      <c r="F87486" s="34"/>
      <c r="J87486" s="34"/>
      <c r="K87486" s="34"/>
      <c r="L87486" s="34"/>
    </row>
    <row r="87487" spans="6:12" x14ac:dyDescent="0.35">
      <c r="F87487" s="34"/>
      <c r="J87487" s="34"/>
      <c r="K87487" s="34"/>
      <c r="L87487" s="34"/>
    </row>
    <row r="87488" spans="6:12" x14ac:dyDescent="0.35">
      <c r="F87488" s="34"/>
      <c r="J87488" s="34"/>
      <c r="K87488" s="34"/>
      <c r="L87488" s="34"/>
    </row>
    <row r="87489" spans="6:12" x14ac:dyDescent="0.35">
      <c r="F87489" s="34"/>
      <c r="J87489" s="34"/>
      <c r="K87489" s="34"/>
      <c r="L87489" s="34"/>
    </row>
    <row r="87490" spans="6:12" x14ac:dyDescent="0.35">
      <c r="F87490" s="34"/>
      <c r="J87490" s="34"/>
      <c r="K87490" s="34"/>
      <c r="L87490" s="34"/>
    </row>
    <row r="87491" spans="6:12" x14ac:dyDescent="0.35">
      <c r="F87491" s="34"/>
      <c r="J87491" s="34"/>
      <c r="K87491" s="34"/>
      <c r="L87491" s="34"/>
    </row>
    <row r="87492" spans="6:12" x14ac:dyDescent="0.35">
      <c r="F87492" s="34"/>
      <c r="J87492" s="34"/>
      <c r="K87492" s="34"/>
      <c r="L87492" s="34"/>
    </row>
    <row r="87493" spans="6:12" x14ac:dyDescent="0.35">
      <c r="F87493" s="34"/>
      <c r="J87493" s="34"/>
      <c r="K87493" s="34"/>
      <c r="L87493" s="34"/>
    </row>
    <row r="87494" spans="6:12" x14ac:dyDescent="0.35">
      <c r="F87494" s="34"/>
      <c r="J87494" s="34"/>
      <c r="K87494" s="34"/>
      <c r="L87494" s="34"/>
    </row>
    <row r="87495" spans="6:12" x14ac:dyDescent="0.35">
      <c r="F87495" s="34"/>
      <c r="J87495" s="34"/>
      <c r="K87495" s="34"/>
      <c r="L87495" s="34"/>
    </row>
    <row r="87496" spans="6:12" x14ac:dyDescent="0.35">
      <c r="F87496" s="34"/>
      <c r="J87496" s="34"/>
      <c r="K87496" s="34"/>
      <c r="L87496" s="34"/>
    </row>
    <row r="87497" spans="6:12" x14ac:dyDescent="0.35">
      <c r="F87497" s="34"/>
      <c r="J87497" s="34"/>
      <c r="K87497" s="34"/>
      <c r="L87497" s="34"/>
    </row>
    <row r="87498" spans="6:12" x14ac:dyDescent="0.35">
      <c r="F87498" s="34"/>
      <c r="J87498" s="34"/>
      <c r="K87498" s="34"/>
      <c r="L87498" s="34"/>
    </row>
    <row r="87499" spans="6:12" x14ac:dyDescent="0.35">
      <c r="F87499" s="34"/>
      <c r="J87499" s="34"/>
      <c r="K87499" s="34"/>
      <c r="L87499" s="34"/>
    </row>
    <row r="87500" spans="6:12" x14ac:dyDescent="0.35">
      <c r="F87500" s="34"/>
      <c r="J87500" s="34"/>
      <c r="K87500" s="34"/>
      <c r="L87500" s="34"/>
    </row>
    <row r="87501" spans="6:12" x14ac:dyDescent="0.35">
      <c r="F87501" s="34"/>
      <c r="J87501" s="34"/>
      <c r="K87501" s="34"/>
      <c r="L87501" s="34"/>
    </row>
    <row r="87502" spans="6:12" x14ac:dyDescent="0.35">
      <c r="F87502" s="34"/>
      <c r="J87502" s="34"/>
      <c r="K87502" s="34"/>
      <c r="L87502" s="34"/>
    </row>
    <row r="87503" spans="6:12" x14ac:dyDescent="0.35">
      <c r="F87503" s="34"/>
      <c r="J87503" s="34"/>
      <c r="K87503" s="34"/>
      <c r="L87503" s="34"/>
    </row>
    <row r="87504" spans="6:12" x14ac:dyDescent="0.35">
      <c r="F87504" s="34"/>
      <c r="J87504" s="34"/>
      <c r="K87504" s="34"/>
      <c r="L87504" s="34"/>
    </row>
    <row r="87505" spans="6:12" x14ac:dyDescent="0.35">
      <c r="F87505" s="34"/>
      <c r="J87505" s="34"/>
      <c r="K87505" s="34"/>
      <c r="L87505" s="34"/>
    </row>
    <row r="87506" spans="6:12" x14ac:dyDescent="0.35">
      <c r="F87506" s="34"/>
      <c r="J87506" s="34"/>
      <c r="K87506" s="34"/>
      <c r="L87506" s="34"/>
    </row>
    <row r="87507" spans="6:12" x14ac:dyDescent="0.35">
      <c r="F87507" s="34"/>
      <c r="J87507" s="34"/>
      <c r="K87507" s="34"/>
      <c r="L87507" s="34"/>
    </row>
    <row r="87508" spans="6:12" x14ac:dyDescent="0.35">
      <c r="F87508" s="34"/>
      <c r="J87508" s="34"/>
      <c r="K87508" s="34"/>
      <c r="L87508" s="34"/>
    </row>
    <row r="87509" spans="6:12" x14ac:dyDescent="0.35">
      <c r="F87509" s="34"/>
      <c r="J87509" s="34"/>
      <c r="K87509" s="34"/>
      <c r="L87509" s="34"/>
    </row>
    <row r="87510" spans="6:12" x14ac:dyDescent="0.35">
      <c r="F87510" s="34"/>
      <c r="J87510" s="34"/>
      <c r="K87510" s="34"/>
      <c r="L87510" s="34"/>
    </row>
    <row r="87511" spans="6:12" x14ac:dyDescent="0.35">
      <c r="F87511" s="34"/>
      <c r="J87511" s="34"/>
      <c r="K87511" s="34"/>
      <c r="L87511" s="34"/>
    </row>
    <row r="87512" spans="6:12" x14ac:dyDescent="0.35">
      <c r="F87512" s="34"/>
      <c r="J87512" s="34"/>
      <c r="K87512" s="34"/>
      <c r="L87512" s="34"/>
    </row>
    <row r="87513" spans="6:12" x14ac:dyDescent="0.35">
      <c r="F87513" s="34"/>
      <c r="J87513" s="34"/>
      <c r="K87513" s="34"/>
      <c r="L87513" s="34"/>
    </row>
    <row r="87514" spans="6:12" x14ac:dyDescent="0.35">
      <c r="F87514" s="34"/>
      <c r="J87514" s="34"/>
      <c r="K87514" s="34"/>
      <c r="L87514" s="34"/>
    </row>
    <row r="87515" spans="6:12" x14ac:dyDescent="0.35">
      <c r="F87515" s="34"/>
      <c r="J87515" s="34"/>
      <c r="K87515" s="34"/>
      <c r="L87515" s="34"/>
    </row>
    <row r="87516" spans="6:12" x14ac:dyDescent="0.35">
      <c r="F87516" s="34"/>
      <c r="J87516" s="34"/>
      <c r="K87516" s="34"/>
      <c r="L87516" s="34"/>
    </row>
    <row r="87517" spans="6:12" x14ac:dyDescent="0.35">
      <c r="F87517" s="34"/>
      <c r="J87517" s="34"/>
      <c r="K87517" s="34"/>
      <c r="L87517" s="34"/>
    </row>
    <row r="87518" spans="6:12" x14ac:dyDescent="0.35">
      <c r="F87518" s="34"/>
      <c r="J87518" s="34"/>
      <c r="K87518" s="34"/>
      <c r="L87518" s="34"/>
    </row>
    <row r="87519" spans="6:12" x14ac:dyDescent="0.35">
      <c r="F87519" s="34"/>
      <c r="J87519" s="34"/>
      <c r="K87519" s="34"/>
      <c r="L87519" s="34"/>
    </row>
    <row r="87520" spans="6:12" x14ac:dyDescent="0.35">
      <c r="F87520" s="34"/>
      <c r="J87520" s="34"/>
      <c r="K87520" s="34"/>
      <c r="L87520" s="34"/>
    </row>
    <row r="87521" spans="6:12" x14ac:dyDescent="0.35">
      <c r="F87521" s="34"/>
      <c r="J87521" s="34"/>
      <c r="K87521" s="34"/>
      <c r="L87521" s="34"/>
    </row>
    <row r="87522" spans="6:12" x14ac:dyDescent="0.35">
      <c r="F87522" s="34"/>
      <c r="J87522" s="34"/>
      <c r="K87522" s="34"/>
      <c r="L87522" s="34"/>
    </row>
    <row r="87523" spans="6:12" x14ac:dyDescent="0.35">
      <c r="F87523" s="34"/>
      <c r="J87523" s="34"/>
      <c r="K87523" s="34"/>
      <c r="L87523" s="34"/>
    </row>
    <row r="87524" spans="6:12" x14ac:dyDescent="0.35">
      <c r="F87524" s="34"/>
      <c r="J87524" s="34"/>
      <c r="K87524" s="34"/>
      <c r="L87524" s="34"/>
    </row>
    <row r="87525" spans="6:12" x14ac:dyDescent="0.35">
      <c r="F87525" s="34"/>
      <c r="J87525" s="34"/>
      <c r="K87525" s="34"/>
      <c r="L87525" s="34"/>
    </row>
    <row r="87526" spans="6:12" x14ac:dyDescent="0.35">
      <c r="F87526" s="34"/>
      <c r="J87526" s="34"/>
      <c r="K87526" s="34"/>
      <c r="L87526" s="34"/>
    </row>
    <row r="87527" spans="6:12" x14ac:dyDescent="0.35">
      <c r="F87527" s="34"/>
      <c r="J87527" s="34"/>
      <c r="K87527" s="34"/>
      <c r="L87527" s="34"/>
    </row>
    <row r="87528" spans="6:12" x14ac:dyDescent="0.35">
      <c r="F87528" s="34"/>
      <c r="J87528" s="34"/>
      <c r="K87528" s="34"/>
      <c r="L87528" s="34"/>
    </row>
    <row r="87529" spans="6:12" x14ac:dyDescent="0.35">
      <c r="F87529" s="34"/>
      <c r="J87529" s="34"/>
      <c r="K87529" s="34"/>
      <c r="L87529" s="34"/>
    </row>
    <row r="87530" spans="6:12" x14ac:dyDescent="0.35">
      <c r="F87530" s="34"/>
      <c r="J87530" s="34"/>
      <c r="K87530" s="34"/>
      <c r="L87530" s="34"/>
    </row>
    <row r="87531" spans="6:12" x14ac:dyDescent="0.35">
      <c r="F87531" s="34"/>
      <c r="J87531" s="34"/>
      <c r="K87531" s="34"/>
      <c r="L87531" s="34"/>
    </row>
    <row r="87532" spans="6:12" x14ac:dyDescent="0.35">
      <c r="F87532" s="34"/>
      <c r="J87532" s="34"/>
      <c r="K87532" s="34"/>
      <c r="L87532" s="34"/>
    </row>
    <row r="87533" spans="6:12" x14ac:dyDescent="0.35">
      <c r="F87533" s="34"/>
      <c r="J87533" s="34"/>
      <c r="K87533" s="34"/>
      <c r="L87533" s="34"/>
    </row>
    <row r="87534" spans="6:12" x14ac:dyDescent="0.35">
      <c r="F87534" s="34"/>
      <c r="J87534" s="34"/>
      <c r="K87534" s="34"/>
      <c r="L87534" s="34"/>
    </row>
    <row r="87535" spans="6:12" x14ac:dyDescent="0.35">
      <c r="F87535" s="34"/>
      <c r="J87535" s="34"/>
      <c r="K87535" s="34"/>
      <c r="L87535" s="34"/>
    </row>
    <row r="87536" spans="6:12" x14ac:dyDescent="0.35">
      <c r="F87536" s="34"/>
      <c r="J87536" s="34"/>
      <c r="K87536" s="34"/>
      <c r="L87536" s="34"/>
    </row>
    <row r="87537" spans="6:12" x14ac:dyDescent="0.35">
      <c r="F87537" s="34"/>
      <c r="J87537" s="34"/>
      <c r="K87537" s="34"/>
      <c r="L87537" s="34"/>
    </row>
    <row r="87538" spans="6:12" x14ac:dyDescent="0.35">
      <c r="F87538" s="34"/>
      <c r="J87538" s="34"/>
      <c r="K87538" s="34"/>
      <c r="L87538" s="34"/>
    </row>
    <row r="87539" spans="6:12" x14ac:dyDescent="0.35">
      <c r="F87539" s="34"/>
      <c r="J87539" s="34"/>
      <c r="K87539" s="34"/>
      <c r="L87539" s="34"/>
    </row>
    <row r="87540" spans="6:12" x14ac:dyDescent="0.35">
      <c r="F87540" s="34"/>
      <c r="J87540" s="34"/>
      <c r="K87540" s="34"/>
      <c r="L87540" s="34"/>
    </row>
    <row r="87541" spans="6:12" x14ac:dyDescent="0.35">
      <c r="F87541" s="34"/>
      <c r="J87541" s="34"/>
      <c r="K87541" s="34"/>
      <c r="L87541" s="34"/>
    </row>
    <row r="87542" spans="6:12" x14ac:dyDescent="0.35">
      <c r="F87542" s="34"/>
      <c r="J87542" s="34"/>
      <c r="K87542" s="34"/>
      <c r="L87542" s="34"/>
    </row>
    <row r="87543" spans="6:12" x14ac:dyDescent="0.35">
      <c r="F87543" s="34"/>
      <c r="J87543" s="34"/>
      <c r="K87543" s="34"/>
      <c r="L87543" s="34"/>
    </row>
    <row r="87544" spans="6:12" x14ac:dyDescent="0.35">
      <c r="F87544" s="34"/>
      <c r="J87544" s="34"/>
      <c r="K87544" s="34"/>
      <c r="L87544" s="34"/>
    </row>
    <row r="87545" spans="6:12" x14ac:dyDescent="0.35">
      <c r="F87545" s="34"/>
      <c r="J87545" s="34"/>
      <c r="K87545" s="34"/>
      <c r="L87545" s="34"/>
    </row>
    <row r="87546" spans="6:12" x14ac:dyDescent="0.35">
      <c r="F87546" s="34"/>
      <c r="J87546" s="34"/>
      <c r="K87546" s="34"/>
      <c r="L87546" s="34"/>
    </row>
    <row r="87547" spans="6:12" x14ac:dyDescent="0.35">
      <c r="F87547" s="34"/>
      <c r="J87547" s="34"/>
      <c r="K87547" s="34"/>
      <c r="L87547" s="34"/>
    </row>
    <row r="87548" spans="6:12" x14ac:dyDescent="0.35">
      <c r="F87548" s="34"/>
      <c r="J87548" s="34"/>
      <c r="K87548" s="34"/>
      <c r="L87548" s="34"/>
    </row>
    <row r="87549" spans="6:12" x14ac:dyDescent="0.35">
      <c r="F87549" s="34"/>
      <c r="J87549" s="34"/>
      <c r="K87549" s="34"/>
      <c r="L87549" s="34"/>
    </row>
    <row r="87550" spans="6:12" x14ac:dyDescent="0.35">
      <c r="F87550" s="34"/>
      <c r="J87550" s="34"/>
      <c r="K87550" s="34"/>
      <c r="L87550" s="34"/>
    </row>
    <row r="87551" spans="6:12" x14ac:dyDescent="0.35">
      <c r="F87551" s="34"/>
      <c r="J87551" s="34"/>
      <c r="K87551" s="34"/>
      <c r="L87551" s="34"/>
    </row>
    <row r="87552" spans="6:12" x14ac:dyDescent="0.35">
      <c r="F87552" s="34"/>
      <c r="J87552" s="34"/>
      <c r="K87552" s="34"/>
      <c r="L87552" s="34"/>
    </row>
    <row r="87553" spans="6:12" x14ac:dyDescent="0.35">
      <c r="F87553" s="34"/>
      <c r="J87553" s="34"/>
      <c r="K87553" s="34"/>
      <c r="L87553" s="34"/>
    </row>
    <row r="87554" spans="6:12" x14ac:dyDescent="0.35">
      <c r="F87554" s="34"/>
      <c r="J87554" s="34"/>
      <c r="K87554" s="34"/>
      <c r="L87554" s="34"/>
    </row>
    <row r="87555" spans="6:12" x14ac:dyDescent="0.35">
      <c r="F87555" s="34"/>
      <c r="J87555" s="34"/>
      <c r="K87555" s="34"/>
      <c r="L87555" s="34"/>
    </row>
    <row r="87556" spans="6:12" x14ac:dyDescent="0.35">
      <c r="F87556" s="34"/>
      <c r="J87556" s="34"/>
      <c r="K87556" s="34"/>
      <c r="L87556" s="34"/>
    </row>
    <row r="87557" spans="6:12" x14ac:dyDescent="0.35">
      <c r="F87557" s="34"/>
      <c r="J87557" s="34"/>
      <c r="K87557" s="34"/>
      <c r="L87557" s="34"/>
    </row>
    <row r="87558" spans="6:12" x14ac:dyDescent="0.35">
      <c r="F87558" s="34"/>
      <c r="J87558" s="34"/>
      <c r="K87558" s="34"/>
      <c r="L87558" s="34"/>
    </row>
    <row r="87559" spans="6:12" x14ac:dyDescent="0.35">
      <c r="F87559" s="34"/>
      <c r="J87559" s="34"/>
      <c r="K87559" s="34"/>
      <c r="L87559" s="34"/>
    </row>
    <row r="87560" spans="6:12" x14ac:dyDescent="0.35">
      <c r="F87560" s="34"/>
      <c r="J87560" s="34"/>
      <c r="K87560" s="34"/>
      <c r="L87560" s="34"/>
    </row>
    <row r="87561" spans="6:12" x14ac:dyDescent="0.35">
      <c r="F87561" s="34"/>
      <c r="J87561" s="34"/>
      <c r="K87561" s="34"/>
      <c r="L87561" s="34"/>
    </row>
    <row r="87562" spans="6:12" x14ac:dyDescent="0.35">
      <c r="F87562" s="34"/>
      <c r="J87562" s="34"/>
      <c r="K87562" s="34"/>
      <c r="L87562" s="34"/>
    </row>
    <row r="87563" spans="6:12" x14ac:dyDescent="0.35">
      <c r="F87563" s="34"/>
      <c r="J87563" s="34"/>
      <c r="K87563" s="34"/>
      <c r="L87563" s="34"/>
    </row>
    <row r="87564" spans="6:12" x14ac:dyDescent="0.35">
      <c r="F87564" s="34"/>
      <c r="J87564" s="34"/>
      <c r="K87564" s="34"/>
      <c r="L87564" s="34"/>
    </row>
    <row r="87565" spans="6:12" x14ac:dyDescent="0.35">
      <c r="F87565" s="34"/>
      <c r="J87565" s="34"/>
      <c r="K87565" s="34"/>
      <c r="L87565" s="34"/>
    </row>
    <row r="87566" spans="6:12" x14ac:dyDescent="0.35">
      <c r="F87566" s="34"/>
      <c r="J87566" s="34"/>
      <c r="K87566" s="34"/>
      <c r="L87566" s="34"/>
    </row>
    <row r="87567" spans="6:12" x14ac:dyDescent="0.35">
      <c r="F87567" s="34"/>
      <c r="J87567" s="34"/>
      <c r="K87567" s="34"/>
      <c r="L87567" s="34"/>
    </row>
    <row r="87568" spans="6:12" x14ac:dyDescent="0.35">
      <c r="F87568" s="34"/>
      <c r="J87568" s="34"/>
      <c r="K87568" s="34"/>
      <c r="L87568" s="34"/>
    </row>
    <row r="87569" spans="6:12" x14ac:dyDescent="0.35">
      <c r="F87569" s="34"/>
      <c r="J87569" s="34"/>
      <c r="K87569" s="34"/>
      <c r="L87569" s="34"/>
    </row>
    <row r="87570" spans="6:12" x14ac:dyDescent="0.35">
      <c r="F87570" s="34"/>
      <c r="J87570" s="34"/>
      <c r="K87570" s="34"/>
      <c r="L87570" s="34"/>
    </row>
    <row r="87571" spans="6:12" x14ac:dyDescent="0.35">
      <c r="F87571" s="34"/>
      <c r="J87571" s="34"/>
      <c r="K87571" s="34"/>
      <c r="L87571" s="34"/>
    </row>
    <row r="87572" spans="6:12" x14ac:dyDescent="0.35">
      <c r="F87572" s="34"/>
      <c r="J87572" s="34"/>
      <c r="K87572" s="34"/>
      <c r="L87572" s="34"/>
    </row>
    <row r="87573" spans="6:12" x14ac:dyDescent="0.35">
      <c r="F87573" s="34"/>
      <c r="J87573" s="34"/>
      <c r="K87573" s="34"/>
      <c r="L87573" s="34"/>
    </row>
    <row r="87574" spans="6:12" x14ac:dyDescent="0.35">
      <c r="F87574" s="34"/>
      <c r="J87574" s="34"/>
      <c r="K87574" s="34"/>
      <c r="L87574" s="34"/>
    </row>
    <row r="87575" spans="6:12" x14ac:dyDescent="0.35">
      <c r="F87575" s="34"/>
      <c r="J87575" s="34"/>
      <c r="K87575" s="34"/>
      <c r="L87575" s="34"/>
    </row>
    <row r="87576" spans="6:12" x14ac:dyDescent="0.35">
      <c r="F87576" s="34"/>
      <c r="J87576" s="34"/>
      <c r="K87576" s="34"/>
      <c r="L87576" s="34"/>
    </row>
    <row r="87577" spans="6:12" x14ac:dyDescent="0.35">
      <c r="F87577" s="34"/>
      <c r="J87577" s="34"/>
      <c r="K87577" s="34"/>
      <c r="L87577" s="34"/>
    </row>
    <row r="87578" spans="6:12" x14ac:dyDescent="0.35">
      <c r="F87578" s="34"/>
      <c r="J87578" s="34"/>
      <c r="K87578" s="34"/>
      <c r="L87578" s="34"/>
    </row>
    <row r="87579" spans="6:12" x14ac:dyDescent="0.35">
      <c r="F87579" s="34"/>
      <c r="J87579" s="34"/>
      <c r="K87579" s="34"/>
      <c r="L87579" s="34"/>
    </row>
    <row r="87580" spans="6:12" x14ac:dyDescent="0.35">
      <c r="F87580" s="34"/>
      <c r="J87580" s="34"/>
      <c r="K87580" s="34"/>
      <c r="L87580" s="34"/>
    </row>
    <row r="87581" spans="6:12" x14ac:dyDescent="0.35">
      <c r="F87581" s="34"/>
      <c r="J87581" s="34"/>
      <c r="K87581" s="34"/>
      <c r="L87581" s="34"/>
    </row>
    <row r="87582" spans="6:12" x14ac:dyDescent="0.35">
      <c r="F87582" s="34"/>
      <c r="J87582" s="34"/>
      <c r="K87582" s="34"/>
      <c r="L87582" s="34"/>
    </row>
    <row r="87583" spans="6:12" x14ac:dyDescent="0.35">
      <c r="F87583" s="34"/>
      <c r="J87583" s="34"/>
      <c r="K87583" s="34"/>
      <c r="L87583" s="34"/>
    </row>
    <row r="87584" spans="6:12" x14ac:dyDescent="0.35">
      <c r="F87584" s="34"/>
      <c r="J87584" s="34"/>
      <c r="K87584" s="34"/>
      <c r="L87584" s="34"/>
    </row>
    <row r="87585" spans="6:12" x14ac:dyDescent="0.35">
      <c r="F87585" s="34"/>
      <c r="J87585" s="34"/>
      <c r="K87585" s="34"/>
      <c r="L87585" s="34"/>
    </row>
    <row r="87586" spans="6:12" x14ac:dyDescent="0.35">
      <c r="F87586" s="34"/>
      <c r="J87586" s="34"/>
      <c r="K87586" s="34"/>
      <c r="L87586" s="34"/>
    </row>
    <row r="87587" spans="6:12" x14ac:dyDescent="0.35">
      <c r="F87587" s="34"/>
      <c r="J87587" s="34"/>
      <c r="K87587" s="34"/>
      <c r="L87587" s="34"/>
    </row>
    <row r="87588" spans="6:12" x14ac:dyDescent="0.35">
      <c r="F87588" s="34"/>
      <c r="J87588" s="34"/>
      <c r="K87588" s="34"/>
      <c r="L87588" s="34"/>
    </row>
    <row r="87589" spans="6:12" x14ac:dyDescent="0.35">
      <c r="F87589" s="34"/>
      <c r="J87589" s="34"/>
      <c r="K87589" s="34"/>
      <c r="L87589" s="34"/>
    </row>
    <row r="87590" spans="6:12" x14ac:dyDescent="0.35">
      <c r="F87590" s="34"/>
      <c r="J87590" s="34"/>
      <c r="K87590" s="34"/>
      <c r="L87590" s="34"/>
    </row>
    <row r="87591" spans="6:12" x14ac:dyDescent="0.35">
      <c r="F87591" s="34"/>
      <c r="J87591" s="34"/>
      <c r="K87591" s="34"/>
      <c r="L87591" s="34"/>
    </row>
    <row r="87592" spans="6:12" x14ac:dyDescent="0.35">
      <c r="F87592" s="34"/>
      <c r="J87592" s="34"/>
      <c r="K87592" s="34"/>
      <c r="L87592" s="34"/>
    </row>
    <row r="87593" spans="6:12" x14ac:dyDescent="0.35">
      <c r="F87593" s="34"/>
      <c r="J87593" s="34"/>
      <c r="K87593" s="34"/>
      <c r="L87593" s="34"/>
    </row>
    <row r="87594" spans="6:12" x14ac:dyDescent="0.35">
      <c r="F87594" s="34"/>
      <c r="J87594" s="34"/>
      <c r="K87594" s="34"/>
      <c r="L87594" s="34"/>
    </row>
    <row r="87595" spans="6:12" x14ac:dyDescent="0.35">
      <c r="F87595" s="34"/>
      <c r="J87595" s="34"/>
      <c r="K87595" s="34"/>
      <c r="L87595" s="34"/>
    </row>
    <row r="87596" spans="6:12" x14ac:dyDescent="0.35">
      <c r="F87596" s="34"/>
      <c r="J87596" s="34"/>
      <c r="K87596" s="34"/>
      <c r="L87596" s="34"/>
    </row>
    <row r="87597" spans="6:12" x14ac:dyDescent="0.35">
      <c r="F87597" s="34"/>
      <c r="J87597" s="34"/>
      <c r="K87597" s="34"/>
      <c r="L87597" s="34"/>
    </row>
    <row r="87598" spans="6:12" x14ac:dyDescent="0.35">
      <c r="F87598" s="34"/>
      <c r="J87598" s="34"/>
      <c r="K87598" s="34"/>
      <c r="L87598" s="34"/>
    </row>
    <row r="87599" spans="6:12" x14ac:dyDescent="0.35">
      <c r="F87599" s="34"/>
      <c r="J87599" s="34"/>
      <c r="K87599" s="34"/>
      <c r="L87599" s="34"/>
    </row>
    <row r="87600" spans="6:12" x14ac:dyDescent="0.35">
      <c r="F87600" s="34"/>
      <c r="J87600" s="34"/>
      <c r="K87600" s="34"/>
      <c r="L87600" s="34"/>
    </row>
    <row r="87601" spans="6:12" x14ac:dyDescent="0.35">
      <c r="F87601" s="34"/>
      <c r="J87601" s="34"/>
      <c r="K87601" s="34"/>
      <c r="L87601" s="34"/>
    </row>
    <row r="87602" spans="6:12" x14ac:dyDescent="0.35">
      <c r="F87602" s="34"/>
      <c r="J87602" s="34"/>
      <c r="K87602" s="34"/>
      <c r="L87602" s="34"/>
    </row>
    <row r="87603" spans="6:12" x14ac:dyDescent="0.35">
      <c r="F87603" s="34"/>
      <c r="J87603" s="34"/>
      <c r="K87603" s="34"/>
      <c r="L87603" s="34"/>
    </row>
    <row r="87604" spans="6:12" x14ac:dyDescent="0.35">
      <c r="F87604" s="34"/>
      <c r="J87604" s="34"/>
      <c r="K87604" s="34"/>
      <c r="L87604" s="34"/>
    </row>
    <row r="87605" spans="6:12" x14ac:dyDescent="0.35">
      <c r="F87605" s="34"/>
      <c r="J87605" s="34"/>
      <c r="K87605" s="34"/>
      <c r="L87605" s="34"/>
    </row>
    <row r="87606" spans="6:12" x14ac:dyDescent="0.35">
      <c r="F87606" s="34"/>
      <c r="J87606" s="34"/>
      <c r="K87606" s="34"/>
      <c r="L87606" s="34"/>
    </row>
    <row r="87607" spans="6:12" x14ac:dyDescent="0.35">
      <c r="F87607" s="34"/>
      <c r="J87607" s="34"/>
      <c r="K87607" s="34"/>
      <c r="L87607" s="34"/>
    </row>
    <row r="87608" spans="6:12" x14ac:dyDescent="0.35">
      <c r="F87608" s="34"/>
      <c r="J87608" s="34"/>
      <c r="K87608" s="34"/>
      <c r="L87608" s="34"/>
    </row>
    <row r="87609" spans="6:12" x14ac:dyDescent="0.35">
      <c r="F87609" s="34"/>
      <c r="J87609" s="34"/>
      <c r="K87609" s="34"/>
      <c r="L87609" s="34"/>
    </row>
    <row r="87610" spans="6:12" x14ac:dyDescent="0.35">
      <c r="F87610" s="34"/>
      <c r="J87610" s="34"/>
      <c r="K87610" s="34"/>
      <c r="L87610" s="34"/>
    </row>
    <row r="87611" spans="6:12" x14ac:dyDescent="0.35">
      <c r="F87611" s="34"/>
      <c r="J87611" s="34"/>
      <c r="K87611" s="34"/>
      <c r="L87611" s="34"/>
    </row>
    <row r="87612" spans="6:12" x14ac:dyDescent="0.35">
      <c r="F87612" s="34"/>
      <c r="J87612" s="34"/>
      <c r="K87612" s="34"/>
      <c r="L87612" s="34"/>
    </row>
    <row r="87613" spans="6:12" x14ac:dyDescent="0.35">
      <c r="F87613" s="34"/>
      <c r="J87613" s="34"/>
      <c r="K87613" s="34"/>
      <c r="L87613" s="34"/>
    </row>
    <row r="87614" spans="6:12" x14ac:dyDescent="0.35">
      <c r="F87614" s="34"/>
      <c r="J87614" s="34"/>
      <c r="K87614" s="34"/>
      <c r="L87614" s="34"/>
    </row>
    <row r="87615" spans="6:12" x14ac:dyDescent="0.35">
      <c r="F87615" s="34"/>
      <c r="J87615" s="34"/>
      <c r="K87615" s="34"/>
      <c r="L87615" s="34"/>
    </row>
    <row r="87616" spans="6:12" x14ac:dyDescent="0.35">
      <c r="F87616" s="34"/>
      <c r="J87616" s="34"/>
      <c r="K87616" s="34"/>
      <c r="L87616" s="34"/>
    </row>
    <row r="87617" spans="6:12" x14ac:dyDescent="0.35">
      <c r="F87617" s="34"/>
      <c r="J87617" s="34"/>
      <c r="K87617" s="34"/>
      <c r="L87617" s="34"/>
    </row>
    <row r="87618" spans="6:12" x14ac:dyDescent="0.35">
      <c r="F87618" s="34"/>
      <c r="J87618" s="34"/>
      <c r="K87618" s="34"/>
      <c r="L87618" s="34"/>
    </row>
    <row r="87619" spans="6:12" x14ac:dyDescent="0.35">
      <c r="F87619" s="34"/>
      <c r="J87619" s="34"/>
      <c r="K87619" s="34"/>
      <c r="L87619" s="34"/>
    </row>
    <row r="87620" spans="6:12" x14ac:dyDescent="0.35">
      <c r="F87620" s="34"/>
      <c r="J87620" s="34"/>
      <c r="K87620" s="34"/>
      <c r="L87620" s="34"/>
    </row>
    <row r="87621" spans="6:12" x14ac:dyDescent="0.35">
      <c r="F87621" s="34"/>
      <c r="J87621" s="34"/>
      <c r="K87621" s="34"/>
      <c r="L87621" s="34"/>
    </row>
    <row r="87622" spans="6:12" x14ac:dyDescent="0.35">
      <c r="F87622" s="34"/>
      <c r="J87622" s="34"/>
      <c r="K87622" s="34"/>
      <c r="L87622" s="34"/>
    </row>
    <row r="87623" spans="6:12" x14ac:dyDescent="0.35">
      <c r="F87623" s="34"/>
      <c r="J87623" s="34"/>
      <c r="K87623" s="34"/>
      <c r="L87623" s="34"/>
    </row>
    <row r="87624" spans="6:12" x14ac:dyDescent="0.35">
      <c r="F87624" s="34"/>
      <c r="J87624" s="34"/>
      <c r="K87624" s="34"/>
      <c r="L87624" s="34"/>
    </row>
    <row r="87625" spans="6:12" x14ac:dyDescent="0.35">
      <c r="F87625" s="34"/>
      <c r="J87625" s="34"/>
      <c r="K87625" s="34"/>
      <c r="L87625" s="34"/>
    </row>
    <row r="87626" spans="6:12" x14ac:dyDescent="0.35">
      <c r="F87626" s="34"/>
      <c r="J87626" s="34"/>
      <c r="K87626" s="34"/>
      <c r="L87626" s="34"/>
    </row>
    <row r="87627" spans="6:12" x14ac:dyDescent="0.35">
      <c r="F87627" s="34"/>
      <c r="J87627" s="34"/>
      <c r="K87627" s="34"/>
      <c r="L87627" s="34"/>
    </row>
    <row r="87628" spans="6:12" x14ac:dyDescent="0.35">
      <c r="F87628" s="34"/>
      <c r="J87628" s="34"/>
      <c r="K87628" s="34"/>
      <c r="L87628" s="34"/>
    </row>
    <row r="87629" spans="6:12" x14ac:dyDescent="0.35">
      <c r="F87629" s="34"/>
      <c r="J87629" s="34"/>
      <c r="K87629" s="34"/>
      <c r="L87629" s="34"/>
    </row>
    <row r="87630" spans="6:12" x14ac:dyDescent="0.35">
      <c r="F87630" s="34"/>
      <c r="J87630" s="34"/>
      <c r="K87630" s="34"/>
      <c r="L87630" s="34"/>
    </row>
    <row r="87631" spans="6:12" x14ac:dyDescent="0.35">
      <c r="F87631" s="34"/>
      <c r="J87631" s="34"/>
      <c r="K87631" s="34"/>
      <c r="L87631" s="34"/>
    </row>
    <row r="87632" spans="6:12" x14ac:dyDescent="0.35">
      <c r="F87632" s="34"/>
      <c r="J87632" s="34"/>
      <c r="K87632" s="34"/>
      <c r="L87632" s="34"/>
    </row>
    <row r="87633" spans="6:12" x14ac:dyDescent="0.35">
      <c r="F87633" s="34"/>
      <c r="J87633" s="34"/>
      <c r="K87633" s="34"/>
      <c r="L87633" s="34"/>
    </row>
    <row r="87634" spans="6:12" x14ac:dyDescent="0.35">
      <c r="F87634" s="34"/>
      <c r="J87634" s="34"/>
      <c r="K87634" s="34"/>
      <c r="L87634" s="34"/>
    </row>
    <row r="87635" spans="6:12" x14ac:dyDescent="0.35">
      <c r="F87635" s="34"/>
      <c r="J87635" s="34"/>
      <c r="K87635" s="34"/>
      <c r="L87635" s="34"/>
    </row>
    <row r="87636" spans="6:12" x14ac:dyDescent="0.35">
      <c r="F87636" s="34"/>
      <c r="J87636" s="34"/>
      <c r="K87636" s="34"/>
      <c r="L87636" s="34"/>
    </row>
    <row r="87637" spans="6:12" x14ac:dyDescent="0.35">
      <c r="F87637" s="34"/>
      <c r="J87637" s="34"/>
      <c r="K87637" s="34"/>
      <c r="L87637" s="34"/>
    </row>
    <row r="87638" spans="6:12" x14ac:dyDescent="0.35">
      <c r="F87638" s="34"/>
      <c r="J87638" s="34"/>
      <c r="K87638" s="34"/>
      <c r="L87638" s="34"/>
    </row>
    <row r="87639" spans="6:12" x14ac:dyDescent="0.35">
      <c r="F87639" s="34"/>
      <c r="J87639" s="34"/>
      <c r="K87639" s="34"/>
      <c r="L87639" s="34"/>
    </row>
    <row r="87640" spans="6:12" x14ac:dyDescent="0.35">
      <c r="F87640" s="34"/>
      <c r="J87640" s="34"/>
      <c r="K87640" s="34"/>
      <c r="L87640" s="34"/>
    </row>
    <row r="87641" spans="6:12" x14ac:dyDescent="0.35">
      <c r="F87641" s="34"/>
      <c r="J87641" s="34"/>
      <c r="K87641" s="34"/>
      <c r="L87641" s="34"/>
    </row>
    <row r="87642" spans="6:12" x14ac:dyDescent="0.35">
      <c r="F87642" s="34"/>
      <c r="J87642" s="34"/>
      <c r="K87642" s="34"/>
      <c r="L87642" s="34"/>
    </row>
    <row r="87643" spans="6:12" x14ac:dyDescent="0.35">
      <c r="F87643" s="34"/>
      <c r="J87643" s="34"/>
      <c r="K87643" s="34"/>
      <c r="L87643" s="34"/>
    </row>
    <row r="87644" spans="6:12" x14ac:dyDescent="0.35">
      <c r="F87644" s="34"/>
      <c r="J87644" s="34"/>
      <c r="K87644" s="34"/>
      <c r="L87644" s="34"/>
    </row>
    <row r="87645" spans="6:12" x14ac:dyDescent="0.35">
      <c r="F87645" s="34"/>
      <c r="J87645" s="34"/>
      <c r="K87645" s="34"/>
      <c r="L87645" s="34"/>
    </row>
    <row r="87646" spans="6:12" x14ac:dyDescent="0.35">
      <c r="F87646" s="34"/>
      <c r="J87646" s="34"/>
      <c r="K87646" s="34"/>
      <c r="L87646" s="34"/>
    </row>
    <row r="87647" spans="6:12" x14ac:dyDescent="0.35">
      <c r="F87647" s="34"/>
      <c r="J87647" s="34"/>
      <c r="K87647" s="34"/>
      <c r="L87647" s="34"/>
    </row>
    <row r="87648" spans="6:12" x14ac:dyDescent="0.35">
      <c r="F87648" s="34"/>
      <c r="J87648" s="34"/>
      <c r="K87648" s="34"/>
      <c r="L87648" s="34"/>
    </row>
    <row r="87649" spans="6:12" x14ac:dyDescent="0.35">
      <c r="F87649" s="34"/>
      <c r="J87649" s="34"/>
      <c r="K87649" s="34"/>
      <c r="L87649" s="34"/>
    </row>
    <row r="87650" spans="6:12" x14ac:dyDescent="0.35">
      <c r="F87650" s="34"/>
      <c r="J87650" s="34"/>
      <c r="K87650" s="34"/>
      <c r="L87650" s="34"/>
    </row>
    <row r="87651" spans="6:12" x14ac:dyDescent="0.35">
      <c r="F87651" s="34"/>
      <c r="J87651" s="34"/>
      <c r="K87651" s="34"/>
      <c r="L87651" s="34"/>
    </row>
    <row r="87652" spans="6:12" x14ac:dyDescent="0.35">
      <c r="F87652" s="34"/>
      <c r="J87652" s="34"/>
      <c r="K87652" s="34"/>
      <c r="L87652" s="34"/>
    </row>
    <row r="87653" spans="6:12" x14ac:dyDescent="0.35">
      <c r="F87653" s="34"/>
      <c r="J87653" s="34"/>
      <c r="K87653" s="34"/>
      <c r="L87653" s="34"/>
    </row>
    <row r="87654" spans="6:12" x14ac:dyDescent="0.35">
      <c r="F87654" s="34"/>
      <c r="J87654" s="34"/>
      <c r="K87654" s="34"/>
      <c r="L87654" s="34"/>
    </row>
    <row r="87655" spans="6:12" x14ac:dyDescent="0.35">
      <c r="F87655" s="34"/>
      <c r="J87655" s="34"/>
      <c r="K87655" s="34"/>
      <c r="L87655" s="34"/>
    </row>
    <row r="87656" spans="6:12" x14ac:dyDescent="0.35">
      <c r="F87656" s="34"/>
      <c r="J87656" s="34"/>
      <c r="K87656" s="34"/>
      <c r="L87656" s="34"/>
    </row>
    <row r="87657" spans="6:12" x14ac:dyDescent="0.35">
      <c r="F87657" s="34"/>
      <c r="J87657" s="34"/>
      <c r="K87657" s="34"/>
      <c r="L87657" s="34"/>
    </row>
    <row r="87658" spans="6:12" x14ac:dyDescent="0.35">
      <c r="F87658" s="34"/>
      <c r="J87658" s="34"/>
      <c r="K87658" s="34"/>
      <c r="L87658" s="34"/>
    </row>
    <row r="87659" spans="6:12" x14ac:dyDescent="0.35">
      <c r="F87659" s="34"/>
      <c r="J87659" s="34"/>
      <c r="K87659" s="34"/>
      <c r="L87659" s="34"/>
    </row>
    <row r="87660" spans="6:12" x14ac:dyDescent="0.35">
      <c r="F87660" s="34"/>
      <c r="J87660" s="34"/>
      <c r="K87660" s="34"/>
      <c r="L87660" s="34"/>
    </row>
    <row r="87661" spans="6:12" x14ac:dyDescent="0.35">
      <c r="F87661" s="34"/>
      <c r="J87661" s="34"/>
      <c r="K87661" s="34"/>
      <c r="L87661" s="34"/>
    </row>
    <row r="87662" spans="6:12" x14ac:dyDescent="0.35">
      <c r="F87662" s="34"/>
      <c r="J87662" s="34"/>
      <c r="K87662" s="34"/>
      <c r="L87662" s="34"/>
    </row>
    <row r="87663" spans="6:12" x14ac:dyDescent="0.35">
      <c r="F87663" s="34"/>
      <c r="J87663" s="34"/>
      <c r="K87663" s="34"/>
      <c r="L87663" s="34"/>
    </row>
    <row r="87664" spans="6:12" x14ac:dyDescent="0.35">
      <c r="F87664" s="34"/>
      <c r="J87664" s="34"/>
      <c r="K87664" s="34"/>
      <c r="L87664" s="34"/>
    </row>
    <row r="87665" spans="6:12" x14ac:dyDescent="0.35">
      <c r="F87665" s="34"/>
      <c r="J87665" s="34"/>
      <c r="K87665" s="34"/>
      <c r="L87665" s="34"/>
    </row>
    <row r="87666" spans="6:12" x14ac:dyDescent="0.35">
      <c r="F87666" s="34"/>
      <c r="J87666" s="34"/>
      <c r="K87666" s="34"/>
      <c r="L87666" s="34"/>
    </row>
    <row r="87667" spans="6:12" x14ac:dyDescent="0.35">
      <c r="F87667" s="34"/>
      <c r="J87667" s="34"/>
      <c r="K87667" s="34"/>
      <c r="L87667" s="34"/>
    </row>
    <row r="87668" spans="6:12" x14ac:dyDescent="0.35">
      <c r="F87668" s="34"/>
      <c r="J87668" s="34"/>
      <c r="K87668" s="34"/>
      <c r="L87668" s="34"/>
    </row>
    <row r="87669" spans="6:12" x14ac:dyDescent="0.35">
      <c r="F87669" s="34"/>
      <c r="J87669" s="34"/>
      <c r="K87669" s="34"/>
      <c r="L87669" s="34"/>
    </row>
    <row r="87670" spans="6:12" x14ac:dyDescent="0.35">
      <c r="F87670" s="34"/>
      <c r="J87670" s="34"/>
      <c r="K87670" s="34"/>
      <c r="L87670" s="34"/>
    </row>
    <row r="87671" spans="6:12" x14ac:dyDescent="0.35">
      <c r="F87671" s="34"/>
      <c r="J87671" s="34"/>
      <c r="K87671" s="34"/>
      <c r="L87671" s="34"/>
    </row>
    <row r="87672" spans="6:12" x14ac:dyDescent="0.35">
      <c r="F87672" s="34"/>
      <c r="J87672" s="34"/>
      <c r="K87672" s="34"/>
      <c r="L87672" s="34"/>
    </row>
    <row r="87673" spans="6:12" x14ac:dyDescent="0.35">
      <c r="F87673" s="34"/>
      <c r="J87673" s="34"/>
      <c r="K87673" s="34"/>
      <c r="L87673" s="34"/>
    </row>
    <row r="87674" spans="6:12" x14ac:dyDescent="0.35">
      <c r="F87674" s="34"/>
      <c r="J87674" s="34"/>
      <c r="K87674" s="34"/>
      <c r="L87674" s="34"/>
    </row>
    <row r="87675" spans="6:12" x14ac:dyDescent="0.35">
      <c r="F87675" s="34"/>
      <c r="J87675" s="34"/>
      <c r="K87675" s="34"/>
      <c r="L87675" s="34"/>
    </row>
    <row r="87676" spans="6:12" x14ac:dyDescent="0.35">
      <c r="F87676" s="34"/>
      <c r="J87676" s="34"/>
      <c r="K87676" s="34"/>
      <c r="L87676" s="34"/>
    </row>
    <row r="87677" spans="6:12" x14ac:dyDescent="0.35">
      <c r="F87677" s="34"/>
      <c r="J87677" s="34"/>
      <c r="K87677" s="34"/>
      <c r="L87677" s="34"/>
    </row>
    <row r="87678" spans="6:12" x14ac:dyDescent="0.35">
      <c r="F87678" s="34"/>
      <c r="J87678" s="34"/>
      <c r="K87678" s="34"/>
      <c r="L87678" s="34"/>
    </row>
    <row r="87679" spans="6:12" x14ac:dyDescent="0.35">
      <c r="F87679" s="34"/>
      <c r="J87679" s="34"/>
      <c r="K87679" s="34"/>
      <c r="L87679" s="34"/>
    </row>
    <row r="87680" spans="6:12" x14ac:dyDescent="0.35">
      <c r="F87680" s="34"/>
      <c r="J87680" s="34"/>
      <c r="K87680" s="34"/>
      <c r="L87680" s="34"/>
    </row>
    <row r="87681" spans="6:12" x14ac:dyDescent="0.35">
      <c r="F87681" s="34"/>
      <c r="J87681" s="34"/>
      <c r="K87681" s="34"/>
      <c r="L87681" s="34"/>
    </row>
    <row r="87682" spans="6:12" x14ac:dyDescent="0.35">
      <c r="F87682" s="34"/>
      <c r="J87682" s="34"/>
      <c r="K87682" s="34"/>
      <c r="L87682" s="34"/>
    </row>
    <row r="87683" spans="6:12" x14ac:dyDescent="0.35">
      <c r="F87683" s="34"/>
      <c r="J87683" s="34"/>
      <c r="K87683" s="34"/>
      <c r="L87683" s="34"/>
    </row>
    <row r="87684" spans="6:12" x14ac:dyDescent="0.35">
      <c r="F87684" s="34"/>
      <c r="J87684" s="34"/>
      <c r="K87684" s="34"/>
      <c r="L87684" s="34"/>
    </row>
    <row r="87685" spans="6:12" x14ac:dyDescent="0.35">
      <c r="F87685" s="34"/>
      <c r="J87685" s="34"/>
      <c r="K87685" s="34"/>
      <c r="L87685" s="34"/>
    </row>
    <row r="87686" spans="6:12" x14ac:dyDescent="0.35">
      <c r="F87686" s="34"/>
      <c r="J87686" s="34"/>
      <c r="K87686" s="34"/>
      <c r="L87686" s="34"/>
    </row>
    <row r="87687" spans="6:12" x14ac:dyDescent="0.35">
      <c r="F87687" s="34"/>
      <c r="J87687" s="34"/>
      <c r="K87687" s="34"/>
      <c r="L87687" s="34"/>
    </row>
    <row r="87688" spans="6:12" x14ac:dyDescent="0.35">
      <c r="F87688" s="34"/>
      <c r="J87688" s="34"/>
      <c r="K87688" s="34"/>
      <c r="L87688" s="34"/>
    </row>
    <row r="87689" spans="6:12" x14ac:dyDescent="0.35">
      <c r="F87689" s="34"/>
      <c r="J87689" s="34"/>
      <c r="K87689" s="34"/>
      <c r="L87689" s="34"/>
    </row>
    <row r="87690" spans="6:12" x14ac:dyDescent="0.35">
      <c r="F87690" s="34"/>
      <c r="J87690" s="34"/>
      <c r="K87690" s="34"/>
      <c r="L87690" s="34"/>
    </row>
    <row r="87691" spans="6:12" x14ac:dyDescent="0.35">
      <c r="F87691" s="34"/>
      <c r="J87691" s="34"/>
      <c r="K87691" s="34"/>
      <c r="L87691" s="34"/>
    </row>
    <row r="87692" spans="6:12" x14ac:dyDescent="0.35">
      <c r="F87692" s="34"/>
      <c r="J87692" s="34"/>
      <c r="K87692" s="34"/>
      <c r="L87692" s="34"/>
    </row>
    <row r="87693" spans="6:12" x14ac:dyDescent="0.35">
      <c r="F87693" s="34"/>
      <c r="J87693" s="34"/>
      <c r="K87693" s="34"/>
      <c r="L87693" s="34"/>
    </row>
    <row r="87694" spans="6:12" x14ac:dyDescent="0.35">
      <c r="F87694" s="34"/>
      <c r="J87694" s="34"/>
      <c r="K87694" s="34"/>
      <c r="L87694" s="34"/>
    </row>
    <row r="87695" spans="6:12" x14ac:dyDescent="0.35">
      <c r="F87695" s="34"/>
      <c r="J87695" s="34"/>
      <c r="K87695" s="34"/>
      <c r="L87695" s="34"/>
    </row>
    <row r="87696" spans="6:12" x14ac:dyDescent="0.35">
      <c r="F87696" s="34"/>
      <c r="J87696" s="34"/>
      <c r="K87696" s="34"/>
      <c r="L87696" s="34"/>
    </row>
    <row r="87697" spans="6:12" x14ac:dyDescent="0.35">
      <c r="F87697" s="34"/>
      <c r="J87697" s="34"/>
      <c r="K87697" s="34"/>
      <c r="L87697" s="34"/>
    </row>
    <row r="87698" spans="6:12" x14ac:dyDescent="0.35">
      <c r="F87698" s="34"/>
      <c r="J87698" s="34"/>
      <c r="K87698" s="34"/>
      <c r="L87698" s="34"/>
    </row>
    <row r="87699" spans="6:12" x14ac:dyDescent="0.35">
      <c r="F87699" s="34"/>
      <c r="J87699" s="34"/>
      <c r="K87699" s="34"/>
      <c r="L87699" s="34"/>
    </row>
    <row r="87700" spans="6:12" x14ac:dyDescent="0.35">
      <c r="F87700" s="34"/>
      <c r="J87700" s="34"/>
      <c r="K87700" s="34"/>
      <c r="L87700" s="34"/>
    </row>
    <row r="87701" spans="6:12" x14ac:dyDescent="0.35">
      <c r="F87701" s="34"/>
      <c r="J87701" s="34"/>
      <c r="K87701" s="34"/>
      <c r="L87701" s="34"/>
    </row>
    <row r="87702" spans="6:12" x14ac:dyDescent="0.35">
      <c r="F87702" s="34"/>
      <c r="J87702" s="34"/>
      <c r="K87702" s="34"/>
      <c r="L87702" s="34"/>
    </row>
    <row r="87703" spans="6:12" x14ac:dyDescent="0.35">
      <c r="F87703" s="34"/>
      <c r="J87703" s="34"/>
      <c r="K87703" s="34"/>
      <c r="L87703" s="34"/>
    </row>
    <row r="87704" spans="6:12" x14ac:dyDescent="0.35">
      <c r="F87704" s="34"/>
      <c r="J87704" s="34"/>
      <c r="K87704" s="34"/>
      <c r="L87704" s="34"/>
    </row>
    <row r="87705" spans="6:12" x14ac:dyDescent="0.35">
      <c r="F87705" s="34"/>
      <c r="J87705" s="34"/>
      <c r="K87705" s="34"/>
      <c r="L87705" s="34"/>
    </row>
    <row r="87706" spans="6:12" x14ac:dyDescent="0.35">
      <c r="F87706" s="34"/>
      <c r="J87706" s="34"/>
      <c r="K87706" s="34"/>
      <c r="L87706" s="34"/>
    </row>
    <row r="87707" spans="6:12" x14ac:dyDescent="0.35">
      <c r="F87707" s="34"/>
      <c r="J87707" s="34"/>
      <c r="K87707" s="34"/>
      <c r="L87707" s="34"/>
    </row>
    <row r="87708" spans="6:12" x14ac:dyDescent="0.35">
      <c r="F87708" s="34"/>
      <c r="J87708" s="34"/>
      <c r="K87708" s="34"/>
      <c r="L87708" s="34"/>
    </row>
    <row r="87709" spans="6:12" x14ac:dyDescent="0.35">
      <c r="F87709" s="34"/>
      <c r="J87709" s="34"/>
      <c r="K87709" s="34"/>
      <c r="L87709" s="34"/>
    </row>
    <row r="87710" spans="6:12" x14ac:dyDescent="0.35">
      <c r="F87710" s="34"/>
      <c r="J87710" s="34"/>
      <c r="K87710" s="34"/>
      <c r="L87710" s="34"/>
    </row>
    <row r="87711" spans="6:12" x14ac:dyDescent="0.35">
      <c r="F87711" s="34"/>
      <c r="J87711" s="34"/>
      <c r="K87711" s="34"/>
      <c r="L87711" s="34"/>
    </row>
    <row r="87712" spans="6:12" x14ac:dyDescent="0.35">
      <c r="F87712" s="34"/>
      <c r="J87712" s="34"/>
      <c r="K87712" s="34"/>
      <c r="L87712" s="34"/>
    </row>
    <row r="87713" spans="6:12" x14ac:dyDescent="0.35">
      <c r="F87713" s="34"/>
      <c r="J87713" s="34"/>
      <c r="K87713" s="34"/>
      <c r="L87713" s="34"/>
    </row>
    <row r="87714" spans="6:12" x14ac:dyDescent="0.35">
      <c r="F87714" s="34"/>
      <c r="J87714" s="34"/>
      <c r="K87714" s="34"/>
      <c r="L87714" s="34"/>
    </row>
    <row r="87715" spans="6:12" x14ac:dyDescent="0.35">
      <c r="F87715" s="34"/>
      <c r="J87715" s="34"/>
      <c r="K87715" s="34"/>
      <c r="L87715" s="34"/>
    </row>
    <row r="87716" spans="6:12" x14ac:dyDescent="0.35">
      <c r="F87716" s="34"/>
      <c r="J87716" s="34"/>
      <c r="K87716" s="34"/>
      <c r="L87716" s="34"/>
    </row>
    <row r="87717" spans="6:12" x14ac:dyDescent="0.35">
      <c r="F87717" s="34"/>
      <c r="J87717" s="34"/>
      <c r="K87717" s="34"/>
      <c r="L87717" s="34"/>
    </row>
    <row r="87718" spans="6:12" x14ac:dyDescent="0.35">
      <c r="F87718" s="34"/>
      <c r="J87718" s="34"/>
      <c r="K87718" s="34"/>
      <c r="L87718" s="34"/>
    </row>
    <row r="87719" spans="6:12" x14ac:dyDescent="0.35">
      <c r="F87719" s="34"/>
      <c r="J87719" s="34"/>
      <c r="K87719" s="34"/>
      <c r="L87719" s="34"/>
    </row>
    <row r="87720" spans="6:12" x14ac:dyDescent="0.35">
      <c r="F87720" s="34"/>
      <c r="J87720" s="34"/>
      <c r="K87720" s="34"/>
      <c r="L87720" s="34"/>
    </row>
    <row r="87721" spans="6:12" x14ac:dyDescent="0.35">
      <c r="F87721" s="34"/>
      <c r="J87721" s="34"/>
      <c r="K87721" s="34"/>
      <c r="L87721" s="34"/>
    </row>
    <row r="87722" spans="6:12" x14ac:dyDescent="0.35">
      <c r="F87722" s="34"/>
      <c r="J87722" s="34"/>
      <c r="K87722" s="34"/>
      <c r="L87722" s="34"/>
    </row>
    <row r="87723" spans="6:12" x14ac:dyDescent="0.35">
      <c r="F87723" s="34"/>
      <c r="J87723" s="34"/>
      <c r="K87723" s="34"/>
      <c r="L87723" s="34"/>
    </row>
    <row r="87724" spans="6:12" x14ac:dyDescent="0.35">
      <c r="F87724" s="34"/>
      <c r="J87724" s="34"/>
      <c r="K87724" s="34"/>
      <c r="L87724" s="34"/>
    </row>
    <row r="87725" spans="6:12" x14ac:dyDescent="0.35">
      <c r="F87725" s="34"/>
      <c r="J87725" s="34"/>
      <c r="K87725" s="34"/>
      <c r="L87725" s="34"/>
    </row>
    <row r="87726" spans="6:12" x14ac:dyDescent="0.35">
      <c r="F87726" s="34"/>
      <c r="J87726" s="34"/>
      <c r="K87726" s="34"/>
      <c r="L87726" s="34"/>
    </row>
    <row r="87727" spans="6:12" x14ac:dyDescent="0.35">
      <c r="F87727" s="34"/>
      <c r="J87727" s="34"/>
      <c r="K87727" s="34"/>
      <c r="L87727" s="34"/>
    </row>
    <row r="87728" spans="6:12" x14ac:dyDescent="0.35">
      <c r="F87728" s="34"/>
      <c r="J87728" s="34"/>
      <c r="K87728" s="34"/>
      <c r="L87728" s="34"/>
    </row>
    <row r="87729" spans="6:12" x14ac:dyDescent="0.35">
      <c r="F87729" s="34"/>
      <c r="J87729" s="34"/>
      <c r="K87729" s="34"/>
      <c r="L87729" s="34"/>
    </row>
    <row r="87730" spans="6:12" x14ac:dyDescent="0.35">
      <c r="F87730" s="34"/>
      <c r="J87730" s="34"/>
      <c r="K87730" s="34"/>
      <c r="L87730" s="34"/>
    </row>
    <row r="87731" spans="6:12" x14ac:dyDescent="0.35">
      <c r="F87731" s="34"/>
      <c r="J87731" s="34"/>
      <c r="K87731" s="34"/>
      <c r="L87731" s="34"/>
    </row>
    <row r="87732" spans="6:12" x14ac:dyDescent="0.35">
      <c r="F87732" s="34"/>
      <c r="J87732" s="34"/>
      <c r="K87732" s="34"/>
      <c r="L87732" s="34"/>
    </row>
    <row r="87733" spans="6:12" x14ac:dyDescent="0.35">
      <c r="F87733" s="34"/>
      <c r="J87733" s="34"/>
      <c r="K87733" s="34"/>
      <c r="L87733" s="34"/>
    </row>
    <row r="87734" spans="6:12" x14ac:dyDescent="0.35">
      <c r="F87734" s="34"/>
      <c r="J87734" s="34"/>
      <c r="K87734" s="34"/>
      <c r="L87734" s="34"/>
    </row>
    <row r="87735" spans="6:12" x14ac:dyDescent="0.35">
      <c r="F87735" s="34"/>
      <c r="J87735" s="34"/>
      <c r="K87735" s="34"/>
      <c r="L87735" s="34"/>
    </row>
    <row r="87736" spans="6:12" x14ac:dyDescent="0.35">
      <c r="F87736" s="34"/>
      <c r="J87736" s="34"/>
      <c r="K87736" s="34"/>
      <c r="L87736" s="34"/>
    </row>
    <row r="87737" spans="6:12" x14ac:dyDescent="0.35">
      <c r="F87737" s="34"/>
      <c r="J87737" s="34"/>
      <c r="K87737" s="34"/>
      <c r="L87737" s="34"/>
    </row>
    <row r="87738" spans="6:12" x14ac:dyDescent="0.35">
      <c r="F87738" s="34"/>
      <c r="J87738" s="34"/>
      <c r="K87738" s="34"/>
      <c r="L87738" s="34"/>
    </row>
    <row r="87739" spans="6:12" x14ac:dyDescent="0.35">
      <c r="F87739" s="34"/>
      <c r="J87739" s="34"/>
      <c r="K87739" s="34"/>
      <c r="L87739" s="34"/>
    </row>
    <row r="87740" spans="6:12" x14ac:dyDescent="0.35">
      <c r="F87740" s="34"/>
      <c r="J87740" s="34"/>
      <c r="K87740" s="34"/>
      <c r="L87740" s="34"/>
    </row>
    <row r="87741" spans="6:12" x14ac:dyDescent="0.35">
      <c r="F87741" s="34"/>
      <c r="J87741" s="34"/>
      <c r="K87741" s="34"/>
      <c r="L87741" s="34"/>
    </row>
    <row r="87742" spans="6:12" x14ac:dyDescent="0.35">
      <c r="F87742" s="34"/>
      <c r="J87742" s="34"/>
      <c r="K87742" s="34"/>
      <c r="L87742" s="34"/>
    </row>
    <row r="87743" spans="6:12" x14ac:dyDescent="0.35">
      <c r="F87743" s="34"/>
      <c r="J87743" s="34"/>
      <c r="K87743" s="34"/>
      <c r="L87743" s="34"/>
    </row>
    <row r="87744" spans="6:12" x14ac:dyDescent="0.35">
      <c r="F87744" s="34"/>
      <c r="J87744" s="34"/>
      <c r="K87744" s="34"/>
      <c r="L87744" s="34"/>
    </row>
    <row r="87745" spans="6:12" x14ac:dyDescent="0.35">
      <c r="F87745" s="34"/>
      <c r="J87745" s="34"/>
      <c r="K87745" s="34"/>
      <c r="L87745" s="34"/>
    </row>
    <row r="87746" spans="6:12" x14ac:dyDescent="0.35">
      <c r="F87746" s="34"/>
      <c r="J87746" s="34"/>
      <c r="K87746" s="34"/>
      <c r="L87746" s="34"/>
    </row>
    <row r="87747" spans="6:12" x14ac:dyDescent="0.35">
      <c r="F87747" s="34"/>
      <c r="J87747" s="34"/>
      <c r="K87747" s="34"/>
      <c r="L87747" s="34"/>
    </row>
    <row r="87748" spans="6:12" x14ac:dyDescent="0.35">
      <c r="F87748" s="34"/>
      <c r="J87748" s="34"/>
      <c r="K87748" s="34"/>
      <c r="L87748" s="34"/>
    </row>
    <row r="87749" spans="6:12" x14ac:dyDescent="0.35">
      <c r="F87749" s="34"/>
      <c r="J87749" s="34"/>
      <c r="K87749" s="34"/>
      <c r="L87749" s="34"/>
    </row>
    <row r="87750" spans="6:12" x14ac:dyDescent="0.35">
      <c r="F87750" s="34"/>
      <c r="J87750" s="34"/>
      <c r="K87750" s="34"/>
      <c r="L87750" s="34"/>
    </row>
    <row r="87751" spans="6:12" x14ac:dyDescent="0.35">
      <c r="F87751" s="34"/>
      <c r="J87751" s="34"/>
      <c r="K87751" s="34"/>
      <c r="L87751" s="34"/>
    </row>
    <row r="87752" spans="6:12" x14ac:dyDescent="0.35">
      <c r="F87752" s="34"/>
      <c r="J87752" s="34"/>
      <c r="K87752" s="34"/>
      <c r="L87752" s="34"/>
    </row>
    <row r="87753" spans="6:12" x14ac:dyDescent="0.35">
      <c r="F87753" s="34"/>
      <c r="J87753" s="34"/>
      <c r="K87753" s="34"/>
      <c r="L87753" s="34"/>
    </row>
    <row r="87754" spans="6:12" x14ac:dyDescent="0.35">
      <c r="F87754" s="34"/>
      <c r="J87754" s="34"/>
      <c r="K87754" s="34"/>
      <c r="L87754" s="34"/>
    </row>
    <row r="87755" spans="6:12" x14ac:dyDescent="0.35">
      <c r="F87755" s="34"/>
      <c r="J87755" s="34"/>
      <c r="K87755" s="34"/>
      <c r="L87755" s="34"/>
    </row>
    <row r="87756" spans="6:12" x14ac:dyDescent="0.35">
      <c r="F87756" s="34"/>
      <c r="J87756" s="34"/>
      <c r="K87756" s="34"/>
      <c r="L87756" s="34"/>
    </row>
    <row r="87757" spans="6:12" x14ac:dyDescent="0.35">
      <c r="F87757" s="34"/>
      <c r="J87757" s="34"/>
      <c r="K87757" s="34"/>
      <c r="L87757" s="34"/>
    </row>
    <row r="87758" spans="6:12" x14ac:dyDescent="0.35">
      <c r="F87758" s="34"/>
      <c r="J87758" s="34"/>
      <c r="K87758" s="34"/>
      <c r="L87758" s="34"/>
    </row>
    <row r="87759" spans="6:12" x14ac:dyDescent="0.35">
      <c r="F87759" s="34"/>
      <c r="J87759" s="34"/>
      <c r="K87759" s="34"/>
      <c r="L87759" s="34"/>
    </row>
    <row r="87760" spans="6:12" x14ac:dyDescent="0.35">
      <c r="F87760" s="34"/>
      <c r="J87760" s="34"/>
      <c r="K87760" s="34"/>
      <c r="L87760" s="34"/>
    </row>
    <row r="87761" spans="6:12" x14ac:dyDescent="0.35">
      <c r="F87761" s="34"/>
      <c r="J87761" s="34"/>
      <c r="K87761" s="34"/>
      <c r="L87761" s="34"/>
    </row>
    <row r="87762" spans="6:12" x14ac:dyDescent="0.35">
      <c r="F87762" s="34"/>
      <c r="J87762" s="34"/>
      <c r="K87762" s="34"/>
      <c r="L87762" s="34"/>
    </row>
    <row r="87763" spans="6:12" x14ac:dyDescent="0.35">
      <c r="F87763" s="34"/>
      <c r="J87763" s="34"/>
      <c r="K87763" s="34"/>
      <c r="L87763" s="34"/>
    </row>
    <row r="87764" spans="6:12" x14ac:dyDescent="0.35">
      <c r="F87764" s="34"/>
      <c r="J87764" s="34"/>
      <c r="K87764" s="34"/>
      <c r="L87764" s="34"/>
    </row>
    <row r="87765" spans="6:12" x14ac:dyDescent="0.35">
      <c r="F87765" s="34"/>
      <c r="J87765" s="34"/>
      <c r="K87765" s="34"/>
      <c r="L87765" s="34"/>
    </row>
    <row r="87766" spans="6:12" x14ac:dyDescent="0.35">
      <c r="F87766" s="34"/>
      <c r="J87766" s="34"/>
      <c r="K87766" s="34"/>
      <c r="L87766" s="34"/>
    </row>
    <row r="87767" spans="6:12" x14ac:dyDescent="0.35">
      <c r="F87767" s="34"/>
      <c r="J87767" s="34"/>
      <c r="K87767" s="34"/>
      <c r="L87767" s="34"/>
    </row>
    <row r="87768" spans="6:12" x14ac:dyDescent="0.35">
      <c r="F87768" s="34"/>
      <c r="J87768" s="34"/>
      <c r="K87768" s="34"/>
      <c r="L87768" s="34"/>
    </row>
    <row r="87769" spans="6:12" x14ac:dyDescent="0.35">
      <c r="F87769" s="34"/>
      <c r="J87769" s="34"/>
      <c r="K87769" s="34"/>
      <c r="L87769" s="34"/>
    </row>
    <row r="87770" spans="6:12" x14ac:dyDescent="0.35">
      <c r="F87770" s="34"/>
      <c r="J87770" s="34"/>
      <c r="K87770" s="34"/>
      <c r="L87770" s="34"/>
    </row>
    <row r="87771" spans="6:12" x14ac:dyDescent="0.35">
      <c r="F87771" s="34"/>
      <c r="J87771" s="34"/>
      <c r="K87771" s="34"/>
      <c r="L87771" s="34"/>
    </row>
    <row r="87772" spans="6:12" x14ac:dyDescent="0.35">
      <c r="F87772" s="34"/>
      <c r="J87772" s="34"/>
      <c r="K87772" s="34"/>
      <c r="L87772" s="34"/>
    </row>
    <row r="87773" spans="6:12" x14ac:dyDescent="0.35">
      <c r="F87773" s="34"/>
      <c r="J87773" s="34"/>
      <c r="K87773" s="34"/>
      <c r="L87773" s="34"/>
    </row>
    <row r="87774" spans="6:12" x14ac:dyDescent="0.35">
      <c r="F87774" s="34"/>
      <c r="J87774" s="34"/>
      <c r="K87774" s="34"/>
      <c r="L87774" s="34"/>
    </row>
    <row r="87775" spans="6:12" x14ac:dyDescent="0.35">
      <c r="F87775" s="34"/>
      <c r="J87775" s="34"/>
      <c r="K87775" s="34"/>
      <c r="L87775" s="34"/>
    </row>
    <row r="87776" spans="6:12" x14ac:dyDescent="0.35">
      <c r="F87776" s="34"/>
      <c r="J87776" s="34"/>
      <c r="K87776" s="34"/>
      <c r="L87776" s="34"/>
    </row>
    <row r="87777" spans="6:12" x14ac:dyDescent="0.35">
      <c r="F87777" s="34"/>
      <c r="J87777" s="34"/>
      <c r="K87777" s="34"/>
      <c r="L87777" s="34"/>
    </row>
    <row r="87778" spans="6:12" x14ac:dyDescent="0.35">
      <c r="F87778" s="34"/>
      <c r="J87778" s="34"/>
      <c r="K87778" s="34"/>
      <c r="L87778" s="34"/>
    </row>
    <row r="87779" spans="6:12" x14ac:dyDescent="0.35">
      <c r="F87779" s="34"/>
      <c r="J87779" s="34"/>
      <c r="K87779" s="34"/>
      <c r="L87779" s="34"/>
    </row>
    <row r="87780" spans="6:12" x14ac:dyDescent="0.35">
      <c r="F87780" s="34"/>
      <c r="J87780" s="34"/>
      <c r="K87780" s="34"/>
      <c r="L87780" s="34"/>
    </row>
    <row r="87781" spans="6:12" x14ac:dyDescent="0.35">
      <c r="F87781" s="34"/>
      <c r="J87781" s="34"/>
      <c r="K87781" s="34"/>
      <c r="L87781" s="34"/>
    </row>
    <row r="87782" spans="6:12" x14ac:dyDescent="0.35">
      <c r="F87782" s="34"/>
      <c r="J87782" s="34"/>
      <c r="K87782" s="34"/>
      <c r="L87782" s="34"/>
    </row>
    <row r="87783" spans="6:12" x14ac:dyDescent="0.35">
      <c r="F87783" s="34"/>
      <c r="J87783" s="34"/>
      <c r="K87783" s="34"/>
      <c r="L87783" s="34"/>
    </row>
    <row r="87784" spans="6:12" x14ac:dyDescent="0.35">
      <c r="F87784" s="34"/>
      <c r="J87784" s="34"/>
      <c r="K87784" s="34"/>
      <c r="L87784" s="34"/>
    </row>
    <row r="87785" spans="6:12" x14ac:dyDescent="0.35">
      <c r="F87785" s="34"/>
      <c r="J87785" s="34"/>
      <c r="K87785" s="34"/>
      <c r="L87785" s="34"/>
    </row>
    <row r="87786" spans="6:12" x14ac:dyDescent="0.35">
      <c r="F87786" s="34"/>
      <c r="J87786" s="34"/>
      <c r="K87786" s="34"/>
      <c r="L87786" s="34"/>
    </row>
    <row r="87787" spans="6:12" x14ac:dyDescent="0.35">
      <c r="F87787" s="34"/>
      <c r="J87787" s="34"/>
      <c r="K87787" s="34"/>
      <c r="L87787" s="34"/>
    </row>
    <row r="87788" spans="6:12" x14ac:dyDescent="0.35">
      <c r="F87788" s="34"/>
      <c r="J87788" s="34"/>
      <c r="K87788" s="34"/>
      <c r="L87788" s="34"/>
    </row>
    <row r="87789" spans="6:12" x14ac:dyDescent="0.35">
      <c r="F87789" s="34"/>
      <c r="J87789" s="34"/>
      <c r="K87789" s="34"/>
      <c r="L87789" s="34"/>
    </row>
    <row r="87790" spans="6:12" x14ac:dyDescent="0.35">
      <c r="F87790" s="34"/>
      <c r="J87790" s="34"/>
      <c r="K87790" s="34"/>
      <c r="L87790" s="34"/>
    </row>
    <row r="87791" spans="6:12" x14ac:dyDescent="0.35">
      <c r="F87791" s="34"/>
      <c r="J87791" s="34"/>
      <c r="K87791" s="34"/>
      <c r="L87791" s="34"/>
    </row>
    <row r="87792" spans="6:12" x14ac:dyDescent="0.35">
      <c r="F87792" s="34"/>
      <c r="J87792" s="34"/>
      <c r="K87792" s="34"/>
      <c r="L87792" s="34"/>
    </row>
    <row r="87793" spans="6:12" x14ac:dyDescent="0.35">
      <c r="F87793" s="34"/>
      <c r="J87793" s="34"/>
      <c r="K87793" s="34"/>
      <c r="L87793" s="34"/>
    </row>
    <row r="87794" spans="6:12" x14ac:dyDescent="0.35">
      <c r="F87794" s="34"/>
      <c r="J87794" s="34"/>
      <c r="K87794" s="34"/>
      <c r="L87794" s="34"/>
    </row>
    <row r="87795" spans="6:12" x14ac:dyDescent="0.35">
      <c r="F87795" s="34"/>
      <c r="J87795" s="34"/>
      <c r="K87795" s="34"/>
      <c r="L87795" s="34"/>
    </row>
    <row r="87796" spans="6:12" x14ac:dyDescent="0.35">
      <c r="F87796" s="34"/>
      <c r="J87796" s="34"/>
      <c r="K87796" s="34"/>
      <c r="L87796" s="34"/>
    </row>
    <row r="87797" spans="6:12" x14ac:dyDescent="0.35">
      <c r="F87797" s="34"/>
      <c r="J87797" s="34"/>
      <c r="K87797" s="34"/>
      <c r="L87797" s="34"/>
    </row>
    <row r="87798" spans="6:12" x14ac:dyDescent="0.35">
      <c r="F87798" s="34"/>
      <c r="J87798" s="34"/>
      <c r="K87798" s="34"/>
      <c r="L87798" s="34"/>
    </row>
    <row r="87799" spans="6:12" x14ac:dyDescent="0.35">
      <c r="F87799" s="34"/>
      <c r="J87799" s="34"/>
      <c r="K87799" s="34"/>
      <c r="L87799" s="34"/>
    </row>
    <row r="87800" spans="6:12" x14ac:dyDescent="0.35">
      <c r="F87800" s="34"/>
      <c r="J87800" s="34"/>
      <c r="K87800" s="34"/>
      <c r="L87800" s="34"/>
    </row>
    <row r="87801" spans="6:12" x14ac:dyDescent="0.35">
      <c r="F87801" s="34"/>
      <c r="J87801" s="34"/>
      <c r="K87801" s="34"/>
      <c r="L87801" s="34"/>
    </row>
    <row r="87802" spans="6:12" x14ac:dyDescent="0.35">
      <c r="F87802" s="34"/>
      <c r="J87802" s="34"/>
      <c r="K87802" s="34"/>
      <c r="L87802" s="34"/>
    </row>
    <row r="87803" spans="6:12" x14ac:dyDescent="0.35">
      <c r="F87803" s="34"/>
      <c r="J87803" s="34"/>
      <c r="K87803" s="34"/>
      <c r="L87803" s="34"/>
    </row>
    <row r="87804" spans="6:12" x14ac:dyDescent="0.35">
      <c r="F87804" s="34"/>
      <c r="J87804" s="34"/>
      <c r="K87804" s="34"/>
      <c r="L87804" s="34"/>
    </row>
    <row r="87805" spans="6:12" x14ac:dyDescent="0.35">
      <c r="F87805" s="34"/>
      <c r="J87805" s="34"/>
      <c r="K87805" s="34"/>
      <c r="L87805" s="34"/>
    </row>
    <row r="87806" spans="6:12" x14ac:dyDescent="0.35">
      <c r="F87806" s="34"/>
      <c r="J87806" s="34"/>
      <c r="K87806" s="34"/>
      <c r="L87806" s="34"/>
    </row>
    <row r="87807" spans="6:12" x14ac:dyDescent="0.35">
      <c r="F87807" s="34"/>
      <c r="J87807" s="34"/>
      <c r="K87807" s="34"/>
      <c r="L87807" s="34"/>
    </row>
    <row r="87808" spans="6:12" x14ac:dyDescent="0.35">
      <c r="F87808" s="34"/>
      <c r="J87808" s="34"/>
      <c r="K87808" s="34"/>
      <c r="L87808" s="34"/>
    </row>
    <row r="87809" spans="6:12" x14ac:dyDescent="0.35">
      <c r="F87809" s="34"/>
      <c r="J87809" s="34"/>
      <c r="K87809" s="34"/>
      <c r="L87809" s="34"/>
    </row>
    <row r="87810" spans="6:12" x14ac:dyDescent="0.35">
      <c r="F87810" s="34"/>
      <c r="J87810" s="34"/>
      <c r="K87810" s="34"/>
      <c r="L87810" s="34"/>
    </row>
    <row r="87811" spans="6:12" x14ac:dyDescent="0.35">
      <c r="F87811" s="34"/>
      <c r="J87811" s="34"/>
      <c r="K87811" s="34"/>
      <c r="L87811" s="34"/>
    </row>
    <row r="87812" spans="6:12" x14ac:dyDescent="0.35">
      <c r="F87812" s="34"/>
      <c r="J87812" s="34"/>
      <c r="K87812" s="34"/>
      <c r="L87812" s="34"/>
    </row>
    <row r="87813" spans="6:12" x14ac:dyDescent="0.35">
      <c r="F87813" s="34"/>
      <c r="J87813" s="34"/>
      <c r="K87813" s="34"/>
      <c r="L87813" s="34"/>
    </row>
    <row r="87814" spans="6:12" x14ac:dyDescent="0.35">
      <c r="F87814" s="34"/>
      <c r="J87814" s="34"/>
      <c r="K87814" s="34"/>
      <c r="L87814" s="34"/>
    </row>
    <row r="87815" spans="6:12" x14ac:dyDescent="0.35">
      <c r="F87815" s="34"/>
      <c r="J87815" s="34"/>
      <c r="K87815" s="34"/>
      <c r="L87815" s="34"/>
    </row>
    <row r="87816" spans="6:12" x14ac:dyDescent="0.35">
      <c r="F87816" s="34"/>
      <c r="J87816" s="34"/>
      <c r="K87816" s="34"/>
      <c r="L87816" s="34"/>
    </row>
    <row r="87817" spans="6:12" x14ac:dyDescent="0.35">
      <c r="F87817" s="34"/>
      <c r="J87817" s="34"/>
      <c r="K87817" s="34"/>
      <c r="L87817" s="34"/>
    </row>
    <row r="87818" spans="6:12" x14ac:dyDescent="0.35">
      <c r="F87818" s="34"/>
      <c r="J87818" s="34"/>
      <c r="K87818" s="34"/>
      <c r="L87818" s="34"/>
    </row>
    <row r="87819" spans="6:12" x14ac:dyDescent="0.35">
      <c r="F87819" s="34"/>
      <c r="J87819" s="34"/>
      <c r="K87819" s="34"/>
      <c r="L87819" s="34"/>
    </row>
    <row r="87820" spans="6:12" x14ac:dyDescent="0.35">
      <c r="F87820" s="34"/>
      <c r="J87820" s="34"/>
      <c r="K87820" s="34"/>
      <c r="L87820" s="34"/>
    </row>
    <row r="87821" spans="6:12" x14ac:dyDescent="0.35">
      <c r="F87821" s="34"/>
      <c r="J87821" s="34"/>
      <c r="K87821" s="34"/>
      <c r="L87821" s="34"/>
    </row>
    <row r="87822" spans="6:12" x14ac:dyDescent="0.35">
      <c r="F87822" s="34"/>
      <c r="J87822" s="34"/>
      <c r="K87822" s="34"/>
      <c r="L87822" s="34"/>
    </row>
    <row r="87823" spans="6:12" x14ac:dyDescent="0.35">
      <c r="F87823" s="34"/>
      <c r="J87823" s="34"/>
      <c r="K87823" s="34"/>
      <c r="L87823" s="34"/>
    </row>
    <row r="87824" spans="6:12" x14ac:dyDescent="0.35">
      <c r="F87824" s="34"/>
      <c r="J87824" s="34"/>
      <c r="K87824" s="34"/>
      <c r="L87824" s="34"/>
    </row>
    <row r="87825" spans="6:12" x14ac:dyDescent="0.35">
      <c r="F87825" s="34"/>
      <c r="J87825" s="34"/>
      <c r="K87825" s="34"/>
      <c r="L87825" s="34"/>
    </row>
    <row r="87826" spans="6:12" x14ac:dyDescent="0.35">
      <c r="F87826" s="34"/>
      <c r="J87826" s="34"/>
      <c r="K87826" s="34"/>
      <c r="L87826" s="34"/>
    </row>
    <row r="87827" spans="6:12" x14ac:dyDescent="0.35">
      <c r="F87827" s="34"/>
      <c r="J87827" s="34"/>
      <c r="K87827" s="34"/>
      <c r="L87827" s="34"/>
    </row>
    <row r="87828" spans="6:12" x14ac:dyDescent="0.35">
      <c r="F87828" s="34"/>
      <c r="J87828" s="34"/>
      <c r="K87828" s="34"/>
      <c r="L87828" s="34"/>
    </row>
    <row r="87829" spans="6:12" x14ac:dyDescent="0.35">
      <c r="F87829" s="34"/>
      <c r="J87829" s="34"/>
      <c r="K87829" s="34"/>
      <c r="L87829" s="34"/>
    </row>
    <row r="87830" spans="6:12" x14ac:dyDescent="0.35">
      <c r="F87830" s="34"/>
      <c r="J87830" s="34"/>
      <c r="K87830" s="34"/>
      <c r="L87830" s="34"/>
    </row>
    <row r="87831" spans="6:12" x14ac:dyDescent="0.35">
      <c r="F87831" s="34"/>
      <c r="J87831" s="34"/>
      <c r="K87831" s="34"/>
      <c r="L87831" s="34"/>
    </row>
    <row r="87832" spans="6:12" x14ac:dyDescent="0.35">
      <c r="F87832" s="34"/>
      <c r="J87832" s="34"/>
      <c r="K87832" s="34"/>
      <c r="L87832" s="34"/>
    </row>
    <row r="87833" spans="6:12" x14ac:dyDescent="0.35">
      <c r="F87833" s="34"/>
      <c r="J87833" s="34"/>
      <c r="K87833" s="34"/>
      <c r="L87833" s="34"/>
    </row>
    <row r="87834" spans="6:12" x14ac:dyDescent="0.35">
      <c r="F87834" s="34"/>
      <c r="J87834" s="34"/>
      <c r="K87834" s="34"/>
      <c r="L87834" s="34"/>
    </row>
    <row r="87835" spans="6:12" x14ac:dyDescent="0.35">
      <c r="F87835" s="34"/>
      <c r="J87835" s="34"/>
      <c r="K87835" s="34"/>
      <c r="L87835" s="34"/>
    </row>
    <row r="87836" spans="6:12" x14ac:dyDescent="0.35">
      <c r="F87836" s="34"/>
      <c r="J87836" s="34"/>
      <c r="K87836" s="34"/>
      <c r="L87836" s="34"/>
    </row>
    <row r="87837" spans="6:12" x14ac:dyDescent="0.35">
      <c r="F87837" s="34"/>
      <c r="J87837" s="34"/>
      <c r="K87837" s="34"/>
      <c r="L87837" s="34"/>
    </row>
    <row r="87838" spans="6:12" x14ac:dyDescent="0.35">
      <c r="F87838" s="34"/>
      <c r="J87838" s="34"/>
      <c r="K87838" s="34"/>
      <c r="L87838" s="34"/>
    </row>
    <row r="87839" spans="6:12" x14ac:dyDescent="0.35">
      <c r="F87839" s="34"/>
      <c r="J87839" s="34"/>
      <c r="K87839" s="34"/>
      <c r="L87839" s="34"/>
    </row>
    <row r="87840" spans="6:12" x14ac:dyDescent="0.35">
      <c r="F87840" s="34"/>
      <c r="J87840" s="34"/>
      <c r="K87840" s="34"/>
      <c r="L87840" s="34"/>
    </row>
    <row r="87841" spans="6:12" x14ac:dyDescent="0.35">
      <c r="F87841" s="34"/>
      <c r="J87841" s="34"/>
      <c r="K87841" s="34"/>
      <c r="L87841" s="34"/>
    </row>
    <row r="87842" spans="6:12" x14ac:dyDescent="0.35">
      <c r="F87842" s="34"/>
      <c r="J87842" s="34"/>
      <c r="K87842" s="34"/>
      <c r="L87842" s="34"/>
    </row>
    <row r="87843" spans="6:12" x14ac:dyDescent="0.35">
      <c r="F87843" s="34"/>
      <c r="J87843" s="34"/>
      <c r="K87843" s="34"/>
      <c r="L87843" s="34"/>
    </row>
    <row r="87844" spans="6:12" x14ac:dyDescent="0.35">
      <c r="F87844" s="34"/>
      <c r="J87844" s="34"/>
      <c r="K87844" s="34"/>
      <c r="L87844" s="34"/>
    </row>
    <row r="87845" spans="6:12" x14ac:dyDescent="0.35">
      <c r="F87845" s="34"/>
      <c r="J87845" s="34"/>
      <c r="K87845" s="34"/>
      <c r="L87845" s="34"/>
    </row>
    <row r="87846" spans="6:12" x14ac:dyDescent="0.35">
      <c r="F87846" s="34"/>
      <c r="J87846" s="34"/>
      <c r="K87846" s="34"/>
      <c r="L87846" s="34"/>
    </row>
    <row r="87847" spans="6:12" x14ac:dyDescent="0.35">
      <c r="F87847" s="34"/>
      <c r="J87847" s="34"/>
      <c r="K87847" s="34"/>
      <c r="L87847" s="34"/>
    </row>
    <row r="87848" spans="6:12" x14ac:dyDescent="0.35">
      <c r="F87848" s="34"/>
      <c r="J87848" s="34"/>
      <c r="K87848" s="34"/>
      <c r="L87848" s="34"/>
    </row>
    <row r="87849" spans="6:12" x14ac:dyDescent="0.35">
      <c r="F87849" s="34"/>
      <c r="J87849" s="34"/>
      <c r="K87849" s="34"/>
      <c r="L87849" s="34"/>
    </row>
    <row r="87850" spans="6:12" x14ac:dyDescent="0.35">
      <c r="F87850" s="34"/>
      <c r="J87850" s="34"/>
      <c r="K87850" s="34"/>
      <c r="L87850" s="34"/>
    </row>
    <row r="87851" spans="6:12" x14ac:dyDescent="0.35">
      <c r="F87851" s="34"/>
      <c r="J87851" s="34"/>
      <c r="K87851" s="34"/>
      <c r="L87851" s="34"/>
    </row>
    <row r="87852" spans="6:12" x14ac:dyDescent="0.35">
      <c r="F87852" s="34"/>
      <c r="J87852" s="34"/>
      <c r="K87852" s="34"/>
      <c r="L87852" s="34"/>
    </row>
    <row r="87853" spans="6:12" x14ac:dyDescent="0.35">
      <c r="F87853" s="34"/>
      <c r="J87853" s="34"/>
      <c r="K87853" s="34"/>
      <c r="L87853" s="34"/>
    </row>
    <row r="87854" spans="6:12" x14ac:dyDescent="0.35">
      <c r="F87854" s="34"/>
      <c r="J87854" s="34"/>
      <c r="K87854" s="34"/>
      <c r="L87854" s="34"/>
    </row>
    <row r="87855" spans="6:12" x14ac:dyDescent="0.35">
      <c r="F87855" s="34"/>
      <c r="J87855" s="34"/>
      <c r="K87855" s="34"/>
      <c r="L87855" s="34"/>
    </row>
    <row r="87856" spans="6:12" x14ac:dyDescent="0.35">
      <c r="F87856" s="34"/>
      <c r="J87856" s="34"/>
      <c r="K87856" s="34"/>
      <c r="L87856" s="34"/>
    </row>
    <row r="87857" spans="6:12" x14ac:dyDescent="0.35">
      <c r="F87857" s="34"/>
      <c r="J87857" s="34"/>
      <c r="K87857" s="34"/>
      <c r="L87857" s="34"/>
    </row>
    <row r="87858" spans="6:12" x14ac:dyDescent="0.35">
      <c r="F87858" s="34"/>
      <c r="J87858" s="34"/>
      <c r="K87858" s="34"/>
      <c r="L87858" s="34"/>
    </row>
    <row r="87859" spans="6:12" x14ac:dyDescent="0.35">
      <c r="F87859" s="34"/>
      <c r="J87859" s="34"/>
      <c r="K87859" s="34"/>
      <c r="L87859" s="34"/>
    </row>
    <row r="87860" spans="6:12" x14ac:dyDescent="0.35">
      <c r="F87860" s="34"/>
      <c r="J87860" s="34"/>
      <c r="K87860" s="34"/>
      <c r="L87860" s="34"/>
    </row>
    <row r="87861" spans="6:12" x14ac:dyDescent="0.35">
      <c r="F87861" s="34"/>
      <c r="J87861" s="34"/>
      <c r="K87861" s="34"/>
      <c r="L87861" s="34"/>
    </row>
    <row r="87862" spans="6:12" x14ac:dyDescent="0.35">
      <c r="F87862" s="34"/>
      <c r="J87862" s="34"/>
      <c r="K87862" s="34"/>
      <c r="L87862" s="34"/>
    </row>
    <row r="87863" spans="6:12" x14ac:dyDescent="0.35">
      <c r="F87863" s="34"/>
      <c r="J87863" s="34"/>
      <c r="K87863" s="34"/>
      <c r="L87863" s="34"/>
    </row>
    <row r="87864" spans="6:12" x14ac:dyDescent="0.35">
      <c r="F87864" s="34"/>
      <c r="J87864" s="34"/>
      <c r="K87864" s="34"/>
      <c r="L87864" s="34"/>
    </row>
    <row r="87865" spans="6:12" x14ac:dyDescent="0.35">
      <c r="F87865" s="34"/>
      <c r="J87865" s="34"/>
      <c r="K87865" s="34"/>
      <c r="L87865" s="34"/>
    </row>
    <row r="87866" spans="6:12" x14ac:dyDescent="0.35">
      <c r="F87866" s="34"/>
      <c r="J87866" s="34"/>
      <c r="K87866" s="34"/>
      <c r="L87866" s="34"/>
    </row>
    <row r="87867" spans="6:12" x14ac:dyDescent="0.35">
      <c r="F87867" s="34"/>
      <c r="J87867" s="34"/>
      <c r="K87867" s="34"/>
      <c r="L87867" s="34"/>
    </row>
    <row r="87868" spans="6:12" x14ac:dyDescent="0.35">
      <c r="F87868" s="34"/>
      <c r="J87868" s="34"/>
      <c r="K87868" s="34"/>
      <c r="L87868" s="34"/>
    </row>
    <row r="87869" spans="6:12" x14ac:dyDescent="0.35">
      <c r="F87869" s="34"/>
      <c r="J87869" s="34"/>
      <c r="K87869" s="34"/>
      <c r="L87869" s="34"/>
    </row>
    <row r="87870" spans="6:12" x14ac:dyDescent="0.35">
      <c r="F87870" s="34"/>
      <c r="J87870" s="34"/>
      <c r="K87870" s="34"/>
      <c r="L87870" s="34"/>
    </row>
    <row r="87871" spans="6:12" x14ac:dyDescent="0.35">
      <c r="F87871" s="34"/>
      <c r="J87871" s="34"/>
      <c r="K87871" s="34"/>
      <c r="L87871" s="34"/>
    </row>
    <row r="87872" spans="6:12" x14ac:dyDescent="0.35">
      <c r="F87872" s="34"/>
      <c r="J87872" s="34"/>
      <c r="K87872" s="34"/>
      <c r="L87872" s="34"/>
    </row>
    <row r="87873" spans="6:12" x14ac:dyDescent="0.35">
      <c r="F87873" s="34"/>
      <c r="J87873" s="34"/>
      <c r="K87873" s="34"/>
      <c r="L87873" s="34"/>
    </row>
    <row r="87874" spans="6:12" x14ac:dyDescent="0.35">
      <c r="F87874" s="34"/>
      <c r="J87874" s="34"/>
      <c r="K87874" s="34"/>
      <c r="L87874" s="34"/>
    </row>
    <row r="87875" spans="6:12" x14ac:dyDescent="0.35">
      <c r="F87875" s="34"/>
      <c r="J87875" s="34"/>
      <c r="K87875" s="34"/>
      <c r="L87875" s="34"/>
    </row>
    <row r="87876" spans="6:12" x14ac:dyDescent="0.35">
      <c r="F87876" s="34"/>
      <c r="J87876" s="34"/>
      <c r="K87876" s="34"/>
      <c r="L87876" s="34"/>
    </row>
    <row r="87877" spans="6:12" x14ac:dyDescent="0.35">
      <c r="F87877" s="34"/>
      <c r="J87877" s="34"/>
      <c r="K87877" s="34"/>
      <c r="L87877" s="34"/>
    </row>
    <row r="87878" spans="6:12" x14ac:dyDescent="0.35">
      <c r="F87878" s="34"/>
      <c r="J87878" s="34"/>
      <c r="K87878" s="34"/>
      <c r="L87878" s="34"/>
    </row>
    <row r="87879" spans="6:12" x14ac:dyDescent="0.35">
      <c r="F87879" s="34"/>
      <c r="J87879" s="34"/>
      <c r="K87879" s="34"/>
      <c r="L87879" s="34"/>
    </row>
    <row r="87880" spans="6:12" x14ac:dyDescent="0.35">
      <c r="F87880" s="34"/>
      <c r="J87880" s="34"/>
      <c r="K87880" s="34"/>
      <c r="L87880" s="34"/>
    </row>
    <row r="87881" spans="6:12" x14ac:dyDescent="0.35">
      <c r="F87881" s="34"/>
      <c r="J87881" s="34"/>
      <c r="K87881" s="34"/>
      <c r="L87881" s="34"/>
    </row>
    <row r="87882" spans="6:12" x14ac:dyDescent="0.35">
      <c r="F87882" s="34"/>
      <c r="J87882" s="34"/>
      <c r="K87882" s="34"/>
      <c r="L87882" s="34"/>
    </row>
    <row r="87883" spans="6:12" x14ac:dyDescent="0.35">
      <c r="F87883" s="34"/>
      <c r="J87883" s="34"/>
      <c r="K87883" s="34"/>
      <c r="L87883" s="34"/>
    </row>
    <row r="87884" spans="6:12" x14ac:dyDescent="0.35">
      <c r="F87884" s="34"/>
      <c r="J87884" s="34"/>
      <c r="K87884" s="34"/>
      <c r="L87884" s="34"/>
    </row>
    <row r="87885" spans="6:12" x14ac:dyDescent="0.35">
      <c r="F87885" s="34"/>
      <c r="J87885" s="34"/>
      <c r="K87885" s="34"/>
      <c r="L87885" s="34"/>
    </row>
    <row r="87886" spans="6:12" x14ac:dyDescent="0.35">
      <c r="F87886" s="34"/>
      <c r="J87886" s="34"/>
      <c r="K87886" s="34"/>
      <c r="L87886" s="34"/>
    </row>
    <row r="87887" spans="6:12" x14ac:dyDescent="0.35">
      <c r="F87887" s="34"/>
      <c r="J87887" s="34"/>
      <c r="K87887" s="34"/>
      <c r="L87887" s="34"/>
    </row>
    <row r="87888" spans="6:12" x14ac:dyDescent="0.35">
      <c r="F87888" s="34"/>
      <c r="J87888" s="34"/>
      <c r="K87888" s="34"/>
      <c r="L87888" s="34"/>
    </row>
    <row r="87889" spans="6:12" x14ac:dyDescent="0.35">
      <c r="F87889" s="34"/>
      <c r="J87889" s="34"/>
      <c r="K87889" s="34"/>
      <c r="L87889" s="34"/>
    </row>
    <row r="87890" spans="6:12" x14ac:dyDescent="0.35">
      <c r="F87890" s="34"/>
      <c r="J87890" s="34"/>
      <c r="K87890" s="34"/>
      <c r="L87890" s="34"/>
    </row>
    <row r="87891" spans="6:12" x14ac:dyDescent="0.35">
      <c r="F87891" s="34"/>
      <c r="J87891" s="34"/>
      <c r="K87891" s="34"/>
      <c r="L87891" s="34"/>
    </row>
    <row r="87892" spans="6:12" x14ac:dyDescent="0.35">
      <c r="F87892" s="34"/>
      <c r="J87892" s="34"/>
      <c r="K87892" s="34"/>
      <c r="L87892" s="34"/>
    </row>
    <row r="87893" spans="6:12" x14ac:dyDescent="0.35">
      <c r="F87893" s="34"/>
      <c r="J87893" s="34"/>
      <c r="K87893" s="34"/>
      <c r="L87893" s="34"/>
    </row>
    <row r="87894" spans="6:12" x14ac:dyDescent="0.35">
      <c r="F87894" s="34"/>
      <c r="J87894" s="34"/>
      <c r="K87894" s="34"/>
      <c r="L87894" s="34"/>
    </row>
    <row r="87895" spans="6:12" x14ac:dyDescent="0.35">
      <c r="F87895" s="34"/>
      <c r="J87895" s="34"/>
      <c r="K87895" s="34"/>
      <c r="L87895" s="34"/>
    </row>
    <row r="87896" spans="6:12" x14ac:dyDescent="0.35">
      <c r="F87896" s="34"/>
      <c r="J87896" s="34"/>
      <c r="K87896" s="34"/>
      <c r="L87896" s="34"/>
    </row>
    <row r="87897" spans="6:12" x14ac:dyDescent="0.35">
      <c r="F87897" s="34"/>
      <c r="J87897" s="34"/>
      <c r="K87897" s="34"/>
      <c r="L87897" s="34"/>
    </row>
    <row r="87898" spans="6:12" x14ac:dyDescent="0.35">
      <c r="F87898" s="34"/>
      <c r="J87898" s="34"/>
      <c r="K87898" s="34"/>
      <c r="L87898" s="34"/>
    </row>
    <row r="87899" spans="6:12" x14ac:dyDescent="0.35">
      <c r="F87899" s="34"/>
      <c r="J87899" s="34"/>
      <c r="K87899" s="34"/>
      <c r="L87899" s="34"/>
    </row>
    <row r="87900" spans="6:12" x14ac:dyDescent="0.35">
      <c r="F87900" s="34"/>
      <c r="J87900" s="34"/>
      <c r="K87900" s="34"/>
      <c r="L87900" s="34"/>
    </row>
    <row r="87901" spans="6:12" x14ac:dyDescent="0.35">
      <c r="F87901" s="34"/>
      <c r="J87901" s="34"/>
      <c r="K87901" s="34"/>
      <c r="L87901" s="34"/>
    </row>
    <row r="87902" spans="6:12" x14ac:dyDescent="0.35">
      <c r="F87902" s="34"/>
      <c r="J87902" s="34"/>
      <c r="K87902" s="34"/>
      <c r="L87902" s="34"/>
    </row>
    <row r="87903" spans="6:12" x14ac:dyDescent="0.35">
      <c r="F87903" s="34"/>
      <c r="J87903" s="34"/>
      <c r="K87903" s="34"/>
      <c r="L87903" s="34"/>
    </row>
    <row r="87904" spans="6:12" x14ac:dyDescent="0.35">
      <c r="F87904" s="34"/>
      <c r="J87904" s="34"/>
      <c r="K87904" s="34"/>
      <c r="L87904" s="34"/>
    </row>
    <row r="87905" spans="6:12" x14ac:dyDescent="0.35">
      <c r="F87905" s="34"/>
      <c r="J87905" s="34"/>
      <c r="K87905" s="34"/>
      <c r="L87905" s="34"/>
    </row>
    <row r="87906" spans="6:12" x14ac:dyDescent="0.35">
      <c r="F87906" s="34"/>
      <c r="J87906" s="34"/>
      <c r="K87906" s="34"/>
      <c r="L87906" s="34"/>
    </row>
    <row r="87907" spans="6:12" x14ac:dyDescent="0.35">
      <c r="F87907" s="34"/>
      <c r="J87907" s="34"/>
      <c r="K87907" s="34"/>
      <c r="L87907" s="34"/>
    </row>
    <row r="87908" spans="6:12" x14ac:dyDescent="0.35">
      <c r="F87908" s="34"/>
      <c r="J87908" s="34"/>
      <c r="K87908" s="34"/>
      <c r="L87908" s="34"/>
    </row>
    <row r="87909" spans="6:12" x14ac:dyDescent="0.35">
      <c r="F87909" s="34"/>
      <c r="J87909" s="34"/>
      <c r="K87909" s="34"/>
      <c r="L87909" s="34"/>
    </row>
    <row r="87910" spans="6:12" x14ac:dyDescent="0.35">
      <c r="F87910" s="34"/>
      <c r="J87910" s="34"/>
      <c r="K87910" s="34"/>
      <c r="L87910" s="34"/>
    </row>
    <row r="87911" spans="6:12" x14ac:dyDescent="0.35">
      <c r="F87911" s="34"/>
      <c r="J87911" s="34"/>
      <c r="K87911" s="34"/>
      <c r="L87911" s="34"/>
    </row>
    <row r="87912" spans="6:12" x14ac:dyDescent="0.35">
      <c r="F87912" s="34"/>
      <c r="J87912" s="34"/>
      <c r="K87912" s="34"/>
      <c r="L87912" s="34"/>
    </row>
    <row r="87913" spans="6:12" x14ac:dyDescent="0.35">
      <c r="F87913" s="34"/>
      <c r="J87913" s="34"/>
      <c r="K87913" s="34"/>
      <c r="L87913" s="34"/>
    </row>
    <row r="87914" spans="6:12" x14ac:dyDescent="0.35">
      <c r="F87914" s="34"/>
      <c r="J87914" s="34"/>
      <c r="K87914" s="34"/>
      <c r="L87914" s="34"/>
    </row>
    <row r="87915" spans="6:12" x14ac:dyDescent="0.35">
      <c r="F87915" s="34"/>
      <c r="J87915" s="34"/>
      <c r="K87915" s="34"/>
      <c r="L87915" s="34"/>
    </row>
    <row r="87916" spans="6:12" x14ac:dyDescent="0.35">
      <c r="F87916" s="34"/>
      <c r="J87916" s="34"/>
      <c r="K87916" s="34"/>
      <c r="L87916" s="34"/>
    </row>
    <row r="87917" spans="6:12" x14ac:dyDescent="0.35">
      <c r="F87917" s="34"/>
      <c r="J87917" s="34"/>
      <c r="K87917" s="34"/>
      <c r="L87917" s="34"/>
    </row>
    <row r="87918" spans="6:12" x14ac:dyDescent="0.35">
      <c r="F87918" s="34"/>
      <c r="J87918" s="34"/>
      <c r="K87918" s="34"/>
      <c r="L87918" s="34"/>
    </row>
    <row r="87919" spans="6:12" x14ac:dyDescent="0.35">
      <c r="F87919" s="34"/>
      <c r="J87919" s="34"/>
      <c r="K87919" s="34"/>
      <c r="L87919" s="34"/>
    </row>
    <row r="87920" spans="6:12" x14ac:dyDescent="0.35">
      <c r="F87920" s="34"/>
      <c r="J87920" s="34"/>
      <c r="K87920" s="34"/>
      <c r="L87920" s="34"/>
    </row>
    <row r="87921" spans="6:12" x14ac:dyDescent="0.35">
      <c r="F87921" s="34"/>
      <c r="J87921" s="34"/>
      <c r="K87921" s="34"/>
      <c r="L87921" s="34"/>
    </row>
    <row r="87922" spans="6:12" x14ac:dyDescent="0.35">
      <c r="F87922" s="34"/>
      <c r="J87922" s="34"/>
      <c r="K87922" s="34"/>
      <c r="L87922" s="34"/>
    </row>
    <row r="87923" spans="6:12" x14ac:dyDescent="0.35">
      <c r="F87923" s="34"/>
      <c r="J87923" s="34"/>
      <c r="K87923" s="34"/>
      <c r="L87923" s="34"/>
    </row>
    <row r="87924" spans="6:12" x14ac:dyDescent="0.35">
      <c r="F87924" s="34"/>
      <c r="J87924" s="34"/>
      <c r="K87924" s="34"/>
      <c r="L87924" s="34"/>
    </row>
    <row r="87925" spans="6:12" x14ac:dyDescent="0.35">
      <c r="F87925" s="34"/>
      <c r="J87925" s="34"/>
      <c r="K87925" s="34"/>
      <c r="L87925" s="34"/>
    </row>
    <row r="87926" spans="6:12" x14ac:dyDescent="0.35">
      <c r="F87926" s="34"/>
      <c r="J87926" s="34"/>
      <c r="K87926" s="34"/>
      <c r="L87926" s="34"/>
    </row>
    <row r="87927" spans="6:12" x14ac:dyDescent="0.35">
      <c r="F87927" s="34"/>
      <c r="J87927" s="34"/>
      <c r="K87927" s="34"/>
      <c r="L87927" s="34"/>
    </row>
    <row r="87928" spans="6:12" x14ac:dyDescent="0.35">
      <c r="F87928" s="34"/>
      <c r="J87928" s="34"/>
      <c r="K87928" s="34"/>
      <c r="L87928" s="34"/>
    </row>
    <row r="87929" spans="6:12" x14ac:dyDescent="0.35">
      <c r="F87929" s="34"/>
      <c r="J87929" s="34"/>
      <c r="K87929" s="34"/>
      <c r="L87929" s="34"/>
    </row>
    <row r="87930" spans="6:12" x14ac:dyDescent="0.35">
      <c r="F87930" s="34"/>
      <c r="J87930" s="34"/>
      <c r="K87930" s="34"/>
      <c r="L87930" s="34"/>
    </row>
    <row r="87931" spans="6:12" x14ac:dyDescent="0.35">
      <c r="F87931" s="34"/>
      <c r="J87931" s="34"/>
      <c r="K87931" s="34"/>
      <c r="L87931" s="34"/>
    </row>
    <row r="87932" spans="6:12" x14ac:dyDescent="0.35">
      <c r="F87932" s="34"/>
      <c r="J87932" s="34"/>
      <c r="K87932" s="34"/>
      <c r="L87932" s="34"/>
    </row>
    <row r="87933" spans="6:12" x14ac:dyDescent="0.35">
      <c r="F87933" s="34"/>
      <c r="J87933" s="34"/>
      <c r="K87933" s="34"/>
      <c r="L87933" s="34"/>
    </row>
    <row r="87934" spans="6:12" x14ac:dyDescent="0.35">
      <c r="F87934" s="34"/>
      <c r="J87934" s="34"/>
      <c r="K87934" s="34"/>
      <c r="L87934" s="34"/>
    </row>
    <row r="87935" spans="6:12" x14ac:dyDescent="0.35">
      <c r="F87935" s="34"/>
      <c r="J87935" s="34"/>
      <c r="K87935" s="34"/>
      <c r="L87935" s="34"/>
    </row>
    <row r="87936" spans="6:12" x14ac:dyDescent="0.35">
      <c r="F87936" s="34"/>
      <c r="J87936" s="34"/>
      <c r="K87936" s="34"/>
      <c r="L87936" s="34"/>
    </row>
    <row r="87937" spans="6:12" x14ac:dyDescent="0.35">
      <c r="F87937" s="34"/>
      <c r="J87937" s="34"/>
      <c r="K87937" s="34"/>
      <c r="L87937" s="34"/>
    </row>
    <row r="87938" spans="6:12" x14ac:dyDescent="0.35">
      <c r="F87938" s="34"/>
      <c r="J87938" s="34"/>
      <c r="K87938" s="34"/>
      <c r="L87938" s="34"/>
    </row>
    <row r="87939" spans="6:12" x14ac:dyDescent="0.35">
      <c r="F87939" s="34"/>
      <c r="J87939" s="34"/>
      <c r="K87939" s="34"/>
      <c r="L87939" s="34"/>
    </row>
    <row r="87940" spans="6:12" x14ac:dyDescent="0.35">
      <c r="F87940" s="34"/>
      <c r="J87940" s="34"/>
      <c r="K87940" s="34"/>
      <c r="L87940" s="34"/>
    </row>
    <row r="87941" spans="6:12" x14ac:dyDescent="0.35">
      <c r="F87941" s="34"/>
      <c r="J87941" s="34"/>
      <c r="K87941" s="34"/>
      <c r="L87941" s="34"/>
    </row>
    <row r="87942" spans="6:12" x14ac:dyDescent="0.35">
      <c r="F87942" s="34"/>
      <c r="J87942" s="34"/>
      <c r="K87942" s="34"/>
      <c r="L87942" s="34"/>
    </row>
    <row r="87943" spans="6:12" x14ac:dyDescent="0.35">
      <c r="F87943" s="34"/>
      <c r="J87943" s="34"/>
      <c r="K87943" s="34"/>
      <c r="L87943" s="34"/>
    </row>
    <row r="87944" spans="6:12" x14ac:dyDescent="0.35">
      <c r="F87944" s="34"/>
      <c r="J87944" s="34"/>
      <c r="K87944" s="34"/>
      <c r="L87944" s="34"/>
    </row>
    <row r="87945" spans="6:12" x14ac:dyDescent="0.35">
      <c r="F87945" s="34"/>
      <c r="J87945" s="34"/>
      <c r="K87945" s="34"/>
      <c r="L87945" s="34"/>
    </row>
    <row r="87946" spans="6:12" x14ac:dyDescent="0.35">
      <c r="F87946" s="34"/>
      <c r="J87946" s="34"/>
      <c r="K87946" s="34"/>
      <c r="L87946" s="34"/>
    </row>
    <row r="87947" spans="6:12" x14ac:dyDescent="0.35">
      <c r="F87947" s="34"/>
      <c r="J87947" s="34"/>
      <c r="K87947" s="34"/>
      <c r="L87947" s="34"/>
    </row>
    <row r="87948" spans="6:12" x14ac:dyDescent="0.35">
      <c r="F87948" s="34"/>
      <c r="J87948" s="34"/>
      <c r="K87948" s="34"/>
      <c r="L87948" s="34"/>
    </row>
    <row r="87949" spans="6:12" x14ac:dyDescent="0.35">
      <c r="F87949" s="34"/>
      <c r="J87949" s="34"/>
      <c r="K87949" s="34"/>
      <c r="L87949" s="34"/>
    </row>
    <row r="87950" spans="6:12" x14ac:dyDescent="0.35">
      <c r="F87950" s="34"/>
      <c r="J87950" s="34"/>
      <c r="K87950" s="34"/>
      <c r="L87950" s="34"/>
    </row>
    <row r="87951" spans="6:12" x14ac:dyDescent="0.35">
      <c r="F87951" s="34"/>
      <c r="J87951" s="34"/>
      <c r="K87951" s="34"/>
      <c r="L87951" s="34"/>
    </row>
    <row r="87952" spans="6:12" x14ac:dyDescent="0.35">
      <c r="F87952" s="34"/>
      <c r="J87952" s="34"/>
      <c r="K87952" s="34"/>
      <c r="L87952" s="34"/>
    </row>
    <row r="87953" spans="6:12" x14ac:dyDescent="0.35">
      <c r="F87953" s="34"/>
      <c r="J87953" s="34"/>
      <c r="K87953" s="34"/>
      <c r="L87953" s="34"/>
    </row>
    <row r="87954" spans="6:12" x14ac:dyDescent="0.35">
      <c r="F87954" s="34"/>
      <c r="J87954" s="34"/>
      <c r="K87954" s="34"/>
      <c r="L87954" s="34"/>
    </row>
    <row r="87955" spans="6:12" x14ac:dyDescent="0.35">
      <c r="F87955" s="34"/>
      <c r="J87955" s="34"/>
      <c r="K87955" s="34"/>
      <c r="L87955" s="34"/>
    </row>
    <row r="87956" spans="6:12" x14ac:dyDescent="0.35">
      <c r="F87956" s="34"/>
      <c r="J87956" s="34"/>
      <c r="K87956" s="34"/>
      <c r="L87956" s="34"/>
    </row>
    <row r="87957" spans="6:12" x14ac:dyDescent="0.35">
      <c r="F87957" s="34"/>
      <c r="J87957" s="34"/>
      <c r="K87957" s="34"/>
      <c r="L87957" s="34"/>
    </row>
    <row r="87958" spans="6:12" x14ac:dyDescent="0.35">
      <c r="F87958" s="34"/>
      <c r="J87958" s="34"/>
      <c r="K87958" s="34"/>
      <c r="L87958" s="34"/>
    </row>
    <row r="87959" spans="6:12" x14ac:dyDescent="0.35">
      <c r="F87959" s="34"/>
      <c r="J87959" s="34"/>
      <c r="K87959" s="34"/>
      <c r="L87959" s="34"/>
    </row>
    <row r="87960" spans="6:12" x14ac:dyDescent="0.35">
      <c r="F87960" s="34"/>
      <c r="J87960" s="34"/>
      <c r="K87960" s="34"/>
      <c r="L87960" s="34"/>
    </row>
    <row r="87961" spans="6:12" x14ac:dyDescent="0.35">
      <c r="F87961" s="34"/>
      <c r="J87961" s="34"/>
      <c r="K87961" s="34"/>
      <c r="L87961" s="34"/>
    </row>
    <row r="87962" spans="6:12" x14ac:dyDescent="0.35">
      <c r="F87962" s="34"/>
      <c r="J87962" s="34"/>
      <c r="K87962" s="34"/>
      <c r="L87962" s="34"/>
    </row>
    <row r="87963" spans="6:12" x14ac:dyDescent="0.35">
      <c r="F87963" s="34"/>
      <c r="J87963" s="34"/>
      <c r="K87963" s="34"/>
      <c r="L87963" s="34"/>
    </row>
    <row r="87964" spans="6:12" x14ac:dyDescent="0.35">
      <c r="F87964" s="34"/>
      <c r="J87964" s="34"/>
      <c r="K87964" s="34"/>
      <c r="L87964" s="34"/>
    </row>
    <row r="87965" spans="6:12" x14ac:dyDescent="0.35">
      <c r="F87965" s="34"/>
      <c r="J87965" s="34"/>
      <c r="K87965" s="34"/>
      <c r="L87965" s="34"/>
    </row>
    <row r="87966" spans="6:12" x14ac:dyDescent="0.35">
      <c r="F87966" s="34"/>
      <c r="J87966" s="34"/>
      <c r="K87966" s="34"/>
      <c r="L87966" s="34"/>
    </row>
    <row r="87967" spans="6:12" x14ac:dyDescent="0.35">
      <c r="F87967" s="34"/>
      <c r="J87967" s="34"/>
      <c r="K87967" s="34"/>
      <c r="L87967" s="34"/>
    </row>
    <row r="87968" spans="6:12" x14ac:dyDescent="0.35">
      <c r="F87968" s="34"/>
      <c r="J87968" s="34"/>
      <c r="K87968" s="34"/>
      <c r="L87968" s="34"/>
    </row>
    <row r="87969" spans="6:12" x14ac:dyDescent="0.35">
      <c r="F87969" s="34"/>
      <c r="J87969" s="34"/>
      <c r="K87969" s="34"/>
      <c r="L87969" s="34"/>
    </row>
    <row r="87970" spans="6:12" x14ac:dyDescent="0.35">
      <c r="F87970" s="34"/>
      <c r="J87970" s="34"/>
      <c r="K87970" s="34"/>
      <c r="L87970" s="34"/>
    </row>
    <row r="87971" spans="6:12" x14ac:dyDescent="0.35">
      <c r="F87971" s="34"/>
      <c r="J87971" s="34"/>
      <c r="K87971" s="34"/>
      <c r="L87971" s="34"/>
    </row>
    <row r="87972" spans="6:12" x14ac:dyDescent="0.35">
      <c r="F87972" s="34"/>
      <c r="J87972" s="34"/>
      <c r="K87972" s="34"/>
      <c r="L87972" s="34"/>
    </row>
    <row r="87973" spans="6:12" x14ac:dyDescent="0.35">
      <c r="F87973" s="34"/>
      <c r="J87973" s="34"/>
      <c r="K87973" s="34"/>
      <c r="L87973" s="34"/>
    </row>
    <row r="87974" spans="6:12" x14ac:dyDescent="0.35">
      <c r="F87974" s="34"/>
      <c r="J87974" s="34"/>
      <c r="K87974" s="34"/>
      <c r="L87974" s="34"/>
    </row>
    <row r="87975" spans="6:12" x14ac:dyDescent="0.35">
      <c r="F87975" s="34"/>
      <c r="J87975" s="34"/>
      <c r="K87975" s="34"/>
      <c r="L87975" s="34"/>
    </row>
    <row r="87976" spans="6:12" x14ac:dyDescent="0.35">
      <c r="F87976" s="34"/>
      <c r="J87976" s="34"/>
      <c r="K87976" s="34"/>
      <c r="L87976" s="34"/>
    </row>
    <row r="87977" spans="6:12" x14ac:dyDescent="0.35">
      <c r="F87977" s="34"/>
      <c r="J87977" s="34"/>
      <c r="K87977" s="34"/>
      <c r="L87977" s="34"/>
    </row>
    <row r="87978" spans="6:12" x14ac:dyDescent="0.35">
      <c r="F87978" s="34"/>
      <c r="J87978" s="34"/>
      <c r="K87978" s="34"/>
      <c r="L87978" s="34"/>
    </row>
    <row r="87979" spans="6:12" x14ac:dyDescent="0.35">
      <c r="F87979" s="34"/>
      <c r="J87979" s="34"/>
      <c r="K87979" s="34"/>
      <c r="L87979" s="34"/>
    </row>
    <row r="87980" spans="6:12" x14ac:dyDescent="0.35">
      <c r="F87980" s="34"/>
      <c r="J87980" s="34"/>
      <c r="K87980" s="34"/>
      <c r="L87980" s="34"/>
    </row>
    <row r="87981" spans="6:12" x14ac:dyDescent="0.35">
      <c r="F87981" s="34"/>
      <c r="J87981" s="34"/>
      <c r="K87981" s="34"/>
      <c r="L87981" s="34"/>
    </row>
    <row r="87982" spans="6:12" x14ac:dyDescent="0.35">
      <c r="F87982" s="34"/>
      <c r="J87982" s="34"/>
      <c r="K87982" s="34"/>
      <c r="L87982" s="34"/>
    </row>
    <row r="87983" spans="6:12" x14ac:dyDescent="0.35">
      <c r="F87983" s="34"/>
      <c r="J87983" s="34"/>
      <c r="K87983" s="34"/>
      <c r="L87983" s="34"/>
    </row>
    <row r="87984" spans="6:12" x14ac:dyDescent="0.35">
      <c r="F87984" s="34"/>
      <c r="J87984" s="34"/>
      <c r="K87984" s="34"/>
      <c r="L87984" s="34"/>
    </row>
    <row r="87985" spans="6:12" x14ac:dyDescent="0.35">
      <c r="F87985" s="34"/>
      <c r="J87985" s="34"/>
      <c r="K87985" s="34"/>
      <c r="L87985" s="34"/>
    </row>
    <row r="87986" spans="6:12" x14ac:dyDescent="0.35">
      <c r="F87986" s="34"/>
      <c r="J87986" s="34"/>
      <c r="K87986" s="34"/>
      <c r="L87986" s="34"/>
    </row>
    <row r="87987" spans="6:12" x14ac:dyDescent="0.35">
      <c r="F87987" s="34"/>
      <c r="J87987" s="34"/>
      <c r="K87987" s="34"/>
      <c r="L87987" s="34"/>
    </row>
    <row r="87988" spans="6:12" x14ac:dyDescent="0.35">
      <c r="F87988" s="34"/>
      <c r="J87988" s="34"/>
      <c r="K87988" s="34"/>
      <c r="L87988" s="34"/>
    </row>
    <row r="87989" spans="6:12" x14ac:dyDescent="0.35">
      <c r="F87989" s="34"/>
      <c r="J87989" s="34"/>
      <c r="K87989" s="34"/>
      <c r="L87989" s="34"/>
    </row>
    <row r="87990" spans="6:12" x14ac:dyDescent="0.35">
      <c r="F87990" s="34"/>
      <c r="J87990" s="34"/>
      <c r="K87990" s="34"/>
      <c r="L87990" s="34"/>
    </row>
    <row r="87991" spans="6:12" x14ac:dyDescent="0.35">
      <c r="F87991" s="34"/>
      <c r="J87991" s="34"/>
      <c r="K87991" s="34"/>
      <c r="L87991" s="34"/>
    </row>
    <row r="87992" spans="6:12" x14ac:dyDescent="0.35">
      <c r="F87992" s="34"/>
      <c r="J87992" s="34"/>
      <c r="K87992" s="34"/>
      <c r="L87992" s="34"/>
    </row>
    <row r="87993" spans="6:12" x14ac:dyDescent="0.35">
      <c r="F87993" s="34"/>
      <c r="J87993" s="34"/>
      <c r="K87993" s="34"/>
      <c r="L87993" s="34"/>
    </row>
    <row r="87994" spans="6:12" x14ac:dyDescent="0.35">
      <c r="F87994" s="34"/>
      <c r="J87994" s="34"/>
      <c r="K87994" s="34"/>
      <c r="L87994" s="34"/>
    </row>
    <row r="87995" spans="6:12" x14ac:dyDescent="0.35">
      <c r="F87995" s="34"/>
      <c r="J87995" s="34"/>
      <c r="K87995" s="34"/>
      <c r="L87995" s="34"/>
    </row>
    <row r="87996" spans="6:12" x14ac:dyDescent="0.35">
      <c r="F87996" s="34"/>
      <c r="J87996" s="34"/>
      <c r="K87996" s="34"/>
      <c r="L87996" s="34"/>
    </row>
    <row r="87997" spans="6:12" x14ac:dyDescent="0.35">
      <c r="F87997" s="34"/>
      <c r="J87997" s="34"/>
      <c r="K87997" s="34"/>
      <c r="L87997" s="34"/>
    </row>
    <row r="87998" spans="6:12" x14ac:dyDescent="0.35">
      <c r="F87998" s="34"/>
      <c r="J87998" s="34"/>
      <c r="K87998" s="34"/>
      <c r="L87998" s="34"/>
    </row>
    <row r="87999" spans="6:12" x14ac:dyDescent="0.35">
      <c r="F87999" s="34"/>
      <c r="J87999" s="34"/>
      <c r="K87999" s="34"/>
      <c r="L87999" s="34"/>
    </row>
    <row r="88000" spans="6:12" x14ac:dyDescent="0.35">
      <c r="F88000" s="34"/>
      <c r="J88000" s="34"/>
      <c r="K88000" s="34"/>
      <c r="L88000" s="34"/>
    </row>
    <row r="88001" spans="6:12" x14ac:dyDescent="0.35">
      <c r="F88001" s="34"/>
      <c r="J88001" s="34"/>
      <c r="K88001" s="34"/>
      <c r="L88001" s="34"/>
    </row>
    <row r="88002" spans="6:12" x14ac:dyDescent="0.35">
      <c r="F88002" s="34"/>
      <c r="J88002" s="34"/>
      <c r="K88002" s="34"/>
      <c r="L88002" s="34"/>
    </row>
    <row r="88003" spans="6:12" x14ac:dyDescent="0.35">
      <c r="F88003" s="34"/>
      <c r="J88003" s="34"/>
      <c r="K88003" s="34"/>
      <c r="L88003" s="34"/>
    </row>
    <row r="88004" spans="6:12" x14ac:dyDescent="0.35">
      <c r="F88004" s="34"/>
      <c r="J88004" s="34"/>
      <c r="K88004" s="34"/>
      <c r="L88004" s="34"/>
    </row>
    <row r="88005" spans="6:12" x14ac:dyDescent="0.35">
      <c r="F88005" s="34"/>
      <c r="J88005" s="34"/>
      <c r="K88005" s="34"/>
      <c r="L88005" s="34"/>
    </row>
    <row r="88006" spans="6:12" x14ac:dyDescent="0.35">
      <c r="F88006" s="34"/>
      <c r="J88006" s="34"/>
      <c r="K88006" s="34"/>
      <c r="L88006" s="34"/>
    </row>
    <row r="88007" spans="6:12" x14ac:dyDescent="0.35">
      <c r="F88007" s="34"/>
      <c r="J88007" s="34"/>
      <c r="K88007" s="34"/>
      <c r="L88007" s="34"/>
    </row>
    <row r="88008" spans="6:12" x14ac:dyDescent="0.35">
      <c r="F88008" s="34"/>
      <c r="J88008" s="34"/>
      <c r="K88008" s="34"/>
      <c r="L88008" s="34"/>
    </row>
    <row r="88009" spans="6:12" x14ac:dyDescent="0.35">
      <c r="F88009" s="34"/>
      <c r="J88009" s="34"/>
      <c r="K88009" s="34"/>
      <c r="L88009" s="34"/>
    </row>
    <row r="88010" spans="6:12" x14ac:dyDescent="0.35">
      <c r="F88010" s="34"/>
      <c r="J88010" s="34"/>
      <c r="K88010" s="34"/>
      <c r="L88010" s="34"/>
    </row>
    <row r="88011" spans="6:12" x14ac:dyDescent="0.35">
      <c r="F88011" s="34"/>
      <c r="J88011" s="34"/>
      <c r="K88011" s="34"/>
      <c r="L88011" s="34"/>
    </row>
    <row r="88012" spans="6:12" x14ac:dyDescent="0.35">
      <c r="F88012" s="34"/>
      <c r="J88012" s="34"/>
      <c r="K88012" s="34"/>
      <c r="L88012" s="34"/>
    </row>
    <row r="88013" spans="6:12" x14ac:dyDescent="0.35">
      <c r="F88013" s="34"/>
      <c r="J88013" s="34"/>
      <c r="K88013" s="34"/>
      <c r="L88013" s="34"/>
    </row>
    <row r="88014" spans="6:12" x14ac:dyDescent="0.35">
      <c r="F88014" s="34"/>
      <c r="J88014" s="34"/>
      <c r="K88014" s="34"/>
      <c r="L88014" s="34"/>
    </row>
    <row r="88015" spans="6:12" x14ac:dyDescent="0.35">
      <c r="F88015" s="34"/>
      <c r="J88015" s="34"/>
      <c r="K88015" s="34"/>
      <c r="L88015" s="34"/>
    </row>
    <row r="88016" spans="6:12" x14ac:dyDescent="0.35">
      <c r="F88016" s="34"/>
      <c r="J88016" s="34"/>
      <c r="K88016" s="34"/>
      <c r="L88016" s="34"/>
    </row>
    <row r="88017" spans="6:12" x14ac:dyDescent="0.35">
      <c r="F88017" s="34"/>
      <c r="J88017" s="34"/>
      <c r="K88017" s="34"/>
      <c r="L88017" s="34"/>
    </row>
    <row r="88018" spans="6:12" x14ac:dyDescent="0.35">
      <c r="F88018" s="34"/>
      <c r="J88018" s="34"/>
      <c r="K88018" s="34"/>
      <c r="L88018" s="34"/>
    </row>
    <row r="88019" spans="6:12" x14ac:dyDescent="0.35">
      <c r="F88019" s="34"/>
      <c r="J88019" s="34"/>
      <c r="K88019" s="34"/>
      <c r="L88019" s="34"/>
    </row>
    <row r="88020" spans="6:12" x14ac:dyDescent="0.35">
      <c r="F88020" s="34"/>
      <c r="J88020" s="34"/>
      <c r="K88020" s="34"/>
      <c r="L88020" s="34"/>
    </row>
    <row r="88021" spans="6:12" x14ac:dyDescent="0.35">
      <c r="F88021" s="34"/>
      <c r="J88021" s="34"/>
      <c r="K88021" s="34"/>
      <c r="L88021" s="34"/>
    </row>
    <row r="88022" spans="6:12" x14ac:dyDescent="0.35">
      <c r="F88022" s="34"/>
      <c r="J88022" s="34"/>
      <c r="K88022" s="34"/>
      <c r="L88022" s="34"/>
    </row>
    <row r="88023" spans="6:12" x14ac:dyDescent="0.35">
      <c r="F88023" s="34"/>
      <c r="J88023" s="34"/>
      <c r="K88023" s="34"/>
      <c r="L88023" s="34"/>
    </row>
    <row r="88024" spans="6:12" x14ac:dyDescent="0.35">
      <c r="F88024" s="34"/>
      <c r="J88024" s="34"/>
      <c r="K88024" s="34"/>
      <c r="L88024" s="34"/>
    </row>
    <row r="88025" spans="6:12" x14ac:dyDescent="0.35">
      <c r="F88025" s="34"/>
      <c r="J88025" s="34"/>
      <c r="K88025" s="34"/>
      <c r="L88025" s="34"/>
    </row>
    <row r="88026" spans="6:12" x14ac:dyDescent="0.35">
      <c r="F88026" s="34"/>
      <c r="J88026" s="34"/>
      <c r="K88026" s="34"/>
      <c r="L88026" s="34"/>
    </row>
    <row r="88027" spans="6:12" x14ac:dyDescent="0.35">
      <c r="F88027" s="34"/>
      <c r="J88027" s="34"/>
      <c r="K88027" s="34"/>
      <c r="L88027" s="34"/>
    </row>
    <row r="88028" spans="6:12" x14ac:dyDescent="0.35">
      <c r="F88028" s="34"/>
      <c r="J88028" s="34"/>
      <c r="K88028" s="34"/>
      <c r="L88028" s="34"/>
    </row>
    <row r="88029" spans="6:12" x14ac:dyDescent="0.35">
      <c r="F88029" s="34"/>
      <c r="J88029" s="34"/>
      <c r="K88029" s="34"/>
      <c r="L88029" s="34"/>
    </row>
    <row r="88030" spans="6:12" x14ac:dyDescent="0.35">
      <c r="F88030" s="34"/>
      <c r="J88030" s="34"/>
      <c r="K88030" s="34"/>
      <c r="L88030" s="34"/>
    </row>
    <row r="88031" spans="6:12" x14ac:dyDescent="0.35">
      <c r="F88031" s="34"/>
      <c r="J88031" s="34"/>
      <c r="K88031" s="34"/>
      <c r="L88031" s="34"/>
    </row>
    <row r="88032" spans="6:12" x14ac:dyDescent="0.35">
      <c r="F88032" s="34"/>
      <c r="J88032" s="34"/>
      <c r="K88032" s="34"/>
      <c r="L88032" s="34"/>
    </row>
    <row r="88033" spans="6:12" x14ac:dyDescent="0.35">
      <c r="F88033" s="34"/>
      <c r="J88033" s="34"/>
      <c r="K88033" s="34"/>
      <c r="L88033" s="34"/>
    </row>
    <row r="88034" spans="6:12" x14ac:dyDescent="0.35">
      <c r="F88034" s="34"/>
      <c r="J88034" s="34"/>
      <c r="K88034" s="34"/>
      <c r="L88034" s="34"/>
    </row>
    <row r="88035" spans="6:12" x14ac:dyDescent="0.35">
      <c r="F88035" s="34"/>
      <c r="J88035" s="34"/>
      <c r="K88035" s="34"/>
      <c r="L88035" s="34"/>
    </row>
    <row r="88036" spans="6:12" x14ac:dyDescent="0.35">
      <c r="F88036" s="34"/>
      <c r="J88036" s="34"/>
      <c r="K88036" s="34"/>
      <c r="L88036" s="34"/>
    </row>
    <row r="88037" spans="6:12" x14ac:dyDescent="0.35">
      <c r="F88037" s="34"/>
      <c r="J88037" s="34"/>
      <c r="K88037" s="34"/>
      <c r="L88037" s="34"/>
    </row>
    <row r="88038" spans="6:12" x14ac:dyDescent="0.35">
      <c r="F88038" s="34"/>
      <c r="J88038" s="34"/>
      <c r="K88038" s="34"/>
      <c r="L88038" s="34"/>
    </row>
    <row r="88039" spans="6:12" x14ac:dyDescent="0.35">
      <c r="F88039" s="34"/>
      <c r="J88039" s="34"/>
      <c r="K88039" s="34"/>
      <c r="L88039" s="34"/>
    </row>
    <row r="88040" spans="6:12" x14ac:dyDescent="0.35">
      <c r="F88040" s="34"/>
      <c r="J88040" s="34"/>
      <c r="K88040" s="34"/>
      <c r="L88040" s="34"/>
    </row>
    <row r="88041" spans="6:12" x14ac:dyDescent="0.35">
      <c r="F88041" s="34"/>
      <c r="J88041" s="34"/>
      <c r="K88041" s="34"/>
      <c r="L88041" s="34"/>
    </row>
    <row r="88042" spans="6:12" x14ac:dyDescent="0.35">
      <c r="F88042" s="34"/>
      <c r="J88042" s="34"/>
      <c r="K88042" s="34"/>
      <c r="L88042" s="34"/>
    </row>
    <row r="88043" spans="6:12" x14ac:dyDescent="0.35">
      <c r="F88043" s="34"/>
      <c r="J88043" s="34"/>
      <c r="K88043" s="34"/>
      <c r="L88043" s="34"/>
    </row>
    <row r="88044" spans="6:12" x14ac:dyDescent="0.35">
      <c r="F88044" s="34"/>
      <c r="J88044" s="34"/>
      <c r="K88044" s="34"/>
      <c r="L88044" s="34"/>
    </row>
    <row r="88045" spans="6:12" x14ac:dyDescent="0.35">
      <c r="F88045" s="34"/>
      <c r="J88045" s="34"/>
      <c r="K88045" s="34"/>
      <c r="L88045" s="34"/>
    </row>
    <row r="88046" spans="6:12" x14ac:dyDescent="0.35">
      <c r="F88046" s="34"/>
      <c r="J88046" s="34"/>
      <c r="K88046" s="34"/>
      <c r="L88046" s="34"/>
    </row>
    <row r="88047" spans="6:12" x14ac:dyDescent="0.35">
      <c r="F88047" s="34"/>
      <c r="J88047" s="34"/>
      <c r="K88047" s="34"/>
      <c r="L88047" s="34"/>
    </row>
    <row r="88048" spans="6:12" x14ac:dyDescent="0.35">
      <c r="F88048" s="34"/>
      <c r="J88048" s="34"/>
      <c r="K88048" s="34"/>
      <c r="L88048" s="34"/>
    </row>
    <row r="88049" spans="6:12" x14ac:dyDescent="0.35">
      <c r="F88049" s="34"/>
      <c r="J88049" s="34"/>
      <c r="K88049" s="34"/>
      <c r="L88049" s="34"/>
    </row>
    <row r="88050" spans="6:12" x14ac:dyDescent="0.35">
      <c r="F88050" s="34"/>
      <c r="J88050" s="34"/>
      <c r="K88050" s="34"/>
      <c r="L88050" s="34"/>
    </row>
    <row r="88051" spans="6:12" x14ac:dyDescent="0.35">
      <c r="F88051" s="34"/>
      <c r="J88051" s="34"/>
      <c r="K88051" s="34"/>
      <c r="L88051" s="34"/>
    </row>
    <row r="88052" spans="6:12" x14ac:dyDescent="0.35">
      <c r="F88052" s="34"/>
      <c r="J88052" s="34"/>
      <c r="K88052" s="34"/>
      <c r="L88052" s="34"/>
    </row>
    <row r="88053" spans="6:12" x14ac:dyDescent="0.35">
      <c r="F88053" s="34"/>
      <c r="J88053" s="34"/>
      <c r="K88053" s="34"/>
      <c r="L88053" s="34"/>
    </row>
    <row r="88054" spans="6:12" x14ac:dyDescent="0.35">
      <c r="F88054" s="34"/>
      <c r="J88054" s="34"/>
      <c r="K88054" s="34"/>
      <c r="L88054" s="34"/>
    </row>
    <row r="88055" spans="6:12" x14ac:dyDescent="0.35">
      <c r="F88055" s="34"/>
      <c r="J88055" s="34"/>
      <c r="K88055" s="34"/>
      <c r="L88055" s="34"/>
    </row>
    <row r="88056" spans="6:12" x14ac:dyDescent="0.35">
      <c r="F88056" s="34"/>
      <c r="J88056" s="34"/>
      <c r="K88056" s="34"/>
      <c r="L88056" s="34"/>
    </row>
    <row r="88057" spans="6:12" x14ac:dyDescent="0.35">
      <c r="F88057" s="34"/>
      <c r="J88057" s="34"/>
      <c r="K88057" s="34"/>
      <c r="L88057" s="34"/>
    </row>
    <row r="88058" spans="6:12" x14ac:dyDescent="0.35">
      <c r="F88058" s="34"/>
      <c r="J88058" s="34"/>
      <c r="K88058" s="34"/>
      <c r="L88058" s="34"/>
    </row>
    <row r="88059" spans="6:12" x14ac:dyDescent="0.35">
      <c r="F88059" s="34"/>
      <c r="J88059" s="34"/>
      <c r="K88059" s="34"/>
      <c r="L88059" s="34"/>
    </row>
    <row r="88060" spans="6:12" x14ac:dyDescent="0.35">
      <c r="F88060" s="34"/>
      <c r="J88060" s="34"/>
      <c r="K88060" s="34"/>
      <c r="L88060" s="34"/>
    </row>
    <row r="88061" spans="6:12" x14ac:dyDescent="0.35">
      <c r="F88061" s="34"/>
      <c r="J88061" s="34"/>
      <c r="K88061" s="34"/>
      <c r="L88061" s="34"/>
    </row>
    <row r="88062" spans="6:12" x14ac:dyDescent="0.35">
      <c r="F88062" s="34"/>
      <c r="J88062" s="34"/>
      <c r="K88062" s="34"/>
      <c r="L88062" s="34"/>
    </row>
    <row r="88063" spans="6:12" x14ac:dyDescent="0.35">
      <c r="F88063" s="34"/>
      <c r="J88063" s="34"/>
      <c r="K88063" s="34"/>
      <c r="L88063" s="34"/>
    </row>
    <row r="88064" spans="6:12" x14ac:dyDescent="0.35">
      <c r="F88064" s="34"/>
      <c r="J88064" s="34"/>
      <c r="K88064" s="34"/>
      <c r="L88064" s="34"/>
    </row>
    <row r="88065" spans="6:12" x14ac:dyDescent="0.35">
      <c r="F88065" s="34"/>
      <c r="J88065" s="34"/>
      <c r="K88065" s="34"/>
      <c r="L88065" s="34"/>
    </row>
    <row r="88066" spans="6:12" x14ac:dyDescent="0.35">
      <c r="F88066" s="34"/>
      <c r="J88066" s="34"/>
      <c r="K88066" s="34"/>
      <c r="L88066" s="34"/>
    </row>
    <row r="88067" spans="6:12" x14ac:dyDescent="0.35">
      <c r="F88067" s="34"/>
      <c r="J88067" s="34"/>
      <c r="K88067" s="34"/>
      <c r="L88067" s="34"/>
    </row>
    <row r="88068" spans="6:12" x14ac:dyDescent="0.35">
      <c r="F88068" s="34"/>
      <c r="J88068" s="34"/>
      <c r="K88068" s="34"/>
      <c r="L88068" s="34"/>
    </row>
    <row r="88069" spans="6:12" x14ac:dyDescent="0.35">
      <c r="F88069" s="34"/>
      <c r="J88069" s="34"/>
      <c r="K88069" s="34"/>
      <c r="L88069" s="34"/>
    </row>
    <row r="88070" spans="6:12" x14ac:dyDescent="0.35">
      <c r="F88070" s="34"/>
      <c r="J88070" s="34"/>
      <c r="K88070" s="34"/>
      <c r="L88070" s="34"/>
    </row>
    <row r="88071" spans="6:12" x14ac:dyDescent="0.35">
      <c r="F88071" s="34"/>
      <c r="J88071" s="34"/>
      <c r="K88071" s="34"/>
      <c r="L88071" s="34"/>
    </row>
    <row r="88072" spans="6:12" x14ac:dyDescent="0.35">
      <c r="F88072" s="34"/>
      <c r="J88072" s="34"/>
      <c r="K88072" s="34"/>
      <c r="L88072" s="34"/>
    </row>
    <row r="88073" spans="6:12" x14ac:dyDescent="0.35">
      <c r="F88073" s="34"/>
      <c r="J88073" s="34"/>
      <c r="K88073" s="34"/>
      <c r="L88073" s="34"/>
    </row>
    <row r="88074" spans="6:12" x14ac:dyDescent="0.35">
      <c r="F88074" s="34"/>
      <c r="J88074" s="34"/>
      <c r="K88074" s="34"/>
      <c r="L88074" s="34"/>
    </row>
    <row r="88075" spans="6:12" x14ac:dyDescent="0.35">
      <c r="F88075" s="34"/>
      <c r="J88075" s="34"/>
      <c r="K88075" s="34"/>
      <c r="L88075" s="34"/>
    </row>
    <row r="88076" spans="6:12" x14ac:dyDescent="0.35">
      <c r="F88076" s="34"/>
      <c r="J88076" s="34"/>
      <c r="K88076" s="34"/>
      <c r="L88076" s="34"/>
    </row>
    <row r="88077" spans="6:12" x14ac:dyDescent="0.35">
      <c r="F88077" s="34"/>
      <c r="J88077" s="34"/>
      <c r="K88077" s="34"/>
      <c r="L88077" s="34"/>
    </row>
    <row r="88078" spans="6:12" x14ac:dyDescent="0.35">
      <c r="F88078" s="34"/>
      <c r="J88078" s="34"/>
      <c r="K88078" s="34"/>
      <c r="L88078" s="34"/>
    </row>
    <row r="88079" spans="6:12" x14ac:dyDescent="0.35">
      <c r="F88079" s="34"/>
      <c r="J88079" s="34"/>
      <c r="K88079" s="34"/>
      <c r="L88079" s="34"/>
    </row>
    <row r="88080" spans="6:12" x14ac:dyDescent="0.35">
      <c r="F88080" s="34"/>
      <c r="J88080" s="34"/>
      <c r="K88080" s="34"/>
      <c r="L88080" s="34"/>
    </row>
    <row r="88081" spans="6:12" x14ac:dyDescent="0.35">
      <c r="F88081" s="34"/>
      <c r="J88081" s="34"/>
      <c r="K88081" s="34"/>
      <c r="L88081" s="34"/>
    </row>
    <row r="88082" spans="6:12" x14ac:dyDescent="0.35">
      <c r="F88082" s="34"/>
      <c r="J88082" s="34"/>
      <c r="K88082" s="34"/>
      <c r="L88082" s="34"/>
    </row>
    <row r="88083" spans="6:12" x14ac:dyDescent="0.35">
      <c r="F88083" s="34"/>
      <c r="J88083" s="34"/>
      <c r="K88083" s="34"/>
      <c r="L88083" s="34"/>
    </row>
    <row r="88084" spans="6:12" x14ac:dyDescent="0.35">
      <c r="F88084" s="34"/>
      <c r="J88084" s="34"/>
      <c r="K88084" s="34"/>
      <c r="L88084" s="34"/>
    </row>
    <row r="88085" spans="6:12" x14ac:dyDescent="0.35">
      <c r="F88085" s="34"/>
      <c r="J88085" s="34"/>
      <c r="K88085" s="34"/>
      <c r="L88085" s="34"/>
    </row>
    <row r="88086" spans="6:12" x14ac:dyDescent="0.35">
      <c r="F88086" s="34"/>
      <c r="J88086" s="34"/>
      <c r="K88086" s="34"/>
      <c r="L88086" s="34"/>
    </row>
    <row r="88087" spans="6:12" x14ac:dyDescent="0.35">
      <c r="F88087" s="34"/>
      <c r="J88087" s="34"/>
      <c r="K88087" s="34"/>
      <c r="L88087" s="34"/>
    </row>
    <row r="88088" spans="6:12" x14ac:dyDescent="0.35">
      <c r="F88088" s="34"/>
      <c r="J88088" s="34"/>
      <c r="K88088" s="34"/>
      <c r="L88088" s="34"/>
    </row>
    <row r="88089" spans="6:12" x14ac:dyDescent="0.35">
      <c r="F88089" s="34"/>
      <c r="J88089" s="34"/>
      <c r="K88089" s="34"/>
      <c r="L88089" s="34"/>
    </row>
    <row r="88090" spans="6:12" x14ac:dyDescent="0.35">
      <c r="F88090" s="34"/>
      <c r="J88090" s="34"/>
      <c r="K88090" s="34"/>
      <c r="L88090" s="34"/>
    </row>
    <row r="88091" spans="6:12" x14ac:dyDescent="0.35">
      <c r="F88091" s="34"/>
      <c r="J88091" s="34"/>
      <c r="K88091" s="34"/>
      <c r="L88091" s="34"/>
    </row>
    <row r="88092" spans="6:12" x14ac:dyDescent="0.35">
      <c r="F88092" s="34"/>
      <c r="J88092" s="34"/>
      <c r="K88092" s="34"/>
      <c r="L88092" s="34"/>
    </row>
    <row r="88093" spans="6:12" x14ac:dyDescent="0.35">
      <c r="F88093" s="34"/>
      <c r="J88093" s="34"/>
      <c r="K88093" s="34"/>
      <c r="L88093" s="34"/>
    </row>
    <row r="88094" spans="6:12" x14ac:dyDescent="0.35">
      <c r="F88094" s="34"/>
      <c r="J88094" s="34"/>
      <c r="K88094" s="34"/>
      <c r="L88094" s="34"/>
    </row>
    <row r="88095" spans="6:12" x14ac:dyDescent="0.35">
      <c r="F88095" s="34"/>
      <c r="J88095" s="34"/>
      <c r="K88095" s="34"/>
      <c r="L88095" s="34"/>
    </row>
    <row r="88096" spans="6:12" x14ac:dyDescent="0.35">
      <c r="F88096" s="34"/>
      <c r="J88096" s="34"/>
      <c r="K88096" s="34"/>
      <c r="L88096" s="34"/>
    </row>
    <row r="88097" spans="6:12" x14ac:dyDescent="0.35">
      <c r="F88097" s="34"/>
      <c r="J88097" s="34"/>
      <c r="K88097" s="34"/>
      <c r="L88097" s="34"/>
    </row>
    <row r="88098" spans="6:12" x14ac:dyDescent="0.35">
      <c r="F88098" s="34"/>
      <c r="J88098" s="34"/>
      <c r="K88098" s="34"/>
      <c r="L88098" s="34"/>
    </row>
    <row r="88099" spans="6:12" x14ac:dyDescent="0.35">
      <c r="F88099" s="34"/>
      <c r="J88099" s="34"/>
      <c r="K88099" s="34"/>
      <c r="L88099" s="34"/>
    </row>
    <row r="88100" spans="6:12" x14ac:dyDescent="0.35">
      <c r="F88100" s="34"/>
      <c r="J88100" s="34"/>
      <c r="K88100" s="34"/>
      <c r="L88100" s="34"/>
    </row>
    <row r="88101" spans="6:12" x14ac:dyDescent="0.35">
      <c r="F88101" s="34"/>
      <c r="J88101" s="34"/>
      <c r="K88101" s="34"/>
      <c r="L88101" s="34"/>
    </row>
    <row r="88102" spans="6:12" x14ac:dyDescent="0.35">
      <c r="F88102" s="34"/>
      <c r="J88102" s="34"/>
      <c r="K88102" s="34"/>
      <c r="L88102" s="34"/>
    </row>
    <row r="88103" spans="6:12" x14ac:dyDescent="0.35">
      <c r="F88103" s="34"/>
      <c r="J88103" s="34"/>
      <c r="K88103" s="34"/>
      <c r="L88103" s="34"/>
    </row>
    <row r="88104" spans="6:12" x14ac:dyDescent="0.35">
      <c r="F88104" s="34"/>
      <c r="J88104" s="34"/>
      <c r="K88104" s="34"/>
      <c r="L88104" s="34"/>
    </row>
    <row r="88105" spans="6:12" x14ac:dyDescent="0.35">
      <c r="F88105" s="34"/>
      <c r="J88105" s="34"/>
      <c r="K88105" s="34"/>
      <c r="L88105" s="34"/>
    </row>
    <row r="88106" spans="6:12" x14ac:dyDescent="0.35">
      <c r="F88106" s="34"/>
      <c r="J88106" s="34"/>
      <c r="K88106" s="34"/>
      <c r="L88106" s="34"/>
    </row>
    <row r="88107" spans="6:12" x14ac:dyDescent="0.35">
      <c r="F88107" s="34"/>
      <c r="J88107" s="34"/>
      <c r="K88107" s="34"/>
      <c r="L88107" s="34"/>
    </row>
    <row r="88108" spans="6:12" x14ac:dyDescent="0.35">
      <c r="F88108" s="34"/>
      <c r="J88108" s="34"/>
      <c r="K88108" s="34"/>
      <c r="L88108" s="34"/>
    </row>
    <row r="88109" spans="6:12" x14ac:dyDescent="0.35">
      <c r="F88109" s="34"/>
      <c r="J88109" s="34"/>
      <c r="K88109" s="34"/>
      <c r="L88109" s="34"/>
    </row>
    <row r="88110" spans="6:12" x14ac:dyDescent="0.35">
      <c r="F88110" s="34"/>
      <c r="J88110" s="34"/>
      <c r="K88110" s="34"/>
      <c r="L88110" s="34"/>
    </row>
    <row r="88111" spans="6:12" x14ac:dyDescent="0.35">
      <c r="F88111" s="34"/>
      <c r="J88111" s="34"/>
      <c r="K88111" s="34"/>
      <c r="L88111" s="34"/>
    </row>
    <row r="88112" spans="6:12" x14ac:dyDescent="0.35">
      <c r="F88112" s="34"/>
      <c r="J88112" s="34"/>
      <c r="K88112" s="34"/>
      <c r="L88112" s="34"/>
    </row>
    <row r="88113" spans="6:12" x14ac:dyDescent="0.35">
      <c r="F88113" s="34"/>
      <c r="J88113" s="34"/>
      <c r="K88113" s="34"/>
      <c r="L88113" s="34"/>
    </row>
    <row r="88114" spans="6:12" x14ac:dyDescent="0.35">
      <c r="F88114" s="34"/>
      <c r="J88114" s="34"/>
      <c r="K88114" s="34"/>
      <c r="L88114" s="34"/>
    </row>
    <row r="88115" spans="6:12" x14ac:dyDescent="0.35">
      <c r="F88115" s="34"/>
      <c r="J88115" s="34"/>
      <c r="K88115" s="34"/>
      <c r="L88115" s="34"/>
    </row>
    <row r="88116" spans="6:12" x14ac:dyDescent="0.35">
      <c r="F88116" s="34"/>
      <c r="J88116" s="34"/>
      <c r="K88116" s="34"/>
      <c r="L88116" s="34"/>
    </row>
    <row r="88117" spans="6:12" x14ac:dyDescent="0.35">
      <c r="F88117" s="34"/>
      <c r="J88117" s="34"/>
      <c r="K88117" s="34"/>
      <c r="L88117" s="34"/>
    </row>
    <row r="88118" spans="6:12" x14ac:dyDescent="0.35">
      <c r="F88118" s="34"/>
      <c r="J88118" s="34"/>
      <c r="K88118" s="34"/>
      <c r="L88118" s="34"/>
    </row>
    <row r="88119" spans="6:12" x14ac:dyDescent="0.35">
      <c r="F88119" s="34"/>
      <c r="J88119" s="34"/>
      <c r="K88119" s="34"/>
      <c r="L88119" s="34"/>
    </row>
    <row r="88120" spans="6:12" x14ac:dyDescent="0.35">
      <c r="F88120" s="34"/>
      <c r="J88120" s="34"/>
      <c r="K88120" s="34"/>
      <c r="L88120" s="34"/>
    </row>
    <row r="88121" spans="6:12" x14ac:dyDescent="0.35">
      <c r="F88121" s="34"/>
      <c r="J88121" s="34"/>
      <c r="K88121" s="34"/>
      <c r="L88121" s="34"/>
    </row>
    <row r="88122" spans="6:12" x14ac:dyDescent="0.35">
      <c r="F88122" s="34"/>
      <c r="J88122" s="34"/>
      <c r="K88122" s="34"/>
      <c r="L88122" s="34"/>
    </row>
    <row r="88123" spans="6:12" x14ac:dyDescent="0.35">
      <c r="F88123" s="34"/>
      <c r="J88123" s="34"/>
      <c r="K88123" s="34"/>
      <c r="L88123" s="34"/>
    </row>
    <row r="88124" spans="6:12" x14ac:dyDescent="0.35">
      <c r="F88124" s="34"/>
      <c r="J88124" s="34"/>
      <c r="K88124" s="34"/>
      <c r="L88124" s="34"/>
    </row>
    <row r="88125" spans="6:12" x14ac:dyDescent="0.35">
      <c r="F88125" s="34"/>
      <c r="J88125" s="34"/>
      <c r="K88125" s="34"/>
      <c r="L88125" s="34"/>
    </row>
    <row r="88126" spans="6:12" x14ac:dyDescent="0.35">
      <c r="F88126" s="34"/>
      <c r="J88126" s="34"/>
      <c r="K88126" s="34"/>
      <c r="L88126" s="34"/>
    </row>
    <row r="88127" spans="6:12" x14ac:dyDescent="0.35">
      <c r="F88127" s="34"/>
      <c r="J88127" s="34"/>
      <c r="K88127" s="34"/>
      <c r="L88127" s="34"/>
    </row>
    <row r="88128" spans="6:12" x14ac:dyDescent="0.35">
      <c r="F88128" s="34"/>
      <c r="J88128" s="34"/>
      <c r="K88128" s="34"/>
      <c r="L88128" s="34"/>
    </row>
    <row r="88129" spans="6:12" x14ac:dyDescent="0.35">
      <c r="F88129" s="34"/>
      <c r="J88129" s="34"/>
      <c r="K88129" s="34"/>
      <c r="L88129" s="34"/>
    </row>
    <row r="88130" spans="6:12" x14ac:dyDescent="0.35">
      <c r="F88130" s="34"/>
      <c r="J88130" s="34"/>
      <c r="K88130" s="34"/>
      <c r="L88130" s="34"/>
    </row>
    <row r="88131" spans="6:12" x14ac:dyDescent="0.35">
      <c r="F88131" s="34"/>
      <c r="J88131" s="34"/>
      <c r="K88131" s="34"/>
      <c r="L88131" s="34"/>
    </row>
    <row r="88132" spans="6:12" x14ac:dyDescent="0.35">
      <c r="F88132" s="34"/>
      <c r="J88132" s="34"/>
      <c r="K88132" s="34"/>
      <c r="L88132" s="34"/>
    </row>
    <row r="88133" spans="6:12" x14ac:dyDescent="0.35">
      <c r="F88133" s="34"/>
      <c r="J88133" s="34"/>
      <c r="K88133" s="34"/>
      <c r="L88133" s="34"/>
    </row>
    <row r="88134" spans="6:12" x14ac:dyDescent="0.35">
      <c r="F88134" s="34"/>
      <c r="J88134" s="34"/>
      <c r="K88134" s="34"/>
      <c r="L88134" s="34"/>
    </row>
    <row r="88135" spans="6:12" x14ac:dyDescent="0.35">
      <c r="F88135" s="34"/>
      <c r="J88135" s="34"/>
      <c r="K88135" s="34"/>
      <c r="L88135" s="34"/>
    </row>
    <row r="88136" spans="6:12" x14ac:dyDescent="0.35">
      <c r="F88136" s="34"/>
      <c r="J88136" s="34"/>
      <c r="K88136" s="34"/>
      <c r="L88136" s="34"/>
    </row>
    <row r="88137" spans="6:12" x14ac:dyDescent="0.35">
      <c r="F88137" s="34"/>
      <c r="J88137" s="34"/>
      <c r="K88137" s="34"/>
      <c r="L88137" s="34"/>
    </row>
    <row r="88138" spans="6:12" x14ac:dyDescent="0.35">
      <c r="F88138" s="34"/>
      <c r="J88138" s="34"/>
      <c r="K88138" s="34"/>
      <c r="L88138" s="34"/>
    </row>
    <row r="88139" spans="6:12" x14ac:dyDescent="0.35">
      <c r="F88139" s="34"/>
      <c r="J88139" s="34"/>
      <c r="K88139" s="34"/>
      <c r="L88139" s="34"/>
    </row>
    <row r="88140" spans="6:12" x14ac:dyDescent="0.35">
      <c r="F88140" s="34"/>
      <c r="J88140" s="34"/>
      <c r="K88140" s="34"/>
      <c r="L88140" s="34"/>
    </row>
    <row r="88141" spans="6:12" x14ac:dyDescent="0.35">
      <c r="F88141" s="34"/>
      <c r="J88141" s="34"/>
      <c r="K88141" s="34"/>
      <c r="L88141" s="34"/>
    </row>
    <row r="88142" spans="6:12" x14ac:dyDescent="0.35">
      <c r="F88142" s="34"/>
      <c r="J88142" s="34"/>
      <c r="K88142" s="34"/>
      <c r="L88142" s="34"/>
    </row>
    <row r="88143" spans="6:12" x14ac:dyDescent="0.35">
      <c r="F88143" s="34"/>
      <c r="J88143" s="34"/>
      <c r="K88143" s="34"/>
      <c r="L88143" s="34"/>
    </row>
    <row r="88144" spans="6:12" x14ac:dyDescent="0.35">
      <c r="F88144" s="34"/>
      <c r="J88144" s="34"/>
      <c r="K88144" s="34"/>
      <c r="L88144" s="34"/>
    </row>
    <row r="88145" spans="6:12" x14ac:dyDescent="0.35">
      <c r="F88145" s="34"/>
      <c r="J88145" s="34"/>
      <c r="K88145" s="34"/>
      <c r="L88145" s="34"/>
    </row>
    <row r="88146" spans="6:12" x14ac:dyDescent="0.35">
      <c r="F88146" s="34"/>
      <c r="J88146" s="34"/>
      <c r="K88146" s="34"/>
      <c r="L88146" s="34"/>
    </row>
    <row r="88147" spans="6:12" x14ac:dyDescent="0.35">
      <c r="F88147" s="34"/>
      <c r="J88147" s="34"/>
      <c r="K88147" s="34"/>
      <c r="L88147" s="34"/>
    </row>
    <row r="88148" spans="6:12" x14ac:dyDescent="0.35">
      <c r="F88148" s="34"/>
      <c r="J88148" s="34"/>
      <c r="K88148" s="34"/>
      <c r="L88148" s="34"/>
    </row>
    <row r="88149" spans="6:12" x14ac:dyDescent="0.35">
      <c r="F88149" s="34"/>
      <c r="J88149" s="34"/>
      <c r="K88149" s="34"/>
      <c r="L88149" s="34"/>
    </row>
    <row r="88150" spans="6:12" x14ac:dyDescent="0.35">
      <c r="F88150" s="34"/>
      <c r="J88150" s="34"/>
      <c r="K88150" s="34"/>
      <c r="L88150" s="34"/>
    </row>
    <row r="88151" spans="6:12" x14ac:dyDescent="0.35">
      <c r="F88151" s="34"/>
      <c r="J88151" s="34"/>
      <c r="K88151" s="34"/>
      <c r="L88151" s="34"/>
    </row>
    <row r="88152" spans="6:12" x14ac:dyDescent="0.35">
      <c r="F88152" s="34"/>
      <c r="J88152" s="34"/>
      <c r="K88152" s="34"/>
      <c r="L88152" s="34"/>
    </row>
    <row r="88153" spans="6:12" x14ac:dyDescent="0.35">
      <c r="F88153" s="34"/>
      <c r="J88153" s="34"/>
      <c r="K88153" s="34"/>
      <c r="L88153" s="34"/>
    </row>
    <row r="88154" spans="6:12" x14ac:dyDescent="0.35">
      <c r="F88154" s="34"/>
      <c r="J88154" s="34"/>
      <c r="K88154" s="34"/>
      <c r="L88154" s="34"/>
    </row>
    <row r="88155" spans="6:12" x14ac:dyDescent="0.35">
      <c r="F88155" s="34"/>
      <c r="J88155" s="34"/>
      <c r="K88155" s="34"/>
      <c r="L88155" s="34"/>
    </row>
    <row r="88156" spans="6:12" x14ac:dyDescent="0.35">
      <c r="F88156" s="34"/>
      <c r="J88156" s="34"/>
      <c r="K88156" s="34"/>
      <c r="L88156" s="34"/>
    </row>
    <row r="88157" spans="6:12" x14ac:dyDescent="0.35">
      <c r="F88157" s="34"/>
      <c r="J88157" s="34"/>
      <c r="K88157" s="34"/>
      <c r="L88157" s="34"/>
    </row>
    <row r="88158" spans="6:12" x14ac:dyDescent="0.35">
      <c r="F88158" s="34"/>
      <c r="J88158" s="34"/>
      <c r="K88158" s="34"/>
      <c r="L88158" s="34"/>
    </row>
    <row r="88159" spans="6:12" x14ac:dyDescent="0.35">
      <c r="F88159" s="34"/>
      <c r="J88159" s="34"/>
      <c r="K88159" s="34"/>
      <c r="L88159" s="34"/>
    </row>
    <row r="88160" spans="6:12" x14ac:dyDescent="0.35">
      <c r="F88160" s="34"/>
      <c r="J88160" s="34"/>
      <c r="K88160" s="34"/>
      <c r="L88160" s="34"/>
    </row>
    <row r="88161" spans="6:12" x14ac:dyDescent="0.35">
      <c r="F88161" s="34"/>
      <c r="J88161" s="34"/>
      <c r="K88161" s="34"/>
      <c r="L88161" s="34"/>
    </row>
    <row r="88162" spans="6:12" x14ac:dyDescent="0.35">
      <c r="F88162" s="34"/>
      <c r="J88162" s="34"/>
      <c r="K88162" s="34"/>
      <c r="L88162" s="34"/>
    </row>
    <row r="88163" spans="6:12" x14ac:dyDescent="0.35">
      <c r="F88163" s="34"/>
      <c r="J88163" s="34"/>
      <c r="K88163" s="34"/>
      <c r="L88163" s="34"/>
    </row>
    <row r="88164" spans="6:12" x14ac:dyDescent="0.35">
      <c r="F88164" s="34"/>
      <c r="J88164" s="34"/>
      <c r="K88164" s="34"/>
      <c r="L88164" s="34"/>
    </row>
    <row r="88165" spans="6:12" x14ac:dyDescent="0.35">
      <c r="F88165" s="34"/>
      <c r="J88165" s="34"/>
      <c r="K88165" s="34"/>
      <c r="L88165" s="34"/>
    </row>
    <row r="88166" spans="6:12" x14ac:dyDescent="0.35">
      <c r="F88166" s="34"/>
      <c r="J88166" s="34"/>
      <c r="K88166" s="34"/>
      <c r="L88166" s="34"/>
    </row>
    <row r="88167" spans="6:12" x14ac:dyDescent="0.35">
      <c r="F88167" s="34"/>
      <c r="J88167" s="34"/>
      <c r="K88167" s="34"/>
      <c r="L88167" s="34"/>
    </row>
    <row r="88168" spans="6:12" x14ac:dyDescent="0.35">
      <c r="F88168" s="34"/>
      <c r="J88168" s="34"/>
      <c r="K88168" s="34"/>
      <c r="L88168" s="34"/>
    </row>
    <row r="88169" spans="6:12" x14ac:dyDescent="0.35">
      <c r="F88169" s="34"/>
      <c r="J88169" s="34"/>
      <c r="K88169" s="34"/>
      <c r="L88169" s="34"/>
    </row>
    <row r="88170" spans="6:12" x14ac:dyDescent="0.35">
      <c r="F88170" s="34"/>
      <c r="J88170" s="34"/>
      <c r="K88170" s="34"/>
      <c r="L88170" s="34"/>
    </row>
    <row r="88171" spans="6:12" x14ac:dyDescent="0.35">
      <c r="F88171" s="34"/>
      <c r="J88171" s="34"/>
      <c r="K88171" s="34"/>
      <c r="L88171" s="34"/>
    </row>
    <row r="88172" spans="6:12" x14ac:dyDescent="0.35">
      <c r="F88172" s="34"/>
      <c r="J88172" s="34"/>
      <c r="K88172" s="34"/>
      <c r="L88172" s="34"/>
    </row>
    <row r="88173" spans="6:12" x14ac:dyDescent="0.35">
      <c r="F88173" s="34"/>
      <c r="J88173" s="34"/>
      <c r="K88173" s="34"/>
      <c r="L88173" s="34"/>
    </row>
    <row r="88174" spans="6:12" x14ac:dyDescent="0.35">
      <c r="F88174" s="34"/>
      <c r="J88174" s="34"/>
      <c r="K88174" s="34"/>
      <c r="L88174" s="34"/>
    </row>
    <row r="88175" spans="6:12" x14ac:dyDescent="0.35">
      <c r="F88175" s="34"/>
      <c r="J88175" s="34"/>
      <c r="K88175" s="34"/>
      <c r="L88175" s="34"/>
    </row>
    <row r="88176" spans="6:12" x14ac:dyDescent="0.35">
      <c r="F88176" s="34"/>
      <c r="J88176" s="34"/>
      <c r="K88176" s="34"/>
      <c r="L88176" s="34"/>
    </row>
    <row r="88177" spans="6:12" x14ac:dyDescent="0.35">
      <c r="F88177" s="34"/>
      <c r="J88177" s="34"/>
      <c r="K88177" s="34"/>
      <c r="L88177" s="34"/>
    </row>
    <row r="88178" spans="6:12" x14ac:dyDescent="0.35">
      <c r="F88178" s="34"/>
      <c r="J88178" s="34"/>
      <c r="K88178" s="34"/>
      <c r="L88178" s="34"/>
    </row>
    <row r="88179" spans="6:12" x14ac:dyDescent="0.35">
      <c r="F88179" s="34"/>
      <c r="J88179" s="34"/>
      <c r="K88179" s="34"/>
      <c r="L88179" s="34"/>
    </row>
    <row r="88180" spans="6:12" x14ac:dyDescent="0.35">
      <c r="F88180" s="34"/>
      <c r="J88180" s="34"/>
      <c r="K88180" s="34"/>
      <c r="L88180" s="34"/>
    </row>
    <row r="88181" spans="6:12" x14ac:dyDescent="0.35">
      <c r="F88181" s="34"/>
      <c r="J88181" s="34"/>
      <c r="K88181" s="34"/>
      <c r="L88181" s="34"/>
    </row>
    <row r="88182" spans="6:12" x14ac:dyDescent="0.35">
      <c r="F88182" s="34"/>
      <c r="J88182" s="34"/>
      <c r="K88182" s="34"/>
      <c r="L88182" s="34"/>
    </row>
    <row r="88183" spans="6:12" x14ac:dyDescent="0.35">
      <c r="F88183" s="34"/>
      <c r="J88183" s="34"/>
      <c r="K88183" s="34"/>
      <c r="L88183" s="34"/>
    </row>
    <row r="88184" spans="6:12" x14ac:dyDescent="0.35">
      <c r="F88184" s="34"/>
      <c r="J88184" s="34"/>
      <c r="K88184" s="34"/>
      <c r="L88184" s="34"/>
    </row>
    <row r="88185" spans="6:12" x14ac:dyDescent="0.35">
      <c r="F88185" s="34"/>
      <c r="J88185" s="34"/>
      <c r="K88185" s="34"/>
      <c r="L88185" s="34"/>
    </row>
    <row r="88186" spans="6:12" x14ac:dyDescent="0.35">
      <c r="F88186" s="34"/>
      <c r="J88186" s="34"/>
      <c r="K88186" s="34"/>
      <c r="L88186" s="34"/>
    </row>
    <row r="88187" spans="6:12" x14ac:dyDescent="0.35">
      <c r="F88187" s="34"/>
      <c r="J88187" s="34"/>
      <c r="K88187" s="34"/>
      <c r="L88187" s="34"/>
    </row>
    <row r="88188" spans="6:12" x14ac:dyDescent="0.35">
      <c r="F88188" s="34"/>
      <c r="J88188" s="34"/>
      <c r="K88188" s="34"/>
      <c r="L88188" s="34"/>
    </row>
    <row r="88189" spans="6:12" x14ac:dyDescent="0.35">
      <c r="F88189" s="34"/>
      <c r="J88189" s="34"/>
      <c r="K88189" s="34"/>
      <c r="L88189" s="34"/>
    </row>
    <row r="88190" spans="6:12" x14ac:dyDescent="0.35">
      <c r="F88190" s="34"/>
      <c r="J88190" s="34"/>
      <c r="K88190" s="34"/>
      <c r="L88190" s="34"/>
    </row>
    <row r="88191" spans="6:12" x14ac:dyDescent="0.35">
      <c r="F88191" s="34"/>
      <c r="J88191" s="34"/>
      <c r="K88191" s="34"/>
      <c r="L88191" s="34"/>
    </row>
    <row r="88192" spans="6:12" x14ac:dyDescent="0.35">
      <c r="F88192" s="34"/>
      <c r="J88192" s="34"/>
      <c r="K88192" s="34"/>
      <c r="L88192" s="34"/>
    </row>
    <row r="88193" spans="6:12" x14ac:dyDescent="0.35">
      <c r="F88193" s="34"/>
      <c r="J88193" s="34"/>
      <c r="K88193" s="34"/>
      <c r="L88193" s="34"/>
    </row>
    <row r="88194" spans="6:12" x14ac:dyDescent="0.35">
      <c r="F88194" s="34"/>
      <c r="J88194" s="34"/>
      <c r="K88194" s="34"/>
      <c r="L88194" s="34"/>
    </row>
    <row r="88195" spans="6:12" x14ac:dyDescent="0.35">
      <c r="F88195" s="34"/>
      <c r="J88195" s="34"/>
      <c r="K88195" s="34"/>
      <c r="L88195" s="34"/>
    </row>
    <row r="88196" spans="6:12" x14ac:dyDescent="0.35">
      <c r="F88196" s="34"/>
      <c r="J88196" s="34"/>
      <c r="K88196" s="34"/>
      <c r="L88196" s="34"/>
    </row>
    <row r="88197" spans="6:12" x14ac:dyDescent="0.35">
      <c r="F88197" s="34"/>
      <c r="J88197" s="34"/>
      <c r="K88197" s="34"/>
      <c r="L88197" s="34"/>
    </row>
    <row r="88198" spans="6:12" x14ac:dyDescent="0.35">
      <c r="F88198" s="34"/>
      <c r="J88198" s="34"/>
      <c r="K88198" s="34"/>
      <c r="L88198" s="34"/>
    </row>
    <row r="88199" spans="6:12" x14ac:dyDescent="0.35">
      <c r="F88199" s="34"/>
      <c r="J88199" s="34"/>
      <c r="K88199" s="34"/>
      <c r="L88199" s="34"/>
    </row>
    <row r="88200" spans="6:12" x14ac:dyDescent="0.35">
      <c r="F88200" s="34"/>
      <c r="J88200" s="34"/>
      <c r="K88200" s="34"/>
      <c r="L88200" s="34"/>
    </row>
    <row r="88201" spans="6:12" x14ac:dyDescent="0.35">
      <c r="F88201" s="34"/>
      <c r="J88201" s="34"/>
      <c r="K88201" s="34"/>
      <c r="L88201" s="34"/>
    </row>
    <row r="88202" spans="6:12" x14ac:dyDescent="0.35">
      <c r="F88202" s="34"/>
      <c r="J88202" s="34"/>
      <c r="K88202" s="34"/>
      <c r="L88202" s="34"/>
    </row>
    <row r="88203" spans="6:12" x14ac:dyDescent="0.35">
      <c r="F88203" s="34"/>
      <c r="J88203" s="34"/>
      <c r="K88203" s="34"/>
      <c r="L88203" s="34"/>
    </row>
    <row r="88204" spans="6:12" x14ac:dyDescent="0.35">
      <c r="F88204" s="34"/>
      <c r="J88204" s="34"/>
      <c r="K88204" s="34"/>
      <c r="L88204" s="34"/>
    </row>
    <row r="88205" spans="6:12" x14ac:dyDescent="0.35">
      <c r="F88205" s="34"/>
      <c r="J88205" s="34"/>
      <c r="K88205" s="34"/>
      <c r="L88205" s="34"/>
    </row>
    <row r="88206" spans="6:12" x14ac:dyDescent="0.35">
      <c r="F88206" s="34"/>
      <c r="J88206" s="34"/>
      <c r="K88206" s="34"/>
      <c r="L88206" s="34"/>
    </row>
    <row r="88207" spans="6:12" x14ac:dyDescent="0.35">
      <c r="F88207" s="34"/>
      <c r="J88207" s="34"/>
      <c r="K88207" s="34"/>
      <c r="L88207" s="34"/>
    </row>
    <row r="88208" spans="6:12" x14ac:dyDescent="0.35">
      <c r="F88208" s="34"/>
      <c r="J88208" s="34"/>
      <c r="K88208" s="34"/>
      <c r="L88208" s="34"/>
    </row>
    <row r="88209" spans="6:12" x14ac:dyDescent="0.35">
      <c r="F88209" s="34"/>
      <c r="J88209" s="34"/>
      <c r="K88209" s="34"/>
      <c r="L88209" s="34"/>
    </row>
    <row r="88210" spans="6:12" x14ac:dyDescent="0.35">
      <c r="F88210" s="34"/>
      <c r="J88210" s="34"/>
      <c r="K88210" s="34"/>
      <c r="L88210" s="34"/>
    </row>
    <row r="88211" spans="6:12" x14ac:dyDescent="0.35">
      <c r="F88211" s="34"/>
      <c r="J88211" s="34"/>
      <c r="K88211" s="34"/>
      <c r="L88211" s="34"/>
    </row>
    <row r="88212" spans="6:12" x14ac:dyDescent="0.35">
      <c r="F88212" s="34"/>
      <c r="J88212" s="34"/>
      <c r="K88212" s="34"/>
      <c r="L88212" s="34"/>
    </row>
    <row r="88213" spans="6:12" x14ac:dyDescent="0.35">
      <c r="F88213" s="34"/>
      <c r="J88213" s="34"/>
      <c r="K88213" s="34"/>
      <c r="L88213" s="34"/>
    </row>
    <row r="88214" spans="6:12" x14ac:dyDescent="0.35">
      <c r="F88214" s="34"/>
      <c r="J88214" s="34"/>
      <c r="K88214" s="34"/>
      <c r="L88214" s="34"/>
    </row>
    <row r="88215" spans="6:12" x14ac:dyDescent="0.35">
      <c r="F88215" s="34"/>
      <c r="J88215" s="34"/>
      <c r="K88215" s="34"/>
      <c r="L88215" s="34"/>
    </row>
    <row r="88216" spans="6:12" x14ac:dyDescent="0.35">
      <c r="F88216" s="34"/>
      <c r="J88216" s="34"/>
      <c r="K88216" s="34"/>
      <c r="L88216" s="34"/>
    </row>
    <row r="88217" spans="6:12" x14ac:dyDescent="0.35">
      <c r="F88217" s="34"/>
      <c r="J88217" s="34"/>
      <c r="K88217" s="34"/>
      <c r="L88217" s="34"/>
    </row>
    <row r="88218" spans="6:12" x14ac:dyDescent="0.35">
      <c r="F88218" s="34"/>
      <c r="J88218" s="34"/>
      <c r="K88218" s="34"/>
      <c r="L88218" s="34"/>
    </row>
    <row r="88219" spans="6:12" x14ac:dyDescent="0.35">
      <c r="F88219" s="34"/>
      <c r="J88219" s="34"/>
      <c r="K88219" s="34"/>
      <c r="L88219" s="34"/>
    </row>
    <row r="88220" spans="6:12" x14ac:dyDescent="0.35">
      <c r="F88220" s="34"/>
      <c r="J88220" s="34"/>
      <c r="K88220" s="34"/>
      <c r="L88220" s="34"/>
    </row>
    <row r="88221" spans="6:12" x14ac:dyDescent="0.35">
      <c r="F88221" s="34"/>
      <c r="J88221" s="34"/>
      <c r="K88221" s="34"/>
      <c r="L88221" s="34"/>
    </row>
    <row r="88222" spans="6:12" x14ac:dyDescent="0.35">
      <c r="F88222" s="34"/>
      <c r="J88222" s="34"/>
      <c r="K88222" s="34"/>
      <c r="L88222" s="34"/>
    </row>
    <row r="88223" spans="6:12" x14ac:dyDescent="0.35">
      <c r="F88223" s="34"/>
      <c r="J88223" s="34"/>
      <c r="K88223" s="34"/>
      <c r="L88223" s="34"/>
    </row>
    <row r="88224" spans="6:12" x14ac:dyDescent="0.35">
      <c r="F88224" s="34"/>
      <c r="J88224" s="34"/>
      <c r="K88224" s="34"/>
      <c r="L88224" s="34"/>
    </row>
    <row r="88225" spans="6:12" x14ac:dyDescent="0.35">
      <c r="F88225" s="34"/>
      <c r="J88225" s="34"/>
      <c r="K88225" s="34"/>
      <c r="L88225" s="34"/>
    </row>
    <row r="88226" spans="6:12" x14ac:dyDescent="0.35">
      <c r="F88226" s="34"/>
      <c r="J88226" s="34"/>
      <c r="K88226" s="34"/>
      <c r="L88226" s="34"/>
    </row>
    <row r="88227" spans="6:12" x14ac:dyDescent="0.35">
      <c r="F88227" s="34"/>
      <c r="J88227" s="34"/>
      <c r="K88227" s="34"/>
      <c r="L88227" s="34"/>
    </row>
    <row r="88228" spans="6:12" x14ac:dyDescent="0.35">
      <c r="F88228" s="34"/>
      <c r="J88228" s="34"/>
      <c r="K88228" s="34"/>
      <c r="L88228" s="34"/>
    </row>
    <row r="88229" spans="6:12" x14ac:dyDescent="0.35">
      <c r="F88229" s="34"/>
      <c r="J88229" s="34"/>
      <c r="K88229" s="34"/>
      <c r="L88229" s="34"/>
    </row>
    <row r="88230" spans="6:12" x14ac:dyDescent="0.35">
      <c r="F88230" s="34"/>
      <c r="J88230" s="34"/>
      <c r="K88230" s="34"/>
      <c r="L88230" s="34"/>
    </row>
    <row r="88231" spans="6:12" x14ac:dyDescent="0.35">
      <c r="F88231" s="34"/>
      <c r="J88231" s="34"/>
      <c r="K88231" s="34"/>
      <c r="L88231" s="34"/>
    </row>
    <row r="88232" spans="6:12" x14ac:dyDescent="0.35">
      <c r="F88232" s="34"/>
      <c r="J88232" s="34"/>
      <c r="K88232" s="34"/>
      <c r="L88232" s="34"/>
    </row>
    <row r="88233" spans="6:12" x14ac:dyDescent="0.35">
      <c r="F88233" s="34"/>
      <c r="J88233" s="34"/>
      <c r="K88233" s="34"/>
      <c r="L88233" s="34"/>
    </row>
    <row r="88234" spans="6:12" x14ac:dyDescent="0.35">
      <c r="F88234" s="34"/>
      <c r="J88234" s="34"/>
      <c r="K88234" s="34"/>
      <c r="L88234" s="34"/>
    </row>
    <row r="88235" spans="6:12" x14ac:dyDescent="0.35">
      <c r="F88235" s="34"/>
      <c r="J88235" s="34"/>
      <c r="K88235" s="34"/>
      <c r="L88235" s="34"/>
    </row>
    <row r="88236" spans="6:12" x14ac:dyDescent="0.35">
      <c r="F88236" s="34"/>
      <c r="J88236" s="34"/>
      <c r="K88236" s="34"/>
      <c r="L88236" s="34"/>
    </row>
    <row r="88237" spans="6:12" x14ac:dyDescent="0.35">
      <c r="F88237" s="34"/>
      <c r="J88237" s="34"/>
      <c r="K88237" s="34"/>
      <c r="L88237" s="34"/>
    </row>
    <row r="88238" spans="6:12" x14ac:dyDescent="0.35">
      <c r="F88238" s="34"/>
      <c r="J88238" s="34"/>
      <c r="K88238" s="34"/>
      <c r="L88238" s="34"/>
    </row>
    <row r="88239" spans="6:12" x14ac:dyDescent="0.35">
      <c r="F88239" s="34"/>
      <c r="J88239" s="34"/>
      <c r="K88239" s="34"/>
      <c r="L88239" s="34"/>
    </row>
    <row r="88240" spans="6:12" x14ac:dyDescent="0.35">
      <c r="F88240" s="34"/>
      <c r="J88240" s="34"/>
      <c r="K88240" s="34"/>
      <c r="L88240" s="34"/>
    </row>
    <row r="88241" spans="6:12" x14ac:dyDescent="0.35">
      <c r="F88241" s="34"/>
      <c r="J88241" s="34"/>
      <c r="K88241" s="34"/>
      <c r="L88241" s="34"/>
    </row>
    <row r="88242" spans="6:12" x14ac:dyDescent="0.35">
      <c r="F88242" s="34"/>
      <c r="J88242" s="34"/>
      <c r="K88242" s="34"/>
      <c r="L88242" s="34"/>
    </row>
    <row r="88243" spans="6:12" x14ac:dyDescent="0.35">
      <c r="F88243" s="34"/>
      <c r="J88243" s="34"/>
      <c r="K88243" s="34"/>
      <c r="L88243" s="34"/>
    </row>
    <row r="88244" spans="6:12" x14ac:dyDescent="0.35">
      <c r="F88244" s="34"/>
      <c r="J88244" s="34"/>
      <c r="K88244" s="34"/>
      <c r="L88244" s="34"/>
    </row>
    <row r="88245" spans="6:12" x14ac:dyDescent="0.35">
      <c r="F88245" s="34"/>
      <c r="J88245" s="34"/>
      <c r="K88245" s="34"/>
      <c r="L88245" s="34"/>
    </row>
    <row r="88246" spans="6:12" x14ac:dyDescent="0.35">
      <c r="F88246" s="34"/>
      <c r="J88246" s="34"/>
      <c r="K88246" s="34"/>
      <c r="L88246" s="34"/>
    </row>
    <row r="88247" spans="6:12" x14ac:dyDescent="0.35">
      <c r="F88247" s="34"/>
      <c r="J88247" s="34"/>
      <c r="K88247" s="34"/>
      <c r="L88247" s="34"/>
    </row>
    <row r="88248" spans="6:12" x14ac:dyDescent="0.35">
      <c r="F88248" s="34"/>
      <c r="J88248" s="34"/>
      <c r="K88248" s="34"/>
      <c r="L88248" s="34"/>
    </row>
    <row r="88249" spans="6:12" x14ac:dyDescent="0.35">
      <c r="F88249" s="34"/>
      <c r="J88249" s="34"/>
      <c r="K88249" s="34"/>
      <c r="L88249" s="34"/>
    </row>
    <row r="88250" spans="6:12" x14ac:dyDescent="0.35">
      <c r="F88250" s="34"/>
      <c r="J88250" s="34"/>
      <c r="K88250" s="34"/>
      <c r="L88250" s="34"/>
    </row>
    <row r="88251" spans="6:12" x14ac:dyDescent="0.35">
      <c r="F88251" s="34"/>
      <c r="J88251" s="34"/>
      <c r="K88251" s="34"/>
      <c r="L88251" s="34"/>
    </row>
    <row r="88252" spans="6:12" x14ac:dyDescent="0.35">
      <c r="F88252" s="34"/>
      <c r="J88252" s="34"/>
      <c r="K88252" s="34"/>
      <c r="L88252" s="34"/>
    </row>
    <row r="88253" spans="6:12" x14ac:dyDescent="0.35">
      <c r="F88253" s="34"/>
      <c r="J88253" s="34"/>
      <c r="K88253" s="34"/>
      <c r="L88253" s="34"/>
    </row>
    <row r="88254" spans="6:12" x14ac:dyDescent="0.35">
      <c r="F88254" s="34"/>
      <c r="J88254" s="34"/>
      <c r="K88254" s="34"/>
      <c r="L88254" s="34"/>
    </row>
    <row r="88255" spans="6:12" x14ac:dyDescent="0.35">
      <c r="F88255" s="34"/>
      <c r="J88255" s="34"/>
      <c r="K88255" s="34"/>
      <c r="L88255" s="34"/>
    </row>
    <row r="88256" spans="6:12" x14ac:dyDescent="0.35">
      <c r="F88256" s="34"/>
      <c r="J88256" s="34"/>
      <c r="K88256" s="34"/>
      <c r="L88256" s="34"/>
    </row>
    <row r="88257" spans="6:12" x14ac:dyDescent="0.35">
      <c r="F88257" s="34"/>
      <c r="J88257" s="34"/>
      <c r="K88257" s="34"/>
      <c r="L88257" s="34"/>
    </row>
    <row r="88258" spans="6:12" x14ac:dyDescent="0.35">
      <c r="F88258" s="34"/>
      <c r="J88258" s="34"/>
      <c r="K88258" s="34"/>
      <c r="L88258" s="34"/>
    </row>
    <row r="88259" spans="6:12" x14ac:dyDescent="0.35">
      <c r="F88259" s="34"/>
      <c r="J88259" s="34"/>
      <c r="K88259" s="34"/>
      <c r="L88259" s="34"/>
    </row>
    <row r="88260" spans="6:12" x14ac:dyDescent="0.35">
      <c r="F88260" s="34"/>
      <c r="J88260" s="34"/>
      <c r="K88260" s="34"/>
      <c r="L88260" s="34"/>
    </row>
    <row r="88261" spans="6:12" x14ac:dyDescent="0.35">
      <c r="F88261" s="34"/>
      <c r="J88261" s="34"/>
      <c r="K88261" s="34"/>
      <c r="L88261" s="34"/>
    </row>
    <row r="88262" spans="6:12" x14ac:dyDescent="0.35">
      <c r="F88262" s="34"/>
      <c r="J88262" s="34"/>
      <c r="K88262" s="34"/>
      <c r="L88262" s="34"/>
    </row>
    <row r="88263" spans="6:12" x14ac:dyDescent="0.35">
      <c r="F88263" s="34"/>
      <c r="J88263" s="34"/>
      <c r="K88263" s="34"/>
      <c r="L88263" s="34"/>
    </row>
    <row r="88264" spans="6:12" x14ac:dyDescent="0.35">
      <c r="F88264" s="34"/>
      <c r="J88264" s="34"/>
      <c r="K88264" s="34"/>
      <c r="L88264" s="34"/>
    </row>
    <row r="88265" spans="6:12" x14ac:dyDescent="0.35">
      <c r="F88265" s="34"/>
      <c r="J88265" s="34"/>
      <c r="K88265" s="34"/>
      <c r="L88265" s="34"/>
    </row>
    <row r="88266" spans="6:12" x14ac:dyDescent="0.35">
      <c r="F88266" s="34"/>
      <c r="J88266" s="34"/>
      <c r="K88266" s="34"/>
      <c r="L88266" s="34"/>
    </row>
    <row r="88267" spans="6:12" x14ac:dyDescent="0.35">
      <c r="F88267" s="34"/>
      <c r="J88267" s="34"/>
      <c r="K88267" s="34"/>
      <c r="L88267" s="34"/>
    </row>
    <row r="88268" spans="6:12" x14ac:dyDescent="0.35">
      <c r="F88268" s="34"/>
      <c r="J88268" s="34"/>
      <c r="K88268" s="34"/>
      <c r="L88268" s="34"/>
    </row>
    <row r="88269" spans="6:12" x14ac:dyDescent="0.35">
      <c r="F88269" s="34"/>
      <c r="J88269" s="34"/>
      <c r="K88269" s="34"/>
      <c r="L88269" s="34"/>
    </row>
    <row r="88270" spans="6:12" x14ac:dyDescent="0.35">
      <c r="F88270" s="34"/>
      <c r="J88270" s="34"/>
      <c r="K88270" s="34"/>
      <c r="L88270" s="34"/>
    </row>
    <row r="88271" spans="6:12" x14ac:dyDescent="0.35">
      <c r="F88271" s="34"/>
      <c r="J88271" s="34"/>
      <c r="K88271" s="34"/>
      <c r="L88271" s="34"/>
    </row>
    <row r="88272" spans="6:12" x14ac:dyDescent="0.35">
      <c r="F88272" s="34"/>
      <c r="J88272" s="34"/>
      <c r="K88272" s="34"/>
      <c r="L88272" s="34"/>
    </row>
    <row r="88273" spans="6:12" x14ac:dyDescent="0.35">
      <c r="F88273" s="34"/>
      <c r="J88273" s="34"/>
      <c r="K88273" s="34"/>
      <c r="L88273" s="34"/>
    </row>
    <row r="88274" spans="6:12" x14ac:dyDescent="0.35">
      <c r="F88274" s="34"/>
      <c r="J88274" s="34"/>
      <c r="K88274" s="34"/>
      <c r="L88274" s="34"/>
    </row>
    <row r="88275" spans="6:12" x14ac:dyDescent="0.35">
      <c r="F88275" s="34"/>
      <c r="J88275" s="34"/>
      <c r="K88275" s="34"/>
      <c r="L88275" s="34"/>
    </row>
    <row r="88276" spans="6:12" x14ac:dyDescent="0.35">
      <c r="F88276" s="34"/>
      <c r="J88276" s="34"/>
      <c r="K88276" s="34"/>
      <c r="L88276" s="34"/>
    </row>
    <row r="88277" spans="6:12" x14ac:dyDescent="0.35">
      <c r="F88277" s="34"/>
      <c r="J88277" s="34"/>
      <c r="K88277" s="34"/>
      <c r="L88277" s="34"/>
    </row>
    <row r="88278" spans="6:12" x14ac:dyDescent="0.35">
      <c r="F88278" s="34"/>
      <c r="J88278" s="34"/>
      <c r="K88278" s="34"/>
      <c r="L88278" s="34"/>
    </row>
    <row r="88279" spans="6:12" x14ac:dyDescent="0.35">
      <c r="F88279" s="34"/>
      <c r="J88279" s="34"/>
      <c r="K88279" s="34"/>
      <c r="L88279" s="34"/>
    </row>
    <row r="88280" spans="6:12" x14ac:dyDescent="0.35">
      <c r="F88280" s="34"/>
      <c r="J88280" s="34"/>
      <c r="K88280" s="34"/>
      <c r="L88280" s="34"/>
    </row>
    <row r="88281" spans="6:12" x14ac:dyDescent="0.35">
      <c r="F88281" s="34"/>
      <c r="J88281" s="34"/>
      <c r="K88281" s="34"/>
      <c r="L88281" s="34"/>
    </row>
    <row r="88282" spans="6:12" x14ac:dyDescent="0.35">
      <c r="F88282" s="34"/>
      <c r="J88282" s="34"/>
      <c r="K88282" s="34"/>
      <c r="L88282" s="34"/>
    </row>
    <row r="88283" spans="6:12" x14ac:dyDescent="0.35">
      <c r="F88283" s="34"/>
      <c r="J88283" s="34"/>
      <c r="K88283" s="34"/>
      <c r="L88283" s="34"/>
    </row>
    <row r="88284" spans="6:12" x14ac:dyDescent="0.35">
      <c r="F88284" s="34"/>
      <c r="J88284" s="34"/>
      <c r="K88284" s="34"/>
      <c r="L88284" s="34"/>
    </row>
    <row r="88285" spans="6:12" x14ac:dyDescent="0.35">
      <c r="F88285" s="34"/>
      <c r="J88285" s="34"/>
      <c r="K88285" s="34"/>
      <c r="L88285" s="34"/>
    </row>
    <row r="88286" spans="6:12" x14ac:dyDescent="0.35">
      <c r="F88286" s="34"/>
      <c r="J88286" s="34"/>
      <c r="K88286" s="34"/>
      <c r="L88286" s="34"/>
    </row>
    <row r="88287" spans="6:12" x14ac:dyDescent="0.35">
      <c r="F88287" s="34"/>
      <c r="J88287" s="34"/>
      <c r="K88287" s="34"/>
      <c r="L88287" s="34"/>
    </row>
    <row r="88288" spans="6:12" x14ac:dyDescent="0.35">
      <c r="F88288" s="34"/>
      <c r="J88288" s="34"/>
      <c r="K88288" s="34"/>
      <c r="L88288" s="34"/>
    </row>
    <row r="88289" spans="6:12" x14ac:dyDescent="0.35">
      <c r="F88289" s="34"/>
      <c r="J88289" s="34"/>
      <c r="K88289" s="34"/>
      <c r="L88289" s="34"/>
    </row>
    <row r="88290" spans="6:12" x14ac:dyDescent="0.35">
      <c r="F88290" s="34"/>
      <c r="J88290" s="34"/>
      <c r="K88290" s="34"/>
      <c r="L88290" s="34"/>
    </row>
    <row r="88291" spans="6:12" x14ac:dyDescent="0.35">
      <c r="F88291" s="34"/>
      <c r="J88291" s="34"/>
      <c r="K88291" s="34"/>
      <c r="L88291" s="34"/>
    </row>
    <row r="88292" spans="6:12" x14ac:dyDescent="0.35">
      <c r="F88292" s="34"/>
      <c r="J88292" s="34"/>
      <c r="K88292" s="34"/>
      <c r="L88292" s="34"/>
    </row>
    <row r="88293" spans="6:12" x14ac:dyDescent="0.35">
      <c r="F88293" s="34"/>
      <c r="J88293" s="34"/>
      <c r="K88293" s="34"/>
      <c r="L88293" s="34"/>
    </row>
    <row r="88294" spans="6:12" x14ac:dyDescent="0.35">
      <c r="F88294" s="34"/>
      <c r="J88294" s="34"/>
      <c r="K88294" s="34"/>
      <c r="L88294" s="34"/>
    </row>
    <row r="88295" spans="6:12" x14ac:dyDescent="0.35">
      <c r="F88295" s="34"/>
      <c r="J88295" s="34"/>
      <c r="K88295" s="34"/>
      <c r="L88295" s="34"/>
    </row>
    <row r="88296" spans="6:12" x14ac:dyDescent="0.35">
      <c r="F88296" s="34"/>
      <c r="J88296" s="34"/>
      <c r="K88296" s="34"/>
      <c r="L88296" s="34"/>
    </row>
    <row r="88297" spans="6:12" x14ac:dyDescent="0.35">
      <c r="F88297" s="34"/>
      <c r="J88297" s="34"/>
      <c r="K88297" s="34"/>
      <c r="L88297" s="34"/>
    </row>
    <row r="88298" spans="6:12" x14ac:dyDescent="0.35">
      <c r="F88298" s="34"/>
      <c r="J88298" s="34"/>
      <c r="K88298" s="34"/>
      <c r="L88298" s="34"/>
    </row>
    <row r="88299" spans="6:12" x14ac:dyDescent="0.35">
      <c r="F88299" s="34"/>
      <c r="J88299" s="34"/>
      <c r="K88299" s="34"/>
      <c r="L88299" s="34"/>
    </row>
    <row r="88300" spans="6:12" x14ac:dyDescent="0.35">
      <c r="F88300" s="34"/>
      <c r="J88300" s="34"/>
      <c r="K88300" s="34"/>
      <c r="L88300" s="34"/>
    </row>
    <row r="88301" spans="6:12" x14ac:dyDescent="0.35">
      <c r="F88301" s="34"/>
      <c r="J88301" s="34"/>
      <c r="K88301" s="34"/>
      <c r="L88301" s="34"/>
    </row>
    <row r="88302" spans="6:12" x14ac:dyDescent="0.35">
      <c r="F88302" s="34"/>
      <c r="J88302" s="34"/>
      <c r="K88302" s="34"/>
      <c r="L88302" s="34"/>
    </row>
    <row r="88303" spans="6:12" x14ac:dyDescent="0.35">
      <c r="F88303" s="34"/>
      <c r="J88303" s="34"/>
      <c r="K88303" s="34"/>
      <c r="L88303" s="34"/>
    </row>
    <row r="88304" spans="6:12" x14ac:dyDescent="0.35">
      <c r="F88304" s="34"/>
      <c r="J88304" s="34"/>
      <c r="K88304" s="34"/>
      <c r="L88304" s="34"/>
    </row>
    <row r="88305" spans="6:12" x14ac:dyDescent="0.35">
      <c r="F88305" s="34"/>
      <c r="J88305" s="34"/>
      <c r="K88305" s="34"/>
      <c r="L88305" s="34"/>
    </row>
    <row r="88306" spans="6:12" x14ac:dyDescent="0.35">
      <c r="F88306" s="34"/>
      <c r="J88306" s="34"/>
      <c r="K88306" s="34"/>
      <c r="L88306" s="34"/>
    </row>
    <row r="88307" spans="6:12" x14ac:dyDescent="0.35">
      <c r="F88307" s="34"/>
      <c r="J88307" s="34"/>
      <c r="K88307" s="34"/>
      <c r="L88307" s="34"/>
    </row>
    <row r="88308" spans="6:12" x14ac:dyDescent="0.35">
      <c r="F88308" s="34"/>
      <c r="J88308" s="34"/>
      <c r="K88308" s="34"/>
      <c r="L88308" s="34"/>
    </row>
    <row r="88309" spans="6:12" x14ac:dyDescent="0.35">
      <c r="F88309" s="34"/>
      <c r="J88309" s="34"/>
      <c r="K88309" s="34"/>
      <c r="L88309" s="34"/>
    </row>
    <row r="88310" spans="6:12" x14ac:dyDescent="0.35">
      <c r="F88310" s="34"/>
      <c r="J88310" s="34"/>
      <c r="K88310" s="34"/>
      <c r="L88310" s="34"/>
    </row>
    <row r="88311" spans="6:12" x14ac:dyDescent="0.35">
      <c r="F88311" s="34"/>
      <c r="J88311" s="34"/>
      <c r="K88311" s="34"/>
      <c r="L88311" s="34"/>
    </row>
    <row r="88312" spans="6:12" x14ac:dyDescent="0.35">
      <c r="F88312" s="34"/>
      <c r="J88312" s="34"/>
      <c r="K88312" s="34"/>
      <c r="L88312" s="34"/>
    </row>
    <row r="88313" spans="6:12" x14ac:dyDescent="0.35">
      <c r="F88313" s="34"/>
      <c r="J88313" s="34"/>
      <c r="K88313" s="34"/>
      <c r="L88313" s="34"/>
    </row>
    <row r="88314" spans="6:12" x14ac:dyDescent="0.35">
      <c r="F88314" s="34"/>
      <c r="J88314" s="34"/>
      <c r="K88314" s="34"/>
      <c r="L88314" s="34"/>
    </row>
    <row r="88315" spans="6:12" x14ac:dyDescent="0.35">
      <c r="F88315" s="34"/>
      <c r="J88315" s="34"/>
      <c r="K88315" s="34"/>
      <c r="L88315" s="34"/>
    </row>
    <row r="88316" spans="6:12" x14ac:dyDescent="0.35">
      <c r="F88316" s="34"/>
      <c r="J88316" s="34"/>
      <c r="K88316" s="34"/>
      <c r="L88316" s="34"/>
    </row>
    <row r="88317" spans="6:12" x14ac:dyDescent="0.35">
      <c r="F88317" s="34"/>
      <c r="J88317" s="34"/>
      <c r="K88317" s="34"/>
      <c r="L88317" s="34"/>
    </row>
    <row r="88318" spans="6:12" x14ac:dyDescent="0.35">
      <c r="F88318" s="34"/>
      <c r="J88318" s="34"/>
      <c r="K88318" s="34"/>
      <c r="L88318" s="34"/>
    </row>
    <row r="88319" spans="6:12" x14ac:dyDescent="0.35">
      <c r="F88319" s="34"/>
      <c r="J88319" s="34"/>
      <c r="K88319" s="34"/>
      <c r="L88319" s="34"/>
    </row>
    <row r="88320" spans="6:12" x14ac:dyDescent="0.35">
      <c r="F88320" s="34"/>
      <c r="J88320" s="34"/>
      <c r="K88320" s="34"/>
      <c r="L88320" s="34"/>
    </row>
    <row r="88321" spans="6:12" x14ac:dyDescent="0.35">
      <c r="F88321" s="34"/>
      <c r="J88321" s="34"/>
      <c r="K88321" s="34"/>
      <c r="L88321" s="34"/>
    </row>
    <row r="88322" spans="6:12" x14ac:dyDescent="0.35">
      <c r="F88322" s="34"/>
      <c r="J88322" s="34"/>
      <c r="K88322" s="34"/>
      <c r="L88322" s="34"/>
    </row>
    <row r="88323" spans="6:12" x14ac:dyDescent="0.35">
      <c r="F88323" s="34"/>
      <c r="J88323" s="34"/>
      <c r="K88323" s="34"/>
      <c r="L88323" s="34"/>
    </row>
    <row r="88324" spans="6:12" x14ac:dyDescent="0.35">
      <c r="F88324" s="34"/>
      <c r="J88324" s="34"/>
      <c r="K88324" s="34"/>
      <c r="L88324" s="34"/>
    </row>
    <row r="88325" spans="6:12" x14ac:dyDescent="0.35">
      <c r="F88325" s="34"/>
      <c r="J88325" s="34"/>
      <c r="K88325" s="34"/>
      <c r="L88325" s="34"/>
    </row>
    <row r="88326" spans="6:12" x14ac:dyDescent="0.35">
      <c r="F88326" s="34"/>
      <c r="J88326" s="34"/>
      <c r="K88326" s="34"/>
      <c r="L88326" s="34"/>
    </row>
    <row r="88327" spans="6:12" x14ac:dyDescent="0.35">
      <c r="F88327" s="34"/>
      <c r="J88327" s="34"/>
      <c r="K88327" s="34"/>
      <c r="L88327" s="34"/>
    </row>
    <row r="88328" spans="6:12" x14ac:dyDescent="0.35">
      <c r="F88328" s="34"/>
      <c r="J88328" s="34"/>
      <c r="K88328" s="34"/>
      <c r="L88328" s="34"/>
    </row>
    <row r="88329" spans="6:12" x14ac:dyDescent="0.35">
      <c r="F88329" s="34"/>
      <c r="J88329" s="34"/>
      <c r="K88329" s="34"/>
      <c r="L88329" s="34"/>
    </row>
    <row r="88330" spans="6:12" x14ac:dyDescent="0.35">
      <c r="F88330" s="34"/>
      <c r="J88330" s="34"/>
      <c r="K88330" s="34"/>
      <c r="L88330" s="34"/>
    </row>
    <row r="88331" spans="6:12" x14ac:dyDescent="0.35">
      <c r="F88331" s="34"/>
      <c r="J88331" s="34"/>
      <c r="K88331" s="34"/>
      <c r="L88331" s="34"/>
    </row>
    <row r="88332" spans="6:12" x14ac:dyDescent="0.35">
      <c r="F88332" s="34"/>
      <c r="J88332" s="34"/>
      <c r="K88332" s="34"/>
      <c r="L88332" s="34"/>
    </row>
    <row r="88333" spans="6:12" x14ac:dyDescent="0.35">
      <c r="F88333" s="34"/>
      <c r="J88333" s="34"/>
      <c r="K88333" s="34"/>
      <c r="L88333" s="34"/>
    </row>
    <row r="88334" spans="6:12" x14ac:dyDescent="0.35">
      <c r="F88334" s="34"/>
      <c r="J88334" s="34"/>
      <c r="K88334" s="34"/>
      <c r="L88334" s="34"/>
    </row>
    <row r="88335" spans="6:12" x14ac:dyDescent="0.35">
      <c r="F88335" s="34"/>
      <c r="J88335" s="34"/>
      <c r="K88335" s="34"/>
      <c r="L88335" s="34"/>
    </row>
    <row r="88336" spans="6:12" x14ac:dyDescent="0.35">
      <c r="F88336" s="34"/>
      <c r="J88336" s="34"/>
      <c r="K88336" s="34"/>
      <c r="L88336" s="34"/>
    </row>
    <row r="88337" spans="6:12" x14ac:dyDescent="0.35">
      <c r="F88337" s="34"/>
      <c r="J88337" s="34"/>
      <c r="K88337" s="34"/>
      <c r="L88337" s="34"/>
    </row>
    <row r="88338" spans="6:12" x14ac:dyDescent="0.35">
      <c r="F88338" s="34"/>
      <c r="J88338" s="34"/>
      <c r="K88338" s="34"/>
      <c r="L88338" s="34"/>
    </row>
    <row r="88339" spans="6:12" x14ac:dyDescent="0.35">
      <c r="F88339" s="34"/>
      <c r="J88339" s="34"/>
      <c r="K88339" s="34"/>
      <c r="L88339" s="34"/>
    </row>
    <row r="88340" spans="6:12" x14ac:dyDescent="0.35">
      <c r="F88340" s="34"/>
      <c r="J88340" s="34"/>
      <c r="K88340" s="34"/>
      <c r="L88340" s="34"/>
    </row>
    <row r="88341" spans="6:12" x14ac:dyDescent="0.35">
      <c r="F88341" s="34"/>
      <c r="J88341" s="34"/>
      <c r="K88341" s="34"/>
      <c r="L88341" s="34"/>
    </row>
    <row r="88342" spans="6:12" x14ac:dyDescent="0.35">
      <c r="F88342" s="34"/>
      <c r="J88342" s="34"/>
      <c r="K88342" s="34"/>
      <c r="L88342" s="34"/>
    </row>
    <row r="88343" spans="6:12" x14ac:dyDescent="0.35">
      <c r="F88343" s="34"/>
      <c r="J88343" s="34"/>
      <c r="K88343" s="34"/>
      <c r="L88343" s="34"/>
    </row>
    <row r="88344" spans="6:12" x14ac:dyDescent="0.35">
      <c r="F88344" s="34"/>
      <c r="J88344" s="34"/>
      <c r="K88344" s="34"/>
      <c r="L88344" s="34"/>
    </row>
    <row r="88345" spans="6:12" x14ac:dyDescent="0.35">
      <c r="F88345" s="34"/>
      <c r="J88345" s="34"/>
      <c r="K88345" s="34"/>
      <c r="L88345" s="34"/>
    </row>
    <row r="88346" spans="6:12" x14ac:dyDescent="0.35">
      <c r="F88346" s="34"/>
      <c r="J88346" s="34"/>
      <c r="K88346" s="34"/>
      <c r="L88346" s="34"/>
    </row>
    <row r="88347" spans="6:12" x14ac:dyDescent="0.35">
      <c r="F88347" s="34"/>
      <c r="J88347" s="34"/>
      <c r="K88347" s="34"/>
      <c r="L88347" s="34"/>
    </row>
    <row r="88348" spans="6:12" x14ac:dyDescent="0.35">
      <c r="F88348" s="34"/>
      <c r="J88348" s="34"/>
      <c r="K88348" s="34"/>
      <c r="L88348" s="34"/>
    </row>
    <row r="88349" spans="6:12" x14ac:dyDescent="0.35">
      <c r="F88349" s="34"/>
      <c r="J88349" s="34"/>
      <c r="K88349" s="34"/>
      <c r="L88349" s="34"/>
    </row>
    <row r="88350" spans="6:12" x14ac:dyDescent="0.35">
      <c r="F88350" s="34"/>
      <c r="J88350" s="34"/>
      <c r="K88350" s="34"/>
      <c r="L88350" s="34"/>
    </row>
    <row r="88351" spans="6:12" x14ac:dyDescent="0.35">
      <c r="F88351" s="34"/>
      <c r="J88351" s="34"/>
      <c r="K88351" s="34"/>
      <c r="L88351" s="34"/>
    </row>
    <row r="88352" spans="6:12" x14ac:dyDescent="0.35">
      <c r="F88352" s="34"/>
      <c r="J88352" s="34"/>
      <c r="K88352" s="34"/>
      <c r="L88352" s="34"/>
    </row>
    <row r="88353" spans="6:12" x14ac:dyDescent="0.35">
      <c r="F88353" s="34"/>
      <c r="J88353" s="34"/>
      <c r="K88353" s="34"/>
      <c r="L88353" s="34"/>
    </row>
    <row r="88354" spans="6:12" x14ac:dyDescent="0.35">
      <c r="F88354" s="34"/>
      <c r="J88354" s="34"/>
      <c r="K88354" s="34"/>
      <c r="L88354" s="34"/>
    </row>
    <row r="88355" spans="6:12" x14ac:dyDescent="0.35">
      <c r="F88355" s="34"/>
      <c r="J88355" s="34"/>
      <c r="K88355" s="34"/>
      <c r="L88355" s="34"/>
    </row>
    <row r="88356" spans="6:12" x14ac:dyDescent="0.35">
      <c r="F88356" s="34"/>
      <c r="J88356" s="34"/>
      <c r="K88356" s="34"/>
      <c r="L88356" s="34"/>
    </row>
    <row r="88357" spans="6:12" x14ac:dyDescent="0.35">
      <c r="F88357" s="34"/>
      <c r="J88357" s="34"/>
      <c r="K88357" s="34"/>
      <c r="L88357" s="34"/>
    </row>
    <row r="88358" spans="6:12" x14ac:dyDescent="0.35">
      <c r="F88358" s="34"/>
      <c r="J88358" s="34"/>
      <c r="K88358" s="34"/>
      <c r="L88358" s="34"/>
    </row>
    <row r="88359" spans="6:12" x14ac:dyDescent="0.35">
      <c r="F88359" s="34"/>
      <c r="J88359" s="34"/>
      <c r="K88359" s="34"/>
      <c r="L88359" s="34"/>
    </row>
    <row r="88360" spans="6:12" x14ac:dyDescent="0.35">
      <c r="F88360" s="34"/>
      <c r="J88360" s="34"/>
      <c r="K88360" s="34"/>
      <c r="L88360" s="34"/>
    </row>
    <row r="88361" spans="6:12" x14ac:dyDescent="0.35">
      <c r="F88361" s="34"/>
      <c r="J88361" s="34"/>
      <c r="K88361" s="34"/>
      <c r="L88361" s="34"/>
    </row>
    <row r="88362" spans="6:12" x14ac:dyDescent="0.35">
      <c r="F88362" s="34"/>
      <c r="J88362" s="34"/>
      <c r="K88362" s="34"/>
      <c r="L88362" s="34"/>
    </row>
    <row r="88363" spans="6:12" x14ac:dyDescent="0.35">
      <c r="F88363" s="34"/>
      <c r="J88363" s="34"/>
      <c r="K88363" s="34"/>
      <c r="L88363" s="34"/>
    </row>
    <row r="88364" spans="6:12" x14ac:dyDescent="0.35">
      <c r="F88364" s="34"/>
      <c r="J88364" s="34"/>
      <c r="K88364" s="34"/>
      <c r="L88364" s="34"/>
    </row>
    <row r="88365" spans="6:12" x14ac:dyDescent="0.35">
      <c r="F88365" s="34"/>
      <c r="J88365" s="34"/>
      <c r="K88365" s="34"/>
      <c r="L88365" s="34"/>
    </row>
    <row r="88366" spans="6:12" x14ac:dyDescent="0.35">
      <c r="F88366" s="34"/>
      <c r="J88366" s="34"/>
      <c r="K88366" s="34"/>
      <c r="L88366" s="34"/>
    </row>
    <row r="88367" spans="6:12" x14ac:dyDescent="0.35">
      <c r="F88367" s="34"/>
      <c r="J88367" s="34"/>
      <c r="K88367" s="34"/>
      <c r="L88367" s="34"/>
    </row>
    <row r="88368" spans="6:12" x14ac:dyDescent="0.35">
      <c r="F88368" s="34"/>
      <c r="J88368" s="34"/>
      <c r="K88368" s="34"/>
      <c r="L88368" s="34"/>
    </row>
    <row r="88369" spans="6:12" x14ac:dyDescent="0.35">
      <c r="F88369" s="34"/>
      <c r="J88369" s="34"/>
      <c r="K88369" s="34"/>
      <c r="L88369" s="34"/>
    </row>
    <row r="88370" spans="6:12" x14ac:dyDescent="0.35">
      <c r="F88370" s="34"/>
      <c r="J88370" s="34"/>
      <c r="K88370" s="34"/>
      <c r="L88370" s="34"/>
    </row>
    <row r="88371" spans="6:12" x14ac:dyDescent="0.35">
      <c r="F88371" s="34"/>
      <c r="J88371" s="34"/>
      <c r="K88371" s="34"/>
      <c r="L88371" s="34"/>
    </row>
    <row r="88372" spans="6:12" x14ac:dyDescent="0.35">
      <c r="F88372" s="34"/>
      <c r="J88372" s="34"/>
      <c r="K88372" s="34"/>
      <c r="L88372" s="34"/>
    </row>
    <row r="88373" spans="6:12" x14ac:dyDescent="0.35">
      <c r="F88373" s="34"/>
      <c r="J88373" s="34"/>
      <c r="K88373" s="34"/>
      <c r="L88373" s="34"/>
    </row>
    <row r="88374" spans="6:12" x14ac:dyDescent="0.35">
      <c r="F88374" s="34"/>
      <c r="J88374" s="34"/>
      <c r="K88374" s="34"/>
      <c r="L88374" s="34"/>
    </row>
    <row r="88375" spans="6:12" x14ac:dyDescent="0.35">
      <c r="F88375" s="34"/>
      <c r="J88375" s="34"/>
      <c r="K88375" s="34"/>
      <c r="L88375" s="34"/>
    </row>
    <row r="88376" spans="6:12" x14ac:dyDescent="0.35">
      <c r="F88376" s="34"/>
      <c r="J88376" s="34"/>
      <c r="K88376" s="34"/>
      <c r="L88376" s="34"/>
    </row>
    <row r="88377" spans="6:12" x14ac:dyDescent="0.35">
      <c r="F88377" s="34"/>
      <c r="J88377" s="34"/>
      <c r="K88377" s="34"/>
      <c r="L88377" s="34"/>
    </row>
    <row r="88378" spans="6:12" x14ac:dyDescent="0.35">
      <c r="F88378" s="34"/>
      <c r="J88378" s="34"/>
      <c r="K88378" s="34"/>
      <c r="L88378" s="34"/>
    </row>
    <row r="88379" spans="6:12" x14ac:dyDescent="0.35">
      <c r="F88379" s="34"/>
      <c r="J88379" s="34"/>
      <c r="K88379" s="34"/>
      <c r="L88379" s="34"/>
    </row>
    <row r="88380" spans="6:12" x14ac:dyDescent="0.35">
      <c r="F88380" s="34"/>
      <c r="J88380" s="34"/>
      <c r="K88380" s="34"/>
      <c r="L88380" s="34"/>
    </row>
    <row r="88381" spans="6:12" x14ac:dyDescent="0.35">
      <c r="F88381" s="34"/>
      <c r="J88381" s="34"/>
      <c r="K88381" s="34"/>
      <c r="L88381" s="34"/>
    </row>
    <row r="88382" spans="6:12" x14ac:dyDescent="0.35">
      <c r="F88382" s="34"/>
      <c r="J88382" s="34"/>
      <c r="K88382" s="34"/>
      <c r="L88382" s="34"/>
    </row>
    <row r="88383" spans="6:12" x14ac:dyDescent="0.35">
      <c r="F88383" s="34"/>
      <c r="J88383" s="34"/>
      <c r="K88383" s="34"/>
      <c r="L88383" s="34"/>
    </row>
    <row r="88384" spans="6:12" x14ac:dyDescent="0.35">
      <c r="F88384" s="34"/>
      <c r="J88384" s="34"/>
      <c r="K88384" s="34"/>
      <c r="L88384" s="34"/>
    </row>
    <row r="88385" spans="6:12" x14ac:dyDescent="0.35">
      <c r="F88385" s="34"/>
      <c r="J88385" s="34"/>
      <c r="K88385" s="34"/>
      <c r="L88385" s="34"/>
    </row>
    <row r="88386" spans="6:12" x14ac:dyDescent="0.35">
      <c r="F88386" s="34"/>
      <c r="J88386" s="34"/>
      <c r="K88386" s="34"/>
      <c r="L88386" s="34"/>
    </row>
    <row r="88387" spans="6:12" x14ac:dyDescent="0.35">
      <c r="F88387" s="34"/>
      <c r="J88387" s="34"/>
      <c r="K88387" s="34"/>
      <c r="L88387" s="34"/>
    </row>
    <row r="88388" spans="6:12" x14ac:dyDescent="0.35">
      <c r="F88388" s="34"/>
      <c r="J88388" s="34"/>
      <c r="K88388" s="34"/>
      <c r="L88388" s="34"/>
    </row>
    <row r="88389" spans="6:12" x14ac:dyDescent="0.35">
      <c r="F88389" s="34"/>
      <c r="J88389" s="34"/>
      <c r="K88389" s="34"/>
      <c r="L88389" s="34"/>
    </row>
    <row r="88390" spans="6:12" x14ac:dyDescent="0.35">
      <c r="F88390" s="34"/>
      <c r="J88390" s="34"/>
      <c r="K88390" s="34"/>
      <c r="L88390" s="34"/>
    </row>
    <row r="88391" spans="6:12" x14ac:dyDescent="0.35">
      <c r="F88391" s="34"/>
      <c r="J88391" s="34"/>
      <c r="K88391" s="34"/>
      <c r="L88391" s="34"/>
    </row>
    <row r="88392" spans="6:12" x14ac:dyDescent="0.35">
      <c r="F88392" s="34"/>
      <c r="J88392" s="34"/>
      <c r="K88392" s="34"/>
      <c r="L88392" s="34"/>
    </row>
    <row r="88393" spans="6:12" x14ac:dyDescent="0.35">
      <c r="F88393" s="34"/>
      <c r="J88393" s="34"/>
      <c r="K88393" s="34"/>
      <c r="L88393" s="34"/>
    </row>
    <row r="88394" spans="6:12" x14ac:dyDescent="0.35">
      <c r="F88394" s="34"/>
      <c r="J88394" s="34"/>
      <c r="K88394" s="34"/>
      <c r="L88394" s="34"/>
    </row>
    <row r="88395" spans="6:12" x14ac:dyDescent="0.35">
      <c r="F88395" s="34"/>
      <c r="J88395" s="34"/>
      <c r="K88395" s="34"/>
      <c r="L88395" s="34"/>
    </row>
    <row r="88396" spans="6:12" x14ac:dyDescent="0.35">
      <c r="F88396" s="34"/>
      <c r="J88396" s="34"/>
      <c r="K88396" s="34"/>
      <c r="L88396" s="34"/>
    </row>
    <row r="88397" spans="6:12" x14ac:dyDescent="0.35">
      <c r="F88397" s="34"/>
      <c r="J88397" s="34"/>
      <c r="K88397" s="34"/>
      <c r="L88397" s="34"/>
    </row>
    <row r="88398" spans="6:12" x14ac:dyDescent="0.35">
      <c r="F88398" s="34"/>
      <c r="J88398" s="34"/>
      <c r="K88398" s="34"/>
      <c r="L88398" s="34"/>
    </row>
    <row r="88399" spans="6:12" x14ac:dyDescent="0.35">
      <c r="F88399" s="34"/>
      <c r="J88399" s="34"/>
      <c r="K88399" s="34"/>
      <c r="L88399" s="34"/>
    </row>
    <row r="88400" spans="6:12" x14ac:dyDescent="0.35">
      <c r="F88400" s="34"/>
      <c r="J88400" s="34"/>
      <c r="K88400" s="34"/>
      <c r="L88400" s="34"/>
    </row>
    <row r="88401" spans="6:12" x14ac:dyDescent="0.35">
      <c r="F88401" s="34"/>
      <c r="J88401" s="34"/>
      <c r="K88401" s="34"/>
      <c r="L88401" s="34"/>
    </row>
    <row r="88402" spans="6:12" x14ac:dyDescent="0.35">
      <c r="F88402" s="34"/>
      <c r="J88402" s="34"/>
      <c r="K88402" s="34"/>
      <c r="L88402" s="34"/>
    </row>
    <row r="88403" spans="6:12" x14ac:dyDescent="0.35">
      <c r="F88403" s="34"/>
      <c r="J88403" s="34"/>
      <c r="K88403" s="34"/>
      <c r="L88403" s="34"/>
    </row>
    <row r="88404" spans="6:12" x14ac:dyDescent="0.35">
      <c r="F88404" s="34"/>
      <c r="J88404" s="34"/>
      <c r="K88404" s="34"/>
      <c r="L88404" s="34"/>
    </row>
    <row r="88405" spans="6:12" x14ac:dyDescent="0.35">
      <c r="F88405" s="34"/>
      <c r="J88405" s="34"/>
      <c r="K88405" s="34"/>
      <c r="L88405" s="34"/>
    </row>
    <row r="88406" spans="6:12" x14ac:dyDescent="0.35">
      <c r="F88406" s="34"/>
      <c r="J88406" s="34"/>
      <c r="K88406" s="34"/>
      <c r="L88406" s="34"/>
    </row>
    <row r="88407" spans="6:12" x14ac:dyDescent="0.35">
      <c r="F88407" s="34"/>
      <c r="J88407" s="34"/>
      <c r="K88407" s="34"/>
      <c r="L88407" s="34"/>
    </row>
    <row r="88408" spans="6:12" x14ac:dyDescent="0.35">
      <c r="F88408" s="34"/>
      <c r="J88408" s="34"/>
      <c r="K88408" s="34"/>
      <c r="L88408" s="34"/>
    </row>
    <row r="88409" spans="6:12" x14ac:dyDescent="0.35">
      <c r="F88409" s="34"/>
      <c r="J88409" s="34"/>
      <c r="K88409" s="34"/>
      <c r="L88409" s="34"/>
    </row>
    <row r="88410" spans="6:12" x14ac:dyDescent="0.35">
      <c r="F88410" s="34"/>
      <c r="J88410" s="34"/>
      <c r="K88410" s="34"/>
      <c r="L88410" s="34"/>
    </row>
    <row r="88411" spans="6:12" x14ac:dyDescent="0.35">
      <c r="F88411" s="34"/>
      <c r="J88411" s="34"/>
      <c r="K88411" s="34"/>
      <c r="L88411" s="34"/>
    </row>
    <row r="88412" spans="6:12" x14ac:dyDescent="0.35">
      <c r="F88412" s="34"/>
      <c r="J88412" s="34"/>
      <c r="K88412" s="34"/>
      <c r="L88412" s="34"/>
    </row>
    <row r="88413" spans="6:12" x14ac:dyDescent="0.35">
      <c r="F88413" s="34"/>
      <c r="J88413" s="34"/>
      <c r="K88413" s="34"/>
      <c r="L88413" s="34"/>
    </row>
    <row r="88414" spans="6:12" x14ac:dyDescent="0.35">
      <c r="F88414" s="34"/>
      <c r="J88414" s="34"/>
      <c r="K88414" s="34"/>
      <c r="L88414" s="34"/>
    </row>
    <row r="88415" spans="6:12" x14ac:dyDescent="0.35">
      <c r="F88415" s="34"/>
      <c r="J88415" s="34"/>
      <c r="K88415" s="34"/>
      <c r="L88415" s="34"/>
    </row>
    <row r="88416" spans="6:12" x14ac:dyDescent="0.35">
      <c r="F88416" s="34"/>
      <c r="J88416" s="34"/>
      <c r="K88416" s="34"/>
      <c r="L88416" s="34"/>
    </row>
    <row r="88417" spans="6:12" x14ac:dyDescent="0.35">
      <c r="F88417" s="34"/>
      <c r="J88417" s="34"/>
      <c r="K88417" s="34"/>
      <c r="L88417" s="34"/>
    </row>
    <row r="88418" spans="6:12" x14ac:dyDescent="0.35">
      <c r="F88418" s="34"/>
      <c r="J88418" s="34"/>
      <c r="K88418" s="34"/>
      <c r="L88418" s="34"/>
    </row>
    <row r="88419" spans="6:12" x14ac:dyDescent="0.35">
      <c r="F88419" s="34"/>
      <c r="J88419" s="34"/>
      <c r="K88419" s="34"/>
      <c r="L88419" s="34"/>
    </row>
    <row r="88420" spans="6:12" x14ac:dyDescent="0.35">
      <c r="F88420" s="34"/>
      <c r="J88420" s="34"/>
      <c r="K88420" s="34"/>
      <c r="L88420" s="34"/>
    </row>
    <row r="88421" spans="6:12" x14ac:dyDescent="0.35">
      <c r="F88421" s="34"/>
      <c r="J88421" s="34"/>
      <c r="K88421" s="34"/>
      <c r="L88421" s="34"/>
    </row>
    <row r="88422" spans="6:12" x14ac:dyDescent="0.35">
      <c r="F88422" s="34"/>
      <c r="J88422" s="34"/>
      <c r="K88422" s="34"/>
      <c r="L88422" s="34"/>
    </row>
    <row r="88423" spans="6:12" x14ac:dyDescent="0.35">
      <c r="F88423" s="34"/>
      <c r="J88423" s="34"/>
      <c r="K88423" s="34"/>
      <c r="L88423" s="34"/>
    </row>
    <row r="88424" spans="6:12" x14ac:dyDescent="0.35">
      <c r="F88424" s="34"/>
      <c r="J88424" s="34"/>
      <c r="K88424" s="34"/>
      <c r="L88424" s="34"/>
    </row>
    <row r="88425" spans="6:12" x14ac:dyDescent="0.35">
      <c r="F88425" s="34"/>
      <c r="J88425" s="34"/>
      <c r="K88425" s="34"/>
      <c r="L88425" s="34"/>
    </row>
    <row r="88426" spans="6:12" x14ac:dyDescent="0.35">
      <c r="F88426" s="34"/>
      <c r="J88426" s="34"/>
      <c r="K88426" s="34"/>
      <c r="L88426" s="34"/>
    </row>
    <row r="88427" spans="6:12" x14ac:dyDescent="0.35">
      <c r="F88427" s="34"/>
      <c r="J88427" s="34"/>
      <c r="K88427" s="34"/>
      <c r="L88427" s="34"/>
    </row>
    <row r="88428" spans="6:12" x14ac:dyDescent="0.35">
      <c r="F88428" s="34"/>
      <c r="J88428" s="34"/>
      <c r="K88428" s="34"/>
      <c r="L88428" s="34"/>
    </row>
    <row r="88429" spans="6:12" x14ac:dyDescent="0.35">
      <c r="F88429" s="34"/>
      <c r="J88429" s="34"/>
      <c r="K88429" s="34"/>
      <c r="L88429" s="34"/>
    </row>
    <row r="88430" spans="6:12" x14ac:dyDescent="0.35">
      <c r="F88430" s="34"/>
      <c r="J88430" s="34"/>
      <c r="K88430" s="34"/>
      <c r="L88430" s="34"/>
    </row>
    <row r="88431" spans="6:12" x14ac:dyDescent="0.35">
      <c r="F88431" s="34"/>
      <c r="J88431" s="34"/>
      <c r="K88431" s="34"/>
      <c r="L88431" s="34"/>
    </row>
    <row r="88432" spans="6:12" x14ac:dyDescent="0.35">
      <c r="F88432" s="34"/>
      <c r="J88432" s="34"/>
      <c r="K88432" s="34"/>
      <c r="L88432" s="34"/>
    </row>
    <row r="88433" spans="6:12" x14ac:dyDescent="0.35">
      <c r="F88433" s="34"/>
      <c r="J88433" s="34"/>
      <c r="K88433" s="34"/>
      <c r="L88433" s="34"/>
    </row>
    <row r="88434" spans="6:12" x14ac:dyDescent="0.35">
      <c r="F88434" s="34"/>
      <c r="J88434" s="34"/>
      <c r="K88434" s="34"/>
      <c r="L88434" s="34"/>
    </row>
    <row r="88435" spans="6:12" x14ac:dyDescent="0.35">
      <c r="F88435" s="34"/>
      <c r="J88435" s="34"/>
      <c r="K88435" s="34"/>
      <c r="L88435" s="34"/>
    </row>
    <row r="88436" spans="6:12" x14ac:dyDescent="0.35">
      <c r="F88436" s="34"/>
      <c r="J88436" s="34"/>
      <c r="K88436" s="34"/>
      <c r="L88436" s="34"/>
    </row>
    <row r="88437" spans="6:12" x14ac:dyDescent="0.35">
      <c r="F88437" s="34"/>
      <c r="J88437" s="34"/>
      <c r="K88437" s="34"/>
      <c r="L88437" s="34"/>
    </row>
    <row r="88438" spans="6:12" x14ac:dyDescent="0.35">
      <c r="F88438" s="34"/>
      <c r="J88438" s="34"/>
      <c r="K88438" s="34"/>
      <c r="L88438" s="34"/>
    </row>
    <row r="88439" spans="6:12" x14ac:dyDescent="0.35">
      <c r="F88439" s="34"/>
      <c r="J88439" s="34"/>
      <c r="K88439" s="34"/>
      <c r="L88439" s="34"/>
    </row>
    <row r="88440" spans="6:12" x14ac:dyDescent="0.35">
      <c r="F88440" s="34"/>
      <c r="J88440" s="34"/>
      <c r="K88440" s="34"/>
      <c r="L88440" s="34"/>
    </row>
    <row r="88441" spans="6:12" x14ac:dyDescent="0.35">
      <c r="F88441" s="34"/>
      <c r="J88441" s="34"/>
      <c r="K88441" s="34"/>
      <c r="L88441" s="34"/>
    </row>
    <row r="88442" spans="6:12" x14ac:dyDescent="0.35">
      <c r="F88442" s="34"/>
      <c r="J88442" s="34"/>
      <c r="K88442" s="34"/>
      <c r="L88442" s="34"/>
    </row>
    <row r="88443" spans="6:12" x14ac:dyDescent="0.35">
      <c r="F88443" s="34"/>
      <c r="J88443" s="34"/>
      <c r="K88443" s="34"/>
      <c r="L88443" s="34"/>
    </row>
    <row r="88444" spans="6:12" x14ac:dyDescent="0.35">
      <c r="F88444" s="34"/>
      <c r="J88444" s="34"/>
      <c r="K88444" s="34"/>
      <c r="L88444" s="34"/>
    </row>
    <row r="88445" spans="6:12" x14ac:dyDescent="0.35">
      <c r="F88445" s="34"/>
      <c r="J88445" s="34"/>
      <c r="K88445" s="34"/>
      <c r="L88445" s="34"/>
    </row>
    <row r="88446" spans="6:12" x14ac:dyDescent="0.35">
      <c r="F88446" s="34"/>
      <c r="J88446" s="34"/>
      <c r="K88446" s="34"/>
      <c r="L88446" s="34"/>
    </row>
    <row r="88447" spans="6:12" x14ac:dyDescent="0.35">
      <c r="F88447" s="34"/>
      <c r="J88447" s="34"/>
      <c r="K88447" s="34"/>
      <c r="L88447" s="34"/>
    </row>
    <row r="88448" spans="6:12" x14ac:dyDescent="0.35">
      <c r="F88448" s="34"/>
      <c r="J88448" s="34"/>
      <c r="K88448" s="34"/>
      <c r="L88448" s="34"/>
    </row>
    <row r="88449" spans="6:12" x14ac:dyDescent="0.35">
      <c r="F88449" s="34"/>
      <c r="J88449" s="34"/>
      <c r="K88449" s="34"/>
      <c r="L88449" s="34"/>
    </row>
    <row r="88450" spans="6:12" x14ac:dyDescent="0.35">
      <c r="F88450" s="34"/>
      <c r="J88450" s="34"/>
      <c r="K88450" s="34"/>
      <c r="L88450" s="34"/>
    </row>
    <row r="88451" spans="6:12" x14ac:dyDescent="0.35">
      <c r="F88451" s="34"/>
      <c r="J88451" s="34"/>
      <c r="K88451" s="34"/>
      <c r="L88451" s="34"/>
    </row>
    <row r="88452" spans="6:12" x14ac:dyDescent="0.35">
      <c r="F88452" s="34"/>
      <c r="J88452" s="34"/>
      <c r="K88452" s="34"/>
      <c r="L88452" s="34"/>
    </row>
    <row r="88453" spans="6:12" x14ac:dyDescent="0.35">
      <c r="F88453" s="34"/>
      <c r="J88453" s="34"/>
      <c r="K88453" s="34"/>
      <c r="L88453" s="34"/>
    </row>
    <row r="88454" spans="6:12" x14ac:dyDescent="0.35">
      <c r="F88454" s="34"/>
      <c r="J88454" s="34"/>
      <c r="K88454" s="34"/>
      <c r="L88454" s="34"/>
    </row>
    <row r="88455" spans="6:12" x14ac:dyDescent="0.35">
      <c r="F88455" s="34"/>
      <c r="J88455" s="34"/>
      <c r="K88455" s="34"/>
      <c r="L88455" s="34"/>
    </row>
    <row r="88456" spans="6:12" x14ac:dyDescent="0.35">
      <c r="F88456" s="34"/>
      <c r="J88456" s="34"/>
      <c r="K88456" s="34"/>
      <c r="L88456" s="34"/>
    </row>
    <row r="88457" spans="6:12" x14ac:dyDescent="0.35">
      <c r="F88457" s="34"/>
      <c r="J88457" s="34"/>
      <c r="K88457" s="34"/>
      <c r="L88457" s="34"/>
    </row>
    <row r="88458" spans="6:12" x14ac:dyDescent="0.35">
      <c r="F88458" s="34"/>
      <c r="J88458" s="34"/>
      <c r="K88458" s="34"/>
      <c r="L88458" s="34"/>
    </row>
    <row r="88459" spans="6:12" x14ac:dyDescent="0.35">
      <c r="F88459" s="34"/>
      <c r="J88459" s="34"/>
      <c r="K88459" s="34"/>
      <c r="L88459" s="34"/>
    </row>
    <row r="88460" spans="6:12" x14ac:dyDescent="0.35">
      <c r="F88460" s="34"/>
      <c r="J88460" s="34"/>
      <c r="K88460" s="34"/>
      <c r="L88460" s="34"/>
    </row>
    <row r="88461" spans="6:12" x14ac:dyDescent="0.35">
      <c r="F88461" s="34"/>
      <c r="J88461" s="34"/>
      <c r="K88461" s="34"/>
      <c r="L88461" s="34"/>
    </row>
    <row r="88462" spans="6:12" x14ac:dyDescent="0.35">
      <c r="F88462" s="34"/>
      <c r="J88462" s="34"/>
      <c r="K88462" s="34"/>
      <c r="L88462" s="34"/>
    </row>
    <row r="88463" spans="6:12" x14ac:dyDescent="0.35">
      <c r="F88463" s="34"/>
      <c r="J88463" s="34"/>
      <c r="K88463" s="34"/>
      <c r="L88463" s="34"/>
    </row>
    <row r="88464" spans="6:12" x14ac:dyDescent="0.35">
      <c r="F88464" s="34"/>
      <c r="J88464" s="34"/>
      <c r="K88464" s="34"/>
      <c r="L88464" s="34"/>
    </row>
    <row r="88465" spans="6:12" x14ac:dyDescent="0.35">
      <c r="F88465" s="34"/>
      <c r="J88465" s="34"/>
      <c r="K88465" s="34"/>
      <c r="L88465" s="34"/>
    </row>
    <row r="88466" spans="6:12" x14ac:dyDescent="0.35">
      <c r="F88466" s="34"/>
      <c r="J88466" s="34"/>
      <c r="K88466" s="34"/>
      <c r="L88466" s="34"/>
    </row>
    <row r="88467" spans="6:12" x14ac:dyDescent="0.35">
      <c r="F88467" s="34"/>
      <c r="J88467" s="34"/>
      <c r="K88467" s="34"/>
      <c r="L88467" s="34"/>
    </row>
    <row r="88468" spans="6:12" x14ac:dyDescent="0.35">
      <c r="F88468" s="34"/>
      <c r="J88468" s="34"/>
      <c r="K88468" s="34"/>
      <c r="L88468" s="34"/>
    </row>
    <row r="88469" spans="6:12" x14ac:dyDescent="0.35">
      <c r="F88469" s="34"/>
      <c r="J88469" s="34"/>
      <c r="K88469" s="34"/>
      <c r="L88469" s="34"/>
    </row>
    <row r="88470" spans="6:12" x14ac:dyDescent="0.35">
      <c r="F88470" s="34"/>
      <c r="J88470" s="34"/>
      <c r="K88470" s="34"/>
      <c r="L88470" s="34"/>
    </row>
    <row r="88471" spans="6:12" x14ac:dyDescent="0.35">
      <c r="F88471" s="34"/>
      <c r="J88471" s="34"/>
      <c r="K88471" s="34"/>
      <c r="L88471" s="34"/>
    </row>
    <row r="88472" spans="6:12" x14ac:dyDescent="0.35">
      <c r="F88472" s="34"/>
      <c r="J88472" s="34"/>
      <c r="K88472" s="34"/>
      <c r="L88472" s="34"/>
    </row>
    <row r="88473" spans="6:12" x14ac:dyDescent="0.35">
      <c r="F88473" s="34"/>
      <c r="J88473" s="34"/>
      <c r="K88473" s="34"/>
      <c r="L88473" s="34"/>
    </row>
    <row r="88474" spans="6:12" x14ac:dyDescent="0.35">
      <c r="F88474" s="34"/>
      <c r="J88474" s="34"/>
      <c r="K88474" s="34"/>
      <c r="L88474" s="34"/>
    </row>
    <row r="88475" spans="6:12" x14ac:dyDescent="0.35">
      <c r="F88475" s="34"/>
      <c r="J88475" s="34"/>
      <c r="K88475" s="34"/>
      <c r="L88475" s="34"/>
    </row>
    <row r="88476" spans="6:12" x14ac:dyDescent="0.35">
      <c r="F88476" s="34"/>
      <c r="J88476" s="34"/>
      <c r="K88476" s="34"/>
      <c r="L88476" s="34"/>
    </row>
    <row r="88477" spans="6:12" x14ac:dyDescent="0.35">
      <c r="F88477" s="34"/>
      <c r="J88477" s="34"/>
      <c r="K88477" s="34"/>
      <c r="L88477" s="34"/>
    </row>
    <row r="88478" spans="6:12" x14ac:dyDescent="0.35">
      <c r="F88478" s="34"/>
      <c r="J88478" s="34"/>
      <c r="K88478" s="34"/>
      <c r="L88478" s="34"/>
    </row>
    <row r="88479" spans="6:12" x14ac:dyDescent="0.35">
      <c r="F88479" s="34"/>
      <c r="J88479" s="34"/>
      <c r="K88479" s="34"/>
      <c r="L88479" s="34"/>
    </row>
    <row r="88480" spans="6:12" x14ac:dyDescent="0.35">
      <c r="F88480" s="34"/>
      <c r="J88480" s="34"/>
      <c r="K88480" s="34"/>
      <c r="L88480" s="34"/>
    </row>
    <row r="88481" spans="6:12" x14ac:dyDescent="0.35">
      <c r="F88481" s="34"/>
      <c r="J88481" s="34"/>
      <c r="K88481" s="34"/>
      <c r="L88481" s="34"/>
    </row>
    <row r="88482" spans="6:12" x14ac:dyDescent="0.35">
      <c r="F88482" s="34"/>
      <c r="J88482" s="34"/>
      <c r="K88482" s="34"/>
      <c r="L88482" s="34"/>
    </row>
    <row r="88483" spans="6:12" x14ac:dyDescent="0.35">
      <c r="F88483" s="34"/>
      <c r="J88483" s="34"/>
      <c r="K88483" s="34"/>
      <c r="L88483" s="34"/>
    </row>
    <row r="88484" spans="6:12" x14ac:dyDescent="0.35">
      <c r="F88484" s="34"/>
      <c r="J88484" s="34"/>
      <c r="K88484" s="34"/>
      <c r="L88484" s="34"/>
    </row>
    <row r="88485" spans="6:12" x14ac:dyDescent="0.35">
      <c r="F88485" s="34"/>
      <c r="J88485" s="34"/>
      <c r="K88485" s="34"/>
      <c r="L88485" s="34"/>
    </row>
    <row r="88486" spans="6:12" x14ac:dyDescent="0.35">
      <c r="F88486" s="34"/>
      <c r="J88486" s="34"/>
      <c r="K88486" s="34"/>
      <c r="L88486" s="34"/>
    </row>
    <row r="88487" spans="6:12" x14ac:dyDescent="0.35">
      <c r="F88487" s="34"/>
      <c r="J88487" s="34"/>
      <c r="K88487" s="34"/>
      <c r="L88487" s="34"/>
    </row>
    <row r="88488" spans="6:12" x14ac:dyDescent="0.35">
      <c r="F88488" s="34"/>
      <c r="J88488" s="34"/>
      <c r="K88488" s="34"/>
      <c r="L88488" s="34"/>
    </row>
    <row r="88489" spans="6:12" x14ac:dyDescent="0.35">
      <c r="F88489" s="34"/>
      <c r="J88489" s="34"/>
      <c r="K88489" s="34"/>
      <c r="L88489" s="34"/>
    </row>
    <row r="88490" spans="6:12" x14ac:dyDescent="0.35">
      <c r="F88490" s="34"/>
      <c r="J88490" s="34"/>
      <c r="K88490" s="34"/>
      <c r="L88490" s="34"/>
    </row>
    <row r="88491" spans="6:12" x14ac:dyDescent="0.35">
      <c r="F88491" s="34"/>
      <c r="J88491" s="34"/>
      <c r="K88491" s="34"/>
      <c r="L88491" s="34"/>
    </row>
    <row r="88492" spans="6:12" x14ac:dyDescent="0.35">
      <c r="F88492" s="34"/>
      <c r="J88492" s="34"/>
      <c r="K88492" s="34"/>
      <c r="L88492" s="34"/>
    </row>
    <row r="88493" spans="6:12" x14ac:dyDescent="0.35">
      <c r="F88493" s="34"/>
      <c r="J88493" s="34"/>
      <c r="K88493" s="34"/>
      <c r="L88493" s="34"/>
    </row>
    <row r="88494" spans="6:12" x14ac:dyDescent="0.35">
      <c r="F88494" s="34"/>
      <c r="J88494" s="34"/>
      <c r="K88494" s="34"/>
      <c r="L88494" s="34"/>
    </row>
    <row r="88495" spans="6:12" x14ac:dyDescent="0.35">
      <c r="F88495" s="34"/>
      <c r="J88495" s="34"/>
      <c r="K88495" s="34"/>
      <c r="L88495" s="34"/>
    </row>
    <row r="88496" spans="6:12" x14ac:dyDescent="0.35">
      <c r="F88496" s="34"/>
      <c r="J88496" s="34"/>
      <c r="K88496" s="34"/>
      <c r="L88496" s="34"/>
    </row>
    <row r="88497" spans="6:12" x14ac:dyDescent="0.35">
      <c r="F88497" s="34"/>
      <c r="J88497" s="34"/>
      <c r="K88497" s="34"/>
      <c r="L88497" s="34"/>
    </row>
    <row r="88498" spans="6:12" x14ac:dyDescent="0.35">
      <c r="F88498" s="34"/>
      <c r="J88498" s="34"/>
      <c r="K88498" s="34"/>
      <c r="L88498" s="34"/>
    </row>
    <row r="88499" spans="6:12" x14ac:dyDescent="0.35">
      <c r="F88499" s="34"/>
      <c r="J88499" s="34"/>
      <c r="K88499" s="34"/>
      <c r="L88499" s="34"/>
    </row>
    <row r="88500" spans="6:12" x14ac:dyDescent="0.35">
      <c r="F88500" s="34"/>
      <c r="J88500" s="34"/>
      <c r="K88500" s="34"/>
      <c r="L88500" s="34"/>
    </row>
    <row r="88501" spans="6:12" x14ac:dyDescent="0.35">
      <c r="F88501" s="34"/>
      <c r="J88501" s="34"/>
      <c r="K88501" s="34"/>
      <c r="L88501" s="34"/>
    </row>
    <row r="88502" spans="6:12" x14ac:dyDescent="0.35">
      <c r="F88502" s="34"/>
      <c r="J88502" s="34"/>
      <c r="K88502" s="34"/>
      <c r="L88502" s="34"/>
    </row>
    <row r="88503" spans="6:12" x14ac:dyDescent="0.35">
      <c r="F88503" s="34"/>
      <c r="J88503" s="34"/>
      <c r="K88503" s="34"/>
      <c r="L88503" s="34"/>
    </row>
    <row r="88504" spans="6:12" x14ac:dyDescent="0.35">
      <c r="F88504" s="34"/>
      <c r="J88504" s="34"/>
      <c r="K88504" s="34"/>
      <c r="L88504" s="34"/>
    </row>
    <row r="88505" spans="6:12" x14ac:dyDescent="0.35">
      <c r="F88505" s="34"/>
      <c r="J88505" s="34"/>
      <c r="K88505" s="34"/>
      <c r="L88505" s="34"/>
    </row>
    <row r="88506" spans="6:12" x14ac:dyDescent="0.35">
      <c r="F88506" s="34"/>
      <c r="J88506" s="34"/>
      <c r="K88506" s="34"/>
      <c r="L88506" s="34"/>
    </row>
    <row r="88507" spans="6:12" x14ac:dyDescent="0.35">
      <c r="F88507" s="34"/>
      <c r="J88507" s="34"/>
      <c r="K88507" s="34"/>
      <c r="L88507" s="34"/>
    </row>
    <row r="88508" spans="6:12" x14ac:dyDescent="0.35">
      <c r="F88508" s="34"/>
      <c r="J88508" s="34"/>
      <c r="K88508" s="34"/>
      <c r="L88508" s="34"/>
    </row>
    <row r="88509" spans="6:12" x14ac:dyDescent="0.35">
      <c r="F88509" s="34"/>
      <c r="J88509" s="34"/>
      <c r="K88509" s="34"/>
      <c r="L88509" s="34"/>
    </row>
    <row r="88510" spans="6:12" x14ac:dyDescent="0.35">
      <c r="F88510" s="34"/>
      <c r="J88510" s="34"/>
      <c r="K88510" s="34"/>
      <c r="L88510" s="34"/>
    </row>
    <row r="88511" spans="6:12" x14ac:dyDescent="0.35">
      <c r="F88511" s="34"/>
      <c r="J88511" s="34"/>
      <c r="K88511" s="34"/>
      <c r="L88511" s="34"/>
    </row>
    <row r="88512" spans="6:12" x14ac:dyDescent="0.35">
      <c r="F88512" s="34"/>
      <c r="J88512" s="34"/>
      <c r="K88512" s="34"/>
      <c r="L88512" s="34"/>
    </row>
    <row r="88513" spans="6:12" x14ac:dyDescent="0.35">
      <c r="F88513" s="34"/>
      <c r="J88513" s="34"/>
      <c r="K88513" s="34"/>
      <c r="L88513" s="34"/>
    </row>
    <row r="88514" spans="6:12" x14ac:dyDescent="0.35">
      <c r="F88514" s="34"/>
      <c r="J88514" s="34"/>
      <c r="K88514" s="34"/>
      <c r="L88514" s="34"/>
    </row>
    <row r="88515" spans="6:12" x14ac:dyDescent="0.35">
      <c r="F88515" s="34"/>
      <c r="J88515" s="34"/>
      <c r="K88515" s="34"/>
      <c r="L88515" s="34"/>
    </row>
    <row r="88516" spans="6:12" x14ac:dyDescent="0.35">
      <c r="F88516" s="34"/>
      <c r="J88516" s="34"/>
      <c r="K88516" s="34"/>
      <c r="L88516" s="34"/>
    </row>
    <row r="88517" spans="6:12" x14ac:dyDescent="0.35">
      <c r="F88517" s="34"/>
      <c r="J88517" s="34"/>
      <c r="K88517" s="34"/>
      <c r="L88517" s="34"/>
    </row>
    <row r="88518" spans="6:12" x14ac:dyDescent="0.35">
      <c r="F88518" s="34"/>
      <c r="J88518" s="34"/>
      <c r="K88518" s="34"/>
      <c r="L88518" s="34"/>
    </row>
    <row r="88519" spans="6:12" x14ac:dyDescent="0.35">
      <c r="F88519" s="34"/>
      <c r="J88519" s="34"/>
      <c r="K88519" s="34"/>
      <c r="L88519" s="34"/>
    </row>
    <row r="88520" spans="6:12" x14ac:dyDescent="0.35">
      <c r="F88520" s="34"/>
      <c r="J88520" s="34"/>
      <c r="K88520" s="34"/>
      <c r="L88520" s="34"/>
    </row>
    <row r="88521" spans="6:12" x14ac:dyDescent="0.35">
      <c r="F88521" s="34"/>
      <c r="J88521" s="34"/>
      <c r="K88521" s="34"/>
      <c r="L88521" s="34"/>
    </row>
    <row r="88522" spans="6:12" x14ac:dyDescent="0.35">
      <c r="F88522" s="34"/>
      <c r="J88522" s="34"/>
      <c r="K88522" s="34"/>
      <c r="L88522" s="34"/>
    </row>
    <row r="88523" spans="6:12" x14ac:dyDescent="0.35">
      <c r="F88523" s="34"/>
      <c r="J88523" s="34"/>
      <c r="K88523" s="34"/>
      <c r="L88523" s="34"/>
    </row>
    <row r="88524" spans="6:12" x14ac:dyDescent="0.35">
      <c r="F88524" s="34"/>
      <c r="J88524" s="34"/>
      <c r="K88524" s="34"/>
      <c r="L88524" s="34"/>
    </row>
    <row r="88525" spans="6:12" x14ac:dyDescent="0.35">
      <c r="F88525" s="34"/>
      <c r="J88525" s="34"/>
      <c r="K88525" s="34"/>
      <c r="L88525" s="34"/>
    </row>
    <row r="88526" spans="6:12" x14ac:dyDescent="0.35">
      <c r="F88526" s="34"/>
      <c r="J88526" s="34"/>
      <c r="K88526" s="34"/>
      <c r="L88526" s="34"/>
    </row>
    <row r="88527" spans="6:12" x14ac:dyDescent="0.35">
      <c r="F88527" s="34"/>
      <c r="J88527" s="34"/>
      <c r="K88527" s="34"/>
      <c r="L88527" s="34"/>
    </row>
    <row r="88528" spans="6:12" x14ac:dyDescent="0.35">
      <c r="F88528" s="34"/>
      <c r="J88528" s="34"/>
      <c r="K88528" s="34"/>
      <c r="L88528" s="34"/>
    </row>
    <row r="88529" spans="6:12" x14ac:dyDescent="0.35">
      <c r="F88529" s="34"/>
      <c r="J88529" s="34"/>
      <c r="K88529" s="34"/>
      <c r="L88529" s="34"/>
    </row>
    <row r="88530" spans="6:12" x14ac:dyDescent="0.35">
      <c r="F88530" s="34"/>
      <c r="J88530" s="34"/>
      <c r="K88530" s="34"/>
      <c r="L88530" s="34"/>
    </row>
    <row r="88531" spans="6:12" x14ac:dyDescent="0.35">
      <c r="F88531" s="34"/>
      <c r="J88531" s="34"/>
      <c r="K88531" s="34"/>
      <c r="L88531" s="34"/>
    </row>
    <row r="88532" spans="6:12" x14ac:dyDescent="0.35">
      <c r="F88532" s="34"/>
      <c r="J88532" s="34"/>
      <c r="K88532" s="34"/>
      <c r="L88532" s="34"/>
    </row>
    <row r="88533" spans="6:12" x14ac:dyDescent="0.35">
      <c r="F88533" s="34"/>
      <c r="J88533" s="34"/>
      <c r="K88533" s="34"/>
      <c r="L88533" s="34"/>
    </row>
    <row r="88534" spans="6:12" x14ac:dyDescent="0.35">
      <c r="F88534" s="34"/>
      <c r="J88534" s="34"/>
      <c r="K88534" s="34"/>
      <c r="L88534" s="34"/>
    </row>
    <row r="88535" spans="6:12" x14ac:dyDescent="0.35">
      <c r="F88535" s="34"/>
      <c r="J88535" s="34"/>
      <c r="K88535" s="34"/>
      <c r="L88535" s="34"/>
    </row>
    <row r="88536" spans="6:12" x14ac:dyDescent="0.35">
      <c r="F88536" s="34"/>
      <c r="J88536" s="34"/>
      <c r="K88536" s="34"/>
      <c r="L88536" s="34"/>
    </row>
    <row r="88537" spans="6:12" x14ac:dyDescent="0.35">
      <c r="F88537" s="34"/>
      <c r="J88537" s="34"/>
      <c r="K88537" s="34"/>
      <c r="L88537" s="34"/>
    </row>
    <row r="88538" spans="6:12" x14ac:dyDescent="0.35">
      <c r="F88538" s="34"/>
      <c r="J88538" s="34"/>
      <c r="K88538" s="34"/>
      <c r="L88538" s="34"/>
    </row>
    <row r="88539" spans="6:12" x14ac:dyDescent="0.35">
      <c r="F88539" s="34"/>
      <c r="J88539" s="34"/>
      <c r="K88539" s="34"/>
      <c r="L88539" s="34"/>
    </row>
    <row r="88540" spans="6:12" x14ac:dyDescent="0.35">
      <c r="F88540" s="34"/>
      <c r="J88540" s="34"/>
      <c r="K88540" s="34"/>
      <c r="L88540" s="34"/>
    </row>
    <row r="88541" spans="6:12" x14ac:dyDescent="0.35">
      <c r="F88541" s="34"/>
      <c r="J88541" s="34"/>
      <c r="K88541" s="34"/>
      <c r="L88541" s="34"/>
    </row>
    <row r="88542" spans="6:12" x14ac:dyDescent="0.35">
      <c r="F88542" s="34"/>
      <c r="J88542" s="34"/>
      <c r="K88542" s="34"/>
      <c r="L88542" s="34"/>
    </row>
    <row r="88543" spans="6:12" x14ac:dyDescent="0.35">
      <c r="F88543" s="34"/>
      <c r="J88543" s="34"/>
      <c r="K88543" s="34"/>
      <c r="L88543" s="34"/>
    </row>
    <row r="88544" spans="6:12" x14ac:dyDescent="0.35">
      <c r="F88544" s="34"/>
      <c r="J88544" s="34"/>
      <c r="K88544" s="34"/>
      <c r="L88544" s="34"/>
    </row>
    <row r="88545" spans="6:12" x14ac:dyDescent="0.35">
      <c r="F88545" s="34"/>
      <c r="J88545" s="34"/>
      <c r="K88545" s="34"/>
      <c r="L88545" s="34"/>
    </row>
    <row r="88546" spans="6:12" x14ac:dyDescent="0.35">
      <c r="F88546" s="34"/>
      <c r="J88546" s="34"/>
      <c r="K88546" s="34"/>
      <c r="L88546" s="34"/>
    </row>
    <row r="88547" spans="6:12" x14ac:dyDescent="0.35">
      <c r="F88547" s="34"/>
      <c r="J88547" s="34"/>
      <c r="K88547" s="34"/>
      <c r="L88547" s="34"/>
    </row>
    <row r="88548" spans="6:12" x14ac:dyDescent="0.35">
      <c r="F88548" s="34"/>
      <c r="J88548" s="34"/>
      <c r="K88548" s="34"/>
      <c r="L88548" s="34"/>
    </row>
    <row r="88549" spans="6:12" x14ac:dyDescent="0.35">
      <c r="F88549" s="34"/>
      <c r="J88549" s="34"/>
      <c r="K88549" s="34"/>
      <c r="L88549" s="34"/>
    </row>
    <row r="88550" spans="6:12" x14ac:dyDescent="0.35">
      <c r="F88550" s="34"/>
      <c r="J88550" s="34"/>
      <c r="K88550" s="34"/>
      <c r="L88550" s="34"/>
    </row>
    <row r="88551" spans="6:12" x14ac:dyDescent="0.35">
      <c r="F88551" s="34"/>
      <c r="J88551" s="34"/>
      <c r="K88551" s="34"/>
      <c r="L88551" s="34"/>
    </row>
    <row r="88552" spans="6:12" x14ac:dyDescent="0.35">
      <c r="F88552" s="34"/>
      <c r="J88552" s="34"/>
      <c r="K88552" s="34"/>
      <c r="L88552" s="34"/>
    </row>
    <row r="88553" spans="6:12" x14ac:dyDescent="0.35">
      <c r="F88553" s="34"/>
      <c r="J88553" s="34"/>
      <c r="K88553" s="34"/>
      <c r="L88553" s="34"/>
    </row>
    <row r="88554" spans="6:12" x14ac:dyDescent="0.35">
      <c r="F88554" s="34"/>
      <c r="J88554" s="34"/>
      <c r="K88554" s="34"/>
      <c r="L88554" s="34"/>
    </row>
    <row r="88555" spans="6:12" x14ac:dyDescent="0.35">
      <c r="F88555" s="34"/>
      <c r="J88555" s="34"/>
      <c r="K88555" s="34"/>
      <c r="L88555" s="34"/>
    </row>
    <row r="88556" spans="6:12" x14ac:dyDescent="0.35">
      <c r="F88556" s="34"/>
      <c r="J88556" s="34"/>
      <c r="K88556" s="34"/>
      <c r="L88556" s="34"/>
    </row>
    <row r="88557" spans="6:12" x14ac:dyDescent="0.35">
      <c r="F88557" s="34"/>
      <c r="J88557" s="34"/>
      <c r="K88557" s="34"/>
      <c r="L88557" s="34"/>
    </row>
    <row r="88558" spans="6:12" x14ac:dyDescent="0.35">
      <c r="F88558" s="34"/>
      <c r="J88558" s="34"/>
      <c r="K88558" s="34"/>
      <c r="L88558" s="34"/>
    </row>
    <row r="88559" spans="6:12" x14ac:dyDescent="0.35">
      <c r="F88559" s="34"/>
      <c r="J88559" s="34"/>
      <c r="K88559" s="34"/>
      <c r="L88559" s="34"/>
    </row>
    <row r="88560" spans="6:12" x14ac:dyDescent="0.35">
      <c r="F88560" s="34"/>
      <c r="J88560" s="34"/>
      <c r="K88560" s="34"/>
      <c r="L88560" s="34"/>
    </row>
    <row r="88561" spans="6:12" x14ac:dyDescent="0.35">
      <c r="F88561" s="34"/>
      <c r="J88561" s="34"/>
      <c r="K88561" s="34"/>
      <c r="L88561" s="34"/>
    </row>
    <row r="88562" spans="6:12" x14ac:dyDescent="0.35">
      <c r="F88562" s="34"/>
      <c r="J88562" s="34"/>
      <c r="K88562" s="34"/>
      <c r="L88562" s="34"/>
    </row>
    <row r="88563" spans="6:12" x14ac:dyDescent="0.35">
      <c r="F88563" s="34"/>
      <c r="J88563" s="34"/>
      <c r="K88563" s="34"/>
      <c r="L88563" s="34"/>
    </row>
    <row r="88564" spans="6:12" x14ac:dyDescent="0.35">
      <c r="F88564" s="34"/>
      <c r="J88564" s="34"/>
      <c r="K88564" s="34"/>
      <c r="L88564" s="34"/>
    </row>
    <row r="88565" spans="6:12" x14ac:dyDescent="0.35">
      <c r="F88565" s="34"/>
      <c r="J88565" s="34"/>
      <c r="K88565" s="34"/>
      <c r="L88565" s="34"/>
    </row>
    <row r="88566" spans="6:12" x14ac:dyDescent="0.35">
      <c r="F88566" s="34"/>
      <c r="J88566" s="34"/>
      <c r="K88566" s="34"/>
      <c r="L88566" s="34"/>
    </row>
    <row r="88567" spans="6:12" x14ac:dyDescent="0.35">
      <c r="F88567" s="34"/>
      <c r="J88567" s="34"/>
      <c r="K88567" s="34"/>
      <c r="L88567" s="34"/>
    </row>
    <row r="88568" spans="6:12" x14ac:dyDescent="0.35">
      <c r="F88568" s="34"/>
      <c r="J88568" s="34"/>
      <c r="K88568" s="34"/>
      <c r="L88568" s="34"/>
    </row>
    <row r="88569" spans="6:12" x14ac:dyDescent="0.35">
      <c r="F88569" s="34"/>
      <c r="J88569" s="34"/>
      <c r="K88569" s="34"/>
      <c r="L88569" s="34"/>
    </row>
    <row r="88570" spans="6:12" x14ac:dyDescent="0.35">
      <c r="F88570" s="34"/>
      <c r="J88570" s="34"/>
      <c r="K88570" s="34"/>
      <c r="L88570" s="34"/>
    </row>
    <row r="88571" spans="6:12" x14ac:dyDescent="0.35">
      <c r="F88571" s="34"/>
      <c r="J88571" s="34"/>
      <c r="K88571" s="34"/>
      <c r="L88571" s="34"/>
    </row>
    <row r="88572" spans="6:12" x14ac:dyDescent="0.35">
      <c r="F88572" s="34"/>
      <c r="J88572" s="34"/>
      <c r="K88572" s="34"/>
      <c r="L88572" s="34"/>
    </row>
    <row r="88573" spans="6:12" x14ac:dyDescent="0.35">
      <c r="F88573" s="34"/>
      <c r="J88573" s="34"/>
      <c r="K88573" s="34"/>
      <c r="L88573" s="34"/>
    </row>
    <row r="88574" spans="6:12" x14ac:dyDescent="0.35">
      <c r="F88574" s="34"/>
      <c r="J88574" s="34"/>
      <c r="K88574" s="34"/>
      <c r="L88574" s="34"/>
    </row>
    <row r="88575" spans="6:12" x14ac:dyDescent="0.35">
      <c r="F88575" s="34"/>
      <c r="J88575" s="34"/>
      <c r="K88575" s="34"/>
      <c r="L88575" s="34"/>
    </row>
    <row r="88576" spans="6:12" x14ac:dyDescent="0.35">
      <c r="F88576" s="34"/>
      <c r="J88576" s="34"/>
      <c r="K88576" s="34"/>
      <c r="L88576" s="34"/>
    </row>
    <row r="88577" spans="6:12" x14ac:dyDescent="0.35">
      <c r="F88577" s="34"/>
      <c r="J88577" s="34"/>
      <c r="K88577" s="34"/>
      <c r="L88577" s="34"/>
    </row>
    <row r="88578" spans="6:12" x14ac:dyDescent="0.35">
      <c r="F88578" s="34"/>
      <c r="J88578" s="34"/>
      <c r="K88578" s="34"/>
      <c r="L88578" s="34"/>
    </row>
    <row r="88579" spans="6:12" x14ac:dyDescent="0.35">
      <c r="F88579" s="34"/>
      <c r="J88579" s="34"/>
      <c r="K88579" s="34"/>
      <c r="L88579" s="34"/>
    </row>
    <row r="88580" spans="6:12" x14ac:dyDescent="0.35">
      <c r="F88580" s="34"/>
      <c r="J88580" s="34"/>
      <c r="K88580" s="34"/>
      <c r="L88580" s="34"/>
    </row>
    <row r="88581" spans="6:12" x14ac:dyDescent="0.35">
      <c r="F88581" s="34"/>
      <c r="J88581" s="34"/>
      <c r="K88581" s="34"/>
      <c r="L88581" s="34"/>
    </row>
    <row r="88582" spans="6:12" x14ac:dyDescent="0.35">
      <c r="F88582" s="34"/>
      <c r="J88582" s="34"/>
      <c r="K88582" s="34"/>
      <c r="L88582" s="34"/>
    </row>
    <row r="88583" spans="6:12" x14ac:dyDescent="0.35">
      <c r="F88583" s="34"/>
      <c r="J88583" s="34"/>
      <c r="K88583" s="34"/>
      <c r="L88583" s="34"/>
    </row>
    <row r="88584" spans="6:12" x14ac:dyDescent="0.35">
      <c r="F88584" s="34"/>
      <c r="J88584" s="34"/>
      <c r="K88584" s="34"/>
      <c r="L88584" s="34"/>
    </row>
    <row r="88585" spans="6:12" x14ac:dyDescent="0.35">
      <c r="F88585" s="34"/>
      <c r="J88585" s="34"/>
      <c r="K88585" s="34"/>
      <c r="L88585" s="34"/>
    </row>
    <row r="88586" spans="6:12" x14ac:dyDescent="0.35">
      <c r="F88586" s="34"/>
      <c r="J88586" s="34"/>
      <c r="K88586" s="34"/>
      <c r="L88586" s="34"/>
    </row>
    <row r="88587" spans="6:12" x14ac:dyDescent="0.35">
      <c r="F88587" s="34"/>
      <c r="J88587" s="34"/>
      <c r="K88587" s="34"/>
      <c r="L88587" s="34"/>
    </row>
    <row r="88588" spans="6:12" x14ac:dyDescent="0.35">
      <c r="F88588" s="34"/>
      <c r="J88588" s="34"/>
      <c r="K88588" s="34"/>
      <c r="L88588" s="34"/>
    </row>
    <row r="88589" spans="6:12" x14ac:dyDescent="0.35">
      <c r="F88589" s="34"/>
      <c r="J88589" s="34"/>
      <c r="K88589" s="34"/>
      <c r="L88589" s="34"/>
    </row>
    <row r="88590" spans="6:12" x14ac:dyDescent="0.35">
      <c r="F88590" s="34"/>
      <c r="J88590" s="34"/>
      <c r="K88590" s="34"/>
      <c r="L88590" s="34"/>
    </row>
    <row r="88591" spans="6:12" x14ac:dyDescent="0.35">
      <c r="F88591" s="34"/>
      <c r="J88591" s="34"/>
      <c r="K88591" s="34"/>
      <c r="L88591" s="34"/>
    </row>
    <row r="88592" spans="6:12" x14ac:dyDescent="0.35">
      <c r="F88592" s="34"/>
      <c r="J88592" s="34"/>
      <c r="K88592" s="34"/>
      <c r="L88592" s="34"/>
    </row>
    <row r="88593" spans="6:12" x14ac:dyDescent="0.35">
      <c r="F88593" s="34"/>
      <c r="J88593" s="34"/>
      <c r="K88593" s="34"/>
      <c r="L88593" s="34"/>
    </row>
    <row r="88594" spans="6:12" x14ac:dyDescent="0.35">
      <c r="F88594" s="34"/>
      <c r="J88594" s="34"/>
      <c r="K88594" s="34"/>
      <c r="L88594" s="34"/>
    </row>
    <row r="88595" spans="6:12" x14ac:dyDescent="0.35">
      <c r="F88595" s="34"/>
      <c r="J88595" s="34"/>
      <c r="K88595" s="34"/>
      <c r="L88595" s="34"/>
    </row>
    <row r="88596" spans="6:12" x14ac:dyDescent="0.35">
      <c r="F88596" s="34"/>
      <c r="J88596" s="34"/>
      <c r="K88596" s="34"/>
      <c r="L88596" s="34"/>
    </row>
    <row r="88597" spans="6:12" x14ac:dyDescent="0.35">
      <c r="F88597" s="34"/>
      <c r="J88597" s="34"/>
      <c r="K88597" s="34"/>
      <c r="L88597" s="34"/>
    </row>
    <row r="88598" spans="6:12" x14ac:dyDescent="0.35">
      <c r="F88598" s="34"/>
      <c r="J88598" s="34"/>
      <c r="K88598" s="34"/>
      <c r="L88598" s="34"/>
    </row>
    <row r="88599" spans="6:12" x14ac:dyDescent="0.35">
      <c r="F88599" s="34"/>
      <c r="J88599" s="34"/>
      <c r="K88599" s="34"/>
      <c r="L88599" s="34"/>
    </row>
    <row r="88600" spans="6:12" x14ac:dyDescent="0.35">
      <c r="F88600" s="34"/>
      <c r="J88600" s="34"/>
      <c r="K88600" s="34"/>
      <c r="L88600" s="34"/>
    </row>
    <row r="88601" spans="6:12" x14ac:dyDescent="0.35">
      <c r="F88601" s="34"/>
      <c r="J88601" s="34"/>
      <c r="K88601" s="34"/>
      <c r="L88601" s="34"/>
    </row>
    <row r="88602" spans="6:12" x14ac:dyDescent="0.35">
      <c r="F88602" s="34"/>
      <c r="J88602" s="34"/>
      <c r="K88602" s="34"/>
      <c r="L88602" s="34"/>
    </row>
    <row r="88603" spans="6:12" x14ac:dyDescent="0.35">
      <c r="F88603" s="34"/>
      <c r="J88603" s="34"/>
      <c r="K88603" s="34"/>
      <c r="L88603" s="34"/>
    </row>
    <row r="88604" spans="6:12" x14ac:dyDescent="0.35">
      <c r="F88604" s="34"/>
      <c r="J88604" s="34"/>
      <c r="K88604" s="34"/>
      <c r="L88604" s="34"/>
    </row>
    <row r="88605" spans="6:12" x14ac:dyDescent="0.35">
      <c r="F88605" s="34"/>
      <c r="J88605" s="34"/>
      <c r="K88605" s="34"/>
      <c r="L88605" s="34"/>
    </row>
    <row r="88606" spans="6:12" x14ac:dyDescent="0.35">
      <c r="F88606" s="34"/>
      <c r="J88606" s="34"/>
      <c r="K88606" s="34"/>
      <c r="L88606" s="34"/>
    </row>
    <row r="88607" spans="6:12" x14ac:dyDescent="0.35">
      <c r="F88607" s="34"/>
      <c r="J88607" s="34"/>
      <c r="K88607" s="34"/>
      <c r="L88607" s="34"/>
    </row>
    <row r="88608" spans="6:12" x14ac:dyDescent="0.35">
      <c r="F88608" s="34"/>
      <c r="J88608" s="34"/>
      <c r="K88608" s="34"/>
      <c r="L88608" s="34"/>
    </row>
    <row r="88609" spans="6:12" x14ac:dyDescent="0.35">
      <c r="F88609" s="34"/>
      <c r="J88609" s="34"/>
      <c r="K88609" s="34"/>
      <c r="L88609" s="34"/>
    </row>
    <row r="88610" spans="6:12" x14ac:dyDescent="0.35">
      <c r="F88610" s="34"/>
      <c r="J88610" s="34"/>
      <c r="K88610" s="34"/>
      <c r="L88610" s="34"/>
    </row>
    <row r="88611" spans="6:12" x14ac:dyDescent="0.35">
      <c r="F88611" s="34"/>
      <c r="J88611" s="34"/>
      <c r="K88611" s="34"/>
      <c r="L88611" s="34"/>
    </row>
    <row r="88612" spans="6:12" x14ac:dyDescent="0.35">
      <c r="F88612" s="34"/>
      <c r="J88612" s="34"/>
      <c r="K88612" s="34"/>
      <c r="L88612" s="34"/>
    </row>
    <row r="88613" spans="6:12" x14ac:dyDescent="0.35">
      <c r="F88613" s="34"/>
      <c r="J88613" s="34"/>
      <c r="K88613" s="34"/>
      <c r="L88613" s="34"/>
    </row>
    <row r="88614" spans="6:12" x14ac:dyDescent="0.35">
      <c r="F88614" s="34"/>
      <c r="J88614" s="34"/>
      <c r="K88614" s="34"/>
      <c r="L88614" s="34"/>
    </row>
    <row r="88615" spans="6:12" x14ac:dyDescent="0.35">
      <c r="F88615" s="34"/>
      <c r="J88615" s="34"/>
      <c r="K88615" s="34"/>
      <c r="L88615" s="34"/>
    </row>
    <row r="88616" spans="6:12" x14ac:dyDescent="0.35">
      <c r="F88616" s="34"/>
      <c r="J88616" s="34"/>
      <c r="K88616" s="34"/>
      <c r="L88616" s="34"/>
    </row>
    <row r="88617" spans="6:12" x14ac:dyDescent="0.35">
      <c r="F88617" s="34"/>
      <c r="J88617" s="34"/>
      <c r="K88617" s="34"/>
      <c r="L88617" s="34"/>
    </row>
    <row r="88618" spans="6:12" x14ac:dyDescent="0.35">
      <c r="F88618" s="34"/>
      <c r="J88618" s="34"/>
      <c r="K88618" s="34"/>
      <c r="L88618" s="34"/>
    </row>
    <row r="88619" spans="6:12" x14ac:dyDescent="0.35">
      <c r="F88619" s="34"/>
      <c r="J88619" s="34"/>
      <c r="K88619" s="34"/>
      <c r="L88619" s="34"/>
    </row>
    <row r="88620" spans="6:12" x14ac:dyDescent="0.35">
      <c r="F88620" s="34"/>
      <c r="J88620" s="34"/>
      <c r="K88620" s="34"/>
      <c r="L88620" s="34"/>
    </row>
    <row r="88621" spans="6:12" x14ac:dyDescent="0.35">
      <c r="F88621" s="34"/>
      <c r="J88621" s="34"/>
      <c r="K88621" s="34"/>
      <c r="L88621" s="34"/>
    </row>
    <row r="88622" spans="6:12" x14ac:dyDescent="0.35">
      <c r="F88622" s="34"/>
      <c r="J88622" s="34"/>
      <c r="K88622" s="34"/>
      <c r="L88622" s="34"/>
    </row>
    <row r="88623" spans="6:12" x14ac:dyDescent="0.35">
      <c r="F88623" s="34"/>
      <c r="J88623" s="34"/>
      <c r="K88623" s="34"/>
      <c r="L88623" s="34"/>
    </row>
    <row r="88624" spans="6:12" x14ac:dyDescent="0.35">
      <c r="F88624" s="34"/>
      <c r="J88624" s="34"/>
      <c r="K88624" s="34"/>
      <c r="L88624" s="34"/>
    </row>
    <row r="88625" spans="6:12" x14ac:dyDescent="0.35">
      <c r="F88625" s="34"/>
      <c r="J88625" s="34"/>
      <c r="K88625" s="34"/>
      <c r="L88625" s="34"/>
    </row>
    <row r="88626" spans="6:12" x14ac:dyDescent="0.35">
      <c r="F88626" s="34"/>
      <c r="J88626" s="34"/>
      <c r="K88626" s="34"/>
      <c r="L88626" s="34"/>
    </row>
    <row r="88627" spans="6:12" x14ac:dyDescent="0.35">
      <c r="F88627" s="34"/>
      <c r="J88627" s="34"/>
      <c r="K88627" s="34"/>
      <c r="L88627" s="34"/>
    </row>
    <row r="88628" spans="6:12" x14ac:dyDescent="0.35">
      <c r="F88628" s="34"/>
      <c r="J88628" s="34"/>
      <c r="K88628" s="34"/>
      <c r="L88628" s="34"/>
    </row>
    <row r="88629" spans="6:12" x14ac:dyDescent="0.35">
      <c r="F88629" s="34"/>
      <c r="J88629" s="34"/>
      <c r="K88629" s="34"/>
      <c r="L88629" s="34"/>
    </row>
    <row r="88630" spans="6:12" x14ac:dyDescent="0.35">
      <c r="F88630" s="34"/>
      <c r="J88630" s="34"/>
      <c r="K88630" s="34"/>
      <c r="L88630" s="34"/>
    </row>
    <row r="88631" spans="6:12" x14ac:dyDescent="0.35">
      <c r="F88631" s="34"/>
      <c r="J88631" s="34"/>
      <c r="K88631" s="34"/>
      <c r="L88631" s="34"/>
    </row>
    <row r="88632" spans="6:12" x14ac:dyDescent="0.35">
      <c r="F88632" s="34"/>
      <c r="J88632" s="34"/>
      <c r="K88632" s="34"/>
      <c r="L88632" s="34"/>
    </row>
    <row r="88633" spans="6:12" x14ac:dyDescent="0.35">
      <c r="F88633" s="34"/>
      <c r="J88633" s="34"/>
      <c r="K88633" s="34"/>
      <c r="L88633" s="34"/>
    </row>
    <row r="88634" spans="6:12" x14ac:dyDescent="0.35">
      <c r="F88634" s="34"/>
      <c r="J88634" s="34"/>
      <c r="K88634" s="34"/>
      <c r="L88634" s="34"/>
    </row>
    <row r="88635" spans="6:12" x14ac:dyDescent="0.35">
      <c r="F88635" s="34"/>
      <c r="J88635" s="34"/>
      <c r="K88635" s="34"/>
      <c r="L88635" s="34"/>
    </row>
    <row r="88636" spans="6:12" x14ac:dyDescent="0.35">
      <c r="F88636" s="34"/>
      <c r="J88636" s="34"/>
      <c r="K88636" s="34"/>
      <c r="L88636" s="34"/>
    </row>
    <row r="88637" spans="6:12" x14ac:dyDescent="0.35">
      <c r="F88637" s="34"/>
      <c r="J88637" s="34"/>
      <c r="K88637" s="34"/>
      <c r="L88637" s="34"/>
    </row>
    <row r="88638" spans="6:12" x14ac:dyDescent="0.35">
      <c r="F88638" s="34"/>
      <c r="J88638" s="34"/>
      <c r="K88638" s="34"/>
      <c r="L88638" s="34"/>
    </row>
    <row r="88639" spans="6:12" x14ac:dyDescent="0.35">
      <c r="F88639" s="34"/>
      <c r="J88639" s="34"/>
      <c r="K88639" s="34"/>
      <c r="L88639" s="34"/>
    </row>
    <row r="88640" spans="6:12" x14ac:dyDescent="0.35">
      <c r="F88640" s="34"/>
      <c r="J88640" s="34"/>
      <c r="K88640" s="34"/>
      <c r="L88640" s="34"/>
    </row>
    <row r="88641" spans="6:12" x14ac:dyDescent="0.35">
      <c r="F88641" s="34"/>
      <c r="J88641" s="34"/>
      <c r="K88641" s="34"/>
      <c r="L88641" s="34"/>
    </row>
    <row r="88642" spans="6:12" x14ac:dyDescent="0.35">
      <c r="F88642" s="34"/>
      <c r="J88642" s="34"/>
      <c r="K88642" s="34"/>
      <c r="L88642" s="34"/>
    </row>
    <row r="88643" spans="6:12" x14ac:dyDescent="0.35">
      <c r="F88643" s="34"/>
      <c r="J88643" s="34"/>
      <c r="K88643" s="34"/>
      <c r="L88643" s="34"/>
    </row>
    <row r="88644" spans="6:12" x14ac:dyDescent="0.35">
      <c r="F88644" s="34"/>
      <c r="J88644" s="34"/>
      <c r="K88644" s="34"/>
      <c r="L88644" s="34"/>
    </row>
    <row r="88645" spans="6:12" x14ac:dyDescent="0.35">
      <c r="F88645" s="34"/>
      <c r="J88645" s="34"/>
      <c r="K88645" s="34"/>
      <c r="L88645" s="34"/>
    </row>
    <row r="88646" spans="6:12" x14ac:dyDescent="0.35">
      <c r="F88646" s="34"/>
      <c r="J88646" s="34"/>
      <c r="K88646" s="34"/>
      <c r="L88646" s="34"/>
    </row>
    <row r="88647" spans="6:12" x14ac:dyDescent="0.35">
      <c r="F88647" s="34"/>
      <c r="J88647" s="34"/>
      <c r="K88647" s="34"/>
      <c r="L88647" s="34"/>
    </row>
    <row r="88648" spans="6:12" x14ac:dyDescent="0.35">
      <c r="F88648" s="34"/>
      <c r="J88648" s="34"/>
      <c r="K88648" s="34"/>
      <c r="L88648" s="34"/>
    </row>
    <row r="88649" spans="6:12" x14ac:dyDescent="0.35">
      <c r="F88649" s="34"/>
      <c r="J88649" s="34"/>
      <c r="K88649" s="34"/>
      <c r="L88649" s="34"/>
    </row>
    <row r="88650" spans="6:12" x14ac:dyDescent="0.35">
      <c r="F88650" s="34"/>
      <c r="J88650" s="34"/>
      <c r="K88650" s="34"/>
      <c r="L88650" s="34"/>
    </row>
    <row r="88651" spans="6:12" x14ac:dyDescent="0.35">
      <c r="F88651" s="34"/>
      <c r="J88651" s="34"/>
      <c r="K88651" s="34"/>
      <c r="L88651" s="34"/>
    </row>
    <row r="88652" spans="6:12" x14ac:dyDescent="0.35">
      <c r="F88652" s="34"/>
      <c r="J88652" s="34"/>
      <c r="K88652" s="34"/>
      <c r="L88652" s="34"/>
    </row>
    <row r="88653" spans="6:12" x14ac:dyDescent="0.35">
      <c r="F88653" s="34"/>
      <c r="J88653" s="34"/>
      <c r="K88653" s="34"/>
      <c r="L88653" s="34"/>
    </row>
    <row r="88654" spans="6:12" x14ac:dyDescent="0.35">
      <c r="F88654" s="34"/>
      <c r="J88654" s="34"/>
      <c r="K88654" s="34"/>
      <c r="L88654" s="34"/>
    </row>
    <row r="88655" spans="6:12" x14ac:dyDescent="0.35">
      <c r="F88655" s="34"/>
      <c r="J88655" s="34"/>
      <c r="K88655" s="34"/>
      <c r="L88655" s="34"/>
    </row>
    <row r="88656" spans="6:12" x14ac:dyDescent="0.35">
      <c r="F88656" s="34"/>
      <c r="J88656" s="34"/>
      <c r="K88656" s="34"/>
      <c r="L88656" s="34"/>
    </row>
    <row r="88657" spans="6:12" x14ac:dyDescent="0.35">
      <c r="F88657" s="34"/>
      <c r="J88657" s="34"/>
      <c r="K88657" s="34"/>
      <c r="L88657" s="34"/>
    </row>
    <row r="88658" spans="6:12" x14ac:dyDescent="0.35">
      <c r="F88658" s="34"/>
      <c r="J88658" s="34"/>
      <c r="K88658" s="34"/>
      <c r="L88658" s="34"/>
    </row>
    <row r="88659" spans="6:12" x14ac:dyDescent="0.35">
      <c r="F88659" s="34"/>
      <c r="J88659" s="34"/>
      <c r="K88659" s="34"/>
      <c r="L88659" s="34"/>
    </row>
    <row r="88660" spans="6:12" x14ac:dyDescent="0.35">
      <c r="F88660" s="34"/>
      <c r="J88660" s="34"/>
      <c r="K88660" s="34"/>
      <c r="L88660" s="34"/>
    </row>
    <row r="88661" spans="6:12" x14ac:dyDescent="0.35">
      <c r="F88661" s="34"/>
      <c r="J88661" s="34"/>
      <c r="K88661" s="34"/>
      <c r="L88661" s="34"/>
    </row>
    <row r="88662" spans="6:12" x14ac:dyDescent="0.35">
      <c r="F88662" s="34"/>
      <c r="J88662" s="34"/>
      <c r="K88662" s="34"/>
      <c r="L88662" s="34"/>
    </row>
    <row r="88663" spans="6:12" x14ac:dyDescent="0.35">
      <c r="F88663" s="34"/>
      <c r="J88663" s="34"/>
      <c r="K88663" s="34"/>
      <c r="L88663" s="34"/>
    </row>
    <row r="88664" spans="6:12" x14ac:dyDescent="0.35">
      <c r="F88664" s="34"/>
      <c r="J88664" s="34"/>
      <c r="K88664" s="34"/>
      <c r="L88664" s="34"/>
    </row>
    <row r="88665" spans="6:12" x14ac:dyDescent="0.35">
      <c r="F88665" s="34"/>
      <c r="J88665" s="34"/>
      <c r="K88665" s="34"/>
      <c r="L88665" s="34"/>
    </row>
    <row r="88666" spans="6:12" x14ac:dyDescent="0.35">
      <c r="F88666" s="34"/>
      <c r="J88666" s="34"/>
      <c r="K88666" s="34"/>
      <c r="L88666" s="34"/>
    </row>
    <row r="88667" spans="6:12" x14ac:dyDescent="0.35">
      <c r="F88667" s="34"/>
      <c r="J88667" s="34"/>
      <c r="K88667" s="34"/>
      <c r="L88667" s="34"/>
    </row>
    <row r="88668" spans="6:12" x14ac:dyDescent="0.35">
      <c r="F88668" s="34"/>
      <c r="J88668" s="34"/>
      <c r="K88668" s="34"/>
      <c r="L88668" s="34"/>
    </row>
    <row r="88669" spans="6:12" x14ac:dyDescent="0.35">
      <c r="F88669" s="34"/>
      <c r="J88669" s="34"/>
      <c r="K88669" s="34"/>
      <c r="L88669" s="34"/>
    </row>
    <row r="88670" spans="6:12" x14ac:dyDescent="0.35">
      <c r="F88670" s="34"/>
      <c r="J88670" s="34"/>
      <c r="K88670" s="34"/>
      <c r="L88670" s="34"/>
    </row>
    <row r="88671" spans="6:12" x14ac:dyDescent="0.35">
      <c r="F88671" s="34"/>
      <c r="J88671" s="34"/>
      <c r="K88671" s="34"/>
      <c r="L88671" s="34"/>
    </row>
    <row r="88672" spans="6:12" x14ac:dyDescent="0.35">
      <c r="F88672" s="34"/>
      <c r="J88672" s="34"/>
      <c r="K88672" s="34"/>
      <c r="L88672" s="34"/>
    </row>
    <row r="88673" spans="6:12" x14ac:dyDescent="0.35">
      <c r="F88673" s="34"/>
      <c r="J88673" s="34"/>
      <c r="K88673" s="34"/>
      <c r="L88673" s="34"/>
    </row>
    <row r="88674" spans="6:12" x14ac:dyDescent="0.35">
      <c r="F88674" s="34"/>
      <c r="J88674" s="34"/>
      <c r="K88674" s="34"/>
      <c r="L88674" s="34"/>
    </row>
    <row r="88675" spans="6:12" x14ac:dyDescent="0.35">
      <c r="F88675" s="34"/>
      <c r="J88675" s="34"/>
      <c r="K88675" s="34"/>
      <c r="L88675" s="34"/>
    </row>
    <row r="88676" spans="6:12" x14ac:dyDescent="0.35">
      <c r="F88676" s="34"/>
      <c r="J88676" s="34"/>
      <c r="K88676" s="34"/>
      <c r="L88676" s="34"/>
    </row>
    <row r="88677" spans="6:12" x14ac:dyDescent="0.35">
      <c r="F88677" s="34"/>
      <c r="J88677" s="34"/>
      <c r="K88677" s="34"/>
      <c r="L88677" s="34"/>
    </row>
    <row r="88678" spans="6:12" x14ac:dyDescent="0.35">
      <c r="F88678" s="34"/>
      <c r="J88678" s="34"/>
      <c r="K88678" s="34"/>
      <c r="L88678" s="34"/>
    </row>
    <row r="88679" spans="6:12" x14ac:dyDescent="0.35">
      <c r="F88679" s="34"/>
      <c r="J88679" s="34"/>
      <c r="K88679" s="34"/>
      <c r="L88679" s="34"/>
    </row>
    <row r="88680" spans="6:12" x14ac:dyDescent="0.35">
      <c r="F88680" s="34"/>
      <c r="J88680" s="34"/>
      <c r="K88680" s="34"/>
      <c r="L88680" s="34"/>
    </row>
    <row r="88681" spans="6:12" x14ac:dyDescent="0.35">
      <c r="F88681" s="34"/>
      <c r="J88681" s="34"/>
      <c r="K88681" s="34"/>
      <c r="L88681" s="34"/>
    </row>
    <row r="88682" spans="6:12" x14ac:dyDescent="0.35">
      <c r="F88682" s="34"/>
      <c r="J88682" s="34"/>
      <c r="K88682" s="34"/>
      <c r="L88682" s="34"/>
    </row>
    <row r="88683" spans="6:12" x14ac:dyDescent="0.35">
      <c r="F88683" s="34"/>
      <c r="J88683" s="34"/>
      <c r="K88683" s="34"/>
      <c r="L88683" s="34"/>
    </row>
    <row r="88684" spans="6:12" x14ac:dyDescent="0.35">
      <c r="F88684" s="34"/>
      <c r="J88684" s="34"/>
      <c r="K88684" s="34"/>
      <c r="L88684" s="34"/>
    </row>
    <row r="88685" spans="6:12" x14ac:dyDescent="0.35">
      <c r="F88685" s="34"/>
      <c r="J88685" s="34"/>
      <c r="K88685" s="34"/>
      <c r="L88685" s="34"/>
    </row>
    <row r="88686" spans="6:12" x14ac:dyDescent="0.35">
      <c r="F88686" s="34"/>
      <c r="J88686" s="34"/>
      <c r="K88686" s="34"/>
      <c r="L88686" s="34"/>
    </row>
    <row r="88687" spans="6:12" x14ac:dyDescent="0.35">
      <c r="F88687" s="34"/>
      <c r="J88687" s="34"/>
      <c r="K88687" s="34"/>
      <c r="L88687" s="34"/>
    </row>
    <row r="88688" spans="6:12" x14ac:dyDescent="0.35">
      <c r="F88688" s="34"/>
      <c r="J88688" s="34"/>
      <c r="K88688" s="34"/>
      <c r="L88688" s="34"/>
    </row>
    <row r="88689" spans="6:12" x14ac:dyDescent="0.35">
      <c r="F88689" s="34"/>
      <c r="J88689" s="34"/>
      <c r="K88689" s="34"/>
      <c r="L88689" s="34"/>
    </row>
    <row r="88690" spans="6:12" x14ac:dyDescent="0.35">
      <c r="F88690" s="34"/>
      <c r="J88690" s="34"/>
      <c r="K88690" s="34"/>
      <c r="L88690" s="34"/>
    </row>
    <row r="88691" spans="6:12" x14ac:dyDescent="0.35">
      <c r="F88691" s="34"/>
      <c r="J88691" s="34"/>
      <c r="K88691" s="34"/>
      <c r="L88691" s="34"/>
    </row>
    <row r="88692" spans="6:12" x14ac:dyDescent="0.35">
      <c r="F88692" s="34"/>
      <c r="J88692" s="34"/>
      <c r="K88692" s="34"/>
      <c r="L88692" s="34"/>
    </row>
    <row r="88693" spans="6:12" x14ac:dyDescent="0.35">
      <c r="F88693" s="34"/>
      <c r="J88693" s="34"/>
      <c r="K88693" s="34"/>
      <c r="L88693" s="34"/>
    </row>
    <row r="88694" spans="6:12" x14ac:dyDescent="0.35">
      <c r="F88694" s="34"/>
      <c r="J88694" s="34"/>
      <c r="K88694" s="34"/>
      <c r="L88694" s="34"/>
    </row>
    <row r="88695" spans="6:12" x14ac:dyDescent="0.35">
      <c r="F88695" s="34"/>
      <c r="J88695" s="34"/>
      <c r="K88695" s="34"/>
      <c r="L88695" s="34"/>
    </row>
    <row r="88696" spans="6:12" x14ac:dyDescent="0.35">
      <c r="F88696" s="34"/>
      <c r="J88696" s="34"/>
      <c r="K88696" s="34"/>
      <c r="L88696" s="34"/>
    </row>
    <row r="88697" spans="6:12" x14ac:dyDescent="0.35">
      <c r="F88697" s="34"/>
      <c r="J88697" s="34"/>
      <c r="K88697" s="34"/>
      <c r="L88697" s="34"/>
    </row>
    <row r="88698" spans="6:12" x14ac:dyDescent="0.35">
      <c r="F88698" s="34"/>
      <c r="J88698" s="34"/>
      <c r="K88698" s="34"/>
      <c r="L88698" s="34"/>
    </row>
    <row r="88699" spans="6:12" x14ac:dyDescent="0.35">
      <c r="F88699" s="34"/>
      <c r="J88699" s="34"/>
      <c r="K88699" s="34"/>
      <c r="L88699" s="34"/>
    </row>
    <row r="88700" spans="6:12" x14ac:dyDescent="0.35">
      <c r="F88700" s="34"/>
      <c r="J88700" s="34"/>
      <c r="K88700" s="34"/>
      <c r="L88700" s="34"/>
    </row>
    <row r="88701" spans="6:12" x14ac:dyDescent="0.35">
      <c r="F88701" s="34"/>
      <c r="J88701" s="34"/>
      <c r="K88701" s="34"/>
      <c r="L88701" s="34"/>
    </row>
    <row r="88702" spans="6:12" x14ac:dyDescent="0.35">
      <c r="F88702" s="34"/>
      <c r="J88702" s="34"/>
      <c r="K88702" s="34"/>
      <c r="L88702" s="34"/>
    </row>
    <row r="88703" spans="6:12" x14ac:dyDescent="0.35">
      <c r="F88703" s="34"/>
      <c r="J88703" s="34"/>
      <c r="K88703" s="34"/>
      <c r="L88703" s="34"/>
    </row>
    <row r="88704" spans="6:12" x14ac:dyDescent="0.35">
      <c r="F88704" s="34"/>
      <c r="J88704" s="34"/>
      <c r="K88704" s="34"/>
      <c r="L88704" s="34"/>
    </row>
    <row r="88705" spans="6:12" x14ac:dyDescent="0.35">
      <c r="F88705" s="34"/>
      <c r="J88705" s="34"/>
      <c r="K88705" s="34"/>
      <c r="L88705" s="34"/>
    </row>
    <row r="88706" spans="6:12" x14ac:dyDescent="0.35">
      <c r="F88706" s="34"/>
      <c r="J88706" s="34"/>
      <c r="K88706" s="34"/>
      <c r="L88706" s="34"/>
    </row>
    <row r="88707" spans="6:12" x14ac:dyDescent="0.35">
      <c r="F88707" s="34"/>
      <c r="J88707" s="34"/>
      <c r="K88707" s="34"/>
      <c r="L88707" s="34"/>
    </row>
    <row r="88708" spans="6:12" x14ac:dyDescent="0.35">
      <c r="F88708" s="34"/>
      <c r="J88708" s="34"/>
      <c r="K88708" s="34"/>
      <c r="L88708" s="34"/>
    </row>
    <row r="88709" spans="6:12" x14ac:dyDescent="0.35">
      <c r="F88709" s="34"/>
      <c r="J88709" s="34"/>
      <c r="K88709" s="34"/>
      <c r="L88709" s="34"/>
    </row>
    <row r="88710" spans="6:12" x14ac:dyDescent="0.35">
      <c r="F88710" s="34"/>
      <c r="J88710" s="34"/>
      <c r="K88710" s="34"/>
      <c r="L88710" s="34"/>
    </row>
    <row r="88711" spans="6:12" x14ac:dyDescent="0.35">
      <c r="F88711" s="34"/>
      <c r="J88711" s="34"/>
      <c r="K88711" s="34"/>
      <c r="L88711" s="34"/>
    </row>
    <row r="88712" spans="6:12" x14ac:dyDescent="0.35">
      <c r="F88712" s="34"/>
      <c r="J88712" s="34"/>
      <c r="K88712" s="34"/>
      <c r="L88712" s="34"/>
    </row>
    <row r="88713" spans="6:12" x14ac:dyDescent="0.35">
      <c r="F88713" s="34"/>
      <c r="J88713" s="34"/>
      <c r="K88713" s="34"/>
      <c r="L88713" s="34"/>
    </row>
    <row r="88714" spans="6:12" x14ac:dyDescent="0.35">
      <c r="F88714" s="34"/>
      <c r="J88714" s="34"/>
      <c r="K88714" s="34"/>
      <c r="L88714" s="34"/>
    </row>
    <row r="88715" spans="6:12" x14ac:dyDescent="0.35">
      <c r="F88715" s="34"/>
      <c r="J88715" s="34"/>
      <c r="K88715" s="34"/>
      <c r="L88715" s="34"/>
    </row>
    <row r="88716" spans="6:12" x14ac:dyDescent="0.35">
      <c r="F88716" s="34"/>
      <c r="J88716" s="34"/>
      <c r="K88716" s="34"/>
      <c r="L88716" s="34"/>
    </row>
    <row r="88717" spans="6:12" x14ac:dyDescent="0.35">
      <c r="F88717" s="34"/>
      <c r="J88717" s="34"/>
      <c r="K88717" s="34"/>
      <c r="L88717" s="34"/>
    </row>
    <row r="88718" spans="6:12" x14ac:dyDescent="0.35">
      <c r="F88718" s="34"/>
      <c r="J88718" s="34"/>
      <c r="K88718" s="34"/>
      <c r="L88718" s="34"/>
    </row>
    <row r="88719" spans="6:12" x14ac:dyDescent="0.35">
      <c r="F88719" s="34"/>
      <c r="J88719" s="34"/>
      <c r="K88719" s="34"/>
      <c r="L88719" s="34"/>
    </row>
    <row r="88720" spans="6:12" x14ac:dyDescent="0.35">
      <c r="F88720" s="34"/>
      <c r="J88720" s="34"/>
      <c r="K88720" s="34"/>
      <c r="L88720" s="34"/>
    </row>
    <row r="88721" spans="6:12" x14ac:dyDescent="0.35">
      <c r="F88721" s="34"/>
      <c r="J88721" s="34"/>
      <c r="K88721" s="34"/>
      <c r="L88721" s="34"/>
    </row>
    <row r="88722" spans="6:12" x14ac:dyDescent="0.35">
      <c r="F88722" s="34"/>
      <c r="J88722" s="34"/>
      <c r="K88722" s="34"/>
      <c r="L88722" s="34"/>
    </row>
    <row r="88723" spans="6:12" x14ac:dyDescent="0.35">
      <c r="F88723" s="34"/>
      <c r="J88723" s="34"/>
      <c r="K88723" s="34"/>
      <c r="L88723" s="34"/>
    </row>
    <row r="88724" spans="6:12" x14ac:dyDescent="0.35">
      <c r="F88724" s="34"/>
      <c r="J88724" s="34"/>
      <c r="K88724" s="34"/>
      <c r="L88724" s="34"/>
    </row>
    <row r="88725" spans="6:12" x14ac:dyDescent="0.35">
      <c r="F88725" s="34"/>
      <c r="J88725" s="34"/>
      <c r="K88725" s="34"/>
      <c r="L88725" s="34"/>
    </row>
    <row r="88726" spans="6:12" x14ac:dyDescent="0.35">
      <c r="F88726" s="34"/>
      <c r="J88726" s="34"/>
      <c r="K88726" s="34"/>
      <c r="L88726" s="34"/>
    </row>
    <row r="88727" spans="6:12" x14ac:dyDescent="0.35">
      <c r="F88727" s="34"/>
      <c r="J88727" s="34"/>
      <c r="K88727" s="34"/>
      <c r="L88727" s="34"/>
    </row>
    <row r="88728" spans="6:12" x14ac:dyDescent="0.35">
      <c r="F88728" s="34"/>
      <c r="J88728" s="34"/>
      <c r="K88728" s="34"/>
      <c r="L88728" s="34"/>
    </row>
    <row r="88729" spans="6:12" x14ac:dyDescent="0.35">
      <c r="F88729" s="34"/>
      <c r="J88729" s="34"/>
      <c r="K88729" s="34"/>
      <c r="L88729" s="34"/>
    </row>
    <row r="88730" spans="6:12" x14ac:dyDescent="0.35">
      <c r="F88730" s="34"/>
      <c r="J88730" s="34"/>
      <c r="K88730" s="34"/>
      <c r="L88730" s="34"/>
    </row>
    <row r="88731" spans="6:12" x14ac:dyDescent="0.35">
      <c r="F88731" s="34"/>
      <c r="J88731" s="34"/>
      <c r="K88731" s="34"/>
      <c r="L88731" s="34"/>
    </row>
    <row r="88732" spans="6:12" x14ac:dyDescent="0.35">
      <c r="F88732" s="34"/>
      <c r="J88732" s="34"/>
      <c r="K88732" s="34"/>
      <c r="L88732" s="34"/>
    </row>
    <row r="88733" spans="6:12" x14ac:dyDescent="0.35">
      <c r="F88733" s="34"/>
      <c r="J88733" s="34"/>
      <c r="K88733" s="34"/>
      <c r="L88733" s="34"/>
    </row>
    <row r="88734" spans="6:12" x14ac:dyDescent="0.35">
      <c r="F88734" s="34"/>
      <c r="J88734" s="34"/>
      <c r="K88734" s="34"/>
      <c r="L88734" s="34"/>
    </row>
    <row r="88735" spans="6:12" x14ac:dyDescent="0.35">
      <c r="F88735" s="34"/>
      <c r="J88735" s="34"/>
      <c r="K88735" s="34"/>
      <c r="L88735" s="34"/>
    </row>
    <row r="88736" spans="6:12" x14ac:dyDescent="0.35">
      <c r="F88736" s="34"/>
      <c r="J88736" s="34"/>
      <c r="K88736" s="34"/>
      <c r="L88736" s="34"/>
    </row>
    <row r="88737" spans="6:12" x14ac:dyDescent="0.35">
      <c r="F88737" s="34"/>
      <c r="J88737" s="34"/>
      <c r="K88737" s="34"/>
      <c r="L88737" s="34"/>
    </row>
    <row r="88738" spans="6:12" x14ac:dyDescent="0.35">
      <c r="F88738" s="34"/>
      <c r="J88738" s="34"/>
      <c r="K88738" s="34"/>
      <c r="L88738" s="34"/>
    </row>
    <row r="88739" spans="6:12" x14ac:dyDescent="0.35">
      <c r="F88739" s="34"/>
      <c r="J88739" s="34"/>
      <c r="K88739" s="34"/>
      <c r="L88739" s="34"/>
    </row>
    <row r="88740" spans="6:12" x14ac:dyDescent="0.35">
      <c r="F88740" s="34"/>
      <c r="J88740" s="34"/>
      <c r="K88740" s="34"/>
      <c r="L88740" s="34"/>
    </row>
    <row r="88741" spans="6:12" x14ac:dyDescent="0.35">
      <c r="F88741" s="34"/>
      <c r="J88741" s="34"/>
      <c r="K88741" s="34"/>
      <c r="L88741" s="34"/>
    </row>
    <row r="88742" spans="6:12" x14ac:dyDescent="0.35">
      <c r="F88742" s="34"/>
      <c r="J88742" s="34"/>
      <c r="K88742" s="34"/>
      <c r="L88742" s="34"/>
    </row>
    <row r="88743" spans="6:12" x14ac:dyDescent="0.35">
      <c r="F88743" s="34"/>
      <c r="J88743" s="34"/>
      <c r="K88743" s="34"/>
      <c r="L88743" s="34"/>
    </row>
    <row r="88744" spans="6:12" x14ac:dyDescent="0.35">
      <c r="F88744" s="34"/>
      <c r="J88744" s="34"/>
      <c r="K88744" s="34"/>
      <c r="L88744" s="34"/>
    </row>
    <row r="88745" spans="6:12" x14ac:dyDescent="0.35">
      <c r="F88745" s="34"/>
      <c r="J88745" s="34"/>
      <c r="K88745" s="34"/>
      <c r="L88745" s="34"/>
    </row>
    <row r="88746" spans="6:12" x14ac:dyDescent="0.35">
      <c r="F88746" s="34"/>
      <c r="J88746" s="34"/>
      <c r="K88746" s="34"/>
      <c r="L88746" s="34"/>
    </row>
    <row r="88747" spans="6:12" x14ac:dyDescent="0.35">
      <c r="F88747" s="34"/>
      <c r="J88747" s="34"/>
      <c r="K88747" s="34"/>
      <c r="L88747" s="34"/>
    </row>
    <row r="88748" spans="6:12" x14ac:dyDescent="0.35">
      <c r="F88748" s="34"/>
      <c r="J88748" s="34"/>
      <c r="K88748" s="34"/>
      <c r="L88748" s="34"/>
    </row>
    <row r="88749" spans="6:12" x14ac:dyDescent="0.35">
      <c r="F88749" s="34"/>
      <c r="J88749" s="34"/>
      <c r="K88749" s="34"/>
      <c r="L88749" s="34"/>
    </row>
    <row r="88750" spans="6:12" x14ac:dyDescent="0.35">
      <c r="F88750" s="34"/>
      <c r="J88750" s="34"/>
      <c r="K88750" s="34"/>
      <c r="L88750" s="34"/>
    </row>
    <row r="88751" spans="6:12" x14ac:dyDescent="0.35">
      <c r="F88751" s="34"/>
      <c r="J88751" s="34"/>
      <c r="K88751" s="34"/>
      <c r="L88751" s="34"/>
    </row>
    <row r="88752" spans="6:12" x14ac:dyDescent="0.35">
      <c r="F88752" s="34"/>
      <c r="J88752" s="34"/>
      <c r="K88752" s="34"/>
      <c r="L88752" s="34"/>
    </row>
    <row r="88753" spans="6:12" x14ac:dyDescent="0.35">
      <c r="F88753" s="34"/>
      <c r="J88753" s="34"/>
      <c r="K88753" s="34"/>
      <c r="L88753" s="34"/>
    </row>
    <row r="88754" spans="6:12" x14ac:dyDescent="0.35">
      <c r="F88754" s="34"/>
      <c r="J88754" s="34"/>
      <c r="K88754" s="34"/>
      <c r="L88754" s="34"/>
    </row>
    <row r="88755" spans="6:12" x14ac:dyDescent="0.35">
      <c r="F88755" s="34"/>
      <c r="J88755" s="34"/>
      <c r="K88755" s="34"/>
      <c r="L88755" s="34"/>
    </row>
    <row r="88756" spans="6:12" x14ac:dyDescent="0.35">
      <c r="F88756" s="34"/>
      <c r="J88756" s="34"/>
      <c r="K88756" s="34"/>
      <c r="L88756" s="34"/>
    </row>
    <row r="88757" spans="6:12" x14ac:dyDescent="0.35">
      <c r="F88757" s="34"/>
      <c r="J88757" s="34"/>
      <c r="K88757" s="34"/>
      <c r="L88757" s="34"/>
    </row>
    <row r="88758" spans="6:12" x14ac:dyDescent="0.35">
      <c r="F88758" s="34"/>
      <c r="J88758" s="34"/>
      <c r="K88758" s="34"/>
      <c r="L88758" s="34"/>
    </row>
    <row r="88759" spans="6:12" x14ac:dyDescent="0.35">
      <c r="F88759" s="34"/>
      <c r="J88759" s="34"/>
      <c r="K88759" s="34"/>
      <c r="L88759" s="34"/>
    </row>
    <row r="88760" spans="6:12" x14ac:dyDescent="0.35">
      <c r="F88760" s="34"/>
      <c r="J88760" s="34"/>
      <c r="K88760" s="34"/>
      <c r="L88760" s="34"/>
    </row>
    <row r="88761" spans="6:12" x14ac:dyDescent="0.35">
      <c r="F88761" s="34"/>
      <c r="J88761" s="34"/>
      <c r="K88761" s="34"/>
      <c r="L88761" s="34"/>
    </row>
    <row r="88762" spans="6:12" x14ac:dyDescent="0.35">
      <c r="F88762" s="34"/>
      <c r="J88762" s="34"/>
      <c r="K88762" s="34"/>
      <c r="L88762" s="34"/>
    </row>
    <row r="88763" spans="6:12" x14ac:dyDescent="0.35">
      <c r="F88763" s="34"/>
      <c r="J88763" s="34"/>
      <c r="K88763" s="34"/>
      <c r="L88763" s="34"/>
    </row>
    <row r="88764" spans="6:12" x14ac:dyDescent="0.35">
      <c r="F88764" s="34"/>
      <c r="J88764" s="34"/>
      <c r="K88764" s="34"/>
      <c r="L88764" s="34"/>
    </row>
    <row r="88765" spans="6:12" x14ac:dyDescent="0.35">
      <c r="F88765" s="34"/>
      <c r="J88765" s="34"/>
      <c r="K88765" s="34"/>
      <c r="L88765" s="34"/>
    </row>
    <row r="88766" spans="6:12" x14ac:dyDescent="0.35">
      <c r="F88766" s="34"/>
      <c r="J88766" s="34"/>
      <c r="K88766" s="34"/>
      <c r="L88766" s="34"/>
    </row>
    <row r="88767" spans="6:12" x14ac:dyDescent="0.35">
      <c r="F88767" s="34"/>
      <c r="J88767" s="34"/>
      <c r="K88767" s="34"/>
      <c r="L88767" s="34"/>
    </row>
    <row r="88768" spans="6:12" x14ac:dyDescent="0.35">
      <c r="F88768" s="34"/>
      <c r="J88768" s="34"/>
      <c r="K88768" s="34"/>
      <c r="L88768" s="34"/>
    </row>
    <row r="88769" spans="6:12" x14ac:dyDescent="0.35">
      <c r="F88769" s="34"/>
      <c r="J88769" s="34"/>
      <c r="K88769" s="34"/>
      <c r="L88769" s="34"/>
    </row>
    <row r="88770" spans="6:12" x14ac:dyDescent="0.35">
      <c r="F88770" s="34"/>
      <c r="J88770" s="34"/>
      <c r="K88770" s="34"/>
      <c r="L88770" s="34"/>
    </row>
    <row r="88771" spans="6:12" x14ac:dyDescent="0.35">
      <c r="F88771" s="34"/>
      <c r="J88771" s="34"/>
      <c r="K88771" s="34"/>
      <c r="L88771" s="34"/>
    </row>
    <row r="88772" spans="6:12" x14ac:dyDescent="0.35">
      <c r="F88772" s="34"/>
      <c r="J88772" s="34"/>
      <c r="K88772" s="34"/>
      <c r="L88772" s="34"/>
    </row>
    <row r="88773" spans="6:12" x14ac:dyDescent="0.35">
      <c r="F88773" s="34"/>
      <c r="J88773" s="34"/>
      <c r="K88773" s="34"/>
      <c r="L88773" s="34"/>
    </row>
    <row r="88774" spans="6:12" x14ac:dyDescent="0.35">
      <c r="F88774" s="34"/>
      <c r="J88774" s="34"/>
      <c r="K88774" s="34"/>
      <c r="L88774" s="34"/>
    </row>
    <row r="88775" spans="6:12" x14ac:dyDescent="0.35">
      <c r="F88775" s="34"/>
      <c r="J88775" s="34"/>
      <c r="K88775" s="34"/>
      <c r="L88775" s="34"/>
    </row>
    <row r="88776" spans="6:12" x14ac:dyDescent="0.35">
      <c r="F88776" s="34"/>
      <c r="J88776" s="34"/>
      <c r="K88776" s="34"/>
      <c r="L88776" s="34"/>
    </row>
    <row r="88777" spans="6:12" x14ac:dyDescent="0.35">
      <c r="F88777" s="34"/>
      <c r="J88777" s="34"/>
      <c r="K88777" s="34"/>
      <c r="L88777" s="34"/>
    </row>
    <row r="88778" spans="6:12" x14ac:dyDescent="0.35">
      <c r="F88778" s="34"/>
      <c r="J88778" s="34"/>
      <c r="K88778" s="34"/>
      <c r="L88778" s="34"/>
    </row>
    <row r="88779" spans="6:12" x14ac:dyDescent="0.35">
      <c r="F88779" s="34"/>
      <c r="J88779" s="34"/>
      <c r="K88779" s="34"/>
      <c r="L88779" s="34"/>
    </row>
    <row r="88780" spans="6:12" x14ac:dyDescent="0.35">
      <c r="F88780" s="34"/>
      <c r="J88780" s="34"/>
      <c r="K88780" s="34"/>
      <c r="L88780" s="34"/>
    </row>
    <row r="88781" spans="6:12" x14ac:dyDescent="0.35">
      <c r="F88781" s="34"/>
      <c r="J88781" s="34"/>
      <c r="K88781" s="34"/>
      <c r="L88781" s="34"/>
    </row>
    <row r="88782" spans="6:12" x14ac:dyDescent="0.35">
      <c r="F88782" s="34"/>
      <c r="J88782" s="34"/>
      <c r="K88782" s="34"/>
      <c r="L88782" s="34"/>
    </row>
    <row r="88783" spans="6:12" x14ac:dyDescent="0.35">
      <c r="F88783" s="34"/>
      <c r="J88783" s="34"/>
      <c r="K88783" s="34"/>
      <c r="L88783" s="34"/>
    </row>
    <row r="88784" spans="6:12" x14ac:dyDescent="0.35">
      <c r="F88784" s="34"/>
      <c r="J88784" s="34"/>
      <c r="K88784" s="34"/>
      <c r="L88784" s="34"/>
    </row>
    <row r="88785" spans="6:12" x14ac:dyDescent="0.35">
      <c r="F88785" s="34"/>
      <c r="J88785" s="34"/>
      <c r="K88785" s="34"/>
      <c r="L88785" s="34"/>
    </row>
    <row r="88786" spans="6:12" x14ac:dyDescent="0.35">
      <c r="F88786" s="34"/>
      <c r="J88786" s="34"/>
      <c r="K88786" s="34"/>
      <c r="L88786" s="34"/>
    </row>
    <row r="88787" spans="6:12" x14ac:dyDescent="0.35">
      <c r="F88787" s="34"/>
      <c r="J88787" s="34"/>
      <c r="K88787" s="34"/>
      <c r="L88787" s="34"/>
    </row>
    <row r="88788" spans="6:12" x14ac:dyDescent="0.35">
      <c r="F88788" s="34"/>
      <c r="J88788" s="34"/>
      <c r="K88788" s="34"/>
      <c r="L88788" s="34"/>
    </row>
    <row r="88789" spans="6:12" x14ac:dyDescent="0.35">
      <c r="F88789" s="34"/>
      <c r="J88789" s="34"/>
      <c r="K88789" s="34"/>
      <c r="L88789" s="34"/>
    </row>
    <row r="88790" spans="6:12" x14ac:dyDescent="0.35">
      <c r="F88790" s="34"/>
      <c r="J88790" s="34"/>
      <c r="K88790" s="34"/>
      <c r="L88790" s="34"/>
    </row>
    <row r="88791" spans="6:12" x14ac:dyDescent="0.35">
      <c r="F88791" s="34"/>
      <c r="J88791" s="34"/>
      <c r="K88791" s="34"/>
      <c r="L88791" s="34"/>
    </row>
    <row r="88792" spans="6:12" x14ac:dyDescent="0.35">
      <c r="F88792" s="34"/>
      <c r="J88792" s="34"/>
      <c r="K88792" s="34"/>
      <c r="L88792" s="34"/>
    </row>
    <row r="88793" spans="6:12" x14ac:dyDescent="0.35">
      <c r="F88793" s="34"/>
      <c r="J88793" s="34"/>
      <c r="K88793" s="34"/>
      <c r="L88793" s="34"/>
    </row>
    <row r="88794" spans="6:12" x14ac:dyDescent="0.35">
      <c r="F88794" s="34"/>
      <c r="J88794" s="34"/>
      <c r="K88794" s="34"/>
      <c r="L88794" s="34"/>
    </row>
    <row r="88795" spans="6:12" x14ac:dyDescent="0.35">
      <c r="F88795" s="34"/>
      <c r="J88795" s="34"/>
      <c r="K88795" s="34"/>
      <c r="L88795" s="34"/>
    </row>
    <row r="88796" spans="6:12" x14ac:dyDescent="0.35">
      <c r="F88796" s="34"/>
      <c r="J88796" s="34"/>
      <c r="K88796" s="34"/>
      <c r="L88796" s="34"/>
    </row>
    <row r="88797" spans="6:12" x14ac:dyDescent="0.35">
      <c r="F88797" s="34"/>
      <c r="J88797" s="34"/>
      <c r="K88797" s="34"/>
      <c r="L88797" s="34"/>
    </row>
    <row r="88798" spans="6:12" x14ac:dyDescent="0.35">
      <c r="F88798" s="34"/>
      <c r="J88798" s="34"/>
      <c r="K88798" s="34"/>
      <c r="L88798" s="34"/>
    </row>
    <row r="88799" spans="6:12" x14ac:dyDescent="0.35">
      <c r="F88799" s="34"/>
      <c r="J88799" s="34"/>
      <c r="K88799" s="34"/>
      <c r="L88799" s="34"/>
    </row>
    <row r="88800" spans="6:12" x14ac:dyDescent="0.35">
      <c r="F88800" s="34"/>
      <c r="J88800" s="34"/>
      <c r="K88800" s="34"/>
      <c r="L88800" s="34"/>
    </row>
    <row r="88801" spans="6:12" x14ac:dyDescent="0.35">
      <c r="F88801" s="34"/>
      <c r="J88801" s="34"/>
      <c r="K88801" s="34"/>
      <c r="L88801" s="34"/>
    </row>
    <row r="88802" spans="6:12" x14ac:dyDescent="0.35">
      <c r="F88802" s="34"/>
      <c r="J88802" s="34"/>
      <c r="K88802" s="34"/>
      <c r="L88802" s="34"/>
    </row>
    <row r="88803" spans="6:12" x14ac:dyDescent="0.35">
      <c r="F88803" s="34"/>
      <c r="J88803" s="34"/>
      <c r="K88803" s="34"/>
      <c r="L88803" s="34"/>
    </row>
    <row r="88804" spans="6:12" x14ac:dyDescent="0.35">
      <c r="F88804" s="34"/>
      <c r="J88804" s="34"/>
      <c r="K88804" s="34"/>
      <c r="L88804" s="34"/>
    </row>
    <row r="88805" spans="6:12" x14ac:dyDescent="0.35">
      <c r="F88805" s="34"/>
      <c r="J88805" s="34"/>
      <c r="K88805" s="34"/>
      <c r="L88805" s="34"/>
    </row>
    <row r="88806" spans="6:12" x14ac:dyDescent="0.35">
      <c r="F88806" s="34"/>
      <c r="J88806" s="34"/>
      <c r="K88806" s="34"/>
      <c r="L88806" s="34"/>
    </row>
    <row r="88807" spans="6:12" x14ac:dyDescent="0.35">
      <c r="F88807" s="34"/>
      <c r="J88807" s="34"/>
      <c r="K88807" s="34"/>
      <c r="L88807" s="34"/>
    </row>
    <row r="88808" spans="6:12" x14ac:dyDescent="0.35">
      <c r="F88808" s="34"/>
      <c r="J88808" s="34"/>
      <c r="K88808" s="34"/>
      <c r="L88808" s="34"/>
    </row>
    <row r="88809" spans="6:12" x14ac:dyDescent="0.35">
      <c r="F88809" s="34"/>
      <c r="J88809" s="34"/>
      <c r="K88809" s="34"/>
      <c r="L88809" s="34"/>
    </row>
    <row r="88810" spans="6:12" x14ac:dyDescent="0.35">
      <c r="F88810" s="34"/>
      <c r="J88810" s="34"/>
      <c r="K88810" s="34"/>
      <c r="L88810" s="34"/>
    </row>
    <row r="88811" spans="6:12" x14ac:dyDescent="0.35">
      <c r="F88811" s="34"/>
      <c r="J88811" s="34"/>
      <c r="K88811" s="34"/>
      <c r="L88811" s="34"/>
    </row>
    <row r="88812" spans="6:12" x14ac:dyDescent="0.35">
      <c r="F88812" s="34"/>
      <c r="J88812" s="34"/>
      <c r="K88812" s="34"/>
      <c r="L88812" s="34"/>
    </row>
    <row r="88813" spans="6:12" x14ac:dyDescent="0.35">
      <c r="F88813" s="34"/>
      <c r="J88813" s="34"/>
      <c r="K88813" s="34"/>
      <c r="L88813" s="34"/>
    </row>
    <row r="88814" spans="6:12" x14ac:dyDescent="0.35">
      <c r="F88814" s="34"/>
      <c r="J88814" s="34"/>
      <c r="K88814" s="34"/>
      <c r="L88814" s="34"/>
    </row>
    <row r="88815" spans="6:12" x14ac:dyDescent="0.35">
      <c r="F88815" s="34"/>
      <c r="J88815" s="34"/>
      <c r="K88815" s="34"/>
      <c r="L88815" s="34"/>
    </row>
    <row r="88816" spans="6:12" x14ac:dyDescent="0.35">
      <c r="F88816" s="34"/>
      <c r="J88816" s="34"/>
      <c r="K88816" s="34"/>
      <c r="L88816" s="34"/>
    </row>
    <row r="88817" spans="6:12" x14ac:dyDescent="0.35">
      <c r="F88817" s="34"/>
      <c r="J88817" s="34"/>
      <c r="K88817" s="34"/>
      <c r="L88817" s="34"/>
    </row>
    <row r="88818" spans="6:12" x14ac:dyDescent="0.35">
      <c r="F88818" s="34"/>
      <c r="J88818" s="34"/>
      <c r="K88818" s="34"/>
      <c r="L88818" s="34"/>
    </row>
    <row r="88819" spans="6:12" x14ac:dyDescent="0.35">
      <c r="F88819" s="34"/>
      <c r="J88819" s="34"/>
      <c r="K88819" s="34"/>
      <c r="L88819" s="34"/>
    </row>
    <row r="88820" spans="6:12" x14ac:dyDescent="0.35">
      <c r="F88820" s="34"/>
      <c r="J88820" s="34"/>
      <c r="K88820" s="34"/>
      <c r="L88820" s="34"/>
    </row>
    <row r="88821" spans="6:12" x14ac:dyDescent="0.35">
      <c r="F88821" s="34"/>
      <c r="J88821" s="34"/>
      <c r="K88821" s="34"/>
      <c r="L88821" s="34"/>
    </row>
    <row r="88822" spans="6:12" x14ac:dyDescent="0.35">
      <c r="F88822" s="34"/>
      <c r="J88822" s="34"/>
      <c r="K88822" s="34"/>
      <c r="L88822" s="34"/>
    </row>
    <row r="88823" spans="6:12" x14ac:dyDescent="0.35">
      <c r="F88823" s="34"/>
      <c r="J88823" s="34"/>
      <c r="K88823" s="34"/>
      <c r="L88823" s="34"/>
    </row>
    <row r="88824" spans="6:12" x14ac:dyDescent="0.35">
      <c r="F88824" s="34"/>
      <c r="J88824" s="34"/>
      <c r="K88824" s="34"/>
      <c r="L88824" s="34"/>
    </row>
    <row r="88825" spans="6:12" x14ac:dyDescent="0.35">
      <c r="F88825" s="34"/>
      <c r="J88825" s="34"/>
      <c r="K88825" s="34"/>
      <c r="L88825" s="34"/>
    </row>
    <row r="88826" spans="6:12" x14ac:dyDescent="0.35">
      <c r="F88826" s="34"/>
      <c r="J88826" s="34"/>
      <c r="K88826" s="34"/>
      <c r="L88826" s="34"/>
    </row>
    <row r="88827" spans="6:12" x14ac:dyDescent="0.35">
      <c r="F88827" s="34"/>
      <c r="J88827" s="34"/>
      <c r="K88827" s="34"/>
      <c r="L88827" s="34"/>
    </row>
    <row r="88828" spans="6:12" x14ac:dyDescent="0.35">
      <c r="F88828" s="34"/>
      <c r="J88828" s="34"/>
      <c r="K88828" s="34"/>
      <c r="L88828" s="34"/>
    </row>
    <row r="88829" spans="6:12" x14ac:dyDescent="0.35">
      <c r="F88829" s="34"/>
      <c r="J88829" s="34"/>
      <c r="K88829" s="34"/>
      <c r="L88829" s="34"/>
    </row>
    <row r="88830" spans="6:12" x14ac:dyDescent="0.35">
      <c r="F88830" s="34"/>
      <c r="J88830" s="34"/>
      <c r="K88830" s="34"/>
      <c r="L88830" s="34"/>
    </row>
    <row r="88831" spans="6:12" x14ac:dyDescent="0.35">
      <c r="F88831" s="34"/>
      <c r="J88831" s="34"/>
      <c r="K88831" s="34"/>
      <c r="L88831" s="34"/>
    </row>
    <row r="88832" spans="6:12" x14ac:dyDescent="0.35">
      <c r="F88832" s="34"/>
      <c r="J88832" s="34"/>
      <c r="K88832" s="34"/>
      <c r="L88832" s="34"/>
    </row>
    <row r="88833" spans="6:12" x14ac:dyDescent="0.35">
      <c r="F88833" s="34"/>
      <c r="J88833" s="34"/>
      <c r="K88833" s="34"/>
      <c r="L88833" s="34"/>
    </row>
    <row r="88834" spans="6:12" x14ac:dyDescent="0.35">
      <c r="F88834" s="34"/>
      <c r="J88834" s="34"/>
      <c r="K88834" s="34"/>
      <c r="L88834" s="34"/>
    </row>
    <row r="88835" spans="6:12" x14ac:dyDescent="0.35">
      <c r="F88835" s="34"/>
      <c r="J88835" s="34"/>
      <c r="K88835" s="34"/>
      <c r="L88835" s="34"/>
    </row>
    <row r="88836" spans="6:12" x14ac:dyDescent="0.35">
      <c r="F88836" s="34"/>
      <c r="J88836" s="34"/>
      <c r="K88836" s="34"/>
      <c r="L88836" s="34"/>
    </row>
    <row r="88837" spans="6:12" x14ac:dyDescent="0.35">
      <c r="F88837" s="34"/>
      <c r="J88837" s="34"/>
      <c r="K88837" s="34"/>
      <c r="L88837" s="34"/>
    </row>
    <row r="88838" spans="6:12" x14ac:dyDescent="0.35">
      <c r="F88838" s="34"/>
      <c r="J88838" s="34"/>
      <c r="K88838" s="34"/>
      <c r="L88838" s="34"/>
    </row>
    <row r="88839" spans="6:12" x14ac:dyDescent="0.35">
      <c r="F88839" s="34"/>
      <c r="J88839" s="34"/>
      <c r="K88839" s="34"/>
      <c r="L88839" s="34"/>
    </row>
    <row r="88840" spans="6:12" x14ac:dyDescent="0.35">
      <c r="F88840" s="34"/>
      <c r="J88840" s="34"/>
      <c r="K88840" s="34"/>
      <c r="L88840" s="34"/>
    </row>
    <row r="88841" spans="6:12" x14ac:dyDescent="0.35">
      <c r="F88841" s="34"/>
      <c r="J88841" s="34"/>
      <c r="K88841" s="34"/>
      <c r="L88841" s="34"/>
    </row>
    <row r="88842" spans="6:12" x14ac:dyDescent="0.35">
      <c r="F88842" s="34"/>
      <c r="J88842" s="34"/>
      <c r="K88842" s="34"/>
      <c r="L88842" s="34"/>
    </row>
    <row r="88843" spans="6:12" x14ac:dyDescent="0.35">
      <c r="F88843" s="34"/>
      <c r="J88843" s="34"/>
      <c r="K88843" s="34"/>
      <c r="L88843" s="34"/>
    </row>
    <row r="88844" spans="6:12" x14ac:dyDescent="0.35">
      <c r="F88844" s="34"/>
      <c r="J88844" s="34"/>
      <c r="K88844" s="34"/>
      <c r="L88844" s="34"/>
    </row>
    <row r="88845" spans="6:12" x14ac:dyDescent="0.35">
      <c r="F88845" s="34"/>
      <c r="J88845" s="34"/>
      <c r="K88845" s="34"/>
      <c r="L88845" s="34"/>
    </row>
    <row r="88846" spans="6:12" x14ac:dyDescent="0.35">
      <c r="F88846" s="34"/>
      <c r="J88846" s="34"/>
      <c r="K88846" s="34"/>
      <c r="L88846" s="34"/>
    </row>
    <row r="88847" spans="6:12" x14ac:dyDescent="0.35">
      <c r="F88847" s="34"/>
      <c r="J88847" s="34"/>
      <c r="K88847" s="34"/>
      <c r="L88847" s="34"/>
    </row>
    <row r="88848" spans="6:12" x14ac:dyDescent="0.35">
      <c r="F88848" s="34"/>
      <c r="J88848" s="34"/>
      <c r="K88848" s="34"/>
      <c r="L88848" s="34"/>
    </row>
    <row r="88849" spans="6:12" x14ac:dyDescent="0.35">
      <c r="F88849" s="34"/>
      <c r="J88849" s="34"/>
      <c r="K88849" s="34"/>
      <c r="L88849" s="34"/>
    </row>
    <row r="88850" spans="6:12" x14ac:dyDescent="0.35">
      <c r="F88850" s="34"/>
      <c r="J88850" s="34"/>
      <c r="K88850" s="34"/>
      <c r="L88850" s="34"/>
    </row>
    <row r="88851" spans="6:12" x14ac:dyDescent="0.35">
      <c r="F88851" s="34"/>
      <c r="J88851" s="34"/>
      <c r="K88851" s="34"/>
      <c r="L88851" s="34"/>
    </row>
    <row r="88852" spans="6:12" x14ac:dyDescent="0.35">
      <c r="F88852" s="34"/>
      <c r="J88852" s="34"/>
      <c r="K88852" s="34"/>
      <c r="L88852" s="34"/>
    </row>
    <row r="88853" spans="6:12" x14ac:dyDescent="0.35">
      <c r="F88853" s="34"/>
      <c r="J88853" s="34"/>
      <c r="K88853" s="34"/>
      <c r="L88853" s="34"/>
    </row>
    <row r="88854" spans="6:12" x14ac:dyDescent="0.35">
      <c r="F88854" s="34"/>
      <c r="J88854" s="34"/>
      <c r="K88854" s="34"/>
      <c r="L88854" s="34"/>
    </row>
    <row r="88855" spans="6:12" x14ac:dyDescent="0.35">
      <c r="F88855" s="34"/>
      <c r="J88855" s="34"/>
      <c r="K88855" s="34"/>
      <c r="L88855" s="34"/>
    </row>
    <row r="88856" spans="6:12" x14ac:dyDescent="0.35">
      <c r="F88856" s="34"/>
      <c r="J88856" s="34"/>
      <c r="K88856" s="34"/>
      <c r="L88856" s="34"/>
    </row>
    <row r="88857" spans="6:12" x14ac:dyDescent="0.35">
      <c r="F88857" s="34"/>
      <c r="J88857" s="34"/>
      <c r="K88857" s="34"/>
      <c r="L88857" s="34"/>
    </row>
    <row r="88858" spans="6:12" x14ac:dyDescent="0.35">
      <c r="F88858" s="34"/>
      <c r="J88858" s="34"/>
      <c r="K88858" s="34"/>
      <c r="L88858" s="34"/>
    </row>
    <row r="88859" spans="6:12" x14ac:dyDescent="0.35">
      <c r="F88859" s="34"/>
      <c r="J88859" s="34"/>
      <c r="K88859" s="34"/>
      <c r="L88859" s="34"/>
    </row>
    <row r="88860" spans="6:12" x14ac:dyDescent="0.35">
      <c r="F88860" s="34"/>
      <c r="J88860" s="34"/>
      <c r="K88860" s="34"/>
      <c r="L88860" s="34"/>
    </row>
    <row r="88861" spans="6:12" x14ac:dyDescent="0.35">
      <c r="F88861" s="34"/>
      <c r="J88861" s="34"/>
      <c r="K88861" s="34"/>
      <c r="L88861" s="34"/>
    </row>
    <row r="88862" spans="6:12" x14ac:dyDescent="0.35">
      <c r="F88862" s="34"/>
      <c r="J88862" s="34"/>
      <c r="K88862" s="34"/>
      <c r="L88862" s="34"/>
    </row>
    <row r="88863" spans="6:12" x14ac:dyDescent="0.35">
      <c r="F88863" s="34"/>
      <c r="J88863" s="34"/>
      <c r="K88863" s="34"/>
      <c r="L88863" s="34"/>
    </row>
    <row r="88864" spans="6:12" x14ac:dyDescent="0.35">
      <c r="F88864" s="34"/>
      <c r="J88864" s="34"/>
      <c r="K88864" s="34"/>
      <c r="L88864" s="34"/>
    </row>
    <row r="88865" spans="6:12" x14ac:dyDescent="0.35">
      <c r="F88865" s="34"/>
      <c r="J88865" s="34"/>
      <c r="K88865" s="34"/>
      <c r="L88865" s="34"/>
    </row>
    <row r="88866" spans="6:12" x14ac:dyDescent="0.35">
      <c r="F88866" s="34"/>
      <c r="J88866" s="34"/>
      <c r="K88866" s="34"/>
      <c r="L88866" s="34"/>
    </row>
    <row r="88867" spans="6:12" x14ac:dyDescent="0.35">
      <c r="F88867" s="34"/>
      <c r="J88867" s="34"/>
      <c r="K88867" s="34"/>
      <c r="L88867" s="34"/>
    </row>
    <row r="88868" spans="6:12" x14ac:dyDescent="0.35">
      <c r="F88868" s="34"/>
      <c r="J88868" s="34"/>
      <c r="K88868" s="34"/>
      <c r="L88868" s="34"/>
    </row>
    <row r="88869" spans="6:12" x14ac:dyDescent="0.35">
      <c r="F88869" s="34"/>
      <c r="J88869" s="34"/>
      <c r="K88869" s="34"/>
      <c r="L88869" s="34"/>
    </row>
    <row r="88870" spans="6:12" x14ac:dyDescent="0.35">
      <c r="F88870" s="34"/>
      <c r="J88870" s="34"/>
      <c r="K88870" s="34"/>
      <c r="L88870" s="34"/>
    </row>
    <row r="88871" spans="6:12" x14ac:dyDescent="0.35">
      <c r="F88871" s="34"/>
      <c r="J88871" s="34"/>
      <c r="K88871" s="34"/>
      <c r="L88871" s="34"/>
    </row>
    <row r="88872" spans="6:12" x14ac:dyDescent="0.35">
      <c r="F88872" s="34"/>
      <c r="J88872" s="34"/>
      <c r="K88872" s="34"/>
      <c r="L88872" s="34"/>
    </row>
    <row r="88873" spans="6:12" x14ac:dyDescent="0.35">
      <c r="F88873" s="34"/>
      <c r="J88873" s="34"/>
      <c r="K88873" s="34"/>
      <c r="L88873" s="34"/>
    </row>
    <row r="88874" spans="6:12" x14ac:dyDescent="0.35">
      <c r="F88874" s="34"/>
      <c r="J88874" s="34"/>
      <c r="K88874" s="34"/>
      <c r="L88874" s="34"/>
    </row>
    <row r="88875" spans="6:12" x14ac:dyDescent="0.35">
      <c r="F88875" s="34"/>
      <c r="J88875" s="34"/>
      <c r="K88875" s="34"/>
      <c r="L88875" s="34"/>
    </row>
    <row r="88876" spans="6:12" x14ac:dyDescent="0.35">
      <c r="F88876" s="34"/>
      <c r="J88876" s="34"/>
      <c r="K88876" s="34"/>
      <c r="L88876" s="34"/>
    </row>
    <row r="88877" spans="6:12" x14ac:dyDescent="0.35">
      <c r="F88877" s="34"/>
      <c r="J88877" s="34"/>
      <c r="K88877" s="34"/>
      <c r="L88877" s="34"/>
    </row>
    <row r="88878" spans="6:12" x14ac:dyDescent="0.35">
      <c r="F88878" s="34"/>
      <c r="J88878" s="34"/>
      <c r="K88878" s="34"/>
      <c r="L88878" s="34"/>
    </row>
    <row r="88879" spans="6:12" x14ac:dyDescent="0.35">
      <c r="F88879" s="34"/>
      <c r="J88879" s="34"/>
      <c r="K88879" s="34"/>
      <c r="L88879" s="34"/>
    </row>
    <row r="88880" spans="6:12" x14ac:dyDescent="0.35">
      <c r="F88880" s="34"/>
      <c r="J88880" s="34"/>
      <c r="K88880" s="34"/>
      <c r="L88880" s="34"/>
    </row>
    <row r="88881" spans="6:12" x14ac:dyDescent="0.35">
      <c r="F88881" s="34"/>
      <c r="J88881" s="34"/>
      <c r="K88881" s="34"/>
      <c r="L88881" s="34"/>
    </row>
    <row r="88882" spans="6:12" x14ac:dyDescent="0.35">
      <c r="F88882" s="34"/>
      <c r="J88882" s="34"/>
      <c r="K88882" s="34"/>
      <c r="L88882" s="34"/>
    </row>
    <row r="88883" spans="6:12" x14ac:dyDescent="0.35">
      <c r="F88883" s="34"/>
      <c r="J88883" s="34"/>
      <c r="K88883" s="34"/>
      <c r="L88883" s="34"/>
    </row>
    <row r="88884" spans="6:12" x14ac:dyDescent="0.35">
      <c r="F88884" s="34"/>
      <c r="J88884" s="34"/>
      <c r="K88884" s="34"/>
      <c r="L88884" s="34"/>
    </row>
    <row r="88885" spans="6:12" x14ac:dyDescent="0.35">
      <c r="F88885" s="34"/>
      <c r="J88885" s="34"/>
      <c r="K88885" s="34"/>
      <c r="L88885" s="34"/>
    </row>
    <row r="88886" spans="6:12" x14ac:dyDescent="0.35">
      <c r="F88886" s="34"/>
      <c r="J88886" s="34"/>
      <c r="K88886" s="34"/>
      <c r="L88886" s="34"/>
    </row>
    <row r="88887" spans="6:12" x14ac:dyDescent="0.35">
      <c r="F88887" s="34"/>
      <c r="J88887" s="34"/>
      <c r="K88887" s="34"/>
      <c r="L88887" s="34"/>
    </row>
    <row r="88888" spans="6:12" x14ac:dyDescent="0.35">
      <c r="F88888" s="34"/>
      <c r="J88888" s="34"/>
      <c r="K88888" s="34"/>
      <c r="L88888" s="34"/>
    </row>
    <row r="88889" spans="6:12" x14ac:dyDescent="0.35">
      <c r="F88889" s="34"/>
      <c r="J88889" s="34"/>
      <c r="K88889" s="34"/>
      <c r="L88889" s="34"/>
    </row>
    <row r="88890" spans="6:12" x14ac:dyDescent="0.35">
      <c r="F88890" s="34"/>
      <c r="J88890" s="34"/>
      <c r="K88890" s="34"/>
      <c r="L88890" s="34"/>
    </row>
    <row r="88891" spans="6:12" x14ac:dyDescent="0.35">
      <c r="F88891" s="34"/>
      <c r="J88891" s="34"/>
      <c r="K88891" s="34"/>
      <c r="L88891" s="34"/>
    </row>
    <row r="88892" spans="6:12" x14ac:dyDescent="0.35">
      <c r="F88892" s="34"/>
      <c r="J88892" s="34"/>
      <c r="K88892" s="34"/>
      <c r="L88892" s="34"/>
    </row>
    <row r="88893" spans="6:12" x14ac:dyDescent="0.35">
      <c r="F88893" s="34"/>
      <c r="J88893" s="34"/>
      <c r="K88893" s="34"/>
      <c r="L88893" s="34"/>
    </row>
    <row r="88894" spans="6:12" x14ac:dyDescent="0.35">
      <c r="F88894" s="34"/>
      <c r="J88894" s="34"/>
      <c r="K88894" s="34"/>
      <c r="L88894" s="34"/>
    </row>
    <row r="88895" spans="6:12" x14ac:dyDescent="0.35">
      <c r="F88895" s="34"/>
      <c r="J88895" s="34"/>
      <c r="K88895" s="34"/>
      <c r="L88895" s="34"/>
    </row>
    <row r="88896" spans="6:12" x14ac:dyDescent="0.35">
      <c r="F88896" s="34"/>
      <c r="J88896" s="34"/>
      <c r="K88896" s="34"/>
      <c r="L88896" s="34"/>
    </row>
    <row r="88897" spans="6:12" x14ac:dyDescent="0.35">
      <c r="F88897" s="34"/>
      <c r="J88897" s="34"/>
      <c r="K88897" s="34"/>
      <c r="L88897" s="34"/>
    </row>
    <row r="88898" spans="6:12" x14ac:dyDescent="0.35">
      <c r="F88898" s="34"/>
      <c r="J88898" s="34"/>
      <c r="K88898" s="34"/>
      <c r="L88898" s="34"/>
    </row>
    <row r="88899" spans="6:12" x14ac:dyDescent="0.35">
      <c r="F88899" s="34"/>
      <c r="J88899" s="34"/>
      <c r="K88899" s="34"/>
      <c r="L88899" s="34"/>
    </row>
    <row r="88900" spans="6:12" x14ac:dyDescent="0.35">
      <c r="F88900" s="34"/>
      <c r="J88900" s="34"/>
      <c r="K88900" s="34"/>
      <c r="L88900" s="34"/>
    </row>
    <row r="88901" spans="6:12" x14ac:dyDescent="0.35">
      <c r="F88901" s="34"/>
      <c r="J88901" s="34"/>
      <c r="K88901" s="34"/>
      <c r="L88901" s="34"/>
    </row>
    <row r="88902" spans="6:12" x14ac:dyDescent="0.35">
      <c r="F88902" s="34"/>
      <c r="J88902" s="34"/>
      <c r="K88902" s="34"/>
      <c r="L88902" s="34"/>
    </row>
    <row r="88903" spans="6:12" x14ac:dyDescent="0.35">
      <c r="F88903" s="34"/>
      <c r="J88903" s="34"/>
      <c r="K88903" s="34"/>
      <c r="L88903" s="34"/>
    </row>
    <row r="88904" spans="6:12" x14ac:dyDescent="0.35">
      <c r="F88904" s="34"/>
      <c r="J88904" s="34"/>
      <c r="K88904" s="34"/>
      <c r="L88904" s="34"/>
    </row>
    <row r="88905" spans="6:12" x14ac:dyDescent="0.35">
      <c r="F88905" s="34"/>
      <c r="J88905" s="34"/>
      <c r="K88905" s="34"/>
      <c r="L88905" s="34"/>
    </row>
    <row r="88906" spans="6:12" x14ac:dyDescent="0.35">
      <c r="F88906" s="34"/>
      <c r="J88906" s="34"/>
      <c r="K88906" s="34"/>
      <c r="L88906" s="34"/>
    </row>
    <row r="88907" spans="6:12" x14ac:dyDescent="0.35">
      <c r="F88907" s="34"/>
      <c r="J88907" s="34"/>
      <c r="K88907" s="34"/>
      <c r="L88907" s="34"/>
    </row>
    <row r="88908" spans="6:12" x14ac:dyDescent="0.35">
      <c r="F88908" s="34"/>
      <c r="J88908" s="34"/>
      <c r="K88908" s="34"/>
      <c r="L88908" s="34"/>
    </row>
    <row r="88909" spans="6:12" x14ac:dyDescent="0.35">
      <c r="F88909" s="34"/>
      <c r="J88909" s="34"/>
      <c r="K88909" s="34"/>
      <c r="L88909" s="34"/>
    </row>
    <row r="88910" spans="6:12" x14ac:dyDescent="0.35">
      <c r="F88910" s="34"/>
      <c r="J88910" s="34"/>
      <c r="K88910" s="34"/>
      <c r="L88910" s="34"/>
    </row>
    <row r="88911" spans="6:12" x14ac:dyDescent="0.35">
      <c r="F88911" s="34"/>
      <c r="J88911" s="34"/>
      <c r="K88911" s="34"/>
      <c r="L88911" s="34"/>
    </row>
    <row r="88912" spans="6:12" x14ac:dyDescent="0.35">
      <c r="F88912" s="34"/>
      <c r="J88912" s="34"/>
      <c r="K88912" s="34"/>
      <c r="L88912" s="34"/>
    </row>
    <row r="88913" spans="6:12" x14ac:dyDescent="0.35">
      <c r="F88913" s="34"/>
      <c r="J88913" s="34"/>
      <c r="K88913" s="34"/>
      <c r="L88913" s="34"/>
    </row>
    <row r="88914" spans="6:12" x14ac:dyDescent="0.35">
      <c r="F88914" s="34"/>
      <c r="J88914" s="34"/>
      <c r="K88914" s="34"/>
      <c r="L88914" s="34"/>
    </row>
    <row r="88915" spans="6:12" x14ac:dyDescent="0.35">
      <c r="F88915" s="34"/>
      <c r="J88915" s="34"/>
      <c r="K88915" s="34"/>
      <c r="L88915" s="34"/>
    </row>
    <row r="88916" spans="6:12" x14ac:dyDescent="0.35">
      <c r="F88916" s="34"/>
      <c r="J88916" s="34"/>
      <c r="K88916" s="34"/>
      <c r="L88916" s="34"/>
    </row>
    <row r="88917" spans="6:12" x14ac:dyDescent="0.35">
      <c r="F88917" s="34"/>
      <c r="J88917" s="34"/>
      <c r="K88917" s="34"/>
      <c r="L88917" s="34"/>
    </row>
    <row r="88918" spans="6:12" x14ac:dyDescent="0.35">
      <c r="F88918" s="34"/>
      <c r="J88918" s="34"/>
      <c r="K88918" s="34"/>
      <c r="L88918" s="34"/>
    </row>
    <row r="88919" spans="6:12" x14ac:dyDescent="0.35">
      <c r="F88919" s="34"/>
      <c r="J88919" s="34"/>
      <c r="K88919" s="34"/>
      <c r="L88919" s="34"/>
    </row>
    <row r="88920" spans="6:12" x14ac:dyDescent="0.35">
      <c r="F88920" s="34"/>
      <c r="J88920" s="34"/>
      <c r="K88920" s="34"/>
      <c r="L88920" s="34"/>
    </row>
    <row r="88921" spans="6:12" x14ac:dyDescent="0.35">
      <c r="F88921" s="34"/>
      <c r="J88921" s="34"/>
      <c r="K88921" s="34"/>
      <c r="L88921" s="34"/>
    </row>
    <row r="88922" spans="6:12" x14ac:dyDescent="0.35">
      <c r="F88922" s="34"/>
      <c r="J88922" s="34"/>
      <c r="K88922" s="34"/>
      <c r="L88922" s="34"/>
    </row>
    <row r="88923" spans="6:12" x14ac:dyDescent="0.35">
      <c r="F88923" s="34"/>
      <c r="J88923" s="34"/>
      <c r="K88923" s="34"/>
      <c r="L88923" s="34"/>
    </row>
    <row r="88924" spans="6:12" x14ac:dyDescent="0.35">
      <c r="F88924" s="34"/>
      <c r="J88924" s="34"/>
      <c r="K88924" s="34"/>
      <c r="L88924" s="34"/>
    </row>
    <row r="88925" spans="6:12" x14ac:dyDescent="0.35">
      <c r="F88925" s="34"/>
      <c r="J88925" s="34"/>
      <c r="K88925" s="34"/>
      <c r="L88925" s="34"/>
    </row>
    <row r="88926" spans="6:12" x14ac:dyDescent="0.35">
      <c r="F88926" s="34"/>
      <c r="J88926" s="34"/>
      <c r="K88926" s="34"/>
      <c r="L88926" s="34"/>
    </row>
    <row r="88927" spans="6:12" x14ac:dyDescent="0.35">
      <c r="F88927" s="34"/>
      <c r="J88927" s="34"/>
      <c r="K88927" s="34"/>
      <c r="L88927" s="34"/>
    </row>
    <row r="88928" spans="6:12" x14ac:dyDescent="0.35">
      <c r="F88928" s="34"/>
      <c r="J88928" s="34"/>
      <c r="K88928" s="34"/>
      <c r="L88928" s="34"/>
    </row>
    <row r="88929" spans="6:12" x14ac:dyDescent="0.35">
      <c r="F88929" s="34"/>
      <c r="J88929" s="34"/>
      <c r="K88929" s="34"/>
      <c r="L88929" s="34"/>
    </row>
    <row r="88930" spans="6:12" x14ac:dyDescent="0.35">
      <c r="F88930" s="34"/>
      <c r="J88930" s="34"/>
      <c r="K88930" s="34"/>
      <c r="L88930" s="34"/>
    </row>
    <row r="88931" spans="6:12" x14ac:dyDescent="0.35">
      <c r="F88931" s="34"/>
      <c r="J88931" s="34"/>
      <c r="K88931" s="34"/>
      <c r="L88931" s="34"/>
    </row>
    <row r="88932" spans="6:12" x14ac:dyDescent="0.35">
      <c r="F88932" s="34"/>
      <c r="J88932" s="34"/>
      <c r="K88932" s="34"/>
      <c r="L88932" s="34"/>
    </row>
    <row r="88933" spans="6:12" x14ac:dyDescent="0.35">
      <c r="F88933" s="34"/>
      <c r="J88933" s="34"/>
      <c r="K88933" s="34"/>
      <c r="L88933" s="34"/>
    </row>
    <row r="88934" spans="6:12" x14ac:dyDescent="0.35">
      <c r="F88934" s="34"/>
      <c r="J88934" s="34"/>
      <c r="K88934" s="34"/>
      <c r="L88934" s="34"/>
    </row>
    <row r="88935" spans="6:12" x14ac:dyDescent="0.35">
      <c r="F88935" s="34"/>
      <c r="J88935" s="34"/>
      <c r="K88935" s="34"/>
      <c r="L88935" s="34"/>
    </row>
    <row r="88936" spans="6:12" x14ac:dyDescent="0.35">
      <c r="F88936" s="34"/>
      <c r="J88936" s="34"/>
      <c r="K88936" s="34"/>
      <c r="L88936" s="34"/>
    </row>
    <row r="88937" spans="6:12" x14ac:dyDescent="0.35">
      <c r="F88937" s="34"/>
      <c r="J88937" s="34"/>
      <c r="K88937" s="34"/>
      <c r="L88937" s="34"/>
    </row>
    <row r="88938" spans="6:12" x14ac:dyDescent="0.35">
      <c r="F88938" s="34"/>
      <c r="J88938" s="34"/>
      <c r="K88938" s="34"/>
      <c r="L88938" s="34"/>
    </row>
    <row r="88939" spans="6:12" x14ac:dyDescent="0.35">
      <c r="F88939" s="34"/>
      <c r="J88939" s="34"/>
      <c r="K88939" s="34"/>
      <c r="L88939" s="34"/>
    </row>
    <row r="88940" spans="6:12" x14ac:dyDescent="0.35">
      <c r="F88940" s="34"/>
      <c r="J88940" s="34"/>
      <c r="K88940" s="34"/>
      <c r="L88940" s="34"/>
    </row>
    <row r="88941" spans="6:12" x14ac:dyDescent="0.35">
      <c r="F88941" s="34"/>
      <c r="J88941" s="34"/>
      <c r="K88941" s="34"/>
      <c r="L88941" s="34"/>
    </row>
    <row r="88942" spans="6:12" x14ac:dyDescent="0.35">
      <c r="F88942" s="34"/>
      <c r="J88942" s="34"/>
      <c r="K88942" s="34"/>
      <c r="L88942" s="34"/>
    </row>
    <row r="88943" spans="6:12" x14ac:dyDescent="0.35">
      <c r="F88943" s="34"/>
      <c r="J88943" s="34"/>
      <c r="K88943" s="34"/>
      <c r="L88943" s="34"/>
    </row>
    <row r="88944" spans="6:12" x14ac:dyDescent="0.35">
      <c r="F88944" s="34"/>
      <c r="J88944" s="34"/>
      <c r="K88944" s="34"/>
      <c r="L88944" s="34"/>
    </row>
    <row r="88945" spans="6:12" x14ac:dyDescent="0.35">
      <c r="F88945" s="34"/>
      <c r="J88945" s="34"/>
      <c r="K88945" s="34"/>
      <c r="L88945" s="34"/>
    </row>
    <row r="88946" spans="6:12" x14ac:dyDescent="0.35">
      <c r="F88946" s="34"/>
      <c r="J88946" s="34"/>
      <c r="K88946" s="34"/>
      <c r="L88946" s="34"/>
    </row>
    <row r="88947" spans="6:12" x14ac:dyDescent="0.35">
      <c r="F88947" s="34"/>
      <c r="J88947" s="34"/>
      <c r="K88947" s="34"/>
      <c r="L88947" s="34"/>
    </row>
    <row r="88948" spans="6:12" x14ac:dyDescent="0.35">
      <c r="F88948" s="34"/>
      <c r="J88948" s="34"/>
      <c r="K88948" s="34"/>
      <c r="L88948" s="34"/>
    </row>
    <row r="88949" spans="6:12" x14ac:dyDescent="0.35">
      <c r="F88949" s="34"/>
      <c r="J88949" s="34"/>
      <c r="K88949" s="34"/>
      <c r="L88949" s="34"/>
    </row>
    <row r="88950" spans="6:12" x14ac:dyDescent="0.35">
      <c r="F88950" s="34"/>
      <c r="J88950" s="34"/>
      <c r="K88950" s="34"/>
      <c r="L88950" s="34"/>
    </row>
    <row r="88951" spans="6:12" x14ac:dyDescent="0.35">
      <c r="F88951" s="34"/>
      <c r="J88951" s="34"/>
      <c r="K88951" s="34"/>
      <c r="L88951" s="34"/>
    </row>
    <row r="88952" spans="6:12" x14ac:dyDescent="0.35">
      <c r="F88952" s="34"/>
      <c r="J88952" s="34"/>
      <c r="K88952" s="34"/>
      <c r="L88952" s="34"/>
    </row>
    <row r="88953" spans="6:12" x14ac:dyDescent="0.35">
      <c r="F88953" s="34"/>
      <c r="J88953" s="34"/>
      <c r="K88953" s="34"/>
      <c r="L88953" s="34"/>
    </row>
    <row r="88954" spans="6:12" x14ac:dyDescent="0.35">
      <c r="F88954" s="34"/>
      <c r="J88954" s="34"/>
      <c r="K88954" s="34"/>
      <c r="L88954" s="34"/>
    </row>
    <row r="88955" spans="6:12" x14ac:dyDescent="0.35">
      <c r="F88955" s="34"/>
      <c r="J88955" s="34"/>
      <c r="K88955" s="34"/>
      <c r="L88955" s="34"/>
    </row>
    <row r="88956" spans="6:12" x14ac:dyDescent="0.35">
      <c r="F88956" s="34"/>
      <c r="J88956" s="34"/>
      <c r="K88956" s="34"/>
      <c r="L88956" s="34"/>
    </row>
    <row r="88957" spans="6:12" x14ac:dyDescent="0.35">
      <c r="F88957" s="34"/>
      <c r="J88957" s="34"/>
      <c r="K88957" s="34"/>
      <c r="L88957" s="34"/>
    </row>
    <row r="88958" spans="6:12" x14ac:dyDescent="0.35">
      <c r="F88958" s="34"/>
      <c r="J88958" s="34"/>
      <c r="K88958" s="34"/>
      <c r="L88958" s="34"/>
    </row>
    <row r="88959" spans="6:12" x14ac:dyDescent="0.35">
      <c r="F88959" s="34"/>
      <c r="J88959" s="34"/>
      <c r="K88959" s="34"/>
      <c r="L88959" s="34"/>
    </row>
    <row r="88960" spans="6:12" x14ac:dyDescent="0.35">
      <c r="F88960" s="34"/>
      <c r="J88960" s="34"/>
      <c r="K88960" s="34"/>
      <c r="L88960" s="34"/>
    </row>
    <row r="88961" spans="6:12" x14ac:dyDescent="0.35">
      <c r="F88961" s="34"/>
      <c r="J88961" s="34"/>
      <c r="K88961" s="34"/>
      <c r="L88961" s="34"/>
    </row>
    <row r="88962" spans="6:12" x14ac:dyDescent="0.35">
      <c r="F88962" s="34"/>
      <c r="J88962" s="34"/>
      <c r="K88962" s="34"/>
      <c r="L88962" s="34"/>
    </row>
    <row r="88963" spans="6:12" x14ac:dyDescent="0.35">
      <c r="F88963" s="34"/>
      <c r="J88963" s="34"/>
      <c r="K88963" s="34"/>
      <c r="L88963" s="34"/>
    </row>
    <row r="88964" spans="6:12" x14ac:dyDescent="0.35">
      <c r="F88964" s="34"/>
      <c r="J88964" s="34"/>
      <c r="K88964" s="34"/>
      <c r="L88964" s="34"/>
    </row>
    <row r="88965" spans="6:12" x14ac:dyDescent="0.35">
      <c r="F88965" s="34"/>
      <c r="J88965" s="34"/>
      <c r="K88965" s="34"/>
      <c r="L88965" s="34"/>
    </row>
    <row r="88966" spans="6:12" x14ac:dyDescent="0.35">
      <c r="F88966" s="34"/>
      <c r="J88966" s="34"/>
      <c r="K88966" s="34"/>
      <c r="L88966" s="34"/>
    </row>
    <row r="88967" spans="6:12" x14ac:dyDescent="0.35">
      <c r="F88967" s="34"/>
      <c r="J88967" s="34"/>
      <c r="K88967" s="34"/>
      <c r="L88967" s="34"/>
    </row>
    <row r="88968" spans="6:12" x14ac:dyDescent="0.35">
      <c r="F88968" s="34"/>
      <c r="J88968" s="34"/>
      <c r="K88968" s="34"/>
      <c r="L88968" s="34"/>
    </row>
    <row r="88969" spans="6:12" x14ac:dyDescent="0.35">
      <c r="F88969" s="34"/>
      <c r="J88969" s="34"/>
      <c r="K88969" s="34"/>
      <c r="L88969" s="34"/>
    </row>
    <row r="88970" spans="6:12" x14ac:dyDescent="0.35">
      <c r="F88970" s="34"/>
      <c r="J88970" s="34"/>
      <c r="K88970" s="34"/>
      <c r="L88970" s="34"/>
    </row>
    <row r="88971" spans="6:12" x14ac:dyDescent="0.35">
      <c r="F88971" s="34"/>
      <c r="J88971" s="34"/>
      <c r="K88971" s="34"/>
      <c r="L88971" s="34"/>
    </row>
    <row r="88972" spans="6:12" x14ac:dyDescent="0.35">
      <c r="F88972" s="34"/>
      <c r="J88972" s="34"/>
      <c r="K88972" s="34"/>
      <c r="L88972" s="34"/>
    </row>
    <row r="88973" spans="6:12" x14ac:dyDescent="0.35">
      <c r="F88973" s="34"/>
      <c r="J88973" s="34"/>
      <c r="K88973" s="34"/>
      <c r="L88973" s="34"/>
    </row>
    <row r="88974" spans="6:12" x14ac:dyDescent="0.35">
      <c r="F88974" s="34"/>
      <c r="J88974" s="34"/>
      <c r="K88974" s="34"/>
      <c r="L88974" s="34"/>
    </row>
    <row r="88975" spans="6:12" x14ac:dyDescent="0.35">
      <c r="F88975" s="34"/>
      <c r="J88975" s="34"/>
      <c r="K88975" s="34"/>
      <c r="L88975" s="34"/>
    </row>
    <row r="88976" spans="6:12" x14ac:dyDescent="0.35">
      <c r="F88976" s="34"/>
      <c r="J88976" s="34"/>
      <c r="K88976" s="34"/>
      <c r="L88976" s="34"/>
    </row>
    <row r="88977" spans="6:12" x14ac:dyDescent="0.35">
      <c r="F88977" s="34"/>
      <c r="J88977" s="34"/>
      <c r="K88977" s="34"/>
      <c r="L88977" s="34"/>
    </row>
    <row r="88978" spans="6:12" x14ac:dyDescent="0.35">
      <c r="F88978" s="34"/>
      <c r="J88978" s="34"/>
      <c r="K88978" s="34"/>
      <c r="L88978" s="34"/>
    </row>
    <row r="88979" spans="6:12" x14ac:dyDescent="0.35">
      <c r="F88979" s="34"/>
      <c r="J88979" s="34"/>
      <c r="K88979" s="34"/>
      <c r="L88979" s="34"/>
    </row>
    <row r="88980" spans="6:12" x14ac:dyDescent="0.35">
      <c r="F88980" s="34"/>
      <c r="J88980" s="34"/>
      <c r="K88980" s="34"/>
      <c r="L88980" s="34"/>
    </row>
    <row r="88981" spans="6:12" x14ac:dyDescent="0.35">
      <c r="F88981" s="34"/>
      <c r="J88981" s="34"/>
      <c r="K88981" s="34"/>
      <c r="L88981" s="34"/>
    </row>
    <row r="88982" spans="6:12" x14ac:dyDescent="0.35">
      <c r="F88982" s="34"/>
      <c r="J88982" s="34"/>
      <c r="K88982" s="34"/>
      <c r="L88982" s="34"/>
    </row>
    <row r="88983" spans="6:12" x14ac:dyDescent="0.35">
      <c r="F88983" s="34"/>
      <c r="J88983" s="34"/>
      <c r="K88983" s="34"/>
      <c r="L88983" s="34"/>
    </row>
    <row r="88984" spans="6:12" x14ac:dyDescent="0.35">
      <c r="F88984" s="34"/>
      <c r="J88984" s="34"/>
      <c r="K88984" s="34"/>
      <c r="L88984" s="34"/>
    </row>
    <row r="88985" spans="6:12" x14ac:dyDescent="0.35">
      <c r="F88985" s="34"/>
      <c r="J88985" s="34"/>
      <c r="K88985" s="34"/>
      <c r="L88985" s="34"/>
    </row>
    <row r="88986" spans="6:12" x14ac:dyDescent="0.35">
      <c r="F88986" s="34"/>
      <c r="J88986" s="34"/>
      <c r="K88986" s="34"/>
      <c r="L88986" s="34"/>
    </row>
    <row r="88987" spans="6:12" x14ac:dyDescent="0.35">
      <c r="F88987" s="34"/>
      <c r="J88987" s="34"/>
      <c r="K88987" s="34"/>
      <c r="L88987" s="34"/>
    </row>
    <row r="88988" spans="6:12" x14ac:dyDescent="0.35">
      <c r="F88988" s="34"/>
      <c r="J88988" s="34"/>
      <c r="K88988" s="34"/>
      <c r="L88988" s="34"/>
    </row>
    <row r="88989" spans="6:12" x14ac:dyDescent="0.35">
      <c r="F88989" s="34"/>
      <c r="J88989" s="34"/>
      <c r="K88989" s="34"/>
      <c r="L88989" s="34"/>
    </row>
    <row r="88990" spans="6:12" x14ac:dyDescent="0.35">
      <c r="F88990" s="34"/>
      <c r="J88990" s="34"/>
      <c r="K88990" s="34"/>
      <c r="L88990" s="34"/>
    </row>
    <row r="88991" spans="6:12" x14ac:dyDescent="0.35">
      <c r="F88991" s="34"/>
      <c r="J88991" s="34"/>
      <c r="K88991" s="34"/>
      <c r="L88991" s="34"/>
    </row>
    <row r="88992" spans="6:12" x14ac:dyDescent="0.35">
      <c r="F88992" s="34"/>
      <c r="J88992" s="34"/>
      <c r="K88992" s="34"/>
      <c r="L88992" s="34"/>
    </row>
    <row r="88993" spans="6:12" x14ac:dyDescent="0.35">
      <c r="F88993" s="34"/>
      <c r="J88993" s="34"/>
      <c r="K88993" s="34"/>
      <c r="L88993" s="34"/>
    </row>
    <row r="88994" spans="6:12" x14ac:dyDescent="0.35">
      <c r="F88994" s="34"/>
      <c r="J88994" s="34"/>
      <c r="K88994" s="34"/>
      <c r="L88994" s="34"/>
    </row>
    <row r="88995" spans="6:12" x14ac:dyDescent="0.35">
      <c r="F88995" s="34"/>
      <c r="J88995" s="34"/>
      <c r="K88995" s="34"/>
      <c r="L88995" s="34"/>
    </row>
    <row r="88996" spans="6:12" x14ac:dyDescent="0.35">
      <c r="F88996" s="34"/>
      <c r="J88996" s="34"/>
      <c r="K88996" s="34"/>
      <c r="L88996" s="34"/>
    </row>
    <row r="88997" spans="6:12" x14ac:dyDescent="0.35">
      <c r="F88997" s="34"/>
      <c r="J88997" s="34"/>
      <c r="K88997" s="34"/>
      <c r="L88997" s="34"/>
    </row>
    <row r="88998" spans="6:12" x14ac:dyDescent="0.35">
      <c r="F88998" s="34"/>
      <c r="J88998" s="34"/>
      <c r="K88998" s="34"/>
      <c r="L88998" s="34"/>
    </row>
    <row r="88999" spans="6:12" x14ac:dyDescent="0.35">
      <c r="F88999" s="34"/>
      <c r="J88999" s="34"/>
      <c r="K88999" s="34"/>
      <c r="L88999" s="34"/>
    </row>
    <row r="89000" spans="6:12" x14ac:dyDescent="0.35">
      <c r="F89000" s="34"/>
      <c r="J89000" s="34"/>
      <c r="K89000" s="34"/>
      <c r="L89000" s="34"/>
    </row>
    <row r="89001" spans="6:12" x14ac:dyDescent="0.35">
      <c r="F89001" s="34"/>
      <c r="J89001" s="34"/>
      <c r="K89001" s="34"/>
      <c r="L89001" s="34"/>
    </row>
    <row r="89002" spans="6:12" x14ac:dyDescent="0.35">
      <c r="F89002" s="34"/>
      <c r="J89002" s="34"/>
      <c r="K89002" s="34"/>
      <c r="L89002" s="34"/>
    </row>
    <row r="89003" spans="6:12" x14ac:dyDescent="0.35">
      <c r="F89003" s="34"/>
      <c r="J89003" s="34"/>
      <c r="K89003" s="34"/>
      <c r="L89003" s="34"/>
    </row>
    <row r="89004" spans="6:12" x14ac:dyDescent="0.35">
      <c r="F89004" s="34"/>
      <c r="J89004" s="34"/>
      <c r="K89004" s="34"/>
      <c r="L89004" s="34"/>
    </row>
    <row r="89005" spans="6:12" x14ac:dyDescent="0.35">
      <c r="F89005" s="34"/>
      <c r="J89005" s="34"/>
      <c r="K89005" s="34"/>
      <c r="L89005" s="34"/>
    </row>
    <row r="89006" spans="6:12" x14ac:dyDescent="0.35">
      <c r="F89006" s="34"/>
      <c r="J89006" s="34"/>
      <c r="K89006" s="34"/>
      <c r="L89006" s="34"/>
    </row>
    <row r="89007" spans="6:12" x14ac:dyDescent="0.35">
      <c r="F89007" s="34"/>
      <c r="J89007" s="34"/>
      <c r="K89007" s="34"/>
      <c r="L89007" s="34"/>
    </row>
    <row r="89008" spans="6:12" x14ac:dyDescent="0.35">
      <c r="F89008" s="34"/>
      <c r="J89008" s="34"/>
      <c r="K89008" s="34"/>
      <c r="L89008" s="34"/>
    </row>
    <row r="89009" spans="6:12" x14ac:dyDescent="0.35">
      <c r="F89009" s="34"/>
      <c r="J89009" s="34"/>
      <c r="K89009" s="34"/>
      <c r="L89009" s="34"/>
    </row>
    <row r="89010" spans="6:12" x14ac:dyDescent="0.35">
      <c r="F89010" s="34"/>
      <c r="J89010" s="34"/>
      <c r="K89010" s="34"/>
      <c r="L89010" s="34"/>
    </row>
    <row r="89011" spans="6:12" x14ac:dyDescent="0.35">
      <c r="F89011" s="34"/>
      <c r="J89011" s="34"/>
      <c r="K89011" s="34"/>
      <c r="L89011" s="34"/>
    </row>
    <row r="89012" spans="6:12" x14ac:dyDescent="0.35">
      <c r="F89012" s="34"/>
      <c r="J89012" s="34"/>
      <c r="K89012" s="34"/>
      <c r="L89012" s="34"/>
    </row>
    <row r="89013" spans="6:12" x14ac:dyDescent="0.35">
      <c r="F89013" s="34"/>
      <c r="J89013" s="34"/>
      <c r="K89013" s="34"/>
      <c r="L89013" s="34"/>
    </row>
    <row r="89014" spans="6:12" x14ac:dyDescent="0.35">
      <c r="F89014" s="34"/>
      <c r="J89014" s="34"/>
      <c r="K89014" s="34"/>
      <c r="L89014" s="34"/>
    </row>
    <row r="89015" spans="6:12" x14ac:dyDescent="0.35">
      <c r="F89015" s="34"/>
      <c r="J89015" s="34"/>
      <c r="K89015" s="34"/>
      <c r="L89015" s="34"/>
    </row>
    <row r="89016" spans="6:12" x14ac:dyDescent="0.35">
      <c r="F89016" s="34"/>
      <c r="J89016" s="34"/>
      <c r="K89016" s="34"/>
      <c r="L89016" s="34"/>
    </row>
    <row r="89017" spans="6:12" x14ac:dyDescent="0.35">
      <c r="F89017" s="34"/>
      <c r="J89017" s="34"/>
      <c r="K89017" s="34"/>
      <c r="L89017" s="34"/>
    </row>
    <row r="89018" spans="6:12" x14ac:dyDescent="0.35">
      <c r="F89018" s="34"/>
      <c r="J89018" s="34"/>
      <c r="K89018" s="34"/>
      <c r="L89018" s="34"/>
    </row>
    <row r="89019" spans="6:12" x14ac:dyDescent="0.35">
      <c r="F89019" s="34"/>
      <c r="J89019" s="34"/>
      <c r="K89019" s="34"/>
      <c r="L89019" s="34"/>
    </row>
    <row r="89020" spans="6:12" x14ac:dyDescent="0.35">
      <c r="F89020" s="34"/>
      <c r="J89020" s="34"/>
      <c r="K89020" s="34"/>
      <c r="L89020" s="34"/>
    </row>
    <row r="89021" spans="6:12" x14ac:dyDescent="0.35">
      <c r="F89021" s="34"/>
      <c r="J89021" s="34"/>
      <c r="K89021" s="34"/>
      <c r="L89021" s="34"/>
    </row>
    <row r="89022" spans="6:12" x14ac:dyDescent="0.35">
      <c r="F89022" s="34"/>
      <c r="J89022" s="34"/>
      <c r="K89022" s="34"/>
      <c r="L89022" s="34"/>
    </row>
    <row r="89023" spans="6:12" x14ac:dyDescent="0.35">
      <c r="F89023" s="34"/>
      <c r="J89023" s="34"/>
      <c r="K89023" s="34"/>
      <c r="L89023" s="34"/>
    </row>
    <row r="89024" spans="6:12" x14ac:dyDescent="0.35">
      <c r="F89024" s="34"/>
      <c r="J89024" s="34"/>
      <c r="K89024" s="34"/>
      <c r="L89024" s="34"/>
    </row>
    <row r="89025" spans="6:12" x14ac:dyDescent="0.35">
      <c r="F89025" s="34"/>
      <c r="J89025" s="34"/>
      <c r="K89025" s="34"/>
      <c r="L89025" s="34"/>
    </row>
    <row r="89026" spans="6:12" x14ac:dyDescent="0.35">
      <c r="F89026" s="34"/>
      <c r="J89026" s="34"/>
      <c r="K89026" s="34"/>
      <c r="L89026" s="34"/>
    </row>
    <row r="89027" spans="6:12" x14ac:dyDescent="0.35">
      <c r="F89027" s="34"/>
      <c r="J89027" s="34"/>
      <c r="K89027" s="34"/>
      <c r="L89027" s="34"/>
    </row>
    <row r="89028" spans="6:12" x14ac:dyDescent="0.35">
      <c r="F89028" s="34"/>
      <c r="J89028" s="34"/>
      <c r="K89028" s="34"/>
      <c r="L89028" s="34"/>
    </row>
    <row r="89029" spans="6:12" x14ac:dyDescent="0.35">
      <c r="F89029" s="34"/>
      <c r="J89029" s="34"/>
      <c r="K89029" s="34"/>
      <c r="L89029" s="34"/>
    </row>
    <row r="89030" spans="6:12" x14ac:dyDescent="0.35">
      <c r="F89030" s="34"/>
      <c r="J89030" s="34"/>
      <c r="K89030" s="34"/>
      <c r="L89030" s="34"/>
    </row>
    <row r="89031" spans="6:12" x14ac:dyDescent="0.35">
      <c r="F89031" s="34"/>
      <c r="J89031" s="34"/>
      <c r="K89031" s="34"/>
      <c r="L89031" s="34"/>
    </row>
    <row r="89032" spans="6:12" x14ac:dyDescent="0.35">
      <c r="F89032" s="34"/>
      <c r="J89032" s="34"/>
      <c r="K89032" s="34"/>
      <c r="L89032" s="34"/>
    </row>
    <row r="89033" spans="6:12" x14ac:dyDescent="0.35">
      <c r="F89033" s="34"/>
      <c r="J89033" s="34"/>
      <c r="K89033" s="34"/>
      <c r="L89033" s="34"/>
    </row>
    <row r="89034" spans="6:12" x14ac:dyDescent="0.35">
      <c r="F89034" s="34"/>
      <c r="J89034" s="34"/>
      <c r="K89034" s="34"/>
      <c r="L89034" s="34"/>
    </row>
    <row r="89035" spans="6:12" x14ac:dyDescent="0.35">
      <c r="F89035" s="34"/>
      <c r="J89035" s="34"/>
      <c r="K89035" s="34"/>
      <c r="L89035" s="34"/>
    </row>
    <row r="89036" spans="6:12" x14ac:dyDescent="0.35">
      <c r="F89036" s="34"/>
      <c r="J89036" s="34"/>
      <c r="K89036" s="34"/>
      <c r="L89036" s="34"/>
    </row>
    <row r="89037" spans="6:12" x14ac:dyDescent="0.35">
      <c r="F89037" s="34"/>
      <c r="J89037" s="34"/>
      <c r="K89037" s="34"/>
      <c r="L89037" s="34"/>
    </row>
    <row r="89038" spans="6:12" x14ac:dyDescent="0.35">
      <c r="F89038" s="34"/>
      <c r="J89038" s="34"/>
      <c r="K89038" s="34"/>
      <c r="L89038" s="34"/>
    </row>
    <row r="89039" spans="6:12" x14ac:dyDescent="0.35">
      <c r="F89039" s="34"/>
      <c r="J89039" s="34"/>
      <c r="K89039" s="34"/>
      <c r="L89039" s="34"/>
    </row>
    <row r="89040" spans="6:12" x14ac:dyDescent="0.35">
      <c r="F89040" s="34"/>
      <c r="J89040" s="34"/>
      <c r="K89040" s="34"/>
      <c r="L89040" s="34"/>
    </row>
    <row r="89041" spans="6:12" x14ac:dyDescent="0.35">
      <c r="F89041" s="34"/>
      <c r="J89041" s="34"/>
      <c r="K89041" s="34"/>
      <c r="L89041" s="34"/>
    </row>
    <row r="89042" spans="6:12" x14ac:dyDescent="0.35">
      <c r="F89042" s="34"/>
      <c r="J89042" s="34"/>
      <c r="K89042" s="34"/>
      <c r="L89042" s="34"/>
    </row>
    <row r="89043" spans="6:12" x14ac:dyDescent="0.35">
      <c r="F89043" s="34"/>
      <c r="J89043" s="34"/>
      <c r="K89043" s="34"/>
      <c r="L89043" s="34"/>
    </row>
    <row r="89044" spans="6:12" x14ac:dyDescent="0.35">
      <c r="F89044" s="34"/>
      <c r="J89044" s="34"/>
      <c r="K89044" s="34"/>
      <c r="L89044" s="34"/>
    </row>
    <row r="89045" spans="6:12" x14ac:dyDescent="0.35">
      <c r="F89045" s="34"/>
      <c r="J89045" s="34"/>
      <c r="K89045" s="34"/>
      <c r="L89045" s="34"/>
    </row>
    <row r="89046" spans="6:12" x14ac:dyDescent="0.35">
      <c r="F89046" s="34"/>
      <c r="J89046" s="34"/>
      <c r="K89046" s="34"/>
      <c r="L89046" s="34"/>
    </row>
    <row r="89047" spans="6:12" x14ac:dyDescent="0.35">
      <c r="F89047" s="34"/>
      <c r="J89047" s="34"/>
      <c r="K89047" s="34"/>
      <c r="L89047" s="34"/>
    </row>
    <row r="89048" spans="6:12" x14ac:dyDescent="0.35">
      <c r="F89048" s="34"/>
      <c r="J89048" s="34"/>
      <c r="K89048" s="34"/>
      <c r="L89048" s="34"/>
    </row>
    <row r="89049" spans="6:12" x14ac:dyDescent="0.35">
      <c r="F89049" s="34"/>
      <c r="J89049" s="34"/>
      <c r="K89049" s="34"/>
      <c r="L89049" s="34"/>
    </row>
    <row r="89050" spans="6:12" x14ac:dyDescent="0.35">
      <c r="F89050" s="34"/>
      <c r="J89050" s="34"/>
      <c r="K89050" s="34"/>
      <c r="L89050" s="34"/>
    </row>
    <row r="89051" spans="6:12" x14ac:dyDescent="0.35">
      <c r="F89051" s="34"/>
      <c r="J89051" s="34"/>
      <c r="K89051" s="34"/>
      <c r="L89051" s="34"/>
    </row>
    <row r="89052" spans="6:12" x14ac:dyDescent="0.35">
      <c r="F89052" s="34"/>
      <c r="J89052" s="34"/>
      <c r="K89052" s="34"/>
      <c r="L89052" s="34"/>
    </row>
    <row r="89053" spans="6:12" x14ac:dyDescent="0.35">
      <c r="F89053" s="34"/>
      <c r="J89053" s="34"/>
      <c r="K89053" s="34"/>
      <c r="L89053" s="34"/>
    </row>
    <row r="89054" spans="6:12" x14ac:dyDescent="0.35">
      <c r="F89054" s="34"/>
      <c r="J89054" s="34"/>
      <c r="K89054" s="34"/>
      <c r="L89054" s="34"/>
    </row>
    <row r="89055" spans="6:12" x14ac:dyDescent="0.35">
      <c r="F89055" s="34"/>
      <c r="J89055" s="34"/>
      <c r="K89055" s="34"/>
      <c r="L89055" s="34"/>
    </row>
    <row r="89056" spans="6:12" x14ac:dyDescent="0.35">
      <c r="F89056" s="34"/>
      <c r="J89056" s="34"/>
      <c r="K89056" s="34"/>
      <c r="L89056" s="34"/>
    </row>
    <row r="89057" spans="6:12" x14ac:dyDescent="0.35">
      <c r="F89057" s="34"/>
      <c r="J89057" s="34"/>
      <c r="K89057" s="34"/>
      <c r="L89057" s="34"/>
    </row>
    <row r="89058" spans="6:12" x14ac:dyDescent="0.35">
      <c r="F89058" s="34"/>
      <c r="J89058" s="34"/>
      <c r="K89058" s="34"/>
      <c r="L89058" s="34"/>
    </row>
    <row r="89059" spans="6:12" x14ac:dyDescent="0.35">
      <c r="F89059" s="34"/>
      <c r="J89059" s="34"/>
      <c r="K89059" s="34"/>
      <c r="L89059" s="34"/>
    </row>
    <row r="89060" spans="6:12" x14ac:dyDescent="0.35">
      <c r="F89060" s="34"/>
      <c r="J89060" s="34"/>
      <c r="K89060" s="34"/>
      <c r="L89060" s="34"/>
    </row>
    <row r="89061" spans="6:12" x14ac:dyDescent="0.35">
      <c r="F89061" s="34"/>
      <c r="J89061" s="34"/>
      <c r="K89061" s="34"/>
      <c r="L89061" s="34"/>
    </row>
    <row r="89062" spans="6:12" x14ac:dyDescent="0.35">
      <c r="F89062" s="34"/>
      <c r="J89062" s="34"/>
      <c r="K89062" s="34"/>
      <c r="L89062" s="34"/>
    </row>
    <row r="89063" spans="6:12" x14ac:dyDescent="0.35">
      <c r="F89063" s="34"/>
      <c r="J89063" s="34"/>
      <c r="K89063" s="34"/>
      <c r="L89063" s="34"/>
    </row>
    <row r="89064" spans="6:12" x14ac:dyDescent="0.35">
      <c r="F89064" s="34"/>
      <c r="J89064" s="34"/>
      <c r="K89064" s="34"/>
      <c r="L89064" s="34"/>
    </row>
    <row r="89065" spans="6:12" x14ac:dyDescent="0.35">
      <c r="F89065" s="34"/>
      <c r="J89065" s="34"/>
      <c r="K89065" s="34"/>
      <c r="L89065" s="34"/>
    </row>
    <row r="89066" spans="6:12" x14ac:dyDescent="0.35">
      <c r="F89066" s="34"/>
      <c r="J89066" s="34"/>
      <c r="K89066" s="34"/>
      <c r="L89066" s="34"/>
    </row>
    <row r="89067" spans="6:12" x14ac:dyDescent="0.35">
      <c r="F89067" s="34"/>
      <c r="J89067" s="34"/>
      <c r="K89067" s="34"/>
      <c r="L89067" s="34"/>
    </row>
    <row r="89068" spans="6:12" x14ac:dyDescent="0.35">
      <c r="F89068" s="34"/>
      <c r="J89068" s="34"/>
      <c r="K89068" s="34"/>
      <c r="L89068" s="34"/>
    </row>
    <row r="89069" spans="6:12" x14ac:dyDescent="0.35">
      <c r="F89069" s="34"/>
      <c r="J89069" s="34"/>
      <c r="K89069" s="34"/>
      <c r="L89069" s="34"/>
    </row>
    <row r="89070" spans="6:12" x14ac:dyDescent="0.35">
      <c r="F89070" s="34"/>
      <c r="J89070" s="34"/>
      <c r="K89070" s="34"/>
      <c r="L89070" s="34"/>
    </row>
    <row r="89071" spans="6:12" x14ac:dyDescent="0.35">
      <c r="F89071" s="34"/>
      <c r="J89071" s="34"/>
      <c r="K89071" s="34"/>
      <c r="L89071" s="34"/>
    </row>
    <row r="89072" spans="6:12" x14ac:dyDescent="0.35">
      <c r="F89072" s="34"/>
      <c r="J89072" s="34"/>
      <c r="K89072" s="34"/>
      <c r="L89072" s="34"/>
    </row>
    <row r="89073" spans="6:12" x14ac:dyDescent="0.35">
      <c r="F89073" s="34"/>
      <c r="J89073" s="34"/>
      <c r="K89073" s="34"/>
      <c r="L89073" s="34"/>
    </row>
    <row r="89074" spans="6:12" x14ac:dyDescent="0.35">
      <c r="F89074" s="34"/>
      <c r="J89074" s="34"/>
      <c r="K89074" s="34"/>
      <c r="L89074" s="34"/>
    </row>
    <row r="89075" spans="6:12" x14ac:dyDescent="0.35">
      <c r="F89075" s="34"/>
      <c r="J89075" s="34"/>
      <c r="K89075" s="34"/>
      <c r="L89075" s="34"/>
    </row>
    <row r="89076" spans="6:12" x14ac:dyDescent="0.35">
      <c r="F89076" s="34"/>
      <c r="J89076" s="34"/>
      <c r="K89076" s="34"/>
      <c r="L89076" s="34"/>
    </row>
    <row r="89077" spans="6:12" x14ac:dyDescent="0.35">
      <c r="F89077" s="34"/>
      <c r="J89077" s="34"/>
      <c r="K89077" s="34"/>
      <c r="L89077" s="34"/>
    </row>
    <row r="89078" spans="6:12" x14ac:dyDescent="0.35">
      <c r="F89078" s="34"/>
      <c r="J89078" s="34"/>
      <c r="K89078" s="34"/>
      <c r="L89078" s="34"/>
    </row>
    <row r="89079" spans="6:12" x14ac:dyDescent="0.35">
      <c r="F89079" s="34"/>
      <c r="J89079" s="34"/>
      <c r="K89079" s="34"/>
      <c r="L89079" s="34"/>
    </row>
    <row r="89080" spans="6:12" x14ac:dyDescent="0.35">
      <c r="F89080" s="34"/>
      <c r="J89080" s="34"/>
      <c r="K89080" s="34"/>
      <c r="L89080" s="34"/>
    </row>
    <row r="89081" spans="6:12" x14ac:dyDescent="0.35">
      <c r="F89081" s="34"/>
      <c r="J89081" s="34"/>
      <c r="K89081" s="34"/>
      <c r="L89081" s="34"/>
    </row>
    <row r="89082" spans="6:12" x14ac:dyDescent="0.35">
      <c r="F89082" s="34"/>
      <c r="J89082" s="34"/>
      <c r="K89082" s="34"/>
      <c r="L89082" s="34"/>
    </row>
    <row r="89083" spans="6:12" x14ac:dyDescent="0.35">
      <c r="F89083" s="34"/>
      <c r="J89083" s="34"/>
      <c r="K89083" s="34"/>
      <c r="L89083" s="34"/>
    </row>
    <row r="89084" spans="6:12" x14ac:dyDescent="0.35">
      <c r="F89084" s="34"/>
      <c r="J89084" s="34"/>
      <c r="K89084" s="34"/>
      <c r="L89084" s="34"/>
    </row>
    <row r="89085" spans="6:12" x14ac:dyDescent="0.35">
      <c r="F89085" s="34"/>
      <c r="J89085" s="34"/>
      <c r="K89085" s="34"/>
      <c r="L89085" s="34"/>
    </row>
    <row r="89086" spans="6:12" x14ac:dyDescent="0.35">
      <c r="F89086" s="34"/>
      <c r="J89086" s="34"/>
      <c r="K89086" s="34"/>
      <c r="L89086" s="34"/>
    </row>
    <row r="89087" spans="6:12" x14ac:dyDescent="0.35">
      <c r="F89087" s="34"/>
      <c r="J89087" s="34"/>
      <c r="K89087" s="34"/>
      <c r="L89087" s="34"/>
    </row>
    <row r="89088" spans="6:12" x14ac:dyDescent="0.35">
      <c r="F89088" s="34"/>
      <c r="J89088" s="34"/>
      <c r="K89088" s="34"/>
      <c r="L89088" s="34"/>
    </row>
    <row r="89089" spans="6:12" x14ac:dyDescent="0.35">
      <c r="F89089" s="34"/>
      <c r="J89089" s="34"/>
      <c r="K89089" s="34"/>
      <c r="L89089" s="34"/>
    </row>
    <row r="89090" spans="6:12" x14ac:dyDescent="0.35">
      <c r="F89090" s="34"/>
      <c r="J89090" s="34"/>
      <c r="K89090" s="34"/>
      <c r="L89090" s="34"/>
    </row>
    <row r="89091" spans="6:12" x14ac:dyDescent="0.35">
      <c r="F89091" s="34"/>
      <c r="J89091" s="34"/>
      <c r="K89091" s="34"/>
      <c r="L89091" s="34"/>
    </row>
    <row r="89092" spans="6:12" x14ac:dyDescent="0.35">
      <c r="F89092" s="34"/>
      <c r="J89092" s="34"/>
      <c r="K89092" s="34"/>
      <c r="L89092" s="34"/>
    </row>
    <row r="89093" spans="6:12" x14ac:dyDescent="0.35">
      <c r="F89093" s="34"/>
      <c r="J89093" s="34"/>
      <c r="K89093" s="34"/>
      <c r="L89093" s="34"/>
    </row>
    <row r="89094" spans="6:12" x14ac:dyDescent="0.35">
      <c r="F89094" s="34"/>
      <c r="J89094" s="34"/>
      <c r="K89094" s="34"/>
      <c r="L89094" s="34"/>
    </row>
    <row r="89095" spans="6:12" x14ac:dyDescent="0.35">
      <c r="F89095" s="34"/>
      <c r="J89095" s="34"/>
      <c r="K89095" s="34"/>
      <c r="L89095" s="34"/>
    </row>
    <row r="89096" spans="6:12" x14ac:dyDescent="0.35">
      <c r="F89096" s="34"/>
      <c r="J89096" s="34"/>
      <c r="K89096" s="34"/>
      <c r="L89096" s="34"/>
    </row>
    <row r="89097" spans="6:12" x14ac:dyDescent="0.35">
      <c r="F89097" s="34"/>
      <c r="J89097" s="34"/>
      <c r="K89097" s="34"/>
      <c r="L89097" s="34"/>
    </row>
    <row r="89098" spans="6:12" x14ac:dyDescent="0.35">
      <c r="F89098" s="34"/>
      <c r="J89098" s="34"/>
      <c r="K89098" s="34"/>
      <c r="L89098" s="34"/>
    </row>
    <row r="89099" spans="6:12" x14ac:dyDescent="0.35">
      <c r="F89099" s="34"/>
      <c r="J89099" s="34"/>
      <c r="K89099" s="34"/>
      <c r="L89099" s="34"/>
    </row>
    <row r="89100" spans="6:12" x14ac:dyDescent="0.35">
      <c r="F89100" s="34"/>
      <c r="J89100" s="34"/>
      <c r="K89100" s="34"/>
      <c r="L89100" s="34"/>
    </row>
    <row r="89101" spans="6:12" x14ac:dyDescent="0.35">
      <c r="F89101" s="34"/>
      <c r="J89101" s="34"/>
      <c r="K89101" s="34"/>
      <c r="L89101" s="34"/>
    </row>
    <row r="89102" spans="6:12" x14ac:dyDescent="0.35">
      <c r="F89102" s="34"/>
      <c r="J89102" s="34"/>
      <c r="K89102" s="34"/>
      <c r="L89102" s="34"/>
    </row>
    <row r="89103" spans="6:12" x14ac:dyDescent="0.35">
      <c r="F89103" s="34"/>
      <c r="J89103" s="34"/>
      <c r="K89103" s="34"/>
      <c r="L89103" s="34"/>
    </row>
    <row r="89104" spans="6:12" x14ac:dyDescent="0.35">
      <c r="F89104" s="34"/>
      <c r="J89104" s="34"/>
      <c r="K89104" s="34"/>
      <c r="L89104" s="34"/>
    </row>
    <row r="89105" spans="6:12" x14ac:dyDescent="0.35">
      <c r="F89105" s="34"/>
      <c r="J89105" s="34"/>
      <c r="K89105" s="34"/>
      <c r="L89105" s="34"/>
    </row>
    <row r="89106" spans="6:12" x14ac:dyDescent="0.35">
      <c r="F89106" s="34"/>
      <c r="J89106" s="34"/>
      <c r="K89106" s="34"/>
      <c r="L89106" s="34"/>
    </row>
    <row r="89107" spans="6:12" x14ac:dyDescent="0.35">
      <c r="F89107" s="34"/>
      <c r="J89107" s="34"/>
      <c r="K89107" s="34"/>
      <c r="L89107" s="34"/>
    </row>
    <row r="89108" spans="6:12" x14ac:dyDescent="0.35">
      <c r="F89108" s="34"/>
      <c r="J89108" s="34"/>
      <c r="K89108" s="34"/>
      <c r="L89108" s="34"/>
    </row>
    <row r="89109" spans="6:12" x14ac:dyDescent="0.35">
      <c r="F89109" s="34"/>
      <c r="J89109" s="34"/>
      <c r="K89109" s="34"/>
      <c r="L89109" s="34"/>
    </row>
    <row r="89110" spans="6:12" x14ac:dyDescent="0.35">
      <c r="F89110" s="34"/>
      <c r="J89110" s="34"/>
      <c r="K89110" s="34"/>
      <c r="L89110" s="34"/>
    </row>
    <row r="89111" spans="6:12" x14ac:dyDescent="0.35">
      <c r="F89111" s="34"/>
      <c r="J89111" s="34"/>
      <c r="K89111" s="34"/>
      <c r="L89111" s="34"/>
    </row>
    <row r="89112" spans="6:12" x14ac:dyDescent="0.35">
      <c r="F89112" s="34"/>
      <c r="J89112" s="34"/>
      <c r="K89112" s="34"/>
      <c r="L89112" s="34"/>
    </row>
    <row r="89113" spans="6:12" x14ac:dyDescent="0.35">
      <c r="F89113" s="34"/>
      <c r="J89113" s="34"/>
      <c r="K89113" s="34"/>
      <c r="L89113" s="34"/>
    </row>
    <row r="89114" spans="6:12" x14ac:dyDescent="0.35">
      <c r="F89114" s="34"/>
      <c r="J89114" s="34"/>
      <c r="K89114" s="34"/>
      <c r="L89114" s="34"/>
    </row>
    <row r="89115" spans="6:12" x14ac:dyDescent="0.35">
      <c r="F89115" s="34"/>
      <c r="J89115" s="34"/>
      <c r="K89115" s="34"/>
      <c r="L89115" s="34"/>
    </row>
    <row r="89116" spans="6:12" x14ac:dyDescent="0.35">
      <c r="F89116" s="34"/>
      <c r="J89116" s="34"/>
      <c r="K89116" s="34"/>
      <c r="L89116" s="34"/>
    </row>
    <row r="89117" spans="6:12" x14ac:dyDescent="0.35">
      <c r="F89117" s="34"/>
      <c r="J89117" s="34"/>
      <c r="K89117" s="34"/>
      <c r="L89117" s="34"/>
    </row>
    <row r="89118" spans="6:12" x14ac:dyDescent="0.35">
      <c r="F89118" s="34"/>
      <c r="J89118" s="34"/>
      <c r="K89118" s="34"/>
      <c r="L89118" s="34"/>
    </row>
    <row r="89119" spans="6:12" x14ac:dyDescent="0.35">
      <c r="F89119" s="34"/>
      <c r="J89119" s="34"/>
      <c r="K89119" s="34"/>
      <c r="L89119" s="34"/>
    </row>
    <row r="89120" spans="6:12" x14ac:dyDescent="0.35">
      <c r="F89120" s="34"/>
      <c r="J89120" s="34"/>
      <c r="K89120" s="34"/>
      <c r="L89120" s="34"/>
    </row>
    <row r="89121" spans="6:12" x14ac:dyDescent="0.35">
      <c r="F89121" s="34"/>
      <c r="J89121" s="34"/>
      <c r="K89121" s="34"/>
      <c r="L89121" s="34"/>
    </row>
    <row r="89122" spans="6:12" x14ac:dyDescent="0.35">
      <c r="F89122" s="34"/>
      <c r="J89122" s="34"/>
      <c r="K89122" s="34"/>
      <c r="L89122" s="34"/>
    </row>
    <row r="89123" spans="6:12" x14ac:dyDescent="0.35">
      <c r="F89123" s="34"/>
      <c r="J89123" s="34"/>
      <c r="K89123" s="34"/>
      <c r="L89123" s="34"/>
    </row>
    <row r="89124" spans="6:12" x14ac:dyDescent="0.35">
      <c r="F89124" s="34"/>
      <c r="J89124" s="34"/>
      <c r="K89124" s="34"/>
      <c r="L89124" s="34"/>
    </row>
    <row r="89125" spans="6:12" x14ac:dyDescent="0.35">
      <c r="F89125" s="34"/>
      <c r="J89125" s="34"/>
      <c r="K89125" s="34"/>
      <c r="L89125" s="34"/>
    </row>
    <row r="89126" spans="6:12" x14ac:dyDescent="0.35">
      <c r="F89126" s="34"/>
      <c r="J89126" s="34"/>
      <c r="K89126" s="34"/>
      <c r="L89126" s="34"/>
    </row>
    <row r="89127" spans="6:12" x14ac:dyDescent="0.35">
      <c r="F89127" s="34"/>
      <c r="J89127" s="34"/>
      <c r="K89127" s="34"/>
      <c r="L89127" s="34"/>
    </row>
    <row r="89128" spans="6:12" x14ac:dyDescent="0.35">
      <c r="F89128" s="34"/>
      <c r="J89128" s="34"/>
      <c r="K89128" s="34"/>
      <c r="L89128" s="34"/>
    </row>
    <row r="89129" spans="6:12" x14ac:dyDescent="0.35">
      <c r="F89129" s="34"/>
      <c r="J89129" s="34"/>
      <c r="K89129" s="34"/>
      <c r="L89129" s="34"/>
    </row>
    <row r="89130" spans="6:12" x14ac:dyDescent="0.35">
      <c r="F89130" s="34"/>
      <c r="J89130" s="34"/>
      <c r="K89130" s="34"/>
      <c r="L89130" s="34"/>
    </row>
    <row r="89131" spans="6:12" x14ac:dyDescent="0.35">
      <c r="F89131" s="34"/>
      <c r="J89131" s="34"/>
      <c r="K89131" s="34"/>
      <c r="L89131" s="34"/>
    </row>
    <row r="89132" spans="6:12" x14ac:dyDescent="0.35">
      <c r="F89132" s="34"/>
      <c r="J89132" s="34"/>
      <c r="K89132" s="34"/>
      <c r="L89132" s="34"/>
    </row>
    <row r="89133" spans="6:12" x14ac:dyDescent="0.35">
      <c r="F89133" s="34"/>
      <c r="J89133" s="34"/>
      <c r="K89133" s="34"/>
      <c r="L89133" s="34"/>
    </row>
    <row r="89134" spans="6:12" x14ac:dyDescent="0.35">
      <c r="F89134" s="34"/>
      <c r="J89134" s="34"/>
      <c r="K89134" s="34"/>
      <c r="L89134" s="34"/>
    </row>
    <row r="89135" spans="6:12" x14ac:dyDescent="0.35">
      <c r="F89135" s="34"/>
      <c r="J89135" s="34"/>
      <c r="K89135" s="34"/>
      <c r="L89135" s="34"/>
    </row>
    <row r="89136" spans="6:12" x14ac:dyDescent="0.35">
      <c r="F89136" s="34"/>
      <c r="J89136" s="34"/>
      <c r="K89136" s="34"/>
      <c r="L89136" s="34"/>
    </row>
    <row r="89137" spans="6:12" x14ac:dyDescent="0.35">
      <c r="F89137" s="34"/>
      <c r="J89137" s="34"/>
      <c r="K89137" s="34"/>
      <c r="L89137" s="34"/>
    </row>
    <row r="89138" spans="6:12" x14ac:dyDescent="0.35">
      <c r="F89138" s="34"/>
      <c r="J89138" s="34"/>
      <c r="K89138" s="34"/>
      <c r="L89138" s="34"/>
    </row>
    <row r="89139" spans="6:12" x14ac:dyDescent="0.35">
      <c r="F89139" s="34"/>
      <c r="J89139" s="34"/>
      <c r="K89139" s="34"/>
      <c r="L89139" s="34"/>
    </row>
    <row r="89140" spans="6:12" x14ac:dyDescent="0.35">
      <c r="F89140" s="34"/>
      <c r="J89140" s="34"/>
      <c r="K89140" s="34"/>
      <c r="L89140" s="34"/>
    </row>
    <row r="89141" spans="6:12" x14ac:dyDescent="0.35">
      <c r="F89141" s="34"/>
      <c r="J89141" s="34"/>
      <c r="K89141" s="34"/>
      <c r="L89141" s="34"/>
    </row>
    <row r="89142" spans="6:12" x14ac:dyDescent="0.35">
      <c r="F89142" s="34"/>
      <c r="J89142" s="34"/>
      <c r="K89142" s="34"/>
      <c r="L89142" s="34"/>
    </row>
    <row r="89143" spans="6:12" x14ac:dyDescent="0.35">
      <c r="F89143" s="34"/>
      <c r="J89143" s="34"/>
      <c r="K89143" s="34"/>
      <c r="L89143" s="34"/>
    </row>
    <row r="89144" spans="6:12" x14ac:dyDescent="0.35">
      <c r="F89144" s="34"/>
      <c r="J89144" s="34"/>
      <c r="K89144" s="34"/>
      <c r="L89144" s="34"/>
    </row>
    <row r="89145" spans="6:12" x14ac:dyDescent="0.35">
      <c r="F89145" s="34"/>
      <c r="J89145" s="34"/>
      <c r="K89145" s="34"/>
      <c r="L89145" s="34"/>
    </row>
    <row r="89146" spans="6:12" x14ac:dyDescent="0.35">
      <c r="F89146" s="34"/>
      <c r="J89146" s="34"/>
      <c r="K89146" s="34"/>
      <c r="L89146" s="34"/>
    </row>
    <row r="89147" spans="6:12" x14ac:dyDescent="0.35">
      <c r="F89147" s="34"/>
      <c r="J89147" s="34"/>
      <c r="K89147" s="34"/>
      <c r="L89147" s="34"/>
    </row>
    <row r="89148" spans="6:12" x14ac:dyDescent="0.35">
      <c r="F89148" s="34"/>
      <c r="J89148" s="34"/>
      <c r="K89148" s="34"/>
      <c r="L89148" s="34"/>
    </row>
    <row r="89149" spans="6:12" x14ac:dyDescent="0.35">
      <c r="F89149" s="34"/>
      <c r="J89149" s="34"/>
      <c r="K89149" s="34"/>
      <c r="L89149" s="34"/>
    </row>
    <row r="89150" spans="6:12" x14ac:dyDescent="0.35">
      <c r="F89150" s="34"/>
      <c r="J89150" s="34"/>
      <c r="K89150" s="34"/>
      <c r="L89150" s="34"/>
    </row>
    <row r="89151" spans="6:12" x14ac:dyDescent="0.35">
      <c r="F89151" s="34"/>
      <c r="J89151" s="34"/>
      <c r="K89151" s="34"/>
      <c r="L89151" s="34"/>
    </row>
    <row r="89152" spans="6:12" x14ac:dyDescent="0.35">
      <c r="F89152" s="34"/>
      <c r="J89152" s="34"/>
      <c r="K89152" s="34"/>
      <c r="L89152" s="34"/>
    </row>
    <row r="89153" spans="6:12" x14ac:dyDescent="0.35">
      <c r="F89153" s="34"/>
      <c r="J89153" s="34"/>
      <c r="K89153" s="34"/>
      <c r="L89153" s="34"/>
    </row>
    <row r="89154" spans="6:12" x14ac:dyDescent="0.35">
      <c r="F89154" s="34"/>
      <c r="J89154" s="34"/>
      <c r="K89154" s="34"/>
      <c r="L89154" s="34"/>
    </row>
    <row r="89155" spans="6:12" x14ac:dyDescent="0.35">
      <c r="F89155" s="34"/>
      <c r="J89155" s="34"/>
      <c r="K89155" s="34"/>
      <c r="L89155" s="34"/>
    </row>
    <row r="89156" spans="6:12" x14ac:dyDescent="0.35">
      <c r="F89156" s="34"/>
      <c r="J89156" s="34"/>
      <c r="K89156" s="34"/>
      <c r="L89156" s="34"/>
    </row>
    <row r="89157" spans="6:12" x14ac:dyDescent="0.35">
      <c r="F89157" s="34"/>
      <c r="J89157" s="34"/>
      <c r="K89157" s="34"/>
      <c r="L89157" s="34"/>
    </row>
    <row r="89158" spans="6:12" x14ac:dyDescent="0.35">
      <c r="F89158" s="34"/>
      <c r="J89158" s="34"/>
      <c r="K89158" s="34"/>
      <c r="L89158" s="34"/>
    </row>
    <row r="89159" spans="6:12" x14ac:dyDescent="0.35">
      <c r="F89159" s="34"/>
      <c r="J89159" s="34"/>
      <c r="K89159" s="34"/>
      <c r="L89159" s="34"/>
    </row>
    <row r="89160" spans="6:12" x14ac:dyDescent="0.35">
      <c r="F89160" s="34"/>
      <c r="J89160" s="34"/>
      <c r="K89160" s="34"/>
      <c r="L89160" s="34"/>
    </row>
    <row r="89161" spans="6:12" x14ac:dyDescent="0.35">
      <c r="F89161" s="34"/>
      <c r="J89161" s="34"/>
      <c r="K89161" s="34"/>
      <c r="L89161" s="34"/>
    </row>
    <row r="89162" spans="6:12" x14ac:dyDescent="0.35">
      <c r="F89162" s="34"/>
      <c r="J89162" s="34"/>
      <c r="K89162" s="34"/>
      <c r="L89162" s="34"/>
    </row>
    <row r="89163" spans="6:12" x14ac:dyDescent="0.35">
      <c r="F89163" s="34"/>
      <c r="J89163" s="34"/>
      <c r="K89163" s="34"/>
      <c r="L89163" s="34"/>
    </row>
    <row r="89164" spans="6:12" x14ac:dyDescent="0.35">
      <c r="F89164" s="34"/>
      <c r="J89164" s="34"/>
      <c r="K89164" s="34"/>
      <c r="L89164" s="34"/>
    </row>
    <row r="89165" spans="6:12" x14ac:dyDescent="0.35">
      <c r="F89165" s="34"/>
      <c r="J89165" s="34"/>
      <c r="K89165" s="34"/>
      <c r="L89165" s="34"/>
    </row>
    <row r="89166" spans="6:12" x14ac:dyDescent="0.35">
      <c r="F89166" s="34"/>
      <c r="J89166" s="34"/>
      <c r="K89166" s="34"/>
      <c r="L89166" s="34"/>
    </row>
    <row r="89167" spans="6:12" x14ac:dyDescent="0.35">
      <c r="F89167" s="34"/>
      <c r="J89167" s="34"/>
      <c r="K89167" s="34"/>
      <c r="L89167" s="34"/>
    </row>
    <row r="89168" spans="6:12" x14ac:dyDescent="0.35">
      <c r="F89168" s="34"/>
      <c r="J89168" s="34"/>
      <c r="K89168" s="34"/>
      <c r="L89168" s="34"/>
    </row>
    <row r="89169" spans="6:12" x14ac:dyDescent="0.35">
      <c r="F89169" s="34"/>
      <c r="J89169" s="34"/>
      <c r="K89169" s="34"/>
      <c r="L89169" s="34"/>
    </row>
    <row r="89170" spans="6:12" x14ac:dyDescent="0.35">
      <c r="F89170" s="34"/>
      <c r="J89170" s="34"/>
      <c r="K89170" s="34"/>
      <c r="L89170" s="34"/>
    </row>
    <row r="89171" spans="6:12" x14ac:dyDescent="0.35">
      <c r="F89171" s="34"/>
      <c r="J89171" s="34"/>
      <c r="K89171" s="34"/>
      <c r="L89171" s="34"/>
    </row>
    <row r="89172" spans="6:12" x14ac:dyDescent="0.35">
      <c r="F89172" s="34"/>
      <c r="J89172" s="34"/>
      <c r="K89172" s="34"/>
      <c r="L89172" s="34"/>
    </row>
    <row r="89173" spans="6:12" x14ac:dyDescent="0.35">
      <c r="F89173" s="34"/>
      <c r="J89173" s="34"/>
      <c r="K89173" s="34"/>
      <c r="L89173" s="34"/>
    </row>
    <row r="89174" spans="6:12" x14ac:dyDescent="0.35">
      <c r="F89174" s="34"/>
      <c r="J89174" s="34"/>
      <c r="K89174" s="34"/>
      <c r="L89174" s="34"/>
    </row>
    <row r="89175" spans="6:12" x14ac:dyDescent="0.35">
      <c r="F89175" s="34"/>
      <c r="J89175" s="34"/>
      <c r="K89175" s="34"/>
      <c r="L89175" s="34"/>
    </row>
    <row r="89176" spans="6:12" x14ac:dyDescent="0.35">
      <c r="F89176" s="34"/>
      <c r="J89176" s="34"/>
      <c r="K89176" s="34"/>
      <c r="L89176" s="34"/>
    </row>
    <row r="89177" spans="6:12" x14ac:dyDescent="0.35">
      <c r="F89177" s="34"/>
      <c r="J89177" s="34"/>
      <c r="K89177" s="34"/>
      <c r="L89177" s="34"/>
    </row>
    <row r="89178" spans="6:12" x14ac:dyDescent="0.35">
      <c r="F89178" s="34"/>
      <c r="J89178" s="34"/>
      <c r="K89178" s="34"/>
      <c r="L89178" s="34"/>
    </row>
    <row r="89179" spans="6:12" x14ac:dyDescent="0.35">
      <c r="F89179" s="34"/>
      <c r="J89179" s="34"/>
      <c r="K89179" s="34"/>
      <c r="L89179" s="34"/>
    </row>
    <row r="89180" spans="6:12" x14ac:dyDescent="0.35">
      <c r="F89180" s="34"/>
      <c r="J89180" s="34"/>
      <c r="K89180" s="34"/>
      <c r="L89180" s="34"/>
    </row>
    <row r="89181" spans="6:12" x14ac:dyDescent="0.35">
      <c r="F89181" s="34"/>
      <c r="J89181" s="34"/>
      <c r="K89181" s="34"/>
      <c r="L89181" s="34"/>
    </row>
    <row r="89182" spans="6:12" x14ac:dyDescent="0.35">
      <c r="F89182" s="34"/>
      <c r="J89182" s="34"/>
      <c r="K89182" s="34"/>
      <c r="L89182" s="34"/>
    </row>
    <row r="89183" spans="6:12" x14ac:dyDescent="0.35">
      <c r="F89183" s="34"/>
      <c r="J89183" s="34"/>
      <c r="K89183" s="34"/>
      <c r="L89183" s="34"/>
    </row>
    <row r="89184" spans="6:12" x14ac:dyDescent="0.35">
      <c r="F89184" s="34"/>
      <c r="J89184" s="34"/>
      <c r="K89184" s="34"/>
      <c r="L89184" s="34"/>
    </row>
    <row r="89185" spans="6:12" x14ac:dyDescent="0.35">
      <c r="F89185" s="34"/>
      <c r="J89185" s="34"/>
      <c r="K89185" s="34"/>
      <c r="L89185" s="34"/>
    </row>
    <row r="89186" spans="6:12" x14ac:dyDescent="0.35">
      <c r="F89186" s="34"/>
      <c r="J89186" s="34"/>
      <c r="K89186" s="34"/>
      <c r="L89186" s="34"/>
    </row>
    <row r="89187" spans="6:12" x14ac:dyDescent="0.35">
      <c r="F89187" s="34"/>
      <c r="J89187" s="34"/>
      <c r="K89187" s="34"/>
      <c r="L89187" s="34"/>
    </row>
    <row r="89188" spans="6:12" x14ac:dyDescent="0.35">
      <c r="F89188" s="34"/>
      <c r="J89188" s="34"/>
      <c r="K89188" s="34"/>
      <c r="L89188" s="34"/>
    </row>
    <row r="89189" spans="6:12" x14ac:dyDescent="0.35">
      <c r="F89189" s="34"/>
      <c r="J89189" s="34"/>
      <c r="K89189" s="34"/>
      <c r="L89189" s="34"/>
    </row>
    <row r="89190" spans="6:12" x14ac:dyDescent="0.35">
      <c r="F89190" s="34"/>
      <c r="J89190" s="34"/>
      <c r="K89190" s="34"/>
      <c r="L89190" s="34"/>
    </row>
    <row r="89191" spans="6:12" x14ac:dyDescent="0.35">
      <c r="F89191" s="34"/>
      <c r="J89191" s="34"/>
      <c r="K89191" s="34"/>
      <c r="L89191" s="34"/>
    </row>
    <row r="89192" spans="6:12" x14ac:dyDescent="0.35">
      <c r="F89192" s="34"/>
      <c r="J89192" s="34"/>
      <c r="K89192" s="34"/>
      <c r="L89192" s="34"/>
    </row>
    <row r="89193" spans="6:12" x14ac:dyDescent="0.35">
      <c r="F89193" s="34"/>
      <c r="J89193" s="34"/>
      <c r="K89193" s="34"/>
      <c r="L89193" s="34"/>
    </row>
    <row r="89194" spans="6:12" x14ac:dyDescent="0.35">
      <c r="F89194" s="34"/>
      <c r="J89194" s="34"/>
      <c r="K89194" s="34"/>
      <c r="L89194" s="34"/>
    </row>
    <row r="89195" spans="6:12" x14ac:dyDescent="0.35">
      <c r="F89195" s="34"/>
      <c r="J89195" s="34"/>
      <c r="K89195" s="34"/>
      <c r="L89195" s="34"/>
    </row>
    <row r="89196" spans="6:12" x14ac:dyDescent="0.35">
      <c r="F89196" s="34"/>
      <c r="J89196" s="34"/>
      <c r="K89196" s="34"/>
      <c r="L89196" s="34"/>
    </row>
    <row r="89197" spans="6:12" x14ac:dyDescent="0.35">
      <c r="F89197" s="34"/>
      <c r="J89197" s="34"/>
      <c r="K89197" s="34"/>
      <c r="L89197" s="34"/>
    </row>
    <row r="89198" spans="6:12" x14ac:dyDescent="0.35">
      <c r="F89198" s="34"/>
      <c r="J89198" s="34"/>
      <c r="K89198" s="34"/>
      <c r="L89198" s="34"/>
    </row>
    <row r="89199" spans="6:12" x14ac:dyDescent="0.35">
      <c r="F89199" s="34"/>
      <c r="J89199" s="34"/>
      <c r="K89199" s="34"/>
      <c r="L89199" s="34"/>
    </row>
    <row r="89200" spans="6:12" x14ac:dyDescent="0.35">
      <c r="F89200" s="34"/>
      <c r="J89200" s="34"/>
      <c r="K89200" s="34"/>
      <c r="L89200" s="34"/>
    </row>
    <row r="89201" spans="6:12" x14ac:dyDescent="0.35">
      <c r="F89201" s="34"/>
      <c r="J89201" s="34"/>
      <c r="K89201" s="34"/>
      <c r="L89201" s="34"/>
    </row>
    <row r="89202" spans="6:12" x14ac:dyDescent="0.35">
      <c r="F89202" s="34"/>
      <c r="J89202" s="34"/>
      <c r="K89202" s="34"/>
      <c r="L89202" s="34"/>
    </row>
    <row r="89203" spans="6:12" x14ac:dyDescent="0.35">
      <c r="F89203" s="34"/>
      <c r="J89203" s="34"/>
      <c r="K89203" s="34"/>
      <c r="L89203" s="34"/>
    </row>
    <row r="89204" spans="6:12" x14ac:dyDescent="0.35">
      <c r="F89204" s="34"/>
      <c r="J89204" s="34"/>
      <c r="K89204" s="34"/>
      <c r="L89204" s="34"/>
    </row>
    <row r="89205" spans="6:12" x14ac:dyDescent="0.35">
      <c r="F89205" s="34"/>
      <c r="J89205" s="34"/>
      <c r="K89205" s="34"/>
      <c r="L89205" s="34"/>
    </row>
    <row r="89206" spans="6:12" x14ac:dyDescent="0.35">
      <c r="F89206" s="34"/>
      <c r="J89206" s="34"/>
      <c r="K89206" s="34"/>
      <c r="L89206" s="34"/>
    </row>
    <row r="89207" spans="6:12" x14ac:dyDescent="0.35">
      <c r="F89207" s="34"/>
      <c r="J89207" s="34"/>
      <c r="K89207" s="34"/>
      <c r="L89207" s="34"/>
    </row>
    <row r="89208" spans="6:12" x14ac:dyDescent="0.35">
      <c r="F89208" s="34"/>
      <c r="J89208" s="34"/>
      <c r="K89208" s="34"/>
      <c r="L89208" s="34"/>
    </row>
    <row r="89209" spans="6:12" x14ac:dyDescent="0.35">
      <c r="F89209" s="34"/>
      <c r="J89209" s="34"/>
      <c r="K89209" s="34"/>
      <c r="L89209" s="34"/>
    </row>
    <row r="89210" spans="6:12" x14ac:dyDescent="0.35">
      <c r="F89210" s="34"/>
      <c r="J89210" s="34"/>
      <c r="K89210" s="34"/>
      <c r="L89210" s="34"/>
    </row>
    <row r="89211" spans="6:12" x14ac:dyDescent="0.35">
      <c r="F89211" s="34"/>
      <c r="J89211" s="34"/>
      <c r="K89211" s="34"/>
      <c r="L89211" s="34"/>
    </row>
    <row r="89212" spans="6:12" x14ac:dyDescent="0.35">
      <c r="F89212" s="34"/>
      <c r="J89212" s="34"/>
      <c r="K89212" s="34"/>
      <c r="L89212" s="34"/>
    </row>
    <row r="89213" spans="6:12" x14ac:dyDescent="0.35">
      <c r="F89213" s="34"/>
      <c r="J89213" s="34"/>
      <c r="K89213" s="34"/>
      <c r="L89213" s="34"/>
    </row>
    <row r="89214" spans="6:12" x14ac:dyDescent="0.35">
      <c r="F89214" s="34"/>
      <c r="J89214" s="34"/>
      <c r="K89214" s="34"/>
      <c r="L89214" s="34"/>
    </row>
    <row r="89215" spans="6:12" x14ac:dyDescent="0.35">
      <c r="F89215" s="34"/>
      <c r="J89215" s="34"/>
      <c r="K89215" s="34"/>
      <c r="L89215" s="34"/>
    </row>
    <row r="89216" spans="6:12" x14ac:dyDescent="0.35">
      <c r="F89216" s="34"/>
      <c r="J89216" s="34"/>
      <c r="K89216" s="34"/>
      <c r="L89216" s="34"/>
    </row>
    <row r="89217" spans="6:12" x14ac:dyDescent="0.35">
      <c r="F89217" s="34"/>
      <c r="J89217" s="34"/>
      <c r="K89217" s="34"/>
      <c r="L89217" s="34"/>
    </row>
    <row r="89218" spans="6:12" x14ac:dyDescent="0.35">
      <c r="F89218" s="34"/>
      <c r="J89218" s="34"/>
      <c r="K89218" s="34"/>
      <c r="L89218" s="34"/>
    </row>
    <row r="89219" spans="6:12" x14ac:dyDescent="0.35">
      <c r="F89219" s="34"/>
      <c r="J89219" s="34"/>
      <c r="K89219" s="34"/>
      <c r="L89219" s="34"/>
    </row>
    <row r="89220" spans="6:12" x14ac:dyDescent="0.35">
      <c r="F89220" s="34"/>
      <c r="J89220" s="34"/>
      <c r="K89220" s="34"/>
      <c r="L89220" s="34"/>
    </row>
    <row r="89221" spans="6:12" x14ac:dyDescent="0.35">
      <c r="F89221" s="34"/>
      <c r="J89221" s="34"/>
      <c r="K89221" s="34"/>
      <c r="L89221" s="34"/>
    </row>
    <row r="89222" spans="6:12" x14ac:dyDescent="0.35">
      <c r="F89222" s="34"/>
      <c r="J89222" s="34"/>
      <c r="K89222" s="34"/>
      <c r="L89222" s="34"/>
    </row>
    <row r="89223" spans="6:12" x14ac:dyDescent="0.35">
      <c r="F89223" s="34"/>
      <c r="J89223" s="34"/>
      <c r="K89223" s="34"/>
      <c r="L89223" s="34"/>
    </row>
    <row r="89224" spans="6:12" x14ac:dyDescent="0.35">
      <c r="F89224" s="34"/>
      <c r="J89224" s="34"/>
      <c r="K89224" s="34"/>
      <c r="L89224" s="34"/>
    </row>
    <row r="89225" spans="6:12" x14ac:dyDescent="0.35">
      <c r="F89225" s="34"/>
      <c r="J89225" s="34"/>
      <c r="K89225" s="34"/>
      <c r="L89225" s="34"/>
    </row>
    <row r="89226" spans="6:12" x14ac:dyDescent="0.35">
      <c r="F89226" s="34"/>
      <c r="J89226" s="34"/>
      <c r="K89226" s="34"/>
      <c r="L89226" s="34"/>
    </row>
    <row r="89227" spans="6:12" x14ac:dyDescent="0.35">
      <c r="F89227" s="34"/>
      <c r="J89227" s="34"/>
      <c r="K89227" s="34"/>
      <c r="L89227" s="34"/>
    </row>
    <row r="89228" spans="6:12" x14ac:dyDescent="0.35">
      <c r="F89228" s="34"/>
      <c r="J89228" s="34"/>
      <c r="K89228" s="34"/>
      <c r="L89228" s="34"/>
    </row>
    <row r="89229" spans="6:12" x14ac:dyDescent="0.35">
      <c r="F89229" s="34"/>
      <c r="J89229" s="34"/>
      <c r="K89229" s="34"/>
      <c r="L89229" s="34"/>
    </row>
    <row r="89230" spans="6:12" x14ac:dyDescent="0.35">
      <c r="F89230" s="34"/>
      <c r="J89230" s="34"/>
      <c r="K89230" s="34"/>
      <c r="L89230" s="34"/>
    </row>
    <row r="89231" spans="6:12" x14ac:dyDescent="0.35">
      <c r="F89231" s="34"/>
      <c r="J89231" s="34"/>
      <c r="K89231" s="34"/>
      <c r="L89231" s="34"/>
    </row>
    <row r="89232" spans="6:12" x14ac:dyDescent="0.35">
      <c r="F89232" s="34"/>
      <c r="J89232" s="34"/>
      <c r="K89232" s="34"/>
      <c r="L89232" s="34"/>
    </row>
    <row r="89233" spans="6:12" x14ac:dyDescent="0.35">
      <c r="F89233" s="34"/>
      <c r="J89233" s="34"/>
      <c r="K89233" s="34"/>
      <c r="L89233" s="34"/>
    </row>
    <row r="89234" spans="6:12" x14ac:dyDescent="0.35">
      <c r="F89234" s="34"/>
      <c r="J89234" s="34"/>
      <c r="K89234" s="34"/>
      <c r="L89234" s="34"/>
    </row>
    <row r="89235" spans="6:12" x14ac:dyDescent="0.35">
      <c r="F89235" s="34"/>
      <c r="J89235" s="34"/>
      <c r="K89235" s="34"/>
      <c r="L89235" s="34"/>
    </row>
    <row r="89236" spans="6:12" x14ac:dyDescent="0.35">
      <c r="F89236" s="34"/>
      <c r="J89236" s="34"/>
      <c r="K89236" s="34"/>
      <c r="L89236" s="34"/>
    </row>
    <row r="89237" spans="6:12" x14ac:dyDescent="0.35">
      <c r="F89237" s="34"/>
      <c r="J89237" s="34"/>
      <c r="K89237" s="34"/>
      <c r="L89237" s="34"/>
    </row>
    <row r="89238" spans="6:12" x14ac:dyDescent="0.35">
      <c r="F89238" s="34"/>
      <c r="J89238" s="34"/>
      <c r="K89238" s="34"/>
      <c r="L89238" s="34"/>
    </row>
    <row r="89239" spans="6:12" x14ac:dyDescent="0.35">
      <c r="F89239" s="34"/>
      <c r="J89239" s="34"/>
      <c r="K89239" s="34"/>
      <c r="L89239" s="34"/>
    </row>
    <row r="89240" spans="6:12" x14ac:dyDescent="0.35">
      <c r="F89240" s="34"/>
      <c r="J89240" s="34"/>
      <c r="K89240" s="34"/>
      <c r="L89240" s="34"/>
    </row>
    <row r="89241" spans="6:12" x14ac:dyDescent="0.35">
      <c r="F89241" s="34"/>
      <c r="J89241" s="34"/>
      <c r="K89241" s="34"/>
      <c r="L89241" s="34"/>
    </row>
    <row r="89242" spans="6:12" x14ac:dyDescent="0.35">
      <c r="F89242" s="34"/>
      <c r="J89242" s="34"/>
      <c r="K89242" s="34"/>
      <c r="L89242" s="34"/>
    </row>
    <row r="89243" spans="6:12" x14ac:dyDescent="0.35">
      <c r="F89243" s="34"/>
      <c r="J89243" s="34"/>
      <c r="K89243" s="34"/>
      <c r="L89243" s="34"/>
    </row>
    <row r="89244" spans="6:12" x14ac:dyDescent="0.35">
      <c r="F89244" s="34"/>
      <c r="J89244" s="34"/>
      <c r="K89244" s="34"/>
      <c r="L89244" s="34"/>
    </row>
    <row r="89245" spans="6:12" x14ac:dyDescent="0.35">
      <c r="F89245" s="34"/>
      <c r="J89245" s="34"/>
      <c r="K89245" s="34"/>
      <c r="L89245" s="34"/>
    </row>
    <row r="89246" spans="6:12" x14ac:dyDescent="0.35">
      <c r="F89246" s="34"/>
      <c r="J89246" s="34"/>
      <c r="K89246" s="34"/>
      <c r="L89246" s="34"/>
    </row>
    <row r="89247" spans="6:12" x14ac:dyDescent="0.35">
      <c r="F89247" s="34"/>
      <c r="J89247" s="34"/>
      <c r="K89247" s="34"/>
      <c r="L89247" s="34"/>
    </row>
    <row r="89248" spans="6:12" x14ac:dyDescent="0.35">
      <c r="F89248" s="34"/>
      <c r="J89248" s="34"/>
      <c r="K89248" s="34"/>
      <c r="L89248" s="34"/>
    </row>
    <row r="89249" spans="6:12" x14ac:dyDescent="0.35">
      <c r="F89249" s="34"/>
      <c r="J89249" s="34"/>
      <c r="K89249" s="34"/>
      <c r="L89249" s="34"/>
    </row>
    <row r="89250" spans="6:12" x14ac:dyDescent="0.35">
      <c r="F89250" s="34"/>
      <c r="J89250" s="34"/>
      <c r="K89250" s="34"/>
      <c r="L89250" s="34"/>
    </row>
    <row r="89251" spans="6:12" x14ac:dyDescent="0.35">
      <c r="F89251" s="34"/>
      <c r="J89251" s="34"/>
      <c r="K89251" s="34"/>
      <c r="L89251" s="34"/>
    </row>
    <row r="89252" spans="6:12" x14ac:dyDescent="0.35">
      <c r="F89252" s="34"/>
      <c r="J89252" s="34"/>
      <c r="K89252" s="34"/>
      <c r="L89252" s="34"/>
    </row>
    <row r="89253" spans="6:12" x14ac:dyDescent="0.35">
      <c r="F89253" s="34"/>
      <c r="J89253" s="34"/>
      <c r="K89253" s="34"/>
      <c r="L89253" s="34"/>
    </row>
    <row r="89254" spans="6:12" x14ac:dyDescent="0.35">
      <c r="F89254" s="34"/>
      <c r="J89254" s="34"/>
      <c r="K89254" s="34"/>
      <c r="L89254" s="34"/>
    </row>
    <row r="89255" spans="6:12" x14ac:dyDescent="0.35">
      <c r="F89255" s="34"/>
      <c r="J89255" s="34"/>
      <c r="K89255" s="34"/>
      <c r="L89255" s="34"/>
    </row>
    <row r="89256" spans="6:12" x14ac:dyDescent="0.35">
      <c r="F89256" s="34"/>
      <c r="J89256" s="34"/>
      <c r="K89256" s="34"/>
      <c r="L89256" s="34"/>
    </row>
    <row r="89257" spans="6:12" x14ac:dyDescent="0.35">
      <c r="F89257" s="34"/>
      <c r="J89257" s="34"/>
      <c r="K89257" s="34"/>
      <c r="L89257" s="34"/>
    </row>
    <row r="89258" spans="6:12" x14ac:dyDescent="0.35">
      <c r="F89258" s="34"/>
      <c r="J89258" s="34"/>
      <c r="K89258" s="34"/>
      <c r="L89258" s="34"/>
    </row>
    <row r="89259" spans="6:12" x14ac:dyDescent="0.35">
      <c r="F89259" s="34"/>
      <c r="J89259" s="34"/>
      <c r="K89259" s="34"/>
      <c r="L89259" s="34"/>
    </row>
    <row r="89260" spans="6:12" x14ac:dyDescent="0.35">
      <c r="F89260" s="34"/>
      <c r="J89260" s="34"/>
      <c r="K89260" s="34"/>
      <c r="L89260" s="34"/>
    </row>
    <row r="89261" spans="6:12" x14ac:dyDescent="0.35">
      <c r="F89261" s="34"/>
      <c r="J89261" s="34"/>
      <c r="K89261" s="34"/>
      <c r="L89261" s="34"/>
    </row>
    <row r="89262" spans="6:12" x14ac:dyDescent="0.35">
      <c r="F89262" s="34"/>
      <c r="J89262" s="34"/>
      <c r="K89262" s="34"/>
      <c r="L89262" s="34"/>
    </row>
    <row r="89263" spans="6:12" x14ac:dyDescent="0.35">
      <c r="F89263" s="34"/>
      <c r="J89263" s="34"/>
      <c r="K89263" s="34"/>
      <c r="L89263" s="34"/>
    </row>
    <row r="89264" spans="6:12" x14ac:dyDescent="0.35">
      <c r="F89264" s="34"/>
      <c r="J89264" s="34"/>
      <c r="K89264" s="34"/>
      <c r="L89264" s="34"/>
    </row>
    <row r="89265" spans="6:12" x14ac:dyDescent="0.35">
      <c r="F89265" s="34"/>
      <c r="J89265" s="34"/>
      <c r="K89265" s="34"/>
      <c r="L89265" s="34"/>
    </row>
    <row r="89266" spans="6:12" x14ac:dyDescent="0.35">
      <c r="F89266" s="34"/>
      <c r="J89266" s="34"/>
      <c r="K89266" s="34"/>
      <c r="L89266" s="34"/>
    </row>
    <row r="89267" spans="6:12" x14ac:dyDescent="0.35">
      <c r="F89267" s="34"/>
      <c r="J89267" s="34"/>
      <c r="K89267" s="34"/>
      <c r="L89267" s="34"/>
    </row>
    <row r="89268" spans="6:12" x14ac:dyDescent="0.35">
      <c r="F89268" s="34"/>
      <c r="J89268" s="34"/>
      <c r="K89268" s="34"/>
      <c r="L89268" s="34"/>
    </row>
    <row r="89269" spans="6:12" x14ac:dyDescent="0.35">
      <c r="F89269" s="34"/>
      <c r="J89269" s="34"/>
      <c r="K89269" s="34"/>
      <c r="L89269" s="34"/>
    </row>
    <row r="89270" spans="6:12" x14ac:dyDescent="0.35">
      <c r="F89270" s="34"/>
      <c r="J89270" s="34"/>
      <c r="K89270" s="34"/>
      <c r="L89270" s="34"/>
    </row>
    <row r="89271" spans="6:12" x14ac:dyDescent="0.35">
      <c r="F89271" s="34"/>
      <c r="J89271" s="34"/>
      <c r="K89271" s="34"/>
      <c r="L89271" s="34"/>
    </row>
    <row r="89272" spans="6:12" x14ac:dyDescent="0.35">
      <c r="F89272" s="34"/>
      <c r="J89272" s="34"/>
      <c r="K89272" s="34"/>
      <c r="L89272" s="34"/>
    </row>
    <row r="89273" spans="6:12" x14ac:dyDescent="0.35">
      <c r="F89273" s="34"/>
      <c r="J89273" s="34"/>
      <c r="K89273" s="34"/>
      <c r="L89273" s="34"/>
    </row>
    <row r="89274" spans="6:12" x14ac:dyDescent="0.35">
      <c r="F89274" s="34"/>
      <c r="J89274" s="34"/>
      <c r="K89274" s="34"/>
      <c r="L89274" s="34"/>
    </row>
    <row r="89275" spans="6:12" x14ac:dyDescent="0.35">
      <c r="F89275" s="34"/>
      <c r="J89275" s="34"/>
      <c r="K89275" s="34"/>
      <c r="L89275" s="34"/>
    </row>
    <row r="89276" spans="6:12" x14ac:dyDescent="0.35">
      <c r="F89276" s="34"/>
      <c r="J89276" s="34"/>
      <c r="K89276" s="34"/>
      <c r="L89276" s="34"/>
    </row>
    <row r="89277" spans="6:12" x14ac:dyDescent="0.35">
      <c r="F89277" s="34"/>
      <c r="J89277" s="34"/>
      <c r="K89277" s="34"/>
      <c r="L89277" s="34"/>
    </row>
    <row r="89278" spans="6:12" x14ac:dyDescent="0.35">
      <c r="F89278" s="34"/>
      <c r="J89278" s="34"/>
      <c r="K89278" s="34"/>
      <c r="L89278" s="34"/>
    </row>
    <row r="89279" spans="6:12" x14ac:dyDescent="0.35">
      <c r="F89279" s="34"/>
      <c r="J89279" s="34"/>
      <c r="K89279" s="34"/>
      <c r="L89279" s="34"/>
    </row>
    <row r="89280" spans="6:12" x14ac:dyDescent="0.35">
      <c r="F89280" s="34"/>
      <c r="J89280" s="34"/>
      <c r="K89280" s="34"/>
      <c r="L89280" s="34"/>
    </row>
    <row r="89281" spans="6:12" x14ac:dyDescent="0.35">
      <c r="F89281" s="34"/>
      <c r="J89281" s="34"/>
      <c r="K89281" s="34"/>
      <c r="L89281" s="34"/>
    </row>
    <row r="89282" spans="6:12" x14ac:dyDescent="0.35">
      <c r="F89282" s="34"/>
      <c r="J89282" s="34"/>
      <c r="K89282" s="34"/>
      <c r="L89282" s="34"/>
    </row>
    <row r="89283" spans="6:12" x14ac:dyDescent="0.35">
      <c r="F89283" s="34"/>
      <c r="J89283" s="34"/>
      <c r="K89283" s="34"/>
      <c r="L89283" s="34"/>
    </row>
    <row r="89284" spans="6:12" x14ac:dyDescent="0.35">
      <c r="F89284" s="34"/>
      <c r="J89284" s="34"/>
      <c r="K89284" s="34"/>
      <c r="L89284" s="34"/>
    </row>
    <row r="89285" spans="6:12" x14ac:dyDescent="0.35">
      <c r="F89285" s="34"/>
      <c r="J89285" s="34"/>
      <c r="K89285" s="34"/>
      <c r="L89285" s="34"/>
    </row>
    <row r="89286" spans="6:12" x14ac:dyDescent="0.35">
      <c r="F89286" s="34"/>
      <c r="J89286" s="34"/>
      <c r="K89286" s="34"/>
      <c r="L89286" s="34"/>
    </row>
    <row r="89287" spans="6:12" x14ac:dyDescent="0.35">
      <c r="F89287" s="34"/>
      <c r="J89287" s="34"/>
      <c r="K89287" s="34"/>
      <c r="L89287" s="34"/>
    </row>
    <row r="89288" spans="6:12" x14ac:dyDescent="0.35">
      <c r="F89288" s="34"/>
      <c r="J89288" s="34"/>
      <c r="K89288" s="34"/>
      <c r="L89288" s="34"/>
    </row>
    <row r="89289" spans="6:12" x14ac:dyDescent="0.35">
      <c r="F89289" s="34"/>
      <c r="J89289" s="34"/>
      <c r="K89289" s="34"/>
      <c r="L89289" s="34"/>
    </row>
    <row r="89290" spans="6:12" x14ac:dyDescent="0.35">
      <c r="F89290" s="34"/>
      <c r="J89290" s="34"/>
      <c r="K89290" s="34"/>
      <c r="L89290" s="34"/>
    </row>
    <row r="89291" spans="6:12" x14ac:dyDescent="0.35">
      <c r="F89291" s="34"/>
      <c r="J89291" s="34"/>
      <c r="K89291" s="34"/>
      <c r="L89291" s="34"/>
    </row>
    <row r="89292" spans="6:12" x14ac:dyDescent="0.35">
      <c r="F89292" s="34"/>
      <c r="J89292" s="34"/>
      <c r="K89292" s="34"/>
      <c r="L89292" s="34"/>
    </row>
    <row r="89293" spans="6:12" x14ac:dyDescent="0.35">
      <c r="F89293" s="34"/>
      <c r="J89293" s="34"/>
      <c r="K89293" s="34"/>
      <c r="L89293" s="34"/>
    </row>
    <row r="89294" spans="6:12" x14ac:dyDescent="0.35">
      <c r="F89294" s="34"/>
      <c r="J89294" s="34"/>
      <c r="K89294" s="34"/>
      <c r="L89294" s="34"/>
    </row>
    <row r="89295" spans="6:12" x14ac:dyDescent="0.35">
      <c r="F89295" s="34"/>
      <c r="J89295" s="34"/>
      <c r="K89295" s="34"/>
      <c r="L89295" s="34"/>
    </row>
    <row r="89296" spans="6:12" x14ac:dyDescent="0.35">
      <c r="F89296" s="34"/>
      <c r="J89296" s="34"/>
      <c r="K89296" s="34"/>
      <c r="L89296" s="34"/>
    </row>
    <row r="89297" spans="6:12" x14ac:dyDescent="0.35">
      <c r="F89297" s="34"/>
      <c r="J89297" s="34"/>
      <c r="K89297" s="34"/>
      <c r="L89297" s="34"/>
    </row>
    <row r="89298" spans="6:12" x14ac:dyDescent="0.35">
      <c r="F89298" s="34"/>
      <c r="J89298" s="34"/>
      <c r="K89298" s="34"/>
      <c r="L89298" s="34"/>
    </row>
    <row r="89299" spans="6:12" x14ac:dyDescent="0.35">
      <c r="F89299" s="34"/>
      <c r="J89299" s="34"/>
      <c r="K89299" s="34"/>
      <c r="L89299" s="34"/>
    </row>
    <row r="89300" spans="6:12" x14ac:dyDescent="0.35">
      <c r="F89300" s="34"/>
      <c r="J89300" s="34"/>
      <c r="K89300" s="34"/>
      <c r="L89300" s="34"/>
    </row>
    <row r="89301" spans="6:12" x14ac:dyDescent="0.35">
      <c r="F89301" s="34"/>
      <c r="J89301" s="34"/>
      <c r="K89301" s="34"/>
      <c r="L89301" s="34"/>
    </row>
    <row r="89302" spans="6:12" x14ac:dyDescent="0.35">
      <c r="F89302" s="34"/>
      <c r="J89302" s="34"/>
      <c r="K89302" s="34"/>
      <c r="L89302" s="34"/>
    </row>
    <row r="89303" spans="6:12" x14ac:dyDescent="0.35">
      <c r="F89303" s="34"/>
      <c r="J89303" s="34"/>
      <c r="K89303" s="34"/>
      <c r="L89303" s="34"/>
    </row>
    <row r="89304" spans="6:12" x14ac:dyDescent="0.35">
      <c r="F89304" s="34"/>
      <c r="J89304" s="34"/>
      <c r="K89304" s="34"/>
      <c r="L89304" s="34"/>
    </row>
    <row r="89305" spans="6:12" x14ac:dyDescent="0.35">
      <c r="F89305" s="34"/>
      <c r="J89305" s="34"/>
      <c r="K89305" s="34"/>
      <c r="L89305" s="34"/>
    </row>
    <row r="89306" spans="6:12" x14ac:dyDescent="0.35">
      <c r="F89306" s="34"/>
      <c r="J89306" s="34"/>
      <c r="K89306" s="34"/>
      <c r="L89306" s="34"/>
    </row>
    <row r="89307" spans="6:12" x14ac:dyDescent="0.35">
      <c r="F89307" s="34"/>
      <c r="J89307" s="34"/>
      <c r="K89307" s="34"/>
      <c r="L89307" s="34"/>
    </row>
    <row r="89308" spans="6:12" x14ac:dyDescent="0.35">
      <c r="F89308" s="34"/>
      <c r="J89308" s="34"/>
      <c r="K89308" s="34"/>
      <c r="L89308" s="34"/>
    </row>
    <row r="89309" spans="6:12" x14ac:dyDescent="0.35">
      <c r="F89309" s="34"/>
      <c r="J89309" s="34"/>
      <c r="K89309" s="34"/>
      <c r="L89309" s="34"/>
    </row>
    <row r="89310" spans="6:12" x14ac:dyDescent="0.35">
      <c r="F89310" s="34"/>
      <c r="J89310" s="34"/>
      <c r="K89310" s="34"/>
      <c r="L89310" s="34"/>
    </row>
    <row r="89311" spans="6:12" x14ac:dyDescent="0.35">
      <c r="F89311" s="34"/>
      <c r="J89311" s="34"/>
      <c r="K89311" s="34"/>
      <c r="L89311" s="34"/>
    </row>
    <row r="89312" spans="6:12" x14ac:dyDescent="0.35">
      <c r="F89312" s="34"/>
      <c r="J89312" s="34"/>
      <c r="K89312" s="34"/>
      <c r="L89312" s="34"/>
    </row>
    <row r="89313" spans="6:12" x14ac:dyDescent="0.35">
      <c r="F89313" s="34"/>
      <c r="J89313" s="34"/>
      <c r="K89313" s="34"/>
      <c r="L89313" s="34"/>
    </row>
    <row r="89314" spans="6:12" x14ac:dyDescent="0.35">
      <c r="F89314" s="34"/>
      <c r="J89314" s="34"/>
      <c r="K89314" s="34"/>
      <c r="L89314" s="34"/>
    </row>
    <row r="89315" spans="6:12" x14ac:dyDescent="0.35">
      <c r="F89315" s="34"/>
      <c r="J89315" s="34"/>
      <c r="K89315" s="34"/>
      <c r="L89315" s="34"/>
    </row>
    <row r="89316" spans="6:12" x14ac:dyDescent="0.35">
      <c r="F89316" s="34"/>
      <c r="J89316" s="34"/>
      <c r="K89316" s="34"/>
      <c r="L89316" s="34"/>
    </row>
    <row r="89317" spans="6:12" x14ac:dyDescent="0.35">
      <c r="F89317" s="34"/>
      <c r="J89317" s="34"/>
      <c r="K89317" s="34"/>
      <c r="L89317" s="34"/>
    </row>
    <row r="89318" spans="6:12" x14ac:dyDescent="0.35">
      <c r="F89318" s="34"/>
      <c r="J89318" s="34"/>
      <c r="K89318" s="34"/>
      <c r="L89318" s="34"/>
    </row>
    <row r="89319" spans="6:12" x14ac:dyDescent="0.35">
      <c r="F89319" s="34"/>
      <c r="J89319" s="34"/>
      <c r="K89319" s="34"/>
      <c r="L89319" s="34"/>
    </row>
    <row r="89320" spans="6:12" x14ac:dyDescent="0.35">
      <c r="F89320" s="34"/>
      <c r="J89320" s="34"/>
      <c r="K89320" s="34"/>
      <c r="L89320" s="34"/>
    </row>
    <row r="89321" spans="6:12" x14ac:dyDescent="0.35">
      <c r="F89321" s="34"/>
      <c r="J89321" s="34"/>
      <c r="K89321" s="34"/>
      <c r="L89321" s="34"/>
    </row>
    <row r="89322" spans="6:12" x14ac:dyDescent="0.35">
      <c r="F89322" s="34"/>
      <c r="J89322" s="34"/>
      <c r="K89322" s="34"/>
      <c r="L89322" s="34"/>
    </row>
    <row r="89323" spans="6:12" x14ac:dyDescent="0.35">
      <c r="F89323" s="34"/>
      <c r="J89323" s="34"/>
      <c r="K89323" s="34"/>
      <c r="L89323" s="34"/>
    </row>
    <row r="89324" spans="6:12" x14ac:dyDescent="0.35">
      <c r="F89324" s="34"/>
      <c r="J89324" s="34"/>
      <c r="K89324" s="34"/>
      <c r="L89324" s="34"/>
    </row>
    <row r="89325" spans="6:12" x14ac:dyDescent="0.35">
      <c r="F89325" s="34"/>
      <c r="J89325" s="34"/>
      <c r="K89325" s="34"/>
      <c r="L89325" s="34"/>
    </row>
    <row r="89326" spans="6:12" x14ac:dyDescent="0.35">
      <c r="F89326" s="34"/>
      <c r="J89326" s="34"/>
      <c r="K89326" s="34"/>
      <c r="L89326" s="34"/>
    </row>
    <row r="89327" spans="6:12" x14ac:dyDescent="0.35">
      <c r="F89327" s="34"/>
      <c r="J89327" s="34"/>
      <c r="K89327" s="34"/>
      <c r="L89327" s="34"/>
    </row>
    <row r="89328" spans="6:12" x14ac:dyDescent="0.35">
      <c r="F89328" s="34"/>
      <c r="J89328" s="34"/>
      <c r="K89328" s="34"/>
      <c r="L89328" s="34"/>
    </row>
    <row r="89329" spans="6:12" x14ac:dyDescent="0.35">
      <c r="F89329" s="34"/>
      <c r="J89329" s="34"/>
      <c r="K89329" s="34"/>
      <c r="L89329" s="34"/>
    </row>
    <row r="89330" spans="6:12" x14ac:dyDescent="0.35">
      <c r="F89330" s="34"/>
      <c r="J89330" s="34"/>
      <c r="K89330" s="34"/>
      <c r="L89330" s="34"/>
    </row>
    <row r="89331" spans="6:12" x14ac:dyDescent="0.35">
      <c r="F89331" s="34"/>
      <c r="J89331" s="34"/>
      <c r="K89331" s="34"/>
      <c r="L89331" s="34"/>
    </row>
    <row r="89332" spans="6:12" x14ac:dyDescent="0.35">
      <c r="F89332" s="34"/>
      <c r="J89332" s="34"/>
      <c r="K89332" s="34"/>
      <c r="L89332" s="34"/>
    </row>
    <row r="89333" spans="6:12" x14ac:dyDescent="0.35">
      <c r="F89333" s="34"/>
      <c r="J89333" s="34"/>
      <c r="K89333" s="34"/>
      <c r="L89333" s="34"/>
    </row>
    <row r="89334" spans="6:12" x14ac:dyDescent="0.35">
      <c r="F89334" s="34"/>
      <c r="J89334" s="34"/>
      <c r="K89334" s="34"/>
      <c r="L89334" s="34"/>
    </row>
    <row r="89335" spans="6:12" x14ac:dyDescent="0.35">
      <c r="F89335" s="34"/>
      <c r="J89335" s="34"/>
      <c r="K89335" s="34"/>
      <c r="L89335" s="34"/>
    </row>
    <row r="89336" spans="6:12" x14ac:dyDescent="0.35">
      <c r="F89336" s="34"/>
      <c r="J89336" s="34"/>
      <c r="K89336" s="34"/>
      <c r="L89336" s="34"/>
    </row>
    <row r="89337" spans="6:12" x14ac:dyDescent="0.35">
      <c r="F89337" s="34"/>
      <c r="J89337" s="34"/>
      <c r="K89337" s="34"/>
      <c r="L89337" s="34"/>
    </row>
    <row r="89338" spans="6:12" x14ac:dyDescent="0.35">
      <c r="F89338" s="34"/>
      <c r="J89338" s="34"/>
      <c r="K89338" s="34"/>
      <c r="L89338" s="34"/>
    </row>
    <row r="89339" spans="6:12" x14ac:dyDescent="0.35">
      <c r="F89339" s="34"/>
      <c r="J89339" s="34"/>
      <c r="K89339" s="34"/>
      <c r="L89339" s="34"/>
    </row>
    <row r="89340" spans="6:12" x14ac:dyDescent="0.35">
      <c r="F89340" s="34"/>
      <c r="J89340" s="34"/>
      <c r="K89340" s="34"/>
      <c r="L89340" s="34"/>
    </row>
    <row r="89341" spans="6:12" x14ac:dyDescent="0.35">
      <c r="F89341" s="34"/>
      <c r="J89341" s="34"/>
      <c r="K89341" s="34"/>
      <c r="L89341" s="34"/>
    </row>
    <row r="89342" spans="6:12" x14ac:dyDescent="0.35">
      <c r="F89342" s="34"/>
      <c r="J89342" s="34"/>
      <c r="K89342" s="34"/>
      <c r="L89342" s="34"/>
    </row>
    <row r="89343" spans="6:12" x14ac:dyDescent="0.35">
      <c r="F89343" s="34"/>
      <c r="J89343" s="34"/>
      <c r="K89343" s="34"/>
      <c r="L89343" s="34"/>
    </row>
    <row r="89344" spans="6:12" x14ac:dyDescent="0.35">
      <c r="F89344" s="34"/>
      <c r="J89344" s="34"/>
      <c r="K89344" s="34"/>
      <c r="L89344" s="34"/>
    </row>
    <row r="89345" spans="6:12" x14ac:dyDescent="0.35">
      <c r="F89345" s="34"/>
      <c r="J89345" s="34"/>
      <c r="K89345" s="34"/>
      <c r="L89345" s="34"/>
    </row>
    <row r="89346" spans="6:12" x14ac:dyDescent="0.35">
      <c r="F89346" s="34"/>
      <c r="J89346" s="34"/>
      <c r="K89346" s="34"/>
      <c r="L89346" s="34"/>
    </row>
    <row r="89347" spans="6:12" x14ac:dyDescent="0.35">
      <c r="F89347" s="34"/>
      <c r="J89347" s="34"/>
      <c r="K89347" s="34"/>
      <c r="L89347" s="34"/>
    </row>
    <row r="89348" spans="6:12" x14ac:dyDescent="0.35">
      <c r="F89348" s="34"/>
      <c r="J89348" s="34"/>
      <c r="K89348" s="34"/>
      <c r="L89348" s="34"/>
    </row>
    <row r="89349" spans="6:12" x14ac:dyDescent="0.35">
      <c r="F89349" s="34"/>
      <c r="J89349" s="34"/>
      <c r="K89349" s="34"/>
      <c r="L89349" s="34"/>
    </row>
    <row r="89350" spans="6:12" x14ac:dyDescent="0.35">
      <c r="F89350" s="34"/>
      <c r="J89350" s="34"/>
      <c r="K89350" s="34"/>
      <c r="L89350" s="34"/>
    </row>
    <row r="89351" spans="6:12" x14ac:dyDescent="0.35">
      <c r="F89351" s="34"/>
      <c r="J89351" s="34"/>
      <c r="K89351" s="34"/>
      <c r="L89351" s="34"/>
    </row>
    <row r="89352" spans="6:12" x14ac:dyDescent="0.35">
      <c r="F89352" s="34"/>
      <c r="J89352" s="34"/>
      <c r="K89352" s="34"/>
      <c r="L89352" s="34"/>
    </row>
    <row r="89353" spans="6:12" x14ac:dyDescent="0.35">
      <c r="F89353" s="34"/>
      <c r="J89353" s="34"/>
      <c r="K89353" s="34"/>
      <c r="L89353" s="34"/>
    </row>
    <row r="89354" spans="6:12" x14ac:dyDescent="0.35">
      <c r="F89354" s="34"/>
      <c r="J89354" s="34"/>
      <c r="K89354" s="34"/>
      <c r="L89354" s="34"/>
    </row>
    <row r="89355" spans="6:12" x14ac:dyDescent="0.35">
      <c r="F89355" s="34"/>
      <c r="J89355" s="34"/>
      <c r="K89355" s="34"/>
      <c r="L89355" s="34"/>
    </row>
    <row r="89356" spans="6:12" x14ac:dyDescent="0.35">
      <c r="F89356" s="34"/>
      <c r="J89356" s="34"/>
      <c r="K89356" s="34"/>
      <c r="L89356" s="34"/>
    </row>
    <row r="89357" spans="6:12" x14ac:dyDescent="0.35">
      <c r="F89357" s="34"/>
      <c r="J89357" s="34"/>
      <c r="K89357" s="34"/>
      <c r="L89357" s="34"/>
    </row>
    <row r="89358" spans="6:12" x14ac:dyDescent="0.35">
      <c r="F89358" s="34"/>
      <c r="J89358" s="34"/>
      <c r="K89358" s="34"/>
      <c r="L89358" s="34"/>
    </row>
    <row r="89359" spans="6:12" x14ac:dyDescent="0.35">
      <c r="F89359" s="34"/>
      <c r="J89359" s="34"/>
      <c r="K89359" s="34"/>
      <c r="L89359" s="34"/>
    </row>
    <row r="89360" spans="6:12" x14ac:dyDescent="0.35">
      <c r="F89360" s="34"/>
      <c r="J89360" s="34"/>
      <c r="K89360" s="34"/>
      <c r="L89360" s="34"/>
    </row>
    <row r="89361" spans="6:12" x14ac:dyDescent="0.35">
      <c r="F89361" s="34"/>
      <c r="J89361" s="34"/>
      <c r="K89361" s="34"/>
      <c r="L89361" s="34"/>
    </row>
    <row r="89362" spans="6:12" x14ac:dyDescent="0.35">
      <c r="F89362" s="34"/>
      <c r="J89362" s="34"/>
      <c r="K89362" s="34"/>
      <c r="L89362" s="34"/>
    </row>
    <row r="89363" spans="6:12" x14ac:dyDescent="0.35">
      <c r="F89363" s="34"/>
      <c r="J89363" s="34"/>
      <c r="K89363" s="34"/>
      <c r="L89363" s="34"/>
    </row>
    <row r="89364" spans="6:12" x14ac:dyDescent="0.35">
      <c r="F89364" s="34"/>
      <c r="J89364" s="34"/>
      <c r="K89364" s="34"/>
      <c r="L89364" s="34"/>
    </row>
    <row r="89365" spans="6:12" x14ac:dyDescent="0.35">
      <c r="F89365" s="34"/>
      <c r="J89365" s="34"/>
      <c r="K89365" s="34"/>
      <c r="L89365" s="34"/>
    </row>
    <row r="89366" spans="6:12" x14ac:dyDescent="0.35">
      <c r="F89366" s="34"/>
      <c r="J89366" s="34"/>
      <c r="K89366" s="34"/>
      <c r="L89366" s="34"/>
    </row>
    <row r="89367" spans="6:12" x14ac:dyDescent="0.35">
      <c r="F89367" s="34"/>
      <c r="J89367" s="34"/>
      <c r="K89367" s="34"/>
      <c r="L89367" s="34"/>
    </row>
    <row r="89368" spans="6:12" x14ac:dyDescent="0.35">
      <c r="F89368" s="34"/>
      <c r="J89368" s="34"/>
      <c r="K89368" s="34"/>
      <c r="L89368" s="34"/>
    </row>
    <row r="89369" spans="6:12" x14ac:dyDescent="0.35">
      <c r="F89369" s="34"/>
      <c r="J89369" s="34"/>
      <c r="K89369" s="34"/>
      <c r="L89369" s="34"/>
    </row>
    <row r="89370" spans="6:12" x14ac:dyDescent="0.35">
      <c r="F89370" s="34"/>
      <c r="J89370" s="34"/>
      <c r="K89370" s="34"/>
      <c r="L89370" s="34"/>
    </row>
    <row r="89371" spans="6:12" x14ac:dyDescent="0.35">
      <c r="F89371" s="34"/>
      <c r="J89371" s="34"/>
      <c r="K89371" s="34"/>
      <c r="L89371" s="34"/>
    </row>
    <row r="89372" spans="6:12" x14ac:dyDescent="0.35">
      <c r="F89372" s="34"/>
      <c r="J89372" s="34"/>
      <c r="K89372" s="34"/>
      <c r="L89372" s="34"/>
    </row>
    <row r="89373" spans="6:12" x14ac:dyDescent="0.35">
      <c r="F89373" s="34"/>
      <c r="J89373" s="34"/>
      <c r="K89373" s="34"/>
      <c r="L89373" s="34"/>
    </row>
    <row r="89374" spans="6:12" x14ac:dyDescent="0.35">
      <c r="F89374" s="34"/>
      <c r="J89374" s="34"/>
      <c r="K89374" s="34"/>
      <c r="L89374" s="34"/>
    </row>
    <row r="89375" spans="6:12" x14ac:dyDescent="0.35">
      <c r="F89375" s="34"/>
      <c r="J89375" s="34"/>
      <c r="K89375" s="34"/>
      <c r="L89375" s="34"/>
    </row>
    <row r="89376" spans="6:12" x14ac:dyDescent="0.35">
      <c r="F89376" s="34"/>
      <c r="J89376" s="34"/>
      <c r="K89376" s="34"/>
      <c r="L89376" s="34"/>
    </row>
    <row r="89377" spans="6:12" x14ac:dyDescent="0.35">
      <c r="F89377" s="34"/>
      <c r="J89377" s="34"/>
      <c r="K89377" s="34"/>
      <c r="L89377" s="34"/>
    </row>
    <row r="89378" spans="6:12" x14ac:dyDescent="0.35">
      <c r="F89378" s="34"/>
      <c r="J89378" s="34"/>
      <c r="K89378" s="34"/>
      <c r="L89378" s="34"/>
    </row>
    <row r="89379" spans="6:12" x14ac:dyDescent="0.35">
      <c r="F89379" s="34"/>
      <c r="J89379" s="34"/>
      <c r="K89379" s="34"/>
      <c r="L89379" s="34"/>
    </row>
    <row r="89380" spans="6:12" x14ac:dyDescent="0.35">
      <c r="F89380" s="34"/>
      <c r="J89380" s="34"/>
      <c r="K89380" s="34"/>
      <c r="L89380" s="34"/>
    </row>
    <row r="89381" spans="6:12" x14ac:dyDescent="0.35">
      <c r="F89381" s="34"/>
      <c r="J89381" s="34"/>
      <c r="K89381" s="34"/>
      <c r="L89381" s="34"/>
    </row>
    <row r="89382" spans="6:12" x14ac:dyDescent="0.35">
      <c r="F89382" s="34"/>
      <c r="J89382" s="34"/>
      <c r="K89382" s="34"/>
      <c r="L89382" s="34"/>
    </row>
    <row r="89383" spans="6:12" x14ac:dyDescent="0.35">
      <c r="F89383" s="34"/>
      <c r="J89383" s="34"/>
      <c r="K89383" s="34"/>
      <c r="L89383" s="34"/>
    </row>
    <row r="89384" spans="6:12" x14ac:dyDescent="0.35">
      <c r="F89384" s="34"/>
      <c r="J89384" s="34"/>
      <c r="K89384" s="34"/>
      <c r="L89384" s="34"/>
    </row>
    <row r="89385" spans="6:12" x14ac:dyDescent="0.35">
      <c r="F89385" s="34"/>
      <c r="J89385" s="34"/>
      <c r="K89385" s="34"/>
      <c r="L89385" s="34"/>
    </row>
    <row r="89386" spans="6:12" x14ac:dyDescent="0.35">
      <c r="F89386" s="34"/>
      <c r="J89386" s="34"/>
      <c r="K89386" s="34"/>
      <c r="L89386" s="34"/>
    </row>
    <row r="89387" spans="6:12" x14ac:dyDescent="0.35">
      <c r="F89387" s="34"/>
      <c r="J89387" s="34"/>
      <c r="K89387" s="34"/>
      <c r="L89387" s="34"/>
    </row>
    <row r="89388" spans="6:12" x14ac:dyDescent="0.35">
      <c r="F89388" s="34"/>
      <c r="J89388" s="34"/>
      <c r="K89388" s="34"/>
      <c r="L89388" s="34"/>
    </row>
    <row r="89389" spans="6:12" x14ac:dyDescent="0.35">
      <c r="F89389" s="34"/>
      <c r="J89389" s="34"/>
      <c r="K89389" s="34"/>
      <c r="L89389" s="34"/>
    </row>
    <row r="89390" spans="6:12" x14ac:dyDescent="0.35">
      <c r="F89390" s="34"/>
      <c r="J89390" s="34"/>
      <c r="K89390" s="34"/>
      <c r="L89390" s="34"/>
    </row>
    <row r="89391" spans="6:12" x14ac:dyDescent="0.35">
      <c r="F89391" s="34"/>
      <c r="J89391" s="34"/>
      <c r="K89391" s="34"/>
      <c r="L89391" s="34"/>
    </row>
    <row r="89392" spans="6:12" x14ac:dyDescent="0.35">
      <c r="F89392" s="34"/>
      <c r="J89392" s="34"/>
      <c r="K89392" s="34"/>
      <c r="L89392" s="34"/>
    </row>
    <row r="89393" spans="6:12" x14ac:dyDescent="0.35">
      <c r="F89393" s="34"/>
      <c r="J89393" s="34"/>
      <c r="K89393" s="34"/>
      <c r="L89393" s="34"/>
    </row>
    <row r="89394" spans="6:12" x14ac:dyDescent="0.35">
      <c r="F89394" s="34"/>
      <c r="J89394" s="34"/>
      <c r="K89394" s="34"/>
      <c r="L89394" s="34"/>
    </row>
    <row r="89395" spans="6:12" x14ac:dyDescent="0.35">
      <c r="F89395" s="34"/>
      <c r="J89395" s="34"/>
      <c r="K89395" s="34"/>
      <c r="L89395" s="34"/>
    </row>
    <row r="89396" spans="6:12" x14ac:dyDescent="0.35">
      <c r="F89396" s="34"/>
      <c r="J89396" s="34"/>
      <c r="K89396" s="34"/>
      <c r="L89396" s="34"/>
    </row>
    <row r="89397" spans="6:12" x14ac:dyDescent="0.35">
      <c r="F89397" s="34"/>
      <c r="J89397" s="34"/>
      <c r="K89397" s="34"/>
      <c r="L89397" s="34"/>
    </row>
    <row r="89398" spans="6:12" x14ac:dyDescent="0.35">
      <c r="F89398" s="34"/>
      <c r="J89398" s="34"/>
      <c r="K89398" s="34"/>
      <c r="L89398" s="34"/>
    </row>
    <row r="89399" spans="6:12" x14ac:dyDescent="0.35">
      <c r="F89399" s="34"/>
      <c r="J89399" s="34"/>
      <c r="K89399" s="34"/>
      <c r="L89399" s="34"/>
    </row>
    <row r="89400" spans="6:12" x14ac:dyDescent="0.35">
      <c r="F89400" s="34"/>
      <c r="J89400" s="34"/>
      <c r="K89400" s="34"/>
      <c r="L89400" s="34"/>
    </row>
    <row r="89401" spans="6:12" x14ac:dyDescent="0.35">
      <c r="F89401" s="34"/>
      <c r="J89401" s="34"/>
      <c r="K89401" s="34"/>
      <c r="L89401" s="34"/>
    </row>
    <row r="89402" spans="6:12" x14ac:dyDescent="0.35">
      <c r="F89402" s="34"/>
      <c r="J89402" s="34"/>
      <c r="K89402" s="34"/>
      <c r="L89402" s="34"/>
    </row>
    <row r="89403" spans="6:12" x14ac:dyDescent="0.35">
      <c r="F89403" s="34"/>
      <c r="J89403" s="34"/>
      <c r="K89403" s="34"/>
      <c r="L89403" s="34"/>
    </row>
    <row r="89404" spans="6:12" x14ac:dyDescent="0.35">
      <c r="F89404" s="34"/>
      <c r="J89404" s="34"/>
      <c r="K89404" s="34"/>
      <c r="L89404" s="34"/>
    </row>
    <row r="89405" spans="6:12" x14ac:dyDescent="0.35">
      <c r="F89405" s="34"/>
      <c r="J89405" s="34"/>
      <c r="K89405" s="34"/>
      <c r="L89405" s="34"/>
    </row>
    <row r="89406" spans="6:12" x14ac:dyDescent="0.35">
      <c r="F89406" s="34"/>
      <c r="J89406" s="34"/>
      <c r="K89406" s="34"/>
      <c r="L89406" s="34"/>
    </row>
    <row r="89407" spans="6:12" x14ac:dyDescent="0.35">
      <c r="F89407" s="34"/>
      <c r="J89407" s="34"/>
      <c r="K89407" s="34"/>
      <c r="L89407" s="34"/>
    </row>
    <row r="89408" spans="6:12" x14ac:dyDescent="0.35">
      <c r="F89408" s="34"/>
      <c r="J89408" s="34"/>
      <c r="K89408" s="34"/>
      <c r="L89408" s="34"/>
    </row>
    <row r="89409" spans="6:12" x14ac:dyDescent="0.35">
      <c r="F89409" s="34"/>
      <c r="J89409" s="34"/>
      <c r="K89409" s="34"/>
      <c r="L89409" s="34"/>
    </row>
    <row r="89410" spans="6:12" x14ac:dyDescent="0.35">
      <c r="F89410" s="34"/>
      <c r="J89410" s="34"/>
      <c r="K89410" s="34"/>
      <c r="L89410" s="34"/>
    </row>
    <row r="89411" spans="6:12" x14ac:dyDescent="0.35">
      <c r="F89411" s="34"/>
      <c r="J89411" s="34"/>
      <c r="K89411" s="34"/>
      <c r="L89411" s="34"/>
    </row>
    <row r="89412" spans="6:12" x14ac:dyDescent="0.35">
      <c r="F89412" s="34"/>
      <c r="J89412" s="34"/>
      <c r="K89412" s="34"/>
      <c r="L89412" s="34"/>
    </row>
    <row r="89413" spans="6:12" x14ac:dyDescent="0.35">
      <c r="F89413" s="34"/>
      <c r="J89413" s="34"/>
      <c r="K89413" s="34"/>
      <c r="L89413" s="34"/>
    </row>
    <row r="89414" spans="6:12" x14ac:dyDescent="0.35">
      <c r="F89414" s="34"/>
      <c r="J89414" s="34"/>
      <c r="K89414" s="34"/>
      <c r="L89414" s="34"/>
    </row>
    <row r="89415" spans="6:12" x14ac:dyDescent="0.35">
      <c r="F89415" s="34"/>
      <c r="J89415" s="34"/>
      <c r="K89415" s="34"/>
      <c r="L89415" s="34"/>
    </row>
    <row r="89416" spans="6:12" x14ac:dyDescent="0.35">
      <c r="F89416" s="34"/>
      <c r="J89416" s="34"/>
      <c r="K89416" s="34"/>
      <c r="L89416" s="34"/>
    </row>
    <row r="89417" spans="6:12" x14ac:dyDescent="0.35">
      <c r="F89417" s="34"/>
      <c r="J89417" s="34"/>
      <c r="K89417" s="34"/>
      <c r="L89417" s="34"/>
    </row>
    <row r="89418" spans="6:12" x14ac:dyDescent="0.35">
      <c r="F89418" s="34"/>
      <c r="J89418" s="34"/>
      <c r="K89418" s="34"/>
      <c r="L89418" s="34"/>
    </row>
    <row r="89419" spans="6:12" x14ac:dyDescent="0.35">
      <c r="F89419" s="34"/>
      <c r="J89419" s="34"/>
      <c r="K89419" s="34"/>
      <c r="L89419" s="34"/>
    </row>
    <row r="89420" spans="6:12" x14ac:dyDescent="0.35">
      <c r="F89420" s="34"/>
      <c r="J89420" s="34"/>
      <c r="K89420" s="34"/>
      <c r="L89420" s="34"/>
    </row>
    <row r="89421" spans="6:12" x14ac:dyDescent="0.35">
      <c r="F89421" s="34"/>
      <c r="J89421" s="34"/>
      <c r="K89421" s="34"/>
      <c r="L89421" s="34"/>
    </row>
    <row r="89422" spans="6:12" x14ac:dyDescent="0.35">
      <c r="F89422" s="34"/>
      <c r="J89422" s="34"/>
      <c r="K89422" s="34"/>
      <c r="L89422" s="34"/>
    </row>
    <row r="89423" spans="6:12" x14ac:dyDescent="0.35">
      <c r="F89423" s="34"/>
      <c r="J89423" s="34"/>
      <c r="K89423" s="34"/>
      <c r="L89423" s="34"/>
    </row>
    <row r="89424" spans="6:12" x14ac:dyDescent="0.35">
      <c r="F89424" s="34"/>
      <c r="J89424" s="34"/>
      <c r="K89424" s="34"/>
      <c r="L89424" s="34"/>
    </row>
    <row r="89425" spans="6:12" x14ac:dyDescent="0.35">
      <c r="F89425" s="34"/>
      <c r="J89425" s="34"/>
      <c r="K89425" s="34"/>
      <c r="L89425" s="34"/>
    </row>
    <row r="89426" spans="6:12" x14ac:dyDescent="0.35">
      <c r="F89426" s="34"/>
      <c r="J89426" s="34"/>
      <c r="K89426" s="34"/>
      <c r="L89426" s="34"/>
    </row>
    <row r="89427" spans="6:12" x14ac:dyDescent="0.35">
      <c r="F89427" s="34"/>
      <c r="J89427" s="34"/>
      <c r="K89427" s="34"/>
      <c r="L89427" s="34"/>
    </row>
    <row r="89428" spans="6:12" x14ac:dyDescent="0.35">
      <c r="F89428" s="34"/>
      <c r="J89428" s="34"/>
      <c r="K89428" s="34"/>
      <c r="L89428" s="34"/>
    </row>
    <row r="89429" spans="6:12" x14ac:dyDescent="0.35">
      <c r="F89429" s="34"/>
      <c r="J89429" s="34"/>
      <c r="K89429" s="34"/>
      <c r="L89429" s="34"/>
    </row>
    <row r="89430" spans="6:12" x14ac:dyDescent="0.35">
      <c r="F89430" s="34"/>
      <c r="J89430" s="34"/>
      <c r="K89430" s="34"/>
      <c r="L89430" s="34"/>
    </row>
    <row r="89431" spans="6:12" x14ac:dyDescent="0.35">
      <c r="F89431" s="34"/>
      <c r="J89431" s="34"/>
      <c r="K89431" s="34"/>
      <c r="L89431" s="34"/>
    </row>
    <row r="89432" spans="6:12" x14ac:dyDescent="0.35">
      <c r="F89432" s="34"/>
      <c r="J89432" s="34"/>
      <c r="K89432" s="34"/>
      <c r="L89432" s="34"/>
    </row>
    <row r="89433" spans="6:12" x14ac:dyDescent="0.35">
      <c r="F89433" s="34"/>
      <c r="J89433" s="34"/>
      <c r="K89433" s="34"/>
      <c r="L89433" s="34"/>
    </row>
    <row r="89434" spans="6:12" x14ac:dyDescent="0.35">
      <c r="F89434" s="34"/>
      <c r="J89434" s="34"/>
      <c r="K89434" s="34"/>
      <c r="L89434" s="34"/>
    </row>
    <row r="89435" spans="6:12" x14ac:dyDescent="0.35">
      <c r="F89435" s="34"/>
      <c r="J89435" s="34"/>
      <c r="K89435" s="34"/>
      <c r="L89435" s="34"/>
    </row>
    <row r="89436" spans="6:12" x14ac:dyDescent="0.35">
      <c r="F89436" s="34"/>
      <c r="J89436" s="34"/>
      <c r="K89436" s="34"/>
      <c r="L89436" s="34"/>
    </row>
    <row r="89437" spans="6:12" x14ac:dyDescent="0.35">
      <c r="F89437" s="34"/>
      <c r="J89437" s="34"/>
      <c r="K89437" s="34"/>
      <c r="L89437" s="34"/>
    </row>
    <row r="89438" spans="6:12" x14ac:dyDescent="0.35">
      <c r="F89438" s="34"/>
      <c r="J89438" s="34"/>
      <c r="K89438" s="34"/>
      <c r="L89438" s="34"/>
    </row>
    <row r="89439" spans="6:12" x14ac:dyDescent="0.35">
      <c r="F89439" s="34"/>
      <c r="J89439" s="34"/>
      <c r="K89439" s="34"/>
      <c r="L89439" s="34"/>
    </row>
    <row r="89440" spans="6:12" x14ac:dyDescent="0.35">
      <c r="F89440" s="34"/>
      <c r="J89440" s="34"/>
      <c r="K89440" s="34"/>
      <c r="L89440" s="34"/>
    </row>
    <row r="89441" spans="6:12" x14ac:dyDescent="0.35">
      <c r="F89441" s="34"/>
      <c r="J89441" s="34"/>
      <c r="K89441" s="34"/>
      <c r="L89441" s="34"/>
    </row>
    <row r="89442" spans="6:12" x14ac:dyDescent="0.35">
      <c r="F89442" s="34"/>
      <c r="J89442" s="34"/>
      <c r="K89442" s="34"/>
      <c r="L89442" s="34"/>
    </row>
    <row r="89443" spans="6:12" x14ac:dyDescent="0.35">
      <c r="F89443" s="34"/>
      <c r="J89443" s="34"/>
      <c r="K89443" s="34"/>
      <c r="L89443" s="34"/>
    </row>
    <row r="89444" spans="6:12" x14ac:dyDescent="0.35">
      <c r="F89444" s="34"/>
      <c r="J89444" s="34"/>
      <c r="K89444" s="34"/>
      <c r="L89444" s="34"/>
    </row>
    <row r="89445" spans="6:12" x14ac:dyDescent="0.35">
      <c r="F89445" s="34"/>
      <c r="J89445" s="34"/>
      <c r="K89445" s="34"/>
      <c r="L89445" s="34"/>
    </row>
    <row r="89446" spans="6:12" x14ac:dyDescent="0.35">
      <c r="F89446" s="34"/>
      <c r="J89446" s="34"/>
      <c r="K89446" s="34"/>
      <c r="L89446" s="34"/>
    </row>
    <row r="89447" spans="6:12" x14ac:dyDescent="0.35">
      <c r="F89447" s="34"/>
      <c r="J89447" s="34"/>
      <c r="K89447" s="34"/>
      <c r="L89447" s="34"/>
    </row>
    <row r="89448" spans="6:12" x14ac:dyDescent="0.35">
      <c r="F89448" s="34"/>
      <c r="J89448" s="34"/>
      <c r="K89448" s="34"/>
      <c r="L89448" s="34"/>
    </row>
    <row r="89449" spans="6:12" x14ac:dyDescent="0.35">
      <c r="F89449" s="34"/>
      <c r="J89449" s="34"/>
      <c r="K89449" s="34"/>
      <c r="L89449" s="34"/>
    </row>
    <row r="89450" spans="6:12" x14ac:dyDescent="0.35">
      <c r="F89450" s="34"/>
      <c r="J89450" s="34"/>
      <c r="K89450" s="34"/>
      <c r="L89450" s="34"/>
    </row>
    <row r="89451" spans="6:12" x14ac:dyDescent="0.35">
      <c r="F89451" s="34"/>
      <c r="J89451" s="34"/>
      <c r="K89451" s="34"/>
      <c r="L89451" s="34"/>
    </row>
    <row r="89452" spans="6:12" x14ac:dyDescent="0.35">
      <c r="F89452" s="34"/>
      <c r="J89452" s="34"/>
      <c r="K89452" s="34"/>
      <c r="L89452" s="34"/>
    </row>
    <row r="89453" spans="6:12" x14ac:dyDescent="0.35">
      <c r="F89453" s="34"/>
      <c r="J89453" s="34"/>
      <c r="K89453" s="34"/>
      <c r="L89453" s="34"/>
    </row>
    <row r="89454" spans="6:12" x14ac:dyDescent="0.35">
      <c r="F89454" s="34"/>
      <c r="J89454" s="34"/>
      <c r="K89454" s="34"/>
      <c r="L89454" s="34"/>
    </row>
    <row r="89455" spans="6:12" x14ac:dyDescent="0.35">
      <c r="F89455" s="34"/>
      <c r="J89455" s="34"/>
      <c r="K89455" s="34"/>
      <c r="L89455" s="34"/>
    </row>
    <row r="89456" spans="6:12" x14ac:dyDescent="0.35">
      <c r="F89456" s="34"/>
      <c r="J89456" s="34"/>
      <c r="K89456" s="34"/>
      <c r="L89456" s="34"/>
    </row>
    <row r="89457" spans="6:12" x14ac:dyDescent="0.35">
      <c r="F89457" s="34"/>
      <c r="J89457" s="34"/>
      <c r="K89457" s="34"/>
      <c r="L89457" s="34"/>
    </row>
    <row r="89458" spans="6:12" x14ac:dyDescent="0.35">
      <c r="F89458" s="34"/>
      <c r="J89458" s="34"/>
      <c r="K89458" s="34"/>
      <c r="L89458" s="34"/>
    </row>
    <row r="89459" spans="6:12" x14ac:dyDescent="0.35">
      <c r="F89459" s="34"/>
      <c r="J89459" s="34"/>
      <c r="K89459" s="34"/>
      <c r="L89459" s="34"/>
    </row>
    <row r="89460" spans="6:12" x14ac:dyDescent="0.35">
      <c r="F89460" s="34"/>
      <c r="J89460" s="34"/>
      <c r="K89460" s="34"/>
      <c r="L89460" s="34"/>
    </row>
    <row r="89461" spans="6:12" x14ac:dyDescent="0.35">
      <c r="F89461" s="34"/>
      <c r="J89461" s="34"/>
      <c r="K89461" s="34"/>
      <c r="L89461" s="34"/>
    </row>
    <row r="89462" spans="6:12" x14ac:dyDescent="0.35">
      <c r="F89462" s="34"/>
      <c r="J89462" s="34"/>
      <c r="K89462" s="34"/>
      <c r="L89462" s="34"/>
    </row>
    <row r="89463" spans="6:12" x14ac:dyDescent="0.35">
      <c r="F89463" s="34"/>
      <c r="J89463" s="34"/>
      <c r="K89463" s="34"/>
      <c r="L89463" s="34"/>
    </row>
    <row r="89464" spans="6:12" x14ac:dyDescent="0.35">
      <c r="F89464" s="34"/>
      <c r="J89464" s="34"/>
      <c r="K89464" s="34"/>
      <c r="L89464" s="34"/>
    </row>
    <row r="89465" spans="6:12" x14ac:dyDescent="0.35">
      <c r="F89465" s="34"/>
      <c r="J89465" s="34"/>
      <c r="K89465" s="34"/>
      <c r="L89465" s="34"/>
    </row>
    <row r="89466" spans="6:12" x14ac:dyDescent="0.35">
      <c r="F89466" s="34"/>
      <c r="J89466" s="34"/>
      <c r="K89466" s="34"/>
      <c r="L89466" s="34"/>
    </row>
    <row r="89467" spans="6:12" x14ac:dyDescent="0.35">
      <c r="F89467" s="34"/>
      <c r="J89467" s="34"/>
      <c r="K89467" s="34"/>
      <c r="L89467" s="34"/>
    </row>
    <row r="89468" spans="6:12" x14ac:dyDescent="0.35">
      <c r="F89468" s="34"/>
      <c r="J89468" s="34"/>
      <c r="K89468" s="34"/>
      <c r="L89468" s="34"/>
    </row>
    <row r="89469" spans="6:12" x14ac:dyDescent="0.35">
      <c r="F89469" s="34"/>
      <c r="J89469" s="34"/>
      <c r="K89469" s="34"/>
      <c r="L89469" s="34"/>
    </row>
    <row r="89470" spans="6:12" x14ac:dyDescent="0.35">
      <c r="F89470" s="34"/>
      <c r="J89470" s="34"/>
      <c r="K89470" s="34"/>
      <c r="L89470" s="34"/>
    </row>
    <row r="89471" spans="6:12" x14ac:dyDescent="0.35">
      <c r="F89471" s="34"/>
      <c r="J89471" s="34"/>
      <c r="K89471" s="34"/>
      <c r="L89471" s="34"/>
    </row>
    <row r="89472" spans="6:12" x14ac:dyDescent="0.35">
      <c r="F89472" s="34"/>
      <c r="J89472" s="34"/>
      <c r="K89472" s="34"/>
      <c r="L89472" s="34"/>
    </row>
    <row r="89473" spans="6:12" x14ac:dyDescent="0.35">
      <c r="F89473" s="34"/>
      <c r="J89473" s="34"/>
      <c r="K89473" s="34"/>
      <c r="L89473" s="34"/>
    </row>
    <row r="89474" spans="6:12" x14ac:dyDescent="0.35">
      <c r="F89474" s="34"/>
      <c r="J89474" s="34"/>
      <c r="K89474" s="34"/>
      <c r="L89474" s="34"/>
    </row>
    <row r="89475" spans="6:12" x14ac:dyDescent="0.35">
      <c r="F89475" s="34"/>
      <c r="J89475" s="34"/>
      <c r="K89475" s="34"/>
      <c r="L89475" s="34"/>
    </row>
    <row r="89476" spans="6:12" x14ac:dyDescent="0.35">
      <c r="F89476" s="34"/>
      <c r="J89476" s="34"/>
      <c r="K89476" s="34"/>
      <c r="L89476" s="34"/>
    </row>
    <row r="89477" spans="6:12" x14ac:dyDescent="0.35">
      <c r="F89477" s="34"/>
      <c r="J89477" s="34"/>
      <c r="K89477" s="34"/>
      <c r="L89477" s="34"/>
    </row>
    <row r="89478" spans="6:12" x14ac:dyDescent="0.35">
      <c r="F89478" s="34"/>
      <c r="J89478" s="34"/>
      <c r="K89478" s="34"/>
      <c r="L89478" s="34"/>
    </row>
    <row r="89479" spans="6:12" x14ac:dyDescent="0.35">
      <c r="F89479" s="34"/>
      <c r="J89479" s="34"/>
      <c r="K89479" s="34"/>
      <c r="L89479" s="34"/>
    </row>
    <row r="89480" spans="6:12" x14ac:dyDescent="0.35">
      <c r="F89480" s="34"/>
      <c r="J89480" s="34"/>
      <c r="K89480" s="34"/>
      <c r="L89480" s="34"/>
    </row>
    <row r="89481" spans="6:12" x14ac:dyDescent="0.35">
      <c r="F89481" s="34"/>
      <c r="J89481" s="34"/>
      <c r="K89481" s="34"/>
      <c r="L89481" s="34"/>
    </row>
    <row r="89482" spans="6:12" x14ac:dyDescent="0.35">
      <c r="F89482" s="34"/>
      <c r="J89482" s="34"/>
      <c r="K89482" s="34"/>
      <c r="L89482" s="34"/>
    </row>
    <row r="89483" spans="6:12" x14ac:dyDescent="0.35">
      <c r="F89483" s="34"/>
      <c r="J89483" s="34"/>
      <c r="K89483" s="34"/>
      <c r="L89483" s="34"/>
    </row>
    <row r="89484" spans="6:12" x14ac:dyDescent="0.35">
      <c r="F89484" s="34"/>
      <c r="J89484" s="34"/>
      <c r="K89484" s="34"/>
      <c r="L89484" s="34"/>
    </row>
    <row r="89485" spans="6:12" x14ac:dyDescent="0.35">
      <c r="F89485" s="34"/>
      <c r="J89485" s="34"/>
      <c r="K89485" s="34"/>
      <c r="L89485" s="34"/>
    </row>
    <row r="89486" spans="6:12" x14ac:dyDescent="0.35">
      <c r="F89486" s="34"/>
      <c r="J89486" s="34"/>
      <c r="K89486" s="34"/>
      <c r="L89486" s="34"/>
    </row>
    <row r="89487" spans="6:12" x14ac:dyDescent="0.35">
      <c r="F89487" s="34"/>
      <c r="J89487" s="34"/>
      <c r="K89487" s="34"/>
      <c r="L89487" s="34"/>
    </row>
    <row r="89488" spans="6:12" x14ac:dyDescent="0.35">
      <c r="F89488" s="34"/>
      <c r="J89488" s="34"/>
      <c r="K89488" s="34"/>
      <c r="L89488" s="34"/>
    </row>
    <row r="89489" spans="6:12" x14ac:dyDescent="0.35">
      <c r="F89489" s="34"/>
      <c r="J89489" s="34"/>
      <c r="K89489" s="34"/>
      <c r="L89489" s="34"/>
    </row>
    <row r="89490" spans="6:12" x14ac:dyDescent="0.35">
      <c r="F89490" s="34"/>
      <c r="J89490" s="34"/>
      <c r="K89490" s="34"/>
      <c r="L89490" s="34"/>
    </row>
    <row r="89491" spans="6:12" x14ac:dyDescent="0.35">
      <c r="F89491" s="34"/>
      <c r="J89491" s="34"/>
      <c r="K89491" s="34"/>
      <c r="L89491" s="34"/>
    </row>
    <row r="89492" spans="6:12" x14ac:dyDescent="0.35">
      <c r="F89492" s="34"/>
      <c r="J89492" s="34"/>
      <c r="K89492" s="34"/>
      <c r="L89492" s="34"/>
    </row>
    <row r="89493" spans="6:12" x14ac:dyDescent="0.35">
      <c r="F89493" s="34"/>
      <c r="J89493" s="34"/>
      <c r="K89493" s="34"/>
      <c r="L89493" s="34"/>
    </row>
    <row r="89494" spans="6:12" x14ac:dyDescent="0.35">
      <c r="F89494" s="34"/>
      <c r="J89494" s="34"/>
      <c r="K89494" s="34"/>
      <c r="L89494" s="34"/>
    </row>
    <row r="89495" spans="6:12" x14ac:dyDescent="0.35">
      <c r="F89495" s="34"/>
      <c r="J89495" s="34"/>
      <c r="K89495" s="34"/>
      <c r="L89495" s="34"/>
    </row>
    <row r="89496" spans="6:12" x14ac:dyDescent="0.35">
      <c r="F89496" s="34"/>
      <c r="J89496" s="34"/>
      <c r="K89496" s="34"/>
      <c r="L89496" s="34"/>
    </row>
    <row r="89497" spans="6:12" x14ac:dyDescent="0.35">
      <c r="F89497" s="34"/>
      <c r="J89497" s="34"/>
      <c r="K89497" s="34"/>
      <c r="L89497" s="34"/>
    </row>
    <row r="89498" spans="6:12" x14ac:dyDescent="0.35">
      <c r="F89498" s="34"/>
      <c r="J89498" s="34"/>
      <c r="K89498" s="34"/>
      <c r="L89498" s="34"/>
    </row>
    <row r="89499" spans="6:12" x14ac:dyDescent="0.35">
      <c r="F89499" s="34"/>
      <c r="J89499" s="34"/>
      <c r="K89499" s="34"/>
      <c r="L89499" s="34"/>
    </row>
    <row r="89500" spans="6:12" x14ac:dyDescent="0.35">
      <c r="F89500" s="34"/>
      <c r="J89500" s="34"/>
      <c r="K89500" s="34"/>
      <c r="L89500" s="34"/>
    </row>
    <row r="89501" spans="6:12" x14ac:dyDescent="0.35">
      <c r="F89501" s="34"/>
      <c r="J89501" s="34"/>
      <c r="K89501" s="34"/>
      <c r="L89501" s="34"/>
    </row>
    <row r="89502" spans="6:12" x14ac:dyDescent="0.35">
      <c r="F89502" s="34"/>
      <c r="J89502" s="34"/>
      <c r="K89502" s="34"/>
      <c r="L89502" s="34"/>
    </row>
    <row r="89503" spans="6:12" x14ac:dyDescent="0.35">
      <c r="F89503" s="34"/>
      <c r="J89503" s="34"/>
      <c r="K89503" s="34"/>
      <c r="L89503" s="34"/>
    </row>
    <row r="89504" spans="6:12" x14ac:dyDescent="0.35">
      <c r="F89504" s="34"/>
      <c r="J89504" s="34"/>
      <c r="K89504" s="34"/>
      <c r="L89504" s="34"/>
    </row>
    <row r="89505" spans="6:12" x14ac:dyDescent="0.35">
      <c r="F89505" s="34"/>
      <c r="J89505" s="34"/>
      <c r="K89505" s="34"/>
      <c r="L89505" s="34"/>
    </row>
    <row r="89506" spans="6:12" x14ac:dyDescent="0.35">
      <c r="F89506" s="34"/>
      <c r="J89506" s="34"/>
      <c r="K89506" s="34"/>
      <c r="L89506" s="34"/>
    </row>
    <row r="89507" spans="6:12" x14ac:dyDescent="0.35">
      <c r="F89507" s="34"/>
      <c r="J89507" s="34"/>
      <c r="K89507" s="34"/>
      <c r="L89507" s="34"/>
    </row>
    <row r="89508" spans="6:12" x14ac:dyDescent="0.35">
      <c r="F89508" s="34"/>
      <c r="J89508" s="34"/>
      <c r="K89508" s="34"/>
      <c r="L89508" s="34"/>
    </row>
    <row r="89509" spans="6:12" x14ac:dyDescent="0.35">
      <c r="F89509" s="34"/>
      <c r="J89509" s="34"/>
      <c r="K89509" s="34"/>
      <c r="L89509" s="34"/>
    </row>
    <row r="89510" spans="6:12" x14ac:dyDescent="0.35">
      <c r="F89510" s="34"/>
      <c r="J89510" s="34"/>
      <c r="K89510" s="34"/>
      <c r="L89510" s="34"/>
    </row>
    <row r="89511" spans="6:12" x14ac:dyDescent="0.35">
      <c r="F89511" s="34"/>
      <c r="J89511" s="34"/>
      <c r="K89511" s="34"/>
      <c r="L89511" s="34"/>
    </row>
    <row r="89512" spans="6:12" x14ac:dyDescent="0.35">
      <c r="F89512" s="34"/>
      <c r="J89512" s="34"/>
      <c r="K89512" s="34"/>
      <c r="L89512" s="34"/>
    </row>
    <row r="89513" spans="6:12" x14ac:dyDescent="0.35">
      <c r="F89513" s="34"/>
      <c r="J89513" s="34"/>
      <c r="K89513" s="34"/>
      <c r="L89513" s="34"/>
    </row>
    <row r="89514" spans="6:12" x14ac:dyDescent="0.35">
      <c r="F89514" s="34"/>
      <c r="J89514" s="34"/>
      <c r="K89514" s="34"/>
      <c r="L89514" s="34"/>
    </row>
    <row r="89515" spans="6:12" x14ac:dyDescent="0.35">
      <c r="F89515" s="34"/>
      <c r="J89515" s="34"/>
      <c r="K89515" s="34"/>
      <c r="L89515" s="34"/>
    </row>
    <row r="89516" spans="6:12" x14ac:dyDescent="0.35">
      <c r="F89516" s="34"/>
      <c r="J89516" s="34"/>
      <c r="K89516" s="34"/>
      <c r="L89516" s="34"/>
    </row>
    <row r="89517" spans="6:12" x14ac:dyDescent="0.35">
      <c r="F89517" s="34"/>
      <c r="J89517" s="34"/>
      <c r="K89517" s="34"/>
      <c r="L89517" s="34"/>
    </row>
    <row r="89518" spans="6:12" x14ac:dyDescent="0.35">
      <c r="F89518" s="34"/>
      <c r="J89518" s="34"/>
      <c r="K89518" s="34"/>
      <c r="L89518" s="34"/>
    </row>
    <row r="89519" spans="6:12" x14ac:dyDescent="0.35">
      <c r="F89519" s="34"/>
      <c r="J89519" s="34"/>
      <c r="K89519" s="34"/>
      <c r="L89519" s="34"/>
    </row>
    <row r="89520" spans="6:12" x14ac:dyDescent="0.35">
      <c r="F89520" s="34"/>
      <c r="J89520" s="34"/>
      <c r="K89520" s="34"/>
      <c r="L89520" s="34"/>
    </row>
    <row r="89521" spans="6:12" x14ac:dyDescent="0.35">
      <c r="F89521" s="34"/>
      <c r="J89521" s="34"/>
      <c r="K89521" s="34"/>
      <c r="L89521" s="34"/>
    </row>
    <row r="89522" spans="6:12" x14ac:dyDescent="0.35">
      <c r="F89522" s="34"/>
      <c r="J89522" s="34"/>
      <c r="K89522" s="34"/>
      <c r="L89522" s="34"/>
    </row>
    <row r="89523" spans="6:12" x14ac:dyDescent="0.35">
      <c r="F89523" s="34"/>
      <c r="J89523" s="34"/>
      <c r="K89523" s="34"/>
      <c r="L89523" s="34"/>
    </row>
    <row r="89524" spans="6:12" x14ac:dyDescent="0.35">
      <c r="F89524" s="34"/>
      <c r="J89524" s="34"/>
      <c r="K89524" s="34"/>
      <c r="L89524" s="34"/>
    </row>
    <row r="89525" spans="6:12" x14ac:dyDescent="0.35">
      <c r="F89525" s="34"/>
      <c r="J89525" s="34"/>
      <c r="K89525" s="34"/>
      <c r="L89525" s="34"/>
    </row>
    <row r="89526" spans="6:12" x14ac:dyDescent="0.35">
      <c r="F89526" s="34"/>
      <c r="J89526" s="34"/>
      <c r="K89526" s="34"/>
      <c r="L89526" s="34"/>
    </row>
    <row r="89527" spans="6:12" x14ac:dyDescent="0.35">
      <c r="F89527" s="34"/>
      <c r="J89527" s="34"/>
      <c r="K89527" s="34"/>
      <c r="L89527" s="34"/>
    </row>
    <row r="89528" spans="6:12" x14ac:dyDescent="0.35">
      <c r="F89528" s="34"/>
      <c r="J89528" s="34"/>
      <c r="K89528" s="34"/>
      <c r="L89528" s="34"/>
    </row>
    <row r="89529" spans="6:12" x14ac:dyDescent="0.35">
      <c r="F89529" s="34"/>
      <c r="J89529" s="34"/>
      <c r="K89529" s="34"/>
      <c r="L89529" s="34"/>
    </row>
    <row r="89530" spans="6:12" x14ac:dyDescent="0.35">
      <c r="F89530" s="34"/>
      <c r="J89530" s="34"/>
      <c r="K89530" s="34"/>
      <c r="L89530" s="34"/>
    </row>
    <row r="89531" spans="6:12" x14ac:dyDescent="0.35">
      <c r="F89531" s="34"/>
      <c r="J89531" s="34"/>
      <c r="K89531" s="34"/>
      <c r="L89531" s="34"/>
    </row>
    <row r="89532" spans="6:12" x14ac:dyDescent="0.35">
      <c r="F89532" s="34"/>
      <c r="J89532" s="34"/>
      <c r="K89532" s="34"/>
      <c r="L89532" s="34"/>
    </row>
    <row r="89533" spans="6:12" x14ac:dyDescent="0.35">
      <c r="F89533" s="34"/>
      <c r="J89533" s="34"/>
      <c r="K89533" s="34"/>
      <c r="L89533" s="34"/>
    </row>
    <row r="89534" spans="6:12" x14ac:dyDescent="0.35">
      <c r="F89534" s="34"/>
      <c r="J89534" s="34"/>
      <c r="K89534" s="34"/>
      <c r="L89534" s="34"/>
    </row>
    <row r="89535" spans="6:12" x14ac:dyDescent="0.35">
      <c r="F89535" s="34"/>
      <c r="J89535" s="34"/>
      <c r="K89535" s="34"/>
      <c r="L89535" s="34"/>
    </row>
    <row r="89536" spans="6:12" x14ac:dyDescent="0.35">
      <c r="F89536" s="34"/>
      <c r="J89536" s="34"/>
      <c r="K89536" s="34"/>
      <c r="L89536" s="34"/>
    </row>
    <row r="89537" spans="6:12" x14ac:dyDescent="0.35">
      <c r="F89537" s="34"/>
      <c r="J89537" s="34"/>
      <c r="K89537" s="34"/>
      <c r="L89537" s="34"/>
    </row>
    <row r="89538" spans="6:12" x14ac:dyDescent="0.35">
      <c r="F89538" s="34"/>
      <c r="J89538" s="34"/>
      <c r="K89538" s="34"/>
      <c r="L89538" s="34"/>
    </row>
    <row r="89539" spans="6:12" x14ac:dyDescent="0.35">
      <c r="F89539" s="34"/>
      <c r="J89539" s="34"/>
      <c r="K89539" s="34"/>
      <c r="L89539" s="34"/>
    </row>
    <row r="89540" spans="6:12" x14ac:dyDescent="0.35">
      <c r="F89540" s="34"/>
      <c r="J89540" s="34"/>
      <c r="K89540" s="34"/>
      <c r="L89540" s="34"/>
    </row>
    <row r="89541" spans="6:12" x14ac:dyDescent="0.35">
      <c r="F89541" s="34"/>
      <c r="J89541" s="34"/>
      <c r="K89541" s="34"/>
      <c r="L89541" s="34"/>
    </row>
    <row r="89542" spans="6:12" x14ac:dyDescent="0.35">
      <c r="F89542" s="34"/>
      <c r="J89542" s="34"/>
      <c r="K89542" s="34"/>
      <c r="L89542" s="34"/>
    </row>
    <row r="89543" spans="6:12" x14ac:dyDescent="0.35">
      <c r="F89543" s="34"/>
      <c r="J89543" s="34"/>
      <c r="K89543" s="34"/>
      <c r="L89543" s="34"/>
    </row>
    <row r="89544" spans="6:12" x14ac:dyDescent="0.35">
      <c r="F89544" s="34"/>
      <c r="J89544" s="34"/>
      <c r="K89544" s="34"/>
      <c r="L89544" s="34"/>
    </row>
    <row r="89545" spans="6:12" x14ac:dyDescent="0.35">
      <c r="F89545" s="34"/>
      <c r="J89545" s="34"/>
      <c r="K89545" s="34"/>
      <c r="L89545" s="34"/>
    </row>
    <row r="89546" spans="6:12" x14ac:dyDescent="0.35">
      <c r="F89546" s="34"/>
      <c r="J89546" s="34"/>
      <c r="K89546" s="34"/>
      <c r="L89546" s="34"/>
    </row>
    <row r="89547" spans="6:12" x14ac:dyDescent="0.35">
      <c r="F89547" s="34"/>
      <c r="J89547" s="34"/>
      <c r="K89547" s="34"/>
      <c r="L89547" s="34"/>
    </row>
    <row r="89548" spans="6:12" x14ac:dyDescent="0.35">
      <c r="F89548" s="34"/>
      <c r="J89548" s="34"/>
      <c r="K89548" s="34"/>
      <c r="L89548" s="34"/>
    </row>
    <row r="89549" spans="6:12" x14ac:dyDescent="0.35">
      <c r="F89549" s="34"/>
      <c r="J89549" s="34"/>
      <c r="K89549" s="34"/>
      <c r="L89549" s="34"/>
    </row>
    <row r="89550" spans="6:12" x14ac:dyDescent="0.35">
      <c r="F89550" s="34"/>
      <c r="J89550" s="34"/>
      <c r="K89550" s="34"/>
      <c r="L89550" s="34"/>
    </row>
    <row r="89551" spans="6:12" x14ac:dyDescent="0.35">
      <c r="F89551" s="34"/>
      <c r="J89551" s="34"/>
      <c r="K89551" s="34"/>
      <c r="L89551" s="34"/>
    </row>
    <row r="89552" spans="6:12" x14ac:dyDescent="0.35">
      <c r="F89552" s="34"/>
      <c r="J89552" s="34"/>
      <c r="K89552" s="34"/>
      <c r="L89552" s="34"/>
    </row>
    <row r="89553" spans="6:12" x14ac:dyDescent="0.35">
      <c r="F89553" s="34"/>
      <c r="J89553" s="34"/>
      <c r="K89553" s="34"/>
      <c r="L89553" s="34"/>
    </row>
    <row r="89554" spans="6:12" x14ac:dyDescent="0.35">
      <c r="F89554" s="34"/>
      <c r="J89554" s="34"/>
      <c r="K89554" s="34"/>
      <c r="L89554" s="34"/>
    </row>
    <row r="89555" spans="6:12" x14ac:dyDescent="0.35">
      <c r="F89555" s="34"/>
      <c r="J89555" s="34"/>
      <c r="K89555" s="34"/>
      <c r="L89555" s="34"/>
    </row>
    <row r="89556" spans="6:12" x14ac:dyDescent="0.35">
      <c r="F89556" s="34"/>
      <c r="J89556" s="34"/>
      <c r="K89556" s="34"/>
      <c r="L89556" s="34"/>
    </row>
    <row r="89557" spans="6:12" x14ac:dyDescent="0.35">
      <c r="F89557" s="34"/>
      <c r="J89557" s="34"/>
      <c r="K89557" s="34"/>
      <c r="L89557" s="34"/>
    </row>
    <row r="89558" spans="6:12" x14ac:dyDescent="0.35">
      <c r="F89558" s="34"/>
      <c r="J89558" s="34"/>
      <c r="K89558" s="34"/>
      <c r="L89558" s="34"/>
    </row>
    <row r="89559" spans="6:12" x14ac:dyDescent="0.35">
      <c r="F89559" s="34"/>
      <c r="J89559" s="34"/>
      <c r="K89559" s="34"/>
      <c r="L89559" s="34"/>
    </row>
    <row r="89560" spans="6:12" x14ac:dyDescent="0.35">
      <c r="F89560" s="34"/>
      <c r="J89560" s="34"/>
      <c r="K89560" s="34"/>
      <c r="L89560" s="34"/>
    </row>
    <row r="89561" spans="6:12" x14ac:dyDescent="0.35">
      <c r="F89561" s="34"/>
      <c r="J89561" s="34"/>
      <c r="K89561" s="34"/>
      <c r="L89561" s="34"/>
    </row>
    <row r="89562" spans="6:12" x14ac:dyDescent="0.35">
      <c r="F89562" s="34"/>
      <c r="J89562" s="34"/>
      <c r="K89562" s="34"/>
      <c r="L89562" s="34"/>
    </row>
    <row r="89563" spans="6:12" x14ac:dyDescent="0.35">
      <c r="F89563" s="34"/>
      <c r="J89563" s="34"/>
      <c r="K89563" s="34"/>
      <c r="L89563" s="34"/>
    </row>
    <row r="89564" spans="6:12" x14ac:dyDescent="0.35">
      <c r="F89564" s="34"/>
      <c r="J89564" s="34"/>
      <c r="K89564" s="34"/>
      <c r="L89564" s="34"/>
    </row>
    <row r="89565" spans="6:12" x14ac:dyDescent="0.35">
      <c r="F89565" s="34"/>
      <c r="J89565" s="34"/>
      <c r="K89565" s="34"/>
      <c r="L89565" s="34"/>
    </row>
    <row r="89566" spans="6:12" x14ac:dyDescent="0.35">
      <c r="F89566" s="34"/>
      <c r="J89566" s="34"/>
      <c r="K89566" s="34"/>
      <c r="L89566" s="34"/>
    </row>
    <row r="89567" spans="6:12" x14ac:dyDescent="0.35">
      <c r="F89567" s="34"/>
      <c r="J89567" s="34"/>
      <c r="K89567" s="34"/>
      <c r="L89567" s="34"/>
    </row>
    <row r="89568" spans="6:12" x14ac:dyDescent="0.35">
      <c r="F89568" s="34"/>
      <c r="J89568" s="34"/>
      <c r="K89568" s="34"/>
      <c r="L89568" s="34"/>
    </row>
    <row r="89569" spans="6:12" x14ac:dyDescent="0.35">
      <c r="F89569" s="34"/>
      <c r="J89569" s="34"/>
      <c r="K89569" s="34"/>
      <c r="L89569" s="34"/>
    </row>
    <row r="89570" spans="6:12" x14ac:dyDescent="0.35">
      <c r="F89570" s="34"/>
      <c r="J89570" s="34"/>
      <c r="K89570" s="34"/>
      <c r="L89570" s="34"/>
    </row>
    <row r="89571" spans="6:12" x14ac:dyDescent="0.35">
      <c r="F89571" s="34"/>
      <c r="J89571" s="34"/>
      <c r="K89571" s="34"/>
      <c r="L89571" s="34"/>
    </row>
    <row r="89572" spans="6:12" x14ac:dyDescent="0.35">
      <c r="F89572" s="34"/>
      <c r="J89572" s="34"/>
      <c r="K89572" s="34"/>
      <c r="L89572" s="34"/>
    </row>
    <row r="89573" spans="6:12" x14ac:dyDescent="0.35">
      <c r="F89573" s="34"/>
      <c r="J89573" s="34"/>
      <c r="K89573" s="34"/>
      <c r="L89573" s="34"/>
    </row>
    <row r="89574" spans="6:12" x14ac:dyDescent="0.35">
      <c r="F89574" s="34"/>
      <c r="J89574" s="34"/>
      <c r="K89574" s="34"/>
      <c r="L89574" s="34"/>
    </row>
    <row r="89575" spans="6:12" x14ac:dyDescent="0.35">
      <c r="F89575" s="34"/>
      <c r="J89575" s="34"/>
      <c r="K89575" s="34"/>
      <c r="L89575" s="34"/>
    </row>
    <row r="89576" spans="6:12" x14ac:dyDescent="0.35">
      <c r="F89576" s="34"/>
      <c r="J89576" s="34"/>
      <c r="K89576" s="34"/>
      <c r="L89576" s="34"/>
    </row>
    <row r="89577" spans="6:12" x14ac:dyDescent="0.35">
      <c r="F89577" s="34"/>
      <c r="J89577" s="34"/>
      <c r="K89577" s="34"/>
      <c r="L89577" s="34"/>
    </row>
    <row r="89578" spans="6:12" x14ac:dyDescent="0.35">
      <c r="F89578" s="34"/>
      <c r="J89578" s="34"/>
      <c r="K89578" s="34"/>
      <c r="L89578" s="34"/>
    </row>
    <row r="89579" spans="6:12" x14ac:dyDescent="0.35">
      <c r="F89579" s="34"/>
      <c r="J89579" s="34"/>
      <c r="K89579" s="34"/>
      <c r="L89579" s="34"/>
    </row>
    <row r="89580" spans="6:12" x14ac:dyDescent="0.35">
      <c r="F89580" s="34"/>
      <c r="J89580" s="34"/>
      <c r="K89580" s="34"/>
      <c r="L89580" s="34"/>
    </row>
    <row r="89581" spans="6:12" x14ac:dyDescent="0.35">
      <c r="F89581" s="34"/>
      <c r="J89581" s="34"/>
      <c r="K89581" s="34"/>
      <c r="L89581" s="34"/>
    </row>
    <row r="89582" spans="6:12" x14ac:dyDescent="0.35">
      <c r="F89582" s="34"/>
      <c r="J89582" s="34"/>
      <c r="K89582" s="34"/>
      <c r="L89582" s="34"/>
    </row>
    <row r="89583" spans="6:12" x14ac:dyDescent="0.35">
      <c r="F89583" s="34"/>
      <c r="J89583" s="34"/>
      <c r="K89583" s="34"/>
      <c r="L89583" s="34"/>
    </row>
    <row r="89584" spans="6:12" x14ac:dyDescent="0.35">
      <c r="F89584" s="34"/>
      <c r="J89584" s="34"/>
      <c r="K89584" s="34"/>
      <c r="L89584" s="34"/>
    </row>
    <row r="89585" spans="6:12" x14ac:dyDescent="0.35">
      <c r="F89585" s="34"/>
      <c r="J89585" s="34"/>
      <c r="K89585" s="34"/>
      <c r="L89585" s="34"/>
    </row>
    <row r="89586" spans="6:12" x14ac:dyDescent="0.35">
      <c r="F89586" s="34"/>
      <c r="J89586" s="34"/>
      <c r="K89586" s="34"/>
      <c r="L89586" s="34"/>
    </row>
    <row r="89587" spans="6:12" x14ac:dyDescent="0.35">
      <c r="F89587" s="34"/>
      <c r="J89587" s="34"/>
      <c r="K89587" s="34"/>
      <c r="L89587" s="34"/>
    </row>
    <row r="89588" spans="6:12" x14ac:dyDescent="0.35">
      <c r="F89588" s="34"/>
      <c r="J89588" s="34"/>
      <c r="K89588" s="34"/>
      <c r="L89588" s="34"/>
    </row>
    <row r="89589" spans="6:12" x14ac:dyDescent="0.35">
      <c r="F89589" s="34"/>
      <c r="J89589" s="34"/>
      <c r="K89589" s="34"/>
      <c r="L89589" s="34"/>
    </row>
    <row r="89590" spans="6:12" x14ac:dyDescent="0.35">
      <c r="F89590" s="34"/>
      <c r="J89590" s="34"/>
      <c r="K89590" s="34"/>
      <c r="L89590" s="34"/>
    </row>
    <row r="89591" spans="6:12" x14ac:dyDescent="0.35">
      <c r="F89591" s="34"/>
      <c r="J89591" s="34"/>
      <c r="K89591" s="34"/>
      <c r="L89591" s="34"/>
    </row>
    <row r="89592" spans="6:12" x14ac:dyDescent="0.35">
      <c r="F89592" s="34"/>
      <c r="J89592" s="34"/>
      <c r="K89592" s="34"/>
      <c r="L89592" s="34"/>
    </row>
    <row r="89593" spans="6:12" x14ac:dyDescent="0.35">
      <c r="F89593" s="34"/>
      <c r="J89593" s="34"/>
      <c r="K89593" s="34"/>
      <c r="L89593" s="34"/>
    </row>
    <row r="89594" spans="6:12" x14ac:dyDescent="0.35">
      <c r="F89594" s="34"/>
      <c r="J89594" s="34"/>
      <c r="K89594" s="34"/>
      <c r="L89594" s="34"/>
    </row>
    <row r="89595" spans="6:12" x14ac:dyDescent="0.35">
      <c r="F89595" s="34"/>
      <c r="J89595" s="34"/>
      <c r="K89595" s="34"/>
      <c r="L89595" s="34"/>
    </row>
    <row r="89596" spans="6:12" x14ac:dyDescent="0.35">
      <c r="F89596" s="34"/>
      <c r="J89596" s="34"/>
      <c r="K89596" s="34"/>
      <c r="L89596" s="34"/>
    </row>
    <row r="89597" spans="6:12" x14ac:dyDescent="0.35">
      <c r="F89597" s="34"/>
      <c r="J89597" s="34"/>
      <c r="K89597" s="34"/>
      <c r="L89597" s="34"/>
    </row>
    <row r="89598" spans="6:12" x14ac:dyDescent="0.35">
      <c r="F89598" s="34"/>
      <c r="J89598" s="34"/>
      <c r="K89598" s="34"/>
      <c r="L89598" s="34"/>
    </row>
    <row r="89599" spans="6:12" x14ac:dyDescent="0.35">
      <c r="F89599" s="34"/>
      <c r="J89599" s="34"/>
      <c r="K89599" s="34"/>
      <c r="L89599" s="34"/>
    </row>
    <row r="89600" spans="6:12" x14ac:dyDescent="0.35">
      <c r="F89600" s="34"/>
      <c r="J89600" s="34"/>
      <c r="K89600" s="34"/>
      <c r="L89600" s="34"/>
    </row>
    <row r="89601" spans="6:12" x14ac:dyDescent="0.35">
      <c r="F89601" s="34"/>
      <c r="J89601" s="34"/>
      <c r="K89601" s="34"/>
      <c r="L89601" s="34"/>
    </row>
    <row r="89602" spans="6:12" x14ac:dyDescent="0.35">
      <c r="F89602" s="34"/>
      <c r="J89602" s="34"/>
      <c r="K89602" s="34"/>
      <c r="L89602" s="34"/>
    </row>
    <row r="89603" spans="6:12" x14ac:dyDescent="0.35">
      <c r="F89603" s="34"/>
      <c r="J89603" s="34"/>
      <c r="K89603" s="34"/>
      <c r="L89603" s="34"/>
    </row>
    <row r="89604" spans="6:12" x14ac:dyDescent="0.35">
      <c r="F89604" s="34"/>
      <c r="J89604" s="34"/>
      <c r="K89604" s="34"/>
      <c r="L89604" s="34"/>
    </row>
    <row r="89605" spans="6:12" x14ac:dyDescent="0.35">
      <c r="F89605" s="34"/>
      <c r="J89605" s="34"/>
      <c r="K89605" s="34"/>
      <c r="L89605" s="34"/>
    </row>
    <row r="89606" spans="6:12" x14ac:dyDescent="0.35">
      <c r="F89606" s="34"/>
      <c r="J89606" s="34"/>
      <c r="K89606" s="34"/>
      <c r="L89606" s="34"/>
    </row>
    <row r="89607" spans="6:12" x14ac:dyDescent="0.35">
      <c r="F89607" s="34"/>
      <c r="J89607" s="34"/>
      <c r="K89607" s="34"/>
      <c r="L89607" s="34"/>
    </row>
    <row r="89608" spans="6:12" x14ac:dyDescent="0.35">
      <c r="F89608" s="34"/>
      <c r="J89608" s="34"/>
      <c r="K89608" s="34"/>
      <c r="L89608" s="34"/>
    </row>
    <row r="89609" spans="6:12" x14ac:dyDescent="0.35">
      <c r="F89609" s="34"/>
      <c r="J89609" s="34"/>
      <c r="K89609" s="34"/>
      <c r="L89609" s="34"/>
    </row>
    <row r="89610" spans="6:12" x14ac:dyDescent="0.35">
      <c r="F89610" s="34"/>
      <c r="J89610" s="34"/>
      <c r="K89610" s="34"/>
      <c r="L89610" s="34"/>
    </row>
    <row r="89611" spans="6:12" x14ac:dyDescent="0.35">
      <c r="F89611" s="34"/>
      <c r="J89611" s="34"/>
      <c r="K89611" s="34"/>
      <c r="L89611" s="34"/>
    </row>
    <row r="89612" spans="6:12" x14ac:dyDescent="0.35">
      <c r="F89612" s="34"/>
      <c r="J89612" s="34"/>
      <c r="K89612" s="34"/>
      <c r="L89612" s="34"/>
    </row>
    <row r="89613" spans="6:12" x14ac:dyDescent="0.35">
      <c r="F89613" s="34"/>
      <c r="J89613" s="34"/>
      <c r="K89613" s="34"/>
      <c r="L89613" s="34"/>
    </row>
    <row r="89614" spans="6:12" x14ac:dyDescent="0.35">
      <c r="F89614" s="34"/>
      <c r="J89614" s="34"/>
      <c r="K89614" s="34"/>
      <c r="L89614" s="34"/>
    </row>
    <row r="89615" spans="6:12" x14ac:dyDescent="0.35">
      <c r="F89615" s="34"/>
      <c r="J89615" s="34"/>
      <c r="K89615" s="34"/>
      <c r="L89615" s="34"/>
    </row>
    <row r="89616" spans="6:12" x14ac:dyDescent="0.35">
      <c r="F89616" s="34"/>
      <c r="J89616" s="34"/>
      <c r="K89616" s="34"/>
      <c r="L89616" s="34"/>
    </row>
    <row r="89617" spans="6:12" x14ac:dyDescent="0.35">
      <c r="F89617" s="34"/>
      <c r="J89617" s="34"/>
      <c r="K89617" s="34"/>
      <c r="L89617" s="34"/>
    </row>
    <row r="89618" spans="6:12" x14ac:dyDescent="0.35">
      <c r="F89618" s="34"/>
      <c r="J89618" s="34"/>
      <c r="K89618" s="34"/>
      <c r="L89618" s="34"/>
    </row>
    <row r="89619" spans="6:12" x14ac:dyDescent="0.35">
      <c r="F89619" s="34"/>
      <c r="J89619" s="34"/>
      <c r="K89619" s="34"/>
      <c r="L89619" s="34"/>
    </row>
    <row r="89620" spans="6:12" x14ac:dyDescent="0.35">
      <c r="F89620" s="34"/>
      <c r="J89620" s="34"/>
      <c r="K89620" s="34"/>
      <c r="L89620" s="34"/>
    </row>
    <row r="89621" spans="6:12" x14ac:dyDescent="0.35">
      <c r="F89621" s="34"/>
      <c r="J89621" s="34"/>
      <c r="K89621" s="34"/>
      <c r="L89621" s="34"/>
    </row>
    <row r="89622" spans="6:12" x14ac:dyDescent="0.35">
      <c r="F89622" s="34"/>
      <c r="J89622" s="34"/>
      <c r="K89622" s="34"/>
      <c r="L89622" s="34"/>
    </row>
    <row r="89623" spans="6:12" x14ac:dyDescent="0.35">
      <c r="F89623" s="34"/>
      <c r="J89623" s="34"/>
      <c r="K89623" s="34"/>
      <c r="L89623" s="34"/>
    </row>
    <row r="89624" spans="6:12" x14ac:dyDescent="0.35">
      <c r="F89624" s="34"/>
      <c r="J89624" s="34"/>
      <c r="K89624" s="34"/>
      <c r="L89624" s="34"/>
    </row>
    <row r="89625" spans="6:12" x14ac:dyDescent="0.35">
      <c r="F89625" s="34"/>
      <c r="J89625" s="34"/>
      <c r="K89625" s="34"/>
      <c r="L89625" s="34"/>
    </row>
    <row r="89626" spans="6:12" x14ac:dyDescent="0.35">
      <c r="F89626" s="34"/>
      <c r="J89626" s="34"/>
      <c r="K89626" s="34"/>
      <c r="L89626" s="34"/>
    </row>
    <row r="89627" spans="6:12" x14ac:dyDescent="0.35">
      <c r="F89627" s="34"/>
      <c r="J89627" s="34"/>
      <c r="K89627" s="34"/>
      <c r="L89627" s="34"/>
    </row>
    <row r="89628" spans="6:12" x14ac:dyDescent="0.35">
      <c r="F89628" s="34"/>
      <c r="J89628" s="34"/>
      <c r="K89628" s="34"/>
      <c r="L89628" s="34"/>
    </row>
    <row r="89629" spans="6:12" x14ac:dyDescent="0.35">
      <c r="F89629" s="34"/>
      <c r="J89629" s="34"/>
      <c r="K89629" s="34"/>
      <c r="L89629" s="34"/>
    </row>
    <row r="89630" spans="6:12" x14ac:dyDescent="0.35">
      <c r="F89630" s="34"/>
      <c r="J89630" s="34"/>
      <c r="K89630" s="34"/>
      <c r="L89630" s="34"/>
    </row>
    <row r="89631" spans="6:12" x14ac:dyDescent="0.35">
      <c r="F89631" s="34"/>
      <c r="J89631" s="34"/>
      <c r="K89631" s="34"/>
      <c r="L89631" s="34"/>
    </row>
    <row r="89632" spans="6:12" x14ac:dyDescent="0.35">
      <c r="F89632" s="34"/>
      <c r="J89632" s="34"/>
      <c r="K89632" s="34"/>
      <c r="L89632" s="34"/>
    </row>
    <row r="89633" spans="6:12" x14ac:dyDescent="0.35">
      <c r="F89633" s="34"/>
      <c r="J89633" s="34"/>
      <c r="K89633" s="34"/>
      <c r="L89633" s="34"/>
    </row>
    <row r="89634" spans="6:12" x14ac:dyDescent="0.35">
      <c r="F89634" s="34"/>
      <c r="J89634" s="34"/>
      <c r="K89634" s="34"/>
      <c r="L89634" s="34"/>
    </row>
    <row r="89635" spans="6:12" x14ac:dyDescent="0.35">
      <c r="F89635" s="34"/>
      <c r="J89635" s="34"/>
      <c r="K89635" s="34"/>
      <c r="L89635" s="34"/>
    </row>
    <row r="89636" spans="6:12" x14ac:dyDescent="0.35">
      <c r="F89636" s="34"/>
      <c r="J89636" s="34"/>
      <c r="K89636" s="34"/>
      <c r="L89636" s="34"/>
    </row>
    <row r="89637" spans="6:12" x14ac:dyDescent="0.35">
      <c r="F89637" s="34"/>
      <c r="J89637" s="34"/>
      <c r="K89637" s="34"/>
      <c r="L89637" s="34"/>
    </row>
    <row r="89638" spans="6:12" x14ac:dyDescent="0.35">
      <c r="F89638" s="34"/>
      <c r="J89638" s="34"/>
      <c r="K89638" s="34"/>
      <c r="L89638" s="34"/>
    </row>
    <row r="89639" spans="6:12" x14ac:dyDescent="0.35">
      <c r="F89639" s="34"/>
      <c r="J89639" s="34"/>
      <c r="K89639" s="34"/>
      <c r="L89639" s="34"/>
    </row>
    <row r="89640" spans="6:12" x14ac:dyDescent="0.35">
      <c r="F89640" s="34"/>
      <c r="J89640" s="34"/>
      <c r="K89640" s="34"/>
      <c r="L89640" s="34"/>
    </row>
    <row r="89641" spans="6:12" x14ac:dyDescent="0.35">
      <c r="F89641" s="34"/>
      <c r="J89641" s="34"/>
      <c r="K89641" s="34"/>
      <c r="L89641" s="34"/>
    </row>
    <row r="89642" spans="6:12" x14ac:dyDescent="0.35">
      <c r="F89642" s="34"/>
      <c r="J89642" s="34"/>
      <c r="K89642" s="34"/>
      <c r="L89642" s="34"/>
    </row>
    <row r="89643" spans="6:12" x14ac:dyDescent="0.35">
      <c r="F89643" s="34"/>
      <c r="J89643" s="34"/>
      <c r="K89643" s="34"/>
      <c r="L89643" s="34"/>
    </row>
    <row r="89644" spans="6:12" x14ac:dyDescent="0.35">
      <c r="F89644" s="34"/>
      <c r="J89644" s="34"/>
      <c r="K89644" s="34"/>
      <c r="L89644" s="34"/>
    </row>
    <row r="89645" spans="6:12" x14ac:dyDescent="0.35">
      <c r="F89645" s="34"/>
      <c r="J89645" s="34"/>
      <c r="K89645" s="34"/>
      <c r="L89645" s="34"/>
    </row>
    <row r="89646" spans="6:12" x14ac:dyDescent="0.35">
      <c r="F89646" s="34"/>
      <c r="J89646" s="34"/>
      <c r="K89646" s="34"/>
      <c r="L89646" s="34"/>
    </row>
    <row r="89647" spans="6:12" x14ac:dyDescent="0.35">
      <c r="F89647" s="34"/>
      <c r="J89647" s="34"/>
      <c r="K89647" s="34"/>
      <c r="L89647" s="34"/>
    </row>
    <row r="89648" spans="6:12" x14ac:dyDescent="0.35">
      <c r="F89648" s="34"/>
      <c r="J89648" s="34"/>
      <c r="K89648" s="34"/>
      <c r="L89648" s="34"/>
    </row>
    <row r="89649" spans="6:12" x14ac:dyDescent="0.35">
      <c r="F89649" s="34"/>
      <c r="J89649" s="34"/>
      <c r="K89649" s="34"/>
      <c r="L89649" s="34"/>
    </row>
    <row r="89650" spans="6:12" x14ac:dyDescent="0.35">
      <c r="F89650" s="34"/>
      <c r="J89650" s="34"/>
      <c r="K89650" s="34"/>
      <c r="L89650" s="34"/>
    </row>
    <row r="89651" spans="6:12" x14ac:dyDescent="0.35">
      <c r="F89651" s="34"/>
      <c r="J89651" s="34"/>
      <c r="K89651" s="34"/>
      <c r="L89651" s="34"/>
    </row>
    <row r="89652" spans="6:12" x14ac:dyDescent="0.35">
      <c r="F89652" s="34"/>
      <c r="J89652" s="34"/>
      <c r="K89652" s="34"/>
      <c r="L89652" s="34"/>
    </row>
    <row r="89653" spans="6:12" x14ac:dyDescent="0.35">
      <c r="F89653" s="34"/>
      <c r="J89653" s="34"/>
      <c r="K89653" s="34"/>
      <c r="L89653" s="34"/>
    </row>
    <row r="89654" spans="6:12" x14ac:dyDescent="0.35">
      <c r="F89654" s="34"/>
      <c r="J89654" s="34"/>
      <c r="K89654" s="34"/>
      <c r="L89654" s="34"/>
    </row>
    <row r="89655" spans="6:12" x14ac:dyDescent="0.35">
      <c r="F89655" s="34"/>
      <c r="J89655" s="34"/>
      <c r="K89655" s="34"/>
      <c r="L89655" s="34"/>
    </row>
    <row r="89656" spans="6:12" x14ac:dyDescent="0.35">
      <c r="F89656" s="34"/>
      <c r="J89656" s="34"/>
      <c r="K89656" s="34"/>
      <c r="L89656" s="34"/>
    </row>
    <row r="89657" spans="6:12" x14ac:dyDescent="0.35">
      <c r="F89657" s="34"/>
      <c r="J89657" s="34"/>
      <c r="K89657" s="34"/>
      <c r="L89657" s="34"/>
    </row>
    <row r="89658" spans="6:12" x14ac:dyDescent="0.35">
      <c r="F89658" s="34"/>
      <c r="J89658" s="34"/>
      <c r="K89658" s="34"/>
      <c r="L89658" s="34"/>
    </row>
    <row r="89659" spans="6:12" x14ac:dyDescent="0.35">
      <c r="F89659" s="34"/>
      <c r="J89659" s="34"/>
      <c r="K89659" s="34"/>
      <c r="L89659" s="34"/>
    </row>
    <row r="89660" spans="6:12" x14ac:dyDescent="0.35">
      <c r="F89660" s="34"/>
      <c r="J89660" s="34"/>
      <c r="K89660" s="34"/>
      <c r="L89660" s="34"/>
    </row>
    <row r="89661" spans="6:12" x14ac:dyDescent="0.35">
      <c r="F89661" s="34"/>
      <c r="J89661" s="34"/>
      <c r="K89661" s="34"/>
      <c r="L89661" s="34"/>
    </row>
    <row r="89662" spans="6:12" x14ac:dyDescent="0.35">
      <c r="F89662" s="34"/>
      <c r="J89662" s="34"/>
      <c r="K89662" s="34"/>
      <c r="L89662" s="34"/>
    </row>
    <row r="89663" spans="6:12" x14ac:dyDescent="0.35">
      <c r="F89663" s="34"/>
      <c r="J89663" s="34"/>
      <c r="K89663" s="34"/>
      <c r="L89663" s="34"/>
    </row>
    <row r="89664" spans="6:12" x14ac:dyDescent="0.35">
      <c r="F89664" s="34"/>
      <c r="J89664" s="34"/>
      <c r="K89664" s="34"/>
      <c r="L89664" s="34"/>
    </row>
    <row r="89665" spans="6:12" x14ac:dyDescent="0.35">
      <c r="F89665" s="34"/>
      <c r="J89665" s="34"/>
      <c r="K89665" s="34"/>
      <c r="L89665" s="34"/>
    </row>
    <row r="89666" spans="6:12" x14ac:dyDescent="0.35">
      <c r="F89666" s="34"/>
      <c r="J89666" s="34"/>
      <c r="K89666" s="34"/>
      <c r="L89666" s="34"/>
    </row>
    <row r="89667" spans="6:12" x14ac:dyDescent="0.35">
      <c r="F89667" s="34"/>
      <c r="J89667" s="34"/>
      <c r="K89667" s="34"/>
      <c r="L89667" s="34"/>
    </row>
    <row r="89668" spans="6:12" x14ac:dyDescent="0.35">
      <c r="F89668" s="34"/>
      <c r="J89668" s="34"/>
      <c r="K89668" s="34"/>
      <c r="L89668" s="34"/>
    </row>
    <row r="89669" spans="6:12" x14ac:dyDescent="0.35">
      <c r="F89669" s="34"/>
      <c r="J89669" s="34"/>
      <c r="K89669" s="34"/>
      <c r="L89669" s="34"/>
    </row>
    <row r="89670" spans="6:12" x14ac:dyDescent="0.35">
      <c r="F89670" s="34"/>
      <c r="J89670" s="34"/>
      <c r="K89670" s="34"/>
      <c r="L89670" s="34"/>
    </row>
    <row r="89671" spans="6:12" x14ac:dyDescent="0.35">
      <c r="F89671" s="34"/>
      <c r="J89671" s="34"/>
      <c r="K89671" s="34"/>
      <c r="L89671" s="34"/>
    </row>
    <row r="89672" spans="6:12" x14ac:dyDescent="0.35">
      <c r="F89672" s="34"/>
      <c r="J89672" s="34"/>
      <c r="K89672" s="34"/>
      <c r="L89672" s="34"/>
    </row>
    <row r="89673" spans="6:12" x14ac:dyDescent="0.35">
      <c r="F89673" s="34"/>
      <c r="J89673" s="34"/>
      <c r="K89673" s="34"/>
      <c r="L89673" s="34"/>
    </row>
    <row r="89674" spans="6:12" x14ac:dyDescent="0.35">
      <c r="F89674" s="34"/>
      <c r="J89674" s="34"/>
      <c r="K89674" s="34"/>
      <c r="L89674" s="34"/>
    </row>
    <row r="89675" spans="6:12" x14ac:dyDescent="0.35">
      <c r="F89675" s="34"/>
      <c r="J89675" s="34"/>
      <c r="K89675" s="34"/>
      <c r="L89675" s="34"/>
    </row>
    <row r="89676" spans="6:12" x14ac:dyDescent="0.35">
      <c r="F89676" s="34"/>
      <c r="J89676" s="34"/>
      <c r="K89676" s="34"/>
      <c r="L89676" s="34"/>
    </row>
    <row r="89677" spans="6:12" x14ac:dyDescent="0.35">
      <c r="F89677" s="34"/>
      <c r="J89677" s="34"/>
      <c r="K89677" s="34"/>
      <c r="L89677" s="34"/>
    </row>
    <row r="89678" spans="6:12" x14ac:dyDescent="0.35">
      <c r="F89678" s="34"/>
      <c r="J89678" s="34"/>
      <c r="K89678" s="34"/>
      <c r="L89678" s="34"/>
    </row>
    <row r="89679" spans="6:12" x14ac:dyDescent="0.35">
      <c r="F89679" s="34"/>
      <c r="J89679" s="34"/>
      <c r="K89679" s="34"/>
      <c r="L89679" s="34"/>
    </row>
    <row r="89680" spans="6:12" x14ac:dyDescent="0.35">
      <c r="F89680" s="34"/>
      <c r="J89680" s="34"/>
      <c r="K89680" s="34"/>
      <c r="L89680" s="34"/>
    </row>
    <row r="89681" spans="6:12" x14ac:dyDescent="0.35">
      <c r="F89681" s="34"/>
      <c r="J89681" s="34"/>
      <c r="K89681" s="34"/>
      <c r="L89681" s="34"/>
    </row>
    <row r="89682" spans="6:12" x14ac:dyDescent="0.35">
      <c r="F89682" s="34"/>
      <c r="J89682" s="34"/>
      <c r="K89682" s="34"/>
      <c r="L89682" s="34"/>
    </row>
    <row r="89683" spans="6:12" x14ac:dyDescent="0.35">
      <c r="F89683" s="34"/>
      <c r="J89683" s="34"/>
      <c r="K89683" s="34"/>
      <c r="L89683" s="34"/>
    </row>
    <row r="89684" spans="6:12" x14ac:dyDescent="0.35">
      <c r="F89684" s="34"/>
      <c r="J89684" s="34"/>
      <c r="K89684" s="34"/>
      <c r="L89684" s="34"/>
    </row>
    <row r="89685" spans="6:12" x14ac:dyDescent="0.35">
      <c r="F89685" s="34"/>
      <c r="J89685" s="34"/>
      <c r="K89685" s="34"/>
      <c r="L89685" s="34"/>
    </row>
    <row r="89686" spans="6:12" x14ac:dyDescent="0.35">
      <c r="F89686" s="34"/>
      <c r="J89686" s="34"/>
      <c r="K89686" s="34"/>
      <c r="L89686" s="34"/>
    </row>
    <row r="89687" spans="6:12" x14ac:dyDescent="0.35">
      <c r="F89687" s="34"/>
      <c r="J89687" s="34"/>
      <c r="K89687" s="34"/>
      <c r="L89687" s="34"/>
    </row>
    <row r="89688" spans="6:12" x14ac:dyDescent="0.35">
      <c r="F89688" s="34"/>
      <c r="J89688" s="34"/>
      <c r="K89688" s="34"/>
      <c r="L89688" s="34"/>
    </row>
    <row r="89689" spans="6:12" x14ac:dyDescent="0.35">
      <c r="F89689" s="34"/>
      <c r="J89689" s="34"/>
      <c r="K89689" s="34"/>
      <c r="L89689" s="34"/>
    </row>
    <row r="89690" spans="6:12" x14ac:dyDescent="0.35">
      <c r="F89690" s="34"/>
      <c r="J89690" s="34"/>
      <c r="K89690" s="34"/>
      <c r="L89690" s="34"/>
    </row>
    <row r="89691" spans="6:12" x14ac:dyDescent="0.35">
      <c r="F89691" s="34"/>
      <c r="J89691" s="34"/>
      <c r="K89691" s="34"/>
      <c r="L89691" s="34"/>
    </row>
    <row r="89692" spans="6:12" x14ac:dyDescent="0.35">
      <c r="F89692" s="34"/>
      <c r="J89692" s="34"/>
      <c r="K89692" s="34"/>
      <c r="L89692" s="34"/>
    </row>
    <row r="89693" spans="6:12" x14ac:dyDescent="0.35">
      <c r="F89693" s="34"/>
      <c r="J89693" s="34"/>
      <c r="K89693" s="34"/>
      <c r="L89693" s="34"/>
    </row>
    <row r="89694" spans="6:12" x14ac:dyDescent="0.35">
      <c r="F89694" s="34"/>
      <c r="J89694" s="34"/>
      <c r="K89694" s="34"/>
      <c r="L89694" s="34"/>
    </row>
    <row r="89695" spans="6:12" x14ac:dyDescent="0.35">
      <c r="F89695" s="34"/>
      <c r="J89695" s="34"/>
      <c r="K89695" s="34"/>
      <c r="L89695" s="34"/>
    </row>
    <row r="89696" spans="6:12" x14ac:dyDescent="0.35">
      <c r="F89696" s="34"/>
      <c r="J89696" s="34"/>
      <c r="K89696" s="34"/>
      <c r="L89696" s="34"/>
    </row>
    <row r="89697" spans="6:12" x14ac:dyDescent="0.35">
      <c r="F89697" s="34"/>
      <c r="J89697" s="34"/>
      <c r="K89697" s="34"/>
      <c r="L89697" s="34"/>
    </row>
    <row r="89698" spans="6:12" x14ac:dyDescent="0.35">
      <c r="F89698" s="34"/>
      <c r="J89698" s="34"/>
      <c r="K89698" s="34"/>
      <c r="L89698" s="34"/>
    </row>
    <row r="89699" spans="6:12" x14ac:dyDescent="0.35">
      <c r="F89699" s="34"/>
      <c r="J89699" s="34"/>
      <c r="K89699" s="34"/>
      <c r="L89699" s="34"/>
    </row>
    <row r="89700" spans="6:12" x14ac:dyDescent="0.35">
      <c r="F89700" s="34"/>
      <c r="J89700" s="34"/>
      <c r="K89700" s="34"/>
      <c r="L89700" s="34"/>
    </row>
    <row r="89701" spans="6:12" x14ac:dyDescent="0.35">
      <c r="F89701" s="34"/>
      <c r="J89701" s="34"/>
      <c r="K89701" s="34"/>
      <c r="L89701" s="34"/>
    </row>
    <row r="89702" spans="6:12" x14ac:dyDescent="0.35">
      <c r="F89702" s="34"/>
      <c r="J89702" s="34"/>
      <c r="K89702" s="34"/>
      <c r="L89702" s="34"/>
    </row>
    <row r="89703" spans="6:12" x14ac:dyDescent="0.35">
      <c r="F89703" s="34"/>
      <c r="J89703" s="34"/>
      <c r="K89703" s="34"/>
      <c r="L89703" s="34"/>
    </row>
    <row r="89704" spans="6:12" x14ac:dyDescent="0.35">
      <c r="F89704" s="34"/>
      <c r="J89704" s="34"/>
      <c r="K89704" s="34"/>
      <c r="L89704" s="34"/>
    </row>
    <row r="89705" spans="6:12" x14ac:dyDescent="0.35">
      <c r="F89705" s="34"/>
      <c r="J89705" s="34"/>
      <c r="K89705" s="34"/>
      <c r="L89705" s="34"/>
    </row>
    <row r="89706" spans="6:12" x14ac:dyDescent="0.35">
      <c r="F89706" s="34"/>
      <c r="J89706" s="34"/>
      <c r="K89706" s="34"/>
      <c r="L89706" s="34"/>
    </row>
    <row r="89707" spans="6:12" x14ac:dyDescent="0.35">
      <c r="F89707" s="34"/>
      <c r="J89707" s="34"/>
      <c r="K89707" s="34"/>
      <c r="L89707" s="34"/>
    </row>
    <row r="89708" spans="6:12" x14ac:dyDescent="0.35">
      <c r="F89708" s="34"/>
      <c r="J89708" s="34"/>
      <c r="K89708" s="34"/>
      <c r="L89708" s="34"/>
    </row>
    <row r="89709" spans="6:12" x14ac:dyDescent="0.35">
      <c r="F89709" s="34"/>
      <c r="J89709" s="34"/>
      <c r="K89709" s="34"/>
      <c r="L89709" s="34"/>
    </row>
    <row r="89710" spans="6:12" x14ac:dyDescent="0.35">
      <c r="F89710" s="34"/>
      <c r="J89710" s="34"/>
      <c r="K89710" s="34"/>
      <c r="L89710" s="34"/>
    </row>
    <row r="89711" spans="6:12" x14ac:dyDescent="0.35">
      <c r="F89711" s="34"/>
      <c r="J89711" s="34"/>
      <c r="K89711" s="34"/>
      <c r="L89711" s="34"/>
    </row>
    <row r="89712" spans="6:12" x14ac:dyDescent="0.35">
      <c r="F89712" s="34"/>
      <c r="J89712" s="34"/>
      <c r="K89712" s="34"/>
      <c r="L89712" s="34"/>
    </row>
    <row r="89713" spans="6:12" x14ac:dyDescent="0.35">
      <c r="F89713" s="34"/>
      <c r="J89713" s="34"/>
      <c r="K89713" s="34"/>
      <c r="L89713" s="34"/>
    </row>
    <row r="89714" spans="6:12" x14ac:dyDescent="0.35">
      <c r="F89714" s="34"/>
      <c r="J89714" s="34"/>
      <c r="K89714" s="34"/>
      <c r="L89714" s="34"/>
    </row>
    <row r="89715" spans="6:12" x14ac:dyDescent="0.35">
      <c r="F89715" s="34"/>
      <c r="J89715" s="34"/>
      <c r="K89715" s="34"/>
      <c r="L89715" s="34"/>
    </row>
    <row r="89716" spans="6:12" x14ac:dyDescent="0.35">
      <c r="F89716" s="34"/>
      <c r="J89716" s="34"/>
      <c r="K89716" s="34"/>
      <c r="L89716" s="34"/>
    </row>
    <row r="89717" spans="6:12" x14ac:dyDescent="0.35">
      <c r="F89717" s="34"/>
      <c r="J89717" s="34"/>
      <c r="K89717" s="34"/>
      <c r="L89717" s="34"/>
    </row>
    <row r="89718" spans="6:12" x14ac:dyDescent="0.35">
      <c r="F89718" s="34"/>
      <c r="J89718" s="34"/>
      <c r="K89718" s="34"/>
      <c r="L89718" s="34"/>
    </row>
    <row r="89719" spans="6:12" x14ac:dyDescent="0.35">
      <c r="F89719" s="34"/>
      <c r="J89719" s="34"/>
      <c r="K89719" s="34"/>
      <c r="L89719" s="34"/>
    </row>
    <row r="89720" spans="6:12" x14ac:dyDescent="0.35">
      <c r="F89720" s="34"/>
      <c r="J89720" s="34"/>
      <c r="K89720" s="34"/>
      <c r="L89720" s="34"/>
    </row>
    <row r="89721" spans="6:12" x14ac:dyDescent="0.35">
      <c r="F89721" s="34"/>
      <c r="J89721" s="34"/>
      <c r="K89721" s="34"/>
      <c r="L89721" s="34"/>
    </row>
    <row r="89722" spans="6:12" x14ac:dyDescent="0.35">
      <c r="F89722" s="34"/>
      <c r="J89722" s="34"/>
      <c r="K89722" s="34"/>
      <c r="L89722" s="34"/>
    </row>
    <row r="89723" spans="6:12" x14ac:dyDescent="0.35">
      <c r="F89723" s="34"/>
      <c r="J89723" s="34"/>
      <c r="K89723" s="34"/>
      <c r="L89723" s="34"/>
    </row>
    <row r="89724" spans="6:12" x14ac:dyDescent="0.35">
      <c r="F89724" s="34"/>
      <c r="J89724" s="34"/>
      <c r="K89724" s="34"/>
      <c r="L89724" s="34"/>
    </row>
    <row r="89725" spans="6:12" x14ac:dyDescent="0.35">
      <c r="F89725" s="34"/>
      <c r="J89725" s="34"/>
      <c r="K89725" s="34"/>
      <c r="L89725" s="34"/>
    </row>
    <row r="89726" spans="6:12" x14ac:dyDescent="0.35">
      <c r="F89726" s="34"/>
      <c r="J89726" s="34"/>
      <c r="K89726" s="34"/>
      <c r="L89726" s="34"/>
    </row>
    <row r="89727" spans="6:12" x14ac:dyDescent="0.35">
      <c r="F89727" s="34"/>
      <c r="J89727" s="34"/>
      <c r="K89727" s="34"/>
      <c r="L89727" s="34"/>
    </row>
    <row r="89728" spans="6:12" x14ac:dyDescent="0.35">
      <c r="F89728" s="34"/>
      <c r="J89728" s="34"/>
      <c r="K89728" s="34"/>
      <c r="L89728" s="34"/>
    </row>
    <row r="89729" spans="6:12" x14ac:dyDescent="0.35">
      <c r="F89729" s="34"/>
      <c r="J89729" s="34"/>
      <c r="K89729" s="34"/>
      <c r="L89729" s="34"/>
    </row>
    <row r="89730" spans="6:12" x14ac:dyDescent="0.35">
      <c r="F89730" s="34"/>
      <c r="J89730" s="34"/>
      <c r="K89730" s="34"/>
      <c r="L89730" s="34"/>
    </row>
    <row r="89731" spans="6:12" x14ac:dyDescent="0.35">
      <c r="F89731" s="34"/>
      <c r="J89731" s="34"/>
      <c r="K89731" s="34"/>
      <c r="L89731" s="34"/>
    </row>
    <row r="89732" spans="6:12" x14ac:dyDescent="0.35">
      <c r="F89732" s="34"/>
      <c r="J89732" s="34"/>
      <c r="K89732" s="34"/>
      <c r="L89732" s="34"/>
    </row>
    <row r="89733" spans="6:12" x14ac:dyDescent="0.35">
      <c r="F89733" s="34"/>
      <c r="J89733" s="34"/>
      <c r="K89733" s="34"/>
      <c r="L89733" s="34"/>
    </row>
    <row r="89734" spans="6:12" x14ac:dyDescent="0.35">
      <c r="F89734" s="34"/>
      <c r="J89734" s="34"/>
      <c r="K89734" s="34"/>
      <c r="L89734" s="34"/>
    </row>
    <row r="89735" spans="6:12" x14ac:dyDescent="0.35">
      <c r="F89735" s="34"/>
      <c r="J89735" s="34"/>
      <c r="K89735" s="34"/>
      <c r="L89735" s="34"/>
    </row>
    <row r="89736" spans="6:12" x14ac:dyDescent="0.35">
      <c r="F89736" s="34"/>
      <c r="J89736" s="34"/>
      <c r="K89736" s="34"/>
      <c r="L89736" s="34"/>
    </row>
    <row r="89737" spans="6:12" x14ac:dyDescent="0.35">
      <c r="F89737" s="34"/>
      <c r="J89737" s="34"/>
      <c r="K89737" s="34"/>
      <c r="L89737" s="34"/>
    </row>
    <row r="89738" spans="6:12" x14ac:dyDescent="0.35">
      <c r="F89738" s="34"/>
      <c r="J89738" s="34"/>
      <c r="K89738" s="34"/>
      <c r="L89738" s="34"/>
    </row>
    <row r="89739" spans="6:12" x14ac:dyDescent="0.35">
      <c r="F89739" s="34"/>
      <c r="J89739" s="34"/>
      <c r="K89739" s="34"/>
      <c r="L89739" s="34"/>
    </row>
    <row r="89740" spans="6:12" x14ac:dyDescent="0.35">
      <c r="F89740" s="34"/>
      <c r="J89740" s="34"/>
      <c r="K89740" s="34"/>
      <c r="L89740" s="34"/>
    </row>
    <row r="89741" spans="6:12" x14ac:dyDescent="0.35">
      <c r="F89741" s="34"/>
      <c r="J89741" s="34"/>
      <c r="K89741" s="34"/>
      <c r="L89741" s="34"/>
    </row>
    <row r="89742" spans="6:12" x14ac:dyDescent="0.35">
      <c r="F89742" s="34"/>
      <c r="J89742" s="34"/>
      <c r="K89742" s="34"/>
      <c r="L89742" s="34"/>
    </row>
    <row r="89743" spans="6:12" x14ac:dyDescent="0.35">
      <c r="F89743" s="34"/>
      <c r="J89743" s="34"/>
      <c r="K89743" s="34"/>
      <c r="L89743" s="34"/>
    </row>
    <row r="89744" spans="6:12" x14ac:dyDescent="0.35">
      <c r="F89744" s="34"/>
      <c r="J89744" s="34"/>
      <c r="K89744" s="34"/>
      <c r="L89744" s="34"/>
    </row>
    <row r="89745" spans="6:12" x14ac:dyDescent="0.35">
      <c r="F89745" s="34"/>
      <c r="J89745" s="34"/>
      <c r="K89745" s="34"/>
      <c r="L89745" s="34"/>
    </row>
    <row r="89746" spans="6:12" x14ac:dyDescent="0.35">
      <c r="F89746" s="34"/>
      <c r="J89746" s="34"/>
      <c r="K89746" s="34"/>
      <c r="L89746" s="34"/>
    </row>
    <row r="89747" spans="6:12" x14ac:dyDescent="0.35">
      <c r="F89747" s="34"/>
      <c r="J89747" s="34"/>
      <c r="K89747" s="34"/>
      <c r="L89747" s="34"/>
    </row>
    <row r="89748" spans="6:12" x14ac:dyDescent="0.35">
      <c r="F89748" s="34"/>
      <c r="J89748" s="34"/>
      <c r="K89748" s="34"/>
      <c r="L89748" s="34"/>
    </row>
    <row r="89749" spans="6:12" x14ac:dyDescent="0.35">
      <c r="F89749" s="34"/>
      <c r="J89749" s="34"/>
      <c r="K89749" s="34"/>
      <c r="L89749" s="34"/>
    </row>
    <row r="89750" spans="6:12" x14ac:dyDescent="0.35">
      <c r="F89750" s="34"/>
      <c r="J89750" s="34"/>
      <c r="K89750" s="34"/>
      <c r="L89750" s="34"/>
    </row>
    <row r="89751" spans="6:12" x14ac:dyDescent="0.35">
      <c r="F89751" s="34"/>
      <c r="J89751" s="34"/>
      <c r="K89751" s="34"/>
      <c r="L89751" s="34"/>
    </row>
    <row r="89752" spans="6:12" x14ac:dyDescent="0.35">
      <c r="F89752" s="34"/>
      <c r="J89752" s="34"/>
      <c r="K89752" s="34"/>
      <c r="L89752" s="34"/>
    </row>
    <row r="89753" spans="6:12" x14ac:dyDescent="0.35">
      <c r="F89753" s="34"/>
      <c r="J89753" s="34"/>
      <c r="K89753" s="34"/>
      <c r="L89753" s="34"/>
    </row>
    <row r="89754" spans="6:12" x14ac:dyDescent="0.35">
      <c r="F89754" s="34"/>
      <c r="J89754" s="34"/>
      <c r="K89754" s="34"/>
      <c r="L89754" s="34"/>
    </row>
    <row r="89755" spans="6:12" x14ac:dyDescent="0.35">
      <c r="F89755" s="34"/>
      <c r="J89755" s="34"/>
      <c r="K89755" s="34"/>
      <c r="L89755" s="34"/>
    </row>
    <row r="89756" spans="6:12" x14ac:dyDescent="0.35">
      <c r="F89756" s="34"/>
      <c r="J89756" s="34"/>
      <c r="K89756" s="34"/>
      <c r="L89756" s="34"/>
    </row>
    <row r="89757" spans="6:12" x14ac:dyDescent="0.35">
      <c r="F89757" s="34"/>
      <c r="J89757" s="34"/>
      <c r="K89757" s="34"/>
      <c r="L89757" s="34"/>
    </row>
    <row r="89758" spans="6:12" x14ac:dyDescent="0.35">
      <c r="F89758" s="34"/>
      <c r="J89758" s="34"/>
      <c r="K89758" s="34"/>
      <c r="L89758" s="34"/>
    </row>
    <row r="89759" spans="6:12" x14ac:dyDescent="0.35">
      <c r="F89759" s="34"/>
      <c r="J89759" s="34"/>
      <c r="K89759" s="34"/>
      <c r="L89759" s="34"/>
    </row>
    <row r="89760" spans="6:12" x14ac:dyDescent="0.35">
      <c r="F89760" s="34"/>
      <c r="J89760" s="34"/>
      <c r="K89760" s="34"/>
      <c r="L89760" s="34"/>
    </row>
    <row r="89761" spans="6:12" x14ac:dyDescent="0.35">
      <c r="F89761" s="34"/>
      <c r="J89761" s="34"/>
      <c r="K89761" s="34"/>
      <c r="L89761" s="34"/>
    </row>
    <row r="89762" spans="6:12" x14ac:dyDescent="0.35">
      <c r="F89762" s="34"/>
      <c r="J89762" s="34"/>
      <c r="K89762" s="34"/>
      <c r="L89762" s="34"/>
    </row>
    <row r="89763" spans="6:12" x14ac:dyDescent="0.35">
      <c r="F89763" s="34"/>
      <c r="J89763" s="34"/>
      <c r="K89763" s="34"/>
      <c r="L89763" s="34"/>
    </row>
    <row r="89764" spans="6:12" x14ac:dyDescent="0.35">
      <c r="F89764" s="34"/>
      <c r="J89764" s="34"/>
      <c r="K89764" s="34"/>
      <c r="L89764" s="34"/>
    </row>
    <row r="89765" spans="6:12" x14ac:dyDescent="0.35">
      <c r="F89765" s="34"/>
      <c r="J89765" s="34"/>
      <c r="K89765" s="34"/>
      <c r="L89765" s="34"/>
    </row>
    <row r="89766" spans="6:12" x14ac:dyDescent="0.35">
      <c r="F89766" s="34"/>
      <c r="J89766" s="34"/>
      <c r="K89766" s="34"/>
      <c r="L89766" s="34"/>
    </row>
    <row r="89767" spans="6:12" x14ac:dyDescent="0.35">
      <c r="F89767" s="34"/>
      <c r="J89767" s="34"/>
      <c r="K89767" s="34"/>
      <c r="L89767" s="34"/>
    </row>
    <row r="89768" spans="6:12" x14ac:dyDescent="0.35">
      <c r="F89768" s="34"/>
      <c r="J89768" s="34"/>
      <c r="K89768" s="34"/>
      <c r="L89768" s="34"/>
    </row>
    <row r="89769" spans="6:12" x14ac:dyDescent="0.35">
      <c r="F89769" s="34"/>
      <c r="J89769" s="34"/>
      <c r="K89769" s="34"/>
      <c r="L89769" s="34"/>
    </row>
    <row r="89770" spans="6:12" x14ac:dyDescent="0.35">
      <c r="F89770" s="34"/>
      <c r="J89770" s="34"/>
      <c r="K89770" s="34"/>
      <c r="L89770" s="34"/>
    </row>
    <row r="89771" spans="6:12" x14ac:dyDescent="0.35">
      <c r="F89771" s="34"/>
      <c r="J89771" s="34"/>
      <c r="K89771" s="34"/>
      <c r="L89771" s="34"/>
    </row>
    <row r="89772" spans="6:12" x14ac:dyDescent="0.35">
      <c r="F89772" s="34"/>
      <c r="J89772" s="34"/>
      <c r="K89772" s="34"/>
      <c r="L89772" s="34"/>
    </row>
    <row r="89773" spans="6:12" x14ac:dyDescent="0.35">
      <c r="F89773" s="34"/>
      <c r="J89773" s="34"/>
      <c r="K89773" s="34"/>
      <c r="L89773" s="34"/>
    </row>
    <row r="89774" spans="6:12" x14ac:dyDescent="0.35">
      <c r="F89774" s="34"/>
      <c r="J89774" s="34"/>
      <c r="K89774" s="34"/>
      <c r="L89774" s="34"/>
    </row>
    <row r="89775" spans="6:12" x14ac:dyDescent="0.35">
      <c r="F89775" s="34"/>
      <c r="J89775" s="34"/>
      <c r="K89775" s="34"/>
      <c r="L89775" s="34"/>
    </row>
    <row r="89776" spans="6:12" x14ac:dyDescent="0.35">
      <c r="F89776" s="34"/>
      <c r="J89776" s="34"/>
      <c r="K89776" s="34"/>
      <c r="L89776" s="34"/>
    </row>
    <row r="89777" spans="6:12" x14ac:dyDescent="0.35">
      <c r="F89777" s="34"/>
      <c r="J89777" s="34"/>
      <c r="K89777" s="34"/>
      <c r="L89777" s="34"/>
    </row>
    <row r="89778" spans="6:12" x14ac:dyDescent="0.35">
      <c r="F89778" s="34"/>
      <c r="J89778" s="34"/>
      <c r="K89778" s="34"/>
      <c r="L89778" s="34"/>
    </row>
    <row r="89779" spans="6:12" x14ac:dyDescent="0.35">
      <c r="F89779" s="34"/>
      <c r="J89779" s="34"/>
      <c r="K89779" s="34"/>
      <c r="L89779" s="34"/>
    </row>
    <row r="89780" spans="6:12" x14ac:dyDescent="0.35">
      <c r="F89780" s="34"/>
      <c r="J89780" s="34"/>
      <c r="K89780" s="34"/>
      <c r="L89780" s="34"/>
    </row>
    <row r="89781" spans="6:12" x14ac:dyDescent="0.35">
      <c r="F89781" s="34"/>
      <c r="J89781" s="34"/>
      <c r="K89781" s="34"/>
      <c r="L89781" s="34"/>
    </row>
    <row r="89782" spans="6:12" x14ac:dyDescent="0.35">
      <c r="F89782" s="34"/>
      <c r="J89782" s="34"/>
      <c r="K89782" s="34"/>
      <c r="L89782" s="34"/>
    </row>
    <row r="89783" spans="6:12" x14ac:dyDescent="0.35">
      <c r="F89783" s="34"/>
      <c r="J89783" s="34"/>
      <c r="K89783" s="34"/>
      <c r="L89783" s="34"/>
    </row>
    <row r="89784" spans="6:12" x14ac:dyDescent="0.35">
      <c r="F89784" s="34"/>
      <c r="J89784" s="34"/>
      <c r="K89784" s="34"/>
      <c r="L89784" s="34"/>
    </row>
    <row r="89785" spans="6:12" x14ac:dyDescent="0.35">
      <c r="F89785" s="34"/>
      <c r="J89785" s="34"/>
      <c r="K89785" s="34"/>
      <c r="L89785" s="34"/>
    </row>
    <row r="89786" spans="6:12" x14ac:dyDescent="0.35">
      <c r="F89786" s="34"/>
      <c r="J89786" s="34"/>
      <c r="K89786" s="34"/>
      <c r="L89786" s="34"/>
    </row>
    <row r="89787" spans="6:12" x14ac:dyDescent="0.35">
      <c r="F89787" s="34"/>
      <c r="J89787" s="34"/>
      <c r="K89787" s="34"/>
      <c r="L89787" s="34"/>
    </row>
    <row r="89788" spans="6:12" x14ac:dyDescent="0.35">
      <c r="F89788" s="34"/>
      <c r="J89788" s="34"/>
      <c r="K89788" s="34"/>
      <c r="L89788" s="34"/>
    </row>
    <row r="89789" spans="6:12" x14ac:dyDescent="0.35">
      <c r="F89789" s="34"/>
      <c r="J89789" s="34"/>
      <c r="K89789" s="34"/>
      <c r="L89789" s="34"/>
    </row>
    <row r="89790" spans="6:12" x14ac:dyDescent="0.35">
      <c r="F89790" s="34"/>
      <c r="J89790" s="34"/>
      <c r="K89790" s="34"/>
      <c r="L89790" s="34"/>
    </row>
    <row r="89791" spans="6:12" x14ac:dyDescent="0.35">
      <c r="F89791" s="34"/>
      <c r="J89791" s="34"/>
      <c r="K89791" s="34"/>
      <c r="L89791" s="34"/>
    </row>
    <row r="89792" spans="6:12" x14ac:dyDescent="0.35">
      <c r="F89792" s="34"/>
      <c r="J89792" s="34"/>
      <c r="K89792" s="34"/>
      <c r="L89792" s="34"/>
    </row>
    <row r="89793" spans="6:12" x14ac:dyDescent="0.35">
      <c r="F89793" s="34"/>
      <c r="J89793" s="34"/>
      <c r="K89793" s="34"/>
      <c r="L89793" s="34"/>
    </row>
    <row r="89794" spans="6:12" x14ac:dyDescent="0.35">
      <c r="F89794" s="34"/>
      <c r="J89794" s="34"/>
      <c r="K89794" s="34"/>
      <c r="L89794" s="34"/>
    </row>
    <row r="89795" spans="6:12" x14ac:dyDescent="0.35">
      <c r="F89795" s="34"/>
      <c r="J89795" s="34"/>
      <c r="K89795" s="34"/>
      <c r="L89795" s="34"/>
    </row>
    <row r="89796" spans="6:12" x14ac:dyDescent="0.35">
      <c r="F89796" s="34"/>
      <c r="J89796" s="34"/>
      <c r="K89796" s="34"/>
      <c r="L89796" s="34"/>
    </row>
    <row r="89797" spans="6:12" x14ac:dyDescent="0.35">
      <c r="F89797" s="34"/>
      <c r="J89797" s="34"/>
      <c r="K89797" s="34"/>
      <c r="L89797" s="34"/>
    </row>
    <row r="89798" spans="6:12" x14ac:dyDescent="0.35">
      <c r="F89798" s="34"/>
      <c r="J89798" s="34"/>
      <c r="K89798" s="34"/>
      <c r="L89798" s="34"/>
    </row>
    <row r="89799" spans="6:12" x14ac:dyDescent="0.35">
      <c r="F89799" s="34"/>
      <c r="J89799" s="34"/>
      <c r="K89799" s="34"/>
      <c r="L89799" s="34"/>
    </row>
    <row r="89800" spans="6:12" x14ac:dyDescent="0.35">
      <c r="F89800" s="34"/>
      <c r="J89800" s="34"/>
      <c r="K89800" s="34"/>
      <c r="L89800" s="34"/>
    </row>
    <row r="89801" spans="6:12" x14ac:dyDescent="0.35">
      <c r="F89801" s="34"/>
      <c r="J89801" s="34"/>
      <c r="K89801" s="34"/>
      <c r="L89801" s="34"/>
    </row>
    <row r="89802" spans="6:12" x14ac:dyDescent="0.35">
      <c r="F89802" s="34"/>
      <c r="J89802" s="34"/>
      <c r="K89802" s="34"/>
      <c r="L89802" s="34"/>
    </row>
    <row r="89803" spans="6:12" x14ac:dyDescent="0.35">
      <c r="F89803" s="34"/>
      <c r="J89803" s="34"/>
      <c r="K89803" s="34"/>
      <c r="L89803" s="34"/>
    </row>
    <row r="89804" spans="6:12" x14ac:dyDescent="0.35">
      <c r="F89804" s="34"/>
      <c r="J89804" s="34"/>
      <c r="K89804" s="34"/>
      <c r="L89804" s="34"/>
    </row>
    <row r="89805" spans="6:12" x14ac:dyDescent="0.35">
      <c r="F89805" s="34"/>
      <c r="J89805" s="34"/>
      <c r="K89805" s="34"/>
      <c r="L89805" s="34"/>
    </row>
    <row r="89806" spans="6:12" x14ac:dyDescent="0.35">
      <c r="F89806" s="34"/>
      <c r="J89806" s="34"/>
      <c r="K89806" s="34"/>
      <c r="L89806" s="34"/>
    </row>
    <row r="89807" spans="6:12" x14ac:dyDescent="0.35">
      <c r="F89807" s="34"/>
      <c r="J89807" s="34"/>
      <c r="K89807" s="34"/>
      <c r="L89807" s="34"/>
    </row>
    <row r="89808" spans="6:12" x14ac:dyDescent="0.35">
      <c r="F89808" s="34"/>
      <c r="J89808" s="34"/>
      <c r="K89808" s="34"/>
      <c r="L89808" s="34"/>
    </row>
    <row r="89809" spans="6:12" x14ac:dyDescent="0.35">
      <c r="F89809" s="34"/>
      <c r="J89809" s="34"/>
      <c r="K89809" s="34"/>
      <c r="L89809" s="34"/>
    </row>
    <row r="89810" spans="6:12" x14ac:dyDescent="0.35">
      <c r="F89810" s="34"/>
      <c r="J89810" s="34"/>
      <c r="K89810" s="34"/>
      <c r="L89810" s="34"/>
    </row>
    <row r="89811" spans="6:12" x14ac:dyDescent="0.35">
      <c r="F89811" s="34"/>
      <c r="J89811" s="34"/>
      <c r="K89811" s="34"/>
      <c r="L89811" s="34"/>
    </row>
    <row r="89812" spans="6:12" x14ac:dyDescent="0.35">
      <c r="F89812" s="34"/>
      <c r="J89812" s="34"/>
      <c r="K89812" s="34"/>
      <c r="L89812" s="34"/>
    </row>
    <row r="89813" spans="6:12" x14ac:dyDescent="0.35">
      <c r="F89813" s="34"/>
      <c r="J89813" s="34"/>
      <c r="K89813" s="34"/>
      <c r="L89813" s="34"/>
    </row>
    <row r="89814" spans="6:12" x14ac:dyDescent="0.35">
      <c r="F89814" s="34"/>
      <c r="J89814" s="34"/>
      <c r="K89814" s="34"/>
      <c r="L89814" s="34"/>
    </row>
    <row r="89815" spans="6:12" x14ac:dyDescent="0.35">
      <c r="F89815" s="34"/>
      <c r="J89815" s="34"/>
      <c r="K89815" s="34"/>
      <c r="L89815" s="34"/>
    </row>
    <row r="89816" spans="6:12" x14ac:dyDescent="0.35">
      <c r="F89816" s="34"/>
      <c r="J89816" s="34"/>
      <c r="K89816" s="34"/>
      <c r="L89816" s="34"/>
    </row>
    <row r="89817" spans="6:12" x14ac:dyDescent="0.35">
      <c r="F89817" s="34"/>
      <c r="J89817" s="34"/>
      <c r="K89817" s="34"/>
      <c r="L89817" s="34"/>
    </row>
    <row r="89818" spans="6:12" x14ac:dyDescent="0.35">
      <c r="F89818" s="34"/>
      <c r="J89818" s="34"/>
      <c r="K89818" s="34"/>
      <c r="L89818" s="34"/>
    </row>
    <row r="89819" spans="6:12" x14ac:dyDescent="0.35">
      <c r="F89819" s="34"/>
      <c r="J89819" s="34"/>
      <c r="K89819" s="34"/>
      <c r="L89819" s="34"/>
    </row>
    <row r="89820" spans="6:12" x14ac:dyDescent="0.35">
      <c r="F89820" s="34"/>
      <c r="J89820" s="34"/>
      <c r="K89820" s="34"/>
      <c r="L89820" s="34"/>
    </row>
    <row r="89821" spans="6:12" x14ac:dyDescent="0.35">
      <c r="F89821" s="34"/>
      <c r="J89821" s="34"/>
      <c r="K89821" s="34"/>
      <c r="L89821" s="34"/>
    </row>
    <row r="89822" spans="6:12" x14ac:dyDescent="0.35">
      <c r="F89822" s="34"/>
      <c r="J89822" s="34"/>
      <c r="K89822" s="34"/>
      <c r="L89822" s="34"/>
    </row>
    <row r="89823" spans="6:12" x14ac:dyDescent="0.35">
      <c r="F89823" s="34"/>
      <c r="J89823" s="34"/>
      <c r="K89823" s="34"/>
      <c r="L89823" s="34"/>
    </row>
    <row r="89824" spans="6:12" x14ac:dyDescent="0.35">
      <c r="F89824" s="34"/>
      <c r="J89824" s="34"/>
      <c r="K89824" s="34"/>
      <c r="L89824" s="34"/>
    </row>
    <row r="89825" spans="6:12" x14ac:dyDescent="0.35">
      <c r="F89825" s="34"/>
      <c r="J89825" s="34"/>
      <c r="K89825" s="34"/>
      <c r="L89825" s="34"/>
    </row>
    <row r="89826" spans="6:12" x14ac:dyDescent="0.35">
      <c r="F89826" s="34"/>
      <c r="J89826" s="34"/>
      <c r="K89826" s="34"/>
      <c r="L89826" s="34"/>
    </row>
    <row r="89827" spans="6:12" x14ac:dyDescent="0.35">
      <c r="F89827" s="34"/>
      <c r="J89827" s="34"/>
      <c r="K89827" s="34"/>
      <c r="L89827" s="34"/>
    </row>
    <row r="89828" spans="6:12" x14ac:dyDescent="0.35">
      <c r="F89828" s="34"/>
      <c r="J89828" s="34"/>
      <c r="K89828" s="34"/>
      <c r="L89828" s="34"/>
    </row>
    <row r="89829" spans="6:12" x14ac:dyDescent="0.35">
      <c r="F89829" s="34"/>
      <c r="J89829" s="34"/>
      <c r="K89829" s="34"/>
      <c r="L89829" s="34"/>
    </row>
    <row r="89830" spans="6:12" x14ac:dyDescent="0.35">
      <c r="F89830" s="34"/>
      <c r="J89830" s="34"/>
      <c r="K89830" s="34"/>
      <c r="L89830" s="34"/>
    </row>
    <row r="89831" spans="6:12" x14ac:dyDescent="0.35">
      <c r="F89831" s="34"/>
      <c r="J89831" s="34"/>
      <c r="K89831" s="34"/>
      <c r="L89831" s="34"/>
    </row>
    <row r="89832" spans="6:12" x14ac:dyDescent="0.35">
      <c r="F89832" s="34"/>
      <c r="J89832" s="34"/>
      <c r="K89832" s="34"/>
      <c r="L89832" s="34"/>
    </row>
    <row r="89833" spans="6:12" x14ac:dyDescent="0.35">
      <c r="F89833" s="34"/>
      <c r="J89833" s="34"/>
      <c r="K89833" s="34"/>
      <c r="L89833" s="34"/>
    </row>
    <row r="89834" spans="6:12" x14ac:dyDescent="0.35">
      <c r="F89834" s="34"/>
      <c r="J89834" s="34"/>
      <c r="K89834" s="34"/>
      <c r="L89834" s="34"/>
    </row>
    <row r="89835" spans="6:12" x14ac:dyDescent="0.35">
      <c r="F89835" s="34"/>
      <c r="J89835" s="34"/>
      <c r="K89835" s="34"/>
      <c r="L89835" s="34"/>
    </row>
    <row r="89836" spans="6:12" x14ac:dyDescent="0.35">
      <c r="F89836" s="34"/>
      <c r="J89836" s="34"/>
      <c r="K89836" s="34"/>
      <c r="L89836" s="34"/>
    </row>
    <row r="89837" spans="6:12" x14ac:dyDescent="0.35">
      <c r="F89837" s="34"/>
      <c r="J89837" s="34"/>
      <c r="K89837" s="34"/>
      <c r="L89837" s="34"/>
    </row>
    <row r="89838" spans="6:12" x14ac:dyDescent="0.35">
      <c r="F89838" s="34"/>
      <c r="J89838" s="34"/>
      <c r="K89838" s="34"/>
      <c r="L89838" s="34"/>
    </row>
    <row r="89839" spans="6:12" x14ac:dyDescent="0.35">
      <c r="F89839" s="34"/>
      <c r="J89839" s="34"/>
      <c r="K89839" s="34"/>
      <c r="L89839" s="34"/>
    </row>
    <row r="89840" spans="6:12" x14ac:dyDescent="0.35">
      <c r="F89840" s="34"/>
      <c r="J89840" s="34"/>
      <c r="K89840" s="34"/>
      <c r="L89840" s="34"/>
    </row>
    <row r="89841" spans="6:12" x14ac:dyDescent="0.35">
      <c r="F89841" s="34"/>
      <c r="J89841" s="34"/>
      <c r="K89841" s="34"/>
      <c r="L89841" s="34"/>
    </row>
    <row r="89842" spans="6:12" x14ac:dyDescent="0.35">
      <c r="F89842" s="34"/>
      <c r="J89842" s="34"/>
      <c r="K89842" s="34"/>
      <c r="L89842" s="34"/>
    </row>
    <row r="89843" spans="6:12" x14ac:dyDescent="0.35">
      <c r="F89843" s="34"/>
      <c r="J89843" s="34"/>
      <c r="K89843" s="34"/>
      <c r="L89843" s="34"/>
    </row>
    <row r="89844" spans="6:12" x14ac:dyDescent="0.35">
      <c r="F89844" s="34"/>
      <c r="J89844" s="34"/>
      <c r="K89844" s="34"/>
      <c r="L89844" s="34"/>
    </row>
    <row r="89845" spans="6:12" x14ac:dyDescent="0.35">
      <c r="F89845" s="34"/>
      <c r="J89845" s="34"/>
      <c r="K89845" s="34"/>
      <c r="L89845" s="34"/>
    </row>
    <row r="89846" spans="6:12" x14ac:dyDescent="0.35">
      <c r="F89846" s="34"/>
      <c r="J89846" s="34"/>
      <c r="K89846" s="34"/>
      <c r="L89846" s="34"/>
    </row>
    <row r="89847" spans="6:12" x14ac:dyDescent="0.35">
      <c r="F89847" s="34"/>
      <c r="J89847" s="34"/>
      <c r="K89847" s="34"/>
      <c r="L89847" s="34"/>
    </row>
    <row r="89848" spans="6:12" x14ac:dyDescent="0.35">
      <c r="F89848" s="34"/>
      <c r="J89848" s="34"/>
      <c r="K89848" s="34"/>
      <c r="L89848" s="34"/>
    </row>
    <row r="89849" spans="6:12" x14ac:dyDescent="0.35">
      <c r="F89849" s="34"/>
      <c r="J89849" s="34"/>
      <c r="K89849" s="34"/>
      <c r="L89849" s="34"/>
    </row>
    <row r="89850" spans="6:12" x14ac:dyDescent="0.35">
      <c r="F89850" s="34"/>
      <c r="J89850" s="34"/>
      <c r="K89850" s="34"/>
      <c r="L89850" s="34"/>
    </row>
    <row r="89851" spans="6:12" x14ac:dyDescent="0.35">
      <c r="F89851" s="34"/>
      <c r="J89851" s="34"/>
      <c r="K89851" s="34"/>
      <c r="L89851" s="34"/>
    </row>
    <row r="89852" spans="6:12" x14ac:dyDescent="0.35">
      <c r="F89852" s="34"/>
      <c r="J89852" s="34"/>
      <c r="K89852" s="34"/>
      <c r="L89852" s="34"/>
    </row>
    <row r="89853" spans="6:12" x14ac:dyDescent="0.35">
      <c r="F89853" s="34"/>
      <c r="J89853" s="34"/>
      <c r="K89853" s="34"/>
      <c r="L89853" s="34"/>
    </row>
    <row r="89854" spans="6:12" x14ac:dyDescent="0.35">
      <c r="F89854" s="34"/>
      <c r="J89854" s="34"/>
      <c r="K89854" s="34"/>
      <c r="L89854" s="34"/>
    </row>
    <row r="89855" spans="6:12" x14ac:dyDescent="0.35">
      <c r="F89855" s="34"/>
      <c r="J89855" s="34"/>
      <c r="K89855" s="34"/>
      <c r="L89855" s="34"/>
    </row>
    <row r="89856" spans="6:12" x14ac:dyDescent="0.35">
      <c r="F89856" s="34"/>
      <c r="J89856" s="34"/>
      <c r="K89856" s="34"/>
      <c r="L89856" s="34"/>
    </row>
    <row r="89857" spans="6:12" x14ac:dyDescent="0.35">
      <c r="F89857" s="34"/>
      <c r="J89857" s="34"/>
      <c r="K89857" s="34"/>
      <c r="L89857" s="34"/>
    </row>
    <row r="89858" spans="6:12" x14ac:dyDescent="0.35">
      <c r="F89858" s="34"/>
      <c r="J89858" s="34"/>
      <c r="K89858" s="34"/>
      <c r="L89858" s="34"/>
    </row>
    <row r="89859" spans="6:12" x14ac:dyDescent="0.35">
      <c r="F89859" s="34"/>
      <c r="J89859" s="34"/>
      <c r="K89859" s="34"/>
      <c r="L89859" s="34"/>
    </row>
    <row r="89860" spans="6:12" x14ac:dyDescent="0.35">
      <c r="F89860" s="34"/>
      <c r="J89860" s="34"/>
      <c r="K89860" s="34"/>
      <c r="L89860" s="34"/>
    </row>
    <row r="89861" spans="6:12" x14ac:dyDescent="0.35">
      <c r="F89861" s="34"/>
      <c r="J89861" s="34"/>
      <c r="K89861" s="34"/>
      <c r="L89861" s="34"/>
    </row>
    <row r="89862" spans="6:12" x14ac:dyDescent="0.35">
      <c r="F89862" s="34"/>
      <c r="J89862" s="34"/>
      <c r="K89862" s="34"/>
      <c r="L89862" s="34"/>
    </row>
    <row r="89863" spans="6:12" x14ac:dyDescent="0.35">
      <c r="F89863" s="34"/>
      <c r="J89863" s="34"/>
      <c r="K89863" s="34"/>
      <c r="L89863" s="34"/>
    </row>
    <row r="89864" spans="6:12" x14ac:dyDescent="0.35">
      <c r="F89864" s="34"/>
      <c r="J89864" s="34"/>
      <c r="K89864" s="34"/>
      <c r="L89864" s="34"/>
    </row>
    <row r="89865" spans="6:12" x14ac:dyDescent="0.35">
      <c r="F89865" s="34"/>
      <c r="J89865" s="34"/>
      <c r="K89865" s="34"/>
      <c r="L89865" s="34"/>
    </row>
    <row r="89866" spans="6:12" x14ac:dyDescent="0.35">
      <c r="F89866" s="34"/>
      <c r="J89866" s="34"/>
      <c r="K89866" s="34"/>
      <c r="L89866" s="34"/>
    </row>
    <row r="89867" spans="6:12" x14ac:dyDescent="0.35">
      <c r="F89867" s="34"/>
      <c r="J89867" s="34"/>
      <c r="K89867" s="34"/>
      <c r="L89867" s="34"/>
    </row>
    <row r="89868" spans="6:12" x14ac:dyDescent="0.35">
      <c r="F89868" s="34"/>
      <c r="J89868" s="34"/>
      <c r="K89868" s="34"/>
      <c r="L89868" s="34"/>
    </row>
    <row r="89869" spans="6:12" x14ac:dyDescent="0.35">
      <c r="F89869" s="34"/>
      <c r="J89869" s="34"/>
      <c r="K89869" s="34"/>
      <c r="L89869" s="34"/>
    </row>
    <row r="89870" spans="6:12" x14ac:dyDescent="0.35">
      <c r="F89870" s="34"/>
      <c r="J89870" s="34"/>
      <c r="K89870" s="34"/>
      <c r="L89870" s="34"/>
    </row>
    <row r="89871" spans="6:12" x14ac:dyDescent="0.35">
      <c r="F89871" s="34"/>
      <c r="J89871" s="34"/>
      <c r="K89871" s="34"/>
      <c r="L89871" s="34"/>
    </row>
    <row r="89872" spans="6:12" x14ac:dyDescent="0.35">
      <c r="F89872" s="34"/>
      <c r="J89872" s="34"/>
      <c r="K89872" s="34"/>
      <c r="L89872" s="34"/>
    </row>
    <row r="89873" spans="6:12" x14ac:dyDescent="0.35">
      <c r="F89873" s="34"/>
      <c r="J89873" s="34"/>
      <c r="K89873" s="34"/>
      <c r="L89873" s="34"/>
    </row>
    <row r="89874" spans="6:12" x14ac:dyDescent="0.35">
      <c r="F89874" s="34"/>
      <c r="J89874" s="34"/>
      <c r="K89874" s="34"/>
      <c r="L89874" s="34"/>
    </row>
    <row r="89875" spans="6:12" x14ac:dyDescent="0.35">
      <c r="F89875" s="34"/>
      <c r="J89875" s="34"/>
      <c r="K89875" s="34"/>
      <c r="L89875" s="34"/>
    </row>
    <row r="89876" spans="6:12" x14ac:dyDescent="0.35">
      <c r="F89876" s="34"/>
      <c r="J89876" s="34"/>
      <c r="K89876" s="34"/>
      <c r="L89876" s="34"/>
    </row>
    <row r="89877" spans="6:12" x14ac:dyDescent="0.35">
      <c r="F89877" s="34"/>
      <c r="J89877" s="34"/>
      <c r="K89877" s="34"/>
      <c r="L89877" s="34"/>
    </row>
    <row r="89878" spans="6:12" x14ac:dyDescent="0.35">
      <c r="F89878" s="34"/>
      <c r="J89878" s="34"/>
      <c r="K89878" s="34"/>
      <c r="L89878" s="34"/>
    </row>
    <row r="89879" spans="6:12" x14ac:dyDescent="0.35">
      <c r="F89879" s="34"/>
      <c r="J89879" s="34"/>
      <c r="K89879" s="34"/>
      <c r="L89879" s="34"/>
    </row>
    <row r="89880" spans="6:12" x14ac:dyDescent="0.35">
      <c r="F89880" s="34"/>
      <c r="J89880" s="34"/>
      <c r="K89880" s="34"/>
      <c r="L89880" s="34"/>
    </row>
    <row r="89881" spans="6:12" x14ac:dyDescent="0.35">
      <c r="F89881" s="34"/>
      <c r="J89881" s="34"/>
      <c r="K89881" s="34"/>
      <c r="L89881" s="34"/>
    </row>
    <row r="89882" spans="6:12" x14ac:dyDescent="0.35">
      <c r="F89882" s="34"/>
      <c r="J89882" s="34"/>
      <c r="K89882" s="34"/>
      <c r="L89882" s="34"/>
    </row>
    <row r="89883" spans="6:12" x14ac:dyDescent="0.35">
      <c r="F89883" s="34"/>
      <c r="J89883" s="34"/>
      <c r="K89883" s="34"/>
      <c r="L89883" s="34"/>
    </row>
    <row r="89884" spans="6:12" x14ac:dyDescent="0.35">
      <c r="F89884" s="34"/>
      <c r="J89884" s="34"/>
      <c r="K89884" s="34"/>
      <c r="L89884" s="34"/>
    </row>
    <row r="89885" spans="6:12" x14ac:dyDescent="0.35">
      <c r="F89885" s="34"/>
      <c r="J89885" s="34"/>
      <c r="K89885" s="34"/>
      <c r="L89885" s="34"/>
    </row>
    <row r="89886" spans="6:12" x14ac:dyDescent="0.35">
      <c r="F89886" s="34"/>
      <c r="J89886" s="34"/>
      <c r="K89886" s="34"/>
      <c r="L89886" s="34"/>
    </row>
    <row r="89887" spans="6:12" x14ac:dyDescent="0.35">
      <c r="F89887" s="34"/>
      <c r="J89887" s="34"/>
      <c r="K89887" s="34"/>
      <c r="L89887" s="34"/>
    </row>
    <row r="89888" spans="6:12" x14ac:dyDescent="0.35">
      <c r="F89888" s="34"/>
      <c r="J89888" s="34"/>
      <c r="K89888" s="34"/>
      <c r="L89888" s="34"/>
    </row>
    <row r="89889" spans="6:12" x14ac:dyDescent="0.35">
      <c r="F89889" s="34"/>
      <c r="J89889" s="34"/>
      <c r="K89889" s="34"/>
      <c r="L89889" s="34"/>
    </row>
    <row r="89890" spans="6:12" x14ac:dyDescent="0.35">
      <c r="F89890" s="34"/>
      <c r="J89890" s="34"/>
      <c r="K89890" s="34"/>
      <c r="L89890" s="34"/>
    </row>
    <row r="89891" spans="6:12" x14ac:dyDescent="0.35">
      <c r="F89891" s="34"/>
      <c r="J89891" s="34"/>
      <c r="K89891" s="34"/>
      <c r="L89891" s="34"/>
    </row>
    <row r="89892" spans="6:12" x14ac:dyDescent="0.35">
      <c r="F89892" s="34"/>
      <c r="J89892" s="34"/>
      <c r="K89892" s="34"/>
      <c r="L89892" s="34"/>
    </row>
    <row r="89893" spans="6:12" x14ac:dyDescent="0.35">
      <c r="F89893" s="34"/>
      <c r="J89893" s="34"/>
      <c r="K89893" s="34"/>
      <c r="L89893" s="34"/>
    </row>
    <row r="89894" spans="6:12" x14ac:dyDescent="0.35">
      <c r="F89894" s="34"/>
      <c r="J89894" s="34"/>
      <c r="K89894" s="34"/>
      <c r="L89894" s="34"/>
    </row>
    <row r="89895" spans="6:12" x14ac:dyDescent="0.35">
      <c r="F89895" s="34"/>
      <c r="J89895" s="34"/>
      <c r="K89895" s="34"/>
      <c r="L89895" s="34"/>
    </row>
    <row r="89896" spans="6:12" x14ac:dyDescent="0.35">
      <c r="F89896" s="34"/>
      <c r="J89896" s="34"/>
      <c r="K89896" s="34"/>
      <c r="L89896" s="34"/>
    </row>
    <row r="89897" spans="6:12" x14ac:dyDescent="0.35">
      <c r="F89897" s="34"/>
      <c r="J89897" s="34"/>
      <c r="K89897" s="34"/>
      <c r="L89897" s="34"/>
    </row>
    <row r="89898" spans="6:12" x14ac:dyDescent="0.35">
      <c r="F89898" s="34"/>
      <c r="J89898" s="34"/>
      <c r="K89898" s="34"/>
      <c r="L89898" s="34"/>
    </row>
    <row r="89899" spans="6:12" x14ac:dyDescent="0.35">
      <c r="F89899" s="34"/>
      <c r="J89899" s="34"/>
      <c r="K89899" s="34"/>
      <c r="L89899" s="34"/>
    </row>
    <row r="89900" spans="6:12" x14ac:dyDescent="0.35">
      <c r="F89900" s="34"/>
      <c r="J89900" s="34"/>
      <c r="K89900" s="34"/>
      <c r="L89900" s="34"/>
    </row>
    <row r="89901" spans="6:12" x14ac:dyDescent="0.35">
      <c r="F89901" s="34"/>
      <c r="J89901" s="34"/>
      <c r="K89901" s="34"/>
      <c r="L89901" s="34"/>
    </row>
    <row r="89902" spans="6:12" x14ac:dyDescent="0.35">
      <c r="F89902" s="34"/>
      <c r="J89902" s="34"/>
      <c r="K89902" s="34"/>
      <c r="L89902" s="34"/>
    </row>
    <row r="89903" spans="6:12" x14ac:dyDescent="0.35">
      <c r="F89903" s="34"/>
      <c r="J89903" s="34"/>
      <c r="K89903" s="34"/>
      <c r="L89903" s="34"/>
    </row>
    <row r="89904" spans="6:12" x14ac:dyDescent="0.35">
      <c r="F89904" s="34"/>
      <c r="J89904" s="34"/>
      <c r="K89904" s="34"/>
      <c r="L89904" s="34"/>
    </row>
    <row r="89905" spans="6:12" x14ac:dyDescent="0.35">
      <c r="F89905" s="34"/>
      <c r="J89905" s="34"/>
      <c r="K89905" s="34"/>
      <c r="L89905" s="34"/>
    </row>
    <row r="89906" spans="6:12" x14ac:dyDescent="0.35">
      <c r="F89906" s="34"/>
      <c r="J89906" s="34"/>
      <c r="K89906" s="34"/>
      <c r="L89906" s="34"/>
    </row>
    <row r="89907" spans="6:12" x14ac:dyDescent="0.35">
      <c r="F89907" s="34"/>
      <c r="J89907" s="34"/>
      <c r="K89907" s="34"/>
      <c r="L89907" s="34"/>
    </row>
    <row r="89908" spans="6:12" x14ac:dyDescent="0.35">
      <c r="F89908" s="34"/>
      <c r="J89908" s="34"/>
      <c r="K89908" s="34"/>
      <c r="L89908" s="34"/>
    </row>
    <row r="89909" spans="6:12" x14ac:dyDescent="0.35">
      <c r="F89909" s="34"/>
      <c r="J89909" s="34"/>
      <c r="K89909" s="34"/>
      <c r="L89909" s="34"/>
    </row>
    <row r="89910" spans="6:12" x14ac:dyDescent="0.35">
      <c r="F89910" s="34"/>
      <c r="J89910" s="34"/>
      <c r="K89910" s="34"/>
      <c r="L89910" s="34"/>
    </row>
    <row r="89911" spans="6:12" x14ac:dyDescent="0.35">
      <c r="F89911" s="34"/>
      <c r="J89911" s="34"/>
      <c r="K89911" s="34"/>
      <c r="L89911" s="34"/>
    </row>
    <row r="89912" spans="6:12" x14ac:dyDescent="0.35">
      <c r="F89912" s="34"/>
      <c r="J89912" s="34"/>
      <c r="K89912" s="34"/>
      <c r="L89912" s="34"/>
    </row>
    <row r="89913" spans="6:12" x14ac:dyDescent="0.35">
      <c r="F89913" s="34"/>
      <c r="J89913" s="34"/>
      <c r="K89913" s="34"/>
      <c r="L89913" s="34"/>
    </row>
    <row r="89914" spans="6:12" x14ac:dyDescent="0.35">
      <c r="F89914" s="34"/>
      <c r="J89914" s="34"/>
      <c r="K89914" s="34"/>
      <c r="L89914" s="34"/>
    </row>
    <row r="89915" spans="6:12" x14ac:dyDescent="0.35">
      <c r="F89915" s="34"/>
      <c r="J89915" s="34"/>
      <c r="K89915" s="34"/>
      <c r="L89915" s="34"/>
    </row>
    <row r="89916" spans="6:12" x14ac:dyDescent="0.35">
      <c r="F89916" s="34"/>
      <c r="J89916" s="34"/>
      <c r="K89916" s="34"/>
      <c r="L89916" s="34"/>
    </row>
    <row r="89917" spans="6:12" x14ac:dyDescent="0.35">
      <c r="F89917" s="34"/>
      <c r="J89917" s="34"/>
      <c r="K89917" s="34"/>
      <c r="L89917" s="34"/>
    </row>
    <row r="89918" spans="6:12" x14ac:dyDescent="0.35">
      <c r="F89918" s="34"/>
      <c r="J89918" s="34"/>
      <c r="K89918" s="34"/>
      <c r="L89918" s="34"/>
    </row>
    <row r="89919" spans="6:12" x14ac:dyDescent="0.35">
      <c r="F89919" s="34"/>
      <c r="J89919" s="34"/>
      <c r="K89919" s="34"/>
      <c r="L89919" s="34"/>
    </row>
    <row r="89920" spans="6:12" x14ac:dyDescent="0.35">
      <c r="F89920" s="34"/>
      <c r="J89920" s="34"/>
      <c r="K89920" s="34"/>
      <c r="L89920" s="34"/>
    </row>
    <row r="89921" spans="6:12" x14ac:dyDescent="0.35">
      <c r="F89921" s="34"/>
      <c r="J89921" s="34"/>
      <c r="K89921" s="34"/>
      <c r="L89921" s="34"/>
    </row>
    <row r="89922" spans="6:12" x14ac:dyDescent="0.35">
      <c r="F89922" s="34"/>
      <c r="J89922" s="34"/>
      <c r="K89922" s="34"/>
      <c r="L89922" s="34"/>
    </row>
    <row r="89923" spans="6:12" x14ac:dyDescent="0.35">
      <c r="F89923" s="34"/>
      <c r="J89923" s="34"/>
      <c r="K89923" s="34"/>
      <c r="L89923" s="34"/>
    </row>
    <row r="89924" spans="6:12" x14ac:dyDescent="0.35">
      <c r="F89924" s="34"/>
      <c r="J89924" s="34"/>
      <c r="K89924" s="34"/>
      <c r="L89924" s="34"/>
    </row>
    <row r="89925" spans="6:12" x14ac:dyDescent="0.35">
      <c r="F89925" s="34"/>
      <c r="J89925" s="34"/>
      <c r="K89925" s="34"/>
      <c r="L89925" s="34"/>
    </row>
    <row r="89926" spans="6:12" x14ac:dyDescent="0.35">
      <c r="F89926" s="34"/>
      <c r="J89926" s="34"/>
      <c r="K89926" s="34"/>
      <c r="L89926" s="34"/>
    </row>
    <row r="89927" spans="6:12" x14ac:dyDescent="0.35">
      <c r="F89927" s="34"/>
      <c r="J89927" s="34"/>
      <c r="K89927" s="34"/>
      <c r="L89927" s="34"/>
    </row>
    <row r="89928" spans="6:12" x14ac:dyDescent="0.35">
      <c r="F89928" s="34"/>
      <c r="J89928" s="34"/>
      <c r="K89928" s="34"/>
      <c r="L89928" s="34"/>
    </row>
    <row r="89929" spans="6:12" x14ac:dyDescent="0.35">
      <c r="F89929" s="34"/>
      <c r="J89929" s="34"/>
      <c r="K89929" s="34"/>
      <c r="L89929" s="34"/>
    </row>
    <row r="89930" spans="6:12" x14ac:dyDescent="0.35">
      <c r="F89930" s="34"/>
      <c r="J89930" s="34"/>
      <c r="K89930" s="34"/>
      <c r="L89930" s="34"/>
    </row>
    <row r="89931" spans="6:12" x14ac:dyDescent="0.35">
      <c r="F89931" s="34"/>
      <c r="J89931" s="34"/>
      <c r="K89931" s="34"/>
      <c r="L89931" s="34"/>
    </row>
    <row r="89932" spans="6:12" x14ac:dyDescent="0.35">
      <c r="F89932" s="34"/>
      <c r="J89932" s="34"/>
      <c r="K89932" s="34"/>
      <c r="L89932" s="34"/>
    </row>
    <row r="89933" spans="6:12" x14ac:dyDescent="0.35">
      <c r="F89933" s="34"/>
      <c r="J89933" s="34"/>
      <c r="K89933" s="34"/>
      <c r="L89933" s="34"/>
    </row>
    <row r="89934" spans="6:12" x14ac:dyDescent="0.35">
      <c r="F89934" s="34"/>
      <c r="J89934" s="34"/>
      <c r="K89934" s="34"/>
      <c r="L89934" s="34"/>
    </row>
    <row r="89935" spans="6:12" x14ac:dyDescent="0.35">
      <c r="F89935" s="34"/>
      <c r="J89935" s="34"/>
      <c r="K89935" s="34"/>
      <c r="L89935" s="34"/>
    </row>
    <row r="89936" spans="6:12" x14ac:dyDescent="0.35">
      <c r="F89936" s="34"/>
      <c r="J89936" s="34"/>
      <c r="K89936" s="34"/>
      <c r="L89936" s="34"/>
    </row>
    <row r="89937" spans="6:12" x14ac:dyDescent="0.35">
      <c r="F89937" s="34"/>
      <c r="J89937" s="34"/>
      <c r="K89937" s="34"/>
      <c r="L89937" s="34"/>
    </row>
    <row r="89938" spans="6:12" x14ac:dyDescent="0.35">
      <c r="F89938" s="34"/>
      <c r="J89938" s="34"/>
      <c r="K89938" s="34"/>
      <c r="L89938" s="34"/>
    </row>
    <row r="89939" spans="6:12" x14ac:dyDescent="0.35">
      <c r="F89939" s="34"/>
      <c r="J89939" s="34"/>
      <c r="K89939" s="34"/>
      <c r="L89939" s="34"/>
    </row>
    <row r="89940" spans="6:12" x14ac:dyDescent="0.35">
      <c r="F89940" s="34"/>
      <c r="J89940" s="34"/>
      <c r="K89940" s="34"/>
      <c r="L89940" s="34"/>
    </row>
    <row r="89941" spans="6:12" x14ac:dyDescent="0.35">
      <c r="F89941" s="34"/>
      <c r="J89941" s="34"/>
      <c r="K89941" s="34"/>
      <c r="L89941" s="34"/>
    </row>
    <row r="89942" spans="6:12" x14ac:dyDescent="0.35">
      <c r="F89942" s="34"/>
      <c r="J89942" s="34"/>
      <c r="K89942" s="34"/>
      <c r="L89942" s="34"/>
    </row>
    <row r="89943" spans="6:12" x14ac:dyDescent="0.35">
      <c r="F89943" s="34"/>
      <c r="J89943" s="34"/>
      <c r="K89943" s="34"/>
      <c r="L89943" s="34"/>
    </row>
    <row r="89944" spans="6:12" x14ac:dyDescent="0.35">
      <c r="F89944" s="34"/>
      <c r="J89944" s="34"/>
      <c r="K89944" s="34"/>
      <c r="L89944" s="34"/>
    </row>
    <row r="89945" spans="6:12" x14ac:dyDescent="0.35">
      <c r="F89945" s="34"/>
      <c r="J89945" s="34"/>
      <c r="K89945" s="34"/>
      <c r="L89945" s="34"/>
    </row>
    <row r="89946" spans="6:12" x14ac:dyDescent="0.35">
      <c r="F89946" s="34"/>
      <c r="J89946" s="34"/>
      <c r="K89946" s="34"/>
      <c r="L89946" s="34"/>
    </row>
    <row r="89947" spans="6:12" x14ac:dyDescent="0.35">
      <c r="F89947" s="34"/>
      <c r="J89947" s="34"/>
      <c r="K89947" s="34"/>
      <c r="L89947" s="34"/>
    </row>
    <row r="89948" spans="6:12" x14ac:dyDescent="0.35">
      <c r="F89948" s="34"/>
      <c r="J89948" s="34"/>
      <c r="K89948" s="34"/>
      <c r="L89948" s="34"/>
    </row>
    <row r="89949" spans="6:12" x14ac:dyDescent="0.35">
      <c r="F89949" s="34"/>
      <c r="J89949" s="34"/>
      <c r="K89949" s="34"/>
      <c r="L89949" s="34"/>
    </row>
    <row r="89950" spans="6:12" x14ac:dyDescent="0.35">
      <c r="F89950" s="34"/>
      <c r="J89950" s="34"/>
      <c r="K89950" s="34"/>
      <c r="L89950" s="34"/>
    </row>
    <row r="89951" spans="6:12" x14ac:dyDescent="0.35">
      <c r="F89951" s="34"/>
      <c r="J89951" s="34"/>
      <c r="K89951" s="34"/>
      <c r="L89951" s="34"/>
    </row>
    <row r="89952" spans="6:12" x14ac:dyDescent="0.35">
      <c r="F89952" s="34"/>
      <c r="J89952" s="34"/>
      <c r="K89952" s="34"/>
      <c r="L89952" s="34"/>
    </row>
    <row r="89953" spans="6:12" x14ac:dyDescent="0.35">
      <c r="F89953" s="34"/>
      <c r="J89953" s="34"/>
      <c r="K89953" s="34"/>
      <c r="L89953" s="34"/>
    </row>
    <row r="89954" spans="6:12" x14ac:dyDescent="0.35">
      <c r="F89954" s="34"/>
      <c r="J89954" s="34"/>
      <c r="K89954" s="34"/>
      <c r="L89954" s="34"/>
    </row>
    <row r="89955" spans="6:12" x14ac:dyDescent="0.35">
      <c r="F89955" s="34"/>
      <c r="J89955" s="34"/>
      <c r="K89955" s="34"/>
      <c r="L89955" s="34"/>
    </row>
    <row r="89956" spans="6:12" x14ac:dyDescent="0.35">
      <c r="F89956" s="34"/>
      <c r="J89956" s="34"/>
      <c r="K89956" s="34"/>
      <c r="L89956" s="34"/>
    </row>
    <row r="89957" spans="6:12" x14ac:dyDescent="0.35">
      <c r="F89957" s="34"/>
      <c r="J89957" s="34"/>
      <c r="K89957" s="34"/>
      <c r="L89957" s="34"/>
    </row>
    <row r="89958" spans="6:12" x14ac:dyDescent="0.35">
      <c r="F89958" s="34"/>
      <c r="J89958" s="34"/>
      <c r="K89958" s="34"/>
      <c r="L89958" s="34"/>
    </row>
    <row r="89959" spans="6:12" x14ac:dyDescent="0.35">
      <c r="F89959" s="34"/>
      <c r="J89959" s="34"/>
      <c r="K89959" s="34"/>
      <c r="L89959" s="34"/>
    </row>
    <row r="89960" spans="6:12" x14ac:dyDescent="0.35">
      <c r="F89960" s="34"/>
      <c r="J89960" s="34"/>
      <c r="K89960" s="34"/>
      <c r="L89960" s="34"/>
    </row>
    <row r="89961" spans="6:12" x14ac:dyDescent="0.35">
      <c r="F89961" s="34"/>
      <c r="J89961" s="34"/>
      <c r="K89961" s="34"/>
      <c r="L89961" s="34"/>
    </row>
    <row r="89962" spans="6:12" x14ac:dyDescent="0.35">
      <c r="F89962" s="34"/>
      <c r="J89962" s="34"/>
      <c r="K89962" s="34"/>
      <c r="L89962" s="34"/>
    </row>
    <row r="89963" spans="6:12" x14ac:dyDescent="0.35">
      <c r="F89963" s="34"/>
      <c r="J89963" s="34"/>
      <c r="K89963" s="34"/>
      <c r="L89963" s="34"/>
    </row>
    <row r="89964" spans="6:12" x14ac:dyDescent="0.35">
      <c r="F89964" s="34"/>
      <c r="J89964" s="34"/>
      <c r="K89964" s="34"/>
      <c r="L89964" s="34"/>
    </row>
    <row r="89965" spans="6:12" x14ac:dyDescent="0.35">
      <c r="F89965" s="34"/>
      <c r="J89965" s="34"/>
      <c r="K89965" s="34"/>
      <c r="L89965" s="34"/>
    </row>
    <row r="89966" spans="6:12" x14ac:dyDescent="0.35">
      <c r="F89966" s="34"/>
      <c r="J89966" s="34"/>
      <c r="K89966" s="34"/>
      <c r="L89966" s="34"/>
    </row>
    <row r="89967" spans="6:12" x14ac:dyDescent="0.35">
      <c r="F89967" s="34"/>
      <c r="J89967" s="34"/>
      <c r="K89967" s="34"/>
      <c r="L89967" s="34"/>
    </row>
    <row r="89968" spans="6:12" x14ac:dyDescent="0.35">
      <c r="F89968" s="34"/>
      <c r="J89968" s="34"/>
      <c r="K89968" s="34"/>
      <c r="L89968" s="34"/>
    </row>
    <row r="89969" spans="6:12" x14ac:dyDescent="0.35">
      <c r="F89969" s="34"/>
      <c r="J89969" s="34"/>
      <c r="K89969" s="34"/>
      <c r="L89969" s="34"/>
    </row>
    <row r="89970" spans="6:12" x14ac:dyDescent="0.35">
      <c r="F89970" s="34"/>
      <c r="J89970" s="34"/>
      <c r="K89970" s="34"/>
      <c r="L89970" s="34"/>
    </row>
    <row r="89971" spans="6:12" x14ac:dyDescent="0.35">
      <c r="F89971" s="34"/>
      <c r="J89971" s="34"/>
      <c r="K89971" s="34"/>
      <c r="L89971" s="34"/>
    </row>
    <row r="89972" spans="6:12" x14ac:dyDescent="0.35">
      <c r="F89972" s="34"/>
      <c r="J89972" s="34"/>
      <c r="K89972" s="34"/>
      <c r="L89972" s="34"/>
    </row>
    <row r="89973" spans="6:12" x14ac:dyDescent="0.35">
      <c r="F89973" s="34"/>
      <c r="J89973" s="34"/>
      <c r="K89973" s="34"/>
      <c r="L89973" s="34"/>
    </row>
    <row r="89974" spans="6:12" x14ac:dyDescent="0.35">
      <c r="F89974" s="34"/>
      <c r="J89974" s="34"/>
      <c r="K89974" s="34"/>
      <c r="L89974" s="34"/>
    </row>
    <row r="89975" spans="6:12" x14ac:dyDescent="0.35">
      <c r="F89975" s="34"/>
      <c r="J89975" s="34"/>
      <c r="K89975" s="34"/>
      <c r="L89975" s="34"/>
    </row>
    <row r="89976" spans="6:12" x14ac:dyDescent="0.35">
      <c r="F89976" s="34"/>
      <c r="J89976" s="34"/>
      <c r="K89976" s="34"/>
      <c r="L89976" s="34"/>
    </row>
    <row r="89977" spans="6:12" x14ac:dyDescent="0.35">
      <c r="F89977" s="34"/>
      <c r="J89977" s="34"/>
      <c r="K89977" s="34"/>
      <c r="L89977" s="34"/>
    </row>
    <row r="89978" spans="6:12" x14ac:dyDescent="0.35">
      <c r="F89978" s="34"/>
      <c r="J89978" s="34"/>
      <c r="K89978" s="34"/>
      <c r="L89978" s="34"/>
    </row>
    <row r="89979" spans="6:12" x14ac:dyDescent="0.35">
      <c r="F89979" s="34"/>
      <c r="J89979" s="34"/>
      <c r="K89979" s="34"/>
      <c r="L89979" s="34"/>
    </row>
    <row r="89980" spans="6:12" x14ac:dyDescent="0.35">
      <c r="F89980" s="34"/>
      <c r="J89980" s="34"/>
      <c r="K89980" s="34"/>
      <c r="L89980" s="34"/>
    </row>
    <row r="89981" spans="6:12" x14ac:dyDescent="0.35">
      <c r="F89981" s="34"/>
      <c r="J89981" s="34"/>
      <c r="K89981" s="34"/>
      <c r="L89981" s="34"/>
    </row>
    <row r="89982" spans="6:12" x14ac:dyDescent="0.35">
      <c r="F89982" s="34"/>
      <c r="J89982" s="34"/>
      <c r="K89982" s="34"/>
      <c r="L89982" s="34"/>
    </row>
    <row r="89983" spans="6:12" x14ac:dyDescent="0.35">
      <c r="F89983" s="34"/>
      <c r="J89983" s="34"/>
      <c r="K89983" s="34"/>
      <c r="L89983" s="34"/>
    </row>
    <row r="89984" spans="6:12" x14ac:dyDescent="0.35">
      <c r="F89984" s="34"/>
      <c r="J89984" s="34"/>
      <c r="K89984" s="34"/>
      <c r="L89984" s="34"/>
    </row>
    <row r="89985" spans="6:12" x14ac:dyDescent="0.35">
      <c r="F89985" s="34"/>
      <c r="J89985" s="34"/>
      <c r="K89985" s="34"/>
      <c r="L89985" s="34"/>
    </row>
    <row r="89986" spans="6:12" x14ac:dyDescent="0.35">
      <c r="F89986" s="34"/>
      <c r="J89986" s="34"/>
      <c r="K89986" s="34"/>
      <c r="L89986" s="34"/>
    </row>
    <row r="89987" spans="6:12" x14ac:dyDescent="0.35">
      <c r="F89987" s="34"/>
      <c r="J89987" s="34"/>
      <c r="K89987" s="34"/>
      <c r="L89987" s="34"/>
    </row>
    <row r="89988" spans="6:12" x14ac:dyDescent="0.35">
      <c r="F89988" s="34"/>
      <c r="J89988" s="34"/>
      <c r="K89988" s="34"/>
      <c r="L89988" s="34"/>
    </row>
    <row r="89989" spans="6:12" x14ac:dyDescent="0.35">
      <c r="F89989" s="34"/>
      <c r="J89989" s="34"/>
      <c r="K89989" s="34"/>
      <c r="L89989" s="34"/>
    </row>
    <row r="89990" spans="6:12" x14ac:dyDescent="0.35">
      <c r="F89990" s="34"/>
      <c r="J89990" s="34"/>
      <c r="K89990" s="34"/>
      <c r="L89990" s="34"/>
    </row>
    <row r="89991" spans="6:12" x14ac:dyDescent="0.35">
      <c r="F89991" s="34"/>
      <c r="J89991" s="34"/>
      <c r="K89991" s="34"/>
      <c r="L89991" s="34"/>
    </row>
    <row r="89992" spans="6:12" x14ac:dyDescent="0.35">
      <c r="F89992" s="34"/>
      <c r="J89992" s="34"/>
      <c r="K89992" s="34"/>
      <c r="L89992" s="34"/>
    </row>
    <row r="89993" spans="6:12" x14ac:dyDescent="0.35">
      <c r="F89993" s="34"/>
      <c r="J89993" s="34"/>
      <c r="K89993" s="34"/>
      <c r="L89993" s="34"/>
    </row>
    <row r="89994" spans="6:12" x14ac:dyDescent="0.35">
      <c r="F89994" s="34"/>
      <c r="J89994" s="34"/>
      <c r="K89994" s="34"/>
      <c r="L89994" s="34"/>
    </row>
    <row r="89995" spans="6:12" x14ac:dyDescent="0.35">
      <c r="F89995" s="34"/>
      <c r="J89995" s="34"/>
      <c r="K89995" s="34"/>
      <c r="L89995" s="34"/>
    </row>
    <row r="89996" spans="6:12" x14ac:dyDescent="0.35">
      <c r="F89996" s="34"/>
      <c r="J89996" s="34"/>
      <c r="K89996" s="34"/>
      <c r="L89996" s="34"/>
    </row>
    <row r="89997" spans="6:12" x14ac:dyDescent="0.35">
      <c r="F89997" s="34"/>
      <c r="J89997" s="34"/>
      <c r="K89997" s="34"/>
      <c r="L89997" s="34"/>
    </row>
    <row r="89998" spans="6:12" x14ac:dyDescent="0.35">
      <c r="F89998" s="34"/>
      <c r="J89998" s="34"/>
      <c r="K89998" s="34"/>
      <c r="L89998" s="34"/>
    </row>
    <row r="89999" spans="6:12" x14ac:dyDescent="0.35">
      <c r="F89999" s="34"/>
      <c r="J89999" s="34"/>
      <c r="K89999" s="34"/>
      <c r="L89999" s="34"/>
    </row>
    <row r="90000" spans="6:12" x14ac:dyDescent="0.35">
      <c r="F90000" s="34"/>
      <c r="J90000" s="34"/>
      <c r="K90000" s="34"/>
      <c r="L90000" s="34"/>
    </row>
    <row r="90001" spans="6:12" x14ac:dyDescent="0.35">
      <c r="F90001" s="34"/>
      <c r="J90001" s="34"/>
      <c r="K90001" s="34"/>
      <c r="L90001" s="34"/>
    </row>
    <row r="90002" spans="6:12" x14ac:dyDescent="0.35">
      <c r="F90002" s="34"/>
      <c r="J90002" s="34"/>
      <c r="K90002" s="34"/>
      <c r="L90002" s="34"/>
    </row>
    <row r="90003" spans="6:12" x14ac:dyDescent="0.35">
      <c r="F90003" s="34"/>
      <c r="J90003" s="34"/>
      <c r="K90003" s="34"/>
      <c r="L90003" s="34"/>
    </row>
    <row r="90004" spans="6:12" x14ac:dyDescent="0.35">
      <c r="F90004" s="34"/>
      <c r="J90004" s="34"/>
      <c r="K90004" s="34"/>
      <c r="L90004" s="34"/>
    </row>
    <row r="90005" spans="6:12" x14ac:dyDescent="0.35">
      <c r="F90005" s="34"/>
      <c r="J90005" s="34"/>
      <c r="K90005" s="34"/>
      <c r="L90005" s="34"/>
    </row>
    <row r="90006" spans="6:12" x14ac:dyDescent="0.35">
      <c r="F90006" s="34"/>
      <c r="J90006" s="34"/>
      <c r="K90006" s="34"/>
      <c r="L90006" s="34"/>
    </row>
    <row r="90007" spans="6:12" x14ac:dyDescent="0.35">
      <c r="F90007" s="34"/>
      <c r="J90007" s="34"/>
      <c r="K90007" s="34"/>
      <c r="L90007" s="34"/>
    </row>
    <row r="90008" spans="6:12" x14ac:dyDescent="0.35">
      <c r="F90008" s="34"/>
      <c r="J90008" s="34"/>
      <c r="K90008" s="34"/>
      <c r="L90008" s="34"/>
    </row>
    <row r="90009" spans="6:12" x14ac:dyDescent="0.35">
      <c r="F90009" s="34"/>
      <c r="J90009" s="34"/>
      <c r="K90009" s="34"/>
      <c r="L90009" s="34"/>
    </row>
    <row r="90010" spans="6:12" x14ac:dyDescent="0.35">
      <c r="F90010" s="34"/>
      <c r="J90010" s="34"/>
      <c r="K90010" s="34"/>
      <c r="L90010" s="34"/>
    </row>
    <row r="90011" spans="6:12" x14ac:dyDescent="0.35">
      <c r="F90011" s="34"/>
      <c r="J90011" s="34"/>
      <c r="K90011" s="34"/>
      <c r="L90011" s="34"/>
    </row>
    <row r="90012" spans="6:12" x14ac:dyDescent="0.35">
      <c r="F90012" s="34"/>
      <c r="J90012" s="34"/>
      <c r="K90012" s="34"/>
      <c r="L90012" s="34"/>
    </row>
    <row r="90013" spans="6:12" x14ac:dyDescent="0.35">
      <c r="F90013" s="34"/>
      <c r="J90013" s="34"/>
      <c r="K90013" s="34"/>
      <c r="L90013" s="34"/>
    </row>
    <row r="90014" spans="6:12" x14ac:dyDescent="0.35">
      <c r="F90014" s="34"/>
      <c r="J90014" s="34"/>
      <c r="K90014" s="34"/>
      <c r="L90014" s="34"/>
    </row>
    <row r="90015" spans="6:12" x14ac:dyDescent="0.35">
      <c r="F90015" s="34"/>
      <c r="J90015" s="34"/>
      <c r="K90015" s="34"/>
      <c r="L90015" s="34"/>
    </row>
    <row r="90016" spans="6:12" x14ac:dyDescent="0.35">
      <c r="F90016" s="34"/>
      <c r="J90016" s="34"/>
      <c r="K90016" s="34"/>
      <c r="L90016" s="34"/>
    </row>
    <row r="90017" spans="6:12" x14ac:dyDescent="0.35">
      <c r="F90017" s="34"/>
      <c r="J90017" s="34"/>
      <c r="K90017" s="34"/>
      <c r="L90017" s="34"/>
    </row>
    <row r="90018" spans="6:12" x14ac:dyDescent="0.35">
      <c r="F90018" s="34"/>
      <c r="J90018" s="34"/>
      <c r="K90018" s="34"/>
      <c r="L90018" s="34"/>
    </row>
    <row r="90019" spans="6:12" x14ac:dyDescent="0.35">
      <c r="F90019" s="34"/>
      <c r="J90019" s="34"/>
      <c r="K90019" s="34"/>
      <c r="L90019" s="34"/>
    </row>
    <row r="90020" spans="6:12" x14ac:dyDescent="0.35">
      <c r="F90020" s="34"/>
      <c r="J90020" s="34"/>
      <c r="K90020" s="34"/>
      <c r="L90020" s="34"/>
    </row>
    <row r="90021" spans="6:12" x14ac:dyDescent="0.35">
      <c r="F90021" s="34"/>
      <c r="J90021" s="34"/>
      <c r="K90021" s="34"/>
      <c r="L90021" s="34"/>
    </row>
    <row r="90022" spans="6:12" x14ac:dyDescent="0.35">
      <c r="F90022" s="34"/>
      <c r="J90022" s="34"/>
      <c r="K90022" s="34"/>
      <c r="L90022" s="34"/>
    </row>
    <row r="90023" spans="6:12" x14ac:dyDescent="0.35">
      <c r="F90023" s="34"/>
      <c r="J90023" s="34"/>
      <c r="K90023" s="34"/>
      <c r="L90023" s="34"/>
    </row>
    <row r="90024" spans="6:12" x14ac:dyDescent="0.35">
      <c r="F90024" s="34"/>
      <c r="J90024" s="34"/>
      <c r="K90024" s="34"/>
      <c r="L90024" s="34"/>
    </row>
    <row r="90025" spans="6:12" x14ac:dyDescent="0.35">
      <c r="F90025" s="34"/>
      <c r="J90025" s="34"/>
      <c r="K90025" s="34"/>
      <c r="L90025" s="34"/>
    </row>
    <row r="90026" spans="6:12" x14ac:dyDescent="0.35">
      <c r="F90026" s="34"/>
      <c r="J90026" s="34"/>
      <c r="K90026" s="34"/>
      <c r="L90026" s="34"/>
    </row>
    <row r="90027" spans="6:12" x14ac:dyDescent="0.35">
      <c r="F90027" s="34"/>
      <c r="J90027" s="34"/>
      <c r="K90027" s="34"/>
      <c r="L90027" s="34"/>
    </row>
    <row r="90028" spans="6:12" x14ac:dyDescent="0.35">
      <c r="F90028" s="34"/>
      <c r="J90028" s="34"/>
      <c r="K90028" s="34"/>
      <c r="L90028" s="34"/>
    </row>
    <row r="90029" spans="6:12" x14ac:dyDescent="0.35">
      <c r="F90029" s="34"/>
      <c r="J90029" s="34"/>
      <c r="K90029" s="34"/>
      <c r="L90029" s="34"/>
    </row>
    <row r="90030" spans="6:12" x14ac:dyDescent="0.35">
      <c r="F90030" s="34"/>
      <c r="J90030" s="34"/>
      <c r="K90030" s="34"/>
      <c r="L90030" s="34"/>
    </row>
    <row r="90031" spans="6:12" x14ac:dyDescent="0.35">
      <c r="F90031" s="34"/>
      <c r="J90031" s="34"/>
      <c r="K90031" s="34"/>
      <c r="L90031" s="34"/>
    </row>
    <row r="90032" spans="6:12" x14ac:dyDescent="0.35">
      <c r="F90032" s="34"/>
      <c r="J90032" s="34"/>
      <c r="K90032" s="34"/>
      <c r="L90032" s="34"/>
    </row>
    <row r="90033" spans="6:12" x14ac:dyDescent="0.35">
      <c r="F90033" s="34"/>
      <c r="J90033" s="34"/>
      <c r="K90033" s="34"/>
      <c r="L90033" s="34"/>
    </row>
    <row r="90034" spans="6:12" x14ac:dyDescent="0.35">
      <c r="F90034" s="34"/>
      <c r="J90034" s="34"/>
      <c r="K90034" s="34"/>
      <c r="L90034" s="34"/>
    </row>
    <row r="90035" spans="6:12" x14ac:dyDescent="0.35">
      <c r="F90035" s="34"/>
      <c r="J90035" s="34"/>
      <c r="K90035" s="34"/>
      <c r="L90035" s="34"/>
    </row>
    <row r="90036" spans="6:12" x14ac:dyDescent="0.35">
      <c r="F90036" s="34"/>
      <c r="J90036" s="34"/>
      <c r="K90036" s="34"/>
      <c r="L90036" s="34"/>
    </row>
    <row r="90037" spans="6:12" x14ac:dyDescent="0.35">
      <c r="F90037" s="34"/>
      <c r="J90037" s="34"/>
      <c r="K90037" s="34"/>
      <c r="L90037" s="34"/>
    </row>
    <row r="90038" spans="6:12" x14ac:dyDescent="0.35">
      <c r="F90038" s="34"/>
      <c r="J90038" s="34"/>
      <c r="K90038" s="34"/>
      <c r="L90038" s="34"/>
    </row>
    <row r="90039" spans="6:12" x14ac:dyDescent="0.35">
      <c r="F90039" s="34"/>
      <c r="J90039" s="34"/>
      <c r="K90039" s="34"/>
      <c r="L90039" s="34"/>
    </row>
    <row r="90040" spans="6:12" x14ac:dyDescent="0.35">
      <c r="F90040" s="34"/>
      <c r="J90040" s="34"/>
      <c r="K90040" s="34"/>
      <c r="L90040" s="34"/>
    </row>
    <row r="90041" spans="6:12" x14ac:dyDescent="0.35">
      <c r="F90041" s="34"/>
      <c r="J90041" s="34"/>
      <c r="K90041" s="34"/>
      <c r="L90041" s="34"/>
    </row>
    <row r="90042" spans="6:12" x14ac:dyDescent="0.35">
      <c r="F90042" s="34"/>
      <c r="J90042" s="34"/>
      <c r="K90042" s="34"/>
      <c r="L90042" s="34"/>
    </row>
    <row r="90043" spans="6:12" x14ac:dyDescent="0.35">
      <c r="F90043" s="34"/>
      <c r="J90043" s="34"/>
      <c r="K90043" s="34"/>
      <c r="L90043" s="34"/>
    </row>
    <row r="90044" spans="6:12" x14ac:dyDescent="0.35">
      <c r="F90044" s="34"/>
      <c r="J90044" s="34"/>
      <c r="K90044" s="34"/>
      <c r="L90044" s="34"/>
    </row>
    <row r="90045" spans="6:12" x14ac:dyDescent="0.35">
      <c r="F90045" s="34"/>
      <c r="J90045" s="34"/>
      <c r="K90045" s="34"/>
      <c r="L90045" s="34"/>
    </row>
    <row r="90046" spans="6:12" x14ac:dyDescent="0.35">
      <c r="F90046" s="34"/>
      <c r="J90046" s="34"/>
      <c r="K90046" s="34"/>
      <c r="L90046" s="34"/>
    </row>
    <row r="90047" spans="6:12" x14ac:dyDescent="0.35">
      <c r="F90047" s="34"/>
      <c r="J90047" s="34"/>
      <c r="K90047" s="34"/>
      <c r="L90047" s="34"/>
    </row>
    <row r="90048" spans="6:12" x14ac:dyDescent="0.35">
      <c r="F90048" s="34"/>
      <c r="J90048" s="34"/>
      <c r="K90048" s="34"/>
      <c r="L90048" s="34"/>
    </row>
    <row r="90049" spans="6:12" x14ac:dyDescent="0.35">
      <c r="F90049" s="34"/>
      <c r="J90049" s="34"/>
      <c r="K90049" s="34"/>
      <c r="L90049" s="34"/>
    </row>
    <row r="90050" spans="6:12" x14ac:dyDescent="0.35">
      <c r="F90050" s="34"/>
      <c r="J90050" s="34"/>
      <c r="K90050" s="34"/>
      <c r="L90050" s="34"/>
    </row>
    <row r="90051" spans="6:12" x14ac:dyDescent="0.35">
      <c r="F90051" s="34"/>
      <c r="J90051" s="34"/>
      <c r="K90051" s="34"/>
      <c r="L90051" s="34"/>
    </row>
    <row r="90052" spans="6:12" x14ac:dyDescent="0.35">
      <c r="F90052" s="34"/>
      <c r="J90052" s="34"/>
      <c r="K90052" s="34"/>
      <c r="L90052" s="34"/>
    </row>
    <row r="90053" spans="6:12" x14ac:dyDescent="0.35">
      <c r="F90053" s="34"/>
      <c r="J90053" s="34"/>
      <c r="K90053" s="34"/>
      <c r="L90053" s="34"/>
    </row>
    <row r="90054" spans="6:12" x14ac:dyDescent="0.35">
      <c r="F90054" s="34"/>
      <c r="J90054" s="34"/>
      <c r="K90054" s="34"/>
      <c r="L90054" s="34"/>
    </row>
    <row r="90055" spans="6:12" x14ac:dyDescent="0.35">
      <c r="F90055" s="34"/>
      <c r="J90055" s="34"/>
      <c r="K90055" s="34"/>
      <c r="L90055" s="34"/>
    </row>
    <row r="90056" spans="6:12" x14ac:dyDescent="0.35">
      <c r="F90056" s="34"/>
      <c r="J90056" s="34"/>
      <c r="K90056" s="34"/>
      <c r="L90056" s="34"/>
    </row>
    <row r="90057" spans="6:12" x14ac:dyDescent="0.35">
      <c r="F90057" s="34"/>
      <c r="J90057" s="34"/>
      <c r="K90057" s="34"/>
      <c r="L90057" s="34"/>
    </row>
    <row r="90058" spans="6:12" x14ac:dyDescent="0.35">
      <c r="F90058" s="34"/>
      <c r="J90058" s="34"/>
      <c r="K90058" s="34"/>
      <c r="L90058" s="34"/>
    </row>
    <row r="90059" spans="6:12" x14ac:dyDescent="0.35">
      <c r="F90059" s="34"/>
      <c r="J90059" s="34"/>
      <c r="K90059" s="34"/>
      <c r="L90059" s="34"/>
    </row>
    <row r="90060" spans="6:12" x14ac:dyDescent="0.35">
      <c r="F90060" s="34"/>
      <c r="J90060" s="34"/>
      <c r="K90060" s="34"/>
      <c r="L90060" s="34"/>
    </row>
    <row r="90061" spans="6:12" x14ac:dyDescent="0.35">
      <c r="F90061" s="34"/>
      <c r="J90061" s="34"/>
      <c r="K90061" s="34"/>
      <c r="L90061" s="34"/>
    </row>
    <row r="90062" spans="6:12" x14ac:dyDescent="0.35">
      <c r="F90062" s="34"/>
      <c r="J90062" s="34"/>
      <c r="K90062" s="34"/>
      <c r="L90062" s="34"/>
    </row>
    <row r="90063" spans="6:12" x14ac:dyDescent="0.35">
      <c r="F90063" s="34"/>
      <c r="J90063" s="34"/>
      <c r="K90063" s="34"/>
      <c r="L90063" s="34"/>
    </row>
    <row r="90064" spans="6:12" x14ac:dyDescent="0.35">
      <c r="F90064" s="34"/>
      <c r="J90064" s="34"/>
      <c r="K90064" s="34"/>
      <c r="L90064" s="34"/>
    </row>
    <row r="90065" spans="6:12" x14ac:dyDescent="0.35">
      <c r="F90065" s="34"/>
      <c r="J90065" s="34"/>
      <c r="K90065" s="34"/>
      <c r="L90065" s="34"/>
    </row>
    <row r="90066" spans="6:12" x14ac:dyDescent="0.35">
      <c r="F90066" s="34"/>
      <c r="J90066" s="34"/>
      <c r="K90066" s="34"/>
      <c r="L90066" s="34"/>
    </row>
    <row r="90067" spans="6:12" x14ac:dyDescent="0.35">
      <c r="F90067" s="34"/>
      <c r="J90067" s="34"/>
      <c r="K90067" s="34"/>
      <c r="L90067" s="34"/>
    </row>
    <row r="90068" spans="6:12" x14ac:dyDescent="0.35">
      <c r="F90068" s="34"/>
      <c r="J90068" s="34"/>
      <c r="K90068" s="34"/>
      <c r="L90068" s="34"/>
    </row>
    <row r="90069" spans="6:12" x14ac:dyDescent="0.35">
      <c r="F90069" s="34"/>
      <c r="J90069" s="34"/>
      <c r="K90069" s="34"/>
      <c r="L90069" s="34"/>
    </row>
    <row r="90070" spans="6:12" x14ac:dyDescent="0.35">
      <c r="F90070" s="34"/>
      <c r="J90070" s="34"/>
      <c r="K90070" s="34"/>
      <c r="L90070" s="34"/>
    </row>
    <row r="90071" spans="6:12" x14ac:dyDescent="0.35">
      <c r="F90071" s="34"/>
      <c r="J90071" s="34"/>
      <c r="K90071" s="34"/>
      <c r="L90071" s="34"/>
    </row>
    <row r="90072" spans="6:12" x14ac:dyDescent="0.35">
      <c r="F90072" s="34"/>
      <c r="J90072" s="34"/>
      <c r="K90072" s="34"/>
      <c r="L90072" s="34"/>
    </row>
    <row r="90073" spans="6:12" x14ac:dyDescent="0.35">
      <c r="F90073" s="34"/>
      <c r="J90073" s="34"/>
      <c r="K90073" s="34"/>
      <c r="L90073" s="34"/>
    </row>
    <row r="90074" spans="6:12" x14ac:dyDescent="0.35">
      <c r="F90074" s="34"/>
      <c r="J90074" s="34"/>
      <c r="K90074" s="34"/>
      <c r="L90074" s="34"/>
    </row>
    <row r="90075" spans="6:12" x14ac:dyDescent="0.35">
      <c r="F90075" s="34"/>
      <c r="J90075" s="34"/>
      <c r="K90075" s="34"/>
      <c r="L90075" s="34"/>
    </row>
    <row r="90076" spans="6:12" x14ac:dyDescent="0.35">
      <c r="F90076" s="34"/>
      <c r="J90076" s="34"/>
      <c r="K90076" s="34"/>
      <c r="L90076" s="34"/>
    </row>
    <row r="90077" spans="6:12" x14ac:dyDescent="0.35">
      <c r="F90077" s="34"/>
      <c r="J90077" s="34"/>
      <c r="K90077" s="34"/>
      <c r="L90077" s="34"/>
    </row>
    <row r="90078" spans="6:12" x14ac:dyDescent="0.35">
      <c r="F90078" s="34"/>
      <c r="J90078" s="34"/>
      <c r="K90078" s="34"/>
      <c r="L90078" s="34"/>
    </row>
    <row r="90079" spans="6:12" x14ac:dyDescent="0.35">
      <c r="F90079" s="34"/>
      <c r="J90079" s="34"/>
      <c r="K90079" s="34"/>
      <c r="L90079" s="34"/>
    </row>
    <row r="90080" spans="6:12" x14ac:dyDescent="0.35">
      <c r="F90080" s="34"/>
      <c r="J90080" s="34"/>
      <c r="K90080" s="34"/>
      <c r="L90080" s="34"/>
    </row>
    <row r="90081" spans="6:12" x14ac:dyDescent="0.35">
      <c r="F90081" s="34"/>
      <c r="J90081" s="34"/>
      <c r="K90081" s="34"/>
      <c r="L90081" s="34"/>
    </row>
    <row r="90082" spans="6:12" x14ac:dyDescent="0.35">
      <c r="F90082" s="34"/>
      <c r="J90082" s="34"/>
      <c r="K90082" s="34"/>
      <c r="L90082" s="34"/>
    </row>
    <row r="90083" spans="6:12" x14ac:dyDescent="0.35">
      <c r="F90083" s="34"/>
      <c r="J90083" s="34"/>
      <c r="K90083" s="34"/>
      <c r="L90083" s="34"/>
    </row>
    <row r="90084" spans="6:12" x14ac:dyDescent="0.35">
      <c r="F90084" s="34"/>
      <c r="J90084" s="34"/>
      <c r="K90084" s="34"/>
      <c r="L90084" s="34"/>
    </row>
    <row r="90085" spans="6:12" x14ac:dyDescent="0.35">
      <c r="F90085" s="34"/>
      <c r="J90085" s="34"/>
      <c r="K90085" s="34"/>
      <c r="L90085" s="34"/>
    </row>
    <row r="90086" spans="6:12" x14ac:dyDescent="0.35">
      <c r="F90086" s="34"/>
      <c r="J90086" s="34"/>
      <c r="K90086" s="34"/>
      <c r="L90086" s="34"/>
    </row>
    <row r="90087" spans="6:12" x14ac:dyDescent="0.35">
      <c r="F90087" s="34"/>
      <c r="J90087" s="34"/>
      <c r="K90087" s="34"/>
      <c r="L90087" s="34"/>
    </row>
    <row r="90088" spans="6:12" x14ac:dyDescent="0.35">
      <c r="F90088" s="34"/>
      <c r="J90088" s="34"/>
      <c r="K90088" s="34"/>
      <c r="L90088" s="34"/>
    </row>
    <row r="90089" spans="6:12" x14ac:dyDescent="0.35">
      <c r="F90089" s="34"/>
      <c r="J90089" s="34"/>
      <c r="K90089" s="34"/>
      <c r="L90089" s="34"/>
    </row>
    <row r="90090" spans="6:12" x14ac:dyDescent="0.35">
      <c r="F90090" s="34"/>
      <c r="J90090" s="34"/>
      <c r="K90090" s="34"/>
      <c r="L90090" s="34"/>
    </row>
    <row r="90091" spans="6:12" x14ac:dyDescent="0.35">
      <c r="F90091" s="34"/>
      <c r="J90091" s="34"/>
      <c r="K90091" s="34"/>
      <c r="L90091" s="34"/>
    </row>
    <row r="90092" spans="6:12" x14ac:dyDescent="0.35">
      <c r="F90092" s="34"/>
      <c r="J90092" s="34"/>
      <c r="K90092" s="34"/>
      <c r="L90092" s="34"/>
    </row>
    <row r="90093" spans="6:12" x14ac:dyDescent="0.35">
      <c r="F90093" s="34"/>
      <c r="J90093" s="34"/>
      <c r="K90093" s="34"/>
      <c r="L90093" s="34"/>
    </row>
    <row r="90094" spans="6:12" x14ac:dyDescent="0.35">
      <c r="F90094" s="34"/>
      <c r="J90094" s="34"/>
      <c r="K90094" s="34"/>
      <c r="L90094" s="34"/>
    </row>
    <row r="90095" spans="6:12" x14ac:dyDescent="0.35">
      <c r="F90095" s="34"/>
      <c r="J90095" s="34"/>
      <c r="K90095" s="34"/>
      <c r="L90095" s="34"/>
    </row>
    <row r="90096" spans="6:12" x14ac:dyDescent="0.35">
      <c r="F90096" s="34"/>
      <c r="J90096" s="34"/>
      <c r="K90096" s="34"/>
      <c r="L90096" s="34"/>
    </row>
    <row r="90097" spans="6:12" x14ac:dyDescent="0.35">
      <c r="F90097" s="34"/>
      <c r="J90097" s="34"/>
      <c r="K90097" s="34"/>
      <c r="L90097" s="34"/>
    </row>
    <row r="90098" spans="6:12" x14ac:dyDescent="0.35">
      <c r="F90098" s="34"/>
      <c r="J90098" s="34"/>
      <c r="K90098" s="34"/>
      <c r="L90098" s="34"/>
    </row>
    <row r="90099" spans="6:12" x14ac:dyDescent="0.35">
      <c r="F90099" s="34"/>
      <c r="J90099" s="34"/>
      <c r="K90099" s="34"/>
      <c r="L90099" s="34"/>
    </row>
    <row r="90100" spans="6:12" x14ac:dyDescent="0.35">
      <c r="F90100" s="34"/>
      <c r="J90100" s="34"/>
      <c r="K90100" s="34"/>
      <c r="L90100" s="34"/>
    </row>
    <row r="90101" spans="6:12" x14ac:dyDescent="0.35">
      <c r="F90101" s="34"/>
      <c r="J90101" s="34"/>
      <c r="K90101" s="34"/>
      <c r="L90101" s="34"/>
    </row>
    <row r="90102" spans="6:12" x14ac:dyDescent="0.35">
      <c r="F90102" s="34"/>
      <c r="J90102" s="34"/>
      <c r="K90102" s="34"/>
      <c r="L90102" s="34"/>
    </row>
    <row r="90103" spans="6:12" x14ac:dyDescent="0.35">
      <c r="F90103" s="34"/>
      <c r="J90103" s="34"/>
      <c r="K90103" s="34"/>
      <c r="L90103" s="34"/>
    </row>
    <row r="90104" spans="6:12" x14ac:dyDescent="0.35">
      <c r="F90104" s="34"/>
      <c r="J90104" s="34"/>
      <c r="K90104" s="34"/>
      <c r="L90104" s="34"/>
    </row>
    <row r="90105" spans="6:12" x14ac:dyDescent="0.35">
      <c r="F90105" s="34"/>
      <c r="J90105" s="34"/>
      <c r="K90105" s="34"/>
      <c r="L90105" s="34"/>
    </row>
    <row r="90106" spans="6:12" x14ac:dyDescent="0.35">
      <c r="F90106" s="34"/>
      <c r="J90106" s="34"/>
      <c r="K90106" s="34"/>
      <c r="L90106" s="34"/>
    </row>
    <row r="90107" spans="6:12" x14ac:dyDescent="0.35">
      <c r="F90107" s="34"/>
      <c r="J90107" s="34"/>
      <c r="K90107" s="34"/>
      <c r="L90107" s="34"/>
    </row>
    <row r="90108" spans="6:12" x14ac:dyDescent="0.35">
      <c r="F90108" s="34"/>
      <c r="J90108" s="34"/>
      <c r="K90108" s="34"/>
      <c r="L90108" s="34"/>
    </row>
    <row r="90109" spans="6:12" x14ac:dyDescent="0.35">
      <c r="F90109" s="34"/>
      <c r="J90109" s="34"/>
      <c r="K90109" s="34"/>
      <c r="L90109" s="34"/>
    </row>
    <row r="90110" spans="6:12" x14ac:dyDescent="0.35">
      <c r="F90110" s="34"/>
      <c r="J90110" s="34"/>
      <c r="K90110" s="34"/>
      <c r="L90110" s="34"/>
    </row>
    <row r="90111" spans="6:12" x14ac:dyDescent="0.35">
      <c r="F90111" s="34"/>
      <c r="J90111" s="34"/>
      <c r="K90111" s="34"/>
      <c r="L90111" s="34"/>
    </row>
    <row r="90112" spans="6:12" x14ac:dyDescent="0.35">
      <c r="F90112" s="34"/>
      <c r="J90112" s="34"/>
      <c r="K90112" s="34"/>
      <c r="L90112" s="34"/>
    </row>
    <row r="90113" spans="6:12" x14ac:dyDescent="0.35">
      <c r="F90113" s="34"/>
      <c r="J90113" s="34"/>
      <c r="K90113" s="34"/>
      <c r="L90113" s="34"/>
    </row>
    <row r="90114" spans="6:12" x14ac:dyDescent="0.35">
      <c r="F90114" s="34"/>
      <c r="J90114" s="34"/>
      <c r="K90114" s="34"/>
      <c r="L90114" s="34"/>
    </row>
    <row r="90115" spans="6:12" x14ac:dyDescent="0.35">
      <c r="F90115" s="34"/>
      <c r="J90115" s="34"/>
      <c r="K90115" s="34"/>
      <c r="L90115" s="34"/>
    </row>
    <row r="90116" spans="6:12" x14ac:dyDescent="0.35">
      <c r="F90116" s="34"/>
      <c r="J90116" s="34"/>
      <c r="K90116" s="34"/>
      <c r="L90116" s="34"/>
    </row>
    <row r="90117" spans="6:12" x14ac:dyDescent="0.35">
      <c r="F90117" s="34"/>
      <c r="J90117" s="34"/>
      <c r="K90117" s="34"/>
      <c r="L90117" s="34"/>
    </row>
    <row r="90118" spans="6:12" x14ac:dyDescent="0.35">
      <c r="F90118" s="34"/>
      <c r="J90118" s="34"/>
      <c r="K90118" s="34"/>
      <c r="L90118" s="34"/>
    </row>
    <row r="90119" spans="6:12" x14ac:dyDescent="0.35">
      <c r="F90119" s="34"/>
      <c r="J90119" s="34"/>
      <c r="K90119" s="34"/>
      <c r="L90119" s="34"/>
    </row>
    <row r="90120" spans="6:12" x14ac:dyDescent="0.35">
      <c r="F90120" s="34"/>
      <c r="J90120" s="34"/>
      <c r="K90120" s="34"/>
      <c r="L90120" s="34"/>
    </row>
    <row r="90121" spans="6:12" x14ac:dyDescent="0.35">
      <c r="F90121" s="34"/>
      <c r="J90121" s="34"/>
      <c r="K90121" s="34"/>
      <c r="L90121" s="34"/>
    </row>
    <row r="90122" spans="6:12" x14ac:dyDescent="0.35">
      <c r="F90122" s="34"/>
      <c r="J90122" s="34"/>
      <c r="K90122" s="34"/>
      <c r="L90122" s="34"/>
    </row>
    <row r="90123" spans="6:12" x14ac:dyDescent="0.35">
      <c r="F90123" s="34"/>
      <c r="J90123" s="34"/>
      <c r="K90123" s="34"/>
      <c r="L90123" s="34"/>
    </row>
    <row r="90124" spans="6:12" x14ac:dyDescent="0.35">
      <c r="F90124" s="34"/>
      <c r="J90124" s="34"/>
      <c r="K90124" s="34"/>
      <c r="L90124" s="34"/>
    </row>
    <row r="90125" spans="6:12" x14ac:dyDescent="0.35">
      <c r="F90125" s="34"/>
      <c r="J90125" s="34"/>
      <c r="K90125" s="34"/>
      <c r="L90125" s="34"/>
    </row>
    <row r="90126" spans="6:12" x14ac:dyDescent="0.35">
      <c r="F90126" s="34"/>
      <c r="J90126" s="34"/>
      <c r="K90126" s="34"/>
      <c r="L90126" s="34"/>
    </row>
    <row r="90127" spans="6:12" x14ac:dyDescent="0.35">
      <c r="F90127" s="34"/>
      <c r="J90127" s="34"/>
      <c r="K90127" s="34"/>
      <c r="L90127" s="34"/>
    </row>
    <row r="90128" spans="6:12" x14ac:dyDescent="0.35">
      <c r="F90128" s="34"/>
      <c r="J90128" s="34"/>
      <c r="K90128" s="34"/>
      <c r="L90128" s="34"/>
    </row>
    <row r="90129" spans="6:12" x14ac:dyDescent="0.35">
      <c r="F90129" s="34"/>
      <c r="J90129" s="34"/>
      <c r="K90129" s="34"/>
      <c r="L90129" s="34"/>
    </row>
    <row r="90130" spans="6:12" x14ac:dyDescent="0.35">
      <c r="F90130" s="34"/>
      <c r="J90130" s="34"/>
      <c r="K90130" s="34"/>
      <c r="L90130" s="34"/>
    </row>
    <row r="90131" spans="6:12" x14ac:dyDescent="0.35">
      <c r="F90131" s="34"/>
      <c r="J90131" s="34"/>
      <c r="K90131" s="34"/>
      <c r="L90131" s="34"/>
    </row>
    <row r="90132" spans="6:12" x14ac:dyDescent="0.35">
      <c r="F90132" s="34"/>
      <c r="J90132" s="34"/>
      <c r="K90132" s="34"/>
      <c r="L90132" s="34"/>
    </row>
    <row r="90133" spans="6:12" x14ac:dyDescent="0.35">
      <c r="F90133" s="34"/>
      <c r="J90133" s="34"/>
      <c r="K90133" s="34"/>
      <c r="L90133" s="34"/>
    </row>
    <row r="90134" spans="6:12" x14ac:dyDescent="0.35">
      <c r="F90134" s="34"/>
      <c r="J90134" s="34"/>
      <c r="K90134" s="34"/>
      <c r="L90134" s="34"/>
    </row>
    <row r="90135" spans="6:12" x14ac:dyDescent="0.35">
      <c r="F90135" s="34"/>
      <c r="J90135" s="34"/>
      <c r="K90135" s="34"/>
      <c r="L90135" s="34"/>
    </row>
    <row r="90136" spans="6:12" x14ac:dyDescent="0.35">
      <c r="F90136" s="34"/>
      <c r="J90136" s="34"/>
      <c r="K90136" s="34"/>
      <c r="L90136" s="34"/>
    </row>
    <row r="90137" spans="6:12" x14ac:dyDescent="0.35">
      <c r="F90137" s="34"/>
      <c r="J90137" s="34"/>
      <c r="K90137" s="34"/>
      <c r="L90137" s="34"/>
    </row>
    <row r="90138" spans="6:12" x14ac:dyDescent="0.35">
      <c r="F90138" s="34"/>
      <c r="J90138" s="34"/>
      <c r="K90138" s="34"/>
      <c r="L90138" s="34"/>
    </row>
    <row r="90139" spans="6:12" x14ac:dyDescent="0.35">
      <c r="F90139" s="34"/>
      <c r="J90139" s="34"/>
      <c r="K90139" s="34"/>
      <c r="L90139" s="34"/>
    </row>
    <row r="90140" spans="6:12" x14ac:dyDescent="0.35">
      <c r="F90140" s="34"/>
      <c r="J90140" s="34"/>
      <c r="K90140" s="34"/>
      <c r="L90140" s="34"/>
    </row>
    <row r="90141" spans="6:12" x14ac:dyDescent="0.35">
      <c r="F90141" s="34"/>
      <c r="J90141" s="34"/>
      <c r="K90141" s="34"/>
      <c r="L90141" s="34"/>
    </row>
    <row r="90142" spans="6:12" x14ac:dyDescent="0.35">
      <c r="F90142" s="34"/>
      <c r="J90142" s="34"/>
      <c r="K90142" s="34"/>
      <c r="L90142" s="34"/>
    </row>
    <row r="90143" spans="6:12" x14ac:dyDescent="0.35">
      <c r="F90143" s="34"/>
      <c r="J90143" s="34"/>
      <c r="K90143" s="34"/>
      <c r="L90143" s="34"/>
    </row>
    <row r="90144" spans="6:12" x14ac:dyDescent="0.35">
      <c r="F90144" s="34"/>
      <c r="J90144" s="34"/>
      <c r="K90144" s="34"/>
      <c r="L90144" s="34"/>
    </row>
    <row r="90145" spans="6:12" x14ac:dyDescent="0.35">
      <c r="F90145" s="34"/>
      <c r="J90145" s="34"/>
      <c r="K90145" s="34"/>
      <c r="L90145" s="34"/>
    </row>
    <row r="90146" spans="6:12" x14ac:dyDescent="0.35">
      <c r="F90146" s="34"/>
      <c r="J90146" s="34"/>
      <c r="K90146" s="34"/>
      <c r="L90146" s="34"/>
    </row>
    <row r="90147" spans="6:12" x14ac:dyDescent="0.35">
      <c r="F90147" s="34"/>
      <c r="J90147" s="34"/>
      <c r="K90147" s="34"/>
      <c r="L90147" s="34"/>
    </row>
    <row r="90148" spans="6:12" x14ac:dyDescent="0.35">
      <c r="F90148" s="34"/>
      <c r="J90148" s="34"/>
      <c r="K90148" s="34"/>
      <c r="L90148" s="34"/>
    </row>
    <row r="90149" spans="6:12" x14ac:dyDescent="0.35">
      <c r="F90149" s="34"/>
      <c r="J90149" s="34"/>
      <c r="K90149" s="34"/>
      <c r="L90149" s="34"/>
    </row>
    <row r="90150" spans="6:12" x14ac:dyDescent="0.35">
      <c r="F90150" s="34"/>
      <c r="J90150" s="34"/>
      <c r="K90150" s="34"/>
      <c r="L90150" s="34"/>
    </row>
    <row r="90151" spans="6:12" x14ac:dyDescent="0.35">
      <c r="F90151" s="34"/>
      <c r="J90151" s="34"/>
      <c r="K90151" s="34"/>
      <c r="L90151" s="34"/>
    </row>
    <row r="90152" spans="6:12" x14ac:dyDescent="0.35">
      <c r="F90152" s="34"/>
      <c r="J90152" s="34"/>
      <c r="K90152" s="34"/>
      <c r="L90152" s="34"/>
    </row>
    <row r="90153" spans="6:12" x14ac:dyDescent="0.35">
      <c r="F90153" s="34"/>
      <c r="J90153" s="34"/>
      <c r="K90153" s="34"/>
      <c r="L90153" s="34"/>
    </row>
    <row r="90154" spans="6:12" x14ac:dyDescent="0.35">
      <c r="F90154" s="34"/>
      <c r="J90154" s="34"/>
      <c r="K90154" s="34"/>
      <c r="L90154" s="34"/>
    </row>
    <row r="90155" spans="6:12" x14ac:dyDescent="0.35">
      <c r="F90155" s="34"/>
      <c r="J90155" s="34"/>
      <c r="K90155" s="34"/>
      <c r="L90155" s="34"/>
    </row>
    <row r="90156" spans="6:12" x14ac:dyDescent="0.35">
      <c r="F90156" s="34"/>
      <c r="J90156" s="34"/>
      <c r="K90156" s="34"/>
      <c r="L90156" s="34"/>
    </row>
    <row r="90157" spans="6:12" x14ac:dyDescent="0.35">
      <c r="F90157" s="34"/>
      <c r="J90157" s="34"/>
      <c r="K90157" s="34"/>
      <c r="L90157" s="34"/>
    </row>
    <row r="90158" spans="6:12" x14ac:dyDescent="0.35">
      <c r="F90158" s="34"/>
      <c r="J90158" s="34"/>
      <c r="K90158" s="34"/>
      <c r="L90158" s="34"/>
    </row>
    <row r="90159" spans="6:12" x14ac:dyDescent="0.35">
      <c r="F90159" s="34"/>
      <c r="J90159" s="34"/>
      <c r="K90159" s="34"/>
      <c r="L90159" s="34"/>
    </row>
    <row r="90160" spans="6:12" x14ac:dyDescent="0.35">
      <c r="F90160" s="34"/>
      <c r="J90160" s="34"/>
      <c r="K90160" s="34"/>
      <c r="L90160" s="34"/>
    </row>
    <row r="90161" spans="6:12" x14ac:dyDescent="0.35">
      <c r="F90161" s="34"/>
      <c r="J90161" s="34"/>
      <c r="K90161" s="34"/>
      <c r="L90161" s="34"/>
    </row>
    <row r="90162" spans="6:12" x14ac:dyDescent="0.35">
      <c r="F90162" s="34"/>
      <c r="J90162" s="34"/>
      <c r="K90162" s="34"/>
      <c r="L90162" s="34"/>
    </row>
    <row r="90163" spans="6:12" x14ac:dyDescent="0.35">
      <c r="F90163" s="34"/>
      <c r="J90163" s="34"/>
      <c r="K90163" s="34"/>
      <c r="L90163" s="34"/>
    </row>
    <row r="90164" spans="6:12" x14ac:dyDescent="0.35">
      <c r="F90164" s="34"/>
      <c r="J90164" s="34"/>
      <c r="K90164" s="34"/>
      <c r="L90164" s="34"/>
    </row>
    <row r="90165" spans="6:12" x14ac:dyDescent="0.35">
      <c r="F90165" s="34"/>
      <c r="J90165" s="34"/>
      <c r="K90165" s="34"/>
      <c r="L90165" s="34"/>
    </row>
    <row r="90166" spans="6:12" x14ac:dyDescent="0.35">
      <c r="F90166" s="34"/>
      <c r="J90166" s="34"/>
      <c r="K90166" s="34"/>
      <c r="L90166" s="34"/>
    </row>
    <row r="90167" spans="6:12" x14ac:dyDescent="0.35">
      <c r="F90167" s="34"/>
      <c r="J90167" s="34"/>
      <c r="K90167" s="34"/>
      <c r="L90167" s="34"/>
    </row>
    <row r="90168" spans="6:12" x14ac:dyDescent="0.35">
      <c r="F90168" s="34"/>
      <c r="J90168" s="34"/>
      <c r="K90168" s="34"/>
      <c r="L90168" s="34"/>
    </row>
    <row r="90169" spans="6:12" x14ac:dyDescent="0.35">
      <c r="F90169" s="34"/>
      <c r="J90169" s="34"/>
      <c r="K90169" s="34"/>
      <c r="L90169" s="34"/>
    </row>
    <row r="90170" spans="6:12" x14ac:dyDescent="0.35">
      <c r="F90170" s="34"/>
      <c r="J90170" s="34"/>
      <c r="K90170" s="34"/>
      <c r="L90170" s="34"/>
    </row>
    <row r="90171" spans="6:12" x14ac:dyDescent="0.35">
      <c r="F90171" s="34"/>
      <c r="J90171" s="34"/>
      <c r="K90171" s="34"/>
      <c r="L90171" s="34"/>
    </row>
    <row r="90172" spans="6:12" x14ac:dyDescent="0.35">
      <c r="F90172" s="34"/>
      <c r="J90172" s="34"/>
      <c r="K90172" s="34"/>
      <c r="L90172" s="34"/>
    </row>
    <row r="90173" spans="6:12" x14ac:dyDescent="0.35">
      <c r="F90173" s="34"/>
      <c r="J90173" s="34"/>
      <c r="K90173" s="34"/>
      <c r="L90173" s="34"/>
    </row>
    <row r="90174" spans="6:12" x14ac:dyDescent="0.35">
      <c r="F90174" s="34"/>
      <c r="J90174" s="34"/>
      <c r="K90174" s="34"/>
      <c r="L90174" s="34"/>
    </row>
    <row r="90175" spans="6:12" x14ac:dyDescent="0.35">
      <c r="F90175" s="34"/>
      <c r="J90175" s="34"/>
      <c r="K90175" s="34"/>
      <c r="L90175" s="34"/>
    </row>
    <row r="90176" spans="6:12" x14ac:dyDescent="0.35">
      <c r="F90176" s="34"/>
      <c r="J90176" s="34"/>
      <c r="K90176" s="34"/>
      <c r="L90176" s="34"/>
    </row>
    <row r="90177" spans="6:12" x14ac:dyDescent="0.35">
      <c r="F90177" s="34"/>
      <c r="J90177" s="34"/>
      <c r="K90177" s="34"/>
      <c r="L90177" s="34"/>
    </row>
    <row r="90178" spans="6:12" x14ac:dyDescent="0.35">
      <c r="F90178" s="34"/>
      <c r="J90178" s="34"/>
      <c r="K90178" s="34"/>
      <c r="L90178" s="34"/>
    </row>
    <row r="90179" spans="6:12" x14ac:dyDescent="0.35">
      <c r="F90179" s="34"/>
      <c r="J90179" s="34"/>
      <c r="K90179" s="34"/>
      <c r="L90179" s="34"/>
    </row>
    <row r="90180" spans="6:12" x14ac:dyDescent="0.35">
      <c r="F90180" s="34"/>
      <c r="J90180" s="34"/>
      <c r="K90180" s="34"/>
      <c r="L90180" s="34"/>
    </row>
    <row r="90181" spans="6:12" x14ac:dyDescent="0.35">
      <c r="F90181" s="34"/>
      <c r="J90181" s="34"/>
      <c r="K90181" s="34"/>
      <c r="L90181" s="34"/>
    </row>
    <row r="90182" spans="6:12" x14ac:dyDescent="0.35">
      <c r="F90182" s="34"/>
      <c r="J90182" s="34"/>
      <c r="K90182" s="34"/>
      <c r="L90182" s="34"/>
    </row>
    <row r="90183" spans="6:12" x14ac:dyDescent="0.35">
      <c r="F90183" s="34"/>
      <c r="J90183" s="34"/>
      <c r="K90183" s="34"/>
      <c r="L90183" s="34"/>
    </row>
    <row r="90184" spans="6:12" x14ac:dyDescent="0.35">
      <c r="F90184" s="34"/>
      <c r="J90184" s="34"/>
      <c r="K90184" s="34"/>
      <c r="L90184" s="34"/>
    </row>
    <row r="90185" spans="6:12" x14ac:dyDescent="0.35">
      <c r="F90185" s="34"/>
      <c r="J90185" s="34"/>
      <c r="K90185" s="34"/>
      <c r="L90185" s="34"/>
    </row>
    <row r="90186" spans="6:12" x14ac:dyDescent="0.35">
      <c r="F90186" s="34"/>
      <c r="J90186" s="34"/>
      <c r="K90186" s="34"/>
      <c r="L90186" s="34"/>
    </row>
    <row r="90187" spans="6:12" x14ac:dyDescent="0.35">
      <c r="F90187" s="34"/>
      <c r="J90187" s="34"/>
      <c r="K90187" s="34"/>
      <c r="L90187" s="34"/>
    </row>
    <row r="90188" spans="6:12" x14ac:dyDescent="0.35">
      <c r="F90188" s="34"/>
      <c r="J90188" s="34"/>
      <c r="K90188" s="34"/>
      <c r="L90188" s="34"/>
    </row>
    <row r="90189" spans="6:12" x14ac:dyDescent="0.35">
      <c r="F90189" s="34"/>
      <c r="J90189" s="34"/>
      <c r="K90189" s="34"/>
      <c r="L90189" s="34"/>
    </row>
    <row r="90190" spans="6:12" x14ac:dyDescent="0.35">
      <c r="F90190" s="34"/>
      <c r="J90190" s="34"/>
      <c r="K90190" s="34"/>
      <c r="L90190" s="34"/>
    </row>
    <row r="90191" spans="6:12" x14ac:dyDescent="0.35">
      <c r="F90191" s="34"/>
      <c r="J90191" s="34"/>
      <c r="K90191" s="34"/>
      <c r="L90191" s="34"/>
    </row>
    <row r="90192" spans="6:12" x14ac:dyDescent="0.35">
      <c r="F90192" s="34"/>
      <c r="J90192" s="34"/>
      <c r="K90192" s="34"/>
      <c r="L90192" s="34"/>
    </row>
    <row r="90193" spans="6:12" x14ac:dyDescent="0.35">
      <c r="F90193" s="34"/>
      <c r="J90193" s="34"/>
      <c r="K90193" s="34"/>
      <c r="L90193" s="34"/>
    </row>
    <row r="90194" spans="6:12" x14ac:dyDescent="0.35">
      <c r="F90194" s="34"/>
      <c r="J90194" s="34"/>
      <c r="K90194" s="34"/>
      <c r="L90194" s="34"/>
    </row>
    <row r="90195" spans="6:12" x14ac:dyDescent="0.35">
      <c r="F90195" s="34"/>
      <c r="J90195" s="34"/>
      <c r="K90195" s="34"/>
      <c r="L90195" s="34"/>
    </row>
    <row r="90196" spans="6:12" x14ac:dyDescent="0.35">
      <c r="F90196" s="34"/>
      <c r="J90196" s="34"/>
      <c r="K90196" s="34"/>
      <c r="L90196" s="34"/>
    </row>
    <row r="90197" spans="6:12" x14ac:dyDescent="0.35">
      <c r="F90197" s="34"/>
      <c r="J90197" s="34"/>
      <c r="K90197" s="34"/>
      <c r="L90197" s="34"/>
    </row>
    <row r="90198" spans="6:12" x14ac:dyDescent="0.35">
      <c r="F90198" s="34"/>
      <c r="J90198" s="34"/>
      <c r="K90198" s="34"/>
      <c r="L90198" s="34"/>
    </row>
    <row r="90199" spans="6:12" x14ac:dyDescent="0.35">
      <c r="F90199" s="34"/>
      <c r="J90199" s="34"/>
      <c r="K90199" s="34"/>
      <c r="L90199" s="34"/>
    </row>
    <row r="90200" spans="6:12" x14ac:dyDescent="0.35">
      <c r="F90200" s="34"/>
      <c r="J90200" s="34"/>
      <c r="K90200" s="34"/>
      <c r="L90200" s="34"/>
    </row>
    <row r="90201" spans="6:12" x14ac:dyDescent="0.35">
      <c r="F90201" s="34"/>
      <c r="J90201" s="34"/>
      <c r="K90201" s="34"/>
      <c r="L90201" s="34"/>
    </row>
    <row r="90202" spans="6:12" x14ac:dyDescent="0.35">
      <c r="F90202" s="34"/>
      <c r="J90202" s="34"/>
      <c r="K90202" s="34"/>
      <c r="L90202" s="34"/>
    </row>
    <row r="90203" spans="6:12" x14ac:dyDescent="0.35">
      <c r="F90203" s="34"/>
      <c r="J90203" s="34"/>
      <c r="K90203" s="34"/>
      <c r="L90203" s="34"/>
    </row>
    <row r="90204" spans="6:12" x14ac:dyDescent="0.35">
      <c r="F90204" s="34"/>
      <c r="J90204" s="34"/>
      <c r="K90204" s="34"/>
      <c r="L90204" s="34"/>
    </row>
    <row r="90205" spans="6:12" x14ac:dyDescent="0.35">
      <c r="F90205" s="34"/>
      <c r="J90205" s="34"/>
      <c r="K90205" s="34"/>
      <c r="L90205" s="34"/>
    </row>
    <row r="90206" spans="6:12" x14ac:dyDescent="0.35">
      <c r="F90206" s="34"/>
      <c r="J90206" s="34"/>
      <c r="K90206" s="34"/>
      <c r="L90206" s="34"/>
    </row>
    <row r="90207" spans="6:12" x14ac:dyDescent="0.35">
      <c r="F90207" s="34"/>
      <c r="J90207" s="34"/>
      <c r="K90207" s="34"/>
      <c r="L90207" s="34"/>
    </row>
    <row r="90208" spans="6:12" x14ac:dyDescent="0.35">
      <c r="F90208" s="34"/>
      <c r="J90208" s="34"/>
      <c r="K90208" s="34"/>
      <c r="L90208" s="34"/>
    </row>
    <row r="90209" spans="6:12" x14ac:dyDescent="0.35">
      <c r="F90209" s="34"/>
      <c r="J90209" s="34"/>
      <c r="K90209" s="34"/>
      <c r="L90209" s="34"/>
    </row>
    <row r="90210" spans="6:12" x14ac:dyDescent="0.35">
      <c r="F90210" s="34"/>
      <c r="J90210" s="34"/>
      <c r="K90210" s="34"/>
      <c r="L90210" s="34"/>
    </row>
    <row r="90211" spans="6:12" x14ac:dyDescent="0.35">
      <c r="F90211" s="34"/>
      <c r="J90211" s="34"/>
      <c r="K90211" s="34"/>
      <c r="L90211" s="34"/>
    </row>
    <row r="90212" spans="6:12" x14ac:dyDescent="0.35">
      <c r="F90212" s="34"/>
      <c r="J90212" s="34"/>
      <c r="K90212" s="34"/>
      <c r="L90212" s="34"/>
    </row>
    <row r="90213" spans="6:12" x14ac:dyDescent="0.35">
      <c r="F90213" s="34"/>
      <c r="J90213" s="34"/>
      <c r="K90213" s="34"/>
      <c r="L90213" s="34"/>
    </row>
    <row r="90214" spans="6:12" x14ac:dyDescent="0.35">
      <c r="F90214" s="34"/>
      <c r="J90214" s="34"/>
      <c r="K90214" s="34"/>
      <c r="L90214" s="34"/>
    </row>
    <row r="90215" spans="6:12" x14ac:dyDescent="0.35">
      <c r="F90215" s="34"/>
      <c r="J90215" s="34"/>
      <c r="K90215" s="34"/>
      <c r="L90215" s="34"/>
    </row>
    <row r="90216" spans="6:12" x14ac:dyDescent="0.35">
      <c r="F90216" s="34"/>
      <c r="J90216" s="34"/>
      <c r="K90216" s="34"/>
      <c r="L90216" s="34"/>
    </row>
    <row r="90217" spans="6:12" x14ac:dyDescent="0.35">
      <c r="F90217" s="34"/>
      <c r="J90217" s="34"/>
      <c r="K90217" s="34"/>
      <c r="L90217" s="34"/>
    </row>
    <row r="90218" spans="6:12" x14ac:dyDescent="0.35">
      <c r="F90218" s="34"/>
      <c r="J90218" s="34"/>
      <c r="K90218" s="34"/>
      <c r="L90218" s="34"/>
    </row>
    <row r="90219" spans="6:12" x14ac:dyDescent="0.35">
      <c r="F90219" s="34"/>
      <c r="J90219" s="34"/>
      <c r="K90219" s="34"/>
      <c r="L90219" s="34"/>
    </row>
    <row r="90220" spans="6:12" x14ac:dyDescent="0.35">
      <c r="F90220" s="34"/>
      <c r="J90220" s="34"/>
      <c r="K90220" s="34"/>
      <c r="L90220" s="34"/>
    </row>
    <row r="90221" spans="6:12" x14ac:dyDescent="0.35">
      <c r="F90221" s="34"/>
      <c r="J90221" s="34"/>
      <c r="K90221" s="34"/>
      <c r="L90221" s="34"/>
    </row>
    <row r="90222" spans="6:12" x14ac:dyDescent="0.35">
      <c r="F90222" s="34"/>
      <c r="J90222" s="34"/>
      <c r="K90222" s="34"/>
      <c r="L90222" s="34"/>
    </row>
    <row r="90223" spans="6:12" x14ac:dyDescent="0.35">
      <c r="F90223" s="34"/>
      <c r="J90223" s="34"/>
      <c r="K90223" s="34"/>
      <c r="L90223" s="34"/>
    </row>
    <row r="90224" spans="6:12" x14ac:dyDescent="0.35">
      <c r="F90224" s="34"/>
      <c r="J90224" s="34"/>
      <c r="K90224" s="34"/>
      <c r="L90224" s="34"/>
    </row>
    <row r="90225" spans="6:12" x14ac:dyDescent="0.35">
      <c r="F90225" s="34"/>
      <c r="J90225" s="34"/>
      <c r="K90225" s="34"/>
      <c r="L90225" s="34"/>
    </row>
    <row r="90226" spans="6:12" x14ac:dyDescent="0.35">
      <c r="F90226" s="34"/>
      <c r="J90226" s="34"/>
      <c r="K90226" s="34"/>
      <c r="L90226" s="34"/>
    </row>
    <row r="90227" spans="6:12" x14ac:dyDescent="0.35">
      <c r="F90227" s="34"/>
      <c r="J90227" s="34"/>
      <c r="K90227" s="34"/>
      <c r="L90227" s="34"/>
    </row>
    <row r="90228" spans="6:12" x14ac:dyDescent="0.35">
      <c r="F90228" s="34"/>
      <c r="J90228" s="34"/>
      <c r="K90228" s="34"/>
      <c r="L90228" s="34"/>
    </row>
    <row r="90229" spans="6:12" x14ac:dyDescent="0.35">
      <c r="F90229" s="34"/>
      <c r="J90229" s="34"/>
      <c r="K90229" s="34"/>
      <c r="L90229" s="34"/>
    </row>
    <row r="90230" spans="6:12" x14ac:dyDescent="0.35">
      <c r="F90230" s="34"/>
      <c r="J90230" s="34"/>
      <c r="K90230" s="34"/>
      <c r="L90230" s="34"/>
    </row>
    <row r="90231" spans="6:12" x14ac:dyDescent="0.35">
      <c r="F90231" s="34"/>
      <c r="J90231" s="34"/>
      <c r="K90231" s="34"/>
      <c r="L90231" s="34"/>
    </row>
    <row r="90232" spans="6:12" x14ac:dyDescent="0.35">
      <c r="F90232" s="34"/>
      <c r="J90232" s="34"/>
      <c r="K90232" s="34"/>
      <c r="L90232" s="34"/>
    </row>
    <row r="90233" spans="6:12" x14ac:dyDescent="0.35">
      <c r="F90233" s="34"/>
      <c r="J90233" s="34"/>
      <c r="K90233" s="34"/>
      <c r="L90233" s="34"/>
    </row>
    <row r="90234" spans="6:12" x14ac:dyDescent="0.35">
      <c r="F90234" s="34"/>
      <c r="J90234" s="34"/>
      <c r="K90234" s="34"/>
      <c r="L90234" s="34"/>
    </row>
    <row r="90235" spans="6:12" x14ac:dyDescent="0.35">
      <c r="F90235" s="34"/>
      <c r="J90235" s="34"/>
      <c r="K90235" s="34"/>
      <c r="L90235" s="34"/>
    </row>
    <row r="90236" spans="6:12" x14ac:dyDescent="0.35">
      <c r="F90236" s="34"/>
      <c r="J90236" s="34"/>
      <c r="K90236" s="34"/>
      <c r="L90236" s="34"/>
    </row>
    <row r="90237" spans="6:12" x14ac:dyDescent="0.35">
      <c r="F90237" s="34"/>
      <c r="J90237" s="34"/>
      <c r="K90237" s="34"/>
      <c r="L90237" s="34"/>
    </row>
    <row r="90238" spans="6:12" x14ac:dyDescent="0.35">
      <c r="F90238" s="34"/>
      <c r="J90238" s="34"/>
      <c r="K90238" s="34"/>
      <c r="L90238" s="34"/>
    </row>
    <row r="90239" spans="6:12" x14ac:dyDescent="0.35">
      <c r="F90239" s="34"/>
      <c r="J90239" s="34"/>
      <c r="K90239" s="34"/>
      <c r="L90239" s="34"/>
    </row>
    <row r="90240" spans="6:12" x14ac:dyDescent="0.35">
      <c r="F90240" s="34"/>
      <c r="J90240" s="34"/>
      <c r="K90240" s="34"/>
      <c r="L90240" s="34"/>
    </row>
    <row r="90241" spans="6:12" x14ac:dyDescent="0.35">
      <c r="F90241" s="34"/>
      <c r="J90241" s="34"/>
      <c r="K90241" s="34"/>
      <c r="L90241" s="34"/>
    </row>
    <row r="90242" spans="6:12" x14ac:dyDescent="0.35">
      <c r="F90242" s="34"/>
      <c r="J90242" s="34"/>
      <c r="K90242" s="34"/>
      <c r="L90242" s="34"/>
    </row>
    <row r="90243" spans="6:12" x14ac:dyDescent="0.35">
      <c r="F90243" s="34"/>
      <c r="J90243" s="34"/>
      <c r="K90243" s="34"/>
      <c r="L90243" s="34"/>
    </row>
    <row r="90244" spans="6:12" x14ac:dyDescent="0.35">
      <c r="F90244" s="34"/>
      <c r="J90244" s="34"/>
      <c r="K90244" s="34"/>
      <c r="L90244" s="34"/>
    </row>
    <row r="90245" spans="6:12" x14ac:dyDescent="0.35">
      <c r="F90245" s="34"/>
      <c r="J90245" s="34"/>
      <c r="K90245" s="34"/>
      <c r="L90245" s="34"/>
    </row>
    <row r="90246" spans="6:12" x14ac:dyDescent="0.35">
      <c r="F90246" s="34"/>
      <c r="J90246" s="34"/>
      <c r="K90246" s="34"/>
      <c r="L90246" s="34"/>
    </row>
    <row r="90247" spans="6:12" x14ac:dyDescent="0.35">
      <c r="F90247" s="34"/>
      <c r="J90247" s="34"/>
      <c r="K90247" s="34"/>
      <c r="L90247" s="34"/>
    </row>
    <row r="90248" spans="6:12" x14ac:dyDescent="0.35">
      <c r="F90248" s="34"/>
      <c r="J90248" s="34"/>
      <c r="K90248" s="34"/>
      <c r="L90248" s="34"/>
    </row>
    <row r="90249" spans="6:12" x14ac:dyDescent="0.35">
      <c r="F90249" s="34"/>
      <c r="J90249" s="34"/>
      <c r="K90249" s="34"/>
      <c r="L90249" s="34"/>
    </row>
    <row r="90250" spans="6:12" x14ac:dyDescent="0.35">
      <c r="F90250" s="34"/>
      <c r="J90250" s="34"/>
      <c r="K90250" s="34"/>
      <c r="L90250" s="34"/>
    </row>
    <row r="90251" spans="6:12" x14ac:dyDescent="0.35">
      <c r="F90251" s="34"/>
      <c r="J90251" s="34"/>
      <c r="K90251" s="34"/>
      <c r="L90251" s="34"/>
    </row>
    <row r="90252" spans="6:12" x14ac:dyDescent="0.35">
      <c r="F90252" s="34"/>
      <c r="J90252" s="34"/>
      <c r="K90252" s="34"/>
      <c r="L90252" s="34"/>
    </row>
    <row r="90253" spans="6:12" x14ac:dyDescent="0.35">
      <c r="F90253" s="34"/>
      <c r="J90253" s="34"/>
      <c r="K90253" s="34"/>
      <c r="L90253" s="34"/>
    </row>
    <row r="90254" spans="6:12" x14ac:dyDescent="0.35">
      <c r="F90254" s="34"/>
      <c r="J90254" s="34"/>
      <c r="K90254" s="34"/>
      <c r="L90254" s="34"/>
    </row>
    <row r="90255" spans="6:12" x14ac:dyDescent="0.35">
      <c r="F90255" s="34"/>
      <c r="J90255" s="34"/>
      <c r="K90255" s="34"/>
      <c r="L90255" s="34"/>
    </row>
    <row r="90256" spans="6:12" x14ac:dyDescent="0.35">
      <c r="F90256" s="34"/>
      <c r="J90256" s="34"/>
      <c r="K90256" s="34"/>
      <c r="L90256" s="34"/>
    </row>
    <row r="90257" spans="6:12" x14ac:dyDescent="0.35">
      <c r="F90257" s="34"/>
      <c r="J90257" s="34"/>
      <c r="K90257" s="34"/>
      <c r="L90257" s="34"/>
    </row>
    <row r="90258" spans="6:12" x14ac:dyDescent="0.35">
      <c r="F90258" s="34"/>
      <c r="J90258" s="34"/>
      <c r="K90258" s="34"/>
      <c r="L90258" s="34"/>
    </row>
    <row r="90259" spans="6:12" x14ac:dyDescent="0.35">
      <c r="F90259" s="34"/>
      <c r="J90259" s="34"/>
      <c r="K90259" s="34"/>
      <c r="L90259" s="34"/>
    </row>
    <row r="90260" spans="6:12" x14ac:dyDescent="0.35">
      <c r="F90260" s="34"/>
      <c r="J90260" s="34"/>
      <c r="K90260" s="34"/>
      <c r="L90260" s="34"/>
    </row>
    <row r="90261" spans="6:12" x14ac:dyDescent="0.35">
      <c r="F90261" s="34"/>
      <c r="J90261" s="34"/>
      <c r="K90261" s="34"/>
      <c r="L90261" s="34"/>
    </row>
    <row r="90262" spans="6:12" x14ac:dyDescent="0.35">
      <c r="F90262" s="34"/>
      <c r="J90262" s="34"/>
      <c r="K90262" s="34"/>
      <c r="L90262" s="34"/>
    </row>
    <row r="90263" spans="6:12" x14ac:dyDescent="0.35">
      <c r="F90263" s="34"/>
      <c r="J90263" s="34"/>
      <c r="K90263" s="34"/>
      <c r="L90263" s="34"/>
    </row>
    <row r="90264" spans="6:12" x14ac:dyDescent="0.35">
      <c r="F90264" s="34"/>
      <c r="J90264" s="34"/>
      <c r="K90264" s="34"/>
      <c r="L90264" s="34"/>
    </row>
    <row r="90265" spans="6:12" x14ac:dyDescent="0.35">
      <c r="F90265" s="34"/>
      <c r="J90265" s="34"/>
      <c r="K90265" s="34"/>
      <c r="L90265" s="34"/>
    </row>
    <row r="90266" spans="6:12" x14ac:dyDescent="0.35">
      <c r="F90266" s="34"/>
      <c r="J90266" s="34"/>
      <c r="K90266" s="34"/>
      <c r="L90266" s="34"/>
    </row>
    <row r="90267" spans="6:12" x14ac:dyDescent="0.35">
      <c r="F90267" s="34"/>
      <c r="J90267" s="34"/>
      <c r="K90267" s="34"/>
      <c r="L90267" s="34"/>
    </row>
    <row r="90268" spans="6:12" x14ac:dyDescent="0.35">
      <c r="F90268" s="34"/>
      <c r="J90268" s="34"/>
      <c r="K90268" s="34"/>
      <c r="L90268" s="34"/>
    </row>
    <row r="90269" spans="6:12" x14ac:dyDescent="0.35">
      <c r="F90269" s="34"/>
      <c r="J90269" s="34"/>
      <c r="K90269" s="34"/>
      <c r="L90269" s="34"/>
    </row>
    <row r="90270" spans="6:12" x14ac:dyDescent="0.35">
      <c r="F90270" s="34"/>
      <c r="J90270" s="34"/>
      <c r="K90270" s="34"/>
      <c r="L90270" s="34"/>
    </row>
    <row r="90271" spans="6:12" x14ac:dyDescent="0.35">
      <c r="F90271" s="34"/>
      <c r="J90271" s="34"/>
      <c r="K90271" s="34"/>
      <c r="L90271" s="34"/>
    </row>
    <row r="90272" spans="6:12" x14ac:dyDescent="0.35">
      <c r="F90272" s="34"/>
      <c r="J90272" s="34"/>
      <c r="K90272" s="34"/>
      <c r="L90272" s="34"/>
    </row>
    <row r="90273" spans="6:12" x14ac:dyDescent="0.35">
      <c r="F90273" s="34"/>
      <c r="J90273" s="34"/>
      <c r="K90273" s="34"/>
      <c r="L90273" s="34"/>
    </row>
    <row r="90274" spans="6:12" x14ac:dyDescent="0.35">
      <c r="F90274" s="34"/>
      <c r="J90274" s="34"/>
      <c r="K90274" s="34"/>
      <c r="L90274" s="34"/>
    </row>
    <row r="90275" spans="6:12" x14ac:dyDescent="0.35">
      <c r="F90275" s="34"/>
      <c r="J90275" s="34"/>
      <c r="K90275" s="34"/>
      <c r="L90275" s="34"/>
    </row>
    <row r="90276" spans="6:12" x14ac:dyDescent="0.35">
      <c r="F90276" s="34"/>
      <c r="J90276" s="34"/>
      <c r="K90276" s="34"/>
      <c r="L90276" s="34"/>
    </row>
    <row r="90277" spans="6:12" x14ac:dyDescent="0.35">
      <c r="F90277" s="34"/>
      <c r="J90277" s="34"/>
      <c r="K90277" s="34"/>
      <c r="L90277" s="34"/>
    </row>
    <row r="90278" spans="6:12" x14ac:dyDescent="0.35">
      <c r="F90278" s="34"/>
      <c r="J90278" s="34"/>
      <c r="K90278" s="34"/>
      <c r="L90278" s="34"/>
    </row>
    <row r="90279" spans="6:12" x14ac:dyDescent="0.35">
      <c r="F90279" s="34"/>
      <c r="J90279" s="34"/>
      <c r="K90279" s="34"/>
      <c r="L90279" s="34"/>
    </row>
    <row r="90280" spans="6:12" x14ac:dyDescent="0.35">
      <c r="F90280" s="34"/>
      <c r="J90280" s="34"/>
      <c r="K90280" s="34"/>
      <c r="L90280" s="34"/>
    </row>
    <row r="90281" spans="6:12" x14ac:dyDescent="0.35">
      <c r="F90281" s="34"/>
      <c r="J90281" s="34"/>
      <c r="K90281" s="34"/>
      <c r="L90281" s="34"/>
    </row>
    <row r="90282" spans="6:12" x14ac:dyDescent="0.35">
      <c r="F90282" s="34"/>
      <c r="J90282" s="34"/>
      <c r="K90282" s="34"/>
      <c r="L90282" s="34"/>
    </row>
    <row r="90283" spans="6:12" x14ac:dyDescent="0.35">
      <c r="F90283" s="34"/>
      <c r="J90283" s="34"/>
      <c r="K90283" s="34"/>
      <c r="L90283" s="34"/>
    </row>
    <row r="90284" spans="6:12" x14ac:dyDescent="0.35">
      <c r="F90284" s="34"/>
      <c r="J90284" s="34"/>
      <c r="K90284" s="34"/>
      <c r="L90284" s="34"/>
    </row>
    <row r="90285" spans="6:12" x14ac:dyDescent="0.35">
      <c r="F90285" s="34"/>
      <c r="J90285" s="34"/>
      <c r="K90285" s="34"/>
      <c r="L90285" s="34"/>
    </row>
    <row r="90286" spans="6:12" x14ac:dyDescent="0.35">
      <c r="F90286" s="34"/>
      <c r="J90286" s="34"/>
      <c r="K90286" s="34"/>
      <c r="L90286" s="34"/>
    </row>
    <row r="90287" spans="6:12" x14ac:dyDescent="0.35">
      <c r="F90287" s="34"/>
      <c r="J90287" s="34"/>
      <c r="K90287" s="34"/>
      <c r="L90287" s="34"/>
    </row>
    <row r="90288" spans="6:12" x14ac:dyDescent="0.35">
      <c r="F90288" s="34"/>
      <c r="J90288" s="34"/>
      <c r="K90288" s="34"/>
      <c r="L90288" s="34"/>
    </row>
    <row r="90289" spans="6:12" x14ac:dyDescent="0.35">
      <c r="F90289" s="34"/>
      <c r="J90289" s="34"/>
      <c r="K90289" s="34"/>
      <c r="L90289" s="34"/>
    </row>
    <row r="90290" spans="6:12" x14ac:dyDescent="0.35">
      <c r="F90290" s="34"/>
      <c r="J90290" s="34"/>
      <c r="K90290" s="34"/>
      <c r="L90290" s="34"/>
    </row>
    <row r="90291" spans="6:12" x14ac:dyDescent="0.35">
      <c r="F90291" s="34"/>
      <c r="J90291" s="34"/>
      <c r="K90291" s="34"/>
      <c r="L90291" s="34"/>
    </row>
    <row r="90292" spans="6:12" x14ac:dyDescent="0.35">
      <c r="F90292" s="34"/>
      <c r="J90292" s="34"/>
      <c r="K90292" s="34"/>
      <c r="L90292" s="34"/>
    </row>
    <row r="90293" spans="6:12" x14ac:dyDescent="0.35">
      <c r="F90293" s="34"/>
      <c r="J90293" s="34"/>
      <c r="K90293" s="34"/>
      <c r="L90293" s="34"/>
    </row>
    <row r="90294" spans="6:12" x14ac:dyDescent="0.35">
      <c r="F90294" s="34"/>
      <c r="J90294" s="34"/>
      <c r="K90294" s="34"/>
      <c r="L90294" s="34"/>
    </row>
    <row r="90295" spans="6:12" x14ac:dyDescent="0.35">
      <c r="F90295" s="34"/>
      <c r="J90295" s="34"/>
      <c r="K90295" s="34"/>
      <c r="L90295" s="34"/>
    </row>
    <row r="90296" spans="6:12" x14ac:dyDescent="0.35">
      <c r="F90296" s="34"/>
      <c r="J90296" s="34"/>
      <c r="K90296" s="34"/>
      <c r="L90296" s="34"/>
    </row>
    <row r="90297" spans="6:12" x14ac:dyDescent="0.35">
      <c r="F90297" s="34"/>
      <c r="J90297" s="34"/>
      <c r="K90297" s="34"/>
      <c r="L90297" s="34"/>
    </row>
    <row r="90298" spans="6:12" x14ac:dyDescent="0.35">
      <c r="F90298" s="34"/>
      <c r="J90298" s="34"/>
      <c r="K90298" s="34"/>
      <c r="L90298" s="34"/>
    </row>
    <row r="90299" spans="6:12" x14ac:dyDescent="0.35">
      <c r="F90299" s="34"/>
      <c r="J90299" s="34"/>
      <c r="K90299" s="34"/>
      <c r="L90299" s="34"/>
    </row>
    <row r="90300" spans="6:12" x14ac:dyDescent="0.35">
      <c r="F90300" s="34"/>
      <c r="J90300" s="34"/>
      <c r="K90300" s="34"/>
      <c r="L90300" s="34"/>
    </row>
    <row r="90301" spans="6:12" x14ac:dyDescent="0.35">
      <c r="F90301" s="34"/>
      <c r="J90301" s="34"/>
      <c r="K90301" s="34"/>
      <c r="L90301" s="34"/>
    </row>
    <row r="90302" spans="6:12" x14ac:dyDescent="0.35">
      <c r="F90302" s="34"/>
      <c r="J90302" s="34"/>
      <c r="K90302" s="34"/>
      <c r="L90302" s="34"/>
    </row>
    <row r="90303" spans="6:12" x14ac:dyDescent="0.35">
      <c r="F90303" s="34"/>
      <c r="J90303" s="34"/>
      <c r="K90303" s="34"/>
      <c r="L90303" s="34"/>
    </row>
    <row r="90304" spans="6:12" x14ac:dyDescent="0.35">
      <c r="F90304" s="34"/>
      <c r="J90304" s="34"/>
      <c r="K90304" s="34"/>
      <c r="L90304" s="34"/>
    </row>
    <row r="90305" spans="6:12" x14ac:dyDescent="0.35">
      <c r="F90305" s="34"/>
      <c r="J90305" s="34"/>
      <c r="K90305" s="34"/>
      <c r="L90305" s="34"/>
    </row>
    <row r="90306" spans="6:12" x14ac:dyDescent="0.35">
      <c r="F90306" s="34"/>
      <c r="J90306" s="34"/>
      <c r="K90306" s="34"/>
      <c r="L90306" s="34"/>
    </row>
    <row r="90307" spans="6:12" x14ac:dyDescent="0.35">
      <c r="F90307" s="34"/>
      <c r="J90307" s="34"/>
      <c r="K90307" s="34"/>
      <c r="L90307" s="34"/>
    </row>
    <row r="90308" spans="6:12" x14ac:dyDescent="0.35">
      <c r="F90308" s="34"/>
      <c r="J90308" s="34"/>
      <c r="K90308" s="34"/>
      <c r="L90308" s="34"/>
    </row>
    <row r="90309" spans="6:12" x14ac:dyDescent="0.35">
      <c r="F90309" s="34"/>
      <c r="J90309" s="34"/>
      <c r="K90309" s="34"/>
      <c r="L90309" s="34"/>
    </row>
    <row r="90310" spans="6:12" x14ac:dyDescent="0.35">
      <c r="F90310" s="34"/>
      <c r="J90310" s="34"/>
      <c r="K90310" s="34"/>
      <c r="L90310" s="34"/>
    </row>
    <row r="90311" spans="6:12" x14ac:dyDescent="0.35">
      <c r="F90311" s="34"/>
      <c r="J90311" s="34"/>
      <c r="K90311" s="34"/>
      <c r="L90311" s="34"/>
    </row>
    <row r="90312" spans="6:12" x14ac:dyDescent="0.35">
      <c r="F90312" s="34"/>
      <c r="J90312" s="34"/>
      <c r="K90312" s="34"/>
      <c r="L90312" s="34"/>
    </row>
    <row r="90313" spans="6:12" x14ac:dyDescent="0.35">
      <c r="F90313" s="34"/>
      <c r="J90313" s="34"/>
      <c r="K90313" s="34"/>
      <c r="L90313" s="34"/>
    </row>
    <row r="90314" spans="6:12" x14ac:dyDescent="0.35">
      <c r="F90314" s="34"/>
      <c r="J90314" s="34"/>
      <c r="K90314" s="34"/>
      <c r="L90314" s="34"/>
    </row>
    <row r="90315" spans="6:12" x14ac:dyDescent="0.35">
      <c r="F90315" s="34"/>
      <c r="J90315" s="34"/>
      <c r="K90315" s="34"/>
      <c r="L90315" s="34"/>
    </row>
    <row r="90316" spans="6:12" x14ac:dyDescent="0.35">
      <c r="F90316" s="34"/>
      <c r="J90316" s="34"/>
      <c r="K90316" s="34"/>
      <c r="L90316" s="34"/>
    </row>
    <row r="90317" spans="6:12" x14ac:dyDescent="0.35">
      <c r="F90317" s="34"/>
      <c r="J90317" s="34"/>
      <c r="K90317" s="34"/>
      <c r="L90317" s="34"/>
    </row>
    <row r="90318" spans="6:12" x14ac:dyDescent="0.35">
      <c r="F90318" s="34"/>
      <c r="J90318" s="34"/>
      <c r="K90318" s="34"/>
      <c r="L90318" s="34"/>
    </row>
    <row r="90319" spans="6:12" x14ac:dyDescent="0.35">
      <c r="F90319" s="34"/>
      <c r="J90319" s="34"/>
      <c r="K90319" s="34"/>
      <c r="L90319" s="34"/>
    </row>
    <row r="90320" spans="6:12" x14ac:dyDescent="0.35">
      <c r="F90320" s="34"/>
      <c r="J90320" s="34"/>
      <c r="K90320" s="34"/>
      <c r="L90320" s="34"/>
    </row>
    <row r="90321" spans="6:12" x14ac:dyDescent="0.35">
      <c r="F90321" s="34"/>
      <c r="J90321" s="34"/>
      <c r="K90321" s="34"/>
      <c r="L90321" s="34"/>
    </row>
    <row r="90322" spans="6:12" x14ac:dyDescent="0.35">
      <c r="F90322" s="34"/>
      <c r="J90322" s="34"/>
      <c r="K90322" s="34"/>
      <c r="L90322" s="34"/>
    </row>
    <row r="90323" spans="6:12" x14ac:dyDescent="0.35">
      <c r="F90323" s="34"/>
      <c r="J90323" s="34"/>
      <c r="K90323" s="34"/>
      <c r="L90323" s="34"/>
    </row>
    <row r="90324" spans="6:12" x14ac:dyDescent="0.35">
      <c r="F90324" s="34"/>
      <c r="J90324" s="34"/>
      <c r="K90324" s="34"/>
      <c r="L90324" s="34"/>
    </row>
    <row r="90325" spans="6:12" x14ac:dyDescent="0.35">
      <c r="F90325" s="34"/>
      <c r="J90325" s="34"/>
      <c r="K90325" s="34"/>
      <c r="L90325" s="34"/>
    </row>
    <row r="90326" spans="6:12" x14ac:dyDescent="0.35">
      <c r="F90326" s="34"/>
      <c r="J90326" s="34"/>
      <c r="K90326" s="34"/>
      <c r="L90326" s="34"/>
    </row>
    <row r="90327" spans="6:12" x14ac:dyDescent="0.35">
      <c r="F90327" s="34"/>
      <c r="J90327" s="34"/>
      <c r="K90327" s="34"/>
      <c r="L90327" s="34"/>
    </row>
    <row r="90328" spans="6:12" x14ac:dyDescent="0.35">
      <c r="F90328" s="34"/>
      <c r="J90328" s="34"/>
      <c r="K90328" s="34"/>
      <c r="L90328" s="34"/>
    </row>
    <row r="90329" spans="6:12" x14ac:dyDescent="0.35">
      <c r="F90329" s="34"/>
      <c r="J90329" s="34"/>
      <c r="K90329" s="34"/>
      <c r="L90329" s="34"/>
    </row>
    <row r="90330" spans="6:12" x14ac:dyDescent="0.35">
      <c r="F90330" s="34"/>
      <c r="J90330" s="34"/>
      <c r="K90330" s="34"/>
      <c r="L90330" s="34"/>
    </row>
    <row r="90331" spans="6:12" x14ac:dyDescent="0.35">
      <c r="F90331" s="34"/>
      <c r="J90331" s="34"/>
      <c r="K90331" s="34"/>
      <c r="L90331" s="34"/>
    </row>
    <row r="90332" spans="6:12" x14ac:dyDescent="0.35">
      <c r="F90332" s="34"/>
      <c r="J90332" s="34"/>
      <c r="K90332" s="34"/>
      <c r="L90332" s="34"/>
    </row>
    <row r="90333" spans="6:12" x14ac:dyDescent="0.35">
      <c r="F90333" s="34"/>
      <c r="J90333" s="34"/>
      <c r="K90333" s="34"/>
      <c r="L90333" s="34"/>
    </row>
    <row r="90334" spans="6:12" x14ac:dyDescent="0.35">
      <c r="F90334" s="34"/>
      <c r="J90334" s="34"/>
      <c r="K90334" s="34"/>
      <c r="L90334" s="34"/>
    </row>
    <row r="90335" spans="6:12" x14ac:dyDescent="0.35">
      <c r="F90335" s="34"/>
      <c r="J90335" s="34"/>
      <c r="K90335" s="34"/>
      <c r="L90335" s="34"/>
    </row>
    <row r="90336" spans="6:12" x14ac:dyDescent="0.35">
      <c r="F90336" s="34"/>
      <c r="J90336" s="34"/>
      <c r="K90336" s="34"/>
      <c r="L90336" s="34"/>
    </row>
    <row r="90337" spans="6:12" x14ac:dyDescent="0.35">
      <c r="F90337" s="34"/>
      <c r="J90337" s="34"/>
      <c r="K90337" s="34"/>
      <c r="L90337" s="34"/>
    </row>
    <row r="90338" spans="6:12" x14ac:dyDescent="0.35">
      <c r="F90338" s="34"/>
      <c r="J90338" s="34"/>
      <c r="K90338" s="34"/>
      <c r="L90338" s="34"/>
    </row>
    <row r="90339" spans="6:12" x14ac:dyDescent="0.35">
      <c r="F90339" s="34"/>
      <c r="J90339" s="34"/>
      <c r="K90339" s="34"/>
      <c r="L90339" s="34"/>
    </row>
    <row r="90340" spans="6:12" x14ac:dyDescent="0.35">
      <c r="F90340" s="34"/>
      <c r="J90340" s="34"/>
      <c r="K90340" s="34"/>
      <c r="L90340" s="34"/>
    </row>
    <row r="90341" spans="6:12" x14ac:dyDescent="0.35">
      <c r="F90341" s="34"/>
      <c r="J90341" s="34"/>
      <c r="K90341" s="34"/>
      <c r="L90341" s="34"/>
    </row>
    <row r="90342" spans="6:12" x14ac:dyDescent="0.35">
      <c r="F90342" s="34"/>
      <c r="J90342" s="34"/>
      <c r="K90342" s="34"/>
      <c r="L90342" s="34"/>
    </row>
    <row r="90343" spans="6:12" x14ac:dyDescent="0.35">
      <c r="F90343" s="34"/>
      <c r="J90343" s="34"/>
      <c r="K90343" s="34"/>
      <c r="L90343" s="34"/>
    </row>
    <row r="90344" spans="6:12" x14ac:dyDescent="0.35">
      <c r="F90344" s="34"/>
      <c r="J90344" s="34"/>
      <c r="K90344" s="34"/>
      <c r="L90344" s="34"/>
    </row>
    <row r="90345" spans="6:12" x14ac:dyDescent="0.35">
      <c r="F90345" s="34"/>
      <c r="J90345" s="34"/>
      <c r="K90345" s="34"/>
      <c r="L90345" s="34"/>
    </row>
    <row r="90346" spans="6:12" x14ac:dyDescent="0.35">
      <c r="F90346" s="34"/>
      <c r="J90346" s="34"/>
      <c r="K90346" s="34"/>
      <c r="L90346" s="34"/>
    </row>
    <row r="90347" spans="6:12" x14ac:dyDescent="0.35">
      <c r="F90347" s="34"/>
      <c r="J90347" s="34"/>
      <c r="K90347" s="34"/>
      <c r="L90347" s="34"/>
    </row>
    <row r="90348" spans="6:12" x14ac:dyDescent="0.35">
      <c r="F90348" s="34"/>
      <c r="J90348" s="34"/>
      <c r="K90348" s="34"/>
      <c r="L90348" s="34"/>
    </row>
    <row r="90349" spans="6:12" x14ac:dyDescent="0.35">
      <c r="F90349" s="34"/>
      <c r="J90349" s="34"/>
      <c r="K90349" s="34"/>
      <c r="L90349" s="34"/>
    </row>
    <row r="90350" spans="6:12" x14ac:dyDescent="0.35">
      <c r="F90350" s="34"/>
      <c r="J90350" s="34"/>
      <c r="K90350" s="34"/>
      <c r="L90350" s="34"/>
    </row>
    <row r="90351" spans="6:12" x14ac:dyDescent="0.35">
      <c r="F90351" s="34"/>
      <c r="J90351" s="34"/>
      <c r="K90351" s="34"/>
      <c r="L90351" s="34"/>
    </row>
    <row r="90352" spans="6:12" x14ac:dyDescent="0.35">
      <c r="F90352" s="34"/>
      <c r="J90352" s="34"/>
      <c r="K90352" s="34"/>
      <c r="L90352" s="34"/>
    </row>
    <row r="90353" spans="6:12" x14ac:dyDescent="0.35">
      <c r="F90353" s="34"/>
      <c r="J90353" s="34"/>
      <c r="K90353" s="34"/>
      <c r="L90353" s="34"/>
    </row>
    <row r="90354" spans="6:12" x14ac:dyDescent="0.35">
      <c r="F90354" s="34"/>
      <c r="J90354" s="34"/>
      <c r="K90354" s="34"/>
      <c r="L90354" s="34"/>
    </row>
    <row r="90355" spans="6:12" x14ac:dyDescent="0.35">
      <c r="F90355" s="34"/>
      <c r="J90355" s="34"/>
      <c r="K90355" s="34"/>
      <c r="L90355" s="34"/>
    </row>
    <row r="90356" spans="6:12" x14ac:dyDescent="0.35">
      <c r="F90356" s="34"/>
      <c r="J90356" s="34"/>
      <c r="K90356" s="34"/>
      <c r="L90356" s="34"/>
    </row>
    <row r="90357" spans="6:12" x14ac:dyDescent="0.35">
      <c r="F90357" s="34"/>
      <c r="J90357" s="34"/>
      <c r="K90357" s="34"/>
      <c r="L90357" s="34"/>
    </row>
    <row r="90358" spans="6:12" x14ac:dyDescent="0.35">
      <c r="F90358" s="34"/>
      <c r="J90358" s="34"/>
      <c r="K90358" s="34"/>
      <c r="L90358" s="34"/>
    </row>
    <row r="90359" spans="6:12" x14ac:dyDescent="0.35">
      <c r="F90359" s="34"/>
      <c r="J90359" s="34"/>
      <c r="K90359" s="34"/>
      <c r="L90359" s="34"/>
    </row>
    <row r="90360" spans="6:12" x14ac:dyDescent="0.35">
      <c r="F90360" s="34"/>
      <c r="J90360" s="34"/>
      <c r="K90360" s="34"/>
      <c r="L90360" s="34"/>
    </row>
    <row r="90361" spans="6:12" x14ac:dyDescent="0.35">
      <c r="F90361" s="34"/>
      <c r="J90361" s="34"/>
      <c r="K90361" s="34"/>
      <c r="L90361" s="34"/>
    </row>
    <row r="90362" spans="6:12" x14ac:dyDescent="0.35">
      <c r="F90362" s="34"/>
      <c r="J90362" s="34"/>
      <c r="K90362" s="34"/>
      <c r="L90362" s="34"/>
    </row>
    <row r="90363" spans="6:12" x14ac:dyDescent="0.35">
      <c r="F90363" s="34"/>
      <c r="J90363" s="34"/>
      <c r="K90363" s="34"/>
      <c r="L90363" s="34"/>
    </row>
    <row r="90364" spans="6:12" x14ac:dyDescent="0.35">
      <c r="F90364" s="34"/>
      <c r="J90364" s="34"/>
      <c r="K90364" s="34"/>
      <c r="L90364" s="34"/>
    </row>
    <row r="90365" spans="6:12" x14ac:dyDescent="0.35">
      <c r="F90365" s="34"/>
      <c r="J90365" s="34"/>
      <c r="K90365" s="34"/>
      <c r="L90365" s="34"/>
    </row>
    <row r="90366" spans="6:12" x14ac:dyDescent="0.35">
      <c r="F90366" s="34"/>
      <c r="J90366" s="34"/>
      <c r="K90366" s="34"/>
      <c r="L90366" s="34"/>
    </row>
    <row r="90367" spans="6:12" x14ac:dyDescent="0.35">
      <c r="F90367" s="34"/>
      <c r="J90367" s="34"/>
      <c r="K90367" s="34"/>
      <c r="L90367" s="34"/>
    </row>
    <row r="90368" spans="6:12" x14ac:dyDescent="0.35">
      <c r="F90368" s="34"/>
      <c r="J90368" s="34"/>
      <c r="K90368" s="34"/>
      <c r="L90368" s="34"/>
    </row>
    <row r="90369" spans="6:12" x14ac:dyDescent="0.35">
      <c r="F90369" s="34"/>
      <c r="J90369" s="34"/>
      <c r="K90369" s="34"/>
      <c r="L90369" s="34"/>
    </row>
    <row r="90370" spans="6:12" x14ac:dyDescent="0.35">
      <c r="F90370" s="34"/>
      <c r="J90370" s="34"/>
      <c r="K90370" s="34"/>
      <c r="L90370" s="34"/>
    </row>
    <row r="90371" spans="6:12" x14ac:dyDescent="0.35">
      <c r="F90371" s="34"/>
      <c r="J90371" s="34"/>
      <c r="K90371" s="34"/>
      <c r="L90371" s="34"/>
    </row>
    <row r="90372" spans="6:12" x14ac:dyDescent="0.35">
      <c r="F90372" s="34"/>
      <c r="J90372" s="34"/>
      <c r="K90372" s="34"/>
      <c r="L90372" s="34"/>
    </row>
    <row r="90373" spans="6:12" x14ac:dyDescent="0.35">
      <c r="F90373" s="34"/>
      <c r="J90373" s="34"/>
      <c r="K90373" s="34"/>
      <c r="L90373" s="34"/>
    </row>
    <row r="90374" spans="6:12" x14ac:dyDescent="0.35">
      <c r="F90374" s="34"/>
      <c r="J90374" s="34"/>
      <c r="K90374" s="34"/>
      <c r="L90374" s="34"/>
    </row>
    <row r="90375" spans="6:12" x14ac:dyDescent="0.35">
      <c r="F90375" s="34"/>
      <c r="J90375" s="34"/>
      <c r="K90375" s="34"/>
      <c r="L90375" s="34"/>
    </row>
    <row r="90376" spans="6:12" x14ac:dyDescent="0.35">
      <c r="F90376" s="34"/>
      <c r="J90376" s="34"/>
      <c r="K90376" s="34"/>
      <c r="L90376" s="34"/>
    </row>
    <row r="90377" spans="6:12" x14ac:dyDescent="0.35">
      <c r="F90377" s="34"/>
      <c r="J90377" s="34"/>
      <c r="K90377" s="34"/>
      <c r="L90377" s="34"/>
    </row>
    <row r="90378" spans="6:12" x14ac:dyDescent="0.35">
      <c r="F90378" s="34"/>
      <c r="J90378" s="34"/>
      <c r="K90378" s="34"/>
      <c r="L90378" s="34"/>
    </row>
    <row r="90379" spans="6:12" x14ac:dyDescent="0.35">
      <c r="F90379" s="34"/>
      <c r="J90379" s="34"/>
      <c r="K90379" s="34"/>
      <c r="L90379" s="34"/>
    </row>
    <row r="90380" spans="6:12" x14ac:dyDescent="0.35">
      <c r="F90380" s="34"/>
      <c r="J90380" s="34"/>
      <c r="K90380" s="34"/>
      <c r="L90380" s="34"/>
    </row>
    <row r="90381" spans="6:12" x14ac:dyDescent="0.35">
      <c r="F90381" s="34"/>
      <c r="J90381" s="34"/>
      <c r="K90381" s="34"/>
      <c r="L90381" s="34"/>
    </row>
    <row r="90382" spans="6:12" x14ac:dyDescent="0.35">
      <c r="F90382" s="34"/>
      <c r="J90382" s="34"/>
      <c r="K90382" s="34"/>
      <c r="L90382" s="34"/>
    </row>
    <row r="90383" spans="6:12" x14ac:dyDescent="0.35">
      <c r="F90383" s="34"/>
      <c r="J90383" s="34"/>
      <c r="K90383" s="34"/>
      <c r="L90383" s="34"/>
    </row>
    <row r="90384" spans="6:12" x14ac:dyDescent="0.35">
      <c r="F90384" s="34"/>
      <c r="J90384" s="34"/>
      <c r="K90384" s="34"/>
      <c r="L90384" s="34"/>
    </row>
    <row r="90385" spans="6:12" x14ac:dyDescent="0.35">
      <c r="F90385" s="34"/>
      <c r="J90385" s="34"/>
      <c r="K90385" s="34"/>
      <c r="L90385" s="34"/>
    </row>
    <row r="90386" spans="6:12" x14ac:dyDescent="0.35">
      <c r="F90386" s="34"/>
      <c r="J90386" s="34"/>
      <c r="K90386" s="34"/>
      <c r="L90386" s="34"/>
    </row>
    <row r="90387" spans="6:12" x14ac:dyDescent="0.35">
      <c r="F90387" s="34"/>
      <c r="J90387" s="34"/>
      <c r="K90387" s="34"/>
      <c r="L90387" s="34"/>
    </row>
    <row r="90388" spans="6:12" x14ac:dyDescent="0.35">
      <c r="F90388" s="34"/>
      <c r="J90388" s="34"/>
      <c r="K90388" s="34"/>
      <c r="L90388" s="34"/>
    </row>
    <row r="90389" spans="6:12" x14ac:dyDescent="0.35">
      <c r="F90389" s="34"/>
      <c r="J90389" s="34"/>
      <c r="K90389" s="34"/>
      <c r="L90389" s="34"/>
    </row>
    <row r="90390" spans="6:12" x14ac:dyDescent="0.35">
      <c r="F90390" s="34"/>
      <c r="J90390" s="34"/>
      <c r="K90390" s="34"/>
      <c r="L90390" s="34"/>
    </row>
    <row r="90391" spans="6:12" x14ac:dyDescent="0.35">
      <c r="F90391" s="34"/>
      <c r="J90391" s="34"/>
      <c r="K90391" s="34"/>
      <c r="L90391" s="34"/>
    </row>
    <row r="90392" spans="6:12" x14ac:dyDescent="0.35">
      <c r="F90392" s="34"/>
      <c r="J90392" s="34"/>
      <c r="K90392" s="34"/>
      <c r="L90392" s="34"/>
    </row>
    <row r="90393" spans="6:12" x14ac:dyDescent="0.35">
      <c r="F90393" s="34"/>
      <c r="J90393" s="34"/>
      <c r="K90393" s="34"/>
      <c r="L90393" s="34"/>
    </row>
    <row r="90394" spans="6:12" x14ac:dyDescent="0.35">
      <c r="F90394" s="34"/>
      <c r="J90394" s="34"/>
      <c r="K90394" s="34"/>
      <c r="L90394" s="34"/>
    </row>
    <row r="90395" spans="6:12" x14ac:dyDescent="0.35">
      <c r="F90395" s="34"/>
      <c r="J90395" s="34"/>
      <c r="K90395" s="34"/>
      <c r="L90395" s="34"/>
    </row>
    <row r="90396" spans="6:12" x14ac:dyDescent="0.35">
      <c r="F90396" s="34"/>
      <c r="J90396" s="34"/>
      <c r="K90396" s="34"/>
      <c r="L90396" s="34"/>
    </row>
    <row r="90397" spans="6:12" x14ac:dyDescent="0.35">
      <c r="F90397" s="34"/>
      <c r="J90397" s="34"/>
      <c r="K90397" s="34"/>
      <c r="L90397" s="34"/>
    </row>
    <row r="90398" spans="6:12" x14ac:dyDescent="0.35">
      <c r="F90398" s="34"/>
      <c r="J90398" s="34"/>
      <c r="K90398" s="34"/>
      <c r="L90398" s="34"/>
    </row>
    <row r="90399" spans="6:12" x14ac:dyDescent="0.35">
      <c r="F90399" s="34"/>
      <c r="J90399" s="34"/>
      <c r="K90399" s="34"/>
      <c r="L90399" s="34"/>
    </row>
    <row r="90400" spans="6:12" x14ac:dyDescent="0.35">
      <c r="F90400" s="34"/>
      <c r="J90400" s="34"/>
      <c r="K90400" s="34"/>
      <c r="L90400" s="34"/>
    </row>
    <row r="90401" spans="6:12" x14ac:dyDescent="0.35">
      <c r="F90401" s="34"/>
      <c r="J90401" s="34"/>
      <c r="K90401" s="34"/>
      <c r="L90401" s="34"/>
    </row>
    <row r="90402" spans="6:12" x14ac:dyDescent="0.35">
      <c r="F90402" s="34"/>
      <c r="J90402" s="34"/>
      <c r="K90402" s="34"/>
      <c r="L90402" s="34"/>
    </row>
    <row r="90403" spans="6:12" x14ac:dyDescent="0.35">
      <c r="F90403" s="34"/>
      <c r="J90403" s="34"/>
      <c r="K90403" s="34"/>
      <c r="L90403" s="34"/>
    </row>
    <row r="90404" spans="6:12" x14ac:dyDescent="0.35">
      <c r="F90404" s="34"/>
      <c r="J90404" s="34"/>
      <c r="K90404" s="34"/>
      <c r="L90404" s="34"/>
    </row>
    <row r="90405" spans="6:12" x14ac:dyDescent="0.35">
      <c r="F90405" s="34"/>
      <c r="J90405" s="34"/>
      <c r="K90405" s="34"/>
      <c r="L90405" s="34"/>
    </row>
    <row r="90406" spans="6:12" x14ac:dyDescent="0.35">
      <c r="F90406" s="34"/>
      <c r="J90406" s="34"/>
      <c r="K90406" s="34"/>
      <c r="L90406" s="34"/>
    </row>
    <row r="90407" spans="6:12" x14ac:dyDescent="0.35">
      <c r="F90407" s="34"/>
      <c r="J90407" s="34"/>
      <c r="K90407" s="34"/>
      <c r="L90407" s="34"/>
    </row>
    <row r="90408" spans="6:12" x14ac:dyDescent="0.35">
      <c r="F90408" s="34"/>
      <c r="J90408" s="34"/>
      <c r="K90408" s="34"/>
      <c r="L90408" s="34"/>
    </row>
    <row r="90409" spans="6:12" x14ac:dyDescent="0.35">
      <c r="F90409" s="34"/>
      <c r="J90409" s="34"/>
      <c r="K90409" s="34"/>
      <c r="L90409" s="34"/>
    </row>
    <row r="90410" spans="6:12" x14ac:dyDescent="0.35">
      <c r="F90410" s="34"/>
      <c r="J90410" s="34"/>
      <c r="K90410" s="34"/>
      <c r="L90410" s="34"/>
    </row>
    <row r="90411" spans="6:12" x14ac:dyDescent="0.35">
      <c r="F90411" s="34"/>
      <c r="J90411" s="34"/>
      <c r="K90411" s="34"/>
      <c r="L90411" s="34"/>
    </row>
    <row r="90412" spans="6:12" x14ac:dyDescent="0.35">
      <c r="F90412" s="34"/>
      <c r="J90412" s="34"/>
      <c r="K90412" s="34"/>
      <c r="L90412" s="34"/>
    </row>
    <row r="90413" spans="6:12" x14ac:dyDescent="0.35">
      <c r="F90413" s="34"/>
      <c r="J90413" s="34"/>
      <c r="K90413" s="34"/>
      <c r="L90413" s="34"/>
    </row>
    <row r="90414" spans="6:12" x14ac:dyDescent="0.35">
      <c r="F90414" s="34"/>
      <c r="J90414" s="34"/>
      <c r="K90414" s="34"/>
      <c r="L90414" s="34"/>
    </row>
    <row r="90415" spans="6:12" x14ac:dyDescent="0.35">
      <c r="F90415" s="34"/>
      <c r="J90415" s="34"/>
      <c r="K90415" s="34"/>
      <c r="L90415" s="34"/>
    </row>
    <row r="90416" spans="6:12" x14ac:dyDescent="0.35">
      <c r="F90416" s="34"/>
      <c r="J90416" s="34"/>
      <c r="K90416" s="34"/>
      <c r="L90416" s="34"/>
    </row>
    <row r="90417" spans="6:12" x14ac:dyDescent="0.35">
      <c r="F90417" s="34"/>
      <c r="J90417" s="34"/>
      <c r="K90417" s="34"/>
      <c r="L90417" s="34"/>
    </row>
    <row r="90418" spans="6:12" x14ac:dyDescent="0.35">
      <c r="F90418" s="34"/>
      <c r="J90418" s="34"/>
      <c r="K90418" s="34"/>
      <c r="L90418" s="34"/>
    </row>
    <row r="90419" spans="6:12" x14ac:dyDescent="0.35">
      <c r="F90419" s="34"/>
      <c r="J90419" s="34"/>
      <c r="K90419" s="34"/>
      <c r="L90419" s="34"/>
    </row>
    <row r="90420" spans="6:12" x14ac:dyDescent="0.35">
      <c r="F90420" s="34"/>
      <c r="J90420" s="34"/>
      <c r="K90420" s="34"/>
      <c r="L90420" s="34"/>
    </row>
    <row r="90421" spans="6:12" x14ac:dyDescent="0.35">
      <c r="F90421" s="34"/>
      <c r="J90421" s="34"/>
      <c r="K90421" s="34"/>
      <c r="L90421" s="34"/>
    </row>
    <row r="90422" spans="6:12" x14ac:dyDescent="0.35">
      <c r="F90422" s="34"/>
      <c r="J90422" s="34"/>
      <c r="K90422" s="34"/>
      <c r="L90422" s="34"/>
    </row>
    <row r="90423" spans="6:12" x14ac:dyDescent="0.35">
      <c r="F90423" s="34"/>
      <c r="J90423" s="34"/>
      <c r="K90423" s="34"/>
      <c r="L90423" s="34"/>
    </row>
    <row r="90424" spans="6:12" x14ac:dyDescent="0.35">
      <c r="F90424" s="34"/>
      <c r="J90424" s="34"/>
      <c r="K90424" s="34"/>
      <c r="L90424" s="34"/>
    </row>
    <row r="90425" spans="6:12" x14ac:dyDescent="0.35">
      <c r="F90425" s="34"/>
      <c r="J90425" s="34"/>
      <c r="K90425" s="34"/>
      <c r="L90425" s="34"/>
    </row>
    <row r="90426" spans="6:12" x14ac:dyDescent="0.35">
      <c r="F90426" s="34"/>
      <c r="J90426" s="34"/>
      <c r="K90426" s="34"/>
      <c r="L90426" s="34"/>
    </row>
    <row r="90427" spans="6:12" x14ac:dyDescent="0.35">
      <c r="F90427" s="34"/>
      <c r="J90427" s="34"/>
      <c r="K90427" s="34"/>
      <c r="L90427" s="34"/>
    </row>
    <row r="90428" spans="6:12" x14ac:dyDescent="0.35">
      <c r="F90428" s="34"/>
      <c r="J90428" s="34"/>
      <c r="K90428" s="34"/>
      <c r="L90428" s="34"/>
    </row>
    <row r="90429" spans="6:12" x14ac:dyDescent="0.35">
      <c r="F90429" s="34"/>
      <c r="J90429" s="34"/>
      <c r="K90429" s="34"/>
      <c r="L90429" s="34"/>
    </row>
    <row r="90430" spans="6:12" x14ac:dyDescent="0.35">
      <c r="F90430" s="34"/>
      <c r="J90430" s="34"/>
      <c r="K90430" s="34"/>
      <c r="L90430" s="34"/>
    </row>
    <row r="90431" spans="6:12" x14ac:dyDescent="0.35">
      <c r="F90431" s="34"/>
      <c r="J90431" s="34"/>
      <c r="K90431" s="34"/>
      <c r="L90431" s="34"/>
    </row>
    <row r="90432" spans="6:12" x14ac:dyDescent="0.35">
      <c r="F90432" s="34"/>
      <c r="J90432" s="34"/>
      <c r="K90432" s="34"/>
      <c r="L90432" s="34"/>
    </row>
    <row r="90433" spans="6:12" x14ac:dyDescent="0.35">
      <c r="F90433" s="34"/>
      <c r="J90433" s="34"/>
      <c r="K90433" s="34"/>
      <c r="L90433" s="34"/>
    </row>
    <row r="90434" spans="6:12" x14ac:dyDescent="0.35">
      <c r="F90434" s="34"/>
      <c r="J90434" s="34"/>
      <c r="K90434" s="34"/>
      <c r="L90434" s="34"/>
    </row>
    <row r="90435" spans="6:12" x14ac:dyDescent="0.35">
      <c r="F90435" s="34"/>
      <c r="J90435" s="34"/>
      <c r="K90435" s="34"/>
      <c r="L90435" s="34"/>
    </row>
    <row r="90436" spans="6:12" x14ac:dyDescent="0.35">
      <c r="F90436" s="34"/>
      <c r="J90436" s="34"/>
      <c r="K90436" s="34"/>
      <c r="L90436" s="34"/>
    </row>
    <row r="90437" spans="6:12" x14ac:dyDescent="0.35">
      <c r="F90437" s="34"/>
      <c r="J90437" s="34"/>
      <c r="K90437" s="34"/>
      <c r="L90437" s="34"/>
    </row>
    <row r="90438" spans="6:12" x14ac:dyDescent="0.35">
      <c r="F90438" s="34"/>
      <c r="J90438" s="34"/>
      <c r="K90438" s="34"/>
      <c r="L90438" s="34"/>
    </row>
    <row r="90439" spans="6:12" x14ac:dyDescent="0.35">
      <c r="F90439" s="34"/>
      <c r="J90439" s="34"/>
      <c r="K90439" s="34"/>
      <c r="L90439" s="34"/>
    </row>
    <row r="90440" spans="6:12" x14ac:dyDescent="0.35">
      <c r="F90440" s="34"/>
      <c r="J90440" s="34"/>
      <c r="K90440" s="34"/>
      <c r="L90440" s="34"/>
    </row>
    <row r="90441" spans="6:12" x14ac:dyDescent="0.35">
      <c r="F90441" s="34"/>
      <c r="J90441" s="34"/>
      <c r="K90441" s="34"/>
      <c r="L90441" s="34"/>
    </row>
    <row r="90442" spans="6:12" x14ac:dyDescent="0.35">
      <c r="F90442" s="34"/>
      <c r="J90442" s="34"/>
      <c r="K90442" s="34"/>
      <c r="L90442" s="34"/>
    </row>
    <row r="90443" spans="6:12" x14ac:dyDescent="0.35">
      <c r="F90443" s="34"/>
      <c r="J90443" s="34"/>
      <c r="K90443" s="34"/>
      <c r="L90443" s="34"/>
    </row>
    <row r="90444" spans="6:12" x14ac:dyDescent="0.35">
      <c r="F90444" s="34"/>
      <c r="J90444" s="34"/>
      <c r="K90444" s="34"/>
      <c r="L90444" s="34"/>
    </row>
    <row r="90445" spans="6:12" x14ac:dyDescent="0.35">
      <c r="F90445" s="34"/>
      <c r="J90445" s="34"/>
      <c r="K90445" s="34"/>
      <c r="L90445" s="34"/>
    </row>
    <row r="90446" spans="6:12" x14ac:dyDescent="0.35">
      <c r="F90446" s="34"/>
      <c r="J90446" s="34"/>
      <c r="K90446" s="34"/>
      <c r="L90446" s="34"/>
    </row>
    <row r="90447" spans="6:12" x14ac:dyDescent="0.35">
      <c r="F90447" s="34"/>
      <c r="J90447" s="34"/>
      <c r="K90447" s="34"/>
      <c r="L90447" s="34"/>
    </row>
    <row r="90448" spans="6:12" x14ac:dyDescent="0.35">
      <c r="F90448" s="34"/>
      <c r="J90448" s="34"/>
      <c r="K90448" s="34"/>
      <c r="L90448" s="34"/>
    </row>
    <row r="90449" spans="6:12" x14ac:dyDescent="0.35">
      <c r="F90449" s="34"/>
      <c r="J90449" s="34"/>
      <c r="K90449" s="34"/>
      <c r="L90449" s="34"/>
    </row>
    <row r="90450" spans="6:12" x14ac:dyDescent="0.35">
      <c r="F90450" s="34"/>
      <c r="J90450" s="34"/>
      <c r="K90450" s="34"/>
      <c r="L90450" s="34"/>
    </row>
    <row r="90451" spans="6:12" x14ac:dyDescent="0.35">
      <c r="F90451" s="34"/>
      <c r="J90451" s="34"/>
      <c r="K90451" s="34"/>
      <c r="L90451" s="34"/>
    </row>
    <row r="90452" spans="6:12" x14ac:dyDescent="0.35">
      <c r="F90452" s="34"/>
      <c r="J90452" s="34"/>
      <c r="K90452" s="34"/>
      <c r="L90452" s="34"/>
    </row>
    <row r="90453" spans="6:12" x14ac:dyDescent="0.35">
      <c r="F90453" s="34"/>
      <c r="J90453" s="34"/>
      <c r="K90453" s="34"/>
      <c r="L90453" s="34"/>
    </row>
    <row r="90454" spans="6:12" x14ac:dyDescent="0.35">
      <c r="F90454" s="34"/>
      <c r="J90454" s="34"/>
      <c r="K90454" s="34"/>
      <c r="L90454" s="34"/>
    </row>
    <row r="90455" spans="6:12" x14ac:dyDescent="0.35">
      <c r="F90455" s="34"/>
      <c r="J90455" s="34"/>
      <c r="K90455" s="34"/>
      <c r="L90455" s="34"/>
    </row>
    <row r="90456" spans="6:12" x14ac:dyDescent="0.35">
      <c r="F90456" s="34"/>
      <c r="J90456" s="34"/>
      <c r="K90456" s="34"/>
      <c r="L90456" s="34"/>
    </row>
    <row r="90457" spans="6:12" x14ac:dyDescent="0.35">
      <c r="F90457" s="34"/>
      <c r="J90457" s="34"/>
      <c r="K90457" s="34"/>
      <c r="L90457" s="34"/>
    </row>
    <row r="90458" spans="6:12" x14ac:dyDescent="0.35">
      <c r="F90458" s="34"/>
      <c r="J90458" s="34"/>
      <c r="K90458" s="34"/>
      <c r="L90458" s="34"/>
    </row>
    <row r="90459" spans="6:12" x14ac:dyDescent="0.35">
      <c r="F90459" s="34"/>
      <c r="J90459" s="34"/>
      <c r="K90459" s="34"/>
      <c r="L90459" s="34"/>
    </row>
    <row r="90460" spans="6:12" x14ac:dyDescent="0.35">
      <c r="F90460" s="34"/>
      <c r="J90460" s="34"/>
      <c r="K90460" s="34"/>
      <c r="L90460" s="34"/>
    </row>
    <row r="90461" spans="6:12" x14ac:dyDescent="0.35">
      <c r="F90461" s="34"/>
      <c r="J90461" s="34"/>
      <c r="K90461" s="34"/>
      <c r="L90461" s="34"/>
    </row>
    <row r="90462" spans="6:12" x14ac:dyDescent="0.35">
      <c r="F90462" s="34"/>
      <c r="J90462" s="34"/>
      <c r="K90462" s="34"/>
      <c r="L90462" s="34"/>
    </row>
    <row r="90463" spans="6:12" x14ac:dyDescent="0.35">
      <c r="F90463" s="34"/>
      <c r="J90463" s="34"/>
      <c r="K90463" s="34"/>
      <c r="L90463" s="34"/>
    </row>
    <row r="90464" spans="6:12" x14ac:dyDescent="0.35">
      <c r="F90464" s="34"/>
      <c r="J90464" s="34"/>
      <c r="K90464" s="34"/>
      <c r="L90464" s="34"/>
    </row>
    <row r="90465" spans="6:12" x14ac:dyDescent="0.35">
      <c r="F90465" s="34"/>
      <c r="J90465" s="34"/>
      <c r="K90465" s="34"/>
      <c r="L90465" s="34"/>
    </row>
    <row r="90466" spans="6:12" x14ac:dyDescent="0.35">
      <c r="F90466" s="34"/>
      <c r="J90466" s="34"/>
      <c r="K90466" s="34"/>
      <c r="L90466" s="34"/>
    </row>
    <row r="90467" spans="6:12" x14ac:dyDescent="0.35">
      <c r="F90467" s="34"/>
      <c r="J90467" s="34"/>
      <c r="K90467" s="34"/>
      <c r="L90467" s="34"/>
    </row>
    <row r="90468" spans="6:12" x14ac:dyDescent="0.35">
      <c r="F90468" s="34"/>
      <c r="J90468" s="34"/>
      <c r="K90468" s="34"/>
      <c r="L90468" s="34"/>
    </row>
    <row r="90469" spans="6:12" x14ac:dyDescent="0.35">
      <c r="F90469" s="34"/>
      <c r="J90469" s="34"/>
      <c r="K90469" s="34"/>
      <c r="L90469" s="34"/>
    </row>
    <row r="90470" spans="6:12" x14ac:dyDescent="0.35">
      <c r="F90470" s="34"/>
      <c r="J90470" s="34"/>
      <c r="K90470" s="34"/>
      <c r="L90470" s="34"/>
    </row>
    <row r="90471" spans="6:12" x14ac:dyDescent="0.35">
      <c r="F90471" s="34"/>
      <c r="J90471" s="34"/>
      <c r="K90471" s="34"/>
      <c r="L90471" s="34"/>
    </row>
    <row r="90472" spans="6:12" x14ac:dyDescent="0.35">
      <c r="F90472" s="34"/>
      <c r="J90472" s="34"/>
      <c r="K90472" s="34"/>
      <c r="L90472" s="34"/>
    </row>
    <row r="90473" spans="6:12" x14ac:dyDescent="0.35">
      <c r="F90473" s="34"/>
      <c r="J90473" s="34"/>
      <c r="K90473" s="34"/>
      <c r="L90473" s="34"/>
    </row>
    <row r="90474" spans="6:12" x14ac:dyDescent="0.35">
      <c r="F90474" s="34"/>
      <c r="J90474" s="34"/>
      <c r="K90474" s="34"/>
      <c r="L90474" s="34"/>
    </row>
    <row r="90475" spans="6:12" x14ac:dyDescent="0.35">
      <c r="F90475" s="34"/>
      <c r="J90475" s="34"/>
      <c r="K90475" s="34"/>
      <c r="L90475" s="34"/>
    </row>
    <row r="90476" spans="6:12" x14ac:dyDescent="0.35">
      <c r="F90476" s="34"/>
      <c r="J90476" s="34"/>
      <c r="K90476" s="34"/>
      <c r="L90476" s="34"/>
    </row>
    <row r="90477" spans="6:12" x14ac:dyDescent="0.35">
      <c r="F90477" s="34"/>
      <c r="J90477" s="34"/>
      <c r="K90477" s="34"/>
      <c r="L90477" s="34"/>
    </row>
    <row r="90478" spans="6:12" x14ac:dyDescent="0.35">
      <c r="F90478" s="34"/>
      <c r="J90478" s="34"/>
      <c r="K90478" s="34"/>
      <c r="L90478" s="34"/>
    </row>
    <row r="90479" spans="6:12" x14ac:dyDescent="0.35">
      <c r="F90479" s="34"/>
      <c r="J90479" s="34"/>
      <c r="K90479" s="34"/>
      <c r="L90479" s="34"/>
    </row>
    <row r="90480" spans="6:12" x14ac:dyDescent="0.35">
      <c r="F90480" s="34"/>
      <c r="J90480" s="34"/>
      <c r="K90480" s="34"/>
      <c r="L90480" s="34"/>
    </row>
    <row r="90481" spans="6:12" x14ac:dyDescent="0.35">
      <c r="F90481" s="34"/>
      <c r="J90481" s="34"/>
      <c r="K90481" s="34"/>
      <c r="L90481" s="34"/>
    </row>
    <row r="90482" spans="6:12" x14ac:dyDescent="0.35">
      <c r="F90482" s="34"/>
      <c r="J90482" s="34"/>
      <c r="K90482" s="34"/>
      <c r="L90482" s="34"/>
    </row>
    <row r="90483" spans="6:12" x14ac:dyDescent="0.35">
      <c r="F90483" s="34"/>
      <c r="J90483" s="34"/>
      <c r="K90483" s="34"/>
      <c r="L90483" s="34"/>
    </row>
    <row r="90484" spans="6:12" x14ac:dyDescent="0.35">
      <c r="F90484" s="34"/>
      <c r="J90484" s="34"/>
      <c r="K90484" s="34"/>
      <c r="L90484" s="34"/>
    </row>
    <row r="90485" spans="6:12" x14ac:dyDescent="0.35">
      <c r="F90485" s="34"/>
      <c r="J90485" s="34"/>
      <c r="K90485" s="34"/>
      <c r="L90485" s="34"/>
    </row>
    <row r="90486" spans="6:12" x14ac:dyDescent="0.35">
      <c r="F90486" s="34"/>
      <c r="J90486" s="34"/>
      <c r="K90486" s="34"/>
      <c r="L90486" s="34"/>
    </row>
    <row r="90487" spans="6:12" x14ac:dyDescent="0.35">
      <c r="F90487" s="34"/>
      <c r="J90487" s="34"/>
      <c r="K90487" s="34"/>
      <c r="L90487" s="34"/>
    </row>
    <row r="90488" spans="6:12" x14ac:dyDescent="0.35">
      <c r="F90488" s="34"/>
      <c r="J90488" s="34"/>
      <c r="K90488" s="34"/>
      <c r="L90488" s="34"/>
    </row>
    <row r="90489" spans="6:12" x14ac:dyDescent="0.35">
      <c r="F90489" s="34"/>
      <c r="J90489" s="34"/>
      <c r="K90489" s="34"/>
      <c r="L90489" s="34"/>
    </row>
    <row r="90490" spans="6:12" x14ac:dyDescent="0.35">
      <c r="F90490" s="34"/>
      <c r="J90490" s="34"/>
      <c r="K90490" s="34"/>
      <c r="L90490" s="34"/>
    </row>
    <row r="90491" spans="6:12" x14ac:dyDescent="0.35">
      <c r="F90491" s="34"/>
      <c r="J90491" s="34"/>
      <c r="K90491" s="34"/>
      <c r="L90491" s="34"/>
    </row>
    <row r="90492" spans="6:12" x14ac:dyDescent="0.35">
      <c r="F90492" s="34"/>
      <c r="J90492" s="34"/>
      <c r="K90492" s="34"/>
      <c r="L90492" s="34"/>
    </row>
    <row r="90493" spans="6:12" x14ac:dyDescent="0.35">
      <c r="F90493" s="34"/>
      <c r="J90493" s="34"/>
      <c r="K90493" s="34"/>
      <c r="L90493" s="34"/>
    </row>
    <row r="90494" spans="6:12" x14ac:dyDescent="0.35">
      <c r="F90494" s="34"/>
      <c r="J90494" s="34"/>
      <c r="K90494" s="34"/>
      <c r="L90494" s="34"/>
    </row>
    <row r="90495" spans="6:12" x14ac:dyDescent="0.35">
      <c r="F90495" s="34"/>
      <c r="J90495" s="34"/>
      <c r="K90495" s="34"/>
      <c r="L90495" s="34"/>
    </row>
    <row r="90496" spans="6:12" x14ac:dyDescent="0.35">
      <c r="F90496" s="34"/>
      <c r="J90496" s="34"/>
      <c r="K90496" s="34"/>
      <c r="L90496" s="34"/>
    </row>
    <row r="90497" spans="6:12" x14ac:dyDescent="0.35">
      <c r="F90497" s="34"/>
      <c r="J90497" s="34"/>
      <c r="K90497" s="34"/>
      <c r="L90497" s="34"/>
    </row>
    <row r="90498" spans="6:12" x14ac:dyDescent="0.35">
      <c r="F90498" s="34"/>
      <c r="J90498" s="34"/>
      <c r="K90498" s="34"/>
      <c r="L90498" s="34"/>
    </row>
    <row r="90499" spans="6:12" x14ac:dyDescent="0.35">
      <c r="F90499" s="34"/>
      <c r="J90499" s="34"/>
      <c r="K90499" s="34"/>
      <c r="L90499" s="34"/>
    </row>
    <row r="90500" spans="6:12" x14ac:dyDescent="0.35">
      <c r="F90500" s="34"/>
      <c r="J90500" s="34"/>
      <c r="K90500" s="34"/>
      <c r="L90500" s="34"/>
    </row>
    <row r="90501" spans="6:12" x14ac:dyDescent="0.35">
      <c r="F90501" s="34"/>
      <c r="J90501" s="34"/>
      <c r="K90501" s="34"/>
      <c r="L90501" s="34"/>
    </row>
    <row r="90502" spans="6:12" x14ac:dyDescent="0.35">
      <c r="F90502" s="34"/>
      <c r="J90502" s="34"/>
      <c r="K90502" s="34"/>
      <c r="L90502" s="34"/>
    </row>
    <row r="90503" spans="6:12" x14ac:dyDescent="0.35">
      <c r="F90503" s="34"/>
      <c r="J90503" s="34"/>
      <c r="K90503" s="34"/>
      <c r="L90503" s="34"/>
    </row>
    <row r="90504" spans="6:12" x14ac:dyDescent="0.35">
      <c r="F90504" s="34"/>
      <c r="J90504" s="34"/>
      <c r="K90504" s="34"/>
      <c r="L90504" s="34"/>
    </row>
    <row r="90505" spans="6:12" x14ac:dyDescent="0.35">
      <c r="F90505" s="34"/>
      <c r="J90505" s="34"/>
      <c r="K90505" s="34"/>
      <c r="L90505" s="34"/>
    </row>
    <row r="90506" spans="6:12" x14ac:dyDescent="0.35">
      <c r="F90506" s="34"/>
      <c r="J90506" s="34"/>
      <c r="K90506" s="34"/>
      <c r="L90506" s="34"/>
    </row>
    <row r="90507" spans="6:12" x14ac:dyDescent="0.35">
      <c r="F90507" s="34"/>
      <c r="J90507" s="34"/>
      <c r="K90507" s="34"/>
      <c r="L90507" s="34"/>
    </row>
    <row r="90508" spans="6:12" x14ac:dyDescent="0.35">
      <c r="F90508" s="34"/>
      <c r="J90508" s="34"/>
      <c r="K90508" s="34"/>
      <c r="L90508" s="34"/>
    </row>
    <row r="90509" spans="6:12" x14ac:dyDescent="0.35">
      <c r="F90509" s="34"/>
      <c r="J90509" s="34"/>
      <c r="K90509" s="34"/>
      <c r="L90509" s="34"/>
    </row>
    <row r="90510" spans="6:12" x14ac:dyDescent="0.35">
      <c r="F90510" s="34"/>
      <c r="J90510" s="34"/>
      <c r="K90510" s="34"/>
      <c r="L90510" s="34"/>
    </row>
    <row r="90511" spans="6:12" x14ac:dyDescent="0.35">
      <c r="F90511" s="34"/>
      <c r="J90511" s="34"/>
      <c r="K90511" s="34"/>
      <c r="L90511" s="34"/>
    </row>
    <row r="90512" spans="6:12" x14ac:dyDescent="0.35">
      <c r="F90512" s="34"/>
      <c r="J90512" s="34"/>
      <c r="K90512" s="34"/>
      <c r="L90512" s="34"/>
    </row>
    <row r="90513" spans="6:12" x14ac:dyDescent="0.35">
      <c r="F90513" s="34"/>
      <c r="J90513" s="34"/>
      <c r="K90513" s="34"/>
      <c r="L90513" s="34"/>
    </row>
    <row r="90514" spans="6:12" x14ac:dyDescent="0.35">
      <c r="F90514" s="34"/>
      <c r="J90514" s="34"/>
      <c r="K90514" s="34"/>
      <c r="L90514" s="34"/>
    </row>
    <row r="90515" spans="6:12" x14ac:dyDescent="0.35">
      <c r="F90515" s="34"/>
      <c r="J90515" s="34"/>
      <c r="K90515" s="34"/>
      <c r="L90515" s="34"/>
    </row>
    <row r="90516" spans="6:12" x14ac:dyDescent="0.35">
      <c r="F90516" s="34"/>
      <c r="J90516" s="34"/>
      <c r="K90516" s="34"/>
      <c r="L90516" s="34"/>
    </row>
    <row r="90517" spans="6:12" x14ac:dyDescent="0.35">
      <c r="F90517" s="34"/>
      <c r="J90517" s="34"/>
      <c r="K90517" s="34"/>
      <c r="L90517" s="34"/>
    </row>
    <row r="90518" spans="6:12" x14ac:dyDescent="0.35">
      <c r="F90518" s="34"/>
      <c r="J90518" s="34"/>
      <c r="K90518" s="34"/>
      <c r="L90518" s="34"/>
    </row>
    <row r="90519" spans="6:12" x14ac:dyDescent="0.35">
      <c r="F90519" s="34"/>
      <c r="J90519" s="34"/>
      <c r="K90519" s="34"/>
      <c r="L90519" s="34"/>
    </row>
    <row r="90520" spans="6:12" x14ac:dyDescent="0.35">
      <c r="F90520" s="34"/>
      <c r="J90520" s="34"/>
      <c r="K90520" s="34"/>
      <c r="L90520" s="34"/>
    </row>
    <row r="90521" spans="6:12" x14ac:dyDescent="0.35">
      <c r="F90521" s="34"/>
      <c r="J90521" s="34"/>
      <c r="K90521" s="34"/>
      <c r="L90521" s="34"/>
    </row>
    <row r="90522" spans="6:12" x14ac:dyDescent="0.35">
      <c r="F90522" s="34"/>
      <c r="J90522" s="34"/>
      <c r="K90522" s="34"/>
      <c r="L90522" s="34"/>
    </row>
    <row r="90523" spans="6:12" x14ac:dyDescent="0.35">
      <c r="F90523" s="34"/>
      <c r="J90523" s="34"/>
      <c r="K90523" s="34"/>
      <c r="L90523" s="34"/>
    </row>
    <row r="90524" spans="6:12" x14ac:dyDescent="0.35">
      <c r="F90524" s="34"/>
      <c r="J90524" s="34"/>
      <c r="K90524" s="34"/>
      <c r="L90524" s="34"/>
    </row>
    <row r="90525" spans="6:12" x14ac:dyDescent="0.35">
      <c r="F90525" s="34"/>
      <c r="J90525" s="34"/>
      <c r="K90525" s="34"/>
      <c r="L90525" s="34"/>
    </row>
    <row r="90526" spans="6:12" x14ac:dyDescent="0.35">
      <c r="F90526" s="34"/>
      <c r="J90526" s="34"/>
      <c r="K90526" s="34"/>
      <c r="L90526" s="34"/>
    </row>
    <row r="90527" spans="6:12" x14ac:dyDescent="0.35">
      <c r="F90527" s="34"/>
      <c r="J90527" s="34"/>
      <c r="K90527" s="34"/>
      <c r="L90527" s="34"/>
    </row>
    <row r="90528" spans="6:12" x14ac:dyDescent="0.35">
      <c r="F90528" s="34"/>
      <c r="J90528" s="34"/>
      <c r="K90528" s="34"/>
      <c r="L90528" s="34"/>
    </row>
    <row r="90529" spans="6:12" x14ac:dyDescent="0.35">
      <c r="F90529" s="34"/>
      <c r="J90529" s="34"/>
      <c r="K90529" s="34"/>
      <c r="L90529" s="34"/>
    </row>
    <row r="90530" spans="6:12" x14ac:dyDescent="0.35">
      <c r="F90530" s="34"/>
      <c r="J90530" s="34"/>
      <c r="K90530" s="34"/>
      <c r="L90530" s="34"/>
    </row>
    <row r="90531" spans="6:12" x14ac:dyDescent="0.35">
      <c r="F90531" s="34"/>
      <c r="J90531" s="34"/>
      <c r="K90531" s="34"/>
      <c r="L90531" s="34"/>
    </row>
    <row r="90532" spans="6:12" x14ac:dyDescent="0.35">
      <c r="F90532" s="34"/>
      <c r="J90532" s="34"/>
      <c r="K90532" s="34"/>
      <c r="L90532" s="34"/>
    </row>
    <row r="90533" spans="6:12" x14ac:dyDescent="0.35">
      <c r="F90533" s="34"/>
      <c r="J90533" s="34"/>
      <c r="K90533" s="34"/>
      <c r="L90533" s="34"/>
    </row>
    <row r="90534" spans="6:12" x14ac:dyDescent="0.35">
      <c r="F90534" s="34"/>
      <c r="J90534" s="34"/>
      <c r="K90534" s="34"/>
      <c r="L90534" s="34"/>
    </row>
    <row r="90535" spans="6:12" x14ac:dyDescent="0.35">
      <c r="F90535" s="34"/>
      <c r="J90535" s="34"/>
      <c r="K90535" s="34"/>
      <c r="L90535" s="34"/>
    </row>
    <row r="90536" spans="6:12" x14ac:dyDescent="0.35">
      <c r="F90536" s="34"/>
      <c r="J90536" s="34"/>
      <c r="K90536" s="34"/>
      <c r="L90536" s="34"/>
    </row>
    <row r="90537" spans="6:12" x14ac:dyDescent="0.35">
      <c r="F90537" s="34"/>
      <c r="J90537" s="34"/>
      <c r="K90537" s="34"/>
      <c r="L90537" s="34"/>
    </row>
    <row r="90538" spans="6:12" x14ac:dyDescent="0.35">
      <c r="F90538" s="34"/>
      <c r="J90538" s="34"/>
      <c r="K90538" s="34"/>
      <c r="L90538" s="34"/>
    </row>
    <row r="90539" spans="6:12" x14ac:dyDescent="0.35">
      <c r="F90539" s="34"/>
      <c r="J90539" s="34"/>
      <c r="K90539" s="34"/>
      <c r="L90539" s="34"/>
    </row>
    <row r="90540" spans="6:12" x14ac:dyDescent="0.35">
      <c r="F90540" s="34"/>
      <c r="J90540" s="34"/>
      <c r="K90540" s="34"/>
      <c r="L90540" s="34"/>
    </row>
    <row r="90541" spans="6:12" x14ac:dyDescent="0.35">
      <c r="F90541" s="34"/>
      <c r="J90541" s="34"/>
      <c r="K90541" s="34"/>
      <c r="L90541" s="34"/>
    </row>
    <row r="90542" spans="6:12" x14ac:dyDescent="0.35">
      <c r="F90542" s="34"/>
      <c r="J90542" s="34"/>
      <c r="K90542" s="34"/>
      <c r="L90542" s="34"/>
    </row>
    <row r="90543" spans="6:12" x14ac:dyDescent="0.35">
      <c r="F90543" s="34"/>
      <c r="J90543" s="34"/>
      <c r="K90543" s="34"/>
      <c r="L90543" s="34"/>
    </row>
    <row r="90544" spans="6:12" x14ac:dyDescent="0.35">
      <c r="F90544" s="34"/>
      <c r="J90544" s="34"/>
      <c r="K90544" s="34"/>
      <c r="L90544" s="34"/>
    </row>
    <row r="90545" spans="6:12" x14ac:dyDescent="0.35">
      <c r="F90545" s="34"/>
      <c r="J90545" s="34"/>
      <c r="K90545" s="34"/>
      <c r="L90545" s="34"/>
    </row>
    <row r="90546" spans="6:12" x14ac:dyDescent="0.35">
      <c r="F90546" s="34"/>
      <c r="J90546" s="34"/>
      <c r="K90546" s="34"/>
      <c r="L90546" s="34"/>
    </row>
    <row r="90547" spans="6:12" x14ac:dyDescent="0.35">
      <c r="F90547" s="34"/>
      <c r="J90547" s="34"/>
      <c r="K90547" s="34"/>
      <c r="L90547" s="34"/>
    </row>
    <row r="90548" spans="6:12" x14ac:dyDescent="0.35">
      <c r="F90548" s="34"/>
      <c r="J90548" s="34"/>
      <c r="K90548" s="34"/>
      <c r="L90548" s="34"/>
    </row>
    <row r="90549" spans="6:12" x14ac:dyDescent="0.35">
      <c r="F90549" s="34"/>
      <c r="J90549" s="34"/>
      <c r="K90549" s="34"/>
      <c r="L90549" s="34"/>
    </row>
    <row r="90550" spans="6:12" x14ac:dyDescent="0.35">
      <c r="F90550" s="34"/>
      <c r="J90550" s="34"/>
      <c r="K90550" s="34"/>
      <c r="L90550" s="34"/>
    </row>
    <row r="90551" spans="6:12" x14ac:dyDescent="0.35">
      <c r="F90551" s="34"/>
      <c r="J90551" s="34"/>
      <c r="K90551" s="34"/>
      <c r="L90551" s="34"/>
    </row>
    <row r="90552" spans="6:12" x14ac:dyDescent="0.35">
      <c r="F90552" s="34"/>
      <c r="J90552" s="34"/>
      <c r="K90552" s="34"/>
      <c r="L90552" s="34"/>
    </row>
    <row r="90553" spans="6:12" x14ac:dyDescent="0.35">
      <c r="F90553" s="34"/>
      <c r="J90553" s="34"/>
      <c r="K90553" s="34"/>
      <c r="L90553" s="34"/>
    </row>
    <row r="90554" spans="6:12" x14ac:dyDescent="0.35">
      <c r="F90554" s="34"/>
      <c r="J90554" s="34"/>
      <c r="K90554" s="34"/>
      <c r="L90554" s="34"/>
    </row>
    <row r="90555" spans="6:12" x14ac:dyDescent="0.35">
      <c r="F90555" s="34"/>
      <c r="J90555" s="34"/>
      <c r="K90555" s="34"/>
      <c r="L90555" s="34"/>
    </row>
    <row r="90556" spans="6:12" x14ac:dyDescent="0.35">
      <c r="F90556" s="34"/>
      <c r="J90556" s="34"/>
      <c r="K90556" s="34"/>
      <c r="L90556" s="34"/>
    </row>
    <row r="90557" spans="6:12" x14ac:dyDescent="0.35">
      <c r="F90557" s="34"/>
      <c r="J90557" s="34"/>
      <c r="K90557" s="34"/>
      <c r="L90557" s="34"/>
    </row>
    <row r="90558" spans="6:12" x14ac:dyDescent="0.35">
      <c r="F90558" s="34"/>
      <c r="J90558" s="34"/>
      <c r="K90558" s="34"/>
      <c r="L90558" s="34"/>
    </row>
    <row r="90559" spans="6:12" x14ac:dyDescent="0.35">
      <c r="F90559" s="34"/>
      <c r="J90559" s="34"/>
      <c r="K90559" s="34"/>
      <c r="L90559" s="34"/>
    </row>
    <row r="90560" spans="6:12" x14ac:dyDescent="0.35">
      <c r="F90560" s="34"/>
      <c r="J90560" s="34"/>
      <c r="K90560" s="34"/>
      <c r="L90560" s="34"/>
    </row>
    <row r="90561" spans="6:12" x14ac:dyDescent="0.35">
      <c r="F90561" s="34"/>
      <c r="J90561" s="34"/>
      <c r="K90561" s="34"/>
      <c r="L90561" s="34"/>
    </row>
    <row r="90562" spans="6:12" x14ac:dyDescent="0.35">
      <c r="F90562" s="34"/>
      <c r="J90562" s="34"/>
      <c r="K90562" s="34"/>
      <c r="L90562" s="34"/>
    </row>
    <row r="90563" spans="6:12" x14ac:dyDescent="0.35">
      <c r="F90563" s="34"/>
      <c r="J90563" s="34"/>
      <c r="K90563" s="34"/>
      <c r="L90563" s="34"/>
    </row>
    <row r="90564" spans="6:12" x14ac:dyDescent="0.35">
      <c r="F90564" s="34"/>
      <c r="J90564" s="34"/>
      <c r="K90564" s="34"/>
      <c r="L90564" s="34"/>
    </row>
    <row r="90565" spans="6:12" x14ac:dyDescent="0.35">
      <c r="F90565" s="34"/>
      <c r="J90565" s="34"/>
      <c r="K90565" s="34"/>
      <c r="L90565" s="34"/>
    </row>
    <row r="90566" spans="6:12" x14ac:dyDescent="0.35">
      <c r="F90566" s="34"/>
      <c r="J90566" s="34"/>
      <c r="K90566" s="34"/>
      <c r="L90566" s="34"/>
    </row>
    <row r="90567" spans="6:12" x14ac:dyDescent="0.35">
      <c r="F90567" s="34"/>
      <c r="J90567" s="34"/>
      <c r="K90567" s="34"/>
      <c r="L90567" s="34"/>
    </row>
    <row r="90568" spans="6:12" x14ac:dyDescent="0.35">
      <c r="F90568" s="34"/>
      <c r="J90568" s="34"/>
      <c r="K90568" s="34"/>
      <c r="L90568" s="34"/>
    </row>
    <row r="90569" spans="6:12" x14ac:dyDescent="0.35">
      <c r="F90569" s="34"/>
      <c r="J90569" s="34"/>
      <c r="K90569" s="34"/>
      <c r="L90569" s="34"/>
    </row>
    <row r="90570" spans="6:12" x14ac:dyDescent="0.35">
      <c r="F90570" s="34"/>
      <c r="J90570" s="34"/>
      <c r="K90570" s="34"/>
      <c r="L90570" s="34"/>
    </row>
    <row r="90571" spans="6:12" x14ac:dyDescent="0.35">
      <c r="F90571" s="34"/>
      <c r="J90571" s="34"/>
      <c r="K90571" s="34"/>
      <c r="L90571" s="34"/>
    </row>
    <row r="90572" spans="6:12" x14ac:dyDescent="0.35">
      <c r="F90572" s="34"/>
      <c r="J90572" s="34"/>
      <c r="K90572" s="34"/>
      <c r="L90572" s="34"/>
    </row>
    <row r="90573" spans="6:12" x14ac:dyDescent="0.35">
      <c r="F90573" s="34"/>
      <c r="J90573" s="34"/>
      <c r="K90573" s="34"/>
      <c r="L90573" s="34"/>
    </row>
    <row r="90574" spans="6:12" x14ac:dyDescent="0.35">
      <c r="F90574" s="34"/>
      <c r="J90574" s="34"/>
      <c r="K90574" s="34"/>
      <c r="L90574" s="34"/>
    </row>
    <row r="90575" spans="6:12" x14ac:dyDescent="0.35">
      <c r="F90575" s="34"/>
      <c r="J90575" s="34"/>
      <c r="K90575" s="34"/>
      <c r="L90575" s="34"/>
    </row>
    <row r="90576" spans="6:12" x14ac:dyDescent="0.35">
      <c r="F90576" s="34"/>
      <c r="J90576" s="34"/>
      <c r="K90576" s="34"/>
      <c r="L90576" s="34"/>
    </row>
    <row r="90577" spans="6:12" x14ac:dyDescent="0.35">
      <c r="F90577" s="34"/>
      <c r="J90577" s="34"/>
      <c r="K90577" s="34"/>
      <c r="L90577" s="34"/>
    </row>
    <row r="90578" spans="6:12" x14ac:dyDescent="0.35">
      <c r="F90578" s="34"/>
      <c r="J90578" s="34"/>
      <c r="K90578" s="34"/>
      <c r="L90578" s="34"/>
    </row>
    <row r="90579" spans="6:12" x14ac:dyDescent="0.35">
      <c r="F90579" s="34"/>
      <c r="J90579" s="34"/>
      <c r="K90579" s="34"/>
      <c r="L90579" s="34"/>
    </row>
    <row r="90580" spans="6:12" x14ac:dyDescent="0.35">
      <c r="F90580" s="34"/>
      <c r="J90580" s="34"/>
      <c r="K90580" s="34"/>
      <c r="L90580" s="34"/>
    </row>
    <row r="90581" spans="6:12" x14ac:dyDescent="0.35">
      <c r="F90581" s="34"/>
      <c r="J90581" s="34"/>
      <c r="K90581" s="34"/>
      <c r="L90581" s="34"/>
    </row>
    <row r="90582" spans="6:12" x14ac:dyDescent="0.35">
      <c r="F90582" s="34"/>
      <c r="J90582" s="34"/>
      <c r="K90582" s="34"/>
      <c r="L90582" s="34"/>
    </row>
    <row r="90583" spans="6:12" x14ac:dyDescent="0.35">
      <c r="F90583" s="34"/>
      <c r="J90583" s="34"/>
      <c r="K90583" s="34"/>
      <c r="L90583" s="34"/>
    </row>
    <row r="90584" spans="6:12" x14ac:dyDescent="0.35">
      <c r="F90584" s="34"/>
      <c r="J90584" s="34"/>
      <c r="K90584" s="34"/>
      <c r="L90584" s="34"/>
    </row>
    <row r="90585" spans="6:12" x14ac:dyDescent="0.35">
      <c r="F90585" s="34"/>
      <c r="J90585" s="34"/>
      <c r="K90585" s="34"/>
      <c r="L90585" s="34"/>
    </row>
    <row r="90586" spans="6:12" x14ac:dyDescent="0.35">
      <c r="F90586" s="34"/>
      <c r="J90586" s="34"/>
      <c r="K90586" s="34"/>
      <c r="L90586" s="34"/>
    </row>
    <row r="90587" spans="6:12" x14ac:dyDescent="0.35">
      <c r="F90587" s="34"/>
      <c r="J90587" s="34"/>
      <c r="K90587" s="34"/>
      <c r="L90587" s="34"/>
    </row>
    <row r="90588" spans="6:12" x14ac:dyDescent="0.35">
      <c r="F90588" s="34"/>
      <c r="J90588" s="34"/>
      <c r="K90588" s="34"/>
      <c r="L90588" s="34"/>
    </row>
    <row r="90589" spans="6:12" x14ac:dyDescent="0.35">
      <c r="F90589" s="34"/>
      <c r="J90589" s="34"/>
      <c r="K90589" s="34"/>
      <c r="L90589" s="34"/>
    </row>
    <row r="90590" spans="6:12" x14ac:dyDescent="0.35">
      <c r="F90590" s="34"/>
      <c r="J90590" s="34"/>
      <c r="K90590" s="34"/>
      <c r="L90590" s="34"/>
    </row>
    <row r="90591" spans="6:12" x14ac:dyDescent="0.35">
      <c r="F90591" s="34"/>
      <c r="J90591" s="34"/>
      <c r="K90591" s="34"/>
      <c r="L90591" s="34"/>
    </row>
    <row r="90592" spans="6:12" x14ac:dyDescent="0.35">
      <c r="F90592" s="34"/>
      <c r="J90592" s="34"/>
      <c r="K90592" s="34"/>
      <c r="L90592" s="34"/>
    </row>
    <row r="90593" spans="6:12" x14ac:dyDescent="0.35">
      <c r="F90593" s="34"/>
      <c r="J90593" s="34"/>
      <c r="K90593" s="34"/>
      <c r="L90593" s="34"/>
    </row>
    <row r="90594" spans="6:12" x14ac:dyDescent="0.35">
      <c r="F90594" s="34"/>
      <c r="J90594" s="34"/>
      <c r="K90594" s="34"/>
      <c r="L90594" s="34"/>
    </row>
    <row r="90595" spans="6:12" x14ac:dyDescent="0.35">
      <c r="F90595" s="34"/>
      <c r="J90595" s="34"/>
      <c r="K90595" s="34"/>
      <c r="L90595" s="34"/>
    </row>
    <row r="90596" spans="6:12" x14ac:dyDescent="0.35">
      <c r="F90596" s="34"/>
      <c r="J90596" s="34"/>
      <c r="K90596" s="34"/>
      <c r="L90596" s="34"/>
    </row>
    <row r="90597" spans="6:12" x14ac:dyDescent="0.35">
      <c r="F90597" s="34"/>
      <c r="J90597" s="34"/>
      <c r="K90597" s="34"/>
      <c r="L90597" s="34"/>
    </row>
    <row r="90598" spans="6:12" x14ac:dyDescent="0.35">
      <c r="F90598" s="34"/>
      <c r="J90598" s="34"/>
      <c r="K90598" s="34"/>
      <c r="L90598" s="34"/>
    </row>
    <row r="90599" spans="6:12" x14ac:dyDescent="0.35">
      <c r="F90599" s="34"/>
      <c r="J90599" s="34"/>
      <c r="K90599" s="34"/>
      <c r="L90599" s="34"/>
    </row>
    <row r="90600" spans="6:12" x14ac:dyDescent="0.35">
      <c r="F90600" s="34"/>
      <c r="J90600" s="34"/>
      <c r="K90600" s="34"/>
      <c r="L90600" s="34"/>
    </row>
    <row r="90601" spans="6:12" x14ac:dyDescent="0.35">
      <c r="F90601" s="34"/>
      <c r="J90601" s="34"/>
      <c r="K90601" s="34"/>
      <c r="L90601" s="34"/>
    </row>
    <row r="90602" spans="6:12" x14ac:dyDescent="0.35">
      <c r="F90602" s="34"/>
      <c r="J90602" s="34"/>
      <c r="K90602" s="34"/>
      <c r="L90602" s="34"/>
    </row>
    <row r="90603" spans="6:12" x14ac:dyDescent="0.35">
      <c r="F90603" s="34"/>
      <c r="J90603" s="34"/>
      <c r="K90603" s="34"/>
      <c r="L90603" s="34"/>
    </row>
    <row r="90604" spans="6:12" x14ac:dyDescent="0.35">
      <c r="F90604" s="34"/>
      <c r="J90604" s="34"/>
      <c r="K90604" s="34"/>
      <c r="L90604" s="34"/>
    </row>
    <row r="90605" spans="6:12" x14ac:dyDescent="0.35">
      <c r="F90605" s="34"/>
      <c r="J90605" s="34"/>
      <c r="K90605" s="34"/>
      <c r="L90605" s="34"/>
    </row>
    <row r="90606" spans="6:12" x14ac:dyDescent="0.35">
      <c r="F90606" s="34"/>
      <c r="J90606" s="34"/>
      <c r="K90606" s="34"/>
      <c r="L90606" s="34"/>
    </row>
    <row r="90607" spans="6:12" x14ac:dyDescent="0.35">
      <c r="F90607" s="34"/>
      <c r="J90607" s="34"/>
      <c r="K90607" s="34"/>
      <c r="L90607" s="34"/>
    </row>
    <row r="90608" spans="6:12" x14ac:dyDescent="0.35">
      <c r="F90608" s="34"/>
      <c r="J90608" s="34"/>
      <c r="K90608" s="34"/>
      <c r="L90608" s="34"/>
    </row>
    <row r="90609" spans="6:12" x14ac:dyDescent="0.35">
      <c r="F90609" s="34"/>
      <c r="J90609" s="34"/>
      <c r="K90609" s="34"/>
      <c r="L90609" s="34"/>
    </row>
    <row r="90610" spans="6:12" x14ac:dyDescent="0.35">
      <c r="F90610" s="34"/>
      <c r="J90610" s="34"/>
      <c r="K90610" s="34"/>
      <c r="L90610" s="34"/>
    </row>
    <row r="90611" spans="6:12" x14ac:dyDescent="0.35">
      <c r="F90611" s="34"/>
      <c r="J90611" s="34"/>
      <c r="K90611" s="34"/>
      <c r="L90611" s="34"/>
    </row>
    <row r="90612" spans="6:12" x14ac:dyDescent="0.35">
      <c r="F90612" s="34"/>
      <c r="J90612" s="34"/>
      <c r="K90612" s="34"/>
      <c r="L90612" s="34"/>
    </row>
    <row r="90613" spans="6:12" x14ac:dyDescent="0.35">
      <c r="F90613" s="34"/>
      <c r="J90613" s="34"/>
      <c r="K90613" s="34"/>
      <c r="L90613" s="34"/>
    </row>
    <row r="90614" spans="6:12" x14ac:dyDescent="0.35">
      <c r="F90614" s="34"/>
      <c r="J90614" s="34"/>
      <c r="K90614" s="34"/>
      <c r="L90614" s="34"/>
    </row>
    <row r="90615" spans="6:12" x14ac:dyDescent="0.35">
      <c r="F90615" s="34"/>
      <c r="J90615" s="34"/>
      <c r="K90615" s="34"/>
      <c r="L90615" s="34"/>
    </row>
    <row r="90616" spans="6:12" x14ac:dyDescent="0.35">
      <c r="F90616" s="34"/>
      <c r="J90616" s="34"/>
      <c r="K90616" s="34"/>
      <c r="L90616" s="34"/>
    </row>
    <row r="90617" spans="6:12" x14ac:dyDescent="0.35">
      <c r="F90617" s="34"/>
      <c r="J90617" s="34"/>
      <c r="K90617" s="34"/>
      <c r="L90617" s="34"/>
    </row>
    <row r="90618" spans="6:12" x14ac:dyDescent="0.35">
      <c r="F90618" s="34"/>
      <c r="J90618" s="34"/>
      <c r="K90618" s="34"/>
      <c r="L90618" s="34"/>
    </row>
    <row r="90619" spans="6:12" x14ac:dyDescent="0.35">
      <c r="F90619" s="34"/>
      <c r="J90619" s="34"/>
      <c r="K90619" s="34"/>
      <c r="L90619" s="34"/>
    </row>
    <row r="90620" spans="6:12" x14ac:dyDescent="0.35">
      <c r="F90620" s="34"/>
      <c r="J90620" s="34"/>
      <c r="K90620" s="34"/>
      <c r="L90620" s="34"/>
    </row>
    <row r="90621" spans="6:12" x14ac:dyDescent="0.35">
      <c r="F90621" s="34"/>
      <c r="J90621" s="34"/>
      <c r="K90621" s="34"/>
      <c r="L90621" s="34"/>
    </row>
    <row r="90622" spans="6:12" x14ac:dyDescent="0.35">
      <c r="F90622" s="34"/>
      <c r="J90622" s="34"/>
      <c r="K90622" s="34"/>
      <c r="L90622" s="34"/>
    </row>
    <row r="90623" spans="6:12" x14ac:dyDescent="0.35">
      <c r="F90623" s="34"/>
      <c r="J90623" s="34"/>
      <c r="K90623" s="34"/>
      <c r="L90623" s="34"/>
    </row>
    <row r="90624" spans="6:12" x14ac:dyDescent="0.35">
      <c r="F90624" s="34"/>
      <c r="J90624" s="34"/>
      <c r="K90624" s="34"/>
      <c r="L90624" s="34"/>
    </row>
    <row r="90625" spans="6:12" x14ac:dyDescent="0.35">
      <c r="F90625" s="34"/>
      <c r="J90625" s="34"/>
      <c r="K90625" s="34"/>
      <c r="L90625" s="34"/>
    </row>
    <row r="90626" spans="6:12" x14ac:dyDescent="0.35">
      <c r="F90626" s="34"/>
      <c r="J90626" s="34"/>
      <c r="K90626" s="34"/>
      <c r="L90626" s="34"/>
    </row>
    <row r="90627" spans="6:12" x14ac:dyDescent="0.35">
      <c r="F90627" s="34"/>
      <c r="J90627" s="34"/>
      <c r="K90627" s="34"/>
      <c r="L90627" s="34"/>
    </row>
    <row r="90628" spans="6:12" x14ac:dyDescent="0.35">
      <c r="F90628" s="34"/>
      <c r="J90628" s="34"/>
      <c r="K90628" s="34"/>
      <c r="L90628" s="34"/>
    </row>
    <row r="90629" spans="6:12" x14ac:dyDescent="0.35">
      <c r="F90629" s="34"/>
      <c r="J90629" s="34"/>
      <c r="K90629" s="34"/>
      <c r="L90629" s="34"/>
    </row>
    <row r="90630" spans="6:12" x14ac:dyDescent="0.35">
      <c r="F90630" s="34"/>
      <c r="J90630" s="34"/>
      <c r="K90630" s="34"/>
      <c r="L90630" s="34"/>
    </row>
    <row r="90631" spans="6:12" x14ac:dyDescent="0.35">
      <c r="F90631" s="34"/>
      <c r="J90631" s="34"/>
      <c r="K90631" s="34"/>
      <c r="L90631" s="34"/>
    </row>
    <row r="90632" spans="6:12" x14ac:dyDescent="0.35">
      <c r="F90632" s="34"/>
      <c r="J90632" s="34"/>
      <c r="K90632" s="34"/>
      <c r="L90632" s="34"/>
    </row>
    <row r="90633" spans="6:12" x14ac:dyDescent="0.35">
      <c r="F90633" s="34"/>
      <c r="J90633" s="34"/>
      <c r="K90633" s="34"/>
      <c r="L90633" s="34"/>
    </row>
    <row r="90634" spans="6:12" x14ac:dyDescent="0.35">
      <c r="F90634" s="34"/>
      <c r="J90634" s="34"/>
      <c r="K90634" s="34"/>
      <c r="L90634" s="34"/>
    </row>
    <row r="90635" spans="6:12" x14ac:dyDescent="0.35">
      <c r="F90635" s="34"/>
      <c r="J90635" s="34"/>
      <c r="K90635" s="34"/>
      <c r="L90635" s="34"/>
    </row>
    <row r="90636" spans="6:12" x14ac:dyDescent="0.35">
      <c r="F90636" s="34"/>
      <c r="J90636" s="34"/>
      <c r="K90636" s="34"/>
      <c r="L90636" s="34"/>
    </row>
    <row r="90637" spans="6:12" x14ac:dyDescent="0.35">
      <c r="F90637" s="34"/>
      <c r="J90637" s="34"/>
      <c r="K90637" s="34"/>
      <c r="L90637" s="34"/>
    </row>
    <row r="90638" spans="6:12" x14ac:dyDescent="0.35">
      <c r="F90638" s="34"/>
      <c r="J90638" s="34"/>
      <c r="K90638" s="34"/>
      <c r="L90638" s="34"/>
    </row>
    <row r="90639" spans="6:12" x14ac:dyDescent="0.35">
      <c r="F90639" s="34"/>
      <c r="J90639" s="34"/>
      <c r="K90639" s="34"/>
      <c r="L90639" s="34"/>
    </row>
    <row r="90640" spans="6:12" x14ac:dyDescent="0.35">
      <c r="F90640" s="34"/>
      <c r="J90640" s="34"/>
      <c r="K90640" s="34"/>
      <c r="L90640" s="34"/>
    </row>
    <row r="90641" spans="6:12" x14ac:dyDescent="0.35">
      <c r="F90641" s="34"/>
      <c r="J90641" s="34"/>
      <c r="K90641" s="34"/>
      <c r="L90641" s="34"/>
    </row>
    <row r="90642" spans="6:12" x14ac:dyDescent="0.35">
      <c r="F90642" s="34"/>
      <c r="J90642" s="34"/>
      <c r="K90642" s="34"/>
      <c r="L90642" s="34"/>
    </row>
    <row r="90643" spans="6:12" x14ac:dyDescent="0.35">
      <c r="F90643" s="34"/>
      <c r="J90643" s="34"/>
      <c r="K90643" s="34"/>
      <c r="L90643" s="34"/>
    </row>
    <row r="90644" spans="6:12" x14ac:dyDescent="0.35">
      <c r="F90644" s="34"/>
      <c r="J90644" s="34"/>
      <c r="K90644" s="34"/>
      <c r="L90644" s="34"/>
    </row>
    <row r="90645" spans="6:12" x14ac:dyDescent="0.35">
      <c r="F90645" s="34"/>
      <c r="J90645" s="34"/>
      <c r="K90645" s="34"/>
      <c r="L90645" s="34"/>
    </row>
    <row r="90646" spans="6:12" x14ac:dyDescent="0.35">
      <c r="F90646" s="34"/>
      <c r="J90646" s="34"/>
      <c r="K90646" s="34"/>
      <c r="L90646" s="34"/>
    </row>
    <row r="90647" spans="6:12" x14ac:dyDescent="0.35">
      <c r="F90647" s="34"/>
      <c r="J90647" s="34"/>
      <c r="K90647" s="34"/>
      <c r="L90647" s="34"/>
    </row>
    <row r="90648" spans="6:12" x14ac:dyDescent="0.35">
      <c r="F90648" s="34"/>
      <c r="J90648" s="34"/>
      <c r="K90648" s="34"/>
      <c r="L90648" s="34"/>
    </row>
    <row r="90649" spans="6:12" x14ac:dyDescent="0.35">
      <c r="F90649" s="34"/>
      <c r="J90649" s="34"/>
      <c r="K90649" s="34"/>
      <c r="L90649" s="34"/>
    </row>
    <row r="90650" spans="6:12" x14ac:dyDescent="0.35">
      <c r="F90650" s="34"/>
      <c r="J90650" s="34"/>
      <c r="K90650" s="34"/>
      <c r="L90650" s="34"/>
    </row>
    <row r="90651" spans="6:12" x14ac:dyDescent="0.35">
      <c r="F90651" s="34"/>
      <c r="J90651" s="34"/>
      <c r="K90651" s="34"/>
      <c r="L90651" s="34"/>
    </row>
    <row r="90652" spans="6:12" x14ac:dyDescent="0.35">
      <c r="F90652" s="34"/>
      <c r="J90652" s="34"/>
      <c r="K90652" s="34"/>
      <c r="L90652" s="34"/>
    </row>
    <row r="90653" spans="6:12" x14ac:dyDescent="0.35">
      <c r="F90653" s="34"/>
      <c r="J90653" s="34"/>
      <c r="K90653" s="34"/>
      <c r="L90653" s="34"/>
    </row>
    <row r="90654" spans="6:12" x14ac:dyDescent="0.35">
      <c r="F90654" s="34"/>
      <c r="J90654" s="34"/>
      <c r="K90654" s="34"/>
      <c r="L90654" s="34"/>
    </row>
    <row r="90655" spans="6:12" x14ac:dyDescent="0.35">
      <c r="F90655" s="34"/>
      <c r="J90655" s="34"/>
      <c r="K90655" s="34"/>
      <c r="L90655" s="34"/>
    </row>
    <row r="90656" spans="6:12" x14ac:dyDescent="0.35">
      <c r="F90656" s="34"/>
      <c r="J90656" s="34"/>
      <c r="K90656" s="34"/>
      <c r="L90656" s="34"/>
    </row>
    <row r="90657" spans="6:12" x14ac:dyDescent="0.35">
      <c r="F90657" s="34"/>
      <c r="J90657" s="34"/>
      <c r="K90657" s="34"/>
      <c r="L90657" s="34"/>
    </row>
    <row r="90658" spans="6:12" x14ac:dyDescent="0.35">
      <c r="F90658" s="34"/>
      <c r="J90658" s="34"/>
      <c r="K90658" s="34"/>
      <c r="L90658" s="34"/>
    </row>
    <row r="90659" spans="6:12" x14ac:dyDescent="0.35">
      <c r="F90659" s="34"/>
      <c r="J90659" s="34"/>
      <c r="K90659" s="34"/>
      <c r="L90659" s="34"/>
    </row>
    <row r="90660" spans="6:12" x14ac:dyDescent="0.35">
      <c r="F90660" s="34"/>
      <c r="J90660" s="34"/>
      <c r="K90660" s="34"/>
      <c r="L90660" s="34"/>
    </row>
    <row r="90661" spans="6:12" x14ac:dyDescent="0.35">
      <c r="F90661" s="34"/>
      <c r="J90661" s="34"/>
      <c r="K90661" s="34"/>
      <c r="L90661" s="34"/>
    </row>
    <row r="90662" spans="6:12" x14ac:dyDescent="0.35">
      <c r="F90662" s="34"/>
      <c r="J90662" s="34"/>
      <c r="K90662" s="34"/>
      <c r="L90662" s="34"/>
    </row>
    <row r="90663" spans="6:12" x14ac:dyDescent="0.35">
      <c r="F90663" s="34"/>
      <c r="J90663" s="34"/>
      <c r="K90663" s="34"/>
      <c r="L90663" s="34"/>
    </row>
    <row r="90664" spans="6:12" x14ac:dyDescent="0.35">
      <c r="F90664" s="34"/>
      <c r="J90664" s="34"/>
      <c r="K90664" s="34"/>
      <c r="L90664" s="34"/>
    </row>
    <row r="90665" spans="6:12" x14ac:dyDescent="0.35">
      <c r="F90665" s="34"/>
      <c r="J90665" s="34"/>
      <c r="K90665" s="34"/>
      <c r="L90665" s="34"/>
    </row>
    <row r="90666" spans="6:12" x14ac:dyDescent="0.35">
      <c r="F90666" s="34"/>
      <c r="J90666" s="34"/>
      <c r="K90666" s="34"/>
      <c r="L90666" s="34"/>
    </row>
    <row r="90667" spans="6:12" x14ac:dyDescent="0.35">
      <c r="F90667" s="34"/>
      <c r="J90667" s="34"/>
      <c r="K90667" s="34"/>
      <c r="L90667" s="34"/>
    </row>
    <row r="90668" spans="6:12" x14ac:dyDescent="0.35">
      <c r="F90668" s="34"/>
      <c r="J90668" s="34"/>
      <c r="K90668" s="34"/>
      <c r="L90668" s="34"/>
    </row>
    <row r="90669" spans="6:12" x14ac:dyDescent="0.35">
      <c r="F90669" s="34"/>
      <c r="J90669" s="34"/>
      <c r="K90669" s="34"/>
      <c r="L90669" s="34"/>
    </row>
    <row r="90670" spans="6:12" x14ac:dyDescent="0.35">
      <c r="F90670" s="34"/>
      <c r="J90670" s="34"/>
      <c r="K90670" s="34"/>
      <c r="L90670" s="34"/>
    </row>
    <row r="90671" spans="6:12" x14ac:dyDescent="0.35">
      <c r="F90671" s="34"/>
      <c r="J90671" s="34"/>
      <c r="K90671" s="34"/>
      <c r="L90671" s="34"/>
    </row>
    <row r="90672" spans="6:12" x14ac:dyDescent="0.35">
      <c r="F90672" s="34"/>
      <c r="J90672" s="34"/>
      <c r="K90672" s="34"/>
      <c r="L90672" s="34"/>
    </row>
    <row r="90673" spans="6:12" x14ac:dyDescent="0.35">
      <c r="F90673" s="34"/>
      <c r="J90673" s="34"/>
      <c r="K90673" s="34"/>
      <c r="L90673" s="34"/>
    </row>
    <row r="90674" spans="6:12" x14ac:dyDescent="0.35">
      <c r="F90674" s="34"/>
      <c r="J90674" s="34"/>
      <c r="K90674" s="34"/>
      <c r="L90674" s="34"/>
    </row>
    <row r="90675" spans="6:12" x14ac:dyDescent="0.35">
      <c r="F90675" s="34"/>
      <c r="J90675" s="34"/>
      <c r="K90675" s="34"/>
      <c r="L90675" s="34"/>
    </row>
    <row r="90676" spans="6:12" x14ac:dyDescent="0.35">
      <c r="F90676" s="34"/>
      <c r="J90676" s="34"/>
      <c r="K90676" s="34"/>
      <c r="L90676" s="34"/>
    </row>
    <row r="90677" spans="6:12" x14ac:dyDescent="0.35">
      <c r="F90677" s="34"/>
      <c r="J90677" s="34"/>
      <c r="K90677" s="34"/>
      <c r="L90677" s="34"/>
    </row>
    <row r="90678" spans="6:12" x14ac:dyDescent="0.35">
      <c r="F90678" s="34"/>
      <c r="J90678" s="34"/>
      <c r="K90678" s="34"/>
      <c r="L90678" s="34"/>
    </row>
    <row r="90679" spans="6:12" x14ac:dyDescent="0.35">
      <c r="F90679" s="34"/>
      <c r="J90679" s="34"/>
      <c r="K90679" s="34"/>
      <c r="L90679" s="34"/>
    </row>
    <row r="90680" spans="6:12" x14ac:dyDescent="0.35">
      <c r="F90680" s="34"/>
      <c r="J90680" s="34"/>
      <c r="K90680" s="34"/>
      <c r="L90680" s="34"/>
    </row>
    <row r="90681" spans="6:12" x14ac:dyDescent="0.35">
      <c r="F90681" s="34"/>
      <c r="J90681" s="34"/>
      <c r="K90681" s="34"/>
      <c r="L90681" s="34"/>
    </row>
    <row r="90682" spans="6:12" x14ac:dyDescent="0.35">
      <c r="F90682" s="34"/>
      <c r="J90682" s="34"/>
      <c r="K90682" s="34"/>
      <c r="L90682" s="34"/>
    </row>
    <row r="90683" spans="6:12" x14ac:dyDescent="0.35">
      <c r="F90683" s="34"/>
      <c r="J90683" s="34"/>
      <c r="K90683" s="34"/>
      <c r="L90683" s="34"/>
    </row>
    <row r="90684" spans="6:12" x14ac:dyDescent="0.35">
      <c r="F90684" s="34"/>
      <c r="J90684" s="34"/>
      <c r="K90684" s="34"/>
      <c r="L90684" s="34"/>
    </row>
    <row r="90685" spans="6:12" x14ac:dyDescent="0.35">
      <c r="F90685" s="34"/>
      <c r="J90685" s="34"/>
      <c r="K90685" s="34"/>
      <c r="L90685" s="34"/>
    </row>
    <row r="90686" spans="6:12" x14ac:dyDescent="0.35">
      <c r="F90686" s="34"/>
      <c r="J90686" s="34"/>
      <c r="K90686" s="34"/>
      <c r="L90686" s="34"/>
    </row>
    <row r="90687" spans="6:12" x14ac:dyDescent="0.35">
      <c r="F90687" s="34"/>
      <c r="J90687" s="34"/>
      <c r="K90687" s="34"/>
      <c r="L90687" s="34"/>
    </row>
    <row r="90688" spans="6:12" x14ac:dyDescent="0.35">
      <c r="F90688" s="34"/>
      <c r="J90688" s="34"/>
      <c r="K90688" s="34"/>
      <c r="L90688" s="34"/>
    </row>
    <row r="90689" spans="6:12" x14ac:dyDescent="0.35">
      <c r="F90689" s="34"/>
      <c r="J90689" s="34"/>
      <c r="K90689" s="34"/>
      <c r="L90689" s="34"/>
    </row>
    <row r="90690" spans="6:12" x14ac:dyDescent="0.35">
      <c r="F90690" s="34"/>
      <c r="J90690" s="34"/>
      <c r="K90690" s="34"/>
      <c r="L90690" s="34"/>
    </row>
    <row r="90691" spans="6:12" x14ac:dyDescent="0.35">
      <c r="F90691" s="34"/>
      <c r="J90691" s="34"/>
      <c r="K90691" s="34"/>
      <c r="L90691" s="34"/>
    </row>
    <row r="90692" spans="6:12" x14ac:dyDescent="0.35">
      <c r="F90692" s="34"/>
      <c r="J90692" s="34"/>
      <c r="K90692" s="34"/>
      <c r="L90692" s="34"/>
    </row>
    <row r="90693" spans="6:12" x14ac:dyDescent="0.35">
      <c r="F90693" s="34"/>
      <c r="J90693" s="34"/>
      <c r="K90693" s="34"/>
      <c r="L90693" s="34"/>
    </row>
    <row r="90694" spans="6:12" x14ac:dyDescent="0.35">
      <c r="F90694" s="34"/>
      <c r="J90694" s="34"/>
      <c r="K90694" s="34"/>
      <c r="L90694" s="34"/>
    </row>
    <row r="90695" spans="6:12" x14ac:dyDescent="0.35">
      <c r="F90695" s="34"/>
      <c r="J90695" s="34"/>
      <c r="K90695" s="34"/>
      <c r="L90695" s="34"/>
    </row>
    <row r="90696" spans="6:12" x14ac:dyDescent="0.35">
      <c r="F90696" s="34"/>
      <c r="J90696" s="34"/>
      <c r="K90696" s="34"/>
      <c r="L90696" s="34"/>
    </row>
    <row r="90697" spans="6:12" x14ac:dyDescent="0.35">
      <c r="F90697" s="34"/>
      <c r="J90697" s="34"/>
      <c r="K90697" s="34"/>
      <c r="L90697" s="34"/>
    </row>
    <row r="90698" spans="6:12" x14ac:dyDescent="0.35">
      <c r="F90698" s="34"/>
      <c r="J90698" s="34"/>
      <c r="K90698" s="34"/>
      <c r="L90698" s="34"/>
    </row>
    <row r="90699" spans="6:12" x14ac:dyDescent="0.35">
      <c r="F90699" s="34"/>
      <c r="J90699" s="34"/>
      <c r="K90699" s="34"/>
      <c r="L90699" s="34"/>
    </row>
    <row r="90700" spans="6:12" x14ac:dyDescent="0.35">
      <c r="F90700" s="34"/>
      <c r="J90700" s="34"/>
      <c r="K90700" s="34"/>
      <c r="L90700" s="34"/>
    </row>
    <row r="90701" spans="6:12" x14ac:dyDescent="0.35">
      <c r="F90701" s="34"/>
      <c r="J90701" s="34"/>
      <c r="K90701" s="34"/>
      <c r="L90701" s="34"/>
    </row>
    <row r="90702" spans="6:12" x14ac:dyDescent="0.35">
      <c r="F90702" s="34"/>
      <c r="J90702" s="34"/>
      <c r="K90702" s="34"/>
      <c r="L90702" s="34"/>
    </row>
    <row r="90703" spans="6:12" x14ac:dyDescent="0.35">
      <c r="F90703" s="34"/>
      <c r="J90703" s="34"/>
      <c r="K90703" s="34"/>
      <c r="L90703" s="34"/>
    </row>
    <row r="90704" spans="6:12" x14ac:dyDescent="0.35">
      <c r="F90704" s="34"/>
      <c r="J90704" s="34"/>
      <c r="K90704" s="34"/>
      <c r="L90704" s="34"/>
    </row>
    <row r="90705" spans="6:12" x14ac:dyDescent="0.35">
      <c r="F90705" s="34"/>
      <c r="J90705" s="34"/>
      <c r="K90705" s="34"/>
      <c r="L90705" s="34"/>
    </row>
    <row r="90706" spans="6:12" x14ac:dyDescent="0.35">
      <c r="F90706" s="34"/>
      <c r="J90706" s="34"/>
      <c r="K90706" s="34"/>
      <c r="L90706" s="34"/>
    </row>
    <row r="90707" spans="6:12" x14ac:dyDescent="0.35">
      <c r="F90707" s="34"/>
      <c r="J90707" s="34"/>
      <c r="K90707" s="34"/>
      <c r="L90707" s="34"/>
    </row>
    <row r="90708" spans="6:12" x14ac:dyDescent="0.35">
      <c r="F90708" s="34"/>
      <c r="J90708" s="34"/>
      <c r="K90708" s="34"/>
      <c r="L90708" s="34"/>
    </row>
    <row r="90709" spans="6:12" x14ac:dyDescent="0.35">
      <c r="F90709" s="34"/>
      <c r="J90709" s="34"/>
      <c r="K90709" s="34"/>
      <c r="L90709" s="34"/>
    </row>
    <row r="90710" spans="6:12" x14ac:dyDescent="0.35">
      <c r="F90710" s="34"/>
      <c r="J90710" s="34"/>
      <c r="K90710" s="34"/>
      <c r="L90710" s="34"/>
    </row>
    <row r="90711" spans="6:12" x14ac:dyDescent="0.35">
      <c r="F90711" s="34"/>
      <c r="J90711" s="34"/>
      <c r="K90711" s="34"/>
      <c r="L90711" s="34"/>
    </row>
    <row r="90712" spans="6:12" x14ac:dyDescent="0.35">
      <c r="F90712" s="34"/>
      <c r="J90712" s="34"/>
      <c r="K90712" s="34"/>
      <c r="L90712" s="34"/>
    </row>
    <row r="90713" spans="6:12" x14ac:dyDescent="0.35">
      <c r="F90713" s="34"/>
      <c r="J90713" s="34"/>
      <c r="K90713" s="34"/>
      <c r="L90713" s="34"/>
    </row>
    <row r="90714" spans="6:12" x14ac:dyDescent="0.35">
      <c r="F90714" s="34"/>
      <c r="J90714" s="34"/>
      <c r="K90714" s="34"/>
      <c r="L90714" s="34"/>
    </row>
    <row r="90715" spans="6:12" x14ac:dyDescent="0.35">
      <c r="F90715" s="34"/>
      <c r="J90715" s="34"/>
      <c r="K90715" s="34"/>
      <c r="L90715" s="34"/>
    </row>
    <row r="90716" spans="6:12" x14ac:dyDescent="0.35">
      <c r="F90716" s="34"/>
      <c r="J90716" s="34"/>
      <c r="K90716" s="34"/>
      <c r="L90716" s="34"/>
    </row>
    <row r="90717" spans="6:12" x14ac:dyDescent="0.35">
      <c r="F90717" s="34"/>
      <c r="J90717" s="34"/>
      <c r="K90717" s="34"/>
      <c r="L90717" s="34"/>
    </row>
    <row r="90718" spans="6:12" x14ac:dyDescent="0.35">
      <c r="F90718" s="34"/>
      <c r="J90718" s="34"/>
      <c r="K90718" s="34"/>
      <c r="L90718" s="34"/>
    </row>
    <row r="90719" spans="6:12" x14ac:dyDescent="0.35">
      <c r="F90719" s="34"/>
      <c r="J90719" s="34"/>
      <c r="K90719" s="34"/>
      <c r="L90719" s="34"/>
    </row>
    <row r="90720" spans="6:12" x14ac:dyDescent="0.35">
      <c r="F90720" s="34"/>
      <c r="J90720" s="34"/>
      <c r="K90720" s="34"/>
      <c r="L90720" s="34"/>
    </row>
    <row r="90721" spans="6:12" x14ac:dyDescent="0.35">
      <c r="F90721" s="34"/>
      <c r="J90721" s="34"/>
      <c r="K90721" s="34"/>
      <c r="L90721" s="34"/>
    </row>
    <row r="90722" spans="6:12" x14ac:dyDescent="0.35">
      <c r="F90722" s="34"/>
      <c r="J90722" s="34"/>
      <c r="K90722" s="34"/>
      <c r="L90722" s="34"/>
    </row>
    <row r="90723" spans="6:12" x14ac:dyDescent="0.35">
      <c r="F90723" s="34"/>
      <c r="J90723" s="34"/>
      <c r="K90723" s="34"/>
      <c r="L90723" s="34"/>
    </row>
    <row r="90724" spans="6:12" x14ac:dyDescent="0.35">
      <c r="F90724" s="34"/>
      <c r="J90724" s="34"/>
      <c r="K90724" s="34"/>
      <c r="L90724" s="34"/>
    </row>
    <row r="90725" spans="6:12" x14ac:dyDescent="0.35">
      <c r="F90725" s="34"/>
      <c r="J90725" s="34"/>
      <c r="K90725" s="34"/>
      <c r="L90725" s="34"/>
    </row>
    <row r="90726" spans="6:12" x14ac:dyDescent="0.35">
      <c r="F90726" s="34"/>
      <c r="J90726" s="34"/>
      <c r="K90726" s="34"/>
      <c r="L90726" s="34"/>
    </row>
    <row r="90727" spans="6:12" x14ac:dyDescent="0.35">
      <c r="F90727" s="34"/>
      <c r="J90727" s="34"/>
      <c r="K90727" s="34"/>
      <c r="L90727" s="34"/>
    </row>
    <row r="90728" spans="6:12" x14ac:dyDescent="0.35">
      <c r="F90728" s="34"/>
      <c r="J90728" s="34"/>
      <c r="K90728" s="34"/>
      <c r="L90728" s="34"/>
    </row>
    <row r="90729" spans="6:12" x14ac:dyDescent="0.35">
      <c r="F90729" s="34"/>
      <c r="J90729" s="34"/>
      <c r="K90729" s="34"/>
      <c r="L90729" s="34"/>
    </row>
    <row r="90730" spans="6:12" x14ac:dyDescent="0.35">
      <c r="F90730" s="34"/>
      <c r="J90730" s="34"/>
      <c r="K90730" s="34"/>
      <c r="L90730" s="34"/>
    </row>
    <row r="90731" spans="6:12" x14ac:dyDescent="0.35">
      <c r="F90731" s="34"/>
      <c r="J90731" s="34"/>
      <c r="K90731" s="34"/>
      <c r="L90731" s="34"/>
    </row>
    <row r="90732" spans="6:12" x14ac:dyDescent="0.35">
      <c r="F90732" s="34"/>
      <c r="J90732" s="34"/>
      <c r="K90732" s="34"/>
      <c r="L90732" s="34"/>
    </row>
    <row r="90733" spans="6:12" x14ac:dyDescent="0.35">
      <c r="F90733" s="34"/>
      <c r="J90733" s="34"/>
      <c r="K90733" s="34"/>
      <c r="L90733" s="34"/>
    </row>
    <row r="90734" spans="6:12" x14ac:dyDescent="0.35">
      <c r="F90734" s="34"/>
      <c r="J90734" s="34"/>
      <c r="K90734" s="34"/>
      <c r="L90734" s="34"/>
    </row>
    <row r="90735" spans="6:12" x14ac:dyDescent="0.35">
      <c r="F90735" s="34"/>
      <c r="J90735" s="34"/>
      <c r="K90735" s="34"/>
      <c r="L90735" s="34"/>
    </row>
    <row r="90736" spans="6:12" x14ac:dyDescent="0.35">
      <c r="F90736" s="34"/>
      <c r="J90736" s="34"/>
      <c r="K90736" s="34"/>
      <c r="L90736" s="34"/>
    </row>
    <row r="90737" spans="6:12" x14ac:dyDescent="0.35">
      <c r="F90737" s="34"/>
      <c r="J90737" s="34"/>
      <c r="K90737" s="34"/>
      <c r="L90737" s="34"/>
    </row>
    <row r="90738" spans="6:12" x14ac:dyDescent="0.35">
      <c r="F90738" s="34"/>
      <c r="J90738" s="34"/>
      <c r="K90738" s="34"/>
      <c r="L90738" s="34"/>
    </row>
    <row r="90739" spans="6:12" x14ac:dyDescent="0.35">
      <c r="F90739" s="34"/>
      <c r="J90739" s="34"/>
      <c r="K90739" s="34"/>
      <c r="L90739" s="34"/>
    </row>
    <row r="90740" spans="6:12" x14ac:dyDescent="0.35">
      <c r="F90740" s="34"/>
      <c r="J90740" s="34"/>
      <c r="K90740" s="34"/>
      <c r="L90740" s="34"/>
    </row>
    <row r="90741" spans="6:12" x14ac:dyDescent="0.35">
      <c r="F90741" s="34"/>
      <c r="J90741" s="34"/>
      <c r="K90741" s="34"/>
      <c r="L90741" s="34"/>
    </row>
    <row r="90742" spans="6:12" x14ac:dyDescent="0.35">
      <c r="F90742" s="34"/>
      <c r="J90742" s="34"/>
      <c r="K90742" s="34"/>
      <c r="L90742" s="34"/>
    </row>
    <row r="90743" spans="6:12" x14ac:dyDescent="0.35">
      <c r="F90743" s="34"/>
      <c r="J90743" s="34"/>
      <c r="K90743" s="34"/>
      <c r="L90743" s="34"/>
    </row>
    <row r="90744" spans="6:12" x14ac:dyDescent="0.35">
      <c r="F90744" s="34"/>
      <c r="J90744" s="34"/>
      <c r="K90744" s="34"/>
      <c r="L90744" s="34"/>
    </row>
    <row r="90745" spans="6:12" x14ac:dyDescent="0.35">
      <c r="F90745" s="34"/>
      <c r="J90745" s="34"/>
      <c r="K90745" s="34"/>
      <c r="L90745" s="34"/>
    </row>
    <row r="90746" spans="6:12" x14ac:dyDescent="0.35">
      <c r="F90746" s="34"/>
      <c r="J90746" s="34"/>
      <c r="K90746" s="34"/>
      <c r="L90746" s="34"/>
    </row>
    <row r="90747" spans="6:12" x14ac:dyDescent="0.35">
      <c r="F90747" s="34"/>
      <c r="J90747" s="34"/>
      <c r="K90747" s="34"/>
      <c r="L90747" s="34"/>
    </row>
    <row r="90748" spans="6:12" x14ac:dyDescent="0.35">
      <c r="F90748" s="34"/>
      <c r="J90748" s="34"/>
      <c r="K90748" s="34"/>
      <c r="L90748" s="34"/>
    </row>
    <row r="90749" spans="6:12" x14ac:dyDescent="0.35">
      <c r="F90749" s="34"/>
      <c r="J90749" s="34"/>
      <c r="K90749" s="34"/>
      <c r="L90749" s="34"/>
    </row>
    <row r="90750" spans="6:12" x14ac:dyDescent="0.35">
      <c r="F90750" s="34"/>
      <c r="J90750" s="34"/>
      <c r="K90750" s="34"/>
      <c r="L90750" s="34"/>
    </row>
    <row r="90751" spans="6:12" x14ac:dyDescent="0.35">
      <c r="F90751" s="34"/>
      <c r="J90751" s="34"/>
      <c r="K90751" s="34"/>
      <c r="L90751" s="34"/>
    </row>
    <row r="90752" spans="6:12" x14ac:dyDescent="0.35">
      <c r="F90752" s="34"/>
      <c r="J90752" s="34"/>
      <c r="K90752" s="34"/>
      <c r="L90752" s="34"/>
    </row>
    <row r="90753" spans="6:12" x14ac:dyDescent="0.35">
      <c r="F90753" s="34"/>
      <c r="J90753" s="34"/>
      <c r="K90753" s="34"/>
      <c r="L90753" s="34"/>
    </row>
    <row r="90754" spans="6:12" x14ac:dyDescent="0.35">
      <c r="F90754" s="34"/>
      <c r="J90754" s="34"/>
      <c r="K90754" s="34"/>
      <c r="L90754" s="34"/>
    </row>
    <row r="90755" spans="6:12" x14ac:dyDescent="0.35">
      <c r="F90755" s="34"/>
      <c r="J90755" s="34"/>
      <c r="K90755" s="34"/>
      <c r="L90755" s="34"/>
    </row>
    <row r="90756" spans="6:12" x14ac:dyDescent="0.35">
      <c r="F90756" s="34"/>
      <c r="J90756" s="34"/>
      <c r="K90756" s="34"/>
      <c r="L90756" s="34"/>
    </row>
    <row r="90757" spans="6:12" x14ac:dyDescent="0.35">
      <c r="F90757" s="34"/>
      <c r="J90757" s="34"/>
      <c r="K90757" s="34"/>
      <c r="L90757" s="34"/>
    </row>
    <row r="90758" spans="6:12" x14ac:dyDescent="0.35">
      <c r="F90758" s="34"/>
      <c r="J90758" s="34"/>
      <c r="K90758" s="34"/>
      <c r="L90758" s="34"/>
    </row>
    <row r="90759" spans="6:12" x14ac:dyDescent="0.35">
      <c r="F90759" s="34"/>
      <c r="J90759" s="34"/>
      <c r="K90759" s="34"/>
      <c r="L90759" s="34"/>
    </row>
    <row r="90760" spans="6:12" x14ac:dyDescent="0.35">
      <c r="F90760" s="34"/>
      <c r="J90760" s="34"/>
      <c r="K90760" s="34"/>
      <c r="L90760" s="34"/>
    </row>
    <row r="90761" spans="6:12" x14ac:dyDescent="0.35">
      <c r="F90761" s="34"/>
      <c r="J90761" s="34"/>
      <c r="K90761" s="34"/>
      <c r="L90761" s="34"/>
    </row>
    <row r="90762" spans="6:12" x14ac:dyDescent="0.35">
      <c r="F90762" s="34"/>
      <c r="J90762" s="34"/>
      <c r="K90762" s="34"/>
      <c r="L90762" s="34"/>
    </row>
    <row r="90763" spans="6:12" x14ac:dyDescent="0.35">
      <c r="F90763" s="34"/>
      <c r="J90763" s="34"/>
      <c r="K90763" s="34"/>
      <c r="L90763" s="34"/>
    </row>
    <row r="90764" spans="6:12" x14ac:dyDescent="0.35">
      <c r="F90764" s="34"/>
      <c r="J90764" s="34"/>
      <c r="K90764" s="34"/>
      <c r="L90764" s="34"/>
    </row>
    <row r="90765" spans="6:12" x14ac:dyDescent="0.35">
      <c r="F90765" s="34"/>
      <c r="J90765" s="34"/>
      <c r="K90765" s="34"/>
      <c r="L90765" s="34"/>
    </row>
    <row r="90766" spans="6:12" x14ac:dyDescent="0.35">
      <c r="F90766" s="34"/>
      <c r="J90766" s="34"/>
      <c r="K90766" s="34"/>
      <c r="L90766" s="34"/>
    </row>
    <row r="90767" spans="6:12" x14ac:dyDescent="0.35">
      <c r="F90767" s="34"/>
      <c r="J90767" s="34"/>
      <c r="K90767" s="34"/>
      <c r="L90767" s="34"/>
    </row>
    <row r="90768" spans="6:12" x14ac:dyDescent="0.35">
      <c r="F90768" s="34"/>
      <c r="J90768" s="34"/>
      <c r="K90768" s="34"/>
      <c r="L90768" s="34"/>
    </row>
    <row r="90769" spans="6:12" x14ac:dyDescent="0.35">
      <c r="F90769" s="34"/>
      <c r="J90769" s="34"/>
      <c r="K90769" s="34"/>
      <c r="L90769" s="34"/>
    </row>
    <row r="90770" spans="6:12" x14ac:dyDescent="0.35">
      <c r="F90770" s="34"/>
      <c r="J90770" s="34"/>
      <c r="K90770" s="34"/>
      <c r="L90770" s="34"/>
    </row>
    <row r="90771" spans="6:12" x14ac:dyDescent="0.35">
      <c r="F90771" s="34"/>
      <c r="J90771" s="34"/>
      <c r="K90771" s="34"/>
      <c r="L90771" s="34"/>
    </row>
    <row r="90772" spans="6:12" x14ac:dyDescent="0.35">
      <c r="F90772" s="34"/>
      <c r="J90772" s="34"/>
      <c r="K90772" s="34"/>
      <c r="L90772" s="34"/>
    </row>
    <row r="90773" spans="6:12" x14ac:dyDescent="0.35">
      <c r="F90773" s="34"/>
      <c r="J90773" s="34"/>
      <c r="K90773" s="34"/>
      <c r="L90773" s="34"/>
    </row>
    <row r="90774" spans="6:12" x14ac:dyDescent="0.35">
      <c r="F90774" s="34"/>
      <c r="J90774" s="34"/>
      <c r="K90774" s="34"/>
      <c r="L90774" s="34"/>
    </row>
    <row r="90775" spans="6:12" x14ac:dyDescent="0.35">
      <c r="F90775" s="34"/>
      <c r="J90775" s="34"/>
      <c r="K90775" s="34"/>
      <c r="L90775" s="34"/>
    </row>
    <row r="90776" spans="6:12" x14ac:dyDescent="0.35">
      <c r="F90776" s="34"/>
      <c r="J90776" s="34"/>
      <c r="K90776" s="34"/>
      <c r="L90776" s="34"/>
    </row>
    <row r="90777" spans="6:12" x14ac:dyDescent="0.35">
      <c r="F90777" s="34"/>
      <c r="J90777" s="34"/>
      <c r="K90777" s="34"/>
      <c r="L90777" s="34"/>
    </row>
    <row r="90778" spans="6:12" x14ac:dyDescent="0.35">
      <c r="F90778" s="34"/>
      <c r="J90778" s="34"/>
      <c r="K90778" s="34"/>
      <c r="L90778" s="34"/>
    </row>
    <row r="90779" spans="6:12" x14ac:dyDescent="0.35">
      <c r="F90779" s="34"/>
      <c r="J90779" s="34"/>
      <c r="K90779" s="34"/>
      <c r="L90779" s="34"/>
    </row>
    <row r="90780" spans="6:12" x14ac:dyDescent="0.35">
      <c r="F90780" s="34"/>
      <c r="J90780" s="34"/>
      <c r="K90780" s="34"/>
      <c r="L90780" s="34"/>
    </row>
    <row r="90781" spans="6:12" x14ac:dyDescent="0.35">
      <c r="F90781" s="34"/>
      <c r="J90781" s="34"/>
      <c r="K90781" s="34"/>
      <c r="L90781" s="34"/>
    </row>
    <row r="90782" spans="6:12" x14ac:dyDescent="0.35">
      <c r="F90782" s="34"/>
      <c r="J90782" s="34"/>
      <c r="K90782" s="34"/>
      <c r="L90782" s="34"/>
    </row>
    <row r="90783" spans="6:12" x14ac:dyDescent="0.35">
      <c r="F90783" s="34"/>
      <c r="J90783" s="34"/>
      <c r="K90783" s="34"/>
      <c r="L90783" s="34"/>
    </row>
    <row r="90784" spans="6:12" x14ac:dyDescent="0.35">
      <c r="F90784" s="34"/>
      <c r="J90784" s="34"/>
      <c r="K90784" s="34"/>
      <c r="L90784" s="34"/>
    </row>
    <row r="90785" spans="6:12" x14ac:dyDescent="0.35">
      <c r="F90785" s="34"/>
      <c r="J90785" s="34"/>
      <c r="K90785" s="34"/>
      <c r="L90785" s="34"/>
    </row>
    <row r="90786" spans="6:12" x14ac:dyDescent="0.35">
      <c r="F90786" s="34"/>
      <c r="J90786" s="34"/>
      <c r="K90786" s="34"/>
      <c r="L90786" s="34"/>
    </row>
    <row r="90787" spans="6:12" x14ac:dyDescent="0.35">
      <c r="F90787" s="34"/>
      <c r="J90787" s="34"/>
      <c r="K90787" s="34"/>
      <c r="L90787" s="34"/>
    </row>
    <row r="90788" spans="6:12" x14ac:dyDescent="0.35">
      <c r="F90788" s="34"/>
      <c r="J90788" s="34"/>
      <c r="K90788" s="34"/>
      <c r="L90788" s="34"/>
    </row>
    <row r="90789" spans="6:12" x14ac:dyDescent="0.35">
      <c r="F90789" s="34"/>
      <c r="J90789" s="34"/>
      <c r="K90789" s="34"/>
      <c r="L90789" s="34"/>
    </row>
    <row r="90790" spans="6:12" x14ac:dyDescent="0.35">
      <c r="F90790" s="34"/>
      <c r="J90790" s="34"/>
      <c r="K90790" s="34"/>
      <c r="L90790" s="34"/>
    </row>
    <row r="90791" spans="6:12" x14ac:dyDescent="0.35">
      <c r="F90791" s="34"/>
      <c r="J90791" s="34"/>
      <c r="K90791" s="34"/>
      <c r="L90791" s="34"/>
    </row>
    <row r="90792" spans="6:12" x14ac:dyDescent="0.35">
      <c r="F90792" s="34"/>
      <c r="J90792" s="34"/>
      <c r="K90792" s="34"/>
      <c r="L90792" s="34"/>
    </row>
    <row r="90793" spans="6:12" x14ac:dyDescent="0.35">
      <c r="F90793" s="34"/>
      <c r="J90793" s="34"/>
      <c r="K90793" s="34"/>
      <c r="L90793" s="34"/>
    </row>
    <row r="90794" spans="6:12" x14ac:dyDescent="0.35">
      <c r="F90794" s="34"/>
      <c r="J90794" s="34"/>
      <c r="K90794" s="34"/>
      <c r="L90794" s="34"/>
    </row>
    <row r="90795" spans="6:12" x14ac:dyDescent="0.35">
      <c r="F90795" s="34"/>
      <c r="J90795" s="34"/>
      <c r="K90795" s="34"/>
      <c r="L90795" s="34"/>
    </row>
    <row r="90796" spans="6:12" x14ac:dyDescent="0.35">
      <c r="F90796" s="34"/>
      <c r="J90796" s="34"/>
      <c r="K90796" s="34"/>
      <c r="L90796" s="34"/>
    </row>
    <row r="90797" spans="6:12" x14ac:dyDescent="0.35">
      <c r="F90797" s="34"/>
      <c r="J90797" s="34"/>
      <c r="K90797" s="34"/>
      <c r="L90797" s="34"/>
    </row>
    <row r="90798" spans="6:12" x14ac:dyDescent="0.35">
      <c r="F90798" s="34"/>
      <c r="J90798" s="34"/>
      <c r="K90798" s="34"/>
      <c r="L90798" s="34"/>
    </row>
    <row r="90799" spans="6:12" x14ac:dyDescent="0.35">
      <c r="F90799" s="34"/>
      <c r="J90799" s="34"/>
      <c r="K90799" s="34"/>
      <c r="L90799" s="34"/>
    </row>
    <row r="90800" spans="6:12" x14ac:dyDescent="0.35">
      <c r="F90800" s="34"/>
      <c r="J90800" s="34"/>
      <c r="K90800" s="34"/>
      <c r="L90800" s="34"/>
    </row>
    <row r="90801" spans="6:12" x14ac:dyDescent="0.35">
      <c r="F90801" s="34"/>
      <c r="J90801" s="34"/>
      <c r="K90801" s="34"/>
      <c r="L90801" s="34"/>
    </row>
    <row r="90802" spans="6:12" x14ac:dyDescent="0.35">
      <c r="F90802" s="34"/>
      <c r="J90802" s="34"/>
      <c r="K90802" s="34"/>
      <c r="L90802" s="34"/>
    </row>
    <row r="90803" spans="6:12" x14ac:dyDescent="0.35">
      <c r="F90803" s="34"/>
      <c r="J90803" s="34"/>
      <c r="K90803" s="34"/>
      <c r="L90803" s="34"/>
    </row>
    <row r="90804" spans="6:12" x14ac:dyDescent="0.35">
      <c r="F90804" s="34"/>
      <c r="J90804" s="34"/>
      <c r="K90804" s="34"/>
      <c r="L90804" s="34"/>
    </row>
    <row r="90805" spans="6:12" x14ac:dyDescent="0.35">
      <c r="F90805" s="34"/>
      <c r="J90805" s="34"/>
      <c r="K90805" s="34"/>
      <c r="L90805" s="34"/>
    </row>
    <row r="90806" spans="6:12" x14ac:dyDescent="0.35">
      <c r="F90806" s="34"/>
      <c r="J90806" s="34"/>
      <c r="K90806" s="34"/>
      <c r="L90806" s="34"/>
    </row>
    <row r="90807" spans="6:12" x14ac:dyDescent="0.35">
      <c r="F90807" s="34"/>
      <c r="J90807" s="34"/>
      <c r="K90807" s="34"/>
      <c r="L90807" s="34"/>
    </row>
    <row r="90808" spans="6:12" x14ac:dyDescent="0.35">
      <c r="F90808" s="34"/>
      <c r="J90808" s="34"/>
      <c r="K90808" s="34"/>
      <c r="L90808" s="34"/>
    </row>
    <row r="90809" spans="6:12" x14ac:dyDescent="0.35">
      <c r="F90809" s="34"/>
      <c r="J90809" s="34"/>
      <c r="K90809" s="34"/>
      <c r="L90809" s="34"/>
    </row>
    <row r="90810" spans="6:12" x14ac:dyDescent="0.35">
      <c r="F90810" s="34"/>
      <c r="J90810" s="34"/>
      <c r="K90810" s="34"/>
      <c r="L90810" s="34"/>
    </row>
    <row r="90811" spans="6:12" x14ac:dyDescent="0.35">
      <c r="F90811" s="34"/>
      <c r="J90811" s="34"/>
      <c r="K90811" s="34"/>
      <c r="L90811" s="34"/>
    </row>
    <row r="90812" spans="6:12" x14ac:dyDescent="0.35">
      <c r="F90812" s="34"/>
      <c r="J90812" s="34"/>
      <c r="K90812" s="34"/>
      <c r="L90812" s="34"/>
    </row>
    <row r="90813" spans="6:12" x14ac:dyDescent="0.35">
      <c r="F90813" s="34"/>
      <c r="J90813" s="34"/>
      <c r="K90813" s="34"/>
      <c r="L90813" s="34"/>
    </row>
    <row r="90814" spans="6:12" x14ac:dyDescent="0.35">
      <c r="F90814" s="34"/>
      <c r="J90814" s="34"/>
      <c r="K90814" s="34"/>
      <c r="L90814" s="34"/>
    </row>
    <row r="90815" spans="6:12" x14ac:dyDescent="0.35">
      <c r="F90815" s="34"/>
      <c r="J90815" s="34"/>
      <c r="K90815" s="34"/>
      <c r="L90815" s="34"/>
    </row>
    <row r="90816" spans="6:12" x14ac:dyDescent="0.35">
      <c r="F90816" s="34"/>
      <c r="J90816" s="34"/>
      <c r="K90816" s="34"/>
      <c r="L90816" s="34"/>
    </row>
    <row r="90817" spans="6:12" x14ac:dyDescent="0.35">
      <c r="F90817" s="34"/>
      <c r="J90817" s="34"/>
      <c r="K90817" s="34"/>
      <c r="L90817" s="34"/>
    </row>
    <row r="90818" spans="6:12" x14ac:dyDescent="0.35">
      <c r="F90818" s="34"/>
      <c r="J90818" s="34"/>
      <c r="K90818" s="34"/>
      <c r="L90818" s="34"/>
    </row>
    <row r="90819" spans="6:12" x14ac:dyDescent="0.35">
      <c r="F90819" s="34"/>
      <c r="J90819" s="34"/>
      <c r="K90819" s="34"/>
      <c r="L90819" s="34"/>
    </row>
    <row r="90820" spans="6:12" x14ac:dyDescent="0.35">
      <c r="F90820" s="34"/>
      <c r="J90820" s="34"/>
      <c r="K90820" s="34"/>
      <c r="L90820" s="34"/>
    </row>
    <row r="90821" spans="6:12" x14ac:dyDescent="0.35">
      <c r="F90821" s="34"/>
      <c r="J90821" s="34"/>
      <c r="K90821" s="34"/>
      <c r="L90821" s="34"/>
    </row>
    <row r="90822" spans="6:12" x14ac:dyDescent="0.35">
      <c r="F90822" s="34"/>
      <c r="J90822" s="34"/>
      <c r="K90822" s="34"/>
      <c r="L90822" s="34"/>
    </row>
    <row r="90823" spans="6:12" x14ac:dyDescent="0.35">
      <c r="F90823" s="34"/>
      <c r="J90823" s="34"/>
      <c r="K90823" s="34"/>
      <c r="L90823" s="34"/>
    </row>
    <row r="90824" spans="6:12" x14ac:dyDescent="0.35">
      <c r="F90824" s="34"/>
      <c r="J90824" s="34"/>
      <c r="K90824" s="34"/>
      <c r="L90824" s="34"/>
    </row>
    <row r="90825" spans="6:12" x14ac:dyDescent="0.35">
      <c r="F90825" s="34"/>
      <c r="J90825" s="34"/>
      <c r="K90825" s="34"/>
      <c r="L90825" s="34"/>
    </row>
    <row r="90826" spans="6:12" x14ac:dyDescent="0.35">
      <c r="F90826" s="34"/>
      <c r="J90826" s="34"/>
      <c r="K90826" s="34"/>
      <c r="L90826" s="34"/>
    </row>
    <row r="90827" spans="6:12" x14ac:dyDescent="0.35">
      <c r="F90827" s="34"/>
      <c r="J90827" s="34"/>
      <c r="K90827" s="34"/>
      <c r="L90827" s="34"/>
    </row>
    <row r="90828" spans="6:12" x14ac:dyDescent="0.35">
      <c r="F90828" s="34"/>
      <c r="J90828" s="34"/>
      <c r="K90828" s="34"/>
      <c r="L90828" s="34"/>
    </row>
    <row r="90829" spans="6:12" x14ac:dyDescent="0.35">
      <c r="F90829" s="34"/>
      <c r="J90829" s="34"/>
      <c r="K90829" s="34"/>
      <c r="L90829" s="34"/>
    </row>
    <row r="90830" spans="6:12" x14ac:dyDescent="0.35">
      <c r="F90830" s="34"/>
      <c r="J90830" s="34"/>
      <c r="K90830" s="34"/>
      <c r="L90830" s="34"/>
    </row>
    <row r="90831" spans="6:12" x14ac:dyDescent="0.35">
      <c r="F90831" s="34"/>
      <c r="J90831" s="34"/>
      <c r="K90831" s="34"/>
      <c r="L90831" s="34"/>
    </row>
    <row r="90832" spans="6:12" x14ac:dyDescent="0.35">
      <c r="F90832" s="34"/>
      <c r="J90832" s="34"/>
      <c r="K90832" s="34"/>
      <c r="L90832" s="34"/>
    </row>
    <row r="90833" spans="6:12" x14ac:dyDescent="0.35">
      <c r="F90833" s="34"/>
      <c r="J90833" s="34"/>
      <c r="K90833" s="34"/>
      <c r="L90833" s="34"/>
    </row>
    <row r="90834" spans="6:12" x14ac:dyDescent="0.35">
      <c r="F90834" s="34"/>
      <c r="J90834" s="34"/>
      <c r="K90834" s="34"/>
      <c r="L90834" s="34"/>
    </row>
    <row r="90835" spans="6:12" x14ac:dyDescent="0.35">
      <c r="F90835" s="34"/>
      <c r="J90835" s="34"/>
      <c r="K90835" s="34"/>
      <c r="L90835" s="34"/>
    </row>
    <row r="90836" spans="6:12" x14ac:dyDescent="0.35">
      <c r="F90836" s="34"/>
      <c r="J90836" s="34"/>
      <c r="K90836" s="34"/>
      <c r="L90836" s="34"/>
    </row>
    <row r="90837" spans="6:12" x14ac:dyDescent="0.35">
      <c r="F90837" s="34"/>
      <c r="J90837" s="34"/>
      <c r="K90837" s="34"/>
      <c r="L90837" s="34"/>
    </row>
    <row r="90838" spans="6:12" x14ac:dyDescent="0.35">
      <c r="F90838" s="34"/>
      <c r="J90838" s="34"/>
      <c r="K90838" s="34"/>
      <c r="L90838" s="34"/>
    </row>
    <row r="90839" spans="6:12" x14ac:dyDescent="0.35">
      <c r="F90839" s="34"/>
      <c r="J90839" s="34"/>
      <c r="K90839" s="34"/>
      <c r="L90839" s="34"/>
    </row>
    <row r="90840" spans="6:12" x14ac:dyDescent="0.35">
      <c r="F90840" s="34"/>
      <c r="J90840" s="34"/>
      <c r="K90840" s="34"/>
      <c r="L90840" s="34"/>
    </row>
    <row r="90841" spans="6:12" x14ac:dyDescent="0.35">
      <c r="F90841" s="34"/>
      <c r="J90841" s="34"/>
      <c r="K90841" s="34"/>
      <c r="L90841" s="34"/>
    </row>
    <row r="90842" spans="6:12" x14ac:dyDescent="0.35">
      <c r="F90842" s="34"/>
      <c r="J90842" s="34"/>
      <c r="K90842" s="34"/>
      <c r="L90842" s="34"/>
    </row>
    <row r="90843" spans="6:12" x14ac:dyDescent="0.35">
      <c r="F90843" s="34"/>
      <c r="J90843" s="34"/>
      <c r="K90843" s="34"/>
      <c r="L90843" s="34"/>
    </row>
    <row r="90844" spans="6:12" x14ac:dyDescent="0.35">
      <c r="F90844" s="34"/>
      <c r="J90844" s="34"/>
      <c r="K90844" s="34"/>
      <c r="L90844" s="34"/>
    </row>
    <row r="90845" spans="6:12" x14ac:dyDescent="0.35">
      <c r="F90845" s="34"/>
      <c r="J90845" s="34"/>
      <c r="K90845" s="34"/>
      <c r="L90845" s="34"/>
    </row>
    <row r="90846" spans="6:12" x14ac:dyDescent="0.35">
      <c r="F90846" s="34"/>
      <c r="J90846" s="34"/>
      <c r="K90846" s="34"/>
      <c r="L90846" s="34"/>
    </row>
    <row r="90847" spans="6:12" x14ac:dyDescent="0.35">
      <c r="F90847" s="34"/>
      <c r="J90847" s="34"/>
      <c r="K90847" s="34"/>
      <c r="L90847" s="34"/>
    </row>
    <row r="90848" spans="6:12" x14ac:dyDescent="0.35">
      <c r="F90848" s="34"/>
      <c r="J90848" s="34"/>
      <c r="K90848" s="34"/>
      <c r="L90848" s="34"/>
    </row>
    <row r="90849" spans="6:12" x14ac:dyDescent="0.35">
      <c r="F90849" s="34"/>
      <c r="J90849" s="34"/>
      <c r="K90849" s="34"/>
      <c r="L90849" s="34"/>
    </row>
    <row r="90850" spans="6:12" x14ac:dyDescent="0.35">
      <c r="F90850" s="34"/>
      <c r="J90850" s="34"/>
      <c r="K90850" s="34"/>
      <c r="L90850" s="34"/>
    </row>
    <row r="90851" spans="6:12" x14ac:dyDescent="0.35">
      <c r="F90851" s="34"/>
      <c r="J90851" s="34"/>
      <c r="K90851" s="34"/>
      <c r="L90851" s="34"/>
    </row>
    <row r="90852" spans="6:12" x14ac:dyDescent="0.35">
      <c r="F90852" s="34"/>
      <c r="J90852" s="34"/>
      <c r="K90852" s="34"/>
      <c r="L90852" s="34"/>
    </row>
    <row r="90853" spans="6:12" x14ac:dyDescent="0.35">
      <c r="F90853" s="34"/>
      <c r="J90853" s="34"/>
      <c r="K90853" s="34"/>
      <c r="L90853" s="34"/>
    </row>
    <row r="90854" spans="6:12" x14ac:dyDescent="0.35">
      <c r="F90854" s="34"/>
      <c r="J90854" s="34"/>
      <c r="K90854" s="34"/>
      <c r="L90854" s="34"/>
    </row>
    <row r="90855" spans="6:12" x14ac:dyDescent="0.35">
      <c r="F90855" s="34"/>
      <c r="J90855" s="34"/>
      <c r="K90855" s="34"/>
      <c r="L90855" s="34"/>
    </row>
    <row r="90856" spans="6:12" x14ac:dyDescent="0.35">
      <c r="F90856" s="34"/>
      <c r="J90856" s="34"/>
      <c r="K90856" s="34"/>
      <c r="L90856" s="34"/>
    </row>
    <row r="90857" spans="6:12" x14ac:dyDescent="0.35">
      <c r="F90857" s="34"/>
      <c r="J90857" s="34"/>
      <c r="K90857" s="34"/>
      <c r="L90857" s="34"/>
    </row>
    <row r="90858" spans="6:12" x14ac:dyDescent="0.35">
      <c r="F90858" s="34"/>
      <c r="J90858" s="34"/>
      <c r="K90858" s="34"/>
      <c r="L90858" s="34"/>
    </row>
    <row r="90859" spans="6:12" x14ac:dyDescent="0.35">
      <c r="F90859" s="34"/>
      <c r="J90859" s="34"/>
      <c r="K90859" s="34"/>
      <c r="L90859" s="34"/>
    </row>
    <row r="90860" spans="6:12" x14ac:dyDescent="0.35">
      <c r="F90860" s="34"/>
      <c r="J90860" s="34"/>
      <c r="K90860" s="34"/>
      <c r="L90860" s="34"/>
    </row>
    <row r="90861" spans="6:12" x14ac:dyDescent="0.35">
      <c r="F90861" s="34"/>
      <c r="J90861" s="34"/>
      <c r="K90861" s="34"/>
      <c r="L90861" s="34"/>
    </row>
    <row r="90862" spans="6:12" x14ac:dyDescent="0.35">
      <c r="F90862" s="34"/>
      <c r="J90862" s="34"/>
      <c r="K90862" s="34"/>
      <c r="L90862" s="34"/>
    </row>
    <row r="90863" spans="6:12" x14ac:dyDescent="0.35">
      <c r="F90863" s="34"/>
      <c r="J90863" s="34"/>
      <c r="K90863" s="34"/>
      <c r="L90863" s="34"/>
    </row>
    <row r="90864" spans="6:12" x14ac:dyDescent="0.35">
      <c r="F90864" s="34"/>
      <c r="J90864" s="34"/>
      <c r="K90864" s="34"/>
      <c r="L90864" s="34"/>
    </row>
    <row r="90865" spans="6:12" x14ac:dyDescent="0.35">
      <c r="F90865" s="34"/>
      <c r="J90865" s="34"/>
      <c r="K90865" s="34"/>
      <c r="L90865" s="34"/>
    </row>
    <row r="90866" spans="6:12" x14ac:dyDescent="0.35">
      <c r="F90866" s="34"/>
      <c r="J90866" s="34"/>
      <c r="K90866" s="34"/>
      <c r="L90866" s="34"/>
    </row>
    <row r="90867" spans="6:12" x14ac:dyDescent="0.35">
      <c r="F90867" s="34"/>
      <c r="J90867" s="34"/>
      <c r="K90867" s="34"/>
      <c r="L90867" s="34"/>
    </row>
    <row r="90868" spans="6:12" x14ac:dyDescent="0.35">
      <c r="F90868" s="34"/>
      <c r="J90868" s="34"/>
      <c r="K90868" s="34"/>
      <c r="L90868" s="34"/>
    </row>
    <row r="90869" spans="6:12" x14ac:dyDescent="0.35">
      <c r="F90869" s="34"/>
      <c r="J90869" s="34"/>
      <c r="K90869" s="34"/>
      <c r="L90869" s="34"/>
    </row>
    <row r="90870" spans="6:12" x14ac:dyDescent="0.35">
      <c r="F90870" s="34"/>
      <c r="J90870" s="34"/>
      <c r="K90870" s="34"/>
      <c r="L90870" s="34"/>
    </row>
    <row r="90871" spans="6:12" x14ac:dyDescent="0.35">
      <c r="F90871" s="34"/>
      <c r="J90871" s="34"/>
      <c r="K90871" s="34"/>
      <c r="L90871" s="34"/>
    </row>
    <row r="90872" spans="6:12" x14ac:dyDescent="0.35">
      <c r="F90872" s="34"/>
      <c r="J90872" s="34"/>
      <c r="K90872" s="34"/>
      <c r="L90872" s="34"/>
    </row>
    <row r="90873" spans="6:12" x14ac:dyDescent="0.35">
      <c r="F90873" s="34"/>
      <c r="J90873" s="34"/>
      <c r="K90873" s="34"/>
      <c r="L90873" s="34"/>
    </row>
    <row r="90874" spans="6:12" x14ac:dyDescent="0.35">
      <c r="F90874" s="34"/>
      <c r="J90874" s="34"/>
      <c r="K90874" s="34"/>
      <c r="L90874" s="34"/>
    </row>
    <row r="90875" spans="6:12" x14ac:dyDescent="0.35">
      <c r="F90875" s="34"/>
      <c r="J90875" s="34"/>
      <c r="K90875" s="34"/>
      <c r="L90875" s="34"/>
    </row>
    <row r="90876" spans="6:12" x14ac:dyDescent="0.35">
      <c r="F90876" s="34"/>
      <c r="J90876" s="34"/>
      <c r="K90876" s="34"/>
      <c r="L90876" s="34"/>
    </row>
    <row r="90877" spans="6:12" x14ac:dyDescent="0.35">
      <c r="F90877" s="34"/>
      <c r="J90877" s="34"/>
      <c r="K90877" s="34"/>
      <c r="L90877" s="34"/>
    </row>
    <row r="90878" spans="6:12" x14ac:dyDescent="0.35">
      <c r="F90878" s="34"/>
      <c r="J90878" s="34"/>
      <c r="K90878" s="34"/>
      <c r="L90878" s="34"/>
    </row>
    <row r="90879" spans="6:12" x14ac:dyDescent="0.35">
      <c r="F90879" s="34"/>
      <c r="J90879" s="34"/>
      <c r="K90879" s="34"/>
      <c r="L90879" s="34"/>
    </row>
    <row r="90880" spans="6:12" x14ac:dyDescent="0.35">
      <c r="F90880" s="34"/>
      <c r="J90880" s="34"/>
      <c r="K90880" s="34"/>
      <c r="L90880" s="34"/>
    </row>
    <row r="90881" spans="6:12" x14ac:dyDescent="0.35">
      <c r="F90881" s="34"/>
      <c r="J90881" s="34"/>
      <c r="K90881" s="34"/>
      <c r="L90881" s="34"/>
    </row>
    <row r="90882" spans="6:12" x14ac:dyDescent="0.35">
      <c r="F90882" s="34"/>
      <c r="J90882" s="34"/>
      <c r="K90882" s="34"/>
      <c r="L90882" s="34"/>
    </row>
    <row r="90883" spans="6:12" x14ac:dyDescent="0.35">
      <c r="F90883" s="34"/>
      <c r="J90883" s="34"/>
      <c r="K90883" s="34"/>
      <c r="L90883" s="34"/>
    </row>
    <row r="90884" spans="6:12" x14ac:dyDescent="0.35">
      <c r="F90884" s="34"/>
      <c r="J90884" s="34"/>
      <c r="K90884" s="34"/>
      <c r="L90884" s="34"/>
    </row>
    <row r="90885" spans="6:12" x14ac:dyDescent="0.35">
      <c r="F90885" s="34"/>
      <c r="J90885" s="34"/>
      <c r="K90885" s="34"/>
      <c r="L90885" s="34"/>
    </row>
    <row r="90886" spans="6:12" x14ac:dyDescent="0.35">
      <c r="F90886" s="34"/>
      <c r="J90886" s="34"/>
      <c r="K90886" s="34"/>
      <c r="L90886" s="34"/>
    </row>
    <row r="90887" spans="6:12" x14ac:dyDescent="0.35">
      <c r="F90887" s="34"/>
      <c r="J90887" s="34"/>
      <c r="K90887" s="34"/>
      <c r="L90887" s="34"/>
    </row>
    <row r="90888" spans="6:12" x14ac:dyDescent="0.35">
      <c r="F90888" s="34"/>
      <c r="J90888" s="34"/>
      <c r="K90888" s="34"/>
      <c r="L90888" s="34"/>
    </row>
    <row r="90889" spans="6:12" x14ac:dyDescent="0.35">
      <c r="F90889" s="34"/>
      <c r="J90889" s="34"/>
      <c r="K90889" s="34"/>
      <c r="L90889" s="34"/>
    </row>
    <row r="90890" spans="6:12" x14ac:dyDescent="0.35">
      <c r="F90890" s="34"/>
      <c r="J90890" s="34"/>
      <c r="K90890" s="34"/>
      <c r="L90890" s="34"/>
    </row>
    <row r="90891" spans="6:12" x14ac:dyDescent="0.35">
      <c r="F90891" s="34"/>
      <c r="J90891" s="34"/>
      <c r="K90891" s="34"/>
      <c r="L90891" s="34"/>
    </row>
    <row r="90892" spans="6:12" x14ac:dyDescent="0.35">
      <c r="F90892" s="34"/>
      <c r="J90892" s="34"/>
      <c r="K90892" s="34"/>
      <c r="L90892" s="34"/>
    </row>
    <row r="90893" spans="6:12" x14ac:dyDescent="0.35">
      <c r="F90893" s="34"/>
      <c r="J90893" s="34"/>
      <c r="K90893" s="34"/>
      <c r="L90893" s="34"/>
    </row>
    <row r="90894" spans="6:12" x14ac:dyDescent="0.35">
      <c r="F90894" s="34"/>
      <c r="J90894" s="34"/>
      <c r="K90894" s="34"/>
      <c r="L90894" s="34"/>
    </row>
    <row r="90895" spans="6:12" x14ac:dyDescent="0.35">
      <c r="F90895" s="34"/>
      <c r="J90895" s="34"/>
      <c r="K90895" s="34"/>
      <c r="L90895" s="34"/>
    </row>
    <row r="90896" spans="6:12" x14ac:dyDescent="0.35">
      <c r="F90896" s="34"/>
      <c r="J90896" s="34"/>
      <c r="K90896" s="34"/>
      <c r="L90896" s="34"/>
    </row>
    <row r="90897" spans="6:12" x14ac:dyDescent="0.35">
      <c r="F90897" s="34"/>
      <c r="J90897" s="34"/>
      <c r="K90897" s="34"/>
      <c r="L90897" s="34"/>
    </row>
    <row r="90898" spans="6:12" x14ac:dyDescent="0.35">
      <c r="F90898" s="34"/>
      <c r="J90898" s="34"/>
      <c r="K90898" s="34"/>
      <c r="L90898" s="34"/>
    </row>
    <row r="90899" spans="6:12" x14ac:dyDescent="0.35">
      <c r="F90899" s="34"/>
      <c r="J90899" s="34"/>
      <c r="K90899" s="34"/>
      <c r="L90899" s="34"/>
    </row>
    <row r="90900" spans="6:12" x14ac:dyDescent="0.35">
      <c r="F90900" s="34"/>
      <c r="J90900" s="34"/>
      <c r="K90900" s="34"/>
      <c r="L90900" s="34"/>
    </row>
    <row r="90901" spans="6:12" x14ac:dyDescent="0.35">
      <c r="F90901" s="34"/>
      <c r="J90901" s="34"/>
      <c r="K90901" s="34"/>
      <c r="L90901" s="34"/>
    </row>
    <row r="90902" spans="6:12" x14ac:dyDescent="0.35">
      <c r="F90902" s="34"/>
      <c r="J90902" s="34"/>
      <c r="K90902" s="34"/>
      <c r="L90902" s="34"/>
    </row>
    <row r="90903" spans="6:12" x14ac:dyDescent="0.35">
      <c r="F90903" s="34"/>
      <c r="J90903" s="34"/>
      <c r="K90903" s="34"/>
      <c r="L90903" s="34"/>
    </row>
    <row r="90904" spans="6:12" x14ac:dyDescent="0.35">
      <c r="F90904" s="34"/>
      <c r="J90904" s="34"/>
      <c r="K90904" s="34"/>
      <c r="L90904" s="34"/>
    </row>
    <row r="90905" spans="6:12" x14ac:dyDescent="0.35">
      <c r="F90905" s="34"/>
      <c r="J90905" s="34"/>
      <c r="K90905" s="34"/>
      <c r="L90905" s="34"/>
    </row>
    <row r="90906" spans="6:12" x14ac:dyDescent="0.35">
      <c r="F90906" s="34"/>
      <c r="J90906" s="34"/>
      <c r="K90906" s="34"/>
      <c r="L90906" s="34"/>
    </row>
    <row r="90907" spans="6:12" x14ac:dyDescent="0.35">
      <c r="F90907" s="34"/>
      <c r="J90907" s="34"/>
      <c r="K90907" s="34"/>
      <c r="L90907" s="34"/>
    </row>
    <row r="90908" spans="6:12" x14ac:dyDescent="0.35">
      <c r="F90908" s="34"/>
      <c r="J90908" s="34"/>
      <c r="K90908" s="34"/>
      <c r="L90908" s="34"/>
    </row>
    <row r="90909" spans="6:12" x14ac:dyDescent="0.35">
      <c r="F90909" s="34"/>
      <c r="J90909" s="34"/>
      <c r="K90909" s="34"/>
      <c r="L90909" s="34"/>
    </row>
    <row r="90910" spans="6:12" x14ac:dyDescent="0.35">
      <c r="F90910" s="34"/>
      <c r="J90910" s="34"/>
      <c r="K90910" s="34"/>
      <c r="L90910" s="34"/>
    </row>
    <row r="90911" spans="6:12" x14ac:dyDescent="0.35">
      <c r="F90911" s="34"/>
      <c r="J90911" s="34"/>
      <c r="K90911" s="34"/>
      <c r="L90911" s="34"/>
    </row>
    <row r="90912" spans="6:12" x14ac:dyDescent="0.35">
      <c r="F90912" s="34"/>
      <c r="J90912" s="34"/>
      <c r="K90912" s="34"/>
      <c r="L90912" s="34"/>
    </row>
    <row r="90913" spans="6:12" x14ac:dyDescent="0.35">
      <c r="F90913" s="34"/>
      <c r="J90913" s="34"/>
      <c r="K90913" s="34"/>
      <c r="L90913" s="34"/>
    </row>
    <row r="90914" spans="6:12" x14ac:dyDescent="0.35">
      <c r="F90914" s="34"/>
      <c r="J90914" s="34"/>
      <c r="K90914" s="34"/>
      <c r="L90914" s="34"/>
    </row>
    <row r="90915" spans="6:12" x14ac:dyDescent="0.35">
      <c r="F90915" s="34"/>
      <c r="J90915" s="34"/>
      <c r="K90915" s="34"/>
      <c r="L90915" s="34"/>
    </row>
    <row r="90916" spans="6:12" x14ac:dyDescent="0.35">
      <c r="F90916" s="34"/>
      <c r="J90916" s="34"/>
      <c r="K90916" s="34"/>
      <c r="L90916" s="34"/>
    </row>
    <row r="90917" spans="6:12" x14ac:dyDescent="0.35">
      <c r="F90917" s="34"/>
      <c r="J90917" s="34"/>
      <c r="K90917" s="34"/>
      <c r="L90917" s="34"/>
    </row>
    <row r="90918" spans="6:12" x14ac:dyDescent="0.35">
      <c r="F90918" s="34"/>
      <c r="J90918" s="34"/>
      <c r="K90918" s="34"/>
      <c r="L90918" s="34"/>
    </row>
    <row r="90919" spans="6:12" x14ac:dyDescent="0.35">
      <c r="F90919" s="34"/>
      <c r="J90919" s="34"/>
      <c r="K90919" s="34"/>
      <c r="L90919" s="34"/>
    </row>
    <row r="90920" spans="6:12" x14ac:dyDescent="0.35">
      <c r="F90920" s="34"/>
      <c r="J90920" s="34"/>
      <c r="K90920" s="34"/>
      <c r="L90920" s="34"/>
    </row>
    <row r="90921" spans="6:12" x14ac:dyDescent="0.35">
      <c r="F90921" s="34"/>
      <c r="J90921" s="34"/>
      <c r="K90921" s="34"/>
      <c r="L90921" s="34"/>
    </row>
    <row r="90922" spans="6:12" x14ac:dyDescent="0.35">
      <c r="F90922" s="34"/>
      <c r="J90922" s="34"/>
      <c r="K90922" s="34"/>
      <c r="L90922" s="34"/>
    </row>
    <row r="90923" spans="6:12" x14ac:dyDescent="0.35">
      <c r="F90923" s="34"/>
      <c r="J90923" s="34"/>
      <c r="K90923" s="34"/>
      <c r="L90923" s="34"/>
    </row>
    <row r="90924" spans="6:12" x14ac:dyDescent="0.35">
      <c r="F90924" s="34"/>
      <c r="J90924" s="34"/>
      <c r="K90924" s="34"/>
      <c r="L90924" s="34"/>
    </row>
    <row r="90925" spans="6:12" x14ac:dyDescent="0.35">
      <c r="F90925" s="34"/>
      <c r="J90925" s="34"/>
      <c r="K90925" s="34"/>
      <c r="L90925" s="34"/>
    </row>
    <row r="90926" spans="6:12" x14ac:dyDescent="0.35">
      <c r="F90926" s="34"/>
      <c r="J90926" s="34"/>
      <c r="K90926" s="34"/>
      <c r="L90926" s="34"/>
    </row>
    <row r="90927" spans="6:12" x14ac:dyDescent="0.35">
      <c r="F90927" s="34"/>
      <c r="J90927" s="34"/>
      <c r="K90927" s="34"/>
      <c r="L90927" s="34"/>
    </row>
    <row r="90928" spans="6:12" x14ac:dyDescent="0.35">
      <c r="F90928" s="34"/>
      <c r="J90928" s="34"/>
      <c r="K90928" s="34"/>
      <c r="L90928" s="34"/>
    </row>
    <row r="90929" spans="6:12" x14ac:dyDescent="0.35">
      <c r="F90929" s="34"/>
      <c r="J90929" s="34"/>
      <c r="K90929" s="34"/>
      <c r="L90929" s="34"/>
    </row>
    <row r="90930" spans="6:12" x14ac:dyDescent="0.35">
      <c r="F90930" s="34"/>
      <c r="J90930" s="34"/>
      <c r="K90930" s="34"/>
      <c r="L90930" s="34"/>
    </row>
    <row r="90931" spans="6:12" x14ac:dyDescent="0.35">
      <c r="F90931" s="34"/>
      <c r="J90931" s="34"/>
      <c r="K90931" s="34"/>
      <c r="L90931" s="34"/>
    </row>
    <row r="90932" spans="6:12" x14ac:dyDescent="0.35">
      <c r="F90932" s="34"/>
      <c r="J90932" s="34"/>
      <c r="K90932" s="34"/>
      <c r="L90932" s="34"/>
    </row>
    <row r="90933" spans="6:12" x14ac:dyDescent="0.35">
      <c r="F90933" s="34"/>
      <c r="J90933" s="34"/>
      <c r="K90933" s="34"/>
      <c r="L90933" s="34"/>
    </row>
    <row r="90934" spans="6:12" x14ac:dyDescent="0.35">
      <c r="F90934" s="34"/>
      <c r="J90934" s="34"/>
      <c r="K90934" s="34"/>
      <c r="L90934" s="34"/>
    </row>
    <row r="90935" spans="6:12" x14ac:dyDescent="0.35">
      <c r="F90935" s="34"/>
      <c r="J90935" s="34"/>
      <c r="K90935" s="34"/>
      <c r="L90935" s="34"/>
    </row>
    <row r="90936" spans="6:12" x14ac:dyDescent="0.35">
      <c r="F90936" s="34"/>
      <c r="J90936" s="34"/>
      <c r="K90936" s="34"/>
      <c r="L90936" s="34"/>
    </row>
    <row r="90937" spans="6:12" x14ac:dyDescent="0.35">
      <c r="F90937" s="34"/>
      <c r="J90937" s="34"/>
      <c r="K90937" s="34"/>
      <c r="L90937" s="34"/>
    </row>
    <row r="90938" spans="6:12" x14ac:dyDescent="0.35">
      <c r="F90938" s="34"/>
      <c r="J90938" s="34"/>
      <c r="K90938" s="34"/>
      <c r="L90938" s="34"/>
    </row>
    <row r="90939" spans="6:12" x14ac:dyDescent="0.35">
      <c r="F90939" s="34"/>
      <c r="J90939" s="34"/>
      <c r="K90939" s="34"/>
      <c r="L90939" s="34"/>
    </row>
    <row r="90940" spans="6:12" x14ac:dyDescent="0.35">
      <c r="F90940" s="34"/>
      <c r="J90940" s="34"/>
      <c r="K90940" s="34"/>
      <c r="L90940" s="34"/>
    </row>
    <row r="90941" spans="6:12" x14ac:dyDescent="0.35">
      <c r="F90941" s="34"/>
      <c r="J90941" s="34"/>
      <c r="K90941" s="34"/>
      <c r="L90941" s="34"/>
    </row>
    <row r="90942" spans="6:12" x14ac:dyDescent="0.35">
      <c r="F90942" s="34"/>
      <c r="J90942" s="34"/>
      <c r="K90942" s="34"/>
      <c r="L90942" s="34"/>
    </row>
    <row r="90943" spans="6:12" x14ac:dyDescent="0.35">
      <c r="F90943" s="34"/>
      <c r="J90943" s="34"/>
      <c r="K90943" s="34"/>
      <c r="L90943" s="34"/>
    </row>
    <row r="90944" spans="6:12" x14ac:dyDescent="0.35">
      <c r="F90944" s="34"/>
      <c r="J90944" s="34"/>
      <c r="K90944" s="34"/>
      <c r="L90944" s="34"/>
    </row>
    <row r="90945" spans="6:12" x14ac:dyDescent="0.35">
      <c r="F90945" s="34"/>
      <c r="J90945" s="34"/>
      <c r="K90945" s="34"/>
      <c r="L90945" s="34"/>
    </row>
    <row r="90946" spans="6:12" x14ac:dyDescent="0.35">
      <c r="F90946" s="34"/>
      <c r="J90946" s="34"/>
      <c r="K90946" s="34"/>
      <c r="L90946" s="34"/>
    </row>
    <row r="90947" spans="6:12" x14ac:dyDescent="0.35">
      <c r="F90947" s="34"/>
      <c r="J90947" s="34"/>
      <c r="K90947" s="34"/>
      <c r="L90947" s="34"/>
    </row>
    <row r="90948" spans="6:12" x14ac:dyDescent="0.35">
      <c r="F90948" s="34"/>
      <c r="J90948" s="34"/>
      <c r="K90948" s="34"/>
      <c r="L90948" s="34"/>
    </row>
    <row r="90949" spans="6:12" x14ac:dyDescent="0.35">
      <c r="F90949" s="34"/>
      <c r="J90949" s="34"/>
      <c r="K90949" s="34"/>
      <c r="L90949" s="34"/>
    </row>
    <row r="90950" spans="6:12" x14ac:dyDescent="0.35">
      <c r="F90950" s="34"/>
      <c r="J90950" s="34"/>
      <c r="K90950" s="34"/>
      <c r="L90950" s="34"/>
    </row>
    <row r="90951" spans="6:12" x14ac:dyDescent="0.35">
      <c r="F90951" s="34"/>
      <c r="J90951" s="34"/>
      <c r="K90951" s="34"/>
      <c r="L90951" s="34"/>
    </row>
    <row r="90952" spans="6:12" x14ac:dyDescent="0.35">
      <c r="F90952" s="34"/>
      <c r="J90952" s="34"/>
      <c r="K90952" s="34"/>
      <c r="L90952" s="34"/>
    </row>
    <row r="90953" spans="6:12" x14ac:dyDescent="0.35">
      <c r="F90953" s="34"/>
      <c r="J90953" s="34"/>
      <c r="K90953" s="34"/>
      <c r="L90953" s="34"/>
    </row>
    <row r="90954" spans="6:12" x14ac:dyDescent="0.35">
      <c r="F90954" s="34"/>
      <c r="J90954" s="34"/>
      <c r="K90954" s="34"/>
      <c r="L90954" s="34"/>
    </row>
    <row r="90955" spans="6:12" x14ac:dyDescent="0.35">
      <c r="F90955" s="34"/>
      <c r="J90955" s="34"/>
      <c r="K90955" s="34"/>
      <c r="L90955" s="34"/>
    </row>
    <row r="90956" spans="6:12" x14ac:dyDescent="0.35">
      <c r="F90956" s="34"/>
      <c r="J90956" s="34"/>
      <c r="K90956" s="34"/>
      <c r="L90956" s="34"/>
    </row>
    <row r="90957" spans="6:12" x14ac:dyDescent="0.35">
      <c r="F90957" s="34"/>
      <c r="J90957" s="34"/>
      <c r="K90957" s="34"/>
      <c r="L90957" s="34"/>
    </row>
    <row r="90958" spans="6:12" x14ac:dyDescent="0.35">
      <c r="F90958" s="34"/>
      <c r="J90958" s="34"/>
      <c r="K90958" s="34"/>
      <c r="L90958" s="34"/>
    </row>
    <row r="90959" spans="6:12" x14ac:dyDescent="0.35">
      <c r="F90959" s="34"/>
      <c r="J90959" s="34"/>
      <c r="K90959" s="34"/>
      <c r="L90959" s="34"/>
    </row>
    <row r="90960" spans="6:12" x14ac:dyDescent="0.35">
      <c r="F90960" s="34"/>
      <c r="J90960" s="34"/>
      <c r="K90960" s="34"/>
      <c r="L90960" s="34"/>
    </row>
    <row r="90961" spans="6:12" x14ac:dyDescent="0.35">
      <c r="F90961" s="34"/>
      <c r="J90961" s="34"/>
      <c r="K90961" s="34"/>
      <c r="L90961" s="34"/>
    </row>
    <row r="90962" spans="6:12" x14ac:dyDescent="0.35">
      <c r="F90962" s="34"/>
      <c r="J90962" s="34"/>
      <c r="K90962" s="34"/>
      <c r="L90962" s="34"/>
    </row>
    <row r="90963" spans="6:12" x14ac:dyDescent="0.35">
      <c r="F90963" s="34"/>
      <c r="J90963" s="34"/>
      <c r="K90963" s="34"/>
      <c r="L90963" s="34"/>
    </row>
    <row r="90964" spans="6:12" x14ac:dyDescent="0.35">
      <c r="F90964" s="34"/>
      <c r="J90964" s="34"/>
      <c r="K90964" s="34"/>
      <c r="L90964" s="34"/>
    </row>
    <row r="90965" spans="6:12" x14ac:dyDescent="0.35">
      <c r="F90965" s="34"/>
      <c r="J90965" s="34"/>
      <c r="K90965" s="34"/>
      <c r="L90965" s="34"/>
    </row>
    <row r="90966" spans="6:12" x14ac:dyDescent="0.35">
      <c r="F90966" s="34"/>
      <c r="J90966" s="34"/>
      <c r="K90966" s="34"/>
      <c r="L90966" s="34"/>
    </row>
    <row r="90967" spans="6:12" x14ac:dyDescent="0.35">
      <c r="F90967" s="34"/>
      <c r="J90967" s="34"/>
      <c r="K90967" s="34"/>
      <c r="L90967" s="34"/>
    </row>
    <row r="90968" spans="6:12" x14ac:dyDescent="0.35">
      <c r="F90968" s="34"/>
      <c r="J90968" s="34"/>
      <c r="K90968" s="34"/>
      <c r="L90968" s="34"/>
    </row>
    <row r="90969" spans="6:12" x14ac:dyDescent="0.35">
      <c r="F90969" s="34"/>
      <c r="J90969" s="34"/>
      <c r="K90969" s="34"/>
      <c r="L90969" s="34"/>
    </row>
    <row r="90970" spans="6:12" x14ac:dyDescent="0.35">
      <c r="F90970" s="34"/>
      <c r="J90970" s="34"/>
      <c r="K90970" s="34"/>
      <c r="L90970" s="34"/>
    </row>
    <row r="90971" spans="6:12" x14ac:dyDescent="0.35">
      <c r="F90971" s="34"/>
      <c r="J90971" s="34"/>
      <c r="K90971" s="34"/>
      <c r="L90971" s="34"/>
    </row>
    <row r="90972" spans="6:12" x14ac:dyDescent="0.35">
      <c r="F90972" s="34"/>
      <c r="J90972" s="34"/>
      <c r="K90972" s="34"/>
      <c r="L90972" s="34"/>
    </row>
    <row r="90973" spans="6:12" x14ac:dyDescent="0.35">
      <c r="F90973" s="34"/>
      <c r="J90973" s="34"/>
      <c r="K90973" s="34"/>
      <c r="L90973" s="34"/>
    </row>
    <row r="90974" spans="6:12" x14ac:dyDescent="0.35">
      <c r="F90974" s="34"/>
      <c r="J90974" s="34"/>
      <c r="K90974" s="34"/>
      <c r="L90974" s="34"/>
    </row>
    <row r="90975" spans="6:12" x14ac:dyDescent="0.35">
      <c r="F90975" s="34"/>
      <c r="J90975" s="34"/>
      <c r="K90975" s="34"/>
      <c r="L90975" s="34"/>
    </row>
    <row r="90976" spans="6:12" x14ac:dyDescent="0.35">
      <c r="F90976" s="34"/>
      <c r="J90976" s="34"/>
      <c r="K90976" s="34"/>
      <c r="L90976" s="34"/>
    </row>
    <row r="90977" spans="6:12" x14ac:dyDescent="0.35">
      <c r="F90977" s="34"/>
      <c r="J90977" s="34"/>
      <c r="K90977" s="34"/>
      <c r="L90977" s="34"/>
    </row>
    <row r="90978" spans="6:12" x14ac:dyDescent="0.35">
      <c r="F90978" s="34"/>
      <c r="J90978" s="34"/>
      <c r="K90978" s="34"/>
      <c r="L90978" s="34"/>
    </row>
    <row r="90979" spans="6:12" x14ac:dyDescent="0.35">
      <c r="F90979" s="34"/>
      <c r="J90979" s="34"/>
      <c r="K90979" s="34"/>
      <c r="L90979" s="34"/>
    </row>
    <row r="90980" spans="6:12" x14ac:dyDescent="0.35">
      <c r="F90980" s="34"/>
      <c r="J90980" s="34"/>
      <c r="K90980" s="34"/>
      <c r="L90980" s="34"/>
    </row>
    <row r="90981" spans="6:12" x14ac:dyDescent="0.35">
      <c r="F90981" s="34"/>
      <c r="J90981" s="34"/>
      <c r="K90981" s="34"/>
      <c r="L90981" s="34"/>
    </row>
    <row r="90982" spans="6:12" x14ac:dyDescent="0.35">
      <c r="F90982" s="34"/>
      <c r="J90982" s="34"/>
      <c r="K90982" s="34"/>
      <c r="L90982" s="34"/>
    </row>
    <row r="90983" spans="6:12" x14ac:dyDescent="0.35">
      <c r="F90983" s="34"/>
      <c r="J90983" s="34"/>
      <c r="K90983" s="34"/>
      <c r="L90983" s="34"/>
    </row>
    <row r="90984" spans="6:12" x14ac:dyDescent="0.35">
      <c r="F90984" s="34"/>
      <c r="J90984" s="34"/>
      <c r="K90984" s="34"/>
      <c r="L90984" s="34"/>
    </row>
    <row r="90985" spans="6:12" x14ac:dyDescent="0.35">
      <c r="F90985" s="34"/>
      <c r="J90985" s="34"/>
      <c r="K90985" s="34"/>
      <c r="L90985" s="34"/>
    </row>
    <row r="90986" spans="6:12" x14ac:dyDescent="0.35">
      <c r="F90986" s="34"/>
      <c r="J90986" s="34"/>
      <c r="K90986" s="34"/>
      <c r="L90986" s="34"/>
    </row>
    <row r="90987" spans="6:12" x14ac:dyDescent="0.35">
      <c r="F90987" s="34"/>
      <c r="J90987" s="34"/>
      <c r="K90987" s="34"/>
      <c r="L90987" s="34"/>
    </row>
    <row r="90988" spans="6:12" x14ac:dyDescent="0.35">
      <c r="F90988" s="34"/>
      <c r="J90988" s="34"/>
      <c r="K90988" s="34"/>
      <c r="L90988" s="34"/>
    </row>
    <row r="90989" spans="6:12" x14ac:dyDescent="0.35">
      <c r="F90989" s="34"/>
      <c r="J90989" s="34"/>
      <c r="K90989" s="34"/>
      <c r="L90989" s="34"/>
    </row>
    <row r="90990" spans="6:12" x14ac:dyDescent="0.35">
      <c r="F90990" s="34"/>
      <c r="J90990" s="34"/>
      <c r="K90990" s="34"/>
      <c r="L90990" s="34"/>
    </row>
    <row r="90991" spans="6:12" x14ac:dyDescent="0.35">
      <c r="F90991" s="34"/>
      <c r="J90991" s="34"/>
      <c r="K90991" s="34"/>
      <c r="L90991" s="34"/>
    </row>
    <row r="90992" spans="6:12" x14ac:dyDescent="0.35">
      <c r="F90992" s="34"/>
      <c r="J90992" s="34"/>
      <c r="K90992" s="34"/>
      <c r="L90992" s="34"/>
    </row>
    <row r="90993" spans="6:12" x14ac:dyDescent="0.35">
      <c r="F90993" s="34"/>
      <c r="J90993" s="34"/>
      <c r="K90993" s="34"/>
      <c r="L90993" s="34"/>
    </row>
    <row r="90994" spans="6:12" x14ac:dyDescent="0.35">
      <c r="F90994" s="34"/>
      <c r="J90994" s="34"/>
      <c r="K90994" s="34"/>
      <c r="L90994" s="34"/>
    </row>
    <row r="90995" spans="6:12" x14ac:dyDescent="0.35">
      <c r="F90995" s="34"/>
      <c r="J90995" s="34"/>
      <c r="K90995" s="34"/>
      <c r="L90995" s="34"/>
    </row>
    <row r="90996" spans="6:12" x14ac:dyDescent="0.35">
      <c r="F90996" s="34"/>
      <c r="J90996" s="34"/>
      <c r="K90996" s="34"/>
      <c r="L90996" s="34"/>
    </row>
    <row r="90997" spans="6:12" x14ac:dyDescent="0.35">
      <c r="F90997" s="34"/>
      <c r="J90997" s="34"/>
      <c r="K90997" s="34"/>
      <c r="L90997" s="34"/>
    </row>
    <row r="90998" spans="6:12" x14ac:dyDescent="0.35">
      <c r="F90998" s="34"/>
      <c r="J90998" s="34"/>
      <c r="K90998" s="34"/>
      <c r="L90998" s="34"/>
    </row>
    <row r="90999" spans="6:12" x14ac:dyDescent="0.35">
      <c r="F90999" s="34"/>
      <c r="J90999" s="34"/>
      <c r="K90999" s="34"/>
      <c r="L90999" s="34"/>
    </row>
    <row r="91000" spans="6:12" x14ac:dyDescent="0.35">
      <c r="F91000" s="34"/>
      <c r="J91000" s="34"/>
      <c r="K91000" s="34"/>
      <c r="L91000" s="34"/>
    </row>
    <row r="91001" spans="6:12" x14ac:dyDescent="0.35">
      <c r="F91001" s="34"/>
      <c r="J91001" s="34"/>
      <c r="K91001" s="34"/>
      <c r="L91001" s="34"/>
    </row>
    <row r="91002" spans="6:12" x14ac:dyDescent="0.35">
      <c r="F91002" s="34"/>
      <c r="J91002" s="34"/>
      <c r="K91002" s="34"/>
      <c r="L91002" s="34"/>
    </row>
    <row r="91003" spans="6:12" x14ac:dyDescent="0.35">
      <c r="F91003" s="34"/>
      <c r="J91003" s="34"/>
      <c r="K91003" s="34"/>
      <c r="L91003" s="34"/>
    </row>
    <row r="91004" spans="6:12" x14ac:dyDescent="0.35">
      <c r="F91004" s="34"/>
      <c r="J91004" s="34"/>
      <c r="K91004" s="34"/>
      <c r="L91004" s="34"/>
    </row>
    <row r="91005" spans="6:12" x14ac:dyDescent="0.35">
      <c r="F91005" s="34"/>
      <c r="J91005" s="34"/>
      <c r="K91005" s="34"/>
      <c r="L91005" s="34"/>
    </row>
    <row r="91006" spans="6:12" x14ac:dyDescent="0.35">
      <c r="F91006" s="34"/>
      <c r="J91006" s="34"/>
      <c r="K91006" s="34"/>
      <c r="L91006" s="34"/>
    </row>
    <row r="91007" spans="6:12" x14ac:dyDescent="0.35">
      <c r="F91007" s="34"/>
      <c r="J91007" s="34"/>
      <c r="K91007" s="34"/>
      <c r="L91007" s="34"/>
    </row>
    <row r="91008" spans="6:12" x14ac:dyDescent="0.35">
      <c r="F91008" s="34"/>
      <c r="J91008" s="34"/>
      <c r="K91008" s="34"/>
      <c r="L91008" s="34"/>
    </row>
    <row r="91009" spans="6:12" x14ac:dyDescent="0.35">
      <c r="F91009" s="34"/>
      <c r="J91009" s="34"/>
      <c r="K91009" s="34"/>
      <c r="L91009" s="34"/>
    </row>
    <row r="91010" spans="6:12" x14ac:dyDescent="0.35">
      <c r="F91010" s="34"/>
      <c r="J91010" s="34"/>
      <c r="K91010" s="34"/>
      <c r="L91010" s="34"/>
    </row>
    <row r="91011" spans="6:12" x14ac:dyDescent="0.35">
      <c r="F91011" s="34"/>
      <c r="J91011" s="34"/>
      <c r="K91011" s="34"/>
      <c r="L91011" s="34"/>
    </row>
    <row r="91012" spans="6:12" x14ac:dyDescent="0.35">
      <c r="F91012" s="34"/>
      <c r="J91012" s="34"/>
      <c r="K91012" s="34"/>
      <c r="L91012" s="34"/>
    </row>
    <row r="91013" spans="6:12" x14ac:dyDescent="0.35">
      <c r="F91013" s="34"/>
      <c r="J91013" s="34"/>
      <c r="K91013" s="34"/>
      <c r="L91013" s="34"/>
    </row>
    <row r="91014" spans="6:12" x14ac:dyDescent="0.35">
      <c r="F91014" s="34"/>
      <c r="J91014" s="34"/>
      <c r="K91014" s="34"/>
      <c r="L91014" s="34"/>
    </row>
    <row r="91015" spans="6:12" x14ac:dyDescent="0.35">
      <c r="F91015" s="34"/>
      <c r="J91015" s="34"/>
      <c r="K91015" s="34"/>
      <c r="L91015" s="34"/>
    </row>
    <row r="91016" spans="6:12" x14ac:dyDescent="0.35">
      <c r="F91016" s="34"/>
      <c r="J91016" s="34"/>
      <c r="K91016" s="34"/>
      <c r="L91016" s="34"/>
    </row>
    <row r="91017" spans="6:12" x14ac:dyDescent="0.35">
      <c r="F91017" s="34"/>
      <c r="J91017" s="34"/>
      <c r="K91017" s="34"/>
      <c r="L91017" s="34"/>
    </row>
    <row r="91018" spans="6:12" x14ac:dyDescent="0.35">
      <c r="F91018" s="34"/>
      <c r="J91018" s="34"/>
      <c r="K91018" s="34"/>
      <c r="L91018" s="34"/>
    </row>
    <row r="91019" spans="6:12" x14ac:dyDescent="0.35">
      <c r="F91019" s="34"/>
      <c r="J91019" s="34"/>
      <c r="K91019" s="34"/>
      <c r="L91019" s="34"/>
    </row>
    <row r="91020" spans="6:12" x14ac:dyDescent="0.35">
      <c r="F91020" s="34"/>
      <c r="J91020" s="34"/>
      <c r="K91020" s="34"/>
      <c r="L91020" s="34"/>
    </row>
    <row r="91021" spans="6:12" x14ac:dyDescent="0.35">
      <c r="F91021" s="34"/>
      <c r="J91021" s="34"/>
      <c r="K91021" s="34"/>
      <c r="L91021" s="34"/>
    </row>
    <row r="91022" spans="6:12" x14ac:dyDescent="0.35">
      <c r="F91022" s="34"/>
      <c r="J91022" s="34"/>
      <c r="K91022" s="34"/>
      <c r="L91022" s="34"/>
    </row>
    <row r="91023" spans="6:12" x14ac:dyDescent="0.35">
      <c r="F91023" s="34"/>
      <c r="J91023" s="34"/>
      <c r="K91023" s="34"/>
      <c r="L91023" s="34"/>
    </row>
    <row r="91024" spans="6:12" x14ac:dyDescent="0.35">
      <c r="F91024" s="34"/>
      <c r="J91024" s="34"/>
      <c r="K91024" s="34"/>
      <c r="L91024" s="34"/>
    </row>
    <row r="91025" spans="6:12" x14ac:dyDescent="0.35">
      <c r="F91025" s="34"/>
      <c r="J91025" s="34"/>
      <c r="K91025" s="34"/>
      <c r="L91025" s="34"/>
    </row>
    <row r="91026" spans="6:12" x14ac:dyDescent="0.35">
      <c r="F91026" s="34"/>
      <c r="J91026" s="34"/>
      <c r="K91026" s="34"/>
      <c r="L91026" s="34"/>
    </row>
    <row r="91027" spans="6:12" x14ac:dyDescent="0.35">
      <c r="F91027" s="34"/>
      <c r="J91027" s="34"/>
      <c r="K91027" s="34"/>
      <c r="L91027" s="34"/>
    </row>
    <row r="91028" spans="6:12" x14ac:dyDescent="0.35">
      <c r="F91028" s="34"/>
      <c r="J91028" s="34"/>
      <c r="K91028" s="34"/>
      <c r="L91028" s="34"/>
    </row>
    <row r="91029" spans="6:12" x14ac:dyDescent="0.35">
      <c r="F91029" s="34"/>
      <c r="J91029" s="34"/>
      <c r="K91029" s="34"/>
      <c r="L91029" s="34"/>
    </row>
    <row r="91030" spans="6:12" x14ac:dyDescent="0.35">
      <c r="F91030" s="34"/>
      <c r="J91030" s="34"/>
      <c r="K91030" s="34"/>
      <c r="L91030" s="34"/>
    </row>
    <row r="91031" spans="6:12" x14ac:dyDescent="0.35">
      <c r="F91031" s="34"/>
      <c r="J91031" s="34"/>
      <c r="K91031" s="34"/>
      <c r="L91031" s="34"/>
    </row>
    <row r="91032" spans="6:12" x14ac:dyDescent="0.35">
      <c r="F91032" s="34"/>
      <c r="J91032" s="34"/>
      <c r="K91032" s="34"/>
      <c r="L91032" s="34"/>
    </row>
    <row r="91033" spans="6:12" x14ac:dyDescent="0.35">
      <c r="F91033" s="34"/>
      <c r="J91033" s="34"/>
      <c r="K91033" s="34"/>
      <c r="L91033" s="34"/>
    </row>
    <row r="91034" spans="6:12" x14ac:dyDescent="0.35">
      <c r="F91034" s="34"/>
      <c r="J91034" s="34"/>
      <c r="K91034" s="34"/>
      <c r="L91034" s="34"/>
    </row>
    <row r="91035" spans="6:12" x14ac:dyDescent="0.35">
      <c r="F91035" s="34"/>
      <c r="J91035" s="34"/>
      <c r="K91035" s="34"/>
      <c r="L91035" s="34"/>
    </row>
    <row r="91036" spans="6:12" x14ac:dyDescent="0.35">
      <c r="F91036" s="34"/>
      <c r="J91036" s="34"/>
      <c r="K91036" s="34"/>
      <c r="L91036" s="34"/>
    </row>
    <row r="91037" spans="6:12" x14ac:dyDescent="0.35">
      <c r="F91037" s="34"/>
      <c r="J91037" s="34"/>
      <c r="K91037" s="34"/>
      <c r="L91037" s="34"/>
    </row>
    <row r="91038" spans="6:12" x14ac:dyDescent="0.35">
      <c r="F91038" s="34"/>
      <c r="J91038" s="34"/>
      <c r="K91038" s="34"/>
      <c r="L91038" s="34"/>
    </row>
    <row r="91039" spans="6:12" x14ac:dyDescent="0.35">
      <c r="F91039" s="34"/>
      <c r="J91039" s="34"/>
      <c r="K91039" s="34"/>
      <c r="L91039" s="34"/>
    </row>
    <row r="91040" spans="6:12" x14ac:dyDescent="0.35">
      <c r="F91040" s="34"/>
      <c r="J91040" s="34"/>
      <c r="K91040" s="34"/>
      <c r="L91040" s="34"/>
    </row>
    <row r="91041" spans="6:12" x14ac:dyDescent="0.35">
      <c r="F91041" s="34"/>
      <c r="J91041" s="34"/>
      <c r="K91041" s="34"/>
      <c r="L91041" s="34"/>
    </row>
    <row r="91042" spans="6:12" x14ac:dyDescent="0.35">
      <c r="F91042" s="34"/>
      <c r="J91042" s="34"/>
      <c r="K91042" s="34"/>
      <c r="L91042" s="34"/>
    </row>
    <row r="91043" spans="6:12" x14ac:dyDescent="0.35">
      <c r="F91043" s="34"/>
      <c r="J91043" s="34"/>
      <c r="K91043" s="34"/>
      <c r="L91043" s="34"/>
    </row>
    <row r="91044" spans="6:12" x14ac:dyDescent="0.35">
      <c r="F91044" s="34"/>
      <c r="J91044" s="34"/>
      <c r="K91044" s="34"/>
      <c r="L91044" s="34"/>
    </row>
    <row r="91045" spans="6:12" x14ac:dyDescent="0.35">
      <c r="F91045" s="34"/>
      <c r="J91045" s="34"/>
      <c r="K91045" s="34"/>
      <c r="L91045" s="34"/>
    </row>
    <row r="91046" spans="6:12" x14ac:dyDescent="0.35">
      <c r="F91046" s="34"/>
      <c r="J91046" s="34"/>
      <c r="K91046" s="34"/>
      <c r="L91046" s="34"/>
    </row>
    <row r="91047" spans="6:12" x14ac:dyDescent="0.35">
      <c r="F91047" s="34"/>
      <c r="J91047" s="34"/>
      <c r="K91047" s="34"/>
      <c r="L91047" s="34"/>
    </row>
    <row r="91048" spans="6:12" x14ac:dyDescent="0.35">
      <c r="F91048" s="34"/>
      <c r="J91048" s="34"/>
      <c r="K91048" s="34"/>
      <c r="L91048" s="34"/>
    </row>
    <row r="91049" spans="6:12" x14ac:dyDescent="0.35">
      <c r="F91049" s="34"/>
      <c r="J91049" s="34"/>
      <c r="K91049" s="34"/>
      <c r="L91049" s="34"/>
    </row>
    <row r="91050" spans="6:12" x14ac:dyDescent="0.35">
      <c r="F91050" s="34"/>
      <c r="J91050" s="34"/>
      <c r="K91050" s="34"/>
      <c r="L91050" s="34"/>
    </row>
    <row r="91051" spans="6:12" x14ac:dyDescent="0.35">
      <c r="F91051" s="34"/>
      <c r="J91051" s="34"/>
      <c r="K91051" s="34"/>
      <c r="L91051" s="34"/>
    </row>
    <row r="91052" spans="6:12" x14ac:dyDescent="0.35">
      <c r="F91052" s="34"/>
      <c r="J91052" s="34"/>
      <c r="K91052" s="34"/>
      <c r="L91052" s="34"/>
    </row>
    <row r="91053" spans="6:12" x14ac:dyDescent="0.35">
      <c r="F91053" s="34"/>
      <c r="J91053" s="34"/>
      <c r="K91053" s="34"/>
      <c r="L91053" s="34"/>
    </row>
    <row r="91054" spans="6:12" x14ac:dyDescent="0.35">
      <c r="F91054" s="34"/>
      <c r="J91054" s="34"/>
      <c r="K91054" s="34"/>
      <c r="L91054" s="34"/>
    </row>
    <row r="91055" spans="6:12" x14ac:dyDescent="0.35">
      <c r="F91055" s="34"/>
      <c r="J91055" s="34"/>
      <c r="K91055" s="34"/>
      <c r="L91055" s="34"/>
    </row>
    <row r="91056" spans="6:12" x14ac:dyDescent="0.35">
      <c r="F91056" s="34"/>
      <c r="J91056" s="34"/>
      <c r="K91056" s="34"/>
      <c r="L91056" s="34"/>
    </row>
    <row r="91057" spans="6:12" x14ac:dyDescent="0.35">
      <c r="F91057" s="34"/>
      <c r="J91057" s="34"/>
      <c r="K91057" s="34"/>
      <c r="L91057" s="34"/>
    </row>
    <row r="91058" spans="6:12" x14ac:dyDescent="0.35">
      <c r="F91058" s="34"/>
      <c r="J91058" s="34"/>
      <c r="K91058" s="34"/>
      <c r="L91058" s="34"/>
    </row>
    <row r="91059" spans="6:12" x14ac:dyDescent="0.35">
      <c r="F91059" s="34"/>
      <c r="J91059" s="34"/>
      <c r="K91059" s="34"/>
      <c r="L91059" s="34"/>
    </row>
    <row r="91060" spans="6:12" x14ac:dyDescent="0.35">
      <c r="F91060" s="34"/>
      <c r="J91060" s="34"/>
      <c r="K91060" s="34"/>
      <c r="L91060" s="34"/>
    </row>
    <row r="91061" spans="6:12" x14ac:dyDescent="0.35">
      <c r="F91061" s="34"/>
      <c r="J91061" s="34"/>
      <c r="K91061" s="34"/>
      <c r="L91061" s="34"/>
    </row>
    <row r="91062" spans="6:12" x14ac:dyDescent="0.35">
      <c r="F91062" s="34"/>
      <c r="J91062" s="34"/>
      <c r="K91062" s="34"/>
      <c r="L91062" s="34"/>
    </row>
    <row r="91063" spans="6:12" x14ac:dyDescent="0.35">
      <c r="F91063" s="34"/>
      <c r="J91063" s="34"/>
      <c r="K91063" s="34"/>
      <c r="L91063" s="34"/>
    </row>
    <row r="91064" spans="6:12" x14ac:dyDescent="0.35">
      <c r="F91064" s="34"/>
      <c r="J91064" s="34"/>
      <c r="K91064" s="34"/>
      <c r="L91064" s="34"/>
    </row>
    <row r="91065" spans="6:12" x14ac:dyDescent="0.35">
      <c r="F91065" s="34"/>
      <c r="J91065" s="34"/>
      <c r="K91065" s="34"/>
      <c r="L91065" s="34"/>
    </row>
    <row r="91066" spans="6:12" x14ac:dyDescent="0.35">
      <c r="F91066" s="34"/>
      <c r="J91066" s="34"/>
      <c r="K91066" s="34"/>
      <c r="L91066" s="34"/>
    </row>
    <row r="91067" spans="6:12" x14ac:dyDescent="0.35">
      <c r="F91067" s="34"/>
      <c r="J91067" s="34"/>
      <c r="K91067" s="34"/>
      <c r="L91067" s="34"/>
    </row>
    <row r="91068" spans="6:12" x14ac:dyDescent="0.35">
      <c r="F91068" s="34"/>
      <c r="J91068" s="34"/>
      <c r="K91068" s="34"/>
      <c r="L91068" s="34"/>
    </row>
    <row r="91069" spans="6:12" x14ac:dyDescent="0.35">
      <c r="F91069" s="34"/>
      <c r="J91069" s="34"/>
      <c r="K91069" s="34"/>
      <c r="L91069" s="34"/>
    </row>
    <row r="91070" spans="6:12" x14ac:dyDescent="0.35">
      <c r="F91070" s="34"/>
      <c r="J91070" s="34"/>
      <c r="K91070" s="34"/>
      <c r="L91070" s="34"/>
    </row>
    <row r="91071" spans="6:12" x14ac:dyDescent="0.35">
      <c r="F91071" s="34"/>
      <c r="J91071" s="34"/>
      <c r="K91071" s="34"/>
      <c r="L91071" s="34"/>
    </row>
    <row r="91072" spans="6:12" x14ac:dyDescent="0.35">
      <c r="F91072" s="34"/>
      <c r="J91072" s="34"/>
      <c r="K91072" s="34"/>
      <c r="L91072" s="34"/>
    </row>
    <row r="91073" spans="6:12" x14ac:dyDescent="0.35">
      <c r="F91073" s="34"/>
      <c r="J91073" s="34"/>
      <c r="K91073" s="34"/>
      <c r="L91073" s="34"/>
    </row>
    <row r="91074" spans="6:12" x14ac:dyDescent="0.35">
      <c r="F91074" s="34"/>
      <c r="J91074" s="34"/>
      <c r="K91074" s="34"/>
      <c r="L91074" s="34"/>
    </row>
    <row r="91075" spans="6:12" x14ac:dyDescent="0.35">
      <c r="F91075" s="34"/>
      <c r="J91075" s="34"/>
      <c r="K91075" s="34"/>
      <c r="L91075" s="34"/>
    </row>
    <row r="91076" spans="6:12" x14ac:dyDescent="0.35">
      <c r="F91076" s="34"/>
      <c r="J91076" s="34"/>
      <c r="K91076" s="34"/>
      <c r="L91076" s="34"/>
    </row>
    <row r="91077" spans="6:12" x14ac:dyDescent="0.35">
      <c r="F91077" s="34"/>
      <c r="J91077" s="34"/>
      <c r="K91077" s="34"/>
      <c r="L91077" s="34"/>
    </row>
    <row r="91078" spans="6:12" x14ac:dyDescent="0.35">
      <c r="F91078" s="34"/>
      <c r="J91078" s="34"/>
      <c r="K91078" s="34"/>
      <c r="L91078" s="34"/>
    </row>
    <row r="91079" spans="6:12" x14ac:dyDescent="0.35">
      <c r="F91079" s="34"/>
      <c r="J91079" s="34"/>
      <c r="K91079" s="34"/>
      <c r="L91079" s="34"/>
    </row>
    <row r="91080" spans="6:12" x14ac:dyDescent="0.35">
      <c r="F91080" s="34"/>
      <c r="J91080" s="34"/>
      <c r="K91080" s="34"/>
      <c r="L91080" s="34"/>
    </row>
    <row r="91081" spans="6:12" x14ac:dyDescent="0.35">
      <c r="F91081" s="34"/>
      <c r="J91081" s="34"/>
      <c r="K91081" s="34"/>
      <c r="L91081" s="34"/>
    </row>
    <row r="91082" spans="6:12" x14ac:dyDescent="0.35">
      <c r="F91082" s="34"/>
      <c r="J91082" s="34"/>
      <c r="K91082" s="34"/>
      <c r="L91082" s="34"/>
    </row>
    <row r="91083" spans="6:12" x14ac:dyDescent="0.35">
      <c r="F91083" s="34"/>
      <c r="J91083" s="34"/>
      <c r="K91083" s="34"/>
      <c r="L91083" s="34"/>
    </row>
    <row r="91084" spans="6:12" x14ac:dyDescent="0.35">
      <c r="F91084" s="34"/>
      <c r="J91084" s="34"/>
      <c r="K91084" s="34"/>
      <c r="L91084" s="34"/>
    </row>
    <row r="91085" spans="6:12" x14ac:dyDescent="0.35">
      <c r="F91085" s="34"/>
      <c r="J91085" s="34"/>
      <c r="K91085" s="34"/>
      <c r="L91085" s="34"/>
    </row>
    <row r="91086" spans="6:12" x14ac:dyDescent="0.35">
      <c r="F91086" s="34"/>
      <c r="J91086" s="34"/>
      <c r="K91086" s="34"/>
      <c r="L91086" s="34"/>
    </row>
    <row r="91087" spans="6:12" x14ac:dyDescent="0.35">
      <c r="F91087" s="34"/>
      <c r="J91087" s="34"/>
      <c r="K91087" s="34"/>
      <c r="L91087" s="34"/>
    </row>
    <row r="91088" spans="6:12" x14ac:dyDescent="0.35">
      <c r="F91088" s="34"/>
      <c r="J91088" s="34"/>
      <c r="K91088" s="34"/>
      <c r="L91088" s="34"/>
    </row>
    <row r="91089" spans="6:12" x14ac:dyDescent="0.35">
      <c r="F91089" s="34"/>
      <c r="J91089" s="34"/>
      <c r="K91089" s="34"/>
      <c r="L91089" s="34"/>
    </row>
    <row r="91090" spans="6:12" x14ac:dyDescent="0.35">
      <c r="F91090" s="34"/>
      <c r="J91090" s="34"/>
      <c r="K91090" s="34"/>
      <c r="L91090" s="34"/>
    </row>
    <row r="91091" spans="6:12" x14ac:dyDescent="0.35">
      <c r="F91091" s="34"/>
      <c r="J91091" s="34"/>
      <c r="K91091" s="34"/>
      <c r="L91091" s="34"/>
    </row>
    <row r="91092" spans="6:12" x14ac:dyDescent="0.35">
      <c r="F91092" s="34"/>
      <c r="J91092" s="34"/>
      <c r="K91092" s="34"/>
      <c r="L91092" s="34"/>
    </row>
    <row r="91093" spans="6:12" x14ac:dyDescent="0.35">
      <c r="F91093" s="34"/>
      <c r="J91093" s="34"/>
      <c r="K91093" s="34"/>
      <c r="L91093" s="34"/>
    </row>
    <row r="91094" spans="6:12" x14ac:dyDescent="0.35">
      <c r="F91094" s="34"/>
      <c r="J91094" s="34"/>
      <c r="K91094" s="34"/>
      <c r="L91094" s="34"/>
    </row>
    <row r="91095" spans="6:12" x14ac:dyDescent="0.35">
      <c r="F91095" s="34"/>
      <c r="J91095" s="34"/>
      <c r="K91095" s="34"/>
      <c r="L91095" s="34"/>
    </row>
    <row r="91096" spans="6:12" x14ac:dyDescent="0.35">
      <c r="F91096" s="34"/>
      <c r="J91096" s="34"/>
      <c r="K91096" s="34"/>
      <c r="L91096" s="34"/>
    </row>
    <row r="91097" spans="6:12" x14ac:dyDescent="0.35">
      <c r="F91097" s="34"/>
      <c r="J91097" s="34"/>
      <c r="K91097" s="34"/>
      <c r="L91097" s="34"/>
    </row>
    <row r="91098" spans="6:12" x14ac:dyDescent="0.35">
      <c r="F91098" s="34"/>
      <c r="J91098" s="34"/>
      <c r="K91098" s="34"/>
      <c r="L91098" s="34"/>
    </row>
    <row r="91099" spans="6:12" x14ac:dyDescent="0.35">
      <c r="F91099" s="34"/>
      <c r="J91099" s="34"/>
      <c r="K91099" s="34"/>
      <c r="L91099" s="34"/>
    </row>
    <row r="91100" spans="6:12" x14ac:dyDescent="0.35">
      <c r="F91100" s="34"/>
      <c r="J91100" s="34"/>
      <c r="K91100" s="34"/>
      <c r="L91100" s="34"/>
    </row>
    <row r="91101" spans="6:12" x14ac:dyDescent="0.35">
      <c r="F91101" s="34"/>
      <c r="J91101" s="34"/>
      <c r="K91101" s="34"/>
      <c r="L91101" s="34"/>
    </row>
    <row r="91102" spans="6:12" x14ac:dyDescent="0.35">
      <c r="F91102" s="34"/>
      <c r="J91102" s="34"/>
      <c r="K91102" s="34"/>
      <c r="L91102" s="34"/>
    </row>
    <row r="91103" spans="6:12" x14ac:dyDescent="0.35">
      <c r="F91103" s="34"/>
      <c r="J91103" s="34"/>
      <c r="K91103" s="34"/>
      <c r="L91103" s="34"/>
    </row>
    <row r="91104" spans="6:12" x14ac:dyDescent="0.35">
      <c r="F91104" s="34"/>
      <c r="J91104" s="34"/>
      <c r="K91104" s="34"/>
      <c r="L91104" s="34"/>
    </row>
    <row r="91105" spans="6:12" x14ac:dyDescent="0.35">
      <c r="F91105" s="34"/>
      <c r="J91105" s="34"/>
      <c r="K91105" s="34"/>
      <c r="L91105" s="34"/>
    </row>
    <row r="91106" spans="6:12" x14ac:dyDescent="0.35">
      <c r="F91106" s="34"/>
      <c r="J91106" s="34"/>
      <c r="K91106" s="34"/>
      <c r="L91106" s="34"/>
    </row>
    <row r="91107" spans="6:12" x14ac:dyDescent="0.35">
      <c r="F91107" s="34"/>
      <c r="J91107" s="34"/>
      <c r="K91107" s="34"/>
      <c r="L91107" s="34"/>
    </row>
    <row r="91108" spans="6:12" x14ac:dyDescent="0.35">
      <c r="F91108" s="34"/>
      <c r="J91108" s="34"/>
      <c r="K91108" s="34"/>
      <c r="L91108" s="34"/>
    </row>
    <row r="91109" spans="6:12" x14ac:dyDescent="0.35">
      <c r="F91109" s="34"/>
      <c r="J91109" s="34"/>
      <c r="K91109" s="34"/>
      <c r="L91109" s="34"/>
    </row>
    <row r="91110" spans="6:12" x14ac:dyDescent="0.35">
      <c r="F91110" s="34"/>
      <c r="J91110" s="34"/>
      <c r="K91110" s="34"/>
      <c r="L91110" s="34"/>
    </row>
    <row r="91111" spans="6:12" x14ac:dyDescent="0.35">
      <c r="F91111" s="34"/>
      <c r="J91111" s="34"/>
      <c r="K91111" s="34"/>
      <c r="L91111" s="34"/>
    </row>
    <row r="91112" spans="6:12" x14ac:dyDescent="0.35">
      <c r="F91112" s="34"/>
      <c r="J91112" s="34"/>
      <c r="K91112" s="34"/>
      <c r="L91112" s="34"/>
    </row>
    <row r="91113" spans="6:12" x14ac:dyDescent="0.35">
      <c r="F91113" s="34"/>
      <c r="J91113" s="34"/>
      <c r="K91113" s="34"/>
      <c r="L91113" s="34"/>
    </row>
    <row r="91114" spans="6:12" x14ac:dyDescent="0.35">
      <c r="F91114" s="34"/>
      <c r="J91114" s="34"/>
      <c r="K91114" s="34"/>
      <c r="L91114" s="34"/>
    </row>
    <row r="91115" spans="6:12" x14ac:dyDescent="0.35">
      <c r="F91115" s="34"/>
      <c r="J91115" s="34"/>
      <c r="K91115" s="34"/>
      <c r="L91115" s="34"/>
    </row>
    <row r="91116" spans="6:12" x14ac:dyDescent="0.35">
      <c r="F91116" s="34"/>
      <c r="J91116" s="34"/>
      <c r="K91116" s="34"/>
      <c r="L91116" s="34"/>
    </row>
    <row r="91117" spans="6:12" x14ac:dyDescent="0.35">
      <c r="F91117" s="34"/>
      <c r="J91117" s="34"/>
      <c r="K91117" s="34"/>
      <c r="L91117" s="34"/>
    </row>
    <row r="91118" spans="6:12" x14ac:dyDescent="0.35">
      <c r="F91118" s="34"/>
      <c r="J91118" s="34"/>
      <c r="K91118" s="34"/>
      <c r="L91118" s="34"/>
    </row>
    <row r="91119" spans="6:12" x14ac:dyDescent="0.35">
      <c r="F91119" s="34"/>
      <c r="J91119" s="34"/>
      <c r="K91119" s="34"/>
      <c r="L91119" s="34"/>
    </row>
    <row r="91120" spans="6:12" x14ac:dyDescent="0.35">
      <c r="F91120" s="34"/>
      <c r="J91120" s="34"/>
      <c r="K91120" s="34"/>
      <c r="L91120" s="34"/>
    </row>
    <row r="91121" spans="6:12" x14ac:dyDescent="0.35">
      <c r="F91121" s="34"/>
      <c r="J91121" s="34"/>
      <c r="K91121" s="34"/>
      <c r="L91121" s="34"/>
    </row>
    <row r="91122" spans="6:12" x14ac:dyDescent="0.35">
      <c r="F91122" s="34"/>
      <c r="J91122" s="34"/>
      <c r="K91122" s="34"/>
      <c r="L91122" s="34"/>
    </row>
    <row r="91123" spans="6:12" x14ac:dyDescent="0.35">
      <c r="F91123" s="34"/>
      <c r="J91123" s="34"/>
      <c r="K91123" s="34"/>
      <c r="L91123" s="34"/>
    </row>
    <row r="91124" spans="6:12" x14ac:dyDescent="0.35">
      <c r="F91124" s="34"/>
      <c r="J91124" s="34"/>
      <c r="K91124" s="34"/>
      <c r="L91124" s="34"/>
    </row>
    <row r="91125" spans="6:12" x14ac:dyDescent="0.35">
      <c r="F91125" s="34"/>
      <c r="J91125" s="34"/>
      <c r="K91125" s="34"/>
      <c r="L91125" s="34"/>
    </row>
    <row r="91126" spans="6:12" x14ac:dyDescent="0.35">
      <c r="F91126" s="34"/>
      <c r="J91126" s="34"/>
      <c r="K91126" s="34"/>
      <c r="L91126" s="34"/>
    </row>
    <row r="91127" spans="6:12" x14ac:dyDescent="0.35">
      <c r="F91127" s="34"/>
      <c r="J91127" s="34"/>
      <c r="K91127" s="34"/>
      <c r="L91127" s="34"/>
    </row>
    <row r="91128" spans="6:12" x14ac:dyDescent="0.35">
      <c r="F91128" s="34"/>
      <c r="J91128" s="34"/>
      <c r="K91128" s="34"/>
      <c r="L91128" s="34"/>
    </row>
    <row r="91129" spans="6:12" x14ac:dyDescent="0.35">
      <c r="F91129" s="34"/>
      <c r="J91129" s="34"/>
      <c r="K91129" s="34"/>
      <c r="L91129" s="34"/>
    </row>
    <row r="91130" spans="6:12" x14ac:dyDescent="0.35">
      <c r="F91130" s="34"/>
      <c r="J91130" s="34"/>
      <c r="K91130" s="34"/>
      <c r="L91130" s="34"/>
    </row>
    <row r="91131" spans="6:12" x14ac:dyDescent="0.35">
      <c r="F91131" s="34"/>
      <c r="J91131" s="34"/>
      <c r="K91131" s="34"/>
      <c r="L91131" s="34"/>
    </row>
    <row r="91132" spans="6:12" x14ac:dyDescent="0.35">
      <c r="F91132" s="34"/>
      <c r="J91132" s="34"/>
      <c r="K91132" s="34"/>
      <c r="L91132" s="34"/>
    </row>
    <row r="91133" spans="6:12" x14ac:dyDescent="0.35">
      <c r="F91133" s="34"/>
      <c r="J91133" s="34"/>
      <c r="K91133" s="34"/>
      <c r="L91133" s="34"/>
    </row>
    <row r="91134" spans="6:12" x14ac:dyDescent="0.35">
      <c r="F91134" s="34"/>
      <c r="J91134" s="34"/>
      <c r="K91134" s="34"/>
      <c r="L91134" s="34"/>
    </row>
    <row r="91135" spans="6:12" x14ac:dyDescent="0.35">
      <c r="F91135" s="34"/>
      <c r="J91135" s="34"/>
      <c r="K91135" s="34"/>
      <c r="L91135" s="34"/>
    </row>
    <row r="91136" spans="6:12" x14ac:dyDescent="0.35">
      <c r="F91136" s="34"/>
      <c r="J91136" s="34"/>
      <c r="K91136" s="34"/>
      <c r="L91136" s="34"/>
    </row>
    <row r="91137" spans="6:12" x14ac:dyDescent="0.35">
      <c r="F91137" s="34"/>
      <c r="J91137" s="34"/>
      <c r="K91137" s="34"/>
      <c r="L91137" s="34"/>
    </row>
    <row r="91138" spans="6:12" x14ac:dyDescent="0.35">
      <c r="F91138" s="34"/>
      <c r="J91138" s="34"/>
      <c r="K91138" s="34"/>
      <c r="L91138" s="34"/>
    </row>
    <row r="91139" spans="6:12" x14ac:dyDescent="0.35">
      <c r="F91139" s="34"/>
      <c r="J91139" s="34"/>
      <c r="K91139" s="34"/>
      <c r="L91139" s="34"/>
    </row>
    <row r="91140" spans="6:12" x14ac:dyDescent="0.35">
      <c r="F91140" s="34"/>
      <c r="J91140" s="34"/>
      <c r="K91140" s="34"/>
      <c r="L91140" s="34"/>
    </row>
    <row r="91141" spans="6:12" x14ac:dyDescent="0.35">
      <c r="F91141" s="34"/>
      <c r="J91141" s="34"/>
      <c r="K91141" s="34"/>
      <c r="L91141" s="34"/>
    </row>
    <row r="91142" spans="6:12" x14ac:dyDescent="0.35">
      <c r="F91142" s="34"/>
      <c r="J91142" s="34"/>
      <c r="K91142" s="34"/>
      <c r="L91142" s="34"/>
    </row>
    <row r="91143" spans="6:12" x14ac:dyDescent="0.35">
      <c r="F91143" s="34"/>
      <c r="J91143" s="34"/>
      <c r="K91143" s="34"/>
      <c r="L91143" s="34"/>
    </row>
    <row r="91144" spans="6:12" x14ac:dyDescent="0.35">
      <c r="F91144" s="34"/>
      <c r="J91144" s="34"/>
      <c r="K91144" s="34"/>
      <c r="L91144" s="34"/>
    </row>
    <row r="91145" spans="6:12" x14ac:dyDescent="0.35">
      <c r="F91145" s="34"/>
      <c r="J91145" s="34"/>
      <c r="K91145" s="34"/>
      <c r="L91145" s="34"/>
    </row>
    <row r="91146" spans="6:12" x14ac:dyDescent="0.35">
      <c r="F91146" s="34"/>
      <c r="J91146" s="34"/>
      <c r="K91146" s="34"/>
      <c r="L91146" s="34"/>
    </row>
    <row r="91147" spans="6:12" x14ac:dyDescent="0.35">
      <c r="F91147" s="34"/>
      <c r="J91147" s="34"/>
      <c r="K91147" s="34"/>
      <c r="L91147" s="34"/>
    </row>
    <row r="91148" spans="6:12" x14ac:dyDescent="0.35">
      <c r="F91148" s="34"/>
      <c r="J91148" s="34"/>
      <c r="K91148" s="34"/>
      <c r="L91148" s="34"/>
    </row>
    <row r="91149" spans="6:12" x14ac:dyDescent="0.35">
      <c r="F91149" s="34"/>
      <c r="J91149" s="34"/>
      <c r="K91149" s="34"/>
      <c r="L91149" s="34"/>
    </row>
    <row r="91150" spans="6:12" x14ac:dyDescent="0.35">
      <c r="F91150" s="34"/>
      <c r="J91150" s="34"/>
      <c r="K91150" s="34"/>
      <c r="L91150" s="34"/>
    </row>
    <row r="91151" spans="6:12" x14ac:dyDescent="0.35">
      <c r="F91151" s="34"/>
      <c r="J91151" s="34"/>
      <c r="K91151" s="34"/>
      <c r="L91151" s="34"/>
    </row>
    <row r="91152" spans="6:12" x14ac:dyDescent="0.35">
      <c r="F91152" s="34"/>
      <c r="J91152" s="34"/>
      <c r="K91152" s="34"/>
      <c r="L91152" s="34"/>
    </row>
    <row r="91153" spans="6:12" x14ac:dyDescent="0.35">
      <c r="F91153" s="34"/>
      <c r="J91153" s="34"/>
      <c r="K91153" s="34"/>
      <c r="L91153" s="34"/>
    </row>
    <row r="91154" spans="6:12" x14ac:dyDescent="0.35">
      <c r="F91154" s="34"/>
      <c r="J91154" s="34"/>
      <c r="K91154" s="34"/>
      <c r="L91154" s="34"/>
    </row>
    <row r="91155" spans="6:12" x14ac:dyDescent="0.35">
      <c r="F91155" s="34"/>
      <c r="J91155" s="34"/>
      <c r="K91155" s="34"/>
      <c r="L91155" s="34"/>
    </row>
    <row r="91156" spans="6:12" x14ac:dyDescent="0.35">
      <c r="F91156" s="34"/>
      <c r="J91156" s="34"/>
      <c r="K91156" s="34"/>
      <c r="L91156" s="34"/>
    </row>
    <row r="91157" spans="6:12" x14ac:dyDescent="0.35">
      <c r="F91157" s="34"/>
      <c r="J91157" s="34"/>
      <c r="K91157" s="34"/>
      <c r="L91157" s="34"/>
    </row>
    <row r="91158" spans="6:12" x14ac:dyDescent="0.35">
      <c r="F91158" s="34"/>
      <c r="J91158" s="34"/>
      <c r="K91158" s="34"/>
      <c r="L91158" s="34"/>
    </row>
    <row r="91159" spans="6:12" x14ac:dyDescent="0.35">
      <c r="F91159" s="34"/>
      <c r="J91159" s="34"/>
      <c r="K91159" s="34"/>
      <c r="L91159" s="34"/>
    </row>
    <row r="91160" spans="6:12" x14ac:dyDescent="0.35">
      <c r="F91160" s="34"/>
      <c r="J91160" s="34"/>
      <c r="K91160" s="34"/>
      <c r="L91160" s="34"/>
    </row>
    <row r="91161" spans="6:12" x14ac:dyDescent="0.35">
      <c r="F91161" s="34"/>
      <c r="J91161" s="34"/>
      <c r="K91161" s="34"/>
      <c r="L91161" s="34"/>
    </row>
    <row r="91162" spans="6:12" x14ac:dyDescent="0.35">
      <c r="F91162" s="34"/>
      <c r="J91162" s="34"/>
      <c r="K91162" s="34"/>
      <c r="L91162" s="34"/>
    </row>
    <row r="91163" spans="6:12" x14ac:dyDescent="0.35">
      <c r="F91163" s="34"/>
      <c r="J91163" s="34"/>
      <c r="K91163" s="34"/>
      <c r="L91163" s="34"/>
    </row>
    <row r="91164" spans="6:12" x14ac:dyDescent="0.35">
      <c r="F91164" s="34"/>
      <c r="J91164" s="34"/>
      <c r="K91164" s="34"/>
      <c r="L91164" s="34"/>
    </row>
    <row r="91165" spans="6:12" x14ac:dyDescent="0.35">
      <c r="F91165" s="34"/>
      <c r="J91165" s="34"/>
      <c r="K91165" s="34"/>
      <c r="L91165" s="34"/>
    </row>
    <row r="91166" spans="6:12" x14ac:dyDescent="0.35">
      <c r="F91166" s="34"/>
      <c r="J91166" s="34"/>
      <c r="K91166" s="34"/>
      <c r="L91166" s="34"/>
    </row>
    <row r="91167" spans="6:12" x14ac:dyDescent="0.35">
      <c r="F91167" s="34"/>
      <c r="J91167" s="34"/>
      <c r="K91167" s="34"/>
      <c r="L91167" s="34"/>
    </row>
    <row r="91168" spans="6:12" x14ac:dyDescent="0.35">
      <c r="F91168" s="34"/>
      <c r="J91168" s="34"/>
      <c r="K91168" s="34"/>
      <c r="L91168" s="34"/>
    </row>
    <row r="91169" spans="6:12" x14ac:dyDescent="0.35">
      <c r="F91169" s="34"/>
      <c r="J91169" s="34"/>
      <c r="K91169" s="34"/>
      <c r="L91169" s="34"/>
    </row>
    <row r="91170" spans="6:12" x14ac:dyDescent="0.35">
      <c r="F91170" s="34"/>
      <c r="J91170" s="34"/>
      <c r="K91170" s="34"/>
      <c r="L91170" s="34"/>
    </row>
    <row r="91171" spans="6:12" x14ac:dyDescent="0.35">
      <c r="F91171" s="34"/>
      <c r="J91171" s="34"/>
      <c r="K91171" s="34"/>
      <c r="L91171" s="34"/>
    </row>
    <row r="91172" spans="6:12" x14ac:dyDescent="0.35">
      <c r="F91172" s="34"/>
      <c r="J91172" s="34"/>
      <c r="K91172" s="34"/>
      <c r="L91172" s="34"/>
    </row>
    <row r="91173" spans="6:12" x14ac:dyDescent="0.35">
      <c r="F91173" s="34"/>
      <c r="J91173" s="34"/>
      <c r="K91173" s="34"/>
      <c r="L91173" s="34"/>
    </row>
    <row r="91174" spans="6:12" x14ac:dyDescent="0.35">
      <c r="F91174" s="34"/>
      <c r="J91174" s="34"/>
      <c r="K91174" s="34"/>
      <c r="L91174" s="34"/>
    </row>
    <row r="91175" spans="6:12" x14ac:dyDescent="0.35">
      <c r="F91175" s="34"/>
      <c r="J91175" s="34"/>
      <c r="K91175" s="34"/>
      <c r="L91175" s="34"/>
    </row>
    <row r="91176" spans="6:12" x14ac:dyDescent="0.35">
      <c r="F91176" s="34"/>
      <c r="J91176" s="34"/>
      <c r="K91176" s="34"/>
      <c r="L91176" s="34"/>
    </row>
    <row r="91177" spans="6:12" x14ac:dyDescent="0.35">
      <c r="F91177" s="34"/>
      <c r="J91177" s="34"/>
      <c r="K91177" s="34"/>
      <c r="L91177" s="34"/>
    </row>
    <row r="91178" spans="6:12" x14ac:dyDescent="0.35">
      <c r="F91178" s="34"/>
      <c r="J91178" s="34"/>
      <c r="K91178" s="34"/>
      <c r="L91178" s="34"/>
    </row>
    <row r="91179" spans="6:12" x14ac:dyDescent="0.35">
      <c r="F91179" s="34"/>
      <c r="J91179" s="34"/>
      <c r="K91179" s="34"/>
      <c r="L91179" s="34"/>
    </row>
    <row r="91180" spans="6:12" x14ac:dyDescent="0.35">
      <c r="F91180" s="34"/>
      <c r="J91180" s="34"/>
      <c r="K91180" s="34"/>
      <c r="L91180" s="34"/>
    </row>
    <row r="91181" spans="6:12" x14ac:dyDescent="0.35">
      <c r="F91181" s="34"/>
      <c r="J91181" s="34"/>
      <c r="K91181" s="34"/>
      <c r="L91181" s="34"/>
    </row>
    <row r="91182" spans="6:12" x14ac:dyDescent="0.35">
      <c r="F91182" s="34"/>
      <c r="J91182" s="34"/>
      <c r="K91182" s="34"/>
      <c r="L91182" s="34"/>
    </row>
    <row r="91183" spans="6:12" x14ac:dyDescent="0.35">
      <c r="F91183" s="34"/>
      <c r="J91183" s="34"/>
      <c r="K91183" s="34"/>
      <c r="L91183" s="34"/>
    </row>
    <row r="91184" spans="6:12" x14ac:dyDescent="0.35">
      <c r="F91184" s="34"/>
      <c r="J91184" s="34"/>
      <c r="K91184" s="34"/>
      <c r="L91184" s="34"/>
    </row>
    <row r="91185" spans="6:12" x14ac:dyDescent="0.35">
      <c r="F91185" s="34"/>
      <c r="J91185" s="34"/>
      <c r="K91185" s="34"/>
      <c r="L91185" s="34"/>
    </row>
    <row r="91186" spans="6:12" x14ac:dyDescent="0.35">
      <c r="F91186" s="34"/>
      <c r="J91186" s="34"/>
      <c r="K91186" s="34"/>
      <c r="L91186" s="34"/>
    </row>
    <row r="91187" spans="6:12" x14ac:dyDescent="0.35">
      <c r="F91187" s="34"/>
      <c r="J91187" s="34"/>
      <c r="K91187" s="34"/>
      <c r="L91187" s="34"/>
    </row>
    <row r="91188" spans="6:12" x14ac:dyDescent="0.35">
      <c r="F91188" s="34"/>
      <c r="J91188" s="34"/>
      <c r="K91188" s="34"/>
      <c r="L91188" s="34"/>
    </row>
    <row r="91189" spans="6:12" x14ac:dyDescent="0.35">
      <c r="F91189" s="34"/>
      <c r="J91189" s="34"/>
      <c r="K91189" s="34"/>
      <c r="L91189" s="34"/>
    </row>
    <row r="91190" spans="6:12" x14ac:dyDescent="0.35">
      <c r="F91190" s="34"/>
      <c r="J91190" s="34"/>
      <c r="K91190" s="34"/>
      <c r="L91190" s="34"/>
    </row>
    <row r="91191" spans="6:12" x14ac:dyDescent="0.35">
      <c r="F91191" s="34"/>
      <c r="J91191" s="34"/>
      <c r="K91191" s="34"/>
      <c r="L91191" s="34"/>
    </row>
    <row r="91192" spans="6:12" x14ac:dyDescent="0.35">
      <c r="F91192" s="34"/>
      <c r="J91192" s="34"/>
      <c r="K91192" s="34"/>
      <c r="L91192" s="34"/>
    </row>
    <row r="91193" spans="6:12" x14ac:dyDescent="0.35">
      <c r="F91193" s="34"/>
      <c r="J91193" s="34"/>
      <c r="K91193" s="34"/>
      <c r="L91193" s="34"/>
    </row>
    <row r="91194" spans="6:12" x14ac:dyDescent="0.35">
      <c r="F91194" s="34"/>
      <c r="J91194" s="34"/>
      <c r="K91194" s="34"/>
      <c r="L91194" s="34"/>
    </row>
    <row r="91195" spans="6:12" x14ac:dyDescent="0.35">
      <c r="F91195" s="34"/>
      <c r="J91195" s="34"/>
      <c r="K91195" s="34"/>
      <c r="L91195" s="34"/>
    </row>
    <row r="91196" spans="6:12" x14ac:dyDescent="0.35">
      <c r="F91196" s="34"/>
      <c r="J91196" s="34"/>
      <c r="K91196" s="34"/>
      <c r="L91196" s="34"/>
    </row>
    <row r="91197" spans="6:12" x14ac:dyDescent="0.35">
      <c r="F91197" s="34"/>
      <c r="J91197" s="34"/>
      <c r="K91197" s="34"/>
      <c r="L91197" s="34"/>
    </row>
    <row r="91198" spans="6:12" x14ac:dyDescent="0.35">
      <c r="F91198" s="34"/>
      <c r="J91198" s="34"/>
      <c r="K91198" s="34"/>
      <c r="L91198" s="34"/>
    </row>
    <row r="91199" spans="6:12" x14ac:dyDescent="0.35">
      <c r="F91199" s="34"/>
      <c r="J91199" s="34"/>
      <c r="K91199" s="34"/>
      <c r="L91199" s="34"/>
    </row>
    <row r="91200" spans="6:12" x14ac:dyDescent="0.35">
      <c r="F91200" s="34"/>
      <c r="J91200" s="34"/>
      <c r="K91200" s="34"/>
      <c r="L91200" s="34"/>
    </row>
    <row r="91201" spans="6:12" x14ac:dyDescent="0.35">
      <c r="F91201" s="34"/>
      <c r="J91201" s="34"/>
      <c r="K91201" s="34"/>
      <c r="L91201" s="34"/>
    </row>
    <row r="91202" spans="6:12" x14ac:dyDescent="0.35">
      <c r="F91202" s="34"/>
      <c r="J91202" s="34"/>
      <c r="K91202" s="34"/>
      <c r="L91202" s="34"/>
    </row>
    <row r="91203" spans="6:12" x14ac:dyDescent="0.35">
      <c r="F91203" s="34"/>
      <c r="J91203" s="34"/>
      <c r="K91203" s="34"/>
      <c r="L91203" s="34"/>
    </row>
    <row r="91204" spans="6:12" x14ac:dyDescent="0.35">
      <c r="F91204" s="34"/>
      <c r="J91204" s="34"/>
      <c r="K91204" s="34"/>
      <c r="L91204" s="34"/>
    </row>
    <row r="91205" spans="6:12" x14ac:dyDescent="0.35">
      <c r="F91205" s="34"/>
      <c r="J91205" s="34"/>
      <c r="K91205" s="34"/>
      <c r="L91205" s="34"/>
    </row>
    <row r="91206" spans="6:12" x14ac:dyDescent="0.35">
      <c r="F91206" s="34"/>
      <c r="J91206" s="34"/>
      <c r="K91206" s="34"/>
      <c r="L91206" s="34"/>
    </row>
    <row r="91207" spans="6:12" x14ac:dyDescent="0.35">
      <c r="F91207" s="34"/>
      <c r="J91207" s="34"/>
      <c r="K91207" s="34"/>
      <c r="L91207" s="34"/>
    </row>
    <row r="91208" spans="6:12" x14ac:dyDescent="0.35">
      <c r="F91208" s="34"/>
      <c r="J91208" s="34"/>
      <c r="K91208" s="34"/>
      <c r="L91208" s="34"/>
    </row>
    <row r="91209" spans="6:12" x14ac:dyDescent="0.35">
      <c r="F91209" s="34"/>
      <c r="J91209" s="34"/>
      <c r="K91209" s="34"/>
      <c r="L91209" s="34"/>
    </row>
    <row r="91210" spans="6:12" x14ac:dyDescent="0.35">
      <c r="F91210" s="34"/>
      <c r="J91210" s="34"/>
      <c r="K91210" s="34"/>
      <c r="L91210" s="34"/>
    </row>
    <row r="91211" spans="6:12" x14ac:dyDescent="0.35">
      <c r="F91211" s="34"/>
      <c r="J91211" s="34"/>
      <c r="K91211" s="34"/>
      <c r="L91211" s="34"/>
    </row>
    <row r="91212" spans="6:12" x14ac:dyDescent="0.35">
      <c r="F91212" s="34"/>
      <c r="J91212" s="34"/>
      <c r="K91212" s="34"/>
      <c r="L91212" s="34"/>
    </row>
    <row r="91213" spans="6:12" x14ac:dyDescent="0.35">
      <c r="F91213" s="34"/>
      <c r="J91213" s="34"/>
      <c r="K91213" s="34"/>
      <c r="L91213" s="34"/>
    </row>
    <row r="91214" spans="6:12" x14ac:dyDescent="0.35">
      <c r="F91214" s="34"/>
      <c r="J91214" s="34"/>
      <c r="K91214" s="34"/>
      <c r="L91214" s="34"/>
    </row>
    <row r="91215" spans="6:12" x14ac:dyDescent="0.35">
      <c r="F91215" s="34"/>
      <c r="J91215" s="34"/>
      <c r="K91215" s="34"/>
      <c r="L91215" s="34"/>
    </row>
    <row r="91216" spans="6:12" x14ac:dyDescent="0.35">
      <c r="F91216" s="34"/>
      <c r="J91216" s="34"/>
      <c r="K91216" s="34"/>
      <c r="L91216" s="34"/>
    </row>
    <row r="91217" spans="6:12" x14ac:dyDescent="0.35">
      <c r="F91217" s="34"/>
      <c r="J91217" s="34"/>
      <c r="K91217" s="34"/>
      <c r="L91217" s="34"/>
    </row>
    <row r="91218" spans="6:12" x14ac:dyDescent="0.35">
      <c r="F91218" s="34"/>
      <c r="J91218" s="34"/>
      <c r="K91218" s="34"/>
      <c r="L91218" s="34"/>
    </row>
    <row r="91219" spans="6:12" x14ac:dyDescent="0.35">
      <c r="F91219" s="34"/>
      <c r="J91219" s="34"/>
      <c r="K91219" s="34"/>
      <c r="L91219" s="34"/>
    </row>
    <row r="91220" spans="6:12" x14ac:dyDescent="0.35">
      <c r="F91220" s="34"/>
      <c r="J91220" s="34"/>
      <c r="K91220" s="34"/>
      <c r="L91220" s="34"/>
    </row>
    <row r="91221" spans="6:12" x14ac:dyDescent="0.35">
      <c r="F91221" s="34"/>
      <c r="J91221" s="34"/>
      <c r="K91221" s="34"/>
      <c r="L91221" s="34"/>
    </row>
    <row r="91222" spans="6:12" x14ac:dyDescent="0.35">
      <c r="F91222" s="34"/>
      <c r="J91222" s="34"/>
      <c r="K91222" s="34"/>
      <c r="L91222" s="34"/>
    </row>
    <row r="91223" spans="6:12" x14ac:dyDescent="0.35">
      <c r="F91223" s="34"/>
      <c r="J91223" s="34"/>
      <c r="K91223" s="34"/>
      <c r="L91223" s="34"/>
    </row>
    <row r="91224" spans="6:12" x14ac:dyDescent="0.35">
      <c r="F91224" s="34"/>
      <c r="J91224" s="34"/>
      <c r="K91224" s="34"/>
      <c r="L91224" s="34"/>
    </row>
    <row r="91225" spans="6:12" x14ac:dyDescent="0.35">
      <c r="F91225" s="34"/>
      <c r="J91225" s="34"/>
      <c r="K91225" s="34"/>
      <c r="L91225" s="34"/>
    </row>
    <row r="91226" spans="6:12" x14ac:dyDescent="0.35">
      <c r="F91226" s="34"/>
      <c r="J91226" s="34"/>
      <c r="K91226" s="34"/>
      <c r="L91226" s="34"/>
    </row>
    <row r="91227" spans="6:12" x14ac:dyDescent="0.35">
      <c r="F91227" s="34"/>
      <c r="J91227" s="34"/>
      <c r="K91227" s="34"/>
      <c r="L91227" s="34"/>
    </row>
    <row r="91228" spans="6:12" x14ac:dyDescent="0.35">
      <c r="F91228" s="34"/>
      <c r="J91228" s="34"/>
      <c r="K91228" s="34"/>
      <c r="L91228" s="34"/>
    </row>
    <row r="91229" spans="6:12" x14ac:dyDescent="0.35">
      <c r="F91229" s="34"/>
      <c r="J91229" s="34"/>
      <c r="K91229" s="34"/>
      <c r="L91229" s="34"/>
    </row>
    <row r="91230" spans="6:12" x14ac:dyDescent="0.35">
      <c r="F91230" s="34"/>
      <c r="J91230" s="34"/>
      <c r="K91230" s="34"/>
      <c r="L91230" s="34"/>
    </row>
    <row r="91231" spans="6:12" x14ac:dyDescent="0.35">
      <c r="F91231" s="34"/>
      <c r="J91231" s="34"/>
      <c r="K91231" s="34"/>
      <c r="L91231" s="34"/>
    </row>
    <row r="91232" spans="6:12" x14ac:dyDescent="0.35">
      <c r="F91232" s="34"/>
      <c r="J91232" s="34"/>
      <c r="K91232" s="34"/>
      <c r="L91232" s="34"/>
    </row>
    <row r="91233" spans="6:12" x14ac:dyDescent="0.35">
      <c r="F91233" s="34"/>
      <c r="J91233" s="34"/>
      <c r="K91233" s="34"/>
      <c r="L91233" s="34"/>
    </row>
    <row r="91234" spans="6:12" x14ac:dyDescent="0.35">
      <c r="F91234" s="34"/>
      <c r="J91234" s="34"/>
      <c r="K91234" s="34"/>
      <c r="L91234" s="34"/>
    </row>
    <row r="91235" spans="6:12" x14ac:dyDescent="0.35">
      <c r="F91235" s="34"/>
      <c r="J91235" s="34"/>
      <c r="K91235" s="34"/>
      <c r="L91235" s="34"/>
    </row>
    <row r="91236" spans="6:12" x14ac:dyDescent="0.35">
      <c r="F91236" s="34"/>
      <c r="J91236" s="34"/>
      <c r="K91236" s="34"/>
      <c r="L91236" s="34"/>
    </row>
    <row r="91237" spans="6:12" x14ac:dyDescent="0.35">
      <c r="F91237" s="34"/>
      <c r="J91237" s="34"/>
      <c r="K91237" s="34"/>
      <c r="L91237" s="34"/>
    </row>
    <row r="91238" spans="6:12" x14ac:dyDescent="0.35">
      <c r="F91238" s="34"/>
      <c r="J91238" s="34"/>
      <c r="K91238" s="34"/>
      <c r="L91238" s="34"/>
    </row>
    <row r="91239" spans="6:12" x14ac:dyDescent="0.35">
      <c r="F91239" s="34"/>
      <c r="J91239" s="34"/>
      <c r="K91239" s="34"/>
      <c r="L91239" s="34"/>
    </row>
    <row r="91240" spans="6:12" x14ac:dyDescent="0.35">
      <c r="F91240" s="34"/>
      <c r="J91240" s="34"/>
      <c r="K91240" s="34"/>
      <c r="L91240" s="34"/>
    </row>
    <row r="91241" spans="6:12" x14ac:dyDescent="0.35">
      <c r="F91241" s="34"/>
      <c r="J91241" s="34"/>
      <c r="K91241" s="34"/>
      <c r="L91241" s="34"/>
    </row>
    <row r="91242" spans="6:12" x14ac:dyDescent="0.35">
      <c r="F91242" s="34"/>
      <c r="J91242" s="34"/>
      <c r="K91242" s="34"/>
      <c r="L91242" s="34"/>
    </row>
    <row r="91243" spans="6:12" x14ac:dyDescent="0.35">
      <c r="F91243" s="34"/>
      <c r="J91243" s="34"/>
      <c r="K91243" s="34"/>
      <c r="L91243" s="34"/>
    </row>
    <row r="91244" spans="6:12" x14ac:dyDescent="0.35">
      <c r="F91244" s="34"/>
      <c r="J91244" s="34"/>
      <c r="K91244" s="34"/>
      <c r="L91244" s="34"/>
    </row>
    <row r="91245" spans="6:12" x14ac:dyDescent="0.35">
      <c r="F91245" s="34"/>
      <c r="J91245" s="34"/>
      <c r="K91245" s="34"/>
      <c r="L91245" s="34"/>
    </row>
    <row r="91246" spans="6:12" x14ac:dyDescent="0.35">
      <c r="F91246" s="34"/>
      <c r="J91246" s="34"/>
      <c r="K91246" s="34"/>
      <c r="L91246" s="34"/>
    </row>
    <row r="91247" spans="6:12" x14ac:dyDescent="0.35">
      <c r="F91247" s="34"/>
      <c r="J91247" s="34"/>
      <c r="K91247" s="34"/>
      <c r="L91247" s="34"/>
    </row>
    <row r="91248" spans="6:12" x14ac:dyDescent="0.35">
      <c r="F91248" s="34"/>
      <c r="J91248" s="34"/>
      <c r="K91248" s="34"/>
      <c r="L91248" s="34"/>
    </row>
    <row r="91249" spans="6:12" x14ac:dyDescent="0.35">
      <c r="F91249" s="34"/>
      <c r="J91249" s="34"/>
      <c r="K91249" s="34"/>
      <c r="L91249" s="34"/>
    </row>
    <row r="91250" spans="6:12" x14ac:dyDescent="0.35">
      <c r="F91250" s="34"/>
      <c r="J91250" s="34"/>
      <c r="K91250" s="34"/>
      <c r="L91250" s="34"/>
    </row>
    <row r="91251" spans="6:12" x14ac:dyDescent="0.35">
      <c r="F91251" s="34"/>
      <c r="J91251" s="34"/>
      <c r="K91251" s="34"/>
      <c r="L91251" s="34"/>
    </row>
    <row r="91252" spans="6:12" x14ac:dyDescent="0.35">
      <c r="F91252" s="34"/>
      <c r="J91252" s="34"/>
      <c r="K91252" s="34"/>
      <c r="L91252" s="34"/>
    </row>
    <row r="91253" spans="6:12" x14ac:dyDescent="0.35">
      <c r="F91253" s="34"/>
      <c r="J91253" s="34"/>
      <c r="K91253" s="34"/>
      <c r="L91253" s="34"/>
    </row>
    <row r="91254" spans="6:12" x14ac:dyDescent="0.35">
      <c r="F91254" s="34"/>
      <c r="J91254" s="34"/>
      <c r="K91254" s="34"/>
      <c r="L91254" s="34"/>
    </row>
    <row r="91255" spans="6:12" x14ac:dyDescent="0.35">
      <c r="F91255" s="34"/>
      <c r="J91255" s="34"/>
      <c r="K91255" s="34"/>
      <c r="L91255" s="34"/>
    </row>
    <row r="91256" spans="6:12" x14ac:dyDescent="0.35">
      <c r="F91256" s="34"/>
      <c r="J91256" s="34"/>
      <c r="K91256" s="34"/>
      <c r="L91256" s="34"/>
    </row>
    <row r="91257" spans="6:12" x14ac:dyDescent="0.35">
      <c r="F91257" s="34"/>
      <c r="J91257" s="34"/>
      <c r="K91257" s="34"/>
      <c r="L91257" s="34"/>
    </row>
    <row r="91258" spans="6:12" x14ac:dyDescent="0.35">
      <c r="F91258" s="34"/>
      <c r="J91258" s="34"/>
      <c r="K91258" s="34"/>
      <c r="L91258" s="34"/>
    </row>
    <row r="91259" spans="6:12" x14ac:dyDescent="0.35">
      <c r="F91259" s="34"/>
      <c r="J91259" s="34"/>
      <c r="K91259" s="34"/>
      <c r="L91259" s="34"/>
    </row>
    <row r="91260" spans="6:12" x14ac:dyDescent="0.35">
      <c r="F91260" s="34"/>
      <c r="J91260" s="34"/>
      <c r="K91260" s="34"/>
      <c r="L91260" s="34"/>
    </row>
    <row r="91261" spans="6:12" x14ac:dyDescent="0.35">
      <c r="F91261" s="34"/>
      <c r="J91261" s="34"/>
      <c r="K91261" s="34"/>
      <c r="L91261" s="34"/>
    </row>
    <row r="91262" spans="6:12" x14ac:dyDescent="0.35">
      <c r="F91262" s="34"/>
      <c r="J91262" s="34"/>
      <c r="K91262" s="34"/>
      <c r="L91262" s="34"/>
    </row>
    <row r="91263" spans="6:12" x14ac:dyDescent="0.35">
      <c r="F91263" s="34"/>
      <c r="J91263" s="34"/>
      <c r="K91263" s="34"/>
      <c r="L91263" s="34"/>
    </row>
    <row r="91264" spans="6:12" x14ac:dyDescent="0.35">
      <c r="F91264" s="34"/>
      <c r="J91264" s="34"/>
      <c r="K91264" s="34"/>
      <c r="L91264" s="34"/>
    </row>
    <row r="91265" spans="6:12" x14ac:dyDescent="0.35">
      <c r="F91265" s="34"/>
      <c r="J91265" s="34"/>
      <c r="K91265" s="34"/>
      <c r="L91265" s="34"/>
    </row>
    <row r="91266" spans="6:12" x14ac:dyDescent="0.35">
      <c r="F91266" s="34"/>
      <c r="J91266" s="34"/>
      <c r="K91266" s="34"/>
      <c r="L91266" s="34"/>
    </row>
    <row r="91267" spans="6:12" x14ac:dyDescent="0.35">
      <c r="F91267" s="34"/>
      <c r="J91267" s="34"/>
      <c r="K91267" s="34"/>
      <c r="L91267" s="34"/>
    </row>
    <row r="91268" spans="6:12" x14ac:dyDescent="0.35">
      <c r="F91268" s="34"/>
      <c r="J91268" s="34"/>
      <c r="K91268" s="34"/>
      <c r="L91268" s="34"/>
    </row>
    <row r="91269" spans="6:12" x14ac:dyDescent="0.35">
      <c r="F91269" s="34"/>
      <c r="J91269" s="34"/>
      <c r="K91269" s="34"/>
      <c r="L91269" s="34"/>
    </row>
    <row r="91270" spans="6:12" x14ac:dyDescent="0.35">
      <c r="F91270" s="34"/>
      <c r="J91270" s="34"/>
      <c r="K91270" s="34"/>
      <c r="L91270" s="34"/>
    </row>
    <row r="91271" spans="6:12" x14ac:dyDescent="0.35">
      <c r="F91271" s="34"/>
      <c r="J91271" s="34"/>
      <c r="K91271" s="34"/>
      <c r="L91271" s="34"/>
    </row>
    <row r="91272" spans="6:12" x14ac:dyDescent="0.35">
      <c r="F91272" s="34"/>
      <c r="J91272" s="34"/>
      <c r="K91272" s="34"/>
      <c r="L91272" s="34"/>
    </row>
    <row r="91273" spans="6:12" x14ac:dyDescent="0.35">
      <c r="F91273" s="34"/>
      <c r="J91273" s="34"/>
      <c r="K91273" s="34"/>
      <c r="L91273" s="34"/>
    </row>
    <row r="91274" spans="6:12" x14ac:dyDescent="0.35">
      <c r="F91274" s="34"/>
      <c r="J91274" s="34"/>
      <c r="K91274" s="34"/>
      <c r="L91274" s="34"/>
    </row>
    <row r="91275" spans="6:12" x14ac:dyDescent="0.35">
      <c r="F91275" s="34"/>
      <c r="J91275" s="34"/>
      <c r="K91275" s="34"/>
      <c r="L91275" s="34"/>
    </row>
    <row r="91276" spans="6:12" x14ac:dyDescent="0.35">
      <c r="F91276" s="34"/>
      <c r="J91276" s="34"/>
      <c r="K91276" s="34"/>
      <c r="L91276" s="34"/>
    </row>
    <row r="91277" spans="6:12" x14ac:dyDescent="0.35">
      <c r="F91277" s="34"/>
      <c r="J91277" s="34"/>
      <c r="K91277" s="34"/>
      <c r="L91277" s="34"/>
    </row>
    <row r="91278" spans="6:12" x14ac:dyDescent="0.35">
      <c r="F91278" s="34"/>
      <c r="J91278" s="34"/>
      <c r="K91278" s="34"/>
      <c r="L91278" s="34"/>
    </row>
    <row r="91279" spans="6:12" x14ac:dyDescent="0.35">
      <c r="F91279" s="34"/>
      <c r="J91279" s="34"/>
      <c r="K91279" s="34"/>
      <c r="L91279" s="34"/>
    </row>
    <row r="91280" spans="6:12" x14ac:dyDescent="0.35">
      <c r="F91280" s="34"/>
      <c r="J91280" s="34"/>
      <c r="K91280" s="34"/>
      <c r="L91280" s="34"/>
    </row>
    <row r="91281" spans="6:12" x14ac:dyDescent="0.35">
      <c r="F91281" s="34"/>
      <c r="J91281" s="34"/>
      <c r="K91281" s="34"/>
      <c r="L91281" s="34"/>
    </row>
    <row r="91282" spans="6:12" x14ac:dyDescent="0.35">
      <c r="F91282" s="34"/>
      <c r="J91282" s="34"/>
      <c r="K91282" s="34"/>
      <c r="L91282" s="34"/>
    </row>
    <row r="91283" spans="6:12" x14ac:dyDescent="0.35">
      <c r="F91283" s="34"/>
      <c r="J91283" s="34"/>
      <c r="K91283" s="34"/>
      <c r="L91283" s="34"/>
    </row>
    <row r="91284" spans="6:12" x14ac:dyDescent="0.35">
      <c r="F91284" s="34"/>
      <c r="J91284" s="34"/>
      <c r="K91284" s="34"/>
      <c r="L91284" s="34"/>
    </row>
    <row r="91285" spans="6:12" x14ac:dyDescent="0.35">
      <c r="F91285" s="34"/>
      <c r="J91285" s="34"/>
      <c r="K91285" s="34"/>
      <c r="L91285" s="34"/>
    </row>
    <row r="91286" spans="6:12" x14ac:dyDescent="0.35">
      <c r="F91286" s="34"/>
      <c r="J91286" s="34"/>
      <c r="K91286" s="34"/>
      <c r="L91286" s="34"/>
    </row>
    <row r="91287" spans="6:12" x14ac:dyDescent="0.35">
      <c r="F91287" s="34"/>
      <c r="J91287" s="34"/>
      <c r="K91287" s="34"/>
      <c r="L91287" s="34"/>
    </row>
    <row r="91288" spans="6:12" x14ac:dyDescent="0.35">
      <c r="F91288" s="34"/>
      <c r="J91288" s="34"/>
      <c r="K91288" s="34"/>
      <c r="L91288" s="34"/>
    </row>
    <row r="91289" spans="6:12" x14ac:dyDescent="0.35">
      <c r="F91289" s="34"/>
      <c r="J91289" s="34"/>
      <c r="K91289" s="34"/>
      <c r="L91289" s="34"/>
    </row>
    <row r="91290" spans="6:12" x14ac:dyDescent="0.35">
      <c r="F91290" s="34"/>
      <c r="J91290" s="34"/>
      <c r="K91290" s="34"/>
      <c r="L91290" s="34"/>
    </row>
    <row r="91291" spans="6:12" x14ac:dyDescent="0.35">
      <c r="F91291" s="34"/>
      <c r="J91291" s="34"/>
      <c r="K91291" s="34"/>
      <c r="L91291" s="34"/>
    </row>
    <row r="91292" spans="6:12" x14ac:dyDescent="0.35">
      <c r="F91292" s="34"/>
      <c r="J91292" s="34"/>
      <c r="K91292" s="34"/>
      <c r="L91292" s="34"/>
    </row>
    <row r="91293" spans="6:12" x14ac:dyDescent="0.35">
      <c r="F91293" s="34"/>
      <c r="J91293" s="34"/>
      <c r="K91293" s="34"/>
      <c r="L91293" s="34"/>
    </row>
    <row r="91294" spans="6:12" x14ac:dyDescent="0.35">
      <c r="F91294" s="34"/>
      <c r="J91294" s="34"/>
      <c r="K91294" s="34"/>
      <c r="L91294" s="34"/>
    </row>
    <row r="91295" spans="6:12" x14ac:dyDescent="0.35">
      <c r="F91295" s="34"/>
      <c r="J91295" s="34"/>
      <c r="K91295" s="34"/>
      <c r="L91295" s="34"/>
    </row>
    <row r="91296" spans="6:12" x14ac:dyDescent="0.35">
      <c r="F91296" s="34"/>
      <c r="J91296" s="34"/>
      <c r="K91296" s="34"/>
      <c r="L91296" s="34"/>
    </row>
    <row r="91297" spans="6:12" x14ac:dyDescent="0.35">
      <c r="F91297" s="34"/>
      <c r="J91297" s="34"/>
      <c r="K91297" s="34"/>
      <c r="L91297" s="34"/>
    </row>
    <row r="91298" spans="6:12" x14ac:dyDescent="0.35">
      <c r="F91298" s="34"/>
      <c r="J91298" s="34"/>
      <c r="K91298" s="34"/>
      <c r="L91298" s="34"/>
    </row>
    <row r="91299" spans="6:12" x14ac:dyDescent="0.35">
      <c r="F91299" s="34"/>
      <c r="J91299" s="34"/>
      <c r="K91299" s="34"/>
      <c r="L91299" s="34"/>
    </row>
    <row r="91300" spans="6:12" x14ac:dyDescent="0.35">
      <c r="F91300" s="34"/>
      <c r="J91300" s="34"/>
      <c r="K91300" s="34"/>
      <c r="L91300" s="34"/>
    </row>
    <row r="91301" spans="6:12" x14ac:dyDescent="0.35">
      <c r="F91301" s="34"/>
      <c r="J91301" s="34"/>
      <c r="K91301" s="34"/>
      <c r="L91301" s="34"/>
    </row>
    <row r="91302" spans="6:12" x14ac:dyDescent="0.35">
      <c r="F91302" s="34"/>
      <c r="J91302" s="34"/>
      <c r="K91302" s="34"/>
      <c r="L91302" s="34"/>
    </row>
    <row r="91303" spans="6:12" x14ac:dyDescent="0.35">
      <c r="F91303" s="34"/>
      <c r="J91303" s="34"/>
      <c r="K91303" s="34"/>
      <c r="L91303" s="34"/>
    </row>
    <row r="91304" spans="6:12" x14ac:dyDescent="0.35">
      <c r="F91304" s="34"/>
      <c r="J91304" s="34"/>
      <c r="K91304" s="34"/>
      <c r="L91304" s="34"/>
    </row>
    <row r="91305" spans="6:12" x14ac:dyDescent="0.35">
      <c r="F91305" s="34"/>
      <c r="J91305" s="34"/>
      <c r="K91305" s="34"/>
      <c r="L91305" s="34"/>
    </row>
    <row r="91306" spans="6:12" x14ac:dyDescent="0.35">
      <c r="F91306" s="34"/>
      <c r="J91306" s="34"/>
      <c r="K91306" s="34"/>
      <c r="L91306" s="34"/>
    </row>
    <row r="91307" spans="6:12" x14ac:dyDescent="0.35">
      <c r="F91307" s="34"/>
      <c r="J91307" s="34"/>
      <c r="K91307" s="34"/>
      <c r="L91307" s="34"/>
    </row>
    <row r="91308" spans="6:12" x14ac:dyDescent="0.35">
      <c r="F91308" s="34"/>
      <c r="J91308" s="34"/>
      <c r="K91308" s="34"/>
      <c r="L91308" s="34"/>
    </row>
    <row r="91309" spans="6:12" x14ac:dyDescent="0.35">
      <c r="F91309" s="34"/>
      <c r="J91309" s="34"/>
      <c r="K91309" s="34"/>
      <c r="L91309" s="34"/>
    </row>
    <row r="91310" spans="6:12" x14ac:dyDescent="0.35">
      <c r="F91310" s="34"/>
      <c r="J91310" s="34"/>
      <c r="K91310" s="34"/>
      <c r="L91310" s="34"/>
    </row>
    <row r="91311" spans="6:12" x14ac:dyDescent="0.35">
      <c r="F91311" s="34"/>
      <c r="J91311" s="34"/>
      <c r="K91311" s="34"/>
      <c r="L91311" s="34"/>
    </row>
    <row r="91312" spans="6:12" x14ac:dyDescent="0.35">
      <c r="F91312" s="34"/>
      <c r="J91312" s="34"/>
      <c r="K91312" s="34"/>
      <c r="L91312" s="34"/>
    </row>
    <row r="91313" spans="6:12" x14ac:dyDescent="0.35">
      <c r="F91313" s="34"/>
      <c r="J91313" s="34"/>
      <c r="K91313" s="34"/>
      <c r="L91313" s="34"/>
    </row>
    <row r="91314" spans="6:12" x14ac:dyDescent="0.35">
      <c r="F91314" s="34"/>
      <c r="J91314" s="34"/>
      <c r="K91314" s="34"/>
      <c r="L91314" s="34"/>
    </row>
    <row r="91315" spans="6:12" x14ac:dyDescent="0.35">
      <c r="F91315" s="34"/>
      <c r="J91315" s="34"/>
      <c r="K91315" s="34"/>
      <c r="L91315" s="34"/>
    </row>
    <row r="91316" spans="6:12" x14ac:dyDescent="0.35">
      <c r="F91316" s="34"/>
      <c r="J91316" s="34"/>
      <c r="K91316" s="34"/>
      <c r="L91316" s="34"/>
    </row>
    <row r="91317" spans="6:12" x14ac:dyDescent="0.35">
      <c r="F91317" s="34"/>
      <c r="J91317" s="34"/>
      <c r="K91317" s="34"/>
      <c r="L91317" s="34"/>
    </row>
    <row r="91318" spans="6:12" x14ac:dyDescent="0.35">
      <c r="F91318" s="34"/>
      <c r="J91318" s="34"/>
      <c r="K91318" s="34"/>
      <c r="L91318" s="34"/>
    </row>
    <row r="91319" spans="6:12" x14ac:dyDescent="0.35">
      <c r="F91319" s="34"/>
      <c r="J91319" s="34"/>
      <c r="K91319" s="34"/>
      <c r="L91319" s="34"/>
    </row>
    <row r="91320" spans="6:12" x14ac:dyDescent="0.35">
      <c r="F91320" s="34"/>
      <c r="J91320" s="34"/>
      <c r="K91320" s="34"/>
      <c r="L91320" s="34"/>
    </row>
    <row r="91321" spans="6:12" x14ac:dyDescent="0.35">
      <c r="F91321" s="34"/>
      <c r="J91321" s="34"/>
      <c r="K91321" s="34"/>
      <c r="L91321" s="34"/>
    </row>
    <row r="91322" spans="6:12" x14ac:dyDescent="0.35">
      <c r="F91322" s="34"/>
      <c r="J91322" s="34"/>
      <c r="K91322" s="34"/>
      <c r="L91322" s="34"/>
    </row>
    <row r="91323" spans="6:12" x14ac:dyDescent="0.35">
      <c r="F91323" s="34"/>
      <c r="J91323" s="34"/>
      <c r="K91323" s="34"/>
      <c r="L91323" s="34"/>
    </row>
    <row r="91324" spans="6:12" x14ac:dyDescent="0.35">
      <c r="F91324" s="34"/>
      <c r="J91324" s="34"/>
      <c r="K91324" s="34"/>
      <c r="L91324" s="34"/>
    </row>
    <row r="91325" spans="6:12" x14ac:dyDescent="0.35">
      <c r="F91325" s="34"/>
      <c r="J91325" s="34"/>
      <c r="K91325" s="34"/>
      <c r="L91325" s="34"/>
    </row>
    <row r="91326" spans="6:12" x14ac:dyDescent="0.35">
      <c r="F91326" s="34"/>
      <c r="J91326" s="34"/>
      <c r="K91326" s="34"/>
      <c r="L91326" s="34"/>
    </row>
    <row r="91327" spans="6:12" x14ac:dyDescent="0.35">
      <c r="F91327" s="34"/>
      <c r="J91327" s="34"/>
      <c r="K91327" s="34"/>
      <c r="L91327" s="34"/>
    </row>
    <row r="91328" spans="6:12" x14ac:dyDescent="0.35">
      <c r="F91328" s="34"/>
      <c r="J91328" s="34"/>
      <c r="K91328" s="34"/>
      <c r="L91328" s="34"/>
    </row>
    <row r="91329" spans="6:12" x14ac:dyDescent="0.35">
      <c r="F91329" s="34"/>
      <c r="J91329" s="34"/>
      <c r="K91329" s="34"/>
      <c r="L91329" s="34"/>
    </row>
    <row r="91330" spans="6:12" x14ac:dyDescent="0.35">
      <c r="F91330" s="34"/>
      <c r="J91330" s="34"/>
      <c r="K91330" s="34"/>
      <c r="L91330" s="34"/>
    </row>
    <row r="91331" spans="6:12" x14ac:dyDescent="0.35">
      <c r="F91331" s="34"/>
      <c r="J91331" s="34"/>
      <c r="K91331" s="34"/>
      <c r="L91331" s="34"/>
    </row>
    <row r="91332" spans="6:12" x14ac:dyDescent="0.35">
      <c r="F91332" s="34"/>
      <c r="J91332" s="34"/>
      <c r="K91332" s="34"/>
      <c r="L91332" s="34"/>
    </row>
    <row r="91333" spans="6:12" x14ac:dyDescent="0.35">
      <c r="F91333" s="34"/>
      <c r="J91333" s="34"/>
      <c r="K91333" s="34"/>
      <c r="L91333" s="34"/>
    </row>
    <row r="91334" spans="6:12" x14ac:dyDescent="0.35">
      <c r="F91334" s="34"/>
      <c r="J91334" s="34"/>
      <c r="K91334" s="34"/>
      <c r="L91334" s="34"/>
    </row>
    <row r="91335" spans="6:12" x14ac:dyDescent="0.35">
      <c r="F91335" s="34"/>
      <c r="J91335" s="34"/>
      <c r="K91335" s="34"/>
      <c r="L91335" s="34"/>
    </row>
    <row r="91336" spans="6:12" x14ac:dyDescent="0.35">
      <c r="F91336" s="34"/>
      <c r="J91336" s="34"/>
      <c r="K91336" s="34"/>
      <c r="L91336" s="34"/>
    </row>
    <row r="91337" spans="6:12" x14ac:dyDescent="0.35">
      <c r="F91337" s="34"/>
      <c r="J91337" s="34"/>
      <c r="K91337" s="34"/>
      <c r="L91337" s="34"/>
    </row>
    <row r="91338" spans="6:12" x14ac:dyDescent="0.35">
      <c r="F91338" s="34"/>
      <c r="J91338" s="34"/>
      <c r="K91338" s="34"/>
      <c r="L91338" s="34"/>
    </row>
    <row r="91339" spans="6:12" x14ac:dyDescent="0.35">
      <c r="F91339" s="34"/>
      <c r="J91339" s="34"/>
      <c r="K91339" s="34"/>
      <c r="L91339" s="34"/>
    </row>
    <row r="91340" spans="6:12" x14ac:dyDescent="0.35">
      <c r="F91340" s="34"/>
      <c r="J91340" s="34"/>
      <c r="K91340" s="34"/>
      <c r="L91340" s="34"/>
    </row>
    <row r="91341" spans="6:12" x14ac:dyDescent="0.35">
      <c r="F91341" s="34"/>
      <c r="J91341" s="34"/>
      <c r="K91341" s="34"/>
      <c r="L91341" s="34"/>
    </row>
    <row r="91342" spans="6:12" x14ac:dyDescent="0.35">
      <c r="F91342" s="34"/>
      <c r="J91342" s="34"/>
      <c r="K91342" s="34"/>
      <c r="L91342" s="34"/>
    </row>
    <row r="91343" spans="6:12" x14ac:dyDescent="0.35">
      <c r="F91343" s="34"/>
      <c r="J91343" s="34"/>
      <c r="K91343" s="34"/>
      <c r="L91343" s="34"/>
    </row>
    <row r="91344" spans="6:12" x14ac:dyDescent="0.35">
      <c r="F91344" s="34"/>
      <c r="J91344" s="34"/>
      <c r="K91344" s="34"/>
      <c r="L91344" s="34"/>
    </row>
    <row r="91345" spans="6:12" x14ac:dyDescent="0.35">
      <c r="F91345" s="34"/>
      <c r="J91345" s="34"/>
      <c r="K91345" s="34"/>
      <c r="L91345" s="34"/>
    </row>
    <row r="91346" spans="6:12" x14ac:dyDescent="0.35">
      <c r="F91346" s="34"/>
      <c r="J91346" s="34"/>
      <c r="K91346" s="34"/>
      <c r="L91346" s="34"/>
    </row>
    <row r="91347" spans="6:12" x14ac:dyDescent="0.35">
      <c r="F91347" s="34"/>
      <c r="J91347" s="34"/>
      <c r="K91347" s="34"/>
      <c r="L91347" s="34"/>
    </row>
    <row r="91348" spans="6:12" x14ac:dyDescent="0.35">
      <c r="F91348" s="34"/>
      <c r="J91348" s="34"/>
      <c r="K91348" s="34"/>
      <c r="L91348" s="34"/>
    </row>
    <row r="91349" spans="6:12" x14ac:dyDescent="0.35">
      <c r="F91349" s="34"/>
      <c r="J91349" s="34"/>
      <c r="K91349" s="34"/>
      <c r="L91349" s="34"/>
    </row>
    <row r="91350" spans="6:12" x14ac:dyDescent="0.35">
      <c r="F91350" s="34"/>
      <c r="J91350" s="34"/>
      <c r="K91350" s="34"/>
      <c r="L91350" s="34"/>
    </row>
    <row r="91351" spans="6:12" x14ac:dyDescent="0.35">
      <c r="F91351" s="34"/>
      <c r="J91351" s="34"/>
      <c r="K91351" s="34"/>
      <c r="L91351" s="34"/>
    </row>
    <row r="91352" spans="6:12" x14ac:dyDescent="0.35">
      <c r="F91352" s="34"/>
      <c r="J91352" s="34"/>
      <c r="K91352" s="34"/>
      <c r="L91352" s="34"/>
    </row>
    <row r="91353" spans="6:12" x14ac:dyDescent="0.35">
      <c r="F91353" s="34"/>
      <c r="J91353" s="34"/>
      <c r="K91353" s="34"/>
      <c r="L91353" s="34"/>
    </row>
    <row r="91354" spans="6:12" x14ac:dyDescent="0.35">
      <c r="F91354" s="34"/>
      <c r="J91354" s="34"/>
      <c r="K91354" s="34"/>
      <c r="L91354" s="34"/>
    </row>
    <row r="91355" spans="6:12" x14ac:dyDescent="0.35">
      <c r="F91355" s="34"/>
      <c r="J91355" s="34"/>
      <c r="K91355" s="34"/>
      <c r="L91355" s="34"/>
    </row>
    <row r="91356" spans="6:12" x14ac:dyDescent="0.35">
      <c r="F91356" s="34"/>
      <c r="J91356" s="34"/>
      <c r="K91356" s="34"/>
      <c r="L91356" s="34"/>
    </row>
    <row r="91357" spans="6:12" x14ac:dyDescent="0.35">
      <c r="F91357" s="34"/>
      <c r="J91357" s="34"/>
      <c r="K91357" s="34"/>
      <c r="L91357" s="34"/>
    </row>
    <row r="91358" spans="6:12" x14ac:dyDescent="0.35">
      <c r="F91358" s="34"/>
      <c r="J91358" s="34"/>
      <c r="K91358" s="34"/>
      <c r="L91358" s="34"/>
    </row>
    <row r="91359" spans="6:12" x14ac:dyDescent="0.35">
      <c r="F91359" s="34"/>
      <c r="J91359" s="34"/>
      <c r="K91359" s="34"/>
      <c r="L91359" s="34"/>
    </row>
    <row r="91360" spans="6:12" x14ac:dyDescent="0.35">
      <c r="F91360" s="34"/>
      <c r="J91360" s="34"/>
      <c r="K91360" s="34"/>
      <c r="L91360" s="34"/>
    </row>
    <row r="91361" spans="6:12" x14ac:dyDescent="0.35">
      <c r="F91361" s="34"/>
      <c r="J91361" s="34"/>
      <c r="K91361" s="34"/>
      <c r="L91361" s="34"/>
    </row>
    <row r="91362" spans="6:12" x14ac:dyDescent="0.35">
      <c r="F91362" s="34"/>
      <c r="J91362" s="34"/>
      <c r="K91362" s="34"/>
      <c r="L91362" s="34"/>
    </row>
    <row r="91363" spans="6:12" x14ac:dyDescent="0.35">
      <c r="F91363" s="34"/>
      <c r="J91363" s="34"/>
      <c r="K91363" s="34"/>
      <c r="L91363" s="34"/>
    </row>
    <row r="91364" spans="6:12" x14ac:dyDescent="0.35">
      <c r="F91364" s="34"/>
      <c r="J91364" s="34"/>
      <c r="K91364" s="34"/>
      <c r="L91364" s="34"/>
    </row>
    <row r="91365" spans="6:12" x14ac:dyDescent="0.35">
      <c r="F91365" s="34"/>
      <c r="J91365" s="34"/>
      <c r="K91365" s="34"/>
      <c r="L91365" s="34"/>
    </row>
    <row r="91366" spans="6:12" x14ac:dyDescent="0.35">
      <c r="F91366" s="34"/>
      <c r="J91366" s="34"/>
      <c r="K91366" s="34"/>
      <c r="L91366" s="34"/>
    </row>
    <row r="91367" spans="6:12" x14ac:dyDescent="0.35">
      <c r="F91367" s="34"/>
      <c r="J91367" s="34"/>
      <c r="K91367" s="34"/>
      <c r="L91367" s="34"/>
    </row>
    <row r="91368" spans="6:12" x14ac:dyDescent="0.35">
      <c r="F91368" s="34"/>
      <c r="J91368" s="34"/>
      <c r="K91368" s="34"/>
      <c r="L91368" s="34"/>
    </row>
    <row r="91369" spans="6:12" x14ac:dyDescent="0.35">
      <c r="F91369" s="34"/>
      <c r="J91369" s="34"/>
      <c r="K91369" s="34"/>
      <c r="L91369" s="34"/>
    </row>
    <row r="91370" spans="6:12" x14ac:dyDescent="0.35">
      <c r="F91370" s="34"/>
      <c r="J91370" s="34"/>
      <c r="K91370" s="34"/>
      <c r="L91370" s="34"/>
    </row>
    <row r="91371" spans="6:12" x14ac:dyDescent="0.35">
      <c r="F91371" s="34"/>
      <c r="J91371" s="34"/>
      <c r="K91371" s="34"/>
      <c r="L91371" s="34"/>
    </row>
    <row r="91372" spans="6:12" x14ac:dyDescent="0.35">
      <c r="F91372" s="34"/>
      <c r="J91372" s="34"/>
      <c r="K91372" s="34"/>
      <c r="L91372" s="34"/>
    </row>
    <row r="91373" spans="6:12" x14ac:dyDescent="0.35">
      <c r="F91373" s="34"/>
      <c r="J91373" s="34"/>
      <c r="K91373" s="34"/>
      <c r="L91373" s="34"/>
    </row>
    <row r="91374" spans="6:12" x14ac:dyDescent="0.35">
      <c r="F91374" s="34"/>
      <c r="J91374" s="34"/>
      <c r="K91374" s="34"/>
      <c r="L91374" s="34"/>
    </row>
    <row r="91375" spans="6:12" x14ac:dyDescent="0.35">
      <c r="F91375" s="34"/>
      <c r="J91375" s="34"/>
      <c r="K91375" s="34"/>
      <c r="L91375" s="34"/>
    </row>
    <row r="91376" spans="6:12" x14ac:dyDescent="0.35">
      <c r="F91376" s="34"/>
      <c r="J91376" s="34"/>
      <c r="K91376" s="34"/>
      <c r="L91376" s="34"/>
    </row>
    <row r="91377" spans="6:12" x14ac:dyDescent="0.35">
      <c r="F91377" s="34"/>
      <c r="J91377" s="34"/>
      <c r="K91377" s="34"/>
      <c r="L91377" s="34"/>
    </row>
    <row r="91378" spans="6:12" x14ac:dyDescent="0.35">
      <c r="F91378" s="34"/>
      <c r="J91378" s="34"/>
      <c r="K91378" s="34"/>
      <c r="L91378" s="34"/>
    </row>
    <row r="91379" spans="6:12" x14ac:dyDescent="0.35">
      <c r="F91379" s="34"/>
      <c r="J91379" s="34"/>
      <c r="K91379" s="34"/>
      <c r="L91379" s="34"/>
    </row>
    <row r="91380" spans="6:12" x14ac:dyDescent="0.35">
      <c r="F91380" s="34"/>
      <c r="J91380" s="34"/>
      <c r="K91380" s="34"/>
      <c r="L91380" s="34"/>
    </row>
    <row r="91381" spans="6:12" x14ac:dyDescent="0.35">
      <c r="F91381" s="34"/>
      <c r="J91381" s="34"/>
      <c r="K91381" s="34"/>
      <c r="L91381" s="34"/>
    </row>
    <row r="91382" spans="6:12" x14ac:dyDescent="0.35">
      <c r="F91382" s="34"/>
      <c r="J91382" s="34"/>
      <c r="K91382" s="34"/>
      <c r="L91382" s="34"/>
    </row>
    <row r="91383" spans="6:12" x14ac:dyDescent="0.35">
      <c r="F91383" s="34"/>
      <c r="J91383" s="34"/>
      <c r="K91383" s="34"/>
      <c r="L91383" s="34"/>
    </row>
    <row r="91384" spans="6:12" x14ac:dyDescent="0.35">
      <c r="F91384" s="34"/>
      <c r="J91384" s="34"/>
      <c r="K91384" s="34"/>
      <c r="L91384" s="34"/>
    </row>
    <row r="91385" spans="6:12" x14ac:dyDescent="0.35">
      <c r="F91385" s="34"/>
      <c r="J91385" s="34"/>
      <c r="K91385" s="34"/>
      <c r="L91385" s="34"/>
    </row>
    <row r="91386" spans="6:12" x14ac:dyDescent="0.35">
      <c r="F91386" s="34"/>
      <c r="J91386" s="34"/>
      <c r="K91386" s="34"/>
      <c r="L91386" s="34"/>
    </row>
    <row r="91387" spans="6:12" x14ac:dyDescent="0.35">
      <c r="F91387" s="34"/>
      <c r="J91387" s="34"/>
      <c r="K91387" s="34"/>
      <c r="L91387" s="34"/>
    </row>
    <row r="91388" spans="6:12" x14ac:dyDescent="0.35">
      <c r="F91388" s="34"/>
      <c r="J91388" s="34"/>
      <c r="K91388" s="34"/>
      <c r="L91388" s="34"/>
    </row>
    <row r="91389" spans="6:12" x14ac:dyDescent="0.35">
      <c r="F91389" s="34"/>
      <c r="J91389" s="34"/>
      <c r="K91389" s="34"/>
      <c r="L91389" s="34"/>
    </row>
    <row r="91390" spans="6:12" x14ac:dyDescent="0.35">
      <c r="F91390" s="34"/>
      <c r="J91390" s="34"/>
      <c r="K91390" s="34"/>
      <c r="L91390" s="34"/>
    </row>
    <row r="91391" spans="6:12" x14ac:dyDescent="0.35">
      <c r="F91391" s="34"/>
      <c r="J91391" s="34"/>
      <c r="K91391" s="34"/>
      <c r="L91391" s="34"/>
    </row>
    <row r="91392" spans="6:12" x14ac:dyDescent="0.35">
      <c r="F91392" s="34"/>
      <c r="J91392" s="34"/>
      <c r="K91392" s="34"/>
      <c r="L91392" s="34"/>
    </row>
    <row r="91393" spans="6:12" x14ac:dyDescent="0.35">
      <c r="F91393" s="34"/>
      <c r="J91393" s="34"/>
      <c r="K91393" s="34"/>
      <c r="L91393" s="34"/>
    </row>
    <row r="91394" spans="6:12" x14ac:dyDescent="0.35">
      <c r="F91394" s="34"/>
      <c r="J91394" s="34"/>
      <c r="K91394" s="34"/>
      <c r="L91394" s="34"/>
    </row>
    <row r="91395" spans="6:12" x14ac:dyDescent="0.35">
      <c r="F91395" s="34"/>
      <c r="J91395" s="34"/>
      <c r="K91395" s="34"/>
      <c r="L91395" s="34"/>
    </row>
    <row r="91396" spans="6:12" x14ac:dyDescent="0.35">
      <c r="F91396" s="34"/>
      <c r="J91396" s="34"/>
      <c r="K91396" s="34"/>
      <c r="L91396" s="34"/>
    </row>
    <row r="91397" spans="6:12" x14ac:dyDescent="0.35">
      <c r="F91397" s="34"/>
      <c r="J91397" s="34"/>
      <c r="K91397" s="34"/>
      <c r="L91397" s="34"/>
    </row>
    <row r="91398" spans="6:12" x14ac:dyDescent="0.35">
      <c r="F91398" s="34"/>
      <c r="J91398" s="34"/>
      <c r="K91398" s="34"/>
      <c r="L91398" s="34"/>
    </row>
    <row r="91399" spans="6:12" x14ac:dyDescent="0.35">
      <c r="F91399" s="34"/>
      <c r="J91399" s="34"/>
      <c r="K91399" s="34"/>
      <c r="L91399" s="34"/>
    </row>
    <row r="91400" spans="6:12" x14ac:dyDescent="0.35">
      <c r="F91400" s="34"/>
      <c r="J91400" s="34"/>
      <c r="K91400" s="34"/>
      <c r="L91400" s="34"/>
    </row>
    <row r="91401" spans="6:12" x14ac:dyDescent="0.35">
      <c r="F91401" s="34"/>
      <c r="J91401" s="34"/>
      <c r="K91401" s="34"/>
      <c r="L91401" s="34"/>
    </row>
    <row r="91402" spans="6:12" x14ac:dyDescent="0.35">
      <c r="F91402" s="34"/>
      <c r="J91402" s="34"/>
      <c r="K91402" s="34"/>
      <c r="L91402" s="34"/>
    </row>
    <row r="91403" spans="6:12" x14ac:dyDescent="0.35">
      <c r="F91403" s="34"/>
      <c r="J91403" s="34"/>
      <c r="K91403" s="34"/>
      <c r="L91403" s="34"/>
    </row>
    <row r="91404" spans="6:12" x14ac:dyDescent="0.35">
      <c r="F91404" s="34"/>
      <c r="J91404" s="34"/>
      <c r="K91404" s="34"/>
      <c r="L91404" s="34"/>
    </row>
    <row r="91405" spans="6:12" x14ac:dyDescent="0.35">
      <c r="F91405" s="34"/>
      <c r="J91405" s="34"/>
      <c r="K91405" s="34"/>
      <c r="L91405" s="34"/>
    </row>
    <row r="91406" spans="6:12" x14ac:dyDescent="0.35">
      <c r="F91406" s="34"/>
      <c r="J91406" s="34"/>
      <c r="K91406" s="34"/>
      <c r="L91406" s="34"/>
    </row>
    <row r="91407" spans="6:12" x14ac:dyDescent="0.35">
      <c r="F91407" s="34"/>
      <c r="J91407" s="34"/>
      <c r="K91407" s="34"/>
      <c r="L91407" s="34"/>
    </row>
    <row r="91408" spans="6:12" x14ac:dyDescent="0.35">
      <c r="F91408" s="34"/>
      <c r="J91408" s="34"/>
      <c r="K91408" s="34"/>
      <c r="L91408" s="34"/>
    </row>
    <row r="91409" spans="6:12" x14ac:dyDescent="0.35">
      <c r="F91409" s="34"/>
      <c r="J91409" s="34"/>
      <c r="K91409" s="34"/>
      <c r="L91409" s="34"/>
    </row>
    <row r="91410" spans="6:12" x14ac:dyDescent="0.35">
      <c r="F91410" s="34"/>
      <c r="J91410" s="34"/>
      <c r="K91410" s="34"/>
      <c r="L91410" s="34"/>
    </row>
    <row r="91411" spans="6:12" x14ac:dyDescent="0.35">
      <c r="F91411" s="34"/>
      <c r="J91411" s="34"/>
      <c r="K91411" s="34"/>
      <c r="L91411" s="34"/>
    </row>
    <row r="91412" spans="6:12" x14ac:dyDescent="0.35">
      <c r="F91412" s="34"/>
      <c r="J91412" s="34"/>
      <c r="K91412" s="34"/>
      <c r="L91412" s="34"/>
    </row>
    <row r="91413" spans="6:12" x14ac:dyDescent="0.35">
      <c r="F91413" s="34"/>
      <c r="J91413" s="34"/>
      <c r="K91413" s="34"/>
      <c r="L91413" s="34"/>
    </row>
    <row r="91414" spans="6:12" x14ac:dyDescent="0.35">
      <c r="F91414" s="34"/>
      <c r="J91414" s="34"/>
      <c r="K91414" s="34"/>
      <c r="L91414" s="34"/>
    </row>
    <row r="91415" spans="6:12" x14ac:dyDescent="0.35">
      <c r="F91415" s="34"/>
      <c r="J91415" s="34"/>
      <c r="K91415" s="34"/>
      <c r="L91415" s="34"/>
    </row>
    <row r="91416" spans="6:12" x14ac:dyDescent="0.35">
      <c r="F91416" s="34"/>
      <c r="J91416" s="34"/>
      <c r="K91416" s="34"/>
      <c r="L91416" s="34"/>
    </row>
    <row r="91417" spans="6:12" x14ac:dyDescent="0.35">
      <c r="F91417" s="34"/>
      <c r="J91417" s="34"/>
      <c r="K91417" s="34"/>
      <c r="L91417" s="34"/>
    </row>
    <row r="91418" spans="6:12" x14ac:dyDescent="0.35">
      <c r="F91418" s="34"/>
      <c r="J91418" s="34"/>
      <c r="K91418" s="34"/>
      <c r="L91418" s="34"/>
    </row>
    <row r="91419" spans="6:12" x14ac:dyDescent="0.35">
      <c r="F91419" s="34"/>
      <c r="J91419" s="34"/>
      <c r="K91419" s="34"/>
      <c r="L91419" s="34"/>
    </row>
    <row r="91420" spans="6:12" x14ac:dyDescent="0.35">
      <c r="F91420" s="34"/>
      <c r="J91420" s="34"/>
      <c r="K91420" s="34"/>
      <c r="L91420" s="34"/>
    </row>
    <row r="91421" spans="6:12" x14ac:dyDescent="0.35">
      <c r="F91421" s="34"/>
      <c r="J91421" s="34"/>
      <c r="K91421" s="34"/>
      <c r="L91421" s="34"/>
    </row>
    <row r="91422" spans="6:12" x14ac:dyDescent="0.35">
      <c r="F91422" s="34"/>
      <c r="J91422" s="34"/>
      <c r="K91422" s="34"/>
      <c r="L91422" s="34"/>
    </row>
    <row r="91423" spans="6:12" x14ac:dyDescent="0.35">
      <c r="F91423" s="34"/>
      <c r="J91423" s="34"/>
      <c r="K91423" s="34"/>
      <c r="L91423" s="34"/>
    </row>
    <row r="91424" spans="6:12" x14ac:dyDescent="0.35">
      <c r="F91424" s="34"/>
      <c r="J91424" s="34"/>
      <c r="K91424" s="34"/>
      <c r="L91424" s="34"/>
    </row>
    <row r="91425" spans="6:12" x14ac:dyDescent="0.35">
      <c r="F91425" s="34"/>
      <c r="J91425" s="34"/>
      <c r="K91425" s="34"/>
      <c r="L91425" s="34"/>
    </row>
    <row r="91426" spans="6:12" x14ac:dyDescent="0.35">
      <c r="F91426" s="34"/>
      <c r="J91426" s="34"/>
      <c r="K91426" s="34"/>
      <c r="L91426" s="34"/>
    </row>
    <row r="91427" spans="6:12" x14ac:dyDescent="0.35">
      <c r="F91427" s="34"/>
      <c r="J91427" s="34"/>
      <c r="K91427" s="34"/>
      <c r="L91427" s="34"/>
    </row>
    <row r="91428" spans="6:12" x14ac:dyDescent="0.35">
      <c r="F91428" s="34"/>
      <c r="J91428" s="34"/>
      <c r="K91428" s="34"/>
      <c r="L91428" s="34"/>
    </row>
    <row r="91429" spans="6:12" x14ac:dyDescent="0.35">
      <c r="F91429" s="34"/>
      <c r="J91429" s="34"/>
      <c r="K91429" s="34"/>
      <c r="L91429" s="34"/>
    </row>
    <row r="91430" spans="6:12" x14ac:dyDescent="0.35">
      <c r="F91430" s="34"/>
      <c r="J91430" s="34"/>
      <c r="K91430" s="34"/>
      <c r="L91430" s="34"/>
    </row>
    <row r="91431" spans="6:12" x14ac:dyDescent="0.35">
      <c r="F91431" s="34"/>
      <c r="J91431" s="34"/>
      <c r="K91431" s="34"/>
      <c r="L91431" s="34"/>
    </row>
    <row r="91432" spans="6:12" x14ac:dyDescent="0.35">
      <c r="F91432" s="34"/>
      <c r="J91432" s="34"/>
      <c r="K91432" s="34"/>
      <c r="L91432" s="34"/>
    </row>
    <row r="91433" spans="6:12" x14ac:dyDescent="0.35">
      <c r="F91433" s="34"/>
      <c r="J91433" s="34"/>
      <c r="K91433" s="34"/>
      <c r="L91433" s="34"/>
    </row>
    <row r="91434" spans="6:12" x14ac:dyDescent="0.35">
      <c r="F91434" s="34"/>
      <c r="J91434" s="34"/>
      <c r="K91434" s="34"/>
      <c r="L91434" s="34"/>
    </row>
    <row r="91435" spans="6:12" x14ac:dyDescent="0.35">
      <c r="F91435" s="34"/>
      <c r="J91435" s="34"/>
      <c r="K91435" s="34"/>
      <c r="L91435" s="34"/>
    </row>
    <row r="91436" spans="6:12" x14ac:dyDescent="0.35">
      <c r="F91436" s="34"/>
      <c r="J91436" s="34"/>
      <c r="K91436" s="34"/>
      <c r="L91436" s="34"/>
    </row>
    <row r="91437" spans="6:12" x14ac:dyDescent="0.35">
      <c r="F91437" s="34"/>
      <c r="J91437" s="34"/>
      <c r="K91437" s="34"/>
      <c r="L91437" s="34"/>
    </row>
    <row r="91438" spans="6:12" x14ac:dyDescent="0.35">
      <c r="F91438" s="34"/>
      <c r="J91438" s="34"/>
      <c r="K91438" s="34"/>
      <c r="L91438" s="34"/>
    </row>
    <row r="91439" spans="6:12" x14ac:dyDescent="0.35">
      <c r="F91439" s="34"/>
      <c r="J91439" s="34"/>
      <c r="K91439" s="34"/>
      <c r="L91439" s="34"/>
    </row>
    <row r="91440" spans="6:12" x14ac:dyDescent="0.35">
      <c r="F91440" s="34"/>
      <c r="J91440" s="34"/>
      <c r="K91440" s="34"/>
      <c r="L91440" s="34"/>
    </row>
    <row r="91441" spans="6:12" x14ac:dyDescent="0.35">
      <c r="F91441" s="34"/>
      <c r="J91441" s="34"/>
      <c r="K91441" s="34"/>
      <c r="L91441" s="34"/>
    </row>
    <row r="91442" spans="6:12" x14ac:dyDescent="0.35">
      <c r="F91442" s="34"/>
      <c r="J91442" s="34"/>
      <c r="K91442" s="34"/>
      <c r="L91442" s="34"/>
    </row>
    <row r="91443" spans="6:12" x14ac:dyDescent="0.35">
      <c r="F91443" s="34"/>
      <c r="J91443" s="34"/>
      <c r="K91443" s="34"/>
      <c r="L91443" s="34"/>
    </row>
    <row r="91444" spans="6:12" x14ac:dyDescent="0.35">
      <c r="F91444" s="34"/>
      <c r="J91444" s="34"/>
      <c r="K91444" s="34"/>
      <c r="L91444" s="34"/>
    </row>
    <row r="91445" spans="6:12" x14ac:dyDescent="0.35">
      <c r="F91445" s="34"/>
      <c r="J91445" s="34"/>
      <c r="K91445" s="34"/>
      <c r="L91445" s="34"/>
    </row>
    <row r="91446" spans="6:12" x14ac:dyDescent="0.35">
      <c r="F91446" s="34"/>
      <c r="J91446" s="34"/>
      <c r="K91446" s="34"/>
      <c r="L91446" s="34"/>
    </row>
    <row r="91447" spans="6:12" x14ac:dyDescent="0.35">
      <c r="F91447" s="34"/>
      <c r="J91447" s="34"/>
      <c r="K91447" s="34"/>
      <c r="L91447" s="34"/>
    </row>
    <row r="91448" spans="6:12" x14ac:dyDescent="0.35">
      <c r="F91448" s="34"/>
      <c r="J91448" s="34"/>
      <c r="K91448" s="34"/>
      <c r="L91448" s="34"/>
    </row>
    <row r="91449" spans="6:12" x14ac:dyDescent="0.35">
      <c r="F91449" s="34"/>
      <c r="J91449" s="34"/>
      <c r="K91449" s="34"/>
      <c r="L91449" s="34"/>
    </row>
    <row r="91450" spans="6:12" x14ac:dyDescent="0.35">
      <c r="F91450" s="34"/>
      <c r="J91450" s="34"/>
      <c r="K91450" s="34"/>
      <c r="L91450" s="34"/>
    </row>
    <row r="91451" spans="6:12" x14ac:dyDescent="0.35">
      <c r="F91451" s="34"/>
      <c r="J91451" s="34"/>
      <c r="K91451" s="34"/>
      <c r="L91451" s="34"/>
    </row>
    <row r="91452" spans="6:12" x14ac:dyDescent="0.35">
      <c r="F91452" s="34"/>
      <c r="J91452" s="34"/>
      <c r="K91452" s="34"/>
      <c r="L91452" s="34"/>
    </row>
    <row r="91453" spans="6:12" x14ac:dyDescent="0.35">
      <c r="F91453" s="34"/>
      <c r="J91453" s="34"/>
      <c r="K91453" s="34"/>
      <c r="L91453" s="34"/>
    </row>
    <row r="91454" spans="6:12" x14ac:dyDescent="0.35">
      <c r="F91454" s="34"/>
      <c r="J91454" s="34"/>
      <c r="K91454" s="34"/>
      <c r="L91454" s="34"/>
    </row>
    <row r="91455" spans="6:12" x14ac:dyDescent="0.35">
      <c r="F91455" s="34"/>
      <c r="J91455" s="34"/>
      <c r="K91455" s="34"/>
      <c r="L91455" s="34"/>
    </row>
    <row r="91456" spans="6:12" x14ac:dyDescent="0.35">
      <c r="F91456" s="34"/>
      <c r="J91456" s="34"/>
      <c r="K91456" s="34"/>
      <c r="L91456" s="34"/>
    </row>
    <row r="91457" spans="6:12" x14ac:dyDescent="0.35">
      <c r="F91457" s="34"/>
      <c r="J91457" s="34"/>
      <c r="K91457" s="34"/>
      <c r="L91457" s="34"/>
    </row>
    <row r="91458" spans="6:12" x14ac:dyDescent="0.35">
      <c r="F91458" s="34"/>
      <c r="J91458" s="34"/>
      <c r="K91458" s="34"/>
      <c r="L91458" s="34"/>
    </row>
    <row r="91459" spans="6:12" x14ac:dyDescent="0.35">
      <c r="F91459" s="34"/>
      <c r="J91459" s="34"/>
      <c r="K91459" s="34"/>
      <c r="L91459" s="34"/>
    </row>
    <row r="91460" spans="6:12" x14ac:dyDescent="0.35">
      <c r="F91460" s="34"/>
      <c r="J91460" s="34"/>
      <c r="K91460" s="34"/>
      <c r="L91460" s="34"/>
    </row>
    <row r="91461" spans="6:12" x14ac:dyDescent="0.35">
      <c r="F91461" s="34"/>
      <c r="J91461" s="34"/>
      <c r="K91461" s="34"/>
      <c r="L91461" s="34"/>
    </row>
    <row r="91462" spans="6:12" x14ac:dyDescent="0.35">
      <c r="F91462" s="34"/>
      <c r="J91462" s="34"/>
      <c r="K91462" s="34"/>
      <c r="L91462" s="34"/>
    </row>
    <row r="91463" spans="6:12" x14ac:dyDescent="0.35">
      <c r="F91463" s="34"/>
      <c r="J91463" s="34"/>
      <c r="K91463" s="34"/>
      <c r="L91463" s="34"/>
    </row>
    <row r="91464" spans="6:12" x14ac:dyDescent="0.35">
      <c r="F91464" s="34"/>
      <c r="J91464" s="34"/>
      <c r="K91464" s="34"/>
      <c r="L91464" s="34"/>
    </row>
    <row r="91465" spans="6:12" x14ac:dyDescent="0.35">
      <c r="F91465" s="34"/>
      <c r="J91465" s="34"/>
      <c r="K91465" s="34"/>
      <c r="L91465" s="34"/>
    </row>
    <row r="91466" spans="6:12" x14ac:dyDescent="0.35">
      <c r="F91466" s="34"/>
      <c r="J91466" s="34"/>
      <c r="K91466" s="34"/>
      <c r="L91466" s="34"/>
    </row>
    <row r="91467" spans="6:12" x14ac:dyDescent="0.35">
      <c r="F91467" s="34"/>
      <c r="J91467" s="34"/>
      <c r="K91467" s="34"/>
      <c r="L91467" s="34"/>
    </row>
    <row r="91468" spans="6:12" x14ac:dyDescent="0.35">
      <c r="F91468" s="34"/>
      <c r="J91468" s="34"/>
      <c r="K91468" s="34"/>
      <c r="L91468" s="34"/>
    </row>
    <row r="91469" spans="6:12" x14ac:dyDescent="0.35">
      <c r="F91469" s="34"/>
      <c r="J91469" s="34"/>
      <c r="K91469" s="34"/>
      <c r="L91469" s="34"/>
    </row>
    <row r="91470" spans="6:12" x14ac:dyDescent="0.35">
      <c r="F91470" s="34"/>
      <c r="J91470" s="34"/>
      <c r="K91470" s="34"/>
      <c r="L91470" s="34"/>
    </row>
    <row r="91471" spans="6:12" x14ac:dyDescent="0.35">
      <c r="F91471" s="34"/>
      <c r="J91471" s="34"/>
      <c r="K91471" s="34"/>
      <c r="L91471" s="34"/>
    </row>
    <row r="91472" spans="6:12" x14ac:dyDescent="0.35">
      <c r="F91472" s="34"/>
      <c r="J91472" s="34"/>
      <c r="K91472" s="34"/>
      <c r="L91472" s="34"/>
    </row>
    <row r="91473" spans="6:12" x14ac:dyDescent="0.35">
      <c r="F91473" s="34"/>
      <c r="J91473" s="34"/>
      <c r="K91473" s="34"/>
      <c r="L91473" s="34"/>
    </row>
    <row r="91474" spans="6:12" x14ac:dyDescent="0.35">
      <c r="F91474" s="34"/>
      <c r="J91474" s="34"/>
      <c r="K91474" s="34"/>
      <c r="L91474" s="34"/>
    </row>
    <row r="91475" spans="6:12" x14ac:dyDescent="0.35">
      <c r="F91475" s="34"/>
      <c r="J91475" s="34"/>
      <c r="K91475" s="34"/>
      <c r="L91475" s="34"/>
    </row>
    <row r="91476" spans="6:12" x14ac:dyDescent="0.35">
      <c r="F91476" s="34"/>
      <c r="J91476" s="34"/>
      <c r="K91476" s="34"/>
      <c r="L91476" s="34"/>
    </row>
    <row r="91477" spans="6:12" x14ac:dyDescent="0.35">
      <c r="F91477" s="34"/>
      <c r="J91477" s="34"/>
      <c r="K91477" s="34"/>
      <c r="L91477" s="34"/>
    </row>
    <row r="91478" spans="6:12" x14ac:dyDescent="0.35">
      <c r="F91478" s="34"/>
      <c r="J91478" s="34"/>
      <c r="K91478" s="34"/>
      <c r="L91478" s="34"/>
    </row>
    <row r="91479" spans="6:12" x14ac:dyDescent="0.35">
      <c r="F91479" s="34"/>
      <c r="J91479" s="34"/>
      <c r="K91479" s="34"/>
      <c r="L91479" s="34"/>
    </row>
    <row r="91480" spans="6:12" x14ac:dyDescent="0.35">
      <c r="F91480" s="34"/>
      <c r="J91480" s="34"/>
      <c r="K91480" s="34"/>
      <c r="L91480" s="34"/>
    </row>
    <row r="91481" spans="6:12" x14ac:dyDescent="0.35">
      <c r="F91481" s="34"/>
      <c r="J91481" s="34"/>
      <c r="K91481" s="34"/>
      <c r="L91481" s="34"/>
    </row>
    <row r="91482" spans="6:12" x14ac:dyDescent="0.35">
      <c r="F91482" s="34"/>
      <c r="J91482" s="34"/>
      <c r="K91482" s="34"/>
      <c r="L91482" s="34"/>
    </row>
    <row r="91483" spans="6:12" x14ac:dyDescent="0.35">
      <c r="F91483" s="34"/>
      <c r="J91483" s="34"/>
      <c r="K91483" s="34"/>
      <c r="L91483" s="34"/>
    </row>
    <row r="91484" spans="6:12" x14ac:dyDescent="0.35">
      <c r="F91484" s="34"/>
      <c r="J91484" s="34"/>
      <c r="K91484" s="34"/>
      <c r="L91484" s="34"/>
    </row>
    <row r="91485" spans="6:12" x14ac:dyDescent="0.35">
      <c r="F91485" s="34"/>
      <c r="J91485" s="34"/>
      <c r="K91485" s="34"/>
      <c r="L91485" s="34"/>
    </row>
    <row r="91486" spans="6:12" x14ac:dyDescent="0.35">
      <c r="F91486" s="34"/>
      <c r="J91486" s="34"/>
      <c r="K91486" s="34"/>
      <c r="L91486" s="34"/>
    </row>
    <row r="91487" spans="6:12" x14ac:dyDescent="0.35">
      <c r="F91487" s="34"/>
      <c r="J91487" s="34"/>
      <c r="K91487" s="34"/>
      <c r="L91487" s="34"/>
    </row>
    <row r="91488" spans="6:12" x14ac:dyDescent="0.35">
      <c r="F91488" s="34"/>
      <c r="J91488" s="34"/>
      <c r="K91488" s="34"/>
      <c r="L91488" s="34"/>
    </row>
    <row r="91489" spans="6:12" x14ac:dyDescent="0.35">
      <c r="F91489" s="34"/>
      <c r="J91489" s="34"/>
      <c r="K91489" s="34"/>
      <c r="L91489" s="34"/>
    </row>
    <row r="91490" spans="6:12" x14ac:dyDescent="0.35">
      <c r="F91490" s="34"/>
      <c r="J91490" s="34"/>
      <c r="K91490" s="34"/>
      <c r="L91490" s="34"/>
    </row>
    <row r="91491" spans="6:12" x14ac:dyDescent="0.35">
      <c r="F91491" s="34"/>
      <c r="J91491" s="34"/>
      <c r="K91491" s="34"/>
      <c r="L91491" s="34"/>
    </row>
    <row r="91492" spans="6:12" x14ac:dyDescent="0.35">
      <c r="F91492" s="34"/>
      <c r="J91492" s="34"/>
      <c r="K91492" s="34"/>
      <c r="L91492" s="34"/>
    </row>
    <row r="91493" spans="6:12" x14ac:dyDescent="0.35">
      <c r="F91493" s="34"/>
      <c r="J91493" s="34"/>
      <c r="K91493" s="34"/>
      <c r="L91493" s="34"/>
    </row>
    <row r="91494" spans="6:12" x14ac:dyDescent="0.35">
      <c r="F91494" s="34"/>
      <c r="J91494" s="34"/>
      <c r="K91494" s="34"/>
      <c r="L91494" s="34"/>
    </row>
    <row r="91495" spans="6:12" x14ac:dyDescent="0.35">
      <c r="F91495" s="34"/>
      <c r="J91495" s="34"/>
      <c r="K91495" s="34"/>
      <c r="L91495" s="34"/>
    </row>
    <row r="91496" spans="6:12" x14ac:dyDescent="0.35">
      <c r="F91496" s="34"/>
      <c r="J91496" s="34"/>
      <c r="K91496" s="34"/>
      <c r="L91496" s="34"/>
    </row>
    <row r="91497" spans="6:12" x14ac:dyDescent="0.35">
      <c r="F91497" s="34"/>
      <c r="J91497" s="34"/>
      <c r="K91497" s="34"/>
      <c r="L91497" s="34"/>
    </row>
    <row r="91498" spans="6:12" x14ac:dyDescent="0.35">
      <c r="F91498" s="34"/>
      <c r="J91498" s="34"/>
      <c r="K91498" s="34"/>
      <c r="L91498" s="34"/>
    </row>
    <row r="91499" spans="6:12" x14ac:dyDescent="0.35">
      <c r="F91499" s="34"/>
      <c r="J91499" s="34"/>
      <c r="K91499" s="34"/>
      <c r="L91499" s="34"/>
    </row>
    <row r="91500" spans="6:12" x14ac:dyDescent="0.35">
      <c r="F91500" s="34"/>
      <c r="J91500" s="34"/>
      <c r="K91500" s="34"/>
      <c r="L91500" s="34"/>
    </row>
    <row r="91501" spans="6:12" x14ac:dyDescent="0.35">
      <c r="F91501" s="34"/>
      <c r="J91501" s="34"/>
      <c r="K91501" s="34"/>
      <c r="L91501" s="34"/>
    </row>
    <row r="91502" spans="6:12" x14ac:dyDescent="0.35">
      <c r="F91502" s="34"/>
      <c r="J91502" s="34"/>
      <c r="K91502" s="34"/>
      <c r="L91502" s="34"/>
    </row>
    <row r="91503" spans="6:12" x14ac:dyDescent="0.35">
      <c r="F91503" s="34"/>
      <c r="J91503" s="34"/>
      <c r="K91503" s="34"/>
      <c r="L91503" s="34"/>
    </row>
    <row r="91504" spans="6:12" x14ac:dyDescent="0.35">
      <c r="F91504" s="34"/>
      <c r="J91504" s="34"/>
      <c r="K91504" s="34"/>
      <c r="L91504" s="34"/>
    </row>
    <row r="91505" spans="6:12" x14ac:dyDescent="0.35">
      <c r="F91505" s="34"/>
      <c r="J91505" s="34"/>
      <c r="K91505" s="34"/>
      <c r="L91505" s="34"/>
    </row>
    <row r="91506" spans="6:12" x14ac:dyDescent="0.35">
      <c r="F91506" s="34"/>
      <c r="J91506" s="34"/>
      <c r="K91506" s="34"/>
      <c r="L91506" s="34"/>
    </row>
    <row r="91507" spans="6:12" x14ac:dyDescent="0.35">
      <c r="F91507" s="34"/>
      <c r="J91507" s="34"/>
      <c r="K91507" s="34"/>
      <c r="L91507" s="34"/>
    </row>
    <row r="91508" spans="6:12" x14ac:dyDescent="0.35">
      <c r="F91508" s="34"/>
      <c r="J91508" s="34"/>
      <c r="K91508" s="34"/>
      <c r="L91508" s="34"/>
    </row>
    <row r="91509" spans="6:12" x14ac:dyDescent="0.35">
      <c r="F91509" s="34"/>
      <c r="J91509" s="34"/>
      <c r="K91509" s="34"/>
      <c r="L91509" s="34"/>
    </row>
    <row r="91510" spans="6:12" x14ac:dyDescent="0.35">
      <c r="F91510" s="34"/>
      <c r="J91510" s="34"/>
      <c r="K91510" s="34"/>
      <c r="L91510" s="34"/>
    </row>
    <row r="91511" spans="6:12" x14ac:dyDescent="0.35">
      <c r="F91511" s="34"/>
      <c r="J91511" s="34"/>
      <c r="K91511" s="34"/>
      <c r="L91511" s="34"/>
    </row>
    <row r="91512" spans="6:12" x14ac:dyDescent="0.35">
      <c r="F91512" s="34"/>
      <c r="J91512" s="34"/>
      <c r="K91512" s="34"/>
      <c r="L91512" s="34"/>
    </row>
    <row r="91513" spans="6:12" x14ac:dyDescent="0.35">
      <c r="F91513" s="34"/>
      <c r="J91513" s="34"/>
      <c r="K91513" s="34"/>
      <c r="L91513" s="34"/>
    </row>
    <row r="91514" spans="6:12" x14ac:dyDescent="0.35">
      <c r="F91514" s="34"/>
      <c r="J91514" s="34"/>
      <c r="K91514" s="34"/>
      <c r="L91514" s="34"/>
    </row>
    <row r="91515" spans="6:12" x14ac:dyDescent="0.35">
      <c r="F91515" s="34"/>
      <c r="J91515" s="34"/>
      <c r="K91515" s="34"/>
      <c r="L91515" s="34"/>
    </row>
    <row r="91516" spans="6:12" x14ac:dyDescent="0.35">
      <c r="F91516" s="34"/>
      <c r="J91516" s="34"/>
      <c r="K91516" s="34"/>
      <c r="L91516" s="34"/>
    </row>
    <row r="91517" spans="6:12" x14ac:dyDescent="0.35">
      <c r="F91517" s="34"/>
      <c r="J91517" s="34"/>
      <c r="K91517" s="34"/>
      <c r="L91517" s="34"/>
    </row>
    <row r="91518" spans="6:12" x14ac:dyDescent="0.35">
      <c r="F91518" s="34"/>
      <c r="J91518" s="34"/>
      <c r="K91518" s="34"/>
      <c r="L91518" s="34"/>
    </row>
    <row r="91519" spans="6:12" x14ac:dyDescent="0.35">
      <c r="F91519" s="34"/>
      <c r="J91519" s="34"/>
      <c r="K91519" s="34"/>
      <c r="L91519" s="34"/>
    </row>
    <row r="91520" spans="6:12" x14ac:dyDescent="0.35">
      <c r="F91520" s="34"/>
      <c r="J91520" s="34"/>
      <c r="K91520" s="34"/>
      <c r="L91520" s="34"/>
    </row>
    <row r="91521" spans="6:12" x14ac:dyDescent="0.35">
      <c r="F91521" s="34"/>
      <c r="J91521" s="34"/>
      <c r="K91521" s="34"/>
      <c r="L91521" s="34"/>
    </row>
    <row r="91522" spans="6:12" x14ac:dyDescent="0.35">
      <c r="F91522" s="34"/>
      <c r="J91522" s="34"/>
      <c r="K91522" s="34"/>
      <c r="L91522" s="34"/>
    </row>
    <row r="91523" spans="6:12" x14ac:dyDescent="0.35">
      <c r="F91523" s="34"/>
      <c r="J91523" s="34"/>
      <c r="K91523" s="34"/>
      <c r="L91523" s="34"/>
    </row>
    <row r="91524" spans="6:12" x14ac:dyDescent="0.35">
      <c r="F91524" s="34"/>
      <c r="J91524" s="34"/>
      <c r="K91524" s="34"/>
      <c r="L91524" s="34"/>
    </row>
    <row r="91525" spans="6:12" x14ac:dyDescent="0.35">
      <c r="F91525" s="34"/>
      <c r="J91525" s="34"/>
      <c r="K91525" s="34"/>
      <c r="L91525" s="34"/>
    </row>
    <row r="91526" spans="6:12" x14ac:dyDescent="0.35">
      <c r="F91526" s="34"/>
      <c r="J91526" s="34"/>
      <c r="K91526" s="34"/>
      <c r="L91526" s="34"/>
    </row>
    <row r="91527" spans="6:12" x14ac:dyDescent="0.35">
      <c r="F91527" s="34"/>
      <c r="J91527" s="34"/>
      <c r="K91527" s="34"/>
      <c r="L91527" s="34"/>
    </row>
    <row r="91528" spans="6:12" x14ac:dyDescent="0.35">
      <c r="F91528" s="34"/>
      <c r="J91528" s="34"/>
      <c r="K91528" s="34"/>
      <c r="L91528" s="34"/>
    </row>
    <row r="91529" spans="6:12" x14ac:dyDescent="0.35">
      <c r="F91529" s="34"/>
      <c r="J91529" s="34"/>
      <c r="K91529" s="34"/>
      <c r="L91529" s="34"/>
    </row>
    <row r="91530" spans="6:12" x14ac:dyDescent="0.35">
      <c r="F91530" s="34"/>
      <c r="J91530" s="34"/>
      <c r="K91530" s="34"/>
      <c r="L91530" s="34"/>
    </row>
    <row r="91531" spans="6:12" x14ac:dyDescent="0.35">
      <c r="F91531" s="34"/>
      <c r="J91531" s="34"/>
      <c r="K91531" s="34"/>
      <c r="L91531" s="34"/>
    </row>
    <row r="91532" spans="6:12" x14ac:dyDescent="0.35">
      <c r="F91532" s="34"/>
      <c r="J91532" s="34"/>
      <c r="K91532" s="34"/>
      <c r="L91532" s="34"/>
    </row>
    <row r="91533" spans="6:12" x14ac:dyDescent="0.35">
      <c r="F91533" s="34"/>
      <c r="J91533" s="34"/>
      <c r="K91533" s="34"/>
      <c r="L91533" s="34"/>
    </row>
    <row r="91534" spans="6:12" x14ac:dyDescent="0.35">
      <c r="F91534" s="34"/>
      <c r="J91534" s="34"/>
      <c r="K91534" s="34"/>
      <c r="L91534" s="34"/>
    </row>
    <row r="91535" spans="6:12" x14ac:dyDescent="0.35">
      <c r="F91535" s="34"/>
      <c r="J91535" s="34"/>
      <c r="K91535" s="34"/>
      <c r="L91535" s="34"/>
    </row>
    <row r="91536" spans="6:12" x14ac:dyDescent="0.35">
      <c r="F91536" s="34"/>
      <c r="J91536" s="34"/>
      <c r="K91536" s="34"/>
      <c r="L91536" s="34"/>
    </row>
    <row r="91537" spans="6:12" x14ac:dyDescent="0.35">
      <c r="F91537" s="34"/>
      <c r="J91537" s="34"/>
      <c r="K91537" s="34"/>
      <c r="L91537" s="34"/>
    </row>
    <row r="91538" spans="6:12" x14ac:dyDescent="0.35">
      <c r="F91538" s="34"/>
      <c r="J91538" s="34"/>
      <c r="K91538" s="34"/>
      <c r="L91538" s="34"/>
    </row>
    <row r="91539" spans="6:12" x14ac:dyDescent="0.35">
      <c r="F91539" s="34"/>
      <c r="J91539" s="34"/>
      <c r="K91539" s="34"/>
      <c r="L91539" s="34"/>
    </row>
    <row r="91540" spans="6:12" x14ac:dyDescent="0.35">
      <c r="F91540" s="34"/>
      <c r="J91540" s="34"/>
      <c r="K91540" s="34"/>
      <c r="L91540" s="34"/>
    </row>
    <row r="91541" spans="6:12" x14ac:dyDescent="0.35">
      <c r="F91541" s="34"/>
      <c r="J91541" s="34"/>
      <c r="K91541" s="34"/>
      <c r="L91541" s="34"/>
    </row>
    <row r="91542" spans="6:12" x14ac:dyDescent="0.35">
      <c r="F91542" s="34"/>
      <c r="J91542" s="34"/>
      <c r="K91542" s="34"/>
      <c r="L91542" s="34"/>
    </row>
    <row r="91543" spans="6:12" x14ac:dyDescent="0.35">
      <c r="F91543" s="34"/>
      <c r="J91543" s="34"/>
      <c r="K91543" s="34"/>
      <c r="L91543" s="34"/>
    </row>
    <row r="91544" spans="6:12" x14ac:dyDescent="0.35">
      <c r="F91544" s="34"/>
      <c r="J91544" s="34"/>
      <c r="K91544" s="34"/>
      <c r="L91544" s="34"/>
    </row>
    <row r="91545" spans="6:12" x14ac:dyDescent="0.35">
      <c r="F91545" s="34"/>
      <c r="J91545" s="34"/>
      <c r="K91545" s="34"/>
      <c r="L91545" s="34"/>
    </row>
    <row r="91546" spans="6:12" x14ac:dyDescent="0.35">
      <c r="F91546" s="34"/>
      <c r="J91546" s="34"/>
      <c r="K91546" s="34"/>
      <c r="L91546" s="34"/>
    </row>
    <row r="91547" spans="6:12" x14ac:dyDescent="0.35">
      <c r="F91547" s="34"/>
      <c r="J91547" s="34"/>
      <c r="K91547" s="34"/>
      <c r="L91547" s="34"/>
    </row>
    <row r="91548" spans="6:12" x14ac:dyDescent="0.35">
      <c r="F91548" s="34"/>
      <c r="J91548" s="34"/>
      <c r="K91548" s="34"/>
      <c r="L91548" s="34"/>
    </row>
    <row r="91549" spans="6:12" x14ac:dyDescent="0.35">
      <c r="F91549" s="34"/>
      <c r="J91549" s="34"/>
      <c r="K91549" s="34"/>
      <c r="L91549" s="34"/>
    </row>
    <row r="91550" spans="6:12" x14ac:dyDescent="0.35">
      <c r="F91550" s="34"/>
      <c r="J91550" s="34"/>
      <c r="K91550" s="34"/>
      <c r="L91550" s="34"/>
    </row>
    <row r="91551" spans="6:12" x14ac:dyDescent="0.35">
      <c r="F91551" s="34"/>
      <c r="J91551" s="34"/>
      <c r="K91551" s="34"/>
      <c r="L91551" s="34"/>
    </row>
    <row r="91552" spans="6:12" x14ac:dyDescent="0.35">
      <c r="F91552" s="34"/>
      <c r="J91552" s="34"/>
      <c r="K91552" s="34"/>
      <c r="L91552" s="34"/>
    </row>
    <row r="91553" spans="6:12" x14ac:dyDescent="0.35">
      <c r="F91553" s="34"/>
      <c r="J91553" s="34"/>
      <c r="K91553" s="34"/>
      <c r="L91553" s="34"/>
    </row>
    <row r="91554" spans="6:12" x14ac:dyDescent="0.35">
      <c r="F91554" s="34"/>
      <c r="J91554" s="34"/>
      <c r="K91554" s="34"/>
      <c r="L91554" s="34"/>
    </row>
    <row r="91555" spans="6:12" x14ac:dyDescent="0.35">
      <c r="F91555" s="34"/>
      <c r="J91555" s="34"/>
      <c r="K91555" s="34"/>
      <c r="L91555" s="34"/>
    </row>
    <row r="91556" spans="6:12" x14ac:dyDescent="0.35">
      <c r="F91556" s="34"/>
      <c r="J91556" s="34"/>
      <c r="K91556" s="34"/>
      <c r="L91556" s="34"/>
    </row>
    <row r="91557" spans="6:12" x14ac:dyDescent="0.35">
      <c r="F91557" s="34"/>
      <c r="J91557" s="34"/>
      <c r="K91557" s="34"/>
      <c r="L91557" s="34"/>
    </row>
    <row r="91558" spans="6:12" x14ac:dyDescent="0.35">
      <c r="F91558" s="34"/>
      <c r="J91558" s="34"/>
      <c r="K91558" s="34"/>
      <c r="L91558" s="34"/>
    </row>
    <row r="91559" spans="6:12" x14ac:dyDescent="0.35">
      <c r="F91559" s="34"/>
      <c r="J91559" s="34"/>
      <c r="K91559" s="34"/>
      <c r="L91559" s="34"/>
    </row>
    <row r="91560" spans="6:12" x14ac:dyDescent="0.35">
      <c r="F91560" s="34"/>
      <c r="J91560" s="34"/>
      <c r="K91560" s="34"/>
      <c r="L91560" s="34"/>
    </row>
    <row r="91561" spans="6:12" x14ac:dyDescent="0.35">
      <c r="F91561" s="34"/>
      <c r="J91561" s="34"/>
      <c r="K91561" s="34"/>
      <c r="L91561" s="34"/>
    </row>
    <row r="91562" spans="6:12" x14ac:dyDescent="0.35">
      <c r="F91562" s="34"/>
      <c r="J91562" s="34"/>
      <c r="K91562" s="34"/>
      <c r="L91562" s="34"/>
    </row>
    <row r="91563" spans="6:12" x14ac:dyDescent="0.35">
      <c r="F91563" s="34"/>
      <c r="J91563" s="34"/>
      <c r="K91563" s="34"/>
      <c r="L91563" s="34"/>
    </row>
    <row r="91564" spans="6:12" x14ac:dyDescent="0.35">
      <c r="F91564" s="34"/>
      <c r="J91564" s="34"/>
      <c r="K91564" s="34"/>
      <c r="L91564" s="34"/>
    </row>
    <row r="91565" spans="6:12" x14ac:dyDescent="0.35">
      <c r="F91565" s="34"/>
      <c r="J91565" s="34"/>
      <c r="K91565" s="34"/>
      <c r="L91565" s="34"/>
    </row>
    <row r="91566" spans="6:12" x14ac:dyDescent="0.35">
      <c r="F91566" s="34"/>
      <c r="J91566" s="34"/>
      <c r="K91566" s="34"/>
      <c r="L91566" s="34"/>
    </row>
    <row r="91567" spans="6:12" x14ac:dyDescent="0.35">
      <c r="F91567" s="34"/>
      <c r="J91567" s="34"/>
      <c r="K91567" s="34"/>
      <c r="L91567" s="34"/>
    </row>
    <row r="91568" spans="6:12" x14ac:dyDescent="0.35">
      <c r="F91568" s="34"/>
      <c r="J91568" s="34"/>
      <c r="K91568" s="34"/>
      <c r="L91568" s="34"/>
    </row>
    <row r="91569" spans="6:12" x14ac:dyDescent="0.35">
      <c r="F91569" s="34"/>
      <c r="J91569" s="34"/>
      <c r="K91569" s="34"/>
      <c r="L91569" s="34"/>
    </row>
    <row r="91570" spans="6:12" x14ac:dyDescent="0.35">
      <c r="F91570" s="34"/>
      <c r="J91570" s="34"/>
      <c r="K91570" s="34"/>
      <c r="L91570" s="34"/>
    </row>
    <row r="91571" spans="6:12" x14ac:dyDescent="0.35">
      <c r="F91571" s="34"/>
      <c r="J91571" s="34"/>
      <c r="K91571" s="34"/>
      <c r="L91571" s="34"/>
    </row>
    <row r="91572" spans="6:12" x14ac:dyDescent="0.35">
      <c r="F91572" s="34"/>
      <c r="J91572" s="34"/>
      <c r="K91572" s="34"/>
      <c r="L91572" s="34"/>
    </row>
    <row r="91573" spans="6:12" x14ac:dyDescent="0.35">
      <c r="F91573" s="34"/>
      <c r="J91573" s="34"/>
      <c r="K91573" s="34"/>
      <c r="L91573" s="34"/>
    </row>
    <row r="91574" spans="6:12" x14ac:dyDescent="0.35">
      <c r="F91574" s="34"/>
      <c r="J91574" s="34"/>
      <c r="K91574" s="34"/>
      <c r="L91574" s="34"/>
    </row>
    <row r="91575" spans="6:12" x14ac:dyDescent="0.35">
      <c r="F91575" s="34"/>
      <c r="J91575" s="34"/>
      <c r="K91575" s="34"/>
      <c r="L91575" s="34"/>
    </row>
    <row r="91576" spans="6:12" x14ac:dyDescent="0.35">
      <c r="F91576" s="34"/>
      <c r="J91576" s="34"/>
      <c r="K91576" s="34"/>
      <c r="L91576" s="34"/>
    </row>
    <row r="91577" spans="6:12" x14ac:dyDescent="0.35">
      <c r="F91577" s="34"/>
      <c r="J91577" s="34"/>
      <c r="K91577" s="34"/>
      <c r="L91577" s="34"/>
    </row>
    <row r="91578" spans="6:12" x14ac:dyDescent="0.35">
      <c r="F91578" s="34"/>
      <c r="J91578" s="34"/>
      <c r="K91578" s="34"/>
      <c r="L91578" s="34"/>
    </row>
    <row r="91579" spans="6:12" x14ac:dyDescent="0.35">
      <c r="F91579" s="34"/>
      <c r="J91579" s="34"/>
      <c r="K91579" s="34"/>
      <c r="L91579" s="34"/>
    </row>
    <row r="91580" spans="6:12" x14ac:dyDescent="0.35">
      <c r="F91580" s="34"/>
      <c r="J91580" s="34"/>
      <c r="K91580" s="34"/>
      <c r="L91580" s="34"/>
    </row>
    <row r="91581" spans="6:12" x14ac:dyDescent="0.35">
      <c r="F91581" s="34"/>
      <c r="J91581" s="34"/>
      <c r="K91581" s="34"/>
      <c r="L91581" s="34"/>
    </row>
    <row r="91582" spans="6:12" x14ac:dyDescent="0.35">
      <c r="F91582" s="34"/>
      <c r="J91582" s="34"/>
      <c r="K91582" s="34"/>
      <c r="L91582" s="34"/>
    </row>
    <row r="91583" spans="6:12" x14ac:dyDescent="0.35">
      <c r="F91583" s="34"/>
      <c r="J91583" s="34"/>
      <c r="K91583" s="34"/>
      <c r="L91583" s="34"/>
    </row>
    <row r="91584" spans="6:12" x14ac:dyDescent="0.35">
      <c r="F91584" s="34"/>
      <c r="J91584" s="34"/>
      <c r="K91584" s="34"/>
      <c r="L91584" s="34"/>
    </row>
    <row r="91585" spans="6:12" x14ac:dyDescent="0.35">
      <c r="F91585" s="34"/>
      <c r="J91585" s="34"/>
      <c r="K91585" s="34"/>
      <c r="L91585" s="34"/>
    </row>
    <row r="91586" spans="6:12" x14ac:dyDescent="0.35">
      <c r="F91586" s="34"/>
      <c r="J91586" s="34"/>
      <c r="K91586" s="34"/>
      <c r="L91586" s="34"/>
    </row>
    <row r="91587" spans="6:12" x14ac:dyDescent="0.35">
      <c r="F91587" s="34"/>
      <c r="J91587" s="34"/>
      <c r="K91587" s="34"/>
      <c r="L91587" s="34"/>
    </row>
    <row r="91588" spans="6:12" x14ac:dyDescent="0.35">
      <c r="F91588" s="34"/>
      <c r="J91588" s="34"/>
      <c r="K91588" s="34"/>
      <c r="L91588" s="34"/>
    </row>
    <row r="91589" spans="6:12" x14ac:dyDescent="0.35">
      <c r="F91589" s="34"/>
      <c r="J91589" s="34"/>
      <c r="K91589" s="34"/>
      <c r="L91589" s="34"/>
    </row>
    <row r="91590" spans="6:12" x14ac:dyDescent="0.35">
      <c r="F91590" s="34"/>
      <c r="J91590" s="34"/>
      <c r="K91590" s="34"/>
      <c r="L91590" s="34"/>
    </row>
    <row r="91591" spans="6:12" x14ac:dyDescent="0.35">
      <c r="F91591" s="34"/>
      <c r="J91591" s="34"/>
      <c r="K91591" s="34"/>
      <c r="L91591" s="34"/>
    </row>
    <row r="91592" spans="6:12" x14ac:dyDescent="0.35">
      <c r="F91592" s="34"/>
      <c r="J91592" s="34"/>
      <c r="K91592" s="34"/>
      <c r="L91592" s="34"/>
    </row>
    <row r="91593" spans="6:12" x14ac:dyDescent="0.35">
      <c r="F91593" s="34"/>
      <c r="J91593" s="34"/>
      <c r="K91593" s="34"/>
      <c r="L91593" s="34"/>
    </row>
    <row r="91594" spans="6:12" x14ac:dyDescent="0.35">
      <c r="F91594" s="34"/>
      <c r="J91594" s="34"/>
      <c r="K91594" s="34"/>
      <c r="L91594" s="34"/>
    </row>
    <row r="91595" spans="6:12" x14ac:dyDescent="0.35">
      <c r="F91595" s="34"/>
      <c r="J91595" s="34"/>
      <c r="K91595" s="34"/>
      <c r="L91595" s="34"/>
    </row>
    <row r="91596" spans="6:12" x14ac:dyDescent="0.35">
      <c r="F91596" s="34"/>
      <c r="J91596" s="34"/>
      <c r="K91596" s="34"/>
      <c r="L91596" s="34"/>
    </row>
    <row r="91597" spans="6:12" x14ac:dyDescent="0.35">
      <c r="F91597" s="34"/>
      <c r="J91597" s="34"/>
      <c r="K91597" s="34"/>
      <c r="L91597" s="34"/>
    </row>
    <row r="91598" spans="6:12" x14ac:dyDescent="0.35">
      <c r="F91598" s="34"/>
      <c r="J91598" s="34"/>
      <c r="K91598" s="34"/>
      <c r="L91598" s="34"/>
    </row>
    <row r="91599" spans="6:12" x14ac:dyDescent="0.35">
      <c r="F91599" s="34"/>
      <c r="J91599" s="34"/>
      <c r="K91599" s="34"/>
      <c r="L91599" s="34"/>
    </row>
    <row r="91600" spans="6:12" x14ac:dyDescent="0.35">
      <c r="F91600" s="34"/>
      <c r="J91600" s="34"/>
      <c r="K91600" s="34"/>
      <c r="L91600" s="34"/>
    </row>
    <row r="91601" spans="6:12" x14ac:dyDescent="0.35">
      <c r="F91601" s="34"/>
      <c r="J91601" s="34"/>
      <c r="K91601" s="34"/>
      <c r="L91601" s="34"/>
    </row>
    <row r="91602" spans="6:12" x14ac:dyDescent="0.35">
      <c r="F91602" s="34"/>
      <c r="J91602" s="34"/>
      <c r="K91602" s="34"/>
      <c r="L91602" s="34"/>
    </row>
    <row r="91603" spans="6:12" x14ac:dyDescent="0.35">
      <c r="F91603" s="34"/>
      <c r="J91603" s="34"/>
      <c r="K91603" s="34"/>
      <c r="L91603" s="34"/>
    </row>
    <row r="91604" spans="6:12" x14ac:dyDescent="0.35">
      <c r="F91604" s="34"/>
      <c r="J91604" s="34"/>
      <c r="K91604" s="34"/>
      <c r="L91604" s="34"/>
    </row>
    <row r="91605" spans="6:12" x14ac:dyDescent="0.35">
      <c r="F91605" s="34"/>
      <c r="J91605" s="34"/>
      <c r="K91605" s="34"/>
      <c r="L91605" s="34"/>
    </row>
    <row r="91606" spans="6:12" x14ac:dyDescent="0.35">
      <c r="F91606" s="34"/>
      <c r="J91606" s="34"/>
      <c r="K91606" s="34"/>
      <c r="L91606" s="34"/>
    </row>
    <row r="91607" spans="6:12" x14ac:dyDescent="0.35">
      <c r="F91607" s="34"/>
      <c r="J91607" s="34"/>
      <c r="K91607" s="34"/>
      <c r="L91607" s="34"/>
    </row>
    <row r="91608" spans="6:12" x14ac:dyDescent="0.35">
      <c r="F91608" s="34"/>
      <c r="J91608" s="34"/>
      <c r="K91608" s="34"/>
      <c r="L91608" s="34"/>
    </row>
    <row r="91609" spans="6:12" x14ac:dyDescent="0.35">
      <c r="F91609" s="34"/>
      <c r="J91609" s="34"/>
      <c r="K91609" s="34"/>
      <c r="L91609" s="34"/>
    </row>
    <row r="91610" spans="6:12" x14ac:dyDescent="0.35">
      <c r="F91610" s="34"/>
      <c r="J91610" s="34"/>
      <c r="K91610" s="34"/>
      <c r="L91610" s="34"/>
    </row>
    <row r="91611" spans="6:12" x14ac:dyDescent="0.35">
      <c r="F91611" s="34"/>
      <c r="J91611" s="34"/>
      <c r="K91611" s="34"/>
      <c r="L91611" s="34"/>
    </row>
    <row r="91612" spans="6:12" x14ac:dyDescent="0.35">
      <c r="F91612" s="34"/>
      <c r="J91612" s="34"/>
      <c r="K91612" s="34"/>
      <c r="L91612" s="34"/>
    </row>
    <row r="91613" spans="6:12" x14ac:dyDescent="0.35">
      <c r="F91613" s="34"/>
      <c r="J91613" s="34"/>
      <c r="K91613" s="34"/>
      <c r="L91613" s="34"/>
    </row>
    <row r="91614" spans="6:12" x14ac:dyDescent="0.35">
      <c r="F91614" s="34"/>
      <c r="J91614" s="34"/>
      <c r="K91614" s="34"/>
      <c r="L91614" s="34"/>
    </row>
    <row r="91615" spans="6:12" x14ac:dyDescent="0.35">
      <c r="F91615" s="34"/>
      <c r="J91615" s="34"/>
      <c r="K91615" s="34"/>
      <c r="L91615" s="34"/>
    </row>
    <row r="91616" spans="6:12" x14ac:dyDescent="0.35">
      <c r="F91616" s="34"/>
      <c r="J91616" s="34"/>
      <c r="K91616" s="34"/>
      <c r="L91616" s="34"/>
    </row>
    <row r="91617" spans="6:12" x14ac:dyDescent="0.35">
      <c r="F91617" s="34"/>
      <c r="J91617" s="34"/>
      <c r="K91617" s="34"/>
      <c r="L91617" s="34"/>
    </row>
    <row r="91618" spans="6:12" x14ac:dyDescent="0.35">
      <c r="F91618" s="34"/>
      <c r="J91618" s="34"/>
      <c r="K91618" s="34"/>
      <c r="L91618" s="34"/>
    </row>
    <row r="91619" spans="6:12" x14ac:dyDescent="0.35">
      <c r="F91619" s="34"/>
      <c r="J91619" s="34"/>
      <c r="K91619" s="34"/>
      <c r="L91619" s="34"/>
    </row>
    <row r="91620" spans="6:12" x14ac:dyDescent="0.35">
      <c r="F91620" s="34"/>
      <c r="J91620" s="34"/>
      <c r="K91620" s="34"/>
      <c r="L91620" s="34"/>
    </row>
    <row r="91621" spans="6:12" x14ac:dyDescent="0.35">
      <c r="F91621" s="34"/>
      <c r="J91621" s="34"/>
      <c r="K91621" s="34"/>
      <c r="L91621" s="34"/>
    </row>
    <row r="91622" spans="6:12" x14ac:dyDescent="0.35">
      <c r="F91622" s="34"/>
      <c r="J91622" s="34"/>
      <c r="K91622" s="34"/>
      <c r="L91622" s="34"/>
    </row>
    <row r="91623" spans="6:12" x14ac:dyDescent="0.35">
      <c r="F91623" s="34"/>
      <c r="J91623" s="34"/>
      <c r="K91623" s="34"/>
      <c r="L91623" s="34"/>
    </row>
    <row r="91624" spans="6:12" x14ac:dyDescent="0.35">
      <c r="F91624" s="34"/>
      <c r="J91624" s="34"/>
      <c r="K91624" s="34"/>
      <c r="L91624" s="34"/>
    </row>
    <row r="91625" spans="6:12" x14ac:dyDescent="0.35">
      <c r="F91625" s="34"/>
      <c r="J91625" s="34"/>
      <c r="K91625" s="34"/>
      <c r="L91625" s="34"/>
    </row>
    <row r="91626" spans="6:12" x14ac:dyDescent="0.35">
      <c r="F91626" s="34"/>
      <c r="J91626" s="34"/>
      <c r="K91626" s="34"/>
      <c r="L91626" s="34"/>
    </row>
    <row r="91627" spans="6:12" x14ac:dyDescent="0.35">
      <c r="F91627" s="34"/>
      <c r="J91627" s="34"/>
      <c r="K91627" s="34"/>
      <c r="L91627" s="34"/>
    </row>
    <row r="91628" spans="6:12" x14ac:dyDescent="0.35">
      <c r="F91628" s="34"/>
      <c r="J91628" s="34"/>
      <c r="K91628" s="34"/>
      <c r="L91628" s="34"/>
    </row>
    <row r="91629" spans="6:12" x14ac:dyDescent="0.35">
      <c r="F91629" s="34"/>
      <c r="J91629" s="34"/>
      <c r="K91629" s="34"/>
      <c r="L91629" s="34"/>
    </row>
    <row r="91630" spans="6:12" x14ac:dyDescent="0.35">
      <c r="F91630" s="34"/>
      <c r="J91630" s="34"/>
      <c r="K91630" s="34"/>
      <c r="L91630" s="34"/>
    </row>
    <row r="91631" spans="6:12" x14ac:dyDescent="0.35">
      <c r="F91631" s="34"/>
      <c r="J91631" s="34"/>
      <c r="K91631" s="34"/>
      <c r="L91631" s="34"/>
    </row>
    <row r="91632" spans="6:12" x14ac:dyDescent="0.35">
      <c r="F91632" s="34"/>
      <c r="J91632" s="34"/>
      <c r="K91632" s="34"/>
      <c r="L91632" s="34"/>
    </row>
    <row r="91633" spans="6:12" x14ac:dyDescent="0.35">
      <c r="F91633" s="34"/>
      <c r="J91633" s="34"/>
      <c r="K91633" s="34"/>
      <c r="L91633" s="34"/>
    </row>
    <row r="91634" spans="6:12" x14ac:dyDescent="0.35">
      <c r="F91634" s="34"/>
      <c r="J91634" s="34"/>
      <c r="K91634" s="34"/>
      <c r="L91634" s="34"/>
    </row>
    <row r="91635" spans="6:12" x14ac:dyDescent="0.35">
      <c r="F91635" s="34"/>
      <c r="J91635" s="34"/>
      <c r="K91635" s="34"/>
      <c r="L91635" s="34"/>
    </row>
    <row r="91636" spans="6:12" x14ac:dyDescent="0.35">
      <c r="F91636" s="34"/>
      <c r="J91636" s="34"/>
      <c r="K91636" s="34"/>
      <c r="L91636" s="34"/>
    </row>
    <row r="91637" spans="6:12" x14ac:dyDescent="0.35">
      <c r="F91637" s="34"/>
      <c r="J91637" s="34"/>
      <c r="K91637" s="34"/>
      <c r="L91637" s="34"/>
    </row>
    <row r="91638" spans="6:12" x14ac:dyDescent="0.35">
      <c r="F91638" s="34"/>
      <c r="J91638" s="34"/>
      <c r="K91638" s="34"/>
      <c r="L91638" s="34"/>
    </row>
    <row r="91639" spans="6:12" x14ac:dyDescent="0.35">
      <c r="F91639" s="34"/>
      <c r="J91639" s="34"/>
      <c r="K91639" s="34"/>
      <c r="L91639" s="34"/>
    </row>
    <row r="91640" spans="6:12" x14ac:dyDescent="0.35">
      <c r="F91640" s="34"/>
      <c r="J91640" s="34"/>
      <c r="K91640" s="34"/>
      <c r="L91640" s="34"/>
    </row>
    <row r="91641" spans="6:12" x14ac:dyDescent="0.35">
      <c r="F91641" s="34"/>
      <c r="J91641" s="34"/>
      <c r="K91641" s="34"/>
      <c r="L91641" s="34"/>
    </row>
    <row r="91642" spans="6:12" x14ac:dyDescent="0.35">
      <c r="F91642" s="34"/>
      <c r="J91642" s="34"/>
      <c r="K91642" s="34"/>
      <c r="L91642" s="34"/>
    </row>
    <row r="91643" spans="6:12" x14ac:dyDescent="0.35">
      <c r="F91643" s="34"/>
      <c r="J91643" s="34"/>
      <c r="K91643" s="34"/>
      <c r="L91643" s="34"/>
    </row>
    <row r="91644" spans="6:12" x14ac:dyDescent="0.35">
      <c r="F91644" s="34"/>
      <c r="J91644" s="34"/>
      <c r="K91644" s="34"/>
      <c r="L91644" s="34"/>
    </row>
    <row r="91645" spans="6:12" x14ac:dyDescent="0.35">
      <c r="F91645" s="34"/>
      <c r="J91645" s="34"/>
      <c r="K91645" s="34"/>
      <c r="L91645" s="34"/>
    </row>
    <row r="91646" spans="6:12" x14ac:dyDescent="0.35">
      <c r="F91646" s="34"/>
      <c r="J91646" s="34"/>
      <c r="K91646" s="34"/>
      <c r="L91646" s="34"/>
    </row>
    <row r="91647" spans="6:12" x14ac:dyDescent="0.35">
      <c r="F91647" s="34"/>
      <c r="J91647" s="34"/>
      <c r="K91647" s="34"/>
      <c r="L91647" s="34"/>
    </row>
    <row r="91648" spans="6:12" x14ac:dyDescent="0.35">
      <c r="F91648" s="34"/>
      <c r="J91648" s="34"/>
      <c r="K91648" s="34"/>
      <c r="L91648" s="34"/>
    </row>
    <row r="91649" spans="6:12" x14ac:dyDescent="0.35">
      <c r="F91649" s="34"/>
      <c r="J91649" s="34"/>
      <c r="K91649" s="34"/>
      <c r="L91649" s="34"/>
    </row>
    <row r="91650" spans="6:12" x14ac:dyDescent="0.35">
      <c r="F91650" s="34"/>
      <c r="J91650" s="34"/>
      <c r="K91650" s="34"/>
      <c r="L91650" s="34"/>
    </row>
    <row r="91651" spans="6:12" x14ac:dyDescent="0.35">
      <c r="F91651" s="34"/>
      <c r="J91651" s="34"/>
      <c r="K91651" s="34"/>
      <c r="L91651" s="34"/>
    </row>
    <row r="91652" spans="6:12" x14ac:dyDescent="0.35">
      <c r="F91652" s="34"/>
      <c r="J91652" s="34"/>
      <c r="K91652" s="34"/>
      <c r="L91652" s="34"/>
    </row>
    <row r="91653" spans="6:12" x14ac:dyDescent="0.35">
      <c r="F91653" s="34"/>
      <c r="J91653" s="34"/>
      <c r="K91653" s="34"/>
      <c r="L91653" s="34"/>
    </row>
    <row r="91654" spans="6:12" x14ac:dyDescent="0.35">
      <c r="F91654" s="34"/>
      <c r="J91654" s="34"/>
      <c r="K91654" s="34"/>
      <c r="L91654" s="34"/>
    </row>
    <row r="91655" spans="6:12" x14ac:dyDescent="0.35">
      <c r="F91655" s="34"/>
      <c r="J91655" s="34"/>
      <c r="K91655" s="34"/>
      <c r="L91655" s="34"/>
    </row>
    <row r="91656" spans="6:12" x14ac:dyDescent="0.35">
      <c r="F91656" s="34"/>
      <c r="J91656" s="34"/>
      <c r="K91656" s="34"/>
      <c r="L91656" s="34"/>
    </row>
    <row r="91657" spans="6:12" x14ac:dyDescent="0.35">
      <c r="F91657" s="34"/>
      <c r="J91657" s="34"/>
      <c r="K91657" s="34"/>
      <c r="L91657" s="34"/>
    </row>
    <row r="91658" spans="6:12" x14ac:dyDescent="0.35">
      <c r="F91658" s="34"/>
      <c r="J91658" s="34"/>
      <c r="K91658" s="34"/>
      <c r="L91658" s="34"/>
    </row>
    <row r="91659" spans="6:12" x14ac:dyDescent="0.35">
      <c r="F91659" s="34"/>
      <c r="J91659" s="34"/>
      <c r="K91659" s="34"/>
      <c r="L91659" s="34"/>
    </row>
    <row r="91660" spans="6:12" x14ac:dyDescent="0.35">
      <c r="F91660" s="34"/>
      <c r="J91660" s="34"/>
      <c r="K91660" s="34"/>
      <c r="L91660" s="34"/>
    </row>
    <row r="91661" spans="6:12" x14ac:dyDescent="0.35">
      <c r="F91661" s="34"/>
      <c r="J91661" s="34"/>
      <c r="K91661" s="34"/>
      <c r="L91661" s="34"/>
    </row>
    <row r="91662" spans="6:12" x14ac:dyDescent="0.35">
      <c r="F91662" s="34"/>
      <c r="J91662" s="34"/>
      <c r="K91662" s="34"/>
      <c r="L91662" s="34"/>
    </row>
    <row r="91663" spans="6:12" x14ac:dyDescent="0.35">
      <c r="F91663" s="34"/>
      <c r="J91663" s="34"/>
      <c r="K91663" s="34"/>
      <c r="L91663" s="34"/>
    </row>
    <row r="91664" spans="6:12" x14ac:dyDescent="0.35">
      <c r="F91664" s="34"/>
      <c r="J91664" s="34"/>
      <c r="K91664" s="34"/>
      <c r="L91664" s="34"/>
    </row>
    <row r="91665" spans="6:12" x14ac:dyDescent="0.35">
      <c r="F91665" s="34"/>
      <c r="J91665" s="34"/>
      <c r="K91665" s="34"/>
      <c r="L91665" s="34"/>
    </row>
    <row r="91666" spans="6:12" x14ac:dyDescent="0.35">
      <c r="F91666" s="34"/>
      <c r="J91666" s="34"/>
      <c r="K91666" s="34"/>
      <c r="L91666" s="34"/>
    </row>
    <row r="91667" spans="6:12" x14ac:dyDescent="0.35">
      <c r="F91667" s="34"/>
      <c r="J91667" s="34"/>
      <c r="K91667" s="34"/>
      <c r="L91667" s="34"/>
    </row>
    <row r="91668" spans="6:12" x14ac:dyDescent="0.35">
      <c r="F91668" s="34"/>
      <c r="J91668" s="34"/>
      <c r="K91668" s="34"/>
      <c r="L91668" s="34"/>
    </row>
    <row r="91669" spans="6:12" x14ac:dyDescent="0.35">
      <c r="F91669" s="34"/>
      <c r="J91669" s="34"/>
      <c r="K91669" s="34"/>
      <c r="L91669" s="34"/>
    </row>
    <row r="91670" spans="6:12" x14ac:dyDescent="0.35">
      <c r="F91670" s="34"/>
      <c r="J91670" s="34"/>
      <c r="K91670" s="34"/>
      <c r="L91670" s="34"/>
    </row>
    <row r="91671" spans="6:12" x14ac:dyDescent="0.35">
      <c r="F91671" s="34"/>
      <c r="J91671" s="34"/>
      <c r="K91671" s="34"/>
      <c r="L91671" s="34"/>
    </row>
    <row r="91672" spans="6:12" x14ac:dyDescent="0.35">
      <c r="F91672" s="34"/>
      <c r="J91672" s="34"/>
      <c r="K91672" s="34"/>
      <c r="L91672" s="34"/>
    </row>
    <row r="91673" spans="6:12" x14ac:dyDescent="0.35">
      <c r="F91673" s="34"/>
      <c r="J91673" s="34"/>
      <c r="K91673" s="34"/>
      <c r="L91673" s="34"/>
    </row>
    <row r="91674" spans="6:12" x14ac:dyDescent="0.35">
      <c r="F91674" s="34"/>
      <c r="J91674" s="34"/>
      <c r="K91674" s="34"/>
      <c r="L91674" s="34"/>
    </row>
    <row r="91675" spans="6:12" x14ac:dyDescent="0.35">
      <c r="F91675" s="34"/>
      <c r="J91675" s="34"/>
      <c r="K91675" s="34"/>
      <c r="L91675" s="34"/>
    </row>
    <row r="91676" spans="6:12" x14ac:dyDescent="0.35">
      <c r="F91676" s="34"/>
      <c r="J91676" s="34"/>
      <c r="K91676" s="34"/>
      <c r="L91676" s="34"/>
    </row>
    <row r="91677" spans="6:12" x14ac:dyDescent="0.35">
      <c r="F91677" s="34"/>
      <c r="J91677" s="34"/>
      <c r="K91677" s="34"/>
      <c r="L91677" s="34"/>
    </row>
    <row r="91678" spans="6:12" x14ac:dyDescent="0.35">
      <c r="F91678" s="34"/>
      <c r="J91678" s="34"/>
      <c r="K91678" s="34"/>
      <c r="L91678" s="34"/>
    </row>
    <row r="91679" spans="6:12" x14ac:dyDescent="0.35">
      <c r="F91679" s="34"/>
      <c r="J91679" s="34"/>
      <c r="K91679" s="34"/>
      <c r="L91679" s="34"/>
    </row>
    <row r="91680" spans="6:12" x14ac:dyDescent="0.35">
      <c r="F91680" s="34"/>
      <c r="J91680" s="34"/>
      <c r="K91680" s="34"/>
      <c r="L91680" s="34"/>
    </row>
    <row r="91681" spans="6:12" x14ac:dyDescent="0.35">
      <c r="F91681" s="34"/>
      <c r="J91681" s="34"/>
      <c r="K91681" s="34"/>
      <c r="L91681" s="34"/>
    </row>
    <row r="91682" spans="6:12" x14ac:dyDescent="0.35">
      <c r="F91682" s="34"/>
      <c r="J91682" s="34"/>
      <c r="K91682" s="34"/>
      <c r="L91682" s="34"/>
    </row>
    <row r="91683" spans="6:12" x14ac:dyDescent="0.35">
      <c r="F91683" s="34"/>
      <c r="J91683" s="34"/>
      <c r="K91683" s="34"/>
      <c r="L91683" s="34"/>
    </row>
    <row r="91684" spans="6:12" x14ac:dyDescent="0.35">
      <c r="F91684" s="34"/>
      <c r="J91684" s="34"/>
      <c r="K91684" s="34"/>
      <c r="L91684" s="34"/>
    </row>
    <row r="91685" spans="6:12" x14ac:dyDescent="0.35">
      <c r="F91685" s="34"/>
      <c r="J91685" s="34"/>
      <c r="K91685" s="34"/>
      <c r="L91685" s="34"/>
    </row>
    <row r="91686" spans="6:12" x14ac:dyDescent="0.35">
      <c r="F91686" s="34"/>
      <c r="J91686" s="34"/>
      <c r="K91686" s="34"/>
      <c r="L91686" s="34"/>
    </row>
    <row r="91687" spans="6:12" x14ac:dyDescent="0.35">
      <c r="F91687" s="34"/>
      <c r="J91687" s="34"/>
      <c r="K91687" s="34"/>
      <c r="L91687" s="34"/>
    </row>
    <row r="91688" spans="6:12" x14ac:dyDescent="0.35">
      <c r="F91688" s="34"/>
      <c r="J91688" s="34"/>
      <c r="K91688" s="34"/>
      <c r="L91688" s="34"/>
    </row>
    <row r="91689" spans="6:12" x14ac:dyDescent="0.35">
      <c r="F91689" s="34"/>
      <c r="J91689" s="34"/>
      <c r="K91689" s="34"/>
      <c r="L91689" s="34"/>
    </row>
    <row r="91690" spans="6:12" x14ac:dyDescent="0.35">
      <c r="F91690" s="34"/>
      <c r="J91690" s="34"/>
      <c r="K91690" s="34"/>
      <c r="L91690" s="34"/>
    </row>
    <row r="91691" spans="6:12" x14ac:dyDescent="0.35">
      <c r="F91691" s="34"/>
      <c r="J91691" s="34"/>
      <c r="K91691" s="34"/>
      <c r="L91691" s="34"/>
    </row>
    <row r="91692" spans="6:12" x14ac:dyDescent="0.35">
      <c r="F91692" s="34"/>
      <c r="J91692" s="34"/>
      <c r="K91692" s="34"/>
      <c r="L91692" s="34"/>
    </row>
    <row r="91693" spans="6:12" x14ac:dyDescent="0.35">
      <c r="F91693" s="34"/>
      <c r="J91693" s="34"/>
      <c r="K91693" s="34"/>
      <c r="L91693" s="34"/>
    </row>
    <row r="91694" spans="6:12" x14ac:dyDescent="0.35">
      <c r="F91694" s="34"/>
      <c r="J91694" s="34"/>
      <c r="K91694" s="34"/>
      <c r="L91694" s="34"/>
    </row>
    <row r="91695" spans="6:12" x14ac:dyDescent="0.35">
      <c r="F91695" s="34"/>
      <c r="J91695" s="34"/>
      <c r="K91695" s="34"/>
      <c r="L91695" s="34"/>
    </row>
    <row r="91696" spans="6:12" x14ac:dyDescent="0.35">
      <c r="F91696" s="34"/>
      <c r="J91696" s="34"/>
      <c r="K91696" s="34"/>
      <c r="L91696" s="34"/>
    </row>
    <row r="91697" spans="6:12" x14ac:dyDescent="0.35">
      <c r="F91697" s="34"/>
      <c r="J91697" s="34"/>
      <c r="K91697" s="34"/>
      <c r="L91697" s="34"/>
    </row>
    <row r="91698" spans="6:12" x14ac:dyDescent="0.35">
      <c r="F91698" s="34"/>
      <c r="J91698" s="34"/>
      <c r="K91698" s="34"/>
      <c r="L91698" s="34"/>
    </row>
    <row r="91699" spans="6:12" x14ac:dyDescent="0.35">
      <c r="F91699" s="34"/>
      <c r="J91699" s="34"/>
      <c r="K91699" s="34"/>
      <c r="L91699" s="34"/>
    </row>
    <row r="91700" spans="6:12" x14ac:dyDescent="0.35">
      <c r="F91700" s="34"/>
      <c r="J91700" s="34"/>
      <c r="K91700" s="34"/>
      <c r="L91700" s="34"/>
    </row>
    <row r="91701" spans="6:12" x14ac:dyDescent="0.35">
      <c r="F91701" s="34"/>
      <c r="J91701" s="34"/>
      <c r="K91701" s="34"/>
      <c r="L91701" s="34"/>
    </row>
    <row r="91702" spans="6:12" x14ac:dyDescent="0.35">
      <c r="F91702" s="34"/>
      <c r="J91702" s="34"/>
      <c r="K91702" s="34"/>
      <c r="L91702" s="34"/>
    </row>
    <row r="91703" spans="6:12" x14ac:dyDescent="0.35">
      <c r="F91703" s="34"/>
      <c r="J91703" s="34"/>
      <c r="K91703" s="34"/>
      <c r="L91703" s="34"/>
    </row>
    <row r="91704" spans="6:12" x14ac:dyDescent="0.35">
      <c r="F91704" s="34"/>
      <c r="J91704" s="34"/>
      <c r="K91704" s="34"/>
      <c r="L91704" s="34"/>
    </row>
    <row r="91705" spans="6:12" x14ac:dyDescent="0.35">
      <c r="F91705" s="34"/>
      <c r="J91705" s="34"/>
      <c r="K91705" s="34"/>
      <c r="L91705" s="34"/>
    </row>
    <row r="91706" spans="6:12" x14ac:dyDescent="0.35">
      <c r="F91706" s="34"/>
      <c r="J91706" s="34"/>
      <c r="K91706" s="34"/>
      <c r="L91706" s="34"/>
    </row>
    <row r="91707" spans="6:12" x14ac:dyDescent="0.35">
      <c r="F91707" s="34"/>
      <c r="J91707" s="34"/>
      <c r="K91707" s="34"/>
      <c r="L91707" s="34"/>
    </row>
    <row r="91708" spans="6:12" x14ac:dyDescent="0.35">
      <c r="F91708" s="34"/>
      <c r="J91708" s="34"/>
      <c r="K91708" s="34"/>
      <c r="L91708" s="34"/>
    </row>
    <row r="91709" spans="6:12" x14ac:dyDescent="0.35">
      <c r="F91709" s="34"/>
      <c r="J91709" s="34"/>
      <c r="K91709" s="34"/>
      <c r="L91709" s="34"/>
    </row>
    <row r="91710" spans="6:12" x14ac:dyDescent="0.35">
      <c r="F91710" s="34"/>
      <c r="J91710" s="34"/>
      <c r="K91710" s="34"/>
      <c r="L91710" s="34"/>
    </row>
    <row r="91711" spans="6:12" x14ac:dyDescent="0.35">
      <c r="F91711" s="34"/>
      <c r="J91711" s="34"/>
      <c r="K91711" s="34"/>
      <c r="L91711" s="34"/>
    </row>
    <row r="91712" spans="6:12" x14ac:dyDescent="0.35">
      <c r="F91712" s="34"/>
      <c r="J91712" s="34"/>
      <c r="K91712" s="34"/>
      <c r="L91712" s="34"/>
    </row>
    <row r="91713" spans="6:12" x14ac:dyDescent="0.35">
      <c r="F91713" s="34"/>
      <c r="J91713" s="34"/>
      <c r="K91713" s="34"/>
      <c r="L91713" s="34"/>
    </row>
    <row r="91714" spans="6:12" x14ac:dyDescent="0.35">
      <c r="F91714" s="34"/>
      <c r="J91714" s="34"/>
      <c r="K91714" s="34"/>
      <c r="L91714" s="34"/>
    </row>
    <row r="91715" spans="6:12" x14ac:dyDescent="0.35">
      <c r="F91715" s="34"/>
      <c r="J91715" s="34"/>
      <c r="K91715" s="34"/>
      <c r="L91715" s="34"/>
    </row>
    <row r="91716" spans="6:12" x14ac:dyDescent="0.35">
      <c r="F91716" s="34"/>
      <c r="J91716" s="34"/>
      <c r="K91716" s="34"/>
      <c r="L91716" s="34"/>
    </row>
    <row r="91717" spans="6:12" x14ac:dyDescent="0.35">
      <c r="F91717" s="34"/>
      <c r="J91717" s="34"/>
      <c r="K91717" s="34"/>
      <c r="L91717" s="34"/>
    </row>
    <row r="91718" spans="6:12" x14ac:dyDescent="0.35">
      <c r="F91718" s="34"/>
      <c r="J91718" s="34"/>
      <c r="K91718" s="34"/>
      <c r="L91718" s="34"/>
    </row>
    <row r="91719" spans="6:12" x14ac:dyDescent="0.35">
      <c r="F91719" s="34"/>
      <c r="J91719" s="34"/>
      <c r="K91719" s="34"/>
      <c r="L91719" s="34"/>
    </row>
    <row r="91720" spans="6:12" x14ac:dyDescent="0.35">
      <c r="F91720" s="34"/>
      <c r="J91720" s="34"/>
      <c r="K91720" s="34"/>
      <c r="L91720" s="34"/>
    </row>
    <row r="91721" spans="6:12" x14ac:dyDescent="0.35">
      <c r="F91721" s="34"/>
      <c r="J91721" s="34"/>
      <c r="K91721" s="34"/>
      <c r="L91721" s="34"/>
    </row>
    <row r="91722" spans="6:12" x14ac:dyDescent="0.35">
      <c r="F91722" s="34"/>
      <c r="J91722" s="34"/>
      <c r="K91722" s="34"/>
      <c r="L91722" s="34"/>
    </row>
    <row r="91723" spans="6:12" x14ac:dyDescent="0.35">
      <c r="F91723" s="34"/>
      <c r="J91723" s="34"/>
      <c r="K91723" s="34"/>
      <c r="L91723" s="34"/>
    </row>
    <row r="91724" spans="6:12" x14ac:dyDescent="0.35">
      <c r="F91724" s="34"/>
      <c r="J91724" s="34"/>
      <c r="K91724" s="34"/>
      <c r="L91724" s="34"/>
    </row>
    <row r="91725" spans="6:12" x14ac:dyDescent="0.35">
      <c r="F91725" s="34"/>
      <c r="J91725" s="34"/>
      <c r="K91725" s="34"/>
      <c r="L91725" s="34"/>
    </row>
    <row r="91726" spans="6:12" x14ac:dyDescent="0.35">
      <c r="F91726" s="34"/>
      <c r="J91726" s="34"/>
      <c r="K91726" s="34"/>
      <c r="L91726" s="34"/>
    </row>
    <row r="91727" spans="6:12" x14ac:dyDescent="0.35">
      <c r="F91727" s="34"/>
      <c r="J91727" s="34"/>
      <c r="K91727" s="34"/>
      <c r="L91727" s="34"/>
    </row>
    <row r="91728" spans="6:12" x14ac:dyDescent="0.35">
      <c r="F91728" s="34"/>
      <c r="J91728" s="34"/>
      <c r="K91728" s="34"/>
      <c r="L91728" s="34"/>
    </row>
    <row r="91729" spans="6:12" x14ac:dyDescent="0.35">
      <c r="F91729" s="34"/>
      <c r="J91729" s="34"/>
      <c r="K91729" s="34"/>
      <c r="L91729" s="34"/>
    </row>
    <row r="91730" spans="6:12" x14ac:dyDescent="0.35">
      <c r="F91730" s="34"/>
      <c r="J91730" s="34"/>
      <c r="K91730" s="34"/>
      <c r="L91730" s="34"/>
    </row>
    <row r="91731" spans="6:12" x14ac:dyDescent="0.35">
      <c r="F91731" s="34"/>
      <c r="J91731" s="34"/>
      <c r="K91731" s="34"/>
      <c r="L91731" s="34"/>
    </row>
    <row r="91732" spans="6:12" x14ac:dyDescent="0.35">
      <c r="F91732" s="34"/>
      <c r="J91732" s="34"/>
      <c r="K91732" s="34"/>
      <c r="L91732" s="34"/>
    </row>
    <row r="91733" spans="6:12" x14ac:dyDescent="0.35">
      <c r="F91733" s="34"/>
      <c r="J91733" s="34"/>
      <c r="K91733" s="34"/>
      <c r="L91733" s="34"/>
    </row>
    <row r="91734" spans="6:12" x14ac:dyDescent="0.35">
      <c r="F91734" s="34"/>
      <c r="J91734" s="34"/>
      <c r="K91734" s="34"/>
      <c r="L91734" s="34"/>
    </row>
    <row r="91735" spans="6:12" x14ac:dyDescent="0.35">
      <c r="F91735" s="34"/>
      <c r="J91735" s="34"/>
      <c r="K91735" s="34"/>
      <c r="L91735" s="34"/>
    </row>
    <row r="91736" spans="6:12" x14ac:dyDescent="0.35">
      <c r="F91736" s="34"/>
      <c r="J91736" s="34"/>
      <c r="K91736" s="34"/>
      <c r="L91736" s="34"/>
    </row>
    <row r="91737" spans="6:12" x14ac:dyDescent="0.35">
      <c r="F91737" s="34"/>
      <c r="J91737" s="34"/>
      <c r="K91737" s="34"/>
      <c r="L91737" s="34"/>
    </row>
    <row r="91738" spans="6:12" x14ac:dyDescent="0.35">
      <c r="F91738" s="34"/>
      <c r="J91738" s="34"/>
      <c r="K91738" s="34"/>
      <c r="L91738" s="34"/>
    </row>
    <row r="91739" spans="6:12" x14ac:dyDescent="0.35">
      <c r="F91739" s="34"/>
      <c r="J91739" s="34"/>
      <c r="K91739" s="34"/>
      <c r="L91739" s="34"/>
    </row>
    <row r="91740" spans="6:12" x14ac:dyDescent="0.35">
      <c r="F91740" s="34"/>
      <c r="J91740" s="34"/>
      <c r="K91740" s="34"/>
      <c r="L91740" s="34"/>
    </row>
    <row r="91741" spans="6:12" x14ac:dyDescent="0.35">
      <c r="F91741" s="34"/>
      <c r="J91741" s="34"/>
      <c r="K91741" s="34"/>
      <c r="L91741" s="34"/>
    </row>
    <row r="91742" spans="6:12" x14ac:dyDescent="0.35">
      <c r="F91742" s="34"/>
      <c r="J91742" s="34"/>
      <c r="K91742" s="34"/>
      <c r="L91742" s="34"/>
    </row>
    <row r="91743" spans="6:12" x14ac:dyDescent="0.35">
      <c r="F91743" s="34"/>
      <c r="J91743" s="34"/>
      <c r="K91743" s="34"/>
      <c r="L91743" s="34"/>
    </row>
    <row r="91744" spans="6:12" x14ac:dyDescent="0.35">
      <c r="F91744" s="34"/>
      <c r="J91744" s="34"/>
      <c r="K91744" s="34"/>
      <c r="L91744" s="34"/>
    </row>
    <row r="91745" spans="6:12" x14ac:dyDescent="0.35">
      <c r="F91745" s="34"/>
      <c r="J91745" s="34"/>
      <c r="K91745" s="34"/>
      <c r="L91745" s="34"/>
    </row>
    <row r="91746" spans="6:12" x14ac:dyDescent="0.35">
      <c r="F91746" s="34"/>
      <c r="J91746" s="34"/>
      <c r="K91746" s="34"/>
      <c r="L91746" s="34"/>
    </row>
    <row r="91747" spans="6:12" x14ac:dyDescent="0.35">
      <c r="F91747" s="34"/>
      <c r="J91747" s="34"/>
      <c r="K91747" s="34"/>
      <c r="L91747" s="34"/>
    </row>
    <row r="91748" spans="6:12" x14ac:dyDescent="0.35">
      <c r="F91748" s="34"/>
      <c r="J91748" s="34"/>
      <c r="K91748" s="34"/>
      <c r="L91748" s="34"/>
    </row>
    <row r="91749" spans="6:12" x14ac:dyDescent="0.35">
      <c r="F91749" s="34"/>
      <c r="J91749" s="34"/>
      <c r="K91749" s="34"/>
      <c r="L91749" s="34"/>
    </row>
    <row r="91750" spans="6:12" x14ac:dyDescent="0.35">
      <c r="F91750" s="34"/>
      <c r="J91750" s="34"/>
      <c r="K91750" s="34"/>
      <c r="L91750" s="34"/>
    </row>
    <row r="91751" spans="6:12" x14ac:dyDescent="0.35">
      <c r="F91751" s="34"/>
      <c r="J91751" s="34"/>
      <c r="K91751" s="34"/>
      <c r="L91751" s="34"/>
    </row>
    <row r="91752" spans="6:12" x14ac:dyDescent="0.35">
      <c r="F91752" s="34"/>
      <c r="J91752" s="34"/>
      <c r="K91752" s="34"/>
      <c r="L91752" s="34"/>
    </row>
    <row r="91753" spans="6:12" x14ac:dyDescent="0.35">
      <c r="F91753" s="34"/>
      <c r="J91753" s="34"/>
      <c r="K91753" s="34"/>
      <c r="L91753" s="34"/>
    </row>
    <row r="91754" spans="6:12" x14ac:dyDescent="0.35">
      <c r="F91754" s="34"/>
      <c r="J91754" s="34"/>
      <c r="K91754" s="34"/>
      <c r="L91754" s="34"/>
    </row>
    <row r="91755" spans="6:12" x14ac:dyDescent="0.35">
      <c r="F91755" s="34"/>
      <c r="J91755" s="34"/>
      <c r="K91755" s="34"/>
      <c r="L91755" s="34"/>
    </row>
    <row r="91756" spans="6:12" x14ac:dyDescent="0.35">
      <c r="F91756" s="34"/>
      <c r="J91756" s="34"/>
      <c r="K91756" s="34"/>
      <c r="L91756" s="34"/>
    </row>
    <row r="91757" spans="6:12" x14ac:dyDescent="0.35">
      <c r="F91757" s="34"/>
      <c r="J91757" s="34"/>
      <c r="K91757" s="34"/>
      <c r="L91757" s="34"/>
    </row>
    <row r="91758" spans="6:12" x14ac:dyDescent="0.35">
      <c r="F91758" s="34"/>
      <c r="J91758" s="34"/>
      <c r="K91758" s="34"/>
      <c r="L91758" s="34"/>
    </row>
    <row r="91759" spans="6:12" x14ac:dyDescent="0.35">
      <c r="F91759" s="34"/>
      <c r="J91759" s="34"/>
      <c r="K91759" s="34"/>
      <c r="L91759" s="34"/>
    </row>
    <row r="91760" spans="6:12" x14ac:dyDescent="0.35">
      <c r="F91760" s="34"/>
      <c r="J91760" s="34"/>
      <c r="K91760" s="34"/>
      <c r="L91760" s="34"/>
    </row>
    <row r="91761" spans="6:12" x14ac:dyDescent="0.35">
      <c r="F91761" s="34"/>
      <c r="J91761" s="34"/>
      <c r="K91761" s="34"/>
      <c r="L91761" s="34"/>
    </row>
    <row r="91762" spans="6:12" x14ac:dyDescent="0.35">
      <c r="F91762" s="34"/>
      <c r="J91762" s="34"/>
      <c r="K91762" s="34"/>
      <c r="L91762" s="34"/>
    </row>
    <row r="91763" spans="6:12" x14ac:dyDescent="0.35">
      <c r="F91763" s="34"/>
      <c r="J91763" s="34"/>
      <c r="K91763" s="34"/>
      <c r="L91763" s="34"/>
    </row>
    <row r="91764" spans="6:12" x14ac:dyDescent="0.35">
      <c r="F91764" s="34"/>
      <c r="J91764" s="34"/>
      <c r="K91764" s="34"/>
      <c r="L91764" s="34"/>
    </row>
    <row r="91765" spans="6:12" x14ac:dyDescent="0.35">
      <c r="F91765" s="34"/>
      <c r="J91765" s="34"/>
      <c r="K91765" s="34"/>
      <c r="L91765" s="34"/>
    </row>
    <row r="91766" spans="6:12" x14ac:dyDescent="0.35">
      <c r="F91766" s="34"/>
      <c r="J91766" s="34"/>
      <c r="K91766" s="34"/>
      <c r="L91766" s="34"/>
    </row>
    <row r="91767" spans="6:12" x14ac:dyDescent="0.35">
      <c r="F91767" s="34"/>
      <c r="J91767" s="34"/>
      <c r="K91767" s="34"/>
      <c r="L91767" s="34"/>
    </row>
    <row r="91768" spans="6:12" x14ac:dyDescent="0.35">
      <c r="F91768" s="34"/>
      <c r="J91768" s="34"/>
      <c r="K91768" s="34"/>
      <c r="L91768" s="34"/>
    </row>
    <row r="91769" spans="6:12" x14ac:dyDescent="0.35">
      <c r="F91769" s="34"/>
      <c r="J91769" s="34"/>
      <c r="K91769" s="34"/>
      <c r="L91769" s="34"/>
    </row>
    <row r="91770" spans="6:12" x14ac:dyDescent="0.35">
      <c r="F91770" s="34"/>
      <c r="J91770" s="34"/>
      <c r="K91770" s="34"/>
      <c r="L91770" s="34"/>
    </row>
    <row r="91771" spans="6:12" x14ac:dyDescent="0.35">
      <c r="F91771" s="34"/>
      <c r="J91771" s="34"/>
      <c r="K91771" s="34"/>
      <c r="L91771" s="34"/>
    </row>
    <row r="91772" spans="6:12" x14ac:dyDescent="0.35">
      <c r="F91772" s="34"/>
      <c r="J91772" s="34"/>
      <c r="K91772" s="34"/>
      <c r="L91772" s="34"/>
    </row>
    <row r="91773" spans="6:12" x14ac:dyDescent="0.35">
      <c r="F91773" s="34"/>
      <c r="J91773" s="34"/>
      <c r="K91773" s="34"/>
      <c r="L91773" s="34"/>
    </row>
    <row r="91774" spans="6:12" x14ac:dyDescent="0.35">
      <c r="F91774" s="34"/>
      <c r="J91774" s="34"/>
      <c r="K91774" s="34"/>
      <c r="L91774" s="34"/>
    </row>
    <row r="91775" spans="6:12" x14ac:dyDescent="0.35">
      <c r="F91775" s="34"/>
      <c r="J91775" s="34"/>
      <c r="K91775" s="34"/>
      <c r="L91775" s="34"/>
    </row>
    <row r="91776" spans="6:12" x14ac:dyDescent="0.35">
      <c r="F91776" s="34"/>
      <c r="J91776" s="34"/>
      <c r="K91776" s="34"/>
      <c r="L91776" s="34"/>
    </row>
    <row r="91777" spans="6:12" x14ac:dyDescent="0.35">
      <c r="F91777" s="34"/>
      <c r="J91777" s="34"/>
      <c r="K91777" s="34"/>
      <c r="L91777" s="34"/>
    </row>
    <row r="91778" spans="6:12" x14ac:dyDescent="0.35">
      <c r="F91778" s="34"/>
      <c r="J91778" s="34"/>
      <c r="K91778" s="34"/>
      <c r="L91778" s="34"/>
    </row>
    <row r="91779" spans="6:12" x14ac:dyDescent="0.35">
      <c r="F91779" s="34"/>
      <c r="J91779" s="34"/>
      <c r="K91779" s="34"/>
      <c r="L91779" s="34"/>
    </row>
    <row r="91780" spans="6:12" x14ac:dyDescent="0.35">
      <c r="F91780" s="34"/>
      <c r="J91780" s="34"/>
      <c r="K91780" s="34"/>
      <c r="L91780" s="34"/>
    </row>
    <row r="91781" spans="6:12" x14ac:dyDescent="0.35">
      <c r="F91781" s="34"/>
      <c r="J91781" s="34"/>
      <c r="K91781" s="34"/>
      <c r="L91781" s="34"/>
    </row>
    <row r="91782" spans="6:12" x14ac:dyDescent="0.35">
      <c r="F91782" s="34"/>
      <c r="J91782" s="34"/>
      <c r="K91782" s="34"/>
      <c r="L91782" s="34"/>
    </row>
    <row r="91783" spans="6:12" x14ac:dyDescent="0.35">
      <c r="F91783" s="34"/>
      <c r="J91783" s="34"/>
      <c r="K91783" s="34"/>
      <c r="L91783" s="34"/>
    </row>
    <row r="91784" spans="6:12" x14ac:dyDescent="0.35">
      <c r="F91784" s="34"/>
      <c r="J91784" s="34"/>
      <c r="K91784" s="34"/>
      <c r="L91784" s="34"/>
    </row>
    <row r="91785" spans="6:12" x14ac:dyDescent="0.35">
      <c r="F91785" s="34"/>
      <c r="J91785" s="34"/>
      <c r="K91785" s="34"/>
      <c r="L91785" s="34"/>
    </row>
    <row r="91786" spans="6:12" x14ac:dyDescent="0.35">
      <c r="F91786" s="34"/>
      <c r="J91786" s="34"/>
      <c r="K91786" s="34"/>
      <c r="L91786" s="34"/>
    </row>
    <row r="91787" spans="6:12" x14ac:dyDescent="0.35">
      <c r="F91787" s="34"/>
      <c r="J91787" s="34"/>
      <c r="K91787" s="34"/>
      <c r="L91787" s="34"/>
    </row>
    <row r="91788" spans="6:12" x14ac:dyDescent="0.35">
      <c r="F91788" s="34"/>
      <c r="J91788" s="34"/>
      <c r="K91788" s="34"/>
      <c r="L91788" s="34"/>
    </row>
    <row r="91789" spans="6:12" x14ac:dyDescent="0.35">
      <c r="F91789" s="34"/>
      <c r="J91789" s="34"/>
      <c r="K91789" s="34"/>
      <c r="L91789" s="34"/>
    </row>
    <row r="91790" spans="6:12" x14ac:dyDescent="0.35">
      <c r="F91790" s="34"/>
      <c r="J91790" s="34"/>
      <c r="K91790" s="34"/>
      <c r="L91790" s="34"/>
    </row>
    <row r="91791" spans="6:12" x14ac:dyDescent="0.35">
      <c r="F91791" s="34"/>
      <c r="J91791" s="34"/>
      <c r="K91791" s="34"/>
      <c r="L91791" s="34"/>
    </row>
    <row r="91792" spans="6:12" x14ac:dyDescent="0.35">
      <c r="F91792" s="34"/>
      <c r="J91792" s="34"/>
      <c r="K91792" s="34"/>
      <c r="L91792" s="34"/>
    </row>
    <row r="91793" spans="6:12" x14ac:dyDescent="0.35">
      <c r="F91793" s="34"/>
      <c r="J91793" s="34"/>
      <c r="K91793" s="34"/>
      <c r="L91793" s="34"/>
    </row>
    <row r="91794" spans="6:12" x14ac:dyDescent="0.35">
      <c r="F91794" s="34"/>
      <c r="J91794" s="34"/>
      <c r="K91794" s="34"/>
      <c r="L91794" s="34"/>
    </row>
    <row r="91795" spans="6:12" x14ac:dyDescent="0.35">
      <c r="F91795" s="34"/>
      <c r="J91795" s="34"/>
      <c r="K91795" s="34"/>
      <c r="L91795" s="34"/>
    </row>
    <row r="91796" spans="6:12" x14ac:dyDescent="0.35">
      <c r="F91796" s="34"/>
      <c r="J91796" s="34"/>
      <c r="K91796" s="34"/>
      <c r="L91796" s="34"/>
    </row>
    <row r="91797" spans="6:12" x14ac:dyDescent="0.35">
      <c r="F91797" s="34"/>
      <c r="J91797" s="34"/>
      <c r="K91797" s="34"/>
      <c r="L91797" s="34"/>
    </row>
    <row r="91798" spans="6:12" x14ac:dyDescent="0.35">
      <c r="F91798" s="34"/>
      <c r="J91798" s="34"/>
      <c r="K91798" s="34"/>
      <c r="L91798" s="34"/>
    </row>
    <row r="91799" spans="6:12" x14ac:dyDescent="0.35">
      <c r="F91799" s="34"/>
      <c r="J91799" s="34"/>
      <c r="K91799" s="34"/>
      <c r="L91799" s="34"/>
    </row>
    <row r="91800" spans="6:12" x14ac:dyDescent="0.35">
      <c r="F91800" s="34"/>
      <c r="J91800" s="34"/>
      <c r="K91800" s="34"/>
      <c r="L91800" s="34"/>
    </row>
    <row r="91801" spans="6:12" x14ac:dyDescent="0.35">
      <c r="F91801" s="34"/>
      <c r="J91801" s="34"/>
      <c r="K91801" s="34"/>
      <c r="L91801" s="34"/>
    </row>
    <row r="91802" spans="6:12" x14ac:dyDescent="0.35">
      <c r="F91802" s="34"/>
      <c r="J91802" s="34"/>
      <c r="K91802" s="34"/>
      <c r="L91802" s="34"/>
    </row>
    <row r="91803" spans="6:12" x14ac:dyDescent="0.35">
      <c r="F91803" s="34"/>
      <c r="J91803" s="34"/>
      <c r="K91803" s="34"/>
      <c r="L91803" s="34"/>
    </row>
    <row r="91804" spans="6:12" x14ac:dyDescent="0.35">
      <c r="F91804" s="34"/>
      <c r="J91804" s="34"/>
      <c r="K91804" s="34"/>
      <c r="L91804" s="34"/>
    </row>
    <row r="91805" spans="6:12" x14ac:dyDescent="0.35">
      <c r="F91805" s="34"/>
      <c r="J91805" s="34"/>
      <c r="K91805" s="34"/>
      <c r="L91805" s="34"/>
    </row>
    <row r="91806" spans="6:12" x14ac:dyDescent="0.35">
      <c r="F91806" s="34"/>
      <c r="J91806" s="34"/>
      <c r="K91806" s="34"/>
      <c r="L91806" s="34"/>
    </row>
    <row r="91807" spans="6:12" x14ac:dyDescent="0.35">
      <c r="F91807" s="34"/>
      <c r="J91807" s="34"/>
      <c r="K91807" s="34"/>
      <c r="L91807" s="34"/>
    </row>
    <row r="91808" spans="6:12" x14ac:dyDescent="0.35">
      <c r="F91808" s="34"/>
      <c r="J91808" s="34"/>
      <c r="K91808" s="34"/>
      <c r="L91808" s="34"/>
    </row>
    <row r="91809" spans="6:12" x14ac:dyDescent="0.35">
      <c r="F91809" s="34"/>
      <c r="J91809" s="34"/>
      <c r="K91809" s="34"/>
      <c r="L91809" s="34"/>
    </row>
    <row r="91810" spans="6:12" x14ac:dyDescent="0.35">
      <c r="F91810" s="34"/>
      <c r="J91810" s="34"/>
      <c r="K91810" s="34"/>
      <c r="L91810" s="34"/>
    </row>
    <row r="91811" spans="6:12" x14ac:dyDescent="0.35">
      <c r="F91811" s="34"/>
      <c r="J91811" s="34"/>
      <c r="K91811" s="34"/>
      <c r="L91811" s="34"/>
    </row>
    <row r="91812" spans="6:12" x14ac:dyDescent="0.35">
      <c r="F91812" s="34"/>
      <c r="J91812" s="34"/>
      <c r="K91812" s="34"/>
      <c r="L91812" s="34"/>
    </row>
    <row r="91813" spans="6:12" x14ac:dyDescent="0.35">
      <c r="F91813" s="34"/>
      <c r="J91813" s="34"/>
      <c r="K91813" s="34"/>
      <c r="L91813" s="34"/>
    </row>
    <row r="91814" spans="6:12" x14ac:dyDescent="0.35">
      <c r="F91814" s="34"/>
      <c r="J91814" s="34"/>
      <c r="K91814" s="34"/>
      <c r="L91814" s="34"/>
    </row>
    <row r="91815" spans="6:12" x14ac:dyDescent="0.35">
      <c r="F91815" s="34"/>
      <c r="J91815" s="34"/>
      <c r="K91815" s="34"/>
      <c r="L91815" s="34"/>
    </row>
    <row r="91816" spans="6:12" x14ac:dyDescent="0.35">
      <c r="F91816" s="34"/>
      <c r="J91816" s="34"/>
      <c r="K91816" s="34"/>
      <c r="L91816" s="34"/>
    </row>
    <row r="91817" spans="6:12" x14ac:dyDescent="0.35">
      <c r="F91817" s="34"/>
      <c r="J91817" s="34"/>
      <c r="K91817" s="34"/>
      <c r="L91817" s="34"/>
    </row>
    <row r="91818" spans="6:12" x14ac:dyDescent="0.35">
      <c r="F91818" s="34"/>
      <c r="J91818" s="34"/>
      <c r="K91818" s="34"/>
      <c r="L91818" s="34"/>
    </row>
    <row r="91819" spans="6:12" x14ac:dyDescent="0.35">
      <c r="F91819" s="34"/>
      <c r="J91819" s="34"/>
      <c r="K91819" s="34"/>
      <c r="L91819" s="34"/>
    </row>
    <row r="91820" spans="6:12" x14ac:dyDescent="0.35">
      <c r="F91820" s="34"/>
      <c r="J91820" s="34"/>
      <c r="K91820" s="34"/>
      <c r="L91820" s="34"/>
    </row>
    <row r="91821" spans="6:12" x14ac:dyDescent="0.35">
      <c r="F91821" s="34"/>
      <c r="J91821" s="34"/>
      <c r="K91821" s="34"/>
      <c r="L91821" s="34"/>
    </row>
    <row r="91822" spans="6:12" x14ac:dyDescent="0.35">
      <c r="F91822" s="34"/>
      <c r="J91822" s="34"/>
      <c r="K91822" s="34"/>
      <c r="L91822" s="34"/>
    </row>
    <row r="91823" spans="6:12" x14ac:dyDescent="0.35">
      <c r="F91823" s="34"/>
      <c r="J91823" s="34"/>
      <c r="K91823" s="34"/>
      <c r="L91823" s="34"/>
    </row>
    <row r="91824" spans="6:12" x14ac:dyDescent="0.35">
      <c r="F91824" s="34"/>
      <c r="J91824" s="34"/>
      <c r="K91824" s="34"/>
      <c r="L91824" s="34"/>
    </row>
    <row r="91825" spans="6:12" x14ac:dyDescent="0.35">
      <c r="F91825" s="34"/>
      <c r="J91825" s="34"/>
      <c r="K91825" s="34"/>
      <c r="L91825" s="34"/>
    </row>
    <row r="91826" spans="6:12" x14ac:dyDescent="0.35">
      <c r="F91826" s="34"/>
      <c r="J91826" s="34"/>
      <c r="K91826" s="34"/>
      <c r="L91826" s="34"/>
    </row>
    <row r="91827" spans="6:12" x14ac:dyDescent="0.35">
      <c r="F91827" s="34"/>
      <c r="J91827" s="34"/>
      <c r="K91827" s="34"/>
      <c r="L91827" s="34"/>
    </row>
    <row r="91828" spans="6:12" x14ac:dyDescent="0.35">
      <c r="F91828" s="34"/>
      <c r="J91828" s="34"/>
      <c r="K91828" s="34"/>
      <c r="L91828" s="34"/>
    </row>
    <row r="91829" spans="6:12" x14ac:dyDescent="0.35">
      <c r="F91829" s="34"/>
      <c r="J91829" s="34"/>
      <c r="K91829" s="34"/>
      <c r="L91829" s="34"/>
    </row>
    <row r="91830" spans="6:12" x14ac:dyDescent="0.35">
      <c r="F91830" s="34"/>
      <c r="J91830" s="34"/>
      <c r="K91830" s="34"/>
      <c r="L91830" s="34"/>
    </row>
    <row r="91831" spans="6:12" x14ac:dyDescent="0.35">
      <c r="F91831" s="34"/>
      <c r="J91831" s="34"/>
      <c r="K91831" s="34"/>
      <c r="L91831" s="34"/>
    </row>
    <row r="91832" spans="6:12" x14ac:dyDescent="0.35">
      <c r="F91832" s="34"/>
      <c r="J91832" s="34"/>
      <c r="K91832" s="34"/>
      <c r="L91832" s="34"/>
    </row>
    <row r="91833" spans="6:12" x14ac:dyDescent="0.35">
      <c r="F91833" s="34"/>
      <c r="J91833" s="34"/>
      <c r="K91833" s="34"/>
      <c r="L91833" s="34"/>
    </row>
    <row r="91834" spans="6:12" x14ac:dyDescent="0.35">
      <c r="F91834" s="34"/>
      <c r="J91834" s="34"/>
      <c r="K91834" s="34"/>
      <c r="L91834" s="34"/>
    </row>
    <row r="91835" spans="6:12" x14ac:dyDescent="0.35">
      <c r="F91835" s="34"/>
      <c r="J91835" s="34"/>
      <c r="K91835" s="34"/>
      <c r="L91835" s="34"/>
    </row>
    <row r="91836" spans="6:12" x14ac:dyDescent="0.35">
      <c r="F91836" s="34"/>
      <c r="J91836" s="34"/>
      <c r="K91836" s="34"/>
      <c r="L91836" s="34"/>
    </row>
    <row r="91837" spans="6:12" x14ac:dyDescent="0.35">
      <c r="F91837" s="34"/>
      <c r="J91837" s="34"/>
      <c r="K91837" s="34"/>
      <c r="L91837" s="34"/>
    </row>
    <row r="91838" spans="6:12" x14ac:dyDescent="0.35">
      <c r="F91838" s="34"/>
      <c r="J91838" s="34"/>
      <c r="K91838" s="34"/>
      <c r="L91838" s="34"/>
    </row>
    <row r="91839" spans="6:12" x14ac:dyDescent="0.35">
      <c r="F91839" s="34"/>
      <c r="J91839" s="34"/>
      <c r="K91839" s="34"/>
      <c r="L91839" s="34"/>
    </row>
    <row r="91840" spans="6:12" x14ac:dyDescent="0.35">
      <c r="F91840" s="34"/>
      <c r="J91840" s="34"/>
      <c r="K91840" s="34"/>
      <c r="L91840" s="34"/>
    </row>
    <row r="91841" spans="6:12" x14ac:dyDescent="0.35">
      <c r="F91841" s="34"/>
      <c r="J91841" s="34"/>
      <c r="K91841" s="34"/>
      <c r="L91841" s="34"/>
    </row>
    <row r="91842" spans="6:12" x14ac:dyDescent="0.35">
      <c r="F91842" s="34"/>
      <c r="J91842" s="34"/>
      <c r="K91842" s="34"/>
      <c r="L91842" s="34"/>
    </row>
    <row r="91843" spans="6:12" x14ac:dyDescent="0.35">
      <c r="F91843" s="34"/>
      <c r="J91843" s="34"/>
      <c r="K91843" s="34"/>
      <c r="L91843" s="34"/>
    </row>
    <row r="91844" spans="6:12" x14ac:dyDescent="0.35">
      <c r="F91844" s="34"/>
      <c r="J91844" s="34"/>
      <c r="K91844" s="34"/>
      <c r="L91844" s="34"/>
    </row>
    <row r="91845" spans="6:12" x14ac:dyDescent="0.35">
      <c r="F91845" s="34"/>
      <c r="J91845" s="34"/>
      <c r="K91845" s="34"/>
      <c r="L91845" s="34"/>
    </row>
    <row r="91846" spans="6:12" x14ac:dyDescent="0.35">
      <c r="F91846" s="34"/>
      <c r="J91846" s="34"/>
      <c r="K91846" s="34"/>
      <c r="L91846" s="34"/>
    </row>
    <row r="91847" spans="6:12" x14ac:dyDescent="0.35">
      <c r="F91847" s="34"/>
      <c r="J91847" s="34"/>
      <c r="K91847" s="34"/>
      <c r="L91847" s="34"/>
    </row>
    <row r="91848" spans="6:12" x14ac:dyDescent="0.35">
      <c r="F91848" s="34"/>
      <c r="J91848" s="34"/>
      <c r="K91848" s="34"/>
      <c r="L91848" s="34"/>
    </row>
    <row r="91849" spans="6:12" x14ac:dyDescent="0.35">
      <c r="F91849" s="34"/>
      <c r="J91849" s="34"/>
      <c r="K91849" s="34"/>
      <c r="L91849" s="34"/>
    </row>
    <row r="91850" spans="6:12" x14ac:dyDescent="0.35">
      <c r="F91850" s="34"/>
      <c r="J91850" s="34"/>
      <c r="K91850" s="34"/>
      <c r="L91850" s="34"/>
    </row>
    <row r="91851" spans="6:12" x14ac:dyDescent="0.35">
      <c r="F91851" s="34"/>
      <c r="J91851" s="34"/>
      <c r="K91851" s="34"/>
      <c r="L91851" s="34"/>
    </row>
    <row r="91852" spans="6:12" x14ac:dyDescent="0.35">
      <c r="F91852" s="34"/>
      <c r="J91852" s="34"/>
      <c r="K91852" s="34"/>
      <c r="L91852" s="34"/>
    </row>
    <row r="91853" spans="6:12" x14ac:dyDescent="0.35">
      <c r="F91853" s="34"/>
      <c r="J91853" s="34"/>
      <c r="K91853" s="34"/>
      <c r="L91853" s="34"/>
    </row>
    <row r="91854" spans="6:12" x14ac:dyDescent="0.35">
      <c r="F91854" s="34"/>
      <c r="J91854" s="34"/>
      <c r="K91854" s="34"/>
      <c r="L91854" s="34"/>
    </row>
    <row r="91855" spans="6:12" x14ac:dyDescent="0.35">
      <c r="F91855" s="34"/>
      <c r="J91855" s="34"/>
      <c r="K91855" s="34"/>
      <c r="L91855" s="34"/>
    </row>
    <row r="91856" spans="6:12" x14ac:dyDescent="0.35">
      <c r="F91856" s="34"/>
      <c r="J91856" s="34"/>
      <c r="K91856" s="34"/>
      <c r="L91856" s="34"/>
    </row>
    <row r="91857" spans="6:12" x14ac:dyDescent="0.35">
      <c r="F91857" s="34"/>
      <c r="J91857" s="34"/>
      <c r="K91857" s="34"/>
      <c r="L91857" s="34"/>
    </row>
    <row r="91858" spans="6:12" x14ac:dyDescent="0.35">
      <c r="F91858" s="34"/>
      <c r="J91858" s="34"/>
      <c r="K91858" s="34"/>
      <c r="L91858" s="34"/>
    </row>
    <row r="91859" spans="6:12" x14ac:dyDescent="0.35">
      <c r="F91859" s="34"/>
      <c r="J91859" s="34"/>
      <c r="K91859" s="34"/>
      <c r="L91859" s="34"/>
    </row>
    <row r="91860" spans="6:12" x14ac:dyDescent="0.35">
      <c r="F91860" s="34"/>
      <c r="J91860" s="34"/>
      <c r="K91860" s="34"/>
      <c r="L91860" s="34"/>
    </row>
    <row r="91861" spans="6:12" x14ac:dyDescent="0.35">
      <c r="F91861" s="34"/>
      <c r="J91861" s="34"/>
      <c r="K91861" s="34"/>
      <c r="L91861" s="34"/>
    </row>
    <row r="91862" spans="6:12" x14ac:dyDescent="0.35">
      <c r="F91862" s="34"/>
      <c r="J91862" s="34"/>
      <c r="K91862" s="34"/>
      <c r="L91862" s="34"/>
    </row>
    <row r="91863" spans="6:12" x14ac:dyDescent="0.35">
      <c r="F91863" s="34"/>
      <c r="J91863" s="34"/>
      <c r="K91863" s="34"/>
      <c r="L91863" s="34"/>
    </row>
    <row r="91864" spans="6:12" x14ac:dyDescent="0.35">
      <c r="F91864" s="34"/>
      <c r="J91864" s="34"/>
      <c r="K91864" s="34"/>
      <c r="L91864" s="34"/>
    </row>
    <row r="91865" spans="6:12" x14ac:dyDescent="0.35">
      <c r="F91865" s="34"/>
      <c r="J91865" s="34"/>
      <c r="K91865" s="34"/>
      <c r="L91865" s="34"/>
    </row>
    <row r="91866" spans="6:12" x14ac:dyDescent="0.35">
      <c r="F91866" s="34"/>
      <c r="J91866" s="34"/>
      <c r="K91866" s="34"/>
      <c r="L91866" s="34"/>
    </row>
    <row r="91867" spans="6:12" x14ac:dyDescent="0.35">
      <c r="F91867" s="34"/>
      <c r="J91867" s="34"/>
      <c r="K91867" s="34"/>
      <c r="L91867" s="34"/>
    </row>
    <row r="91868" spans="6:12" x14ac:dyDescent="0.35">
      <c r="F91868" s="34"/>
      <c r="J91868" s="34"/>
      <c r="K91868" s="34"/>
      <c r="L91868" s="34"/>
    </row>
    <row r="91869" spans="6:12" x14ac:dyDescent="0.35">
      <c r="F91869" s="34"/>
      <c r="J91869" s="34"/>
      <c r="K91869" s="34"/>
      <c r="L91869" s="34"/>
    </row>
    <row r="91870" spans="6:12" x14ac:dyDescent="0.35">
      <c r="F91870" s="34"/>
      <c r="J91870" s="34"/>
      <c r="K91870" s="34"/>
      <c r="L91870" s="34"/>
    </row>
    <row r="91871" spans="6:12" x14ac:dyDescent="0.35">
      <c r="F91871" s="34"/>
      <c r="J91871" s="34"/>
      <c r="K91871" s="34"/>
      <c r="L91871" s="34"/>
    </row>
    <row r="91872" spans="6:12" x14ac:dyDescent="0.35">
      <c r="F91872" s="34"/>
      <c r="J91872" s="34"/>
      <c r="K91872" s="34"/>
      <c r="L91872" s="34"/>
    </row>
    <row r="91873" spans="6:12" x14ac:dyDescent="0.35">
      <c r="F91873" s="34"/>
      <c r="J91873" s="34"/>
      <c r="K91873" s="34"/>
      <c r="L91873" s="34"/>
    </row>
    <row r="91874" spans="6:12" x14ac:dyDescent="0.35">
      <c r="F91874" s="34"/>
      <c r="J91874" s="34"/>
      <c r="K91874" s="34"/>
      <c r="L91874" s="34"/>
    </row>
    <row r="91875" spans="6:12" x14ac:dyDescent="0.35">
      <c r="F91875" s="34"/>
      <c r="J91875" s="34"/>
      <c r="K91875" s="34"/>
      <c r="L91875" s="34"/>
    </row>
    <row r="91876" spans="6:12" x14ac:dyDescent="0.35">
      <c r="F91876" s="34"/>
      <c r="J91876" s="34"/>
      <c r="K91876" s="34"/>
      <c r="L91876" s="34"/>
    </row>
    <row r="91877" spans="6:12" x14ac:dyDescent="0.35">
      <c r="F91877" s="34"/>
      <c r="J91877" s="34"/>
      <c r="K91877" s="34"/>
      <c r="L91877" s="34"/>
    </row>
    <row r="91878" spans="6:12" x14ac:dyDescent="0.35">
      <c r="F91878" s="34"/>
      <c r="J91878" s="34"/>
      <c r="K91878" s="34"/>
      <c r="L91878" s="34"/>
    </row>
    <row r="91879" spans="6:12" x14ac:dyDescent="0.35">
      <c r="F91879" s="34"/>
      <c r="J91879" s="34"/>
      <c r="K91879" s="34"/>
      <c r="L91879" s="34"/>
    </row>
    <row r="91880" spans="6:12" x14ac:dyDescent="0.35">
      <c r="F91880" s="34"/>
      <c r="J91880" s="34"/>
      <c r="K91880" s="34"/>
      <c r="L91880" s="34"/>
    </row>
    <row r="91881" spans="6:12" x14ac:dyDescent="0.35">
      <c r="F91881" s="34"/>
      <c r="J91881" s="34"/>
      <c r="K91881" s="34"/>
      <c r="L91881" s="34"/>
    </row>
    <row r="91882" spans="6:12" x14ac:dyDescent="0.35">
      <c r="F91882" s="34"/>
      <c r="J91882" s="34"/>
      <c r="K91882" s="34"/>
      <c r="L91882" s="34"/>
    </row>
    <row r="91883" spans="6:12" x14ac:dyDescent="0.35">
      <c r="F91883" s="34"/>
      <c r="J91883" s="34"/>
      <c r="K91883" s="34"/>
      <c r="L91883" s="34"/>
    </row>
    <row r="91884" spans="6:12" x14ac:dyDescent="0.35">
      <c r="F91884" s="34"/>
      <c r="J91884" s="34"/>
      <c r="K91884" s="34"/>
      <c r="L91884" s="34"/>
    </row>
    <row r="91885" spans="6:12" x14ac:dyDescent="0.35">
      <c r="F91885" s="34"/>
      <c r="J91885" s="34"/>
      <c r="K91885" s="34"/>
      <c r="L91885" s="34"/>
    </row>
    <row r="91886" spans="6:12" x14ac:dyDescent="0.35">
      <c r="F91886" s="34"/>
      <c r="J91886" s="34"/>
      <c r="K91886" s="34"/>
      <c r="L91886" s="34"/>
    </row>
    <row r="91887" spans="6:12" x14ac:dyDescent="0.35">
      <c r="F91887" s="34"/>
      <c r="J91887" s="34"/>
      <c r="K91887" s="34"/>
      <c r="L91887" s="34"/>
    </row>
    <row r="91888" spans="6:12" x14ac:dyDescent="0.35">
      <c r="F91888" s="34"/>
      <c r="J91888" s="34"/>
      <c r="K91888" s="34"/>
      <c r="L91888" s="34"/>
    </row>
    <row r="91889" spans="6:12" x14ac:dyDescent="0.35">
      <c r="F91889" s="34"/>
      <c r="J91889" s="34"/>
      <c r="K91889" s="34"/>
      <c r="L91889" s="34"/>
    </row>
    <row r="91890" spans="6:12" x14ac:dyDescent="0.35">
      <c r="F91890" s="34"/>
      <c r="J91890" s="34"/>
      <c r="K91890" s="34"/>
      <c r="L91890" s="34"/>
    </row>
    <row r="91891" spans="6:12" x14ac:dyDescent="0.35">
      <c r="F91891" s="34"/>
      <c r="J91891" s="34"/>
      <c r="K91891" s="34"/>
      <c r="L91891" s="34"/>
    </row>
    <row r="91892" spans="6:12" x14ac:dyDescent="0.35">
      <c r="F91892" s="34"/>
      <c r="J91892" s="34"/>
      <c r="K91892" s="34"/>
      <c r="L91892" s="34"/>
    </row>
    <row r="91893" spans="6:12" x14ac:dyDescent="0.35">
      <c r="F91893" s="34"/>
      <c r="J91893" s="34"/>
      <c r="K91893" s="34"/>
      <c r="L91893" s="34"/>
    </row>
    <row r="91894" spans="6:12" x14ac:dyDescent="0.35">
      <c r="F91894" s="34"/>
      <c r="J91894" s="34"/>
      <c r="K91894" s="34"/>
      <c r="L91894" s="34"/>
    </row>
    <row r="91895" spans="6:12" x14ac:dyDescent="0.35">
      <c r="F91895" s="34"/>
      <c r="J91895" s="34"/>
      <c r="K91895" s="34"/>
      <c r="L91895" s="34"/>
    </row>
    <row r="91896" spans="6:12" x14ac:dyDescent="0.35">
      <c r="F91896" s="34"/>
      <c r="J91896" s="34"/>
      <c r="K91896" s="34"/>
      <c r="L91896" s="34"/>
    </row>
    <row r="91897" spans="6:12" x14ac:dyDescent="0.35">
      <c r="F91897" s="34"/>
      <c r="J91897" s="34"/>
      <c r="K91897" s="34"/>
      <c r="L91897" s="34"/>
    </row>
    <row r="91898" spans="6:12" x14ac:dyDescent="0.35">
      <c r="F91898" s="34"/>
      <c r="J91898" s="34"/>
      <c r="K91898" s="34"/>
      <c r="L91898" s="34"/>
    </row>
    <row r="91899" spans="6:12" x14ac:dyDescent="0.35">
      <c r="F91899" s="34"/>
      <c r="J91899" s="34"/>
      <c r="K91899" s="34"/>
      <c r="L91899" s="34"/>
    </row>
    <row r="91900" spans="6:12" x14ac:dyDescent="0.35">
      <c r="F91900" s="34"/>
      <c r="J91900" s="34"/>
      <c r="K91900" s="34"/>
      <c r="L91900" s="34"/>
    </row>
    <row r="91901" spans="6:12" x14ac:dyDescent="0.35">
      <c r="F91901" s="34"/>
      <c r="J91901" s="34"/>
      <c r="K91901" s="34"/>
      <c r="L91901" s="34"/>
    </row>
    <row r="91902" spans="6:12" x14ac:dyDescent="0.35">
      <c r="F91902" s="34"/>
      <c r="J91902" s="34"/>
      <c r="K91902" s="34"/>
      <c r="L91902" s="34"/>
    </row>
    <row r="91903" spans="6:12" x14ac:dyDescent="0.35">
      <c r="F91903" s="34"/>
      <c r="J91903" s="34"/>
      <c r="K91903" s="34"/>
      <c r="L91903" s="34"/>
    </row>
    <row r="91904" spans="6:12" x14ac:dyDescent="0.35">
      <c r="F91904" s="34"/>
      <c r="J91904" s="34"/>
      <c r="K91904" s="34"/>
      <c r="L91904" s="34"/>
    </row>
    <row r="91905" spans="6:12" x14ac:dyDescent="0.35">
      <c r="F91905" s="34"/>
      <c r="J91905" s="34"/>
      <c r="K91905" s="34"/>
      <c r="L91905" s="34"/>
    </row>
    <row r="91906" spans="6:12" x14ac:dyDescent="0.35">
      <c r="F91906" s="34"/>
      <c r="J91906" s="34"/>
      <c r="K91906" s="34"/>
      <c r="L91906" s="34"/>
    </row>
    <row r="91907" spans="6:12" x14ac:dyDescent="0.35">
      <c r="F91907" s="34"/>
      <c r="J91907" s="34"/>
      <c r="K91907" s="34"/>
      <c r="L91907" s="34"/>
    </row>
    <row r="91908" spans="6:12" x14ac:dyDescent="0.35">
      <c r="F91908" s="34"/>
      <c r="J91908" s="34"/>
      <c r="K91908" s="34"/>
      <c r="L91908" s="34"/>
    </row>
    <row r="91909" spans="6:12" x14ac:dyDescent="0.35">
      <c r="F91909" s="34"/>
      <c r="J91909" s="34"/>
      <c r="K91909" s="34"/>
      <c r="L91909" s="34"/>
    </row>
    <row r="91910" spans="6:12" x14ac:dyDescent="0.35">
      <c r="F91910" s="34"/>
      <c r="J91910" s="34"/>
      <c r="K91910" s="34"/>
      <c r="L91910" s="34"/>
    </row>
    <row r="91911" spans="6:12" x14ac:dyDescent="0.35">
      <c r="F91911" s="34"/>
      <c r="J91911" s="34"/>
      <c r="K91911" s="34"/>
      <c r="L91911" s="34"/>
    </row>
    <row r="91912" spans="6:12" x14ac:dyDescent="0.35">
      <c r="F91912" s="34"/>
      <c r="J91912" s="34"/>
      <c r="K91912" s="34"/>
      <c r="L91912" s="34"/>
    </row>
    <row r="91913" spans="6:12" x14ac:dyDescent="0.35">
      <c r="F91913" s="34"/>
      <c r="J91913" s="34"/>
      <c r="K91913" s="34"/>
      <c r="L91913" s="34"/>
    </row>
    <row r="91914" spans="6:12" x14ac:dyDescent="0.35">
      <c r="F91914" s="34"/>
      <c r="J91914" s="34"/>
      <c r="K91914" s="34"/>
      <c r="L91914" s="34"/>
    </row>
    <row r="91915" spans="6:12" x14ac:dyDescent="0.35">
      <c r="F91915" s="34"/>
      <c r="J91915" s="34"/>
      <c r="K91915" s="34"/>
      <c r="L91915" s="34"/>
    </row>
    <row r="91916" spans="6:12" x14ac:dyDescent="0.35">
      <c r="F91916" s="34"/>
      <c r="J91916" s="34"/>
      <c r="K91916" s="34"/>
      <c r="L91916" s="34"/>
    </row>
    <row r="91917" spans="6:12" x14ac:dyDescent="0.35">
      <c r="F91917" s="34"/>
      <c r="J91917" s="34"/>
      <c r="K91917" s="34"/>
      <c r="L91917" s="34"/>
    </row>
    <row r="91918" spans="6:12" x14ac:dyDescent="0.35">
      <c r="F91918" s="34"/>
      <c r="J91918" s="34"/>
      <c r="K91918" s="34"/>
      <c r="L91918" s="34"/>
    </row>
    <row r="91919" spans="6:12" x14ac:dyDescent="0.35">
      <c r="F91919" s="34"/>
      <c r="J91919" s="34"/>
      <c r="K91919" s="34"/>
      <c r="L91919" s="34"/>
    </row>
    <row r="91920" spans="6:12" x14ac:dyDescent="0.35">
      <c r="F91920" s="34"/>
      <c r="J91920" s="34"/>
      <c r="K91920" s="34"/>
      <c r="L91920" s="34"/>
    </row>
    <row r="91921" spans="6:12" x14ac:dyDescent="0.35">
      <c r="F91921" s="34"/>
      <c r="J91921" s="34"/>
      <c r="K91921" s="34"/>
      <c r="L91921" s="34"/>
    </row>
    <row r="91922" spans="6:12" x14ac:dyDescent="0.35">
      <c r="F91922" s="34"/>
      <c r="J91922" s="34"/>
      <c r="K91922" s="34"/>
      <c r="L91922" s="34"/>
    </row>
    <row r="91923" spans="6:12" x14ac:dyDescent="0.35">
      <c r="F91923" s="34"/>
      <c r="J91923" s="34"/>
      <c r="K91923" s="34"/>
      <c r="L91923" s="34"/>
    </row>
    <row r="91924" spans="6:12" x14ac:dyDescent="0.35">
      <c r="F91924" s="34"/>
      <c r="J91924" s="34"/>
      <c r="K91924" s="34"/>
      <c r="L91924" s="34"/>
    </row>
    <row r="91925" spans="6:12" x14ac:dyDescent="0.35">
      <c r="F91925" s="34"/>
      <c r="J91925" s="34"/>
      <c r="K91925" s="34"/>
      <c r="L91925" s="34"/>
    </row>
    <row r="91926" spans="6:12" x14ac:dyDescent="0.35">
      <c r="F91926" s="34"/>
      <c r="J91926" s="34"/>
      <c r="K91926" s="34"/>
      <c r="L91926" s="34"/>
    </row>
    <row r="91927" spans="6:12" x14ac:dyDescent="0.35">
      <c r="F91927" s="34"/>
      <c r="J91927" s="34"/>
      <c r="K91927" s="34"/>
      <c r="L91927" s="34"/>
    </row>
    <row r="91928" spans="6:12" x14ac:dyDescent="0.35">
      <c r="F91928" s="34"/>
      <c r="J91928" s="34"/>
      <c r="K91928" s="34"/>
      <c r="L91928" s="34"/>
    </row>
    <row r="91929" spans="6:12" x14ac:dyDescent="0.35">
      <c r="F91929" s="34"/>
      <c r="J91929" s="34"/>
      <c r="K91929" s="34"/>
      <c r="L91929" s="34"/>
    </row>
    <row r="91930" spans="6:12" x14ac:dyDescent="0.35">
      <c r="F91930" s="34"/>
      <c r="J91930" s="34"/>
      <c r="K91930" s="34"/>
      <c r="L91930" s="34"/>
    </row>
    <row r="91931" spans="6:12" x14ac:dyDescent="0.35">
      <c r="F91931" s="34"/>
      <c r="J91931" s="34"/>
      <c r="K91931" s="34"/>
      <c r="L91931" s="34"/>
    </row>
    <row r="91932" spans="6:12" x14ac:dyDescent="0.35">
      <c r="F91932" s="34"/>
      <c r="J91932" s="34"/>
      <c r="K91932" s="34"/>
      <c r="L91932" s="34"/>
    </row>
    <row r="91933" spans="6:12" x14ac:dyDescent="0.35">
      <c r="F91933" s="34"/>
      <c r="J91933" s="34"/>
      <c r="K91933" s="34"/>
      <c r="L91933" s="34"/>
    </row>
    <row r="91934" spans="6:12" x14ac:dyDescent="0.35">
      <c r="F91934" s="34"/>
      <c r="J91934" s="34"/>
      <c r="K91934" s="34"/>
      <c r="L91934" s="34"/>
    </row>
    <row r="91935" spans="6:12" x14ac:dyDescent="0.35">
      <c r="F91935" s="34"/>
      <c r="J91935" s="34"/>
      <c r="K91935" s="34"/>
      <c r="L91935" s="34"/>
    </row>
    <row r="91936" spans="6:12" x14ac:dyDescent="0.35">
      <c r="F91936" s="34"/>
      <c r="J91936" s="34"/>
      <c r="K91936" s="34"/>
      <c r="L91936" s="34"/>
    </row>
    <row r="91937" spans="6:12" x14ac:dyDescent="0.35">
      <c r="F91937" s="34"/>
      <c r="J91937" s="34"/>
      <c r="K91937" s="34"/>
      <c r="L91937" s="34"/>
    </row>
    <row r="91938" spans="6:12" x14ac:dyDescent="0.35">
      <c r="F91938" s="34"/>
      <c r="J91938" s="34"/>
      <c r="K91938" s="34"/>
      <c r="L91938" s="34"/>
    </row>
    <row r="91939" spans="6:12" x14ac:dyDescent="0.35">
      <c r="F91939" s="34"/>
      <c r="J91939" s="34"/>
      <c r="K91939" s="34"/>
      <c r="L91939" s="34"/>
    </row>
    <row r="91940" spans="6:12" x14ac:dyDescent="0.35">
      <c r="F91940" s="34"/>
      <c r="J91940" s="34"/>
      <c r="K91940" s="34"/>
      <c r="L91940" s="34"/>
    </row>
    <row r="91941" spans="6:12" x14ac:dyDescent="0.35">
      <c r="F91941" s="34"/>
      <c r="J91941" s="34"/>
      <c r="K91941" s="34"/>
      <c r="L91941" s="34"/>
    </row>
    <row r="91942" spans="6:12" x14ac:dyDescent="0.35">
      <c r="F91942" s="34"/>
      <c r="J91942" s="34"/>
      <c r="K91942" s="34"/>
      <c r="L91942" s="34"/>
    </row>
    <row r="91943" spans="6:12" x14ac:dyDescent="0.35">
      <c r="F91943" s="34"/>
      <c r="J91943" s="34"/>
      <c r="K91943" s="34"/>
      <c r="L91943" s="34"/>
    </row>
    <row r="91944" spans="6:12" x14ac:dyDescent="0.35">
      <c r="F91944" s="34"/>
      <c r="J91944" s="34"/>
      <c r="K91944" s="34"/>
      <c r="L91944" s="34"/>
    </row>
    <row r="91945" spans="6:12" x14ac:dyDescent="0.35">
      <c r="F91945" s="34"/>
      <c r="J91945" s="34"/>
      <c r="K91945" s="34"/>
      <c r="L91945" s="34"/>
    </row>
    <row r="91946" spans="6:12" x14ac:dyDescent="0.35">
      <c r="F91946" s="34"/>
      <c r="J91946" s="34"/>
      <c r="K91946" s="34"/>
      <c r="L91946" s="34"/>
    </row>
    <row r="91947" spans="6:12" x14ac:dyDescent="0.35">
      <c r="F91947" s="34"/>
      <c r="J91947" s="34"/>
      <c r="K91947" s="34"/>
      <c r="L91947" s="34"/>
    </row>
    <row r="91948" spans="6:12" x14ac:dyDescent="0.35">
      <c r="F91948" s="34"/>
      <c r="J91948" s="34"/>
      <c r="K91948" s="34"/>
      <c r="L91948" s="34"/>
    </row>
    <row r="91949" spans="6:12" x14ac:dyDescent="0.35">
      <c r="F91949" s="34"/>
      <c r="J91949" s="34"/>
      <c r="K91949" s="34"/>
      <c r="L91949" s="34"/>
    </row>
    <row r="91950" spans="6:12" x14ac:dyDescent="0.35">
      <c r="F91950" s="34"/>
      <c r="J91950" s="34"/>
      <c r="K91950" s="34"/>
      <c r="L91950" s="34"/>
    </row>
    <row r="91951" spans="6:12" x14ac:dyDescent="0.35">
      <c r="F91951" s="34"/>
      <c r="J91951" s="34"/>
      <c r="K91951" s="34"/>
      <c r="L91951" s="34"/>
    </row>
    <row r="91952" spans="6:12" x14ac:dyDescent="0.35">
      <c r="F91952" s="34"/>
      <c r="J91952" s="34"/>
      <c r="K91952" s="34"/>
      <c r="L91952" s="34"/>
    </row>
    <row r="91953" spans="6:12" x14ac:dyDescent="0.35">
      <c r="F91953" s="34"/>
      <c r="J91953" s="34"/>
      <c r="K91953" s="34"/>
      <c r="L91953" s="34"/>
    </row>
    <row r="91954" spans="6:12" x14ac:dyDescent="0.35">
      <c r="F91954" s="34"/>
      <c r="J91954" s="34"/>
      <c r="K91954" s="34"/>
      <c r="L91954" s="34"/>
    </row>
    <row r="91955" spans="6:12" x14ac:dyDescent="0.35">
      <c r="F91955" s="34"/>
      <c r="J91955" s="34"/>
      <c r="K91955" s="34"/>
      <c r="L91955" s="34"/>
    </row>
    <row r="91956" spans="6:12" x14ac:dyDescent="0.35">
      <c r="F91956" s="34"/>
      <c r="J91956" s="34"/>
      <c r="K91956" s="34"/>
      <c r="L91956" s="34"/>
    </row>
    <row r="91957" spans="6:12" x14ac:dyDescent="0.35">
      <c r="F91957" s="34"/>
      <c r="J91957" s="34"/>
      <c r="K91957" s="34"/>
      <c r="L91957" s="34"/>
    </row>
    <row r="91958" spans="6:12" x14ac:dyDescent="0.35">
      <c r="F91958" s="34"/>
      <c r="J91958" s="34"/>
      <c r="K91958" s="34"/>
      <c r="L91958" s="34"/>
    </row>
    <row r="91959" spans="6:12" x14ac:dyDescent="0.35">
      <c r="F91959" s="34"/>
      <c r="J91959" s="34"/>
      <c r="K91959" s="34"/>
      <c r="L91959" s="34"/>
    </row>
    <row r="91960" spans="6:12" x14ac:dyDescent="0.35">
      <c r="F91960" s="34"/>
      <c r="J91960" s="34"/>
      <c r="K91960" s="34"/>
      <c r="L91960" s="34"/>
    </row>
    <row r="91961" spans="6:12" x14ac:dyDescent="0.35">
      <c r="F91961" s="34"/>
      <c r="J91961" s="34"/>
      <c r="K91961" s="34"/>
      <c r="L91961" s="34"/>
    </row>
    <row r="91962" spans="6:12" x14ac:dyDescent="0.35">
      <c r="F91962" s="34"/>
      <c r="J91962" s="34"/>
      <c r="K91962" s="34"/>
      <c r="L91962" s="34"/>
    </row>
    <row r="91963" spans="6:12" x14ac:dyDescent="0.35">
      <c r="F91963" s="34"/>
      <c r="J91963" s="34"/>
      <c r="K91963" s="34"/>
      <c r="L91963" s="34"/>
    </row>
    <row r="91964" spans="6:12" x14ac:dyDescent="0.35">
      <c r="F91964" s="34"/>
      <c r="J91964" s="34"/>
      <c r="K91964" s="34"/>
      <c r="L91964" s="34"/>
    </row>
    <row r="91965" spans="6:12" x14ac:dyDescent="0.35">
      <c r="F91965" s="34"/>
      <c r="J91965" s="34"/>
      <c r="K91965" s="34"/>
      <c r="L91965" s="34"/>
    </row>
    <row r="91966" spans="6:12" x14ac:dyDescent="0.35">
      <c r="F91966" s="34"/>
      <c r="J91966" s="34"/>
      <c r="K91966" s="34"/>
      <c r="L91966" s="34"/>
    </row>
    <row r="91967" spans="6:12" x14ac:dyDescent="0.35">
      <c r="F91967" s="34"/>
      <c r="J91967" s="34"/>
      <c r="K91967" s="34"/>
      <c r="L91967" s="34"/>
    </row>
    <row r="91968" spans="6:12" x14ac:dyDescent="0.35">
      <c r="F91968" s="34"/>
      <c r="J91968" s="34"/>
      <c r="K91968" s="34"/>
      <c r="L91968" s="34"/>
    </row>
    <row r="91969" spans="6:12" x14ac:dyDescent="0.35">
      <c r="F91969" s="34"/>
      <c r="J91969" s="34"/>
      <c r="K91969" s="34"/>
      <c r="L91969" s="34"/>
    </row>
    <row r="91970" spans="6:12" x14ac:dyDescent="0.35">
      <c r="F91970" s="34"/>
      <c r="J91970" s="34"/>
      <c r="K91970" s="34"/>
      <c r="L91970" s="34"/>
    </row>
    <row r="91971" spans="6:12" x14ac:dyDescent="0.35">
      <c r="F91971" s="34"/>
      <c r="J91971" s="34"/>
      <c r="K91971" s="34"/>
      <c r="L91971" s="34"/>
    </row>
    <row r="91972" spans="6:12" x14ac:dyDescent="0.35">
      <c r="F91972" s="34"/>
      <c r="J91972" s="34"/>
      <c r="K91972" s="34"/>
      <c r="L91972" s="34"/>
    </row>
    <row r="91973" spans="6:12" x14ac:dyDescent="0.35">
      <c r="F91973" s="34"/>
      <c r="J91973" s="34"/>
      <c r="K91973" s="34"/>
      <c r="L91973" s="34"/>
    </row>
    <row r="91974" spans="6:12" x14ac:dyDescent="0.35">
      <c r="F91974" s="34"/>
      <c r="J91974" s="34"/>
      <c r="K91974" s="34"/>
      <c r="L91974" s="34"/>
    </row>
    <row r="91975" spans="6:12" x14ac:dyDescent="0.35">
      <c r="F91975" s="34"/>
      <c r="J91975" s="34"/>
      <c r="K91975" s="34"/>
      <c r="L91975" s="34"/>
    </row>
    <row r="91976" spans="6:12" x14ac:dyDescent="0.35">
      <c r="F91976" s="34"/>
      <c r="J91976" s="34"/>
      <c r="K91976" s="34"/>
      <c r="L91976" s="34"/>
    </row>
    <row r="91977" spans="6:12" x14ac:dyDescent="0.35">
      <c r="F91977" s="34"/>
      <c r="J91977" s="34"/>
      <c r="K91977" s="34"/>
      <c r="L91977" s="34"/>
    </row>
    <row r="91978" spans="6:12" x14ac:dyDescent="0.35">
      <c r="F91978" s="34"/>
      <c r="J91978" s="34"/>
      <c r="K91978" s="34"/>
      <c r="L91978" s="34"/>
    </row>
    <row r="91979" spans="6:12" x14ac:dyDescent="0.35">
      <c r="F91979" s="34"/>
      <c r="J91979" s="34"/>
      <c r="K91979" s="34"/>
      <c r="L91979" s="34"/>
    </row>
    <row r="91980" spans="6:12" x14ac:dyDescent="0.35">
      <c r="F91980" s="34"/>
      <c r="J91980" s="34"/>
      <c r="K91980" s="34"/>
      <c r="L91980" s="34"/>
    </row>
    <row r="91981" spans="6:12" x14ac:dyDescent="0.35">
      <c r="F91981" s="34"/>
      <c r="J91981" s="34"/>
      <c r="K91981" s="34"/>
      <c r="L91981" s="34"/>
    </row>
    <row r="91982" spans="6:12" x14ac:dyDescent="0.35">
      <c r="F91982" s="34"/>
      <c r="J91982" s="34"/>
      <c r="K91982" s="34"/>
      <c r="L91982" s="34"/>
    </row>
    <row r="91983" spans="6:12" x14ac:dyDescent="0.35">
      <c r="F91983" s="34"/>
      <c r="J91983" s="34"/>
      <c r="K91983" s="34"/>
      <c r="L91983" s="34"/>
    </row>
    <row r="91984" spans="6:12" x14ac:dyDescent="0.35">
      <c r="F91984" s="34"/>
      <c r="J91984" s="34"/>
      <c r="K91984" s="34"/>
      <c r="L91984" s="34"/>
    </row>
    <row r="91985" spans="6:12" x14ac:dyDescent="0.35">
      <c r="F91985" s="34"/>
      <c r="J91985" s="34"/>
      <c r="K91985" s="34"/>
      <c r="L91985" s="34"/>
    </row>
    <row r="91986" spans="6:12" x14ac:dyDescent="0.35">
      <c r="F91986" s="34"/>
      <c r="J91986" s="34"/>
      <c r="K91986" s="34"/>
      <c r="L91986" s="34"/>
    </row>
    <row r="91987" spans="6:12" x14ac:dyDescent="0.35">
      <c r="F91987" s="34"/>
      <c r="J91987" s="34"/>
      <c r="K91987" s="34"/>
      <c r="L91987" s="34"/>
    </row>
    <row r="91988" spans="6:12" x14ac:dyDescent="0.35">
      <c r="F91988" s="34"/>
      <c r="J91988" s="34"/>
      <c r="K91988" s="34"/>
      <c r="L91988" s="34"/>
    </row>
    <row r="91989" spans="6:12" x14ac:dyDescent="0.35">
      <c r="F91989" s="34"/>
      <c r="J91989" s="34"/>
      <c r="K91989" s="34"/>
      <c r="L91989" s="34"/>
    </row>
    <row r="91990" spans="6:12" x14ac:dyDescent="0.35">
      <c r="F91990" s="34"/>
      <c r="J91990" s="34"/>
      <c r="K91990" s="34"/>
      <c r="L91990" s="34"/>
    </row>
    <row r="91991" spans="6:12" x14ac:dyDescent="0.35">
      <c r="F91991" s="34"/>
      <c r="J91991" s="34"/>
      <c r="K91991" s="34"/>
      <c r="L91991" s="34"/>
    </row>
    <row r="91992" spans="6:12" x14ac:dyDescent="0.35">
      <c r="F91992" s="34"/>
      <c r="J91992" s="34"/>
      <c r="K91992" s="34"/>
      <c r="L91992" s="34"/>
    </row>
    <row r="91993" spans="6:12" x14ac:dyDescent="0.35">
      <c r="F91993" s="34"/>
      <c r="J91993" s="34"/>
      <c r="K91993" s="34"/>
      <c r="L91993" s="34"/>
    </row>
    <row r="91994" spans="6:12" x14ac:dyDescent="0.35">
      <c r="F91994" s="34"/>
      <c r="J91994" s="34"/>
      <c r="K91994" s="34"/>
      <c r="L91994" s="34"/>
    </row>
    <row r="91995" spans="6:12" x14ac:dyDescent="0.35">
      <c r="F91995" s="34"/>
      <c r="J91995" s="34"/>
      <c r="K91995" s="34"/>
      <c r="L91995" s="34"/>
    </row>
    <row r="91996" spans="6:12" x14ac:dyDescent="0.35">
      <c r="F91996" s="34"/>
      <c r="J91996" s="34"/>
      <c r="K91996" s="34"/>
      <c r="L91996" s="34"/>
    </row>
    <row r="91997" spans="6:12" x14ac:dyDescent="0.35">
      <c r="F91997" s="34"/>
      <c r="J91997" s="34"/>
      <c r="K91997" s="34"/>
      <c r="L91997" s="34"/>
    </row>
    <row r="91998" spans="6:12" x14ac:dyDescent="0.35">
      <c r="F91998" s="34"/>
      <c r="J91998" s="34"/>
      <c r="K91998" s="34"/>
      <c r="L91998" s="34"/>
    </row>
    <row r="91999" spans="6:12" x14ac:dyDescent="0.35">
      <c r="F91999" s="34"/>
      <c r="J91999" s="34"/>
      <c r="K91999" s="34"/>
      <c r="L91999" s="34"/>
    </row>
    <row r="92000" spans="6:12" x14ac:dyDescent="0.35">
      <c r="F92000" s="34"/>
      <c r="J92000" s="34"/>
      <c r="K92000" s="34"/>
      <c r="L92000" s="34"/>
    </row>
    <row r="92001" spans="6:12" x14ac:dyDescent="0.35">
      <c r="F92001" s="34"/>
      <c r="J92001" s="34"/>
      <c r="K92001" s="34"/>
      <c r="L92001" s="34"/>
    </row>
    <row r="92002" spans="6:12" x14ac:dyDescent="0.35">
      <c r="F92002" s="34"/>
      <c r="J92002" s="34"/>
      <c r="K92002" s="34"/>
      <c r="L92002" s="34"/>
    </row>
    <row r="92003" spans="6:12" x14ac:dyDescent="0.35">
      <c r="F92003" s="34"/>
      <c r="J92003" s="34"/>
      <c r="K92003" s="34"/>
      <c r="L92003" s="34"/>
    </row>
    <row r="92004" spans="6:12" x14ac:dyDescent="0.35">
      <c r="F92004" s="34"/>
      <c r="J92004" s="34"/>
      <c r="K92004" s="34"/>
      <c r="L92004" s="34"/>
    </row>
    <row r="92005" spans="6:12" x14ac:dyDescent="0.35">
      <c r="F92005" s="34"/>
      <c r="J92005" s="34"/>
      <c r="K92005" s="34"/>
      <c r="L92005" s="34"/>
    </row>
    <row r="92006" spans="6:12" x14ac:dyDescent="0.35">
      <c r="F92006" s="34"/>
      <c r="J92006" s="34"/>
      <c r="K92006" s="34"/>
      <c r="L92006" s="34"/>
    </row>
    <row r="92007" spans="6:12" x14ac:dyDescent="0.35">
      <c r="F92007" s="34"/>
      <c r="J92007" s="34"/>
      <c r="K92007" s="34"/>
      <c r="L92007" s="34"/>
    </row>
    <row r="92008" spans="6:12" x14ac:dyDescent="0.35">
      <c r="F92008" s="34"/>
      <c r="J92008" s="34"/>
      <c r="K92008" s="34"/>
      <c r="L92008" s="34"/>
    </row>
    <row r="92009" spans="6:12" x14ac:dyDescent="0.35">
      <c r="F92009" s="34"/>
      <c r="J92009" s="34"/>
      <c r="K92009" s="34"/>
      <c r="L92009" s="34"/>
    </row>
    <row r="92010" spans="6:12" x14ac:dyDescent="0.35">
      <c r="F92010" s="34"/>
      <c r="J92010" s="34"/>
      <c r="K92010" s="34"/>
      <c r="L92010" s="34"/>
    </row>
    <row r="92011" spans="6:12" x14ac:dyDescent="0.35">
      <c r="F92011" s="34"/>
      <c r="J92011" s="34"/>
      <c r="K92011" s="34"/>
      <c r="L92011" s="34"/>
    </row>
    <row r="92012" spans="6:12" x14ac:dyDescent="0.35">
      <c r="F92012" s="34"/>
      <c r="J92012" s="34"/>
      <c r="K92012" s="34"/>
      <c r="L92012" s="34"/>
    </row>
    <row r="92013" spans="6:12" x14ac:dyDescent="0.35">
      <c r="F92013" s="34"/>
      <c r="J92013" s="34"/>
      <c r="K92013" s="34"/>
      <c r="L92013" s="34"/>
    </row>
    <row r="92014" spans="6:12" x14ac:dyDescent="0.35">
      <c r="F92014" s="34"/>
      <c r="J92014" s="34"/>
      <c r="K92014" s="34"/>
      <c r="L92014" s="34"/>
    </row>
    <row r="92015" spans="6:12" x14ac:dyDescent="0.35">
      <c r="F92015" s="34"/>
      <c r="J92015" s="34"/>
      <c r="K92015" s="34"/>
      <c r="L92015" s="34"/>
    </row>
    <row r="92016" spans="6:12" x14ac:dyDescent="0.35">
      <c r="F92016" s="34"/>
      <c r="J92016" s="34"/>
      <c r="K92016" s="34"/>
      <c r="L92016" s="34"/>
    </row>
    <row r="92017" spans="6:12" x14ac:dyDescent="0.35">
      <c r="F92017" s="34"/>
      <c r="J92017" s="34"/>
      <c r="K92017" s="34"/>
      <c r="L92017" s="34"/>
    </row>
    <row r="92018" spans="6:12" x14ac:dyDescent="0.35">
      <c r="F92018" s="34"/>
      <c r="J92018" s="34"/>
      <c r="K92018" s="34"/>
      <c r="L92018" s="34"/>
    </row>
    <row r="92019" spans="6:12" x14ac:dyDescent="0.35">
      <c r="F92019" s="34"/>
      <c r="J92019" s="34"/>
      <c r="K92019" s="34"/>
      <c r="L92019" s="34"/>
    </row>
    <row r="92020" spans="6:12" x14ac:dyDescent="0.35">
      <c r="F92020" s="34"/>
      <c r="J92020" s="34"/>
      <c r="K92020" s="34"/>
      <c r="L92020" s="34"/>
    </row>
    <row r="92021" spans="6:12" x14ac:dyDescent="0.35">
      <c r="F92021" s="34"/>
      <c r="J92021" s="34"/>
      <c r="K92021" s="34"/>
      <c r="L92021" s="34"/>
    </row>
    <row r="92022" spans="6:12" x14ac:dyDescent="0.35">
      <c r="F92022" s="34"/>
      <c r="J92022" s="34"/>
      <c r="K92022" s="34"/>
      <c r="L92022" s="34"/>
    </row>
    <row r="92023" spans="6:12" x14ac:dyDescent="0.35">
      <c r="F92023" s="34"/>
      <c r="J92023" s="34"/>
      <c r="K92023" s="34"/>
      <c r="L92023" s="34"/>
    </row>
    <row r="92024" spans="6:12" x14ac:dyDescent="0.35">
      <c r="F92024" s="34"/>
      <c r="J92024" s="34"/>
      <c r="K92024" s="34"/>
      <c r="L92024" s="34"/>
    </row>
    <row r="92025" spans="6:12" x14ac:dyDescent="0.35">
      <c r="F92025" s="34"/>
      <c r="J92025" s="34"/>
      <c r="K92025" s="34"/>
      <c r="L92025" s="34"/>
    </row>
    <row r="92026" spans="6:12" x14ac:dyDescent="0.35">
      <c r="F92026" s="34"/>
      <c r="J92026" s="34"/>
      <c r="K92026" s="34"/>
      <c r="L92026" s="34"/>
    </row>
    <row r="92027" spans="6:12" x14ac:dyDescent="0.35">
      <c r="F92027" s="34"/>
      <c r="J92027" s="34"/>
      <c r="K92027" s="34"/>
      <c r="L92027" s="34"/>
    </row>
    <row r="92028" spans="6:12" x14ac:dyDescent="0.35">
      <c r="F92028" s="34"/>
      <c r="J92028" s="34"/>
      <c r="K92028" s="34"/>
      <c r="L92028" s="34"/>
    </row>
    <row r="92029" spans="6:12" x14ac:dyDescent="0.35">
      <c r="F92029" s="34"/>
      <c r="J92029" s="34"/>
      <c r="K92029" s="34"/>
      <c r="L92029" s="34"/>
    </row>
    <row r="92030" spans="6:12" x14ac:dyDescent="0.35">
      <c r="F92030" s="34"/>
      <c r="J92030" s="34"/>
      <c r="K92030" s="34"/>
      <c r="L92030" s="34"/>
    </row>
    <row r="92031" spans="6:12" x14ac:dyDescent="0.35">
      <c r="F92031" s="34"/>
      <c r="J92031" s="34"/>
      <c r="K92031" s="34"/>
      <c r="L92031" s="34"/>
    </row>
    <row r="92032" spans="6:12" x14ac:dyDescent="0.35">
      <c r="F92032" s="34"/>
      <c r="J92032" s="34"/>
      <c r="K92032" s="34"/>
      <c r="L92032" s="34"/>
    </row>
    <row r="92033" spans="6:12" x14ac:dyDescent="0.35">
      <c r="F92033" s="34"/>
      <c r="J92033" s="34"/>
      <c r="K92033" s="34"/>
      <c r="L92033" s="34"/>
    </row>
    <row r="92034" spans="6:12" x14ac:dyDescent="0.35">
      <c r="F92034" s="34"/>
      <c r="J92034" s="34"/>
      <c r="K92034" s="34"/>
      <c r="L92034" s="34"/>
    </row>
    <row r="92035" spans="6:12" x14ac:dyDescent="0.35">
      <c r="F92035" s="34"/>
      <c r="J92035" s="34"/>
      <c r="K92035" s="34"/>
      <c r="L92035" s="34"/>
    </row>
    <row r="92036" spans="6:12" x14ac:dyDescent="0.35">
      <c r="F92036" s="34"/>
      <c r="J92036" s="34"/>
      <c r="K92036" s="34"/>
      <c r="L92036" s="34"/>
    </row>
    <row r="92037" spans="6:12" x14ac:dyDescent="0.35">
      <c r="F92037" s="34"/>
      <c r="J92037" s="34"/>
      <c r="K92037" s="34"/>
      <c r="L92037" s="34"/>
    </row>
    <row r="92038" spans="6:12" x14ac:dyDescent="0.35">
      <c r="F92038" s="34"/>
      <c r="J92038" s="34"/>
      <c r="K92038" s="34"/>
      <c r="L92038" s="34"/>
    </row>
    <row r="92039" spans="6:12" x14ac:dyDescent="0.35">
      <c r="F92039" s="34"/>
      <c r="J92039" s="34"/>
      <c r="K92039" s="34"/>
      <c r="L92039" s="34"/>
    </row>
    <row r="92040" spans="6:12" x14ac:dyDescent="0.35">
      <c r="F92040" s="34"/>
      <c r="J92040" s="34"/>
      <c r="K92040" s="34"/>
      <c r="L92040" s="34"/>
    </row>
    <row r="92041" spans="6:12" x14ac:dyDescent="0.35">
      <c r="F92041" s="34"/>
      <c r="J92041" s="34"/>
      <c r="K92041" s="34"/>
      <c r="L92041" s="34"/>
    </row>
    <row r="92042" spans="6:12" x14ac:dyDescent="0.35">
      <c r="F92042" s="34"/>
      <c r="J92042" s="34"/>
      <c r="K92042" s="34"/>
      <c r="L92042" s="34"/>
    </row>
    <row r="92043" spans="6:12" x14ac:dyDescent="0.35">
      <c r="F92043" s="34"/>
      <c r="J92043" s="34"/>
      <c r="K92043" s="34"/>
      <c r="L92043" s="34"/>
    </row>
    <row r="92044" spans="6:12" x14ac:dyDescent="0.35">
      <c r="F92044" s="34"/>
      <c r="J92044" s="34"/>
      <c r="K92044" s="34"/>
      <c r="L92044" s="34"/>
    </row>
    <row r="92045" spans="6:12" x14ac:dyDescent="0.35">
      <c r="F92045" s="34"/>
      <c r="J92045" s="34"/>
      <c r="K92045" s="34"/>
      <c r="L92045" s="34"/>
    </row>
    <row r="92046" spans="6:12" x14ac:dyDescent="0.35">
      <c r="F92046" s="34"/>
      <c r="J92046" s="34"/>
      <c r="K92046" s="34"/>
      <c r="L92046" s="34"/>
    </row>
    <row r="92047" spans="6:12" x14ac:dyDescent="0.35">
      <c r="F92047" s="34"/>
      <c r="J92047" s="34"/>
      <c r="K92047" s="34"/>
      <c r="L92047" s="34"/>
    </row>
    <row r="92048" spans="6:12" x14ac:dyDescent="0.35">
      <c r="F92048" s="34"/>
      <c r="J92048" s="34"/>
      <c r="K92048" s="34"/>
      <c r="L92048" s="34"/>
    </row>
    <row r="92049" spans="6:12" x14ac:dyDescent="0.35">
      <c r="F92049" s="34"/>
      <c r="J92049" s="34"/>
      <c r="K92049" s="34"/>
      <c r="L92049" s="34"/>
    </row>
    <row r="92050" spans="6:12" x14ac:dyDescent="0.35">
      <c r="F92050" s="34"/>
      <c r="J92050" s="34"/>
      <c r="K92050" s="34"/>
      <c r="L92050" s="34"/>
    </row>
    <row r="92051" spans="6:12" x14ac:dyDescent="0.35">
      <c r="F92051" s="34"/>
      <c r="J92051" s="34"/>
      <c r="K92051" s="34"/>
      <c r="L92051" s="34"/>
    </row>
    <row r="92052" spans="6:12" x14ac:dyDescent="0.35">
      <c r="F92052" s="34"/>
      <c r="J92052" s="34"/>
      <c r="K92052" s="34"/>
      <c r="L92052" s="34"/>
    </row>
    <row r="92053" spans="6:12" x14ac:dyDescent="0.35">
      <c r="F92053" s="34"/>
      <c r="J92053" s="34"/>
      <c r="K92053" s="34"/>
      <c r="L92053" s="34"/>
    </row>
    <row r="92054" spans="6:12" x14ac:dyDescent="0.35">
      <c r="F92054" s="34"/>
      <c r="J92054" s="34"/>
      <c r="K92054" s="34"/>
      <c r="L92054" s="34"/>
    </row>
    <row r="92055" spans="6:12" x14ac:dyDescent="0.35">
      <c r="F92055" s="34"/>
      <c r="J92055" s="34"/>
      <c r="K92055" s="34"/>
      <c r="L92055" s="34"/>
    </row>
    <row r="92056" spans="6:12" x14ac:dyDescent="0.35">
      <c r="F92056" s="34"/>
      <c r="J92056" s="34"/>
      <c r="K92056" s="34"/>
      <c r="L92056" s="34"/>
    </row>
    <row r="92057" spans="6:12" x14ac:dyDescent="0.35">
      <c r="F92057" s="34"/>
      <c r="J92057" s="34"/>
      <c r="K92057" s="34"/>
      <c r="L92057" s="34"/>
    </row>
    <row r="92058" spans="6:12" x14ac:dyDescent="0.35">
      <c r="F92058" s="34"/>
      <c r="J92058" s="34"/>
      <c r="K92058" s="34"/>
      <c r="L92058" s="34"/>
    </row>
    <row r="92059" spans="6:12" x14ac:dyDescent="0.35">
      <c r="F92059" s="34"/>
      <c r="J92059" s="34"/>
      <c r="K92059" s="34"/>
      <c r="L92059" s="34"/>
    </row>
    <row r="92060" spans="6:12" x14ac:dyDescent="0.35">
      <c r="F92060" s="34"/>
      <c r="J92060" s="34"/>
      <c r="K92060" s="34"/>
      <c r="L92060" s="34"/>
    </row>
    <row r="92061" spans="6:12" x14ac:dyDescent="0.35">
      <c r="F92061" s="34"/>
      <c r="J92061" s="34"/>
      <c r="K92061" s="34"/>
      <c r="L92061" s="34"/>
    </row>
    <row r="92062" spans="6:12" x14ac:dyDescent="0.35">
      <c r="F92062" s="34"/>
      <c r="J92062" s="34"/>
      <c r="K92062" s="34"/>
      <c r="L92062" s="34"/>
    </row>
    <row r="92063" spans="6:12" x14ac:dyDescent="0.35">
      <c r="F92063" s="34"/>
      <c r="J92063" s="34"/>
      <c r="K92063" s="34"/>
      <c r="L92063" s="34"/>
    </row>
    <row r="92064" spans="6:12" x14ac:dyDescent="0.35">
      <c r="F92064" s="34"/>
      <c r="J92064" s="34"/>
      <c r="K92064" s="34"/>
      <c r="L92064" s="34"/>
    </row>
    <row r="92065" spans="6:12" x14ac:dyDescent="0.35">
      <c r="F92065" s="34"/>
      <c r="J92065" s="34"/>
      <c r="K92065" s="34"/>
      <c r="L92065" s="34"/>
    </row>
    <row r="92066" spans="6:12" x14ac:dyDescent="0.35">
      <c r="F92066" s="34"/>
      <c r="J92066" s="34"/>
      <c r="K92066" s="34"/>
      <c r="L92066" s="34"/>
    </row>
    <row r="92067" spans="6:12" x14ac:dyDescent="0.35">
      <c r="F92067" s="34"/>
      <c r="J92067" s="34"/>
      <c r="K92067" s="34"/>
      <c r="L92067" s="34"/>
    </row>
    <row r="92068" spans="6:12" x14ac:dyDescent="0.35">
      <c r="F92068" s="34"/>
      <c r="J92068" s="34"/>
      <c r="K92068" s="34"/>
      <c r="L92068" s="34"/>
    </row>
    <row r="92069" spans="6:12" x14ac:dyDescent="0.35">
      <c r="F92069" s="34"/>
      <c r="J92069" s="34"/>
      <c r="K92069" s="34"/>
      <c r="L92069" s="34"/>
    </row>
    <row r="92070" spans="6:12" x14ac:dyDescent="0.35">
      <c r="F92070" s="34"/>
      <c r="J92070" s="34"/>
      <c r="K92070" s="34"/>
      <c r="L92070" s="34"/>
    </row>
    <row r="92071" spans="6:12" x14ac:dyDescent="0.35">
      <c r="F92071" s="34"/>
      <c r="J92071" s="34"/>
      <c r="K92071" s="34"/>
      <c r="L92071" s="34"/>
    </row>
    <row r="92072" spans="6:12" x14ac:dyDescent="0.35">
      <c r="F92072" s="34"/>
      <c r="J92072" s="34"/>
      <c r="K92072" s="34"/>
      <c r="L92072" s="34"/>
    </row>
    <row r="92073" spans="6:12" x14ac:dyDescent="0.35">
      <c r="F92073" s="34"/>
      <c r="J92073" s="34"/>
      <c r="K92073" s="34"/>
      <c r="L92073" s="34"/>
    </row>
    <row r="92074" spans="6:12" x14ac:dyDescent="0.35">
      <c r="F92074" s="34"/>
      <c r="J92074" s="34"/>
      <c r="K92074" s="34"/>
      <c r="L92074" s="34"/>
    </row>
    <row r="92075" spans="6:12" x14ac:dyDescent="0.35">
      <c r="F92075" s="34"/>
      <c r="J92075" s="34"/>
      <c r="K92075" s="34"/>
      <c r="L92075" s="34"/>
    </row>
    <row r="92076" spans="6:12" x14ac:dyDescent="0.35">
      <c r="F92076" s="34"/>
      <c r="J92076" s="34"/>
      <c r="K92076" s="34"/>
      <c r="L92076" s="34"/>
    </row>
    <row r="92077" spans="6:12" x14ac:dyDescent="0.35">
      <c r="F92077" s="34"/>
      <c r="J92077" s="34"/>
      <c r="K92077" s="34"/>
      <c r="L92077" s="34"/>
    </row>
    <row r="92078" spans="6:12" x14ac:dyDescent="0.35">
      <c r="F92078" s="34"/>
      <c r="J92078" s="34"/>
      <c r="K92078" s="34"/>
      <c r="L92078" s="34"/>
    </row>
    <row r="92079" spans="6:12" x14ac:dyDescent="0.35">
      <c r="F92079" s="34"/>
      <c r="J92079" s="34"/>
      <c r="K92079" s="34"/>
      <c r="L92079" s="34"/>
    </row>
    <row r="92080" spans="6:12" x14ac:dyDescent="0.35">
      <c r="F92080" s="34"/>
      <c r="J92080" s="34"/>
      <c r="K92080" s="34"/>
      <c r="L92080" s="34"/>
    </row>
    <row r="92081" spans="6:12" x14ac:dyDescent="0.35">
      <c r="F92081" s="34"/>
      <c r="J92081" s="34"/>
      <c r="K92081" s="34"/>
      <c r="L92081" s="34"/>
    </row>
    <row r="92082" spans="6:12" x14ac:dyDescent="0.35">
      <c r="F92082" s="34"/>
      <c r="J92082" s="34"/>
      <c r="K92082" s="34"/>
      <c r="L92082" s="34"/>
    </row>
    <row r="92083" spans="6:12" x14ac:dyDescent="0.35">
      <c r="F92083" s="34"/>
      <c r="J92083" s="34"/>
      <c r="K92083" s="34"/>
      <c r="L92083" s="34"/>
    </row>
    <row r="92084" spans="6:12" x14ac:dyDescent="0.35">
      <c r="F92084" s="34"/>
      <c r="J92084" s="34"/>
      <c r="K92084" s="34"/>
      <c r="L92084" s="34"/>
    </row>
    <row r="92085" spans="6:12" x14ac:dyDescent="0.35">
      <c r="F92085" s="34"/>
      <c r="J92085" s="34"/>
      <c r="K92085" s="34"/>
      <c r="L92085" s="34"/>
    </row>
    <row r="92086" spans="6:12" x14ac:dyDescent="0.35">
      <c r="F92086" s="34"/>
      <c r="J92086" s="34"/>
      <c r="K92086" s="34"/>
      <c r="L92086" s="34"/>
    </row>
    <row r="92087" spans="6:12" x14ac:dyDescent="0.35">
      <c r="F92087" s="34"/>
      <c r="J92087" s="34"/>
      <c r="K92087" s="34"/>
      <c r="L92087" s="34"/>
    </row>
    <row r="92088" spans="6:12" x14ac:dyDescent="0.35">
      <c r="F92088" s="34"/>
      <c r="J92088" s="34"/>
      <c r="K92088" s="34"/>
      <c r="L92088" s="34"/>
    </row>
    <row r="92089" spans="6:12" x14ac:dyDescent="0.35">
      <c r="F92089" s="34"/>
      <c r="J92089" s="34"/>
      <c r="K92089" s="34"/>
      <c r="L92089" s="34"/>
    </row>
    <row r="92090" spans="6:12" x14ac:dyDescent="0.35">
      <c r="F92090" s="34"/>
      <c r="J92090" s="34"/>
      <c r="K92090" s="34"/>
      <c r="L92090" s="34"/>
    </row>
    <row r="92091" spans="6:12" x14ac:dyDescent="0.35">
      <c r="F92091" s="34"/>
      <c r="J92091" s="34"/>
      <c r="K92091" s="34"/>
      <c r="L92091" s="34"/>
    </row>
    <row r="92092" spans="6:12" x14ac:dyDescent="0.35">
      <c r="F92092" s="34"/>
      <c r="J92092" s="34"/>
      <c r="K92092" s="34"/>
      <c r="L92092" s="34"/>
    </row>
    <row r="92093" spans="6:12" x14ac:dyDescent="0.35">
      <c r="F92093" s="34"/>
      <c r="J92093" s="34"/>
      <c r="K92093" s="34"/>
      <c r="L92093" s="34"/>
    </row>
    <row r="92094" spans="6:12" x14ac:dyDescent="0.35">
      <c r="F92094" s="34"/>
      <c r="J92094" s="34"/>
      <c r="K92094" s="34"/>
      <c r="L92094" s="34"/>
    </row>
    <row r="92095" spans="6:12" x14ac:dyDescent="0.35">
      <c r="F92095" s="34"/>
      <c r="J92095" s="34"/>
      <c r="K92095" s="34"/>
      <c r="L92095" s="34"/>
    </row>
    <row r="92096" spans="6:12" x14ac:dyDescent="0.35">
      <c r="F92096" s="34"/>
      <c r="J92096" s="34"/>
      <c r="K92096" s="34"/>
      <c r="L92096" s="34"/>
    </row>
    <row r="92097" spans="6:12" x14ac:dyDescent="0.35">
      <c r="F92097" s="34"/>
      <c r="J92097" s="34"/>
      <c r="K92097" s="34"/>
      <c r="L92097" s="34"/>
    </row>
    <row r="92098" spans="6:12" x14ac:dyDescent="0.35">
      <c r="F92098" s="34"/>
      <c r="J92098" s="34"/>
      <c r="K92098" s="34"/>
      <c r="L92098" s="34"/>
    </row>
    <row r="92099" spans="6:12" x14ac:dyDescent="0.35">
      <c r="F92099" s="34"/>
      <c r="J92099" s="34"/>
      <c r="K92099" s="34"/>
      <c r="L92099" s="34"/>
    </row>
    <row r="92100" spans="6:12" x14ac:dyDescent="0.35">
      <c r="F92100" s="34"/>
      <c r="J92100" s="34"/>
      <c r="K92100" s="34"/>
      <c r="L92100" s="34"/>
    </row>
    <row r="92101" spans="6:12" x14ac:dyDescent="0.35">
      <c r="F92101" s="34"/>
      <c r="J92101" s="34"/>
      <c r="K92101" s="34"/>
      <c r="L92101" s="34"/>
    </row>
    <row r="92102" spans="6:12" x14ac:dyDescent="0.35">
      <c r="F92102" s="34"/>
      <c r="J92102" s="34"/>
      <c r="K92102" s="34"/>
      <c r="L92102" s="34"/>
    </row>
    <row r="92103" spans="6:12" x14ac:dyDescent="0.35">
      <c r="F92103" s="34"/>
      <c r="J92103" s="34"/>
      <c r="K92103" s="34"/>
      <c r="L92103" s="34"/>
    </row>
    <row r="92104" spans="6:12" x14ac:dyDescent="0.35">
      <c r="F92104" s="34"/>
      <c r="J92104" s="34"/>
      <c r="K92104" s="34"/>
      <c r="L92104" s="34"/>
    </row>
    <row r="92105" spans="6:12" x14ac:dyDescent="0.35">
      <c r="F92105" s="34"/>
      <c r="J92105" s="34"/>
      <c r="K92105" s="34"/>
      <c r="L92105" s="34"/>
    </row>
    <row r="92106" spans="6:12" x14ac:dyDescent="0.35">
      <c r="F92106" s="34"/>
      <c r="J92106" s="34"/>
      <c r="K92106" s="34"/>
      <c r="L92106" s="34"/>
    </row>
    <row r="92107" spans="6:12" x14ac:dyDescent="0.35">
      <c r="F92107" s="34"/>
      <c r="J92107" s="34"/>
      <c r="K92107" s="34"/>
      <c r="L92107" s="34"/>
    </row>
    <row r="92108" spans="6:12" x14ac:dyDescent="0.35">
      <c r="F92108" s="34"/>
      <c r="J92108" s="34"/>
      <c r="K92108" s="34"/>
      <c r="L92108" s="34"/>
    </row>
    <row r="92109" spans="6:12" x14ac:dyDescent="0.35">
      <c r="F92109" s="34"/>
      <c r="J92109" s="34"/>
      <c r="K92109" s="34"/>
      <c r="L92109" s="34"/>
    </row>
    <row r="92110" spans="6:12" x14ac:dyDescent="0.35">
      <c r="F92110" s="34"/>
      <c r="J92110" s="34"/>
      <c r="K92110" s="34"/>
      <c r="L92110" s="34"/>
    </row>
    <row r="92111" spans="6:12" x14ac:dyDescent="0.35">
      <c r="F92111" s="34"/>
      <c r="J92111" s="34"/>
      <c r="K92111" s="34"/>
      <c r="L92111" s="34"/>
    </row>
    <row r="92112" spans="6:12" x14ac:dyDescent="0.35">
      <c r="F92112" s="34"/>
      <c r="J92112" s="34"/>
      <c r="K92112" s="34"/>
      <c r="L92112" s="34"/>
    </row>
    <row r="92113" spans="6:12" x14ac:dyDescent="0.35">
      <c r="F92113" s="34"/>
      <c r="J92113" s="34"/>
      <c r="K92113" s="34"/>
      <c r="L92113" s="34"/>
    </row>
    <row r="92114" spans="6:12" x14ac:dyDescent="0.35">
      <c r="F92114" s="34"/>
      <c r="J92114" s="34"/>
      <c r="K92114" s="34"/>
      <c r="L92114" s="34"/>
    </row>
    <row r="92115" spans="6:12" x14ac:dyDescent="0.35">
      <c r="F92115" s="34"/>
      <c r="J92115" s="34"/>
      <c r="K92115" s="34"/>
      <c r="L92115" s="34"/>
    </row>
    <row r="92116" spans="6:12" x14ac:dyDescent="0.35">
      <c r="F92116" s="34"/>
      <c r="J92116" s="34"/>
      <c r="K92116" s="34"/>
      <c r="L92116" s="34"/>
    </row>
    <row r="92117" spans="6:12" x14ac:dyDescent="0.35">
      <c r="F92117" s="34"/>
      <c r="J92117" s="34"/>
      <c r="K92117" s="34"/>
      <c r="L92117" s="34"/>
    </row>
    <row r="92118" spans="6:12" x14ac:dyDescent="0.35">
      <c r="F92118" s="34"/>
      <c r="J92118" s="34"/>
      <c r="K92118" s="34"/>
      <c r="L92118" s="34"/>
    </row>
    <row r="92119" spans="6:12" x14ac:dyDescent="0.35">
      <c r="F92119" s="34"/>
      <c r="J92119" s="34"/>
      <c r="K92119" s="34"/>
      <c r="L92119" s="34"/>
    </row>
    <row r="92120" spans="6:12" x14ac:dyDescent="0.35">
      <c r="F92120" s="34"/>
      <c r="J92120" s="34"/>
      <c r="K92120" s="34"/>
      <c r="L92120" s="34"/>
    </row>
    <row r="92121" spans="6:12" x14ac:dyDescent="0.35">
      <c r="F92121" s="34"/>
      <c r="J92121" s="34"/>
      <c r="K92121" s="34"/>
      <c r="L92121" s="34"/>
    </row>
    <row r="92122" spans="6:12" x14ac:dyDescent="0.35">
      <c r="F92122" s="34"/>
      <c r="J92122" s="34"/>
      <c r="K92122" s="34"/>
      <c r="L92122" s="34"/>
    </row>
    <row r="92123" spans="6:12" x14ac:dyDescent="0.35">
      <c r="F92123" s="34"/>
      <c r="J92123" s="34"/>
      <c r="K92123" s="34"/>
      <c r="L92123" s="34"/>
    </row>
    <row r="92124" spans="6:12" x14ac:dyDescent="0.35">
      <c r="F92124" s="34"/>
      <c r="J92124" s="34"/>
      <c r="K92124" s="34"/>
      <c r="L92124" s="34"/>
    </row>
    <row r="92125" spans="6:12" x14ac:dyDescent="0.35">
      <c r="F92125" s="34"/>
      <c r="J92125" s="34"/>
      <c r="K92125" s="34"/>
      <c r="L92125" s="34"/>
    </row>
    <row r="92126" spans="6:12" x14ac:dyDescent="0.35">
      <c r="F92126" s="34"/>
      <c r="J92126" s="34"/>
      <c r="K92126" s="34"/>
      <c r="L92126" s="34"/>
    </row>
    <row r="92127" spans="6:12" x14ac:dyDescent="0.35">
      <c r="F92127" s="34"/>
      <c r="J92127" s="34"/>
      <c r="K92127" s="34"/>
      <c r="L92127" s="34"/>
    </row>
    <row r="92128" spans="6:12" x14ac:dyDescent="0.35">
      <c r="F92128" s="34"/>
      <c r="J92128" s="34"/>
      <c r="K92128" s="34"/>
      <c r="L92128" s="34"/>
    </row>
    <row r="92129" spans="6:12" x14ac:dyDescent="0.35">
      <c r="F92129" s="34"/>
      <c r="J92129" s="34"/>
      <c r="K92129" s="34"/>
      <c r="L92129" s="34"/>
    </row>
    <row r="92130" spans="6:12" x14ac:dyDescent="0.35">
      <c r="F92130" s="34"/>
      <c r="J92130" s="34"/>
      <c r="K92130" s="34"/>
      <c r="L92130" s="34"/>
    </row>
    <row r="92131" spans="6:12" x14ac:dyDescent="0.35">
      <c r="F92131" s="34"/>
      <c r="J92131" s="34"/>
      <c r="K92131" s="34"/>
      <c r="L92131" s="34"/>
    </row>
    <row r="92132" spans="6:12" x14ac:dyDescent="0.35">
      <c r="F92132" s="34"/>
      <c r="J92132" s="34"/>
      <c r="K92132" s="34"/>
      <c r="L92132" s="34"/>
    </row>
    <row r="92133" spans="6:12" x14ac:dyDescent="0.35">
      <c r="F92133" s="34"/>
      <c r="J92133" s="34"/>
      <c r="K92133" s="34"/>
      <c r="L92133" s="34"/>
    </row>
    <row r="92134" spans="6:12" x14ac:dyDescent="0.35">
      <c r="F92134" s="34"/>
      <c r="J92134" s="34"/>
      <c r="K92134" s="34"/>
      <c r="L92134" s="34"/>
    </row>
    <row r="92135" spans="6:12" x14ac:dyDescent="0.35">
      <c r="F92135" s="34"/>
      <c r="J92135" s="34"/>
      <c r="K92135" s="34"/>
      <c r="L92135" s="34"/>
    </row>
    <row r="92136" spans="6:12" x14ac:dyDescent="0.35">
      <c r="F92136" s="34"/>
      <c r="J92136" s="34"/>
      <c r="K92136" s="34"/>
      <c r="L92136" s="34"/>
    </row>
    <row r="92137" spans="6:12" x14ac:dyDescent="0.35">
      <c r="F92137" s="34"/>
      <c r="J92137" s="34"/>
      <c r="K92137" s="34"/>
      <c r="L92137" s="34"/>
    </row>
    <row r="92138" spans="6:12" x14ac:dyDescent="0.35">
      <c r="F92138" s="34"/>
      <c r="J92138" s="34"/>
      <c r="K92138" s="34"/>
      <c r="L92138" s="34"/>
    </row>
    <row r="92139" spans="6:12" x14ac:dyDescent="0.35">
      <c r="F92139" s="34"/>
      <c r="J92139" s="34"/>
      <c r="K92139" s="34"/>
      <c r="L92139" s="34"/>
    </row>
    <row r="92140" spans="6:12" x14ac:dyDescent="0.35">
      <c r="F92140" s="34"/>
      <c r="J92140" s="34"/>
      <c r="K92140" s="34"/>
      <c r="L92140" s="34"/>
    </row>
    <row r="92141" spans="6:12" x14ac:dyDescent="0.35">
      <c r="F92141" s="34"/>
      <c r="J92141" s="34"/>
      <c r="K92141" s="34"/>
      <c r="L92141" s="34"/>
    </row>
    <row r="92142" spans="6:12" x14ac:dyDescent="0.35">
      <c r="F92142" s="34"/>
      <c r="J92142" s="34"/>
      <c r="K92142" s="34"/>
      <c r="L92142" s="34"/>
    </row>
    <row r="92143" spans="6:12" x14ac:dyDescent="0.35">
      <c r="F92143" s="34"/>
      <c r="J92143" s="34"/>
      <c r="K92143" s="34"/>
      <c r="L92143" s="34"/>
    </row>
    <row r="92144" spans="6:12" x14ac:dyDescent="0.35">
      <c r="F92144" s="34"/>
      <c r="J92144" s="34"/>
      <c r="K92144" s="34"/>
      <c r="L92144" s="34"/>
    </row>
    <row r="92145" spans="6:12" x14ac:dyDescent="0.35">
      <c r="F92145" s="34"/>
      <c r="J92145" s="34"/>
      <c r="K92145" s="34"/>
      <c r="L92145" s="34"/>
    </row>
    <row r="92146" spans="6:12" x14ac:dyDescent="0.35">
      <c r="F92146" s="34"/>
      <c r="J92146" s="34"/>
      <c r="K92146" s="34"/>
      <c r="L92146" s="34"/>
    </row>
    <row r="92147" spans="6:12" x14ac:dyDescent="0.35">
      <c r="F92147" s="34"/>
      <c r="J92147" s="34"/>
      <c r="K92147" s="34"/>
      <c r="L92147" s="34"/>
    </row>
    <row r="92148" spans="6:12" x14ac:dyDescent="0.35">
      <c r="F92148" s="34"/>
      <c r="J92148" s="34"/>
      <c r="K92148" s="34"/>
      <c r="L92148" s="34"/>
    </row>
    <row r="92149" spans="6:12" x14ac:dyDescent="0.35">
      <c r="F92149" s="34"/>
      <c r="J92149" s="34"/>
      <c r="K92149" s="34"/>
      <c r="L92149" s="34"/>
    </row>
    <row r="92150" spans="6:12" x14ac:dyDescent="0.35">
      <c r="F92150" s="34"/>
      <c r="J92150" s="34"/>
      <c r="K92150" s="34"/>
      <c r="L92150" s="34"/>
    </row>
    <row r="92151" spans="6:12" x14ac:dyDescent="0.35">
      <c r="F92151" s="34"/>
      <c r="J92151" s="34"/>
      <c r="K92151" s="34"/>
      <c r="L92151" s="34"/>
    </row>
    <row r="92152" spans="6:12" x14ac:dyDescent="0.35">
      <c r="F92152" s="34"/>
      <c r="J92152" s="34"/>
      <c r="K92152" s="34"/>
      <c r="L92152" s="34"/>
    </row>
    <row r="92153" spans="6:12" x14ac:dyDescent="0.35">
      <c r="F92153" s="34"/>
      <c r="J92153" s="34"/>
      <c r="K92153" s="34"/>
      <c r="L92153" s="34"/>
    </row>
    <row r="92154" spans="6:12" x14ac:dyDescent="0.35">
      <c r="F92154" s="34"/>
      <c r="J92154" s="34"/>
      <c r="K92154" s="34"/>
      <c r="L92154" s="34"/>
    </row>
    <row r="92155" spans="6:12" x14ac:dyDescent="0.35">
      <c r="F92155" s="34"/>
      <c r="J92155" s="34"/>
      <c r="K92155" s="34"/>
      <c r="L92155" s="34"/>
    </row>
    <row r="92156" spans="6:12" x14ac:dyDescent="0.35">
      <c r="F92156" s="34"/>
      <c r="J92156" s="34"/>
      <c r="K92156" s="34"/>
      <c r="L92156" s="34"/>
    </row>
    <row r="92157" spans="6:12" x14ac:dyDescent="0.35">
      <c r="F92157" s="34"/>
      <c r="J92157" s="34"/>
      <c r="K92157" s="34"/>
      <c r="L92157" s="34"/>
    </row>
    <row r="92158" spans="6:12" x14ac:dyDescent="0.35">
      <c r="F92158" s="34"/>
      <c r="J92158" s="34"/>
      <c r="K92158" s="34"/>
      <c r="L92158" s="34"/>
    </row>
    <row r="92159" spans="6:12" x14ac:dyDescent="0.35">
      <c r="F92159" s="34"/>
      <c r="J92159" s="34"/>
      <c r="K92159" s="34"/>
      <c r="L92159" s="34"/>
    </row>
    <row r="92160" spans="6:12" x14ac:dyDescent="0.35">
      <c r="F92160" s="34"/>
      <c r="J92160" s="34"/>
      <c r="K92160" s="34"/>
      <c r="L92160" s="34"/>
    </row>
    <row r="92161" spans="6:12" x14ac:dyDescent="0.35">
      <c r="F92161" s="34"/>
      <c r="J92161" s="34"/>
      <c r="K92161" s="34"/>
      <c r="L92161" s="34"/>
    </row>
    <row r="92162" spans="6:12" x14ac:dyDescent="0.35">
      <c r="F92162" s="34"/>
      <c r="J92162" s="34"/>
      <c r="K92162" s="34"/>
      <c r="L92162" s="34"/>
    </row>
    <row r="92163" spans="6:12" x14ac:dyDescent="0.35">
      <c r="F92163" s="34"/>
      <c r="J92163" s="34"/>
      <c r="K92163" s="34"/>
      <c r="L92163" s="34"/>
    </row>
    <row r="92164" spans="6:12" x14ac:dyDescent="0.35">
      <c r="F92164" s="34"/>
      <c r="J92164" s="34"/>
      <c r="K92164" s="34"/>
      <c r="L92164" s="34"/>
    </row>
    <row r="92165" spans="6:12" x14ac:dyDescent="0.35">
      <c r="F92165" s="34"/>
      <c r="J92165" s="34"/>
      <c r="K92165" s="34"/>
      <c r="L92165" s="34"/>
    </row>
    <row r="92166" spans="6:12" x14ac:dyDescent="0.35">
      <c r="F92166" s="34"/>
      <c r="J92166" s="34"/>
      <c r="K92166" s="34"/>
      <c r="L92166" s="34"/>
    </row>
    <row r="92167" spans="6:12" x14ac:dyDescent="0.35">
      <c r="F92167" s="34"/>
      <c r="J92167" s="34"/>
      <c r="K92167" s="34"/>
      <c r="L92167" s="34"/>
    </row>
    <row r="92168" spans="6:12" x14ac:dyDescent="0.35">
      <c r="F92168" s="34"/>
      <c r="J92168" s="34"/>
      <c r="K92168" s="34"/>
      <c r="L92168" s="34"/>
    </row>
    <row r="92169" spans="6:12" x14ac:dyDescent="0.35">
      <c r="F92169" s="34"/>
      <c r="J92169" s="34"/>
      <c r="K92169" s="34"/>
      <c r="L92169" s="34"/>
    </row>
    <row r="92170" spans="6:12" x14ac:dyDescent="0.35">
      <c r="F92170" s="34"/>
      <c r="J92170" s="34"/>
      <c r="K92170" s="34"/>
      <c r="L92170" s="34"/>
    </row>
    <row r="92171" spans="6:12" x14ac:dyDescent="0.35">
      <c r="F92171" s="34"/>
      <c r="J92171" s="34"/>
      <c r="K92171" s="34"/>
      <c r="L92171" s="34"/>
    </row>
    <row r="92172" spans="6:12" x14ac:dyDescent="0.35">
      <c r="F92172" s="34"/>
      <c r="J92172" s="34"/>
      <c r="K92172" s="34"/>
      <c r="L92172" s="34"/>
    </row>
    <row r="92173" spans="6:12" x14ac:dyDescent="0.35">
      <c r="F92173" s="34"/>
      <c r="J92173" s="34"/>
      <c r="K92173" s="34"/>
      <c r="L92173" s="34"/>
    </row>
    <row r="92174" spans="6:12" x14ac:dyDescent="0.35">
      <c r="F92174" s="34"/>
      <c r="J92174" s="34"/>
      <c r="K92174" s="34"/>
      <c r="L92174" s="34"/>
    </row>
    <row r="92175" spans="6:12" x14ac:dyDescent="0.35">
      <c r="F92175" s="34"/>
      <c r="J92175" s="34"/>
      <c r="K92175" s="34"/>
      <c r="L92175" s="34"/>
    </row>
    <row r="92176" spans="6:12" x14ac:dyDescent="0.35">
      <c r="F92176" s="34"/>
      <c r="J92176" s="34"/>
      <c r="K92176" s="34"/>
      <c r="L92176" s="34"/>
    </row>
    <row r="92177" spans="6:12" x14ac:dyDescent="0.35">
      <c r="F92177" s="34"/>
      <c r="J92177" s="34"/>
      <c r="K92177" s="34"/>
      <c r="L92177" s="34"/>
    </row>
    <row r="92178" spans="6:12" x14ac:dyDescent="0.35">
      <c r="F92178" s="34"/>
      <c r="J92178" s="34"/>
      <c r="K92178" s="34"/>
      <c r="L92178" s="34"/>
    </row>
    <row r="92179" spans="6:12" x14ac:dyDescent="0.35">
      <c r="F92179" s="34"/>
      <c r="J92179" s="34"/>
      <c r="K92179" s="34"/>
      <c r="L92179" s="34"/>
    </row>
    <row r="92180" spans="6:12" x14ac:dyDescent="0.35">
      <c r="F92180" s="34"/>
      <c r="J92180" s="34"/>
      <c r="K92180" s="34"/>
      <c r="L92180" s="34"/>
    </row>
    <row r="92181" spans="6:12" x14ac:dyDescent="0.35">
      <c r="F92181" s="34"/>
      <c r="J92181" s="34"/>
      <c r="K92181" s="34"/>
      <c r="L92181" s="34"/>
    </row>
    <row r="92182" spans="6:12" x14ac:dyDescent="0.35">
      <c r="F92182" s="34"/>
      <c r="J92182" s="34"/>
      <c r="K92182" s="34"/>
      <c r="L92182" s="34"/>
    </row>
    <row r="92183" spans="6:12" x14ac:dyDescent="0.35">
      <c r="F92183" s="34"/>
      <c r="J92183" s="34"/>
      <c r="K92183" s="34"/>
      <c r="L92183" s="34"/>
    </row>
    <row r="92184" spans="6:12" x14ac:dyDescent="0.35">
      <c r="F92184" s="34"/>
      <c r="J92184" s="34"/>
      <c r="K92184" s="34"/>
      <c r="L92184" s="34"/>
    </row>
    <row r="92185" spans="6:12" x14ac:dyDescent="0.35">
      <c r="F92185" s="34"/>
      <c r="J92185" s="34"/>
      <c r="K92185" s="34"/>
      <c r="L92185" s="34"/>
    </row>
    <row r="92186" spans="6:12" x14ac:dyDescent="0.35">
      <c r="F92186" s="34"/>
      <c r="J92186" s="34"/>
      <c r="K92186" s="34"/>
      <c r="L92186" s="34"/>
    </row>
    <row r="92187" spans="6:12" x14ac:dyDescent="0.35">
      <c r="F92187" s="34"/>
      <c r="J92187" s="34"/>
      <c r="K92187" s="34"/>
      <c r="L92187" s="34"/>
    </row>
    <row r="92188" spans="6:12" x14ac:dyDescent="0.35">
      <c r="F92188" s="34"/>
      <c r="J92188" s="34"/>
      <c r="K92188" s="34"/>
      <c r="L92188" s="34"/>
    </row>
    <row r="92189" spans="6:12" x14ac:dyDescent="0.35">
      <c r="F92189" s="34"/>
      <c r="J92189" s="34"/>
      <c r="K92189" s="34"/>
      <c r="L92189" s="34"/>
    </row>
    <row r="92190" spans="6:12" x14ac:dyDescent="0.35">
      <c r="F92190" s="34"/>
      <c r="J92190" s="34"/>
      <c r="K92190" s="34"/>
      <c r="L92190" s="34"/>
    </row>
    <row r="92191" spans="6:12" x14ac:dyDescent="0.35">
      <c r="F92191" s="34"/>
      <c r="J92191" s="34"/>
      <c r="K92191" s="34"/>
      <c r="L92191" s="34"/>
    </row>
    <row r="92192" spans="6:12" x14ac:dyDescent="0.35">
      <c r="F92192" s="34"/>
      <c r="J92192" s="34"/>
      <c r="K92192" s="34"/>
      <c r="L92192" s="34"/>
    </row>
    <row r="92193" spans="6:12" x14ac:dyDescent="0.35">
      <c r="F92193" s="34"/>
      <c r="J92193" s="34"/>
      <c r="K92193" s="34"/>
      <c r="L92193" s="34"/>
    </row>
    <row r="92194" spans="6:12" x14ac:dyDescent="0.35">
      <c r="F92194" s="34"/>
      <c r="J92194" s="34"/>
      <c r="K92194" s="34"/>
      <c r="L92194" s="34"/>
    </row>
    <row r="92195" spans="6:12" x14ac:dyDescent="0.35">
      <c r="F92195" s="34"/>
      <c r="J92195" s="34"/>
      <c r="K92195" s="34"/>
      <c r="L92195" s="34"/>
    </row>
    <row r="92196" spans="6:12" x14ac:dyDescent="0.35">
      <c r="F92196" s="34"/>
      <c r="J92196" s="34"/>
      <c r="K92196" s="34"/>
      <c r="L92196" s="34"/>
    </row>
    <row r="92197" spans="6:12" x14ac:dyDescent="0.35">
      <c r="F92197" s="34"/>
      <c r="J92197" s="34"/>
      <c r="K92197" s="34"/>
      <c r="L92197" s="34"/>
    </row>
    <row r="92198" spans="6:12" x14ac:dyDescent="0.35">
      <c r="F92198" s="34"/>
      <c r="J92198" s="34"/>
      <c r="K92198" s="34"/>
      <c r="L92198" s="34"/>
    </row>
    <row r="92199" spans="6:12" x14ac:dyDescent="0.35">
      <c r="F92199" s="34"/>
      <c r="J92199" s="34"/>
      <c r="K92199" s="34"/>
      <c r="L92199" s="34"/>
    </row>
    <row r="92200" spans="6:12" x14ac:dyDescent="0.35">
      <c r="F92200" s="34"/>
      <c r="J92200" s="34"/>
      <c r="K92200" s="34"/>
      <c r="L92200" s="34"/>
    </row>
    <row r="92201" spans="6:12" x14ac:dyDescent="0.35">
      <c r="F92201" s="34"/>
      <c r="J92201" s="34"/>
      <c r="K92201" s="34"/>
      <c r="L92201" s="34"/>
    </row>
    <row r="92202" spans="6:12" x14ac:dyDescent="0.35">
      <c r="F92202" s="34"/>
      <c r="J92202" s="34"/>
      <c r="K92202" s="34"/>
      <c r="L92202" s="34"/>
    </row>
    <row r="92203" spans="6:12" x14ac:dyDescent="0.35">
      <c r="F92203" s="34"/>
      <c r="J92203" s="34"/>
      <c r="K92203" s="34"/>
      <c r="L92203" s="34"/>
    </row>
    <row r="92204" spans="6:12" x14ac:dyDescent="0.35">
      <c r="F92204" s="34"/>
      <c r="J92204" s="34"/>
      <c r="K92204" s="34"/>
      <c r="L92204" s="34"/>
    </row>
    <row r="92205" spans="6:12" x14ac:dyDescent="0.35">
      <c r="F92205" s="34"/>
      <c r="J92205" s="34"/>
      <c r="K92205" s="34"/>
      <c r="L92205" s="34"/>
    </row>
    <row r="92206" spans="6:12" x14ac:dyDescent="0.35">
      <c r="F92206" s="34"/>
      <c r="J92206" s="34"/>
      <c r="K92206" s="34"/>
      <c r="L92206" s="34"/>
    </row>
    <row r="92207" spans="6:12" x14ac:dyDescent="0.35">
      <c r="F92207" s="34"/>
      <c r="J92207" s="34"/>
      <c r="K92207" s="34"/>
      <c r="L92207" s="34"/>
    </row>
    <row r="92208" spans="6:12" x14ac:dyDescent="0.35">
      <c r="F92208" s="34"/>
      <c r="J92208" s="34"/>
      <c r="K92208" s="34"/>
      <c r="L92208" s="34"/>
    </row>
    <row r="92209" spans="6:12" x14ac:dyDescent="0.35">
      <c r="F92209" s="34"/>
      <c r="J92209" s="34"/>
      <c r="K92209" s="34"/>
      <c r="L92209" s="34"/>
    </row>
    <row r="92210" spans="6:12" x14ac:dyDescent="0.35">
      <c r="F92210" s="34"/>
      <c r="J92210" s="34"/>
      <c r="K92210" s="34"/>
      <c r="L92210" s="34"/>
    </row>
    <row r="92211" spans="6:12" x14ac:dyDescent="0.35">
      <c r="F92211" s="34"/>
      <c r="J92211" s="34"/>
      <c r="K92211" s="34"/>
      <c r="L92211" s="34"/>
    </row>
    <row r="92212" spans="6:12" x14ac:dyDescent="0.35">
      <c r="F92212" s="34"/>
      <c r="J92212" s="34"/>
      <c r="K92212" s="34"/>
      <c r="L92212" s="34"/>
    </row>
    <row r="92213" spans="6:12" x14ac:dyDescent="0.35">
      <c r="F92213" s="34"/>
      <c r="J92213" s="34"/>
      <c r="K92213" s="34"/>
      <c r="L92213" s="34"/>
    </row>
    <row r="92214" spans="6:12" x14ac:dyDescent="0.35">
      <c r="F92214" s="34"/>
      <c r="J92214" s="34"/>
      <c r="K92214" s="34"/>
      <c r="L92214" s="34"/>
    </row>
    <row r="92215" spans="6:12" x14ac:dyDescent="0.35">
      <c r="F92215" s="34"/>
      <c r="J92215" s="34"/>
      <c r="K92215" s="34"/>
      <c r="L92215" s="34"/>
    </row>
    <row r="92216" spans="6:12" x14ac:dyDescent="0.35">
      <c r="F92216" s="34"/>
      <c r="J92216" s="34"/>
      <c r="K92216" s="34"/>
      <c r="L92216" s="34"/>
    </row>
    <row r="92217" spans="6:12" x14ac:dyDescent="0.35">
      <c r="F92217" s="34"/>
      <c r="J92217" s="34"/>
      <c r="K92217" s="34"/>
      <c r="L92217" s="34"/>
    </row>
    <row r="92218" spans="6:12" x14ac:dyDescent="0.35">
      <c r="F92218" s="34"/>
      <c r="J92218" s="34"/>
      <c r="K92218" s="34"/>
      <c r="L92218" s="34"/>
    </row>
    <row r="92219" spans="6:12" x14ac:dyDescent="0.35">
      <c r="F92219" s="34"/>
      <c r="J92219" s="34"/>
      <c r="K92219" s="34"/>
      <c r="L92219" s="34"/>
    </row>
    <row r="92220" spans="6:12" x14ac:dyDescent="0.35">
      <c r="F92220" s="34"/>
      <c r="J92220" s="34"/>
      <c r="K92220" s="34"/>
      <c r="L92220" s="34"/>
    </row>
    <row r="92221" spans="6:12" x14ac:dyDescent="0.35">
      <c r="F92221" s="34"/>
      <c r="J92221" s="34"/>
      <c r="K92221" s="34"/>
      <c r="L92221" s="34"/>
    </row>
    <row r="92222" spans="6:12" x14ac:dyDescent="0.35">
      <c r="F92222" s="34"/>
      <c r="J92222" s="34"/>
      <c r="K92222" s="34"/>
      <c r="L92222" s="34"/>
    </row>
    <row r="92223" spans="6:12" x14ac:dyDescent="0.35">
      <c r="F92223" s="34"/>
      <c r="J92223" s="34"/>
      <c r="K92223" s="34"/>
      <c r="L92223" s="34"/>
    </row>
    <row r="92224" spans="6:12" x14ac:dyDescent="0.35">
      <c r="F92224" s="34"/>
      <c r="J92224" s="34"/>
      <c r="K92224" s="34"/>
      <c r="L92224" s="34"/>
    </row>
    <row r="92225" spans="6:12" x14ac:dyDescent="0.35">
      <c r="F92225" s="34"/>
      <c r="J92225" s="34"/>
      <c r="K92225" s="34"/>
      <c r="L92225" s="34"/>
    </row>
    <row r="92226" spans="6:12" x14ac:dyDescent="0.35">
      <c r="F92226" s="34"/>
      <c r="J92226" s="34"/>
      <c r="K92226" s="34"/>
      <c r="L92226" s="34"/>
    </row>
    <row r="92227" spans="6:12" x14ac:dyDescent="0.35">
      <c r="F92227" s="34"/>
      <c r="J92227" s="34"/>
      <c r="K92227" s="34"/>
      <c r="L92227" s="34"/>
    </row>
    <row r="92228" spans="6:12" x14ac:dyDescent="0.35">
      <c r="F92228" s="34"/>
      <c r="J92228" s="34"/>
      <c r="K92228" s="34"/>
      <c r="L92228" s="34"/>
    </row>
    <row r="92229" spans="6:12" x14ac:dyDescent="0.35">
      <c r="F92229" s="34"/>
      <c r="J92229" s="34"/>
      <c r="K92229" s="34"/>
      <c r="L92229" s="34"/>
    </row>
    <row r="92230" spans="6:12" x14ac:dyDescent="0.35">
      <c r="F92230" s="34"/>
      <c r="J92230" s="34"/>
      <c r="K92230" s="34"/>
      <c r="L92230" s="34"/>
    </row>
    <row r="92231" spans="6:12" x14ac:dyDescent="0.35">
      <c r="F92231" s="34"/>
      <c r="J92231" s="34"/>
      <c r="K92231" s="34"/>
      <c r="L92231" s="34"/>
    </row>
    <row r="92232" spans="6:12" x14ac:dyDescent="0.35">
      <c r="F92232" s="34"/>
      <c r="J92232" s="34"/>
      <c r="K92232" s="34"/>
      <c r="L92232" s="34"/>
    </row>
    <row r="92233" spans="6:12" x14ac:dyDescent="0.35">
      <c r="F92233" s="34"/>
      <c r="J92233" s="34"/>
      <c r="K92233" s="34"/>
      <c r="L92233" s="34"/>
    </row>
    <row r="92234" spans="6:12" x14ac:dyDescent="0.35">
      <c r="F92234" s="34"/>
      <c r="J92234" s="34"/>
      <c r="K92234" s="34"/>
      <c r="L92234" s="34"/>
    </row>
    <row r="92235" spans="6:12" x14ac:dyDescent="0.35">
      <c r="F92235" s="34"/>
      <c r="J92235" s="34"/>
      <c r="K92235" s="34"/>
      <c r="L92235" s="34"/>
    </row>
    <row r="92236" spans="6:12" x14ac:dyDescent="0.35">
      <c r="F92236" s="34"/>
      <c r="J92236" s="34"/>
      <c r="K92236" s="34"/>
      <c r="L92236" s="34"/>
    </row>
    <row r="92237" spans="6:12" x14ac:dyDescent="0.35">
      <c r="F92237" s="34"/>
      <c r="J92237" s="34"/>
      <c r="K92237" s="34"/>
      <c r="L92237" s="34"/>
    </row>
    <row r="92238" spans="6:12" x14ac:dyDescent="0.35">
      <c r="F92238" s="34"/>
      <c r="J92238" s="34"/>
      <c r="K92238" s="34"/>
      <c r="L92238" s="34"/>
    </row>
    <row r="92239" spans="6:12" x14ac:dyDescent="0.35">
      <c r="F92239" s="34"/>
      <c r="J92239" s="34"/>
      <c r="K92239" s="34"/>
      <c r="L92239" s="34"/>
    </row>
    <row r="92240" spans="6:12" x14ac:dyDescent="0.35">
      <c r="F92240" s="34"/>
      <c r="J92240" s="34"/>
      <c r="K92240" s="34"/>
      <c r="L92240" s="34"/>
    </row>
    <row r="92241" spans="6:12" x14ac:dyDescent="0.35">
      <c r="F92241" s="34"/>
      <c r="J92241" s="34"/>
      <c r="K92241" s="34"/>
      <c r="L92241" s="34"/>
    </row>
    <row r="92242" spans="6:12" x14ac:dyDescent="0.35">
      <c r="F92242" s="34"/>
      <c r="J92242" s="34"/>
      <c r="K92242" s="34"/>
      <c r="L92242" s="34"/>
    </row>
    <row r="92243" spans="6:12" x14ac:dyDescent="0.35">
      <c r="F92243" s="34"/>
      <c r="J92243" s="34"/>
      <c r="K92243" s="34"/>
      <c r="L92243" s="34"/>
    </row>
    <row r="92244" spans="6:12" x14ac:dyDescent="0.35">
      <c r="F92244" s="34"/>
      <c r="J92244" s="34"/>
      <c r="K92244" s="34"/>
      <c r="L92244" s="34"/>
    </row>
    <row r="92245" spans="6:12" x14ac:dyDescent="0.35">
      <c r="F92245" s="34"/>
      <c r="J92245" s="34"/>
      <c r="K92245" s="34"/>
      <c r="L92245" s="34"/>
    </row>
    <row r="92246" spans="6:12" x14ac:dyDescent="0.35">
      <c r="F92246" s="34"/>
      <c r="J92246" s="34"/>
      <c r="K92246" s="34"/>
      <c r="L92246" s="34"/>
    </row>
    <row r="92247" spans="6:12" x14ac:dyDescent="0.35">
      <c r="F92247" s="34"/>
      <c r="J92247" s="34"/>
      <c r="K92247" s="34"/>
      <c r="L92247" s="34"/>
    </row>
    <row r="92248" spans="6:12" x14ac:dyDescent="0.35">
      <c r="F92248" s="34"/>
      <c r="J92248" s="34"/>
      <c r="K92248" s="34"/>
      <c r="L92248" s="34"/>
    </row>
    <row r="92249" spans="6:12" x14ac:dyDescent="0.35">
      <c r="F92249" s="34"/>
      <c r="J92249" s="34"/>
      <c r="K92249" s="34"/>
      <c r="L92249" s="34"/>
    </row>
    <row r="92250" spans="6:12" x14ac:dyDescent="0.35">
      <c r="F92250" s="34"/>
      <c r="J92250" s="34"/>
      <c r="K92250" s="34"/>
      <c r="L92250" s="34"/>
    </row>
    <row r="92251" spans="6:12" x14ac:dyDescent="0.35">
      <c r="F92251" s="34"/>
      <c r="J92251" s="34"/>
      <c r="K92251" s="34"/>
      <c r="L92251" s="34"/>
    </row>
    <row r="92252" spans="6:12" x14ac:dyDescent="0.35">
      <c r="F92252" s="34"/>
      <c r="J92252" s="34"/>
      <c r="K92252" s="34"/>
      <c r="L92252" s="34"/>
    </row>
    <row r="92253" spans="6:12" x14ac:dyDescent="0.35">
      <c r="F92253" s="34"/>
      <c r="J92253" s="34"/>
      <c r="K92253" s="34"/>
      <c r="L92253" s="34"/>
    </row>
    <row r="92254" spans="6:12" x14ac:dyDescent="0.35">
      <c r="F92254" s="34"/>
      <c r="J92254" s="34"/>
      <c r="K92254" s="34"/>
      <c r="L92254" s="34"/>
    </row>
    <row r="92255" spans="6:12" x14ac:dyDescent="0.35">
      <c r="F92255" s="34"/>
      <c r="J92255" s="34"/>
      <c r="K92255" s="34"/>
      <c r="L92255" s="34"/>
    </row>
    <row r="92256" spans="6:12" x14ac:dyDescent="0.35">
      <c r="F92256" s="34"/>
      <c r="J92256" s="34"/>
      <c r="K92256" s="34"/>
      <c r="L92256" s="34"/>
    </row>
    <row r="92257" spans="6:12" x14ac:dyDescent="0.35">
      <c r="F92257" s="34"/>
      <c r="J92257" s="34"/>
      <c r="K92257" s="34"/>
      <c r="L92257" s="34"/>
    </row>
    <row r="92258" spans="6:12" x14ac:dyDescent="0.35">
      <c r="F92258" s="34"/>
      <c r="J92258" s="34"/>
      <c r="K92258" s="34"/>
      <c r="L92258" s="34"/>
    </row>
    <row r="92259" spans="6:12" x14ac:dyDescent="0.35">
      <c r="F92259" s="34"/>
      <c r="J92259" s="34"/>
      <c r="K92259" s="34"/>
      <c r="L92259" s="34"/>
    </row>
    <row r="92260" spans="6:12" x14ac:dyDescent="0.35">
      <c r="F92260" s="34"/>
      <c r="J92260" s="34"/>
      <c r="K92260" s="34"/>
      <c r="L92260" s="34"/>
    </row>
    <row r="92261" spans="6:12" x14ac:dyDescent="0.35">
      <c r="F92261" s="34"/>
      <c r="J92261" s="34"/>
      <c r="K92261" s="34"/>
      <c r="L92261" s="34"/>
    </row>
    <row r="92262" spans="6:12" x14ac:dyDescent="0.35">
      <c r="F92262" s="34"/>
      <c r="J92262" s="34"/>
      <c r="K92262" s="34"/>
      <c r="L92262" s="34"/>
    </row>
    <row r="92263" spans="6:12" x14ac:dyDescent="0.35">
      <c r="F92263" s="34"/>
      <c r="J92263" s="34"/>
      <c r="K92263" s="34"/>
      <c r="L92263" s="34"/>
    </row>
    <row r="92264" spans="6:12" x14ac:dyDescent="0.35">
      <c r="F92264" s="34"/>
      <c r="J92264" s="34"/>
      <c r="K92264" s="34"/>
      <c r="L92264" s="34"/>
    </row>
    <row r="92265" spans="6:12" x14ac:dyDescent="0.35">
      <c r="F92265" s="34"/>
      <c r="J92265" s="34"/>
      <c r="K92265" s="34"/>
      <c r="L92265" s="34"/>
    </row>
    <row r="92266" spans="6:12" x14ac:dyDescent="0.35">
      <c r="F92266" s="34"/>
      <c r="J92266" s="34"/>
      <c r="K92266" s="34"/>
      <c r="L92266" s="34"/>
    </row>
    <row r="92267" spans="6:12" x14ac:dyDescent="0.35">
      <c r="F92267" s="34"/>
      <c r="J92267" s="34"/>
      <c r="K92267" s="34"/>
      <c r="L92267" s="34"/>
    </row>
    <row r="92268" spans="6:12" x14ac:dyDescent="0.35">
      <c r="F92268" s="34"/>
      <c r="J92268" s="34"/>
      <c r="K92268" s="34"/>
      <c r="L92268" s="34"/>
    </row>
    <row r="92269" spans="6:12" x14ac:dyDescent="0.35">
      <c r="F92269" s="34"/>
      <c r="J92269" s="34"/>
      <c r="K92269" s="34"/>
      <c r="L92269" s="34"/>
    </row>
    <row r="92270" spans="6:12" x14ac:dyDescent="0.35">
      <c r="F92270" s="34"/>
      <c r="J92270" s="34"/>
      <c r="K92270" s="34"/>
      <c r="L92270" s="34"/>
    </row>
    <row r="92271" spans="6:12" x14ac:dyDescent="0.35">
      <c r="F92271" s="34"/>
      <c r="J92271" s="34"/>
      <c r="K92271" s="34"/>
      <c r="L92271" s="34"/>
    </row>
    <row r="92272" spans="6:12" x14ac:dyDescent="0.35">
      <c r="F92272" s="34"/>
      <c r="J92272" s="34"/>
      <c r="K92272" s="34"/>
      <c r="L92272" s="34"/>
    </row>
    <row r="92273" spans="6:12" x14ac:dyDescent="0.35">
      <c r="F92273" s="34"/>
      <c r="J92273" s="34"/>
      <c r="K92273" s="34"/>
      <c r="L92273" s="34"/>
    </row>
    <row r="92274" spans="6:12" x14ac:dyDescent="0.35">
      <c r="F92274" s="34"/>
      <c r="J92274" s="34"/>
      <c r="K92274" s="34"/>
      <c r="L92274" s="34"/>
    </row>
    <row r="92275" spans="6:12" x14ac:dyDescent="0.35">
      <c r="F92275" s="34"/>
      <c r="J92275" s="34"/>
      <c r="K92275" s="34"/>
      <c r="L92275" s="34"/>
    </row>
    <row r="92276" spans="6:12" x14ac:dyDescent="0.35">
      <c r="F92276" s="34"/>
      <c r="J92276" s="34"/>
      <c r="K92276" s="34"/>
      <c r="L92276" s="34"/>
    </row>
    <row r="92277" spans="6:12" x14ac:dyDescent="0.35">
      <c r="F92277" s="34"/>
      <c r="J92277" s="34"/>
      <c r="K92277" s="34"/>
      <c r="L92277" s="34"/>
    </row>
    <row r="92278" spans="6:12" x14ac:dyDescent="0.35">
      <c r="F92278" s="34"/>
      <c r="J92278" s="34"/>
      <c r="K92278" s="34"/>
      <c r="L92278" s="34"/>
    </row>
    <row r="92279" spans="6:12" x14ac:dyDescent="0.35">
      <c r="F92279" s="34"/>
      <c r="J92279" s="34"/>
      <c r="K92279" s="34"/>
      <c r="L92279" s="34"/>
    </row>
    <row r="92280" spans="6:12" x14ac:dyDescent="0.35">
      <c r="F92280" s="34"/>
      <c r="J92280" s="34"/>
      <c r="K92280" s="34"/>
      <c r="L92280" s="34"/>
    </row>
    <row r="92281" spans="6:12" x14ac:dyDescent="0.35">
      <c r="F92281" s="34"/>
      <c r="J92281" s="34"/>
      <c r="K92281" s="34"/>
      <c r="L92281" s="34"/>
    </row>
    <row r="92282" spans="6:12" x14ac:dyDescent="0.35">
      <c r="F92282" s="34"/>
      <c r="J92282" s="34"/>
      <c r="K92282" s="34"/>
      <c r="L92282" s="34"/>
    </row>
    <row r="92283" spans="6:12" x14ac:dyDescent="0.35">
      <c r="F92283" s="34"/>
      <c r="J92283" s="34"/>
      <c r="K92283" s="34"/>
      <c r="L92283" s="34"/>
    </row>
    <row r="92284" spans="6:12" x14ac:dyDescent="0.35">
      <c r="F92284" s="34"/>
      <c r="J92284" s="34"/>
      <c r="K92284" s="34"/>
      <c r="L92284" s="34"/>
    </row>
    <row r="92285" spans="6:12" x14ac:dyDescent="0.35">
      <c r="F92285" s="34"/>
      <c r="J92285" s="34"/>
      <c r="K92285" s="34"/>
      <c r="L92285" s="34"/>
    </row>
    <row r="92286" spans="6:12" x14ac:dyDescent="0.35">
      <c r="F92286" s="34"/>
      <c r="J92286" s="34"/>
      <c r="K92286" s="34"/>
      <c r="L92286" s="34"/>
    </row>
    <row r="92287" spans="6:12" x14ac:dyDescent="0.35">
      <c r="F92287" s="34"/>
      <c r="J92287" s="34"/>
      <c r="K92287" s="34"/>
      <c r="L92287" s="34"/>
    </row>
    <row r="92288" spans="6:12" x14ac:dyDescent="0.35">
      <c r="F92288" s="34"/>
      <c r="J92288" s="34"/>
      <c r="K92288" s="34"/>
      <c r="L92288" s="34"/>
    </row>
    <row r="92289" spans="6:12" x14ac:dyDescent="0.35">
      <c r="F92289" s="34"/>
      <c r="J92289" s="34"/>
      <c r="K92289" s="34"/>
      <c r="L92289" s="34"/>
    </row>
    <row r="92290" spans="6:12" x14ac:dyDescent="0.35">
      <c r="F92290" s="34"/>
      <c r="J92290" s="34"/>
      <c r="K92290" s="34"/>
      <c r="L92290" s="34"/>
    </row>
    <row r="92291" spans="6:12" x14ac:dyDescent="0.35">
      <c r="F92291" s="34"/>
      <c r="J92291" s="34"/>
      <c r="K92291" s="34"/>
      <c r="L92291" s="34"/>
    </row>
    <row r="92292" spans="6:12" x14ac:dyDescent="0.35">
      <c r="F92292" s="34"/>
      <c r="J92292" s="34"/>
      <c r="K92292" s="34"/>
      <c r="L92292" s="34"/>
    </row>
    <row r="92293" spans="6:12" x14ac:dyDescent="0.35">
      <c r="F92293" s="34"/>
      <c r="J92293" s="34"/>
      <c r="K92293" s="34"/>
      <c r="L92293" s="34"/>
    </row>
    <row r="92294" spans="6:12" x14ac:dyDescent="0.35">
      <c r="F92294" s="34"/>
      <c r="J92294" s="34"/>
      <c r="K92294" s="34"/>
      <c r="L92294" s="34"/>
    </row>
    <row r="92295" spans="6:12" x14ac:dyDescent="0.35">
      <c r="F92295" s="34"/>
      <c r="J92295" s="34"/>
      <c r="K92295" s="34"/>
      <c r="L92295" s="34"/>
    </row>
    <row r="92296" spans="6:12" x14ac:dyDescent="0.35">
      <c r="F92296" s="34"/>
      <c r="J92296" s="34"/>
      <c r="K92296" s="34"/>
      <c r="L92296" s="34"/>
    </row>
    <row r="92297" spans="6:12" x14ac:dyDescent="0.35">
      <c r="F92297" s="34"/>
      <c r="J92297" s="34"/>
      <c r="K92297" s="34"/>
      <c r="L92297" s="34"/>
    </row>
    <row r="92298" spans="6:12" x14ac:dyDescent="0.35">
      <c r="F92298" s="34"/>
      <c r="J92298" s="34"/>
      <c r="K92298" s="34"/>
      <c r="L92298" s="34"/>
    </row>
    <row r="92299" spans="6:12" x14ac:dyDescent="0.35">
      <c r="F92299" s="34"/>
      <c r="J92299" s="34"/>
      <c r="K92299" s="34"/>
      <c r="L92299" s="34"/>
    </row>
    <row r="92300" spans="6:12" x14ac:dyDescent="0.35">
      <c r="F92300" s="34"/>
      <c r="J92300" s="34"/>
      <c r="K92300" s="34"/>
      <c r="L92300" s="34"/>
    </row>
    <row r="92301" spans="6:12" x14ac:dyDescent="0.35">
      <c r="F92301" s="34"/>
      <c r="J92301" s="34"/>
      <c r="K92301" s="34"/>
      <c r="L92301" s="34"/>
    </row>
    <row r="92302" spans="6:12" x14ac:dyDescent="0.35">
      <c r="F92302" s="34"/>
      <c r="J92302" s="34"/>
      <c r="K92302" s="34"/>
      <c r="L92302" s="34"/>
    </row>
    <row r="92303" spans="6:12" x14ac:dyDescent="0.35">
      <c r="F92303" s="34"/>
      <c r="J92303" s="34"/>
      <c r="K92303" s="34"/>
      <c r="L92303" s="34"/>
    </row>
    <row r="92304" spans="6:12" x14ac:dyDescent="0.35">
      <c r="F92304" s="34"/>
      <c r="J92304" s="34"/>
      <c r="K92304" s="34"/>
      <c r="L92304" s="34"/>
    </row>
    <row r="92305" spans="6:12" x14ac:dyDescent="0.35">
      <c r="F92305" s="34"/>
      <c r="J92305" s="34"/>
      <c r="K92305" s="34"/>
      <c r="L92305" s="34"/>
    </row>
    <row r="92306" spans="6:12" x14ac:dyDescent="0.35">
      <c r="F92306" s="34"/>
      <c r="J92306" s="34"/>
      <c r="K92306" s="34"/>
      <c r="L92306" s="34"/>
    </row>
    <row r="92307" spans="6:12" x14ac:dyDescent="0.35">
      <c r="F92307" s="34"/>
      <c r="J92307" s="34"/>
      <c r="K92307" s="34"/>
      <c r="L92307" s="34"/>
    </row>
    <row r="92308" spans="6:12" x14ac:dyDescent="0.35">
      <c r="F92308" s="34"/>
      <c r="J92308" s="34"/>
      <c r="K92308" s="34"/>
      <c r="L92308" s="34"/>
    </row>
    <row r="92309" spans="6:12" x14ac:dyDescent="0.35">
      <c r="F92309" s="34"/>
      <c r="J92309" s="34"/>
      <c r="K92309" s="34"/>
      <c r="L92309" s="34"/>
    </row>
    <row r="92310" spans="6:12" x14ac:dyDescent="0.35">
      <c r="F92310" s="34"/>
      <c r="J92310" s="34"/>
      <c r="K92310" s="34"/>
      <c r="L92310" s="34"/>
    </row>
    <row r="92311" spans="6:12" x14ac:dyDescent="0.35">
      <c r="F92311" s="34"/>
      <c r="J92311" s="34"/>
      <c r="K92311" s="34"/>
      <c r="L92311" s="34"/>
    </row>
    <row r="92312" spans="6:12" x14ac:dyDescent="0.35">
      <c r="F92312" s="34"/>
      <c r="J92312" s="34"/>
      <c r="K92312" s="34"/>
      <c r="L92312" s="34"/>
    </row>
    <row r="92313" spans="6:12" x14ac:dyDescent="0.35">
      <c r="F92313" s="34"/>
      <c r="J92313" s="34"/>
      <c r="K92313" s="34"/>
      <c r="L92313" s="34"/>
    </row>
    <row r="92314" spans="6:12" x14ac:dyDescent="0.35">
      <c r="F92314" s="34"/>
      <c r="J92314" s="34"/>
      <c r="K92314" s="34"/>
      <c r="L92314" s="34"/>
    </row>
    <row r="92315" spans="6:12" x14ac:dyDescent="0.35">
      <c r="F92315" s="34"/>
      <c r="J92315" s="34"/>
      <c r="K92315" s="34"/>
      <c r="L92315" s="34"/>
    </row>
    <row r="92316" spans="6:12" x14ac:dyDescent="0.35">
      <c r="F92316" s="34"/>
      <c r="J92316" s="34"/>
      <c r="K92316" s="34"/>
      <c r="L92316" s="34"/>
    </row>
    <row r="92317" spans="6:12" x14ac:dyDescent="0.35">
      <c r="F92317" s="34"/>
      <c r="J92317" s="34"/>
      <c r="K92317" s="34"/>
      <c r="L92317" s="34"/>
    </row>
    <row r="92318" spans="6:12" x14ac:dyDescent="0.35">
      <c r="F92318" s="34"/>
      <c r="J92318" s="34"/>
      <c r="K92318" s="34"/>
      <c r="L92318" s="34"/>
    </row>
    <row r="92319" spans="6:12" x14ac:dyDescent="0.35">
      <c r="F92319" s="34"/>
      <c r="J92319" s="34"/>
      <c r="K92319" s="34"/>
      <c r="L92319" s="34"/>
    </row>
    <row r="92320" spans="6:12" x14ac:dyDescent="0.35">
      <c r="F92320" s="34"/>
      <c r="J92320" s="34"/>
      <c r="K92320" s="34"/>
      <c r="L92320" s="34"/>
    </row>
    <row r="92321" spans="6:12" x14ac:dyDescent="0.35">
      <c r="F92321" s="34"/>
      <c r="J92321" s="34"/>
      <c r="K92321" s="34"/>
      <c r="L92321" s="34"/>
    </row>
    <row r="92322" spans="6:12" x14ac:dyDescent="0.35">
      <c r="F92322" s="34"/>
      <c r="J92322" s="34"/>
      <c r="K92322" s="34"/>
      <c r="L92322" s="34"/>
    </row>
    <row r="92323" spans="6:12" x14ac:dyDescent="0.35">
      <c r="F92323" s="34"/>
      <c r="J92323" s="34"/>
      <c r="K92323" s="34"/>
      <c r="L92323" s="34"/>
    </row>
    <row r="92324" spans="6:12" x14ac:dyDescent="0.35">
      <c r="F92324" s="34"/>
      <c r="J92324" s="34"/>
      <c r="K92324" s="34"/>
      <c r="L92324" s="34"/>
    </row>
    <row r="92325" spans="6:12" x14ac:dyDescent="0.35">
      <c r="F92325" s="34"/>
      <c r="J92325" s="34"/>
      <c r="K92325" s="34"/>
      <c r="L92325" s="34"/>
    </row>
    <row r="92326" spans="6:12" x14ac:dyDescent="0.35">
      <c r="F92326" s="34"/>
      <c r="J92326" s="34"/>
      <c r="K92326" s="34"/>
      <c r="L92326" s="34"/>
    </row>
    <row r="92327" spans="6:12" x14ac:dyDescent="0.35">
      <c r="F92327" s="34"/>
      <c r="J92327" s="34"/>
      <c r="K92327" s="34"/>
      <c r="L92327" s="34"/>
    </row>
    <row r="92328" spans="6:12" x14ac:dyDescent="0.35">
      <c r="F92328" s="34"/>
      <c r="J92328" s="34"/>
      <c r="K92328" s="34"/>
      <c r="L92328" s="34"/>
    </row>
    <row r="92329" spans="6:12" x14ac:dyDescent="0.35">
      <c r="F92329" s="34"/>
      <c r="J92329" s="34"/>
      <c r="K92329" s="34"/>
      <c r="L92329" s="34"/>
    </row>
    <row r="92330" spans="6:12" x14ac:dyDescent="0.35">
      <c r="F92330" s="34"/>
      <c r="J92330" s="34"/>
      <c r="K92330" s="34"/>
      <c r="L92330" s="34"/>
    </row>
    <row r="92331" spans="6:12" x14ac:dyDescent="0.35">
      <c r="F92331" s="34"/>
      <c r="J92331" s="34"/>
      <c r="K92331" s="34"/>
      <c r="L92331" s="34"/>
    </row>
    <row r="92332" spans="6:12" x14ac:dyDescent="0.35">
      <c r="F92332" s="34"/>
      <c r="J92332" s="34"/>
      <c r="K92332" s="34"/>
      <c r="L92332" s="34"/>
    </row>
    <row r="92333" spans="6:12" x14ac:dyDescent="0.35">
      <c r="F92333" s="34"/>
      <c r="J92333" s="34"/>
      <c r="K92333" s="34"/>
      <c r="L92333" s="34"/>
    </row>
    <row r="92334" spans="6:12" x14ac:dyDescent="0.35">
      <c r="F92334" s="34"/>
      <c r="J92334" s="34"/>
      <c r="K92334" s="34"/>
      <c r="L92334" s="34"/>
    </row>
    <row r="92335" spans="6:12" x14ac:dyDescent="0.35">
      <c r="F92335" s="34"/>
      <c r="J92335" s="34"/>
      <c r="K92335" s="34"/>
      <c r="L92335" s="34"/>
    </row>
    <row r="92336" spans="6:12" x14ac:dyDescent="0.35">
      <c r="F92336" s="34"/>
      <c r="J92336" s="34"/>
      <c r="K92336" s="34"/>
      <c r="L92336" s="34"/>
    </row>
    <row r="92337" spans="6:12" x14ac:dyDescent="0.35">
      <c r="F92337" s="34"/>
      <c r="J92337" s="34"/>
      <c r="K92337" s="34"/>
      <c r="L92337" s="34"/>
    </row>
    <row r="92338" spans="6:12" x14ac:dyDescent="0.35">
      <c r="F92338" s="34"/>
      <c r="J92338" s="34"/>
      <c r="K92338" s="34"/>
      <c r="L92338" s="34"/>
    </row>
    <row r="92339" spans="6:12" x14ac:dyDescent="0.35">
      <c r="F92339" s="34"/>
      <c r="J92339" s="34"/>
      <c r="K92339" s="34"/>
      <c r="L92339" s="34"/>
    </row>
    <row r="92340" spans="6:12" x14ac:dyDescent="0.35">
      <c r="F92340" s="34"/>
      <c r="J92340" s="34"/>
      <c r="K92340" s="34"/>
      <c r="L92340" s="34"/>
    </row>
    <row r="92341" spans="6:12" x14ac:dyDescent="0.35">
      <c r="F92341" s="34"/>
      <c r="J92341" s="34"/>
      <c r="K92341" s="34"/>
      <c r="L92341" s="34"/>
    </row>
    <row r="92342" spans="6:12" x14ac:dyDescent="0.35">
      <c r="F92342" s="34"/>
      <c r="J92342" s="34"/>
      <c r="K92342" s="34"/>
      <c r="L92342" s="34"/>
    </row>
    <row r="92343" spans="6:12" x14ac:dyDescent="0.35">
      <c r="F92343" s="34"/>
      <c r="J92343" s="34"/>
      <c r="K92343" s="34"/>
      <c r="L92343" s="34"/>
    </row>
    <row r="92344" spans="6:12" x14ac:dyDescent="0.35">
      <c r="F92344" s="34"/>
      <c r="J92344" s="34"/>
      <c r="K92344" s="34"/>
      <c r="L92344" s="34"/>
    </row>
    <row r="92345" spans="6:12" x14ac:dyDescent="0.35">
      <c r="F92345" s="34"/>
      <c r="J92345" s="34"/>
      <c r="K92345" s="34"/>
      <c r="L92345" s="34"/>
    </row>
    <row r="92346" spans="6:12" x14ac:dyDescent="0.35">
      <c r="F92346" s="34"/>
      <c r="J92346" s="34"/>
      <c r="K92346" s="34"/>
      <c r="L92346" s="34"/>
    </row>
    <row r="92347" spans="6:12" x14ac:dyDescent="0.35">
      <c r="F92347" s="34"/>
      <c r="J92347" s="34"/>
      <c r="K92347" s="34"/>
      <c r="L92347" s="34"/>
    </row>
    <row r="92348" spans="6:12" x14ac:dyDescent="0.35">
      <c r="F92348" s="34"/>
      <c r="J92348" s="34"/>
      <c r="K92348" s="34"/>
      <c r="L92348" s="34"/>
    </row>
    <row r="92349" spans="6:12" x14ac:dyDescent="0.35">
      <c r="F92349" s="34"/>
      <c r="J92349" s="34"/>
      <c r="K92349" s="34"/>
      <c r="L92349" s="34"/>
    </row>
    <row r="92350" spans="6:12" x14ac:dyDescent="0.35">
      <c r="F92350" s="34"/>
      <c r="J92350" s="34"/>
      <c r="K92350" s="34"/>
      <c r="L92350" s="34"/>
    </row>
    <row r="92351" spans="6:12" x14ac:dyDescent="0.35">
      <c r="F92351" s="34"/>
      <c r="J92351" s="34"/>
      <c r="K92351" s="34"/>
      <c r="L92351" s="34"/>
    </row>
    <row r="92352" spans="6:12" x14ac:dyDescent="0.35">
      <c r="F92352" s="34"/>
      <c r="J92352" s="34"/>
      <c r="K92352" s="34"/>
      <c r="L92352" s="34"/>
    </row>
    <row r="92353" spans="6:12" x14ac:dyDescent="0.35">
      <c r="F92353" s="34"/>
      <c r="J92353" s="34"/>
      <c r="K92353" s="34"/>
      <c r="L92353" s="34"/>
    </row>
    <row r="92354" spans="6:12" x14ac:dyDescent="0.35">
      <c r="F92354" s="34"/>
      <c r="J92354" s="34"/>
      <c r="K92354" s="34"/>
      <c r="L92354" s="34"/>
    </row>
    <row r="92355" spans="6:12" x14ac:dyDescent="0.35">
      <c r="F92355" s="34"/>
      <c r="J92355" s="34"/>
      <c r="K92355" s="34"/>
      <c r="L92355" s="34"/>
    </row>
    <row r="92356" spans="6:12" x14ac:dyDescent="0.35">
      <c r="F92356" s="34"/>
      <c r="J92356" s="34"/>
      <c r="K92356" s="34"/>
      <c r="L92356" s="34"/>
    </row>
    <row r="92357" spans="6:12" x14ac:dyDescent="0.35">
      <c r="F92357" s="34"/>
      <c r="J92357" s="34"/>
      <c r="K92357" s="34"/>
      <c r="L92357" s="34"/>
    </row>
    <row r="92358" spans="6:12" x14ac:dyDescent="0.35">
      <c r="F92358" s="34"/>
      <c r="J92358" s="34"/>
      <c r="K92358" s="34"/>
      <c r="L92358" s="34"/>
    </row>
    <row r="92359" spans="6:12" x14ac:dyDescent="0.35">
      <c r="F92359" s="34"/>
      <c r="J92359" s="34"/>
      <c r="K92359" s="34"/>
      <c r="L92359" s="34"/>
    </row>
    <row r="92360" spans="6:12" x14ac:dyDescent="0.35">
      <c r="F92360" s="34"/>
      <c r="J92360" s="34"/>
      <c r="K92360" s="34"/>
      <c r="L92360" s="34"/>
    </row>
    <row r="92361" spans="6:12" x14ac:dyDescent="0.35">
      <c r="F92361" s="34"/>
      <c r="J92361" s="34"/>
      <c r="K92361" s="34"/>
      <c r="L92361" s="34"/>
    </row>
    <row r="92362" spans="6:12" x14ac:dyDescent="0.35">
      <c r="F92362" s="34"/>
      <c r="J92362" s="34"/>
      <c r="K92362" s="34"/>
      <c r="L92362" s="34"/>
    </row>
    <row r="92363" spans="6:12" x14ac:dyDescent="0.35">
      <c r="F92363" s="34"/>
      <c r="J92363" s="34"/>
      <c r="K92363" s="34"/>
      <c r="L92363" s="34"/>
    </row>
    <row r="92364" spans="6:12" x14ac:dyDescent="0.35">
      <c r="F92364" s="34"/>
      <c r="J92364" s="34"/>
      <c r="K92364" s="34"/>
      <c r="L92364" s="34"/>
    </row>
    <row r="92365" spans="6:12" x14ac:dyDescent="0.35">
      <c r="F92365" s="34"/>
      <c r="J92365" s="34"/>
      <c r="K92365" s="34"/>
      <c r="L92365" s="34"/>
    </row>
    <row r="92366" spans="6:12" x14ac:dyDescent="0.35">
      <c r="F92366" s="34"/>
      <c r="J92366" s="34"/>
      <c r="K92366" s="34"/>
      <c r="L92366" s="34"/>
    </row>
    <row r="92367" spans="6:12" x14ac:dyDescent="0.35">
      <c r="F92367" s="34"/>
      <c r="J92367" s="34"/>
      <c r="K92367" s="34"/>
      <c r="L92367" s="34"/>
    </row>
    <row r="92368" spans="6:12" x14ac:dyDescent="0.35">
      <c r="F92368" s="34"/>
      <c r="J92368" s="34"/>
      <c r="K92368" s="34"/>
      <c r="L92368" s="34"/>
    </row>
    <row r="92369" spans="6:12" x14ac:dyDescent="0.35">
      <c r="F92369" s="34"/>
      <c r="J92369" s="34"/>
      <c r="K92369" s="34"/>
      <c r="L92369" s="34"/>
    </row>
    <row r="92370" spans="6:12" x14ac:dyDescent="0.35">
      <c r="F92370" s="34"/>
      <c r="J92370" s="34"/>
      <c r="K92370" s="34"/>
      <c r="L92370" s="34"/>
    </row>
    <row r="92371" spans="6:12" x14ac:dyDescent="0.35">
      <c r="F92371" s="34"/>
      <c r="J92371" s="34"/>
      <c r="K92371" s="34"/>
      <c r="L92371" s="34"/>
    </row>
    <row r="92372" spans="6:12" x14ac:dyDescent="0.35">
      <c r="F92372" s="34"/>
      <c r="J92372" s="34"/>
      <c r="K92372" s="34"/>
      <c r="L92372" s="34"/>
    </row>
    <row r="92373" spans="6:12" x14ac:dyDescent="0.35">
      <c r="F92373" s="34"/>
      <c r="J92373" s="34"/>
      <c r="K92373" s="34"/>
      <c r="L92373" s="34"/>
    </row>
    <row r="92374" spans="6:12" x14ac:dyDescent="0.35">
      <c r="F92374" s="34"/>
      <c r="J92374" s="34"/>
      <c r="K92374" s="34"/>
      <c r="L92374" s="34"/>
    </row>
    <row r="92375" spans="6:12" x14ac:dyDescent="0.35">
      <c r="F92375" s="34"/>
      <c r="J92375" s="34"/>
      <c r="K92375" s="34"/>
      <c r="L92375" s="34"/>
    </row>
    <row r="92376" spans="6:12" x14ac:dyDescent="0.35">
      <c r="F92376" s="34"/>
      <c r="J92376" s="34"/>
      <c r="K92376" s="34"/>
      <c r="L92376" s="34"/>
    </row>
    <row r="92377" spans="6:12" x14ac:dyDescent="0.35">
      <c r="F92377" s="34"/>
      <c r="J92377" s="34"/>
      <c r="K92377" s="34"/>
      <c r="L92377" s="34"/>
    </row>
    <row r="92378" spans="6:12" x14ac:dyDescent="0.35">
      <c r="F92378" s="34"/>
      <c r="J92378" s="34"/>
      <c r="K92378" s="34"/>
      <c r="L92378" s="34"/>
    </row>
    <row r="92379" spans="6:12" x14ac:dyDescent="0.35">
      <c r="F92379" s="34"/>
      <c r="J92379" s="34"/>
      <c r="K92379" s="34"/>
      <c r="L92379" s="34"/>
    </row>
    <row r="92380" spans="6:12" x14ac:dyDescent="0.35">
      <c r="F92380" s="34"/>
      <c r="J92380" s="34"/>
      <c r="K92380" s="34"/>
      <c r="L92380" s="34"/>
    </row>
    <row r="92381" spans="6:12" x14ac:dyDescent="0.35">
      <c r="F92381" s="34"/>
      <c r="J92381" s="34"/>
      <c r="K92381" s="34"/>
      <c r="L92381" s="34"/>
    </row>
    <row r="92382" spans="6:12" x14ac:dyDescent="0.35">
      <c r="F92382" s="34"/>
      <c r="J92382" s="34"/>
      <c r="K92382" s="34"/>
      <c r="L92382" s="34"/>
    </row>
    <row r="92383" spans="6:12" x14ac:dyDescent="0.35">
      <c r="F92383" s="34"/>
      <c r="J92383" s="34"/>
      <c r="K92383" s="34"/>
      <c r="L92383" s="34"/>
    </row>
    <row r="92384" spans="6:12" x14ac:dyDescent="0.35">
      <c r="F92384" s="34"/>
      <c r="J92384" s="34"/>
      <c r="K92384" s="34"/>
      <c r="L92384" s="34"/>
    </row>
    <row r="92385" spans="6:12" x14ac:dyDescent="0.35">
      <c r="F92385" s="34"/>
      <c r="J92385" s="34"/>
      <c r="K92385" s="34"/>
      <c r="L92385" s="34"/>
    </row>
    <row r="92386" spans="6:12" x14ac:dyDescent="0.35">
      <c r="F92386" s="34"/>
      <c r="J92386" s="34"/>
      <c r="K92386" s="34"/>
      <c r="L92386" s="34"/>
    </row>
    <row r="92387" spans="6:12" x14ac:dyDescent="0.35">
      <c r="F92387" s="34"/>
      <c r="J92387" s="34"/>
      <c r="K92387" s="34"/>
      <c r="L92387" s="34"/>
    </row>
    <row r="92388" spans="6:12" x14ac:dyDescent="0.35">
      <c r="F92388" s="34"/>
      <c r="J92388" s="34"/>
      <c r="K92388" s="34"/>
      <c r="L92388" s="34"/>
    </row>
    <row r="92389" spans="6:12" x14ac:dyDescent="0.35">
      <c r="F92389" s="34"/>
      <c r="J92389" s="34"/>
      <c r="K92389" s="34"/>
      <c r="L92389" s="34"/>
    </row>
    <row r="92390" spans="6:12" x14ac:dyDescent="0.35">
      <c r="F92390" s="34"/>
      <c r="J92390" s="34"/>
      <c r="K92390" s="34"/>
      <c r="L92390" s="34"/>
    </row>
    <row r="92391" spans="6:12" x14ac:dyDescent="0.35">
      <c r="F92391" s="34"/>
      <c r="J92391" s="34"/>
      <c r="K92391" s="34"/>
      <c r="L92391" s="34"/>
    </row>
    <row r="92392" spans="6:12" x14ac:dyDescent="0.35">
      <c r="F92392" s="34"/>
      <c r="J92392" s="34"/>
      <c r="K92392" s="34"/>
      <c r="L92392" s="34"/>
    </row>
    <row r="92393" spans="6:12" x14ac:dyDescent="0.35">
      <c r="F92393" s="34"/>
      <c r="J92393" s="34"/>
      <c r="K92393" s="34"/>
      <c r="L92393" s="34"/>
    </row>
    <row r="92394" spans="6:12" x14ac:dyDescent="0.35">
      <c r="F92394" s="34"/>
      <c r="J92394" s="34"/>
      <c r="K92394" s="34"/>
      <c r="L92394" s="34"/>
    </row>
    <row r="92395" spans="6:12" x14ac:dyDescent="0.35">
      <c r="F92395" s="34"/>
      <c r="J92395" s="34"/>
      <c r="K92395" s="34"/>
      <c r="L92395" s="34"/>
    </row>
    <row r="92396" spans="6:12" x14ac:dyDescent="0.35">
      <c r="F92396" s="34"/>
      <c r="J92396" s="34"/>
      <c r="K92396" s="34"/>
      <c r="L92396" s="34"/>
    </row>
    <row r="92397" spans="6:12" x14ac:dyDescent="0.35">
      <c r="F92397" s="34"/>
      <c r="J92397" s="34"/>
      <c r="K92397" s="34"/>
      <c r="L92397" s="34"/>
    </row>
    <row r="92398" spans="6:12" x14ac:dyDescent="0.35">
      <c r="F92398" s="34"/>
      <c r="J92398" s="34"/>
      <c r="K92398" s="34"/>
      <c r="L92398" s="34"/>
    </row>
    <row r="92399" spans="6:12" x14ac:dyDescent="0.35">
      <c r="F92399" s="34"/>
      <c r="J92399" s="34"/>
      <c r="K92399" s="34"/>
      <c r="L92399" s="34"/>
    </row>
    <row r="92400" spans="6:12" x14ac:dyDescent="0.35">
      <c r="F92400" s="34"/>
      <c r="J92400" s="34"/>
      <c r="K92400" s="34"/>
      <c r="L92400" s="34"/>
    </row>
    <row r="92401" spans="6:12" x14ac:dyDescent="0.35">
      <c r="F92401" s="34"/>
      <c r="J92401" s="34"/>
      <c r="K92401" s="34"/>
      <c r="L92401" s="34"/>
    </row>
    <row r="92402" spans="6:12" x14ac:dyDescent="0.35">
      <c r="F92402" s="34"/>
      <c r="J92402" s="34"/>
      <c r="K92402" s="34"/>
      <c r="L92402" s="34"/>
    </row>
    <row r="92403" spans="6:12" x14ac:dyDescent="0.35">
      <c r="F92403" s="34"/>
      <c r="J92403" s="34"/>
      <c r="K92403" s="34"/>
      <c r="L92403" s="34"/>
    </row>
    <row r="92404" spans="6:12" x14ac:dyDescent="0.35">
      <c r="F92404" s="34"/>
      <c r="J92404" s="34"/>
      <c r="K92404" s="34"/>
      <c r="L92404" s="34"/>
    </row>
    <row r="92405" spans="6:12" x14ac:dyDescent="0.35">
      <c r="F92405" s="34"/>
      <c r="J92405" s="34"/>
      <c r="K92405" s="34"/>
      <c r="L92405" s="34"/>
    </row>
    <row r="92406" spans="6:12" x14ac:dyDescent="0.35">
      <c r="F92406" s="34"/>
      <c r="J92406" s="34"/>
      <c r="K92406" s="34"/>
      <c r="L92406" s="34"/>
    </row>
    <row r="92407" spans="6:12" x14ac:dyDescent="0.35">
      <c r="F92407" s="34"/>
      <c r="J92407" s="34"/>
      <c r="K92407" s="34"/>
      <c r="L92407" s="34"/>
    </row>
    <row r="92408" spans="6:12" x14ac:dyDescent="0.35">
      <c r="F92408" s="34"/>
      <c r="J92408" s="34"/>
      <c r="K92408" s="34"/>
      <c r="L92408" s="34"/>
    </row>
    <row r="92409" spans="6:12" x14ac:dyDescent="0.35">
      <c r="F92409" s="34"/>
      <c r="J92409" s="34"/>
      <c r="K92409" s="34"/>
      <c r="L92409" s="34"/>
    </row>
    <row r="92410" spans="6:12" x14ac:dyDescent="0.35">
      <c r="F92410" s="34"/>
      <c r="J92410" s="34"/>
      <c r="K92410" s="34"/>
      <c r="L92410" s="34"/>
    </row>
    <row r="92411" spans="6:12" x14ac:dyDescent="0.35">
      <c r="F92411" s="34"/>
      <c r="J92411" s="34"/>
      <c r="K92411" s="34"/>
      <c r="L92411" s="34"/>
    </row>
    <row r="92412" spans="6:12" x14ac:dyDescent="0.35">
      <c r="F92412" s="34"/>
      <c r="J92412" s="34"/>
      <c r="K92412" s="34"/>
      <c r="L92412" s="34"/>
    </row>
    <row r="92413" spans="6:12" x14ac:dyDescent="0.35">
      <c r="F92413" s="34"/>
      <c r="J92413" s="34"/>
      <c r="K92413" s="34"/>
      <c r="L92413" s="34"/>
    </row>
    <row r="92414" spans="6:12" x14ac:dyDescent="0.35">
      <c r="F92414" s="34"/>
      <c r="J92414" s="34"/>
      <c r="K92414" s="34"/>
      <c r="L92414" s="34"/>
    </row>
    <row r="92415" spans="6:12" x14ac:dyDescent="0.35">
      <c r="F92415" s="34"/>
      <c r="J92415" s="34"/>
      <c r="K92415" s="34"/>
      <c r="L92415" s="34"/>
    </row>
    <row r="92416" spans="6:12" x14ac:dyDescent="0.35">
      <c r="F92416" s="34"/>
      <c r="J92416" s="34"/>
      <c r="K92416" s="34"/>
      <c r="L92416" s="34"/>
    </row>
    <row r="92417" spans="6:12" x14ac:dyDescent="0.35">
      <c r="F92417" s="34"/>
      <c r="J92417" s="34"/>
      <c r="K92417" s="34"/>
      <c r="L92417" s="34"/>
    </row>
    <row r="92418" spans="6:12" x14ac:dyDescent="0.35">
      <c r="F92418" s="34"/>
      <c r="J92418" s="34"/>
      <c r="K92418" s="34"/>
      <c r="L92418" s="34"/>
    </row>
    <row r="92419" spans="6:12" x14ac:dyDescent="0.35">
      <c r="F92419" s="34"/>
      <c r="J92419" s="34"/>
      <c r="K92419" s="34"/>
      <c r="L92419" s="34"/>
    </row>
    <row r="92420" spans="6:12" x14ac:dyDescent="0.35">
      <c r="F92420" s="34"/>
      <c r="J92420" s="34"/>
      <c r="K92420" s="34"/>
      <c r="L92420" s="34"/>
    </row>
    <row r="92421" spans="6:12" x14ac:dyDescent="0.35">
      <c r="F92421" s="34"/>
      <c r="J92421" s="34"/>
      <c r="K92421" s="34"/>
      <c r="L92421" s="34"/>
    </row>
    <row r="92422" spans="6:12" x14ac:dyDescent="0.35">
      <c r="F92422" s="34"/>
      <c r="J92422" s="34"/>
      <c r="K92422" s="34"/>
      <c r="L92422" s="34"/>
    </row>
    <row r="92423" spans="6:12" x14ac:dyDescent="0.35">
      <c r="F92423" s="34"/>
      <c r="J92423" s="34"/>
      <c r="K92423" s="34"/>
      <c r="L92423" s="34"/>
    </row>
    <row r="92424" spans="6:12" x14ac:dyDescent="0.35">
      <c r="F92424" s="34"/>
      <c r="J92424" s="34"/>
      <c r="K92424" s="34"/>
      <c r="L92424" s="34"/>
    </row>
    <row r="92425" spans="6:12" x14ac:dyDescent="0.35">
      <c r="F92425" s="34"/>
      <c r="J92425" s="34"/>
      <c r="K92425" s="34"/>
      <c r="L92425" s="34"/>
    </row>
    <row r="92426" spans="6:12" x14ac:dyDescent="0.35">
      <c r="F92426" s="34"/>
      <c r="J92426" s="34"/>
      <c r="K92426" s="34"/>
      <c r="L92426" s="34"/>
    </row>
    <row r="92427" spans="6:12" x14ac:dyDescent="0.35">
      <c r="F92427" s="34"/>
      <c r="J92427" s="34"/>
      <c r="K92427" s="34"/>
      <c r="L92427" s="34"/>
    </row>
    <row r="92428" spans="6:12" x14ac:dyDescent="0.35">
      <c r="F92428" s="34"/>
      <c r="J92428" s="34"/>
      <c r="K92428" s="34"/>
      <c r="L92428" s="34"/>
    </row>
    <row r="92429" spans="6:12" x14ac:dyDescent="0.35">
      <c r="F92429" s="34"/>
      <c r="J92429" s="34"/>
      <c r="K92429" s="34"/>
      <c r="L92429" s="34"/>
    </row>
    <row r="92430" spans="6:12" x14ac:dyDescent="0.35">
      <c r="F92430" s="34"/>
      <c r="J92430" s="34"/>
      <c r="K92430" s="34"/>
      <c r="L92430" s="34"/>
    </row>
    <row r="92431" spans="6:12" x14ac:dyDescent="0.35">
      <c r="F92431" s="34"/>
      <c r="J92431" s="34"/>
      <c r="K92431" s="34"/>
      <c r="L92431" s="34"/>
    </row>
    <row r="92432" spans="6:12" x14ac:dyDescent="0.35">
      <c r="F92432" s="34"/>
      <c r="J92432" s="34"/>
      <c r="K92432" s="34"/>
      <c r="L92432" s="34"/>
    </row>
    <row r="92433" spans="6:12" x14ac:dyDescent="0.35">
      <c r="F92433" s="34"/>
      <c r="J92433" s="34"/>
      <c r="K92433" s="34"/>
      <c r="L92433" s="34"/>
    </row>
    <row r="92434" spans="6:12" x14ac:dyDescent="0.35">
      <c r="F92434" s="34"/>
      <c r="J92434" s="34"/>
      <c r="K92434" s="34"/>
      <c r="L92434" s="34"/>
    </row>
    <row r="92435" spans="6:12" x14ac:dyDescent="0.35">
      <c r="F92435" s="34"/>
      <c r="J92435" s="34"/>
      <c r="K92435" s="34"/>
      <c r="L92435" s="34"/>
    </row>
    <row r="92436" spans="6:12" x14ac:dyDescent="0.35">
      <c r="F92436" s="34"/>
      <c r="J92436" s="34"/>
      <c r="K92436" s="34"/>
      <c r="L92436" s="34"/>
    </row>
    <row r="92437" spans="6:12" x14ac:dyDescent="0.35">
      <c r="F92437" s="34"/>
      <c r="J92437" s="34"/>
      <c r="K92437" s="34"/>
      <c r="L92437" s="34"/>
    </row>
    <row r="92438" spans="6:12" x14ac:dyDescent="0.35">
      <c r="F92438" s="34"/>
      <c r="J92438" s="34"/>
      <c r="K92438" s="34"/>
      <c r="L92438" s="34"/>
    </row>
    <row r="92439" spans="6:12" x14ac:dyDescent="0.35">
      <c r="F92439" s="34"/>
      <c r="J92439" s="34"/>
      <c r="K92439" s="34"/>
      <c r="L92439" s="34"/>
    </row>
    <row r="92440" spans="6:12" x14ac:dyDescent="0.35">
      <c r="F92440" s="34"/>
      <c r="J92440" s="34"/>
      <c r="K92440" s="34"/>
      <c r="L92440" s="34"/>
    </row>
    <row r="92441" spans="6:12" x14ac:dyDescent="0.35">
      <c r="F92441" s="34"/>
      <c r="J92441" s="34"/>
      <c r="K92441" s="34"/>
      <c r="L92441" s="34"/>
    </row>
    <row r="92442" spans="6:12" x14ac:dyDescent="0.35">
      <c r="F92442" s="34"/>
      <c r="J92442" s="34"/>
      <c r="K92442" s="34"/>
      <c r="L92442" s="34"/>
    </row>
    <row r="92443" spans="6:12" x14ac:dyDescent="0.35">
      <c r="F92443" s="34"/>
      <c r="J92443" s="34"/>
      <c r="K92443" s="34"/>
      <c r="L92443" s="34"/>
    </row>
    <row r="92444" spans="6:12" x14ac:dyDescent="0.35">
      <c r="F92444" s="34"/>
      <c r="J92444" s="34"/>
      <c r="K92444" s="34"/>
      <c r="L92444" s="34"/>
    </row>
    <row r="92445" spans="6:12" x14ac:dyDescent="0.35">
      <c r="F92445" s="34"/>
      <c r="J92445" s="34"/>
      <c r="K92445" s="34"/>
      <c r="L92445" s="34"/>
    </row>
    <row r="92446" spans="6:12" x14ac:dyDescent="0.35">
      <c r="F92446" s="34"/>
      <c r="J92446" s="34"/>
      <c r="K92446" s="34"/>
      <c r="L92446" s="34"/>
    </row>
    <row r="92447" spans="6:12" x14ac:dyDescent="0.35">
      <c r="F92447" s="34"/>
      <c r="J92447" s="34"/>
      <c r="K92447" s="34"/>
      <c r="L92447" s="34"/>
    </row>
    <row r="92448" spans="6:12" x14ac:dyDescent="0.35">
      <c r="F92448" s="34"/>
      <c r="J92448" s="34"/>
      <c r="K92448" s="34"/>
      <c r="L92448" s="34"/>
    </row>
    <row r="92449" spans="6:12" x14ac:dyDescent="0.35">
      <c r="F92449" s="34"/>
      <c r="J92449" s="34"/>
      <c r="K92449" s="34"/>
      <c r="L92449" s="34"/>
    </row>
    <row r="92450" spans="6:12" x14ac:dyDescent="0.35">
      <c r="F92450" s="34"/>
      <c r="J92450" s="34"/>
      <c r="K92450" s="34"/>
      <c r="L92450" s="34"/>
    </row>
    <row r="92451" spans="6:12" x14ac:dyDescent="0.35">
      <c r="F92451" s="34"/>
      <c r="J92451" s="34"/>
      <c r="K92451" s="34"/>
      <c r="L92451" s="34"/>
    </row>
    <row r="92452" spans="6:12" x14ac:dyDescent="0.35">
      <c r="F92452" s="34"/>
      <c r="J92452" s="34"/>
      <c r="K92452" s="34"/>
      <c r="L92452" s="34"/>
    </row>
    <row r="92453" spans="6:12" x14ac:dyDescent="0.35">
      <c r="F92453" s="34"/>
      <c r="J92453" s="34"/>
      <c r="K92453" s="34"/>
      <c r="L92453" s="34"/>
    </row>
    <row r="92454" spans="6:12" x14ac:dyDescent="0.35">
      <c r="F92454" s="34"/>
      <c r="J92454" s="34"/>
      <c r="K92454" s="34"/>
      <c r="L92454" s="34"/>
    </row>
    <row r="92455" spans="6:12" x14ac:dyDescent="0.35">
      <c r="F92455" s="34"/>
      <c r="J92455" s="34"/>
      <c r="K92455" s="34"/>
      <c r="L92455" s="34"/>
    </row>
    <row r="92456" spans="6:12" x14ac:dyDescent="0.35">
      <c r="F92456" s="34"/>
      <c r="J92456" s="34"/>
      <c r="K92456" s="34"/>
      <c r="L92456" s="34"/>
    </row>
    <row r="92457" spans="6:12" x14ac:dyDescent="0.35">
      <c r="F92457" s="34"/>
      <c r="J92457" s="34"/>
      <c r="K92457" s="34"/>
      <c r="L92457" s="34"/>
    </row>
    <row r="92458" spans="6:12" x14ac:dyDescent="0.35">
      <c r="F92458" s="34"/>
      <c r="J92458" s="34"/>
      <c r="K92458" s="34"/>
      <c r="L92458" s="34"/>
    </row>
    <row r="92459" spans="6:12" x14ac:dyDescent="0.35">
      <c r="F92459" s="34"/>
      <c r="J92459" s="34"/>
      <c r="K92459" s="34"/>
      <c r="L92459" s="34"/>
    </row>
    <row r="92460" spans="6:12" x14ac:dyDescent="0.35">
      <c r="F92460" s="34"/>
      <c r="J92460" s="34"/>
      <c r="K92460" s="34"/>
      <c r="L92460" s="34"/>
    </row>
    <row r="92461" spans="6:12" x14ac:dyDescent="0.35">
      <c r="F92461" s="34"/>
      <c r="J92461" s="34"/>
      <c r="K92461" s="34"/>
      <c r="L92461" s="34"/>
    </row>
    <row r="92462" spans="6:12" x14ac:dyDescent="0.35">
      <c r="F92462" s="34"/>
      <c r="J92462" s="34"/>
      <c r="K92462" s="34"/>
      <c r="L92462" s="34"/>
    </row>
    <row r="92463" spans="6:12" x14ac:dyDescent="0.35">
      <c r="F92463" s="34"/>
      <c r="J92463" s="34"/>
      <c r="K92463" s="34"/>
      <c r="L92463" s="34"/>
    </row>
    <row r="92464" spans="6:12" x14ac:dyDescent="0.35">
      <c r="F92464" s="34"/>
      <c r="J92464" s="34"/>
      <c r="K92464" s="34"/>
      <c r="L92464" s="34"/>
    </row>
    <row r="92465" spans="6:12" x14ac:dyDescent="0.35">
      <c r="F92465" s="34"/>
      <c r="J92465" s="34"/>
      <c r="K92465" s="34"/>
      <c r="L92465" s="34"/>
    </row>
    <row r="92466" spans="6:12" x14ac:dyDescent="0.35">
      <c r="F92466" s="34"/>
      <c r="J92466" s="34"/>
      <c r="K92466" s="34"/>
      <c r="L92466" s="34"/>
    </row>
    <row r="92467" spans="6:12" x14ac:dyDescent="0.35">
      <c r="F92467" s="34"/>
      <c r="J92467" s="34"/>
      <c r="K92467" s="34"/>
      <c r="L92467" s="34"/>
    </row>
    <row r="92468" spans="6:12" x14ac:dyDescent="0.35">
      <c r="F92468" s="34"/>
      <c r="J92468" s="34"/>
      <c r="K92468" s="34"/>
      <c r="L92468" s="34"/>
    </row>
    <row r="92469" spans="6:12" x14ac:dyDescent="0.35">
      <c r="F92469" s="34"/>
      <c r="J92469" s="34"/>
      <c r="K92469" s="34"/>
      <c r="L92469" s="34"/>
    </row>
    <row r="92470" spans="6:12" x14ac:dyDescent="0.35">
      <c r="F92470" s="34"/>
      <c r="J92470" s="34"/>
      <c r="K92470" s="34"/>
      <c r="L92470" s="34"/>
    </row>
    <row r="92471" spans="6:12" x14ac:dyDescent="0.35">
      <c r="F92471" s="34"/>
      <c r="J92471" s="34"/>
      <c r="K92471" s="34"/>
      <c r="L92471" s="34"/>
    </row>
    <row r="92472" spans="6:12" x14ac:dyDescent="0.35">
      <c r="F92472" s="34"/>
      <c r="J92472" s="34"/>
      <c r="K92472" s="34"/>
      <c r="L92472" s="34"/>
    </row>
    <row r="92473" spans="6:12" x14ac:dyDescent="0.35">
      <c r="F92473" s="34"/>
      <c r="J92473" s="34"/>
      <c r="K92473" s="34"/>
      <c r="L92473" s="34"/>
    </row>
    <row r="92474" spans="6:12" x14ac:dyDescent="0.35">
      <c r="F92474" s="34"/>
      <c r="J92474" s="34"/>
      <c r="K92474" s="34"/>
      <c r="L92474" s="34"/>
    </row>
    <row r="92475" spans="6:12" x14ac:dyDescent="0.35">
      <c r="F92475" s="34"/>
      <c r="J92475" s="34"/>
      <c r="K92475" s="34"/>
      <c r="L92475" s="34"/>
    </row>
    <row r="92476" spans="6:12" x14ac:dyDescent="0.35">
      <c r="F92476" s="34"/>
      <c r="J92476" s="34"/>
      <c r="K92476" s="34"/>
      <c r="L92476" s="34"/>
    </row>
    <row r="92477" spans="6:12" x14ac:dyDescent="0.35">
      <c r="F92477" s="34"/>
      <c r="J92477" s="34"/>
      <c r="K92477" s="34"/>
      <c r="L92477" s="34"/>
    </row>
    <row r="92478" spans="6:12" x14ac:dyDescent="0.35">
      <c r="F92478" s="34"/>
      <c r="J92478" s="34"/>
      <c r="K92478" s="34"/>
      <c r="L92478" s="34"/>
    </row>
    <row r="92479" spans="6:12" x14ac:dyDescent="0.35">
      <c r="F92479" s="34"/>
      <c r="J92479" s="34"/>
      <c r="K92479" s="34"/>
      <c r="L92479" s="34"/>
    </row>
    <row r="92480" spans="6:12" x14ac:dyDescent="0.35">
      <c r="F92480" s="34"/>
      <c r="J92480" s="34"/>
      <c r="K92480" s="34"/>
      <c r="L92480" s="34"/>
    </row>
    <row r="92481" spans="6:12" x14ac:dyDescent="0.35">
      <c r="F92481" s="34"/>
      <c r="J92481" s="34"/>
      <c r="K92481" s="34"/>
      <c r="L92481" s="34"/>
    </row>
    <row r="92482" spans="6:12" x14ac:dyDescent="0.35">
      <c r="F92482" s="34"/>
      <c r="J92482" s="34"/>
      <c r="K92482" s="34"/>
      <c r="L92482" s="34"/>
    </row>
    <row r="92483" spans="6:12" x14ac:dyDescent="0.35">
      <c r="F92483" s="34"/>
      <c r="J92483" s="34"/>
      <c r="K92483" s="34"/>
      <c r="L92483" s="34"/>
    </row>
    <row r="92484" spans="6:12" x14ac:dyDescent="0.35">
      <c r="F92484" s="34"/>
      <c r="J92484" s="34"/>
      <c r="K92484" s="34"/>
      <c r="L92484" s="34"/>
    </row>
    <row r="92485" spans="6:12" x14ac:dyDescent="0.35">
      <c r="F92485" s="34"/>
      <c r="J92485" s="34"/>
      <c r="K92485" s="34"/>
      <c r="L92485" s="34"/>
    </row>
    <row r="92486" spans="6:12" x14ac:dyDescent="0.35">
      <c r="F92486" s="34"/>
      <c r="J92486" s="34"/>
      <c r="K92486" s="34"/>
      <c r="L92486" s="34"/>
    </row>
    <row r="92487" spans="6:12" x14ac:dyDescent="0.35">
      <c r="F92487" s="34"/>
      <c r="J92487" s="34"/>
      <c r="K92487" s="34"/>
      <c r="L92487" s="34"/>
    </row>
    <row r="92488" spans="6:12" x14ac:dyDescent="0.35">
      <c r="F92488" s="34"/>
      <c r="J92488" s="34"/>
      <c r="K92488" s="34"/>
      <c r="L92488" s="34"/>
    </row>
    <row r="92489" spans="6:12" x14ac:dyDescent="0.35">
      <c r="F92489" s="34"/>
      <c r="J92489" s="34"/>
      <c r="K92489" s="34"/>
      <c r="L92489" s="34"/>
    </row>
    <row r="92490" spans="6:12" x14ac:dyDescent="0.35">
      <c r="F92490" s="34"/>
      <c r="J92490" s="34"/>
      <c r="K92490" s="34"/>
      <c r="L92490" s="34"/>
    </row>
    <row r="92491" spans="6:12" x14ac:dyDescent="0.35">
      <c r="F92491" s="34"/>
      <c r="J92491" s="34"/>
      <c r="K92491" s="34"/>
      <c r="L92491" s="34"/>
    </row>
    <row r="92492" spans="6:12" x14ac:dyDescent="0.35">
      <c r="F92492" s="34"/>
      <c r="J92492" s="34"/>
      <c r="K92492" s="34"/>
      <c r="L92492" s="34"/>
    </row>
    <row r="92493" spans="6:12" x14ac:dyDescent="0.35">
      <c r="F92493" s="34"/>
      <c r="J92493" s="34"/>
      <c r="K92493" s="34"/>
      <c r="L92493" s="34"/>
    </row>
    <row r="92494" spans="6:12" x14ac:dyDescent="0.35">
      <c r="F92494" s="34"/>
      <c r="J92494" s="34"/>
      <c r="K92494" s="34"/>
      <c r="L92494" s="34"/>
    </row>
    <row r="92495" spans="6:12" x14ac:dyDescent="0.35">
      <c r="F92495" s="34"/>
      <c r="J92495" s="34"/>
      <c r="K92495" s="34"/>
      <c r="L92495" s="34"/>
    </row>
    <row r="92496" spans="6:12" x14ac:dyDescent="0.35">
      <c r="F92496" s="34"/>
      <c r="J92496" s="34"/>
      <c r="K92496" s="34"/>
      <c r="L92496" s="34"/>
    </row>
    <row r="92497" spans="6:12" x14ac:dyDescent="0.35">
      <c r="F92497" s="34"/>
      <c r="J92497" s="34"/>
      <c r="K92497" s="34"/>
      <c r="L92497" s="34"/>
    </row>
    <row r="92498" spans="6:12" x14ac:dyDescent="0.35">
      <c r="F92498" s="34"/>
      <c r="J92498" s="34"/>
      <c r="K92498" s="34"/>
      <c r="L92498" s="34"/>
    </row>
    <row r="92499" spans="6:12" x14ac:dyDescent="0.35">
      <c r="F92499" s="34"/>
      <c r="J92499" s="34"/>
      <c r="K92499" s="34"/>
      <c r="L92499" s="34"/>
    </row>
    <row r="92500" spans="6:12" x14ac:dyDescent="0.35">
      <c r="F92500" s="34"/>
      <c r="J92500" s="34"/>
      <c r="K92500" s="34"/>
      <c r="L92500" s="34"/>
    </row>
    <row r="92501" spans="6:12" x14ac:dyDescent="0.35">
      <c r="F92501" s="34"/>
      <c r="J92501" s="34"/>
      <c r="K92501" s="34"/>
      <c r="L92501" s="34"/>
    </row>
    <row r="92502" spans="6:12" x14ac:dyDescent="0.35">
      <c r="F92502" s="34"/>
      <c r="J92502" s="34"/>
      <c r="K92502" s="34"/>
      <c r="L92502" s="34"/>
    </row>
    <row r="92503" spans="6:12" x14ac:dyDescent="0.35">
      <c r="F92503" s="34"/>
      <c r="J92503" s="34"/>
      <c r="K92503" s="34"/>
      <c r="L92503" s="34"/>
    </row>
    <row r="92504" spans="6:12" x14ac:dyDescent="0.35">
      <c r="F92504" s="34"/>
      <c r="J92504" s="34"/>
      <c r="K92504" s="34"/>
      <c r="L92504" s="34"/>
    </row>
    <row r="92505" spans="6:12" x14ac:dyDescent="0.35">
      <c r="F92505" s="34"/>
      <c r="J92505" s="34"/>
      <c r="K92505" s="34"/>
      <c r="L92505" s="34"/>
    </row>
    <row r="92506" spans="6:12" x14ac:dyDescent="0.35">
      <c r="F92506" s="34"/>
      <c r="J92506" s="34"/>
      <c r="K92506" s="34"/>
      <c r="L92506" s="34"/>
    </row>
    <row r="92507" spans="6:12" x14ac:dyDescent="0.35">
      <c r="F92507" s="34"/>
      <c r="J92507" s="34"/>
      <c r="K92507" s="34"/>
      <c r="L92507" s="34"/>
    </row>
    <row r="92508" spans="6:12" x14ac:dyDescent="0.35">
      <c r="F92508" s="34"/>
      <c r="J92508" s="34"/>
      <c r="K92508" s="34"/>
      <c r="L92508" s="34"/>
    </row>
    <row r="92509" spans="6:12" x14ac:dyDescent="0.35">
      <c r="F92509" s="34"/>
      <c r="J92509" s="34"/>
      <c r="K92509" s="34"/>
      <c r="L92509" s="34"/>
    </row>
    <row r="92510" spans="6:12" x14ac:dyDescent="0.35">
      <c r="F92510" s="34"/>
      <c r="J92510" s="34"/>
      <c r="K92510" s="34"/>
      <c r="L92510" s="34"/>
    </row>
    <row r="92511" spans="6:12" x14ac:dyDescent="0.35">
      <c r="F92511" s="34"/>
      <c r="J92511" s="34"/>
      <c r="K92511" s="34"/>
      <c r="L92511" s="34"/>
    </row>
    <row r="92512" spans="6:12" x14ac:dyDescent="0.35">
      <c r="F92512" s="34"/>
      <c r="J92512" s="34"/>
      <c r="K92512" s="34"/>
      <c r="L92512" s="34"/>
    </row>
    <row r="92513" spans="6:12" x14ac:dyDescent="0.35">
      <c r="F92513" s="34"/>
      <c r="J92513" s="34"/>
      <c r="K92513" s="34"/>
      <c r="L92513" s="34"/>
    </row>
    <row r="92514" spans="6:12" x14ac:dyDescent="0.35">
      <c r="F92514" s="34"/>
      <c r="J92514" s="34"/>
      <c r="K92514" s="34"/>
      <c r="L92514" s="34"/>
    </row>
    <row r="92515" spans="6:12" x14ac:dyDescent="0.35">
      <c r="F92515" s="34"/>
      <c r="J92515" s="34"/>
      <c r="K92515" s="34"/>
      <c r="L92515" s="34"/>
    </row>
    <row r="92516" spans="6:12" x14ac:dyDescent="0.35">
      <c r="F92516" s="34"/>
      <c r="J92516" s="34"/>
      <c r="K92516" s="34"/>
      <c r="L92516" s="34"/>
    </row>
    <row r="92517" spans="6:12" x14ac:dyDescent="0.35">
      <c r="F92517" s="34"/>
      <c r="J92517" s="34"/>
      <c r="K92517" s="34"/>
      <c r="L92517" s="34"/>
    </row>
    <row r="92518" spans="6:12" x14ac:dyDescent="0.35">
      <c r="F92518" s="34"/>
      <c r="J92518" s="34"/>
      <c r="K92518" s="34"/>
      <c r="L92518" s="34"/>
    </row>
    <row r="92519" spans="6:12" x14ac:dyDescent="0.35">
      <c r="F92519" s="34"/>
      <c r="J92519" s="34"/>
      <c r="K92519" s="34"/>
      <c r="L92519" s="34"/>
    </row>
    <row r="92520" spans="6:12" x14ac:dyDescent="0.35">
      <c r="F92520" s="34"/>
      <c r="J92520" s="34"/>
      <c r="K92520" s="34"/>
      <c r="L92520" s="34"/>
    </row>
    <row r="92521" spans="6:12" x14ac:dyDescent="0.35">
      <c r="F92521" s="34"/>
      <c r="J92521" s="34"/>
      <c r="K92521" s="34"/>
      <c r="L92521" s="34"/>
    </row>
    <row r="92522" spans="6:12" x14ac:dyDescent="0.35">
      <c r="F92522" s="34"/>
      <c r="J92522" s="34"/>
      <c r="K92522" s="34"/>
      <c r="L92522" s="34"/>
    </row>
    <row r="92523" spans="6:12" x14ac:dyDescent="0.35">
      <c r="F92523" s="34"/>
      <c r="J92523" s="34"/>
      <c r="K92523" s="34"/>
      <c r="L92523" s="34"/>
    </row>
    <row r="92524" spans="6:12" x14ac:dyDescent="0.35">
      <c r="F92524" s="34"/>
      <c r="J92524" s="34"/>
      <c r="K92524" s="34"/>
      <c r="L92524" s="34"/>
    </row>
    <row r="92525" spans="6:12" x14ac:dyDescent="0.35">
      <c r="F92525" s="34"/>
      <c r="J92525" s="34"/>
      <c r="K92525" s="34"/>
      <c r="L92525" s="34"/>
    </row>
    <row r="92526" spans="6:12" x14ac:dyDescent="0.35">
      <c r="F92526" s="34"/>
      <c r="J92526" s="34"/>
      <c r="K92526" s="34"/>
      <c r="L92526" s="34"/>
    </row>
    <row r="92527" spans="6:12" x14ac:dyDescent="0.35">
      <c r="F92527" s="34"/>
      <c r="J92527" s="34"/>
      <c r="K92527" s="34"/>
      <c r="L92527" s="34"/>
    </row>
    <row r="92528" spans="6:12" x14ac:dyDescent="0.35">
      <c r="F92528" s="34"/>
      <c r="J92528" s="34"/>
      <c r="K92528" s="34"/>
      <c r="L92528" s="34"/>
    </row>
    <row r="92529" spans="6:12" x14ac:dyDescent="0.35">
      <c r="F92529" s="34"/>
      <c r="J92529" s="34"/>
      <c r="K92529" s="34"/>
      <c r="L92529" s="34"/>
    </row>
    <row r="92530" spans="6:12" x14ac:dyDescent="0.35">
      <c r="F92530" s="34"/>
      <c r="J92530" s="34"/>
      <c r="K92530" s="34"/>
      <c r="L92530" s="34"/>
    </row>
    <row r="92531" spans="6:12" x14ac:dyDescent="0.35">
      <c r="F92531" s="34"/>
      <c r="J92531" s="34"/>
      <c r="K92531" s="34"/>
      <c r="L92531" s="34"/>
    </row>
    <row r="92532" spans="6:12" x14ac:dyDescent="0.35">
      <c r="F92532" s="34"/>
      <c r="J92532" s="34"/>
      <c r="K92532" s="34"/>
      <c r="L92532" s="34"/>
    </row>
    <row r="92533" spans="6:12" x14ac:dyDescent="0.35">
      <c r="F92533" s="34"/>
      <c r="J92533" s="34"/>
      <c r="K92533" s="34"/>
      <c r="L92533" s="34"/>
    </row>
    <row r="92534" spans="6:12" x14ac:dyDescent="0.35">
      <c r="F92534" s="34"/>
      <c r="J92534" s="34"/>
      <c r="K92534" s="34"/>
      <c r="L92534" s="34"/>
    </row>
    <row r="92535" spans="6:12" x14ac:dyDescent="0.35">
      <c r="F92535" s="34"/>
      <c r="J92535" s="34"/>
      <c r="K92535" s="34"/>
      <c r="L92535" s="34"/>
    </row>
    <row r="92536" spans="6:12" x14ac:dyDescent="0.35">
      <c r="F92536" s="34"/>
      <c r="J92536" s="34"/>
      <c r="K92536" s="34"/>
      <c r="L92536" s="34"/>
    </row>
    <row r="92537" spans="6:12" x14ac:dyDescent="0.35">
      <c r="F92537" s="34"/>
      <c r="J92537" s="34"/>
      <c r="K92537" s="34"/>
      <c r="L92537" s="34"/>
    </row>
    <row r="92538" spans="6:12" x14ac:dyDescent="0.35">
      <c r="F92538" s="34"/>
      <c r="J92538" s="34"/>
      <c r="K92538" s="34"/>
      <c r="L92538" s="34"/>
    </row>
    <row r="92539" spans="6:12" x14ac:dyDescent="0.35">
      <c r="F92539" s="34"/>
      <c r="J92539" s="34"/>
      <c r="K92539" s="34"/>
      <c r="L92539" s="34"/>
    </row>
    <row r="92540" spans="6:12" x14ac:dyDescent="0.35">
      <c r="F92540" s="34"/>
      <c r="J92540" s="34"/>
      <c r="K92540" s="34"/>
      <c r="L92540" s="34"/>
    </row>
    <row r="92541" spans="6:12" x14ac:dyDescent="0.35">
      <c r="F92541" s="34"/>
      <c r="J92541" s="34"/>
      <c r="K92541" s="34"/>
      <c r="L92541" s="34"/>
    </row>
    <row r="92542" spans="6:12" x14ac:dyDescent="0.35">
      <c r="F92542" s="34"/>
      <c r="J92542" s="34"/>
      <c r="K92542" s="34"/>
      <c r="L92542" s="34"/>
    </row>
    <row r="92543" spans="6:12" x14ac:dyDescent="0.35">
      <c r="F92543" s="34"/>
      <c r="J92543" s="34"/>
      <c r="K92543" s="34"/>
      <c r="L92543" s="34"/>
    </row>
    <row r="92544" spans="6:12" x14ac:dyDescent="0.35">
      <c r="F92544" s="34"/>
      <c r="J92544" s="34"/>
      <c r="K92544" s="34"/>
      <c r="L92544" s="34"/>
    </row>
    <row r="92545" spans="6:12" x14ac:dyDescent="0.35">
      <c r="F92545" s="34"/>
      <c r="J92545" s="34"/>
      <c r="K92545" s="34"/>
      <c r="L92545" s="34"/>
    </row>
    <row r="92546" spans="6:12" x14ac:dyDescent="0.35">
      <c r="F92546" s="34"/>
      <c r="J92546" s="34"/>
      <c r="K92546" s="34"/>
      <c r="L92546" s="34"/>
    </row>
    <row r="92547" spans="6:12" x14ac:dyDescent="0.35">
      <c r="F92547" s="34"/>
      <c r="J92547" s="34"/>
      <c r="K92547" s="34"/>
      <c r="L92547" s="34"/>
    </row>
    <row r="92548" spans="6:12" x14ac:dyDescent="0.35">
      <c r="F92548" s="34"/>
      <c r="J92548" s="34"/>
      <c r="K92548" s="34"/>
      <c r="L92548" s="34"/>
    </row>
    <row r="92549" spans="6:12" x14ac:dyDescent="0.35">
      <c r="F92549" s="34"/>
      <c r="J92549" s="34"/>
      <c r="K92549" s="34"/>
      <c r="L92549" s="34"/>
    </row>
    <row r="92550" spans="6:12" x14ac:dyDescent="0.35">
      <c r="F92550" s="34"/>
      <c r="J92550" s="34"/>
      <c r="K92550" s="34"/>
      <c r="L92550" s="34"/>
    </row>
    <row r="92551" spans="6:12" x14ac:dyDescent="0.35">
      <c r="F92551" s="34"/>
      <c r="J92551" s="34"/>
      <c r="K92551" s="34"/>
      <c r="L92551" s="34"/>
    </row>
    <row r="92552" spans="6:12" x14ac:dyDescent="0.35">
      <c r="F92552" s="34"/>
      <c r="J92552" s="34"/>
      <c r="K92552" s="34"/>
      <c r="L92552" s="34"/>
    </row>
    <row r="92553" spans="6:12" x14ac:dyDescent="0.35">
      <c r="F92553" s="34"/>
      <c r="J92553" s="34"/>
      <c r="K92553" s="34"/>
      <c r="L92553" s="34"/>
    </row>
    <row r="92554" spans="6:12" x14ac:dyDescent="0.35">
      <c r="F92554" s="34"/>
      <c r="J92554" s="34"/>
      <c r="K92554" s="34"/>
      <c r="L92554" s="34"/>
    </row>
    <row r="92555" spans="6:12" x14ac:dyDescent="0.35">
      <c r="F92555" s="34"/>
      <c r="J92555" s="34"/>
      <c r="K92555" s="34"/>
      <c r="L92555" s="34"/>
    </row>
    <row r="92556" spans="6:12" x14ac:dyDescent="0.35">
      <c r="F92556" s="34"/>
      <c r="J92556" s="34"/>
      <c r="K92556" s="34"/>
      <c r="L92556" s="34"/>
    </row>
    <row r="92557" spans="6:12" x14ac:dyDescent="0.35">
      <c r="F92557" s="34"/>
      <c r="J92557" s="34"/>
      <c r="K92557" s="34"/>
      <c r="L92557" s="34"/>
    </row>
    <row r="92558" spans="6:12" x14ac:dyDescent="0.35">
      <c r="F92558" s="34"/>
      <c r="J92558" s="34"/>
      <c r="K92558" s="34"/>
      <c r="L92558" s="34"/>
    </row>
    <row r="92559" spans="6:12" x14ac:dyDescent="0.35">
      <c r="F92559" s="34"/>
      <c r="J92559" s="34"/>
      <c r="K92559" s="34"/>
      <c r="L92559" s="34"/>
    </row>
    <row r="92560" spans="6:12" x14ac:dyDescent="0.35">
      <c r="F92560" s="34"/>
      <c r="J92560" s="34"/>
      <c r="K92560" s="34"/>
      <c r="L92560" s="34"/>
    </row>
    <row r="92561" spans="6:12" x14ac:dyDescent="0.35">
      <c r="F92561" s="34"/>
      <c r="J92561" s="34"/>
      <c r="K92561" s="34"/>
      <c r="L92561" s="34"/>
    </row>
    <row r="92562" spans="6:12" x14ac:dyDescent="0.35">
      <c r="F92562" s="34"/>
      <c r="J92562" s="34"/>
      <c r="K92562" s="34"/>
      <c r="L92562" s="34"/>
    </row>
    <row r="92563" spans="6:12" x14ac:dyDescent="0.35">
      <c r="F92563" s="34"/>
      <c r="J92563" s="34"/>
      <c r="K92563" s="34"/>
      <c r="L92563" s="34"/>
    </row>
    <row r="92564" spans="6:12" x14ac:dyDescent="0.35">
      <c r="F92564" s="34"/>
      <c r="J92564" s="34"/>
      <c r="K92564" s="34"/>
      <c r="L92564" s="34"/>
    </row>
    <row r="92565" spans="6:12" x14ac:dyDescent="0.35">
      <c r="F92565" s="34"/>
      <c r="J92565" s="34"/>
      <c r="K92565" s="34"/>
      <c r="L92565" s="34"/>
    </row>
    <row r="92566" spans="6:12" x14ac:dyDescent="0.35">
      <c r="F92566" s="34"/>
      <c r="J92566" s="34"/>
      <c r="K92566" s="34"/>
      <c r="L92566" s="34"/>
    </row>
    <row r="92567" spans="6:12" x14ac:dyDescent="0.35">
      <c r="F92567" s="34"/>
      <c r="J92567" s="34"/>
      <c r="K92567" s="34"/>
      <c r="L92567" s="34"/>
    </row>
    <row r="92568" spans="6:12" x14ac:dyDescent="0.35">
      <c r="F92568" s="34"/>
      <c r="J92568" s="34"/>
      <c r="K92568" s="34"/>
      <c r="L92568" s="34"/>
    </row>
    <row r="92569" spans="6:12" x14ac:dyDescent="0.35">
      <c r="F92569" s="34"/>
      <c r="J92569" s="34"/>
      <c r="K92569" s="34"/>
      <c r="L92569" s="34"/>
    </row>
    <row r="92570" spans="6:12" x14ac:dyDescent="0.35">
      <c r="F92570" s="34"/>
      <c r="J92570" s="34"/>
      <c r="K92570" s="34"/>
      <c r="L92570" s="34"/>
    </row>
    <row r="92571" spans="6:12" x14ac:dyDescent="0.35">
      <c r="F92571" s="34"/>
      <c r="J92571" s="34"/>
      <c r="K92571" s="34"/>
      <c r="L92571" s="34"/>
    </row>
    <row r="92572" spans="6:12" x14ac:dyDescent="0.35">
      <c r="F92572" s="34"/>
      <c r="J92572" s="34"/>
      <c r="K92572" s="34"/>
      <c r="L92572" s="34"/>
    </row>
    <row r="92573" spans="6:12" x14ac:dyDescent="0.35">
      <c r="F92573" s="34"/>
      <c r="J92573" s="34"/>
      <c r="K92573" s="34"/>
      <c r="L92573" s="34"/>
    </row>
    <row r="92574" spans="6:12" x14ac:dyDescent="0.35">
      <c r="F92574" s="34"/>
      <c r="J92574" s="34"/>
      <c r="K92574" s="34"/>
      <c r="L92574" s="34"/>
    </row>
    <row r="92575" spans="6:12" x14ac:dyDescent="0.35">
      <c r="F92575" s="34"/>
      <c r="J92575" s="34"/>
      <c r="K92575" s="34"/>
      <c r="L92575" s="34"/>
    </row>
    <row r="92576" spans="6:12" x14ac:dyDescent="0.35">
      <c r="F92576" s="34"/>
      <c r="J92576" s="34"/>
      <c r="K92576" s="34"/>
      <c r="L92576" s="34"/>
    </row>
    <row r="92577" spans="6:12" x14ac:dyDescent="0.35">
      <c r="F92577" s="34"/>
      <c r="J92577" s="34"/>
      <c r="K92577" s="34"/>
      <c r="L92577" s="34"/>
    </row>
    <row r="92578" spans="6:12" x14ac:dyDescent="0.35">
      <c r="F92578" s="34"/>
      <c r="J92578" s="34"/>
      <c r="K92578" s="34"/>
      <c r="L92578" s="34"/>
    </row>
    <row r="92579" spans="6:12" x14ac:dyDescent="0.35">
      <c r="F92579" s="34"/>
      <c r="J92579" s="34"/>
      <c r="K92579" s="34"/>
      <c r="L92579" s="34"/>
    </row>
    <row r="92580" spans="6:12" x14ac:dyDescent="0.35">
      <c r="F92580" s="34"/>
      <c r="J92580" s="34"/>
      <c r="K92580" s="34"/>
      <c r="L92580" s="34"/>
    </row>
    <row r="92581" spans="6:12" x14ac:dyDescent="0.35">
      <c r="F92581" s="34"/>
      <c r="J92581" s="34"/>
      <c r="K92581" s="34"/>
      <c r="L92581" s="34"/>
    </row>
    <row r="92582" spans="6:12" x14ac:dyDescent="0.35">
      <c r="F92582" s="34"/>
      <c r="J92582" s="34"/>
      <c r="K92582" s="34"/>
      <c r="L92582" s="34"/>
    </row>
    <row r="92583" spans="6:12" x14ac:dyDescent="0.35">
      <c r="F92583" s="34"/>
      <c r="J92583" s="34"/>
      <c r="K92583" s="34"/>
      <c r="L92583" s="34"/>
    </row>
    <row r="92584" spans="6:12" x14ac:dyDescent="0.35">
      <c r="F92584" s="34"/>
      <c r="J92584" s="34"/>
      <c r="K92584" s="34"/>
      <c r="L92584" s="34"/>
    </row>
    <row r="92585" spans="6:12" x14ac:dyDescent="0.35">
      <c r="F92585" s="34"/>
      <c r="J92585" s="34"/>
      <c r="K92585" s="34"/>
      <c r="L92585" s="34"/>
    </row>
    <row r="92586" spans="6:12" x14ac:dyDescent="0.35">
      <c r="F92586" s="34"/>
      <c r="J92586" s="34"/>
      <c r="K92586" s="34"/>
      <c r="L92586" s="34"/>
    </row>
    <row r="92587" spans="6:12" x14ac:dyDescent="0.35">
      <c r="F92587" s="34"/>
      <c r="J92587" s="34"/>
      <c r="K92587" s="34"/>
      <c r="L92587" s="34"/>
    </row>
    <row r="92588" spans="6:12" x14ac:dyDescent="0.35">
      <c r="F92588" s="34"/>
      <c r="J92588" s="34"/>
      <c r="K92588" s="34"/>
      <c r="L92588" s="34"/>
    </row>
    <row r="92589" spans="6:12" x14ac:dyDescent="0.35">
      <c r="F92589" s="34"/>
      <c r="J92589" s="34"/>
      <c r="K92589" s="34"/>
      <c r="L92589" s="34"/>
    </row>
    <row r="92590" spans="6:12" x14ac:dyDescent="0.35">
      <c r="F92590" s="34"/>
      <c r="J92590" s="34"/>
      <c r="K92590" s="34"/>
      <c r="L92590" s="34"/>
    </row>
    <row r="92591" spans="6:12" x14ac:dyDescent="0.35">
      <c r="F92591" s="34"/>
      <c r="J92591" s="34"/>
      <c r="K92591" s="34"/>
      <c r="L92591" s="34"/>
    </row>
    <row r="92592" spans="6:12" x14ac:dyDescent="0.35">
      <c r="F92592" s="34"/>
      <c r="J92592" s="34"/>
      <c r="K92592" s="34"/>
      <c r="L92592" s="34"/>
    </row>
    <row r="92593" spans="6:12" x14ac:dyDescent="0.35">
      <c r="F92593" s="34"/>
      <c r="J92593" s="34"/>
      <c r="K92593" s="34"/>
      <c r="L92593" s="34"/>
    </row>
    <row r="92594" spans="6:12" x14ac:dyDescent="0.35">
      <c r="F92594" s="34"/>
      <c r="J92594" s="34"/>
      <c r="K92594" s="34"/>
      <c r="L92594" s="34"/>
    </row>
    <row r="92595" spans="6:12" x14ac:dyDescent="0.35">
      <c r="F92595" s="34"/>
      <c r="J92595" s="34"/>
      <c r="K92595" s="34"/>
      <c r="L92595" s="34"/>
    </row>
    <row r="92596" spans="6:12" x14ac:dyDescent="0.35">
      <c r="F92596" s="34"/>
      <c r="J92596" s="34"/>
      <c r="K92596" s="34"/>
      <c r="L92596" s="34"/>
    </row>
    <row r="92597" spans="6:12" x14ac:dyDescent="0.35">
      <c r="F92597" s="34"/>
      <c r="J92597" s="34"/>
      <c r="K92597" s="34"/>
      <c r="L92597" s="34"/>
    </row>
    <row r="92598" spans="6:12" x14ac:dyDescent="0.35">
      <c r="F92598" s="34"/>
      <c r="J92598" s="34"/>
      <c r="K92598" s="34"/>
      <c r="L92598" s="34"/>
    </row>
    <row r="92599" spans="6:12" x14ac:dyDescent="0.35">
      <c r="F92599" s="34"/>
      <c r="J92599" s="34"/>
      <c r="K92599" s="34"/>
      <c r="L92599" s="34"/>
    </row>
    <row r="92600" spans="6:12" x14ac:dyDescent="0.35">
      <c r="F92600" s="34"/>
      <c r="J92600" s="34"/>
      <c r="K92600" s="34"/>
      <c r="L92600" s="34"/>
    </row>
    <row r="92601" spans="6:12" x14ac:dyDescent="0.35">
      <c r="F92601" s="34"/>
      <c r="J92601" s="34"/>
      <c r="K92601" s="34"/>
      <c r="L92601" s="34"/>
    </row>
    <row r="92602" spans="6:12" x14ac:dyDescent="0.35">
      <c r="F92602" s="34"/>
      <c r="J92602" s="34"/>
      <c r="K92602" s="34"/>
      <c r="L92602" s="34"/>
    </row>
    <row r="92603" spans="6:12" x14ac:dyDescent="0.35">
      <c r="F92603" s="34"/>
      <c r="J92603" s="34"/>
      <c r="K92603" s="34"/>
      <c r="L92603" s="34"/>
    </row>
    <row r="92604" spans="6:12" x14ac:dyDescent="0.35">
      <c r="F92604" s="34"/>
      <c r="J92604" s="34"/>
      <c r="K92604" s="34"/>
      <c r="L92604" s="34"/>
    </row>
    <row r="92605" spans="6:12" x14ac:dyDescent="0.35">
      <c r="F92605" s="34"/>
      <c r="J92605" s="34"/>
      <c r="K92605" s="34"/>
      <c r="L92605" s="34"/>
    </row>
    <row r="92606" spans="6:12" x14ac:dyDescent="0.35">
      <c r="F92606" s="34"/>
      <c r="J92606" s="34"/>
      <c r="K92606" s="34"/>
      <c r="L92606" s="34"/>
    </row>
    <row r="92607" spans="6:12" x14ac:dyDescent="0.35">
      <c r="F92607" s="34"/>
      <c r="J92607" s="34"/>
      <c r="K92607" s="34"/>
      <c r="L92607" s="34"/>
    </row>
    <row r="92608" spans="6:12" x14ac:dyDescent="0.35">
      <c r="F92608" s="34"/>
      <c r="J92608" s="34"/>
      <c r="K92608" s="34"/>
      <c r="L92608" s="34"/>
    </row>
    <row r="92609" spans="6:12" x14ac:dyDescent="0.35">
      <c r="F92609" s="34"/>
      <c r="J92609" s="34"/>
      <c r="K92609" s="34"/>
      <c r="L92609" s="34"/>
    </row>
    <row r="92610" spans="6:12" x14ac:dyDescent="0.35">
      <c r="F92610" s="34"/>
      <c r="J92610" s="34"/>
      <c r="K92610" s="34"/>
      <c r="L92610" s="34"/>
    </row>
    <row r="92611" spans="6:12" x14ac:dyDescent="0.35">
      <c r="F92611" s="34"/>
      <c r="J92611" s="34"/>
      <c r="K92611" s="34"/>
      <c r="L92611" s="34"/>
    </row>
    <row r="92612" spans="6:12" x14ac:dyDescent="0.35">
      <c r="F92612" s="34"/>
      <c r="J92612" s="34"/>
      <c r="K92612" s="34"/>
      <c r="L92612" s="34"/>
    </row>
    <row r="92613" spans="6:12" x14ac:dyDescent="0.35">
      <c r="F92613" s="34"/>
      <c r="J92613" s="34"/>
      <c r="K92613" s="34"/>
      <c r="L92613" s="34"/>
    </row>
    <row r="92614" spans="6:12" x14ac:dyDescent="0.35">
      <c r="F92614" s="34"/>
      <c r="J92614" s="34"/>
      <c r="K92614" s="34"/>
      <c r="L92614" s="34"/>
    </row>
    <row r="92615" spans="6:12" x14ac:dyDescent="0.35">
      <c r="F92615" s="34"/>
      <c r="J92615" s="34"/>
      <c r="K92615" s="34"/>
      <c r="L92615" s="34"/>
    </row>
    <row r="92616" spans="6:12" x14ac:dyDescent="0.35">
      <c r="F92616" s="34"/>
      <c r="J92616" s="34"/>
      <c r="K92616" s="34"/>
      <c r="L92616" s="34"/>
    </row>
    <row r="92617" spans="6:12" x14ac:dyDescent="0.35">
      <c r="F92617" s="34"/>
      <c r="J92617" s="34"/>
      <c r="K92617" s="34"/>
      <c r="L92617" s="34"/>
    </row>
    <row r="92618" spans="6:12" x14ac:dyDescent="0.35">
      <c r="F92618" s="34"/>
      <c r="J92618" s="34"/>
      <c r="K92618" s="34"/>
      <c r="L92618" s="34"/>
    </row>
    <row r="92619" spans="6:12" x14ac:dyDescent="0.35">
      <c r="F92619" s="34"/>
      <c r="J92619" s="34"/>
      <c r="K92619" s="34"/>
      <c r="L92619" s="34"/>
    </row>
    <row r="92620" spans="6:12" x14ac:dyDescent="0.35">
      <c r="F92620" s="34"/>
      <c r="J92620" s="34"/>
      <c r="K92620" s="34"/>
      <c r="L92620" s="34"/>
    </row>
    <row r="92621" spans="6:12" x14ac:dyDescent="0.35">
      <c r="F92621" s="34"/>
      <c r="J92621" s="34"/>
      <c r="K92621" s="34"/>
      <c r="L92621" s="34"/>
    </row>
    <row r="92622" spans="6:12" x14ac:dyDescent="0.35">
      <c r="F92622" s="34"/>
      <c r="J92622" s="34"/>
      <c r="K92622" s="34"/>
      <c r="L92622" s="34"/>
    </row>
    <row r="92623" spans="6:12" x14ac:dyDescent="0.35">
      <c r="F92623" s="34"/>
      <c r="J92623" s="34"/>
      <c r="K92623" s="34"/>
      <c r="L92623" s="34"/>
    </row>
    <row r="92624" spans="6:12" x14ac:dyDescent="0.35">
      <c r="F92624" s="34"/>
      <c r="J92624" s="34"/>
      <c r="K92624" s="34"/>
      <c r="L92624" s="34"/>
    </row>
    <row r="92625" spans="6:12" x14ac:dyDescent="0.35">
      <c r="F92625" s="34"/>
      <c r="J92625" s="34"/>
      <c r="K92625" s="34"/>
      <c r="L92625" s="34"/>
    </row>
    <row r="92626" spans="6:12" x14ac:dyDescent="0.35">
      <c r="F92626" s="34"/>
      <c r="J92626" s="34"/>
      <c r="K92626" s="34"/>
      <c r="L92626" s="34"/>
    </row>
    <row r="92627" spans="6:12" x14ac:dyDescent="0.35">
      <c r="F92627" s="34"/>
      <c r="J92627" s="34"/>
      <c r="K92627" s="34"/>
      <c r="L92627" s="34"/>
    </row>
    <row r="92628" spans="6:12" x14ac:dyDescent="0.35">
      <c r="F92628" s="34"/>
      <c r="J92628" s="34"/>
      <c r="K92628" s="34"/>
      <c r="L92628" s="34"/>
    </row>
    <row r="92629" spans="6:12" x14ac:dyDescent="0.35">
      <c r="F92629" s="34"/>
      <c r="J92629" s="34"/>
      <c r="K92629" s="34"/>
      <c r="L92629" s="34"/>
    </row>
    <row r="92630" spans="6:12" x14ac:dyDescent="0.35">
      <c r="F92630" s="34"/>
      <c r="J92630" s="34"/>
      <c r="K92630" s="34"/>
      <c r="L92630" s="34"/>
    </row>
    <row r="92631" spans="6:12" x14ac:dyDescent="0.35">
      <c r="F92631" s="34"/>
      <c r="J92631" s="34"/>
      <c r="K92631" s="34"/>
      <c r="L92631" s="34"/>
    </row>
    <row r="92632" spans="6:12" x14ac:dyDescent="0.35">
      <c r="F92632" s="34"/>
      <c r="J92632" s="34"/>
      <c r="K92632" s="34"/>
      <c r="L92632" s="34"/>
    </row>
    <row r="92633" spans="6:12" x14ac:dyDescent="0.35">
      <c r="F92633" s="34"/>
      <c r="J92633" s="34"/>
      <c r="K92633" s="34"/>
      <c r="L92633" s="34"/>
    </row>
    <row r="92634" spans="6:12" x14ac:dyDescent="0.35">
      <c r="F92634" s="34"/>
      <c r="J92634" s="34"/>
      <c r="K92634" s="34"/>
      <c r="L92634" s="34"/>
    </row>
    <row r="92635" spans="6:12" x14ac:dyDescent="0.35">
      <c r="F92635" s="34"/>
      <c r="J92635" s="34"/>
      <c r="K92635" s="34"/>
      <c r="L92635" s="34"/>
    </row>
    <row r="92636" spans="6:12" x14ac:dyDescent="0.35">
      <c r="F92636" s="34"/>
      <c r="J92636" s="34"/>
      <c r="K92636" s="34"/>
      <c r="L92636" s="34"/>
    </row>
    <row r="92637" spans="6:12" x14ac:dyDescent="0.35">
      <c r="F92637" s="34"/>
      <c r="J92637" s="34"/>
      <c r="K92637" s="34"/>
      <c r="L92637" s="34"/>
    </row>
    <row r="92638" spans="6:12" x14ac:dyDescent="0.35">
      <c r="F92638" s="34"/>
      <c r="J92638" s="34"/>
      <c r="K92638" s="34"/>
      <c r="L92638" s="34"/>
    </row>
    <row r="92639" spans="6:12" x14ac:dyDescent="0.35">
      <c r="F92639" s="34"/>
      <c r="J92639" s="34"/>
      <c r="K92639" s="34"/>
      <c r="L92639" s="34"/>
    </row>
    <row r="92640" spans="6:12" x14ac:dyDescent="0.35">
      <c r="F92640" s="34"/>
      <c r="J92640" s="34"/>
      <c r="K92640" s="34"/>
      <c r="L92640" s="34"/>
    </row>
    <row r="92641" spans="6:12" x14ac:dyDescent="0.35">
      <c r="F92641" s="34"/>
      <c r="J92641" s="34"/>
      <c r="K92641" s="34"/>
      <c r="L92641" s="34"/>
    </row>
    <row r="92642" spans="6:12" x14ac:dyDescent="0.35">
      <c r="F92642" s="34"/>
      <c r="J92642" s="34"/>
      <c r="K92642" s="34"/>
      <c r="L92642" s="34"/>
    </row>
    <row r="92643" spans="6:12" x14ac:dyDescent="0.35">
      <c r="F92643" s="34"/>
      <c r="J92643" s="34"/>
      <c r="K92643" s="34"/>
      <c r="L92643" s="34"/>
    </row>
    <row r="92644" spans="6:12" x14ac:dyDescent="0.35">
      <c r="F92644" s="34"/>
      <c r="J92644" s="34"/>
      <c r="K92644" s="34"/>
      <c r="L92644" s="34"/>
    </row>
    <row r="92645" spans="6:12" x14ac:dyDescent="0.35">
      <c r="F92645" s="34"/>
      <c r="J92645" s="34"/>
      <c r="K92645" s="34"/>
      <c r="L92645" s="34"/>
    </row>
    <row r="92646" spans="6:12" x14ac:dyDescent="0.35">
      <c r="F92646" s="34"/>
      <c r="J92646" s="34"/>
      <c r="K92646" s="34"/>
      <c r="L92646" s="34"/>
    </row>
    <row r="92647" spans="6:12" x14ac:dyDescent="0.35">
      <c r="F92647" s="34"/>
      <c r="J92647" s="34"/>
      <c r="K92647" s="34"/>
      <c r="L92647" s="34"/>
    </row>
    <row r="92648" spans="6:12" x14ac:dyDescent="0.35">
      <c r="F92648" s="34"/>
      <c r="J92648" s="34"/>
      <c r="K92648" s="34"/>
      <c r="L92648" s="34"/>
    </row>
    <row r="92649" spans="6:12" x14ac:dyDescent="0.35">
      <c r="F92649" s="34"/>
      <c r="J92649" s="34"/>
      <c r="K92649" s="34"/>
      <c r="L92649" s="34"/>
    </row>
    <row r="92650" spans="6:12" x14ac:dyDescent="0.35">
      <c r="F92650" s="34"/>
      <c r="J92650" s="34"/>
      <c r="K92650" s="34"/>
      <c r="L92650" s="34"/>
    </row>
    <row r="92651" spans="6:12" x14ac:dyDescent="0.35">
      <c r="F92651" s="34"/>
      <c r="J92651" s="34"/>
      <c r="K92651" s="34"/>
      <c r="L92651" s="34"/>
    </row>
    <row r="92652" spans="6:12" x14ac:dyDescent="0.35">
      <c r="F92652" s="34"/>
      <c r="J92652" s="34"/>
      <c r="K92652" s="34"/>
      <c r="L92652" s="34"/>
    </row>
    <row r="92653" spans="6:12" x14ac:dyDescent="0.35">
      <c r="F92653" s="34"/>
      <c r="J92653" s="34"/>
      <c r="K92653" s="34"/>
      <c r="L92653" s="34"/>
    </row>
    <row r="92654" spans="6:12" x14ac:dyDescent="0.35">
      <c r="F92654" s="34"/>
      <c r="J92654" s="34"/>
      <c r="K92654" s="34"/>
      <c r="L92654" s="34"/>
    </row>
    <row r="92655" spans="6:12" x14ac:dyDescent="0.35">
      <c r="F92655" s="34"/>
      <c r="J92655" s="34"/>
      <c r="K92655" s="34"/>
      <c r="L92655" s="34"/>
    </row>
    <row r="92656" spans="6:12" x14ac:dyDescent="0.35">
      <c r="F92656" s="34"/>
      <c r="J92656" s="34"/>
      <c r="K92656" s="34"/>
      <c r="L92656" s="34"/>
    </row>
    <row r="92657" spans="6:12" x14ac:dyDescent="0.35">
      <c r="F92657" s="34"/>
      <c r="J92657" s="34"/>
      <c r="K92657" s="34"/>
      <c r="L92657" s="34"/>
    </row>
    <row r="92658" spans="6:12" x14ac:dyDescent="0.35">
      <c r="F92658" s="34"/>
      <c r="J92658" s="34"/>
      <c r="K92658" s="34"/>
      <c r="L92658" s="34"/>
    </row>
    <row r="92659" spans="6:12" x14ac:dyDescent="0.35">
      <c r="F92659" s="34"/>
      <c r="J92659" s="34"/>
      <c r="K92659" s="34"/>
      <c r="L92659" s="34"/>
    </row>
    <row r="92660" spans="6:12" x14ac:dyDescent="0.35">
      <c r="F92660" s="34"/>
      <c r="J92660" s="34"/>
      <c r="K92660" s="34"/>
      <c r="L92660" s="34"/>
    </row>
    <row r="92661" spans="6:12" x14ac:dyDescent="0.35">
      <c r="F92661" s="34"/>
      <c r="J92661" s="34"/>
      <c r="K92661" s="34"/>
      <c r="L92661" s="34"/>
    </row>
    <row r="92662" spans="6:12" x14ac:dyDescent="0.35">
      <c r="F92662" s="34"/>
      <c r="J92662" s="34"/>
      <c r="K92662" s="34"/>
      <c r="L92662" s="34"/>
    </row>
    <row r="92663" spans="6:12" x14ac:dyDescent="0.35">
      <c r="F92663" s="34"/>
      <c r="J92663" s="34"/>
      <c r="K92663" s="34"/>
      <c r="L92663" s="34"/>
    </row>
    <row r="92664" spans="6:12" x14ac:dyDescent="0.35">
      <c r="F92664" s="34"/>
      <c r="J92664" s="34"/>
      <c r="K92664" s="34"/>
      <c r="L92664" s="34"/>
    </row>
    <row r="92665" spans="6:12" x14ac:dyDescent="0.35">
      <c r="F92665" s="34"/>
      <c r="J92665" s="34"/>
      <c r="K92665" s="34"/>
      <c r="L92665" s="34"/>
    </row>
    <row r="92666" spans="6:12" x14ac:dyDescent="0.35">
      <c r="F92666" s="34"/>
      <c r="J92666" s="34"/>
      <c r="K92666" s="34"/>
      <c r="L92666" s="34"/>
    </row>
    <row r="92667" spans="6:12" x14ac:dyDescent="0.35">
      <c r="F92667" s="34"/>
      <c r="J92667" s="34"/>
      <c r="K92667" s="34"/>
      <c r="L92667" s="34"/>
    </row>
    <row r="92668" spans="6:12" x14ac:dyDescent="0.35">
      <c r="F92668" s="34"/>
      <c r="J92668" s="34"/>
      <c r="K92668" s="34"/>
      <c r="L92668" s="34"/>
    </row>
    <row r="92669" spans="6:12" x14ac:dyDescent="0.35">
      <c r="F92669" s="34"/>
      <c r="J92669" s="34"/>
      <c r="K92669" s="34"/>
      <c r="L92669" s="34"/>
    </row>
    <row r="92670" spans="6:12" x14ac:dyDescent="0.35">
      <c r="F92670" s="34"/>
      <c r="J92670" s="34"/>
      <c r="K92670" s="34"/>
      <c r="L92670" s="34"/>
    </row>
    <row r="92671" spans="6:12" x14ac:dyDescent="0.35">
      <c r="F92671" s="34"/>
      <c r="J92671" s="34"/>
      <c r="K92671" s="34"/>
      <c r="L92671" s="34"/>
    </row>
    <row r="92672" spans="6:12" x14ac:dyDescent="0.35">
      <c r="F92672" s="34"/>
      <c r="J92672" s="34"/>
      <c r="K92672" s="34"/>
      <c r="L92672" s="34"/>
    </row>
    <row r="92673" spans="6:12" x14ac:dyDescent="0.35">
      <c r="F92673" s="34"/>
      <c r="J92673" s="34"/>
      <c r="K92673" s="34"/>
      <c r="L92673" s="34"/>
    </row>
    <row r="92674" spans="6:12" x14ac:dyDescent="0.35">
      <c r="F92674" s="34"/>
      <c r="J92674" s="34"/>
      <c r="K92674" s="34"/>
      <c r="L92674" s="34"/>
    </row>
    <row r="92675" spans="6:12" x14ac:dyDescent="0.35">
      <c r="F92675" s="34"/>
      <c r="J92675" s="34"/>
      <c r="K92675" s="34"/>
      <c r="L92675" s="34"/>
    </row>
    <row r="92676" spans="6:12" x14ac:dyDescent="0.35">
      <c r="F92676" s="34"/>
      <c r="J92676" s="34"/>
      <c r="K92676" s="34"/>
      <c r="L92676" s="34"/>
    </row>
    <row r="92677" spans="6:12" x14ac:dyDescent="0.35">
      <c r="F92677" s="34"/>
      <c r="J92677" s="34"/>
      <c r="K92677" s="34"/>
      <c r="L92677" s="34"/>
    </row>
    <row r="92678" spans="6:12" x14ac:dyDescent="0.35">
      <c r="F92678" s="34"/>
      <c r="J92678" s="34"/>
      <c r="K92678" s="34"/>
      <c r="L92678" s="34"/>
    </row>
    <row r="92679" spans="6:12" x14ac:dyDescent="0.35">
      <c r="F92679" s="34"/>
      <c r="J92679" s="34"/>
      <c r="K92679" s="34"/>
      <c r="L92679" s="34"/>
    </row>
    <row r="92680" spans="6:12" x14ac:dyDescent="0.35">
      <c r="F92680" s="34"/>
      <c r="J92680" s="34"/>
      <c r="K92680" s="34"/>
      <c r="L92680" s="34"/>
    </row>
    <row r="92681" spans="6:12" x14ac:dyDescent="0.35">
      <c r="F92681" s="34"/>
      <c r="J92681" s="34"/>
      <c r="K92681" s="34"/>
      <c r="L92681" s="34"/>
    </row>
    <row r="92682" spans="6:12" x14ac:dyDescent="0.35">
      <c r="F92682" s="34"/>
      <c r="J92682" s="34"/>
      <c r="K92682" s="34"/>
      <c r="L92682" s="34"/>
    </row>
    <row r="92683" spans="6:12" x14ac:dyDescent="0.35">
      <c r="F92683" s="34"/>
      <c r="J92683" s="34"/>
      <c r="K92683" s="34"/>
      <c r="L92683" s="34"/>
    </row>
    <row r="92684" spans="6:12" x14ac:dyDescent="0.35">
      <c r="F92684" s="34"/>
      <c r="J92684" s="34"/>
      <c r="K92684" s="34"/>
      <c r="L92684" s="34"/>
    </row>
    <row r="92685" spans="6:12" x14ac:dyDescent="0.35">
      <c r="F92685" s="34"/>
      <c r="J92685" s="34"/>
      <c r="K92685" s="34"/>
      <c r="L92685" s="34"/>
    </row>
    <row r="92686" spans="6:12" x14ac:dyDescent="0.35">
      <c r="F92686" s="34"/>
      <c r="J92686" s="34"/>
      <c r="K92686" s="34"/>
      <c r="L92686" s="34"/>
    </row>
    <row r="92687" spans="6:12" x14ac:dyDescent="0.35">
      <c r="F92687" s="34"/>
      <c r="J92687" s="34"/>
      <c r="K92687" s="34"/>
      <c r="L92687" s="34"/>
    </row>
    <row r="92688" spans="6:12" x14ac:dyDescent="0.35">
      <c r="F92688" s="34"/>
      <c r="J92688" s="34"/>
      <c r="K92688" s="34"/>
      <c r="L92688" s="34"/>
    </row>
    <row r="92689" spans="6:12" x14ac:dyDescent="0.35">
      <c r="F92689" s="34"/>
      <c r="J92689" s="34"/>
      <c r="K92689" s="34"/>
      <c r="L92689" s="34"/>
    </row>
    <row r="92690" spans="6:12" x14ac:dyDescent="0.35">
      <c r="F92690" s="34"/>
      <c r="J92690" s="34"/>
      <c r="K92690" s="34"/>
      <c r="L92690" s="34"/>
    </row>
    <row r="92691" spans="6:12" x14ac:dyDescent="0.35">
      <c r="F92691" s="34"/>
      <c r="J92691" s="34"/>
      <c r="K92691" s="34"/>
      <c r="L92691" s="34"/>
    </row>
    <row r="92692" spans="6:12" x14ac:dyDescent="0.35">
      <c r="F92692" s="34"/>
      <c r="J92692" s="34"/>
      <c r="K92692" s="34"/>
      <c r="L92692" s="34"/>
    </row>
    <row r="92693" spans="6:12" x14ac:dyDescent="0.35">
      <c r="F92693" s="34"/>
      <c r="J92693" s="34"/>
      <c r="K92693" s="34"/>
      <c r="L92693" s="34"/>
    </row>
    <row r="92694" spans="6:12" x14ac:dyDescent="0.35">
      <c r="F92694" s="34"/>
      <c r="J92694" s="34"/>
      <c r="K92694" s="34"/>
      <c r="L92694" s="34"/>
    </row>
    <row r="92695" spans="6:12" x14ac:dyDescent="0.35">
      <c r="F92695" s="34"/>
      <c r="J92695" s="34"/>
      <c r="K92695" s="34"/>
      <c r="L92695" s="34"/>
    </row>
    <row r="92696" spans="6:12" x14ac:dyDescent="0.35">
      <c r="F92696" s="34"/>
      <c r="J92696" s="34"/>
      <c r="K92696" s="34"/>
      <c r="L92696" s="34"/>
    </row>
    <row r="92697" spans="6:12" x14ac:dyDescent="0.35">
      <c r="F92697" s="34"/>
      <c r="J92697" s="34"/>
      <c r="K92697" s="34"/>
      <c r="L92697" s="34"/>
    </row>
    <row r="92698" spans="6:12" x14ac:dyDescent="0.35">
      <c r="F92698" s="34"/>
      <c r="J92698" s="34"/>
      <c r="K92698" s="34"/>
      <c r="L92698" s="34"/>
    </row>
    <row r="92699" spans="6:12" x14ac:dyDescent="0.35">
      <c r="F92699" s="34"/>
      <c r="J92699" s="34"/>
      <c r="K92699" s="34"/>
      <c r="L92699" s="34"/>
    </row>
    <row r="92700" spans="6:12" x14ac:dyDescent="0.35">
      <c r="F92700" s="34"/>
      <c r="J92700" s="34"/>
      <c r="K92700" s="34"/>
      <c r="L92700" s="34"/>
    </row>
    <row r="92701" spans="6:12" x14ac:dyDescent="0.35">
      <c r="F92701" s="34"/>
      <c r="J92701" s="34"/>
      <c r="K92701" s="34"/>
      <c r="L92701" s="34"/>
    </row>
    <row r="92702" spans="6:12" x14ac:dyDescent="0.35">
      <c r="F92702" s="34"/>
      <c r="J92702" s="34"/>
      <c r="K92702" s="34"/>
      <c r="L92702" s="34"/>
    </row>
    <row r="92703" spans="6:12" x14ac:dyDescent="0.35">
      <c r="F92703" s="34"/>
      <c r="J92703" s="34"/>
      <c r="K92703" s="34"/>
      <c r="L92703" s="34"/>
    </row>
    <row r="92704" spans="6:12" x14ac:dyDescent="0.35">
      <c r="F92704" s="34"/>
      <c r="J92704" s="34"/>
      <c r="K92704" s="34"/>
      <c r="L92704" s="34"/>
    </row>
    <row r="92705" spans="6:12" x14ac:dyDescent="0.35">
      <c r="F92705" s="34"/>
      <c r="J92705" s="34"/>
      <c r="K92705" s="34"/>
      <c r="L92705" s="34"/>
    </row>
    <row r="92706" spans="6:12" x14ac:dyDescent="0.35">
      <c r="F92706" s="34"/>
      <c r="J92706" s="34"/>
      <c r="K92706" s="34"/>
      <c r="L92706" s="34"/>
    </row>
    <row r="92707" spans="6:12" x14ac:dyDescent="0.35">
      <c r="F92707" s="34"/>
      <c r="J92707" s="34"/>
      <c r="K92707" s="34"/>
      <c r="L92707" s="34"/>
    </row>
    <row r="92708" spans="6:12" x14ac:dyDescent="0.35">
      <c r="F92708" s="34"/>
      <c r="J92708" s="34"/>
      <c r="K92708" s="34"/>
      <c r="L92708" s="34"/>
    </row>
    <row r="92709" spans="6:12" x14ac:dyDescent="0.35">
      <c r="F92709" s="34"/>
      <c r="J92709" s="34"/>
      <c r="K92709" s="34"/>
      <c r="L92709" s="34"/>
    </row>
    <row r="92710" spans="6:12" x14ac:dyDescent="0.35">
      <c r="F92710" s="34"/>
      <c r="J92710" s="34"/>
      <c r="K92710" s="34"/>
      <c r="L92710" s="34"/>
    </row>
    <row r="92711" spans="6:12" x14ac:dyDescent="0.35">
      <c r="F92711" s="34"/>
      <c r="J92711" s="34"/>
      <c r="K92711" s="34"/>
      <c r="L92711" s="34"/>
    </row>
    <row r="92712" spans="6:12" x14ac:dyDescent="0.35">
      <c r="F92712" s="34"/>
      <c r="J92712" s="34"/>
      <c r="K92712" s="34"/>
      <c r="L92712" s="34"/>
    </row>
    <row r="92713" spans="6:12" x14ac:dyDescent="0.35">
      <c r="F92713" s="34"/>
      <c r="J92713" s="34"/>
      <c r="K92713" s="34"/>
      <c r="L92713" s="34"/>
    </row>
    <row r="92714" spans="6:12" x14ac:dyDescent="0.35">
      <c r="F92714" s="34"/>
      <c r="J92714" s="34"/>
      <c r="K92714" s="34"/>
      <c r="L92714" s="34"/>
    </row>
    <row r="92715" spans="6:12" x14ac:dyDescent="0.35">
      <c r="F92715" s="34"/>
      <c r="J92715" s="34"/>
      <c r="K92715" s="34"/>
      <c r="L92715" s="34"/>
    </row>
    <row r="92716" spans="6:12" x14ac:dyDescent="0.35">
      <c r="F92716" s="34"/>
      <c r="J92716" s="34"/>
      <c r="K92716" s="34"/>
      <c r="L92716" s="34"/>
    </row>
    <row r="92717" spans="6:12" x14ac:dyDescent="0.35">
      <c r="F92717" s="34"/>
      <c r="J92717" s="34"/>
      <c r="K92717" s="34"/>
      <c r="L92717" s="34"/>
    </row>
    <row r="92718" spans="6:12" x14ac:dyDescent="0.35">
      <c r="F92718" s="34"/>
      <c r="J92718" s="34"/>
      <c r="K92718" s="34"/>
      <c r="L92718" s="34"/>
    </row>
    <row r="92719" spans="6:12" x14ac:dyDescent="0.35">
      <c r="F92719" s="34"/>
      <c r="J92719" s="34"/>
      <c r="K92719" s="34"/>
      <c r="L92719" s="34"/>
    </row>
    <row r="92720" spans="6:12" x14ac:dyDescent="0.35">
      <c r="F92720" s="34"/>
      <c r="J92720" s="34"/>
      <c r="K92720" s="34"/>
      <c r="L92720" s="34"/>
    </row>
    <row r="92721" spans="6:12" x14ac:dyDescent="0.35">
      <c r="F92721" s="34"/>
      <c r="J92721" s="34"/>
      <c r="K92721" s="34"/>
      <c r="L92721" s="34"/>
    </row>
    <row r="92722" spans="6:12" x14ac:dyDescent="0.35">
      <c r="F92722" s="34"/>
      <c r="J92722" s="34"/>
      <c r="K92722" s="34"/>
      <c r="L92722" s="34"/>
    </row>
    <row r="92723" spans="6:12" x14ac:dyDescent="0.35">
      <c r="F92723" s="34"/>
      <c r="J92723" s="34"/>
      <c r="K92723" s="34"/>
      <c r="L92723" s="34"/>
    </row>
    <row r="92724" spans="6:12" x14ac:dyDescent="0.35">
      <c r="F92724" s="34"/>
      <c r="J92724" s="34"/>
      <c r="K92724" s="34"/>
      <c r="L92724" s="34"/>
    </row>
    <row r="92725" spans="6:12" x14ac:dyDescent="0.35">
      <c r="F92725" s="34"/>
      <c r="J92725" s="34"/>
      <c r="K92725" s="34"/>
      <c r="L92725" s="34"/>
    </row>
    <row r="92726" spans="6:12" x14ac:dyDescent="0.35">
      <c r="F92726" s="34"/>
      <c r="J92726" s="34"/>
      <c r="K92726" s="34"/>
      <c r="L92726" s="34"/>
    </row>
    <row r="92727" spans="6:12" x14ac:dyDescent="0.35">
      <c r="F92727" s="34"/>
      <c r="J92727" s="34"/>
      <c r="K92727" s="34"/>
      <c r="L92727" s="34"/>
    </row>
    <row r="92728" spans="6:12" x14ac:dyDescent="0.35">
      <c r="F92728" s="34"/>
      <c r="J92728" s="34"/>
      <c r="K92728" s="34"/>
      <c r="L92728" s="34"/>
    </row>
    <row r="92729" spans="6:12" x14ac:dyDescent="0.35">
      <c r="F92729" s="34"/>
      <c r="J92729" s="34"/>
      <c r="K92729" s="34"/>
      <c r="L92729" s="34"/>
    </row>
    <row r="92730" spans="6:12" x14ac:dyDescent="0.35">
      <c r="F92730" s="34"/>
      <c r="J92730" s="34"/>
      <c r="K92730" s="34"/>
      <c r="L92730" s="34"/>
    </row>
    <row r="92731" spans="6:12" x14ac:dyDescent="0.35">
      <c r="F92731" s="34"/>
      <c r="J92731" s="34"/>
      <c r="K92731" s="34"/>
      <c r="L92731" s="34"/>
    </row>
    <row r="92732" spans="6:12" x14ac:dyDescent="0.35">
      <c r="F92732" s="34"/>
      <c r="J92732" s="34"/>
      <c r="K92732" s="34"/>
      <c r="L92732" s="34"/>
    </row>
    <row r="92733" spans="6:12" x14ac:dyDescent="0.35">
      <c r="F92733" s="34"/>
      <c r="J92733" s="34"/>
      <c r="K92733" s="34"/>
      <c r="L92733" s="34"/>
    </row>
    <row r="92734" spans="6:12" x14ac:dyDescent="0.35">
      <c r="F92734" s="34"/>
      <c r="J92734" s="34"/>
      <c r="K92734" s="34"/>
      <c r="L92734" s="34"/>
    </row>
    <row r="92735" spans="6:12" x14ac:dyDescent="0.35">
      <c r="F92735" s="34"/>
      <c r="J92735" s="34"/>
      <c r="K92735" s="34"/>
      <c r="L92735" s="34"/>
    </row>
    <row r="92736" spans="6:12" x14ac:dyDescent="0.35">
      <c r="F92736" s="34"/>
      <c r="J92736" s="34"/>
      <c r="K92736" s="34"/>
      <c r="L92736" s="34"/>
    </row>
    <row r="92737" spans="6:12" x14ac:dyDescent="0.35">
      <c r="F92737" s="34"/>
      <c r="J92737" s="34"/>
      <c r="K92737" s="34"/>
      <c r="L92737" s="34"/>
    </row>
    <row r="92738" spans="6:12" x14ac:dyDescent="0.35">
      <c r="F92738" s="34"/>
      <c r="J92738" s="34"/>
      <c r="K92738" s="34"/>
      <c r="L92738" s="34"/>
    </row>
    <row r="92739" spans="6:12" x14ac:dyDescent="0.35">
      <c r="F92739" s="34"/>
      <c r="J92739" s="34"/>
      <c r="K92739" s="34"/>
      <c r="L92739" s="34"/>
    </row>
    <row r="92740" spans="6:12" x14ac:dyDescent="0.35">
      <c r="F92740" s="34"/>
      <c r="J92740" s="34"/>
      <c r="K92740" s="34"/>
      <c r="L92740" s="34"/>
    </row>
    <row r="92741" spans="6:12" x14ac:dyDescent="0.35">
      <c r="F92741" s="34"/>
      <c r="J92741" s="34"/>
      <c r="K92741" s="34"/>
      <c r="L92741" s="34"/>
    </row>
    <row r="92742" spans="6:12" x14ac:dyDescent="0.35">
      <c r="F92742" s="34"/>
      <c r="J92742" s="34"/>
      <c r="K92742" s="34"/>
      <c r="L92742" s="34"/>
    </row>
    <row r="92743" spans="6:12" x14ac:dyDescent="0.35">
      <c r="F92743" s="34"/>
      <c r="J92743" s="34"/>
      <c r="K92743" s="34"/>
      <c r="L92743" s="34"/>
    </row>
    <row r="92744" spans="6:12" x14ac:dyDescent="0.35">
      <c r="F92744" s="34"/>
      <c r="J92744" s="34"/>
      <c r="K92744" s="34"/>
      <c r="L92744" s="34"/>
    </row>
    <row r="92745" spans="6:12" x14ac:dyDescent="0.35">
      <c r="F92745" s="34"/>
      <c r="J92745" s="34"/>
      <c r="K92745" s="34"/>
      <c r="L92745" s="34"/>
    </row>
    <row r="92746" spans="6:12" x14ac:dyDescent="0.35">
      <c r="F92746" s="34"/>
      <c r="J92746" s="34"/>
      <c r="K92746" s="34"/>
      <c r="L92746" s="34"/>
    </row>
    <row r="92747" spans="6:12" x14ac:dyDescent="0.35">
      <c r="F92747" s="34"/>
      <c r="J92747" s="34"/>
      <c r="K92747" s="34"/>
      <c r="L92747" s="34"/>
    </row>
    <row r="92748" spans="6:12" x14ac:dyDescent="0.35">
      <c r="F92748" s="34"/>
      <c r="J92748" s="34"/>
      <c r="K92748" s="34"/>
      <c r="L92748" s="34"/>
    </row>
    <row r="92749" spans="6:12" x14ac:dyDescent="0.35">
      <c r="F92749" s="34"/>
      <c r="J92749" s="34"/>
      <c r="K92749" s="34"/>
      <c r="L92749" s="34"/>
    </row>
    <row r="92750" spans="6:12" x14ac:dyDescent="0.35">
      <c r="F92750" s="34"/>
      <c r="J92750" s="34"/>
      <c r="K92750" s="34"/>
      <c r="L92750" s="34"/>
    </row>
    <row r="92751" spans="6:12" x14ac:dyDescent="0.35">
      <c r="F92751" s="34"/>
      <c r="J92751" s="34"/>
      <c r="K92751" s="34"/>
      <c r="L92751" s="34"/>
    </row>
    <row r="92752" spans="6:12" x14ac:dyDescent="0.35">
      <c r="F92752" s="34"/>
      <c r="J92752" s="34"/>
      <c r="K92752" s="34"/>
      <c r="L92752" s="34"/>
    </row>
    <row r="92753" spans="6:12" x14ac:dyDescent="0.35">
      <c r="F92753" s="34"/>
      <c r="J92753" s="34"/>
      <c r="K92753" s="34"/>
      <c r="L92753" s="34"/>
    </row>
    <row r="92754" spans="6:12" x14ac:dyDescent="0.35">
      <c r="F92754" s="34"/>
      <c r="J92754" s="34"/>
      <c r="K92754" s="34"/>
      <c r="L92754" s="34"/>
    </row>
    <row r="92755" spans="6:12" x14ac:dyDescent="0.35">
      <c r="F92755" s="34"/>
      <c r="J92755" s="34"/>
      <c r="K92755" s="34"/>
      <c r="L92755" s="34"/>
    </row>
    <row r="92756" spans="6:12" x14ac:dyDescent="0.35">
      <c r="F92756" s="34"/>
      <c r="J92756" s="34"/>
      <c r="K92756" s="34"/>
      <c r="L92756" s="34"/>
    </row>
    <row r="92757" spans="6:12" x14ac:dyDescent="0.35">
      <c r="F92757" s="34"/>
      <c r="J92757" s="34"/>
      <c r="K92757" s="34"/>
      <c r="L92757" s="34"/>
    </row>
    <row r="92758" spans="6:12" x14ac:dyDescent="0.35">
      <c r="F92758" s="34"/>
      <c r="J92758" s="34"/>
      <c r="K92758" s="34"/>
      <c r="L92758" s="34"/>
    </row>
    <row r="92759" spans="6:12" x14ac:dyDescent="0.35">
      <c r="F92759" s="34"/>
      <c r="J92759" s="34"/>
      <c r="K92759" s="34"/>
      <c r="L92759" s="34"/>
    </row>
    <row r="92760" spans="6:12" x14ac:dyDescent="0.35">
      <c r="F92760" s="34"/>
      <c r="J92760" s="34"/>
      <c r="K92760" s="34"/>
      <c r="L92760" s="34"/>
    </row>
    <row r="92761" spans="6:12" x14ac:dyDescent="0.35">
      <c r="F92761" s="34"/>
      <c r="J92761" s="34"/>
      <c r="K92761" s="34"/>
      <c r="L92761" s="34"/>
    </row>
    <row r="92762" spans="6:12" x14ac:dyDescent="0.35">
      <c r="F92762" s="34"/>
      <c r="J92762" s="34"/>
      <c r="K92762" s="34"/>
      <c r="L92762" s="34"/>
    </row>
    <row r="92763" spans="6:12" x14ac:dyDescent="0.35">
      <c r="F92763" s="34"/>
      <c r="J92763" s="34"/>
      <c r="K92763" s="34"/>
      <c r="L92763" s="34"/>
    </row>
    <row r="92764" spans="6:12" x14ac:dyDescent="0.35">
      <c r="F92764" s="34"/>
      <c r="J92764" s="34"/>
      <c r="K92764" s="34"/>
      <c r="L92764" s="34"/>
    </row>
    <row r="92765" spans="6:12" x14ac:dyDescent="0.35">
      <c r="F92765" s="34"/>
      <c r="J92765" s="34"/>
      <c r="K92765" s="34"/>
      <c r="L92765" s="34"/>
    </row>
    <row r="92766" spans="6:12" x14ac:dyDescent="0.35">
      <c r="F92766" s="34"/>
      <c r="J92766" s="34"/>
      <c r="K92766" s="34"/>
      <c r="L92766" s="34"/>
    </row>
    <row r="92767" spans="6:12" x14ac:dyDescent="0.35">
      <c r="F92767" s="34"/>
      <c r="J92767" s="34"/>
      <c r="K92767" s="34"/>
      <c r="L92767" s="34"/>
    </row>
    <row r="92768" spans="6:12" x14ac:dyDescent="0.35">
      <c r="F92768" s="34"/>
      <c r="J92768" s="34"/>
      <c r="K92768" s="34"/>
      <c r="L92768" s="34"/>
    </row>
    <row r="92769" spans="6:12" x14ac:dyDescent="0.35">
      <c r="F92769" s="34"/>
      <c r="J92769" s="34"/>
      <c r="K92769" s="34"/>
      <c r="L92769" s="34"/>
    </row>
    <row r="92770" spans="6:12" x14ac:dyDescent="0.35">
      <c r="F92770" s="34"/>
      <c r="J92770" s="34"/>
      <c r="K92770" s="34"/>
      <c r="L92770" s="34"/>
    </row>
    <row r="92771" spans="6:12" x14ac:dyDescent="0.35">
      <c r="F92771" s="34"/>
      <c r="J92771" s="34"/>
      <c r="K92771" s="34"/>
      <c r="L92771" s="34"/>
    </row>
    <row r="92772" spans="6:12" x14ac:dyDescent="0.35">
      <c r="F92772" s="34"/>
      <c r="J92772" s="34"/>
      <c r="K92772" s="34"/>
      <c r="L92772" s="34"/>
    </row>
    <row r="92773" spans="6:12" x14ac:dyDescent="0.35">
      <c r="F92773" s="34"/>
      <c r="J92773" s="34"/>
      <c r="K92773" s="34"/>
      <c r="L92773" s="34"/>
    </row>
    <row r="92774" spans="6:12" x14ac:dyDescent="0.35">
      <c r="F92774" s="34"/>
      <c r="J92774" s="34"/>
      <c r="K92774" s="34"/>
      <c r="L92774" s="34"/>
    </row>
    <row r="92775" spans="6:12" x14ac:dyDescent="0.35">
      <c r="F92775" s="34"/>
      <c r="J92775" s="34"/>
      <c r="K92775" s="34"/>
      <c r="L92775" s="34"/>
    </row>
    <row r="92776" spans="6:12" x14ac:dyDescent="0.35">
      <c r="F92776" s="34"/>
      <c r="J92776" s="34"/>
      <c r="K92776" s="34"/>
      <c r="L92776" s="34"/>
    </row>
    <row r="92777" spans="6:12" x14ac:dyDescent="0.35">
      <c r="F92777" s="34"/>
      <c r="J92777" s="34"/>
      <c r="K92777" s="34"/>
      <c r="L92777" s="34"/>
    </row>
    <row r="92778" spans="6:12" x14ac:dyDescent="0.35">
      <c r="F92778" s="34"/>
      <c r="J92778" s="34"/>
      <c r="K92778" s="34"/>
      <c r="L92778" s="34"/>
    </row>
    <row r="92779" spans="6:12" x14ac:dyDescent="0.35">
      <c r="F92779" s="34"/>
      <c r="J92779" s="34"/>
      <c r="K92779" s="34"/>
      <c r="L92779" s="34"/>
    </row>
    <row r="92780" spans="6:12" x14ac:dyDescent="0.35">
      <c r="F92780" s="34"/>
      <c r="J92780" s="34"/>
      <c r="K92780" s="34"/>
      <c r="L92780" s="34"/>
    </row>
    <row r="92781" spans="6:12" x14ac:dyDescent="0.35">
      <c r="F92781" s="34"/>
      <c r="J92781" s="34"/>
      <c r="K92781" s="34"/>
      <c r="L92781" s="34"/>
    </row>
    <row r="92782" spans="6:12" x14ac:dyDescent="0.35">
      <c r="F92782" s="34"/>
      <c r="J92782" s="34"/>
      <c r="K92782" s="34"/>
      <c r="L92782" s="34"/>
    </row>
    <row r="92783" spans="6:12" x14ac:dyDescent="0.35">
      <c r="F92783" s="34"/>
      <c r="J92783" s="34"/>
      <c r="K92783" s="34"/>
      <c r="L92783" s="34"/>
    </row>
    <row r="92784" spans="6:12" x14ac:dyDescent="0.35">
      <c r="F92784" s="34"/>
      <c r="J92784" s="34"/>
      <c r="K92784" s="34"/>
      <c r="L92784" s="34"/>
    </row>
    <row r="92785" spans="6:12" x14ac:dyDescent="0.35">
      <c r="F92785" s="34"/>
      <c r="J92785" s="34"/>
      <c r="K92785" s="34"/>
      <c r="L92785" s="34"/>
    </row>
    <row r="92786" spans="6:12" x14ac:dyDescent="0.35">
      <c r="F92786" s="34"/>
      <c r="J92786" s="34"/>
      <c r="K92786" s="34"/>
      <c r="L92786" s="34"/>
    </row>
    <row r="92787" spans="6:12" x14ac:dyDescent="0.35">
      <c r="F92787" s="34"/>
      <c r="J92787" s="34"/>
      <c r="K92787" s="34"/>
      <c r="L92787" s="34"/>
    </row>
    <row r="92788" spans="6:12" x14ac:dyDescent="0.35">
      <c r="F92788" s="34"/>
      <c r="J92788" s="34"/>
      <c r="K92788" s="34"/>
      <c r="L92788" s="34"/>
    </row>
    <row r="92789" spans="6:12" x14ac:dyDescent="0.35">
      <c r="F92789" s="34"/>
      <c r="J92789" s="34"/>
      <c r="K92789" s="34"/>
      <c r="L92789" s="34"/>
    </row>
    <row r="92790" spans="6:12" x14ac:dyDescent="0.35">
      <c r="F92790" s="34"/>
      <c r="J92790" s="34"/>
      <c r="K92790" s="34"/>
      <c r="L92790" s="34"/>
    </row>
    <row r="92791" spans="6:12" x14ac:dyDescent="0.35">
      <c r="F92791" s="34"/>
      <c r="J92791" s="34"/>
      <c r="K92791" s="34"/>
      <c r="L92791" s="34"/>
    </row>
    <row r="92792" spans="6:12" x14ac:dyDescent="0.35">
      <c r="F92792" s="34"/>
      <c r="J92792" s="34"/>
      <c r="K92792" s="34"/>
      <c r="L92792" s="34"/>
    </row>
    <row r="92793" spans="6:12" x14ac:dyDescent="0.35">
      <c r="F92793" s="34"/>
      <c r="J92793" s="34"/>
      <c r="K92793" s="34"/>
      <c r="L92793" s="34"/>
    </row>
    <row r="92794" spans="6:12" x14ac:dyDescent="0.35">
      <c r="F92794" s="34"/>
      <c r="J92794" s="34"/>
      <c r="K92794" s="34"/>
      <c r="L92794" s="34"/>
    </row>
    <row r="92795" spans="6:12" x14ac:dyDescent="0.35">
      <c r="F92795" s="34"/>
      <c r="J92795" s="34"/>
      <c r="K92795" s="34"/>
      <c r="L92795" s="34"/>
    </row>
    <row r="92796" spans="6:12" x14ac:dyDescent="0.35">
      <c r="F92796" s="34"/>
      <c r="J92796" s="34"/>
      <c r="K92796" s="34"/>
      <c r="L92796" s="34"/>
    </row>
    <row r="92797" spans="6:12" x14ac:dyDescent="0.35">
      <c r="F92797" s="34"/>
      <c r="J92797" s="34"/>
      <c r="K92797" s="34"/>
      <c r="L92797" s="34"/>
    </row>
    <row r="92798" spans="6:12" x14ac:dyDescent="0.35">
      <c r="F92798" s="34"/>
      <c r="J92798" s="34"/>
      <c r="K92798" s="34"/>
      <c r="L92798" s="34"/>
    </row>
    <row r="92799" spans="6:12" x14ac:dyDescent="0.35">
      <c r="F92799" s="34"/>
      <c r="J92799" s="34"/>
      <c r="K92799" s="34"/>
      <c r="L92799" s="34"/>
    </row>
    <row r="92800" spans="6:12" x14ac:dyDescent="0.35">
      <c r="F92800" s="34"/>
      <c r="J92800" s="34"/>
      <c r="K92800" s="34"/>
      <c r="L92800" s="34"/>
    </row>
    <row r="92801" spans="6:12" x14ac:dyDescent="0.35">
      <c r="F92801" s="34"/>
      <c r="J92801" s="34"/>
      <c r="K92801" s="34"/>
      <c r="L92801" s="34"/>
    </row>
    <row r="92802" spans="6:12" x14ac:dyDescent="0.35">
      <c r="F92802" s="34"/>
      <c r="J92802" s="34"/>
      <c r="K92802" s="34"/>
      <c r="L92802" s="34"/>
    </row>
    <row r="92803" spans="6:12" x14ac:dyDescent="0.35">
      <c r="F92803" s="34"/>
      <c r="J92803" s="34"/>
      <c r="K92803" s="34"/>
      <c r="L92803" s="34"/>
    </row>
    <row r="92804" spans="6:12" x14ac:dyDescent="0.35">
      <c r="F92804" s="34"/>
      <c r="J92804" s="34"/>
      <c r="K92804" s="34"/>
      <c r="L92804" s="34"/>
    </row>
    <row r="92805" spans="6:12" x14ac:dyDescent="0.35">
      <c r="F92805" s="34"/>
      <c r="J92805" s="34"/>
      <c r="K92805" s="34"/>
      <c r="L92805" s="34"/>
    </row>
    <row r="92806" spans="6:12" x14ac:dyDescent="0.35">
      <c r="F92806" s="34"/>
      <c r="J92806" s="34"/>
      <c r="K92806" s="34"/>
      <c r="L92806" s="34"/>
    </row>
    <row r="92807" spans="6:12" x14ac:dyDescent="0.35">
      <c r="F92807" s="34"/>
      <c r="J92807" s="34"/>
      <c r="K92807" s="34"/>
      <c r="L92807" s="34"/>
    </row>
    <row r="92808" spans="6:12" x14ac:dyDescent="0.35">
      <c r="F92808" s="34"/>
      <c r="J92808" s="34"/>
      <c r="K92808" s="34"/>
      <c r="L92808" s="34"/>
    </row>
    <row r="92809" spans="6:12" x14ac:dyDescent="0.35">
      <c r="F92809" s="34"/>
      <c r="J92809" s="34"/>
      <c r="K92809" s="34"/>
      <c r="L92809" s="34"/>
    </row>
    <row r="92810" spans="6:12" x14ac:dyDescent="0.35">
      <c r="F92810" s="34"/>
      <c r="J92810" s="34"/>
      <c r="K92810" s="34"/>
      <c r="L92810" s="34"/>
    </row>
    <row r="92811" spans="6:12" x14ac:dyDescent="0.35">
      <c r="F92811" s="34"/>
      <c r="J92811" s="34"/>
      <c r="K92811" s="34"/>
      <c r="L92811" s="34"/>
    </row>
    <row r="92812" spans="6:12" x14ac:dyDescent="0.35">
      <c r="F92812" s="34"/>
      <c r="J92812" s="34"/>
      <c r="K92812" s="34"/>
      <c r="L92812" s="34"/>
    </row>
    <row r="92813" spans="6:12" x14ac:dyDescent="0.35">
      <c r="F92813" s="34"/>
      <c r="J92813" s="34"/>
      <c r="K92813" s="34"/>
      <c r="L92813" s="34"/>
    </row>
    <row r="92814" spans="6:12" x14ac:dyDescent="0.35">
      <c r="F92814" s="34"/>
      <c r="J92814" s="34"/>
      <c r="K92814" s="34"/>
      <c r="L92814" s="34"/>
    </row>
    <row r="92815" spans="6:12" x14ac:dyDescent="0.35">
      <c r="F92815" s="34"/>
      <c r="J92815" s="34"/>
      <c r="K92815" s="34"/>
      <c r="L92815" s="34"/>
    </row>
    <row r="92816" spans="6:12" x14ac:dyDescent="0.35">
      <c r="F92816" s="34"/>
      <c r="J92816" s="34"/>
      <c r="K92816" s="34"/>
      <c r="L92816" s="34"/>
    </row>
    <row r="92817" spans="6:12" x14ac:dyDescent="0.35">
      <c r="F92817" s="34"/>
      <c r="J92817" s="34"/>
      <c r="K92817" s="34"/>
      <c r="L92817" s="34"/>
    </row>
    <row r="92818" spans="6:12" x14ac:dyDescent="0.35">
      <c r="F92818" s="34"/>
      <c r="J92818" s="34"/>
      <c r="K92818" s="34"/>
      <c r="L92818" s="34"/>
    </row>
    <row r="92819" spans="6:12" x14ac:dyDescent="0.35">
      <c r="F92819" s="34"/>
      <c r="J92819" s="34"/>
      <c r="K92819" s="34"/>
      <c r="L92819" s="34"/>
    </row>
    <row r="92820" spans="6:12" x14ac:dyDescent="0.35">
      <c r="F92820" s="34"/>
      <c r="J92820" s="34"/>
      <c r="K92820" s="34"/>
      <c r="L92820" s="34"/>
    </row>
    <row r="92821" spans="6:12" x14ac:dyDescent="0.35">
      <c r="F92821" s="34"/>
      <c r="J92821" s="34"/>
      <c r="K92821" s="34"/>
      <c r="L92821" s="34"/>
    </row>
    <row r="92822" spans="6:12" x14ac:dyDescent="0.35">
      <c r="F92822" s="34"/>
      <c r="J92822" s="34"/>
      <c r="K92822" s="34"/>
      <c r="L92822" s="34"/>
    </row>
    <row r="92823" spans="6:12" x14ac:dyDescent="0.35">
      <c r="F92823" s="34"/>
      <c r="J92823" s="34"/>
      <c r="K92823" s="34"/>
      <c r="L92823" s="34"/>
    </row>
    <row r="92824" spans="6:12" x14ac:dyDescent="0.35">
      <c r="F92824" s="34"/>
      <c r="J92824" s="34"/>
      <c r="K92824" s="34"/>
      <c r="L92824" s="34"/>
    </row>
    <row r="92825" spans="6:12" x14ac:dyDescent="0.35">
      <c r="F92825" s="34"/>
      <c r="J92825" s="34"/>
      <c r="K92825" s="34"/>
      <c r="L92825" s="34"/>
    </row>
    <row r="92826" spans="6:12" x14ac:dyDescent="0.35">
      <c r="F92826" s="34"/>
      <c r="J92826" s="34"/>
      <c r="K92826" s="34"/>
      <c r="L92826" s="34"/>
    </row>
    <row r="92827" spans="6:12" x14ac:dyDescent="0.35">
      <c r="F92827" s="34"/>
      <c r="J92827" s="34"/>
      <c r="K92827" s="34"/>
      <c r="L92827" s="34"/>
    </row>
    <row r="92828" spans="6:12" x14ac:dyDescent="0.35">
      <c r="F92828" s="34"/>
      <c r="J92828" s="34"/>
      <c r="K92828" s="34"/>
      <c r="L92828" s="34"/>
    </row>
    <row r="92829" spans="6:12" x14ac:dyDescent="0.35">
      <c r="F92829" s="34"/>
      <c r="J92829" s="34"/>
      <c r="K92829" s="34"/>
      <c r="L92829" s="34"/>
    </row>
    <row r="92830" spans="6:12" x14ac:dyDescent="0.35">
      <c r="F92830" s="34"/>
      <c r="J92830" s="34"/>
      <c r="K92830" s="34"/>
      <c r="L92830" s="34"/>
    </row>
    <row r="92831" spans="6:12" x14ac:dyDescent="0.35">
      <c r="F92831" s="34"/>
      <c r="J92831" s="34"/>
      <c r="K92831" s="34"/>
      <c r="L92831" s="34"/>
    </row>
    <row r="92832" spans="6:12" x14ac:dyDescent="0.35">
      <c r="F92832" s="34"/>
      <c r="J92832" s="34"/>
      <c r="K92832" s="34"/>
      <c r="L92832" s="34"/>
    </row>
    <row r="92833" spans="6:12" x14ac:dyDescent="0.35">
      <c r="F92833" s="34"/>
      <c r="J92833" s="34"/>
      <c r="K92833" s="34"/>
      <c r="L92833" s="34"/>
    </row>
    <row r="92834" spans="6:12" x14ac:dyDescent="0.35">
      <c r="F92834" s="34"/>
      <c r="J92834" s="34"/>
      <c r="K92834" s="34"/>
      <c r="L92834" s="34"/>
    </row>
    <row r="92835" spans="6:12" x14ac:dyDescent="0.35">
      <c r="F92835" s="34"/>
      <c r="J92835" s="34"/>
      <c r="K92835" s="34"/>
      <c r="L92835" s="34"/>
    </row>
    <row r="92836" spans="6:12" x14ac:dyDescent="0.35">
      <c r="F92836" s="34"/>
      <c r="J92836" s="34"/>
      <c r="K92836" s="34"/>
      <c r="L92836" s="34"/>
    </row>
    <row r="92837" spans="6:12" x14ac:dyDescent="0.35">
      <c r="F92837" s="34"/>
      <c r="J92837" s="34"/>
      <c r="K92837" s="34"/>
      <c r="L92837" s="34"/>
    </row>
    <row r="92838" spans="6:12" x14ac:dyDescent="0.35">
      <c r="F92838" s="34"/>
      <c r="J92838" s="34"/>
      <c r="K92838" s="34"/>
      <c r="L92838" s="34"/>
    </row>
    <row r="92839" spans="6:12" x14ac:dyDescent="0.35">
      <c r="F92839" s="34"/>
      <c r="J92839" s="34"/>
      <c r="K92839" s="34"/>
      <c r="L92839" s="34"/>
    </row>
    <row r="92840" spans="6:12" x14ac:dyDescent="0.35">
      <c r="F92840" s="34"/>
      <c r="J92840" s="34"/>
      <c r="K92840" s="34"/>
      <c r="L92840" s="34"/>
    </row>
    <row r="92841" spans="6:12" x14ac:dyDescent="0.35">
      <c r="F92841" s="34"/>
      <c r="J92841" s="34"/>
      <c r="K92841" s="34"/>
      <c r="L92841" s="34"/>
    </row>
    <row r="92842" spans="6:12" x14ac:dyDescent="0.35">
      <c r="F92842" s="34"/>
      <c r="J92842" s="34"/>
      <c r="K92842" s="34"/>
      <c r="L92842" s="34"/>
    </row>
    <row r="92843" spans="6:12" x14ac:dyDescent="0.35">
      <c r="F92843" s="34"/>
      <c r="J92843" s="34"/>
      <c r="K92843" s="34"/>
      <c r="L92843" s="34"/>
    </row>
    <row r="92844" spans="6:12" x14ac:dyDescent="0.35">
      <c r="F92844" s="34"/>
      <c r="J92844" s="34"/>
      <c r="K92844" s="34"/>
      <c r="L92844" s="34"/>
    </row>
    <row r="92845" spans="6:12" x14ac:dyDescent="0.35">
      <c r="F92845" s="34"/>
      <c r="J92845" s="34"/>
      <c r="K92845" s="34"/>
      <c r="L92845" s="34"/>
    </row>
    <row r="92846" spans="6:12" x14ac:dyDescent="0.35">
      <c r="F92846" s="34"/>
      <c r="J92846" s="34"/>
      <c r="K92846" s="34"/>
      <c r="L92846" s="34"/>
    </row>
    <row r="92847" spans="6:12" x14ac:dyDescent="0.35">
      <c r="F92847" s="34"/>
      <c r="J92847" s="34"/>
      <c r="K92847" s="34"/>
      <c r="L92847" s="34"/>
    </row>
    <row r="92848" spans="6:12" x14ac:dyDescent="0.35">
      <c r="F92848" s="34"/>
      <c r="J92848" s="34"/>
      <c r="K92848" s="34"/>
      <c r="L92848" s="34"/>
    </row>
    <row r="92849" spans="6:12" x14ac:dyDescent="0.35">
      <c r="F92849" s="34"/>
      <c r="J92849" s="34"/>
      <c r="K92849" s="34"/>
      <c r="L92849" s="34"/>
    </row>
    <row r="92850" spans="6:12" x14ac:dyDescent="0.35">
      <c r="F92850" s="34"/>
      <c r="J92850" s="34"/>
      <c r="K92850" s="34"/>
      <c r="L92850" s="34"/>
    </row>
    <row r="92851" spans="6:12" x14ac:dyDescent="0.35">
      <c r="F92851" s="34"/>
      <c r="J92851" s="34"/>
      <c r="K92851" s="34"/>
      <c r="L92851" s="34"/>
    </row>
    <row r="92852" spans="6:12" x14ac:dyDescent="0.35">
      <c r="F92852" s="34"/>
      <c r="J92852" s="34"/>
      <c r="K92852" s="34"/>
      <c r="L92852" s="34"/>
    </row>
    <row r="92853" spans="6:12" x14ac:dyDescent="0.35">
      <c r="F92853" s="34"/>
      <c r="J92853" s="34"/>
      <c r="K92853" s="34"/>
      <c r="L92853" s="34"/>
    </row>
    <row r="92854" spans="6:12" x14ac:dyDescent="0.35">
      <c r="F92854" s="34"/>
      <c r="J92854" s="34"/>
      <c r="K92854" s="34"/>
      <c r="L92854" s="34"/>
    </row>
    <row r="92855" spans="6:12" x14ac:dyDescent="0.35">
      <c r="F92855" s="34"/>
      <c r="J92855" s="34"/>
      <c r="K92855" s="34"/>
      <c r="L92855" s="34"/>
    </row>
    <row r="92856" spans="6:12" x14ac:dyDescent="0.35">
      <c r="F92856" s="34"/>
      <c r="J92856" s="34"/>
      <c r="K92856" s="34"/>
      <c r="L92856" s="34"/>
    </row>
    <row r="92857" spans="6:12" x14ac:dyDescent="0.35">
      <c r="F92857" s="34"/>
      <c r="J92857" s="34"/>
      <c r="K92857" s="34"/>
      <c r="L92857" s="34"/>
    </row>
    <row r="92858" spans="6:12" x14ac:dyDescent="0.35">
      <c r="F92858" s="34"/>
      <c r="J92858" s="34"/>
      <c r="K92858" s="34"/>
      <c r="L92858" s="34"/>
    </row>
    <row r="92859" spans="6:12" x14ac:dyDescent="0.35">
      <c r="F92859" s="34"/>
      <c r="J92859" s="34"/>
      <c r="K92859" s="34"/>
      <c r="L92859" s="34"/>
    </row>
    <row r="92860" spans="6:12" x14ac:dyDescent="0.35">
      <c r="F92860" s="34"/>
      <c r="J92860" s="34"/>
      <c r="K92860" s="34"/>
      <c r="L92860" s="34"/>
    </row>
    <row r="92861" spans="6:12" x14ac:dyDescent="0.35">
      <c r="F92861" s="34"/>
      <c r="J92861" s="34"/>
      <c r="K92861" s="34"/>
      <c r="L92861" s="34"/>
    </row>
    <row r="92862" spans="6:12" x14ac:dyDescent="0.35">
      <c r="F92862" s="34"/>
      <c r="J92862" s="34"/>
      <c r="K92862" s="34"/>
      <c r="L92862" s="34"/>
    </row>
    <row r="92863" spans="6:12" x14ac:dyDescent="0.35">
      <c r="F92863" s="34"/>
      <c r="J92863" s="34"/>
      <c r="K92863" s="34"/>
      <c r="L92863" s="34"/>
    </row>
    <row r="92864" spans="6:12" x14ac:dyDescent="0.35">
      <c r="F92864" s="34"/>
      <c r="J92864" s="34"/>
      <c r="K92864" s="34"/>
      <c r="L92864" s="34"/>
    </row>
    <row r="92865" spans="6:12" x14ac:dyDescent="0.35">
      <c r="F92865" s="34"/>
      <c r="J92865" s="34"/>
      <c r="K92865" s="34"/>
      <c r="L92865" s="34"/>
    </row>
    <row r="92866" spans="6:12" x14ac:dyDescent="0.35">
      <c r="F92866" s="34"/>
      <c r="J92866" s="34"/>
      <c r="K92866" s="34"/>
      <c r="L92866" s="34"/>
    </row>
    <row r="92867" spans="6:12" x14ac:dyDescent="0.35">
      <c r="F92867" s="34"/>
      <c r="J92867" s="34"/>
      <c r="K92867" s="34"/>
      <c r="L92867" s="34"/>
    </row>
    <row r="92868" spans="6:12" x14ac:dyDescent="0.35">
      <c r="F92868" s="34"/>
      <c r="J92868" s="34"/>
      <c r="K92868" s="34"/>
      <c r="L92868" s="34"/>
    </row>
    <row r="92869" spans="6:12" x14ac:dyDescent="0.35">
      <c r="F92869" s="34"/>
      <c r="J92869" s="34"/>
      <c r="K92869" s="34"/>
      <c r="L92869" s="34"/>
    </row>
    <row r="92870" spans="6:12" x14ac:dyDescent="0.35">
      <c r="F92870" s="34"/>
      <c r="J92870" s="34"/>
      <c r="K92870" s="34"/>
      <c r="L92870" s="34"/>
    </row>
    <row r="92871" spans="6:12" x14ac:dyDescent="0.35">
      <c r="F92871" s="34"/>
      <c r="J92871" s="34"/>
      <c r="K92871" s="34"/>
      <c r="L92871" s="34"/>
    </row>
    <row r="92872" spans="6:12" x14ac:dyDescent="0.35">
      <c r="F92872" s="34"/>
      <c r="J92872" s="34"/>
      <c r="K92872" s="34"/>
      <c r="L92872" s="34"/>
    </row>
    <row r="92873" spans="6:12" x14ac:dyDescent="0.35">
      <c r="F92873" s="34"/>
      <c r="J92873" s="34"/>
      <c r="K92873" s="34"/>
      <c r="L92873" s="34"/>
    </row>
    <row r="92874" spans="6:12" x14ac:dyDescent="0.35">
      <c r="F92874" s="34"/>
      <c r="J92874" s="34"/>
      <c r="K92874" s="34"/>
      <c r="L92874" s="34"/>
    </row>
    <row r="92875" spans="6:12" x14ac:dyDescent="0.35">
      <c r="F92875" s="34"/>
      <c r="J92875" s="34"/>
      <c r="K92875" s="34"/>
      <c r="L92875" s="34"/>
    </row>
    <row r="92876" spans="6:12" x14ac:dyDescent="0.35">
      <c r="F92876" s="34"/>
      <c r="J92876" s="34"/>
      <c r="K92876" s="34"/>
      <c r="L92876" s="34"/>
    </row>
    <row r="92877" spans="6:12" x14ac:dyDescent="0.35">
      <c r="F92877" s="34"/>
      <c r="J92877" s="34"/>
      <c r="K92877" s="34"/>
      <c r="L92877" s="34"/>
    </row>
    <row r="92878" spans="6:12" x14ac:dyDescent="0.35">
      <c r="F92878" s="34"/>
      <c r="J92878" s="34"/>
      <c r="K92878" s="34"/>
      <c r="L92878" s="34"/>
    </row>
    <row r="92879" spans="6:12" x14ac:dyDescent="0.35">
      <c r="F92879" s="34"/>
      <c r="J92879" s="34"/>
      <c r="K92879" s="34"/>
      <c r="L92879" s="34"/>
    </row>
    <row r="92880" spans="6:12" x14ac:dyDescent="0.35">
      <c r="F92880" s="34"/>
      <c r="J92880" s="34"/>
      <c r="K92880" s="34"/>
      <c r="L92880" s="34"/>
    </row>
    <row r="92881" spans="6:12" x14ac:dyDescent="0.35">
      <c r="F92881" s="34"/>
      <c r="J92881" s="34"/>
      <c r="K92881" s="34"/>
      <c r="L92881" s="34"/>
    </row>
    <row r="92882" spans="6:12" x14ac:dyDescent="0.35">
      <c r="F92882" s="34"/>
      <c r="J92882" s="34"/>
      <c r="K92882" s="34"/>
      <c r="L92882" s="34"/>
    </row>
    <row r="92883" spans="6:12" x14ac:dyDescent="0.35">
      <c r="F92883" s="34"/>
      <c r="J92883" s="34"/>
      <c r="K92883" s="34"/>
      <c r="L92883" s="34"/>
    </row>
    <row r="92884" spans="6:12" x14ac:dyDescent="0.35">
      <c r="F92884" s="34"/>
      <c r="J92884" s="34"/>
      <c r="K92884" s="34"/>
      <c r="L92884" s="34"/>
    </row>
    <row r="92885" spans="6:12" x14ac:dyDescent="0.35">
      <c r="F92885" s="34"/>
      <c r="J92885" s="34"/>
      <c r="K92885" s="34"/>
      <c r="L92885" s="34"/>
    </row>
    <row r="92886" spans="6:12" x14ac:dyDescent="0.35">
      <c r="F92886" s="34"/>
      <c r="J92886" s="34"/>
      <c r="K92886" s="34"/>
      <c r="L92886" s="34"/>
    </row>
    <row r="92887" spans="6:12" x14ac:dyDescent="0.35">
      <c r="F92887" s="34"/>
      <c r="J92887" s="34"/>
      <c r="K92887" s="34"/>
      <c r="L92887" s="34"/>
    </row>
    <row r="92888" spans="6:12" x14ac:dyDescent="0.35">
      <c r="F92888" s="34"/>
      <c r="J92888" s="34"/>
      <c r="K92888" s="34"/>
      <c r="L92888" s="34"/>
    </row>
    <row r="92889" spans="6:12" x14ac:dyDescent="0.35">
      <c r="F92889" s="34"/>
      <c r="J92889" s="34"/>
      <c r="K92889" s="34"/>
      <c r="L92889" s="34"/>
    </row>
    <row r="92890" spans="6:12" x14ac:dyDescent="0.35">
      <c r="F92890" s="34"/>
      <c r="J92890" s="34"/>
      <c r="K92890" s="34"/>
      <c r="L92890" s="34"/>
    </row>
    <row r="92891" spans="6:12" x14ac:dyDescent="0.35">
      <c r="F92891" s="34"/>
      <c r="J92891" s="34"/>
      <c r="K92891" s="34"/>
      <c r="L92891" s="34"/>
    </row>
    <row r="92892" spans="6:12" x14ac:dyDescent="0.35">
      <c r="F92892" s="34"/>
      <c r="J92892" s="34"/>
      <c r="K92892" s="34"/>
      <c r="L92892" s="34"/>
    </row>
    <row r="92893" spans="6:12" x14ac:dyDescent="0.35">
      <c r="F92893" s="34"/>
      <c r="J92893" s="34"/>
      <c r="K92893" s="34"/>
      <c r="L92893" s="34"/>
    </row>
    <row r="92894" spans="6:12" x14ac:dyDescent="0.35">
      <c r="F92894" s="34"/>
      <c r="J92894" s="34"/>
      <c r="K92894" s="34"/>
      <c r="L92894" s="34"/>
    </row>
    <row r="92895" spans="6:12" x14ac:dyDescent="0.35">
      <c r="F92895" s="34"/>
      <c r="J92895" s="34"/>
      <c r="K92895" s="34"/>
      <c r="L92895" s="34"/>
    </row>
    <row r="92896" spans="6:12" x14ac:dyDescent="0.35">
      <c r="F92896" s="34"/>
      <c r="J92896" s="34"/>
      <c r="K92896" s="34"/>
      <c r="L92896" s="34"/>
    </row>
    <row r="92897" spans="6:12" x14ac:dyDescent="0.35">
      <c r="F92897" s="34"/>
      <c r="J92897" s="34"/>
      <c r="K92897" s="34"/>
      <c r="L92897" s="34"/>
    </row>
    <row r="92898" spans="6:12" x14ac:dyDescent="0.35">
      <c r="F92898" s="34"/>
      <c r="J92898" s="34"/>
      <c r="K92898" s="34"/>
      <c r="L92898" s="34"/>
    </row>
    <row r="92899" spans="6:12" x14ac:dyDescent="0.35">
      <c r="F92899" s="34"/>
      <c r="J92899" s="34"/>
      <c r="K92899" s="34"/>
      <c r="L92899" s="34"/>
    </row>
    <row r="92900" spans="6:12" x14ac:dyDescent="0.35">
      <c r="F92900" s="34"/>
      <c r="J92900" s="34"/>
      <c r="K92900" s="34"/>
      <c r="L92900" s="34"/>
    </row>
    <row r="92901" spans="6:12" x14ac:dyDescent="0.35">
      <c r="F92901" s="34"/>
      <c r="J92901" s="34"/>
      <c r="K92901" s="34"/>
      <c r="L92901" s="34"/>
    </row>
    <row r="92902" spans="6:12" x14ac:dyDescent="0.35">
      <c r="F92902" s="34"/>
      <c r="J92902" s="34"/>
      <c r="K92902" s="34"/>
      <c r="L92902" s="34"/>
    </row>
    <row r="92903" spans="6:12" x14ac:dyDescent="0.35">
      <c r="F92903" s="34"/>
      <c r="J92903" s="34"/>
      <c r="K92903" s="34"/>
      <c r="L92903" s="34"/>
    </row>
    <row r="92904" spans="6:12" x14ac:dyDescent="0.35">
      <c r="F92904" s="34"/>
      <c r="J92904" s="34"/>
      <c r="K92904" s="34"/>
      <c r="L92904" s="34"/>
    </row>
    <row r="92905" spans="6:12" x14ac:dyDescent="0.35">
      <c r="F92905" s="34"/>
      <c r="J92905" s="34"/>
      <c r="K92905" s="34"/>
      <c r="L92905" s="34"/>
    </row>
    <row r="92906" spans="6:12" x14ac:dyDescent="0.35">
      <c r="F92906" s="34"/>
      <c r="J92906" s="34"/>
      <c r="K92906" s="34"/>
      <c r="L92906" s="34"/>
    </row>
    <row r="92907" spans="6:12" x14ac:dyDescent="0.35">
      <c r="F92907" s="34"/>
      <c r="J92907" s="34"/>
      <c r="K92907" s="34"/>
      <c r="L92907" s="34"/>
    </row>
    <row r="92908" spans="6:12" x14ac:dyDescent="0.35">
      <c r="F92908" s="34"/>
      <c r="J92908" s="34"/>
      <c r="K92908" s="34"/>
      <c r="L92908" s="34"/>
    </row>
    <row r="92909" spans="6:12" x14ac:dyDescent="0.35">
      <c r="F92909" s="34"/>
      <c r="J92909" s="34"/>
      <c r="K92909" s="34"/>
      <c r="L92909" s="34"/>
    </row>
    <row r="92910" spans="6:12" x14ac:dyDescent="0.35">
      <c r="F92910" s="34"/>
      <c r="J92910" s="34"/>
      <c r="K92910" s="34"/>
      <c r="L92910" s="34"/>
    </row>
    <row r="92911" spans="6:12" x14ac:dyDescent="0.35">
      <c r="F92911" s="34"/>
      <c r="J92911" s="34"/>
      <c r="K92911" s="34"/>
      <c r="L92911" s="34"/>
    </row>
    <row r="92912" spans="6:12" x14ac:dyDescent="0.35">
      <c r="F92912" s="34"/>
      <c r="J92912" s="34"/>
      <c r="K92912" s="34"/>
      <c r="L92912" s="34"/>
    </row>
    <row r="92913" spans="6:12" x14ac:dyDescent="0.35">
      <c r="F92913" s="34"/>
      <c r="J92913" s="34"/>
      <c r="K92913" s="34"/>
      <c r="L92913" s="34"/>
    </row>
    <row r="92914" spans="6:12" x14ac:dyDescent="0.35">
      <c r="F92914" s="34"/>
      <c r="J92914" s="34"/>
      <c r="K92914" s="34"/>
      <c r="L92914" s="34"/>
    </row>
    <row r="92915" spans="6:12" x14ac:dyDescent="0.35">
      <c r="F92915" s="34"/>
      <c r="J92915" s="34"/>
      <c r="K92915" s="34"/>
      <c r="L92915" s="34"/>
    </row>
    <row r="92916" spans="6:12" x14ac:dyDescent="0.35">
      <c r="F92916" s="34"/>
      <c r="J92916" s="34"/>
      <c r="K92916" s="34"/>
      <c r="L92916" s="34"/>
    </row>
    <row r="92917" spans="6:12" x14ac:dyDescent="0.35">
      <c r="F92917" s="34"/>
      <c r="J92917" s="34"/>
      <c r="K92917" s="34"/>
      <c r="L92917" s="34"/>
    </row>
    <row r="92918" spans="6:12" x14ac:dyDescent="0.35">
      <c r="F92918" s="34"/>
      <c r="J92918" s="34"/>
      <c r="K92918" s="34"/>
      <c r="L92918" s="34"/>
    </row>
    <row r="92919" spans="6:12" x14ac:dyDescent="0.35">
      <c r="F92919" s="34"/>
      <c r="J92919" s="34"/>
      <c r="K92919" s="34"/>
      <c r="L92919" s="34"/>
    </row>
    <row r="92920" spans="6:12" x14ac:dyDescent="0.35">
      <c r="F92920" s="34"/>
      <c r="J92920" s="34"/>
      <c r="K92920" s="34"/>
      <c r="L92920" s="34"/>
    </row>
    <row r="92921" spans="6:12" x14ac:dyDescent="0.35">
      <c r="F92921" s="34"/>
      <c r="J92921" s="34"/>
      <c r="K92921" s="34"/>
      <c r="L92921" s="34"/>
    </row>
    <row r="92922" spans="6:12" x14ac:dyDescent="0.35">
      <c r="F92922" s="34"/>
      <c r="J92922" s="34"/>
      <c r="K92922" s="34"/>
      <c r="L92922" s="34"/>
    </row>
    <row r="92923" spans="6:12" x14ac:dyDescent="0.35">
      <c r="F92923" s="34"/>
      <c r="J92923" s="34"/>
      <c r="K92923" s="34"/>
      <c r="L92923" s="34"/>
    </row>
    <row r="92924" spans="6:12" x14ac:dyDescent="0.35">
      <c r="F92924" s="34"/>
      <c r="J92924" s="34"/>
      <c r="K92924" s="34"/>
      <c r="L92924" s="34"/>
    </row>
    <row r="92925" spans="6:12" x14ac:dyDescent="0.35">
      <c r="F92925" s="34"/>
      <c r="J92925" s="34"/>
      <c r="K92925" s="34"/>
      <c r="L92925" s="34"/>
    </row>
    <row r="92926" spans="6:12" x14ac:dyDescent="0.35">
      <c r="F92926" s="34"/>
      <c r="J92926" s="34"/>
      <c r="K92926" s="34"/>
      <c r="L92926" s="34"/>
    </row>
    <row r="92927" spans="6:12" x14ac:dyDescent="0.35">
      <c r="F92927" s="34"/>
      <c r="J92927" s="34"/>
      <c r="K92927" s="34"/>
      <c r="L92927" s="34"/>
    </row>
    <row r="92928" spans="6:12" x14ac:dyDescent="0.35">
      <c r="F92928" s="34"/>
      <c r="J92928" s="34"/>
      <c r="K92928" s="34"/>
      <c r="L92928" s="34"/>
    </row>
    <row r="92929" spans="6:12" x14ac:dyDescent="0.35">
      <c r="F92929" s="34"/>
      <c r="J92929" s="34"/>
      <c r="K92929" s="34"/>
      <c r="L92929" s="34"/>
    </row>
    <row r="92930" spans="6:12" x14ac:dyDescent="0.35">
      <c r="F92930" s="34"/>
      <c r="J92930" s="34"/>
      <c r="K92930" s="34"/>
      <c r="L92930" s="34"/>
    </row>
    <row r="92931" spans="6:12" x14ac:dyDescent="0.35">
      <c r="F92931" s="34"/>
      <c r="J92931" s="34"/>
      <c r="K92931" s="34"/>
      <c r="L92931" s="34"/>
    </row>
    <row r="92932" spans="6:12" x14ac:dyDescent="0.35">
      <c r="F92932" s="34"/>
      <c r="J92932" s="34"/>
      <c r="K92932" s="34"/>
      <c r="L92932" s="34"/>
    </row>
    <row r="92933" spans="6:12" x14ac:dyDescent="0.35">
      <c r="F92933" s="34"/>
      <c r="J92933" s="34"/>
      <c r="K92933" s="34"/>
      <c r="L92933" s="34"/>
    </row>
    <row r="92934" spans="6:12" x14ac:dyDescent="0.35">
      <c r="F92934" s="34"/>
      <c r="J92934" s="34"/>
      <c r="K92934" s="34"/>
      <c r="L92934" s="34"/>
    </row>
    <row r="92935" spans="6:12" x14ac:dyDescent="0.35">
      <c r="F92935" s="34"/>
      <c r="J92935" s="34"/>
      <c r="K92935" s="34"/>
      <c r="L92935" s="34"/>
    </row>
    <row r="92936" spans="6:12" x14ac:dyDescent="0.35">
      <c r="F92936" s="34"/>
      <c r="J92936" s="34"/>
      <c r="K92936" s="34"/>
      <c r="L92936" s="34"/>
    </row>
    <row r="92937" spans="6:12" x14ac:dyDescent="0.35">
      <c r="F92937" s="34"/>
      <c r="J92937" s="34"/>
      <c r="K92937" s="34"/>
      <c r="L92937" s="34"/>
    </row>
    <row r="92938" spans="6:12" x14ac:dyDescent="0.35">
      <c r="F92938" s="34"/>
      <c r="J92938" s="34"/>
      <c r="K92938" s="34"/>
      <c r="L92938" s="34"/>
    </row>
    <row r="92939" spans="6:12" x14ac:dyDescent="0.35">
      <c r="F92939" s="34"/>
      <c r="J92939" s="34"/>
      <c r="K92939" s="34"/>
      <c r="L92939" s="34"/>
    </row>
    <row r="92940" spans="6:12" x14ac:dyDescent="0.35">
      <c r="F92940" s="34"/>
      <c r="J92940" s="34"/>
      <c r="K92940" s="34"/>
      <c r="L92940" s="34"/>
    </row>
    <row r="92941" spans="6:12" x14ac:dyDescent="0.35">
      <c r="F92941" s="34"/>
      <c r="J92941" s="34"/>
      <c r="K92941" s="34"/>
      <c r="L92941" s="34"/>
    </row>
    <row r="92942" spans="6:12" x14ac:dyDescent="0.35">
      <c r="F92942" s="34"/>
      <c r="J92942" s="34"/>
      <c r="K92942" s="34"/>
      <c r="L92942" s="34"/>
    </row>
    <row r="92943" spans="6:12" x14ac:dyDescent="0.35">
      <c r="F92943" s="34"/>
      <c r="J92943" s="34"/>
      <c r="K92943" s="34"/>
      <c r="L92943" s="34"/>
    </row>
    <row r="92944" spans="6:12" x14ac:dyDescent="0.35">
      <c r="F92944" s="34"/>
      <c r="J92944" s="34"/>
      <c r="K92944" s="34"/>
      <c r="L92944" s="34"/>
    </row>
    <row r="92945" spans="6:12" x14ac:dyDescent="0.35">
      <c r="F92945" s="34"/>
      <c r="J92945" s="34"/>
      <c r="K92945" s="34"/>
      <c r="L92945" s="34"/>
    </row>
    <row r="92946" spans="6:12" x14ac:dyDescent="0.35">
      <c r="F92946" s="34"/>
      <c r="J92946" s="34"/>
      <c r="K92946" s="34"/>
      <c r="L92946" s="34"/>
    </row>
    <row r="92947" spans="6:12" x14ac:dyDescent="0.35">
      <c r="F92947" s="34"/>
      <c r="J92947" s="34"/>
      <c r="K92947" s="34"/>
      <c r="L92947" s="34"/>
    </row>
    <row r="92948" spans="6:12" x14ac:dyDescent="0.35">
      <c r="F92948" s="34"/>
      <c r="J92948" s="34"/>
      <c r="K92948" s="34"/>
      <c r="L92948" s="34"/>
    </row>
    <row r="92949" spans="6:12" x14ac:dyDescent="0.35">
      <c r="F92949" s="34"/>
      <c r="J92949" s="34"/>
      <c r="K92949" s="34"/>
      <c r="L92949" s="34"/>
    </row>
    <row r="92950" spans="6:12" x14ac:dyDescent="0.35">
      <c r="F92950" s="34"/>
      <c r="J92950" s="34"/>
      <c r="K92950" s="34"/>
      <c r="L92950" s="34"/>
    </row>
    <row r="92951" spans="6:12" x14ac:dyDescent="0.35">
      <c r="F92951" s="34"/>
      <c r="J92951" s="34"/>
      <c r="K92951" s="34"/>
      <c r="L92951" s="34"/>
    </row>
    <row r="92952" spans="6:12" x14ac:dyDescent="0.35">
      <c r="F92952" s="34"/>
      <c r="J92952" s="34"/>
      <c r="K92952" s="34"/>
      <c r="L92952" s="34"/>
    </row>
    <row r="92953" spans="6:12" x14ac:dyDescent="0.35">
      <c r="F92953" s="34"/>
      <c r="J92953" s="34"/>
      <c r="K92953" s="34"/>
      <c r="L92953" s="34"/>
    </row>
    <row r="92954" spans="6:12" x14ac:dyDescent="0.35">
      <c r="F92954" s="34"/>
      <c r="J92954" s="34"/>
      <c r="K92954" s="34"/>
      <c r="L92954" s="34"/>
    </row>
    <row r="92955" spans="6:12" x14ac:dyDescent="0.35">
      <c r="F92955" s="34"/>
      <c r="J92955" s="34"/>
      <c r="K92955" s="34"/>
      <c r="L92955" s="34"/>
    </row>
    <row r="92956" spans="6:12" x14ac:dyDescent="0.35">
      <c r="F92956" s="34"/>
      <c r="J92956" s="34"/>
      <c r="K92956" s="34"/>
      <c r="L92956" s="34"/>
    </row>
    <row r="92957" spans="6:12" x14ac:dyDescent="0.35">
      <c r="F92957" s="34"/>
      <c r="J92957" s="34"/>
      <c r="K92957" s="34"/>
      <c r="L92957" s="34"/>
    </row>
    <row r="92958" spans="6:12" x14ac:dyDescent="0.35">
      <c r="F92958" s="34"/>
      <c r="J92958" s="34"/>
      <c r="K92958" s="34"/>
      <c r="L92958" s="34"/>
    </row>
    <row r="92959" spans="6:12" x14ac:dyDescent="0.35">
      <c r="F92959" s="34"/>
      <c r="J92959" s="34"/>
      <c r="K92959" s="34"/>
      <c r="L92959" s="34"/>
    </row>
    <row r="92960" spans="6:12" x14ac:dyDescent="0.35">
      <c r="F92960" s="34"/>
      <c r="J92960" s="34"/>
      <c r="K92960" s="34"/>
      <c r="L92960" s="34"/>
    </row>
    <row r="92961" spans="6:12" x14ac:dyDescent="0.35">
      <c r="F92961" s="34"/>
      <c r="J92961" s="34"/>
      <c r="K92961" s="34"/>
      <c r="L92961" s="34"/>
    </row>
    <row r="92962" spans="6:12" x14ac:dyDescent="0.35">
      <c r="F92962" s="34"/>
      <c r="J92962" s="34"/>
      <c r="K92962" s="34"/>
      <c r="L92962" s="34"/>
    </row>
    <row r="92963" spans="6:12" x14ac:dyDescent="0.35">
      <c r="F92963" s="34"/>
      <c r="J92963" s="34"/>
      <c r="K92963" s="34"/>
      <c r="L92963" s="34"/>
    </row>
    <row r="92964" spans="6:12" x14ac:dyDescent="0.35">
      <c r="F92964" s="34"/>
      <c r="J92964" s="34"/>
      <c r="K92964" s="34"/>
      <c r="L92964" s="34"/>
    </row>
    <row r="92965" spans="6:12" x14ac:dyDescent="0.35">
      <c r="F92965" s="34"/>
      <c r="J92965" s="34"/>
      <c r="K92965" s="34"/>
      <c r="L92965" s="34"/>
    </row>
    <row r="92966" spans="6:12" x14ac:dyDescent="0.35">
      <c r="F92966" s="34"/>
      <c r="J92966" s="34"/>
      <c r="K92966" s="34"/>
      <c r="L92966" s="34"/>
    </row>
    <row r="92967" spans="6:12" x14ac:dyDescent="0.35">
      <c r="F92967" s="34"/>
      <c r="J92967" s="34"/>
      <c r="K92967" s="34"/>
      <c r="L92967" s="34"/>
    </row>
    <row r="92968" spans="6:12" x14ac:dyDescent="0.35">
      <c r="F92968" s="34"/>
      <c r="J92968" s="34"/>
      <c r="K92968" s="34"/>
      <c r="L92968" s="34"/>
    </row>
    <row r="92969" spans="6:12" x14ac:dyDescent="0.35">
      <c r="F92969" s="34"/>
      <c r="J92969" s="34"/>
      <c r="K92969" s="34"/>
      <c r="L92969" s="34"/>
    </row>
    <row r="92970" spans="6:12" x14ac:dyDescent="0.35">
      <c r="F92970" s="34"/>
      <c r="J92970" s="34"/>
      <c r="K92970" s="34"/>
      <c r="L92970" s="34"/>
    </row>
    <row r="92971" spans="6:12" x14ac:dyDescent="0.35">
      <c r="F92971" s="34"/>
      <c r="J92971" s="34"/>
      <c r="K92971" s="34"/>
      <c r="L92971" s="34"/>
    </row>
    <row r="92972" spans="6:12" x14ac:dyDescent="0.35">
      <c r="F92972" s="34"/>
      <c r="J92972" s="34"/>
      <c r="K92972" s="34"/>
      <c r="L92972" s="34"/>
    </row>
    <row r="92973" spans="6:12" x14ac:dyDescent="0.35">
      <c r="F92973" s="34"/>
      <c r="J92973" s="34"/>
      <c r="K92973" s="34"/>
      <c r="L92973" s="34"/>
    </row>
    <row r="92974" spans="6:12" x14ac:dyDescent="0.35">
      <c r="F92974" s="34"/>
      <c r="J92974" s="34"/>
      <c r="K92974" s="34"/>
      <c r="L92974" s="34"/>
    </row>
    <row r="92975" spans="6:12" x14ac:dyDescent="0.35">
      <c r="F92975" s="34"/>
      <c r="J92975" s="34"/>
      <c r="K92975" s="34"/>
      <c r="L92975" s="34"/>
    </row>
    <row r="92976" spans="6:12" x14ac:dyDescent="0.35">
      <c r="F92976" s="34"/>
      <c r="J92976" s="34"/>
      <c r="K92976" s="34"/>
      <c r="L92976" s="34"/>
    </row>
    <row r="92977" spans="6:12" x14ac:dyDescent="0.35">
      <c r="F92977" s="34"/>
      <c r="J92977" s="34"/>
      <c r="K92977" s="34"/>
      <c r="L92977" s="34"/>
    </row>
    <row r="92978" spans="6:12" x14ac:dyDescent="0.35">
      <c r="F92978" s="34"/>
      <c r="J92978" s="34"/>
      <c r="K92978" s="34"/>
      <c r="L92978" s="34"/>
    </row>
    <row r="92979" spans="6:12" x14ac:dyDescent="0.35">
      <c r="F92979" s="34"/>
      <c r="J92979" s="34"/>
      <c r="K92979" s="34"/>
      <c r="L92979" s="34"/>
    </row>
    <row r="92980" spans="6:12" x14ac:dyDescent="0.35">
      <c r="F92980" s="34"/>
      <c r="J92980" s="34"/>
      <c r="K92980" s="34"/>
      <c r="L92980" s="34"/>
    </row>
    <row r="92981" spans="6:12" x14ac:dyDescent="0.35">
      <c r="F92981" s="34"/>
      <c r="J92981" s="34"/>
      <c r="K92981" s="34"/>
      <c r="L92981" s="34"/>
    </row>
    <row r="92982" spans="6:12" x14ac:dyDescent="0.35">
      <c r="F92982" s="34"/>
      <c r="J92982" s="34"/>
      <c r="K92982" s="34"/>
      <c r="L92982" s="34"/>
    </row>
    <row r="92983" spans="6:12" x14ac:dyDescent="0.35">
      <c r="F92983" s="34"/>
      <c r="J92983" s="34"/>
      <c r="K92983" s="34"/>
      <c r="L92983" s="34"/>
    </row>
    <row r="92984" spans="6:12" x14ac:dyDescent="0.35">
      <c r="F92984" s="34"/>
      <c r="J92984" s="34"/>
      <c r="K92984" s="34"/>
      <c r="L92984" s="34"/>
    </row>
    <row r="92985" spans="6:12" x14ac:dyDescent="0.35">
      <c r="F92985" s="34"/>
      <c r="J92985" s="34"/>
      <c r="K92985" s="34"/>
      <c r="L92985" s="34"/>
    </row>
    <row r="92986" spans="6:12" x14ac:dyDescent="0.35">
      <c r="F92986" s="34"/>
      <c r="J92986" s="34"/>
      <c r="K92986" s="34"/>
      <c r="L92986" s="34"/>
    </row>
    <row r="92987" spans="6:12" x14ac:dyDescent="0.35">
      <c r="F92987" s="34"/>
      <c r="J92987" s="34"/>
      <c r="K92987" s="34"/>
      <c r="L92987" s="34"/>
    </row>
    <row r="92988" spans="6:12" x14ac:dyDescent="0.35">
      <c r="F92988" s="34"/>
      <c r="J92988" s="34"/>
      <c r="K92988" s="34"/>
      <c r="L92988" s="34"/>
    </row>
    <row r="92989" spans="6:12" x14ac:dyDescent="0.35">
      <c r="F92989" s="34"/>
      <c r="J92989" s="34"/>
      <c r="K92989" s="34"/>
      <c r="L92989" s="34"/>
    </row>
    <row r="92990" spans="6:12" x14ac:dyDescent="0.35">
      <c r="F92990" s="34"/>
      <c r="J92990" s="34"/>
      <c r="K92990" s="34"/>
      <c r="L92990" s="34"/>
    </row>
    <row r="92991" spans="6:12" x14ac:dyDescent="0.35">
      <c r="F92991" s="34"/>
      <c r="J92991" s="34"/>
      <c r="K92991" s="34"/>
      <c r="L92991" s="34"/>
    </row>
    <row r="92992" spans="6:12" x14ac:dyDescent="0.35">
      <c r="F92992" s="34"/>
      <c r="J92992" s="34"/>
      <c r="K92992" s="34"/>
      <c r="L92992" s="34"/>
    </row>
    <row r="92993" spans="6:12" x14ac:dyDescent="0.35">
      <c r="F92993" s="34"/>
      <c r="J92993" s="34"/>
      <c r="K92993" s="34"/>
      <c r="L92993" s="34"/>
    </row>
    <row r="92994" spans="6:12" x14ac:dyDescent="0.35">
      <c r="F92994" s="34"/>
      <c r="J92994" s="34"/>
      <c r="K92994" s="34"/>
      <c r="L92994" s="34"/>
    </row>
    <row r="92995" spans="6:12" x14ac:dyDescent="0.35">
      <c r="F92995" s="34"/>
      <c r="J92995" s="34"/>
      <c r="K92995" s="34"/>
      <c r="L92995" s="34"/>
    </row>
    <row r="92996" spans="6:12" x14ac:dyDescent="0.35">
      <c r="F92996" s="34"/>
      <c r="J92996" s="34"/>
      <c r="K92996" s="34"/>
      <c r="L92996" s="34"/>
    </row>
    <row r="92997" spans="6:12" x14ac:dyDescent="0.35">
      <c r="F92997" s="34"/>
      <c r="J92997" s="34"/>
      <c r="K92997" s="34"/>
      <c r="L92997" s="34"/>
    </row>
    <row r="92998" spans="6:12" x14ac:dyDescent="0.35">
      <c r="F92998" s="34"/>
      <c r="J92998" s="34"/>
      <c r="K92998" s="34"/>
      <c r="L92998" s="34"/>
    </row>
    <row r="92999" spans="6:12" x14ac:dyDescent="0.35">
      <c r="F92999" s="34"/>
      <c r="J92999" s="34"/>
      <c r="K92999" s="34"/>
      <c r="L92999" s="34"/>
    </row>
    <row r="93000" spans="6:12" x14ac:dyDescent="0.35">
      <c r="F93000" s="34"/>
      <c r="J93000" s="34"/>
      <c r="K93000" s="34"/>
      <c r="L93000" s="34"/>
    </row>
    <row r="93001" spans="6:12" x14ac:dyDescent="0.35">
      <c r="F93001" s="34"/>
      <c r="J93001" s="34"/>
      <c r="K93001" s="34"/>
      <c r="L93001" s="34"/>
    </row>
    <row r="93002" spans="6:12" x14ac:dyDescent="0.35">
      <c r="F93002" s="34"/>
      <c r="J93002" s="34"/>
      <c r="K93002" s="34"/>
      <c r="L93002" s="34"/>
    </row>
    <row r="93003" spans="6:12" x14ac:dyDescent="0.35">
      <c r="F93003" s="34"/>
      <c r="J93003" s="34"/>
      <c r="K93003" s="34"/>
      <c r="L93003" s="34"/>
    </row>
    <row r="93004" spans="6:12" x14ac:dyDescent="0.35">
      <c r="F93004" s="34"/>
      <c r="J93004" s="34"/>
      <c r="K93004" s="34"/>
      <c r="L93004" s="34"/>
    </row>
    <row r="93005" spans="6:12" x14ac:dyDescent="0.35">
      <c r="F93005" s="34"/>
      <c r="J93005" s="34"/>
      <c r="K93005" s="34"/>
      <c r="L93005" s="34"/>
    </row>
    <row r="93006" spans="6:12" x14ac:dyDescent="0.35">
      <c r="F93006" s="34"/>
      <c r="J93006" s="34"/>
      <c r="K93006" s="34"/>
      <c r="L93006" s="34"/>
    </row>
    <row r="93007" spans="6:12" x14ac:dyDescent="0.35">
      <c r="F93007" s="34"/>
      <c r="J93007" s="34"/>
      <c r="K93007" s="34"/>
      <c r="L93007" s="34"/>
    </row>
    <row r="93008" spans="6:12" x14ac:dyDescent="0.35">
      <c r="F93008" s="34"/>
      <c r="J93008" s="34"/>
      <c r="K93008" s="34"/>
      <c r="L93008" s="34"/>
    </row>
    <row r="93009" spans="6:12" x14ac:dyDescent="0.35">
      <c r="F93009" s="34"/>
      <c r="J93009" s="34"/>
      <c r="K93009" s="34"/>
      <c r="L93009" s="34"/>
    </row>
    <row r="93010" spans="6:12" x14ac:dyDescent="0.35">
      <c r="F93010" s="34"/>
      <c r="J93010" s="34"/>
      <c r="K93010" s="34"/>
      <c r="L93010" s="34"/>
    </row>
    <row r="93011" spans="6:12" x14ac:dyDescent="0.35">
      <c r="F93011" s="34"/>
      <c r="J93011" s="34"/>
      <c r="K93011" s="34"/>
      <c r="L93011" s="34"/>
    </row>
    <row r="93012" spans="6:12" x14ac:dyDescent="0.35">
      <c r="F93012" s="34"/>
      <c r="J93012" s="34"/>
      <c r="K93012" s="34"/>
      <c r="L93012" s="34"/>
    </row>
    <row r="93013" spans="6:12" x14ac:dyDescent="0.35">
      <c r="F93013" s="34"/>
      <c r="J93013" s="34"/>
      <c r="K93013" s="34"/>
      <c r="L93013" s="34"/>
    </row>
    <row r="93014" spans="6:12" x14ac:dyDescent="0.35">
      <c r="F93014" s="34"/>
      <c r="J93014" s="34"/>
      <c r="K93014" s="34"/>
      <c r="L93014" s="34"/>
    </row>
    <row r="93015" spans="6:12" x14ac:dyDescent="0.35">
      <c r="F93015" s="34"/>
      <c r="J93015" s="34"/>
      <c r="K93015" s="34"/>
      <c r="L93015" s="34"/>
    </row>
    <row r="93016" spans="6:12" x14ac:dyDescent="0.35">
      <c r="F93016" s="34"/>
      <c r="J93016" s="34"/>
      <c r="K93016" s="34"/>
      <c r="L93016" s="34"/>
    </row>
    <row r="93017" spans="6:12" x14ac:dyDescent="0.35">
      <c r="F93017" s="34"/>
      <c r="J93017" s="34"/>
      <c r="K93017" s="34"/>
      <c r="L93017" s="34"/>
    </row>
    <row r="93018" spans="6:12" x14ac:dyDescent="0.35">
      <c r="F93018" s="34"/>
      <c r="J93018" s="34"/>
      <c r="K93018" s="34"/>
      <c r="L93018" s="34"/>
    </row>
    <row r="93019" spans="6:12" x14ac:dyDescent="0.35">
      <c r="F93019" s="34"/>
      <c r="J93019" s="34"/>
      <c r="K93019" s="34"/>
      <c r="L93019" s="34"/>
    </row>
    <row r="93020" spans="6:12" x14ac:dyDescent="0.35">
      <c r="F93020" s="34"/>
      <c r="J93020" s="34"/>
      <c r="K93020" s="34"/>
      <c r="L93020" s="34"/>
    </row>
    <row r="93021" spans="6:12" x14ac:dyDescent="0.35">
      <c r="F93021" s="34"/>
      <c r="J93021" s="34"/>
      <c r="K93021" s="34"/>
      <c r="L93021" s="34"/>
    </row>
    <row r="93022" spans="6:12" x14ac:dyDescent="0.35">
      <c r="F93022" s="34"/>
      <c r="J93022" s="34"/>
      <c r="K93022" s="34"/>
      <c r="L93022" s="34"/>
    </row>
    <row r="93023" spans="6:12" x14ac:dyDescent="0.35">
      <c r="F93023" s="34"/>
      <c r="J93023" s="34"/>
      <c r="K93023" s="34"/>
      <c r="L93023" s="34"/>
    </row>
    <row r="93024" spans="6:12" x14ac:dyDescent="0.35">
      <c r="F93024" s="34"/>
      <c r="J93024" s="34"/>
      <c r="K93024" s="34"/>
      <c r="L93024" s="34"/>
    </row>
    <row r="93025" spans="6:12" x14ac:dyDescent="0.35">
      <c r="F93025" s="34"/>
      <c r="J93025" s="34"/>
      <c r="K93025" s="34"/>
      <c r="L93025" s="34"/>
    </row>
    <row r="93026" spans="6:12" x14ac:dyDescent="0.35">
      <c r="F93026" s="34"/>
      <c r="J93026" s="34"/>
      <c r="K93026" s="34"/>
      <c r="L93026" s="34"/>
    </row>
    <row r="93027" spans="6:12" x14ac:dyDescent="0.35">
      <c r="F93027" s="34"/>
      <c r="J93027" s="34"/>
      <c r="K93027" s="34"/>
      <c r="L93027" s="34"/>
    </row>
    <row r="93028" spans="6:12" x14ac:dyDescent="0.35">
      <c r="F93028" s="34"/>
      <c r="J93028" s="34"/>
      <c r="K93028" s="34"/>
      <c r="L93028" s="34"/>
    </row>
    <row r="93029" spans="6:12" x14ac:dyDescent="0.35">
      <c r="F93029" s="34"/>
      <c r="J93029" s="34"/>
      <c r="K93029" s="34"/>
      <c r="L93029" s="34"/>
    </row>
    <row r="93030" spans="6:12" x14ac:dyDescent="0.35">
      <c r="F93030" s="34"/>
      <c r="J93030" s="34"/>
      <c r="K93030" s="34"/>
      <c r="L93030" s="34"/>
    </row>
    <row r="93031" spans="6:12" x14ac:dyDescent="0.35">
      <c r="F93031" s="34"/>
      <c r="J93031" s="34"/>
      <c r="K93031" s="34"/>
      <c r="L93031" s="34"/>
    </row>
    <row r="93032" spans="6:12" x14ac:dyDescent="0.35">
      <c r="F93032" s="34"/>
      <c r="J93032" s="34"/>
      <c r="K93032" s="34"/>
      <c r="L93032" s="34"/>
    </row>
    <row r="93033" spans="6:12" x14ac:dyDescent="0.35">
      <c r="F93033" s="34"/>
      <c r="J93033" s="34"/>
      <c r="K93033" s="34"/>
      <c r="L93033" s="34"/>
    </row>
    <row r="93034" spans="6:12" x14ac:dyDescent="0.35">
      <c r="F93034" s="34"/>
      <c r="J93034" s="34"/>
      <c r="K93034" s="34"/>
      <c r="L93034" s="34"/>
    </row>
    <row r="93035" spans="6:12" x14ac:dyDescent="0.35">
      <c r="F93035" s="34"/>
      <c r="J93035" s="34"/>
      <c r="K93035" s="34"/>
      <c r="L93035" s="34"/>
    </row>
    <row r="93036" spans="6:12" x14ac:dyDescent="0.35">
      <c r="F93036" s="34"/>
      <c r="J93036" s="34"/>
      <c r="K93036" s="34"/>
      <c r="L93036" s="34"/>
    </row>
    <row r="93037" spans="6:12" x14ac:dyDescent="0.35">
      <c r="F93037" s="34"/>
      <c r="J93037" s="34"/>
      <c r="K93037" s="34"/>
      <c r="L93037" s="34"/>
    </row>
    <row r="93038" spans="6:12" x14ac:dyDescent="0.35">
      <c r="F93038" s="34"/>
      <c r="J93038" s="34"/>
      <c r="K93038" s="34"/>
      <c r="L93038" s="34"/>
    </row>
    <row r="93039" spans="6:12" x14ac:dyDescent="0.35">
      <c r="F93039" s="34"/>
      <c r="J93039" s="34"/>
      <c r="K93039" s="34"/>
      <c r="L93039" s="34"/>
    </row>
    <row r="93040" spans="6:12" x14ac:dyDescent="0.35">
      <c r="F93040" s="34"/>
      <c r="J93040" s="34"/>
      <c r="K93040" s="34"/>
      <c r="L93040" s="34"/>
    </row>
    <row r="93041" spans="6:12" x14ac:dyDescent="0.35">
      <c r="F93041" s="34"/>
      <c r="J93041" s="34"/>
      <c r="K93041" s="34"/>
      <c r="L93041" s="34"/>
    </row>
    <row r="93042" spans="6:12" x14ac:dyDescent="0.35">
      <c r="F93042" s="34"/>
      <c r="J93042" s="34"/>
      <c r="K93042" s="34"/>
      <c r="L93042" s="34"/>
    </row>
    <row r="93043" spans="6:12" x14ac:dyDescent="0.35">
      <c r="F93043" s="34"/>
      <c r="J93043" s="34"/>
      <c r="K93043" s="34"/>
      <c r="L93043" s="34"/>
    </row>
    <row r="93044" spans="6:12" x14ac:dyDescent="0.35">
      <c r="F93044" s="34"/>
      <c r="J93044" s="34"/>
      <c r="K93044" s="34"/>
      <c r="L93044" s="34"/>
    </row>
    <row r="93045" spans="6:12" x14ac:dyDescent="0.35">
      <c r="F93045" s="34"/>
      <c r="J93045" s="34"/>
      <c r="K93045" s="34"/>
      <c r="L93045" s="34"/>
    </row>
    <row r="93046" spans="6:12" x14ac:dyDescent="0.35">
      <c r="F93046" s="34"/>
      <c r="J93046" s="34"/>
      <c r="K93046" s="34"/>
      <c r="L93046" s="34"/>
    </row>
    <row r="93047" spans="6:12" x14ac:dyDescent="0.35">
      <c r="F93047" s="34"/>
      <c r="J93047" s="34"/>
      <c r="K93047" s="34"/>
      <c r="L93047" s="34"/>
    </row>
    <row r="93048" spans="6:12" x14ac:dyDescent="0.35">
      <c r="F93048" s="34"/>
      <c r="J93048" s="34"/>
      <c r="K93048" s="34"/>
      <c r="L93048" s="34"/>
    </row>
    <row r="93049" spans="6:12" x14ac:dyDescent="0.35">
      <c r="F93049" s="34"/>
      <c r="J93049" s="34"/>
      <c r="K93049" s="34"/>
      <c r="L93049" s="34"/>
    </row>
    <row r="93050" spans="6:12" x14ac:dyDescent="0.35">
      <c r="F93050" s="34"/>
      <c r="J93050" s="34"/>
      <c r="K93050" s="34"/>
      <c r="L93050" s="34"/>
    </row>
    <row r="93051" spans="6:12" x14ac:dyDescent="0.35">
      <c r="F93051" s="34"/>
      <c r="J93051" s="34"/>
      <c r="K93051" s="34"/>
      <c r="L93051" s="34"/>
    </row>
    <row r="93052" spans="6:12" x14ac:dyDescent="0.35">
      <c r="F93052" s="34"/>
      <c r="J93052" s="34"/>
      <c r="K93052" s="34"/>
      <c r="L93052" s="34"/>
    </row>
    <row r="93053" spans="6:12" x14ac:dyDescent="0.35">
      <c r="F93053" s="34"/>
      <c r="J93053" s="34"/>
      <c r="K93053" s="34"/>
      <c r="L93053" s="34"/>
    </row>
    <row r="93054" spans="6:12" x14ac:dyDescent="0.35">
      <c r="F93054" s="34"/>
      <c r="J93054" s="34"/>
      <c r="K93054" s="34"/>
      <c r="L93054" s="34"/>
    </row>
    <row r="93055" spans="6:12" x14ac:dyDescent="0.35">
      <c r="F93055" s="34"/>
      <c r="J93055" s="34"/>
      <c r="K93055" s="34"/>
      <c r="L93055" s="34"/>
    </row>
    <row r="93056" spans="6:12" x14ac:dyDescent="0.35">
      <c r="F93056" s="34"/>
      <c r="J93056" s="34"/>
      <c r="K93056" s="34"/>
      <c r="L93056" s="34"/>
    </row>
    <row r="93057" spans="6:12" x14ac:dyDescent="0.35">
      <c r="F93057" s="34"/>
      <c r="J93057" s="34"/>
      <c r="K93057" s="34"/>
      <c r="L93057" s="34"/>
    </row>
    <row r="93058" spans="6:12" x14ac:dyDescent="0.35">
      <c r="F93058" s="34"/>
      <c r="J93058" s="34"/>
      <c r="K93058" s="34"/>
      <c r="L93058" s="34"/>
    </row>
    <row r="93059" spans="6:12" x14ac:dyDescent="0.35">
      <c r="F93059" s="34"/>
      <c r="J93059" s="34"/>
      <c r="K93059" s="34"/>
      <c r="L93059" s="34"/>
    </row>
    <row r="93060" spans="6:12" x14ac:dyDescent="0.35">
      <c r="F93060" s="34"/>
      <c r="J93060" s="34"/>
      <c r="K93060" s="34"/>
      <c r="L93060" s="34"/>
    </row>
    <row r="93061" spans="6:12" x14ac:dyDescent="0.35">
      <c r="F93061" s="34"/>
      <c r="J93061" s="34"/>
      <c r="K93061" s="34"/>
      <c r="L93061" s="34"/>
    </row>
    <row r="93062" spans="6:12" x14ac:dyDescent="0.35">
      <c r="F93062" s="34"/>
      <c r="J93062" s="34"/>
      <c r="K93062" s="34"/>
      <c r="L93062" s="34"/>
    </row>
    <row r="93063" spans="6:12" x14ac:dyDescent="0.35">
      <c r="F93063" s="34"/>
      <c r="J93063" s="34"/>
      <c r="K93063" s="34"/>
      <c r="L93063" s="34"/>
    </row>
    <row r="93064" spans="6:12" x14ac:dyDescent="0.35">
      <c r="F93064" s="34"/>
      <c r="J93064" s="34"/>
      <c r="K93064" s="34"/>
      <c r="L93064" s="34"/>
    </row>
    <row r="93065" spans="6:12" x14ac:dyDescent="0.35">
      <c r="F93065" s="34"/>
      <c r="J93065" s="34"/>
      <c r="K93065" s="34"/>
      <c r="L93065" s="34"/>
    </row>
    <row r="93066" spans="6:12" x14ac:dyDescent="0.35">
      <c r="F93066" s="34"/>
      <c r="J93066" s="34"/>
      <c r="K93066" s="34"/>
      <c r="L93066" s="34"/>
    </row>
    <row r="93067" spans="6:12" x14ac:dyDescent="0.35">
      <c r="F93067" s="34"/>
      <c r="J93067" s="34"/>
      <c r="K93067" s="34"/>
      <c r="L93067" s="34"/>
    </row>
    <row r="93068" spans="6:12" x14ac:dyDescent="0.35">
      <c r="F93068" s="34"/>
      <c r="J93068" s="34"/>
      <c r="K93068" s="34"/>
      <c r="L93068" s="34"/>
    </row>
    <row r="93069" spans="6:12" x14ac:dyDescent="0.35">
      <c r="F93069" s="34"/>
      <c r="J93069" s="34"/>
      <c r="K93069" s="34"/>
      <c r="L93069" s="34"/>
    </row>
    <row r="93070" spans="6:12" x14ac:dyDescent="0.35">
      <c r="F93070" s="34"/>
      <c r="J93070" s="34"/>
      <c r="K93070" s="34"/>
      <c r="L93070" s="34"/>
    </row>
    <row r="93071" spans="6:12" x14ac:dyDescent="0.35">
      <c r="F93071" s="34"/>
      <c r="J93071" s="34"/>
      <c r="K93071" s="34"/>
      <c r="L93071" s="34"/>
    </row>
    <row r="93072" spans="6:12" x14ac:dyDescent="0.35">
      <c r="F93072" s="34"/>
      <c r="J93072" s="34"/>
      <c r="K93072" s="34"/>
      <c r="L93072" s="34"/>
    </row>
    <row r="93073" spans="6:12" x14ac:dyDescent="0.35">
      <c r="F93073" s="34"/>
      <c r="J93073" s="34"/>
      <c r="K93073" s="34"/>
      <c r="L93073" s="34"/>
    </row>
    <row r="93074" spans="6:12" x14ac:dyDescent="0.35">
      <c r="F93074" s="34"/>
      <c r="J93074" s="34"/>
      <c r="K93074" s="34"/>
      <c r="L93074" s="34"/>
    </row>
    <row r="93075" spans="6:12" x14ac:dyDescent="0.35">
      <c r="F93075" s="34"/>
      <c r="J93075" s="34"/>
      <c r="K93075" s="34"/>
      <c r="L93075" s="34"/>
    </row>
    <row r="93076" spans="6:12" x14ac:dyDescent="0.35">
      <c r="F93076" s="34"/>
      <c r="J93076" s="34"/>
      <c r="K93076" s="34"/>
      <c r="L93076" s="34"/>
    </row>
    <row r="93077" spans="6:12" x14ac:dyDescent="0.35">
      <c r="F93077" s="34"/>
      <c r="J93077" s="34"/>
      <c r="K93077" s="34"/>
      <c r="L93077" s="34"/>
    </row>
    <row r="93078" spans="6:12" x14ac:dyDescent="0.35">
      <c r="F93078" s="34"/>
      <c r="J93078" s="34"/>
      <c r="K93078" s="34"/>
      <c r="L93078" s="34"/>
    </row>
    <row r="93079" spans="6:12" x14ac:dyDescent="0.35">
      <c r="F93079" s="34"/>
      <c r="J93079" s="34"/>
      <c r="K93079" s="34"/>
      <c r="L93079" s="34"/>
    </row>
    <row r="93080" spans="6:12" x14ac:dyDescent="0.35">
      <c r="F93080" s="34"/>
      <c r="J93080" s="34"/>
      <c r="K93080" s="34"/>
      <c r="L93080" s="34"/>
    </row>
    <row r="93081" spans="6:12" x14ac:dyDescent="0.35">
      <c r="F93081" s="34"/>
      <c r="J93081" s="34"/>
      <c r="K93081" s="34"/>
      <c r="L93081" s="34"/>
    </row>
    <row r="93082" spans="6:12" x14ac:dyDescent="0.35">
      <c r="F93082" s="34"/>
      <c r="J93082" s="34"/>
      <c r="K93082" s="34"/>
      <c r="L93082" s="34"/>
    </row>
    <row r="93083" spans="6:12" x14ac:dyDescent="0.35">
      <c r="F93083" s="34"/>
      <c r="J93083" s="34"/>
      <c r="K93083" s="34"/>
      <c r="L93083" s="34"/>
    </row>
    <row r="93084" spans="6:12" x14ac:dyDescent="0.35">
      <c r="F93084" s="34"/>
      <c r="J93084" s="34"/>
      <c r="K93084" s="34"/>
      <c r="L93084" s="34"/>
    </row>
    <row r="93085" spans="6:12" x14ac:dyDescent="0.35">
      <c r="F93085" s="34"/>
      <c r="J93085" s="34"/>
      <c r="K93085" s="34"/>
      <c r="L93085" s="34"/>
    </row>
    <row r="93086" spans="6:12" x14ac:dyDescent="0.35">
      <c r="F93086" s="34"/>
      <c r="J93086" s="34"/>
      <c r="K93086" s="34"/>
      <c r="L93086" s="34"/>
    </row>
    <row r="93087" spans="6:12" x14ac:dyDescent="0.35">
      <c r="F93087" s="34"/>
      <c r="J93087" s="34"/>
      <c r="K93087" s="34"/>
      <c r="L93087" s="34"/>
    </row>
    <row r="93088" spans="6:12" x14ac:dyDescent="0.35">
      <c r="F93088" s="34"/>
      <c r="J93088" s="34"/>
      <c r="K93088" s="34"/>
      <c r="L93088" s="34"/>
    </row>
    <row r="93089" spans="6:12" x14ac:dyDescent="0.35">
      <c r="F93089" s="34"/>
      <c r="J93089" s="34"/>
      <c r="K93089" s="34"/>
      <c r="L93089" s="34"/>
    </row>
    <row r="93090" spans="6:12" x14ac:dyDescent="0.35">
      <c r="F93090" s="34"/>
      <c r="J93090" s="34"/>
      <c r="K93090" s="34"/>
      <c r="L93090" s="34"/>
    </row>
    <row r="93091" spans="6:12" x14ac:dyDescent="0.35">
      <c r="F93091" s="34"/>
      <c r="J93091" s="34"/>
      <c r="K93091" s="34"/>
      <c r="L93091" s="34"/>
    </row>
    <row r="93092" spans="6:12" x14ac:dyDescent="0.35">
      <c r="F93092" s="34"/>
      <c r="J93092" s="34"/>
      <c r="K93092" s="34"/>
      <c r="L93092" s="34"/>
    </row>
    <row r="93093" spans="6:12" x14ac:dyDescent="0.35">
      <c r="F93093" s="34"/>
      <c r="J93093" s="34"/>
      <c r="K93093" s="34"/>
      <c r="L93093" s="34"/>
    </row>
    <row r="93094" spans="6:12" x14ac:dyDescent="0.35">
      <c r="F93094" s="34"/>
      <c r="J93094" s="34"/>
      <c r="K93094" s="34"/>
      <c r="L93094" s="34"/>
    </row>
    <row r="93095" spans="6:12" x14ac:dyDescent="0.35">
      <c r="F93095" s="34"/>
      <c r="J93095" s="34"/>
      <c r="K93095" s="34"/>
      <c r="L93095" s="34"/>
    </row>
    <row r="93096" spans="6:12" x14ac:dyDescent="0.35">
      <c r="F93096" s="34"/>
      <c r="J93096" s="34"/>
      <c r="K93096" s="34"/>
      <c r="L93096" s="34"/>
    </row>
    <row r="93097" spans="6:12" x14ac:dyDescent="0.35">
      <c r="F93097" s="34"/>
      <c r="J93097" s="34"/>
      <c r="K93097" s="34"/>
      <c r="L93097" s="34"/>
    </row>
    <row r="93098" spans="6:12" x14ac:dyDescent="0.35">
      <c r="F93098" s="34"/>
      <c r="J93098" s="34"/>
      <c r="K93098" s="34"/>
      <c r="L93098" s="34"/>
    </row>
    <row r="93099" spans="6:12" x14ac:dyDescent="0.35">
      <c r="F93099" s="34"/>
      <c r="J93099" s="34"/>
      <c r="K93099" s="34"/>
      <c r="L93099" s="34"/>
    </row>
    <row r="93100" spans="6:12" x14ac:dyDescent="0.35">
      <c r="F93100" s="34"/>
      <c r="J93100" s="34"/>
      <c r="K93100" s="34"/>
      <c r="L93100" s="34"/>
    </row>
    <row r="93101" spans="6:12" x14ac:dyDescent="0.35">
      <c r="F93101" s="34"/>
      <c r="J93101" s="34"/>
      <c r="K93101" s="34"/>
      <c r="L93101" s="34"/>
    </row>
    <row r="93102" spans="6:12" x14ac:dyDescent="0.35">
      <c r="F93102" s="34"/>
      <c r="J93102" s="34"/>
      <c r="K93102" s="34"/>
      <c r="L93102" s="34"/>
    </row>
    <row r="93103" spans="6:12" x14ac:dyDescent="0.35">
      <c r="F93103" s="34"/>
      <c r="J93103" s="34"/>
      <c r="K93103" s="34"/>
      <c r="L93103" s="34"/>
    </row>
    <row r="93104" spans="6:12" x14ac:dyDescent="0.35">
      <c r="F93104" s="34"/>
      <c r="J93104" s="34"/>
      <c r="K93104" s="34"/>
      <c r="L93104" s="34"/>
    </row>
    <row r="93105" spans="6:12" x14ac:dyDescent="0.35">
      <c r="F93105" s="34"/>
      <c r="J93105" s="34"/>
      <c r="K93105" s="34"/>
      <c r="L93105" s="34"/>
    </row>
    <row r="93106" spans="6:12" x14ac:dyDescent="0.35">
      <c r="F93106" s="34"/>
      <c r="J93106" s="34"/>
      <c r="K93106" s="34"/>
      <c r="L93106" s="34"/>
    </row>
    <row r="93107" spans="6:12" x14ac:dyDescent="0.35">
      <c r="F93107" s="34"/>
      <c r="J93107" s="34"/>
      <c r="K93107" s="34"/>
      <c r="L93107" s="34"/>
    </row>
    <row r="93108" spans="6:12" x14ac:dyDescent="0.35">
      <c r="F93108" s="34"/>
      <c r="J93108" s="34"/>
      <c r="K93108" s="34"/>
      <c r="L93108" s="34"/>
    </row>
    <row r="93109" spans="6:12" x14ac:dyDescent="0.35">
      <c r="F93109" s="34"/>
      <c r="J93109" s="34"/>
      <c r="K93109" s="34"/>
      <c r="L93109" s="34"/>
    </row>
    <row r="93110" spans="6:12" x14ac:dyDescent="0.35">
      <c r="F93110" s="34"/>
      <c r="J93110" s="34"/>
      <c r="K93110" s="34"/>
      <c r="L93110" s="34"/>
    </row>
    <row r="93111" spans="6:12" x14ac:dyDescent="0.35">
      <c r="F93111" s="34"/>
      <c r="J93111" s="34"/>
      <c r="K93111" s="34"/>
      <c r="L93111" s="34"/>
    </row>
    <row r="93112" spans="6:12" x14ac:dyDescent="0.35">
      <c r="F93112" s="34"/>
      <c r="J93112" s="34"/>
      <c r="K93112" s="34"/>
      <c r="L93112" s="34"/>
    </row>
    <row r="93113" spans="6:12" x14ac:dyDescent="0.35">
      <c r="F93113" s="34"/>
      <c r="J93113" s="34"/>
      <c r="K93113" s="34"/>
      <c r="L93113" s="34"/>
    </row>
    <row r="93114" spans="6:12" x14ac:dyDescent="0.35">
      <c r="F93114" s="34"/>
      <c r="J93114" s="34"/>
      <c r="K93114" s="34"/>
      <c r="L93114" s="34"/>
    </row>
    <row r="93115" spans="6:12" x14ac:dyDescent="0.35">
      <c r="F93115" s="34"/>
      <c r="J93115" s="34"/>
      <c r="K93115" s="34"/>
      <c r="L93115" s="34"/>
    </row>
    <row r="93116" spans="6:12" x14ac:dyDescent="0.35">
      <c r="F93116" s="34"/>
      <c r="J93116" s="34"/>
      <c r="K93116" s="34"/>
      <c r="L93116" s="34"/>
    </row>
    <row r="93117" spans="6:12" x14ac:dyDescent="0.35">
      <c r="F93117" s="34"/>
      <c r="J93117" s="34"/>
      <c r="K93117" s="34"/>
      <c r="L93117" s="34"/>
    </row>
    <row r="93118" spans="6:12" x14ac:dyDescent="0.35">
      <c r="F93118" s="34"/>
      <c r="J93118" s="34"/>
      <c r="K93118" s="34"/>
      <c r="L93118" s="34"/>
    </row>
    <row r="93119" spans="6:12" x14ac:dyDescent="0.35">
      <c r="F93119" s="34"/>
      <c r="J93119" s="34"/>
      <c r="K93119" s="34"/>
      <c r="L93119" s="34"/>
    </row>
    <row r="93120" spans="6:12" x14ac:dyDescent="0.35">
      <c r="F93120" s="34"/>
      <c r="J93120" s="34"/>
      <c r="K93120" s="34"/>
      <c r="L93120" s="34"/>
    </row>
    <row r="93121" spans="6:12" x14ac:dyDescent="0.35">
      <c r="F93121" s="34"/>
      <c r="J93121" s="34"/>
      <c r="K93121" s="34"/>
      <c r="L93121" s="34"/>
    </row>
    <row r="93122" spans="6:12" x14ac:dyDescent="0.35">
      <c r="F93122" s="34"/>
      <c r="J93122" s="34"/>
      <c r="K93122" s="34"/>
      <c r="L93122" s="34"/>
    </row>
    <row r="93123" spans="6:12" x14ac:dyDescent="0.35">
      <c r="F93123" s="34"/>
      <c r="J93123" s="34"/>
      <c r="K93123" s="34"/>
      <c r="L93123" s="34"/>
    </row>
    <row r="93124" spans="6:12" x14ac:dyDescent="0.35">
      <c r="F93124" s="34"/>
      <c r="J93124" s="34"/>
      <c r="K93124" s="34"/>
      <c r="L93124" s="34"/>
    </row>
    <row r="93125" spans="6:12" x14ac:dyDescent="0.35">
      <c r="F93125" s="34"/>
      <c r="J93125" s="34"/>
      <c r="K93125" s="34"/>
      <c r="L93125" s="34"/>
    </row>
    <row r="93126" spans="6:12" x14ac:dyDescent="0.35">
      <c r="F93126" s="34"/>
      <c r="J93126" s="34"/>
      <c r="K93126" s="34"/>
      <c r="L93126" s="34"/>
    </row>
    <row r="93127" spans="6:12" x14ac:dyDescent="0.35">
      <c r="F93127" s="34"/>
      <c r="J93127" s="34"/>
      <c r="K93127" s="34"/>
      <c r="L93127" s="34"/>
    </row>
    <row r="93128" spans="6:12" x14ac:dyDescent="0.35">
      <c r="F93128" s="34"/>
      <c r="J93128" s="34"/>
      <c r="K93128" s="34"/>
      <c r="L93128" s="34"/>
    </row>
    <row r="93129" spans="6:12" x14ac:dyDescent="0.35">
      <c r="F93129" s="34"/>
      <c r="J93129" s="34"/>
      <c r="K93129" s="34"/>
      <c r="L93129" s="34"/>
    </row>
    <row r="93130" spans="6:12" x14ac:dyDescent="0.35">
      <c r="F93130" s="34"/>
      <c r="J93130" s="34"/>
      <c r="K93130" s="34"/>
      <c r="L93130" s="34"/>
    </row>
    <row r="93131" spans="6:12" x14ac:dyDescent="0.35">
      <c r="F93131" s="34"/>
      <c r="J93131" s="34"/>
      <c r="K93131" s="34"/>
      <c r="L93131" s="34"/>
    </row>
    <row r="93132" spans="6:12" x14ac:dyDescent="0.35">
      <c r="F93132" s="34"/>
      <c r="J93132" s="34"/>
      <c r="K93132" s="34"/>
      <c r="L93132" s="34"/>
    </row>
    <row r="93133" spans="6:12" x14ac:dyDescent="0.35">
      <c r="F93133" s="34"/>
      <c r="J93133" s="34"/>
      <c r="K93133" s="34"/>
      <c r="L93133" s="34"/>
    </row>
    <row r="93134" spans="6:12" x14ac:dyDescent="0.35">
      <c r="F93134" s="34"/>
      <c r="J93134" s="34"/>
      <c r="K93134" s="34"/>
      <c r="L93134" s="34"/>
    </row>
    <row r="93135" spans="6:12" x14ac:dyDescent="0.35">
      <c r="F93135" s="34"/>
      <c r="J93135" s="34"/>
      <c r="K93135" s="34"/>
      <c r="L93135" s="34"/>
    </row>
    <row r="93136" spans="6:12" x14ac:dyDescent="0.35">
      <c r="F93136" s="34"/>
      <c r="J93136" s="34"/>
      <c r="K93136" s="34"/>
      <c r="L93136" s="34"/>
    </row>
    <row r="93137" spans="6:12" x14ac:dyDescent="0.35">
      <c r="F93137" s="34"/>
      <c r="J93137" s="34"/>
      <c r="K93137" s="34"/>
      <c r="L93137" s="34"/>
    </row>
    <row r="93138" spans="6:12" x14ac:dyDescent="0.35">
      <c r="F93138" s="34"/>
      <c r="J93138" s="34"/>
      <c r="K93138" s="34"/>
      <c r="L93138" s="34"/>
    </row>
    <row r="93139" spans="6:12" x14ac:dyDescent="0.35">
      <c r="F93139" s="34"/>
      <c r="J93139" s="34"/>
      <c r="K93139" s="34"/>
      <c r="L93139" s="34"/>
    </row>
    <row r="93140" spans="6:12" x14ac:dyDescent="0.35">
      <c r="F93140" s="34"/>
      <c r="J93140" s="34"/>
      <c r="K93140" s="34"/>
      <c r="L93140" s="34"/>
    </row>
    <row r="93141" spans="6:12" x14ac:dyDescent="0.35">
      <c r="F93141" s="34"/>
      <c r="J93141" s="34"/>
      <c r="K93141" s="34"/>
      <c r="L93141" s="34"/>
    </row>
    <row r="93142" spans="6:12" x14ac:dyDescent="0.35">
      <c r="F93142" s="34"/>
      <c r="J93142" s="34"/>
      <c r="K93142" s="34"/>
      <c r="L93142" s="34"/>
    </row>
    <row r="93143" spans="6:12" x14ac:dyDescent="0.35">
      <c r="F93143" s="34"/>
      <c r="J93143" s="34"/>
      <c r="K93143" s="34"/>
      <c r="L93143" s="34"/>
    </row>
    <row r="93144" spans="6:12" x14ac:dyDescent="0.35">
      <c r="F93144" s="34"/>
      <c r="J93144" s="34"/>
      <c r="K93144" s="34"/>
      <c r="L93144" s="34"/>
    </row>
    <row r="93145" spans="6:12" x14ac:dyDescent="0.35">
      <c r="F93145" s="34"/>
      <c r="J93145" s="34"/>
      <c r="K93145" s="34"/>
      <c r="L93145" s="34"/>
    </row>
    <row r="93146" spans="6:12" x14ac:dyDescent="0.35">
      <c r="F93146" s="34"/>
      <c r="J93146" s="34"/>
      <c r="K93146" s="34"/>
      <c r="L93146" s="34"/>
    </row>
    <row r="93147" spans="6:12" x14ac:dyDescent="0.35">
      <c r="F93147" s="34"/>
      <c r="J93147" s="34"/>
      <c r="K93147" s="34"/>
      <c r="L93147" s="34"/>
    </row>
    <row r="93148" spans="6:12" x14ac:dyDescent="0.35">
      <c r="F93148" s="34"/>
      <c r="J93148" s="34"/>
      <c r="K93148" s="34"/>
      <c r="L93148" s="34"/>
    </row>
    <row r="93149" spans="6:12" x14ac:dyDescent="0.35">
      <c r="F93149" s="34"/>
      <c r="J93149" s="34"/>
      <c r="K93149" s="34"/>
      <c r="L93149" s="34"/>
    </row>
    <row r="93150" spans="6:12" x14ac:dyDescent="0.35">
      <c r="F93150" s="34"/>
      <c r="J93150" s="34"/>
      <c r="K93150" s="34"/>
      <c r="L93150" s="34"/>
    </row>
    <row r="93151" spans="6:12" x14ac:dyDescent="0.35">
      <c r="F93151" s="34"/>
      <c r="J93151" s="34"/>
      <c r="K93151" s="34"/>
      <c r="L93151" s="34"/>
    </row>
    <row r="93152" spans="6:12" x14ac:dyDescent="0.35">
      <c r="F93152" s="34"/>
      <c r="J93152" s="34"/>
      <c r="K93152" s="34"/>
      <c r="L93152" s="34"/>
    </row>
    <row r="93153" spans="6:12" x14ac:dyDescent="0.35">
      <c r="F93153" s="34"/>
      <c r="J93153" s="34"/>
      <c r="K93153" s="34"/>
      <c r="L93153" s="34"/>
    </row>
    <row r="93154" spans="6:12" x14ac:dyDescent="0.35">
      <c r="F93154" s="34"/>
      <c r="J93154" s="34"/>
      <c r="K93154" s="34"/>
      <c r="L93154" s="34"/>
    </row>
    <row r="93155" spans="6:12" x14ac:dyDescent="0.35">
      <c r="F93155" s="34"/>
      <c r="J93155" s="34"/>
      <c r="K93155" s="34"/>
      <c r="L93155" s="34"/>
    </row>
    <row r="93156" spans="6:12" x14ac:dyDescent="0.35">
      <c r="F93156" s="34"/>
      <c r="J93156" s="34"/>
      <c r="K93156" s="34"/>
      <c r="L93156" s="34"/>
    </row>
    <row r="93157" spans="6:12" x14ac:dyDescent="0.35">
      <c r="F93157" s="34"/>
      <c r="J93157" s="34"/>
      <c r="K93157" s="34"/>
      <c r="L93157" s="34"/>
    </row>
    <row r="93158" spans="6:12" x14ac:dyDescent="0.35">
      <c r="F93158" s="34"/>
      <c r="J93158" s="34"/>
      <c r="K93158" s="34"/>
      <c r="L93158" s="34"/>
    </row>
    <row r="93159" spans="6:12" x14ac:dyDescent="0.35">
      <c r="F93159" s="34"/>
      <c r="J93159" s="34"/>
      <c r="K93159" s="34"/>
      <c r="L93159" s="34"/>
    </row>
    <row r="93160" spans="6:12" x14ac:dyDescent="0.35">
      <c r="F93160" s="34"/>
      <c r="J93160" s="34"/>
      <c r="K93160" s="34"/>
      <c r="L93160" s="34"/>
    </row>
    <row r="93161" spans="6:12" x14ac:dyDescent="0.35">
      <c r="F93161" s="34"/>
      <c r="J93161" s="34"/>
      <c r="K93161" s="34"/>
      <c r="L93161" s="34"/>
    </row>
    <row r="93162" spans="6:12" x14ac:dyDescent="0.35">
      <c r="F93162" s="34"/>
      <c r="J93162" s="34"/>
      <c r="K93162" s="34"/>
      <c r="L93162" s="34"/>
    </row>
    <row r="93163" spans="6:12" x14ac:dyDescent="0.35">
      <c r="F93163" s="34"/>
      <c r="J93163" s="34"/>
      <c r="K93163" s="34"/>
      <c r="L93163" s="34"/>
    </row>
    <row r="93164" spans="6:12" x14ac:dyDescent="0.35">
      <c r="F93164" s="34"/>
      <c r="J93164" s="34"/>
      <c r="K93164" s="34"/>
      <c r="L93164" s="34"/>
    </row>
    <row r="93165" spans="6:12" x14ac:dyDescent="0.35">
      <c r="F93165" s="34"/>
      <c r="J93165" s="34"/>
      <c r="K93165" s="34"/>
      <c r="L93165" s="34"/>
    </row>
    <row r="93166" spans="6:12" x14ac:dyDescent="0.35">
      <c r="F93166" s="34"/>
      <c r="J93166" s="34"/>
      <c r="K93166" s="34"/>
      <c r="L93166" s="34"/>
    </row>
    <row r="93167" spans="6:12" x14ac:dyDescent="0.35">
      <c r="F93167" s="34"/>
      <c r="J93167" s="34"/>
      <c r="K93167" s="34"/>
      <c r="L93167" s="34"/>
    </row>
    <row r="93168" spans="6:12" x14ac:dyDescent="0.35">
      <c r="F93168" s="34"/>
      <c r="J93168" s="34"/>
      <c r="K93168" s="34"/>
      <c r="L93168" s="34"/>
    </row>
    <row r="93169" spans="6:12" x14ac:dyDescent="0.35">
      <c r="F93169" s="34"/>
      <c r="J93169" s="34"/>
      <c r="K93169" s="34"/>
      <c r="L93169" s="34"/>
    </row>
    <row r="93170" spans="6:12" x14ac:dyDescent="0.35">
      <c r="F93170" s="34"/>
      <c r="J93170" s="34"/>
      <c r="K93170" s="34"/>
      <c r="L93170" s="34"/>
    </row>
    <row r="93171" spans="6:12" x14ac:dyDescent="0.35">
      <c r="F93171" s="34"/>
      <c r="J93171" s="34"/>
      <c r="K93171" s="34"/>
      <c r="L93171" s="34"/>
    </row>
    <row r="93172" spans="6:12" x14ac:dyDescent="0.35">
      <c r="F93172" s="34"/>
      <c r="J93172" s="34"/>
      <c r="K93172" s="34"/>
      <c r="L93172" s="34"/>
    </row>
    <row r="93173" spans="6:12" x14ac:dyDescent="0.35">
      <c r="F93173" s="34"/>
      <c r="J93173" s="34"/>
      <c r="K93173" s="34"/>
      <c r="L93173" s="34"/>
    </row>
    <row r="93174" spans="6:12" x14ac:dyDescent="0.35">
      <c r="F93174" s="34"/>
      <c r="J93174" s="34"/>
      <c r="K93174" s="34"/>
      <c r="L93174" s="34"/>
    </row>
    <row r="93175" spans="6:12" x14ac:dyDescent="0.35">
      <c r="F93175" s="34"/>
      <c r="J93175" s="34"/>
      <c r="K93175" s="34"/>
      <c r="L93175" s="34"/>
    </row>
    <row r="93176" spans="6:12" x14ac:dyDescent="0.35">
      <c r="F93176" s="34"/>
      <c r="J93176" s="34"/>
      <c r="K93176" s="34"/>
      <c r="L93176" s="34"/>
    </row>
    <row r="93177" spans="6:12" x14ac:dyDescent="0.35">
      <c r="F93177" s="34"/>
      <c r="J93177" s="34"/>
      <c r="K93177" s="34"/>
      <c r="L93177" s="34"/>
    </row>
    <row r="93178" spans="6:12" x14ac:dyDescent="0.35">
      <c r="F93178" s="34"/>
      <c r="J93178" s="34"/>
      <c r="K93178" s="34"/>
      <c r="L93178" s="34"/>
    </row>
    <row r="93179" spans="6:12" x14ac:dyDescent="0.35">
      <c r="F93179" s="34"/>
      <c r="J93179" s="34"/>
      <c r="K93179" s="34"/>
      <c r="L93179" s="34"/>
    </row>
    <row r="93180" spans="6:12" x14ac:dyDescent="0.35">
      <c r="F93180" s="34"/>
      <c r="J93180" s="34"/>
      <c r="K93180" s="34"/>
      <c r="L93180" s="34"/>
    </row>
    <row r="93181" spans="6:12" x14ac:dyDescent="0.35">
      <c r="F93181" s="34"/>
      <c r="J93181" s="34"/>
      <c r="K93181" s="34"/>
      <c r="L93181" s="34"/>
    </row>
    <row r="93182" spans="6:12" x14ac:dyDescent="0.35">
      <c r="F93182" s="34"/>
      <c r="J93182" s="34"/>
      <c r="K93182" s="34"/>
      <c r="L93182" s="34"/>
    </row>
    <row r="93183" spans="6:12" x14ac:dyDescent="0.35">
      <c r="F93183" s="34"/>
      <c r="J93183" s="34"/>
      <c r="K93183" s="34"/>
      <c r="L93183" s="34"/>
    </row>
    <row r="93184" spans="6:12" x14ac:dyDescent="0.35">
      <c r="F93184" s="34"/>
      <c r="J93184" s="34"/>
      <c r="K93184" s="34"/>
      <c r="L93184" s="34"/>
    </row>
    <row r="93185" spans="6:12" x14ac:dyDescent="0.35">
      <c r="F93185" s="34"/>
      <c r="J93185" s="34"/>
      <c r="K93185" s="34"/>
      <c r="L93185" s="34"/>
    </row>
    <row r="93186" spans="6:12" x14ac:dyDescent="0.35">
      <c r="F93186" s="34"/>
      <c r="J93186" s="34"/>
      <c r="K93186" s="34"/>
      <c r="L93186" s="34"/>
    </row>
    <row r="93187" spans="6:12" x14ac:dyDescent="0.35">
      <c r="F93187" s="34"/>
      <c r="J93187" s="34"/>
      <c r="K93187" s="34"/>
      <c r="L93187" s="34"/>
    </row>
    <row r="93188" spans="6:12" x14ac:dyDescent="0.35">
      <c r="F93188" s="34"/>
      <c r="J93188" s="34"/>
      <c r="K93188" s="34"/>
      <c r="L93188" s="34"/>
    </row>
    <row r="93189" spans="6:12" x14ac:dyDescent="0.35">
      <c r="F93189" s="34"/>
      <c r="J93189" s="34"/>
      <c r="K93189" s="34"/>
      <c r="L93189" s="34"/>
    </row>
    <row r="93190" spans="6:12" x14ac:dyDescent="0.35">
      <c r="F93190" s="34"/>
      <c r="J93190" s="34"/>
      <c r="K93190" s="34"/>
      <c r="L93190" s="34"/>
    </row>
    <row r="93191" spans="6:12" x14ac:dyDescent="0.35">
      <c r="F93191" s="34"/>
      <c r="J93191" s="34"/>
      <c r="K93191" s="34"/>
      <c r="L93191" s="34"/>
    </row>
    <row r="93192" spans="6:12" x14ac:dyDescent="0.35">
      <c r="F93192" s="34"/>
      <c r="J93192" s="34"/>
      <c r="K93192" s="34"/>
      <c r="L93192" s="34"/>
    </row>
    <row r="93193" spans="6:12" x14ac:dyDescent="0.35">
      <c r="F93193" s="34"/>
      <c r="J93193" s="34"/>
      <c r="K93193" s="34"/>
      <c r="L93193" s="34"/>
    </row>
    <row r="93194" spans="6:12" x14ac:dyDescent="0.35">
      <c r="F93194" s="34"/>
      <c r="J93194" s="34"/>
      <c r="K93194" s="34"/>
      <c r="L93194" s="34"/>
    </row>
    <row r="93195" spans="6:12" x14ac:dyDescent="0.35">
      <c r="F93195" s="34"/>
      <c r="J93195" s="34"/>
      <c r="K93195" s="34"/>
      <c r="L93195" s="34"/>
    </row>
    <row r="93196" spans="6:12" x14ac:dyDescent="0.35">
      <c r="F93196" s="34"/>
      <c r="J93196" s="34"/>
      <c r="K93196" s="34"/>
      <c r="L93196" s="34"/>
    </row>
    <row r="93197" spans="6:12" x14ac:dyDescent="0.35">
      <c r="F93197" s="34"/>
      <c r="J93197" s="34"/>
      <c r="K93197" s="34"/>
      <c r="L93197" s="34"/>
    </row>
    <row r="93198" spans="6:12" x14ac:dyDescent="0.35">
      <c r="F93198" s="34"/>
      <c r="J93198" s="34"/>
      <c r="K93198" s="34"/>
      <c r="L93198" s="34"/>
    </row>
    <row r="93199" spans="6:12" x14ac:dyDescent="0.35">
      <c r="F93199" s="34"/>
      <c r="J93199" s="34"/>
      <c r="K93199" s="34"/>
      <c r="L93199" s="34"/>
    </row>
    <row r="93200" spans="6:12" x14ac:dyDescent="0.35">
      <c r="F93200" s="34"/>
      <c r="J93200" s="34"/>
      <c r="K93200" s="34"/>
      <c r="L93200" s="34"/>
    </row>
    <row r="93201" spans="6:12" x14ac:dyDescent="0.35">
      <c r="F93201" s="34"/>
      <c r="J93201" s="34"/>
      <c r="K93201" s="34"/>
      <c r="L93201" s="34"/>
    </row>
    <row r="93202" spans="6:12" x14ac:dyDescent="0.35">
      <c r="F93202" s="34"/>
      <c r="J93202" s="34"/>
      <c r="K93202" s="34"/>
      <c r="L93202" s="34"/>
    </row>
    <row r="93203" spans="6:12" x14ac:dyDescent="0.35">
      <c r="F93203" s="34"/>
      <c r="J93203" s="34"/>
      <c r="K93203" s="34"/>
      <c r="L93203" s="34"/>
    </row>
    <row r="93204" spans="6:12" x14ac:dyDescent="0.35">
      <c r="F93204" s="34"/>
      <c r="J93204" s="34"/>
      <c r="K93204" s="34"/>
      <c r="L93204" s="34"/>
    </row>
    <row r="93205" spans="6:12" x14ac:dyDescent="0.35">
      <c r="F93205" s="34"/>
      <c r="J93205" s="34"/>
      <c r="K93205" s="34"/>
      <c r="L93205" s="34"/>
    </row>
    <row r="93206" spans="6:12" x14ac:dyDescent="0.35">
      <c r="F93206" s="34"/>
      <c r="J93206" s="34"/>
      <c r="K93206" s="34"/>
      <c r="L93206" s="34"/>
    </row>
    <row r="93207" spans="6:12" x14ac:dyDescent="0.35">
      <c r="F93207" s="34"/>
      <c r="J93207" s="34"/>
      <c r="K93207" s="34"/>
      <c r="L93207" s="34"/>
    </row>
    <row r="93208" spans="6:12" x14ac:dyDescent="0.35">
      <c r="F93208" s="34"/>
      <c r="J93208" s="34"/>
      <c r="K93208" s="34"/>
      <c r="L93208" s="34"/>
    </row>
    <row r="93209" spans="6:12" x14ac:dyDescent="0.35">
      <c r="F93209" s="34"/>
      <c r="J93209" s="34"/>
      <c r="K93209" s="34"/>
      <c r="L93209" s="34"/>
    </row>
    <row r="93210" spans="6:12" x14ac:dyDescent="0.35">
      <c r="F93210" s="34"/>
      <c r="J93210" s="34"/>
      <c r="K93210" s="34"/>
      <c r="L93210" s="34"/>
    </row>
    <row r="93211" spans="6:12" x14ac:dyDescent="0.35">
      <c r="F93211" s="34"/>
      <c r="J93211" s="34"/>
      <c r="K93211" s="34"/>
      <c r="L93211" s="34"/>
    </row>
    <row r="93212" spans="6:12" x14ac:dyDescent="0.35">
      <c r="F93212" s="34"/>
      <c r="J93212" s="34"/>
      <c r="K93212" s="34"/>
      <c r="L93212" s="34"/>
    </row>
    <row r="93213" spans="6:12" x14ac:dyDescent="0.35">
      <c r="F93213" s="34"/>
      <c r="J93213" s="34"/>
      <c r="K93213" s="34"/>
      <c r="L93213" s="34"/>
    </row>
    <row r="93214" spans="6:12" x14ac:dyDescent="0.35">
      <c r="F93214" s="34"/>
      <c r="J93214" s="34"/>
      <c r="K93214" s="34"/>
      <c r="L93214" s="34"/>
    </row>
    <row r="93215" spans="6:12" x14ac:dyDescent="0.35">
      <c r="F93215" s="34"/>
      <c r="J93215" s="34"/>
      <c r="K93215" s="34"/>
      <c r="L93215" s="34"/>
    </row>
    <row r="93216" spans="6:12" x14ac:dyDescent="0.35">
      <c r="F93216" s="34"/>
      <c r="J93216" s="34"/>
      <c r="K93216" s="34"/>
      <c r="L93216" s="34"/>
    </row>
    <row r="93217" spans="6:12" x14ac:dyDescent="0.35">
      <c r="F93217" s="34"/>
      <c r="J93217" s="34"/>
      <c r="K93217" s="34"/>
      <c r="L93217" s="34"/>
    </row>
    <row r="93218" spans="6:12" x14ac:dyDescent="0.35">
      <c r="F93218" s="34"/>
      <c r="J93218" s="34"/>
      <c r="K93218" s="34"/>
      <c r="L93218" s="34"/>
    </row>
    <row r="93219" spans="6:12" x14ac:dyDescent="0.35">
      <c r="F93219" s="34"/>
      <c r="J93219" s="34"/>
      <c r="K93219" s="34"/>
      <c r="L93219" s="34"/>
    </row>
    <row r="93220" spans="6:12" x14ac:dyDescent="0.35">
      <c r="F93220" s="34"/>
      <c r="J93220" s="34"/>
      <c r="K93220" s="34"/>
      <c r="L93220" s="34"/>
    </row>
    <row r="93221" spans="6:12" x14ac:dyDescent="0.35">
      <c r="F93221" s="34"/>
      <c r="J93221" s="34"/>
      <c r="K93221" s="34"/>
      <c r="L93221" s="34"/>
    </row>
    <row r="93222" spans="6:12" x14ac:dyDescent="0.35">
      <c r="F93222" s="34"/>
      <c r="J93222" s="34"/>
      <c r="K93222" s="34"/>
      <c r="L93222" s="34"/>
    </row>
    <row r="93223" spans="6:12" x14ac:dyDescent="0.35">
      <c r="F93223" s="34"/>
      <c r="J93223" s="34"/>
      <c r="K93223" s="34"/>
      <c r="L93223" s="34"/>
    </row>
    <row r="93224" spans="6:12" x14ac:dyDescent="0.35">
      <c r="F93224" s="34"/>
      <c r="J93224" s="34"/>
      <c r="K93224" s="34"/>
      <c r="L93224" s="34"/>
    </row>
    <row r="93225" spans="6:12" x14ac:dyDescent="0.35">
      <c r="F93225" s="34"/>
      <c r="J93225" s="34"/>
      <c r="K93225" s="34"/>
      <c r="L93225" s="34"/>
    </row>
    <row r="93226" spans="6:12" x14ac:dyDescent="0.35">
      <c r="F93226" s="34"/>
      <c r="J93226" s="34"/>
      <c r="K93226" s="34"/>
      <c r="L93226" s="34"/>
    </row>
    <row r="93227" spans="6:12" x14ac:dyDescent="0.35">
      <c r="F93227" s="34"/>
      <c r="J93227" s="34"/>
      <c r="K93227" s="34"/>
      <c r="L93227" s="34"/>
    </row>
    <row r="93228" spans="6:12" x14ac:dyDescent="0.35">
      <c r="F93228" s="34"/>
      <c r="J93228" s="34"/>
      <c r="K93228" s="34"/>
      <c r="L93228" s="34"/>
    </row>
    <row r="93229" spans="6:12" x14ac:dyDescent="0.35">
      <c r="F93229" s="34"/>
      <c r="J93229" s="34"/>
      <c r="K93229" s="34"/>
      <c r="L93229" s="34"/>
    </row>
    <row r="93230" spans="6:12" x14ac:dyDescent="0.35">
      <c r="F93230" s="34"/>
      <c r="J93230" s="34"/>
      <c r="K93230" s="34"/>
      <c r="L93230" s="34"/>
    </row>
    <row r="93231" spans="6:12" x14ac:dyDescent="0.35">
      <c r="F93231" s="34"/>
      <c r="J93231" s="34"/>
      <c r="K93231" s="34"/>
      <c r="L93231" s="34"/>
    </row>
    <row r="93232" spans="6:12" x14ac:dyDescent="0.35">
      <c r="F93232" s="34"/>
      <c r="J93232" s="34"/>
      <c r="K93232" s="34"/>
      <c r="L93232" s="34"/>
    </row>
    <row r="93233" spans="6:12" x14ac:dyDescent="0.35">
      <c r="F93233" s="34"/>
      <c r="J93233" s="34"/>
      <c r="K93233" s="34"/>
      <c r="L93233" s="34"/>
    </row>
    <row r="93234" spans="6:12" x14ac:dyDescent="0.35">
      <c r="F93234" s="34"/>
      <c r="J93234" s="34"/>
      <c r="K93234" s="34"/>
      <c r="L93234" s="34"/>
    </row>
    <row r="93235" spans="6:12" x14ac:dyDescent="0.35">
      <c r="F93235" s="34"/>
      <c r="J93235" s="34"/>
      <c r="K93235" s="34"/>
      <c r="L93235" s="34"/>
    </row>
    <row r="93236" spans="6:12" x14ac:dyDescent="0.35">
      <c r="F93236" s="34"/>
      <c r="J93236" s="34"/>
      <c r="K93236" s="34"/>
      <c r="L93236" s="34"/>
    </row>
    <row r="93237" spans="6:12" x14ac:dyDescent="0.35">
      <c r="F93237" s="34"/>
      <c r="J93237" s="34"/>
      <c r="K93237" s="34"/>
      <c r="L93237" s="34"/>
    </row>
    <row r="93238" spans="6:12" x14ac:dyDescent="0.35">
      <c r="F93238" s="34"/>
      <c r="J93238" s="34"/>
      <c r="K93238" s="34"/>
      <c r="L93238" s="34"/>
    </row>
    <row r="93239" spans="6:12" x14ac:dyDescent="0.35">
      <c r="F93239" s="34"/>
      <c r="J93239" s="34"/>
      <c r="K93239" s="34"/>
      <c r="L93239" s="34"/>
    </row>
    <row r="93240" spans="6:12" x14ac:dyDescent="0.35">
      <c r="F93240" s="34"/>
      <c r="J93240" s="34"/>
      <c r="K93240" s="34"/>
      <c r="L93240" s="34"/>
    </row>
    <row r="93241" spans="6:12" x14ac:dyDescent="0.35">
      <c r="F93241" s="34"/>
      <c r="J93241" s="34"/>
      <c r="K93241" s="34"/>
      <c r="L93241" s="34"/>
    </row>
    <row r="93242" spans="6:12" x14ac:dyDescent="0.35">
      <c r="F93242" s="34"/>
      <c r="J93242" s="34"/>
      <c r="K93242" s="34"/>
      <c r="L93242" s="34"/>
    </row>
    <row r="93243" spans="6:12" x14ac:dyDescent="0.35">
      <c r="F93243" s="34"/>
      <c r="J93243" s="34"/>
      <c r="K93243" s="34"/>
      <c r="L93243" s="34"/>
    </row>
    <row r="93244" spans="6:12" x14ac:dyDescent="0.35">
      <c r="F93244" s="34"/>
      <c r="J93244" s="34"/>
      <c r="K93244" s="34"/>
      <c r="L93244" s="34"/>
    </row>
    <row r="93245" spans="6:12" x14ac:dyDescent="0.35">
      <c r="F93245" s="34"/>
      <c r="J93245" s="34"/>
      <c r="K93245" s="34"/>
      <c r="L93245" s="34"/>
    </row>
    <row r="93246" spans="6:12" x14ac:dyDescent="0.35">
      <c r="F93246" s="34"/>
      <c r="J93246" s="34"/>
      <c r="K93246" s="34"/>
      <c r="L93246" s="34"/>
    </row>
    <row r="93247" spans="6:12" x14ac:dyDescent="0.35">
      <c r="F93247" s="34"/>
      <c r="J93247" s="34"/>
      <c r="K93247" s="34"/>
      <c r="L93247" s="34"/>
    </row>
    <row r="93248" spans="6:12" x14ac:dyDescent="0.35">
      <c r="F93248" s="34"/>
      <c r="J93248" s="34"/>
      <c r="K93248" s="34"/>
      <c r="L93248" s="34"/>
    </row>
    <row r="93249" spans="6:12" x14ac:dyDescent="0.35">
      <c r="F93249" s="34"/>
      <c r="J93249" s="34"/>
      <c r="K93249" s="34"/>
      <c r="L93249" s="34"/>
    </row>
    <row r="93250" spans="6:12" x14ac:dyDescent="0.35">
      <c r="F93250" s="34"/>
      <c r="J93250" s="34"/>
      <c r="K93250" s="34"/>
      <c r="L93250" s="34"/>
    </row>
    <row r="93251" spans="6:12" x14ac:dyDescent="0.35">
      <c r="F93251" s="34"/>
      <c r="J93251" s="34"/>
      <c r="K93251" s="34"/>
      <c r="L93251" s="34"/>
    </row>
    <row r="93252" spans="6:12" x14ac:dyDescent="0.35">
      <c r="F93252" s="34"/>
      <c r="J93252" s="34"/>
      <c r="K93252" s="34"/>
      <c r="L93252" s="34"/>
    </row>
    <row r="93253" spans="6:12" x14ac:dyDescent="0.35">
      <c r="F93253" s="34"/>
      <c r="J93253" s="34"/>
      <c r="K93253" s="34"/>
      <c r="L93253" s="34"/>
    </row>
    <row r="93254" spans="6:12" x14ac:dyDescent="0.35">
      <c r="F93254" s="34"/>
      <c r="J93254" s="34"/>
      <c r="K93254" s="34"/>
      <c r="L93254" s="34"/>
    </row>
    <row r="93255" spans="6:12" x14ac:dyDescent="0.35">
      <c r="F93255" s="34"/>
      <c r="J93255" s="34"/>
      <c r="K93255" s="34"/>
      <c r="L93255" s="34"/>
    </row>
    <row r="93256" spans="6:12" x14ac:dyDescent="0.35">
      <c r="F93256" s="34"/>
      <c r="J93256" s="34"/>
      <c r="K93256" s="34"/>
      <c r="L93256" s="34"/>
    </row>
    <row r="93257" spans="6:12" x14ac:dyDescent="0.35">
      <c r="F93257" s="34"/>
      <c r="J93257" s="34"/>
      <c r="K93257" s="34"/>
      <c r="L93257" s="34"/>
    </row>
    <row r="93258" spans="6:12" x14ac:dyDescent="0.35">
      <c r="F93258" s="34"/>
      <c r="J93258" s="34"/>
      <c r="K93258" s="34"/>
      <c r="L93258" s="34"/>
    </row>
    <row r="93259" spans="6:12" x14ac:dyDescent="0.35">
      <c r="F93259" s="34"/>
      <c r="J93259" s="34"/>
      <c r="K93259" s="34"/>
      <c r="L93259" s="34"/>
    </row>
    <row r="93260" spans="6:12" x14ac:dyDescent="0.35">
      <c r="F93260" s="34"/>
      <c r="J93260" s="34"/>
      <c r="K93260" s="34"/>
      <c r="L93260" s="34"/>
    </row>
    <row r="93261" spans="6:12" x14ac:dyDescent="0.35">
      <c r="F93261" s="34"/>
      <c r="J93261" s="34"/>
      <c r="K93261" s="34"/>
      <c r="L93261" s="34"/>
    </row>
    <row r="93262" spans="6:12" x14ac:dyDescent="0.35">
      <c r="F93262" s="34"/>
      <c r="J93262" s="34"/>
      <c r="K93262" s="34"/>
      <c r="L93262" s="34"/>
    </row>
    <row r="93263" spans="6:12" x14ac:dyDescent="0.35">
      <c r="F93263" s="34"/>
      <c r="J93263" s="34"/>
      <c r="K93263" s="34"/>
      <c r="L93263" s="34"/>
    </row>
    <row r="93264" spans="6:12" x14ac:dyDescent="0.35">
      <c r="F93264" s="34"/>
      <c r="J93264" s="34"/>
      <c r="K93264" s="34"/>
      <c r="L93264" s="34"/>
    </row>
    <row r="93265" spans="6:12" x14ac:dyDescent="0.35">
      <c r="F93265" s="34"/>
      <c r="J93265" s="34"/>
      <c r="K93265" s="34"/>
      <c r="L93265" s="34"/>
    </row>
    <row r="93266" spans="6:12" x14ac:dyDescent="0.35">
      <c r="F93266" s="34"/>
      <c r="J93266" s="34"/>
      <c r="K93266" s="34"/>
      <c r="L93266" s="34"/>
    </row>
    <row r="93267" spans="6:12" x14ac:dyDescent="0.35">
      <c r="F93267" s="34"/>
      <c r="J93267" s="34"/>
      <c r="K93267" s="34"/>
      <c r="L93267" s="34"/>
    </row>
    <row r="93268" spans="6:12" x14ac:dyDescent="0.35">
      <c r="F93268" s="34"/>
      <c r="J93268" s="34"/>
      <c r="K93268" s="34"/>
      <c r="L93268" s="34"/>
    </row>
    <row r="93269" spans="6:12" x14ac:dyDescent="0.35">
      <c r="F93269" s="34"/>
      <c r="J93269" s="34"/>
      <c r="K93269" s="34"/>
      <c r="L93269" s="34"/>
    </row>
    <row r="93270" spans="6:12" x14ac:dyDescent="0.35">
      <c r="F93270" s="34"/>
      <c r="J93270" s="34"/>
      <c r="K93270" s="34"/>
      <c r="L93270" s="34"/>
    </row>
    <row r="93271" spans="6:12" x14ac:dyDescent="0.35">
      <c r="F93271" s="34"/>
      <c r="J93271" s="34"/>
      <c r="K93271" s="34"/>
      <c r="L93271" s="34"/>
    </row>
    <row r="93272" spans="6:12" x14ac:dyDescent="0.35">
      <c r="F93272" s="34"/>
      <c r="J93272" s="34"/>
      <c r="K93272" s="34"/>
      <c r="L93272" s="34"/>
    </row>
    <row r="93273" spans="6:12" x14ac:dyDescent="0.35">
      <c r="F93273" s="34"/>
      <c r="J93273" s="34"/>
      <c r="K93273" s="34"/>
      <c r="L93273" s="34"/>
    </row>
    <row r="93274" spans="6:12" x14ac:dyDescent="0.35">
      <c r="F93274" s="34"/>
      <c r="J93274" s="34"/>
      <c r="K93274" s="34"/>
      <c r="L93274" s="34"/>
    </row>
    <row r="93275" spans="6:12" x14ac:dyDescent="0.35">
      <c r="F93275" s="34"/>
      <c r="J93275" s="34"/>
      <c r="K93275" s="34"/>
      <c r="L93275" s="34"/>
    </row>
    <row r="93276" spans="6:12" x14ac:dyDescent="0.35">
      <c r="F93276" s="34"/>
      <c r="J93276" s="34"/>
      <c r="K93276" s="34"/>
      <c r="L93276" s="34"/>
    </row>
    <row r="93277" spans="6:12" x14ac:dyDescent="0.35">
      <c r="F93277" s="34"/>
      <c r="J93277" s="34"/>
      <c r="K93277" s="34"/>
      <c r="L93277" s="34"/>
    </row>
    <row r="93278" spans="6:12" x14ac:dyDescent="0.35">
      <c r="F93278" s="34"/>
      <c r="J93278" s="34"/>
      <c r="K93278" s="34"/>
      <c r="L93278" s="34"/>
    </row>
    <row r="93279" spans="6:12" x14ac:dyDescent="0.35">
      <c r="F93279" s="34"/>
      <c r="J93279" s="34"/>
      <c r="K93279" s="34"/>
      <c r="L93279" s="34"/>
    </row>
    <row r="93280" spans="6:12" x14ac:dyDescent="0.35">
      <c r="F93280" s="34"/>
      <c r="J93280" s="34"/>
      <c r="K93280" s="34"/>
      <c r="L93280" s="34"/>
    </row>
    <row r="93281" spans="6:12" x14ac:dyDescent="0.35">
      <c r="F93281" s="34"/>
      <c r="J93281" s="34"/>
      <c r="K93281" s="34"/>
      <c r="L93281" s="34"/>
    </row>
    <row r="93282" spans="6:12" x14ac:dyDescent="0.35">
      <c r="F93282" s="34"/>
      <c r="J93282" s="34"/>
      <c r="K93282" s="34"/>
      <c r="L93282" s="34"/>
    </row>
    <row r="93283" spans="6:12" x14ac:dyDescent="0.35">
      <c r="F93283" s="34"/>
      <c r="J93283" s="34"/>
      <c r="K93283" s="34"/>
      <c r="L93283" s="34"/>
    </row>
    <row r="93284" spans="6:12" x14ac:dyDescent="0.35">
      <c r="F93284" s="34"/>
      <c r="J93284" s="34"/>
      <c r="K93284" s="34"/>
      <c r="L93284" s="34"/>
    </row>
    <row r="93285" spans="6:12" x14ac:dyDescent="0.35">
      <c r="F93285" s="34"/>
      <c r="J93285" s="34"/>
      <c r="K93285" s="34"/>
      <c r="L93285" s="34"/>
    </row>
    <row r="93286" spans="6:12" x14ac:dyDescent="0.35">
      <c r="F93286" s="34"/>
      <c r="J93286" s="34"/>
      <c r="K93286" s="34"/>
      <c r="L93286" s="34"/>
    </row>
    <row r="93287" spans="6:12" x14ac:dyDescent="0.35">
      <c r="F93287" s="34"/>
      <c r="J93287" s="34"/>
      <c r="K93287" s="34"/>
      <c r="L93287" s="34"/>
    </row>
    <row r="93288" spans="6:12" x14ac:dyDescent="0.35">
      <c r="F93288" s="34"/>
      <c r="J93288" s="34"/>
      <c r="K93288" s="34"/>
      <c r="L93288" s="34"/>
    </row>
    <row r="93289" spans="6:12" x14ac:dyDescent="0.35">
      <c r="F93289" s="34"/>
      <c r="J93289" s="34"/>
      <c r="K93289" s="34"/>
      <c r="L93289" s="34"/>
    </row>
    <row r="93290" spans="6:12" x14ac:dyDescent="0.35">
      <c r="F93290" s="34"/>
      <c r="J93290" s="34"/>
      <c r="K93290" s="34"/>
      <c r="L93290" s="34"/>
    </row>
    <row r="93291" spans="6:12" x14ac:dyDescent="0.35">
      <c r="F93291" s="34"/>
      <c r="J93291" s="34"/>
      <c r="K93291" s="34"/>
      <c r="L93291" s="34"/>
    </row>
    <row r="93292" spans="6:12" x14ac:dyDescent="0.35">
      <c r="F93292" s="34"/>
      <c r="J93292" s="34"/>
      <c r="K93292" s="34"/>
      <c r="L93292" s="34"/>
    </row>
    <row r="93293" spans="6:12" x14ac:dyDescent="0.35">
      <c r="F93293" s="34"/>
      <c r="J93293" s="34"/>
      <c r="K93293" s="34"/>
      <c r="L93293" s="34"/>
    </row>
    <row r="93294" spans="6:12" x14ac:dyDescent="0.35">
      <c r="F93294" s="34"/>
      <c r="J93294" s="34"/>
      <c r="K93294" s="34"/>
      <c r="L93294" s="34"/>
    </row>
    <row r="93295" spans="6:12" x14ac:dyDescent="0.35">
      <c r="F93295" s="34"/>
      <c r="J93295" s="34"/>
      <c r="K93295" s="34"/>
      <c r="L93295" s="34"/>
    </row>
    <row r="93296" spans="6:12" x14ac:dyDescent="0.35">
      <c r="F93296" s="34"/>
      <c r="J93296" s="34"/>
      <c r="K93296" s="34"/>
      <c r="L93296" s="34"/>
    </row>
    <row r="93297" spans="6:12" x14ac:dyDescent="0.35">
      <c r="F93297" s="34"/>
      <c r="J93297" s="34"/>
      <c r="K93297" s="34"/>
      <c r="L93297" s="34"/>
    </row>
    <row r="93298" spans="6:12" x14ac:dyDescent="0.35">
      <c r="F93298" s="34"/>
      <c r="J93298" s="34"/>
      <c r="K93298" s="34"/>
      <c r="L93298" s="34"/>
    </row>
    <row r="93299" spans="6:12" x14ac:dyDescent="0.35">
      <c r="F93299" s="34"/>
      <c r="J93299" s="34"/>
      <c r="K93299" s="34"/>
      <c r="L93299" s="34"/>
    </row>
    <row r="93300" spans="6:12" x14ac:dyDescent="0.35">
      <c r="F93300" s="34"/>
      <c r="J93300" s="34"/>
      <c r="K93300" s="34"/>
      <c r="L93300" s="34"/>
    </row>
    <row r="93301" spans="6:12" x14ac:dyDescent="0.35">
      <c r="F93301" s="34"/>
      <c r="J93301" s="34"/>
      <c r="K93301" s="34"/>
      <c r="L93301" s="34"/>
    </row>
    <row r="93302" spans="6:12" x14ac:dyDescent="0.35">
      <c r="F93302" s="34"/>
      <c r="J93302" s="34"/>
      <c r="K93302" s="34"/>
      <c r="L93302" s="34"/>
    </row>
    <row r="93303" spans="6:12" x14ac:dyDescent="0.35">
      <c r="F93303" s="34"/>
      <c r="J93303" s="34"/>
      <c r="K93303" s="34"/>
      <c r="L93303" s="34"/>
    </row>
    <row r="93304" spans="6:12" x14ac:dyDescent="0.35">
      <c r="F93304" s="34"/>
      <c r="J93304" s="34"/>
      <c r="K93304" s="34"/>
      <c r="L93304" s="34"/>
    </row>
    <row r="93305" spans="6:12" x14ac:dyDescent="0.35">
      <c r="F93305" s="34"/>
      <c r="J93305" s="34"/>
      <c r="K93305" s="34"/>
      <c r="L93305" s="34"/>
    </row>
    <row r="93306" spans="6:12" x14ac:dyDescent="0.35">
      <c r="F93306" s="34"/>
      <c r="J93306" s="34"/>
      <c r="K93306" s="34"/>
      <c r="L93306" s="34"/>
    </row>
    <row r="93307" spans="6:12" x14ac:dyDescent="0.35">
      <c r="F93307" s="34"/>
      <c r="J93307" s="34"/>
      <c r="K93307" s="34"/>
      <c r="L93307" s="34"/>
    </row>
    <row r="93308" spans="6:12" x14ac:dyDescent="0.35">
      <c r="F93308" s="34"/>
      <c r="J93308" s="34"/>
      <c r="K93308" s="34"/>
      <c r="L93308" s="34"/>
    </row>
    <row r="93309" spans="6:12" x14ac:dyDescent="0.35">
      <c r="F93309" s="34"/>
      <c r="J93309" s="34"/>
      <c r="K93309" s="34"/>
      <c r="L93309" s="34"/>
    </row>
    <row r="93310" spans="6:12" x14ac:dyDescent="0.35">
      <c r="F93310" s="34"/>
      <c r="J93310" s="34"/>
      <c r="K93310" s="34"/>
      <c r="L93310" s="34"/>
    </row>
    <row r="93311" spans="6:12" x14ac:dyDescent="0.35">
      <c r="F93311" s="34"/>
      <c r="J93311" s="34"/>
      <c r="K93311" s="34"/>
      <c r="L93311" s="34"/>
    </row>
    <row r="93312" spans="6:12" x14ac:dyDescent="0.35">
      <c r="F93312" s="34"/>
      <c r="J93312" s="34"/>
      <c r="K93312" s="34"/>
      <c r="L93312" s="34"/>
    </row>
    <row r="93313" spans="6:12" x14ac:dyDescent="0.35">
      <c r="F93313" s="34"/>
      <c r="J93313" s="34"/>
      <c r="K93313" s="34"/>
      <c r="L93313" s="34"/>
    </row>
    <row r="93314" spans="6:12" x14ac:dyDescent="0.35">
      <c r="F93314" s="34"/>
      <c r="J93314" s="34"/>
      <c r="K93314" s="34"/>
      <c r="L93314" s="34"/>
    </row>
    <row r="93315" spans="6:12" x14ac:dyDescent="0.35">
      <c r="F93315" s="34"/>
      <c r="J93315" s="34"/>
      <c r="K93315" s="34"/>
      <c r="L93315" s="34"/>
    </row>
    <row r="93316" spans="6:12" x14ac:dyDescent="0.35">
      <c r="F93316" s="34"/>
      <c r="J93316" s="34"/>
      <c r="K93316" s="34"/>
      <c r="L93316" s="34"/>
    </row>
    <row r="93317" spans="6:12" x14ac:dyDescent="0.35">
      <c r="F93317" s="34"/>
      <c r="J93317" s="34"/>
      <c r="K93317" s="34"/>
      <c r="L93317" s="34"/>
    </row>
    <row r="93318" spans="6:12" x14ac:dyDescent="0.35">
      <c r="F93318" s="34"/>
      <c r="J93318" s="34"/>
      <c r="K93318" s="34"/>
      <c r="L93318" s="34"/>
    </row>
    <row r="93319" spans="6:12" x14ac:dyDescent="0.35">
      <c r="F93319" s="34"/>
      <c r="J93319" s="34"/>
      <c r="K93319" s="34"/>
      <c r="L93319" s="34"/>
    </row>
    <row r="93320" spans="6:12" x14ac:dyDescent="0.35">
      <c r="F93320" s="34"/>
      <c r="J93320" s="34"/>
      <c r="K93320" s="34"/>
      <c r="L93320" s="34"/>
    </row>
    <row r="93321" spans="6:12" x14ac:dyDescent="0.35">
      <c r="F93321" s="34"/>
      <c r="J93321" s="34"/>
      <c r="K93321" s="34"/>
      <c r="L93321" s="34"/>
    </row>
    <row r="93322" spans="6:12" x14ac:dyDescent="0.35">
      <c r="F93322" s="34"/>
      <c r="J93322" s="34"/>
      <c r="K93322" s="34"/>
      <c r="L93322" s="34"/>
    </row>
    <row r="93323" spans="6:12" x14ac:dyDescent="0.35">
      <c r="F93323" s="34"/>
      <c r="J93323" s="34"/>
      <c r="K93323" s="34"/>
      <c r="L93323" s="34"/>
    </row>
    <row r="93324" spans="6:12" x14ac:dyDescent="0.35">
      <c r="F93324" s="34"/>
      <c r="J93324" s="34"/>
      <c r="K93324" s="34"/>
      <c r="L93324" s="34"/>
    </row>
    <row r="93325" spans="6:12" x14ac:dyDescent="0.35">
      <c r="F93325" s="34"/>
      <c r="J93325" s="34"/>
      <c r="K93325" s="34"/>
      <c r="L93325" s="34"/>
    </row>
    <row r="93326" spans="6:12" x14ac:dyDescent="0.35">
      <c r="F93326" s="34"/>
      <c r="J93326" s="34"/>
      <c r="K93326" s="34"/>
      <c r="L93326" s="34"/>
    </row>
    <row r="93327" spans="6:12" x14ac:dyDescent="0.35">
      <c r="F93327" s="34"/>
      <c r="J93327" s="34"/>
      <c r="K93327" s="34"/>
      <c r="L93327" s="34"/>
    </row>
    <row r="93328" spans="6:12" x14ac:dyDescent="0.35">
      <c r="F93328" s="34"/>
      <c r="J93328" s="34"/>
      <c r="K93328" s="34"/>
      <c r="L93328" s="34"/>
    </row>
    <row r="93329" spans="6:12" x14ac:dyDescent="0.35">
      <c r="F93329" s="34"/>
      <c r="J93329" s="34"/>
      <c r="K93329" s="34"/>
      <c r="L93329" s="34"/>
    </row>
    <row r="93330" spans="6:12" x14ac:dyDescent="0.35">
      <c r="F93330" s="34"/>
      <c r="J93330" s="34"/>
      <c r="K93330" s="34"/>
      <c r="L93330" s="34"/>
    </row>
    <row r="93331" spans="6:12" x14ac:dyDescent="0.35">
      <c r="F93331" s="34"/>
      <c r="J93331" s="34"/>
      <c r="K93331" s="34"/>
      <c r="L93331" s="34"/>
    </row>
    <row r="93332" spans="6:12" x14ac:dyDescent="0.35">
      <c r="F93332" s="34"/>
      <c r="J93332" s="34"/>
      <c r="K93332" s="34"/>
      <c r="L93332" s="34"/>
    </row>
    <row r="93333" spans="6:12" x14ac:dyDescent="0.35">
      <c r="F93333" s="34"/>
      <c r="J93333" s="34"/>
      <c r="K93333" s="34"/>
      <c r="L93333" s="34"/>
    </row>
    <row r="93334" spans="6:12" x14ac:dyDescent="0.35">
      <c r="F93334" s="34"/>
      <c r="J93334" s="34"/>
      <c r="K93334" s="34"/>
      <c r="L93334" s="34"/>
    </row>
    <row r="93335" spans="6:12" x14ac:dyDescent="0.35">
      <c r="F93335" s="34"/>
      <c r="J93335" s="34"/>
      <c r="K93335" s="34"/>
      <c r="L93335" s="34"/>
    </row>
    <row r="93336" spans="6:12" x14ac:dyDescent="0.35">
      <c r="F93336" s="34"/>
      <c r="J93336" s="34"/>
      <c r="K93336" s="34"/>
      <c r="L93336" s="34"/>
    </row>
    <row r="93337" spans="6:12" x14ac:dyDescent="0.35">
      <c r="F93337" s="34"/>
      <c r="J93337" s="34"/>
      <c r="K93337" s="34"/>
      <c r="L93337" s="34"/>
    </row>
    <row r="93338" spans="6:12" x14ac:dyDescent="0.35">
      <c r="F93338" s="34"/>
      <c r="J93338" s="34"/>
      <c r="K93338" s="34"/>
      <c r="L93338" s="34"/>
    </row>
    <row r="93339" spans="6:12" x14ac:dyDescent="0.35">
      <c r="F93339" s="34"/>
      <c r="J93339" s="34"/>
      <c r="K93339" s="34"/>
      <c r="L93339" s="34"/>
    </row>
    <row r="93340" spans="6:12" x14ac:dyDescent="0.35">
      <c r="F93340" s="34"/>
      <c r="J93340" s="34"/>
      <c r="K93340" s="34"/>
      <c r="L93340" s="34"/>
    </row>
    <row r="93341" spans="6:12" x14ac:dyDescent="0.35">
      <c r="F93341" s="34"/>
      <c r="J93341" s="34"/>
      <c r="K93341" s="34"/>
      <c r="L93341" s="34"/>
    </row>
    <row r="93342" spans="6:12" x14ac:dyDescent="0.35">
      <c r="F93342" s="34"/>
      <c r="J93342" s="34"/>
      <c r="K93342" s="34"/>
      <c r="L93342" s="34"/>
    </row>
    <row r="93343" spans="6:12" x14ac:dyDescent="0.35">
      <c r="F93343" s="34"/>
      <c r="J93343" s="34"/>
      <c r="K93343" s="34"/>
      <c r="L93343" s="34"/>
    </row>
    <row r="93344" spans="6:12" x14ac:dyDescent="0.35">
      <c r="F93344" s="34"/>
      <c r="J93344" s="34"/>
      <c r="K93344" s="34"/>
      <c r="L93344" s="34"/>
    </row>
    <row r="93345" spans="6:12" x14ac:dyDescent="0.35">
      <c r="F93345" s="34"/>
      <c r="J93345" s="34"/>
      <c r="K93345" s="34"/>
      <c r="L93345" s="34"/>
    </row>
    <row r="93346" spans="6:12" x14ac:dyDescent="0.35">
      <c r="F93346" s="34"/>
      <c r="J93346" s="34"/>
      <c r="K93346" s="34"/>
      <c r="L93346" s="34"/>
    </row>
    <row r="93347" spans="6:12" x14ac:dyDescent="0.35">
      <c r="F93347" s="34"/>
      <c r="J93347" s="34"/>
      <c r="K93347" s="34"/>
      <c r="L93347" s="34"/>
    </row>
    <row r="93348" spans="6:12" x14ac:dyDescent="0.35">
      <c r="F93348" s="34"/>
      <c r="J93348" s="34"/>
      <c r="K93348" s="34"/>
      <c r="L93348" s="34"/>
    </row>
    <row r="93349" spans="6:12" x14ac:dyDescent="0.35">
      <c r="F93349" s="34"/>
      <c r="J93349" s="34"/>
      <c r="K93349" s="34"/>
      <c r="L93349" s="34"/>
    </row>
    <row r="93350" spans="6:12" x14ac:dyDescent="0.35">
      <c r="F93350" s="34"/>
      <c r="J93350" s="34"/>
      <c r="K93350" s="34"/>
      <c r="L93350" s="34"/>
    </row>
    <row r="93351" spans="6:12" x14ac:dyDescent="0.35">
      <c r="F93351" s="34"/>
      <c r="J93351" s="34"/>
      <c r="K93351" s="34"/>
      <c r="L93351" s="34"/>
    </row>
    <row r="93352" spans="6:12" x14ac:dyDescent="0.35">
      <c r="F93352" s="34"/>
      <c r="J93352" s="34"/>
      <c r="K93352" s="34"/>
      <c r="L93352" s="34"/>
    </row>
    <row r="93353" spans="6:12" x14ac:dyDescent="0.35">
      <c r="F93353" s="34"/>
      <c r="J93353" s="34"/>
      <c r="K93353" s="34"/>
      <c r="L93353" s="34"/>
    </row>
    <row r="93354" spans="6:12" x14ac:dyDescent="0.35">
      <c r="F93354" s="34"/>
      <c r="J93354" s="34"/>
      <c r="K93354" s="34"/>
      <c r="L93354" s="34"/>
    </row>
    <row r="93355" spans="6:12" x14ac:dyDescent="0.35">
      <c r="F93355" s="34"/>
      <c r="J93355" s="34"/>
      <c r="K93355" s="34"/>
      <c r="L93355" s="34"/>
    </row>
    <row r="93356" spans="6:12" x14ac:dyDescent="0.35">
      <c r="F93356" s="34"/>
      <c r="J93356" s="34"/>
      <c r="K93356" s="34"/>
      <c r="L93356" s="34"/>
    </row>
    <row r="93357" spans="6:12" x14ac:dyDescent="0.35">
      <c r="F93357" s="34"/>
      <c r="J93357" s="34"/>
      <c r="K93357" s="34"/>
      <c r="L93357" s="34"/>
    </row>
    <row r="93358" spans="6:12" x14ac:dyDescent="0.35">
      <c r="F93358" s="34"/>
      <c r="J93358" s="34"/>
      <c r="K93358" s="34"/>
      <c r="L93358" s="34"/>
    </row>
    <row r="93359" spans="6:12" x14ac:dyDescent="0.35">
      <c r="F93359" s="34"/>
      <c r="J93359" s="34"/>
      <c r="K93359" s="34"/>
      <c r="L93359" s="34"/>
    </row>
    <row r="93360" spans="6:12" x14ac:dyDescent="0.35">
      <c r="F93360" s="34"/>
      <c r="J93360" s="34"/>
      <c r="K93360" s="34"/>
      <c r="L93360" s="34"/>
    </row>
    <row r="93361" spans="6:12" x14ac:dyDescent="0.35">
      <c r="F93361" s="34"/>
      <c r="J93361" s="34"/>
      <c r="K93361" s="34"/>
      <c r="L93361" s="34"/>
    </row>
    <row r="93362" spans="6:12" x14ac:dyDescent="0.35">
      <c r="F93362" s="34"/>
      <c r="J93362" s="34"/>
      <c r="K93362" s="34"/>
      <c r="L93362" s="34"/>
    </row>
    <row r="93363" spans="6:12" x14ac:dyDescent="0.35">
      <c r="F93363" s="34"/>
      <c r="J93363" s="34"/>
      <c r="K93363" s="34"/>
      <c r="L93363" s="34"/>
    </row>
    <row r="93364" spans="6:12" x14ac:dyDescent="0.35">
      <c r="F93364" s="34"/>
      <c r="J93364" s="34"/>
      <c r="K93364" s="34"/>
      <c r="L93364" s="34"/>
    </row>
    <row r="93365" spans="6:12" x14ac:dyDescent="0.35">
      <c r="F93365" s="34"/>
      <c r="J93365" s="34"/>
      <c r="K93365" s="34"/>
      <c r="L93365" s="34"/>
    </row>
    <row r="93366" spans="6:12" x14ac:dyDescent="0.35">
      <c r="F93366" s="34"/>
      <c r="J93366" s="34"/>
      <c r="K93366" s="34"/>
      <c r="L93366" s="34"/>
    </row>
    <row r="93367" spans="6:12" x14ac:dyDescent="0.35">
      <c r="F93367" s="34"/>
      <c r="J93367" s="34"/>
      <c r="K93367" s="34"/>
      <c r="L93367" s="34"/>
    </row>
    <row r="93368" spans="6:12" x14ac:dyDescent="0.35">
      <c r="F93368" s="34"/>
      <c r="J93368" s="34"/>
      <c r="K93368" s="34"/>
      <c r="L93368" s="34"/>
    </row>
    <row r="93369" spans="6:12" x14ac:dyDescent="0.35">
      <c r="F93369" s="34"/>
      <c r="J93369" s="34"/>
      <c r="K93369" s="34"/>
      <c r="L93369" s="34"/>
    </row>
    <row r="93370" spans="6:12" x14ac:dyDescent="0.35">
      <c r="F93370" s="34"/>
      <c r="J93370" s="34"/>
      <c r="K93370" s="34"/>
      <c r="L93370" s="34"/>
    </row>
    <row r="93371" spans="6:12" x14ac:dyDescent="0.35">
      <c r="F93371" s="34"/>
      <c r="J93371" s="34"/>
      <c r="K93371" s="34"/>
      <c r="L93371" s="34"/>
    </row>
    <row r="93372" spans="6:12" x14ac:dyDescent="0.35">
      <c r="F93372" s="34"/>
      <c r="J93372" s="34"/>
      <c r="K93372" s="34"/>
      <c r="L93372" s="34"/>
    </row>
    <row r="93373" spans="6:12" x14ac:dyDescent="0.35">
      <c r="F93373" s="34"/>
      <c r="J93373" s="34"/>
      <c r="K93373" s="34"/>
      <c r="L93373" s="34"/>
    </row>
    <row r="93374" spans="6:12" x14ac:dyDescent="0.35">
      <c r="F93374" s="34"/>
      <c r="J93374" s="34"/>
      <c r="K93374" s="34"/>
      <c r="L93374" s="34"/>
    </row>
    <row r="93375" spans="6:12" x14ac:dyDescent="0.35">
      <c r="F93375" s="34"/>
      <c r="J93375" s="34"/>
      <c r="K93375" s="34"/>
      <c r="L93375" s="34"/>
    </row>
    <row r="93376" spans="6:12" x14ac:dyDescent="0.35">
      <c r="F93376" s="34"/>
      <c r="J93376" s="34"/>
      <c r="K93376" s="34"/>
      <c r="L93376" s="34"/>
    </row>
    <row r="93377" spans="6:12" x14ac:dyDescent="0.35">
      <c r="F93377" s="34"/>
      <c r="J93377" s="34"/>
      <c r="K93377" s="34"/>
      <c r="L93377" s="34"/>
    </row>
    <row r="93378" spans="6:12" x14ac:dyDescent="0.35">
      <c r="F93378" s="34"/>
      <c r="J93378" s="34"/>
      <c r="K93378" s="34"/>
      <c r="L93378" s="34"/>
    </row>
    <row r="93379" spans="6:12" x14ac:dyDescent="0.35">
      <c r="F93379" s="34"/>
      <c r="J93379" s="34"/>
      <c r="K93379" s="34"/>
      <c r="L93379" s="34"/>
    </row>
    <row r="93380" spans="6:12" x14ac:dyDescent="0.35">
      <c r="F93380" s="34"/>
      <c r="J93380" s="34"/>
      <c r="K93380" s="34"/>
      <c r="L93380" s="34"/>
    </row>
    <row r="93381" spans="6:12" x14ac:dyDescent="0.35">
      <c r="F93381" s="34"/>
      <c r="J93381" s="34"/>
      <c r="K93381" s="34"/>
      <c r="L93381" s="34"/>
    </row>
    <row r="93382" spans="6:12" x14ac:dyDescent="0.35">
      <c r="F93382" s="34"/>
      <c r="J93382" s="34"/>
      <c r="K93382" s="34"/>
      <c r="L93382" s="34"/>
    </row>
    <row r="93383" spans="6:12" x14ac:dyDescent="0.35">
      <c r="F93383" s="34"/>
      <c r="J93383" s="34"/>
      <c r="K93383" s="34"/>
      <c r="L93383" s="34"/>
    </row>
    <row r="93384" spans="6:12" x14ac:dyDescent="0.35">
      <c r="F93384" s="34"/>
      <c r="J93384" s="34"/>
      <c r="K93384" s="34"/>
      <c r="L93384" s="34"/>
    </row>
    <row r="93385" spans="6:12" x14ac:dyDescent="0.35">
      <c r="F93385" s="34"/>
      <c r="J93385" s="34"/>
      <c r="K93385" s="34"/>
      <c r="L93385" s="34"/>
    </row>
    <row r="93386" spans="6:12" x14ac:dyDescent="0.35">
      <c r="F93386" s="34"/>
      <c r="J93386" s="34"/>
      <c r="K93386" s="34"/>
      <c r="L93386" s="34"/>
    </row>
    <row r="93387" spans="6:12" x14ac:dyDescent="0.35">
      <c r="F93387" s="34"/>
      <c r="J93387" s="34"/>
      <c r="K93387" s="34"/>
      <c r="L93387" s="34"/>
    </row>
    <row r="93388" spans="6:12" x14ac:dyDescent="0.35">
      <c r="F93388" s="34"/>
      <c r="J93388" s="34"/>
      <c r="K93388" s="34"/>
      <c r="L93388" s="34"/>
    </row>
    <row r="93389" spans="6:12" x14ac:dyDescent="0.35">
      <c r="F93389" s="34"/>
      <c r="J93389" s="34"/>
      <c r="K93389" s="34"/>
      <c r="L93389" s="34"/>
    </row>
    <row r="93390" spans="6:12" x14ac:dyDescent="0.35">
      <c r="F93390" s="34"/>
      <c r="J93390" s="34"/>
      <c r="K93390" s="34"/>
      <c r="L93390" s="34"/>
    </row>
    <row r="93391" spans="6:12" x14ac:dyDescent="0.35">
      <c r="F93391" s="34"/>
      <c r="J93391" s="34"/>
      <c r="K93391" s="34"/>
      <c r="L93391" s="34"/>
    </row>
    <row r="93392" spans="6:12" x14ac:dyDescent="0.35">
      <c r="F93392" s="34"/>
      <c r="J93392" s="34"/>
      <c r="K93392" s="34"/>
      <c r="L93392" s="34"/>
    </row>
    <row r="93393" spans="6:12" x14ac:dyDescent="0.35">
      <c r="F93393" s="34"/>
      <c r="J93393" s="34"/>
      <c r="K93393" s="34"/>
      <c r="L93393" s="34"/>
    </row>
    <row r="93394" spans="6:12" x14ac:dyDescent="0.35">
      <c r="F93394" s="34"/>
      <c r="J93394" s="34"/>
      <c r="K93394" s="34"/>
      <c r="L93394" s="34"/>
    </row>
    <row r="93395" spans="6:12" x14ac:dyDescent="0.35">
      <c r="F93395" s="34"/>
      <c r="J93395" s="34"/>
      <c r="K93395" s="34"/>
      <c r="L93395" s="34"/>
    </row>
    <row r="93396" spans="6:12" x14ac:dyDescent="0.35">
      <c r="F93396" s="34"/>
      <c r="J93396" s="34"/>
      <c r="K93396" s="34"/>
      <c r="L93396" s="34"/>
    </row>
    <row r="93397" spans="6:12" x14ac:dyDescent="0.35">
      <c r="F93397" s="34"/>
      <c r="J93397" s="34"/>
      <c r="K93397" s="34"/>
      <c r="L93397" s="34"/>
    </row>
    <row r="93398" spans="6:12" x14ac:dyDescent="0.35">
      <c r="F93398" s="34"/>
      <c r="J93398" s="34"/>
      <c r="K93398" s="34"/>
      <c r="L93398" s="34"/>
    </row>
    <row r="93399" spans="6:12" x14ac:dyDescent="0.35">
      <c r="F93399" s="34"/>
      <c r="J93399" s="34"/>
      <c r="K93399" s="34"/>
      <c r="L93399" s="34"/>
    </row>
    <row r="93400" spans="6:12" x14ac:dyDescent="0.35">
      <c r="F93400" s="34"/>
      <c r="J93400" s="34"/>
      <c r="K93400" s="34"/>
      <c r="L93400" s="34"/>
    </row>
    <row r="93401" spans="6:12" x14ac:dyDescent="0.35">
      <c r="F93401" s="34"/>
      <c r="J93401" s="34"/>
      <c r="K93401" s="34"/>
      <c r="L93401" s="34"/>
    </row>
    <row r="93402" spans="6:12" x14ac:dyDescent="0.35">
      <c r="F93402" s="34"/>
      <c r="J93402" s="34"/>
      <c r="K93402" s="34"/>
      <c r="L93402" s="34"/>
    </row>
    <row r="93403" spans="6:12" x14ac:dyDescent="0.35">
      <c r="F93403" s="34"/>
      <c r="J93403" s="34"/>
      <c r="K93403" s="34"/>
      <c r="L93403" s="34"/>
    </row>
    <row r="93404" spans="6:12" x14ac:dyDescent="0.35">
      <c r="F93404" s="34"/>
      <c r="J93404" s="34"/>
      <c r="K93404" s="34"/>
      <c r="L93404" s="34"/>
    </row>
    <row r="93405" spans="6:12" x14ac:dyDescent="0.35">
      <c r="F93405" s="34"/>
      <c r="J93405" s="34"/>
      <c r="K93405" s="34"/>
      <c r="L93405" s="34"/>
    </row>
    <row r="93406" spans="6:12" x14ac:dyDescent="0.35">
      <c r="F93406" s="34"/>
      <c r="J93406" s="34"/>
      <c r="K93406" s="34"/>
      <c r="L93406" s="34"/>
    </row>
    <row r="93407" spans="6:12" x14ac:dyDescent="0.35">
      <c r="F93407" s="34"/>
      <c r="J93407" s="34"/>
      <c r="K93407" s="34"/>
      <c r="L93407" s="34"/>
    </row>
    <row r="93408" spans="6:12" x14ac:dyDescent="0.35">
      <c r="F93408" s="34"/>
      <c r="J93408" s="34"/>
      <c r="K93408" s="34"/>
      <c r="L93408" s="34"/>
    </row>
    <row r="93409" spans="6:12" x14ac:dyDescent="0.35">
      <c r="F93409" s="34"/>
      <c r="J93409" s="34"/>
      <c r="K93409" s="34"/>
      <c r="L93409" s="34"/>
    </row>
    <row r="93410" spans="6:12" x14ac:dyDescent="0.35">
      <c r="F93410" s="34"/>
      <c r="J93410" s="34"/>
      <c r="K93410" s="34"/>
      <c r="L93410" s="34"/>
    </row>
    <row r="93411" spans="6:12" x14ac:dyDescent="0.35">
      <c r="F93411" s="34"/>
      <c r="J93411" s="34"/>
      <c r="K93411" s="34"/>
      <c r="L93411" s="34"/>
    </row>
    <row r="93412" spans="6:12" x14ac:dyDescent="0.35">
      <c r="F93412" s="34"/>
      <c r="J93412" s="34"/>
      <c r="K93412" s="34"/>
      <c r="L93412" s="34"/>
    </row>
    <row r="93413" spans="6:12" x14ac:dyDescent="0.35">
      <c r="F93413" s="34"/>
      <c r="J93413" s="34"/>
      <c r="K93413" s="34"/>
      <c r="L93413" s="34"/>
    </row>
    <row r="93414" spans="6:12" x14ac:dyDescent="0.35">
      <c r="F93414" s="34"/>
      <c r="J93414" s="34"/>
      <c r="K93414" s="34"/>
      <c r="L93414" s="34"/>
    </row>
    <row r="93415" spans="6:12" x14ac:dyDescent="0.35">
      <c r="F93415" s="34"/>
      <c r="J93415" s="34"/>
      <c r="K93415" s="34"/>
      <c r="L93415" s="34"/>
    </row>
    <row r="93416" spans="6:12" x14ac:dyDescent="0.35">
      <c r="F93416" s="34"/>
      <c r="J93416" s="34"/>
      <c r="K93416" s="34"/>
      <c r="L93416" s="34"/>
    </row>
    <row r="93417" spans="6:12" x14ac:dyDescent="0.35">
      <c r="F93417" s="34"/>
      <c r="J93417" s="34"/>
      <c r="K93417" s="34"/>
      <c r="L93417" s="34"/>
    </row>
    <row r="93418" spans="6:12" x14ac:dyDescent="0.35">
      <c r="F93418" s="34"/>
      <c r="J93418" s="34"/>
      <c r="K93418" s="34"/>
      <c r="L93418" s="34"/>
    </row>
    <row r="93419" spans="6:12" x14ac:dyDescent="0.35">
      <c r="F93419" s="34"/>
      <c r="J93419" s="34"/>
      <c r="K93419" s="34"/>
      <c r="L93419" s="34"/>
    </row>
    <row r="93420" spans="6:12" x14ac:dyDescent="0.35">
      <c r="F93420" s="34"/>
      <c r="J93420" s="34"/>
      <c r="K93420" s="34"/>
      <c r="L93420" s="34"/>
    </row>
    <row r="93421" spans="6:12" x14ac:dyDescent="0.35">
      <c r="F93421" s="34"/>
      <c r="J93421" s="34"/>
      <c r="K93421" s="34"/>
      <c r="L93421" s="34"/>
    </row>
    <row r="93422" spans="6:12" x14ac:dyDescent="0.35">
      <c r="F93422" s="34"/>
      <c r="J93422" s="34"/>
      <c r="K93422" s="34"/>
      <c r="L93422" s="34"/>
    </row>
    <row r="93423" spans="6:12" x14ac:dyDescent="0.35">
      <c r="F93423" s="34"/>
      <c r="J93423" s="34"/>
      <c r="K93423" s="34"/>
      <c r="L93423" s="34"/>
    </row>
    <row r="93424" spans="6:12" x14ac:dyDescent="0.35">
      <c r="F93424" s="34"/>
      <c r="J93424" s="34"/>
      <c r="K93424" s="34"/>
      <c r="L93424" s="34"/>
    </row>
    <row r="93425" spans="6:12" x14ac:dyDescent="0.35">
      <c r="F93425" s="34"/>
      <c r="J93425" s="34"/>
      <c r="K93425" s="34"/>
      <c r="L93425" s="34"/>
    </row>
    <row r="93426" spans="6:12" x14ac:dyDescent="0.35">
      <c r="F93426" s="34"/>
      <c r="J93426" s="34"/>
      <c r="K93426" s="34"/>
      <c r="L93426" s="34"/>
    </row>
    <row r="93427" spans="6:12" x14ac:dyDescent="0.35">
      <c r="F93427" s="34"/>
      <c r="J93427" s="34"/>
      <c r="K93427" s="34"/>
      <c r="L93427" s="34"/>
    </row>
    <row r="93428" spans="6:12" x14ac:dyDescent="0.35">
      <c r="F93428" s="34"/>
      <c r="J93428" s="34"/>
      <c r="K93428" s="34"/>
      <c r="L93428" s="34"/>
    </row>
    <row r="93429" spans="6:12" x14ac:dyDescent="0.35">
      <c r="F93429" s="34"/>
      <c r="J93429" s="34"/>
      <c r="K93429" s="34"/>
      <c r="L93429" s="34"/>
    </row>
    <row r="93430" spans="6:12" x14ac:dyDescent="0.35">
      <c r="F93430" s="34"/>
      <c r="J93430" s="34"/>
      <c r="K93430" s="34"/>
      <c r="L93430" s="34"/>
    </row>
    <row r="93431" spans="6:12" x14ac:dyDescent="0.35">
      <c r="F93431" s="34"/>
      <c r="J93431" s="34"/>
      <c r="K93431" s="34"/>
      <c r="L93431" s="34"/>
    </row>
    <row r="93432" spans="6:12" x14ac:dyDescent="0.35">
      <c r="F93432" s="34"/>
      <c r="J93432" s="34"/>
      <c r="K93432" s="34"/>
      <c r="L93432" s="34"/>
    </row>
    <row r="93433" spans="6:12" x14ac:dyDescent="0.35">
      <c r="F93433" s="34"/>
      <c r="J93433" s="34"/>
      <c r="K93433" s="34"/>
      <c r="L93433" s="34"/>
    </row>
    <row r="93434" spans="6:12" x14ac:dyDescent="0.35">
      <c r="F93434" s="34"/>
      <c r="J93434" s="34"/>
      <c r="K93434" s="34"/>
      <c r="L93434" s="34"/>
    </row>
    <row r="93435" spans="6:12" x14ac:dyDescent="0.35">
      <c r="F93435" s="34"/>
      <c r="J93435" s="34"/>
      <c r="K93435" s="34"/>
      <c r="L93435" s="34"/>
    </row>
    <row r="93436" spans="6:12" x14ac:dyDescent="0.35">
      <c r="F93436" s="34"/>
      <c r="J93436" s="34"/>
      <c r="K93436" s="34"/>
      <c r="L93436" s="34"/>
    </row>
    <row r="93437" spans="6:12" x14ac:dyDescent="0.35">
      <c r="F93437" s="34"/>
      <c r="J93437" s="34"/>
      <c r="K93437" s="34"/>
      <c r="L93437" s="34"/>
    </row>
    <row r="93438" spans="6:12" x14ac:dyDescent="0.35">
      <c r="F93438" s="34"/>
      <c r="J93438" s="34"/>
      <c r="K93438" s="34"/>
      <c r="L93438" s="34"/>
    </row>
    <row r="93439" spans="6:12" x14ac:dyDescent="0.35">
      <c r="F93439" s="34"/>
      <c r="J93439" s="34"/>
      <c r="K93439" s="34"/>
      <c r="L93439" s="34"/>
    </row>
    <row r="93440" spans="6:12" x14ac:dyDescent="0.35">
      <c r="F93440" s="34"/>
      <c r="J93440" s="34"/>
      <c r="K93440" s="34"/>
      <c r="L93440" s="34"/>
    </row>
    <row r="93441" spans="6:12" x14ac:dyDescent="0.35">
      <c r="F93441" s="34"/>
      <c r="J93441" s="34"/>
      <c r="K93441" s="34"/>
      <c r="L93441" s="34"/>
    </row>
    <row r="93442" spans="6:12" x14ac:dyDescent="0.35">
      <c r="F93442" s="34"/>
      <c r="J93442" s="34"/>
      <c r="K93442" s="34"/>
      <c r="L93442" s="34"/>
    </row>
    <row r="93443" spans="6:12" x14ac:dyDescent="0.35">
      <c r="F93443" s="34"/>
      <c r="J93443" s="34"/>
      <c r="K93443" s="34"/>
      <c r="L93443" s="34"/>
    </row>
    <row r="93444" spans="6:12" x14ac:dyDescent="0.35">
      <c r="F93444" s="34"/>
      <c r="J93444" s="34"/>
      <c r="K93444" s="34"/>
      <c r="L93444" s="34"/>
    </row>
    <row r="93445" spans="6:12" x14ac:dyDescent="0.35">
      <c r="F93445" s="34"/>
      <c r="J93445" s="34"/>
      <c r="K93445" s="34"/>
      <c r="L93445" s="34"/>
    </row>
    <row r="93446" spans="6:12" x14ac:dyDescent="0.35">
      <c r="F93446" s="34"/>
      <c r="J93446" s="34"/>
      <c r="K93446" s="34"/>
      <c r="L93446" s="34"/>
    </row>
    <row r="93447" spans="6:12" x14ac:dyDescent="0.35">
      <c r="F93447" s="34"/>
      <c r="J93447" s="34"/>
      <c r="K93447" s="34"/>
      <c r="L93447" s="34"/>
    </row>
    <row r="93448" spans="6:12" x14ac:dyDescent="0.35">
      <c r="F93448" s="34"/>
      <c r="J93448" s="34"/>
      <c r="K93448" s="34"/>
      <c r="L93448" s="34"/>
    </row>
    <row r="93449" spans="6:12" x14ac:dyDescent="0.35">
      <c r="F93449" s="34"/>
      <c r="J93449" s="34"/>
      <c r="K93449" s="34"/>
      <c r="L93449" s="34"/>
    </row>
    <row r="93450" spans="6:12" x14ac:dyDescent="0.35">
      <c r="F93450" s="34"/>
      <c r="J93450" s="34"/>
      <c r="K93450" s="34"/>
      <c r="L93450" s="34"/>
    </row>
    <row r="93451" spans="6:12" x14ac:dyDescent="0.35">
      <c r="F93451" s="34"/>
      <c r="J93451" s="34"/>
      <c r="K93451" s="34"/>
      <c r="L93451" s="34"/>
    </row>
    <row r="93452" spans="6:12" x14ac:dyDescent="0.35">
      <c r="F93452" s="34"/>
      <c r="J93452" s="34"/>
      <c r="K93452" s="34"/>
      <c r="L93452" s="34"/>
    </row>
    <row r="93453" spans="6:12" x14ac:dyDescent="0.35">
      <c r="F93453" s="34"/>
      <c r="J93453" s="34"/>
      <c r="K93453" s="34"/>
      <c r="L93453" s="34"/>
    </row>
    <row r="93454" spans="6:12" x14ac:dyDescent="0.35">
      <c r="F93454" s="34"/>
      <c r="J93454" s="34"/>
      <c r="K93454" s="34"/>
      <c r="L93454" s="34"/>
    </row>
    <row r="93455" spans="6:12" x14ac:dyDescent="0.35">
      <c r="F93455" s="34"/>
      <c r="J93455" s="34"/>
      <c r="K93455" s="34"/>
      <c r="L93455" s="34"/>
    </row>
    <row r="93456" spans="6:12" x14ac:dyDescent="0.35">
      <c r="F93456" s="34"/>
      <c r="J93456" s="34"/>
      <c r="K93456" s="34"/>
      <c r="L93456" s="34"/>
    </row>
    <row r="93457" spans="6:12" x14ac:dyDescent="0.35">
      <c r="F93457" s="34"/>
      <c r="J93457" s="34"/>
      <c r="K93457" s="34"/>
      <c r="L93457" s="34"/>
    </row>
    <row r="93458" spans="6:12" x14ac:dyDescent="0.35">
      <c r="F93458" s="34"/>
      <c r="J93458" s="34"/>
      <c r="K93458" s="34"/>
      <c r="L93458" s="34"/>
    </row>
    <row r="93459" spans="6:12" x14ac:dyDescent="0.35">
      <c r="F93459" s="34"/>
      <c r="J93459" s="34"/>
      <c r="K93459" s="34"/>
      <c r="L93459" s="34"/>
    </row>
    <row r="93460" spans="6:12" x14ac:dyDescent="0.35">
      <c r="F93460" s="34"/>
      <c r="J93460" s="34"/>
      <c r="K93460" s="34"/>
      <c r="L93460" s="34"/>
    </row>
    <row r="93461" spans="6:12" x14ac:dyDescent="0.35">
      <c r="F93461" s="34"/>
      <c r="J93461" s="34"/>
      <c r="K93461" s="34"/>
      <c r="L93461" s="34"/>
    </row>
    <row r="93462" spans="6:12" x14ac:dyDescent="0.35">
      <c r="F93462" s="34"/>
      <c r="J93462" s="34"/>
      <c r="K93462" s="34"/>
      <c r="L93462" s="34"/>
    </row>
    <row r="93463" spans="6:12" x14ac:dyDescent="0.35">
      <c r="F93463" s="34"/>
      <c r="J93463" s="34"/>
      <c r="K93463" s="34"/>
      <c r="L93463" s="34"/>
    </row>
    <row r="93464" spans="6:12" x14ac:dyDescent="0.35">
      <c r="F93464" s="34"/>
      <c r="J93464" s="34"/>
      <c r="K93464" s="34"/>
      <c r="L93464" s="34"/>
    </row>
    <row r="93465" spans="6:12" x14ac:dyDescent="0.35">
      <c r="F93465" s="34"/>
      <c r="J93465" s="34"/>
      <c r="K93465" s="34"/>
      <c r="L93465" s="34"/>
    </row>
    <row r="93466" spans="6:12" x14ac:dyDescent="0.35">
      <c r="F93466" s="34"/>
      <c r="J93466" s="34"/>
      <c r="K93466" s="34"/>
      <c r="L93466" s="34"/>
    </row>
    <row r="93467" spans="6:12" x14ac:dyDescent="0.35">
      <c r="F93467" s="34"/>
      <c r="J93467" s="34"/>
      <c r="K93467" s="34"/>
      <c r="L93467" s="34"/>
    </row>
    <row r="93468" spans="6:12" x14ac:dyDescent="0.35">
      <c r="F93468" s="34"/>
      <c r="J93468" s="34"/>
      <c r="K93468" s="34"/>
      <c r="L93468" s="34"/>
    </row>
    <row r="93469" spans="6:12" x14ac:dyDescent="0.35">
      <c r="F93469" s="34"/>
      <c r="J93469" s="34"/>
      <c r="K93469" s="34"/>
      <c r="L93469" s="34"/>
    </row>
    <row r="93470" spans="6:12" x14ac:dyDescent="0.35">
      <c r="F93470" s="34"/>
      <c r="J93470" s="34"/>
      <c r="K93470" s="34"/>
      <c r="L93470" s="34"/>
    </row>
    <row r="93471" spans="6:12" x14ac:dyDescent="0.35">
      <c r="F93471" s="34"/>
      <c r="J93471" s="34"/>
      <c r="K93471" s="34"/>
      <c r="L93471" s="34"/>
    </row>
    <row r="93472" spans="6:12" x14ac:dyDescent="0.35">
      <c r="F93472" s="34"/>
      <c r="J93472" s="34"/>
      <c r="K93472" s="34"/>
      <c r="L93472" s="34"/>
    </row>
    <row r="93473" spans="6:12" x14ac:dyDescent="0.35">
      <c r="F93473" s="34"/>
      <c r="J93473" s="34"/>
      <c r="K93473" s="34"/>
      <c r="L93473" s="34"/>
    </row>
    <row r="93474" spans="6:12" x14ac:dyDescent="0.35">
      <c r="F93474" s="34"/>
      <c r="J93474" s="34"/>
      <c r="K93474" s="34"/>
      <c r="L93474" s="34"/>
    </row>
    <row r="93475" spans="6:12" x14ac:dyDescent="0.35">
      <c r="F93475" s="34"/>
      <c r="J93475" s="34"/>
      <c r="K93475" s="34"/>
      <c r="L93475" s="34"/>
    </row>
    <row r="93476" spans="6:12" x14ac:dyDescent="0.35">
      <c r="F93476" s="34"/>
      <c r="J93476" s="34"/>
      <c r="K93476" s="34"/>
      <c r="L93476" s="34"/>
    </row>
    <row r="93477" spans="6:12" x14ac:dyDescent="0.35">
      <c r="F93477" s="34"/>
      <c r="J93477" s="34"/>
      <c r="K93477" s="34"/>
      <c r="L93477" s="34"/>
    </row>
    <row r="93478" spans="6:12" x14ac:dyDescent="0.35">
      <c r="F93478" s="34"/>
      <c r="J93478" s="34"/>
      <c r="K93478" s="34"/>
      <c r="L93478" s="34"/>
    </row>
    <row r="93479" spans="6:12" x14ac:dyDescent="0.35">
      <c r="F93479" s="34"/>
      <c r="J93479" s="34"/>
      <c r="K93479" s="34"/>
      <c r="L93479" s="34"/>
    </row>
    <row r="93480" spans="6:12" x14ac:dyDescent="0.35">
      <c r="F93480" s="34"/>
      <c r="J93480" s="34"/>
      <c r="K93480" s="34"/>
      <c r="L93480" s="34"/>
    </row>
    <row r="93481" spans="6:12" x14ac:dyDescent="0.35">
      <c r="F93481" s="34"/>
      <c r="J93481" s="34"/>
      <c r="K93481" s="34"/>
      <c r="L93481" s="34"/>
    </row>
    <row r="93482" spans="6:12" x14ac:dyDescent="0.35">
      <c r="F93482" s="34"/>
      <c r="J93482" s="34"/>
      <c r="K93482" s="34"/>
      <c r="L93482" s="34"/>
    </row>
    <row r="93483" spans="6:12" x14ac:dyDescent="0.35">
      <c r="F93483" s="34"/>
      <c r="J93483" s="34"/>
      <c r="K93483" s="34"/>
      <c r="L93483" s="34"/>
    </row>
    <row r="93484" spans="6:12" x14ac:dyDescent="0.35">
      <c r="F93484" s="34"/>
      <c r="J93484" s="34"/>
      <c r="K93484" s="34"/>
      <c r="L93484" s="34"/>
    </row>
    <row r="93485" spans="6:12" x14ac:dyDescent="0.35">
      <c r="F93485" s="34"/>
      <c r="J93485" s="34"/>
      <c r="K93485" s="34"/>
      <c r="L93485" s="34"/>
    </row>
    <row r="93486" spans="6:12" x14ac:dyDescent="0.35">
      <c r="F93486" s="34"/>
      <c r="J93486" s="34"/>
      <c r="K93486" s="34"/>
      <c r="L93486" s="34"/>
    </row>
    <row r="93487" spans="6:12" x14ac:dyDescent="0.35">
      <c r="F93487" s="34"/>
      <c r="J93487" s="34"/>
      <c r="K93487" s="34"/>
      <c r="L93487" s="34"/>
    </row>
    <row r="93488" spans="6:12" x14ac:dyDescent="0.35">
      <c r="F93488" s="34"/>
      <c r="J93488" s="34"/>
      <c r="K93488" s="34"/>
      <c r="L93488" s="34"/>
    </row>
    <row r="93489" spans="6:12" x14ac:dyDescent="0.35">
      <c r="F93489" s="34"/>
      <c r="J93489" s="34"/>
      <c r="K93489" s="34"/>
      <c r="L93489" s="34"/>
    </row>
    <row r="93490" spans="6:12" x14ac:dyDescent="0.35">
      <c r="F93490" s="34"/>
      <c r="J93490" s="34"/>
      <c r="K93490" s="34"/>
      <c r="L93490" s="34"/>
    </row>
    <row r="93491" spans="6:12" x14ac:dyDescent="0.35">
      <c r="F93491" s="34"/>
      <c r="J93491" s="34"/>
      <c r="K93491" s="34"/>
      <c r="L93491" s="34"/>
    </row>
    <row r="93492" spans="6:12" x14ac:dyDescent="0.35">
      <c r="F93492" s="34"/>
      <c r="J93492" s="34"/>
      <c r="K93492" s="34"/>
      <c r="L93492" s="34"/>
    </row>
    <row r="93493" spans="6:12" x14ac:dyDescent="0.35">
      <c r="F93493" s="34"/>
      <c r="J93493" s="34"/>
      <c r="K93493" s="34"/>
      <c r="L93493" s="34"/>
    </row>
    <row r="93494" spans="6:12" x14ac:dyDescent="0.35">
      <c r="F93494" s="34"/>
      <c r="J93494" s="34"/>
      <c r="K93494" s="34"/>
      <c r="L93494" s="34"/>
    </row>
    <row r="93495" spans="6:12" x14ac:dyDescent="0.35">
      <c r="F93495" s="34"/>
      <c r="J93495" s="34"/>
      <c r="K93495" s="34"/>
      <c r="L93495" s="34"/>
    </row>
    <row r="93496" spans="6:12" x14ac:dyDescent="0.35">
      <c r="F93496" s="34"/>
      <c r="J93496" s="34"/>
      <c r="K93496" s="34"/>
      <c r="L93496" s="34"/>
    </row>
    <row r="93497" spans="6:12" x14ac:dyDescent="0.35">
      <c r="F93497" s="34"/>
      <c r="J93497" s="34"/>
      <c r="K93497" s="34"/>
      <c r="L93497" s="34"/>
    </row>
    <row r="93498" spans="6:12" x14ac:dyDescent="0.35">
      <c r="F93498" s="34"/>
      <c r="J93498" s="34"/>
      <c r="K93498" s="34"/>
      <c r="L93498" s="34"/>
    </row>
    <row r="93499" spans="6:12" x14ac:dyDescent="0.35">
      <c r="F93499" s="34"/>
      <c r="J93499" s="34"/>
      <c r="K93499" s="34"/>
      <c r="L93499" s="34"/>
    </row>
    <row r="93500" spans="6:12" x14ac:dyDescent="0.35">
      <c r="F93500" s="34"/>
      <c r="J93500" s="34"/>
      <c r="K93500" s="34"/>
      <c r="L93500" s="34"/>
    </row>
    <row r="93501" spans="6:12" x14ac:dyDescent="0.35">
      <c r="F93501" s="34"/>
      <c r="J93501" s="34"/>
      <c r="K93501" s="34"/>
      <c r="L93501" s="34"/>
    </row>
    <row r="93502" spans="6:12" x14ac:dyDescent="0.35">
      <c r="F93502" s="34"/>
      <c r="J93502" s="34"/>
      <c r="K93502" s="34"/>
      <c r="L93502" s="34"/>
    </row>
    <row r="93503" spans="6:12" x14ac:dyDescent="0.35">
      <c r="F93503" s="34"/>
      <c r="J93503" s="34"/>
      <c r="K93503" s="34"/>
      <c r="L93503" s="34"/>
    </row>
    <row r="93504" spans="6:12" x14ac:dyDescent="0.35">
      <c r="F93504" s="34"/>
      <c r="J93504" s="34"/>
      <c r="K93504" s="34"/>
      <c r="L93504" s="34"/>
    </row>
    <row r="93505" spans="6:12" x14ac:dyDescent="0.35">
      <c r="F93505" s="34"/>
      <c r="J93505" s="34"/>
      <c r="K93505" s="34"/>
      <c r="L93505" s="34"/>
    </row>
    <row r="93506" spans="6:12" x14ac:dyDescent="0.35">
      <c r="F93506" s="34"/>
      <c r="J93506" s="34"/>
      <c r="K93506" s="34"/>
      <c r="L93506" s="34"/>
    </row>
    <row r="93507" spans="6:12" x14ac:dyDescent="0.35">
      <c r="F93507" s="34"/>
      <c r="J93507" s="34"/>
      <c r="K93507" s="34"/>
      <c r="L93507" s="34"/>
    </row>
    <row r="93508" spans="6:12" x14ac:dyDescent="0.35">
      <c r="F93508" s="34"/>
      <c r="J93508" s="34"/>
      <c r="K93508" s="34"/>
      <c r="L93508" s="34"/>
    </row>
    <row r="93509" spans="6:12" x14ac:dyDescent="0.35">
      <c r="F93509" s="34"/>
      <c r="J93509" s="34"/>
      <c r="K93509" s="34"/>
      <c r="L93509" s="34"/>
    </row>
    <row r="93510" spans="6:12" x14ac:dyDescent="0.35">
      <c r="F93510" s="34"/>
      <c r="J93510" s="34"/>
      <c r="K93510" s="34"/>
      <c r="L93510" s="34"/>
    </row>
    <row r="93511" spans="6:12" x14ac:dyDescent="0.35">
      <c r="F93511" s="34"/>
      <c r="J93511" s="34"/>
      <c r="K93511" s="34"/>
      <c r="L93511" s="34"/>
    </row>
    <row r="93512" spans="6:12" x14ac:dyDescent="0.35">
      <c r="F93512" s="34"/>
      <c r="J93512" s="34"/>
      <c r="K93512" s="34"/>
      <c r="L93512" s="34"/>
    </row>
    <row r="93513" spans="6:12" x14ac:dyDescent="0.35">
      <c r="F93513" s="34"/>
      <c r="J93513" s="34"/>
      <c r="K93513" s="34"/>
      <c r="L93513" s="34"/>
    </row>
    <row r="93514" spans="6:12" x14ac:dyDescent="0.35">
      <c r="F93514" s="34"/>
      <c r="J93514" s="34"/>
      <c r="K93514" s="34"/>
      <c r="L93514" s="34"/>
    </row>
    <row r="93515" spans="6:12" x14ac:dyDescent="0.35">
      <c r="F93515" s="34"/>
      <c r="J93515" s="34"/>
      <c r="K93515" s="34"/>
      <c r="L93515" s="34"/>
    </row>
    <row r="93516" spans="6:12" x14ac:dyDescent="0.35">
      <c r="F93516" s="34"/>
      <c r="J93516" s="34"/>
      <c r="K93516" s="34"/>
      <c r="L93516" s="34"/>
    </row>
    <row r="93517" spans="6:12" x14ac:dyDescent="0.35">
      <c r="F93517" s="34"/>
      <c r="J93517" s="34"/>
      <c r="K93517" s="34"/>
      <c r="L93517" s="34"/>
    </row>
    <row r="93518" spans="6:12" x14ac:dyDescent="0.35">
      <c r="F93518" s="34"/>
      <c r="J93518" s="34"/>
      <c r="K93518" s="34"/>
      <c r="L93518" s="34"/>
    </row>
    <row r="93519" spans="6:12" x14ac:dyDescent="0.35">
      <c r="F93519" s="34"/>
      <c r="J93519" s="34"/>
      <c r="K93519" s="34"/>
      <c r="L93519" s="34"/>
    </row>
    <row r="93520" spans="6:12" x14ac:dyDescent="0.35">
      <c r="F93520" s="34"/>
      <c r="J93520" s="34"/>
      <c r="K93520" s="34"/>
      <c r="L93520" s="34"/>
    </row>
    <row r="93521" spans="6:12" x14ac:dyDescent="0.35">
      <c r="F93521" s="34"/>
      <c r="J93521" s="34"/>
      <c r="K93521" s="34"/>
      <c r="L93521" s="34"/>
    </row>
    <row r="93522" spans="6:12" x14ac:dyDescent="0.35">
      <c r="F93522" s="34"/>
      <c r="J93522" s="34"/>
      <c r="K93522" s="34"/>
      <c r="L93522" s="34"/>
    </row>
    <row r="93523" spans="6:12" x14ac:dyDescent="0.35">
      <c r="F93523" s="34"/>
      <c r="J93523" s="34"/>
      <c r="K93523" s="34"/>
      <c r="L93523" s="34"/>
    </row>
    <row r="93524" spans="6:12" x14ac:dyDescent="0.35">
      <c r="F93524" s="34"/>
      <c r="J93524" s="34"/>
      <c r="K93524" s="34"/>
      <c r="L93524" s="34"/>
    </row>
    <row r="93525" spans="6:12" x14ac:dyDescent="0.35">
      <c r="F93525" s="34"/>
      <c r="J93525" s="34"/>
      <c r="K93525" s="34"/>
      <c r="L93525" s="34"/>
    </row>
    <row r="93526" spans="6:12" x14ac:dyDescent="0.35">
      <c r="F93526" s="34"/>
      <c r="J93526" s="34"/>
      <c r="K93526" s="34"/>
      <c r="L93526" s="34"/>
    </row>
    <row r="93527" spans="6:12" x14ac:dyDescent="0.35">
      <c r="F93527" s="34"/>
      <c r="J93527" s="34"/>
      <c r="K93527" s="34"/>
      <c r="L93527" s="34"/>
    </row>
    <row r="93528" spans="6:12" x14ac:dyDescent="0.35">
      <c r="F93528" s="34"/>
      <c r="J93528" s="34"/>
      <c r="K93528" s="34"/>
      <c r="L93528" s="34"/>
    </row>
    <row r="93529" spans="6:12" x14ac:dyDescent="0.35">
      <c r="F93529" s="34"/>
      <c r="J93529" s="34"/>
      <c r="K93529" s="34"/>
      <c r="L93529" s="34"/>
    </row>
    <row r="93530" spans="6:12" x14ac:dyDescent="0.35">
      <c r="F93530" s="34"/>
      <c r="J93530" s="34"/>
      <c r="K93530" s="34"/>
      <c r="L93530" s="34"/>
    </row>
    <row r="93531" spans="6:12" x14ac:dyDescent="0.35">
      <c r="F93531" s="34"/>
      <c r="J93531" s="34"/>
      <c r="K93531" s="34"/>
      <c r="L93531" s="34"/>
    </row>
    <row r="93532" spans="6:12" x14ac:dyDescent="0.35">
      <c r="F93532" s="34"/>
      <c r="J93532" s="34"/>
      <c r="K93532" s="34"/>
      <c r="L93532" s="34"/>
    </row>
    <row r="93533" spans="6:12" x14ac:dyDescent="0.35">
      <c r="F93533" s="34"/>
      <c r="J93533" s="34"/>
      <c r="K93533" s="34"/>
      <c r="L93533" s="34"/>
    </row>
    <row r="93534" spans="6:12" x14ac:dyDescent="0.35">
      <c r="F93534" s="34"/>
      <c r="J93534" s="34"/>
      <c r="K93534" s="34"/>
      <c r="L93534" s="34"/>
    </row>
    <row r="93535" spans="6:12" x14ac:dyDescent="0.35">
      <c r="F93535" s="34"/>
      <c r="J93535" s="34"/>
      <c r="K93535" s="34"/>
      <c r="L93535" s="34"/>
    </row>
    <row r="93536" spans="6:12" x14ac:dyDescent="0.35">
      <c r="F93536" s="34"/>
      <c r="J93536" s="34"/>
      <c r="K93536" s="34"/>
      <c r="L93536" s="34"/>
    </row>
    <row r="93537" spans="6:12" x14ac:dyDescent="0.35">
      <c r="F93537" s="34"/>
      <c r="J93537" s="34"/>
      <c r="K93537" s="34"/>
      <c r="L93537" s="34"/>
    </row>
    <row r="93538" spans="6:12" x14ac:dyDescent="0.35">
      <c r="F93538" s="34"/>
      <c r="J93538" s="34"/>
      <c r="K93538" s="34"/>
      <c r="L93538" s="34"/>
    </row>
    <row r="93539" spans="6:12" x14ac:dyDescent="0.35">
      <c r="F93539" s="34"/>
      <c r="J93539" s="34"/>
      <c r="K93539" s="34"/>
      <c r="L93539" s="34"/>
    </row>
    <row r="93540" spans="6:12" x14ac:dyDescent="0.35">
      <c r="F93540" s="34"/>
      <c r="J93540" s="34"/>
      <c r="K93540" s="34"/>
      <c r="L93540" s="34"/>
    </row>
    <row r="93541" spans="6:12" x14ac:dyDescent="0.35">
      <c r="F93541" s="34"/>
      <c r="J93541" s="34"/>
      <c r="K93541" s="34"/>
      <c r="L93541" s="34"/>
    </row>
    <row r="93542" spans="6:12" x14ac:dyDescent="0.35">
      <c r="F93542" s="34"/>
      <c r="J93542" s="34"/>
      <c r="K93542" s="34"/>
      <c r="L93542" s="34"/>
    </row>
    <row r="93543" spans="6:12" x14ac:dyDescent="0.35">
      <c r="F93543" s="34"/>
      <c r="J93543" s="34"/>
      <c r="K93543" s="34"/>
      <c r="L93543" s="34"/>
    </row>
    <row r="93544" spans="6:12" x14ac:dyDescent="0.35">
      <c r="F93544" s="34"/>
      <c r="J93544" s="34"/>
      <c r="K93544" s="34"/>
      <c r="L93544" s="34"/>
    </row>
    <row r="93545" spans="6:12" x14ac:dyDescent="0.35">
      <c r="F93545" s="34"/>
      <c r="J93545" s="34"/>
      <c r="K93545" s="34"/>
      <c r="L93545" s="34"/>
    </row>
    <row r="93546" spans="6:12" x14ac:dyDescent="0.35">
      <c r="F93546" s="34"/>
      <c r="J93546" s="34"/>
      <c r="K93546" s="34"/>
      <c r="L93546" s="34"/>
    </row>
    <row r="93547" spans="6:12" x14ac:dyDescent="0.35">
      <c r="F93547" s="34"/>
      <c r="J93547" s="34"/>
      <c r="K93547" s="34"/>
      <c r="L93547" s="34"/>
    </row>
    <row r="93548" spans="6:12" x14ac:dyDescent="0.35">
      <c r="F93548" s="34"/>
      <c r="J93548" s="34"/>
      <c r="K93548" s="34"/>
      <c r="L93548" s="34"/>
    </row>
    <row r="93549" spans="6:12" x14ac:dyDescent="0.35">
      <c r="F93549" s="34"/>
      <c r="J93549" s="34"/>
      <c r="K93549" s="34"/>
      <c r="L93549" s="34"/>
    </row>
    <row r="93550" spans="6:12" x14ac:dyDescent="0.35">
      <c r="F93550" s="34"/>
      <c r="J93550" s="34"/>
      <c r="K93550" s="34"/>
      <c r="L93550" s="34"/>
    </row>
    <row r="93551" spans="6:12" x14ac:dyDescent="0.35">
      <c r="F93551" s="34"/>
      <c r="J93551" s="34"/>
      <c r="K93551" s="34"/>
      <c r="L93551" s="34"/>
    </row>
    <row r="93552" spans="6:12" x14ac:dyDescent="0.35">
      <c r="F93552" s="34"/>
      <c r="J93552" s="34"/>
      <c r="K93552" s="34"/>
      <c r="L93552" s="34"/>
    </row>
    <row r="93553" spans="6:12" x14ac:dyDescent="0.35">
      <c r="F93553" s="34"/>
      <c r="J93553" s="34"/>
      <c r="K93553" s="34"/>
      <c r="L93553" s="34"/>
    </row>
    <row r="93554" spans="6:12" x14ac:dyDescent="0.35">
      <c r="F93554" s="34"/>
      <c r="J93554" s="34"/>
      <c r="K93554" s="34"/>
      <c r="L93554" s="34"/>
    </row>
    <row r="93555" spans="6:12" x14ac:dyDescent="0.35">
      <c r="F93555" s="34"/>
      <c r="J93555" s="34"/>
      <c r="K93555" s="34"/>
      <c r="L93555" s="34"/>
    </row>
    <row r="93556" spans="6:12" x14ac:dyDescent="0.35">
      <c r="F93556" s="34"/>
      <c r="J93556" s="34"/>
      <c r="K93556" s="34"/>
      <c r="L93556" s="34"/>
    </row>
    <row r="93557" spans="6:12" x14ac:dyDescent="0.35">
      <c r="F93557" s="34"/>
      <c r="J93557" s="34"/>
      <c r="K93557" s="34"/>
      <c r="L93557" s="34"/>
    </row>
    <row r="93558" spans="6:12" x14ac:dyDescent="0.35">
      <c r="F93558" s="34"/>
      <c r="J93558" s="34"/>
      <c r="K93558" s="34"/>
      <c r="L93558" s="34"/>
    </row>
    <row r="93559" spans="6:12" x14ac:dyDescent="0.35">
      <c r="F93559" s="34"/>
      <c r="J93559" s="34"/>
      <c r="K93559" s="34"/>
      <c r="L93559" s="34"/>
    </row>
    <row r="93560" spans="6:12" x14ac:dyDescent="0.35">
      <c r="F93560" s="34"/>
      <c r="J93560" s="34"/>
      <c r="K93560" s="34"/>
      <c r="L93560" s="34"/>
    </row>
    <row r="93561" spans="6:12" x14ac:dyDescent="0.35">
      <c r="F93561" s="34"/>
      <c r="J93561" s="34"/>
      <c r="K93561" s="34"/>
      <c r="L93561" s="34"/>
    </row>
    <row r="93562" spans="6:12" x14ac:dyDescent="0.35">
      <c r="F93562" s="34"/>
      <c r="J93562" s="34"/>
      <c r="K93562" s="34"/>
      <c r="L93562" s="34"/>
    </row>
    <row r="93563" spans="6:12" x14ac:dyDescent="0.35">
      <c r="F93563" s="34"/>
      <c r="J93563" s="34"/>
      <c r="K93563" s="34"/>
      <c r="L93563" s="34"/>
    </row>
    <row r="93564" spans="6:12" x14ac:dyDescent="0.35">
      <c r="F93564" s="34"/>
      <c r="J93564" s="34"/>
      <c r="K93564" s="34"/>
      <c r="L93564" s="34"/>
    </row>
    <row r="93565" spans="6:12" x14ac:dyDescent="0.35">
      <c r="F93565" s="34"/>
      <c r="J93565" s="34"/>
      <c r="K93565" s="34"/>
      <c r="L93565" s="34"/>
    </row>
    <row r="93566" spans="6:12" x14ac:dyDescent="0.35">
      <c r="F93566" s="34"/>
      <c r="J93566" s="34"/>
      <c r="K93566" s="34"/>
      <c r="L93566" s="34"/>
    </row>
    <row r="93567" spans="6:12" x14ac:dyDescent="0.35">
      <c r="F93567" s="34"/>
      <c r="J93567" s="34"/>
      <c r="K93567" s="34"/>
      <c r="L93567" s="34"/>
    </row>
    <row r="93568" spans="6:12" x14ac:dyDescent="0.35">
      <c r="F93568" s="34"/>
      <c r="J93568" s="34"/>
      <c r="K93568" s="34"/>
      <c r="L93568" s="34"/>
    </row>
    <row r="93569" spans="6:12" x14ac:dyDescent="0.35">
      <c r="F93569" s="34"/>
      <c r="J93569" s="34"/>
      <c r="K93569" s="34"/>
      <c r="L93569" s="34"/>
    </row>
    <row r="93570" spans="6:12" x14ac:dyDescent="0.35">
      <c r="F93570" s="34"/>
      <c r="J93570" s="34"/>
      <c r="K93570" s="34"/>
      <c r="L93570" s="34"/>
    </row>
    <row r="93571" spans="6:12" x14ac:dyDescent="0.35">
      <c r="F93571" s="34"/>
      <c r="J93571" s="34"/>
      <c r="K93571" s="34"/>
      <c r="L93571" s="34"/>
    </row>
    <row r="93572" spans="6:12" x14ac:dyDescent="0.35">
      <c r="F93572" s="34"/>
      <c r="J93572" s="34"/>
      <c r="K93572" s="34"/>
      <c r="L93572" s="34"/>
    </row>
    <row r="93573" spans="6:12" x14ac:dyDescent="0.35">
      <c r="F93573" s="34"/>
      <c r="J93573" s="34"/>
      <c r="K93573" s="34"/>
      <c r="L93573" s="34"/>
    </row>
    <row r="93574" spans="6:12" x14ac:dyDescent="0.35">
      <c r="F93574" s="34"/>
      <c r="J93574" s="34"/>
      <c r="K93574" s="34"/>
      <c r="L93574" s="34"/>
    </row>
    <row r="93575" spans="6:12" x14ac:dyDescent="0.35">
      <c r="F93575" s="34"/>
      <c r="J93575" s="34"/>
      <c r="K93575" s="34"/>
      <c r="L93575" s="34"/>
    </row>
    <row r="93576" spans="6:12" x14ac:dyDescent="0.35">
      <c r="F93576" s="34"/>
      <c r="J93576" s="34"/>
      <c r="K93576" s="34"/>
      <c r="L93576" s="34"/>
    </row>
    <row r="93577" spans="6:12" x14ac:dyDescent="0.35">
      <c r="F93577" s="34"/>
      <c r="J93577" s="34"/>
      <c r="K93577" s="34"/>
      <c r="L93577" s="34"/>
    </row>
    <row r="93578" spans="6:12" x14ac:dyDescent="0.35">
      <c r="F93578" s="34"/>
      <c r="J93578" s="34"/>
      <c r="K93578" s="34"/>
      <c r="L93578" s="34"/>
    </row>
    <row r="93579" spans="6:12" x14ac:dyDescent="0.35">
      <c r="F93579" s="34"/>
      <c r="J93579" s="34"/>
      <c r="K93579" s="34"/>
      <c r="L93579" s="34"/>
    </row>
    <row r="93580" spans="6:12" x14ac:dyDescent="0.35">
      <c r="F93580" s="34"/>
      <c r="J93580" s="34"/>
      <c r="K93580" s="34"/>
      <c r="L93580" s="34"/>
    </row>
    <row r="93581" spans="6:12" x14ac:dyDescent="0.35">
      <c r="F93581" s="34"/>
      <c r="J93581" s="34"/>
      <c r="K93581" s="34"/>
      <c r="L93581" s="34"/>
    </row>
    <row r="93582" spans="6:12" x14ac:dyDescent="0.35">
      <c r="F93582" s="34"/>
      <c r="J93582" s="34"/>
      <c r="K93582" s="34"/>
      <c r="L93582" s="34"/>
    </row>
    <row r="93583" spans="6:12" x14ac:dyDescent="0.35">
      <c r="F93583" s="34"/>
      <c r="J93583" s="34"/>
      <c r="K93583" s="34"/>
      <c r="L93583" s="34"/>
    </row>
    <row r="93584" spans="6:12" x14ac:dyDescent="0.35">
      <c r="F93584" s="34"/>
      <c r="J93584" s="34"/>
      <c r="K93584" s="34"/>
      <c r="L93584" s="34"/>
    </row>
    <row r="93585" spans="6:12" x14ac:dyDescent="0.35">
      <c r="F93585" s="34"/>
      <c r="J93585" s="34"/>
      <c r="K93585" s="34"/>
      <c r="L93585" s="34"/>
    </row>
    <row r="93586" spans="6:12" x14ac:dyDescent="0.35">
      <c r="F93586" s="34"/>
      <c r="J93586" s="34"/>
      <c r="K93586" s="34"/>
      <c r="L93586" s="34"/>
    </row>
    <row r="93587" spans="6:12" x14ac:dyDescent="0.35">
      <c r="F93587" s="34"/>
      <c r="J93587" s="34"/>
      <c r="K93587" s="34"/>
      <c r="L93587" s="34"/>
    </row>
    <row r="93588" spans="6:12" x14ac:dyDescent="0.35">
      <c r="F93588" s="34"/>
      <c r="J93588" s="34"/>
      <c r="K93588" s="34"/>
      <c r="L93588" s="34"/>
    </row>
    <row r="93589" spans="6:12" x14ac:dyDescent="0.35">
      <c r="F93589" s="34"/>
      <c r="J93589" s="34"/>
      <c r="K93589" s="34"/>
      <c r="L93589" s="34"/>
    </row>
    <row r="93590" spans="6:12" x14ac:dyDescent="0.35">
      <c r="F93590" s="34"/>
      <c r="J93590" s="34"/>
      <c r="K93590" s="34"/>
      <c r="L93590" s="34"/>
    </row>
    <row r="93591" spans="6:12" x14ac:dyDescent="0.35">
      <c r="F93591" s="34"/>
      <c r="J93591" s="34"/>
      <c r="K93591" s="34"/>
      <c r="L93591" s="34"/>
    </row>
    <row r="93592" spans="6:12" x14ac:dyDescent="0.35">
      <c r="F93592" s="34"/>
      <c r="J93592" s="34"/>
      <c r="K93592" s="34"/>
      <c r="L93592" s="34"/>
    </row>
    <row r="93593" spans="6:12" x14ac:dyDescent="0.35">
      <c r="F93593" s="34"/>
      <c r="J93593" s="34"/>
      <c r="K93593" s="34"/>
      <c r="L93593" s="34"/>
    </row>
    <row r="93594" spans="6:12" x14ac:dyDescent="0.35">
      <c r="F93594" s="34"/>
      <c r="J93594" s="34"/>
      <c r="K93594" s="34"/>
      <c r="L93594" s="34"/>
    </row>
    <row r="93595" spans="6:12" x14ac:dyDescent="0.35">
      <c r="F93595" s="34"/>
      <c r="J93595" s="34"/>
      <c r="K93595" s="34"/>
      <c r="L93595" s="34"/>
    </row>
    <row r="93596" spans="6:12" x14ac:dyDescent="0.35">
      <c r="F93596" s="34"/>
      <c r="J93596" s="34"/>
      <c r="K93596" s="34"/>
      <c r="L93596" s="34"/>
    </row>
    <row r="93597" spans="6:12" x14ac:dyDescent="0.35">
      <c r="F93597" s="34"/>
      <c r="J93597" s="34"/>
      <c r="K93597" s="34"/>
      <c r="L93597" s="34"/>
    </row>
    <row r="93598" spans="6:12" x14ac:dyDescent="0.35">
      <c r="F93598" s="34"/>
      <c r="J93598" s="34"/>
      <c r="K93598" s="34"/>
      <c r="L93598" s="34"/>
    </row>
    <row r="93599" spans="6:12" x14ac:dyDescent="0.35">
      <c r="F93599" s="34"/>
      <c r="J93599" s="34"/>
      <c r="K93599" s="34"/>
      <c r="L93599" s="34"/>
    </row>
    <row r="93600" spans="6:12" x14ac:dyDescent="0.35">
      <c r="F93600" s="34"/>
      <c r="J93600" s="34"/>
      <c r="K93600" s="34"/>
      <c r="L93600" s="34"/>
    </row>
    <row r="93601" spans="6:12" x14ac:dyDescent="0.35">
      <c r="F93601" s="34"/>
      <c r="J93601" s="34"/>
      <c r="K93601" s="34"/>
      <c r="L93601" s="34"/>
    </row>
    <row r="93602" spans="6:12" x14ac:dyDescent="0.35">
      <c r="F93602" s="34"/>
      <c r="J93602" s="34"/>
      <c r="K93602" s="34"/>
      <c r="L93602" s="34"/>
    </row>
    <row r="93603" spans="6:12" x14ac:dyDescent="0.35">
      <c r="F93603" s="34"/>
      <c r="J93603" s="34"/>
      <c r="K93603" s="34"/>
      <c r="L93603" s="34"/>
    </row>
    <row r="93604" spans="6:12" x14ac:dyDescent="0.35">
      <c r="F93604" s="34"/>
      <c r="J93604" s="34"/>
      <c r="K93604" s="34"/>
      <c r="L93604" s="34"/>
    </row>
    <row r="93605" spans="6:12" x14ac:dyDescent="0.35">
      <c r="F93605" s="34"/>
      <c r="J93605" s="34"/>
      <c r="K93605" s="34"/>
      <c r="L93605" s="34"/>
    </row>
    <row r="93606" spans="6:12" x14ac:dyDescent="0.35">
      <c r="F93606" s="34"/>
      <c r="J93606" s="34"/>
      <c r="K93606" s="34"/>
      <c r="L93606" s="34"/>
    </row>
    <row r="93607" spans="6:12" x14ac:dyDescent="0.35">
      <c r="F93607" s="34"/>
      <c r="J93607" s="34"/>
      <c r="K93607" s="34"/>
      <c r="L93607" s="34"/>
    </row>
    <row r="93608" spans="6:12" x14ac:dyDescent="0.35">
      <c r="F93608" s="34"/>
      <c r="J93608" s="34"/>
      <c r="K93608" s="34"/>
      <c r="L93608" s="34"/>
    </row>
    <row r="93609" spans="6:12" x14ac:dyDescent="0.35">
      <c r="F93609" s="34"/>
      <c r="J93609" s="34"/>
      <c r="K93609" s="34"/>
      <c r="L93609" s="34"/>
    </row>
    <row r="93610" spans="6:12" x14ac:dyDescent="0.35">
      <c r="F93610" s="34"/>
      <c r="J93610" s="34"/>
      <c r="K93610" s="34"/>
      <c r="L93610" s="34"/>
    </row>
    <row r="93611" spans="6:12" x14ac:dyDescent="0.35">
      <c r="F93611" s="34"/>
      <c r="J93611" s="34"/>
      <c r="K93611" s="34"/>
      <c r="L93611" s="34"/>
    </row>
    <row r="93612" spans="6:12" x14ac:dyDescent="0.35">
      <c r="F93612" s="34"/>
      <c r="J93612" s="34"/>
      <c r="K93612" s="34"/>
      <c r="L93612" s="34"/>
    </row>
    <row r="93613" spans="6:12" x14ac:dyDescent="0.35">
      <c r="F93613" s="34"/>
      <c r="J93613" s="34"/>
      <c r="K93613" s="34"/>
      <c r="L93613" s="34"/>
    </row>
    <row r="93614" spans="6:12" x14ac:dyDescent="0.35">
      <c r="F93614" s="34"/>
      <c r="J93614" s="34"/>
      <c r="K93614" s="34"/>
      <c r="L93614" s="34"/>
    </row>
    <row r="93615" spans="6:12" x14ac:dyDescent="0.35">
      <c r="F93615" s="34"/>
      <c r="J93615" s="34"/>
      <c r="K93615" s="34"/>
      <c r="L93615" s="34"/>
    </row>
    <row r="93616" spans="6:12" x14ac:dyDescent="0.35">
      <c r="F93616" s="34"/>
      <c r="J93616" s="34"/>
      <c r="K93616" s="34"/>
      <c r="L93616" s="34"/>
    </row>
    <row r="93617" spans="6:12" x14ac:dyDescent="0.35">
      <c r="F93617" s="34"/>
      <c r="J93617" s="34"/>
      <c r="K93617" s="34"/>
      <c r="L93617" s="34"/>
    </row>
    <row r="93618" spans="6:12" x14ac:dyDescent="0.35">
      <c r="F93618" s="34"/>
      <c r="J93618" s="34"/>
      <c r="K93618" s="34"/>
      <c r="L93618" s="34"/>
    </row>
    <row r="93619" spans="6:12" x14ac:dyDescent="0.35">
      <c r="F93619" s="34"/>
      <c r="J93619" s="34"/>
      <c r="K93619" s="34"/>
      <c r="L93619" s="34"/>
    </row>
    <row r="93620" spans="6:12" x14ac:dyDescent="0.35">
      <c r="F93620" s="34"/>
      <c r="J93620" s="34"/>
      <c r="K93620" s="34"/>
      <c r="L93620" s="34"/>
    </row>
    <row r="93621" spans="6:12" x14ac:dyDescent="0.35">
      <c r="F93621" s="34"/>
      <c r="J93621" s="34"/>
      <c r="K93621" s="34"/>
      <c r="L93621" s="34"/>
    </row>
    <row r="93622" spans="6:12" x14ac:dyDescent="0.35">
      <c r="F93622" s="34"/>
      <c r="J93622" s="34"/>
      <c r="K93622" s="34"/>
      <c r="L93622" s="34"/>
    </row>
    <row r="93623" spans="6:12" x14ac:dyDescent="0.35">
      <c r="F93623" s="34"/>
      <c r="J93623" s="34"/>
      <c r="K93623" s="34"/>
      <c r="L93623" s="34"/>
    </row>
    <row r="93624" spans="6:12" x14ac:dyDescent="0.35">
      <c r="F93624" s="34"/>
      <c r="J93624" s="34"/>
      <c r="K93624" s="34"/>
      <c r="L93624" s="34"/>
    </row>
    <row r="93625" spans="6:12" x14ac:dyDescent="0.35">
      <c r="F93625" s="34"/>
      <c r="J93625" s="34"/>
      <c r="K93625" s="34"/>
      <c r="L93625" s="34"/>
    </row>
    <row r="93626" spans="6:12" x14ac:dyDescent="0.35">
      <c r="F93626" s="34"/>
      <c r="J93626" s="34"/>
      <c r="K93626" s="34"/>
      <c r="L93626" s="34"/>
    </row>
    <row r="93627" spans="6:12" x14ac:dyDescent="0.35">
      <c r="F93627" s="34"/>
      <c r="J93627" s="34"/>
      <c r="K93627" s="34"/>
      <c r="L93627" s="34"/>
    </row>
    <row r="93628" spans="6:12" x14ac:dyDescent="0.35">
      <c r="F93628" s="34"/>
      <c r="J93628" s="34"/>
      <c r="K93628" s="34"/>
      <c r="L93628" s="34"/>
    </row>
    <row r="93629" spans="6:12" x14ac:dyDescent="0.35">
      <c r="F93629" s="34"/>
      <c r="J93629" s="34"/>
      <c r="K93629" s="34"/>
      <c r="L93629" s="34"/>
    </row>
    <row r="93630" spans="6:12" x14ac:dyDescent="0.35">
      <c r="F93630" s="34"/>
      <c r="J93630" s="34"/>
      <c r="K93630" s="34"/>
      <c r="L93630" s="34"/>
    </row>
    <row r="93631" spans="6:12" x14ac:dyDescent="0.35">
      <c r="F93631" s="34"/>
      <c r="J93631" s="34"/>
      <c r="K93631" s="34"/>
      <c r="L93631" s="34"/>
    </row>
    <row r="93632" spans="6:12" x14ac:dyDescent="0.35">
      <c r="F93632" s="34"/>
      <c r="J93632" s="34"/>
      <c r="K93632" s="34"/>
      <c r="L93632" s="34"/>
    </row>
    <row r="93633" spans="6:12" x14ac:dyDescent="0.35">
      <c r="F93633" s="34"/>
      <c r="J93633" s="34"/>
      <c r="K93633" s="34"/>
      <c r="L93633" s="34"/>
    </row>
    <row r="93634" spans="6:12" x14ac:dyDescent="0.35">
      <c r="F93634" s="34"/>
      <c r="J93634" s="34"/>
      <c r="K93634" s="34"/>
      <c r="L93634" s="34"/>
    </row>
    <row r="93635" spans="6:12" x14ac:dyDescent="0.35">
      <c r="F93635" s="34"/>
      <c r="J93635" s="34"/>
      <c r="K93635" s="34"/>
      <c r="L93635" s="34"/>
    </row>
    <row r="93636" spans="6:12" x14ac:dyDescent="0.35">
      <c r="F93636" s="34"/>
      <c r="J93636" s="34"/>
      <c r="K93636" s="34"/>
      <c r="L93636" s="34"/>
    </row>
    <row r="93637" spans="6:12" x14ac:dyDescent="0.35">
      <c r="F93637" s="34"/>
      <c r="J93637" s="34"/>
      <c r="K93637" s="34"/>
      <c r="L93637" s="34"/>
    </row>
    <row r="93638" spans="6:12" x14ac:dyDescent="0.35">
      <c r="F93638" s="34"/>
      <c r="J93638" s="34"/>
      <c r="K93638" s="34"/>
      <c r="L93638" s="34"/>
    </row>
    <row r="93639" spans="6:12" x14ac:dyDescent="0.35">
      <c r="F93639" s="34"/>
      <c r="J93639" s="34"/>
      <c r="K93639" s="34"/>
      <c r="L93639" s="34"/>
    </row>
    <row r="93640" spans="6:12" x14ac:dyDescent="0.35">
      <c r="F93640" s="34"/>
      <c r="J93640" s="34"/>
      <c r="K93640" s="34"/>
      <c r="L93640" s="34"/>
    </row>
    <row r="93641" spans="6:12" x14ac:dyDescent="0.35">
      <c r="F93641" s="34"/>
      <c r="J93641" s="34"/>
      <c r="K93641" s="34"/>
      <c r="L93641" s="34"/>
    </row>
    <row r="93642" spans="6:12" x14ac:dyDescent="0.35">
      <c r="F93642" s="34"/>
      <c r="J93642" s="34"/>
      <c r="K93642" s="34"/>
      <c r="L93642" s="34"/>
    </row>
    <row r="93643" spans="6:12" x14ac:dyDescent="0.35">
      <c r="F93643" s="34"/>
      <c r="J93643" s="34"/>
      <c r="K93643" s="34"/>
      <c r="L93643" s="34"/>
    </row>
    <row r="93644" spans="6:12" x14ac:dyDescent="0.35">
      <c r="F93644" s="34"/>
      <c r="J93644" s="34"/>
      <c r="K93644" s="34"/>
      <c r="L93644" s="34"/>
    </row>
    <row r="93645" spans="6:12" x14ac:dyDescent="0.35">
      <c r="F93645" s="34"/>
      <c r="J93645" s="34"/>
      <c r="K93645" s="34"/>
      <c r="L93645" s="34"/>
    </row>
    <row r="93646" spans="6:12" x14ac:dyDescent="0.35">
      <c r="F93646" s="34"/>
      <c r="J93646" s="34"/>
      <c r="K93646" s="34"/>
      <c r="L93646" s="34"/>
    </row>
    <row r="93647" spans="6:12" x14ac:dyDescent="0.35">
      <c r="F93647" s="34"/>
      <c r="J93647" s="34"/>
      <c r="K93647" s="34"/>
      <c r="L93647" s="34"/>
    </row>
    <row r="93648" spans="6:12" x14ac:dyDescent="0.35">
      <c r="F93648" s="34"/>
      <c r="J93648" s="34"/>
      <c r="K93648" s="34"/>
      <c r="L93648" s="34"/>
    </row>
    <row r="93649" spans="6:12" x14ac:dyDescent="0.35">
      <c r="F93649" s="34"/>
      <c r="J93649" s="34"/>
      <c r="K93649" s="34"/>
      <c r="L93649" s="34"/>
    </row>
    <row r="93650" spans="6:12" x14ac:dyDescent="0.35">
      <c r="F93650" s="34"/>
      <c r="J93650" s="34"/>
      <c r="K93650" s="34"/>
      <c r="L93650" s="34"/>
    </row>
    <row r="93651" spans="6:12" x14ac:dyDescent="0.35">
      <c r="F93651" s="34"/>
      <c r="J93651" s="34"/>
      <c r="K93651" s="34"/>
      <c r="L93651" s="34"/>
    </row>
    <row r="93652" spans="6:12" x14ac:dyDescent="0.35">
      <c r="F93652" s="34"/>
      <c r="J93652" s="34"/>
      <c r="K93652" s="34"/>
      <c r="L93652" s="34"/>
    </row>
    <row r="93653" spans="6:12" x14ac:dyDescent="0.35">
      <c r="F93653" s="34"/>
      <c r="J93653" s="34"/>
      <c r="K93653" s="34"/>
      <c r="L93653" s="34"/>
    </row>
    <row r="93654" spans="6:12" x14ac:dyDescent="0.35">
      <c r="F93654" s="34"/>
      <c r="J93654" s="34"/>
      <c r="K93654" s="34"/>
      <c r="L93654" s="34"/>
    </row>
    <row r="93655" spans="6:12" x14ac:dyDescent="0.35">
      <c r="F93655" s="34"/>
      <c r="J93655" s="34"/>
      <c r="K93655" s="34"/>
      <c r="L93655" s="34"/>
    </row>
    <row r="93656" spans="6:12" x14ac:dyDescent="0.35">
      <c r="F93656" s="34"/>
      <c r="J93656" s="34"/>
      <c r="K93656" s="34"/>
      <c r="L93656" s="34"/>
    </row>
    <row r="93657" spans="6:12" x14ac:dyDescent="0.35">
      <c r="F93657" s="34"/>
      <c r="J93657" s="34"/>
      <c r="K93657" s="34"/>
      <c r="L93657" s="34"/>
    </row>
    <row r="93658" spans="6:12" x14ac:dyDescent="0.35">
      <c r="F93658" s="34"/>
      <c r="J93658" s="34"/>
      <c r="K93658" s="34"/>
      <c r="L93658" s="34"/>
    </row>
    <row r="93659" spans="6:12" x14ac:dyDescent="0.35">
      <c r="F93659" s="34"/>
      <c r="J93659" s="34"/>
      <c r="K93659" s="34"/>
      <c r="L93659" s="34"/>
    </row>
    <row r="93660" spans="6:12" x14ac:dyDescent="0.35">
      <c r="F93660" s="34"/>
      <c r="J93660" s="34"/>
      <c r="K93660" s="34"/>
      <c r="L93660" s="34"/>
    </row>
    <row r="93661" spans="6:12" x14ac:dyDescent="0.35">
      <c r="F93661" s="34"/>
      <c r="J93661" s="34"/>
      <c r="K93661" s="34"/>
      <c r="L93661" s="34"/>
    </row>
    <row r="93662" spans="6:12" x14ac:dyDescent="0.35">
      <c r="F93662" s="34"/>
      <c r="J93662" s="34"/>
      <c r="K93662" s="34"/>
      <c r="L93662" s="34"/>
    </row>
    <row r="93663" spans="6:12" x14ac:dyDescent="0.35">
      <c r="F93663" s="34"/>
      <c r="J93663" s="34"/>
      <c r="K93663" s="34"/>
      <c r="L93663" s="34"/>
    </row>
    <row r="93664" spans="6:12" x14ac:dyDescent="0.35">
      <c r="F93664" s="34"/>
      <c r="J93664" s="34"/>
      <c r="K93664" s="34"/>
      <c r="L93664" s="34"/>
    </row>
    <row r="93665" spans="6:12" x14ac:dyDescent="0.35">
      <c r="F93665" s="34"/>
      <c r="J93665" s="34"/>
      <c r="K93665" s="34"/>
      <c r="L93665" s="34"/>
    </row>
    <row r="93666" spans="6:12" x14ac:dyDescent="0.35">
      <c r="F93666" s="34"/>
      <c r="J93666" s="34"/>
      <c r="K93666" s="34"/>
      <c r="L93666" s="34"/>
    </row>
    <row r="93667" spans="6:12" x14ac:dyDescent="0.35">
      <c r="F93667" s="34"/>
      <c r="J93667" s="34"/>
      <c r="K93667" s="34"/>
      <c r="L93667" s="34"/>
    </row>
    <row r="93668" spans="6:12" x14ac:dyDescent="0.35">
      <c r="F93668" s="34"/>
      <c r="J93668" s="34"/>
      <c r="K93668" s="34"/>
      <c r="L93668" s="34"/>
    </row>
    <row r="93669" spans="6:12" x14ac:dyDescent="0.35">
      <c r="F93669" s="34"/>
      <c r="J93669" s="34"/>
      <c r="K93669" s="34"/>
      <c r="L93669" s="34"/>
    </row>
    <row r="93670" spans="6:12" x14ac:dyDescent="0.35">
      <c r="F93670" s="34"/>
      <c r="J93670" s="34"/>
      <c r="K93670" s="34"/>
      <c r="L93670" s="34"/>
    </row>
    <row r="93671" spans="6:12" x14ac:dyDescent="0.35">
      <c r="F93671" s="34"/>
      <c r="J93671" s="34"/>
      <c r="K93671" s="34"/>
      <c r="L93671" s="34"/>
    </row>
    <row r="93672" spans="6:12" x14ac:dyDescent="0.35">
      <c r="F93672" s="34"/>
      <c r="J93672" s="34"/>
      <c r="K93672" s="34"/>
      <c r="L93672" s="34"/>
    </row>
    <row r="93673" spans="6:12" x14ac:dyDescent="0.35">
      <c r="F93673" s="34"/>
      <c r="J93673" s="34"/>
      <c r="K93673" s="34"/>
      <c r="L93673" s="34"/>
    </row>
    <row r="93674" spans="6:12" x14ac:dyDescent="0.35">
      <c r="F93674" s="34"/>
      <c r="J93674" s="34"/>
      <c r="K93674" s="34"/>
      <c r="L93674" s="34"/>
    </row>
    <row r="93675" spans="6:12" x14ac:dyDescent="0.35">
      <c r="F93675" s="34"/>
      <c r="J93675" s="34"/>
      <c r="K93675" s="34"/>
      <c r="L93675" s="34"/>
    </row>
    <row r="93676" spans="6:12" x14ac:dyDescent="0.35">
      <c r="F93676" s="34"/>
      <c r="J93676" s="34"/>
      <c r="K93676" s="34"/>
      <c r="L93676" s="34"/>
    </row>
    <row r="93677" spans="6:12" x14ac:dyDescent="0.35">
      <c r="F93677" s="34"/>
      <c r="J93677" s="34"/>
      <c r="K93677" s="34"/>
      <c r="L93677" s="34"/>
    </row>
    <row r="93678" spans="6:12" x14ac:dyDescent="0.35">
      <c r="F93678" s="34"/>
      <c r="J93678" s="34"/>
      <c r="K93678" s="34"/>
      <c r="L93678" s="34"/>
    </row>
    <row r="93679" spans="6:12" x14ac:dyDescent="0.35">
      <c r="F93679" s="34"/>
      <c r="J93679" s="34"/>
      <c r="K93679" s="34"/>
      <c r="L93679" s="34"/>
    </row>
    <row r="93680" spans="6:12" x14ac:dyDescent="0.35">
      <c r="F93680" s="34"/>
      <c r="J93680" s="34"/>
      <c r="K93680" s="34"/>
      <c r="L93680" s="34"/>
    </row>
    <row r="93681" spans="6:12" x14ac:dyDescent="0.35">
      <c r="F93681" s="34"/>
      <c r="J93681" s="34"/>
      <c r="K93681" s="34"/>
      <c r="L93681" s="34"/>
    </row>
    <row r="93682" spans="6:12" x14ac:dyDescent="0.35">
      <c r="F93682" s="34"/>
      <c r="J93682" s="34"/>
      <c r="K93682" s="34"/>
      <c r="L93682" s="34"/>
    </row>
    <row r="93683" spans="6:12" x14ac:dyDescent="0.35">
      <c r="F93683" s="34"/>
      <c r="J93683" s="34"/>
      <c r="K93683" s="34"/>
      <c r="L93683" s="34"/>
    </row>
    <row r="93684" spans="6:12" x14ac:dyDescent="0.35">
      <c r="F93684" s="34"/>
      <c r="J93684" s="34"/>
      <c r="K93684" s="34"/>
      <c r="L93684" s="34"/>
    </row>
    <row r="93685" spans="6:12" x14ac:dyDescent="0.35">
      <c r="F93685" s="34"/>
      <c r="J93685" s="34"/>
      <c r="K93685" s="34"/>
      <c r="L93685" s="34"/>
    </row>
    <row r="93686" spans="6:12" x14ac:dyDescent="0.35">
      <c r="F93686" s="34"/>
      <c r="J93686" s="34"/>
      <c r="K93686" s="34"/>
      <c r="L93686" s="34"/>
    </row>
    <row r="93687" spans="6:12" x14ac:dyDescent="0.35">
      <c r="F93687" s="34"/>
      <c r="J93687" s="34"/>
      <c r="K93687" s="34"/>
      <c r="L93687" s="34"/>
    </row>
    <row r="93688" spans="6:12" x14ac:dyDescent="0.35">
      <c r="F93688" s="34"/>
      <c r="J93688" s="34"/>
      <c r="K93688" s="34"/>
      <c r="L93688" s="34"/>
    </row>
    <row r="93689" spans="6:12" x14ac:dyDescent="0.35">
      <c r="F93689" s="34"/>
      <c r="J93689" s="34"/>
      <c r="K93689" s="34"/>
      <c r="L93689" s="34"/>
    </row>
    <row r="93690" spans="6:12" x14ac:dyDescent="0.35">
      <c r="F93690" s="34"/>
      <c r="J93690" s="34"/>
      <c r="K93690" s="34"/>
      <c r="L93690" s="34"/>
    </row>
    <row r="93691" spans="6:12" x14ac:dyDescent="0.35">
      <c r="F93691" s="34"/>
      <c r="J93691" s="34"/>
      <c r="K93691" s="34"/>
      <c r="L93691" s="34"/>
    </row>
    <row r="93692" spans="6:12" x14ac:dyDescent="0.35">
      <c r="F93692" s="34"/>
      <c r="J93692" s="34"/>
      <c r="K93692" s="34"/>
      <c r="L93692" s="34"/>
    </row>
    <row r="93693" spans="6:12" x14ac:dyDescent="0.35">
      <c r="F93693" s="34"/>
      <c r="J93693" s="34"/>
      <c r="K93693" s="34"/>
      <c r="L93693" s="34"/>
    </row>
    <row r="93694" spans="6:12" x14ac:dyDescent="0.35">
      <c r="F93694" s="34"/>
      <c r="J93694" s="34"/>
      <c r="K93694" s="34"/>
      <c r="L93694" s="34"/>
    </row>
    <row r="93695" spans="6:12" x14ac:dyDescent="0.35">
      <c r="F93695" s="34"/>
      <c r="J93695" s="34"/>
      <c r="K93695" s="34"/>
      <c r="L93695" s="34"/>
    </row>
    <row r="93696" spans="6:12" x14ac:dyDescent="0.35">
      <c r="F93696" s="34"/>
      <c r="J93696" s="34"/>
      <c r="K93696" s="34"/>
      <c r="L93696" s="34"/>
    </row>
    <row r="93697" spans="6:12" x14ac:dyDescent="0.35">
      <c r="F93697" s="34"/>
      <c r="J93697" s="34"/>
      <c r="K93697" s="34"/>
      <c r="L93697" s="34"/>
    </row>
    <row r="93698" spans="6:12" x14ac:dyDescent="0.35">
      <c r="F93698" s="34"/>
      <c r="J93698" s="34"/>
      <c r="K93698" s="34"/>
      <c r="L93698" s="34"/>
    </row>
    <row r="93699" spans="6:12" x14ac:dyDescent="0.35">
      <c r="F93699" s="34"/>
      <c r="J93699" s="34"/>
      <c r="K93699" s="34"/>
      <c r="L93699" s="34"/>
    </row>
    <row r="93700" spans="6:12" x14ac:dyDescent="0.35">
      <c r="F93700" s="34"/>
      <c r="J93700" s="34"/>
      <c r="K93700" s="34"/>
      <c r="L93700" s="34"/>
    </row>
    <row r="93701" spans="6:12" x14ac:dyDescent="0.35">
      <c r="F93701" s="34"/>
      <c r="J93701" s="34"/>
      <c r="K93701" s="34"/>
      <c r="L93701" s="34"/>
    </row>
    <row r="93702" spans="6:12" x14ac:dyDescent="0.35">
      <c r="F93702" s="34"/>
      <c r="J93702" s="34"/>
      <c r="K93702" s="34"/>
      <c r="L93702" s="34"/>
    </row>
    <row r="93703" spans="6:12" x14ac:dyDescent="0.35">
      <c r="F93703" s="34"/>
      <c r="J93703" s="34"/>
      <c r="K93703" s="34"/>
      <c r="L93703" s="34"/>
    </row>
    <row r="93704" spans="6:12" x14ac:dyDescent="0.35">
      <c r="F93704" s="34"/>
      <c r="J93704" s="34"/>
      <c r="K93704" s="34"/>
      <c r="L93704" s="34"/>
    </row>
    <row r="93705" spans="6:12" x14ac:dyDescent="0.35">
      <c r="F93705" s="34"/>
      <c r="J93705" s="34"/>
      <c r="K93705" s="34"/>
      <c r="L93705" s="34"/>
    </row>
    <row r="93706" spans="6:12" x14ac:dyDescent="0.35">
      <c r="F93706" s="34"/>
      <c r="J93706" s="34"/>
      <c r="K93706" s="34"/>
      <c r="L93706" s="34"/>
    </row>
    <row r="93707" spans="6:12" x14ac:dyDescent="0.35">
      <c r="F93707" s="34"/>
      <c r="J93707" s="34"/>
      <c r="K93707" s="34"/>
      <c r="L93707" s="34"/>
    </row>
    <row r="93708" spans="6:12" x14ac:dyDescent="0.35">
      <c r="F93708" s="34"/>
      <c r="J93708" s="34"/>
      <c r="K93708" s="34"/>
      <c r="L93708" s="34"/>
    </row>
    <row r="93709" spans="6:12" x14ac:dyDescent="0.35">
      <c r="F93709" s="34"/>
      <c r="J93709" s="34"/>
      <c r="K93709" s="34"/>
      <c r="L93709" s="34"/>
    </row>
    <row r="93710" spans="6:12" x14ac:dyDescent="0.35">
      <c r="F93710" s="34"/>
      <c r="J93710" s="34"/>
      <c r="K93710" s="34"/>
      <c r="L93710" s="34"/>
    </row>
    <row r="93711" spans="6:12" x14ac:dyDescent="0.35">
      <c r="F93711" s="34"/>
      <c r="J93711" s="34"/>
      <c r="K93711" s="34"/>
      <c r="L93711" s="34"/>
    </row>
    <row r="93712" spans="6:12" x14ac:dyDescent="0.35">
      <c r="F93712" s="34"/>
      <c r="J93712" s="34"/>
      <c r="K93712" s="34"/>
      <c r="L93712" s="34"/>
    </row>
    <row r="93713" spans="6:12" x14ac:dyDescent="0.35">
      <c r="F93713" s="34"/>
      <c r="J93713" s="34"/>
      <c r="K93713" s="34"/>
      <c r="L93713" s="34"/>
    </row>
    <row r="93714" spans="6:12" x14ac:dyDescent="0.35">
      <c r="F93714" s="34"/>
      <c r="J93714" s="34"/>
      <c r="K93714" s="34"/>
      <c r="L93714" s="34"/>
    </row>
    <row r="93715" spans="6:12" x14ac:dyDescent="0.35">
      <c r="F93715" s="34"/>
      <c r="J93715" s="34"/>
      <c r="K93715" s="34"/>
      <c r="L93715" s="34"/>
    </row>
    <row r="93716" spans="6:12" x14ac:dyDescent="0.35">
      <c r="F93716" s="34"/>
      <c r="J93716" s="34"/>
      <c r="K93716" s="34"/>
      <c r="L93716" s="34"/>
    </row>
    <row r="93717" spans="6:12" x14ac:dyDescent="0.35">
      <c r="F93717" s="34"/>
      <c r="J93717" s="34"/>
      <c r="K93717" s="34"/>
      <c r="L93717" s="34"/>
    </row>
    <row r="93718" spans="6:12" x14ac:dyDescent="0.35">
      <c r="F93718" s="34"/>
      <c r="J93718" s="34"/>
      <c r="K93718" s="34"/>
      <c r="L93718" s="34"/>
    </row>
    <row r="93719" spans="6:12" x14ac:dyDescent="0.35">
      <c r="F93719" s="34"/>
      <c r="J93719" s="34"/>
      <c r="K93719" s="34"/>
      <c r="L93719" s="34"/>
    </row>
    <row r="93720" spans="6:12" x14ac:dyDescent="0.35">
      <c r="F93720" s="34"/>
      <c r="J93720" s="34"/>
      <c r="K93720" s="34"/>
      <c r="L93720" s="34"/>
    </row>
    <row r="93721" spans="6:12" x14ac:dyDescent="0.35">
      <c r="F93721" s="34"/>
      <c r="J93721" s="34"/>
      <c r="K93721" s="34"/>
      <c r="L93721" s="34"/>
    </row>
    <row r="93722" spans="6:12" x14ac:dyDescent="0.35">
      <c r="F93722" s="34"/>
      <c r="J93722" s="34"/>
      <c r="K93722" s="34"/>
      <c r="L93722" s="34"/>
    </row>
    <row r="93723" spans="6:12" x14ac:dyDescent="0.35">
      <c r="F93723" s="34"/>
      <c r="J93723" s="34"/>
      <c r="K93723" s="34"/>
      <c r="L93723" s="34"/>
    </row>
    <row r="93724" spans="6:12" x14ac:dyDescent="0.35">
      <c r="F93724" s="34"/>
      <c r="J93724" s="34"/>
      <c r="K93724" s="34"/>
      <c r="L93724" s="34"/>
    </row>
    <row r="93725" spans="6:12" x14ac:dyDescent="0.35">
      <c r="F93725" s="34"/>
      <c r="J93725" s="34"/>
      <c r="K93725" s="34"/>
      <c r="L93725" s="34"/>
    </row>
    <row r="93726" spans="6:12" x14ac:dyDescent="0.35">
      <c r="F93726" s="34"/>
      <c r="J93726" s="34"/>
      <c r="K93726" s="34"/>
      <c r="L93726" s="34"/>
    </row>
    <row r="93727" spans="6:12" x14ac:dyDescent="0.35">
      <c r="F93727" s="34"/>
      <c r="J93727" s="34"/>
      <c r="K93727" s="34"/>
      <c r="L93727" s="34"/>
    </row>
    <row r="93728" spans="6:12" x14ac:dyDescent="0.35">
      <c r="F93728" s="34"/>
      <c r="J93728" s="34"/>
      <c r="K93728" s="34"/>
      <c r="L93728" s="34"/>
    </row>
    <row r="93729" spans="6:12" x14ac:dyDescent="0.35">
      <c r="F93729" s="34"/>
      <c r="J93729" s="34"/>
      <c r="K93729" s="34"/>
      <c r="L93729" s="34"/>
    </row>
    <row r="93730" spans="6:12" x14ac:dyDescent="0.35">
      <c r="F93730" s="34"/>
      <c r="J93730" s="34"/>
      <c r="K93730" s="34"/>
      <c r="L93730" s="34"/>
    </row>
    <row r="93731" spans="6:12" x14ac:dyDescent="0.35">
      <c r="F93731" s="34"/>
      <c r="J93731" s="34"/>
      <c r="K93731" s="34"/>
      <c r="L93731" s="34"/>
    </row>
    <row r="93732" spans="6:12" x14ac:dyDescent="0.35">
      <c r="F93732" s="34"/>
      <c r="J93732" s="34"/>
      <c r="K93732" s="34"/>
      <c r="L93732" s="34"/>
    </row>
    <row r="93733" spans="6:12" x14ac:dyDescent="0.35">
      <c r="F93733" s="34"/>
      <c r="J93733" s="34"/>
      <c r="K93733" s="34"/>
      <c r="L93733" s="34"/>
    </row>
    <row r="93734" spans="6:12" x14ac:dyDescent="0.35">
      <c r="F93734" s="34"/>
      <c r="J93734" s="34"/>
      <c r="K93734" s="34"/>
      <c r="L93734" s="34"/>
    </row>
    <row r="93735" spans="6:12" x14ac:dyDescent="0.35">
      <c r="F93735" s="34"/>
      <c r="J93735" s="34"/>
      <c r="K93735" s="34"/>
      <c r="L93735" s="34"/>
    </row>
    <row r="93736" spans="6:12" x14ac:dyDescent="0.35">
      <c r="F93736" s="34"/>
      <c r="J93736" s="34"/>
      <c r="K93736" s="34"/>
      <c r="L93736" s="34"/>
    </row>
    <row r="93737" spans="6:12" x14ac:dyDescent="0.35">
      <c r="F93737" s="34"/>
      <c r="J93737" s="34"/>
      <c r="K93737" s="34"/>
      <c r="L93737" s="34"/>
    </row>
    <row r="93738" spans="6:12" x14ac:dyDescent="0.35">
      <c r="F93738" s="34"/>
      <c r="J93738" s="34"/>
      <c r="K93738" s="34"/>
      <c r="L93738" s="34"/>
    </row>
    <row r="93739" spans="6:12" x14ac:dyDescent="0.35">
      <c r="F93739" s="34"/>
      <c r="J93739" s="34"/>
      <c r="K93739" s="34"/>
      <c r="L93739" s="34"/>
    </row>
    <row r="93740" spans="6:12" x14ac:dyDescent="0.35">
      <c r="F93740" s="34"/>
      <c r="J93740" s="34"/>
      <c r="K93740" s="34"/>
      <c r="L93740" s="34"/>
    </row>
    <row r="93741" spans="6:12" x14ac:dyDescent="0.35">
      <c r="F93741" s="34"/>
      <c r="J93741" s="34"/>
      <c r="K93741" s="34"/>
      <c r="L93741" s="34"/>
    </row>
    <row r="93742" spans="6:12" x14ac:dyDescent="0.35">
      <c r="F93742" s="34"/>
      <c r="J93742" s="34"/>
      <c r="K93742" s="34"/>
      <c r="L93742" s="34"/>
    </row>
    <row r="93743" spans="6:12" x14ac:dyDescent="0.35">
      <c r="F93743" s="34"/>
      <c r="J93743" s="34"/>
      <c r="K93743" s="34"/>
      <c r="L93743" s="34"/>
    </row>
    <row r="93744" spans="6:12" x14ac:dyDescent="0.35">
      <c r="F93744" s="34"/>
      <c r="J93744" s="34"/>
      <c r="K93744" s="34"/>
      <c r="L93744" s="34"/>
    </row>
    <row r="93745" spans="6:12" x14ac:dyDescent="0.35">
      <c r="F93745" s="34"/>
      <c r="J93745" s="34"/>
      <c r="K93745" s="34"/>
      <c r="L93745" s="34"/>
    </row>
    <row r="93746" spans="6:12" x14ac:dyDescent="0.35">
      <c r="F93746" s="34"/>
      <c r="J93746" s="34"/>
      <c r="K93746" s="34"/>
      <c r="L93746" s="34"/>
    </row>
    <row r="93747" spans="6:12" x14ac:dyDescent="0.35">
      <c r="F93747" s="34"/>
      <c r="J93747" s="34"/>
      <c r="K93747" s="34"/>
      <c r="L93747" s="34"/>
    </row>
    <row r="93748" spans="6:12" x14ac:dyDescent="0.35">
      <c r="F93748" s="34"/>
      <c r="J93748" s="34"/>
      <c r="K93748" s="34"/>
      <c r="L93748" s="34"/>
    </row>
    <row r="93749" spans="6:12" x14ac:dyDescent="0.35">
      <c r="F93749" s="34"/>
      <c r="J93749" s="34"/>
      <c r="K93749" s="34"/>
      <c r="L93749" s="34"/>
    </row>
    <row r="93750" spans="6:12" x14ac:dyDescent="0.35">
      <c r="F93750" s="34"/>
      <c r="J93750" s="34"/>
      <c r="K93750" s="34"/>
      <c r="L93750" s="34"/>
    </row>
    <row r="93751" spans="6:12" x14ac:dyDescent="0.35">
      <c r="F93751" s="34"/>
      <c r="J93751" s="34"/>
      <c r="K93751" s="34"/>
      <c r="L93751" s="34"/>
    </row>
    <row r="93752" spans="6:12" x14ac:dyDescent="0.35">
      <c r="F93752" s="34"/>
      <c r="J93752" s="34"/>
      <c r="K93752" s="34"/>
      <c r="L93752" s="34"/>
    </row>
    <row r="93753" spans="6:12" x14ac:dyDescent="0.35">
      <c r="F93753" s="34"/>
      <c r="J93753" s="34"/>
      <c r="K93753" s="34"/>
      <c r="L93753" s="34"/>
    </row>
    <row r="93754" spans="6:12" x14ac:dyDescent="0.35">
      <c r="F93754" s="34"/>
      <c r="J93754" s="34"/>
      <c r="K93754" s="34"/>
      <c r="L93754" s="34"/>
    </row>
    <row r="93755" spans="6:12" x14ac:dyDescent="0.35">
      <c r="F93755" s="34"/>
      <c r="J93755" s="34"/>
      <c r="K93755" s="34"/>
      <c r="L93755" s="34"/>
    </row>
    <row r="93756" spans="6:12" x14ac:dyDescent="0.35">
      <c r="F93756" s="34"/>
      <c r="J93756" s="34"/>
      <c r="K93756" s="34"/>
      <c r="L93756" s="34"/>
    </row>
    <row r="93757" spans="6:12" x14ac:dyDescent="0.35">
      <c r="F93757" s="34"/>
      <c r="J93757" s="34"/>
      <c r="K93757" s="34"/>
      <c r="L93757" s="34"/>
    </row>
    <row r="93758" spans="6:12" x14ac:dyDescent="0.35">
      <c r="F93758" s="34"/>
      <c r="J93758" s="34"/>
      <c r="K93758" s="34"/>
      <c r="L93758" s="34"/>
    </row>
    <row r="93759" spans="6:12" x14ac:dyDescent="0.35">
      <c r="F93759" s="34"/>
      <c r="J93759" s="34"/>
      <c r="K93759" s="34"/>
      <c r="L93759" s="34"/>
    </row>
    <row r="93760" spans="6:12" x14ac:dyDescent="0.35">
      <c r="F93760" s="34"/>
      <c r="J93760" s="34"/>
      <c r="K93760" s="34"/>
      <c r="L93760" s="34"/>
    </row>
    <row r="93761" spans="6:12" x14ac:dyDescent="0.35">
      <c r="F93761" s="34"/>
      <c r="J93761" s="34"/>
      <c r="K93761" s="34"/>
      <c r="L93761" s="34"/>
    </row>
    <row r="93762" spans="6:12" x14ac:dyDescent="0.35">
      <c r="F93762" s="34"/>
      <c r="J93762" s="34"/>
      <c r="K93762" s="34"/>
      <c r="L93762" s="34"/>
    </row>
    <row r="93763" spans="6:12" x14ac:dyDescent="0.35">
      <c r="F93763" s="34"/>
      <c r="J93763" s="34"/>
      <c r="K93763" s="34"/>
      <c r="L93763" s="34"/>
    </row>
    <row r="93764" spans="6:12" x14ac:dyDescent="0.35">
      <c r="F93764" s="34"/>
      <c r="J93764" s="34"/>
      <c r="K93764" s="34"/>
      <c r="L93764" s="34"/>
    </row>
    <row r="93765" spans="6:12" x14ac:dyDescent="0.35">
      <c r="F93765" s="34"/>
      <c r="J93765" s="34"/>
      <c r="K93765" s="34"/>
      <c r="L93765" s="34"/>
    </row>
    <row r="93766" spans="6:12" x14ac:dyDescent="0.35">
      <c r="F93766" s="34"/>
      <c r="J93766" s="34"/>
      <c r="K93766" s="34"/>
      <c r="L93766" s="34"/>
    </row>
    <row r="93767" spans="6:12" x14ac:dyDescent="0.35">
      <c r="F93767" s="34"/>
      <c r="J93767" s="34"/>
      <c r="K93767" s="34"/>
      <c r="L93767" s="34"/>
    </row>
    <row r="93768" spans="6:12" x14ac:dyDescent="0.35">
      <c r="F93768" s="34"/>
      <c r="J93768" s="34"/>
      <c r="K93768" s="34"/>
      <c r="L93768" s="34"/>
    </row>
    <row r="93769" spans="6:12" x14ac:dyDescent="0.35">
      <c r="F93769" s="34"/>
      <c r="J93769" s="34"/>
      <c r="K93769" s="34"/>
      <c r="L93769" s="34"/>
    </row>
    <row r="93770" spans="6:12" x14ac:dyDescent="0.35">
      <c r="F93770" s="34"/>
      <c r="J93770" s="34"/>
      <c r="K93770" s="34"/>
      <c r="L93770" s="34"/>
    </row>
    <row r="93771" spans="6:12" x14ac:dyDescent="0.35">
      <c r="F93771" s="34"/>
      <c r="J93771" s="34"/>
      <c r="K93771" s="34"/>
      <c r="L93771" s="34"/>
    </row>
    <row r="93772" spans="6:12" x14ac:dyDescent="0.35">
      <c r="F93772" s="34"/>
      <c r="J93772" s="34"/>
      <c r="K93772" s="34"/>
      <c r="L93772" s="34"/>
    </row>
    <row r="93773" spans="6:12" x14ac:dyDescent="0.35">
      <c r="F93773" s="34"/>
      <c r="J93773" s="34"/>
      <c r="K93773" s="34"/>
      <c r="L93773" s="34"/>
    </row>
    <row r="93774" spans="6:12" x14ac:dyDescent="0.35">
      <c r="F93774" s="34"/>
      <c r="J93774" s="34"/>
      <c r="K93774" s="34"/>
      <c r="L93774" s="34"/>
    </row>
    <row r="93775" spans="6:12" x14ac:dyDescent="0.35">
      <c r="F93775" s="34"/>
      <c r="J93775" s="34"/>
      <c r="K93775" s="34"/>
      <c r="L93775" s="34"/>
    </row>
    <row r="93776" spans="6:12" x14ac:dyDescent="0.35">
      <c r="F93776" s="34"/>
      <c r="J93776" s="34"/>
      <c r="K93776" s="34"/>
      <c r="L93776" s="34"/>
    </row>
    <row r="93777" spans="6:12" x14ac:dyDescent="0.35">
      <c r="F93777" s="34"/>
      <c r="J93777" s="34"/>
      <c r="K93777" s="34"/>
      <c r="L93777" s="34"/>
    </row>
    <row r="93778" spans="6:12" x14ac:dyDescent="0.35">
      <c r="F93778" s="34"/>
      <c r="J93778" s="34"/>
      <c r="K93778" s="34"/>
      <c r="L93778" s="34"/>
    </row>
    <row r="93779" spans="6:12" x14ac:dyDescent="0.35">
      <c r="F93779" s="34"/>
      <c r="J93779" s="34"/>
      <c r="K93779" s="34"/>
      <c r="L93779" s="34"/>
    </row>
    <row r="93780" spans="6:12" x14ac:dyDescent="0.35">
      <c r="F93780" s="34"/>
      <c r="J93780" s="34"/>
      <c r="K93780" s="34"/>
      <c r="L93780" s="34"/>
    </row>
    <row r="93781" spans="6:12" x14ac:dyDescent="0.35">
      <c r="F93781" s="34"/>
      <c r="J93781" s="34"/>
      <c r="K93781" s="34"/>
      <c r="L93781" s="34"/>
    </row>
    <row r="93782" spans="6:12" x14ac:dyDescent="0.35">
      <c r="F93782" s="34"/>
      <c r="J93782" s="34"/>
      <c r="K93782" s="34"/>
      <c r="L93782" s="34"/>
    </row>
    <row r="93783" spans="6:12" x14ac:dyDescent="0.35">
      <c r="F93783" s="34"/>
      <c r="J93783" s="34"/>
      <c r="K93783" s="34"/>
      <c r="L93783" s="34"/>
    </row>
    <row r="93784" spans="6:12" x14ac:dyDescent="0.35">
      <c r="F93784" s="34"/>
      <c r="J93784" s="34"/>
      <c r="K93784" s="34"/>
      <c r="L93784" s="34"/>
    </row>
    <row r="93785" spans="6:12" x14ac:dyDescent="0.35">
      <c r="F93785" s="34"/>
      <c r="J93785" s="34"/>
      <c r="K93785" s="34"/>
      <c r="L93785" s="34"/>
    </row>
    <row r="93786" spans="6:12" x14ac:dyDescent="0.35">
      <c r="F93786" s="34"/>
      <c r="J93786" s="34"/>
      <c r="K93786" s="34"/>
      <c r="L93786" s="34"/>
    </row>
    <row r="93787" spans="6:12" x14ac:dyDescent="0.35">
      <c r="F93787" s="34"/>
      <c r="J93787" s="34"/>
      <c r="K93787" s="34"/>
      <c r="L93787" s="34"/>
    </row>
    <row r="93788" spans="6:12" x14ac:dyDescent="0.35">
      <c r="F93788" s="34"/>
      <c r="J93788" s="34"/>
      <c r="K93788" s="34"/>
      <c r="L93788" s="34"/>
    </row>
    <row r="93789" spans="6:12" x14ac:dyDescent="0.35">
      <c r="F93789" s="34"/>
      <c r="J93789" s="34"/>
      <c r="K93789" s="34"/>
      <c r="L93789" s="34"/>
    </row>
    <row r="93790" spans="6:12" x14ac:dyDescent="0.35">
      <c r="F93790" s="34"/>
      <c r="J93790" s="34"/>
      <c r="K93790" s="34"/>
      <c r="L93790" s="34"/>
    </row>
    <row r="93791" spans="6:12" x14ac:dyDescent="0.35">
      <c r="F93791" s="34"/>
      <c r="J93791" s="34"/>
      <c r="K93791" s="34"/>
      <c r="L93791" s="34"/>
    </row>
    <row r="93792" spans="6:12" x14ac:dyDescent="0.35">
      <c r="F93792" s="34"/>
      <c r="J93792" s="34"/>
      <c r="K93792" s="34"/>
      <c r="L93792" s="34"/>
    </row>
    <row r="93793" spans="6:12" x14ac:dyDescent="0.35">
      <c r="F93793" s="34"/>
      <c r="J93793" s="34"/>
      <c r="K93793" s="34"/>
      <c r="L93793" s="34"/>
    </row>
    <row r="93794" spans="6:12" x14ac:dyDescent="0.35">
      <c r="F93794" s="34"/>
      <c r="J93794" s="34"/>
      <c r="K93794" s="34"/>
      <c r="L93794" s="34"/>
    </row>
    <row r="93795" spans="6:12" x14ac:dyDescent="0.35">
      <c r="F93795" s="34"/>
      <c r="J93795" s="34"/>
      <c r="K93795" s="34"/>
      <c r="L93795" s="34"/>
    </row>
    <row r="93796" spans="6:12" x14ac:dyDescent="0.35">
      <c r="F93796" s="34"/>
      <c r="J93796" s="34"/>
      <c r="K93796" s="34"/>
      <c r="L93796" s="34"/>
    </row>
    <row r="93797" spans="6:12" x14ac:dyDescent="0.35">
      <c r="F93797" s="34"/>
      <c r="J93797" s="34"/>
      <c r="K93797" s="34"/>
      <c r="L93797" s="34"/>
    </row>
    <row r="93798" spans="6:12" x14ac:dyDescent="0.35">
      <c r="F93798" s="34"/>
      <c r="J93798" s="34"/>
      <c r="K93798" s="34"/>
      <c r="L93798" s="34"/>
    </row>
    <row r="93799" spans="6:12" x14ac:dyDescent="0.35">
      <c r="F93799" s="34"/>
      <c r="J93799" s="34"/>
      <c r="K93799" s="34"/>
      <c r="L93799" s="34"/>
    </row>
    <row r="93800" spans="6:12" x14ac:dyDescent="0.35">
      <c r="F93800" s="34"/>
      <c r="J93800" s="34"/>
      <c r="K93800" s="34"/>
      <c r="L93800" s="34"/>
    </row>
    <row r="93801" spans="6:12" x14ac:dyDescent="0.35">
      <c r="F93801" s="34"/>
      <c r="J93801" s="34"/>
      <c r="K93801" s="34"/>
      <c r="L93801" s="34"/>
    </row>
    <row r="93802" spans="6:12" x14ac:dyDescent="0.35">
      <c r="F93802" s="34"/>
      <c r="J93802" s="34"/>
      <c r="K93802" s="34"/>
      <c r="L93802" s="34"/>
    </row>
    <row r="93803" spans="6:12" x14ac:dyDescent="0.35">
      <c r="F93803" s="34"/>
      <c r="J93803" s="34"/>
      <c r="K93803" s="34"/>
      <c r="L93803" s="34"/>
    </row>
    <row r="93804" spans="6:12" x14ac:dyDescent="0.35">
      <c r="F93804" s="34"/>
      <c r="J93804" s="34"/>
      <c r="K93804" s="34"/>
      <c r="L93804" s="34"/>
    </row>
    <row r="93805" spans="6:12" x14ac:dyDescent="0.35">
      <c r="F93805" s="34"/>
      <c r="J93805" s="34"/>
      <c r="K93805" s="34"/>
      <c r="L93805" s="34"/>
    </row>
    <row r="93806" spans="6:12" x14ac:dyDescent="0.35">
      <c r="F93806" s="34"/>
      <c r="J93806" s="34"/>
      <c r="K93806" s="34"/>
      <c r="L93806" s="34"/>
    </row>
    <row r="93807" spans="6:12" x14ac:dyDescent="0.35">
      <c r="F93807" s="34"/>
      <c r="J93807" s="34"/>
      <c r="K93807" s="34"/>
      <c r="L93807" s="34"/>
    </row>
    <row r="93808" spans="6:12" x14ac:dyDescent="0.35">
      <c r="F93808" s="34"/>
      <c r="J93808" s="34"/>
      <c r="K93808" s="34"/>
      <c r="L93808" s="34"/>
    </row>
    <row r="93809" spans="6:12" x14ac:dyDescent="0.35">
      <c r="F93809" s="34"/>
      <c r="J93809" s="34"/>
      <c r="K93809" s="34"/>
      <c r="L93809" s="34"/>
    </row>
    <row r="93810" spans="6:12" x14ac:dyDescent="0.35">
      <c r="F93810" s="34"/>
      <c r="J93810" s="34"/>
      <c r="K93810" s="34"/>
      <c r="L93810" s="34"/>
    </row>
    <row r="93811" spans="6:12" x14ac:dyDescent="0.35">
      <c r="F93811" s="34"/>
      <c r="J93811" s="34"/>
      <c r="K93811" s="34"/>
      <c r="L93811" s="34"/>
    </row>
    <row r="93812" spans="6:12" x14ac:dyDescent="0.35">
      <c r="F93812" s="34"/>
      <c r="J93812" s="34"/>
      <c r="K93812" s="34"/>
      <c r="L93812" s="34"/>
    </row>
    <row r="93813" spans="6:12" x14ac:dyDescent="0.35">
      <c r="F93813" s="34"/>
      <c r="J93813" s="34"/>
      <c r="K93813" s="34"/>
      <c r="L93813" s="34"/>
    </row>
    <row r="93814" spans="6:12" x14ac:dyDescent="0.35">
      <c r="F93814" s="34"/>
      <c r="J93814" s="34"/>
      <c r="K93814" s="34"/>
      <c r="L93814" s="34"/>
    </row>
    <row r="93815" spans="6:12" x14ac:dyDescent="0.35">
      <c r="F93815" s="34"/>
      <c r="J93815" s="34"/>
      <c r="K93815" s="34"/>
      <c r="L93815" s="34"/>
    </row>
    <row r="93816" spans="6:12" x14ac:dyDescent="0.35">
      <c r="F93816" s="34"/>
      <c r="J93816" s="34"/>
      <c r="K93816" s="34"/>
      <c r="L93816" s="34"/>
    </row>
    <row r="93817" spans="6:12" x14ac:dyDescent="0.35">
      <c r="F93817" s="34"/>
      <c r="J93817" s="34"/>
      <c r="K93817" s="34"/>
      <c r="L93817" s="34"/>
    </row>
    <row r="93818" spans="6:12" x14ac:dyDescent="0.35">
      <c r="F93818" s="34"/>
      <c r="J93818" s="34"/>
      <c r="K93818" s="34"/>
      <c r="L93818" s="34"/>
    </row>
    <row r="93819" spans="6:12" x14ac:dyDescent="0.35">
      <c r="F93819" s="34"/>
      <c r="J93819" s="34"/>
      <c r="K93819" s="34"/>
      <c r="L93819" s="34"/>
    </row>
    <row r="93820" spans="6:12" x14ac:dyDescent="0.35">
      <c r="F93820" s="34"/>
      <c r="J93820" s="34"/>
      <c r="K93820" s="34"/>
      <c r="L93820" s="34"/>
    </row>
    <row r="93821" spans="6:12" x14ac:dyDescent="0.35">
      <c r="F93821" s="34"/>
      <c r="J93821" s="34"/>
      <c r="K93821" s="34"/>
      <c r="L93821" s="34"/>
    </row>
    <row r="93822" spans="6:12" x14ac:dyDescent="0.35">
      <c r="F93822" s="34"/>
      <c r="J93822" s="34"/>
      <c r="K93822" s="34"/>
      <c r="L93822" s="34"/>
    </row>
    <row r="93823" spans="6:12" x14ac:dyDescent="0.35">
      <c r="F93823" s="34"/>
      <c r="J93823" s="34"/>
      <c r="K93823" s="34"/>
      <c r="L93823" s="34"/>
    </row>
    <row r="93824" spans="6:12" x14ac:dyDescent="0.35">
      <c r="F93824" s="34"/>
      <c r="J93824" s="34"/>
      <c r="K93824" s="34"/>
      <c r="L93824" s="34"/>
    </row>
    <row r="93825" spans="6:12" x14ac:dyDescent="0.35">
      <c r="F93825" s="34"/>
      <c r="J93825" s="34"/>
      <c r="K93825" s="34"/>
      <c r="L93825" s="34"/>
    </row>
    <row r="93826" spans="6:12" x14ac:dyDescent="0.35">
      <c r="F93826" s="34"/>
      <c r="J93826" s="34"/>
      <c r="K93826" s="34"/>
      <c r="L93826" s="34"/>
    </row>
    <row r="93827" spans="6:12" x14ac:dyDescent="0.35">
      <c r="F93827" s="34"/>
      <c r="J93827" s="34"/>
      <c r="K93827" s="34"/>
      <c r="L93827" s="34"/>
    </row>
    <row r="93828" spans="6:12" x14ac:dyDescent="0.35">
      <c r="F93828" s="34"/>
      <c r="J93828" s="34"/>
      <c r="K93828" s="34"/>
      <c r="L93828" s="34"/>
    </row>
    <row r="93829" spans="6:12" x14ac:dyDescent="0.35">
      <c r="F93829" s="34"/>
      <c r="J93829" s="34"/>
      <c r="K93829" s="34"/>
      <c r="L93829" s="34"/>
    </row>
    <row r="93830" spans="6:12" x14ac:dyDescent="0.35">
      <c r="F93830" s="34"/>
      <c r="J93830" s="34"/>
      <c r="K93830" s="34"/>
      <c r="L93830" s="34"/>
    </row>
    <row r="93831" spans="6:12" x14ac:dyDescent="0.35">
      <c r="F93831" s="34"/>
      <c r="J93831" s="34"/>
      <c r="K93831" s="34"/>
      <c r="L93831" s="34"/>
    </row>
    <row r="93832" spans="6:12" x14ac:dyDescent="0.35">
      <c r="F93832" s="34"/>
      <c r="J93832" s="34"/>
      <c r="K93832" s="34"/>
      <c r="L93832" s="34"/>
    </row>
    <row r="93833" spans="6:12" x14ac:dyDescent="0.35">
      <c r="F93833" s="34"/>
      <c r="J93833" s="34"/>
      <c r="K93833" s="34"/>
      <c r="L93833" s="34"/>
    </row>
    <row r="93834" spans="6:12" x14ac:dyDescent="0.35">
      <c r="F93834" s="34"/>
      <c r="J93834" s="34"/>
      <c r="K93834" s="34"/>
      <c r="L93834" s="34"/>
    </row>
    <row r="93835" spans="6:12" x14ac:dyDescent="0.35">
      <c r="F93835" s="34"/>
      <c r="J93835" s="34"/>
      <c r="K93835" s="34"/>
      <c r="L93835" s="34"/>
    </row>
    <row r="93836" spans="6:12" x14ac:dyDescent="0.35">
      <c r="F93836" s="34"/>
      <c r="J93836" s="34"/>
      <c r="K93836" s="34"/>
      <c r="L93836" s="34"/>
    </row>
    <row r="93837" spans="6:12" x14ac:dyDescent="0.35">
      <c r="F93837" s="34"/>
      <c r="J93837" s="34"/>
      <c r="K93837" s="34"/>
      <c r="L93837" s="34"/>
    </row>
    <row r="93838" spans="6:12" x14ac:dyDescent="0.35">
      <c r="F93838" s="34"/>
      <c r="J93838" s="34"/>
      <c r="K93838" s="34"/>
      <c r="L93838" s="34"/>
    </row>
    <row r="93839" spans="6:12" x14ac:dyDescent="0.35">
      <c r="F93839" s="34"/>
      <c r="J93839" s="34"/>
      <c r="K93839" s="34"/>
      <c r="L93839" s="34"/>
    </row>
    <row r="93840" spans="6:12" x14ac:dyDescent="0.35">
      <c r="F93840" s="34"/>
      <c r="J93840" s="34"/>
      <c r="K93840" s="34"/>
      <c r="L93840" s="34"/>
    </row>
    <row r="93841" spans="6:12" x14ac:dyDescent="0.35">
      <c r="F93841" s="34"/>
      <c r="J93841" s="34"/>
      <c r="K93841" s="34"/>
      <c r="L93841" s="34"/>
    </row>
    <row r="93842" spans="6:12" x14ac:dyDescent="0.35">
      <c r="F93842" s="34"/>
      <c r="J93842" s="34"/>
      <c r="K93842" s="34"/>
      <c r="L93842" s="34"/>
    </row>
    <row r="93843" spans="6:12" x14ac:dyDescent="0.35">
      <c r="F93843" s="34"/>
      <c r="J93843" s="34"/>
      <c r="K93843" s="34"/>
      <c r="L93843" s="34"/>
    </row>
    <row r="93844" spans="6:12" x14ac:dyDescent="0.35">
      <c r="F93844" s="34"/>
      <c r="J93844" s="34"/>
      <c r="K93844" s="34"/>
      <c r="L93844" s="34"/>
    </row>
    <row r="93845" spans="6:12" x14ac:dyDescent="0.35">
      <c r="F93845" s="34"/>
      <c r="J93845" s="34"/>
      <c r="K93845" s="34"/>
      <c r="L93845" s="34"/>
    </row>
    <row r="93846" spans="6:12" x14ac:dyDescent="0.35">
      <c r="F93846" s="34"/>
      <c r="J93846" s="34"/>
      <c r="K93846" s="34"/>
      <c r="L93846" s="34"/>
    </row>
    <row r="93847" spans="6:12" x14ac:dyDescent="0.35">
      <c r="F93847" s="34"/>
      <c r="J93847" s="34"/>
      <c r="K93847" s="34"/>
      <c r="L93847" s="34"/>
    </row>
    <row r="93848" spans="6:12" x14ac:dyDescent="0.35">
      <c r="F93848" s="34"/>
      <c r="J93848" s="34"/>
      <c r="K93848" s="34"/>
      <c r="L93848" s="34"/>
    </row>
    <row r="93849" spans="6:12" x14ac:dyDescent="0.35">
      <c r="F93849" s="34"/>
      <c r="J93849" s="34"/>
      <c r="K93849" s="34"/>
      <c r="L93849" s="34"/>
    </row>
    <row r="93850" spans="6:12" x14ac:dyDescent="0.35">
      <c r="F93850" s="34"/>
      <c r="J93850" s="34"/>
      <c r="K93850" s="34"/>
      <c r="L93850" s="34"/>
    </row>
    <row r="93851" spans="6:12" x14ac:dyDescent="0.35">
      <c r="F93851" s="34"/>
      <c r="J93851" s="34"/>
      <c r="K93851" s="34"/>
      <c r="L93851" s="34"/>
    </row>
    <row r="93852" spans="6:12" x14ac:dyDescent="0.35">
      <c r="F93852" s="34"/>
      <c r="J93852" s="34"/>
      <c r="K93852" s="34"/>
      <c r="L93852" s="34"/>
    </row>
    <row r="93853" spans="6:12" x14ac:dyDescent="0.35">
      <c r="F93853" s="34"/>
      <c r="J93853" s="34"/>
      <c r="K93853" s="34"/>
      <c r="L93853" s="34"/>
    </row>
    <row r="93854" spans="6:12" x14ac:dyDescent="0.35">
      <c r="F93854" s="34"/>
      <c r="J93854" s="34"/>
      <c r="K93854" s="34"/>
      <c r="L93854" s="34"/>
    </row>
    <row r="93855" spans="6:12" x14ac:dyDescent="0.35">
      <c r="F93855" s="34"/>
      <c r="J93855" s="34"/>
      <c r="K93855" s="34"/>
      <c r="L93855" s="34"/>
    </row>
    <row r="93856" spans="6:12" x14ac:dyDescent="0.35">
      <c r="F93856" s="34"/>
      <c r="J93856" s="34"/>
      <c r="K93856" s="34"/>
      <c r="L93856" s="34"/>
    </row>
    <row r="93857" spans="6:12" x14ac:dyDescent="0.35">
      <c r="F93857" s="34"/>
      <c r="J93857" s="34"/>
      <c r="K93857" s="34"/>
      <c r="L93857" s="34"/>
    </row>
    <row r="93858" spans="6:12" x14ac:dyDescent="0.35">
      <c r="F93858" s="34"/>
      <c r="J93858" s="34"/>
      <c r="K93858" s="34"/>
      <c r="L93858" s="34"/>
    </row>
    <row r="93859" spans="6:12" x14ac:dyDescent="0.35">
      <c r="F93859" s="34"/>
      <c r="J93859" s="34"/>
      <c r="K93859" s="34"/>
      <c r="L93859" s="34"/>
    </row>
    <row r="93860" spans="6:12" x14ac:dyDescent="0.35">
      <c r="F93860" s="34"/>
      <c r="J93860" s="34"/>
      <c r="K93860" s="34"/>
      <c r="L93860" s="34"/>
    </row>
    <row r="93861" spans="6:12" x14ac:dyDescent="0.35">
      <c r="F93861" s="34"/>
      <c r="J93861" s="34"/>
      <c r="K93861" s="34"/>
      <c r="L93861" s="34"/>
    </row>
    <row r="93862" spans="6:12" x14ac:dyDescent="0.35">
      <c r="F93862" s="34"/>
      <c r="J93862" s="34"/>
      <c r="K93862" s="34"/>
      <c r="L93862" s="34"/>
    </row>
    <row r="93863" spans="6:12" x14ac:dyDescent="0.35">
      <c r="F93863" s="34"/>
      <c r="J93863" s="34"/>
      <c r="K93863" s="34"/>
      <c r="L93863" s="34"/>
    </row>
    <row r="93864" spans="6:12" x14ac:dyDescent="0.35">
      <c r="F93864" s="34"/>
      <c r="J93864" s="34"/>
      <c r="K93864" s="34"/>
      <c r="L93864" s="34"/>
    </row>
    <row r="93865" spans="6:12" x14ac:dyDescent="0.35">
      <c r="F93865" s="34"/>
      <c r="J93865" s="34"/>
      <c r="K93865" s="34"/>
      <c r="L93865" s="34"/>
    </row>
    <row r="93866" spans="6:12" x14ac:dyDescent="0.35">
      <c r="F93866" s="34"/>
      <c r="J93866" s="34"/>
      <c r="K93866" s="34"/>
      <c r="L93866" s="34"/>
    </row>
    <row r="93867" spans="6:12" x14ac:dyDescent="0.35">
      <c r="F93867" s="34"/>
      <c r="J93867" s="34"/>
      <c r="K93867" s="34"/>
      <c r="L93867" s="34"/>
    </row>
    <row r="93868" spans="6:12" x14ac:dyDescent="0.35">
      <c r="F93868" s="34"/>
      <c r="J93868" s="34"/>
      <c r="K93868" s="34"/>
      <c r="L93868" s="34"/>
    </row>
    <row r="93869" spans="6:12" x14ac:dyDescent="0.35">
      <c r="F93869" s="34"/>
      <c r="J93869" s="34"/>
      <c r="K93869" s="34"/>
      <c r="L93869" s="34"/>
    </row>
    <row r="93870" spans="6:12" x14ac:dyDescent="0.35">
      <c r="F93870" s="34"/>
      <c r="J93870" s="34"/>
      <c r="K93870" s="34"/>
      <c r="L93870" s="34"/>
    </row>
    <row r="93871" spans="6:12" x14ac:dyDescent="0.35">
      <c r="F93871" s="34"/>
      <c r="J93871" s="34"/>
      <c r="K93871" s="34"/>
      <c r="L93871" s="34"/>
    </row>
    <row r="93872" spans="6:12" x14ac:dyDescent="0.35">
      <c r="F93872" s="34"/>
      <c r="J93872" s="34"/>
      <c r="K93872" s="34"/>
      <c r="L93872" s="34"/>
    </row>
    <row r="93873" spans="6:12" x14ac:dyDescent="0.35">
      <c r="F93873" s="34"/>
      <c r="J93873" s="34"/>
      <c r="K93873" s="34"/>
      <c r="L93873" s="34"/>
    </row>
    <row r="93874" spans="6:12" x14ac:dyDescent="0.35">
      <c r="F93874" s="34"/>
      <c r="J93874" s="34"/>
      <c r="K93874" s="34"/>
      <c r="L93874" s="34"/>
    </row>
    <row r="93875" spans="6:12" x14ac:dyDescent="0.35">
      <c r="F93875" s="34"/>
      <c r="J93875" s="34"/>
      <c r="K93875" s="34"/>
      <c r="L93875" s="34"/>
    </row>
    <row r="93876" spans="6:12" x14ac:dyDescent="0.35">
      <c r="F93876" s="34"/>
      <c r="J93876" s="34"/>
      <c r="K93876" s="34"/>
      <c r="L93876" s="34"/>
    </row>
    <row r="93877" spans="6:12" x14ac:dyDescent="0.35">
      <c r="F93877" s="34"/>
      <c r="J93877" s="34"/>
      <c r="K93877" s="34"/>
      <c r="L93877" s="34"/>
    </row>
    <row r="93878" spans="6:12" x14ac:dyDescent="0.35">
      <c r="F93878" s="34"/>
      <c r="J93878" s="34"/>
      <c r="K93878" s="34"/>
      <c r="L93878" s="34"/>
    </row>
    <row r="93879" spans="6:12" x14ac:dyDescent="0.35">
      <c r="F93879" s="34"/>
      <c r="J93879" s="34"/>
      <c r="K93879" s="34"/>
      <c r="L93879" s="34"/>
    </row>
    <row r="93880" spans="6:12" x14ac:dyDescent="0.35">
      <c r="F93880" s="34"/>
      <c r="J93880" s="34"/>
      <c r="K93880" s="34"/>
      <c r="L93880" s="34"/>
    </row>
    <row r="93881" spans="6:12" x14ac:dyDescent="0.35">
      <c r="F93881" s="34"/>
      <c r="J93881" s="34"/>
      <c r="K93881" s="34"/>
      <c r="L93881" s="34"/>
    </row>
    <row r="93882" spans="6:12" x14ac:dyDescent="0.35">
      <c r="F93882" s="34"/>
      <c r="J93882" s="34"/>
      <c r="K93882" s="34"/>
      <c r="L93882" s="34"/>
    </row>
    <row r="93883" spans="6:12" x14ac:dyDescent="0.35">
      <c r="F93883" s="34"/>
      <c r="J93883" s="34"/>
      <c r="K93883" s="34"/>
      <c r="L93883" s="34"/>
    </row>
    <row r="93884" spans="6:12" x14ac:dyDescent="0.35">
      <c r="F93884" s="34"/>
      <c r="J93884" s="34"/>
      <c r="K93884" s="34"/>
      <c r="L93884" s="34"/>
    </row>
    <row r="93885" spans="6:12" x14ac:dyDescent="0.35">
      <c r="F93885" s="34"/>
      <c r="J93885" s="34"/>
      <c r="K93885" s="34"/>
      <c r="L93885" s="34"/>
    </row>
    <row r="93886" spans="6:12" x14ac:dyDescent="0.35">
      <c r="F93886" s="34"/>
      <c r="J93886" s="34"/>
      <c r="K93886" s="34"/>
      <c r="L93886" s="34"/>
    </row>
    <row r="93887" spans="6:12" x14ac:dyDescent="0.35">
      <c r="F93887" s="34"/>
      <c r="J93887" s="34"/>
      <c r="K93887" s="34"/>
      <c r="L93887" s="34"/>
    </row>
    <row r="93888" spans="6:12" x14ac:dyDescent="0.35">
      <c r="F93888" s="34"/>
      <c r="J93888" s="34"/>
      <c r="K93888" s="34"/>
      <c r="L93888" s="34"/>
    </row>
    <row r="93889" spans="6:12" x14ac:dyDescent="0.35">
      <c r="F93889" s="34"/>
      <c r="J93889" s="34"/>
      <c r="K93889" s="34"/>
      <c r="L93889" s="34"/>
    </row>
    <row r="93890" spans="6:12" x14ac:dyDescent="0.35">
      <c r="F93890" s="34"/>
      <c r="J93890" s="34"/>
      <c r="K93890" s="34"/>
      <c r="L93890" s="34"/>
    </row>
    <row r="93891" spans="6:12" x14ac:dyDescent="0.35">
      <c r="F93891" s="34"/>
      <c r="J93891" s="34"/>
      <c r="K93891" s="34"/>
      <c r="L93891" s="34"/>
    </row>
    <row r="93892" spans="6:12" x14ac:dyDescent="0.35">
      <c r="F93892" s="34"/>
      <c r="J93892" s="34"/>
      <c r="K93892" s="34"/>
      <c r="L93892" s="34"/>
    </row>
    <row r="93893" spans="6:12" x14ac:dyDescent="0.35">
      <c r="F93893" s="34"/>
      <c r="J93893" s="34"/>
      <c r="K93893" s="34"/>
      <c r="L93893" s="34"/>
    </row>
    <row r="93894" spans="6:12" x14ac:dyDescent="0.35">
      <c r="F93894" s="34"/>
      <c r="J93894" s="34"/>
      <c r="K93894" s="34"/>
      <c r="L93894" s="34"/>
    </row>
    <row r="93895" spans="6:12" x14ac:dyDescent="0.35">
      <c r="F93895" s="34"/>
      <c r="J93895" s="34"/>
      <c r="K93895" s="34"/>
      <c r="L93895" s="34"/>
    </row>
    <row r="93896" spans="6:12" x14ac:dyDescent="0.35">
      <c r="F93896" s="34"/>
      <c r="J93896" s="34"/>
      <c r="K93896" s="34"/>
      <c r="L93896" s="34"/>
    </row>
    <row r="93897" spans="6:12" x14ac:dyDescent="0.35">
      <c r="F93897" s="34"/>
      <c r="J93897" s="34"/>
      <c r="K93897" s="34"/>
      <c r="L93897" s="34"/>
    </row>
    <row r="93898" spans="6:12" x14ac:dyDescent="0.35">
      <c r="F93898" s="34"/>
      <c r="J93898" s="34"/>
      <c r="K93898" s="34"/>
      <c r="L93898" s="34"/>
    </row>
    <row r="93899" spans="6:12" x14ac:dyDescent="0.35">
      <c r="F93899" s="34"/>
      <c r="J93899" s="34"/>
      <c r="K93899" s="34"/>
      <c r="L93899" s="34"/>
    </row>
    <row r="93900" spans="6:12" x14ac:dyDescent="0.35">
      <c r="F93900" s="34"/>
      <c r="J93900" s="34"/>
      <c r="K93900" s="34"/>
      <c r="L93900" s="34"/>
    </row>
    <row r="93901" spans="6:12" x14ac:dyDescent="0.35">
      <c r="F93901" s="34"/>
      <c r="J93901" s="34"/>
      <c r="K93901" s="34"/>
      <c r="L93901" s="34"/>
    </row>
    <row r="93902" spans="6:12" x14ac:dyDescent="0.35">
      <c r="F93902" s="34"/>
      <c r="J93902" s="34"/>
      <c r="K93902" s="34"/>
      <c r="L93902" s="34"/>
    </row>
    <row r="93903" spans="6:12" x14ac:dyDescent="0.35">
      <c r="F93903" s="34"/>
      <c r="J93903" s="34"/>
      <c r="K93903" s="34"/>
      <c r="L93903" s="34"/>
    </row>
    <row r="93904" spans="6:12" x14ac:dyDescent="0.35">
      <c r="F93904" s="34"/>
      <c r="J93904" s="34"/>
      <c r="K93904" s="34"/>
      <c r="L93904" s="34"/>
    </row>
    <row r="93905" spans="6:12" x14ac:dyDescent="0.35">
      <c r="F93905" s="34"/>
      <c r="J93905" s="34"/>
      <c r="K93905" s="34"/>
      <c r="L93905" s="34"/>
    </row>
    <row r="93906" spans="6:12" x14ac:dyDescent="0.35">
      <c r="F93906" s="34"/>
      <c r="J93906" s="34"/>
      <c r="K93906" s="34"/>
      <c r="L93906" s="34"/>
    </row>
    <row r="93907" spans="6:12" x14ac:dyDescent="0.35">
      <c r="F93907" s="34"/>
      <c r="J93907" s="34"/>
      <c r="K93907" s="34"/>
      <c r="L93907" s="34"/>
    </row>
    <row r="93908" spans="6:12" x14ac:dyDescent="0.35">
      <c r="F93908" s="34"/>
      <c r="J93908" s="34"/>
      <c r="K93908" s="34"/>
      <c r="L93908" s="34"/>
    </row>
    <row r="93909" spans="6:12" x14ac:dyDescent="0.35">
      <c r="F93909" s="34"/>
      <c r="J93909" s="34"/>
      <c r="K93909" s="34"/>
      <c r="L93909" s="34"/>
    </row>
    <row r="93910" spans="6:12" x14ac:dyDescent="0.35">
      <c r="F93910" s="34"/>
      <c r="J93910" s="34"/>
      <c r="K93910" s="34"/>
      <c r="L93910" s="34"/>
    </row>
    <row r="93911" spans="6:12" x14ac:dyDescent="0.35">
      <c r="F93911" s="34"/>
      <c r="J93911" s="34"/>
      <c r="K93911" s="34"/>
      <c r="L93911" s="34"/>
    </row>
    <row r="93912" spans="6:12" x14ac:dyDescent="0.35">
      <c r="F93912" s="34"/>
      <c r="J93912" s="34"/>
      <c r="K93912" s="34"/>
      <c r="L93912" s="34"/>
    </row>
    <row r="93913" spans="6:12" x14ac:dyDescent="0.35">
      <c r="F93913" s="34"/>
      <c r="J93913" s="34"/>
      <c r="K93913" s="34"/>
      <c r="L93913" s="34"/>
    </row>
    <row r="93914" spans="6:12" x14ac:dyDescent="0.35">
      <c r="F93914" s="34"/>
      <c r="J93914" s="34"/>
      <c r="K93914" s="34"/>
      <c r="L93914" s="34"/>
    </row>
    <row r="93915" spans="6:12" x14ac:dyDescent="0.35">
      <c r="F93915" s="34"/>
      <c r="J93915" s="34"/>
      <c r="K93915" s="34"/>
      <c r="L93915" s="34"/>
    </row>
    <row r="93916" spans="6:12" x14ac:dyDescent="0.35">
      <c r="F93916" s="34"/>
      <c r="J93916" s="34"/>
      <c r="K93916" s="34"/>
      <c r="L93916" s="34"/>
    </row>
    <row r="93917" spans="6:12" x14ac:dyDescent="0.35">
      <c r="F93917" s="34"/>
      <c r="J93917" s="34"/>
      <c r="K93917" s="34"/>
      <c r="L93917" s="34"/>
    </row>
    <row r="93918" spans="6:12" x14ac:dyDescent="0.35">
      <c r="F93918" s="34"/>
      <c r="J93918" s="34"/>
      <c r="K93918" s="34"/>
      <c r="L93918" s="34"/>
    </row>
    <row r="93919" spans="6:12" x14ac:dyDescent="0.35">
      <c r="F93919" s="34"/>
      <c r="J93919" s="34"/>
      <c r="K93919" s="34"/>
      <c r="L93919" s="34"/>
    </row>
    <row r="93920" spans="6:12" x14ac:dyDescent="0.35">
      <c r="F93920" s="34"/>
      <c r="J93920" s="34"/>
      <c r="K93920" s="34"/>
      <c r="L93920" s="34"/>
    </row>
    <row r="93921" spans="6:12" x14ac:dyDescent="0.35">
      <c r="F93921" s="34"/>
      <c r="J93921" s="34"/>
      <c r="K93921" s="34"/>
      <c r="L93921" s="34"/>
    </row>
    <row r="93922" spans="6:12" x14ac:dyDescent="0.35">
      <c r="F93922" s="34"/>
      <c r="J93922" s="34"/>
      <c r="K93922" s="34"/>
      <c r="L93922" s="34"/>
    </row>
    <row r="93923" spans="6:12" x14ac:dyDescent="0.35">
      <c r="F93923" s="34"/>
      <c r="J93923" s="34"/>
      <c r="K93923" s="34"/>
      <c r="L93923" s="34"/>
    </row>
    <row r="93924" spans="6:12" x14ac:dyDescent="0.35">
      <c r="F93924" s="34"/>
      <c r="J93924" s="34"/>
      <c r="K93924" s="34"/>
      <c r="L93924" s="34"/>
    </row>
    <row r="93925" spans="6:12" x14ac:dyDescent="0.35">
      <c r="F93925" s="34"/>
      <c r="J93925" s="34"/>
      <c r="K93925" s="34"/>
      <c r="L93925" s="34"/>
    </row>
    <row r="93926" spans="6:12" x14ac:dyDescent="0.35">
      <c r="F93926" s="34"/>
      <c r="J93926" s="34"/>
      <c r="K93926" s="34"/>
      <c r="L93926" s="34"/>
    </row>
    <row r="93927" spans="6:12" x14ac:dyDescent="0.35">
      <c r="F93927" s="34"/>
      <c r="J93927" s="34"/>
      <c r="K93927" s="34"/>
      <c r="L93927" s="34"/>
    </row>
    <row r="93928" spans="6:12" x14ac:dyDescent="0.35">
      <c r="F93928" s="34"/>
      <c r="J93928" s="34"/>
      <c r="K93928" s="34"/>
      <c r="L93928" s="34"/>
    </row>
    <row r="93929" spans="6:12" x14ac:dyDescent="0.35">
      <c r="F93929" s="34"/>
      <c r="J93929" s="34"/>
      <c r="K93929" s="34"/>
      <c r="L93929" s="34"/>
    </row>
    <row r="93930" spans="6:12" x14ac:dyDescent="0.35">
      <c r="F93930" s="34"/>
      <c r="J93930" s="34"/>
      <c r="K93930" s="34"/>
      <c r="L93930" s="34"/>
    </row>
    <row r="93931" spans="6:12" x14ac:dyDescent="0.35">
      <c r="F93931" s="34"/>
      <c r="J93931" s="34"/>
      <c r="K93931" s="34"/>
      <c r="L93931" s="34"/>
    </row>
    <row r="93932" spans="6:12" x14ac:dyDescent="0.35">
      <c r="F93932" s="34"/>
      <c r="J93932" s="34"/>
      <c r="K93932" s="34"/>
      <c r="L93932" s="34"/>
    </row>
    <row r="93933" spans="6:12" x14ac:dyDescent="0.35">
      <c r="F93933" s="34"/>
      <c r="J93933" s="34"/>
      <c r="K93933" s="34"/>
      <c r="L93933" s="34"/>
    </row>
    <row r="93934" spans="6:12" x14ac:dyDescent="0.35">
      <c r="F93934" s="34"/>
      <c r="J93934" s="34"/>
      <c r="K93934" s="34"/>
      <c r="L93934" s="34"/>
    </row>
    <row r="93935" spans="6:12" x14ac:dyDescent="0.35">
      <c r="F93935" s="34"/>
      <c r="J93935" s="34"/>
      <c r="K93935" s="34"/>
      <c r="L93935" s="34"/>
    </row>
    <row r="93936" spans="6:12" x14ac:dyDescent="0.35">
      <c r="F93936" s="34"/>
      <c r="J93936" s="34"/>
      <c r="K93936" s="34"/>
      <c r="L93936" s="34"/>
    </row>
    <row r="93937" spans="6:12" x14ac:dyDescent="0.35">
      <c r="F93937" s="34"/>
      <c r="J93937" s="34"/>
      <c r="K93937" s="34"/>
      <c r="L93937" s="34"/>
    </row>
    <row r="93938" spans="6:12" x14ac:dyDescent="0.35">
      <c r="F93938" s="34"/>
      <c r="J93938" s="34"/>
      <c r="K93938" s="34"/>
      <c r="L93938" s="34"/>
    </row>
    <row r="93939" spans="6:12" x14ac:dyDescent="0.35">
      <c r="F93939" s="34"/>
      <c r="J93939" s="34"/>
      <c r="K93939" s="34"/>
      <c r="L93939" s="34"/>
    </row>
    <row r="93940" spans="6:12" x14ac:dyDescent="0.35">
      <c r="F93940" s="34"/>
      <c r="J93940" s="34"/>
      <c r="K93940" s="34"/>
      <c r="L93940" s="34"/>
    </row>
    <row r="93941" spans="6:12" x14ac:dyDescent="0.35">
      <c r="F93941" s="34"/>
      <c r="J93941" s="34"/>
      <c r="K93941" s="34"/>
      <c r="L93941" s="34"/>
    </row>
    <row r="93942" spans="6:12" x14ac:dyDescent="0.35">
      <c r="F93942" s="34"/>
      <c r="J93942" s="34"/>
      <c r="K93942" s="34"/>
      <c r="L93942" s="34"/>
    </row>
    <row r="93943" spans="6:12" x14ac:dyDescent="0.35">
      <c r="F93943" s="34"/>
      <c r="J93943" s="34"/>
      <c r="K93943" s="34"/>
      <c r="L93943" s="34"/>
    </row>
    <row r="93944" spans="6:12" x14ac:dyDescent="0.35">
      <c r="F93944" s="34"/>
      <c r="J93944" s="34"/>
      <c r="K93944" s="34"/>
      <c r="L93944" s="34"/>
    </row>
    <row r="93945" spans="6:12" x14ac:dyDescent="0.35">
      <c r="F93945" s="34"/>
      <c r="J93945" s="34"/>
      <c r="K93945" s="34"/>
      <c r="L93945" s="34"/>
    </row>
    <row r="93946" spans="6:12" x14ac:dyDescent="0.35">
      <c r="F93946" s="34"/>
      <c r="J93946" s="34"/>
      <c r="K93946" s="34"/>
      <c r="L93946" s="34"/>
    </row>
    <row r="93947" spans="6:12" x14ac:dyDescent="0.35">
      <c r="F93947" s="34"/>
      <c r="J93947" s="34"/>
      <c r="K93947" s="34"/>
      <c r="L93947" s="34"/>
    </row>
    <row r="93948" spans="6:12" x14ac:dyDescent="0.35">
      <c r="F93948" s="34"/>
      <c r="J93948" s="34"/>
      <c r="K93948" s="34"/>
      <c r="L93948" s="34"/>
    </row>
    <row r="93949" spans="6:12" x14ac:dyDescent="0.35">
      <c r="F93949" s="34"/>
      <c r="J93949" s="34"/>
      <c r="K93949" s="34"/>
      <c r="L93949" s="34"/>
    </row>
    <row r="93950" spans="6:12" x14ac:dyDescent="0.35">
      <c r="F93950" s="34"/>
      <c r="J93950" s="34"/>
      <c r="K93950" s="34"/>
      <c r="L93950" s="34"/>
    </row>
    <row r="93951" spans="6:12" x14ac:dyDescent="0.35">
      <c r="F93951" s="34"/>
      <c r="J93951" s="34"/>
      <c r="K93951" s="34"/>
      <c r="L93951" s="34"/>
    </row>
    <row r="93952" spans="6:12" x14ac:dyDescent="0.35">
      <c r="F93952" s="34"/>
      <c r="J93952" s="34"/>
      <c r="K93952" s="34"/>
      <c r="L93952" s="34"/>
    </row>
    <row r="93953" spans="6:12" x14ac:dyDescent="0.35">
      <c r="F93953" s="34"/>
      <c r="J93953" s="34"/>
      <c r="K93953" s="34"/>
      <c r="L93953" s="34"/>
    </row>
    <row r="93954" spans="6:12" x14ac:dyDescent="0.35">
      <c r="F93954" s="34"/>
      <c r="J93954" s="34"/>
      <c r="K93954" s="34"/>
      <c r="L93954" s="34"/>
    </row>
    <row r="93955" spans="6:12" x14ac:dyDescent="0.35">
      <c r="F93955" s="34"/>
      <c r="J93955" s="34"/>
      <c r="K93955" s="34"/>
      <c r="L93955" s="34"/>
    </row>
    <row r="93956" spans="6:12" x14ac:dyDescent="0.35">
      <c r="F93956" s="34"/>
      <c r="J93956" s="34"/>
      <c r="K93956" s="34"/>
      <c r="L93956" s="34"/>
    </row>
    <row r="93957" spans="6:12" x14ac:dyDescent="0.35">
      <c r="F93957" s="34"/>
      <c r="J93957" s="34"/>
      <c r="K93957" s="34"/>
      <c r="L93957" s="34"/>
    </row>
    <row r="93958" spans="6:12" x14ac:dyDescent="0.35">
      <c r="F93958" s="34"/>
      <c r="J93958" s="34"/>
      <c r="K93958" s="34"/>
      <c r="L93958" s="34"/>
    </row>
    <row r="93959" spans="6:12" x14ac:dyDescent="0.35">
      <c r="F93959" s="34"/>
      <c r="J93959" s="34"/>
      <c r="K93959" s="34"/>
      <c r="L93959" s="34"/>
    </row>
    <row r="93960" spans="6:12" x14ac:dyDescent="0.35">
      <c r="F93960" s="34"/>
      <c r="J93960" s="34"/>
      <c r="K93960" s="34"/>
      <c r="L93960" s="34"/>
    </row>
    <row r="93961" spans="6:12" x14ac:dyDescent="0.35">
      <c r="F93961" s="34"/>
      <c r="J93961" s="34"/>
      <c r="K93961" s="34"/>
      <c r="L93961" s="34"/>
    </row>
    <row r="93962" spans="6:12" x14ac:dyDescent="0.35">
      <c r="F93962" s="34"/>
      <c r="J93962" s="34"/>
      <c r="K93962" s="34"/>
      <c r="L93962" s="34"/>
    </row>
    <row r="93963" spans="6:12" x14ac:dyDescent="0.35">
      <c r="F93963" s="34"/>
      <c r="J93963" s="34"/>
      <c r="K93963" s="34"/>
      <c r="L93963" s="34"/>
    </row>
    <row r="93964" spans="6:12" x14ac:dyDescent="0.35">
      <c r="F93964" s="34"/>
      <c r="J93964" s="34"/>
      <c r="K93964" s="34"/>
      <c r="L93964" s="34"/>
    </row>
    <row r="93965" spans="6:12" x14ac:dyDescent="0.35">
      <c r="F93965" s="34"/>
      <c r="J93965" s="34"/>
      <c r="K93965" s="34"/>
      <c r="L93965" s="34"/>
    </row>
    <row r="93966" spans="6:12" x14ac:dyDescent="0.35">
      <c r="F93966" s="34"/>
      <c r="J93966" s="34"/>
      <c r="K93966" s="34"/>
      <c r="L93966" s="34"/>
    </row>
    <row r="93967" spans="6:12" x14ac:dyDescent="0.35">
      <c r="F93967" s="34"/>
      <c r="J93967" s="34"/>
      <c r="K93967" s="34"/>
      <c r="L93967" s="34"/>
    </row>
    <row r="93968" spans="6:12" x14ac:dyDescent="0.35">
      <c r="F93968" s="34"/>
      <c r="J93968" s="34"/>
      <c r="K93968" s="34"/>
      <c r="L93968" s="34"/>
    </row>
    <row r="93969" spans="6:12" x14ac:dyDescent="0.35">
      <c r="F93969" s="34"/>
      <c r="J93969" s="34"/>
      <c r="K93969" s="34"/>
      <c r="L93969" s="34"/>
    </row>
    <row r="93970" spans="6:12" x14ac:dyDescent="0.35">
      <c r="F93970" s="34"/>
      <c r="J93970" s="34"/>
      <c r="K93970" s="34"/>
      <c r="L93970" s="34"/>
    </row>
    <row r="93971" spans="6:12" x14ac:dyDescent="0.35">
      <c r="F93971" s="34"/>
      <c r="J93971" s="34"/>
      <c r="K93971" s="34"/>
      <c r="L93971" s="34"/>
    </row>
    <row r="93972" spans="6:12" x14ac:dyDescent="0.35">
      <c r="F93972" s="34"/>
      <c r="J93972" s="34"/>
      <c r="K93972" s="34"/>
      <c r="L93972" s="34"/>
    </row>
    <row r="93973" spans="6:12" x14ac:dyDescent="0.35">
      <c r="F93973" s="34"/>
      <c r="J93973" s="34"/>
      <c r="K93973" s="34"/>
      <c r="L93973" s="34"/>
    </row>
    <row r="93974" spans="6:12" x14ac:dyDescent="0.35">
      <c r="F93974" s="34"/>
      <c r="J93974" s="34"/>
      <c r="K93974" s="34"/>
      <c r="L93974" s="34"/>
    </row>
    <row r="93975" spans="6:12" x14ac:dyDescent="0.35">
      <c r="F93975" s="34"/>
      <c r="J93975" s="34"/>
      <c r="K93975" s="34"/>
      <c r="L93975" s="34"/>
    </row>
    <row r="93976" spans="6:12" x14ac:dyDescent="0.35">
      <c r="F93976" s="34"/>
      <c r="J93976" s="34"/>
      <c r="K93976" s="34"/>
      <c r="L93976" s="34"/>
    </row>
    <row r="93977" spans="6:12" x14ac:dyDescent="0.35">
      <c r="F93977" s="34"/>
      <c r="J93977" s="34"/>
      <c r="K93977" s="34"/>
      <c r="L93977" s="34"/>
    </row>
    <row r="93978" spans="6:12" x14ac:dyDescent="0.35">
      <c r="F93978" s="34"/>
      <c r="J93978" s="34"/>
      <c r="K93978" s="34"/>
      <c r="L93978" s="34"/>
    </row>
    <row r="93979" spans="6:12" x14ac:dyDescent="0.35">
      <c r="F93979" s="34"/>
      <c r="J93979" s="34"/>
      <c r="K93979" s="34"/>
      <c r="L93979" s="34"/>
    </row>
    <row r="93980" spans="6:12" x14ac:dyDescent="0.35">
      <c r="F93980" s="34"/>
      <c r="J93980" s="34"/>
      <c r="K93980" s="34"/>
      <c r="L93980" s="34"/>
    </row>
    <row r="93981" spans="6:12" x14ac:dyDescent="0.35">
      <c r="F93981" s="34"/>
      <c r="J93981" s="34"/>
      <c r="K93981" s="34"/>
      <c r="L93981" s="34"/>
    </row>
    <row r="93982" spans="6:12" x14ac:dyDescent="0.35">
      <c r="F93982" s="34"/>
      <c r="J93982" s="34"/>
      <c r="K93982" s="34"/>
      <c r="L93982" s="34"/>
    </row>
    <row r="93983" spans="6:12" x14ac:dyDescent="0.35">
      <c r="F93983" s="34"/>
      <c r="J93983" s="34"/>
      <c r="K93983" s="34"/>
      <c r="L93983" s="34"/>
    </row>
    <row r="93984" spans="6:12" x14ac:dyDescent="0.35">
      <c r="F93984" s="34"/>
      <c r="J93984" s="34"/>
      <c r="K93984" s="34"/>
      <c r="L93984" s="34"/>
    </row>
    <row r="93985" spans="6:12" x14ac:dyDescent="0.35">
      <c r="F93985" s="34"/>
      <c r="J93985" s="34"/>
      <c r="K93985" s="34"/>
      <c r="L93985" s="34"/>
    </row>
    <row r="93986" spans="6:12" x14ac:dyDescent="0.35">
      <c r="F93986" s="34"/>
      <c r="J93986" s="34"/>
      <c r="K93986" s="34"/>
      <c r="L93986" s="34"/>
    </row>
    <row r="93987" spans="6:12" x14ac:dyDescent="0.35">
      <c r="F93987" s="34"/>
      <c r="J93987" s="34"/>
      <c r="K93987" s="34"/>
      <c r="L93987" s="34"/>
    </row>
    <row r="93988" spans="6:12" x14ac:dyDescent="0.35">
      <c r="F93988" s="34"/>
      <c r="J93988" s="34"/>
      <c r="K93988" s="34"/>
      <c r="L93988" s="34"/>
    </row>
    <row r="93989" spans="6:12" x14ac:dyDescent="0.35">
      <c r="F93989" s="34"/>
      <c r="J93989" s="34"/>
      <c r="K93989" s="34"/>
      <c r="L93989" s="34"/>
    </row>
    <row r="93990" spans="6:12" x14ac:dyDescent="0.35">
      <c r="F93990" s="34"/>
      <c r="J93990" s="34"/>
      <c r="K93990" s="34"/>
      <c r="L93990" s="34"/>
    </row>
    <row r="93991" spans="6:12" x14ac:dyDescent="0.35">
      <c r="F93991" s="34"/>
      <c r="J93991" s="34"/>
      <c r="K93991" s="34"/>
      <c r="L93991" s="34"/>
    </row>
    <row r="93992" spans="6:12" x14ac:dyDescent="0.35">
      <c r="F93992" s="34"/>
      <c r="J93992" s="34"/>
      <c r="K93992" s="34"/>
      <c r="L93992" s="34"/>
    </row>
    <row r="93993" spans="6:12" x14ac:dyDescent="0.35">
      <c r="F93993" s="34"/>
      <c r="J93993" s="34"/>
      <c r="K93993" s="34"/>
      <c r="L93993" s="34"/>
    </row>
    <row r="93994" spans="6:12" x14ac:dyDescent="0.35">
      <c r="F93994" s="34"/>
      <c r="J93994" s="34"/>
      <c r="K93994" s="34"/>
      <c r="L93994" s="34"/>
    </row>
    <row r="93995" spans="6:12" x14ac:dyDescent="0.35">
      <c r="F93995" s="34"/>
      <c r="J93995" s="34"/>
      <c r="K93995" s="34"/>
      <c r="L93995" s="34"/>
    </row>
    <row r="93996" spans="6:12" x14ac:dyDescent="0.35">
      <c r="F93996" s="34"/>
      <c r="J93996" s="34"/>
      <c r="K93996" s="34"/>
      <c r="L93996" s="34"/>
    </row>
    <row r="93997" spans="6:12" x14ac:dyDescent="0.35">
      <c r="F93997" s="34"/>
      <c r="J93997" s="34"/>
      <c r="K93997" s="34"/>
      <c r="L93997" s="34"/>
    </row>
    <row r="93998" spans="6:12" x14ac:dyDescent="0.35">
      <c r="F93998" s="34"/>
      <c r="J93998" s="34"/>
      <c r="K93998" s="34"/>
      <c r="L93998" s="34"/>
    </row>
    <row r="93999" spans="6:12" x14ac:dyDescent="0.35">
      <c r="F93999" s="34"/>
      <c r="J93999" s="34"/>
      <c r="K93999" s="34"/>
      <c r="L93999" s="34"/>
    </row>
    <row r="94000" spans="6:12" x14ac:dyDescent="0.35">
      <c r="F94000" s="34"/>
      <c r="J94000" s="34"/>
      <c r="K94000" s="34"/>
      <c r="L94000" s="34"/>
    </row>
    <row r="94001" spans="6:12" x14ac:dyDescent="0.35">
      <c r="F94001" s="34"/>
      <c r="J94001" s="34"/>
      <c r="K94001" s="34"/>
      <c r="L94001" s="34"/>
    </row>
    <row r="94002" spans="6:12" x14ac:dyDescent="0.35">
      <c r="F94002" s="34"/>
      <c r="J94002" s="34"/>
      <c r="K94002" s="34"/>
      <c r="L94002" s="34"/>
    </row>
    <row r="94003" spans="6:12" x14ac:dyDescent="0.35">
      <c r="F94003" s="34"/>
      <c r="J94003" s="34"/>
      <c r="K94003" s="34"/>
      <c r="L94003" s="34"/>
    </row>
    <row r="94004" spans="6:12" x14ac:dyDescent="0.35">
      <c r="F94004" s="34"/>
      <c r="J94004" s="34"/>
      <c r="K94004" s="34"/>
      <c r="L94004" s="34"/>
    </row>
    <row r="94005" spans="6:12" x14ac:dyDescent="0.35">
      <c r="F94005" s="34"/>
      <c r="J94005" s="34"/>
      <c r="K94005" s="34"/>
      <c r="L94005" s="34"/>
    </row>
    <row r="94006" spans="6:12" x14ac:dyDescent="0.35">
      <c r="F94006" s="34"/>
      <c r="J94006" s="34"/>
      <c r="K94006" s="34"/>
      <c r="L94006" s="34"/>
    </row>
    <row r="94007" spans="6:12" x14ac:dyDescent="0.35">
      <c r="F94007" s="34"/>
      <c r="J94007" s="34"/>
      <c r="K94007" s="34"/>
      <c r="L94007" s="34"/>
    </row>
    <row r="94008" spans="6:12" x14ac:dyDescent="0.35">
      <c r="F94008" s="34"/>
      <c r="J94008" s="34"/>
      <c r="K94008" s="34"/>
      <c r="L94008" s="34"/>
    </row>
    <row r="94009" spans="6:12" x14ac:dyDescent="0.35">
      <c r="F94009" s="34"/>
      <c r="J94009" s="34"/>
      <c r="K94009" s="34"/>
      <c r="L94009" s="34"/>
    </row>
    <row r="94010" spans="6:12" x14ac:dyDescent="0.35">
      <c r="F94010" s="34"/>
      <c r="J94010" s="34"/>
      <c r="K94010" s="34"/>
      <c r="L94010" s="34"/>
    </row>
    <row r="94011" spans="6:12" x14ac:dyDescent="0.35">
      <c r="F94011" s="34"/>
      <c r="J94011" s="34"/>
      <c r="K94011" s="34"/>
      <c r="L94011" s="34"/>
    </row>
    <row r="94012" spans="6:12" x14ac:dyDescent="0.35">
      <c r="F94012" s="34"/>
      <c r="J94012" s="34"/>
      <c r="K94012" s="34"/>
      <c r="L94012" s="34"/>
    </row>
    <row r="94013" spans="6:12" x14ac:dyDescent="0.35">
      <c r="F94013" s="34"/>
      <c r="J94013" s="34"/>
      <c r="K94013" s="34"/>
      <c r="L94013" s="34"/>
    </row>
    <row r="94014" spans="6:12" x14ac:dyDescent="0.35">
      <c r="F94014" s="34"/>
      <c r="J94014" s="34"/>
      <c r="K94014" s="34"/>
      <c r="L94014" s="34"/>
    </row>
    <row r="94015" spans="6:12" x14ac:dyDescent="0.35">
      <c r="F94015" s="34"/>
      <c r="J94015" s="34"/>
      <c r="K94015" s="34"/>
      <c r="L94015" s="34"/>
    </row>
    <row r="94016" spans="6:12" x14ac:dyDescent="0.35">
      <c r="F94016" s="34"/>
      <c r="J94016" s="34"/>
      <c r="K94016" s="34"/>
      <c r="L94016" s="34"/>
    </row>
    <row r="94017" spans="6:12" x14ac:dyDescent="0.35">
      <c r="F94017" s="34"/>
      <c r="J94017" s="34"/>
      <c r="K94017" s="34"/>
      <c r="L94017" s="34"/>
    </row>
    <row r="94018" spans="6:12" x14ac:dyDescent="0.35">
      <c r="F94018" s="34"/>
      <c r="J94018" s="34"/>
      <c r="K94018" s="34"/>
      <c r="L94018" s="34"/>
    </row>
    <row r="94019" spans="6:12" x14ac:dyDescent="0.35">
      <c r="F94019" s="34"/>
      <c r="J94019" s="34"/>
      <c r="K94019" s="34"/>
      <c r="L94019" s="34"/>
    </row>
    <row r="94020" spans="6:12" x14ac:dyDescent="0.35">
      <c r="F94020" s="34"/>
      <c r="J94020" s="34"/>
      <c r="K94020" s="34"/>
      <c r="L94020" s="34"/>
    </row>
    <row r="94021" spans="6:12" x14ac:dyDescent="0.35">
      <c r="F94021" s="34"/>
      <c r="J94021" s="34"/>
      <c r="K94021" s="34"/>
      <c r="L94021" s="34"/>
    </row>
    <row r="94022" spans="6:12" x14ac:dyDescent="0.35">
      <c r="F94022" s="34"/>
      <c r="J94022" s="34"/>
      <c r="K94022" s="34"/>
      <c r="L94022" s="34"/>
    </row>
    <row r="94023" spans="6:12" x14ac:dyDescent="0.35">
      <c r="F94023" s="34"/>
      <c r="J94023" s="34"/>
      <c r="K94023" s="34"/>
      <c r="L94023" s="34"/>
    </row>
    <row r="94024" spans="6:12" x14ac:dyDescent="0.35">
      <c r="F94024" s="34"/>
      <c r="J94024" s="34"/>
      <c r="K94024" s="34"/>
      <c r="L94024" s="34"/>
    </row>
    <row r="94025" spans="6:12" x14ac:dyDescent="0.35">
      <c r="F94025" s="34"/>
      <c r="J94025" s="34"/>
      <c r="K94025" s="34"/>
      <c r="L94025" s="34"/>
    </row>
    <row r="94026" spans="6:12" x14ac:dyDescent="0.35">
      <c r="F94026" s="34"/>
      <c r="J94026" s="34"/>
      <c r="K94026" s="34"/>
      <c r="L94026" s="34"/>
    </row>
    <row r="94027" spans="6:12" x14ac:dyDescent="0.35">
      <c r="F94027" s="34"/>
      <c r="J94027" s="34"/>
      <c r="K94027" s="34"/>
      <c r="L94027" s="34"/>
    </row>
    <row r="94028" spans="6:12" x14ac:dyDescent="0.35">
      <c r="F94028" s="34"/>
      <c r="J94028" s="34"/>
      <c r="K94028" s="34"/>
      <c r="L94028" s="34"/>
    </row>
    <row r="94029" spans="6:12" x14ac:dyDescent="0.35">
      <c r="F94029" s="34"/>
      <c r="J94029" s="34"/>
      <c r="K94029" s="34"/>
      <c r="L94029" s="34"/>
    </row>
    <row r="94030" spans="6:12" x14ac:dyDescent="0.35">
      <c r="F94030" s="34"/>
      <c r="J94030" s="34"/>
      <c r="K94030" s="34"/>
      <c r="L94030" s="34"/>
    </row>
    <row r="94031" spans="6:12" x14ac:dyDescent="0.35">
      <c r="F94031" s="34"/>
      <c r="J94031" s="34"/>
      <c r="K94031" s="34"/>
      <c r="L94031" s="34"/>
    </row>
    <row r="94032" spans="6:12" x14ac:dyDescent="0.35">
      <c r="F94032" s="34"/>
      <c r="J94032" s="34"/>
      <c r="K94032" s="34"/>
      <c r="L94032" s="34"/>
    </row>
    <row r="94033" spans="6:12" x14ac:dyDescent="0.35">
      <c r="F94033" s="34"/>
      <c r="J94033" s="34"/>
      <c r="K94033" s="34"/>
      <c r="L94033" s="34"/>
    </row>
    <row r="94034" spans="6:12" x14ac:dyDescent="0.35">
      <c r="F94034" s="34"/>
      <c r="J94034" s="34"/>
      <c r="K94034" s="34"/>
      <c r="L94034" s="34"/>
    </row>
    <row r="94035" spans="6:12" x14ac:dyDescent="0.35">
      <c r="F94035" s="34"/>
      <c r="J94035" s="34"/>
      <c r="K94035" s="34"/>
      <c r="L94035" s="34"/>
    </row>
    <row r="94036" spans="6:12" x14ac:dyDescent="0.35">
      <c r="F94036" s="34"/>
      <c r="J94036" s="34"/>
      <c r="K94036" s="34"/>
      <c r="L94036" s="34"/>
    </row>
    <row r="94037" spans="6:12" x14ac:dyDescent="0.35">
      <c r="F94037" s="34"/>
      <c r="J94037" s="34"/>
      <c r="K94037" s="34"/>
      <c r="L94037" s="34"/>
    </row>
    <row r="94038" spans="6:12" x14ac:dyDescent="0.35">
      <c r="F94038" s="34"/>
      <c r="J94038" s="34"/>
      <c r="K94038" s="34"/>
      <c r="L94038" s="34"/>
    </row>
    <row r="94039" spans="6:12" x14ac:dyDescent="0.35">
      <c r="F94039" s="34"/>
      <c r="J94039" s="34"/>
      <c r="K94039" s="34"/>
      <c r="L94039" s="34"/>
    </row>
    <row r="94040" spans="6:12" x14ac:dyDescent="0.35">
      <c r="F94040" s="34"/>
      <c r="J94040" s="34"/>
      <c r="K94040" s="34"/>
      <c r="L94040" s="34"/>
    </row>
    <row r="94041" spans="6:12" x14ac:dyDescent="0.35">
      <c r="F94041" s="34"/>
      <c r="J94041" s="34"/>
      <c r="K94041" s="34"/>
      <c r="L94041" s="34"/>
    </row>
    <row r="94042" spans="6:12" x14ac:dyDescent="0.35">
      <c r="F94042" s="34"/>
      <c r="J94042" s="34"/>
      <c r="K94042" s="34"/>
      <c r="L94042" s="34"/>
    </row>
    <row r="94043" spans="6:12" x14ac:dyDescent="0.35">
      <c r="F94043" s="34"/>
      <c r="J94043" s="34"/>
      <c r="K94043" s="34"/>
      <c r="L94043" s="34"/>
    </row>
    <row r="94044" spans="6:12" x14ac:dyDescent="0.35">
      <c r="F94044" s="34"/>
      <c r="J94044" s="34"/>
      <c r="K94044" s="34"/>
      <c r="L94044" s="34"/>
    </row>
    <row r="94045" spans="6:12" x14ac:dyDescent="0.35">
      <c r="F94045" s="34"/>
      <c r="J94045" s="34"/>
      <c r="K94045" s="34"/>
      <c r="L94045" s="34"/>
    </row>
    <row r="94046" spans="6:12" x14ac:dyDescent="0.35">
      <c r="F94046" s="34"/>
      <c r="J94046" s="34"/>
      <c r="K94046" s="34"/>
      <c r="L94046" s="34"/>
    </row>
    <row r="94047" spans="6:12" x14ac:dyDescent="0.35">
      <c r="F94047" s="34"/>
      <c r="J94047" s="34"/>
      <c r="K94047" s="34"/>
      <c r="L94047" s="34"/>
    </row>
    <row r="94048" spans="6:12" x14ac:dyDescent="0.35">
      <c r="F94048" s="34"/>
      <c r="J94048" s="34"/>
      <c r="K94048" s="34"/>
      <c r="L94048" s="34"/>
    </row>
    <row r="94049" spans="6:12" x14ac:dyDescent="0.35">
      <c r="F94049" s="34"/>
      <c r="J94049" s="34"/>
      <c r="K94049" s="34"/>
      <c r="L94049" s="34"/>
    </row>
    <row r="94050" spans="6:12" x14ac:dyDescent="0.35">
      <c r="F94050" s="34"/>
      <c r="J94050" s="34"/>
      <c r="K94050" s="34"/>
      <c r="L94050" s="34"/>
    </row>
    <row r="94051" spans="6:12" x14ac:dyDescent="0.35">
      <c r="F94051" s="34"/>
      <c r="J94051" s="34"/>
      <c r="K94051" s="34"/>
      <c r="L94051" s="34"/>
    </row>
    <row r="94052" spans="6:12" x14ac:dyDescent="0.35">
      <c r="F94052" s="34"/>
      <c r="J94052" s="34"/>
      <c r="K94052" s="34"/>
      <c r="L94052" s="34"/>
    </row>
    <row r="94053" spans="6:12" x14ac:dyDescent="0.35">
      <c r="F94053" s="34"/>
      <c r="J94053" s="34"/>
      <c r="K94053" s="34"/>
      <c r="L94053" s="34"/>
    </row>
    <row r="94054" spans="6:12" x14ac:dyDescent="0.35">
      <c r="F94054" s="34"/>
      <c r="J94054" s="34"/>
      <c r="K94054" s="34"/>
      <c r="L94054" s="34"/>
    </row>
    <row r="94055" spans="6:12" x14ac:dyDescent="0.35">
      <c r="F94055" s="34"/>
      <c r="J94055" s="34"/>
      <c r="K94055" s="34"/>
      <c r="L94055" s="34"/>
    </row>
    <row r="94056" spans="6:12" x14ac:dyDescent="0.35">
      <c r="F94056" s="34"/>
      <c r="J94056" s="34"/>
      <c r="K94056" s="34"/>
      <c r="L94056" s="34"/>
    </row>
    <row r="94057" spans="6:12" x14ac:dyDescent="0.35">
      <c r="F94057" s="34"/>
      <c r="J94057" s="34"/>
      <c r="K94057" s="34"/>
      <c r="L94057" s="34"/>
    </row>
    <row r="94058" spans="6:12" x14ac:dyDescent="0.35">
      <c r="F94058" s="34"/>
      <c r="J94058" s="34"/>
      <c r="K94058" s="34"/>
      <c r="L94058" s="34"/>
    </row>
    <row r="94059" spans="6:12" x14ac:dyDescent="0.35">
      <c r="F94059" s="34"/>
      <c r="J94059" s="34"/>
      <c r="K94059" s="34"/>
      <c r="L94059" s="34"/>
    </row>
    <row r="94060" spans="6:12" x14ac:dyDescent="0.35">
      <c r="F94060" s="34"/>
      <c r="J94060" s="34"/>
      <c r="K94060" s="34"/>
      <c r="L94060" s="34"/>
    </row>
    <row r="94061" spans="6:12" x14ac:dyDescent="0.35">
      <c r="F94061" s="34"/>
      <c r="J94061" s="34"/>
      <c r="K94061" s="34"/>
      <c r="L94061" s="34"/>
    </row>
    <row r="94062" spans="6:12" x14ac:dyDescent="0.35">
      <c r="F94062" s="34"/>
      <c r="J94062" s="34"/>
      <c r="K94062" s="34"/>
      <c r="L94062" s="34"/>
    </row>
    <row r="94063" spans="6:12" x14ac:dyDescent="0.35">
      <c r="F94063" s="34"/>
      <c r="J94063" s="34"/>
      <c r="K94063" s="34"/>
      <c r="L94063" s="34"/>
    </row>
    <row r="94064" spans="6:12" x14ac:dyDescent="0.35">
      <c r="F94064" s="34"/>
      <c r="J94064" s="34"/>
      <c r="K94064" s="34"/>
      <c r="L94064" s="34"/>
    </row>
    <row r="94065" spans="6:12" x14ac:dyDescent="0.35">
      <c r="F94065" s="34"/>
      <c r="J94065" s="34"/>
      <c r="K94065" s="34"/>
      <c r="L94065" s="34"/>
    </row>
    <row r="94066" spans="6:12" x14ac:dyDescent="0.35">
      <c r="F94066" s="34"/>
      <c r="J94066" s="34"/>
      <c r="K94066" s="34"/>
      <c r="L94066" s="34"/>
    </row>
    <row r="94067" spans="6:12" x14ac:dyDescent="0.35">
      <c r="F94067" s="34"/>
      <c r="J94067" s="34"/>
      <c r="K94067" s="34"/>
      <c r="L94067" s="34"/>
    </row>
    <row r="94068" spans="6:12" x14ac:dyDescent="0.35">
      <c r="F94068" s="34"/>
      <c r="J94068" s="34"/>
      <c r="K94068" s="34"/>
      <c r="L94068" s="34"/>
    </row>
    <row r="94069" spans="6:12" x14ac:dyDescent="0.35">
      <c r="F94069" s="34"/>
      <c r="J94069" s="34"/>
      <c r="K94069" s="34"/>
      <c r="L94069" s="34"/>
    </row>
    <row r="94070" spans="6:12" x14ac:dyDescent="0.35">
      <c r="F94070" s="34"/>
      <c r="J94070" s="34"/>
      <c r="K94070" s="34"/>
      <c r="L94070" s="34"/>
    </row>
    <row r="94071" spans="6:12" x14ac:dyDescent="0.35">
      <c r="F94071" s="34"/>
      <c r="J94071" s="34"/>
      <c r="K94071" s="34"/>
      <c r="L94071" s="34"/>
    </row>
    <row r="94072" spans="6:12" x14ac:dyDescent="0.35">
      <c r="F94072" s="34"/>
      <c r="J94072" s="34"/>
      <c r="K94072" s="34"/>
      <c r="L94072" s="34"/>
    </row>
    <row r="94073" spans="6:12" x14ac:dyDescent="0.35">
      <c r="F94073" s="34"/>
      <c r="J94073" s="34"/>
      <c r="K94073" s="34"/>
      <c r="L94073" s="34"/>
    </row>
    <row r="94074" spans="6:12" x14ac:dyDescent="0.35">
      <c r="F94074" s="34"/>
      <c r="J94074" s="34"/>
      <c r="K94074" s="34"/>
      <c r="L94074" s="34"/>
    </row>
    <row r="94075" spans="6:12" x14ac:dyDescent="0.35">
      <c r="F94075" s="34"/>
      <c r="J94075" s="34"/>
      <c r="K94075" s="34"/>
      <c r="L94075" s="34"/>
    </row>
    <row r="94076" spans="6:12" x14ac:dyDescent="0.35">
      <c r="F94076" s="34"/>
      <c r="J94076" s="34"/>
      <c r="K94076" s="34"/>
      <c r="L94076" s="34"/>
    </row>
    <row r="94077" spans="6:12" x14ac:dyDescent="0.35">
      <c r="F94077" s="34"/>
      <c r="J94077" s="34"/>
      <c r="K94077" s="34"/>
      <c r="L94077" s="34"/>
    </row>
    <row r="94078" spans="6:12" x14ac:dyDescent="0.35">
      <c r="F94078" s="34"/>
      <c r="J94078" s="34"/>
      <c r="K94078" s="34"/>
      <c r="L94078" s="34"/>
    </row>
    <row r="94079" spans="6:12" x14ac:dyDescent="0.35">
      <c r="F94079" s="34"/>
      <c r="J94079" s="34"/>
      <c r="K94079" s="34"/>
      <c r="L94079" s="34"/>
    </row>
    <row r="94080" spans="6:12" x14ac:dyDescent="0.35">
      <c r="F94080" s="34"/>
      <c r="J94080" s="34"/>
      <c r="K94080" s="34"/>
      <c r="L94080" s="34"/>
    </row>
    <row r="94081" spans="6:12" x14ac:dyDescent="0.35">
      <c r="F94081" s="34"/>
      <c r="J94081" s="34"/>
      <c r="K94081" s="34"/>
      <c r="L94081" s="34"/>
    </row>
    <row r="94082" spans="6:12" x14ac:dyDescent="0.35">
      <c r="F94082" s="34"/>
      <c r="J94082" s="34"/>
      <c r="K94082" s="34"/>
      <c r="L94082" s="34"/>
    </row>
    <row r="94083" spans="6:12" x14ac:dyDescent="0.35">
      <c r="F94083" s="34"/>
      <c r="J94083" s="34"/>
      <c r="K94083" s="34"/>
      <c r="L94083" s="34"/>
    </row>
    <row r="94084" spans="6:12" x14ac:dyDescent="0.35">
      <c r="F94084" s="34"/>
      <c r="J94084" s="34"/>
      <c r="K94084" s="34"/>
      <c r="L94084" s="34"/>
    </row>
    <row r="94085" spans="6:12" x14ac:dyDescent="0.35">
      <c r="F94085" s="34"/>
      <c r="J94085" s="34"/>
      <c r="K94085" s="34"/>
      <c r="L94085" s="34"/>
    </row>
    <row r="94086" spans="6:12" x14ac:dyDescent="0.35">
      <c r="F94086" s="34"/>
      <c r="J94086" s="34"/>
      <c r="K94086" s="34"/>
      <c r="L94086" s="34"/>
    </row>
    <row r="94087" spans="6:12" x14ac:dyDescent="0.35">
      <c r="F94087" s="34"/>
      <c r="J94087" s="34"/>
      <c r="K94087" s="34"/>
      <c r="L94087" s="34"/>
    </row>
    <row r="94088" spans="6:12" x14ac:dyDescent="0.35">
      <c r="F94088" s="34"/>
      <c r="J94088" s="34"/>
      <c r="K94088" s="34"/>
      <c r="L94088" s="34"/>
    </row>
    <row r="94089" spans="6:12" x14ac:dyDescent="0.35">
      <c r="F94089" s="34"/>
      <c r="J94089" s="34"/>
      <c r="K94089" s="34"/>
      <c r="L94089" s="34"/>
    </row>
    <row r="94090" spans="6:12" x14ac:dyDescent="0.35">
      <c r="F94090" s="34"/>
      <c r="J94090" s="34"/>
      <c r="K94090" s="34"/>
      <c r="L94090" s="34"/>
    </row>
    <row r="94091" spans="6:12" x14ac:dyDescent="0.35">
      <c r="F94091" s="34"/>
      <c r="J94091" s="34"/>
      <c r="K94091" s="34"/>
      <c r="L94091" s="34"/>
    </row>
    <row r="94092" spans="6:12" x14ac:dyDescent="0.35">
      <c r="F94092" s="34"/>
      <c r="J94092" s="34"/>
      <c r="K94092" s="34"/>
      <c r="L94092" s="34"/>
    </row>
    <row r="94093" spans="6:12" x14ac:dyDescent="0.35">
      <c r="F94093" s="34"/>
      <c r="J94093" s="34"/>
      <c r="K94093" s="34"/>
      <c r="L94093" s="34"/>
    </row>
    <row r="94094" spans="6:12" x14ac:dyDescent="0.35">
      <c r="F94094" s="34"/>
      <c r="J94094" s="34"/>
      <c r="K94094" s="34"/>
      <c r="L94094" s="34"/>
    </row>
    <row r="94095" spans="6:12" x14ac:dyDescent="0.35">
      <c r="F94095" s="34"/>
      <c r="J94095" s="34"/>
      <c r="K94095" s="34"/>
      <c r="L94095" s="34"/>
    </row>
    <row r="94096" spans="6:12" x14ac:dyDescent="0.35">
      <c r="F94096" s="34"/>
      <c r="J94096" s="34"/>
      <c r="K94096" s="34"/>
      <c r="L94096" s="34"/>
    </row>
    <row r="94097" spans="6:12" x14ac:dyDescent="0.35">
      <c r="F94097" s="34"/>
      <c r="J94097" s="34"/>
      <c r="K94097" s="34"/>
      <c r="L94097" s="34"/>
    </row>
    <row r="94098" spans="6:12" x14ac:dyDescent="0.35">
      <c r="F94098" s="34"/>
      <c r="J94098" s="34"/>
      <c r="K94098" s="34"/>
      <c r="L94098" s="34"/>
    </row>
    <row r="94099" spans="6:12" x14ac:dyDescent="0.35">
      <c r="F94099" s="34"/>
      <c r="J94099" s="34"/>
      <c r="K94099" s="34"/>
      <c r="L94099" s="34"/>
    </row>
    <row r="94100" spans="6:12" x14ac:dyDescent="0.35">
      <c r="F94100" s="34"/>
      <c r="J94100" s="34"/>
      <c r="K94100" s="34"/>
      <c r="L94100" s="34"/>
    </row>
    <row r="94101" spans="6:12" x14ac:dyDescent="0.35">
      <c r="F94101" s="34"/>
      <c r="J94101" s="34"/>
      <c r="K94101" s="34"/>
      <c r="L94101" s="34"/>
    </row>
    <row r="94102" spans="6:12" x14ac:dyDescent="0.35">
      <c r="F94102" s="34"/>
      <c r="J94102" s="34"/>
      <c r="K94102" s="34"/>
      <c r="L94102" s="34"/>
    </row>
    <row r="94103" spans="6:12" x14ac:dyDescent="0.35">
      <c r="F94103" s="34"/>
      <c r="J94103" s="34"/>
      <c r="K94103" s="34"/>
      <c r="L94103" s="34"/>
    </row>
    <row r="94104" spans="6:12" x14ac:dyDescent="0.35">
      <c r="F94104" s="34"/>
      <c r="J94104" s="34"/>
      <c r="K94104" s="34"/>
      <c r="L94104" s="34"/>
    </row>
    <row r="94105" spans="6:12" x14ac:dyDescent="0.35">
      <c r="F94105" s="34"/>
      <c r="J94105" s="34"/>
      <c r="K94105" s="34"/>
      <c r="L94105" s="34"/>
    </row>
    <row r="94106" spans="6:12" x14ac:dyDescent="0.35">
      <c r="F94106" s="34"/>
      <c r="J94106" s="34"/>
      <c r="K94106" s="34"/>
      <c r="L94106" s="34"/>
    </row>
    <row r="94107" spans="6:12" x14ac:dyDescent="0.35">
      <c r="F94107" s="34"/>
      <c r="J94107" s="34"/>
      <c r="K94107" s="34"/>
      <c r="L94107" s="34"/>
    </row>
    <row r="94108" spans="6:12" x14ac:dyDescent="0.35">
      <c r="F94108" s="34"/>
      <c r="J94108" s="34"/>
      <c r="K94108" s="34"/>
      <c r="L94108" s="34"/>
    </row>
    <row r="94109" spans="6:12" x14ac:dyDescent="0.35">
      <c r="F94109" s="34"/>
      <c r="J94109" s="34"/>
      <c r="K94109" s="34"/>
      <c r="L94109" s="34"/>
    </row>
    <row r="94110" spans="6:12" x14ac:dyDescent="0.35">
      <c r="F94110" s="34"/>
      <c r="J94110" s="34"/>
      <c r="K94110" s="34"/>
      <c r="L94110" s="34"/>
    </row>
    <row r="94111" spans="6:12" x14ac:dyDescent="0.35">
      <c r="F94111" s="34"/>
      <c r="J94111" s="34"/>
      <c r="K94111" s="34"/>
      <c r="L94111" s="34"/>
    </row>
    <row r="94112" spans="6:12" x14ac:dyDescent="0.35">
      <c r="F94112" s="34"/>
      <c r="J94112" s="34"/>
      <c r="K94112" s="34"/>
      <c r="L94112" s="34"/>
    </row>
    <row r="94113" spans="6:12" x14ac:dyDescent="0.35">
      <c r="F94113" s="34"/>
      <c r="J94113" s="34"/>
      <c r="K94113" s="34"/>
      <c r="L94113" s="34"/>
    </row>
    <row r="94114" spans="6:12" x14ac:dyDescent="0.35">
      <c r="F94114" s="34"/>
      <c r="J94114" s="34"/>
      <c r="K94114" s="34"/>
      <c r="L94114" s="34"/>
    </row>
    <row r="94115" spans="6:12" x14ac:dyDescent="0.35">
      <c r="F94115" s="34"/>
      <c r="J94115" s="34"/>
      <c r="K94115" s="34"/>
      <c r="L94115" s="34"/>
    </row>
    <row r="94116" spans="6:12" x14ac:dyDescent="0.35">
      <c r="F94116" s="34"/>
      <c r="J94116" s="34"/>
      <c r="K94116" s="34"/>
      <c r="L94116" s="34"/>
    </row>
    <row r="94117" spans="6:12" x14ac:dyDescent="0.35">
      <c r="F94117" s="34"/>
      <c r="J94117" s="34"/>
      <c r="K94117" s="34"/>
      <c r="L94117" s="34"/>
    </row>
    <row r="94118" spans="6:12" x14ac:dyDescent="0.35">
      <c r="F94118" s="34"/>
      <c r="J94118" s="34"/>
      <c r="K94118" s="34"/>
      <c r="L94118" s="34"/>
    </row>
    <row r="94119" spans="6:12" x14ac:dyDescent="0.35">
      <c r="F94119" s="34"/>
      <c r="J94119" s="34"/>
      <c r="K94119" s="34"/>
      <c r="L94119" s="34"/>
    </row>
    <row r="94120" spans="6:12" x14ac:dyDescent="0.35">
      <c r="F94120" s="34"/>
      <c r="J94120" s="34"/>
      <c r="K94120" s="34"/>
      <c r="L94120" s="34"/>
    </row>
    <row r="94121" spans="6:12" x14ac:dyDescent="0.35">
      <c r="F94121" s="34"/>
      <c r="J94121" s="34"/>
      <c r="K94121" s="34"/>
      <c r="L94121" s="34"/>
    </row>
    <row r="94122" spans="6:12" x14ac:dyDescent="0.35">
      <c r="F94122" s="34"/>
      <c r="J94122" s="34"/>
      <c r="K94122" s="34"/>
      <c r="L94122" s="34"/>
    </row>
    <row r="94123" spans="6:12" x14ac:dyDescent="0.35">
      <c r="F94123" s="34"/>
      <c r="J94123" s="34"/>
      <c r="K94123" s="34"/>
      <c r="L94123" s="34"/>
    </row>
    <row r="94124" spans="6:12" x14ac:dyDescent="0.35">
      <c r="F94124" s="34"/>
      <c r="J94124" s="34"/>
      <c r="K94124" s="34"/>
      <c r="L94124" s="34"/>
    </row>
    <row r="94125" spans="6:12" x14ac:dyDescent="0.35">
      <c r="F94125" s="34"/>
      <c r="J94125" s="34"/>
      <c r="K94125" s="34"/>
      <c r="L94125" s="34"/>
    </row>
    <row r="94126" spans="6:12" x14ac:dyDescent="0.35">
      <c r="F94126" s="34"/>
      <c r="J94126" s="34"/>
      <c r="K94126" s="34"/>
      <c r="L94126" s="34"/>
    </row>
    <row r="94127" spans="6:12" x14ac:dyDescent="0.35">
      <c r="F94127" s="34"/>
      <c r="J94127" s="34"/>
      <c r="K94127" s="34"/>
      <c r="L94127" s="34"/>
    </row>
    <row r="94128" spans="6:12" x14ac:dyDescent="0.35">
      <c r="F94128" s="34"/>
      <c r="J94128" s="34"/>
      <c r="K94128" s="34"/>
      <c r="L94128" s="34"/>
    </row>
    <row r="94129" spans="6:12" x14ac:dyDescent="0.35">
      <c r="F94129" s="34"/>
      <c r="J94129" s="34"/>
      <c r="K94129" s="34"/>
      <c r="L94129" s="34"/>
    </row>
    <row r="94130" spans="6:12" x14ac:dyDescent="0.35">
      <c r="F94130" s="34"/>
      <c r="J94130" s="34"/>
      <c r="K94130" s="34"/>
      <c r="L94130" s="34"/>
    </row>
    <row r="94131" spans="6:12" x14ac:dyDescent="0.35">
      <c r="F94131" s="34"/>
      <c r="J94131" s="34"/>
      <c r="K94131" s="34"/>
      <c r="L94131" s="34"/>
    </row>
    <row r="94132" spans="6:12" x14ac:dyDescent="0.35">
      <c r="F94132" s="34"/>
      <c r="J94132" s="34"/>
      <c r="K94132" s="34"/>
      <c r="L94132" s="34"/>
    </row>
    <row r="94133" spans="6:12" x14ac:dyDescent="0.35">
      <c r="F94133" s="34"/>
      <c r="J94133" s="34"/>
      <c r="K94133" s="34"/>
      <c r="L94133" s="34"/>
    </row>
    <row r="94134" spans="6:12" x14ac:dyDescent="0.35">
      <c r="F94134" s="34"/>
      <c r="J94134" s="34"/>
      <c r="K94134" s="34"/>
      <c r="L94134" s="34"/>
    </row>
    <row r="94135" spans="6:12" x14ac:dyDescent="0.35">
      <c r="F94135" s="34"/>
      <c r="J94135" s="34"/>
      <c r="K94135" s="34"/>
      <c r="L94135" s="34"/>
    </row>
    <row r="94136" spans="6:12" x14ac:dyDescent="0.35">
      <c r="F94136" s="34"/>
      <c r="J94136" s="34"/>
      <c r="K94136" s="34"/>
      <c r="L94136" s="34"/>
    </row>
    <row r="94137" spans="6:12" x14ac:dyDescent="0.35">
      <c r="F94137" s="34"/>
      <c r="J94137" s="34"/>
      <c r="K94137" s="34"/>
      <c r="L94137" s="34"/>
    </row>
    <row r="94138" spans="6:12" x14ac:dyDescent="0.35">
      <c r="F94138" s="34"/>
      <c r="J94138" s="34"/>
      <c r="K94138" s="34"/>
      <c r="L94138" s="34"/>
    </row>
    <row r="94139" spans="6:12" x14ac:dyDescent="0.35">
      <c r="F94139" s="34"/>
      <c r="J94139" s="34"/>
      <c r="K94139" s="34"/>
      <c r="L94139" s="34"/>
    </row>
    <row r="94140" spans="6:12" x14ac:dyDescent="0.35">
      <c r="F94140" s="34"/>
      <c r="J94140" s="34"/>
      <c r="K94140" s="34"/>
      <c r="L94140" s="34"/>
    </row>
    <row r="94141" spans="6:12" x14ac:dyDescent="0.35">
      <c r="F94141" s="34"/>
      <c r="J94141" s="34"/>
      <c r="K94141" s="34"/>
      <c r="L94141" s="34"/>
    </row>
    <row r="94142" spans="6:12" x14ac:dyDescent="0.35">
      <c r="F94142" s="34"/>
      <c r="J94142" s="34"/>
      <c r="K94142" s="34"/>
      <c r="L94142" s="34"/>
    </row>
    <row r="94143" spans="6:12" x14ac:dyDescent="0.35">
      <c r="F94143" s="34"/>
      <c r="J94143" s="34"/>
      <c r="K94143" s="34"/>
      <c r="L94143" s="34"/>
    </row>
    <row r="94144" spans="6:12" x14ac:dyDescent="0.35">
      <c r="F94144" s="34"/>
      <c r="J94144" s="34"/>
      <c r="K94144" s="34"/>
      <c r="L94144" s="34"/>
    </row>
    <row r="94145" spans="6:12" x14ac:dyDescent="0.35">
      <c r="F94145" s="34"/>
      <c r="J94145" s="34"/>
      <c r="K94145" s="34"/>
      <c r="L94145" s="34"/>
    </row>
    <row r="94146" spans="6:12" x14ac:dyDescent="0.35">
      <c r="F94146" s="34"/>
      <c r="J94146" s="34"/>
      <c r="K94146" s="34"/>
      <c r="L94146" s="34"/>
    </row>
    <row r="94147" spans="6:12" x14ac:dyDescent="0.35">
      <c r="F94147" s="34"/>
      <c r="J94147" s="34"/>
      <c r="K94147" s="34"/>
      <c r="L94147" s="34"/>
    </row>
    <row r="94148" spans="6:12" x14ac:dyDescent="0.35">
      <c r="F94148" s="34"/>
      <c r="J94148" s="34"/>
      <c r="K94148" s="34"/>
      <c r="L94148" s="34"/>
    </row>
    <row r="94149" spans="6:12" x14ac:dyDescent="0.35">
      <c r="F94149" s="34"/>
      <c r="J94149" s="34"/>
      <c r="K94149" s="34"/>
      <c r="L94149" s="34"/>
    </row>
    <row r="94150" spans="6:12" x14ac:dyDescent="0.35">
      <c r="F94150" s="34"/>
      <c r="J94150" s="34"/>
      <c r="K94150" s="34"/>
      <c r="L94150" s="34"/>
    </row>
    <row r="94151" spans="6:12" x14ac:dyDescent="0.35">
      <c r="F94151" s="34"/>
      <c r="J94151" s="34"/>
      <c r="K94151" s="34"/>
      <c r="L94151" s="34"/>
    </row>
    <row r="94152" spans="6:12" x14ac:dyDescent="0.35">
      <c r="F94152" s="34"/>
      <c r="J94152" s="34"/>
      <c r="K94152" s="34"/>
      <c r="L94152" s="34"/>
    </row>
    <row r="94153" spans="6:12" x14ac:dyDescent="0.35">
      <c r="F94153" s="34"/>
      <c r="J94153" s="34"/>
      <c r="K94153" s="34"/>
      <c r="L94153" s="34"/>
    </row>
    <row r="94154" spans="6:12" x14ac:dyDescent="0.35">
      <c r="F94154" s="34"/>
      <c r="J94154" s="34"/>
      <c r="K94154" s="34"/>
      <c r="L94154" s="34"/>
    </row>
    <row r="94155" spans="6:12" x14ac:dyDescent="0.35">
      <c r="F94155" s="34"/>
      <c r="J94155" s="34"/>
      <c r="K94155" s="34"/>
      <c r="L94155" s="34"/>
    </row>
    <row r="94156" spans="6:12" x14ac:dyDescent="0.35">
      <c r="F94156" s="34"/>
      <c r="J94156" s="34"/>
      <c r="K94156" s="34"/>
      <c r="L94156" s="34"/>
    </row>
    <row r="94157" spans="6:12" x14ac:dyDescent="0.35">
      <c r="F94157" s="34"/>
      <c r="J94157" s="34"/>
      <c r="K94157" s="34"/>
      <c r="L94157" s="34"/>
    </row>
    <row r="94158" spans="6:12" x14ac:dyDescent="0.35">
      <c r="F94158" s="34"/>
      <c r="J94158" s="34"/>
      <c r="K94158" s="34"/>
      <c r="L94158" s="34"/>
    </row>
    <row r="94159" spans="6:12" x14ac:dyDescent="0.35">
      <c r="F94159" s="34"/>
      <c r="J94159" s="34"/>
      <c r="K94159" s="34"/>
      <c r="L94159" s="34"/>
    </row>
    <row r="94160" spans="6:12" x14ac:dyDescent="0.35">
      <c r="F94160" s="34"/>
      <c r="J94160" s="34"/>
      <c r="K94160" s="34"/>
      <c r="L94160" s="34"/>
    </row>
    <row r="94161" spans="6:12" x14ac:dyDescent="0.35">
      <c r="F94161" s="34"/>
      <c r="J94161" s="34"/>
      <c r="K94161" s="34"/>
      <c r="L94161" s="34"/>
    </row>
    <row r="94162" spans="6:12" x14ac:dyDescent="0.35">
      <c r="F94162" s="34"/>
      <c r="J94162" s="34"/>
      <c r="K94162" s="34"/>
      <c r="L94162" s="34"/>
    </row>
    <row r="94163" spans="6:12" x14ac:dyDescent="0.35">
      <c r="F94163" s="34"/>
      <c r="J94163" s="34"/>
      <c r="K94163" s="34"/>
      <c r="L94163" s="34"/>
    </row>
    <row r="94164" spans="6:12" x14ac:dyDescent="0.35">
      <c r="F94164" s="34"/>
      <c r="J94164" s="34"/>
      <c r="K94164" s="34"/>
      <c r="L94164" s="34"/>
    </row>
    <row r="94165" spans="6:12" x14ac:dyDescent="0.35">
      <c r="F94165" s="34"/>
      <c r="J94165" s="34"/>
      <c r="K94165" s="34"/>
      <c r="L94165" s="34"/>
    </row>
    <row r="94166" spans="6:12" x14ac:dyDescent="0.35">
      <c r="F94166" s="34"/>
      <c r="J94166" s="34"/>
      <c r="K94166" s="34"/>
      <c r="L94166" s="34"/>
    </row>
    <row r="94167" spans="6:12" x14ac:dyDescent="0.35">
      <c r="F94167" s="34"/>
      <c r="J94167" s="34"/>
      <c r="K94167" s="34"/>
      <c r="L94167" s="34"/>
    </row>
    <row r="94168" spans="6:12" x14ac:dyDescent="0.35">
      <c r="F94168" s="34"/>
      <c r="J94168" s="34"/>
      <c r="K94168" s="34"/>
      <c r="L94168" s="34"/>
    </row>
    <row r="94169" spans="6:12" x14ac:dyDescent="0.35">
      <c r="F94169" s="34"/>
      <c r="J94169" s="34"/>
      <c r="K94169" s="34"/>
      <c r="L94169" s="34"/>
    </row>
    <row r="94170" spans="6:12" x14ac:dyDescent="0.35">
      <c r="F94170" s="34"/>
      <c r="J94170" s="34"/>
      <c r="K94170" s="34"/>
      <c r="L94170" s="34"/>
    </row>
    <row r="94171" spans="6:12" x14ac:dyDescent="0.35">
      <c r="F94171" s="34"/>
      <c r="J94171" s="34"/>
      <c r="K94171" s="34"/>
      <c r="L94171" s="34"/>
    </row>
    <row r="94172" spans="6:12" x14ac:dyDescent="0.35">
      <c r="F94172" s="34"/>
      <c r="J94172" s="34"/>
      <c r="K94172" s="34"/>
      <c r="L94172" s="34"/>
    </row>
    <row r="94173" spans="6:12" x14ac:dyDescent="0.35">
      <c r="F94173" s="34"/>
      <c r="J94173" s="34"/>
      <c r="K94173" s="34"/>
      <c r="L94173" s="34"/>
    </row>
    <row r="94174" spans="6:12" x14ac:dyDescent="0.35">
      <c r="F94174" s="34"/>
      <c r="J94174" s="34"/>
      <c r="K94174" s="34"/>
      <c r="L94174" s="34"/>
    </row>
    <row r="94175" spans="6:12" x14ac:dyDescent="0.35">
      <c r="F94175" s="34"/>
      <c r="J94175" s="34"/>
      <c r="K94175" s="34"/>
      <c r="L94175" s="34"/>
    </row>
    <row r="94176" spans="6:12" x14ac:dyDescent="0.35">
      <c r="F94176" s="34"/>
      <c r="J94176" s="34"/>
      <c r="K94176" s="34"/>
      <c r="L94176" s="34"/>
    </row>
    <row r="94177" spans="6:12" x14ac:dyDescent="0.35">
      <c r="F94177" s="34"/>
      <c r="J94177" s="34"/>
      <c r="K94177" s="34"/>
      <c r="L94177" s="34"/>
    </row>
    <row r="94178" spans="6:12" x14ac:dyDescent="0.35">
      <c r="F94178" s="34"/>
      <c r="J94178" s="34"/>
      <c r="K94178" s="34"/>
      <c r="L94178" s="34"/>
    </row>
    <row r="94179" spans="6:12" x14ac:dyDescent="0.35">
      <c r="F94179" s="34"/>
      <c r="J94179" s="34"/>
      <c r="K94179" s="34"/>
      <c r="L94179" s="34"/>
    </row>
    <row r="94180" spans="6:12" x14ac:dyDescent="0.35">
      <c r="F94180" s="34"/>
      <c r="J94180" s="34"/>
      <c r="K94180" s="34"/>
      <c r="L94180" s="34"/>
    </row>
    <row r="94181" spans="6:12" x14ac:dyDescent="0.35">
      <c r="F94181" s="34"/>
      <c r="J94181" s="34"/>
      <c r="K94181" s="34"/>
      <c r="L94181" s="34"/>
    </row>
    <row r="94182" spans="6:12" x14ac:dyDescent="0.35">
      <c r="F94182" s="34"/>
      <c r="J94182" s="34"/>
      <c r="K94182" s="34"/>
      <c r="L94182" s="34"/>
    </row>
    <row r="94183" spans="6:12" x14ac:dyDescent="0.35">
      <c r="F94183" s="34"/>
      <c r="J94183" s="34"/>
      <c r="K94183" s="34"/>
      <c r="L94183" s="34"/>
    </row>
    <row r="94184" spans="6:12" x14ac:dyDescent="0.35">
      <c r="F94184" s="34"/>
      <c r="J94184" s="34"/>
      <c r="K94184" s="34"/>
      <c r="L94184" s="34"/>
    </row>
    <row r="94185" spans="6:12" x14ac:dyDescent="0.35">
      <c r="F94185" s="34"/>
      <c r="J94185" s="34"/>
      <c r="K94185" s="34"/>
      <c r="L94185" s="34"/>
    </row>
    <row r="94186" spans="6:12" x14ac:dyDescent="0.35">
      <c r="F94186" s="34"/>
      <c r="J94186" s="34"/>
      <c r="K94186" s="34"/>
      <c r="L94186" s="34"/>
    </row>
    <row r="94187" spans="6:12" x14ac:dyDescent="0.35">
      <c r="F94187" s="34"/>
      <c r="J94187" s="34"/>
      <c r="K94187" s="34"/>
      <c r="L94187" s="34"/>
    </row>
    <row r="94188" spans="6:12" x14ac:dyDescent="0.35">
      <c r="F94188" s="34"/>
      <c r="J94188" s="34"/>
      <c r="K94188" s="34"/>
      <c r="L94188" s="34"/>
    </row>
    <row r="94189" spans="6:12" x14ac:dyDescent="0.35">
      <c r="F94189" s="34"/>
      <c r="J94189" s="34"/>
      <c r="K94189" s="34"/>
      <c r="L94189" s="34"/>
    </row>
    <row r="94190" spans="6:12" x14ac:dyDescent="0.35">
      <c r="F94190" s="34"/>
      <c r="J94190" s="34"/>
      <c r="K94190" s="34"/>
      <c r="L94190" s="34"/>
    </row>
    <row r="94191" spans="6:12" x14ac:dyDescent="0.35">
      <c r="F94191" s="34"/>
      <c r="J94191" s="34"/>
      <c r="K94191" s="34"/>
      <c r="L94191" s="34"/>
    </row>
    <row r="94192" spans="6:12" x14ac:dyDescent="0.35">
      <c r="F94192" s="34"/>
      <c r="J94192" s="34"/>
      <c r="K94192" s="34"/>
      <c r="L94192" s="34"/>
    </row>
    <row r="94193" spans="6:12" x14ac:dyDescent="0.35">
      <c r="F94193" s="34"/>
      <c r="J94193" s="34"/>
      <c r="K94193" s="34"/>
      <c r="L94193" s="34"/>
    </row>
    <row r="94194" spans="6:12" x14ac:dyDescent="0.35">
      <c r="F94194" s="34"/>
      <c r="J94194" s="34"/>
      <c r="K94194" s="34"/>
      <c r="L94194" s="34"/>
    </row>
    <row r="94195" spans="6:12" x14ac:dyDescent="0.35">
      <c r="F94195" s="34"/>
      <c r="J94195" s="34"/>
      <c r="K94195" s="34"/>
      <c r="L94195" s="34"/>
    </row>
    <row r="94196" spans="6:12" x14ac:dyDescent="0.35">
      <c r="F94196" s="34"/>
      <c r="J94196" s="34"/>
      <c r="K94196" s="34"/>
      <c r="L94196" s="34"/>
    </row>
    <row r="94197" spans="6:12" x14ac:dyDescent="0.35">
      <c r="F94197" s="34"/>
      <c r="J94197" s="34"/>
      <c r="K94197" s="34"/>
      <c r="L94197" s="34"/>
    </row>
    <row r="94198" spans="6:12" x14ac:dyDescent="0.35">
      <c r="F94198" s="34"/>
      <c r="J94198" s="34"/>
      <c r="K94198" s="34"/>
      <c r="L94198" s="34"/>
    </row>
    <row r="94199" spans="6:12" x14ac:dyDescent="0.35">
      <c r="F94199" s="34"/>
      <c r="J94199" s="34"/>
      <c r="K94199" s="34"/>
      <c r="L94199" s="34"/>
    </row>
    <row r="94200" spans="6:12" x14ac:dyDescent="0.35">
      <c r="F94200" s="34"/>
      <c r="J94200" s="34"/>
      <c r="K94200" s="34"/>
      <c r="L94200" s="34"/>
    </row>
    <row r="94201" spans="6:12" x14ac:dyDescent="0.35">
      <c r="F94201" s="34"/>
      <c r="J94201" s="34"/>
      <c r="K94201" s="34"/>
      <c r="L94201" s="34"/>
    </row>
    <row r="94202" spans="6:12" x14ac:dyDescent="0.35">
      <c r="F94202" s="34"/>
      <c r="J94202" s="34"/>
      <c r="K94202" s="34"/>
      <c r="L94202" s="34"/>
    </row>
    <row r="94203" spans="6:12" x14ac:dyDescent="0.35">
      <c r="F94203" s="34"/>
      <c r="J94203" s="34"/>
      <c r="K94203" s="34"/>
      <c r="L94203" s="34"/>
    </row>
    <row r="94204" spans="6:12" x14ac:dyDescent="0.35">
      <c r="F94204" s="34"/>
      <c r="J94204" s="34"/>
      <c r="K94204" s="34"/>
      <c r="L94204" s="34"/>
    </row>
    <row r="94205" spans="6:12" x14ac:dyDescent="0.35">
      <c r="F94205" s="34"/>
      <c r="J94205" s="34"/>
      <c r="K94205" s="34"/>
      <c r="L94205" s="34"/>
    </row>
    <row r="94206" spans="6:12" x14ac:dyDescent="0.35">
      <c r="F94206" s="34"/>
      <c r="J94206" s="34"/>
      <c r="K94206" s="34"/>
      <c r="L94206" s="34"/>
    </row>
    <row r="94207" spans="6:12" x14ac:dyDescent="0.35">
      <c r="F94207" s="34"/>
      <c r="J94207" s="34"/>
      <c r="K94207" s="34"/>
      <c r="L94207" s="34"/>
    </row>
    <row r="94208" spans="6:12" x14ac:dyDescent="0.35">
      <c r="F94208" s="34"/>
      <c r="J94208" s="34"/>
      <c r="K94208" s="34"/>
      <c r="L94208" s="34"/>
    </row>
    <row r="94209" spans="6:12" x14ac:dyDescent="0.35">
      <c r="F94209" s="34"/>
      <c r="J94209" s="34"/>
      <c r="K94209" s="34"/>
      <c r="L94209" s="34"/>
    </row>
    <row r="94210" spans="6:12" x14ac:dyDescent="0.35">
      <c r="F94210" s="34"/>
      <c r="J94210" s="34"/>
      <c r="K94210" s="34"/>
      <c r="L94210" s="34"/>
    </row>
    <row r="94211" spans="6:12" x14ac:dyDescent="0.35">
      <c r="F94211" s="34"/>
      <c r="J94211" s="34"/>
      <c r="K94211" s="34"/>
      <c r="L94211" s="34"/>
    </row>
    <row r="94212" spans="6:12" x14ac:dyDescent="0.35">
      <c r="F94212" s="34"/>
      <c r="J94212" s="34"/>
      <c r="K94212" s="34"/>
      <c r="L94212" s="34"/>
    </row>
    <row r="94213" spans="6:12" x14ac:dyDescent="0.35">
      <c r="F94213" s="34"/>
      <c r="J94213" s="34"/>
      <c r="K94213" s="34"/>
      <c r="L94213" s="34"/>
    </row>
    <row r="94214" spans="6:12" x14ac:dyDescent="0.35">
      <c r="F94214" s="34"/>
      <c r="J94214" s="34"/>
      <c r="K94214" s="34"/>
      <c r="L94214" s="34"/>
    </row>
    <row r="94215" spans="6:12" x14ac:dyDescent="0.35">
      <c r="F94215" s="34"/>
      <c r="J94215" s="34"/>
      <c r="K94215" s="34"/>
      <c r="L94215" s="34"/>
    </row>
    <row r="94216" spans="6:12" x14ac:dyDescent="0.35">
      <c r="F94216" s="34"/>
      <c r="J94216" s="34"/>
      <c r="K94216" s="34"/>
      <c r="L94216" s="34"/>
    </row>
    <row r="94217" spans="6:12" x14ac:dyDescent="0.35">
      <c r="F94217" s="34"/>
      <c r="J94217" s="34"/>
      <c r="K94217" s="34"/>
      <c r="L94217" s="34"/>
    </row>
    <row r="94218" spans="6:12" x14ac:dyDescent="0.35">
      <c r="F94218" s="34"/>
      <c r="J94218" s="34"/>
      <c r="K94218" s="34"/>
      <c r="L94218" s="34"/>
    </row>
    <row r="94219" spans="6:12" x14ac:dyDescent="0.35">
      <c r="F94219" s="34"/>
      <c r="J94219" s="34"/>
      <c r="K94219" s="34"/>
      <c r="L94219" s="34"/>
    </row>
    <row r="94220" spans="6:12" x14ac:dyDescent="0.35">
      <c r="F94220" s="34"/>
      <c r="J94220" s="34"/>
      <c r="K94220" s="34"/>
      <c r="L94220" s="34"/>
    </row>
    <row r="94221" spans="6:12" x14ac:dyDescent="0.35">
      <c r="F94221" s="34"/>
      <c r="J94221" s="34"/>
      <c r="K94221" s="34"/>
      <c r="L94221" s="34"/>
    </row>
    <row r="94222" spans="6:12" x14ac:dyDescent="0.35">
      <c r="F94222" s="34"/>
      <c r="J94222" s="34"/>
      <c r="K94222" s="34"/>
      <c r="L94222" s="34"/>
    </row>
    <row r="94223" spans="6:12" x14ac:dyDescent="0.35">
      <c r="F94223" s="34"/>
      <c r="J94223" s="34"/>
      <c r="K94223" s="34"/>
      <c r="L94223" s="34"/>
    </row>
    <row r="94224" spans="6:12" x14ac:dyDescent="0.35">
      <c r="F94224" s="34"/>
      <c r="J94224" s="34"/>
      <c r="K94224" s="34"/>
      <c r="L94224" s="34"/>
    </row>
    <row r="94225" spans="6:12" x14ac:dyDescent="0.35">
      <c r="F94225" s="34"/>
      <c r="J94225" s="34"/>
      <c r="K94225" s="34"/>
      <c r="L94225" s="34"/>
    </row>
    <row r="94226" spans="6:12" x14ac:dyDescent="0.35">
      <c r="F94226" s="34"/>
      <c r="J94226" s="34"/>
      <c r="K94226" s="34"/>
      <c r="L94226" s="34"/>
    </row>
    <row r="94227" spans="6:12" x14ac:dyDescent="0.35">
      <c r="F94227" s="34"/>
      <c r="J94227" s="34"/>
      <c r="K94227" s="34"/>
      <c r="L94227" s="34"/>
    </row>
    <row r="94228" spans="6:12" x14ac:dyDescent="0.35">
      <c r="F94228" s="34"/>
      <c r="J94228" s="34"/>
      <c r="K94228" s="34"/>
      <c r="L94228" s="34"/>
    </row>
    <row r="94229" spans="6:12" x14ac:dyDescent="0.35">
      <c r="F94229" s="34"/>
      <c r="J94229" s="34"/>
      <c r="K94229" s="34"/>
      <c r="L94229" s="34"/>
    </row>
    <row r="94230" spans="6:12" x14ac:dyDescent="0.35">
      <c r="F94230" s="34"/>
      <c r="J94230" s="34"/>
      <c r="K94230" s="34"/>
      <c r="L94230" s="34"/>
    </row>
    <row r="94231" spans="6:12" x14ac:dyDescent="0.35">
      <c r="F94231" s="34"/>
      <c r="J94231" s="34"/>
      <c r="K94231" s="34"/>
      <c r="L94231" s="34"/>
    </row>
    <row r="94232" spans="6:12" x14ac:dyDescent="0.35">
      <c r="F94232" s="34"/>
      <c r="J94232" s="34"/>
      <c r="K94232" s="34"/>
      <c r="L94232" s="34"/>
    </row>
    <row r="94233" spans="6:12" x14ac:dyDescent="0.35">
      <c r="F94233" s="34"/>
      <c r="J94233" s="34"/>
      <c r="K94233" s="34"/>
      <c r="L94233" s="34"/>
    </row>
    <row r="94234" spans="6:12" x14ac:dyDescent="0.35">
      <c r="F94234" s="34"/>
      <c r="J94234" s="34"/>
      <c r="K94234" s="34"/>
      <c r="L94234" s="34"/>
    </row>
    <row r="94235" spans="6:12" x14ac:dyDescent="0.35">
      <c r="F94235" s="34"/>
      <c r="J94235" s="34"/>
      <c r="K94235" s="34"/>
      <c r="L94235" s="34"/>
    </row>
    <row r="94236" spans="6:12" x14ac:dyDescent="0.35">
      <c r="F94236" s="34"/>
      <c r="J94236" s="34"/>
      <c r="K94236" s="34"/>
      <c r="L94236" s="34"/>
    </row>
    <row r="94237" spans="6:12" x14ac:dyDescent="0.35">
      <c r="F94237" s="34"/>
      <c r="J94237" s="34"/>
      <c r="K94237" s="34"/>
      <c r="L94237" s="34"/>
    </row>
    <row r="94238" spans="6:12" x14ac:dyDescent="0.35">
      <c r="F94238" s="34"/>
      <c r="J94238" s="34"/>
      <c r="K94238" s="34"/>
      <c r="L94238" s="34"/>
    </row>
    <row r="94239" spans="6:12" x14ac:dyDescent="0.35">
      <c r="F94239" s="34"/>
      <c r="J94239" s="34"/>
      <c r="K94239" s="34"/>
      <c r="L94239" s="34"/>
    </row>
    <row r="94240" spans="6:12" x14ac:dyDescent="0.35">
      <c r="F94240" s="34"/>
      <c r="J94240" s="34"/>
      <c r="K94240" s="34"/>
      <c r="L94240" s="34"/>
    </row>
    <row r="94241" spans="6:12" x14ac:dyDescent="0.35">
      <c r="F94241" s="34"/>
      <c r="J94241" s="34"/>
      <c r="K94241" s="34"/>
      <c r="L94241" s="34"/>
    </row>
    <row r="94242" spans="6:12" x14ac:dyDescent="0.35">
      <c r="F94242" s="34"/>
      <c r="J94242" s="34"/>
      <c r="K94242" s="34"/>
      <c r="L94242" s="34"/>
    </row>
    <row r="94243" spans="6:12" x14ac:dyDescent="0.35">
      <c r="F94243" s="34"/>
      <c r="J94243" s="34"/>
      <c r="K94243" s="34"/>
      <c r="L94243" s="34"/>
    </row>
    <row r="94244" spans="6:12" x14ac:dyDescent="0.35">
      <c r="F94244" s="34"/>
      <c r="J94244" s="34"/>
      <c r="K94244" s="34"/>
      <c r="L94244" s="34"/>
    </row>
    <row r="94245" spans="6:12" x14ac:dyDescent="0.35">
      <c r="F94245" s="34"/>
      <c r="J94245" s="34"/>
      <c r="K94245" s="34"/>
      <c r="L94245" s="34"/>
    </row>
    <row r="94246" spans="6:12" x14ac:dyDescent="0.35">
      <c r="F94246" s="34"/>
      <c r="J94246" s="34"/>
      <c r="K94246" s="34"/>
      <c r="L94246" s="34"/>
    </row>
    <row r="94247" spans="6:12" x14ac:dyDescent="0.35">
      <c r="F94247" s="34"/>
      <c r="J94247" s="34"/>
      <c r="K94247" s="34"/>
      <c r="L94247" s="34"/>
    </row>
    <row r="94248" spans="6:12" x14ac:dyDescent="0.35">
      <c r="F94248" s="34"/>
      <c r="J94248" s="34"/>
      <c r="K94248" s="34"/>
      <c r="L94248" s="34"/>
    </row>
    <row r="94249" spans="6:12" x14ac:dyDescent="0.35">
      <c r="F94249" s="34"/>
      <c r="J94249" s="34"/>
      <c r="K94249" s="34"/>
      <c r="L94249" s="34"/>
    </row>
    <row r="94250" spans="6:12" x14ac:dyDescent="0.35">
      <c r="F94250" s="34"/>
      <c r="J94250" s="34"/>
      <c r="K94250" s="34"/>
      <c r="L94250" s="34"/>
    </row>
    <row r="94251" spans="6:12" x14ac:dyDescent="0.35">
      <c r="F94251" s="34"/>
      <c r="J94251" s="34"/>
      <c r="K94251" s="34"/>
      <c r="L94251" s="34"/>
    </row>
    <row r="94252" spans="6:12" x14ac:dyDescent="0.35">
      <c r="F94252" s="34"/>
      <c r="J94252" s="34"/>
      <c r="K94252" s="34"/>
      <c r="L94252" s="34"/>
    </row>
    <row r="94253" spans="6:12" x14ac:dyDescent="0.35">
      <c r="F94253" s="34"/>
      <c r="J94253" s="34"/>
      <c r="K94253" s="34"/>
      <c r="L94253" s="34"/>
    </row>
    <row r="94254" spans="6:12" x14ac:dyDescent="0.35">
      <c r="F94254" s="34"/>
      <c r="J94254" s="34"/>
      <c r="K94254" s="34"/>
      <c r="L94254" s="34"/>
    </row>
    <row r="94255" spans="6:12" x14ac:dyDescent="0.35">
      <c r="F94255" s="34"/>
      <c r="J94255" s="34"/>
      <c r="K94255" s="34"/>
      <c r="L94255" s="34"/>
    </row>
    <row r="94256" spans="6:12" x14ac:dyDescent="0.35">
      <c r="F94256" s="34"/>
      <c r="J94256" s="34"/>
      <c r="K94256" s="34"/>
      <c r="L94256" s="34"/>
    </row>
    <row r="94257" spans="6:12" x14ac:dyDescent="0.35">
      <c r="F94257" s="34"/>
      <c r="J94257" s="34"/>
      <c r="K94257" s="34"/>
      <c r="L94257" s="34"/>
    </row>
    <row r="94258" spans="6:12" x14ac:dyDescent="0.35">
      <c r="F94258" s="34"/>
      <c r="J94258" s="34"/>
      <c r="K94258" s="34"/>
      <c r="L94258" s="34"/>
    </row>
    <row r="94259" spans="6:12" x14ac:dyDescent="0.35">
      <c r="F94259" s="34"/>
      <c r="J94259" s="34"/>
      <c r="K94259" s="34"/>
      <c r="L94259" s="34"/>
    </row>
    <row r="94260" spans="6:12" x14ac:dyDescent="0.35">
      <c r="F94260" s="34"/>
      <c r="J94260" s="34"/>
      <c r="K94260" s="34"/>
      <c r="L94260" s="34"/>
    </row>
    <row r="94261" spans="6:12" x14ac:dyDescent="0.35">
      <c r="F94261" s="34"/>
      <c r="J94261" s="34"/>
      <c r="K94261" s="34"/>
      <c r="L94261" s="34"/>
    </row>
    <row r="94262" spans="6:12" x14ac:dyDescent="0.35">
      <c r="F94262" s="34"/>
      <c r="J94262" s="34"/>
      <c r="K94262" s="34"/>
      <c r="L94262" s="34"/>
    </row>
    <row r="94263" spans="6:12" x14ac:dyDescent="0.35">
      <c r="F94263" s="34"/>
      <c r="J94263" s="34"/>
      <c r="K94263" s="34"/>
      <c r="L94263" s="34"/>
    </row>
    <row r="94264" spans="6:12" x14ac:dyDescent="0.35">
      <c r="F94264" s="34"/>
      <c r="J94264" s="34"/>
      <c r="K94264" s="34"/>
      <c r="L94264" s="34"/>
    </row>
    <row r="94265" spans="6:12" x14ac:dyDescent="0.35">
      <c r="F94265" s="34"/>
      <c r="J94265" s="34"/>
      <c r="K94265" s="34"/>
      <c r="L94265" s="34"/>
    </row>
    <row r="94266" spans="6:12" x14ac:dyDescent="0.35">
      <c r="F94266" s="34"/>
      <c r="J94266" s="34"/>
      <c r="K94266" s="34"/>
      <c r="L94266" s="34"/>
    </row>
    <row r="94267" spans="6:12" x14ac:dyDescent="0.35">
      <c r="F94267" s="34"/>
      <c r="J94267" s="34"/>
      <c r="K94267" s="34"/>
      <c r="L94267" s="34"/>
    </row>
    <row r="94268" spans="6:12" x14ac:dyDescent="0.35">
      <c r="F94268" s="34"/>
      <c r="J94268" s="34"/>
      <c r="K94268" s="34"/>
      <c r="L94268" s="34"/>
    </row>
    <row r="94269" spans="6:12" x14ac:dyDescent="0.35">
      <c r="F94269" s="34"/>
      <c r="J94269" s="34"/>
      <c r="K94269" s="34"/>
      <c r="L94269" s="34"/>
    </row>
    <row r="94270" spans="6:12" x14ac:dyDescent="0.35">
      <c r="F94270" s="34"/>
      <c r="J94270" s="34"/>
      <c r="K94270" s="34"/>
      <c r="L94270" s="34"/>
    </row>
    <row r="94271" spans="6:12" x14ac:dyDescent="0.35">
      <c r="F94271" s="34"/>
      <c r="J94271" s="34"/>
      <c r="K94271" s="34"/>
      <c r="L94271" s="34"/>
    </row>
    <row r="94272" spans="6:12" x14ac:dyDescent="0.35">
      <c r="F94272" s="34"/>
      <c r="J94272" s="34"/>
      <c r="K94272" s="34"/>
      <c r="L94272" s="34"/>
    </row>
    <row r="94273" spans="6:12" x14ac:dyDescent="0.35">
      <c r="F94273" s="34"/>
      <c r="J94273" s="34"/>
      <c r="K94273" s="34"/>
      <c r="L94273" s="34"/>
    </row>
    <row r="94274" spans="6:12" x14ac:dyDescent="0.35">
      <c r="F94274" s="34"/>
      <c r="J94274" s="34"/>
      <c r="K94274" s="34"/>
      <c r="L94274" s="34"/>
    </row>
    <row r="94275" spans="6:12" x14ac:dyDescent="0.35">
      <c r="F94275" s="34"/>
      <c r="J94275" s="34"/>
      <c r="K94275" s="34"/>
      <c r="L94275" s="34"/>
    </row>
    <row r="94276" spans="6:12" x14ac:dyDescent="0.35">
      <c r="F94276" s="34"/>
      <c r="J94276" s="34"/>
      <c r="K94276" s="34"/>
      <c r="L94276" s="34"/>
    </row>
    <row r="94277" spans="6:12" x14ac:dyDescent="0.35">
      <c r="F94277" s="34"/>
      <c r="J94277" s="34"/>
      <c r="K94277" s="34"/>
      <c r="L94277" s="34"/>
    </row>
    <row r="94278" spans="6:12" x14ac:dyDescent="0.35">
      <c r="F94278" s="34"/>
      <c r="J94278" s="34"/>
      <c r="K94278" s="34"/>
      <c r="L94278" s="34"/>
    </row>
    <row r="94279" spans="6:12" x14ac:dyDescent="0.35">
      <c r="F94279" s="34"/>
      <c r="J94279" s="34"/>
      <c r="K94279" s="34"/>
      <c r="L94279" s="34"/>
    </row>
    <row r="94280" spans="6:12" x14ac:dyDescent="0.35">
      <c r="F94280" s="34"/>
      <c r="J94280" s="34"/>
      <c r="K94280" s="34"/>
      <c r="L94280" s="34"/>
    </row>
    <row r="94281" spans="6:12" x14ac:dyDescent="0.35">
      <c r="F94281" s="34"/>
      <c r="J94281" s="34"/>
      <c r="K94281" s="34"/>
      <c r="L94281" s="34"/>
    </row>
    <row r="94282" spans="6:12" x14ac:dyDescent="0.35">
      <c r="F94282" s="34"/>
      <c r="J94282" s="34"/>
      <c r="K94282" s="34"/>
      <c r="L94282" s="34"/>
    </row>
    <row r="94283" spans="6:12" x14ac:dyDescent="0.35">
      <c r="F94283" s="34"/>
      <c r="J94283" s="34"/>
      <c r="K94283" s="34"/>
      <c r="L94283" s="34"/>
    </row>
    <row r="94284" spans="6:12" x14ac:dyDescent="0.35">
      <c r="F94284" s="34"/>
      <c r="J94284" s="34"/>
      <c r="K94284" s="34"/>
      <c r="L94284" s="34"/>
    </row>
    <row r="94285" spans="6:12" x14ac:dyDescent="0.35">
      <c r="F94285" s="34"/>
      <c r="J94285" s="34"/>
      <c r="K94285" s="34"/>
      <c r="L94285" s="34"/>
    </row>
    <row r="94286" spans="6:12" x14ac:dyDescent="0.35">
      <c r="F94286" s="34"/>
      <c r="J94286" s="34"/>
      <c r="K94286" s="34"/>
      <c r="L94286" s="34"/>
    </row>
    <row r="94287" spans="6:12" x14ac:dyDescent="0.35">
      <c r="F94287" s="34"/>
      <c r="J94287" s="34"/>
      <c r="K94287" s="34"/>
      <c r="L94287" s="34"/>
    </row>
    <row r="94288" spans="6:12" x14ac:dyDescent="0.35">
      <c r="F94288" s="34"/>
      <c r="J94288" s="34"/>
      <c r="K94288" s="34"/>
      <c r="L94288" s="34"/>
    </row>
    <row r="94289" spans="6:12" x14ac:dyDescent="0.35">
      <c r="F94289" s="34"/>
      <c r="J94289" s="34"/>
      <c r="K94289" s="34"/>
      <c r="L94289" s="34"/>
    </row>
    <row r="94290" spans="6:12" x14ac:dyDescent="0.35">
      <c r="F94290" s="34"/>
      <c r="J94290" s="34"/>
      <c r="K94290" s="34"/>
      <c r="L94290" s="34"/>
    </row>
    <row r="94291" spans="6:12" x14ac:dyDescent="0.35">
      <c r="F94291" s="34"/>
      <c r="J94291" s="34"/>
      <c r="K94291" s="34"/>
      <c r="L94291" s="34"/>
    </row>
    <row r="94292" spans="6:12" x14ac:dyDescent="0.35">
      <c r="F94292" s="34"/>
      <c r="J94292" s="34"/>
      <c r="K94292" s="34"/>
      <c r="L94292" s="34"/>
    </row>
    <row r="94293" spans="6:12" x14ac:dyDescent="0.35">
      <c r="F94293" s="34"/>
      <c r="J94293" s="34"/>
      <c r="K94293" s="34"/>
      <c r="L94293" s="34"/>
    </row>
    <row r="94294" spans="6:12" x14ac:dyDescent="0.35">
      <c r="F94294" s="34"/>
      <c r="J94294" s="34"/>
      <c r="K94294" s="34"/>
      <c r="L94294" s="34"/>
    </row>
    <row r="94295" spans="6:12" x14ac:dyDescent="0.35">
      <c r="F94295" s="34"/>
      <c r="J94295" s="34"/>
      <c r="K94295" s="34"/>
      <c r="L94295" s="34"/>
    </row>
    <row r="94296" spans="6:12" x14ac:dyDescent="0.35">
      <c r="F94296" s="34"/>
      <c r="J94296" s="34"/>
      <c r="K94296" s="34"/>
      <c r="L94296" s="34"/>
    </row>
    <row r="94297" spans="6:12" x14ac:dyDescent="0.35">
      <c r="F94297" s="34"/>
      <c r="J94297" s="34"/>
      <c r="K94297" s="34"/>
      <c r="L94297" s="34"/>
    </row>
    <row r="94298" spans="6:12" x14ac:dyDescent="0.35">
      <c r="F94298" s="34"/>
      <c r="J94298" s="34"/>
      <c r="K94298" s="34"/>
      <c r="L94298" s="34"/>
    </row>
    <row r="94299" spans="6:12" x14ac:dyDescent="0.35">
      <c r="F94299" s="34"/>
      <c r="J94299" s="34"/>
      <c r="K94299" s="34"/>
      <c r="L94299" s="34"/>
    </row>
    <row r="94300" spans="6:12" x14ac:dyDescent="0.35">
      <c r="F94300" s="34"/>
      <c r="J94300" s="34"/>
      <c r="K94300" s="34"/>
      <c r="L94300" s="34"/>
    </row>
    <row r="94301" spans="6:12" x14ac:dyDescent="0.35">
      <c r="F94301" s="34"/>
      <c r="J94301" s="34"/>
      <c r="K94301" s="34"/>
      <c r="L94301" s="34"/>
    </row>
    <row r="94302" spans="6:12" x14ac:dyDescent="0.35">
      <c r="F94302" s="34"/>
      <c r="J94302" s="34"/>
      <c r="K94302" s="34"/>
      <c r="L94302" s="34"/>
    </row>
    <row r="94303" spans="6:12" x14ac:dyDescent="0.35">
      <c r="F94303" s="34"/>
      <c r="J94303" s="34"/>
      <c r="K94303" s="34"/>
      <c r="L94303" s="34"/>
    </row>
    <row r="94304" spans="6:12" x14ac:dyDescent="0.35">
      <c r="F94304" s="34"/>
      <c r="J94304" s="34"/>
      <c r="K94304" s="34"/>
      <c r="L94304" s="34"/>
    </row>
    <row r="94305" spans="6:12" x14ac:dyDescent="0.35">
      <c r="F94305" s="34"/>
      <c r="J94305" s="34"/>
      <c r="K94305" s="34"/>
      <c r="L94305" s="34"/>
    </row>
    <row r="94306" spans="6:12" x14ac:dyDescent="0.35">
      <c r="F94306" s="34"/>
      <c r="J94306" s="34"/>
      <c r="K94306" s="34"/>
      <c r="L94306" s="34"/>
    </row>
    <row r="94307" spans="6:12" x14ac:dyDescent="0.35">
      <c r="F94307" s="34"/>
      <c r="J94307" s="34"/>
      <c r="K94307" s="34"/>
      <c r="L94307" s="34"/>
    </row>
    <row r="94308" spans="6:12" x14ac:dyDescent="0.35">
      <c r="F94308" s="34"/>
      <c r="J94308" s="34"/>
      <c r="K94308" s="34"/>
      <c r="L94308" s="34"/>
    </row>
    <row r="94309" spans="6:12" x14ac:dyDescent="0.35">
      <c r="F94309" s="34"/>
      <c r="J94309" s="34"/>
      <c r="K94309" s="34"/>
      <c r="L94309" s="34"/>
    </row>
    <row r="94310" spans="6:12" x14ac:dyDescent="0.35">
      <c r="F94310" s="34"/>
      <c r="J94310" s="34"/>
      <c r="K94310" s="34"/>
      <c r="L94310" s="34"/>
    </row>
    <row r="94311" spans="6:12" x14ac:dyDescent="0.35">
      <c r="F94311" s="34"/>
      <c r="J94311" s="34"/>
      <c r="K94311" s="34"/>
      <c r="L94311" s="34"/>
    </row>
    <row r="94312" spans="6:12" x14ac:dyDescent="0.35">
      <c r="F94312" s="34"/>
      <c r="J94312" s="34"/>
      <c r="K94312" s="34"/>
      <c r="L94312" s="34"/>
    </row>
    <row r="94313" spans="6:12" x14ac:dyDescent="0.35">
      <c r="F94313" s="34"/>
      <c r="J94313" s="34"/>
      <c r="K94313" s="34"/>
      <c r="L94313" s="34"/>
    </row>
    <row r="94314" spans="6:12" x14ac:dyDescent="0.35">
      <c r="F94314" s="34"/>
      <c r="J94314" s="34"/>
      <c r="K94314" s="34"/>
      <c r="L94314" s="34"/>
    </row>
    <row r="94315" spans="6:12" x14ac:dyDescent="0.35">
      <c r="F94315" s="34"/>
      <c r="J94315" s="34"/>
      <c r="K94315" s="34"/>
      <c r="L94315" s="34"/>
    </row>
    <row r="94316" spans="6:12" x14ac:dyDescent="0.35">
      <c r="F94316" s="34"/>
      <c r="J94316" s="34"/>
      <c r="K94316" s="34"/>
      <c r="L94316" s="34"/>
    </row>
    <row r="94317" spans="6:12" x14ac:dyDescent="0.35">
      <c r="F94317" s="34"/>
      <c r="J94317" s="34"/>
      <c r="K94317" s="34"/>
      <c r="L94317" s="34"/>
    </row>
    <row r="94318" spans="6:12" x14ac:dyDescent="0.35">
      <c r="F94318" s="34"/>
      <c r="J94318" s="34"/>
      <c r="K94318" s="34"/>
      <c r="L94318" s="34"/>
    </row>
    <row r="94319" spans="6:12" x14ac:dyDescent="0.35">
      <c r="F94319" s="34"/>
      <c r="J94319" s="34"/>
      <c r="K94319" s="34"/>
      <c r="L94319" s="34"/>
    </row>
    <row r="94320" spans="6:12" x14ac:dyDescent="0.35">
      <c r="F94320" s="34"/>
      <c r="J94320" s="34"/>
      <c r="K94320" s="34"/>
      <c r="L94320" s="34"/>
    </row>
    <row r="94321" spans="6:12" x14ac:dyDescent="0.35">
      <c r="F94321" s="34"/>
      <c r="J94321" s="34"/>
      <c r="K94321" s="34"/>
      <c r="L94321" s="34"/>
    </row>
    <row r="94322" spans="6:12" x14ac:dyDescent="0.35">
      <c r="F94322" s="34"/>
      <c r="J94322" s="34"/>
      <c r="K94322" s="34"/>
      <c r="L94322" s="34"/>
    </row>
    <row r="94323" spans="6:12" x14ac:dyDescent="0.35">
      <c r="F94323" s="34"/>
      <c r="J94323" s="34"/>
      <c r="K94323" s="34"/>
      <c r="L94323" s="34"/>
    </row>
    <row r="94324" spans="6:12" x14ac:dyDescent="0.35">
      <c r="F94324" s="34"/>
      <c r="J94324" s="34"/>
      <c r="K94324" s="34"/>
      <c r="L94324" s="34"/>
    </row>
    <row r="94325" spans="6:12" x14ac:dyDescent="0.35">
      <c r="F94325" s="34"/>
      <c r="J94325" s="34"/>
      <c r="K94325" s="34"/>
      <c r="L94325" s="34"/>
    </row>
    <row r="94326" spans="6:12" x14ac:dyDescent="0.35">
      <c r="F94326" s="34"/>
      <c r="J94326" s="34"/>
      <c r="K94326" s="34"/>
      <c r="L94326" s="34"/>
    </row>
    <row r="94327" spans="6:12" x14ac:dyDescent="0.35">
      <c r="F94327" s="34"/>
      <c r="J94327" s="34"/>
      <c r="K94327" s="34"/>
      <c r="L94327" s="34"/>
    </row>
    <row r="94328" spans="6:12" x14ac:dyDescent="0.35">
      <c r="F94328" s="34"/>
      <c r="J94328" s="34"/>
      <c r="K94328" s="34"/>
      <c r="L94328" s="34"/>
    </row>
    <row r="94329" spans="6:12" x14ac:dyDescent="0.35">
      <c r="F94329" s="34"/>
      <c r="J94329" s="34"/>
      <c r="K94329" s="34"/>
      <c r="L94329" s="34"/>
    </row>
    <row r="94330" spans="6:12" x14ac:dyDescent="0.35">
      <c r="F94330" s="34"/>
      <c r="J94330" s="34"/>
      <c r="K94330" s="34"/>
      <c r="L94330" s="34"/>
    </row>
    <row r="94331" spans="6:12" x14ac:dyDescent="0.35">
      <c r="F94331" s="34"/>
      <c r="J94331" s="34"/>
      <c r="K94331" s="34"/>
      <c r="L94331" s="34"/>
    </row>
    <row r="94332" spans="6:12" x14ac:dyDescent="0.35">
      <c r="F94332" s="34"/>
      <c r="J94332" s="34"/>
      <c r="K94332" s="34"/>
      <c r="L94332" s="34"/>
    </row>
    <row r="94333" spans="6:12" x14ac:dyDescent="0.35">
      <c r="F94333" s="34"/>
      <c r="J94333" s="34"/>
      <c r="K94333" s="34"/>
      <c r="L94333" s="34"/>
    </row>
    <row r="94334" spans="6:12" x14ac:dyDescent="0.35">
      <c r="F94334" s="34"/>
      <c r="J94334" s="34"/>
      <c r="K94334" s="34"/>
      <c r="L94334" s="34"/>
    </row>
    <row r="94335" spans="6:12" x14ac:dyDescent="0.35">
      <c r="F94335" s="34"/>
      <c r="J94335" s="34"/>
      <c r="K94335" s="34"/>
      <c r="L94335" s="34"/>
    </row>
    <row r="94336" spans="6:12" x14ac:dyDescent="0.35">
      <c r="F94336" s="34"/>
      <c r="J94336" s="34"/>
      <c r="K94336" s="34"/>
      <c r="L94336" s="34"/>
    </row>
    <row r="94337" spans="6:12" x14ac:dyDescent="0.35">
      <c r="F94337" s="34"/>
      <c r="J94337" s="34"/>
      <c r="K94337" s="34"/>
      <c r="L94337" s="34"/>
    </row>
    <row r="94338" spans="6:12" x14ac:dyDescent="0.35">
      <c r="F94338" s="34"/>
      <c r="J94338" s="34"/>
      <c r="K94338" s="34"/>
      <c r="L94338" s="34"/>
    </row>
    <row r="94339" spans="6:12" x14ac:dyDescent="0.35">
      <c r="F94339" s="34"/>
      <c r="J94339" s="34"/>
      <c r="K94339" s="34"/>
      <c r="L94339" s="34"/>
    </row>
    <row r="94340" spans="6:12" x14ac:dyDescent="0.35">
      <c r="F94340" s="34"/>
      <c r="J94340" s="34"/>
      <c r="K94340" s="34"/>
      <c r="L94340" s="34"/>
    </row>
    <row r="94341" spans="6:12" x14ac:dyDescent="0.35">
      <c r="F94341" s="34"/>
      <c r="J94341" s="34"/>
      <c r="K94341" s="34"/>
      <c r="L94341" s="34"/>
    </row>
    <row r="94342" spans="6:12" x14ac:dyDescent="0.35">
      <c r="F94342" s="34"/>
      <c r="J94342" s="34"/>
      <c r="K94342" s="34"/>
      <c r="L94342" s="34"/>
    </row>
    <row r="94343" spans="6:12" x14ac:dyDescent="0.35">
      <c r="F94343" s="34"/>
      <c r="J94343" s="34"/>
      <c r="K94343" s="34"/>
      <c r="L94343" s="34"/>
    </row>
    <row r="94344" spans="6:12" x14ac:dyDescent="0.35">
      <c r="F94344" s="34"/>
      <c r="J94344" s="34"/>
      <c r="K94344" s="34"/>
      <c r="L94344" s="34"/>
    </row>
    <row r="94345" spans="6:12" x14ac:dyDescent="0.35">
      <c r="F94345" s="34"/>
      <c r="J94345" s="34"/>
      <c r="K94345" s="34"/>
      <c r="L94345" s="34"/>
    </row>
    <row r="94346" spans="6:12" x14ac:dyDescent="0.35">
      <c r="F94346" s="34"/>
      <c r="J94346" s="34"/>
      <c r="K94346" s="34"/>
      <c r="L94346" s="34"/>
    </row>
    <row r="94347" spans="6:12" x14ac:dyDescent="0.35">
      <c r="F94347" s="34"/>
      <c r="J94347" s="34"/>
      <c r="K94347" s="34"/>
      <c r="L94347" s="34"/>
    </row>
    <row r="94348" spans="6:12" x14ac:dyDescent="0.35">
      <c r="F94348" s="34"/>
      <c r="J94348" s="34"/>
      <c r="K94348" s="34"/>
      <c r="L94348" s="34"/>
    </row>
    <row r="94349" spans="6:12" x14ac:dyDescent="0.35">
      <c r="F94349" s="34"/>
      <c r="J94349" s="34"/>
      <c r="K94349" s="34"/>
      <c r="L94349" s="34"/>
    </row>
    <row r="94350" spans="6:12" x14ac:dyDescent="0.35">
      <c r="F94350" s="34"/>
      <c r="J94350" s="34"/>
      <c r="K94350" s="34"/>
      <c r="L94350" s="34"/>
    </row>
    <row r="94351" spans="6:12" x14ac:dyDescent="0.35">
      <c r="F94351" s="34"/>
      <c r="J94351" s="34"/>
      <c r="K94351" s="34"/>
      <c r="L94351" s="34"/>
    </row>
    <row r="94352" spans="6:12" x14ac:dyDescent="0.35">
      <c r="F94352" s="34"/>
      <c r="J94352" s="34"/>
      <c r="K94352" s="34"/>
      <c r="L94352" s="34"/>
    </row>
    <row r="94353" spans="6:12" x14ac:dyDescent="0.35">
      <c r="F94353" s="34"/>
      <c r="J94353" s="34"/>
      <c r="K94353" s="34"/>
      <c r="L94353" s="34"/>
    </row>
    <row r="94354" spans="6:12" x14ac:dyDescent="0.35">
      <c r="F94354" s="34"/>
      <c r="J94354" s="34"/>
      <c r="K94354" s="34"/>
      <c r="L94354" s="34"/>
    </row>
    <row r="94355" spans="6:12" x14ac:dyDescent="0.35">
      <c r="F94355" s="34"/>
      <c r="J94355" s="34"/>
      <c r="K94355" s="34"/>
      <c r="L94355" s="34"/>
    </row>
    <row r="94356" spans="6:12" x14ac:dyDescent="0.35">
      <c r="F94356" s="34"/>
      <c r="J94356" s="34"/>
      <c r="K94356" s="34"/>
      <c r="L94356" s="34"/>
    </row>
    <row r="94357" spans="6:12" x14ac:dyDescent="0.35">
      <c r="F94357" s="34"/>
      <c r="J94357" s="34"/>
      <c r="K94357" s="34"/>
      <c r="L94357" s="34"/>
    </row>
    <row r="94358" spans="6:12" x14ac:dyDescent="0.35">
      <c r="F94358" s="34"/>
      <c r="J94358" s="34"/>
      <c r="K94358" s="34"/>
      <c r="L94358" s="34"/>
    </row>
    <row r="94359" spans="6:12" x14ac:dyDescent="0.35">
      <c r="F94359" s="34"/>
      <c r="J94359" s="34"/>
      <c r="K94359" s="34"/>
      <c r="L94359" s="34"/>
    </row>
    <row r="94360" spans="6:12" x14ac:dyDescent="0.35">
      <c r="F94360" s="34"/>
      <c r="J94360" s="34"/>
      <c r="K94360" s="34"/>
      <c r="L94360" s="34"/>
    </row>
    <row r="94361" spans="6:12" x14ac:dyDescent="0.35">
      <c r="F94361" s="34"/>
      <c r="J94361" s="34"/>
      <c r="K94361" s="34"/>
      <c r="L94361" s="34"/>
    </row>
    <row r="94362" spans="6:12" x14ac:dyDescent="0.35">
      <c r="F94362" s="34"/>
      <c r="J94362" s="34"/>
      <c r="K94362" s="34"/>
      <c r="L94362" s="34"/>
    </row>
    <row r="94363" spans="6:12" x14ac:dyDescent="0.35">
      <c r="F94363" s="34"/>
      <c r="J94363" s="34"/>
      <c r="K94363" s="34"/>
      <c r="L94363" s="34"/>
    </row>
    <row r="94364" spans="6:12" x14ac:dyDescent="0.35">
      <c r="F94364" s="34"/>
      <c r="J94364" s="34"/>
      <c r="K94364" s="34"/>
      <c r="L94364" s="34"/>
    </row>
    <row r="94365" spans="6:12" x14ac:dyDescent="0.35">
      <c r="F94365" s="34"/>
      <c r="J94365" s="34"/>
      <c r="K94365" s="34"/>
      <c r="L94365" s="34"/>
    </row>
    <row r="94366" spans="6:12" x14ac:dyDescent="0.35">
      <c r="F94366" s="34"/>
      <c r="J94366" s="34"/>
      <c r="K94366" s="34"/>
      <c r="L94366" s="34"/>
    </row>
    <row r="94367" spans="6:12" x14ac:dyDescent="0.35">
      <c r="F94367" s="34"/>
      <c r="J94367" s="34"/>
      <c r="K94367" s="34"/>
      <c r="L94367" s="34"/>
    </row>
    <row r="94368" spans="6:12" x14ac:dyDescent="0.35">
      <c r="F94368" s="34"/>
      <c r="J94368" s="34"/>
      <c r="K94368" s="34"/>
      <c r="L94368" s="34"/>
    </row>
    <row r="94369" spans="6:12" x14ac:dyDescent="0.35">
      <c r="F94369" s="34"/>
      <c r="J94369" s="34"/>
      <c r="K94369" s="34"/>
      <c r="L94369" s="34"/>
    </row>
    <row r="94370" spans="6:12" x14ac:dyDescent="0.35">
      <c r="F94370" s="34"/>
      <c r="J94370" s="34"/>
      <c r="K94370" s="34"/>
      <c r="L94370" s="34"/>
    </row>
    <row r="94371" spans="6:12" x14ac:dyDescent="0.35">
      <c r="F94371" s="34"/>
      <c r="J94371" s="34"/>
      <c r="K94371" s="34"/>
      <c r="L94371" s="34"/>
    </row>
    <row r="94372" spans="6:12" x14ac:dyDescent="0.35">
      <c r="F94372" s="34"/>
      <c r="J94372" s="34"/>
      <c r="K94372" s="34"/>
      <c r="L94372" s="34"/>
    </row>
    <row r="94373" spans="6:12" x14ac:dyDescent="0.35">
      <c r="F94373" s="34"/>
      <c r="J94373" s="34"/>
      <c r="K94373" s="34"/>
      <c r="L94373" s="34"/>
    </row>
    <row r="94374" spans="6:12" x14ac:dyDescent="0.35">
      <c r="F94374" s="34"/>
      <c r="J94374" s="34"/>
      <c r="K94374" s="34"/>
      <c r="L94374" s="34"/>
    </row>
    <row r="94375" spans="6:12" x14ac:dyDescent="0.35">
      <c r="F94375" s="34"/>
      <c r="J94375" s="34"/>
      <c r="K94375" s="34"/>
      <c r="L94375" s="34"/>
    </row>
    <row r="94376" spans="6:12" x14ac:dyDescent="0.35">
      <c r="F94376" s="34"/>
      <c r="J94376" s="34"/>
      <c r="K94376" s="34"/>
      <c r="L94376" s="34"/>
    </row>
    <row r="94377" spans="6:12" x14ac:dyDescent="0.35">
      <c r="F94377" s="34"/>
      <c r="J94377" s="34"/>
      <c r="K94377" s="34"/>
      <c r="L94377" s="34"/>
    </row>
    <row r="94378" spans="6:12" x14ac:dyDescent="0.35">
      <c r="F94378" s="34"/>
      <c r="J94378" s="34"/>
      <c r="K94378" s="34"/>
      <c r="L94378" s="34"/>
    </row>
    <row r="94379" spans="6:12" x14ac:dyDescent="0.35">
      <c r="F94379" s="34"/>
      <c r="J94379" s="34"/>
      <c r="K94379" s="34"/>
      <c r="L94379" s="34"/>
    </row>
    <row r="94380" spans="6:12" x14ac:dyDescent="0.35">
      <c r="F94380" s="34"/>
      <c r="J94380" s="34"/>
      <c r="K94380" s="34"/>
      <c r="L94380" s="34"/>
    </row>
    <row r="94381" spans="6:12" x14ac:dyDescent="0.35">
      <c r="F94381" s="34"/>
      <c r="J94381" s="34"/>
      <c r="K94381" s="34"/>
      <c r="L94381" s="34"/>
    </row>
    <row r="94382" spans="6:12" x14ac:dyDescent="0.35">
      <c r="F94382" s="34"/>
      <c r="J94382" s="34"/>
      <c r="K94382" s="34"/>
      <c r="L94382" s="34"/>
    </row>
    <row r="94383" spans="6:12" x14ac:dyDescent="0.35">
      <c r="F94383" s="34"/>
      <c r="J94383" s="34"/>
      <c r="K94383" s="34"/>
      <c r="L94383" s="34"/>
    </row>
    <row r="94384" spans="6:12" x14ac:dyDescent="0.35">
      <c r="F94384" s="34"/>
      <c r="J94384" s="34"/>
      <c r="K94384" s="34"/>
      <c r="L94384" s="34"/>
    </row>
    <row r="94385" spans="6:12" x14ac:dyDescent="0.35">
      <c r="F94385" s="34"/>
      <c r="J94385" s="34"/>
      <c r="K94385" s="34"/>
      <c r="L94385" s="34"/>
    </row>
    <row r="94386" spans="6:12" x14ac:dyDescent="0.35">
      <c r="F94386" s="34"/>
      <c r="J94386" s="34"/>
      <c r="K94386" s="34"/>
      <c r="L94386" s="34"/>
    </row>
    <row r="94387" spans="6:12" x14ac:dyDescent="0.35">
      <c r="F94387" s="34"/>
      <c r="J94387" s="34"/>
      <c r="K94387" s="34"/>
      <c r="L94387" s="34"/>
    </row>
    <row r="94388" spans="6:12" x14ac:dyDescent="0.35">
      <c r="F94388" s="34"/>
      <c r="J94388" s="34"/>
      <c r="K94388" s="34"/>
      <c r="L94388" s="34"/>
    </row>
    <row r="94389" spans="6:12" x14ac:dyDescent="0.35">
      <c r="F94389" s="34"/>
      <c r="J94389" s="34"/>
      <c r="K94389" s="34"/>
      <c r="L94389" s="34"/>
    </row>
    <row r="94390" spans="6:12" x14ac:dyDescent="0.35">
      <c r="F94390" s="34"/>
      <c r="J94390" s="34"/>
      <c r="K94390" s="34"/>
      <c r="L94390" s="34"/>
    </row>
    <row r="94391" spans="6:12" x14ac:dyDescent="0.35">
      <c r="F94391" s="34"/>
      <c r="J94391" s="34"/>
      <c r="K94391" s="34"/>
      <c r="L94391" s="34"/>
    </row>
    <row r="94392" spans="6:12" x14ac:dyDescent="0.35">
      <c r="F94392" s="34"/>
      <c r="J94392" s="34"/>
      <c r="K94392" s="34"/>
      <c r="L94392" s="34"/>
    </row>
    <row r="94393" spans="6:12" x14ac:dyDescent="0.35">
      <c r="F94393" s="34"/>
      <c r="J94393" s="34"/>
      <c r="K94393" s="34"/>
      <c r="L94393" s="34"/>
    </row>
    <row r="94394" spans="6:12" x14ac:dyDescent="0.35">
      <c r="F94394" s="34"/>
      <c r="J94394" s="34"/>
      <c r="K94394" s="34"/>
      <c r="L94394" s="34"/>
    </row>
    <row r="94395" spans="6:12" x14ac:dyDescent="0.35">
      <c r="F94395" s="34"/>
      <c r="J94395" s="34"/>
      <c r="K94395" s="34"/>
      <c r="L94395" s="34"/>
    </row>
    <row r="94396" spans="6:12" x14ac:dyDescent="0.35">
      <c r="F94396" s="34"/>
      <c r="J94396" s="34"/>
      <c r="K94396" s="34"/>
      <c r="L94396" s="34"/>
    </row>
    <row r="94397" spans="6:12" x14ac:dyDescent="0.35">
      <c r="F94397" s="34"/>
      <c r="J94397" s="34"/>
      <c r="K94397" s="34"/>
      <c r="L94397" s="34"/>
    </row>
    <row r="94398" spans="6:12" x14ac:dyDescent="0.35">
      <c r="F94398" s="34"/>
      <c r="J94398" s="34"/>
      <c r="K94398" s="34"/>
      <c r="L94398" s="34"/>
    </row>
    <row r="94399" spans="6:12" x14ac:dyDescent="0.35">
      <c r="F94399" s="34"/>
      <c r="J94399" s="34"/>
      <c r="K94399" s="34"/>
      <c r="L94399" s="34"/>
    </row>
    <row r="94400" spans="6:12" x14ac:dyDescent="0.35">
      <c r="F94400" s="34"/>
      <c r="J94400" s="34"/>
      <c r="K94400" s="34"/>
      <c r="L94400" s="34"/>
    </row>
    <row r="94401" spans="6:12" x14ac:dyDescent="0.35">
      <c r="F94401" s="34"/>
      <c r="J94401" s="34"/>
      <c r="K94401" s="34"/>
      <c r="L94401" s="34"/>
    </row>
    <row r="94402" spans="6:12" x14ac:dyDescent="0.35">
      <c r="F94402" s="34"/>
      <c r="J94402" s="34"/>
      <c r="K94402" s="34"/>
      <c r="L94402" s="34"/>
    </row>
    <row r="94403" spans="6:12" x14ac:dyDescent="0.35">
      <c r="F94403" s="34"/>
      <c r="J94403" s="34"/>
      <c r="K94403" s="34"/>
      <c r="L94403" s="34"/>
    </row>
    <row r="94404" spans="6:12" x14ac:dyDescent="0.35">
      <c r="F94404" s="34"/>
      <c r="J94404" s="34"/>
      <c r="K94404" s="34"/>
      <c r="L94404" s="34"/>
    </row>
    <row r="94405" spans="6:12" x14ac:dyDescent="0.35">
      <c r="F94405" s="34"/>
      <c r="J94405" s="34"/>
      <c r="K94405" s="34"/>
      <c r="L94405" s="34"/>
    </row>
    <row r="94406" spans="6:12" x14ac:dyDescent="0.35">
      <c r="F94406" s="34"/>
      <c r="J94406" s="34"/>
      <c r="K94406" s="34"/>
      <c r="L94406" s="34"/>
    </row>
    <row r="94407" spans="6:12" x14ac:dyDescent="0.35">
      <c r="F94407" s="34"/>
      <c r="J94407" s="34"/>
      <c r="K94407" s="34"/>
      <c r="L94407" s="34"/>
    </row>
    <row r="94408" spans="6:12" x14ac:dyDescent="0.35">
      <c r="F94408" s="34"/>
      <c r="J94408" s="34"/>
      <c r="K94408" s="34"/>
      <c r="L94408" s="34"/>
    </row>
    <row r="94409" spans="6:12" x14ac:dyDescent="0.35">
      <c r="F94409" s="34"/>
      <c r="J94409" s="34"/>
      <c r="K94409" s="34"/>
      <c r="L94409" s="34"/>
    </row>
    <row r="94410" spans="6:12" x14ac:dyDescent="0.35">
      <c r="F94410" s="34"/>
      <c r="J94410" s="34"/>
      <c r="K94410" s="34"/>
      <c r="L94410" s="34"/>
    </row>
    <row r="94411" spans="6:12" x14ac:dyDescent="0.35">
      <c r="F94411" s="34"/>
      <c r="J94411" s="34"/>
      <c r="K94411" s="34"/>
      <c r="L94411" s="34"/>
    </row>
    <row r="94412" spans="6:12" x14ac:dyDescent="0.35">
      <c r="F94412" s="34"/>
      <c r="J94412" s="34"/>
      <c r="K94412" s="34"/>
      <c r="L94412" s="34"/>
    </row>
    <row r="94413" spans="6:12" x14ac:dyDescent="0.35">
      <c r="F94413" s="34"/>
      <c r="J94413" s="34"/>
      <c r="K94413" s="34"/>
      <c r="L94413" s="34"/>
    </row>
    <row r="94414" spans="6:12" x14ac:dyDescent="0.35">
      <c r="F94414" s="34"/>
      <c r="J94414" s="34"/>
      <c r="K94414" s="34"/>
      <c r="L94414" s="34"/>
    </row>
    <row r="94415" spans="6:12" x14ac:dyDescent="0.35">
      <c r="F94415" s="34"/>
      <c r="J94415" s="34"/>
      <c r="K94415" s="34"/>
      <c r="L94415" s="34"/>
    </row>
    <row r="94416" spans="6:12" x14ac:dyDescent="0.35">
      <c r="F94416" s="34"/>
      <c r="J94416" s="34"/>
      <c r="K94416" s="34"/>
      <c r="L94416" s="34"/>
    </row>
    <row r="94417" spans="6:12" x14ac:dyDescent="0.35">
      <c r="F94417" s="34"/>
      <c r="J94417" s="34"/>
      <c r="K94417" s="34"/>
      <c r="L94417" s="34"/>
    </row>
    <row r="94418" spans="6:12" x14ac:dyDescent="0.35">
      <c r="F94418" s="34"/>
      <c r="J94418" s="34"/>
      <c r="K94418" s="34"/>
      <c r="L94418" s="34"/>
    </row>
    <row r="94419" spans="6:12" x14ac:dyDescent="0.35">
      <c r="F94419" s="34"/>
      <c r="J94419" s="34"/>
      <c r="K94419" s="34"/>
      <c r="L94419" s="34"/>
    </row>
    <row r="94420" spans="6:12" x14ac:dyDescent="0.35">
      <c r="F94420" s="34"/>
      <c r="J94420" s="34"/>
      <c r="K94420" s="34"/>
      <c r="L94420" s="34"/>
    </row>
    <row r="94421" spans="6:12" x14ac:dyDescent="0.35">
      <c r="F94421" s="34"/>
      <c r="J94421" s="34"/>
      <c r="K94421" s="34"/>
      <c r="L94421" s="34"/>
    </row>
    <row r="94422" spans="6:12" x14ac:dyDescent="0.35">
      <c r="F94422" s="34"/>
      <c r="J94422" s="34"/>
      <c r="K94422" s="34"/>
      <c r="L94422" s="34"/>
    </row>
    <row r="94423" spans="6:12" x14ac:dyDescent="0.35">
      <c r="F94423" s="34"/>
      <c r="J94423" s="34"/>
      <c r="K94423" s="34"/>
      <c r="L94423" s="34"/>
    </row>
    <row r="94424" spans="6:12" x14ac:dyDescent="0.35">
      <c r="F94424" s="34"/>
      <c r="J94424" s="34"/>
      <c r="K94424" s="34"/>
      <c r="L94424" s="34"/>
    </row>
    <row r="94425" spans="6:12" x14ac:dyDescent="0.35">
      <c r="F94425" s="34"/>
      <c r="J94425" s="34"/>
      <c r="K94425" s="34"/>
      <c r="L94425" s="34"/>
    </row>
    <row r="94426" spans="6:12" x14ac:dyDescent="0.35">
      <c r="F94426" s="34"/>
      <c r="J94426" s="34"/>
      <c r="K94426" s="34"/>
      <c r="L94426" s="34"/>
    </row>
    <row r="94427" spans="6:12" x14ac:dyDescent="0.35">
      <c r="F94427" s="34"/>
      <c r="J94427" s="34"/>
      <c r="K94427" s="34"/>
      <c r="L94427" s="34"/>
    </row>
    <row r="94428" spans="6:12" x14ac:dyDescent="0.35">
      <c r="F94428" s="34"/>
      <c r="J94428" s="34"/>
      <c r="K94428" s="34"/>
      <c r="L94428" s="34"/>
    </row>
    <row r="94429" spans="6:12" x14ac:dyDescent="0.35">
      <c r="F94429" s="34"/>
      <c r="J94429" s="34"/>
      <c r="K94429" s="34"/>
      <c r="L94429" s="34"/>
    </row>
    <row r="94430" spans="6:12" x14ac:dyDescent="0.35">
      <c r="F94430" s="34"/>
      <c r="J94430" s="34"/>
      <c r="K94430" s="34"/>
      <c r="L94430" s="34"/>
    </row>
    <row r="94431" spans="6:12" x14ac:dyDescent="0.35">
      <c r="F94431" s="34"/>
      <c r="J94431" s="34"/>
      <c r="K94431" s="34"/>
      <c r="L94431" s="34"/>
    </row>
    <row r="94432" spans="6:12" x14ac:dyDescent="0.35">
      <c r="F94432" s="34"/>
      <c r="J94432" s="34"/>
      <c r="K94432" s="34"/>
      <c r="L94432" s="34"/>
    </row>
    <row r="94433" spans="6:12" x14ac:dyDescent="0.35">
      <c r="F94433" s="34"/>
      <c r="J94433" s="34"/>
      <c r="K94433" s="34"/>
      <c r="L94433" s="34"/>
    </row>
    <row r="94434" spans="6:12" x14ac:dyDescent="0.35">
      <c r="F94434" s="34"/>
      <c r="J94434" s="34"/>
      <c r="K94434" s="34"/>
      <c r="L94434" s="34"/>
    </row>
    <row r="94435" spans="6:12" x14ac:dyDescent="0.35">
      <c r="F94435" s="34"/>
      <c r="J94435" s="34"/>
      <c r="K94435" s="34"/>
      <c r="L94435" s="34"/>
    </row>
    <row r="94436" spans="6:12" x14ac:dyDescent="0.35">
      <c r="F94436" s="34"/>
      <c r="J94436" s="34"/>
      <c r="K94436" s="34"/>
      <c r="L94436" s="34"/>
    </row>
    <row r="94437" spans="6:12" x14ac:dyDescent="0.35">
      <c r="F94437" s="34"/>
      <c r="J94437" s="34"/>
      <c r="K94437" s="34"/>
      <c r="L94437" s="34"/>
    </row>
    <row r="94438" spans="6:12" x14ac:dyDescent="0.35">
      <c r="F94438" s="34"/>
      <c r="J94438" s="34"/>
      <c r="K94438" s="34"/>
      <c r="L94438" s="34"/>
    </row>
    <row r="94439" spans="6:12" x14ac:dyDescent="0.35">
      <c r="F94439" s="34"/>
      <c r="J94439" s="34"/>
      <c r="K94439" s="34"/>
      <c r="L94439" s="34"/>
    </row>
    <row r="94440" spans="6:12" x14ac:dyDescent="0.35">
      <c r="F94440" s="34"/>
      <c r="J94440" s="34"/>
      <c r="K94440" s="34"/>
      <c r="L94440" s="34"/>
    </row>
    <row r="94441" spans="6:12" x14ac:dyDescent="0.35">
      <c r="F94441" s="34"/>
      <c r="J94441" s="34"/>
      <c r="K94441" s="34"/>
      <c r="L94441" s="34"/>
    </row>
    <row r="94442" spans="6:12" x14ac:dyDescent="0.35">
      <c r="F94442" s="34"/>
      <c r="J94442" s="34"/>
      <c r="K94442" s="34"/>
      <c r="L94442" s="34"/>
    </row>
    <row r="94443" spans="6:12" x14ac:dyDescent="0.35">
      <c r="F94443" s="34"/>
      <c r="J94443" s="34"/>
      <c r="K94443" s="34"/>
      <c r="L94443" s="34"/>
    </row>
    <row r="94444" spans="6:12" x14ac:dyDescent="0.35">
      <c r="F94444" s="34"/>
      <c r="J94444" s="34"/>
      <c r="K94444" s="34"/>
      <c r="L94444" s="34"/>
    </row>
    <row r="94445" spans="6:12" x14ac:dyDescent="0.35">
      <c r="F94445" s="34"/>
      <c r="J94445" s="34"/>
      <c r="K94445" s="34"/>
      <c r="L94445" s="34"/>
    </row>
    <row r="94446" spans="6:12" x14ac:dyDescent="0.35">
      <c r="F94446" s="34"/>
      <c r="J94446" s="34"/>
      <c r="K94446" s="34"/>
      <c r="L94446" s="34"/>
    </row>
    <row r="94447" spans="6:12" x14ac:dyDescent="0.35">
      <c r="F94447" s="34"/>
      <c r="J94447" s="34"/>
      <c r="K94447" s="34"/>
      <c r="L94447" s="34"/>
    </row>
    <row r="94448" spans="6:12" x14ac:dyDescent="0.35">
      <c r="F94448" s="34"/>
      <c r="J94448" s="34"/>
      <c r="K94448" s="34"/>
      <c r="L94448" s="34"/>
    </row>
    <row r="94449" spans="6:12" x14ac:dyDescent="0.35">
      <c r="F94449" s="34"/>
      <c r="J94449" s="34"/>
      <c r="K94449" s="34"/>
      <c r="L94449" s="34"/>
    </row>
    <row r="94450" spans="6:12" x14ac:dyDescent="0.35">
      <c r="F94450" s="34"/>
      <c r="J94450" s="34"/>
      <c r="K94450" s="34"/>
      <c r="L94450" s="34"/>
    </row>
    <row r="94451" spans="6:12" x14ac:dyDescent="0.35">
      <c r="F94451" s="34"/>
      <c r="J94451" s="34"/>
      <c r="K94451" s="34"/>
      <c r="L94451" s="34"/>
    </row>
    <row r="94452" spans="6:12" x14ac:dyDescent="0.35">
      <c r="F94452" s="34"/>
      <c r="J94452" s="34"/>
      <c r="K94452" s="34"/>
      <c r="L94452" s="34"/>
    </row>
    <row r="94453" spans="6:12" x14ac:dyDescent="0.35">
      <c r="F94453" s="34"/>
      <c r="J94453" s="34"/>
      <c r="K94453" s="34"/>
      <c r="L94453" s="34"/>
    </row>
    <row r="94454" spans="6:12" x14ac:dyDescent="0.35">
      <c r="F94454" s="34"/>
      <c r="J94454" s="34"/>
      <c r="K94454" s="34"/>
      <c r="L94454" s="34"/>
    </row>
    <row r="94455" spans="6:12" x14ac:dyDescent="0.35">
      <c r="F94455" s="34"/>
      <c r="J94455" s="34"/>
      <c r="K94455" s="34"/>
      <c r="L94455" s="34"/>
    </row>
    <row r="94456" spans="6:12" x14ac:dyDescent="0.35">
      <c r="F94456" s="34"/>
      <c r="J94456" s="34"/>
      <c r="K94456" s="34"/>
      <c r="L94456" s="34"/>
    </row>
    <row r="94457" spans="6:12" x14ac:dyDescent="0.35">
      <c r="F94457" s="34"/>
      <c r="J94457" s="34"/>
      <c r="K94457" s="34"/>
      <c r="L94457" s="34"/>
    </row>
    <row r="94458" spans="6:12" x14ac:dyDescent="0.35">
      <c r="F94458" s="34"/>
      <c r="J94458" s="34"/>
      <c r="K94458" s="34"/>
      <c r="L94458" s="34"/>
    </row>
    <row r="94459" spans="6:12" x14ac:dyDescent="0.35">
      <c r="F94459" s="34"/>
      <c r="J94459" s="34"/>
      <c r="K94459" s="34"/>
      <c r="L94459" s="34"/>
    </row>
    <row r="94460" spans="6:12" x14ac:dyDescent="0.35">
      <c r="F94460" s="34"/>
      <c r="J94460" s="34"/>
      <c r="K94460" s="34"/>
      <c r="L94460" s="34"/>
    </row>
    <row r="94461" spans="6:12" x14ac:dyDescent="0.35">
      <c r="F94461" s="34"/>
      <c r="J94461" s="34"/>
      <c r="K94461" s="34"/>
      <c r="L94461" s="34"/>
    </row>
    <row r="94462" spans="6:12" x14ac:dyDescent="0.35">
      <c r="F94462" s="34"/>
      <c r="J94462" s="34"/>
      <c r="K94462" s="34"/>
      <c r="L94462" s="34"/>
    </row>
    <row r="94463" spans="6:12" x14ac:dyDescent="0.35">
      <c r="F94463" s="34"/>
      <c r="J94463" s="34"/>
      <c r="K94463" s="34"/>
      <c r="L94463" s="34"/>
    </row>
    <row r="94464" spans="6:12" x14ac:dyDescent="0.35">
      <c r="F94464" s="34"/>
      <c r="J94464" s="34"/>
      <c r="K94464" s="34"/>
      <c r="L94464" s="34"/>
    </row>
    <row r="94465" spans="6:12" x14ac:dyDescent="0.35">
      <c r="F94465" s="34"/>
      <c r="J94465" s="34"/>
      <c r="K94465" s="34"/>
      <c r="L94465" s="34"/>
    </row>
    <row r="94466" spans="6:12" x14ac:dyDescent="0.35">
      <c r="F94466" s="34"/>
      <c r="J94466" s="34"/>
      <c r="K94466" s="34"/>
      <c r="L94466" s="34"/>
    </row>
    <row r="94467" spans="6:12" x14ac:dyDescent="0.35">
      <c r="F94467" s="34"/>
      <c r="J94467" s="34"/>
      <c r="K94467" s="34"/>
      <c r="L94467" s="34"/>
    </row>
    <row r="94468" spans="6:12" x14ac:dyDescent="0.35">
      <c r="F94468" s="34"/>
      <c r="J94468" s="34"/>
      <c r="K94468" s="34"/>
      <c r="L94468" s="34"/>
    </row>
    <row r="94469" spans="6:12" x14ac:dyDescent="0.35">
      <c r="F94469" s="34"/>
      <c r="J94469" s="34"/>
      <c r="K94469" s="34"/>
      <c r="L94469" s="34"/>
    </row>
    <row r="94470" spans="6:12" x14ac:dyDescent="0.35">
      <c r="F94470" s="34"/>
      <c r="J94470" s="34"/>
      <c r="K94470" s="34"/>
      <c r="L94470" s="34"/>
    </row>
    <row r="94471" spans="6:12" x14ac:dyDescent="0.35">
      <c r="F94471" s="34"/>
      <c r="J94471" s="34"/>
      <c r="K94471" s="34"/>
      <c r="L94471" s="34"/>
    </row>
    <row r="94472" spans="6:12" x14ac:dyDescent="0.35">
      <c r="F94472" s="34"/>
      <c r="J94472" s="34"/>
      <c r="K94472" s="34"/>
      <c r="L94472" s="34"/>
    </row>
    <row r="94473" spans="6:12" x14ac:dyDescent="0.35">
      <c r="F94473" s="34"/>
      <c r="J94473" s="34"/>
      <c r="K94473" s="34"/>
      <c r="L94473" s="34"/>
    </row>
    <row r="94474" spans="6:12" x14ac:dyDescent="0.35">
      <c r="F94474" s="34"/>
      <c r="J94474" s="34"/>
      <c r="K94474" s="34"/>
      <c r="L94474" s="34"/>
    </row>
    <row r="94475" spans="6:12" x14ac:dyDescent="0.35">
      <c r="F94475" s="34"/>
      <c r="J94475" s="34"/>
      <c r="K94475" s="34"/>
      <c r="L94475" s="34"/>
    </row>
    <row r="94476" spans="6:12" x14ac:dyDescent="0.35">
      <c r="F94476" s="34"/>
      <c r="J94476" s="34"/>
      <c r="K94476" s="34"/>
      <c r="L94476" s="34"/>
    </row>
    <row r="94477" spans="6:12" x14ac:dyDescent="0.35">
      <c r="F94477" s="34"/>
      <c r="J94477" s="34"/>
      <c r="K94477" s="34"/>
      <c r="L94477" s="34"/>
    </row>
    <row r="94478" spans="6:12" x14ac:dyDescent="0.35">
      <c r="F94478" s="34"/>
      <c r="J94478" s="34"/>
      <c r="K94478" s="34"/>
      <c r="L94478" s="34"/>
    </row>
    <row r="94479" spans="6:12" x14ac:dyDescent="0.35">
      <c r="F94479" s="34"/>
      <c r="J94479" s="34"/>
      <c r="K94479" s="34"/>
      <c r="L94479" s="34"/>
    </row>
    <row r="94480" spans="6:12" x14ac:dyDescent="0.35">
      <c r="F94480" s="34"/>
      <c r="J94480" s="34"/>
      <c r="K94480" s="34"/>
      <c r="L94480" s="34"/>
    </row>
    <row r="94481" spans="6:12" x14ac:dyDescent="0.35">
      <c r="F94481" s="34"/>
      <c r="J94481" s="34"/>
      <c r="K94481" s="34"/>
      <c r="L94481" s="34"/>
    </row>
    <row r="94482" spans="6:12" x14ac:dyDescent="0.35">
      <c r="F94482" s="34"/>
      <c r="J94482" s="34"/>
      <c r="K94482" s="34"/>
      <c r="L94482" s="34"/>
    </row>
    <row r="94483" spans="6:12" x14ac:dyDescent="0.35">
      <c r="F94483" s="34"/>
      <c r="J94483" s="34"/>
      <c r="K94483" s="34"/>
      <c r="L94483" s="34"/>
    </row>
    <row r="94484" spans="6:12" x14ac:dyDescent="0.35">
      <c r="F94484" s="34"/>
      <c r="J94484" s="34"/>
      <c r="K94484" s="34"/>
      <c r="L94484" s="34"/>
    </row>
    <row r="94485" spans="6:12" x14ac:dyDescent="0.35">
      <c r="F94485" s="34"/>
      <c r="J94485" s="34"/>
      <c r="K94485" s="34"/>
      <c r="L94485" s="34"/>
    </row>
    <row r="94486" spans="6:12" x14ac:dyDescent="0.35">
      <c r="F94486" s="34"/>
      <c r="J94486" s="34"/>
      <c r="K94486" s="34"/>
      <c r="L94486" s="34"/>
    </row>
    <row r="94487" spans="6:12" x14ac:dyDescent="0.35">
      <c r="F94487" s="34"/>
      <c r="J94487" s="34"/>
      <c r="K94487" s="34"/>
      <c r="L94487" s="34"/>
    </row>
    <row r="94488" spans="6:12" x14ac:dyDescent="0.35">
      <c r="F94488" s="34"/>
      <c r="J94488" s="34"/>
      <c r="K94488" s="34"/>
      <c r="L94488" s="34"/>
    </row>
    <row r="94489" spans="6:12" x14ac:dyDescent="0.35">
      <c r="F94489" s="34"/>
      <c r="J94489" s="34"/>
      <c r="K94489" s="34"/>
      <c r="L94489" s="34"/>
    </row>
    <row r="94490" spans="6:12" x14ac:dyDescent="0.35">
      <c r="F94490" s="34"/>
      <c r="J94490" s="34"/>
      <c r="K94490" s="34"/>
      <c r="L94490" s="34"/>
    </row>
    <row r="94491" spans="6:12" x14ac:dyDescent="0.35">
      <c r="F94491" s="34"/>
      <c r="J94491" s="34"/>
      <c r="K94491" s="34"/>
      <c r="L94491" s="34"/>
    </row>
    <row r="94492" spans="6:12" x14ac:dyDescent="0.35">
      <c r="F94492" s="34"/>
      <c r="J94492" s="34"/>
      <c r="K94492" s="34"/>
      <c r="L94492" s="34"/>
    </row>
    <row r="94493" spans="6:12" x14ac:dyDescent="0.35">
      <c r="F94493" s="34"/>
      <c r="J94493" s="34"/>
      <c r="K94493" s="34"/>
      <c r="L94493" s="34"/>
    </row>
    <row r="94494" spans="6:12" x14ac:dyDescent="0.35">
      <c r="F94494" s="34"/>
      <c r="J94494" s="34"/>
      <c r="K94494" s="34"/>
      <c r="L94494" s="34"/>
    </row>
    <row r="94495" spans="6:12" x14ac:dyDescent="0.35">
      <c r="F94495" s="34"/>
      <c r="J94495" s="34"/>
      <c r="K94495" s="34"/>
      <c r="L94495" s="34"/>
    </row>
    <row r="94496" spans="6:12" x14ac:dyDescent="0.35">
      <c r="F94496" s="34"/>
      <c r="J94496" s="34"/>
      <c r="K94496" s="34"/>
      <c r="L94496" s="34"/>
    </row>
    <row r="94497" spans="6:12" x14ac:dyDescent="0.35">
      <c r="F94497" s="34"/>
      <c r="J94497" s="34"/>
      <c r="K94497" s="34"/>
      <c r="L94497" s="34"/>
    </row>
    <row r="94498" spans="6:12" x14ac:dyDescent="0.35">
      <c r="F94498" s="34"/>
      <c r="J94498" s="34"/>
      <c r="K94498" s="34"/>
      <c r="L94498" s="34"/>
    </row>
    <row r="94499" spans="6:12" x14ac:dyDescent="0.35">
      <c r="F94499" s="34"/>
      <c r="J94499" s="34"/>
      <c r="K94499" s="34"/>
      <c r="L94499" s="34"/>
    </row>
    <row r="94500" spans="6:12" x14ac:dyDescent="0.35">
      <c r="F94500" s="34"/>
      <c r="J94500" s="34"/>
      <c r="K94500" s="34"/>
      <c r="L94500" s="34"/>
    </row>
    <row r="94501" spans="6:12" x14ac:dyDescent="0.35">
      <c r="F94501" s="34"/>
      <c r="J94501" s="34"/>
      <c r="K94501" s="34"/>
      <c r="L94501" s="34"/>
    </row>
    <row r="94502" spans="6:12" x14ac:dyDescent="0.35">
      <c r="F94502" s="34"/>
      <c r="J94502" s="34"/>
      <c r="K94502" s="34"/>
      <c r="L94502" s="34"/>
    </row>
    <row r="94503" spans="6:12" x14ac:dyDescent="0.35">
      <c r="F94503" s="34"/>
      <c r="J94503" s="34"/>
      <c r="K94503" s="34"/>
      <c r="L94503" s="34"/>
    </row>
    <row r="94504" spans="6:12" x14ac:dyDescent="0.35">
      <c r="F94504" s="34"/>
      <c r="J94504" s="34"/>
      <c r="K94504" s="34"/>
      <c r="L94504" s="34"/>
    </row>
    <row r="94505" spans="6:12" x14ac:dyDescent="0.35">
      <c r="F94505" s="34"/>
      <c r="J94505" s="34"/>
      <c r="K94505" s="34"/>
      <c r="L94505" s="34"/>
    </row>
    <row r="94506" spans="6:12" x14ac:dyDescent="0.35">
      <c r="F94506" s="34"/>
      <c r="J94506" s="34"/>
      <c r="K94506" s="34"/>
      <c r="L94506" s="34"/>
    </row>
    <row r="94507" spans="6:12" x14ac:dyDescent="0.35">
      <c r="F94507" s="34"/>
      <c r="J94507" s="34"/>
      <c r="K94507" s="34"/>
      <c r="L94507" s="34"/>
    </row>
    <row r="94508" spans="6:12" x14ac:dyDescent="0.35">
      <c r="F94508" s="34"/>
      <c r="J94508" s="34"/>
      <c r="K94508" s="34"/>
      <c r="L94508" s="34"/>
    </row>
    <row r="94509" spans="6:12" x14ac:dyDescent="0.35">
      <c r="F94509" s="34"/>
      <c r="J94509" s="34"/>
      <c r="K94509" s="34"/>
      <c r="L94509" s="34"/>
    </row>
    <row r="94510" spans="6:12" x14ac:dyDescent="0.35">
      <c r="F94510" s="34"/>
      <c r="J94510" s="34"/>
      <c r="K94510" s="34"/>
      <c r="L94510" s="34"/>
    </row>
    <row r="94511" spans="6:12" x14ac:dyDescent="0.35">
      <c r="F94511" s="34"/>
      <c r="J94511" s="34"/>
      <c r="K94511" s="34"/>
      <c r="L94511" s="34"/>
    </row>
    <row r="94512" spans="6:12" x14ac:dyDescent="0.35">
      <c r="F94512" s="34"/>
      <c r="J94512" s="34"/>
      <c r="K94512" s="34"/>
      <c r="L94512" s="34"/>
    </row>
    <row r="94513" spans="6:12" x14ac:dyDescent="0.35">
      <c r="F94513" s="34"/>
      <c r="J94513" s="34"/>
      <c r="K94513" s="34"/>
      <c r="L94513" s="34"/>
    </row>
    <row r="94514" spans="6:12" x14ac:dyDescent="0.35">
      <c r="F94514" s="34"/>
      <c r="J94514" s="34"/>
      <c r="K94514" s="34"/>
      <c r="L94514" s="34"/>
    </row>
    <row r="94515" spans="6:12" x14ac:dyDescent="0.35">
      <c r="F94515" s="34"/>
      <c r="J94515" s="34"/>
      <c r="K94515" s="34"/>
      <c r="L94515" s="34"/>
    </row>
    <row r="94516" spans="6:12" x14ac:dyDescent="0.35">
      <c r="F94516" s="34"/>
      <c r="J94516" s="34"/>
      <c r="K94516" s="34"/>
      <c r="L94516" s="34"/>
    </row>
    <row r="94517" spans="6:12" x14ac:dyDescent="0.35">
      <c r="F94517" s="34"/>
      <c r="J94517" s="34"/>
      <c r="K94517" s="34"/>
      <c r="L94517" s="34"/>
    </row>
    <row r="94518" spans="6:12" x14ac:dyDescent="0.35">
      <c r="F94518" s="34"/>
      <c r="J94518" s="34"/>
      <c r="K94518" s="34"/>
      <c r="L94518" s="34"/>
    </row>
    <row r="94519" spans="6:12" x14ac:dyDescent="0.35">
      <c r="F94519" s="34"/>
      <c r="J94519" s="34"/>
      <c r="K94519" s="34"/>
      <c r="L94519" s="34"/>
    </row>
    <row r="94520" spans="6:12" x14ac:dyDescent="0.35">
      <c r="F94520" s="34"/>
      <c r="J94520" s="34"/>
      <c r="K94520" s="34"/>
      <c r="L94520" s="34"/>
    </row>
    <row r="94521" spans="6:12" x14ac:dyDescent="0.35">
      <c r="F94521" s="34"/>
      <c r="J94521" s="34"/>
      <c r="K94521" s="34"/>
      <c r="L94521" s="34"/>
    </row>
    <row r="94522" spans="6:12" x14ac:dyDescent="0.35">
      <c r="F94522" s="34"/>
      <c r="J94522" s="34"/>
      <c r="K94522" s="34"/>
      <c r="L94522" s="34"/>
    </row>
    <row r="94523" spans="6:12" x14ac:dyDescent="0.35">
      <c r="F94523" s="34"/>
      <c r="J94523" s="34"/>
      <c r="K94523" s="34"/>
      <c r="L94523" s="34"/>
    </row>
    <row r="94524" spans="6:12" x14ac:dyDescent="0.35">
      <c r="F94524" s="34"/>
      <c r="J94524" s="34"/>
      <c r="K94524" s="34"/>
      <c r="L94524" s="34"/>
    </row>
    <row r="94525" spans="6:12" x14ac:dyDescent="0.35">
      <c r="F94525" s="34"/>
      <c r="J94525" s="34"/>
      <c r="K94525" s="34"/>
      <c r="L94525" s="34"/>
    </row>
    <row r="94526" spans="6:12" x14ac:dyDescent="0.35">
      <c r="F94526" s="34"/>
      <c r="J94526" s="34"/>
      <c r="K94526" s="34"/>
      <c r="L94526" s="34"/>
    </row>
    <row r="94527" spans="6:12" x14ac:dyDescent="0.35">
      <c r="F94527" s="34"/>
      <c r="J94527" s="34"/>
      <c r="K94527" s="34"/>
      <c r="L94527" s="34"/>
    </row>
    <row r="94528" spans="6:12" x14ac:dyDescent="0.35">
      <c r="F94528" s="34"/>
      <c r="J94528" s="34"/>
      <c r="K94528" s="34"/>
      <c r="L94528" s="34"/>
    </row>
    <row r="94529" spans="6:12" x14ac:dyDescent="0.35">
      <c r="F94529" s="34"/>
      <c r="J94529" s="34"/>
      <c r="K94529" s="34"/>
      <c r="L94529" s="34"/>
    </row>
    <row r="94530" spans="6:12" x14ac:dyDescent="0.35">
      <c r="F94530" s="34"/>
      <c r="J94530" s="34"/>
      <c r="K94530" s="34"/>
      <c r="L94530" s="34"/>
    </row>
    <row r="94531" spans="6:12" x14ac:dyDescent="0.35">
      <c r="F94531" s="34"/>
      <c r="J94531" s="34"/>
      <c r="K94531" s="34"/>
      <c r="L94531" s="34"/>
    </row>
    <row r="94532" spans="6:12" x14ac:dyDescent="0.35">
      <c r="F94532" s="34"/>
      <c r="J94532" s="34"/>
      <c r="K94532" s="34"/>
      <c r="L94532" s="34"/>
    </row>
    <row r="94533" spans="6:12" x14ac:dyDescent="0.35">
      <c r="F94533" s="34"/>
      <c r="J94533" s="34"/>
      <c r="K94533" s="34"/>
      <c r="L94533" s="34"/>
    </row>
    <row r="94534" spans="6:12" x14ac:dyDescent="0.35">
      <c r="F94534" s="34"/>
      <c r="J94534" s="34"/>
      <c r="K94534" s="34"/>
      <c r="L94534" s="34"/>
    </row>
    <row r="94535" spans="6:12" x14ac:dyDescent="0.35">
      <c r="F94535" s="34"/>
      <c r="J94535" s="34"/>
      <c r="K94535" s="34"/>
      <c r="L94535" s="34"/>
    </row>
    <row r="94536" spans="6:12" x14ac:dyDescent="0.35">
      <c r="F94536" s="34"/>
      <c r="J94536" s="34"/>
      <c r="K94536" s="34"/>
      <c r="L94536" s="34"/>
    </row>
    <row r="94537" spans="6:12" x14ac:dyDescent="0.35">
      <c r="F94537" s="34"/>
      <c r="J94537" s="34"/>
      <c r="K94537" s="34"/>
      <c r="L94537" s="34"/>
    </row>
    <row r="94538" spans="6:12" x14ac:dyDescent="0.35">
      <c r="F94538" s="34"/>
      <c r="J94538" s="34"/>
      <c r="K94538" s="34"/>
      <c r="L94538" s="34"/>
    </row>
    <row r="94539" spans="6:12" x14ac:dyDescent="0.35">
      <c r="F94539" s="34"/>
      <c r="J94539" s="34"/>
      <c r="K94539" s="34"/>
      <c r="L94539" s="34"/>
    </row>
    <row r="94540" spans="6:12" x14ac:dyDescent="0.35">
      <c r="F94540" s="34"/>
      <c r="J94540" s="34"/>
      <c r="K94540" s="34"/>
      <c r="L94540" s="34"/>
    </row>
    <row r="94541" spans="6:12" x14ac:dyDescent="0.35">
      <c r="F94541" s="34"/>
      <c r="J94541" s="34"/>
      <c r="K94541" s="34"/>
      <c r="L94541" s="34"/>
    </row>
    <row r="94542" spans="6:12" x14ac:dyDescent="0.35">
      <c r="F94542" s="34"/>
      <c r="J94542" s="34"/>
      <c r="K94542" s="34"/>
      <c r="L94542" s="34"/>
    </row>
    <row r="94543" spans="6:12" x14ac:dyDescent="0.35">
      <c r="F94543" s="34"/>
      <c r="J94543" s="34"/>
      <c r="K94543" s="34"/>
      <c r="L94543" s="34"/>
    </row>
    <row r="94544" spans="6:12" x14ac:dyDescent="0.35">
      <c r="F94544" s="34"/>
      <c r="J94544" s="34"/>
      <c r="K94544" s="34"/>
      <c r="L94544" s="34"/>
    </row>
    <row r="94545" spans="6:12" x14ac:dyDescent="0.35">
      <c r="F94545" s="34"/>
      <c r="J94545" s="34"/>
      <c r="K94545" s="34"/>
      <c r="L94545" s="34"/>
    </row>
    <row r="94546" spans="6:12" x14ac:dyDescent="0.35">
      <c r="F94546" s="34"/>
      <c r="J94546" s="34"/>
      <c r="K94546" s="34"/>
      <c r="L94546" s="34"/>
    </row>
    <row r="94547" spans="6:12" x14ac:dyDescent="0.35">
      <c r="F94547" s="34"/>
      <c r="J94547" s="34"/>
      <c r="K94547" s="34"/>
      <c r="L94547" s="34"/>
    </row>
    <row r="94548" spans="6:12" x14ac:dyDescent="0.35">
      <c r="F94548" s="34"/>
      <c r="J94548" s="34"/>
      <c r="K94548" s="34"/>
      <c r="L94548" s="34"/>
    </row>
    <row r="94549" spans="6:12" x14ac:dyDescent="0.35">
      <c r="F94549" s="34"/>
      <c r="J94549" s="34"/>
      <c r="K94549" s="34"/>
      <c r="L94549" s="34"/>
    </row>
    <row r="94550" spans="6:12" x14ac:dyDescent="0.35">
      <c r="F94550" s="34"/>
      <c r="J94550" s="34"/>
      <c r="K94550" s="34"/>
      <c r="L94550" s="34"/>
    </row>
    <row r="94551" spans="6:12" x14ac:dyDescent="0.35">
      <c r="F94551" s="34"/>
      <c r="J94551" s="34"/>
      <c r="K94551" s="34"/>
      <c r="L94551" s="34"/>
    </row>
    <row r="94552" spans="6:12" x14ac:dyDescent="0.35">
      <c r="F94552" s="34"/>
      <c r="J94552" s="34"/>
      <c r="K94552" s="34"/>
      <c r="L94552" s="34"/>
    </row>
    <row r="94553" spans="6:12" x14ac:dyDescent="0.35">
      <c r="F94553" s="34"/>
      <c r="J94553" s="34"/>
      <c r="K94553" s="34"/>
      <c r="L94553" s="34"/>
    </row>
    <row r="94554" spans="6:12" x14ac:dyDescent="0.35">
      <c r="F94554" s="34"/>
      <c r="J94554" s="34"/>
      <c r="K94554" s="34"/>
      <c r="L94554" s="34"/>
    </row>
    <row r="94555" spans="6:12" x14ac:dyDescent="0.35">
      <c r="F94555" s="34"/>
      <c r="J94555" s="34"/>
      <c r="K94555" s="34"/>
      <c r="L94555" s="34"/>
    </row>
    <row r="94556" spans="6:12" x14ac:dyDescent="0.35">
      <c r="F94556" s="34"/>
      <c r="J94556" s="34"/>
      <c r="K94556" s="34"/>
      <c r="L94556" s="34"/>
    </row>
    <row r="94557" spans="6:12" x14ac:dyDescent="0.35">
      <c r="F94557" s="34"/>
      <c r="J94557" s="34"/>
      <c r="K94557" s="34"/>
      <c r="L94557" s="34"/>
    </row>
    <row r="94558" spans="6:12" x14ac:dyDescent="0.35">
      <c r="F94558" s="34"/>
      <c r="J94558" s="34"/>
      <c r="K94558" s="34"/>
      <c r="L94558" s="34"/>
    </row>
    <row r="94559" spans="6:12" x14ac:dyDescent="0.35">
      <c r="F94559" s="34"/>
      <c r="J94559" s="34"/>
      <c r="K94559" s="34"/>
      <c r="L94559" s="34"/>
    </row>
    <row r="94560" spans="6:12" x14ac:dyDescent="0.35">
      <c r="F94560" s="34"/>
      <c r="J94560" s="34"/>
      <c r="K94560" s="34"/>
      <c r="L94560" s="34"/>
    </row>
    <row r="94561" spans="6:12" x14ac:dyDescent="0.35">
      <c r="F94561" s="34"/>
      <c r="J94561" s="34"/>
      <c r="K94561" s="34"/>
      <c r="L94561" s="34"/>
    </row>
    <row r="94562" spans="6:12" x14ac:dyDescent="0.35">
      <c r="F94562" s="34"/>
      <c r="J94562" s="34"/>
      <c r="K94562" s="34"/>
      <c r="L94562" s="34"/>
    </row>
    <row r="94563" spans="6:12" x14ac:dyDescent="0.35">
      <c r="F94563" s="34"/>
      <c r="J94563" s="34"/>
      <c r="K94563" s="34"/>
      <c r="L94563" s="34"/>
    </row>
    <row r="94564" spans="6:12" x14ac:dyDescent="0.35">
      <c r="F94564" s="34"/>
      <c r="J94564" s="34"/>
      <c r="K94564" s="34"/>
      <c r="L94564" s="34"/>
    </row>
    <row r="94565" spans="6:12" x14ac:dyDescent="0.35">
      <c r="F94565" s="34"/>
      <c r="J94565" s="34"/>
      <c r="K94565" s="34"/>
      <c r="L94565" s="34"/>
    </row>
    <row r="94566" spans="6:12" x14ac:dyDescent="0.35">
      <c r="F94566" s="34"/>
      <c r="J94566" s="34"/>
      <c r="K94566" s="34"/>
      <c r="L94566" s="34"/>
    </row>
    <row r="94567" spans="6:12" x14ac:dyDescent="0.35">
      <c r="F94567" s="34"/>
      <c r="J94567" s="34"/>
      <c r="K94567" s="34"/>
      <c r="L94567" s="34"/>
    </row>
    <row r="94568" spans="6:12" x14ac:dyDescent="0.35">
      <c r="F94568" s="34"/>
      <c r="J94568" s="34"/>
      <c r="K94568" s="34"/>
      <c r="L94568" s="34"/>
    </row>
    <row r="94569" spans="6:12" x14ac:dyDescent="0.35">
      <c r="F94569" s="34"/>
      <c r="J94569" s="34"/>
      <c r="K94569" s="34"/>
      <c r="L94569" s="34"/>
    </row>
    <row r="94570" spans="6:12" x14ac:dyDescent="0.35">
      <c r="F94570" s="34"/>
      <c r="J94570" s="34"/>
      <c r="K94570" s="34"/>
      <c r="L94570" s="34"/>
    </row>
    <row r="94571" spans="6:12" x14ac:dyDescent="0.35">
      <c r="F94571" s="34"/>
      <c r="J94571" s="34"/>
      <c r="K94571" s="34"/>
      <c r="L94571" s="34"/>
    </row>
    <row r="94572" spans="6:12" x14ac:dyDescent="0.35">
      <c r="F94572" s="34"/>
      <c r="J94572" s="34"/>
      <c r="K94572" s="34"/>
      <c r="L94572" s="34"/>
    </row>
    <row r="94573" spans="6:12" x14ac:dyDescent="0.35">
      <c r="F94573" s="34"/>
      <c r="J94573" s="34"/>
      <c r="K94573" s="34"/>
      <c r="L94573" s="34"/>
    </row>
    <row r="94574" spans="6:12" x14ac:dyDescent="0.35">
      <c r="F94574" s="34"/>
      <c r="J94574" s="34"/>
      <c r="K94574" s="34"/>
      <c r="L94574" s="34"/>
    </row>
    <row r="94575" spans="6:12" x14ac:dyDescent="0.35">
      <c r="F94575" s="34"/>
      <c r="J94575" s="34"/>
      <c r="K94575" s="34"/>
      <c r="L94575" s="34"/>
    </row>
    <row r="94576" spans="6:12" x14ac:dyDescent="0.35">
      <c r="F94576" s="34"/>
      <c r="J94576" s="34"/>
      <c r="K94576" s="34"/>
      <c r="L94576" s="34"/>
    </row>
    <row r="94577" spans="6:12" x14ac:dyDescent="0.35">
      <c r="F94577" s="34"/>
      <c r="J94577" s="34"/>
      <c r="K94577" s="34"/>
      <c r="L94577" s="34"/>
    </row>
    <row r="94578" spans="6:12" x14ac:dyDescent="0.35">
      <c r="F94578" s="34"/>
      <c r="J94578" s="34"/>
      <c r="K94578" s="34"/>
      <c r="L94578" s="34"/>
    </row>
    <row r="94579" spans="6:12" x14ac:dyDescent="0.35">
      <c r="F94579" s="34"/>
      <c r="J94579" s="34"/>
      <c r="K94579" s="34"/>
      <c r="L94579" s="34"/>
    </row>
    <row r="94580" spans="6:12" x14ac:dyDescent="0.35">
      <c r="F94580" s="34"/>
      <c r="J94580" s="34"/>
      <c r="K94580" s="34"/>
      <c r="L94580" s="34"/>
    </row>
    <row r="94581" spans="6:12" x14ac:dyDescent="0.35">
      <c r="F94581" s="34"/>
      <c r="J94581" s="34"/>
      <c r="K94581" s="34"/>
      <c r="L94581" s="34"/>
    </row>
    <row r="94582" spans="6:12" x14ac:dyDescent="0.35">
      <c r="F94582" s="34"/>
      <c r="J94582" s="34"/>
      <c r="K94582" s="34"/>
      <c r="L94582" s="34"/>
    </row>
    <row r="94583" spans="6:12" x14ac:dyDescent="0.35">
      <c r="F94583" s="34"/>
      <c r="J94583" s="34"/>
      <c r="K94583" s="34"/>
      <c r="L94583" s="34"/>
    </row>
    <row r="94584" spans="6:12" x14ac:dyDescent="0.35">
      <c r="F94584" s="34"/>
      <c r="J94584" s="34"/>
      <c r="K94584" s="34"/>
      <c r="L94584" s="34"/>
    </row>
    <row r="94585" spans="6:12" x14ac:dyDescent="0.35">
      <c r="F94585" s="34"/>
      <c r="J94585" s="34"/>
      <c r="K94585" s="34"/>
      <c r="L94585" s="34"/>
    </row>
    <row r="94586" spans="6:12" x14ac:dyDescent="0.35">
      <c r="F94586" s="34"/>
      <c r="J94586" s="34"/>
      <c r="K94586" s="34"/>
      <c r="L94586" s="34"/>
    </row>
    <row r="94587" spans="6:12" x14ac:dyDescent="0.35">
      <c r="F94587" s="34"/>
      <c r="J94587" s="34"/>
      <c r="K94587" s="34"/>
      <c r="L94587" s="34"/>
    </row>
    <row r="94588" spans="6:12" x14ac:dyDescent="0.35">
      <c r="F94588" s="34"/>
      <c r="J94588" s="34"/>
      <c r="K94588" s="34"/>
      <c r="L94588" s="34"/>
    </row>
    <row r="94589" spans="6:12" x14ac:dyDescent="0.35">
      <c r="F94589" s="34"/>
      <c r="J94589" s="34"/>
      <c r="K94589" s="34"/>
      <c r="L94589" s="34"/>
    </row>
    <row r="94590" spans="6:12" x14ac:dyDescent="0.35">
      <c r="F94590" s="34"/>
      <c r="J94590" s="34"/>
      <c r="K94590" s="34"/>
      <c r="L94590" s="34"/>
    </row>
    <row r="94591" spans="6:12" x14ac:dyDescent="0.35">
      <c r="F94591" s="34"/>
      <c r="J94591" s="34"/>
      <c r="K94591" s="34"/>
      <c r="L94591" s="34"/>
    </row>
    <row r="94592" spans="6:12" x14ac:dyDescent="0.35">
      <c r="F94592" s="34"/>
      <c r="J94592" s="34"/>
      <c r="K94592" s="34"/>
      <c r="L94592" s="34"/>
    </row>
    <row r="94593" spans="6:12" x14ac:dyDescent="0.35">
      <c r="F94593" s="34"/>
      <c r="J94593" s="34"/>
      <c r="K94593" s="34"/>
      <c r="L94593" s="34"/>
    </row>
    <row r="94594" spans="6:12" x14ac:dyDescent="0.35">
      <c r="F94594" s="34"/>
      <c r="J94594" s="34"/>
      <c r="K94594" s="34"/>
      <c r="L94594" s="34"/>
    </row>
    <row r="94595" spans="6:12" x14ac:dyDescent="0.35">
      <c r="F94595" s="34"/>
      <c r="J94595" s="34"/>
      <c r="K94595" s="34"/>
      <c r="L94595" s="34"/>
    </row>
    <row r="94596" spans="6:12" x14ac:dyDescent="0.35">
      <c r="F94596" s="34"/>
      <c r="J94596" s="34"/>
      <c r="K94596" s="34"/>
      <c r="L94596" s="34"/>
    </row>
    <row r="94597" spans="6:12" x14ac:dyDescent="0.35">
      <c r="F94597" s="34"/>
      <c r="J94597" s="34"/>
      <c r="K94597" s="34"/>
      <c r="L94597" s="34"/>
    </row>
    <row r="94598" spans="6:12" x14ac:dyDescent="0.35">
      <c r="F94598" s="34"/>
      <c r="J94598" s="34"/>
      <c r="K94598" s="34"/>
      <c r="L94598" s="34"/>
    </row>
    <row r="94599" spans="6:12" x14ac:dyDescent="0.35">
      <c r="F94599" s="34"/>
      <c r="J94599" s="34"/>
      <c r="K94599" s="34"/>
      <c r="L94599" s="34"/>
    </row>
    <row r="94600" spans="6:12" x14ac:dyDescent="0.35">
      <c r="F94600" s="34"/>
      <c r="J94600" s="34"/>
      <c r="K94600" s="34"/>
      <c r="L94600" s="34"/>
    </row>
    <row r="94601" spans="6:12" x14ac:dyDescent="0.35">
      <c r="F94601" s="34"/>
      <c r="J94601" s="34"/>
      <c r="K94601" s="34"/>
      <c r="L94601" s="34"/>
    </row>
    <row r="94602" spans="6:12" x14ac:dyDescent="0.35">
      <c r="F94602" s="34"/>
      <c r="J94602" s="34"/>
      <c r="K94602" s="34"/>
      <c r="L94602" s="34"/>
    </row>
    <row r="94603" spans="6:12" x14ac:dyDescent="0.35">
      <c r="F94603" s="34"/>
      <c r="J94603" s="34"/>
      <c r="K94603" s="34"/>
      <c r="L94603" s="34"/>
    </row>
    <row r="94604" spans="6:12" x14ac:dyDescent="0.35">
      <c r="F94604" s="34"/>
      <c r="J94604" s="34"/>
      <c r="K94604" s="34"/>
      <c r="L94604" s="34"/>
    </row>
    <row r="94605" spans="6:12" x14ac:dyDescent="0.35">
      <c r="F94605" s="34"/>
      <c r="J94605" s="34"/>
      <c r="K94605" s="34"/>
      <c r="L94605" s="34"/>
    </row>
    <row r="94606" spans="6:12" x14ac:dyDescent="0.35">
      <c r="F94606" s="34"/>
      <c r="J94606" s="34"/>
      <c r="K94606" s="34"/>
      <c r="L94606" s="34"/>
    </row>
    <row r="94607" spans="6:12" x14ac:dyDescent="0.35">
      <c r="F94607" s="34"/>
      <c r="J94607" s="34"/>
      <c r="K94607" s="34"/>
      <c r="L94607" s="34"/>
    </row>
    <row r="94608" spans="6:12" x14ac:dyDescent="0.35">
      <c r="F94608" s="34"/>
      <c r="J94608" s="34"/>
      <c r="K94608" s="34"/>
      <c r="L94608" s="34"/>
    </row>
    <row r="94609" spans="6:12" x14ac:dyDescent="0.35">
      <c r="F94609" s="34"/>
      <c r="J94609" s="34"/>
      <c r="K94609" s="34"/>
      <c r="L94609" s="34"/>
    </row>
    <row r="94610" spans="6:12" x14ac:dyDescent="0.35">
      <c r="F94610" s="34"/>
      <c r="J94610" s="34"/>
      <c r="K94610" s="34"/>
      <c r="L94610" s="34"/>
    </row>
    <row r="94611" spans="6:12" x14ac:dyDescent="0.35">
      <c r="F94611" s="34"/>
      <c r="J94611" s="34"/>
      <c r="K94611" s="34"/>
      <c r="L94611" s="34"/>
    </row>
    <row r="94612" spans="6:12" x14ac:dyDescent="0.35">
      <c r="F94612" s="34"/>
      <c r="J94612" s="34"/>
      <c r="K94612" s="34"/>
      <c r="L94612" s="34"/>
    </row>
    <row r="94613" spans="6:12" x14ac:dyDescent="0.35">
      <c r="F94613" s="34"/>
      <c r="J94613" s="34"/>
      <c r="K94613" s="34"/>
      <c r="L94613" s="34"/>
    </row>
    <row r="94614" spans="6:12" x14ac:dyDescent="0.35">
      <c r="F94614" s="34"/>
      <c r="J94614" s="34"/>
      <c r="K94614" s="34"/>
      <c r="L94614" s="34"/>
    </row>
    <row r="94615" spans="6:12" x14ac:dyDescent="0.35">
      <c r="F94615" s="34"/>
      <c r="J94615" s="34"/>
      <c r="K94615" s="34"/>
      <c r="L94615" s="34"/>
    </row>
    <row r="94616" spans="6:12" x14ac:dyDescent="0.35">
      <c r="F94616" s="34"/>
      <c r="J94616" s="34"/>
      <c r="K94616" s="34"/>
      <c r="L94616" s="34"/>
    </row>
    <row r="94617" spans="6:12" x14ac:dyDescent="0.35">
      <c r="F94617" s="34"/>
      <c r="J94617" s="34"/>
      <c r="K94617" s="34"/>
      <c r="L94617" s="34"/>
    </row>
    <row r="94618" spans="6:12" x14ac:dyDescent="0.35">
      <c r="F94618" s="34"/>
      <c r="J94618" s="34"/>
      <c r="K94618" s="34"/>
      <c r="L94618" s="34"/>
    </row>
    <row r="94619" spans="6:12" x14ac:dyDescent="0.35">
      <c r="F94619" s="34"/>
      <c r="J94619" s="34"/>
      <c r="K94619" s="34"/>
      <c r="L94619" s="34"/>
    </row>
    <row r="94620" spans="6:12" x14ac:dyDescent="0.35">
      <c r="F94620" s="34"/>
      <c r="J94620" s="34"/>
      <c r="K94620" s="34"/>
      <c r="L94620" s="34"/>
    </row>
    <row r="94621" spans="6:12" x14ac:dyDescent="0.35">
      <c r="F94621" s="34"/>
      <c r="J94621" s="34"/>
      <c r="K94621" s="34"/>
      <c r="L94621" s="34"/>
    </row>
    <row r="94622" spans="6:12" x14ac:dyDescent="0.35">
      <c r="F94622" s="34"/>
      <c r="J94622" s="34"/>
      <c r="K94622" s="34"/>
      <c r="L94622" s="34"/>
    </row>
    <row r="94623" spans="6:12" x14ac:dyDescent="0.35">
      <c r="F94623" s="34"/>
      <c r="J94623" s="34"/>
      <c r="K94623" s="34"/>
      <c r="L94623" s="34"/>
    </row>
    <row r="94624" spans="6:12" x14ac:dyDescent="0.35">
      <c r="F94624" s="34"/>
      <c r="J94624" s="34"/>
      <c r="K94624" s="34"/>
      <c r="L94624" s="34"/>
    </row>
    <row r="94625" spans="6:12" x14ac:dyDescent="0.35">
      <c r="F94625" s="34"/>
      <c r="J94625" s="34"/>
      <c r="K94625" s="34"/>
      <c r="L94625" s="34"/>
    </row>
    <row r="94626" spans="6:12" x14ac:dyDescent="0.35">
      <c r="F94626" s="34"/>
      <c r="J94626" s="34"/>
      <c r="K94626" s="34"/>
      <c r="L94626" s="34"/>
    </row>
    <row r="94627" spans="6:12" x14ac:dyDescent="0.35">
      <c r="F94627" s="34"/>
      <c r="J94627" s="34"/>
      <c r="K94627" s="34"/>
      <c r="L94627" s="34"/>
    </row>
    <row r="94628" spans="6:12" x14ac:dyDescent="0.35">
      <c r="F94628" s="34"/>
      <c r="J94628" s="34"/>
      <c r="K94628" s="34"/>
      <c r="L94628" s="34"/>
    </row>
    <row r="94629" spans="6:12" x14ac:dyDescent="0.35">
      <c r="F94629" s="34"/>
      <c r="J94629" s="34"/>
      <c r="K94629" s="34"/>
      <c r="L94629" s="34"/>
    </row>
    <row r="94630" spans="6:12" x14ac:dyDescent="0.35">
      <c r="F94630" s="34"/>
      <c r="J94630" s="34"/>
      <c r="K94630" s="34"/>
      <c r="L94630" s="34"/>
    </row>
    <row r="94631" spans="6:12" x14ac:dyDescent="0.35">
      <c r="F94631" s="34"/>
      <c r="J94631" s="34"/>
      <c r="K94631" s="34"/>
      <c r="L94631" s="34"/>
    </row>
    <row r="94632" spans="6:12" x14ac:dyDescent="0.35">
      <c r="F94632" s="34"/>
      <c r="J94632" s="34"/>
      <c r="K94632" s="34"/>
      <c r="L94632" s="34"/>
    </row>
    <row r="94633" spans="6:12" x14ac:dyDescent="0.35">
      <c r="F94633" s="34"/>
      <c r="J94633" s="34"/>
      <c r="K94633" s="34"/>
      <c r="L94633" s="34"/>
    </row>
    <row r="94634" spans="6:12" x14ac:dyDescent="0.35">
      <c r="F94634" s="34"/>
      <c r="J94634" s="34"/>
      <c r="K94634" s="34"/>
      <c r="L94634" s="34"/>
    </row>
    <row r="94635" spans="6:12" x14ac:dyDescent="0.35">
      <c r="F94635" s="34"/>
      <c r="J94635" s="34"/>
      <c r="K94635" s="34"/>
      <c r="L94635" s="34"/>
    </row>
    <row r="94636" spans="6:12" x14ac:dyDescent="0.35">
      <c r="F94636" s="34"/>
      <c r="J94636" s="34"/>
      <c r="K94636" s="34"/>
      <c r="L94636" s="34"/>
    </row>
    <row r="94637" spans="6:12" x14ac:dyDescent="0.35">
      <c r="F94637" s="34"/>
      <c r="J94637" s="34"/>
      <c r="K94637" s="34"/>
      <c r="L94637" s="34"/>
    </row>
    <row r="94638" spans="6:12" x14ac:dyDescent="0.35">
      <c r="F94638" s="34"/>
      <c r="J94638" s="34"/>
      <c r="K94638" s="34"/>
      <c r="L94638" s="34"/>
    </row>
    <row r="94639" spans="6:12" x14ac:dyDescent="0.35">
      <c r="F94639" s="34"/>
      <c r="J94639" s="34"/>
      <c r="K94639" s="34"/>
      <c r="L94639" s="34"/>
    </row>
    <row r="94640" spans="6:12" x14ac:dyDescent="0.35">
      <c r="F94640" s="34"/>
      <c r="J94640" s="34"/>
      <c r="K94640" s="34"/>
      <c r="L94640" s="34"/>
    </row>
    <row r="94641" spans="6:12" x14ac:dyDescent="0.35">
      <c r="F94641" s="34"/>
      <c r="J94641" s="34"/>
      <c r="K94641" s="34"/>
      <c r="L94641" s="34"/>
    </row>
    <row r="94642" spans="6:12" x14ac:dyDescent="0.35">
      <c r="F94642" s="34"/>
      <c r="J94642" s="34"/>
      <c r="K94642" s="34"/>
      <c r="L94642" s="34"/>
    </row>
    <row r="94643" spans="6:12" x14ac:dyDescent="0.35">
      <c r="F94643" s="34"/>
      <c r="J94643" s="34"/>
      <c r="K94643" s="34"/>
      <c r="L94643" s="34"/>
    </row>
    <row r="94644" spans="6:12" x14ac:dyDescent="0.35">
      <c r="F94644" s="34"/>
      <c r="J94644" s="34"/>
      <c r="K94644" s="34"/>
      <c r="L94644" s="34"/>
    </row>
    <row r="94645" spans="6:12" x14ac:dyDescent="0.35">
      <c r="F94645" s="34"/>
      <c r="J94645" s="34"/>
      <c r="K94645" s="34"/>
      <c r="L94645" s="34"/>
    </row>
    <row r="94646" spans="6:12" x14ac:dyDescent="0.35">
      <c r="F94646" s="34"/>
      <c r="J94646" s="34"/>
      <c r="K94646" s="34"/>
      <c r="L94646" s="34"/>
    </row>
    <row r="94647" spans="6:12" x14ac:dyDescent="0.35">
      <c r="F94647" s="34"/>
      <c r="J94647" s="34"/>
      <c r="K94647" s="34"/>
      <c r="L94647" s="34"/>
    </row>
    <row r="94648" spans="6:12" x14ac:dyDescent="0.35">
      <c r="F94648" s="34"/>
      <c r="J94648" s="34"/>
      <c r="K94648" s="34"/>
      <c r="L94648" s="34"/>
    </row>
    <row r="94649" spans="6:12" x14ac:dyDescent="0.35">
      <c r="F94649" s="34"/>
      <c r="J94649" s="34"/>
      <c r="K94649" s="34"/>
      <c r="L94649" s="34"/>
    </row>
    <row r="94650" spans="6:12" x14ac:dyDescent="0.35">
      <c r="F94650" s="34"/>
      <c r="J94650" s="34"/>
      <c r="K94650" s="34"/>
      <c r="L94650" s="34"/>
    </row>
    <row r="94651" spans="6:12" x14ac:dyDescent="0.35">
      <c r="F94651" s="34"/>
      <c r="J94651" s="34"/>
      <c r="K94651" s="34"/>
      <c r="L94651" s="34"/>
    </row>
    <row r="94652" spans="6:12" x14ac:dyDescent="0.35">
      <c r="F94652" s="34"/>
      <c r="J94652" s="34"/>
      <c r="K94652" s="34"/>
      <c r="L94652" s="34"/>
    </row>
    <row r="94653" spans="6:12" x14ac:dyDescent="0.35">
      <c r="F94653" s="34"/>
      <c r="J94653" s="34"/>
      <c r="K94653" s="34"/>
      <c r="L94653" s="34"/>
    </row>
    <row r="94654" spans="6:12" x14ac:dyDescent="0.35">
      <c r="F94654" s="34"/>
      <c r="J94654" s="34"/>
      <c r="K94654" s="34"/>
      <c r="L94654" s="34"/>
    </row>
    <row r="94655" spans="6:12" x14ac:dyDescent="0.35">
      <c r="F94655" s="34"/>
      <c r="J94655" s="34"/>
      <c r="K94655" s="34"/>
      <c r="L94655" s="34"/>
    </row>
    <row r="94656" spans="6:12" x14ac:dyDescent="0.35">
      <c r="F94656" s="34"/>
      <c r="J94656" s="34"/>
      <c r="K94656" s="34"/>
      <c r="L94656" s="34"/>
    </row>
    <row r="94657" spans="6:12" x14ac:dyDescent="0.35">
      <c r="F94657" s="34"/>
      <c r="J94657" s="34"/>
      <c r="K94657" s="34"/>
      <c r="L94657" s="34"/>
    </row>
    <row r="94658" spans="6:12" x14ac:dyDescent="0.35">
      <c r="F94658" s="34"/>
      <c r="J94658" s="34"/>
      <c r="K94658" s="34"/>
      <c r="L94658" s="34"/>
    </row>
    <row r="94659" spans="6:12" x14ac:dyDescent="0.35">
      <c r="F94659" s="34"/>
      <c r="J94659" s="34"/>
      <c r="K94659" s="34"/>
      <c r="L94659" s="34"/>
    </row>
    <row r="94660" spans="6:12" x14ac:dyDescent="0.35">
      <c r="F94660" s="34"/>
      <c r="J94660" s="34"/>
      <c r="K94660" s="34"/>
      <c r="L94660" s="34"/>
    </row>
    <row r="94661" spans="6:12" x14ac:dyDescent="0.35">
      <c r="F94661" s="34"/>
      <c r="J94661" s="34"/>
      <c r="K94661" s="34"/>
      <c r="L94661" s="34"/>
    </row>
    <row r="94662" spans="6:12" x14ac:dyDescent="0.35">
      <c r="F94662" s="34"/>
      <c r="J94662" s="34"/>
      <c r="K94662" s="34"/>
      <c r="L94662" s="34"/>
    </row>
    <row r="94663" spans="6:12" x14ac:dyDescent="0.35">
      <c r="F94663" s="34"/>
      <c r="J94663" s="34"/>
      <c r="K94663" s="34"/>
      <c r="L94663" s="34"/>
    </row>
    <row r="94664" spans="6:12" x14ac:dyDescent="0.35">
      <c r="F94664" s="34"/>
      <c r="J94664" s="34"/>
      <c r="K94664" s="34"/>
      <c r="L94664" s="34"/>
    </row>
    <row r="94665" spans="6:12" x14ac:dyDescent="0.35">
      <c r="F94665" s="34"/>
      <c r="J94665" s="34"/>
      <c r="K94665" s="34"/>
      <c r="L94665" s="34"/>
    </row>
    <row r="94666" spans="6:12" x14ac:dyDescent="0.35">
      <c r="F94666" s="34"/>
      <c r="J94666" s="34"/>
      <c r="K94666" s="34"/>
      <c r="L94666" s="34"/>
    </row>
    <row r="94667" spans="6:12" x14ac:dyDescent="0.35">
      <c r="F94667" s="34"/>
      <c r="J94667" s="34"/>
      <c r="K94667" s="34"/>
      <c r="L94667" s="34"/>
    </row>
    <row r="94668" spans="6:12" x14ac:dyDescent="0.35">
      <c r="F94668" s="34"/>
      <c r="J94668" s="34"/>
      <c r="K94668" s="34"/>
      <c r="L94668" s="34"/>
    </row>
    <row r="94669" spans="6:12" x14ac:dyDescent="0.35">
      <c r="F94669" s="34"/>
      <c r="J94669" s="34"/>
      <c r="K94669" s="34"/>
      <c r="L94669" s="34"/>
    </row>
    <row r="94670" spans="6:12" x14ac:dyDescent="0.35">
      <c r="F94670" s="34"/>
      <c r="J94670" s="34"/>
      <c r="K94670" s="34"/>
      <c r="L94670" s="34"/>
    </row>
    <row r="94671" spans="6:12" x14ac:dyDescent="0.35">
      <c r="F94671" s="34"/>
      <c r="J94671" s="34"/>
      <c r="K94671" s="34"/>
      <c r="L94671" s="34"/>
    </row>
    <row r="94672" spans="6:12" x14ac:dyDescent="0.35">
      <c r="F94672" s="34"/>
      <c r="J94672" s="34"/>
      <c r="K94672" s="34"/>
      <c r="L94672" s="34"/>
    </row>
    <row r="94673" spans="6:12" x14ac:dyDescent="0.35">
      <c r="F94673" s="34"/>
      <c r="J94673" s="34"/>
      <c r="K94673" s="34"/>
      <c r="L94673" s="34"/>
    </row>
    <row r="94674" spans="6:12" x14ac:dyDescent="0.35">
      <c r="F94674" s="34"/>
      <c r="J94674" s="34"/>
      <c r="K94674" s="34"/>
      <c r="L94674" s="34"/>
    </row>
    <row r="94675" spans="6:12" x14ac:dyDescent="0.35">
      <c r="F94675" s="34"/>
      <c r="J94675" s="34"/>
      <c r="K94675" s="34"/>
      <c r="L94675" s="34"/>
    </row>
    <row r="94676" spans="6:12" x14ac:dyDescent="0.35">
      <c r="F94676" s="34"/>
      <c r="J94676" s="34"/>
      <c r="K94676" s="34"/>
      <c r="L94676" s="34"/>
    </row>
    <row r="94677" spans="6:12" x14ac:dyDescent="0.35">
      <c r="F94677" s="34"/>
      <c r="J94677" s="34"/>
      <c r="K94677" s="34"/>
      <c r="L94677" s="34"/>
    </row>
    <row r="94678" spans="6:12" x14ac:dyDescent="0.35">
      <c r="F94678" s="34"/>
      <c r="J94678" s="34"/>
      <c r="K94678" s="34"/>
      <c r="L94678" s="34"/>
    </row>
    <row r="94679" spans="6:12" x14ac:dyDescent="0.35">
      <c r="F94679" s="34"/>
      <c r="J94679" s="34"/>
      <c r="K94679" s="34"/>
      <c r="L94679" s="34"/>
    </row>
    <row r="94680" spans="6:12" x14ac:dyDescent="0.35">
      <c r="F94680" s="34"/>
      <c r="J94680" s="34"/>
      <c r="K94680" s="34"/>
      <c r="L94680" s="34"/>
    </row>
    <row r="94681" spans="6:12" x14ac:dyDescent="0.35">
      <c r="F94681" s="34"/>
      <c r="J94681" s="34"/>
      <c r="K94681" s="34"/>
      <c r="L94681" s="34"/>
    </row>
    <row r="94682" spans="6:12" x14ac:dyDescent="0.35">
      <c r="F94682" s="34"/>
      <c r="J94682" s="34"/>
      <c r="K94682" s="34"/>
      <c r="L94682" s="34"/>
    </row>
    <row r="94683" spans="6:12" x14ac:dyDescent="0.35">
      <c r="F94683" s="34"/>
      <c r="J94683" s="34"/>
      <c r="K94683" s="34"/>
      <c r="L94683" s="34"/>
    </row>
    <row r="94684" spans="6:12" x14ac:dyDescent="0.35">
      <c r="F94684" s="34"/>
      <c r="J94684" s="34"/>
      <c r="K94684" s="34"/>
      <c r="L94684" s="34"/>
    </row>
    <row r="94685" spans="6:12" x14ac:dyDescent="0.35">
      <c r="F94685" s="34"/>
      <c r="J94685" s="34"/>
      <c r="K94685" s="34"/>
      <c r="L94685" s="34"/>
    </row>
    <row r="94686" spans="6:12" x14ac:dyDescent="0.35">
      <c r="F94686" s="34"/>
      <c r="J94686" s="34"/>
      <c r="K94686" s="34"/>
      <c r="L94686" s="34"/>
    </row>
    <row r="94687" spans="6:12" x14ac:dyDescent="0.35">
      <c r="F94687" s="34"/>
      <c r="J94687" s="34"/>
      <c r="K94687" s="34"/>
      <c r="L94687" s="34"/>
    </row>
    <row r="94688" spans="6:12" x14ac:dyDescent="0.35">
      <c r="F94688" s="34"/>
      <c r="J94688" s="34"/>
      <c r="K94688" s="34"/>
      <c r="L94688" s="34"/>
    </row>
    <row r="94689" spans="6:12" x14ac:dyDescent="0.35">
      <c r="F94689" s="34"/>
      <c r="J94689" s="34"/>
      <c r="K94689" s="34"/>
      <c r="L94689" s="34"/>
    </row>
    <row r="94690" spans="6:12" x14ac:dyDescent="0.35">
      <c r="F94690" s="34"/>
      <c r="J94690" s="34"/>
      <c r="K94690" s="34"/>
      <c r="L94690" s="34"/>
    </row>
    <row r="94691" spans="6:12" x14ac:dyDescent="0.35">
      <c r="F94691" s="34"/>
      <c r="J94691" s="34"/>
      <c r="K94691" s="34"/>
      <c r="L94691" s="34"/>
    </row>
    <row r="94692" spans="6:12" x14ac:dyDescent="0.35">
      <c r="F94692" s="34"/>
      <c r="J94692" s="34"/>
      <c r="K94692" s="34"/>
      <c r="L94692" s="34"/>
    </row>
    <row r="94693" spans="6:12" x14ac:dyDescent="0.35">
      <c r="F94693" s="34"/>
      <c r="J94693" s="34"/>
      <c r="K94693" s="34"/>
      <c r="L94693" s="34"/>
    </row>
    <row r="94694" spans="6:12" x14ac:dyDescent="0.35">
      <c r="F94694" s="34"/>
      <c r="J94694" s="34"/>
      <c r="K94694" s="34"/>
      <c r="L94694" s="34"/>
    </row>
    <row r="94695" spans="6:12" x14ac:dyDescent="0.35">
      <c r="F94695" s="34"/>
      <c r="J94695" s="34"/>
      <c r="K94695" s="34"/>
      <c r="L94695" s="34"/>
    </row>
    <row r="94696" spans="6:12" x14ac:dyDescent="0.35">
      <c r="F94696" s="34"/>
      <c r="J94696" s="34"/>
      <c r="K94696" s="34"/>
      <c r="L94696" s="34"/>
    </row>
    <row r="94697" spans="6:12" x14ac:dyDescent="0.35">
      <c r="F94697" s="34"/>
      <c r="J94697" s="34"/>
      <c r="K94697" s="34"/>
      <c r="L94697" s="34"/>
    </row>
    <row r="94698" spans="6:12" x14ac:dyDescent="0.35">
      <c r="F94698" s="34"/>
      <c r="J94698" s="34"/>
      <c r="K94698" s="34"/>
      <c r="L94698" s="34"/>
    </row>
    <row r="94699" spans="6:12" x14ac:dyDescent="0.35">
      <c r="F94699" s="34"/>
      <c r="J94699" s="34"/>
      <c r="K94699" s="34"/>
      <c r="L94699" s="34"/>
    </row>
    <row r="94700" spans="6:12" x14ac:dyDescent="0.35">
      <c r="F94700" s="34"/>
      <c r="J94700" s="34"/>
      <c r="K94700" s="34"/>
      <c r="L94700" s="34"/>
    </row>
    <row r="94701" spans="6:12" x14ac:dyDescent="0.35">
      <c r="F94701" s="34"/>
      <c r="J94701" s="34"/>
      <c r="K94701" s="34"/>
      <c r="L94701" s="34"/>
    </row>
    <row r="94702" spans="6:12" x14ac:dyDescent="0.35">
      <c r="F94702" s="34"/>
      <c r="J94702" s="34"/>
      <c r="K94702" s="34"/>
      <c r="L94702" s="34"/>
    </row>
    <row r="94703" spans="6:12" x14ac:dyDescent="0.35">
      <c r="F94703" s="34"/>
      <c r="J94703" s="34"/>
      <c r="K94703" s="34"/>
      <c r="L94703" s="34"/>
    </row>
    <row r="94704" spans="6:12" x14ac:dyDescent="0.35">
      <c r="F94704" s="34"/>
      <c r="J94704" s="34"/>
      <c r="K94704" s="34"/>
      <c r="L94704" s="34"/>
    </row>
    <row r="94705" spans="6:12" x14ac:dyDescent="0.35">
      <c r="F94705" s="34"/>
      <c r="J94705" s="34"/>
      <c r="K94705" s="34"/>
      <c r="L94705" s="34"/>
    </row>
    <row r="94706" spans="6:12" x14ac:dyDescent="0.35">
      <c r="F94706" s="34"/>
      <c r="J94706" s="34"/>
      <c r="K94706" s="34"/>
      <c r="L94706" s="34"/>
    </row>
    <row r="94707" spans="6:12" x14ac:dyDescent="0.35">
      <c r="F94707" s="34"/>
      <c r="J94707" s="34"/>
      <c r="K94707" s="34"/>
      <c r="L94707" s="34"/>
    </row>
    <row r="94708" spans="6:12" x14ac:dyDescent="0.35">
      <c r="F94708" s="34"/>
      <c r="J94708" s="34"/>
      <c r="K94708" s="34"/>
      <c r="L94708" s="34"/>
    </row>
    <row r="94709" spans="6:12" x14ac:dyDescent="0.35">
      <c r="F94709" s="34"/>
      <c r="J94709" s="34"/>
      <c r="K94709" s="34"/>
      <c r="L94709" s="34"/>
    </row>
    <row r="94710" spans="6:12" x14ac:dyDescent="0.35">
      <c r="F94710" s="34"/>
      <c r="J94710" s="34"/>
      <c r="K94710" s="34"/>
      <c r="L94710" s="34"/>
    </row>
    <row r="94711" spans="6:12" x14ac:dyDescent="0.35">
      <c r="F94711" s="34"/>
      <c r="J94711" s="34"/>
      <c r="K94711" s="34"/>
      <c r="L94711" s="34"/>
    </row>
    <row r="94712" spans="6:12" x14ac:dyDescent="0.35">
      <c r="F94712" s="34"/>
      <c r="J94712" s="34"/>
      <c r="K94712" s="34"/>
      <c r="L94712" s="34"/>
    </row>
    <row r="94713" spans="6:12" x14ac:dyDescent="0.35">
      <c r="F94713" s="34"/>
      <c r="J94713" s="34"/>
      <c r="K94713" s="34"/>
      <c r="L94713" s="34"/>
    </row>
    <row r="94714" spans="6:12" x14ac:dyDescent="0.35">
      <c r="F94714" s="34"/>
      <c r="J94714" s="34"/>
      <c r="K94714" s="34"/>
      <c r="L94714" s="34"/>
    </row>
    <row r="94715" spans="6:12" x14ac:dyDescent="0.35">
      <c r="F94715" s="34"/>
      <c r="J94715" s="34"/>
      <c r="K94715" s="34"/>
      <c r="L94715" s="34"/>
    </row>
    <row r="94716" spans="6:12" x14ac:dyDescent="0.35">
      <c r="F94716" s="34"/>
      <c r="J94716" s="34"/>
      <c r="K94716" s="34"/>
      <c r="L94716" s="34"/>
    </row>
    <row r="94717" spans="6:12" x14ac:dyDescent="0.35">
      <c r="F94717" s="34"/>
      <c r="J94717" s="34"/>
      <c r="K94717" s="34"/>
      <c r="L94717" s="34"/>
    </row>
    <row r="94718" spans="6:12" x14ac:dyDescent="0.35">
      <c r="F94718" s="34"/>
      <c r="J94718" s="34"/>
      <c r="K94718" s="34"/>
      <c r="L94718" s="34"/>
    </row>
    <row r="94719" spans="6:12" x14ac:dyDescent="0.35">
      <c r="F94719" s="34"/>
      <c r="J94719" s="34"/>
      <c r="K94719" s="34"/>
      <c r="L94719" s="34"/>
    </row>
    <row r="94720" spans="6:12" x14ac:dyDescent="0.35">
      <c r="F94720" s="34"/>
      <c r="J94720" s="34"/>
      <c r="K94720" s="34"/>
      <c r="L94720" s="34"/>
    </row>
    <row r="94721" spans="6:12" x14ac:dyDescent="0.35">
      <c r="F94721" s="34"/>
      <c r="J94721" s="34"/>
      <c r="K94721" s="34"/>
      <c r="L94721" s="34"/>
    </row>
    <row r="94722" spans="6:12" x14ac:dyDescent="0.35">
      <c r="F94722" s="34"/>
      <c r="J94722" s="34"/>
      <c r="K94722" s="34"/>
      <c r="L94722" s="34"/>
    </row>
    <row r="94723" spans="6:12" x14ac:dyDescent="0.35">
      <c r="F94723" s="34"/>
      <c r="J94723" s="34"/>
      <c r="K94723" s="34"/>
      <c r="L94723" s="34"/>
    </row>
    <row r="94724" spans="6:12" x14ac:dyDescent="0.35">
      <c r="F94724" s="34"/>
      <c r="J94724" s="34"/>
      <c r="K94724" s="34"/>
      <c r="L94724" s="34"/>
    </row>
    <row r="94725" spans="6:12" x14ac:dyDescent="0.35">
      <c r="F94725" s="34"/>
      <c r="J94725" s="34"/>
      <c r="K94725" s="34"/>
      <c r="L94725" s="34"/>
    </row>
    <row r="94726" spans="6:12" x14ac:dyDescent="0.35">
      <c r="F94726" s="34"/>
      <c r="J94726" s="34"/>
      <c r="K94726" s="34"/>
      <c r="L94726" s="34"/>
    </row>
    <row r="94727" spans="6:12" x14ac:dyDescent="0.35">
      <c r="F94727" s="34"/>
      <c r="J94727" s="34"/>
      <c r="K94727" s="34"/>
      <c r="L94727" s="34"/>
    </row>
    <row r="94728" spans="6:12" x14ac:dyDescent="0.35">
      <c r="F94728" s="34"/>
      <c r="J94728" s="34"/>
      <c r="K94728" s="34"/>
      <c r="L94728" s="34"/>
    </row>
    <row r="94729" spans="6:12" x14ac:dyDescent="0.35">
      <c r="F94729" s="34"/>
      <c r="J94729" s="34"/>
      <c r="K94729" s="34"/>
      <c r="L94729" s="34"/>
    </row>
    <row r="94730" spans="6:12" x14ac:dyDescent="0.35">
      <c r="F94730" s="34"/>
      <c r="J94730" s="34"/>
      <c r="K94730" s="34"/>
      <c r="L94730" s="34"/>
    </row>
    <row r="94731" spans="6:12" x14ac:dyDescent="0.35">
      <c r="F94731" s="34"/>
      <c r="J94731" s="34"/>
      <c r="K94731" s="34"/>
      <c r="L94731" s="34"/>
    </row>
    <row r="94732" spans="6:12" x14ac:dyDescent="0.35">
      <c r="F94732" s="34"/>
      <c r="J94732" s="34"/>
      <c r="K94732" s="34"/>
      <c r="L94732" s="34"/>
    </row>
    <row r="94733" spans="6:12" x14ac:dyDescent="0.35">
      <c r="F94733" s="34"/>
      <c r="J94733" s="34"/>
      <c r="K94733" s="34"/>
      <c r="L94733" s="34"/>
    </row>
    <row r="94734" spans="6:12" x14ac:dyDescent="0.35">
      <c r="F94734" s="34"/>
      <c r="J94734" s="34"/>
      <c r="K94734" s="34"/>
      <c r="L94734" s="34"/>
    </row>
    <row r="94735" spans="6:12" x14ac:dyDescent="0.35">
      <c r="F94735" s="34"/>
      <c r="J94735" s="34"/>
      <c r="K94735" s="34"/>
      <c r="L94735" s="34"/>
    </row>
    <row r="94736" spans="6:12" x14ac:dyDescent="0.35">
      <c r="F94736" s="34"/>
      <c r="J94736" s="34"/>
      <c r="K94736" s="34"/>
      <c r="L94736" s="34"/>
    </row>
    <row r="94737" spans="6:12" x14ac:dyDescent="0.35">
      <c r="F94737" s="34"/>
      <c r="J94737" s="34"/>
      <c r="K94737" s="34"/>
      <c r="L94737" s="34"/>
    </row>
    <row r="94738" spans="6:12" x14ac:dyDescent="0.35">
      <c r="F94738" s="34"/>
      <c r="J94738" s="34"/>
      <c r="K94738" s="34"/>
      <c r="L94738" s="34"/>
    </row>
    <row r="94739" spans="6:12" x14ac:dyDescent="0.35">
      <c r="F94739" s="34"/>
      <c r="J94739" s="34"/>
      <c r="K94739" s="34"/>
      <c r="L94739" s="34"/>
    </row>
    <row r="94740" spans="6:12" x14ac:dyDescent="0.35">
      <c r="F94740" s="34"/>
      <c r="J94740" s="34"/>
      <c r="K94740" s="34"/>
      <c r="L94740" s="34"/>
    </row>
    <row r="94741" spans="6:12" x14ac:dyDescent="0.35">
      <c r="F94741" s="34"/>
      <c r="J94741" s="34"/>
      <c r="K94741" s="34"/>
      <c r="L94741" s="34"/>
    </row>
    <row r="94742" spans="6:12" x14ac:dyDescent="0.35">
      <c r="F94742" s="34"/>
      <c r="J94742" s="34"/>
      <c r="K94742" s="34"/>
      <c r="L94742" s="34"/>
    </row>
    <row r="94743" spans="6:12" x14ac:dyDescent="0.35">
      <c r="F94743" s="34"/>
      <c r="J94743" s="34"/>
      <c r="K94743" s="34"/>
      <c r="L94743" s="34"/>
    </row>
    <row r="94744" spans="6:12" x14ac:dyDescent="0.35">
      <c r="F94744" s="34"/>
      <c r="J94744" s="34"/>
      <c r="K94744" s="34"/>
      <c r="L94744" s="34"/>
    </row>
    <row r="94745" spans="6:12" x14ac:dyDescent="0.35">
      <c r="F94745" s="34"/>
      <c r="J94745" s="34"/>
      <c r="K94745" s="34"/>
      <c r="L94745" s="34"/>
    </row>
    <row r="94746" spans="6:12" x14ac:dyDescent="0.35">
      <c r="F94746" s="34"/>
      <c r="J94746" s="34"/>
      <c r="K94746" s="34"/>
      <c r="L94746" s="34"/>
    </row>
    <row r="94747" spans="6:12" x14ac:dyDescent="0.35">
      <c r="F94747" s="34"/>
      <c r="J94747" s="34"/>
      <c r="K94747" s="34"/>
      <c r="L94747" s="34"/>
    </row>
    <row r="94748" spans="6:12" x14ac:dyDescent="0.35">
      <c r="F94748" s="34"/>
      <c r="J94748" s="34"/>
      <c r="K94748" s="34"/>
      <c r="L94748" s="34"/>
    </row>
    <row r="94749" spans="6:12" x14ac:dyDescent="0.35">
      <c r="F94749" s="34"/>
      <c r="J94749" s="34"/>
      <c r="K94749" s="34"/>
      <c r="L94749" s="34"/>
    </row>
    <row r="94750" spans="6:12" x14ac:dyDescent="0.35">
      <c r="F94750" s="34"/>
      <c r="J94750" s="34"/>
      <c r="K94750" s="34"/>
      <c r="L94750" s="34"/>
    </row>
    <row r="94751" spans="6:12" x14ac:dyDescent="0.35">
      <c r="F94751" s="34"/>
      <c r="J94751" s="34"/>
      <c r="K94751" s="34"/>
      <c r="L94751" s="34"/>
    </row>
    <row r="94752" spans="6:12" x14ac:dyDescent="0.35">
      <c r="F94752" s="34"/>
      <c r="J94752" s="34"/>
      <c r="K94752" s="34"/>
      <c r="L94752" s="34"/>
    </row>
    <row r="94753" spans="6:12" x14ac:dyDescent="0.35">
      <c r="F94753" s="34"/>
      <c r="J94753" s="34"/>
      <c r="K94753" s="34"/>
      <c r="L94753" s="34"/>
    </row>
    <row r="94754" spans="6:12" x14ac:dyDescent="0.35">
      <c r="F94754" s="34"/>
      <c r="J94754" s="34"/>
      <c r="K94754" s="34"/>
      <c r="L94754" s="34"/>
    </row>
    <row r="94755" spans="6:12" x14ac:dyDescent="0.35">
      <c r="F94755" s="34"/>
      <c r="J94755" s="34"/>
      <c r="K94755" s="34"/>
      <c r="L94755" s="34"/>
    </row>
    <row r="94756" spans="6:12" x14ac:dyDescent="0.35">
      <c r="F94756" s="34"/>
      <c r="J94756" s="34"/>
      <c r="K94756" s="34"/>
      <c r="L94756" s="34"/>
    </row>
    <row r="94757" spans="6:12" x14ac:dyDescent="0.35">
      <c r="F94757" s="34"/>
      <c r="J94757" s="34"/>
      <c r="K94757" s="34"/>
      <c r="L94757" s="34"/>
    </row>
    <row r="94758" spans="6:12" x14ac:dyDescent="0.35">
      <c r="F94758" s="34"/>
      <c r="J94758" s="34"/>
      <c r="K94758" s="34"/>
      <c r="L94758" s="34"/>
    </row>
    <row r="94759" spans="6:12" x14ac:dyDescent="0.35">
      <c r="F94759" s="34"/>
      <c r="J94759" s="34"/>
      <c r="K94759" s="34"/>
      <c r="L94759" s="34"/>
    </row>
    <row r="94760" spans="6:12" x14ac:dyDescent="0.35">
      <c r="F94760" s="34"/>
      <c r="J94760" s="34"/>
      <c r="K94760" s="34"/>
      <c r="L94760" s="34"/>
    </row>
    <row r="94761" spans="6:12" x14ac:dyDescent="0.35">
      <c r="F94761" s="34"/>
      <c r="J94761" s="34"/>
      <c r="K94761" s="34"/>
      <c r="L94761" s="34"/>
    </row>
    <row r="94762" spans="6:12" x14ac:dyDescent="0.35">
      <c r="F94762" s="34"/>
      <c r="J94762" s="34"/>
      <c r="K94762" s="34"/>
      <c r="L94762" s="34"/>
    </row>
    <row r="94763" spans="6:12" x14ac:dyDescent="0.35">
      <c r="F94763" s="34"/>
      <c r="J94763" s="34"/>
      <c r="K94763" s="34"/>
      <c r="L94763" s="34"/>
    </row>
    <row r="94764" spans="6:12" x14ac:dyDescent="0.35">
      <c r="F94764" s="34"/>
      <c r="J94764" s="34"/>
      <c r="K94764" s="34"/>
      <c r="L94764" s="34"/>
    </row>
    <row r="94765" spans="6:12" x14ac:dyDescent="0.35">
      <c r="F94765" s="34"/>
      <c r="J94765" s="34"/>
      <c r="K94765" s="34"/>
      <c r="L94765" s="34"/>
    </row>
    <row r="94766" spans="6:12" x14ac:dyDescent="0.35">
      <c r="F94766" s="34"/>
      <c r="J94766" s="34"/>
      <c r="K94766" s="34"/>
      <c r="L94766" s="34"/>
    </row>
    <row r="94767" spans="6:12" x14ac:dyDescent="0.35">
      <c r="F94767" s="34"/>
      <c r="J94767" s="34"/>
      <c r="K94767" s="34"/>
      <c r="L94767" s="34"/>
    </row>
    <row r="94768" spans="6:12" x14ac:dyDescent="0.35">
      <c r="F94768" s="34"/>
      <c r="J94768" s="34"/>
      <c r="K94768" s="34"/>
      <c r="L94768" s="34"/>
    </row>
    <row r="94769" spans="6:12" x14ac:dyDescent="0.35">
      <c r="F94769" s="34"/>
      <c r="J94769" s="34"/>
      <c r="K94769" s="34"/>
      <c r="L94769" s="34"/>
    </row>
    <row r="94770" spans="6:12" x14ac:dyDescent="0.35">
      <c r="F94770" s="34"/>
      <c r="J94770" s="34"/>
      <c r="K94770" s="34"/>
      <c r="L94770" s="34"/>
    </row>
    <row r="94771" spans="6:12" x14ac:dyDescent="0.35">
      <c r="F94771" s="34"/>
      <c r="J94771" s="34"/>
      <c r="K94771" s="34"/>
      <c r="L94771" s="34"/>
    </row>
    <row r="94772" spans="6:12" x14ac:dyDescent="0.35">
      <c r="F94772" s="34"/>
      <c r="J94772" s="34"/>
      <c r="K94772" s="34"/>
      <c r="L94772" s="34"/>
    </row>
    <row r="94773" spans="6:12" x14ac:dyDescent="0.35">
      <c r="F94773" s="34"/>
      <c r="J94773" s="34"/>
      <c r="K94773" s="34"/>
      <c r="L94773" s="34"/>
    </row>
    <row r="94774" spans="6:12" x14ac:dyDescent="0.35">
      <c r="F94774" s="34"/>
      <c r="J94774" s="34"/>
      <c r="K94774" s="34"/>
      <c r="L94774" s="34"/>
    </row>
    <row r="94775" spans="6:12" x14ac:dyDescent="0.35">
      <c r="F94775" s="34"/>
      <c r="J94775" s="34"/>
      <c r="K94775" s="34"/>
      <c r="L94775" s="34"/>
    </row>
    <row r="94776" spans="6:12" x14ac:dyDescent="0.35">
      <c r="F94776" s="34"/>
      <c r="J94776" s="34"/>
      <c r="K94776" s="34"/>
      <c r="L94776" s="34"/>
    </row>
    <row r="94777" spans="6:12" x14ac:dyDescent="0.35">
      <c r="F94777" s="34"/>
      <c r="J94777" s="34"/>
      <c r="K94777" s="34"/>
      <c r="L94777" s="34"/>
    </row>
    <row r="94778" spans="6:12" x14ac:dyDescent="0.35">
      <c r="F94778" s="34"/>
      <c r="J94778" s="34"/>
      <c r="K94778" s="34"/>
      <c r="L94778" s="34"/>
    </row>
    <row r="94779" spans="6:12" x14ac:dyDescent="0.35">
      <c r="F94779" s="34"/>
      <c r="J94779" s="34"/>
      <c r="K94779" s="34"/>
      <c r="L94779" s="34"/>
    </row>
    <row r="94780" spans="6:12" x14ac:dyDescent="0.35">
      <c r="F94780" s="34"/>
      <c r="J94780" s="34"/>
      <c r="K94780" s="34"/>
      <c r="L94780" s="34"/>
    </row>
    <row r="94781" spans="6:12" x14ac:dyDescent="0.35">
      <c r="F94781" s="34"/>
      <c r="J94781" s="34"/>
      <c r="K94781" s="34"/>
      <c r="L94781" s="34"/>
    </row>
    <row r="94782" spans="6:12" x14ac:dyDescent="0.35">
      <c r="F94782" s="34"/>
      <c r="J94782" s="34"/>
      <c r="K94782" s="34"/>
      <c r="L94782" s="34"/>
    </row>
    <row r="94783" spans="6:12" x14ac:dyDescent="0.35">
      <c r="F94783" s="34"/>
      <c r="J94783" s="34"/>
      <c r="K94783" s="34"/>
      <c r="L94783" s="34"/>
    </row>
    <row r="94784" spans="6:12" x14ac:dyDescent="0.35">
      <c r="F94784" s="34"/>
      <c r="J94784" s="34"/>
      <c r="K94784" s="34"/>
      <c r="L94784" s="34"/>
    </row>
    <row r="94785" spans="6:12" x14ac:dyDescent="0.35">
      <c r="F94785" s="34"/>
      <c r="J94785" s="34"/>
      <c r="K94785" s="34"/>
      <c r="L94785" s="34"/>
    </row>
    <row r="94786" spans="6:12" x14ac:dyDescent="0.35">
      <c r="F94786" s="34"/>
      <c r="J94786" s="34"/>
      <c r="K94786" s="34"/>
      <c r="L94786" s="34"/>
    </row>
    <row r="94787" spans="6:12" x14ac:dyDescent="0.35">
      <c r="F94787" s="34"/>
      <c r="J94787" s="34"/>
      <c r="K94787" s="34"/>
      <c r="L94787" s="34"/>
    </row>
    <row r="94788" spans="6:12" x14ac:dyDescent="0.35">
      <c r="F94788" s="34"/>
      <c r="J94788" s="34"/>
      <c r="K94788" s="34"/>
      <c r="L94788" s="34"/>
    </row>
    <row r="94789" spans="6:12" x14ac:dyDescent="0.35">
      <c r="F94789" s="34"/>
      <c r="J94789" s="34"/>
      <c r="K94789" s="34"/>
      <c r="L94789" s="34"/>
    </row>
    <row r="94790" spans="6:12" x14ac:dyDescent="0.35">
      <c r="F94790" s="34"/>
      <c r="J94790" s="34"/>
      <c r="K94790" s="34"/>
      <c r="L94790" s="34"/>
    </row>
    <row r="94791" spans="6:12" x14ac:dyDescent="0.35">
      <c r="F94791" s="34"/>
      <c r="J94791" s="34"/>
      <c r="K94791" s="34"/>
      <c r="L94791" s="34"/>
    </row>
    <row r="94792" spans="6:12" x14ac:dyDescent="0.35">
      <c r="F94792" s="34"/>
      <c r="J94792" s="34"/>
      <c r="K94792" s="34"/>
      <c r="L94792" s="34"/>
    </row>
    <row r="94793" spans="6:12" x14ac:dyDescent="0.35">
      <c r="F94793" s="34"/>
      <c r="J94793" s="34"/>
      <c r="K94793" s="34"/>
      <c r="L94793" s="34"/>
    </row>
    <row r="94794" spans="6:12" x14ac:dyDescent="0.35">
      <c r="F94794" s="34"/>
      <c r="J94794" s="34"/>
      <c r="K94794" s="34"/>
      <c r="L94794" s="34"/>
    </row>
    <row r="94795" spans="6:12" x14ac:dyDescent="0.35">
      <c r="F94795" s="34"/>
      <c r="J94795" s="34"/>
      <c r="K94795" s="34"/>
      <c r="L94795" s="34"/>
    </row>
    <row r="94796" spans="6:12" x14ac:dyDescent="0.35">
      <c r="F94796" s="34"/>
      <c r="J94796" s="34"/>
      <c r="K94796" s="34"/>
      <c r="L94796" s="34"/>
    </row>
    <row r="94797" spans="6:12" x14ac:dyDescent="0.35">
      <c r="F94797" s="34"/>
      <c r="J94797" s="34"/>
      <c r="K94797" s="34"/>
      <c r="L94797" s="34"/>
    </row>
    <row r="94798" spans="6:12" x14ac:dyDescent="0.35">
      <c r="F94798" s="34"/>
      <c r="J94798" s="34"/>
      <c r="K94798" s="34"/>
      <c r="L94798" s="34"/>
    </row>
    <row r="94799" spans="6:12" x14ac:dyDescent="0.35">
      <c r="F94799" s="34"/>
      <c r="J94799" s="34"/>
      <c r="K94799" s="34"/>
      <c r="L94799" s="34"/>
    </row>
    <row r="94800" spans="6:12" x14ac:dyDescent="0.35">
      <c r="F94800" s="34"/>
      <c r="J94800" s="34"/>
      <c r="K94800" s="34"/>
      <c r="L94800" s="34"/>
    </row>
    <row r="94801" spans="6:12" x14ac:dyDescent="0.35">
      <c r="F94801" s="34"/>
      <c r="J94801" s="34"/>
      <c r="K94801" s="34"/>
      <c r="L94801" s="34"/>
    </row>
    <row r="94802" spans="6:12" x14ac:dyDescent="0.35">
      <c r="F94802" s="34"/>
      <c r="J94802" s="34"/>
      <c r="K94802" s="34"/>
      <c r="L94802" s="34"/>
    </row>
    <row r="94803" spans="6:12" x14ac:dyDescent="0.35">
      <c r="F94803" s="34"/>
      <c r="J94803" s="34"/>
      <c r="K94803" s="34"/>
      <c r="L94803" s="34"/>
    </row>
    <row r="94804" spans="6:12" x14ac:dyDescent="0.35">
      <c r="F94804" s="34"/>
      <c r="J94804" s="34"/>
      <c r="K94804" s="34"/>
      <c r="L94804" s="34"/>
    </row>
    <row r="94805" spans="6:12" x14ac:dyDescent="0.35">
      <c r="F94805" s="34"/>
      <c r="J94805" s="34"/>
      <c r="K94805" s="34"/>
      <c r="L94805" s="34"/>
    </row>
    <row r="94806" spans="6:12" x14ac:dyDescent="0.35">
      <c r="F94806" s="34"/>
      <c r="J94806" s="34"/>
      <c r="K94806" s="34"/>
      <c r="L94806" s="34"/>
    </row>
    <row r="94807" spans="6:12" x14ac:dyDescent="0.35">
      <c r="F94807" s="34"/>
      <c r="J94807" s="34"/>
      <c r="K94807" s="34"/>
      <c r="L94807" s="34"/>
    </row>
    <row r="94808" spans="6:12" x14ac:dyDescent="0.35">
      <c r="F94808" s="34"/>
      <c r="J94808" s="34"/>
      <c r="K94808" s="34"/>
      <c r="L94808" s="34"/>
    </row>
    <row r="94809" spans="6:12" x14ac:dyDescent="0.35">
      <c r="F94809" s="34"/>
      <c r="J94809" s="34"/>
      <c r="K94809" s="34"/>
      <c r="L94809" s="34"/>
    </row>
    <row r="94810" spans="6:12" x14ac:dyDescent="0.35">
      <c r="F94810" s="34"/>
      <c r="J94810" s="34"/>
      <c r="K94810" s="34"/>
      <c r="L94810" s="34"/>
    </row>
    <row r="94811" spans="6:12" x14ac:dyDescent="0.35">
      <c r="F94811" s="34"/>
      <c r="J94811" s="34"/>
      <c r="K94811" s="34"/>
      <c r="L94811" s="34"/>
    </row>
    <row r="94812" spans="6:12" x14ac:dyDescent="0.35">
      <c r="F94812" s="34"/>
      <c r="J94812" s="34"/>
      <c r="K94812" s="34"/>
      <c r="L94812" s="34"/>
    </row>
    <row r="94813" spans="6:12" x14ac:dyDescent="0.35">
      <c r="F94813" s="34"/>
      <c r="J94813" s="34"/>
      <c r="K94813" s="34"/>
      <c r="L94813" s="34"/>
    </row>
    <row r="94814" spans="6:12" x14ac:dyDescent="0.35">
      <c r="F94814" s="34"/>
      <c r="J94814" s="34"/>
      <c r="K94814" s="34"/>
      <c r="L94814" s="34"/>
    </row>
    <row r="94815" spans="6:12" x14ac:dyDescent="0.35">
      <c r="F94815" s="34"/>
      <c r="J94815" s="34"/>
      <c r="K94815" s="34"/>
      <c r="L94815" s="34"/>
    </row>
    <row r="94816" spans="6:12" x14ac:dyDescent="0.35">
      <c r="F94816" s="34"/>
      <c r="J94816" s="34"/>
      <c r="K94816" s="34"/>
      <c r="L94816" s="34"/>
    </row>
    <row r="94817" spans="6:12" x14ac:dyDescent="0.35">
      <c r="F94817" s="34"/>
      <c r="J94817" s="34"/>
      <c r="K94817" s="34"/>
      <c r="L94817" s="34"/>
    </row>
    <row r="94818" spans="6:12" x14ac:dyDescent="0.35">
      <c r="F94818" s="34"/>
      <c r="J94818" s="34"/>
      <c r="K94818" s="34"/>
      <c r="L94818" s="34"/>
    </row>
    <row r="94819" spans="6:12" x14ac:dyDescent="0.35">
      <c r="F94819" s="34"/>
      <c r="J94819" s="34"/>
      <c r="K94819" s="34"/>
      <c r="L94819" s="34"/>
    </row>
    <row r="94820" spans="6:12" x14ac:dyDescent="0.35">
      <c r="F94820" s="34"/>
      <c r="J94820" s="34"/>
      <c r="K94820" s="34"/>
      <c r="L94820" s="34"/>
    </row>
    <row r="94821" spans="6:12" x14ac:dyDescent="0.35">
      <c r="F94821" s="34"/>
      <c r="J94821" s="34"/>
      <c r="K94821" s="34"/>
      <c r="L94821" s="34"/>
    </row>
    <row r="94822" spans="6:12" x14ac:dyDescent="0.35">
      <c r="F94822" s="34"/>
      <c r="J94822" s="34"/>
      <c r="K94822" s="34"/>
      <c r="L94822" s="34"/>
    </row>
    <row r="94823" spans="6:12" x14ac:dyDescent="0.35">
      <c r="F94823" s="34"/>
      <c r="J94823" s="34"/>
      <c r="K94823" s="34"/>
      <c r="L94823" s="34"/>
    </row>
    <row r="94824" spans="6:12" x14ac:dyDescent="0.35">
      <c r="F94824" s="34"/>
      <c r="J94824" s="34"/>
      <c r="K94824" s="34"/>
      <c r="L94824" s="34"/>
    </row>
    <row r="94825" spans="6:12" x14ac:dyDescent="0.35">
      <c r="F94825" s="34"/>
      <c r="J94825" s="34"/>
      <c r="K94825" s="34"/>
      <c r="L94825" s="34"/>
    </row>
    <row r="94826" spans="6:12" x14ac:dyDescent="0.35">
      <c r="F94826" s="34"/>
      <c r="J94826" s="34"/>
      <c r="K94826" s="34"/>
      <c r="L94826" s="34"/>
    </row>
    <row r="94827" spans="6:12" x14ac:dyDescent="0.35">
      <c r="F94827" s="34"/>
      <c r="J94827" s="34"/>
      <c r="K94827" s="34"/>
      <c r="L94827" s="34"/>
    </row>
    <row r="94828" spans="6:12" x14ac:dyDescent="0.35">
      <c r="F94828" s="34"/>
      <c r="J94828" s="34"/>
      <c r="K94828" s="34"/>
      <c r="L94828" s="34"/>
    </row>
    <row r="94829" spans="6:12" x14ac:dyDescent="0.35">
      <c r="F94829" s="34"/>
      <c r="J94829" s="34"/>
      <c r="K94829" s="34"/>
      <c r="L94829" s="34"/>
    </row>
    <row r="94830" spans="6:12" x14ac:dyDescent="0.35">
      <c r="F94830" s="34"/>
      <c r="J94830" s="34"/>
      <c r="K94830" s="34"/>
      <c r="L94830" s="34"/>
    </row>
    <row r="94831" spans="6:12" x14ac:dyDescent="0.35">
      <c r="F94831" s="34"/>
      <c r="J94831" s="34"/>
      <c r="K94831" s="34"/>
      <c r="L94831" s="34"/>
    </row>
    <row r="94832" spans="6:12" x14ac:dyDescent="0.35">
      <c r="F94832" s="34"/>
      <c r="J94832" s="34"/>
      <c r="K94832" s="34"/>
      <c r="L94832" s="34"/>
    </row>
    <row r="94833" spans="6:12" x14ac:dyDescent="0.35">
      <c r="F94833" s="34"/>
      <c r="J94833" s="34"/>
      <c r="K94833" s="34"/>
      <c r="L94833" s="34"/>
    </row>
    <row r="94834" spans="6:12" x14ac:dyDescent="0.35">
      <c r="F94834" s="34"/>
      <c r="J94834" s="34"/>
      <c r="K94834" s="34"/>
      <c r="L94834" s="34"/>
    </row>
    <row r="94835" spans="6:12" x14ac:dyDescent="0.35">
      <c r="F94835" s="34"/>
      <c r="J94835" s="34"/>
      <c r="K94835" s="34"/>
      <c r="L94835" s="34"/>
    </row>
    <row r="94836" spans="6:12" x14ac:dyDescent="0.35">
      <c r="F94836" s="34"/>
      <c r="J94836" s="34"/>
      <c r="K94836" s="34"/>
      <c r="L94836" s="34"/>
    </row>
    <row r="94837" spans="6:12" x14ac:dyDescent="0.35">
      <c r="F94837" s="34"/>
      <c r="J94837" s="34"/>
      <c r="K94837" s="34"/>
      <c r="L94837" s="34"/>
    </row>
    <row r="94838" spans="6:12" x14ac:dyDescent="0.35">
      <c r="F94838" s="34"/>
      <c r="J94838" s="34"/>
      <c r="K94838" s="34"/>
      <c r="L94838" s="34"/>
    </row>
    <row r="94839" spans="6:12" x14ac:dyDescent="0.35">
      <c r="F94839" s="34"/>
      <c r="J94839" s="34"/>
      <c r="K94839" s="34"/>
      <c r="L94839" s="34"/>
    </row>
    <row r="94840" spans="6:12" x14ac:dyDescent="0.35">
      <c r="F94840" s="34"/>
      <c r="J94840" s="34"/>
      <c r="K94840" s="34"/>
      <c r="L94840" s="34"/>
    </row>
    <row r="94841" spans="6:12" x14ac:dyDescent="0.35">
      <c r="F94841" s="34"/>
      <c r="J94841" s="34"/>
      <c r="K94841" s="34"/>
      <c r="L94841" s="34"/>
    </row>
    <row r="94842" spans="6:12" x14ac:dyDescent="0.35">
      <c r="F94842" s="34"/>
      <c r="J94842" s="34"/>
      <c r="K94842" s="34"/>
      <c r="L94842" s="34"/>
    </row>
    <row r="94843" spans="6:12" x14ac:dyDescent="0.35">
      <c r="F94843" s="34"/>
      <c r="J94843" s="34"/>
      <c r="K94843" s="34"/>
      <c r="L94843" s="34"/>
    </row>
    <row r="94844" spans="6:12" x14ac:dyDescent="0.35">
      <c r="F94844" s="34"/>
      <c r="J94844" s="34"/>
      <c r="K94844" s="34"/>
      <c r="L94844" s="34"/>
    </row>
    <row r="94845" spans="6:12" x14ac:dyDescent="0.35">
      <c r="F94845" s="34"/>
      <c r="J94845" s="34"/>
      <c r="K94845" s="34"/>
      <c r="L94845" s="34"/>
    </row>
    <row r="94846" spans="6:12" x14ac:dyDescent="0.35">
      <c r="F94846" s="34"/>
      <c r="J94846" s="34"/>
      <c r="K94846" s="34"/>
      <c r="L94846" s="34"/>
    </row>
    <row r="94847" spans="6:12" x14ac:dyDescent="0.35">
      <c r="F94847" s="34"/>
      <c r="J94847" s="34"/>
      <c r="K94847" s="34"/>
      <c r="L94847" s="34"/>
    </row>
    <row r="94848" spans="6:12" x14ac:dyDescent="0.35">
      <c r="F94848" s="34"/>
      <c r="J94848" s="34"/>
      <c r="K94848" s="34"/>
      <c r="L94848" s="34"/>
    </row>
    <row r="94849" spans="6:12" x14ac:dyDescent="0.35">
      <c r="F94849" s="34"/>
      <c r="J94849" s="34"/>
      <c r="K94849" s="34"/>
      <c r="L94849" s="34"/>
    </row>
    <row r="94850" spans="6:12" x14ac:dyDescent="0.35">
      <c r="F94850" s="34"/>
      <c r="J94850" s="34"/>
      <c r="K94850" s="34"/>
      <c r="L94850" s="34"/>
    </row>
    <row r="94851" spans="6:12" x14ac:dyDescent="0.35">
      <c r="F94851" s="34"/>
      <c r="J94851" s="34"/>
      <c r="K94851" s="34"/>
      <c r="L94851" s="34"/>
    </row>
    <row r="94852" spans="6:12" x14ac:dyDescent="0.35">
      <c r="F94852" s="34"/>
      <c r="J94852" s="34"/>
      <c r="K94852" s="34"/>
      <c r="L94852" s="34"/>
    </row>
    <row r="94853" spans="6:12" x14ac:dyDescent="0.35">
      <c r="F94853" s="34"/>
      <c r="J94853" s="34"/>
      <c r="K94853" s="34"/>
      <c r="L94853" s="34"/>
    </row>
    <row r="94854" spans="6:12" x14ac:dyDescent="0.35">
      <c r="F94854" s="34"/>
      <c r="J94854" s="34"/>
      <c r="K94854" s="34"/>
      <c r="L94854" s="34"/>
    </row>
    <row r="94855" spans="6:12" x14ac:dyDescent="0.35">
      <c r="F94855" s="34"/>
      <c r="J94855" s="34"/>
      <c r="K94855" s="34"/>
      <c r="L94855" s="34"/>
    </row>
    <row r="94856" spans="6:12" x14ac:dyDescent="0.35">
      <c r="F94856" s="34"/>
      <c r="J94856" s="34"/>
      <c r="K94856" s="34"/>
      <c r="L94856" s="34"/>
    </row>
    <row r="94857" spans="6:12" x14ac:dyDescent="0.35">
      <c r="F94857" s="34"/>
      <c r="J94857" s="34"/>
      <c r="K94857" s="34"/>
      <c r="L94857" s="34"/>
    </row>
    <row r="94858" spans="6:12" x14ac:dyDescent="0.35">
      <c r="F94858" s="34"/>
      <c r="J94858" s="34"/>
      <c r="K94858" s="34"/>
      <c r="L94858" s="34"/>
    </row>
    <row r="94859" spans="6:12" x14ac:dyDescent="0.35">
      <c r="F94859" s="34"/>
      <c r="J94859" s="34"/>
      <c r="K94859" s="34"/>
      <c r="L94859" s="34"/>
    </row>
    <row r="94860" spans="6:12" x14ac:dyDescent="0.35">
      <c r="F94860" s="34"/>
      <c r="J94860" s="34"/>
      <c r="K94860" s="34"/>
      <c r="L94860" s="34"/>
    </row>
    <row r="94861" spans="6:12" x14ac:dyDescent="0.35">
      <c r="F94861" s="34"/>
      <c r="J94861" s="34"/>
      <c r="K94861" s="34"/>
      <c r="L94861" s="34"/>
    </row>
    <row r="94862" spans="6:12" x14ac:dyDescent="0.35">
      <c r="F94862" s="34"/>
      <c r="J94862" s="34"/>
      <c r="K94862" s="34"/>
      <c r="L94862" s="34"/>
    </row>
    <row r="94863" spans="6:12" x14ac:dyDescent="0.35">
      <c r="F94863" s="34"/>
      <c r="J94863" s="34"/>
      <c r="K94863" s="34"/>
      <c r="L94863" s="34"/>
    </row>
    <row r="94864" spans="6:12" x14ac:dyDescent="0.35">
      <c r="F94864" s="34"/>
      <c r="J94864" s="34"/>
      <c r="K94864" s="34"/>
      <c r="L94864" s="34"/>
    </row>
    <row r="94865" spans="6:12" x14ac:dyDescent="0.35">
      <c r="F94865" s="34"/>
      <c r="J94865" s="34"/>
      <c r="K94865" s="34"/>
      <c r="L94865" s="34"/>
    </row>
    <row r="94866" spans="6:12" x14ac:dyDescent="0.35">
      <c r="F94866" s="34"/>
      <c r="J94866" s="34"/>
      <c r="K94866" s="34"/>
      <c r="L94866" s="34"/>
    </row>
    <row r="94867" spans="6:12" x14ac:dyDescent="0.35">
      <c r="F94867" s="34"/>
      <c r="J94867" s="34"/>
      <c r="K94867" s="34"/>
      <c r="L94867" s="34"/>
    </row>
    <row r="94868" spans="6:12" x14ac:dyDescent="0.35">
      <c r="F94868" s="34"/>
      <c r="J94868" s="34"/>
      <c r="K94868" s="34"/>
      <c r="L94868" s="34"/>
    </row>
    <row r="94869" spans="6:12" x14ac:dyDescent="0.35">
      <c r="F94869" s="34"/>
      <c r="J94869" s="34"/>
      <c r="K94869" s="34"/>
      <c r="L94869" s="34"/>
    </row>
    <row r="94870" spans="6:12" x14ac:dyDescent="0.35">
      <c r="F94870" s="34"/>
      <c r="J94870" s="34"/>
      <c r="K94870" s="34"/>
      <c r="L94870" s="34"/>
    </row>
    <row r="94871" spans="6:12" x14ac:dyDescent="0.35">
      <c r="F94871" s="34"/>
      <c r="J94871" s="34"/>
      <c r="K94871" s="34"/>
      <c r="L94871" s="34"/>
    </row>
    <row r="94872" spans="6:12" x14ac:dyDescent="0.35">
      <c r="F94872" s="34"/>
      <c r="J94872" s="34"/>
      <c r="K94872" s="34"/>
      <c r="L94872" s="34"/>
    </row>
    <row r="94873" spans="6:12" x14ac:dyDescent="0.35">
      <c r="F94873" s="34"/>
      <c r="J94873" s="34"/>
      <c r="K94873" s="34"/>
      <c r="L94873" s="34"/>
    </row>
    <row r="94874" spans="6:12" x14ac:dyDescent="0.35">
      <c r="F94874" s="34"/>
      <c r="J94874" s="34"/>
      <c r="K94874" s="34"/>
      <c r="L94874" s="34"/>
    </row>
    <row r="94875" spans="6:12" x14ac:dyDescent="0.35">
      <c r="F94875" s="34"/>
      <c r="J94875" s="34"/>
      <c r="K94875" s="34"/>
      <c r="L94875" s="34"/>
    </row>
    <row r="94876" spans="6:12" x14ac:dyDescent="0.35">
      <c r="F94876" s="34"/>
      <c r="J94876" s="34"/>
      <c r="K94876" s="34"/>
      <c r="L94876" s="34"/>
    </row>
    <row r="94877" spans="6:12" x14ac:dyDescent="0.35">
      <c r="F94877" s="34"/>
      <c r="J94877" s="34"/>
      <c r="K94877" s="34"/>
      <c r="L94877" s="34"/>
    </row>
    <row r="94878" spans="6:12" x14ac:dyDescent="0.35">
      <c r="F94878" s="34"/>
      <c r="J94878" s="34"/>
      <c r="K94878" s="34"/>
      <c r="L94878" s="34"/>
    </row>
    <row r="94879" spans="6:12" x14ac:dyDescent="0.35">
      <c r="F94879" s="34"/>
      <c r="J94879" s="34"/>
      <c r="K94879" s="34"/>
      <c r="L94879" s="34"/>
    </row>
    <row r="94880" spans="6:12" x14ac:dyDescent="0.35">
      <c r="F94880" s="34"/>
      <c r="J94880" s="34"/>
      <c r="K94880" s="34"/>
      <c r="L94880" s="34"/>
    </row>
    <row r="94881" spans="6:12" x14ac:dyDescent="0.35">
      <c r="F94881" s="34"/>
      <c r="J94881" s="34"/>
      <c r="K94881" s="34"/>
      <c r="L94881" s="34"/>
    </row>
    <row r="94882" spans="6:12" x14ac:dyDescent="0.35">
      <c r="F94882" s="34"/>
      <c r="J94882" s="34"/>
      <c r="K94882" s="34"/>
      <c r="L94882" s="34"/>
    </row>
    <row r="94883" spans="6:12" x14ac:dyDescent="0.35">
      <c r="F94883" s="34"/>
      <c r="J94883" s="34"/>
      <c r="K94883" s="34"/>
      <c r="L94883" s="34"/>
    </row>
    <row r="94884" spans="6:12" x14ac:dyDescent="0.35">
      <c r="F94884" s="34"/>
      <c r="J94884" s="34"/>
      <c r="K94884" s="34"/>
      <c r="L94884" s="34"/>
    </row>
    <row r="94885" spans="6:12" x14ac:dyDescent="0.35">
      <c r="F94885" s="34"/>
      <c r="J94885" s="34"/>
      <c r="K94885" s="34"/>
      <c r="L94885" s="34"/>
    </row>
    <row r="94886" spans="6:12" x14ac:dyDescent="0.35">
      <c r="F94886" s="34"/>
      <c r="J94886" s="34"/>
      <c r="K94886" s="34"/>
      <c r="L94886" s="34"/>
    </row>
    <row r="94887" spans="6:12" x14ac:dyDescent="0.35">
      <c r="F94887" s="34"/>
      <c r="J94887" s="34"/>
      <c r="K94887" s="34"/>
      <c r="L94887" s="34"/>
    </row>
    <row r="94888" spans="6:12" x14ac:dyDescent="0.35">
      <c r="F94888" s="34"/>
      <c r="J94888" s="34"/>
      <c r="K94888" s="34"/>
      <c r="L94888" s="34"/>
    </row>
    <row r="94889" spans="6:12" x14ac:dyDescent="0.35">
      <c r="F94889" s="34"/>
      <c r="J94889" s="34"/>
      <c r="K94889" s="34"/>
      <c r="L94889" s="34"/>
    </row>
    <row r="94890" spans="6:12" x14ac:dyDescent="0.35">
      <c r="F94890" s="34"/>
      <c r="J94890" s="34"/>
      <c r="K94890" s="34"/>
      <c r="L94890" s="34"/>
    </row>
    <row r="94891" spans="6:12" x14ac:dyDescent="0.35">
      <c r="F94891" s="34"/>
      <c r="J94891" s="34"/>
      <c r="K94891" s="34"/>
      <c r="L94891" s="34"/>
    </row>
    <row r="94892" spans="6:12" x14ac:dyDescent="0.35">
      <c r="F94892" s="34"/>
      <c r="J94892" s="34"/>
      <c r="K94892" s="34"/>
      <c r="L94892" s="34"/>
    </row>
    <row r="94893" spans="6:12" x14ac:dyDescent="0.35">
      <c r="F94893" s="34"/>
      <c r="J94893" s="34"/>
      <c r="K94893" s="34"/>
      <c r="L94893" s="34"/>
    </row>
    <row r="94894" spans="6:12" x14ac:dyDescent="0.35">
      <c r="F94894" s="34"/>
      <c r="J94894" s="34"/>
      <c r="K94894" s="34"/>
      <c r="L94894" s="34"/>
    </row>
    <row r="94895" spans="6:12" x14ac:dyDescent="0.35">
      <c r="F94895" s="34"/>
      <c r="J94895" s="34"/>
      <c r="K94895" s="34"/>
      <c r="L94895" s="34"/>
    </row>
    <row r="94896" spans="6:12" x14ac:dyDescent="0.35">
      <c r="F94896" s="34"/>
      <c r="J94896" s="34"/>
      <c r="K94896" s="34"/>
      <c r="L94896" s="34"/>
    </row>
    <row r="94897" spans="6:12" x14ac:dyDescent="0.35">
      <c r="F94897" s="34"/>
      <c r="J94897" s="34"/>
      <c r="K94897" s="34"/>
      <c r="L94897" s="34"/>
    </row>
    <row r="94898" spans="6:12" x14ac:dyDescent="0.35">
      <c r="F94898" s="34"/>
      <c r="J94898" s="34"/>
      <c r="K94898" s="34"/>
      <c r="L94898" s="34"/>
    </row>
    <row r="94899" spans="6:12" x14ac:dyDescent="0.35">
      <c r="F94899" s="34"/>
      <c r="J94899" s="34"/>
      <c r="K94899" s="34"/>
      <c r="L94899" s="34"/>
    </row>
    <row r="94900" spans="6:12" x14ac:dyDescent="0.35">
      <c r="F94900" s="34"/>
      <c r="J94900" s="34"/>
      <c r="K94900" s="34"/>
      <c r="L94900" s="34"/>
    </row>
    <row r="94901" spans="6:12" x14ac:dyDescent="0.35">
      <c r="F94901" s="34"/>
      <c r="J94901" s="34"/>
      <c r="K94901" s="34"/>
      <c r="L94901" s="34"/>
    </row>
    <row r="94902" spans="6:12" x14ac:dyDescent="0.35">
      <c r="F94902" s="34"/>
      <c r="J94902" s="34"/>
      <c r="K94902" s="34"/>
      <c r="L94902" s="34"/>
    </row>
    <row r="94903" spans="6:12" x14ac:dyDescent="0.35">
      <c r="F94903" s="34"/>
      <c r="J94903" s="34"/>
      <c r="K94903" s="34"/>
      <c r="L94903" s="34"/>
    </row>
    <row r="94904" spans="6:12" x14ac:dyDescent="0.35">
      <c r="F94904" s="34"/>
      <c r="J94904" s="34"/>
      <c r="K94904" s="34"/>
      <c r="L94904" s="34"/>
    </row>
    <row r="94905" spans="6:12" x14ac:dyDescent="0.35">
      <c r="F94905" s="34"/>
      <c r="J94905" s="34"/>
      <c r="K94905" s="34"/>
      <c r="L94905" s="34"/>
    </row>
    <row r="94906" spans="6:12" x14ac:dyDescent="0.35">
      <c r="F94906" s="34"/>
      <c r="J94906" s="34"/>
      <c r="K94906" s="34"/>
      <c r="L94906" s="34"/>
    </row>
    <row r="94907" spans="6:12" x14ac:dyDescent="0.35">
      <c r="F94907" s="34"/>
      <c r="J94907" s="34"/>
      <c r="K94907" s="34"/>
      <c r="L94907" s="34"/>
    </row>
    <row r="94908" spans="6:12" x14ac:dyDescent="0.35">
      <c r="F94908" s="34"/>
      <c r="J94908" s="34"/>
      <c r="K94908" s="34"/>
      <c r="L94908" s="34"/>
    </row>
    <row r="94909" spans="6:12" x14ac:dyDescent="0.35">
      <c r="F94909" s="34"/>
      <c r="J94909" s="34"/>
      <c r="K94909" s="34"/>
      <c r="L94909" s="34"/>
    </row>
    <row r="94910" spans="6:12" x14ac:dyDescent="0.35">
      <c r="F94910" s="34"/>
      <c r="J94910" s="34"/>
      <c r="K94910" s="34"/>
      <c r="L94910" s="34"/>
    </row>
    <row r="94911" spans="6:12" x14ac:dyDescent="0.35">
      <c r="F94911" s="34"/>
      <c r="J94911" s="34"/>
      <c r="K94911" s="34"/>
      <c r="L94911" s="34"/>
    </row>
    <row r="94912" spans="6:12" x14ac:dyDescent="0.35">
      <c r="F94912" s="34"/>
      <c r="J94912" s="34"/>
      <c r="K94912" s="34"/>
      <c r="L94912" s="34"/>
    </row>
    <row r="94913" spans="6:12" x14ac:dyDescent="0.35">
      <c r="F94913" s="34"/>
      <c r="J94913" s="34"/>
      <c r="K94913" s="34"/>
      <c r="L94913" s="34"/>
    </row>
    <row r="94914" spans="6:12" x14ac:dyDescent="0.35">
      <c r="F94914" s="34"/>
      <c r="J94914" s="34"/>
      <c r="K94914" s="34"/>
      <c r="L94914" s="34"/>
    </row>
    <row r="94915" spans="6:12" x14ac:dyDescent="0.35">
      <c r="F94915" s="34"/>
      <c r="J94915" s="34"/>
      <c r="K94915" s="34"/>
      <c r="L94915" s="34"/>
    </row>
    <row r="94916" spans="6:12" x14ac:dyDescent="0.35">
      <c r="F94916" s="34"/>
      <c r="J94916" s="34"/>
      <c r="K94916" s="34"/>
      <c r="L94916" s="34"/>
    </row>
    <row r="94917" spans="6:12" x14ac:dyDescent="0.35">
      <c r="F94917" s="34"/>
      <c r="J94917" s="34"/>
      <c r="K94917" s="34"/>
      <c r="L94917" s="34"/>
    </row>
    <row r="94918" spans="6:12" x14ac:dyDescent="0.35">
      <c r="F94918" s="34"/>
      <c r="J94918" s="34"/>
      <c r="K94918" s="34"/>
      <c r="L94918" s="34"/>
    </row>
    <row r="94919" spans="6:12" x14ac:dyDescent="0.35">
      <c r="F94919" s="34"/>
      <c r="J94919" s="34"/>
      <c r="K94919" s="34"/>
      <c r="L94919" s="34"/>
    </row>
    <row r="94920" spans="6:12" x14ac:dyDescent="0.35">
      <c r="F94920" s="34"/>
      <c r="J94920" s="34"/>
      <c r="K94920" s="34"/>
      <c r="L94920" s="34"/>
    </row>
    <row r="94921" spans="6:12" x14ac:dyDescent="0.35">
      <c r="F94921" s="34"/>
      <c r="J94921" s="34"/>
      <c r="K94921" s="34"/>
      <c r="L94921" s="34"/>
    </row>
    <row r="94922" spans="6:12" x14ac:dyDescent="0.35">
      <c r="F94922" s="34"/>
      <c r="J94922" s="34"/>
      <c r="K94922" s="34"/>
      <c r="L94922" s="34"/>
    </row>
    <row r="94923" spans="6:12" x14ac:dyDescent="0.35">
      <c r="F94923" s="34"/>
      <c r="J94923" s="34"/>
      <c r="K94923" s="34"/>
      <c r="L94923" s="34"/>
    </row>
    <row r="94924" spans="6:12" x14ac:dyDescent="0.35">
      <c r="F94924" s="34"/>
      <c r="J94924" s="34"/>
      <c r="K94924" s="34"/>
      <c r="L94924" s="34"/>
    </row>
    <row r="94925" spans="6:12" x14ac:dyDescent="0.35">
      <c r="F94925" s="34"/>
      <c r="J94925" s="34"/>
      <c r="K94925" s="34"/>
      <c r="L94925" s="34"/>
    </row>
    <row r="94926" spans="6:12" x14ac:dyDescent="0.35">
      <c r="F94926" s="34"/>
      <c r="J94926" s="34"/>
      <c r="K94926" s="34"/>
      <c r="L94926" s="34"/>
    </row>
    <row r="94927" spans="6:12" x14ac:dyDescent="0.35">
      <c r="F94927" s="34"/>
      <c r="J94927" s="34"/>
      <c r="K94927" s="34"/>
      <c r="L94927" s="34"/>
    </row>
    <row r="94928" spans="6:12" x14ac:dyDescent="0.35">
      <c r="F94928" s="34"/>
      <c r="J94928" s="34"/>
      <c r="K94928" s="34"/>
      <c r="L94928" s="34"/>
    </row>
    <row r="94929" spans="6:12" x14ac:dyDescent="0.35">
      <c r="F94929" s="34"/>
      <c r="J94929" s="34"/>
      <c r="K94929" s="34"/>
      <c r="L94929" s="34"/>
    </row>
    <row r="94930" spans="6:12" x14ac:dyDescent="0.35">
      <c r="F94930" s="34"/>
      <c r="J94930" s="34"/>
      <c r="K94930" s="34"/>
      <c r="L94930" s="34"/>
    </row>
    <row r="94931" spans="6:12" x14ac:dyDescent="0.35">
      <c r="F94931" s="34"/>
      <c r="J94931" s="34"/>
      <c r="K94931" s="34"/>
      <c r="L94931" s="34"/>
    </row>
    <row r="94932" spans="6:12" x14ac:dyDescent="0.35">
      <c r="F94932" s="34"/>
      <c r="J94932" s="34"/>
      <c r="K94932" s="34"/>
      <c r="L94932" s="34"/>
    </row>
    <row r="94933" spans="6:12" x14ac:dyDescent="0.35">
      <c r="F94933" s="34"/>
      <c r="J94933" s="34"/>
      <c r="K94933" s="34"/>
      <c r="L94933" s="34"/>
    </row>
    <row r="94934" spans="6:12" x14ac:dyDescent="0.35">
      <c r="F94934" s="34"/>
      <c r="J94934" s="34"/>
      <c r="K94934" s="34"/>
      <c r="L94934" s="34"/>
    </row>
    <row r="94935" spans="6:12" x14ac:dyDescent="0.35">
      <c r="F94935" s="34"/>
      <c r="J94935" s="34"/>
      <c r="K94935" s="34"/>
      <c r="L94935" s="34"/>
    </row>
    <row r="94936" spans="6:12" x14ac:dyDescent="0.35">
      <c r="F94936" s="34"/>
      <c r="J94936" s="34"/>
      <c r="K94936" s="34"/>
      <c r="L94936" s="34"/>
    </row>
    <row r="94937" spans="6:12" x14ac:dyDescent="0.35">
      <c r="F94937" s="34"/>
      <c r="J94937" s="34"/>
      <c r="K94937" s="34"/>
      <c r="L94937" s="34"/>
    </row>
    <row r="94938" spans="6:12" x14ac:dyDescent="0.35">
      <c r="F94938" s="34"/>
      <c r="J94938" s="34"/>
      <c r="K94938" s="34"/>
      <c r="L94938" s="34"/>
    </row>
    <row r="94939" spans="6:12" x14ac:dyDescent="0.35">
      <c r="F94939" s="34"/>
      <c r="J94939" s="34"/>
      <c r="K94939" s="34"/>
      <c r="L94939" s="34"/>
    </row>
    <row r="94940" spans="6:12" x14ac:dyDescent="0.35">
      <c r="F94940" s="34"/>
      <c r="J94940" s="34"/>
      <c r="K94940" s="34"/>
      <c r="L94940" s="34"/>
    </row>
    <row r="94941" spans="6:12" x14ac:dyDescent="0.35">
      <c r="F94941" s="34"/>
      <c r="J94941" s="34"/>
      <c r="K94941" s="34"/>
      <c r="L94941" s="34"/>
    </row>
    <row r="94942" spans="6:12" x14ac:dyDescent="0.35">
      <c r="F94942" s="34"/>
      <c r="J94942" s="34"/>
      <c r="K94942" s="34"/>
      <c r="L94942" s="34"/>
    </row>
    <row r="94943" spans="6:12" x14ac:dyDescent="0.35">
      <c r="F94943" s="34"/>
      <c r="J94943" s="34"/>
      <c r="K94943" s="34"/>
      <c r="L94943" s="34"/>
    </row>
    <row r="94944" spans="6:12" x14ac:dyDescent="0.35">
      <c r="F94944" s="34"/>
      <c r="J94944" s="34"/>
      <c r="K94944" s="34"/>
      <c r="L94944" s="34"/>
    </row>
    <row r="94945" spans="6:12" x14ac:dyDescent="0.35">
      <c r="F94945" s="34"/>
      <c r="J94945" s="34"/>
      <c r="K94945" s="34"/>
      <c r="L94945" s="34"/>
    </row>
    <row r="94946" spans="6:12" x14ac:dyDescent="0.35">
      <c r="F94946" s="34"/>
      <c r="J94946" s="34"/>
      <c r="K94946" s="34"/>
      <c r="L94946" s="34"/>
    </row>
    <row r="94947" spans="6:12" x14ac:dyDescent="0.35">
      <c r="F94947" s="34"/>
      <c r="J94947" s="34"/>
      <c r="K94947" s="34"/>
      <c r="L94947" s="34"/>
    </row>
    <row r="94948" spans="6:12" x14ac:dyDescent="0.35">
      <c r="F94948" s="34"/>
      <c r="J94948" s="34"/>
      <c r="K94948" s="34"/>
      <c r="L94948" s="34"/>
    </row>
    <row r="94949" spans="6:12" x14ac:dyDescent="0.35">
      <c r="F94949" s="34"/>
      <c r="J94949" s="34"/>
      <c r="K94949" s="34"/>
      <c r="L94949" s="34"/>
    </row>
    <row r="94950" spans="6:12" x14ac:dyDescent="0.35">
      <c r="F94950" s="34"/>
      <c r="J94950" s="34"/>
      <c r="K94950" s="34"/>
      <c r="L94950" s="34"/>
    </row>
    <row r="94951" spans="6:12" x14ac:dyDescent="0.35">
      <c r="F94951" s="34"/>
      <c r="J94951" s="34"/>
      <c r="K94951" s="34"/>
      <c r="L94951" s="34"/>
    </row>
    <row r="94952" spans="6:12" x14ac:dyDescent="0.35">
      <c r="F94952" s="34"/>
      <c r="J94952" s="34"/>
      <c r="K94952" s="34"/>
      <c r="L94952" s="34"/>
    </row>
    <row r="94953" spans="6:12" x14ac:dyDescent="0.35">
      <c r="F94953" s="34"/>
      <c r="J94953" s="34"/>
      <c r="K94953" s="34"/>
      <c r="L94953" s="34"/>
    </row>
    <row r="94954" spans="6:12" x14ac:dyDescent="0.35">
      <c r="F94954" s="34"/>
      <c r="J94954" s="34"/>
      <c r="K94954" s="34"/>
      <c r="L94954" s="34"/>
    </row>
    <row r="94955" spans="6:12" x14ac:dyDescent="0.35">
      <c r="F94955" s="34"/>
      <c r="J94955" s="34"/>
      <c r="K94955" s="34"/>
      <c r="L94955" s="34"/>
    </row>
    <row r="94956" spans="6:12" x14ac:dyDescent="0.35">
      <c r="F94956" s="34"/>
      <c r="J94956" s="34"/>
      <c r="K94956" s="34"/>
      <c r="L94956" s="34"/>
    </row>
    <row r="94957" spans="6:12" x14ac:dyDescent="0.35">
      <c r="F94957" s="34"/>
      <c r="J94957" s="34"/>
      <c r="K94957" s="34"/>
      <c r="L94957" s="34"/>
    </row>
    <row r="94958" spans="6:12" x14ac:dyDescent="0.35">
      <c r="F94958" s="34"/>
      <c r="J94958" s="34"/>
      <c r="K94958" s="34"/>
      <c r="L94958" s="34"/>
    </row>
    <row r="94959" spans="6:12" x14ac:dyDescent="0.35">
      <c r="F94959" s="34"/>
      <c r="J94959" s="34"/>
      <c r="K94959" s="34"/>
      <c r="L94959" s="34"/>
    </row>
    <row r="94960" spans="6:12" x14ac:dyDescent="0.35">
      <c r="F94960" s="34"/>
      <c r="J94960" s="34"/>
      <c r="K94960" s="34"/>
      <c r="L94960" s="34"/>
    </row>
    <row r="94961" spans="6:12" x14ac:dyDescent="0.35">
      <c r="F94961" s="34"/>
      <c r="J94961" s="34"/>
      <c r="K94961" s="34"/>
      <c r="L94961" s="34"/>
    </row>
    <row r="94962" spans="6:12" x14ac:dyDescent="0.35">
      <c r="F94962" s="34"/>
      <c r="J94962" s="34"/>
      <c r="K94962" s="34"/>
      <c r="L94962" s="34"/>
    </row>
    <row r="94963" spans="6:12" x14ac:dyDescent="0.35">
      <c r="F94963" s="34"/>
      <c r="J94963" s="34"/>
      <c r="K94963" s="34"/>
      <c r="L94963" s="34"/>
    </row>
    <row r="94964" spans="6:12" x14ac:dyDescent="0.35">
      <c r="F94964" s="34"/>
      <c r="J94964" s="34"/>
      <c r="K94964" s="34"/>
      <c r="L94964" s="34"/>
    </row>
    <row r="94965" spans="6:12" x14ac:dyDescent="0.35">
      <c r="F94965" s="34"/>
      <c r="J94965" s="34"/>
      <c r="K94965" s="34"/>
      <c r="L94965" s="34"/>
    </row>
    <row r="94966" spans="6:12" x14ac:dyDescent="0.35">
      <c r="F94966" s="34"/>
      <c r="J94966" s="34"/>
      <c r="K94966" s="34"/>
      <c r="L94966" s="34"/>
    </row>
    <row r="94967" spans="6:12" x14ac:dyDescent="0.35">
      <c r="F94967" s="34"/>
      <c r="J94967" s="34"/>
      <c r="K94967" s="34"/>
      <c r="L94967" s="34"/>
    </row>
    <row r="94968" spans="6:12" x14ac:dyDescent="0.35">
      <c r="F94968" s="34"/>
      <c r="J94968" s="34"/>
      <c r="K94968" s="34"/>
      <c r="L94968" s="34"/>
    </row>
    <row r="94969" spans="6:12" x14ac:dyDescent="0.35">
      <c r="F94969" s="34"/>
      <c r="J94969" s="34"/>
      <c r="K94969" s="34"/>
      <c r="L94969" s="34"/>
    </row>
    <row r="94970" spans="6:12" x14ac:dyDescent="0.35">
      <c r="F94970" s="34"/>
      <c r="J94970" s="34"/>
      <c r="K94970" s="34"/>
      <c r="L94970" s="34"/>
    </row>
    <row r="94971" spans="6:12" x14ac:dyDescent="0.35">
      <c r="F94971" s="34"/>
      <c r="J94971" s="34"/>
      <c r="K94971" s="34"/>
      <c r="L94971" s="34"/>
    </row>
    <row r="94972" spans="6:12" x14ac:dyDescent="0.35">
      <c r="F94972" s="34"/>
      <c r="J94972" s="34"/>
      <c r="K94972" s="34"/>
      <c r="L94972" s="34"/>
    </row>
    <row r="94973" spans="6:12" x14ac:dyDescent="0.35">
      <c r="F94973" s="34"/>
      <c r="J94973" s="34"/>
      <c r="K94973" s="34"/>
      <c r="L94973" s="34"/>
    </row>
    <row r="94974" spans="6:12" x14ac:dyDescent="0.35">
      <c r="F94974" s="34"/>
      <c r="J94974" s="34"/>
      <c r="K94974" s="34"/>
      <c r="L94974" s="34"/>
    </row>
    <row r="94975" spans="6:12" x14ac:dyDescent="0.35">
      <c r="F94975" s="34"/>
      <c r="J94975" s="34"/>
      <c r="K94975" s="34"/>
      <c r="L94975" s="34"/>
    </row>
    <row r="94976" spans="6:12" x14ac:dyDescent="0.35">
      <c r="F94976" s="34"/>
      <c r="J94976" s="34"/>
      <c r="K94976" s="34"/>
      <c r="L94976" s="34"/>
    </row>
    <row r="94977" spans="6:12" x14ac:dyDescent="0.35">
      <c r="F94977" s="34"/>
      <c r="J94977" s="34"/>
      <c r="K94977" s="34"/>
      <c r="L94977" s="34"/>
    </row>
    <row r="94978" spans="6:12" x14ac:dyDescent="0.35">
      <c r="F94978" s="34"/>
      <c r="J94978" s="34"/>
      <c r="K94978" s="34"/>
      <c r="L94978" s="34"/>
    </row>
    <row r="94979" spans="6:12" x14ac:dyDescent="0.35">
      <c r="F94979" s="34"/>
      <c r="J94979" s="34"/>
      <c r="K94979" s="34"/>
      <c r="L94979" s="34"/>
    </row>
    <row r="94980" spans="6:12" x14ac:dyDescent="0.35">
      <c r="F94980" s="34"/>
      <c r="J94980" s="34"/>
      <c r="K94980" s="34"/>
      <c r="L94980" s="34"/>
    </row>
    <row r="94981" spans="6:12" x14ac:dyDescent="0.35">
      <c r="F94981" s="34"/>
      <c r="J94981" s="34"/>
      <c r="K94981" s="34"/>
      <c r="L94981" s="34"/>
    </row>
    <row r="94982" spans="6:12" x14ac:dyDescent="0.35">
      <c r="F94982" s="34"/>
      <c r="J94982" s="34"/>
      <c r="K94982" s="34"/>
      <c r="L94982" s="34"/>
    </row>
    <row r="94983" spans="6:12" x14ac:dyDescent="0.35">
      <c r="F94983" s="34"/>
      <c r="J94983" s="34"/>
      <c r="K94983" s="34"/>
      <c r="L94983" s="34"/>
    </row>
    <row r="94984" spans="6:12" x14ac:dyDescent="0.35">
      <c r="F94984" s="34"/>
      <c r="J94984" s="34"/>
      <c r="K94984" s="34"/>
      <c r="L94984" s="34"/>
    </row>
    <row r="94985" spans="6:12" x14ac:dyDescent="0.35">
      <c r="F94985" s="34"/>
      <c r="J94985" s="34"/>
      <c r="K94985" s="34"/>
      <c r="L94985" s="34"/>
    </row>
    <row r="94986" spans="6:12" x14ac:dyDescent="0.35">
      <c r="F94986" s="34"/>
      <c r="J94986" s="34"/>
      <c r="K94986" s="34"/>
      <c r="L94986" s="34"/>
    </row>
    <row r="94987" spans="6:12" x14ac:dyDescent="0.35">
      <c r="F94987" s="34"/>
      <c r="J94987" s="34"/>
      <c r="K94987" s="34"/>
      <c r="L94987" s="34"/>
    </row>
    <row r="94988" spans="6:12" x14ac:dyDescent="0.35">
      <c r="F94988" s="34"/>
      <c r="J94988" s="34"/>
      <c r="K94988" s="34"/>
      <c r="L94988" s="34"/>
    </row>
    <row r="94989" spans="6:12" x14ac:dyDescent="0.35">
      <c r="F94989" s="34"/>
      <c r="J94989" s="34"/>
      <c r="K94989" s="34"/>
      <c r="L94989" s="34"/>
    </row>
    <row r="94990" spans="6:12" x14ac:dyDescent="0.35">
      <c r="F94990" s="34"/>
      <c r="J94990" s="34"/>
      <c r="K94990" s="34"/>
      <c r="L94990" s="34"/>
    </row>
    <row r="94991" spans="6:12" x14ac:dyDescent="0.35">
      <c r="F94991" s="34"/>
      <c r="J94991" s="34"/>
      <c r="K94991" s="34"/>
      <c r="L94991" s="34"/>
    </row>
    <row r="94992" spans="6:12" x14ac:dyDescent="0.35">
      <c r="F94992" s="34"/>
      <c r="J94992" s="34"/>
      <c r="K94992" s="34"/>
      <c r="L94992" s="34"/>
    </row>
    <row r="94993" spans="6:12" x14ac:dyDescent="0.35">
      <c r="F94993" s="34"/>
      <c r="J94993" s="34"/>
      <c r="K94993" s="34"/>
      <c r="L94993" s="34"/>
    </row>
    <row r="94994" spans="6:12" x14ac:dyDescent="0.35">
      <c r="F94994" s="34"/>
      <c r="J94994" s="34"/>
      <c r="K94994" s="34"/>
      <c r="L94994" s="34"/>
    </row>
    <row r="94995" spans="6:12" x14ac:dyDescent="0.35">
      <c r="F94995" s="34"/>
      <c r="J94995" s="34"/>
      <c r="K94995" s="34"/>
      <c r="L94995" s="34"/>
    </row>
    <row r="94996" spans="6:12" x14ac:dyDescent="0.35">
      <c r="F94996" s="34"/>
      <c r="J94996" s="34"/>
      <c r="K94996" s="34"/>
      <c r="L94996" s="34"/>
    </row>
    <row r="94997" spans="6:12" x14ac:dyDescent="0.35">
      <c r="F94997" s="34"/>
      <c r="J94997" s="34"/>
      <c r="K94997" s="34"/>
      <c r="L94997" s="34"/>
    </row>
    <row r="94998" spans="6:12" x14ac:dyDescent="0.35">
      <c r="F94998" s="34"/>
      <c r="J94998" s="34"/>
      <c r="K94998" s="34"/>
      <c r="L94998" s="34"/>
    </row>
    <row r="94999" spans="6:12" x14ac:dyDescent="0.35">
      <c r="F94999" s="34"/>
      <c r="J94999" s="34"/>
      <c r="K94999" s="34"/>
      <c r="L94999" s="34"/>
    </row>
    <row r="95000" spans="6:12" x14ac:dyDescent="0.35">
      <c r="F95000" s="34"/>
      <c r="J95000" s="34"/>
      <c r="K95000" s="34"/>
      <c r="L95000" s="34"/>
    </row>
    <row r="95001" spans="6:12" x14ac:dyDescent="0.35">
      <c r="F95001" s="34"/>
      <c r="J95001" s="34"/>
      <c r="K95001" s="34"/>
      <c r="L95001" s="34"/>
    </row>
    <row r="95002" spans="6:12" x14ac:dyDescent="0.35">
      <c r="F95002" s="34"/>
      <c r="J95002" s="34"/>
      <c r="K95002" s="34"/>
      <c r="L95002" s="34"/>
    </row>
    <row r="95003" spans="6:12" x14ac:dyDescent="0.35">
      <c r="F95003" s="34"/>
      <c r="J95003" s="34"/>
      <c r="K95003" s="34"/>
      <c r="L95003" s="34"/>
    </row>
    <row r="95004" spans="6:12" x14ac:dyDescent="0.35">
      <c r="F95004" s="34"/>
      <c r="J95004" s="34"/>
      <c r="K95004" s="34"/>
      <c r="L95004" s="34"/>
    </row>
    <row r="95005" spans="6:12" x14ac:dyDescent="0.35">
      <c r="F95005" s="34"/>
      <c r="J95005" s="34"/>
      <c r="K95005" s="34"/>
      <c r="L95005" s="34"/>
    </row>
    <row r="95006" spans="6:12" x14ac:dyDescent="0.35">
      <c r="F95006" s="34"/>
      <c r="J95006" s="34"/>
      <c r="K95006" s="34"/>
      <c r="L95006" s="34"/>
    </row>
    <row r="95007" spans="6:12" x14ac:dyDescent="0.35">
      <c r="F95007" s="34"/>
      <c r="J95007" s="34"/>
      <c r="K95007" s="34"/>
      <c r="L95007" s="34"/>
    </row>
    <row r="95008" spans="6:12" x14ac:dyDescent="0.35">
      <c r="F95008" s="34"/>
      <c r="J95008" s="34"/>
      <c r="K95008" s="34"/>
      <c r="L95008" s="34"/>
    </row>
    <row r="95009" spans="6:12" x14ac:dyDescent="0.35">
      <c r="F95009" s="34"/>
      <c r="J95009" s="34"/>
      <c r="K95009" s="34"/>
      <c r="L95009" s="34"/>
    </row>
    <row r="95010" spans="6:12" x14ac:dyDescent="0.35">
      <c r="F95010" s="34"/>
      <c r="J95010" s="34"/>
      <c r="K95010" s="34"/>
      <c r="L95010" s="34"/>
    </row>
    <row r="95011" spans="6:12" x14ac:dyDescent="0.35">
      <c r="F95011" s="34"/>
      <c r="J95011" s="34"/>
      <c r="K95011" s="34"/>
      <c r="L95011" s="34"/>
    </row>
    <row r="95012" spans="6:12" x14ac:dyDescent="0.35">
      <c r="F95012" s="34"/>
      <c r="J95012" s="34"/>
      <c r="K95012" s="34"/>
      <c r="L95012" s="34"/>
    </row>
    <row r="95013" spans="6:12" x14ac:dyDescent="0.35">
      <c r="F95013" s="34"/>
      <c r="J95013" s="34"/>
      <c r="K95013" s="34"/>
      <c r="L95013" s="34"/>
    </row>
    <row r="95014" spans="6:12" x14ac:dyDescent="0.35">
      <c r="F95014" s="34"/>
      <c r="J95014" s="34"/>
      <c r="K95014" s="34"/>
      <c r="L95014" s="34"/>
    </row>
    <row r="95015" spans="6:12" x14ac:dyDescent="0.35">
      <c r="F95015" s="34"/>
      <c r="J95015" s="34"/>
      <c r="K95015" s="34"/>
      <c r="L95015" s="34"/>
    </row>
    <row r="95016" spans="6:12" x14ac:dyDescent="0.35">
      <c r="F95016" s="34"/>
      <c r="J95016" s="34"/>
      <c r="K95016" s="34"/>
      <c r="L95016" s="34"/>
    </row>
    <row r="95017" spans="6:12" x14ac:dyDescent="0.35">
      <c r="F95017" s="34"/>
      <c r="J95017" s="34"/>
      <c r="K95017" s="34"/>
      <c r="L95017" s="34"/>
    </row>
    <row r="95018" spans="6:12" x14ac:dyDescent="0.35">
      <c r="F95018" s="34"/>
      <c r="J95018" s="34"/>
      <c r="K95018" s="34"/>
      <c r="L95018" s="34"/>
    </row>
    <row r="95019" spans="6:12" x14ac:dyDescent="0.35">
      <c r="F95019" s="34"/>
      <c r="J95019" s="34"/>
      <c r="K95019" s="34"/>
      <c r="L95019" s="34"/>
    </row>
    <row r="95020" spans="6:12" x14ac:dyDescent="0.35">
      <c r="F95020" s="34"/>
      <c r="J95020" s="34"/>
      <c r="K95020" s="34"/>
      <c r="L95020" s="34"/>
    </row>
    <row r="95021" spans="6:12" x14ac:dyDescent="0.35">
      <c r="F95021" s="34"/>
      <c r="J95021" s="34"/>
      <c r="K95021" s="34"/>
      <c r="L95021" s="34"/>
    </row>
    <row r="95022" spans="6:12" x14ac:dyDescent="0.35">
      <c r="F95022" s="34"/>
      <c r="J95022" s="34"/>
      <c r="K95022" s="34"/>
      <c r="L95022" s="34"/>
    </row>
    <row r="95023" spans="6:12" x14ac:dyDescent="0.35">
      <c r="F95023" s="34"/>
      <c r="J95023" s="34"/>
      <c r="K95023" s="34"/>
      <c r="L95023" s="34"/>
    </row>
    <row r="95024" spans="6:12" x14ac:dyDescent="0.35">
      <c r="F95024" s="34"/>
      <c r="J95024" s="34"/>
      <c r="K95024" s="34"/>
      <c r="L95024" s="34"/>
    </row>
    <row r="95025" spans="6:12" x14ac:dyDescent="0.35">
      <c r="F95025" s="34"/>
      <c r="J95025" s="34"/>
      <c r="K95025" s="34"/>
      <c r="L95025" s="34"/>
    </row>
    <row r="95026" spans="6:12" x14ac:dyDescent="0.35">
      <c r="F95026" s="34"/>
      <c r="J95026" s="34"/>
      <c r="K95026" s="34"/>
      <c r="L95026" s="34"/>
    </row>
    <row r="95027" spans="6:12" x14ac:dyDescent="0.35">
      <c r="F95027" s="34"/>
      <c r="J95027" s="34"/>
      <c r="K95027" s="34"/>
      <c r="L95027" s="34"/>
    </row>
    <row r="95028" spans="6:12" x14ac:dyDescent="0.35">
      <c r="F95028" s="34"/>
      <c r="J95028" s="34"/>
      <c r="K95028" s="34"/>
      <c r="L95028" s="34"/>
    </row>
    <row r="95029" spans="6:12" x14ac:dyDescent="0.35">
      <c r="F95029" s="34"/>
      <c r="J95029" s="34"/>
      <c r="K95029" s="34"/>
      <c r="L95029" s="34"/>
    </row>
    <row r="95030" spans="6:12" x14ac:dyDescent="0.35">
      <c r="F95030" s="34"/>
      <c r="J95030" s="34"/>
      <c r="K95030" s="34"/>
      <c r="L95030" s="34"/>
    </row>
    <row r="95031" spans="6:12" x14ac:dyDescent="0.35">
      <c r="F95031" s="34"/>
      <c r="J95031" s="34"/>
      <c r="K95031" s="34"/>
      <c r="L95031" s="34"/>
    </row>
    <row r="95032" spans="6:12" x14ac:dyDescent="0.35">
      <c r="F95032" s="34"/>
      <c r="J95032" s="34"/>
      <c r="K95032" s="34"/>
      <c r="L95032" s="34"/>
    </row>
    <row r="95033" spans="6:12" x14ac:dyDescent="0.35">
      <c r="F95033" s="34"/>
      <c r="J95033" s="34"/>
      <c r="K95033" s="34"/>
      <c r="L95033" s="34"/>
    </row>
    <row r="95034" spans="6:12" x14ac:dyDescent="0.35">
      <c r="F95034" s="34"/>
      <c r="J95034" s="34"/>
      <c r="K95034" s="34"/>
      <c r="L95034" s="34"/>
    </row>
    <row r="95035" spans="6:12" x14ac:dyDescent="0.35">
      <c r="F95035" s="34"/>
      <c r="J95035" s="34"/>
      <c r="K95035" s="34"/>
      <c r="L95035" s="34"/>
    </row>
    <row r="95036" spans="6:12" x14ac:dyDescent="0.35">
      <c r="F95036" s="34"/>
      <c r="J95036" s="34"/>
      <c r="K95036" s="34"/>
      <c r="L95036" s="34"/>
    </row>
    <row r="95037" spans="6:12" x14ac:dyDescent="0.35">
      <c r="F95037" s="34"/>
      <c r="J95037" s="34"/>
      <c r="K95037" s="34"/>
      <c r="L95037" s="34"/>
    </row>
    <row r="95038" spans="6:12" x14ac:dyDescent="0.35">
      <c r="F95038" s="34"/>
      <c r="J95038" s="34"/>
      <c r="K95038" s="34"/>
      <c r="L95038" s="34"/>
    </row>
    <row r="95039" spans="6:12" x14ac:dyDescent="0.35">
      <c r="F95039" s="34"/>
      <c r="J95039" s="34"/>
      <c r="K95039" s="34"/>
      <c r="L95039" s="34"/>
    </row>
    <row r="95040" spans="6:12" x14ac:dyDescent="0.35">
      <c r="F95040" s="34"/>
      <c r="J95040" s="34"/>
      <c r="K95040" s="34"/>
      <c r="L95040" s="34"/>
    </row>
    <row r="95041" spans="6:12" x14ac:dyDescent="0.35">
      <c r="F95041" s="34"/>
      <c r="J95041" s="34"/>
      <c r="K95041" s="34"/>
      <c r="L95041" s="34"/>
    </row>
    <row r="95042" spans="6:12" x14ac:dyDescent="0.35">
      <c r="F95042" s="34"/>
      <c r="J95042" s="34"/>
      <c r="K95042" s="34"/>
      <c r="L95042" s="34"/>
    </row>
    <row r="95043" spans="6:12" x14ac:dyDescent="0.35">
      <c r="F95043" s="34"/>
      <c r="J95043" s="34"/>
      <c r="K95043" s="34"/>
      <c r="L95043" s="34"/>
    </row>
    <row r="95044" spans="6:12" x14ac:dyDescent="0.35">
      <c r="F95044" s="34"/>
      <c r="J95044" s="34"/>
      <c r="K95044" s="34"/>
      <c r="L95044" s="34"/>
    </row>
    <row r="95045" spans="6:12" x14ac:dyDescent="0.35">
      <c r="F95045" s="34"/>
      <c r="J95045" s="34"/>
      <c r="K95045" s="34"/>
      <c r="L95045" s="34"/>
    </row>
    <row r="95046" spans="6:12" x14ac:dyDescent="0.35">
      <c r="F95046" s="34"/>
      <c r="J95046" s="34"/>
      <c r="K95046" s="34"/>
      <c r="L95046" s="34"/>
    </row>
    <row r="95047" spans="6:12" x14ac:dyDescent="0.35">
      <c r="F95047" s="34"/>
      <c r="J95047" s="34"/>
      <c r="K95047" s="34"/>
      <c r="L95047" s="34"/>
    </row>
    <row r="95048" spans="6:12" x14ac:dyDescent="0.35">
      <c r="F95048" s="34"/>
      <c r="J95048" s="34"/>
      <c r="K95048" s="34"/>
      <c r="L95048" s="34"/>
    </row>
    <row r="95049" spans="6:12" x14ac:dyDescent="0.35">
      <c r="F95049" s="34"/>
      <c r="J95049" s="34"/>
      <c r="K95049" s="34"/>
      <c r="L95049" s="34"/>
    </row>
    <row r="95050" spans="6:12" x14ac:dyDescent="0.35">
      <c r="F95050" s="34"/>
      <c r="J95050" s="34"/>
      <c r="K95050" s="34"/>
      <c r="L95050" s="34"/>
    </row>
    <row r="95051" spans="6:12" x14ac:dyDescent="0.35">
      <c r="F95051" s="34"/>
      <c r="J95051" s="34"/>
      <c r="K95051" s="34"/>
      <c r="L95051" s="34"/>
    </row>
    <row r="95052" spans="6:12" x14ac:dyDescent="0.35">
      <c r="F95052" s="34"/>
      <c r="J95052" s="34"/>
      <c r="K95052" s="34"/>
      <c r="L95052" s="34"/>
    </row>
    <row r="95053" spans="6:12" x14ac:dyDescent="0.35">
      <c r="F95053" s="34"/>
      <c r="J95053" s="34"/>
      <c r="K95053" s="34"/>
      <c r="L95053" s="34"/>
    </row>
    <row r="95054" spans="6:12" x14ac:dyDescent="0.35">
      <c r="F95054" s="34"/>
      <c r="J95054" s="34"/>
      <c r="K95054" s="34"/>
      <c r="L95054" s="34"/>
    </row>
    <row r="95055" spans="6:12" x14ac:dyDescent="0.35">
      <c r="F95055" s="34"/>
      <c r="J95055" s="34"/>
      <c r="K95055" s="34"/>
      <c r="L95055" s="34"/>
    </row>
    <row r="95056" spans="6:12" x14ac:dyDescent="0.35">
      <c r="F95056" s="34"/>
      <c r="J95056" s="34"/>
      <c r="K95056" s="34"/>
      <c r="L95056" s="34"/>
    </row>
    <row r="95057" spans="6:12" x14ac:dyDescent="0.35">
      <c r="F95057" s="34"/>
      <c r="J95057" s="34"/>
      <c r="K95057" s="34"/>
      <c r="L95057" s="34"/>
    </row>
    <row r="95058" spans="6:12" x14ac:dyDescent="0.35">
      <c r="F95058" s="34"/>
      <c r="J95058" s="34"/>
      <c r="K95058" s="34"/>
      <c r="L95058" s="34"/>
    </row>
    <row r="95059" spans="6:12" x14ac:dyDescent="0.35">
      <c r="F95059" s="34"/>
      <c r="J95059" s="34"/>
      <c r="K95059" s="34"/>
      <c r="L95059" s="34"/>
    </row>
    <row r="95060" spans="6:12" x14ac:dyDescent="0.35">
      <c r="F95060" s="34"/>
      <c r="J95060" s="34"/>
      <c r="K95060" s="34"/>
      <c r="L95060" s="34"/>
    </row>
    <row r="95061" spans="6:12" x14ac:dyDescent="0.35">
      <c r="F95061" s="34"/>
      <c r="J95061" s="34"/>
      <c r="K95061" s="34"/>
      <c r="L95061" s="34"/>
    </row>
    <row r="95062" spans="6:12" x14ac:dyDescent="0.35">
      <c r="F95062" s="34"/>
      <c r="J95062" s="34"/>
      <c r="K95062" s="34"/>
      <c r="L95062" s="34"/>
    </row>
    <row r="95063" spans="6:12" x14ac:dyDescent="0.35">
      <c r="F95063" s="34"/>
      <c r="J95063" s="34"/>
      <c r="K95063" s="34"/>
      <c r="L95063" s="34"/>
    </row>
    <row r="95064" spans="6:12" x14ac:dyDescent="0.35">
      <c r="F95064" s="34"/>
      <c r="J95064" s="34"/>
      <c r="K95064" s="34"/>
      <c r="L95064" s="34"/>
    </row>
    <row r="95065" spans="6:12" x14ac:dyDescent="0.35">
      <c r="F95065" s="34"/>
      <c r="J95065" s="34"/>
      <c r="K95065" s="34"/>
      <c r="L95065" s="34"/>
    </row>
    <row r="95066" spans="6:12" x14ac:dyDescent="0.35">
      <c r="F95066" s="34"/>
      <c r="J95066" s="34"/>
      <c r="K95066" s="34"/>
      <c r="L95066" s="34"/>
    </row>
    <row r="95067" spans="6:12" x14ac:dyDescent="0.35">
      <c r="F95067" s="34"/>
      <c r="J95067" s="34"/>
      <c r="K95067" s="34"/>
      <c r="L95067" s="34"/>
    </row>
    <row r="95068" spans="6:12" x14ac:dyDescent="0.35">
      <c r="F95068" s="34"/>
      <c r="J95068" s="34"/>
      <c r="K95068" s="34"/>
      <c r="L95068" s="34"/>
    </row>
    <row r="95069" spans="6:12" x14ac:dyDescent="0.35">
      <c r="F95069" s="34"/>
      <c r="J95069" s="34"/>
      <c r="K95069" s="34"/>
      <c r="L95069" s="34"/>
    </row>
    <row r="95070" spans="6:12" x14ac:dyDescent="0.35">
      <c r="F95070" s="34"/>
      <c r="J95070" s="34"/>
      <c r="K95070" s="34"/>
      <c r="L95070" s="34"/>
    </row>
    <row r="95071" spans="6:12" x14ac:dyDescent="0.35">
      <c r="F95071" s="34"/>
      <c r="J95071" s="34"/>
      <c r="K95071" s="34"/>
      <c r="L95071" s="34"/>
    </row>
    <row r="95072" spans="6:12" x14ac:dyDescent="0.35">
      <c r="F95072" s="34"/>
      <c r="J95072" s="34"/>
      <c r="K95072" s="34"/>
      <c r="L95072" s="34"/>
    </row>
    <row r="95073" spans="6:12" x14ac:dyDescent="0.35">
      <c r="F95073" s="34"/>
      <c r="J95073" s="34"/>
      <c r="K95073" s="34"/>
      <c r="L95073" s="34"/>
    </row>
    <row r="95074" spans="6:12" x14ac:dyDescent="0.35">
      <c r="F95074" s="34"/>
      <c r="J95074" s="34"/>
      <c r="K95074" s="34"/>
      <c r="L95074" s="34"/>
    </row>
    <row r="95075" spans="6:12" x14ac:dyDescent="0.35">
      <c r="F95075" s="34"/>
      <c r="J95075" s="34"/>
      <c r="K95075" s="34"/>
      <c r="L95075" s="34"/>
    </row>
    <row r="95076" spans="6:12" x14ac:dyDescent="0.35">
      <c r="F95076" s="34"/>
      <c r="J95076" s="34"/>
      <c r="K95076" s="34"/>
      <c r="L95076" s="34"/>
    </row>
    <row r="95077" spans="6:12" x14ac:dyDescent="0.35">
      <c r="F95077" s="34"/>
      <c r="J95077" s="34"/>
      <c r="K95077" s="34"/>
      <c r="L95077" s="34"/>
    </row>
    <row r="95078" spans="6:12" x14ac:dyDescent="0.35">
      <c r="F95078" s="34"/>
      <c r="J95078" s="34"/>
      <c r="K95078" s="34"/>
      <c r="L95078" s="34"/>
    </row>
    <row r="95079" spans="6:12" x14ac:dyDescent="0.35">
      <c r="F95079" s="34"/>
      <c r="J95079" s="34"/>
      <c r="K95079" s="34"/>
      <c r="L95079" s="34"/>
    </row>
    <row r="95080" spans="6:12" x14ac:dyDescent="0.35">
      <c r="F95080" s="34"/>
      <c r="J95080" s="34"/>
      <c r="K95080" s="34"/>
      <c r="L95080" s="34"/>
    </row>
    <row r="95081" spans="6:12" x14ac:dyDescent="0.35">
      <c r="F95081" s="34"/>
      <c r="J95081" s="34"/>
      <c r="K95081" s="34"/>
      <c r="L95081" s="34"/>
    </row>
    <row r="95082" spans="6:12" x14ac:dyDescent="0.35">
      <c r="F95082" s="34"/>
      <c r="J95082" s="34"/>
      <c r="K95082" s="34"/>
      <c r="L95082" s="34"/>
    </row>
    <row r="95083" spans="6:12" x14ac:dyDescent="0.35">
      <c r="F95083" s="34"/>
      <c r="J95083" s="34"/>
      <c r="K95083" s="34"/>
      <c r="L95083" s="34"/>
    </row>
    <row r="95084" spans="6:12" x14ac:dyDescent="0.35">
      <c r="F95084" s="34"/>
      <c r="J95084" s="34"/>
      <c r="K95084" s="34"/>
      <c r="L95084" s="34"/>
    </row>
    <row r="95085" spans="6:12" x14ac:dyDescent="0.35">
      <c r="F95085" s="34"/>
      <c r="J95085" s="34"/>
      <c r="K95085" s="34"/>
      <c r="L95085" s="34"/>
    </row>
    <row r="95086" spans="6:12" x14ac:dyDescent="0.35">
      <c r="F95086" s="34"/>
      <c r="J95086" s="34"/>
      <c r="K95086" s="34"/>
      <c r="L95086" s="34"/>
    </row>
    <row r="95087" spans="6:12" x14ac:dyDescent="0.35">
      <c r="F95087" s="34"/>
      <c r="J95087" s="34"/>
      <c r="K95087" s="34"/>
      <c r="L95087" s="34"/>
    </row>
    <row r="95088" spans="6:12" x14ac:dyDescent="0.35">
      <c r="F95088" s="34"/>
      <c r="J95088" s="34"/>
      <c r="K95088" s="34"/>
      <c r="L95088" s="34"/>
    </row>
    <row r="95089" spans="6:12" x14ac:dyDescent="0.35">
      <c r="F95089" s="34"/>
      <c r="J95089" s="34"/>
      <c r="K95089" s="34"/>
      <c r="L95089" s="34"/>
    </row>
    <row r="95090" spans="6:12" x14ac:dyDescent="0.35">
      <c r="F95090" s="34"/>
      <c r="J95090" s="34"/>
      <c r="K95090" s="34"/>
      <c r="L95090" s="34"/>
    </row>
    <row r="95091" spans="6:12" x14ac:dyDescent="0.35">
      <c r="F95091" s="34"/>
      <c r="J95091" s="34"/>
      <c r="K95091" s="34"/>
      <c r="L95091" s="34"/>
    </row>
    <row r="95092" spans="6:12" x14ac:dyDescent="0.35">
      <c r="F95092" s="34"/>
      <c r="J95092" s="34"/>
      <c r="K95092" s="34"/>
      <c r="L95092" s="34"/>
    </row>
    <row r="95093" spans="6:12" x14ac:dyDescent="0.35">
      <c r="F95093" s="34"/>
      <c r="J95093" s="34"/>
      <c r="K95093" s="34"/>
      <c r="L95093" s="34"/>
    </row>
    <row r="95094" spans="6:12" x14ac:dyDescent="0.35">
      <c r="F95094" s="34"/>
      <c r="J95094" s="34"/>
      <c r="K95094" s="34"/>
      <c r="L95094" s="34"/>
    </row>
    <row r="95095" spans="6:12" x14ac:dyDescent="0.35">
      <c r="F95095" s="34"/>
      <c r="J95095" s="34"/>
      <c r="K95095" s="34"/>
      <c r="L95095" s="34"/>
    </row>
    <row r="95096" spans="6:12" x14ac:dyDescent="0.35">
      <c r="F95096" s="34"/>
      <c r="J95096" s="34"/>
      <c r="K95096" s="34"/>
      <c r="L95096" s="34"/>
    </row>
    <row r="95097" spans="6:12" x14ac:dyDescent="0.35">
      <c r="F95097" s="34"/>
      <c r="J95097" s="34"/>
      <c r="K95097" s="34"/>
      <c r="L95097" s="34"/>
    </row>
    <row r="95098" spans="6:12" x14ac:dyDescent="0.35">
      <c r="F95098" s="34"/>
      <c r="J95098" s="34"/>
      <c r="K95098" s="34"/>
      <c r="L95098" s="34"/>
    </row>
    <row r="95099" spans="6:12" x14ac:dyDescent="0.35">
      <c r="F95099" s="34"/>
      <c r="J95099" s="34"/>
      <c r="K95099" s="34"/>
      <c r="L95099" s="34"/>
    </row>
    <row r="95100" spans="6:12" x14ac:dyDescent="0.35">
      <c r="F95100" s="34"/>
      <c r="J95100" s="34"/>
      <c r="K95100" s="34"/>
      <c r="L95100" s="34"/>
    </row>
    <row r="95101" spans="6:12" x14ac:dyDescent="0.35">
      <c r="F95101" s="34"/>
      <c r="J95101" s="34"/>
      <c r="K95101" s="34"/>
      <c r="L95101" s="34"/>
    </row>
    <row r="95102" spans="6:12" x14ac:dyDescent="0.35">
      <c r="F95102" s="34"/>
      <c r="J95102" s="34"/>
      <c r="K95102" s="34"/>
      <c r="L95102" s="34"/>
    </row>
    <row r="95103" spans="6:12" x14ac:dyDescent="0.35">
      <c r="F95103" s="34"/>
      <c r="J95103" s="34"/>
      <c r="K95103" s="34"/>
      <c r="L95103" s="34"/>
    </row>
    <row r="95104" spans="6:12" x14ac:dyDescent="0.35">
      <c r="F95104" s="34"/>
      <c r="J95104" s="34"/>
      <c r="K95104" s="34"/>
      <c r="L95104" s="34"/>
    </row>
    <row r="95105" spans="6:12" x14ac:dyDescent="0.35">
      <c r="F95105" s="34"/>
      <c r="J95105" s="34"/>
      <c r="K95105" s="34"/>
      <c r="L95105" s="34"/>
    </row>
    <row r="95106" spans="6:12" x14ac:dyDescent="0.35">
      <c r="F95106" s="34"/>
      <c r="J95106" s="34"/>
      <c r="K95106" s="34"/>
      <c r="L95106" s="34"/>
    </row>
    <row r="95107" spans="6:12" x14ac:dyDescent="0.35">
      <c r="F95107" s="34"/>
      <c r="J95107" s="34"/>
      <c r="K95107" s="34"/>
      <c r="L95107" s="34"/>
    </row>
    <row r="95108" spans="6:12" x14ac:dyDescent="0.35">
      <c r="F95108" s="34"/>
      <c r="J95108" s="34"/>
      <c r="K95108" s="34"/>
      <c r="L95108" s="34"/>
    </row>
    <row r="95109" spans="6:12" x14ac:dyDescent="0.35">
      <c r="F95109" s="34"/>
      <c r="J95109" s="34"/>
      <c r="K95109" s="34"/>
      <c r="L95109" s="34"/>
    </row>
    <row r="95110" spans="6:12" x14ac:dyDescent="0.35">
      <c r="F95110" s="34"/>
      <c r="J95110" s="34"/>
      <c r="K95110" s="34"/>
      <c r="L95110" s="34"/>
    </row>
    <row r="95111" spans="6:12" x14ac:dyDescent="0.35">
      <c r="F95111" s="34"/>
      <c r="J95111" s="34"/>
      <c r="K95111" s="34"/>
      <c r="L95111" s="34"/>
    </row>
    <row r="95112" spans="6:12" x14ac:dyDescent="0.35">
      <c r="F95112" s="34"/>
      <c r="J95112" s="34"/>
      <c r="K95112" s="34"/>
      <c r="L95112" s="34"/>
    </row>
    <row r="95113" spans="6:12" x14ac:dyDescent="0.35">
      <c r="F95113" s="34"/>
      <c r="J95113" s="34"/>
      <c r="K95113" s="34"/>
      <c r="L95113" s="34"/>
    </row>
    <row r="95114" spans="6:12" x14ac:dyDescent="0.35">
      <c r="F95114" s="34"/>
      <c r="J95114" s="34"/>
      <c r="K95114" s="34"/>
      <c r="L95114" s="34"/>
    </row>
    <row r="95115" spans="6:12" x14ac:dyDescent="0.35">
      <c r="F95115" s="34"/>
      <c r="J95115" s="34"/>
      <c r="K95115" s="34"/>
      <c r="L95115" s="34"/>
    </row>
    <row r="95116" spans="6:12" x14ac:dyDescent="0.35">
      <c r="F95116" s="34"/>
      <c r="J95116" s="34"/>
      <c r="K95116" s="34"/>
      <c r="L95116" s="34"/>
    </row>
    <row r="95117" spans="6:12" x14ac:dyDescent="0.35">
      <c r="F95117" s="34"/>
      <c r="J95117" s="34"/>
      <c r="K95117" s="34"/>
      <c r="L95117" s="34"/>
    </row>
    <row r="95118" spans="6:12" x14ac:dyDescent="0.35">
      <c r="F95118" s="34"/>
      <c r="J95118" s="34"/>
      <c r="K95118" s="34"/>
      <c r="L95118" s="34"/>
    </row>
    <row r="95119" spans="6:12" x14ac:dyDescent="0.35">
      <c r="F95119" s="34"/>
      <c r="J95119" s="34"/>
      <c r="K95119" s="34"/>
      <c r="L95119" s="34"/>
    </row>
    <row r="95120" spans="6:12" x14ac:dyDescent="0.35">
      <c r="F95120" s="34"/>
      <c r="J95120" s="34"/>
      <c r="K95120" s="34"/>
      <c r="L95120" s="34"/>
    </row>
    <row r="95121" spans="6:12" x14ac:dyDescent="0.35">
      <c r="F95121" s="34"/>
      <c r="J95121" s="34"/>
      <c r="K95121" s="34"/>
      <c r="L95121" s="34"/>
    </row>
    <row r="95122" spans="6:12" x14ac:dyDescent="0.35">
      <c r="F95122" s="34"/>
      <c r="J95122" s="34"/>
      <c r="K95122" s="34"/>
      <c r="L95122" s="34"/>
    </row>
    <row r="95123" spans="6:12" x14ac:dyDescent="0.35">
      <c r="F95123" s="34"/>
      <c r="J95123" s="34"/>
      <c r="K95123" s="34"/>
      <c r="L95123" s="34"/>
    </row>
    <row r="95124" spans="6:12" x14ac:dyDescent="0.35">
      <c r="F95124" s="34"/>
      <c r="J95124" s="34"/>
      <c r="K95124" s="34"/>
      <c r="L95124" s="34"/>
    </row>
    <row r="95125" spans="6:12" x14ac:dyDescent="0.35">
      <c r="F95125" s="34"/>
      <c r="J95125" s="34"/>
      <c r="K95125" s="34"/>
      <c r="L95125" s="34"/>
    </row>
    <row r="95126" spans="6:12" x14ac:dyDescent="0.35">
      <c r="F95126" s="34"/>
      <c r="J95126" s="34"/>
      <c r="K95126" s="34"/>
      <c r="L95126" s="34"/>
    </row>
    <row r="95127" spans="6:12" x14ac:dyDescent="0.35">
      <c r="F95127" s="34"/>
      <c r="J95127" s="34"/>
      <c r="K95127" s="34"/>
      <c r="L95127" s="34"/>
    </row>
    <row r="95128" spans="6:12" x14ac:dyDescent="0.35">
      <c r="F95128" s="34"/>
      <c r="J95128" s="34"/>
      <c r="K95128" s="34"/>
      <c r="L95128" s="34"/>
    </row>
    <row r="95129" spans="6:12" x14ac:dyDescent="0.35">
      <c r="F95129" s="34"/>
      <c r="J95129" s="34"/>
      <c r="K95129" s="34"/>
      <c r="L95129" s="34"/>
    </row>
    <row r="95130" spans="6:12" x14ac:dyDescent="0.35">
      <c r="F95130" s="34"/>
      <c r="J95130" s="34"/>
      <c r="K95130" s="34"/>
      <c r="L95130" s="34"/>
    </row>
    <row r="95131" spans="6:12" x14ac:dyDescent="0.35">
      <c r="F95131" s="34"/>
      <c r="J95131" s="34"/>
      <c r="K95131" s="34"/>
      <c r="L95131" s="34"/>
    </row>
    <row r="95132" spans="6:12" x14ac:dyDescent="0.35">
      <c r="F95132" s="34"/>
      <c r="J95132" s="34"/>
      <c r="K95132" s="34"/>
      <c r="L95132" s="34"/>
    </row>
    <row r="95133" spans="6:12" x14ac:dyDescent="0.35">
      <c r="F95133" s="34"/>
      <c r="J95133" s="34"/>
      <c r="K95133" s="34"/>
      <c r="L95133" s="34"/>
    </row>
    <row r="95134" spans="6:12" x14ac:dyDescent="0.35">
      <c r="F95134" s="34"/>
      <c r="J95134" s="34"/>
      <c r="K95134" s="34"/>
      <c r="L95134" s="34"/>
    </row>
    <row r="95135" spans="6:12" x14ac:dyDescent="0.35">
      <c r="F95135" s="34"/>
      <c r="J95135" s="34"/>
      <c r="K95135" s="34"/>
      <c r="L95135" s="34"/>
    </row>
    <row r="95136" spans="6:12" x14ac:dyDescent="0.35">
      <c r="F95136" s="34"/>
      <c r="J95136" s="34"/>
      <c r="K95136" s="34"/>
      <c r="L95136" s="34"/>
    </row>
    <row r="95137" spans="6:12" x14ac:dyDescent="0.35">
      <c r="F95137" s="34"/>
      <c r="J95137" s="34"/>
      <c r="K95137" s="34"/>
      <c r="L95137" s="34"/>
    </row>
    <row r="95138" spans="6:12" x14ac:dyDescent="0.35">
      <c r="F95138" s="34"/>
      <c r="J95138" s="34"/>
      <c r="K95138" s="34"/>
      <c r="L95138" s="34"/>
    </row>
    <row r="95139" spans="6:12" x14ac:dyDescent="0.35">
      <c r="F95139" s="34"/>
      <c r="J95139" s="34"/>
      <c r="K95139" s="34"/>
      <c r="L95139" s="34"/>
    </row>
    <row r="95140" spans="6:12" x14ac:dyDescent="0.35">
      <c r="F95140" s="34"/>
      <c r="J95140" s="34"/>
      <c r="K95140" s="34"/>
      <c r="L95140" s="34"/>
    </row>
    <row r="95141" spans="6:12" x14ac:dyDescent="0.35">
      <c r="F95141" s="34"/>
      <c r="J95141" s="34"/>
      <c r="K95141" s="34"/>
      <c r="L95141" s="34"/>
    </row>
    <row r="95142" spans="6:12" x14ac:dyDescent="0.35">
      <c r="F95142" s="34"/>
      <c r="J95142" s="34"/>
      <c r="K95142" s="34"/>
      <c r="L95142" s="34"/>
    </row>
    <row r="95143" spans="6:12" x14ac:dyDescent="0.35">
      <c r="F95143" s="34"/>
      <c r="J95143" s="34"/>
      <c r="K95143" s="34"/>
      <c r="L95143" s="34"/>
    </row>
    <row r="95144" spans="6:12" x14ac:dyDescent="0.35">
      <c r="F95144" s="34"/>
      <c r="J95144" s="34"/>
      <c r="K95144" s="34"/>
      <c r="L95144" s="34"/>
    </row>
    <row r="95145" spans="6:12" x14ac:dyDescent="0.35">
      <c r="F95145" s="34"/>
      <c r="J95145" s="34"/>
      <c r="K95145" s="34"/>
      <c r="L95145" s="34"/>
    </row>
    <row r="95146" spans="6:12" x14ac:dyDescent="0.35">
      <c r="F95146" s="34"/>
      <c r="J95146" s="34"/>
      <c r="K95146" s="34"/>
      <c r="L95146" s="34"/>
    </row>
    <row r="95147" spans="6:12" x14ac:dyDescent="0.35">
      <c r="F95147" s="34"/>
      <c r="J95147" s="34"/>
      <c r="K95147" s="34"/>
      <c r="L95147" s="34"/>
    </row>
    <row r="95148" spans="6:12" x14ac:dyDescent="0.35">
      <c r="F95148" s="34"/>
      <c r="J95148" s="34"/>
      <c r="K95148" s="34"/>
      <c r="L95148" s="34"/>
    </row>
    <row r="95149" spans="6:12" x14ac:dyDescent="0.35">
      <c r="F95149" s="34"/>
      <c r="J95149" s="34"/>
      <c r="K95149" s="34"/>
      <c r="L95149" s="34"/>
    </row>
    <row r="95150" spans="6:12" x14ac:dyDescent="0.35">
      <c r="F95150" s="34"/>
      <c r="J95150" s="34"/>
      <c r="K95150" s="34"/>
      <c r="L95150" s="34"/>
    </row>
    <row r="95151" spans="6:12" x14ac:dyDescent="0.35">
      <c r="F95151" s="34"/>
      <c r="J95151" s="34"/>
      <c r="K95151" s="34"/>
      <c r="L95151" s="34"/>
    </row>
    <row r="95152" spans="6:12" x14ac:dyDescent="0.35">
      <c r="F95152" s="34"/>
      <c r="J95152" s="34"/>
      <c r="K95152" s="34"/>
      <c r="L95152" s="34"/>
    </row>
    <row r="95153" spans="6:12" x14ac:dyDescent="0.35">
      <c r="F95153" s="34"/>
      <c r="J95153" s="34"/>
      <c r="K95153" s="34"/>
      <c r="L95153" s="34"/>
    </row>
    <row r="95154" spans="6:12" x14ac:dyDescent="0.35">
      <c r="F95154" s="34"/>
      <c r="J95154" s="34"/>
      <c r="K95154" s="34"/>
      <c r="L95154" s="34"/>
    </row>
    <row r="95155" spans="6:12" x14ac:dyDescent="0.35">
      <c r="F95155" s="34"/>
      <c r="J95155" s="34"/>
      <c r="K95155" s="34"/>
      <c r="L95155" s="34"/>
    </row>
    <row r="95156" spans="6:12" x14ac:dyDescent="0.35">
      <c r="F95156" s="34"/>
      <c r="J95156" s="34"/>
      <c r="K95156" s="34"/>
      <c r="L95156" s="34"/>
    </row>
    <row r="95157" spans="6:12" x14ac:dyDescent="0.35">
      <c r="F95157" s="34"/>
      <c r="J95157" s="34"/>
      <c r="K95157" s="34"/>
      <c r="L95157" s="34"/>
    </row>
    <row r="95158" spans="6:12" x14ac:dyDescent="0.35">
      <c r="F95158" s="34"/>
      <c r="J95158" s="34"/>
      <c r="K95158" s="34"/>
      <c r="L95158" s="34"/>
    </row>
    <row r="95159" spans="6:12" x14ac:dyDescent="0.35">
      <c r="F95159" s="34"/>
      <c r="J95159" s="34"/>
      <c r="K95159" s="34"/>
      <c r="L95159" s="34"/>
    </row>
    <row r="95160" spans="6:12" x14ac:dyDescent="0.35">
      <c r="F95160" s="34"/>
      <c r="J95160" s="34"/>
      <c r="K95160" s="34"/>
      <c r="L95160" s="34"/>
    </row>
    <row r="95161" spans="6:12" x14ac:dyDescent="0.35">
      <c r="F95161" s="34"/>
      <c r="J95161" s="34"/>
      <c r="K95161" s="34"/>
      <c r="L95161" s="34"/>
    </row>
    <row r="95162" spans="6:12" x14ac:dyDescent="0.35">
      <c r="F95162" s="34"/>
      <c r="J95162" s="34"/>
      <c r="K95162" s="34"/>
      <c r="L95162" s="34"/>
    </row>
    <row r="95163" spans="6:12" x14ac:dyDescent="0.35">
      <c r="F95163" s="34"/>
      <c r="J95163" s="34"/>
      <c r="K95163" s="34"/>
      <c r="L95163" s="34"/>
    </row>
    <row r="95164" spans="6:12" x14ac:dyDescent="0.35">
      <c r="F95164" s="34"/>
      <c r="J95164" s="34"/>
      <c r="K95164" s="34"/>
      <c r="L95164" s="34"/>
    </row>
    <row r="95165" spans="6:12" x14ac:dyDescent="0.35">
      <c r="F95165" s="34"/>
      <c r="J95165" s="34"/>
      <c r="K95165" s="34"/>
      <c r="L95165" s="34"/>
    </row>
    <row r="95166" spans="6:12" x14ac:dyDescent="0.35">
      <c r="F95166" s="34"/>
      <c r="J95166" s="34"/>
      <c r="K95166" s="34"/>
      <c r="L95166" s="34"/>
    </row>
    <row r="95167" spans="6:12" x14ac:dyDescent="0.35">
      <c r="F95167" s="34"/>
      <c r="J95167" s="34"/>
      <c r="K95167" s="34"/>
      <c r="L95167" s="34"/>
    </row>
    <row r="95168" spans="6:12" x14ac:dyDescent="0.35">
      <c r="F95168" s="34"/>
      <c r="J95168" s="34"/>
      <c r="K95168" s="34"/>
      <c r="L95168" s="34"/>
    </row>
    <row r="95169" spans="6:12" x14ac:dyDescent="0.35">
      <c r="F95169" s="34"/>
      <c r="J95169" s="34"/>
      <c r="K95169" s="34"/>
      <c r="L95169" s="34"/>
    </row>
    <row r="95170" spans="6:12" x14ac:dyDescent="0.35">
      <c r="F95170" s="34"/>
      <c r="J95170" s="34"/>
      <c r="K95170" s="34"/>
      <c r="L95170" s="34"/>
    </row>
    <row r="95171" spans="6:12" x14ac:dyDescent="0.35">
      <c r="F95171" s="34"/>
      <c r="J95171" s="34"/>
      <c r="K95171" s="34"/>
      <c r="L95171" s="34"/>
    </row>
    <row r="95172" spans="6:12" x14ac:dyDescent="0.35">
      <c r="F95172" s="34"/>
      <c r="J95172" s="34"/>
      <c r="K95172" s="34"/>
      <c r="L95172" s="34"/>
    </row>
    <row r="95173" spans="6:12" x14ac:dyDescent="0.35">
      <c r="F95173" s="34"/>
      <c r="J95173" s="34"/>
      <c r="K95173" s="34"/>
      <c r="L95173" s="34"/>
    </row>
    <row r="95174" spans="6:12" x14ac:dyDescent="0.35">
      <c r="F95174" s="34"/>
      <c r="J95174" s="34"/>
      <c r="K95174" s="34"/>
      <c r="L95174" s="34"/>
    </row>
    <row r="95175" spans="6:12" x14ac:dyDescent="0.35">
      <c r="F95175" s="34"/>
      <c r="J95175" s="34"/>
      <c r="K95175" s="34"/>
      <c r="L95175" s="34"/>
    </row>
    <row r="95176" spans="6:12" x14ac:dyDescent="0.35">
      <c r="F95176" s="34"/>
      <c r="J95176" s="34"/>
      <c r="K95176" s="34"/>
      <c r="L95176" s="34"/>
    </row>
    <row r="95177" spans="6:12" x14ac:dyDescent="0.35">
      <c r="F95177" s="34"/>
      <c r="J95177" s="34"/>
      <c r="K95177" s="34"/>
      <c r="L95177" s="34"/>
    </row>
    <row r="95178" spans="6:12" x14ac:dyDescent="0.35">
      <c r="F95178" s="34"/>
      <c r="J95178" s="34"/>
      <c r="K95178" s="34"/>
      <c r="L95178" s="34"/>
    </row>
    <row r="95179" spans="6:12" x14ac:dyDescent="0.35">
      <c r="F95179" s="34"/>
      <c r="J95179" s="34"/>
      <c r="K95179" s="34"/>
      <c r="L95179" s="34"/>
    </row>
    <row r="95180" spans="6:12" x14ac:dyDescent="0.35">
      <c r="F95180" s="34"/>
      <c r="J95180" s="34"/>
      <c r="K95180" s="34"/>
      <c r="L95180" s="34"/>
    </row>
    <row r="95181" spans="6:12" x14ac:dyDescent="0.35">
      <c r="F95181" s="34"/>
      <c r="J95181" s="34"/>
      <c r="K95181" s="34"/>
      <c r="L95181" s="34"/>
    </row>
    <row r="95182" spans="6:12" x14ac:dyDescent="0.35">
      <c r="F95182" s="34"/>
      <c r="J95182" s="34"/>
      <c r="K95182" s="34"/>
      <c r="L95182" s="34"/>
    </row>
    <row r="95183" spans="6:12" x14ac:dyDescent="0.35">
      <c r="F95183" s="34"/>
      <c r="J95183" s="34"/>
      <c r="K95183" s="34"/>
      <c r="L95183" s="34"/>
    </row>
    <row r="95184" spans="6:12" x14ac:dyDescent="0.35">
      <c r="F95184" s="34"/>
      <c r="J95184" s="34"/>
      <c r="K95184" s="34"/>
      <c r="L95184" s="34"/>
    </row>
    <row r="95185" spans="6:12" x14ac:dyDescent="0.35">
      <c r="F95185" s="34"/>
      <c r="J95185" s="34"/>
      <c r="K95185" s="34"/>
      <c r="L95185" s="34"/>
    </row>
    <row r="95186" spans="6:12" x14ac:dyDescent="0.35">
      <c r="F95186" s="34"/>
      <c r="J95186" s="34"/>
      <c r="K95186" s="34"/>
      <c r="L95186" s="34"/>
    </row>
    <row r="95187" spans="6:12" x14ac:dyDescent="0.35">
      <c r="F95187" s="34"/>
      <c r="J95187" s="34"/>
      <c r="K95187" s="34"/>
      <c r="L95187" s="34"/>
    </row>
    <row r="95188" spans="6:12" x14ac:dyDescent="0.35">
      <c r="F95188" s="34"/>
      <c r="J95188" s="34"/>
      <c r="K95188" s="34"/>
      <c r="L95188" s="34"/>
    </row>
    <row r="95189" spans="6:12" x14ac:dyDescent="0.35">
      <c r="F95189" s="34"/>
      <c r="J95189" s="34"/>
      <c r="K95189" s="34"/>
      <c r="L95189" s="34"/>
    </row>
    <row r="95190" spans="6:12" x14ac:dyDescent="0.35">
      <c r="F95190" s="34"/>
      <c r="J95190" s="34"/>
      <c r="K95190" s="34"/>
      <c r="L95190" s="34"/>
    </row>
    <row r="95191" spans="6:12" x14ac:dyDescent="0.35">
      <c r="F95191" s="34"/>
      <c r="J95191" s="34"/>
      <c r="K95191" s="34"/>
      <c r="L95191" s="34"/>
    </row>
    <row r="95192" spans="6:12" x14ac:dyDescent="0.35">
      <c r="F95192" s="34"/>
      <c r="J95192" s="34"/>
      <c r="K95192" s="34"/>
      <c r="L95192" s="34"/>
    </row>
    <row r="95193" spans="6:12" x14ac:dyDescent="0.35">
      <c r="F95193" s="34"/>
      <c r="J95193" s="34"/>
      <c r="K95193" s="34"/>
      <c r="L95193" s="34"/>
    </row>
    <row r="95194" spans="6:12" x14ac:dyDescent="0.35">
      <c r="F95194" s="34"/>
      <c r="J95194" s="34"/>
      <c r="K95194" s="34"/>
      <c r="L95194" s="34"/>
    </row>
    <row r="95195" spans="6:12" x14ac:dyDescent="0.35">
      <c r="F95195" s="34"/>
      <c r="J95195" s="34"/>
      <c r="K95195" s="34"/>
      <c r="L95195" s="34"/>
    </row>
    <row r="95196" spans="6:12" x14ac:dyDescent="0.35">
      <c r="F95196" s="34"/>
      <c r="J95196" s="34"/>
      <c r="K95196" s="34"/>
      <c r="L95196" s="34"/>
    </row>
    <row r="95197" spans="6:12" x14ac:dyDescent="0.35">
      <c r="F95197" s="34"/>
      <c r="J95197" s="34"/>
      <c r="K95197" s="34"/>
      <c r="L95197" s="34"/>
    </row>
    <row r="95198" spans="6:12" x14ac:dyDescent="0.35">
      <c r="F95198" s="34"/>
      <c r="J95198" s="34"/>
      <c r="K95198" s="34"/>
      <c r="L95198" s="34"/>
    </row>
    <row r="95199" spans="6:12" x14ac:dyDescent="0.35">
      <c r="F95199" s="34"/>
      <c r="J95199" s="34"/>
      <c r="K95199" s="34"/>
      <c r="L95199" s="34"/>
    </row>
    <row r="95200" spans="6:12" x14ac:dyDescent="0.35">
      <c r="F95200" s="34"/>
      <c r="J95200" s="34"/>
      <c r="K95200" s="34"/>
      <c r="L95200" s="34"/>
    </row>
    <row r="95201" spans="6:12" x14ac:dyDescent="0.35">
      <c r="F95201" s="34"/>
      <c r="J95201" s="34"/>
      <c r="K95201" s="34"/>
      <c r="L95201" s="34"/>
    </row>
    <row r="95202" spans="6:12" x14ac:dyDescent="0.35">
      <c r="F95202" s="34"/>
      <c r="J95202" s="34"/>
      <c r="K95202" s="34"/>
      <c r="L95202" s="34"/>
    </row>
    <row r="95203" spans="6:12" x14ac:dyDescent="0.35">
      <c r="F95203" s="34"/>
      <c r="J95203" s="34"/>
      <c r="K95203" s="34"/>
      <c r="L95203" s="34"/>
    </row>
    <row r="95204" spans="6:12" x14ac:dyDescent="0.35">
      <c r="F95204" s="34"/>
      <c r="J95204" s="34"/>
      <c r="K95204" s="34"/>
      <c r="L95204" s="34"/>
    </row>
    <row r="95205" spans="6:12" x14ac:dyDescent="0.35">
      <c r="F95205" s="34"/>
      <c r="J95205" s="34"/>
      <c r="K95205" s="34"/>
      <c r="L95205" s="34"/>
    </row>
    <row r="95206" spans="6:12" x14ac:dyDescent="0.35">
      <c r="F95206" s="34"/>
      <c r="J95206" s="34"/>
      <c r="K95206" s="34"/>
      <c r="L95206" s="34"/>
    </row>
    <row r="95207" spans="6:12" x14ac:dyDescent="0.35">
      <c r="F95207" s="34"/>
      <c r="J95207" s="34"/>
      <c r="K95207" s="34"/>
      <c r="L95207" s="34"/>
    </row>
    <row r="95208" spans="6:12" x14ac:dyDescent="0.35">
      <c r="F95208" s="34"/>
      <c r="J95208" s="34"/>
      <c r="K95208" s="34"/>
      <c r="L95208" s="34"/>
    </row>
    <row r="95209" spans="6:12" x14ac:dyDescent="0.35">
      <c r="F95209" s="34"/>
      <c r="J95209" s="34"/>
      <c r="K95209" s="34"/>
      <c r="L95209" s="34"/>
    </row>
    <row r="95210" spans="6:12" x14ac:dyDescent="0.35">
      <c r="F95210" s="34"/>
      <c r="J95210" s="34"/>
      <c r="K95210" s="34"/>
      <c r="L95210" s="34"/>
    </row>
    <row r="95211" spans="6:12" x14ac:dyDescent="0.35">
      <c r="F95211" s="34"/>
      <c r="J95211" s="34"/>
      <c r="K95211" s="34"/>
      <c r="L95211" s="34"/>
    </row>
    <row r="95212" spans="6:12" x14ac:dyDescent="0.35">
      <c r="F95212" s="34"/>
      <c r="J95212" s="34"/>
      <c r="K95212" s="34"/>
      <c r="L95212" s="34"/>
    </row>
    <row r="95213" spans="6:12" x14ac:dyDescent="0.35">
      <c r="F95213" s="34"/>
      <c r="J95213" s="34"/>
      <c r="K95213" s="34"/>
      <c r="L95213" s="34"/>
    </row>
    <row r="95214" spans="6:12" x14ac:dyDescent="0.35">
      <c r="F95214" s="34"/>
      <c r="J95214" s="34"/>
      <c r="K95214" s="34"/>
      <c r="L95214" s="34"/>
    </row>
    <row r="95215" spans="6:12" x14ac:dyDescent="0.35">
      <c r="F95215" s="34"/>
      <c r="J95215" s="34"/>
      <c r="K95215" s="34"/>
      <c r="L95215" s="34"/>
    </row>
    <row r="95216" spans="6:12" x14ac:dyDescent="0.35">
      <c r="F95216" s="34"/>
      <c r="J95216" s="34"/>
      <c r="K95216" s="34"/>
      <c r="L95216" s="34"/>
    </row>
    <row r="95217" spans="6:12" x14ac:dyDescent="0.35">
      <c r="F95217" s="34"/>
      <c r="J95217" s="34"/>
      <c r="K95217" s="34"/>
      <c r="L95217" s="34"/>
    </row>
    <row r="95218" spans="6:12" x14ac:dyDescent="0.35">
      <c r="F95218" s="34"/>
      <c r="J95218" s="34"/>
      <c r="K95218" s="34"/>
      <c r="L95218" s="34"/>
    </row>
    <row r="95219" spans="6:12" x14ac:dyDescent="0.35">
      <c r="F95219" s="34"/>
      <c r="J95219" s="34"/>
      <c r="K95219" s="34"/>
      <c r="L95219" s="34"/>
    </row>
    <row r="95220" spans="6:12" x14ac:dyDescent="0.35">
      <c r="F95220" s="34"/>
      <c r="J95220" s="34"/>
      <c r="K95220" s="34"/>
      <c r="L95220" s="34"/>
    </row>
    <row r="95221" spans="6:12" x14ac:dyDescent="0.35">
      <c r="F95221" s="34"/>
      <c r="J95221" s="34"/>
      <c r="K95221" s="34"/>
      <c r="L95221" s="34"/>
    </row>
    <row r="95222" spans="6:12" x14ac:dyDescent="0.35">
      <c r="F95222" s="34"/>
      <c r="J95222" s="34"/>
      <c r="K95222" s="34"/>
      <c r="L95222" s="34"/>
    </row>
    <row r="95223" spans="6:12" x14ac:dyDescent="0.35">
      <c r="F95223" s="34"/>
      <c r="J95223" s="34"/>
      <c r="K95223" s="34"/>
      <c r="L95223" s="34"/>
    </row>
    <row r="95224" spans="6:12" x14ac:dyDescent="0.35">
      <c r="F95224" s="34"/>
      <c r="J95224" s="34"/>
      <c r="K95224" s="34"/>
      <c r="L95224" s="34"/>
    </row>
    <row r="95225" spans="6:12" x14ac:dyDescent="0.35">
      <c r="F95225" s="34"/>
      <c r="J95225" s="34"/>
      <c r="K95225" s="34"/>
      <c r="L95225" s="34"/>
    </row>
    <row r="95226" spans="6:12" x14ac:dyDescent="0.35">
      <c r="F95226" s="34"/>
      <c r="J95226" s="34"/>
      <c r="K95226" s="34"/>
      <c r="L95226" s="34"/>
    </row>
    <row r="95227" spans="6:12" x14ac:dyDescent="0.35">
      <c r="F95227" s="34"/>
      <c r="J95227" s="34"/>
      <c r="K95227" s="34"/>
      <c r="L95227" s="34"/>
    </row>
    <row r="95228" spans="6:12" x14ac:dyDescent="0.35">
      <c r="F95228" s="34"/>
      <c r="J95228" s="34"/>
      <c r="K95228" s="34"/>
      <c r="L95228" s="34"/>
    </row>
    <row r="95229" spans="6:12" x14ac:dyDescent="0.35">
      <c r="F95229" s="34"/>
      <c r="J95229" s="34"/>
      <c r="K95229" s="34"/>
      <c r="L95229" s="34"/>
    </row>
    <row r="95230" spans="6:12" x14ac:dyDescent="0.35">
      <c r="F95230" s="34"/>
      <c r="J95230" s="34"/>
      <c r="K95230" s="34"/>
      <c r="L95230" s="34"/>
    </row>
    <row r="95231" spans="6:12" x14ac:dyDescent="0.35">
      <c r="F95231" s="34"/>
      <c r="J95231" s="34"/>
      <c r="K95231" s="34"/>
      <c r="L95231" s="34"/>
    </row>
    <row r="95232" spans="6:12" x14ac:dyDescent="0.35">
      <c r="F95232" s="34"/>
      <c r="J95232" s="34"/>
      <c r="K95232" s="34"/>
      <c r="L95232" s="34"/>
    </row>
    <row r="95233" spans="6:12" x14ac:dyDescent="0.35">
      <c r="F95233" s="34"/>
      <c r="J95233" s="34"/>
      <c r="K95233" s="34"/>
      <c r="L95233" s="34"/>
    </row>
    <row r="95234" spans="6:12" x14ac:dyDescent="0.35">
      <c r="F95234" s="34"/>
      <c r="J95234" s="34"/>
      <c r="K95234" s="34"/>
      <c r="L95234" s="34"/>
    </row>
    <row r="95235" spans="6:12" x14ac:dyDescent="0.35">
      <c r="F95235" s="34"/>
      <c r="J95235" s="34"/>
      <c r="K95235" s="34"/>
      <c r="L95235" s="34"/>
    </row>
    <row r="95236" spans="6:12" x14ac:dyDescent="0.35">
      <c r="F95236" s="34"/>
      <c r="J95236" s="34"/>
      <c r="K95236" s="34"/>
      <c r="L95236" s="34"/>
    </row>
    <row r="95237" spans="6:12" x14ac:dyDescent="0.35">
      <c r="F95237" s="34"/>
      <c r="J95237" s="34"/>
      <c r="K95237" s="34"/>
      <c r="L95237" s="34"/>
    </row>
    <row r="95238" spans="6:12" x14ac:dyDescent="0.35">
      <c r="F95238" s="34"/>
      <c r="J95238" s="34"/>
      <c r="K95238" s="34"/>
      <c r="L95238" s="34"/>
    </row>
    <row r="95239" spans="6:12" x14ac:dyDescent="0.35">
      <c r="F95239" s="34"/>
      <c r="J95239" s="34"/>
      <c r="K95239" s="34"/>
      <c r="L95239" s="34"/>
    </row>
    <row r="95240" spans="6:12" x14ac:dyDescent="0.35">
      <c r="F95240" s="34"/>
      <c r="J95240" s="34"/>
      <c r="K95240" s="34"/>
      <c r="L95240" s="34"/>
    </row>
    <row r="95241" spans="6:12" x14ac:dyDescent="0.35">
      <c r="F95241" s="34"/>
      <c r="J95241" s="34"/>
      <c r="K95241" s="34"/>
      <c r="L95241" s="34"/>
    </row>
    <row r="95242" spans="6:12" x14ac:dyDescent="0.35">
      <c r="F95242" s="34"/>
      <c r="J95242" s="34"/>
      <c r="K95242" s="34"/>
      <c r="L95242" s="34"/>
    </row>
    <row r="95243" spans="6:12" x14ac:dyDescent="0.35">
      <c r="F95243" s="34"/>
      <c r="J95243" s="34"/>
      <c r="K95243" s="34"/>
      <c r="L95243" s="34"/>
    </row>
    <row r="95244" spans="6:12" x14ac:dyDescent="0.35">
      <c r="F95244" s="34"/>
      <c r="J95244" s="34"/>
      <c r="K95244" s="34"/>
      <c r="L95244" s="34"/>
    </row>
    <row r="95245" spans="6:12" x14ac:dyDescent="0.35">
      <c r="F95245" s="34"/>
      <c r="J95245" s="34"/>
      <c r="K95245" s="34"/>
      <c r="L95245" s="34"/>
    </row>
    <row r="95246" spans="6:12" x14ac:dyDescent="0.35">
      <c r="F95246" s="34"/>
      <c r="J95246" s="34"/>
      <c r="K95246" s="34"/>
      <c r="L95246" s="34"/>
    </row>
    <row r="95247" spans="6:12" x14ac:dyDescent="0.35">
      <c r="F95247" s="34"/>
      <c r="J95247" s="34"/>
      <c r="K95247" s="34"/>
      <c r="L95247" s="34"/>
    </row>
    <row r="95248" spans="6:12" x14ac:dyDescent="0.35">
      <c r="F95248" s="34"/>
      <c r="J95248" s="34"/>
      <c r="K95248" s="34"/>
      <c r="L95248" s="34"/>
    </row>
    <row r="95249" spans="6:12" x14ac:dyDescent="0.35">
      <c r="F95249" s="34"/>
      <c r="J95249" s="34"/>
      <c r="K95249" s="34"/>
      <c r="L95249" s="34"/>
    </row>
    <row r="95250" spans="6:12" x14ac:dyDescent="0.35">
      <c r="F95250" s="34"/>
      <c r="J95250" s="34"/>
      <c r="K95250" s="34"/>
      <c r="L95250" s="34"/>
    </row>
    <row r="95251" spans="6:12" x14ac:dyDescent="0.35">
      <c r="F95251" s="34"/>
      <c r="J95251" s="34"/>
      <c r="K95251" s="34"/>
      <c r="L95251" s="34"/>
    </row>
    <row r="95252" spans="6:12" x14ac:dyDescent="0.35">
      <c r="F95252" s="34"/>
      <c r="J95252" s="34"/>
      <c r="K95252" s="34"/>
      <c r="L95252" s="34"/>
    </row>
    <row r="95253" spans="6:12" x14ac:dyDescent="0.35">
      <c r="F95253" s="34"/>
      <c r="J95253" s="34"/>
      <c r="K95253" s="34"/>
      <c r="L95253" s="34"/>
    </row>
    <row r="95254" spans="6:12" x14ac:dyDescent="0.35">
      <c r="F95254" s="34"/>
      <c r="J95254" s="34"/>
      <c r="K95254" s="34"/>
      <c r="L95254" s="34"/>
    </row>
    <row r="95255" spans="6:12" x14ac:dyDescent="0.35">
      <c r="F95255" s="34"/>
      <c r="J95255" s="34"/>
      <c r="K95255" s="34"/>
      <c r="L95255" s="34"/>
    </row>
    <row r="95256" spans="6:12" x14ac:dyDescent="0.35">
      <c r="F95256" s="34"/>
      <c r="J95256" s="34"/>
      <c r="K95256" s="34"/>
      <c r="L95256" s="34"/>
    </row>
    <row r="95257" spans="6:12" x14ac:dyDescent="0.35">
      <c r="F95257" s="34"/>
      <c r="J95257" s="34"/>
      <c r="K95257" s="34"/>
      <c r="L95257" s="34"/>
    </row>
    <row r="95258" spans="6:12" x14ac:dyDescent="0.35">
      <c r="F95258" s="34"/>
      <c r="J95258" s="34"/>
      <c r="K95258" s="34"/>
      <c r="L95258" s="34"/>
    </row>
    <row r="95259" spans="6:12" x14ac:dyDescent="0.35">
      <c r="F95259" s="34"/>
      <c r="J95259" s="34"/>
      <c r="K95259" s="34"/>
      <c r="L95259" s="34"/>
    </row>
    <row r="95260" spans="6:12" x14ac:dyDescent="0.35">
      <c r="F95260" s="34"/>
      <c r="J95260" s="34"/>
      <c r="K95260" s="34"/>
      <c r="L95260" s="34"/>
    </row>
    <row r="95261" spans="6:12" x14ac:dyDescent="0.35">
      <c r="F95261" s="34"/>
      <c r="J95261" s="34"/>
      <c r="K95261" s="34"/>
      <c r="L95261" s="34"/>
    </row>
    <row r="95262" spans="6:12" x14ac:dyDescent="0.35">
      <c r="F95262" s="34"/>
      <c r="J95262" s="34"/>
      <c r="K95262" s="34"/>
      <c r="L95262" s="34"/>
    </row>
    <row r="95263" spans="6:12" x14ac:dyDescent="0.35">
      <c r="F95263" s="34"/>
      <c r="J95263" s="34"/>
      <c r="K95263" s="34"/>
      <c r="L95263" s="34"/>
    </row>
    <row r="95264" spans="6:12" x14ac:dyDescent="0.35">
      <c r="F95264" s="34"/>
      <c r="J95264" s="34"/>
      <c r="K95264" s="34"/>
      <c r="L95264" s="34"/>
    </row>
    <row r="95265" spans="6:12" x14ac:dyDescent="0.35">
      <c r="F95265" s="34"/>
      <c r="J95265" s="34"/>
      <c r="K95265" s="34"/>
      <c r="L95265" s="34"/>
    </row>
    <row r="95266" spans="6:12" x14ac:dyDescent="0.35">
      <c r="F95266" s="34"/>
      <c r="J95266" s="34"/>
      <c r="K95266" s="34"/>
      <c r="L95266" s="34"/>
    </row>
    <row r="95267" spans="6:12" x14ac:dyDescent="0.35">
      <c r="F95267" s="34"/>
      <c r="J95267" s="34"/>
      <c r="K95267" s="34"/>
      <c r="L95267" s="34"/>
    </row>
    <row r="95268" spans="6:12" x14ac:dyDescent="0.35">
      <c r="F95268" s="34"/>
      <c r="J95268" s="34"/>
      <c r="K95268" s="34"/>
      <c r="L95268" s="34"/>
    </row>
    <row r="95269" spans="6:12" x14ac:dyDescent="0.35">
      <c r="F95269" s="34"/>
      <c r="J95269" s="34"/>
      <c r="K95269" s="34"/>
      <c r="L95269" s="34"/>
    </row>
    <row r="95270" spans="6:12" x14ac:dyDescent="0.35">
      <c r="F95270" s="34"/>
      <c r="J95270" s="34"/>
      <c r="K95270" s="34"/>
      <c r="L95270" s="34"/>
    </row>
    <row r="95271" spans="6:12" x14ac:dyDescent="0.35">
      <c r="F95271" s="34"/>
      <c r="J95271" s="34"/>
      <c r="K95271" s="34"/>
      <c r="L95271" s="34"/>
    </row>
    <row r="95272" spans="6:12" x14ac:dyDescent="0.35">
      <c r="F95272" s="34"/>
      <c r="J95272" s="34"/>
      <c r="K95272" s="34"/>
      <c r="L95272" s="34"/>
    </row>
    <row r="95273" spans="6:12" x14ac:dyDescent="0.35">
      <c r="F95273" s="34"/>
      <c r="J95273" s="34"/>
      <c r="K95273" s="34"/>
      <c r="L95273" s="34"/>
    </row>
    <row r="95274" spans="6:12" x14ac:dyDescent="0.35">
      <c r="F95274" s="34"/>
      <c r="J95274" s="34"/>
      <c r="K95274" s="34"/>
      <c r="L95274" s="34"/>
    </row>
    <row r="95275" spans="6:12" x14ac:dyDescent="0.35">
      <c r="F95275" s="34"/>
      <c r="J95275" s="34"/>
      <c r="K95275" s="34"/>
      <c r="L95275" s="34"/>
    </row>
    <row r="95276" spans="6:12" x14ac:dyDescent="0.35">
      <c r="F95276" s="34"/>
      <c r="J95276" s="34"/>
      <c r="K95276" s="34"/>
      <c r="L95276" s="34"/>
    </row>
    <row r="95277" spans="6:12" x14ac:dyDescent="0.35">
      <c r="F95277" s="34"/>
      <c r="J95277" s="34"/>
      <c r="K95277" s="34"/>
      <c r="L95277" s="34"/>
    </row>
    <row r="95278" spans="6:12" x14ac:dyDescent="0.35">
      <c r="F95278" s="34"/>
      <c r="J95278" s="34"/>
      <c r="K95278" s="34"/>
      <c r="L95278" s="34"/>
    </row>
    <row r="95279" spans="6:12" x14ac:dyDescent="0.35">
      <c r="F95279" s="34"/>
      <c r="J95279" s="34"/>
      <c r="K95279" s="34"/>
      <c r="L95279" s="34"/>
    </row>
    <row r="95280" spans="6:12" x14ac:dyDescent="0.35">
      <c r="F95280" s="34"/>
      <c r="J95280" s="34"/>
      <c r="K95280" s="34"/>
      <c r="L95280" s="34"/>
    </row>
    <row r="95281" spans="6:12" x14ac:dyDescent="0.35">
      <c r="F95281" s="34"/>
      <c r="J95281" s="34"/>
      <c r="K95281" s="34"/>
      <c r="L95281" s="34"/>
    </row>
    <row r="95282" spans="6:12" x14ac:dyDescent="0.35">
      <c r="F95282" s="34"/>
      <c r="J95282" s="34"/>
      <c r="K95282" s="34"/>
      <c r="L95282" s="34"/>
    </row>
    <row r="95283" spans="6:12" x14ac:dyDescent="0.35">
      <c r="F95283" s="34"/>
      <c r="J95283" s="34"/>
      <c r="K95283" s="34"/>
      <c r="L95283" s="34"/>
    </row>
    <row r="95284" spans="6:12" x14ac:dyDescent="0.35">
      <c r="F95284" s="34"/>
      <c r="J95284" s="34"/>
      <c r="K95284" s="34"/>
      <c r="L95284" s="34"/>
    </row>
    <row r="95285" spans="6:12" x14ac:dyDescent="0.35">
      <c r="F95285" s="34"/>
      <c r="J95285" s="34"/>
      <c r="K95285" s="34"/>
      <c r="L95285" s="34"/>
    </row>
    <row r="95286" spans="6:12" x14ac:dyDescent="0.35">
      <c r="F95286" s="34"/>
      <c r="J95286" s="34"/>
      <c r="K95286" s="34"/>
      <c r="L95286" s="34"/>
    </row>
    <row r="95287" spans="6:12" x14ac:dyDescent="0.35">
      <c r="F95287" s="34"/>
      <c r="J95287" s="34"/>
      <c r="K95287" s="34"/>
      <c r="L95287" s="34"/>
    </row>
    <row r="95288" spans="6:12" x14ac:dyDescent="0.35">
      <c r="F95288" s="34"/>
      <c r="J95288" s="34"/>
      <c r="K95288" s="34"/>
      <c r="L95288" s="34"/>
    </row>
    <row r="95289" spans="6:12" x14ac:dyDescent="0.35">
      <c r="F95289" s="34"/>
      <c r="J95289" s="34"/>
      <c r="K95289" s="34"/>
      <c r="L95289" s="34"/>
    </row>
    <row r="95290" spans="6:12" x14ac:dyDescent="0.35">
      <c r="F95290" s="34"/>
      <c r="J95290" s="34"/>
      <c r="K95290" s="34"/>
      <c r="L95290" s="34"/>
    </row>
    <row r="95291" spans="6:12" x14ac:dyDescent="0.35">
      <c r="F95291" s="34"/>
      <c r="J95291" s="34"/>
      <c r="K95291" s="34"/>
      <c r="L95291" s="34"/>
    </row>
    <row r="95292" spans="6:12" x14ac:dyDescent="0.35">
      <c r="F95292" s="34"/>
      <c r="J95292" s="34"/>
      <c r="K95292" s="34"/>
      <c r="L95292" s="34"/>
    </row>
    <row r="95293" spans="6:12" x14ac:dyDescent="0.35">
      <c r="F95293" s="34"/>
      <c r="J95293" s="34"/>
      <c r="K95293" s="34"/>
      <c r="L95293" s="34"/>
    </row>
    <row r="95294" spans="6:12" x14ac:dyDescent="0.35">
      <c r="F95294" s="34"/>
      <c r="J95294" s="34"/>
      <c r="K95294" s="34"/>
      <c r="L95294" s="34"/>
    </row>
    <row r="95295" spans="6:12" x14ac:dyDescent="0.35">
      <c r="F95295" s="34"/>
      <c r="J95295" s="34"/>
      <c r="K95295" s="34"/>
      <c r="L95295" s="34"/>
    </row>
    <row r="95296" spans="6:12" x14ac:dyDescent="0.35">
      <c r="F95296" s="34"/>
      <c r="J95296" s="34"/>
      <c r="K95296" s="34"/>
      <c r="L95296" s="34"/>
    </row>
    <row r="95297" spans="6:12" x14ac:dyDescent="0.35">
      <c r="F95297" s="34"/>
      <c r="J95297" s="34"/>
      <c r="K95297" s="34"/>
      <c r="L95297" s="34"/>
    </row>
    <row r="95298" spans="6:12" x14ac:dyDescent="0.35">
      <c r="F95298" s="34"/>
      <c r="J95298" s="34"/>
      <c r="K95298" s="34"/>
      <c r="L95298" s="34"/>
    </row>
    <row r="95299" spans="6:12" x14ac:dyDescent="0.35">
      <c r="F95299" s="34"/>
      <c r="J95299" s="34"/>
      <c r="K95299" s="34"/>
      <c r="L95299" s="34"/>
    </row>
    <row r="95300" spans="6:12" x14ac:dyDescent="0.35">
      <c r="F95300" s="34"/>
      <c r="J95300" s="34"/>
      <c r="K95300" s="34"/>
      <c r="L95300" s="34"/>
    </row>
    <row r="95301" spans="6:12" x14ac:dyDescent="0.35">
      <c r="F95301" s="34"/>
      <c r="J95301" s="34"/>
      <c r="K95301" s="34"/>
      <c r="L95301" s="34"/>
    </row>
    <row r="95302" spans="6:12" x14ac:dyDescent="0.35">
      <c r="F95302" s="34"/>
      <c r="J95302" s="34"/>
      <c r="K95302" s="34"/>
      <c r="L95302" s="34"/>
    </row>
    <row r="95303" spans="6:12" x14ac:dyDescent="0.35">
      <c r="F95303" s="34"/>
      <c r="J95303" s="34"/>
      <c r="K95303" s="34"/>
      <c r="L95303" s="34"/>
    </row>
    <row r="95304" spans="6:12" x14ac:dyDescent="0.35">
      <c r="F95304" s="34"/>
      <c r="J95304" s="34"/>
      <c r="K95304" s="34"/>
      <c r="L95304" s="34"/>
    </row>
    <row r="95305" spans="6:12" x14ac:dyDescent="0.35">
      <c r="F95305" s="34"/>
      <c r="J95305" s="34"/>
      <c r="K95305" s="34"/>
      <c r="L95305" s="34"/>
    </row>
    <row r="95306" spans="6:12" x14ac:dyDescent="0.35">
      <c r="F95306" s="34"/>
      <c r="J95306" s="34"/>
      <c r="K95306" s="34"/>
      <c r="L95306" s="34"/>
    </row>
    <row r="95307" spans="6:12" x14ac:dyDescent="0.35">
      <c r="F95307" s="34"/>
      <c r="J95307" s="34"/>
      <c r="K95307" s="34"/>
      <c r="L95307" s="34"/>
    </row>
    <row r="95308" spans="6:12" x14ac:dyDescent="0.35">
      <c r="F95308" s="34"/>
      <c r="J95308" s="34"/>
      <c r="K95308" s="34"/>
      <c r="L95308" s="34"/>
    </row>
    <row r="95309" spans="6:12" x14ac:dyDescent="0.35">
      <c r="F95309" s="34"/>
      <c r="J95309" s="34"/>
      <c r="K95309" s="34"/>
      <c r="L95309" s="34"/>
    </row>
    <row r="95310" spans="6:12" x14ac:dyDescent="0.35">
      <c r="F95310" s="34"/>
      <c r="J95310" s="34"/>
      <c r="K95310" s="34"/>
      <c r="L95310" s="34"/>
    </row>
    <row r="95311" spans="6:12" x14ac:dyDescent="0.35">
      <c r="F95311" s="34"/>
      <c r="J95311" s="34"/>
      <c r="K95311" s="34"/>
      <c r="L95311" s="34"/>
    </row>
    <row r="95312" spans="6:12" x14ac:dyDescent="0.35">
      <c r="F95312" s="34"/>
      <c r="J95312" s="34"/>
      <c r="K95312" s="34"/>
      <c r="L95312" s="34"/>
    </row>
    <row r="95313" spans="6:12" x14ac:dyDescent="0.35">
      <c r="F95313" s="34"/>
      <c r="J95313" s="34"/>
      <c r="K95313" s="34"/>
      <c r="L95313" s="34"/>
    </row>
    <row r="95314" spans="6:12" x14ac:dyDescent="0.35">
      <c r="F95314" s="34"/>
      <c r="J95314" s="34"/>
      <c r="K95314" s="34"/>
      <c r="L95314" s="34"/>
    </row>
    <row r="95315" spans="6:12" x14ac:dyDescent="0.35">
      <c r="F95315" s="34"/>
      <c r="J95315" s="34"/>
      <c r="K95315" s="34"/>
      <c r="L95315" s="34"/>
    </row>
    <row r="95316" spans="6:12" x14ac:dyDescent="0.35">
      <c r="F95316" s="34"/>
      <c r="J95316" s="34"/>
      <c r="K95316" s="34"/>
      <c r="L95316" s="34"/>
    </row>
    <row r="95317" spans="6:12" x14ac:dyDescent="0.35">
      <c r="F95317" s="34"/>
      <c r="J95317" s="34"/>
      <c r="K95317" s="34"/>
      <c r="L95317" s="34"/>
    </row>
    <row r="95318" spans="6:12" x14ac:dyDescent="0.35">
      <c r="F95318" s="34"/>
      <c r="J95318" s="34"/>
      <c r="K95318" s="34"/>
      <c r="L95318" s="34"/>
    </row>
    <row r="95319" spans="6:12" x14ac:dyDescent="0.35">
      <c r="F95319" s="34"/>
      <c r="J95319" s="34"/>
      <c r="K95319" s="34"/>
      <c r="L95319" s="34"/>
    </row>
    <row r="95320" spans="6:12" x14ac:dyDescent="0.35">
      <c r="F95320" s="34"/>
      <c r="J95320" s="34"/>
      <c r="K95320" s="34"/>
      <c r="L95320" s="34"/>
    </row>
    <row r="95321" spans="6:12" x14ac:dyDescent="0.35">
      <c r="F95321" s="34"/>
      <c r="J95321" s="34"/>
      <c r="K95321" s="34"/>
      <c r="L95321" s="34"/>
    </row>
    <row r="95322" spans="6:12" x14ac:dyDescent="0.35">
      <c r="F95322" s="34"/>
      <c r="J95322" s="34"/>
      <c r="K95322" s="34"/>
      <c r="L95322" s="34"/>
    </row>
    <row r="95323" spans="6:12" x14ac:dyDescent="0.35">
      <c r="F95323" s="34"/>
      <c r="J95323" s="34"/>
      <c r="K95323" s="34"/>
      <c r="L95323" s="34"/>
    </row>
    <row r="95324" spans="6:12" x14ac:dyDescent="0.35">
      <c r="F95324" s="34"/>
      <c r="J95324" s="34"/>
      <c r="K95324" s="34"/>
      <c r="L95324" s="34"/>
    </row>
    <row r="95325" spans="6:12" x14ac:dyDescent="0.35">
      <c r="F95325" s="34"/>
      <c r="J95325" s="34"/>
      <c r="K95325" s="34"/>
      <c r="L95325" s="34"/>
    </row>
    <row r="95326" spans="6:12" x14ac:dyDescent="0.35">
      <c r="F95326" s="34"/>
      <c r="J95326" s="34"/>
      <c r="K95326" s="34"/>
      <c r="L95326" s="34"/>
    </row>
    <row r="95327" spans="6:12" x14ac:dyDescent="0.35">
      <c r="F95327" s="34"/>
      <c r="J95327" s="34"/>
      <c r="K95327" s="34"/>
      <c r="L95327" s="34"/>
    </row>
    <row r="95328" spans="6:12" x14ac:dyDescent="0.35">
      <c r="F95328" s="34"/>
      <c r="J95328" s="34"/>
      <c r="K95328" s="34"/>
      <c r="L95328" s="34"/>
    </row>
    <row r="95329" spans="6:12" x14ac:dyDescent="0.35">
      <c r="F95329" s="34"/>
      <c r="J95329" s="34"/>
      <c r="K95329" s="34"/>
      <c r="L95329" s="34"/>
    </row>
    <row r="95330" spans="6:12" x14ac:dyDescent="0.35">
      <c r="F95330" s="34"/>
      <c r="J95330" s="34"/>
      <c r="K95330" s="34"/>
      <c r="L95330" s="34"/>
    </row>
    <row r="95331" spans="6:12" x14ac:dyDescent="0.35">
      <c r="F95331" s="34"/>
      <c r="J95331" s="34"/>
      <c r="K95331" s="34"/>
      <c r="L95331" s="34"/>
    </row>
    <row r="95332" spans="6:12" x14ac:dyDescent="0.35">
      <c r="F95332" s="34"/>
      <c r="J95332" s="34"/>
      <c r="K95332" s="34"/>
      <c r="L95332" s="34"/>
    </row>
    <row r="95333" spans="6:12" x14ac:dyDescent="0.35">
      <c r="F95333" s="34"/>
      <c r="J95333" s="34"/>
      <c r="K95333" s="34"/>
      <c r="L95333" s="34"/>
    </row>
    <row r="95334" spans="6:12" x14ac:dyDescent="0.35">
      <c r="F95334" s="34"/>
      <c r="J95334" s="34"/>
      <c r="K95334" s="34"/>
      <c r="L95334" s="34"/>
    </row>
    <row r="95335" spans="6:12" x14ac:dyDescent="0.35">
      <c r="F95335" s="34"/>
      <c r="J95335" s="34"/>
      <c r="K95335" s="34"/>
      <c r="L95335" s="34"/>
    </row>
    <row r="95336" spans="6:12" x14ac:dyDescent="0.35">
      <c r="F95336" s="34"/>
      <c r="J95336" s="34"/>
      <c r="K95336" s="34"/>
      <c r="L95336" s="34"/>
    </row>
    <row r="95337" spans="6:12" x14ac:dyDescent="0.35">
      <c r="F95337" s="34"/>
      <c r="J95337" s="34"/>
      <c r="K95337" s="34"/>
      <c r="L95337" s="34"/>
    </row>
    <row r="95338" spans="6:12" x14ac:dyDescent="0.35">
      <c r="F95338" s="34"/>
      <c r="J95338" s="34"/>
      <c r="K95338" s="34"/>
      <c r="L95338" s="34"/>
    </row>
    <row r="95339" spans="6:12" x14ac:dyDescent="0.35">
      <c r="F95339" s="34"/>
      <c r="J95339" s="34"/>
      <c r="K95339" s="34"/>
      <c r="L95339" s="34"/>
    </row>
    <row r="95340" spans="6:12" x14ac:dyDescent="0.35">
      <c r="F95340" s="34"/>
      <c r="J95340" s="34"/>
      <c r="K95340" s="34"/>
      <c r="L95340" s="34"/>
    </row>
    <row r="95341" spans="6:12" x14ac:dyDescent="0.35">
      <c r="F95341" s="34"/>
      <c r="J95341" s="34"/>
      <c r="K95341" s="34"/>
      <c r="L95341" s="34"/>
    </row>
    <row r="95342" spans="6:12" x14ac:dyDescent="0.35">
      <c r="F95342" s="34"/>
      <c r="J95342" s="34"/>
      <c r="K95342" s="34"/>
      <c r="L95342" s="34"/>
    </row>
    <row r="95343" spans="6:12" x14ac:dyDescent="0.35">
      <c r="F95343" s="34"/>
      <c r="J95343" s="34"/>
      <c r="K95343" s="34"/>
      <c r="L95343" s="34"/>
    </row>
    <row r="95344" spans="6:12" x14ac:dyDescent="0.35">
      <c r="F95344" s="34"/>
      <c r="J95344" s="34"/>
      <c r="K95344" s="34"/>
      <c r="L95344" s="34"/>
    </row>
    <row r="95345" spans="6:12" x14ac:dyDescent="0.35">
      <c r="F95345" s="34"/>
      <c r="J95345" s="34"/>
      <c r="K95345" s="34"/>
      <c r="L95345" s="34"/>
    </row>
    <row r="95346" spans="6:12" x14ac:dyDescent="0.35">
      <c r="F95346" s="34"/>
      <c r="J95346" s="34"/>
      <c r="K95346" s="34"/>
      <c r="L95346" s="34"/>
    </row>
    <row r="95347" spans="6:12" x14ac:dyDescent="0.35">
      <c r="F95347" s="34"/>
      <c r="J95347" s="34"/>
      <c r="K95347" s="34"/>
      <c r="L95347" s="34"/>
    </row>
    <row r="95348" spans="6:12" x14ac:dyDescent="0.35">
      <c r="F95348" s="34"/>
      <c r="J95348" s="34"/>
      <c r="K95348" s="34"/>
      <c r="L95348" s="34"/>
    </row>
    <row r="95349" spans="6:12" x14ac:dyDescent="0.35">
      <c r="F95349" s="34"/>
      <c r="J95349" s="34"/>
      <c r="K95349" s="34"/>
      <c r="L95349" s="34"/>
    </row>
    <row r="95350" spans="6:12" x14ac:dyDescent="0.35">
      <c r="F95350" s="34"/>
      <c r="J95350" s="34"/>
      <c r="K95350" s="34"/>
      <c r="L95350" s="34"/>
    </row>
    <row r="95351" spans="6:12" x14ac:dyDescent="0.35">
      <c r="F95351" s="34"/>
      <c r="J95351" s="34"/>
      <c r="K95351" s="34"/>
      <c r="L95351" s="34"/>
    </row>
    <row r="95352" spans="6:12" x14ac:dyDescent="0.35">
      <c r="F95352" s="34"/>
      <c r="J95352" s="34"/>
      <c r="K95352" s="34"/>
      <c r="L95352" s="34"/>
    </row>
    <row r="95353" spans="6:12" x14ac:dyDescent="0.35">
      <c r="F95353" s="34"/>
      <c r="J95353" s="34"/>
      <c r="K95353" s="34"/>
      <c r="L95353" s="34"/>
    </row>
    <row r="95354" spans="6:12" x14ac:dyDescent="0.35">
      <c r="F95354" s="34"/>
      <c r="J95354" s="34"/>
      <c r="K95354" s="34"/>
      <c r="L95354" s="34"/>
    </row>
    <row r="95355" spans="6:12" x14ac:dyDescent="0.35">
      <c r="F95355" s="34"/>
      <c r="J95355" s="34"/>
      <c r="K95355" s="34"/>
      <c r="L95355" s="34"/>
    </row>
    <row r="95356" spans="6:12" x14ac:dyDescent="0.35">
      <c r="F95356" s="34"/>
      <c r="J95356" s="34"/>
      <c r="K95356" s="34"/>
      <c r="L95356" s="34"/>
    </row>
    <row r="95357" spans="6:12" x14ac:dyDescent="0.35">
      <c r="F95357" s="34"/>
      <c r="J95357" s="34"/>
      <c r="K95357" s="34"/>
      <c r="L95357" s="34"/>
    </row>
    <row r="95358" spans="6:12" x14ac:dyDescent="0.35">
      <c r="F95358" s="34"/>
      <c r="J95358" s="34"/>
      <c r="K95358" s="34"/>
      <c r="L95358" s="34"/>
    </row>
    <row r="95359" spans="6:12" x14ac:dyDescent="0.35">
      <c r="F95359" s="34"/>
      <c r="J95359" s="34"/>
      <c r="K95359" s="34"/>
      <c r="L95359" s="34"/>
    </row>
    <row r="95360" spans="6:12" x14ac:dyDescent="0.35">
      <c r="F95360" s="34"/>
      <c r="J95360" s="34"/>
      <c r="K95360" s="34"/>
      <c r="L95360" s="34"/>
    </row>
    <row r="95361" spans="6:12" x14ac:dyDescent="0.35">
      <c r="F95361" s="34"/>
      <c r="J95361" s="34"/>
      <c r="K95361" s="34"/>
      <c r="L95361" s="34"/>
    </row>
    <row r="95362" spans="6:12" x14ac:dyDescent="0.35">
      <c r="F95362" s="34"/>
      <c r="J95362" s="34"/>
      <c r="K95362" s="34"/>
      <c r="L95362" s="34"/>
    </row>
    <row r="95363" spans="6:12" x14ac:dyDescent="0.35">
      <c r="F95363" s="34"/>
      <c r="J95363" s="34"/>
      <c r="K95363" s="34"/>
      <c r="L95363" s="34"/>
    </row>
    <row r="95364" spans="6:12" x14ac:dyDescent="0.35">
      <c r="F95364" s="34"/>
      <c r="J95364" s="34"/>
      <c r="K95364" s="34"/>
      <c r="L95364" s="34"/>
    </row>
    <row r="95365" spans="6:12" x14ac:dyDescent="0.35">
      <c r="F95365" s="34"/>
      <c r="J95365" s="34"/>
      <c r="K95365" s="34"/>
      <c r="L95365" s="34"/>
    </row>
    <row r="95366" spans="6:12" x14ac:dyDescent="0.35">
      <c r="F95366" s="34"/>
      <c r="J95366" s="34"/>
      <c r="K95366" s="34"/>
      <c r="L95366" s="34"/>
    </row>
    <row r="95367" spans="6:12" x14ac:dyDescent="0.35">
      <c r="F95367" s="34"/>
      <c r="J95367" s="34"/>
      <c r="K95367" s="34"/>
      <c r="L95367" s="34"/>
    </row>
    <row r="95368" spans="6:12" x14ac:dyDescent="0.35">
      <c r="F95368" s="34"/>
      <c r="J95368" s="34"/>
      <c r="K95368" s="34"/>
      <c r="L95368" s="34"/>
    </row>
    <row r="95369" spans="6:12" x14ac:dyDescent="0.35">
      <c r="F95369" s="34"/>
      <c r="J95369" s="34"/>
      <c r="K95369" s="34"/>
      <c r="L95369" s="34"/>
    </row>
    <row r="95370" spans="6:12" x14ac:dyDescent="0.35">
      <c r="F95370" s="34"/>
      <c r="J95370" s="34"/>
      <c r="K95370" s="34"/>
      <c r="L95370" s="34"/>
    </row>
    <row r="95371" spans="6:12" x14ac:dyDescent="0.35">
      <c r="F95371" s="34"/>
      <c r="J95371" s="34"/>
      <c r="K95371" s="34"/>
      <c r="L95371" s="34"/>
    </row>
    <row r="95372" spans="6:12" x14ac:dyDescent="0.35">
      <c r="F95372" s="34"/>
      <c r="J95372" s="34"/>
      <c r="K95372" s="34"/>
      <c r="L95372" s="34"/>
    </row>
    <row r="95373" spans="6:12" x14ac:dyDescent="0.35">
      <c r="F95373" s="34"/>
      <c r="J95373" s="34"/>
      <c r="K95373" s="34"/>
      <c r="L95373" s="34"/>
    </row>
    <row r="95374" spans="6:12" x14ac:dyDescent="0.35">
      <c r="F95374" s="34"/>
      <c r="J95374" s="34"/>
      <c r="K95374" s="34"/>
      <c r="L95374" s="34"/>
    </row>
    <row r="95375" spans="6:12" x14ac:dyDescent="0.35">
      <c r="F95375" s="34"/>
      <c r="J95375" s="34"/>
      <c r="K95375" s="34"/>
      <c r="L95375" s="34"/>
    </row>
    <row r="95376" spans="6:12" x14ac:dyDescent="0.35">
      <c r="F95376" s="34"/>
      <c r="J95376" s="34"/>
      <c r="K95376" s="34"/>
      <c r="L95376" s="34"/>
    </row>
    <row r="95377" spans="6:12" x14ac:dyDescent="0.35">
      <c r="F95377" s="34"/>
      <c r="J95377" s="34"/>
      <c r="K95377" s="34"/>
      <c r="L95377" s="34"/>
    </row>
    <row r="95378" spans="6:12" x14ac:dyDescent="0.35">
      <c r="F95378" s="34"/>
      <c r="J95378" s="34"/>
      <c r="K95378" s="34"/>
      <c r="L95378" s="34"/>
    </row>
    <row r="95379" spans="6:12" x14ac:dyDescent="0.35">
      <c r="F95379" s="34"/>
      <c r="J95379" s="34"/>
      <c r="K95379" s="34"/>
      <c r="L95379" s="34"/>
    </row>
    <row r="95380" spans="6:12" x14ac:dyDescent="0.35">
      <c r="F95380" s="34"/>
      <c r="J95380" s="34"/>
      <c r="K95380" s="34"/>
      <c r="L95380" s="34"/>
    </row>
    <row r="95381" spans="6:12" x14ac:dyDescent="0.35">
      <c r="F95381" s="34"/>
      <c r="J95381" s="34"/>
      <c r="K95381" s="34"/>
      <c r="L95381" s="34"/>
    </row>
    <row r="95382" spans="6:12" x14ac:dyDescent="0.35">
      <c r="F95382" s="34"/>
      <c r="J95382" s="34"/>
      <c r="K95382" s="34"/>
      <c r="L95382" s="34"/>
    </row>
    <row r="95383" spans="6:12" x14ac:dyDescent="0.35">
      <c r="F95383" s="34"/>
      <c r="J95383" s="34"/>
      <c r="K95383" s="34"/>
      <c r="L95383" s="34"/>
    </row>
    <row r="95384" spans="6:12" x14ac:dyDescent="0.35">
      <c r="F95384" s="34"/>
      <c r="J95384" s="34"/>
      <c r="K95384" s="34"/>
      <c r="L95384" s="34"/>
    </row>
    <row r="95385" spans="6:12" x14ac:dyDescent="0.35">
      <c r="F95385" s="34"/>
      <c r="J95385" s="34"/>
      <c r="K95385" s="34"/>
      <c r="L95385" s="34"/>
    </row>
    <row r="95386" spans="6:12" x14ac:dyDescent="0.35">
      <c r="F95386" s="34"/>
      <c r="J95386" s="34"/>
      <c r="K95386" s="34"/>
      <c r="L95386" s="34"/>
    </row>
    <row r="95387" spans="6:12" x14ac:dyDescent="0.35">
      <c r="F95387" s="34"/>
      <c r="J95387" s="34"/>
      <c r="K95387" s="34"/>
      <c r="L95387" s="34"/>
    </row>
    <row r="95388" spans="6:12" x14ac:dyDescent="0.35">
      <c r="F95388" s="34"/>
      <c r="J95388" s="34"/>
      <c r="K95388" s="34"/>
      <c r="L95388" s="34"/>
    </row>
    <row r="95389" spans="6:12" x14ac:dyDescent="0.35">
      <c r="F95389" s="34"/>
      <c r="J95389" s="34"/>
      <c r="K95389" s="34"/>
      <c r="L95389" s="34"/>
    </row>
    <row r="95390" spans="6:12" x14ac:dyDescent="0.35">
      <c r="F95390" s="34"/>
      <c r="J95390" s="34"/>
      <c r="K95390" s="34"/>
      <c r="L95390" s="34"/>
    </row>
    <row r="95391" spans="6:12" x14ac:dyDescent="0.35">
      <c r="F95391" s="34"/>
      <c r="J95391" s="34"/>
      <c r="K95391" s="34"/>
      <c r="L95391" s="34"/>
    </row>
    <row r="95392" spans="6:12" x14ac:dyDescent="0.35">
      <c r="F95392" s="34"/>
      <c r="J95392" s="34"/>
      <c r="K95392" s="34"/>
      <c r="L95392" s="34"/>
    </row>
    <row r="95393" spans="6:12" x14ac:dyDescent="0.35">
      <c r="F95393" s="34"/>
      <c r="J95393" s="34"/>
      <c r="K95393" s="34"/>
      <c r="L95393" s="34"/>
    </row>
    <row r="95394" spans="6:12" x14ac:dyDescent="0.35">
      <c r="F95394" s="34"/>
      <c r="J95394" s="34"/>
      <c r="K95394" s="34"/>
      <c r="L95394" s="34"/>
    </row>
    <row r="95395" spans="6:12" x14ac:dyDescent="0.35">
      <c r="F95395" s="34"/>
      <c r="J95395" s="34"/>
      <c r="K95395" s="34"/>
      <c r="L95395" s="34"/>
    </row>
    <row r="95396" spans="6:12" x14ac:dyDescent="0.35">
      <c r="F95396" s="34"/>
      <c r="J95396" s="34"/>
      <c r="K95396" s="34"/>
      <c r="L95396" s="34"/>
    </row>
    <row r="95397" spans="6:12" x14ac:dyDescent="0.35">
      <c r="F95397" s="34"/>
      <c r="J95397" s="34"/>
      <c r="K95397" s="34"/>
      <c r="L95397" s="34"/>
    </row>
    <row r="95398" spans="6:12" x14ac:dyDescent="0.35">
      <c r="F95398" s="34"/>
      <c r="J95398" s="34"/>
      <c r="K95398" s="34"/>
      <c r="L95398" s="34"/>
    </row>
    <row r="95399" spans="6:12" x14ac:dyDescent="0.35">
      <c r="F95399" s="34"/>
      <c r="J95399" s="34"/>
      <c r="K95399" s="34"/>
      <c r="L95399" s="34"/>
    </row>
    <row r="95400" spans="6:12" x14ac:dyDescent="0.35">
      <c r="F95400" s="34"/>
      <c r="J95400" s="34"/>
      <c r="K95400" s="34"/>
      <c r="L95400" s="34"/>
    </row>
    <row r="95401" spans="6:12" x14ac:dyDescent="0.35">
      <c r="F95401" s="34"/>
      <c r="J95401" s="34"/>
      <c r="K95401" s="34"/>
      <c r="L95401" s="34"/>
    </row>
    <row r="95402" spans="6:12" x14ac:dyDescent="0.35">
      <c r="F95402" s="34"/>
      <c r="J95402" s="34"/>
      <c r="K95402" s="34"/>
      <c r="L95402" s="34"/>
    </row>
    <row r="95403" spans="6:12" x14ac:dyDescent="0.35">
      <c r="F95403" s="34"/>
      <c r="J95403" s="34"/>
      <c r="K95403" s="34"/>
      <c r="L95403" s="34"/>
    </row>
    <row r="95404" spans="6:12" x14ac:dyDescent="0.35">
      <c r="F95404" s="34"/>
      <c r="J95404" s="34"/>
      <c r="K95404" s="34"/>
      <c r="L95404" s="34"/>
    </row>
    <row r="95405" spans="6:12" x14ac:dyDescent="0.35">
      <c r="F95405" s="34"/>
      <c r="J95405" s="34"/>
      <c r="K95405" s="34"/>
      <c r="L95405" s="34"/>
    </row>
    <row r="95406" spans="6:12" x14ac:dyDescent="0.35">
      <c r="F95406" s="34"/>
      <c r="J95406" s="34"/>
      <c r="K95406" s="34"/>
      <c r="L95406" s="34"/>
    </row>
    <row r="95407" spans="6:12" x14ac:dyDescent="0.35">
      <c r="F95407" s="34"/>
      <c r="J95407" s="34"/>
      <c r="K95407" s="34"/>
      <c r="L95407" s="34"/>
    </row>
    <row r="95408" spans="6:12" x14ac:dyDescent="0.35">
      <c r="F95408" s="34"/>
      <c r="J95408" s="34"/>
      <c r="K95408" s="34"/>
      <c r="L95408" s="34"/>
    </row>
    <row r="95409" spans="6:12" x14ac:dyDescent="0.35">
      <c r="F95409" s="34"/>
      <c r="J95409" s="34"/>
      <c r="K95409" s="34"/>
      <c r="L95409" s="34"/>
    </row>
    <row r="95410" spans="6:12" x14ac:dyDescent="0.35">
      <c r="F95410" s="34"/>
      <c r="J95410" s="34"/>
      <c r="K95410" s="34"/>
      <c r="L95410" s="34"/>
    </row>
    <row r="95411" spans="6:12" x14ac:dyDescent="0.35">
      <c r="F95411" s="34"/>
      <c r="J95411" s="34"/>
      <c r="K95411" s="34"/>
      <c r="L95411" s="34"/>
    </row>
    <row r="95412" spans="6:12" x14ac:dyDescent="0.35">
      <c r="F95412" s="34"/>
      <c r="J95412" s="34"/>
      <c r="K95412" s="34"/>
      <c r="L95412" s="34"/>
    </row>
    <row r="95413" spans="6:12" x14ac:dyDescent="0.35">
      <c r="F95413" s="34"/>
      <c r="J95413" s="34"/>
      <c r="K95413" s="34"/>
      <c r="L95413" s="34"/>
    </row>
    <row r="95414" spans="6:12" x14ac:dyDescent="0.35">
      <c r="F95414" s="34"/>
      <c r="J95414" s="34"/>
      <c r="K95414" s="34"/>
      <c r="L95414" s="34"/>
    </row>
    <row r="95415" spans="6:12" x14ac:dyDescent="0.35">
      <c r="F95415" s="34"/>
      <c r="J95415" s="34"/>
      <c r="K95415" s="34"/>
      <c r="L95415" s="34"/>
    </row>
    <row r="95416" spans="6:12" x14ac:dyDescent="0.35">
      <c r="F95416" s="34"/>
      <c r="J95416" s="34"/>
      <c r="K95416" s="34"/>
      <c r="L95416" s="34"/>
    </row>
    <row r="95417" spans="6:12" x14ac:dyDescent="0.35">
      <c r="F95417" s="34"/>
      <c r="J95417" s="34"/>
      <c r="K95417" s="34"/>
      <c r="L95417" s="34"/>
    </row>
    <row r="95418" spans="6:12" x14ac:dyDescent="0.35">
      <c r="F95418" s="34"/>
      <c r="J95418" s="34"/>
      <c r="K95418" s="34"/>
      <c r="L95418" s="34"/>
    </row>
    <row r="95419" spans="6:12" x14ac:dyDescent="0.35">
      <c r="F95419" s="34"/>
      <c r="J95419" s="34"/>
      <c r="K95419" s="34"/>
      <c r="L95419" s="34"/>
    </row>
    <row r="95420" spans="6:12" x14ac:dyDescent="0.35">
      <c r="F95420" s="34"/>
      <c r="J95420" s="34"/>
      <c r="K95420" s="34"/>
      <c r="L95420" s="34"/>
    </row>
    <row r="95421" spans="6:12" x14ac:dyDescent="0.35">
      <c r="F95421" s="34"/>
      <c r="J95421" s="34"/>
      <c r="K95421" s="34"/>
      <c r="L95421" s="34"/>
    </row>
    <row r="95422" spans="6:12" x14ac:dyDescent="0.35">
      <c r="F95422" s="34"/>
      <c r="J95422" s="34"/>
      <c r="K95422" s="34"/>
      <c r="L95422" s="34"/>
    </row>
    <row r="95423" spans="6:12" x14ac:dyDescent="0.35">
      <c r="F95423" s="34"/>
      <c r="J95423" s="34"/>
      <c r="K95423" s="34"/>
      <c r="L95423" s="34"/>
    </row>
    <row r="95424" spans="6:12" x14ac:dyDescent="0.35">
      <c r="F95424" s="34"/>
      <c r="J95424" s="34"/>
      <c r="K95424" s="34"/>
      <c r="L95424" s="34"/>
    </row>
    <row r="95425" spans="6:12" x14ac:dyDescent="0.35">
      <c r="F95425" s="34"/>
      <c r="J95425" s="34"/>
      <c r="K95425" s="34"/>
      <c r="L95425" s="34"/>
    </row>
    <row r="95426" spans="6:12" x14ac:dyDescent="0.35">
      <c r="F95426" s="34"/>
      <c r="J95426" s="34"/>
      <c r="K95426" s="34"/>
      <c r="L95426" s="34"/>
    </row>
    <row r="95427" spans="6:12" x14ac:dyDescent="0.35">
      <c r="F95427" s="34"/>
      <c r="J95427" s="34"/>
      <c r="K95427" s="34"/>
      <c r="L95427" s="34"/>
    </row>
    <row r="95428" spans="6:12" x14ac:dyDescent="0.35">
      <c r="F95428" s="34"/>
      <c r="J95428" s="34"/>
      <c r="K95428" s="34"/>
      <c r="L95428" s="34"/>
    </row>
    <row r="95429" spans="6:12" x14ac:dyDescent="0.35">
      <c r="F95429" s="34"/>
      <c r="J95429" s="34"/>
      <c r="K95429" s="34"/>
      <c r="L95429" s="34"/>
    </row>
    <row r="95430" spans="6:12" x14ac:dyDescent="0.35">
      <c r="F95430" s="34"/>
      <c r="J95430" s="34"/>
      <c r="K95430" s="34"/>
      <c r="L95430" s="34"/>
    </row>
    <row r="95431" spans="6:12" x14ac:dyDescent="0.35">
      <c r="F95431" s="34"/>
      <c r="J95431" s="34"/>
      <c r="K95431" s="34"/>
      <c r="L95431" s="34"/>
    </row>
    <row r="95432" spans="6:12" x14ac:dyDescent="0.35">
      <c r="F95432" s="34"/>
      <c r="J95432" s="34"/>
      <c r="K95432" s="34"/>
      <c r="L95432" s="34"/>
    </row>
    <row r="95433" spans="6:12" x14ac:dyDescent="0.35">
      <c r="F95433" s="34"/>
      <c r="J95433" s="34"/>
      <c r="K95433" s="34"/>
      <c r="L95433" s="34"/>
    </row>
    <row r="95434" spans="6:12" x14ac:dyDescent="0.35">
      <c r="F95434" s="34"/>
      <c r="J95434" s="34"/>
      <c r="K95434" s="34"/>
      <c r="L95434" s="34"/>
    </row>
    <row r="95435" spans="6:12" x14ac:dyDescent="0.35">
      <c r="F95435" s="34"/>
      <c r="J95435" s="34"/>
      <c r="K95435" s="34"/>
      <c r="L95435" s="34"/>
    </row>
    <row r="95436" spans="6:12" x14ac:dyDescent="0.35">
      <c r="F95436" s="34"/>
      <c r="J95436" s="34"/>
      <c r="K95436" s="34"/>
      <c r="L95436" s="34"/>
    </row>
    <row r="95437" spans="6:12" x14ac:dyDescent="0.35">
      <c r="F95437" s="34"/>
      <c r="J95437" s="34"/>
      <c r="K95437" s="34"/>
      <c r="L95437" s="34"/>
    </row>
    <row r="95438" spans="6:12" x14ac:dyDescent="0.35">
      <c r="F95438" s="34"/>
      <c r="J95438" s="34"/>
      <c r="K95438" s="34"/>
      <c r="L95438" s="34"/>
    </row>
    <row r="95439" spans="6:12" x14ac:dyDescent="0.35">
      <c r="F95439" s="34"/>
      <c r="J95439" s="34"/>
      <c r="K95439" s="34"/>
      <c r="L95439" s="34"/>
    </row>
    <row r="95440" spans="6:12" x14ac:dyDescent="0.35">
      <c r="F95440" s="34"/>
      <c r="J95440" s="34"/>
      <c r="K95440" s="34"/>
      <c r="L95440" s="34"/>
    </row>
    <row r="95441" spans="6:12" x14ac:dyDescent="0.35">
      <c r="F95441" s="34"/>
      <c r="J95441" s="34"/>
      <c r="K95441" s="34"/>
      <c r="L95441" s="34"/>
    </row>
    <row r="95442" spans="6:12" x14ac:dyDescent="0.35">
      <c r="F95442" s="34"/>
      <c r="J95442" s="34"/>
      <c r="K95442" s="34"/>
      <c r="L95442" s="34"/>
    </row>
    <row r="95443" spans="6:12" x14ac:dyDescent="0.35">
      <c r="F95443" s="34"/>
      <c r="J95443" s="34"/>
      <c r="K95443" s="34"/>
      <c r="L95443" s="34"/>
    </row>
    <row r="95444" spans="6:12" x14ac:dyDescent="0.35">
      <c r="F95444" s="34"/>
      <c r="J95444" s="34"/>
      <c r="K95444" s="34"/>
      <c r="L95444" s="34"/>
    </row>
    <row r="95445" spans="6:12" x14ac:dyDescent="0.35">
      <c r="F95445" s="34"/>
      <c r="J95445" s="34"/>
      <c r="K95445" s="34"/>
      <c r="L95445" s="34"/>
    </row>
    <row r="95446" spans="6:12" x14ac:dyDescent="0.35">
      <c r="F95446" s="34"/>
      <c r="J95446" s="34"/>
      <c r="K95446" s="34"/>
      <c r="L95446" s="34"/>
    </row>
    <row r="95447" spans="6:12" x14ac:dyDescent="0.35">
      <c r="F95447" s="34"/>
      <c r="J95447" s="34"/>
      <c r="K95447" s="34"/>
      <c r="L95447" s="34"/>
    </row>
    <row r="95448" spans="6:12" x14ac:dyDescent="0.35">
      <c r="F95448" s="34"/>
      <c r="J95448" s="34"/>
      <c r="K95448" s="34"/>
      <c r="L95448" s="34"/>
    </row>
    <row r="95449" spans="6:12" x14ac:dyDescent="0.35">
      <c r="F95449" s="34"/>
      <c r="J95449" s="34"/>
      <c r="K95449" s="34"/>
      <c r="L95449" s="34"/>
    </row>
    <row r="95450" spans="6:12" x14ac:dyDescent="0.35">
      <c r="F95450" s="34"/>
      <c r="J95450" s="34"/>
      <c r="K95450" s="34"/>
      <c r="L95450" s="34"/>
    </row>
    <row r="95451" spans="6:12" x14ac:dyDescent="0.35">
      <c r="F95451" s="34"/>
      <c r="J95451" s="34"/>
      <c r="K95451" s="34"/>
      <c r="L95451" s="34"/>
    </row>
    <row r="95452" spans="6:12" x14ac:dyDescent="0.35">
      <c r="F95452" s="34"/>
      <c r="J95452" s="34"/>
      <c r="K95452" s="34"/>
      <c r="L95452" s="34"/>
    </row>
    <row r="95453" spans="6:12" x14ac:dyDescent="0.35">
      <c r="F95453" s="34"/>
      <c r="J95453" s="34"/>
      <c r="K95453" s="34"/>
      <c r="L95453" s="34"/>
    </row>
    <row r="95454" spans="6:12" x14ac:dyDescent="0.35">
      <c r="F95454" s="34"/>
      <c r="J95454" s="34"/>
      <c r="K95454" s="34"/>
      <c r="L95454" s="34"/>
    </row>
    <row r="95455" spans="6:12" x14ac:dyDescent="0.35">
      <c r="F95455" s="34"/>
      <c r="J95455" s="34"/>
      <c r="K95455" s="34"/>
      <c r="L95455" s="34"/>
    </row>
    <row r="95456" spans="6:12" x14ac:dyDescent="0.35">
      <c r="F95456" s="34"/>
      <c r="J95456" s="34"/>
      <c r="K95456" s="34"/>
      <c r="L95456" s="34"/>
    </row>
    <row r="95457" spans="6:12" x14ac:dyDescent="0.35">
      <c r="F95457" s="34"/>
      <c r="J95457" s="34"/>
      <c r="K95457" s="34"/>
      <c r="L95457" s="34"/>
    </row>
    <row r="95458" spans="6:12" x14ac:dyDescent="0.35">
      <c r="F95458" s="34"/>
      <c r="J95458" s="34"/>
      <c r="K95458" s="34"/>
      <c r="L95458" s="34"/>
    </row>
    <row r="95459" spans="6:12" x14ac:dyDescent="0.35">
      <c r="F95459" s="34"/>
      <c r="J95459" s="34"/>
      <c r="K95459" s="34"/>
      <c r="L95459" s="34"/>
    </row>
    <row r="95460" spans="6:12" x14ac:dyDescent="0.35">
      <c r="F95460" s="34"/>
      <c r="J95460" s="34"/>
      <c r="K95460" s="34"/>
      <c r="L95460" s="34"/>
    </row>
    <row r="95461" spans="6:12" x14ac:dyDescent="0.35">
      <c r="F95461" s="34"/>
      <c r="J95461" s="34"/>
      <c r="K95461" s="34"/>
      <c r="L95461" s="34"/>
    </row>
    <row r="95462" spans="6:12" x14ac:dyDescent="0.35">
      <c r="F95462" s="34"/>
      <c r="J95462" s="34"/>
      <c r="K95462" s="34"/>
      <c r="L95462" s="34"/>
    </row>
    <row r="95463" spans="6:12" x14ac:dyDescent="0.35">
      <c r="F95463" s="34"/>
      <c r="J95463" s="34"/>
      <c r="K95463" s="34"/>
      <c r="L95463" s="34"/>
    </row>
    <row r="95464" spans="6:12" x14ac:dyDescent="0.35">
      <c r="F95464" s="34"/>
      <c r="J95464" s="34"/>
      <c r="K95464" s="34"/>
      <c r="L95464" s="34"/>
    </row>
    <row r="95465" spans="6:12" x14ac:dyDescent="0.35">
      <c r="F95465" s="34"/>
      <c r="J95465" s="34"/>
      <c r="K95465" s="34"/>
      <c r="L95465" s="34"/>
    </row>
    <row r="95466" spans="6:12" x14ac:dyDescent="0.35">
      <c r="F95466" s="34"/>
      <c r="J95466" s="34"/>
      <c r="K95466" s="34"/>
      <c r="L95466" s="34"/>
    </row>
    <row r="95467" spans="6:12" x14ac:dyDescent="0.35">
      <c r="F95467" s="34"/>
      <c r="J95467" s="34"/>
      <c r="K95467" s="34"/>
      <c r="L95467" s="34"/>
    </row>
    <row r="95468" spans="6:12" x14ac:dyDescent="0.35">
      <c r="F95468" s="34"/>
      <c r="J95468" s="34"/>
      <c r="K95468" s="34"/>
      <c r="L95468" s="34"/>
    </row>
    <row r="95469" spans="6:12" x14ac:dyDescent="0.35">
      <c r="F95469" s="34"/>
      <c r="J95469" s="34"/>
      <c r="K95469" s="34"/>
      <c r="L95469" s="34"/>
    </row>
    <row r="95470" spans="6:12" x14ac:dyDescent="0.35">
      <c r="F95470" s="34"/>
      <c r="J95470" s="34"/>
      <c r="K95470" s="34"/>
      <c r="L95470" s="34"/>
    </row>
    <row r="95471" spans="6:12" x14ac:dyDescent="0.35">
      <c r="F95471" s="34"/>
      <c r="J95471" s="34"/>
      <c r="K95471" s="34"/>
      <c r="L95471" s="34"/>
    </row>
    <row r="95472" spans="6:12" x14ac:dyDescent="0.35">
      <c r="F95472" s="34"/>
      <c r="J95472" s="34"/>
      <c r="K95472" s="34"/>
      <c r="L95472" s="34"/>
    </row>
    <row r="95473" spans="6:12" x14ac:dyDescent="0.35">
      <c r="F95473" s="34"/>
      <c r="J95473" s="34"/>
      <c r="K95473" s="34"/>
      <c r="L95473" s="34"/>
    </row>
    <row r="95474" spans="6:12" x14ac:dyDescent="0.35">
      <c r="F95474" s="34"/>
      <c r="J95474" s="34"/>
      <c r="K95474" s="34"/>
      <c r="L95474" s="34"/>
    </row>
    <row r="95475" spans="6:12" x14ac:dyDescent="0.35">
      <c r="F95475" s="34"/>
      <c r="J95475" s="34"/>
      <c r="K95475" s="34"/>
      <c r="L95475" s="34"/>
    </row>
    <row r="95476" spans="6:12" x14ac:dyDescent="0.35">
      <c r="F95476" s="34"/>
      <c r="J95476" s="34"/>
      <c r="K95476" s="34"/>
      <c r="L95476" s="34"/>
    </row>
    <row r="95477" spans="6:12" x14ac:dyDescent="0.35">
      <c r="F95477" s="34"/>
      <c r="J95477" s="34"/>
      <c r="K95477" s="34"/>
      <c r="L95477" s="34"/>
    </row>
    <row r="95478" spans="6:12" x14ac:dyDescent="0.35">
      <c r="F95478" s="34"/>
      <c r="J95478" s="34"/>
      <c r="K95478" s="34"/>
      <c r="L95478" s="34"/>
    </row>
    <row r="95479" spans="6:12" x14ac:dyDescent="0.35">
      <c r="F95479" s="34"/>
      <c r="J95479" s="34"/>
      <c r="K95479" s="34"/>
      <c r="L95479" s="34"/>
    </row>
    <row r="95480" spans="6:12" x14ac:dyDescent="0.35">
      <c r="F95480" s="34"/>
      <c r="J95480" s="34"/>
      <c r="K95480" s="34"/>
      <c r="L95480" s="34"/>
    </row>
    <row r="95481" spans="6:12" x14ac:dyDescent="0.35">
      <c r="F95481" s="34"/>
      <c r="J95481" s="34"/>
      <c r="K95481" s="34"/>
      <c r="L95481" s="34"/>
    </row>
    <row r="95482" spans="6:12" x14ac:dyDescent="0.35">
      <c r="F95482" s="34"/>
      <c r="J95482" s="34"/>
      <c r="K95482" s="34"/>
      <c r="L95482" s="34"/>
    </row>
    <row r="95483" spans="6:12" x14ac:dyDescent="0.35">
      <c r="F95483" s="34"/>
      <c r="J95483" s="34"/>
      <c r="K95483" s="34"/>
      <c r="L95483" s="34"/>
    </row>
    <row r="95484" spans="6:12" x14ac:dyDescent="0.35">
      <c r="F95484" s="34"/>
      <c r="J95484" s="34"/>
      <c r="K95484" s="34"/>
      <c r="L95484" s="34"/>
    </row>
    <row r="95485" spans="6:12" x14ac:dyDescent="0.35">
      <c r="F95485" s="34"/>
      <c r="J95485" s="34"/>
      <c r="K95485" s="34"/>
      <c r="L95485" s="34"/>
    </row>
    <row r="95486" spans="6:12" x14ac:dyDescent="0.35">
      <c r="F95486" s="34"/>
      <c r="J95486" s="34"/>
      <c r="K95486" s="34"/>
      <c r="L95486" s="34"/>
    </row>
    <row r="95487" spans="6:12" x14ac:dyDescent="0.35">
      <c r="F95487" s="34"/>
      <c r="J95487" s="34"/>
      <c r="K95487" s="34"/>
      <c r="L95487" s="34"/>
    </row>
    <row r="95488" spans="6:12" x14ac:dyDescent="0.35">
      <c r="F95488" s="34"/>
      <c r="J95488" s="34"/>
      <c r="K95488" s="34"/>
      <c r="L95488" s="34"/>
    </row>
    <row r="95489" spans="6:12" x14ac:dyDescent="0.35">
      <c r="F95489" s="34"/>
      <c r="J95489" s="34"/>
      <c r="K95489" s="34"/>
      <c r="L95489" s="34"/>
    </row>
    <row r="95490" spans="6:12" x14ac:dyDescent="0.35">
      <c r="F95490" s="34"/>
      <c r="J95490" s="34"/>
      <c r="K95490" s="34"/>
      <c r="L95490" s="34"/>
    </row>
    <row r="95491" spans="6:12" x14ac:dyDescent="0.35">
      <c r="F95491" s="34"/>
      <c r="J95491" s="34"/>
      <c r="K95491" s="34"/>
      <c r="L95491" s="34"/>
    </row>
    <row r="95492" spans="6:12" x14ac:dyDescent="0.35">
      <c r="F95492" s="34"/>
      <c r="J95492" s="34"/>
      <c r="K95492" s="34"/>
      <c r="L95492" s="34"/>
    </row>
    <row r="95493" spans="6:12" x14ac:dyDescent="0.35">
      <c r="F95493" s="34"/>
      <c r="J95493" s="34"/>
      <c r="K95493" s="34"/>
      <c r="L95493" s="34"/>
    </row>
    <row r="95494" spans="6:12" x14ac:dyDescent="0.35">
      <c r="F95494" s="34"/>
      <c r="J95494" s="34"/>
      <c r="K95494" s="34"/>
      <c r="L95494" s="34"/>
    </row>
    <row r="95495" spans="6:12" x14ac:dyDescent="0.35">
      <c r="F95495" s="34"/>
      <c r="J95495" s="34"/>
      <c r="K95495" s="34"/>
      <c r="L95495" s="34"/>
    </row>
    <row r="95496" spans="6:12" x14ac:dyDescent="0.35">
      <c r="F95496" s="34"/>
      <c r="J95496" s="34"/>
      <c r="K95496" s="34"/>
      <c r="L95496" s="34"/>
    </row>
    <row r="95497" spans="6:12" x14ac:dyDescent="0.35">
      <c r="F95497" s="34"/>
      <c r="J95497" s="34"/>
      <c r="K95497" s="34"/>
      <c r="L95497" s="34"/>
    </row>
    <row r="95498" spans="6:12" x14ac:dyDescent="0.35">
      <c r="F95498" s="34"/>
      <c r="J95498" s="34"/>
      <c r="K95498" s="34"/>
      <c r="L95498" s="34"/>
    </row>
    <row r="95499" spans="6:12" x14ac:dyDescent="0.35">
      <c r="F95499" s="34"/>
      <c r="J95499" s="34"/>
      <c r="K95499" s="34"/>
      <c r="L95499" s="34"/>
    </row>
    <row r="95500" spans="6:12" x14ac:dyDescent="0.35">
      <c r="F95500" s="34"/>
      <c r="J95500" s="34"/>
      <c r="K95500" s="34"/>
      <c r="L95500" s="34"/>
    </row>
    <row r="95501" spans="6:12" x14ac:dyDescent="0.35">
      <c r="F95501" s="34"/>
      <c r="J95501" s="34"/>
      <c r="K95501" s="34"/>
      <c r="L95501" s="34"/>
    </row>
    <row r="95502" spans="6:12" x14ac:dyDescent="0.35">
      <c r="F95502" s="34"/>
      <c r="J95502" s="34"/>
      <c r="K95502" s="34"/>
      <c r="L95502" s="34"/>
    </row>
    <row r="95503" spans="6:12" x14ac:dyDescent="0.35">
      <c r="F95503" s="34"/>
      <c r="J95503" s="34"/>
      <c r="K95503" s="34"/>
      <c r="L95503" s="34"/>
    </row>
    <row r="95504" spans="6:12" x14ac:dyDescent="0.35">
      <c r="F95504" s="34"/>
      <c r="J95504" s="34"/>
      <c r="K95504" s="34"/>
      <c r="L95504" s="34"/>
    </row>
    <row r="95505" spans="6:12" x14ac:dyDescent="0.35">
      <c r="F95505" s="34"/>
      <c r="J95505" s="34"/>
      <c r="K95505" s="34"/>
      <c r="L95505" s="34"/>
    </row>
    <row r="95506" spans="6:12" x14ac:dyDescent="0.35">
      <c r="F95506" s="34"/>
      <c r="J95506" s="34"/>
      <c r="K95506" s="34"/>
      <c r="L95506" s="34"/>
    </row>
    <row r="95507" spans="6:12" x14ac:dyDescent="0.35">
      <c r="F95507" s="34"/>
      <c r="J95507" s="34"/>
      <c r="K95507" s="34"/>
      <c r="L95507" s="34"/>
    </row>
    <row r="95508" spans="6:12" x14ac:dyDescent="0.35">
      <c r="F95508" s="34"/>
      <c r="J95508" s="34"/>
      <c r="K95508" s="34"/>
      <c r="L95508" s="34"/>
    </row>
    <row r="95509" spans="6:12" x14ac:dyDescent="0.35">
      <c r="F95509" s="34"/>
      <c r="J95509" s="34"/>
      <c r="K95509" s="34"/>
      <c r="L95509" s="34"/>
    </row>
    <row r="95510" spans="6:12" x14ac:dyDescent="0.35">
      <c r="F95510" s="34"/>
      <c r="J95510" s="34"/>
      <c r="K95510" s="34"/>
      <c r="L95510" s="34"/>
    </row>
    <row r="95511" spans="6:12" x14ac:dyDescent="0.35">
      <c r="F95511" s="34"/>
      <c r="J95511" s="34"/>
      <c r="K95511" s="34"/>
      <c r="L95511" s="34"/>
    </row>
    <row r="95512" spans="6:12" x14ac:dyDescent="0.35">
      <c r="F95512" s="34"/>
      <c r="J95512" s="34"/>
      <c r="K95512" s="34"/>
      <c r="L95512" s="34"/>
    </row>
    <row r="95513" spans="6:12" x14ac:dyDescent="0.35">
      <c r="F95513" s="34"/>
      <c r="J95513" s="34"/>
      <c r="K95513" s="34"/>
      <c r="L95513" s="34"/>
    </row>
    <row r="95514" spans="6:12" x14ac:dyDescent="0.35">
      <c r="F95514" s="34"/>
      <c r="J95514" s="34"/>
      <c r="K95514" s="34"/>
      <c r="L95514" s="34"/>
    </row>
    <row r="95515" spans="6:12" x14ac:dyDescent="0.35">
      <c r="F95515" s="34"/>
      <c r="J95515" s="34"/>
      <c r="K95515" s="34"/>
      <c r="L95515" s="34"/>
    </row>
    <row r="95516" spans="6:12" x14ac:dyDescent="0.35">
      <c r="F95516" s="34"/>
      <c r="J95516" s="34"/>
      <c r="K95516" s="34"/>
      <c r="L95516" s="34"/>
    </row>
    <row r="95517" spans="6:12" x14ac:dyDescent="0.35">
      <c r="F95517" s="34"/>
      <c r="J95517" s="34"/>
      <c r="K95517" s="34"/>
      <c r="L95517" s="34"/>
    </row>
    <row r="95518" spans="6:12" x14ac:dyDescent="0.35">
      <c r="F95518" s="34"/>
      <c r="J95518" s="34"/>
      <c r="K95518" s="34"/>
      <c r="L95518" s="34"/>
    </row>
    <row r="95519" spans="6:12" x14ac:dyDescent="0.35">
      <c r="F95519" s="34"/>
      <c r="J95519" s="34"/>
      <c r="K95519" s="34"/>
      <c r="L95519" s="34"/>
    </row>
    <row r="95520" spans="6:12" x14ac:dyDescent="0.35">
      <c r="F95520" s="34"/>
      <c r="J95520" s="34"/>
      <c r="K95520" s="34"/>
      <c r="L95520" s="34"/>
    </row>
    <row r="95521" spans="6:12" x14ac:dyDescent="0.35">
      <c r="F95521" s="34"/>
      <c r="J95521" s="34"/>
      <c r="K95521" s="34"/>
      <c r="L95521" s="34"/>
    </row>
    <row r="95522" spans="6:12" x14ac:dyDescent="0.35">
      <c r="F95522" s="34"/>
      <c r="J95522" s="34"/>
      <c r="K95522" s="34"/>
      <c r="L95522" s="34"/>
    </row>
    <row r="95523" spans="6:12" x14ac:dyDescent="0.35">
      <c r="F95523" s="34"/>
      <c r="J95523" s="34"/>
      <c r="K95523" s="34"/>
      <c r="L95523" s="34"/>
    </row>
    <row r="95524" spans="6:12" x14ac:dyDescent="0.35">
      <c r="F95524" s="34"/>
      <c r="J95524" s="34"/>
      <c r="K95524" s="34"/>
      <c r="L95524" s="34"/>
    </row>
    <row r="95525" spans="6:12" x14ac:dyDescent="0.35">
      <c r="F95525" s="34"/>
      <c r="J95525" s="34"/>
      <c r="K95525" s="34"/>
      <c r="L95525" s="34"/>
    </row>
    <row r="95526" spans="6:12" x14ac:dyDescent="0.35">
      <c r="F95526" s="34"/>
      <c r="J95526" s="34"/>
      <c r="K95526" s="34"/>
      <c r="L95526" s="34"/>
    </row>
    <row r="95527" spans="6:12" x14ac:dyDescent="0.35">
      <c r="F95527" s="34"/>
      <c r="J95527" s="34"/>
      <c r="K95527" s="34"/>
      <c r="L95527" s="34"/>
    </row>
    <row r="95528" spans="6:12" x14ac:dyDescent="0.35">
      <c r="F95528" s="34"/>
      <c r="J95528" s="34"/>
      <c r="K95528" s="34"/>
      <c r="L95528" s="34"/>
    </row>
    <row r="95529" spans="6:12" x14ac:dyDescent="0.35">
      <c r="F95529" s="34"/>
      <c r="J95529" s="34"/>
      <c r="K95529" s="34"/>
      <c r="L95529" s="34"/>
    </row>
    <row r="95530" spans="6:12" x14ac:dyDescent="0.35">
      <c r="F95530" s="34"/>
      <c r="J95530" s="34"/>
      <c r="K95530" s="34"/>
      <c r="L95530" s="34"/>
    </row>
    <row r="95531" spans="6:12" x14ac:dyDescent="0.35">
      <c r="F95531" s="34"/>
      <c r="J95531" s="34"/>
      <c r="K95531" s="34"/>
      <c r="L95531" s="34"/>
    </row>
    <row r="95532" spans="6:12" x14ac:dyDescent="0.35">
      <c r="F95532" s="34"/>
      <c r="J95532" s="34"/>
      <c r="K95532" s="34"/>
      <c r="L95532" s="34"/>
    </row>
    <row r="95533" spans="6:12" x14ac:dyDescent="0.35">
      <c r="F95533" s="34"/>
      <c r="J95533" s="34"/>
      <c r="K95533" s="34"/>
      <c r="L95533" s="34"/>
    </row>
    <row r="95534" spans="6:12" x14ac:dyDescent="0.35">
      <c r="F95534" s="34"/>
      <c r="J95534" s="34"/>
      <c r="K95534" s="34"/>
      <c r="L95534" s="34"/>
    </row>
    <row r="95535" spans="6:12" x14ac:dyDescent="0.35">
      <c r="F95535" s="34"/>
      <c r="J95535" s="34"/>
      <c r="K95535" s="34"/>
      <c r="L95535" s="34"/>
    </row>
    <row r="95536" spans="6:12" x14ac:dyDescent="0.35">
      <c r="F95536" s="34"/>
      <c r="J95536" s="34"/>
      <c r="K95536" s="34"/>
      <c r="L95536" s="34"/>
    </row>
    <row r="95537" spans="6:12" x14ac:dyDescent="0.35">
      <c r="F95537" s="34"/>
      <c r="J95537" s="34"/>
      <c r="K95537" s="34"/>
      <c r="L95537" s="34"/>
    </row>
    <row r="95538" spans="6:12" x14ac:dyDescent="0.35">
      <c r="F95538" s="34"/>
      <c r="J95538" s="34"/>
      <c r="K95538" s="34"/>
      <c r="L95538" s="34"/>
    </row>
    <row r="95539" spans="6:12" x14ac:dyDescent="0.35">
      <c r="F95539" s="34"/>
      <c r="J95539" s="34"/>
      <c r="K95539" s="34"/>
      <c r="L95539" s="34"/>
    </row>
    <row r="95540" spans="6:12" x14ac:dyDescent="0.35">
      <c r="F95540" s="34"/>
      <c r="J95540" s="34"/>
      <c r="K95540" s="34"/>
      <c r="L95540" s="34"/>
    </row>
    <row r="95541" spans="6:12" x14ac:dyDescent="0.35">
      <c r="F95541" s="34"/>
      <c r="J95541" s="34"/>
      <c r="K95541" s="34"/>
      <c r="L95541" s="34"/>
    </row>
    <row r="95542" spans="6:12" x14ac:dyDescent="0.35">
      <c r="F95542" s="34"/>
      <c r="J95542" s="34"/>
      <c r="K95542" s="34"/>
      <c r="L95542" s="34"/>
    </row>
    <row r="95543" spans="6:12" x14ac:dyDescent="0.35">
      <c r="F95543" s="34"/>
      <c r="J95543" s="34"/>
      <c r="K95543" s="34"/>
      <c r="L95543" s="34"/>
    </row>
    <row r="95544" spans="6:12" x14ac:dyDescent="0.35">
      <c r="F95544" s="34"/>
      <c r="J95544" s="34"/>
      <c r="K95544" s="34"/>
      <c r="L95544" s="34"/>
    </row>
    <row r="95545" spans="6:12" x14ac:dyDescent="0.35">
      <c r="F95545" s="34"/>
      <c r="J95545" s="34"/>
      <c r="K95545" s="34"/>
      <c r="L95545" s="34"/>
    </row>
    <row r="95546" spans="6:12" x14ac:dyDescent="0.35">
      <c r="F95546" s="34"/>
      <c r="J95546" s="34"/>
      <c r="K95546" s="34"/>
      <c r="L95546" s="34"/>
    </row>
    <row r="95547" spans="6:12" x14ac:dyDescent="0.35">
      <c r="F95547" s="34"/>
      <c r="J95547" s="34"/>
      <c r="K95547" s="34"/>
      <c r="L95547" s="34"/>
    </row>
    <row r="95548" spans="6:12" x14ac:dyDescent="0.35">
      <c r="F95548" s="34"/>
      <c r="J95548" s="34"/>
      <c r="K95548" s="34"/>
      <c r="L95548" s="34"/>
    </row>
    <row r="95549" spans="6:12" x14ac:dyDescent="0.35">
      <c r="F95549" s="34"/>
      <c r="J95549" s="34"/>
      <c r="K95549" s="34"/>
      <c r="L95549" s="34"/>
    </row>
    <row r="95550" spans="6:12" x14ac:dyDescent="0.35">
      <c r="F95550" s="34"/>
      <c r="J95550" s="34"/>
      <c r="K95550" s="34"/>
      <c r="L95550" s="34"/>
    </row>
    <row r="95551" spans="6:12" x14ac:dyDescent="0.35">
      <c r="F95551" s="34"/>
      <c r="J95551" s="34"/>
      <c r="K95551" s="34"/>
      <c r="L95551" s="34"/>
    </row>
    <row r="95552" spans="6:12" x14ac:dyDescent="0.35">
      <c r="F95552" s="34"/>
      <c r="J95552" s="34"/>
      <c r="K95552" s="34"/>
      <c r="L95552" s="34"/>
    </row>
    <row r="95553" spans="6:12" x14ac:dyDescent="0.35">
      <c r="F95553" s="34"/>
      <c r="J95553" s="34"/>
      <c r="K95553" s="34"/>
      <c r="L95553" s="34"/>
    </row>
    <row r="95554" spans="6:12" x14ac:dyDescent="0.35">
      <c r="F95554" s="34"/>
      <c r="J95554" s="34"/>
      <c r="K95554" s="34"/>
      <c r="L95554" s="34"/>
    </row>
    <row r="95555" spans="6:12" x14ac:dyDescent="0.35">
      <c r="F95555" s="34"/>
      <c r="J95555" s="34"/>
      <c r="K95555" s="34"/>
      <c r="L95555" s="34"/>
    </row>
    <row r="95556" spans="6:12" x14ac:dyDescent="0.35">
      <c r="F95556" s="34"/>
      <c r="J95556" s="34"/>
      <c r="K95556" s="34"/>
      <c r="L95556" s="34"/>
    </row>
    <row r="95557" spans="6:12" x14ac:dyDescent="0.35">
      <c r="F95557" s="34"/>
      <c r="J95557" s="34"/>
      <c r="K95557" s="34"/>
      <c r="L95557" s="34"/>
    </row>
    <row r="95558" spans="6:12" x14ac:dyDescent="0.35">
      <c r="F95558" s="34"/>
      <c r="J95558" s="34"/>
      <c r="K95558" s="34"/>
      <c r="L95558" s="34"/>
    </row>
    <row r="95559" spans="6:12" x14ac:dyDescent="0.35">
      <c r="F95559" s="34"/>
      <c r="J95559" s="34"/>
      <c r="K95559" s="34"/>
      <c r="L95559" s="34"/>
    </row>
    <row r="95560" spans="6:12" x14ac:dyDescent="0.35">
      <c r="F95560" s="34"/>
      <c r="J95560" s="34"/>
      <c r="K95560" s="34"/>
      <c r="L95560" s="34"/>
    </row>
    <row r="95561" spans="6:12" x14ac:dyDescent="0.35">
      <c r="F95561" s="34"/>
      <c r="J95561" s="34"/>
      <c r="K95561" s="34"/>
      <c r="L95561" s="34"/>
    </row>
    <row r="95562" spans="6:12" x14ac:dyDescent="0.35">
      <c r="F95562" s="34"/>
      <c r="J95562" s="34"/>
      <c r="K95562" s="34"/>
      <c r="L95562" s="34"/>
    </row>
    <row r="95563" spans="6:12" x14ac:dyDescent="0.35">
      <c r="F95563" s="34"/>
      <c r="J95563" s="34"/>
      <c r="K95563" s="34"/>
      <c r="L95563" s="34"/>
    </row>
    <row r="95564" spans="6:12" x14ac:dyDescent="0.35">
      <c r="F95564" s="34"/>
      <c r="J95564" s="34"/>
      <c r="K95564" s="34"/>
      <c r="L95564" s="34"/>
    </row>
    <row r="95565" spans="6:12" x14ac:dyDescent="0.35">
      <c r="F95565" s="34"/>
      <c r="J95565" s="34"/>
      <c r="K95565" s="34"/>
      <c r="L95565" s="34"/>
    </row>
    <row r="95566" spans="6:12" x14ac:dyDescent="0.35">
      <c r="F95566" s="34"/>
      <c r="J95566" s="34"/>
      <c r="K95566" s="34"/>
      <c r="L95566" s="34"/>
    </row>
    <row r="95567" spans="6:12" x14ac:dyDescent="0.35">
      <c r="F95567" s="34"/>
      <c r="J95567" s="34"/>
      <c r="K95567" s="34"/>
      <c r="L95567" s="34"/>
    </row>
    <row r="95568" spans="6:12" x14ac:dyDescent="0.35">
      <c r="F95568" s="34"/>
      <c r="J95568" s="34"/>
      <c r="K95568" s="34"/>
      <c r="L95568" s="34"/>
    </row>
    <row r="95569" spans="6:12" x14ac:dyDescent="0.35">
      <c r="F95569" s="34"/>
      <c r="J95569" s="34"/>
      <c r="K95569" s="34"/>
      <c r="L95569" s="34"/>
    </row>
    <row r="95570" spans="6:12" x14ac:dyDescent="0.35">
      <c r="F95570" s="34"/>
      <c r="J95570" s="34"/>
      <c r="K95570" s="34"/>
      <c r="L95570" s="34"/>
    </row>
    <row r="95571" spans="6:12" x14ac:dyDescent="0.35">
      <c r="F95571" s="34"/>
      <c r="J95571" s="34"/>
      <c r="K95571" s="34"/>
      <c r="L95571" s="34"/>
    </row>
    <row r="95572" spans="6:12" x14ac:dyDescent="0.35">
      <c r="F95572" s="34"/>
      <c r="J95572" s="34"/>
      <c r="K95572" s="34"/>
      <c r="L95572" s="34"/>
    </row>
    <row r="95573" spans="6:12" x14ac:dyDescent="0.35">
      <c r="F95573" s="34"/>
      <c r="J95573" s="34"/>
      <c r="K95573" s="34"/>
      <c r="L95573" s="34"/>
    </row>
    <row r="95574" spans="6:12" x14ac:dyDescent="0.35">
      <c r="F95574" s="34"/>
      <c r="J95574" s="34"/>
      <c r="K95574" s="34"/>
      <c r="L95574" s="34"/>
    </row>
    <row r="95575" spans="6:12" x14ac:dyDescent="0.35">
      <c r="F95575" s="34"/>
      <c r="J95575" s="34"/>
      <c r="K95575" s="34"/>
      <c r="L95575" s="34"/>
    </row>
    <row r="95576" spans="6:12" x14ac:dyDescent="0.35">
      <c r="F95576" s="34"/>
      <c r="J95576" s="34"/>
      <c r="K95576" s="34"/>
      <c r="L95576" s="34"/>
    </row>
    <row r="95577" spans="6:12" x14ac:dyDescent="0.35">
      <c r="F95577" s="34"/>
      <c r="J95577" s="34"/>
      <c r="K95577" s="34"/>
      <c r="L95577" s="34"/>
    </row>
    <row r="95578" spans="6:12" x14ac:dyDescent="0.35">
      <c r="F95578" s="34"/>
      <c r="J95578" s="34"/>
      <c r="K95578" s="34"/>
      <c r="L95578" s="34"/>
    </row>
    <row r="95579" spans="6:12" x14ac:dyDescent="0.35">
      <c r="F95579" s="34"/>
      <c r="J95579" s="34"/>
      <c r="K95579" s="34"/>
      <c r="L95579" s="34"/>
    </row>
    <row r="95580" spans="6:12" x14ac:dyDescent="0.35">
      <c r="F95580" s="34"/>
      <c r="J95580" s="34"/>
      <c r="K95580" s="34"/>
      <c r="L95580" s="34"/>
    </row>
    <row r="95581" spans="6:12" x14ac:dyDescent="0.35">
      <c r="F95581" s="34"/>
      <c r="J95581" s="34"/>
      <c r="K95581" s="34"/>
      <c r="L95581" s="34"/>
    </row>
    <row r="95582" spans="6:12" x14ac:dyDescent="0.35">
      <c r="F95582" s="34"/>
      <c r="J95582" s="34"/>
      <c r="K95582" s="34"/>
      <c r="L95582" s="34"/>
    </row>
    <row r="95583" spans="6:12" x14ac:dyDescent="0.35">
      <c r="F95583" s="34"/>
      <c r="J95583" s="34"/>
      <c r="K95583" s="34"/>
      <c r="L95583" s="34"/>
    </row>
    <row r="95584" spans="6:12" x14ac:dyDescent="0.35">
      <c r="F95584" s="34"/>
      <c r="J95584" s="34"/>
      <c r="K95584" s="34"/>
      <c r="L95584" s="34"/>
    </row>
    <row r="95585" spans="6:12" x14ac:dyDescent="0.35">
      <c r="F95585" s="34"/>
      <c r="J95585" s="34"/>
      <c r="K95585" s="34"/>
      <c r="L95585" s="34"/>
    </row>
    <row r="95586" spans="6:12" x14ac:dyDescent="0.35">
      <c r="F95586" s="34"/>
      <c r="J95586" s="34"/>
      <c r="K95586" s="34"/>
      <c r="L95586" s="34"/>
    </row>
    <row r="95587" spans="6:12" x14ac:dyDescent="0.35">
      <c r="F95587" s="34"/>
      <c r="J95587" s="34"/>
      <c r="K95587" s="34"/>
      <c r="L95587" s="34"/>
    </row>
    <row r="95588" spans="6:12" x14ac:dyDescent="0.35">
      <c r="F95588" s="34"/>
      <c r="J95588" s="34"/>
      <c r="K95588" s="34"/>
      <c r="L95588" s="34"/>
    </row>
    <row r="95589" spans="6:12" x14ac:dyDescent="0.35">
      <c r="F95589" s="34"/>
      <c r="J95589" s="34"/>
      <c r="K95589" s="34"/>
      <c r="L95589" s="34"/>
    </row>
    <row r="95590" spans="6:12" x14ac:dyDescent="0.35">
      <c r="F95590" s="34"/>
      <c r="J95590" s="34"/>
      <c r="K95590" s="34"/>
      <c r="L95590" s="34"/>
    </row>
    <row r="95591" spans="6:12" x14ac:dyDescent="0.35">
      <c r="F95591" s="34"/>
      <c r="J95591" s="34"/>
      <c r="K95591" s="34"/>
      <c r="L95591" s="34"/>
    </row>
    <row r="95592" spans="6:12" x14ac:dyDescent="0.35">
      <c r="F95592" s="34"/>
      <c r="J95592" s="34"/>
      <c r="K95592" s="34"/>
      <c r="L95592" s="34"/>
    </row>
    <row r="95593" spans="6:12" x14ac:dyDescent="0.35">
      <c r="F95593" s="34"/>
      <c r="J95593" s="34"/>
      <c r="K95593" s="34"/>
      <c r="L95593" s="34"/>
    </row>
    <row r="95594" spans="6:12" x14ac:dyDescent="0.35">
      <c r="F95594" s="34"/>
      <c r="J95594" s="34"/>
      <c r="K95594" s="34"/>
      <c r="L95594" s="34"/>
    </row>
    <row r="95595" spans="6:12" x14ac:dyDescent="0.35">
      <c r="F95595" s="34"/>
      <c r="J95595" s="34"/>
      <c r="K95595" s="34"/>
      <c r="L95595" s="34"/>
    </row>
    <row r="95596" spans="6:12" x14ac:dyDescent="0.35">
      <c r="F95596" s="34"/>
      <c r="J95596" s="34"/>
      <c r="K95596" s="34"/>
      <c r="L95596" s="34"/>
    </row>
    <row r="95597" spans="6:12" x14ac:dyDescent="0.35">
      <c r="F95597" s="34"/>
      <c r="J95597" s="34"/>
      <c r="K95597" s="34"/>
      <c r="L95597" s="34"/>
    </row>
    <row r="95598" spans="6:12" x14ac:dyDescent="0.35">
      <c r="F95598" s="34"/>
      <c r="J95598" s="34"/>
      <c r="K95598" s="34"/>
      <c r="L95598" s="34"/>
    </row>
    <row r="95599" spans="6:12" x14ac:dyDescent="0.35">
      <c r="F95599" s="34"/>
      <c r="J95599" s="34"/>
      <c r="K95599" s="34"/>
      <c r="L95599" s="34"/>
    </row>
    <row r="95600" spans="6:12" x14ac:dyDescent="0.35">
      <c r="F95600" s="34"/>
      <c r="J95600" s="34"/>
      <c r="K95600" s="34"/>
      <c r="L95600" s="34"/>
    </row>
    <row r="95601" spans="6:12" x14ac:dyDescent="0.35">
      <c r="F95601" s="34"/>
      <c r="J95601" s="34"/>
      <c r="K95601" s="34"/>
      <c r="L95601" s="34"/>
    </row>
    <row r="95602" spans="6:12" x14ac:dyDescent="0.35">
      <c r="F95602" s="34"/>
      <c r="J95602" s="34"/>
      <c r="K95602" s="34"/>
      <c r="L95602" s="34"/>
    </row>
    <row r="95603" spans="6:12" x14ac:dyDescent="0.35">
      <c r="F95603" s="34"/>
      <c r="J95603" s="34"/>
      <c r="K95603" s="34"/>
      <c r="L95603" s="34"/>
    </row>
    <row r="95604" spans="6:12" x14ac:dyDescent="0.35">
      <c r="F95604" s="34"/>
      <c r="J95604" s="34"/>
      <c r="K95604" s="34"/>
      <c r="L95604" s="34"/>
    </row>
    <row r="95605" spans="6:12" x14ac:dyDescent="0.35">
      <c r="F95605" s="34"/>
      <c r="J95605" s="34"/>
      <c r="K95605" s="34"/>
      <c r="L95605" s="34"/>
    </row>
    <row r="95606" spans="6:12" x14ac:dyDescent="0.35">
      <c r="F95606" s="34"/>
      <c r="J95606" s="34"/>
      <c r="K95606" s="34"/>
      <c r="L95606" s="34"/>
    </row>
    <row r="95607" spans="6:12" x14ac:dyDescent="0.35">
      <c r="F95607" s="34"/>
      <c r="J95607" s="34"/>
      <c r="K95607" s="34"/>
      <c r="L95607" s="34"/>
    </row>
    <row r="95608" spans="6:12" x14ac:dyDescent="0.35">
      <c r="F95608" s="34"/>
      <c r="J95608" s="34"/>
      <c r="K95608" s="34"/>
      <c r="L95608" s="34"/>
    </row>
    <row r="95609" spans="6:12" x14ac:dyDescent="0.35">
      <c r="F95609" s="34"/>
      <c r="J95609" s="34"/>
      <c r="K95609" s="34"/>
      <c r="L95609" s="34"/>
    </row>
    <row r="95610" spans="6:12" x14ac:dyDescent="0.35">
      <c r="F95610" s="34"/>
      <c r="J95610" s="34"/>
      <c r="K95610" s="34"/>
      <c r="L95610" s="34"/>
    </row>
    <row r="95611" spans="6:12" x14ac:dyDescent="0.35">
      <c r="F95611" s="34"/>
      <c r="J95611" s="34"/>
      <c r="K95611" s="34"/>
      <c r="L95611" s="34"/>
    </row>
    <row r="95612" spans="6:12" x14ac:dyDescent="0.35">
      <c r="F95612" s="34"/>
      <c r="J95612" s="34"/>
      <c r="K95612" s="34"/>
      <c r="L95612" s="34"/>
    </row>
    <row r="95613" spans="6:12" x14ac:dyDescent="0.35">
      <c r="F95613" s="34"/>
      <c r="J95613" s="34"/>
      <c r="K95613" s="34"/>
      <c r="L95613" s="34"/>
    </row>
    <row r="95614" spans="6:12" x14ac:dyDescent="0.35">
      <c r="F95614" s="34"/>
      <c r="J95614" s="34"/>
      <c r="K95614" s="34"/>
      <c r="L95614" s="34"/>
    </row>
    <row r="95615" spans="6:12" x14ac:dyDescent="0.35">
      <c r="F95615" s="34"/>
      <c r="J95615" s="34"/>
      <c r="K95615" s="34"/>
      <c r="L95615" s="34"/>
    </row>
    <row r="95616" spans="6:12" x14ac:dyDescent="0.35">
      <c r="F95616" s="34"/>
      <c r="J95616" s="34"/>
      <c r="K95616" s="34"/>
      <c r="L95616" s="34"/>
    </row>
    <row r="95617" spans="6:12" x14ac:dyDescent="0.35">
      <c r="F95617" s="34"/>
      <c r="J95617" s="34"/>
      <c r="K95617" s="34"/>
      <c r="L95617" s="34"/>
    </row>
    <row r="95618" spans="6:12" x14ac:dyDescent="0.35">
      <c r="F95618" s="34"/>
      <c r="J95618" s="34"/>
      <c r="K95618" s="34"/>
      <c r="L95618" s="34"/>
    </row>
    <row r="95619" spans="6:12" x14ac:dyDescent="0.35">
      <c r="F95619" s="34"/>
      <c r="J95619" s="34"/>
      <c r="K95619" s="34"/>
      <c r="L95619" s="34"/>
    </row>
    <row r="95620" spans="6:12" x14ac:dyDescent="0.35">
      <c r="F95620" s="34"/>
      <c r="J95620" s="34"/>
      <c r="K95620" s="34"/>
      <c r="L95620" s="34"/>
    </row>
    <row r="95621" spans="6:12" x14ac:dyDescent="0.35">
      <c r="F95621" s="34"/>
      <c r="J95621" s="34"/>
      <c r="K95621" s="34"/>
      <c r="L95621" s="34"/>
    </row>
    <row r="95622" spans="6:12" x14ac:dyDescent="0.35">
      <c r="F95622" s="34"/>
      <c r="J95622" s="34"/>
      <c r="K95622" s="34"/>
      <c r="L95622" s="34"/>
    </row>
    <row r="95623" spans="6:12" x14ac:dyDescent="0.35">
      <c r="F95623" s="34"/>
      <c r="J95623" s="34"/>
      <c r="K95623" s="34"/>
      <c r="L95623" s="34"/>
    </row>
    <row r="95624" spans="6:12" x14ac:dyDescent="0.35">
      <c r="F95624" s="34"/>
      <c r="J95624" s="34"/>
      <c r="K95624" s="34"/>
      <c r="L95624" s="34"/>
    </row>
    <row r="95625" spans="6:12" x14ac:dyDescent="0.35">
      <c r="F95625" s="34"/>
      <c r="J95625" s="34"/>
      <c r="K95625" s="34"/>
      <c r="L95625" s="34"/>
    </row>
    <row r="95626" spans="6:12" x14ac:dyDescent="0.35">
      <c r="F95626" s="34"/>
      <c r="J95626" s="34"/>
      <c r="K95626" s="34"/>
      <c r="L95626" s="34"/>
    </row>
    <row r="95627" spans="6:12" x14ac:dyDescent="0.35">
      <c r="F95627" s="34"/>
      <c r="J95627" s="34"/>
      <c r="K95627" s="34"/>
      <c r="L95627" s="34"/>
    </row>
    <row r="95628" spans="6:12" x14ac:dyDescent="0.35">
      <c r="F95628" s="34"/>
      <c r="J95628" s="34"/>
      <c r="K95628" s="34"/>
      <c r="L95628" s="34"/>
    </row>
    <row r="95629" spans="6:12" x14ac:dyDescent="0.35">
      <c r="F95629" s="34"/>
      <c r="J95629" s="34"/>
      <c r="K95629" s="34"/>
      <c r="L95629" s="34"/>
    </row>
    <row r="95630" spans="6:12" x14ac:dyDescent="0.35">
      <c r="F95630" s="34"/>
      <c r="J95630" s="34"/>
      <c r="K95630" s="34"/>
      <c r="L95630" s="34"/>
    </row>
    <row r="95631" spans="6:12" x14ac:dyDescent="0.35">
      <c r="F95631" s="34"/>
      <c r="J95631" s="34"/>
      <c r="K95631" s="34"/>
      <c r="L95631" s="34"/>
    </row>
    <row r="95632" spans="6:12" x14ac:dyDescent="0.35">
      <c r="F95632" s="34"/>
      <c r="J95632" s="34"/>
      <c r="K95632" s="34"/>
      <c r="L95632" s="34"/>
    </row>
    <row r="95633" spans="6:12" x14ac:dyDescent="0.35">
      <c r="F95633" s="34"/>
      <c r="J95633" s="34"/>
      <c r="K95633" s="34"/>
      <c r="L95633" s="34"/>
    </row>
    <row r="95634" spans="6:12" x14ac:dyDescent="0.35">
      <c r="F95634" s="34"/>
      <c r="J95634" s="34"/>
      <c r="K95634" s="34"/>
      <c r="L95634" s="34"/>
    </row>
    <row r="95635" spans="6:12" x14ac:dyDescent="0.35">
      <c r="F95635" s="34"/>
      <c r="J95635" s="34"/>
      <c r="K95635" s="34"/>
      <c r="L95635" s="34"/>
    </row>
    <row r="95636" spans="6:12" x14ac:dyDescent="0.35">
      <c r="F95636" s="34"/>
      <c r="J95636" s="34"/>
      <c r="K95636" s="34"/>
      <c r="L95636" s="34"/>
    </row>
    <row r="95637" spans="6:12" x14ac:dyDescent="0.35">
      <c r="F95637" s="34"/>
      <c r="J95637" s="34"/>
      <c r="K95637" s="34"/>
      <c r="L95637" s="34"/>
    </row>
    <row r="95638" spans="6:12" x14ac:dyDescent="0.35">
      <c r="F95638" s="34"/>
      <c r="J95638" s="34"/>
      <c r="K95638" s="34"/>
      <c r="L95638" s="34"/>
    </row>
    <row r="95639" spans="6:12" x14ac:dyDescent="0.35">
      <c r="F95639" s="34"/>
      <c r="J95639" s="34"/>
      <c r="K95639" s="34"/>
      <c r="L95639" s="34"/>
    </row>
    <row r="95640" spans="6:12" x14ac:dyDescent="0.35">
      <c r="F95640" s="34"/>
      <c r="J95640" s="34"/>
      <c r="K95640" s="34"/>
      <c r="L95640" s="34"/>
    </row>
    <row r="95641" spans="6:12" x14ac:dyDescent="0.35">
      <c r="F95641" s="34"/>
      <c r="J95641" s="34"/>
      <c r="K95641" s="34"/>
      <c r="L95641" s="34"/>
    </row>
    <row r="95642" spans="6:12" x14ac:dyDescent="0.35">
      <c r="F95642" s="34"/>
      <c r="J95642" s="34"/>
      <c r="K95642" s="34"/>
      <c r="L95642" s="34"/>
    </row>
    <row r="95643" spans="6:12" x14ac:dyDescent="0.35">
      <c r="F95643" s="34"/>
      <c r="J95643" s="34"/>
      <c r="K95643" s="34"/>
      <c r="L95643" s="34"/>
    </row>
    <row r="95644" spans="6:12" x14ac:dyDescent="0.35">
      <c r="F95644" s="34"/>
      <c r="J95644" s="34"/>
      <c r="K95644" s="34"/>
      <c r="L95644" s="34"/>
    </row>
    <row r="95645" spans="6:12" x14ac:dyDescent="0.35">
      <c r="F95645" s="34"/>
      <c r="J95645" s="34"/>
      <c r="K95645" s="34"/>
      <c r="L95645" s="34"/>
    </row>
    <row r="95646" spans="6:12" x14ac:dyDescent="0.35">
      <c r="F95646" s="34"/>
      <c r="J95646" s="34"/>
      <c r="K95646" s="34"/>
      <c r="L95646" s="34"/>
    </row>
    <row r="95647" spans="6:12" x14ac:dyDescent="0.35">
      <c r="F95647" s="34"/>
      <c r="J95647" s="34"/>
      <c r="K95647" s="34"/>
      <c r="L95647" s="34"/>
    </row>
    <row r="95648" spans="6:12" x14ac:dyDescent="0.35">
      <c r="F95648" s="34"/>
      <c r="J95648" s="34"/>
      <c r="K95648" s="34"/>
      <c r="L95648" s="34"/>
    </row>
    <row r="95649" spans="6:12" x14ac:dyDescent="0.35">
      <c r="F95649" s="34"/>
      <c r="J95649" s="34"/>
      <c r="K95649" s="34"/>
      <c r="L95649" s="34"/>
    </row>
    <row r="95650" spans="6:12" x14ac:dyDescent="0.35">
      <c r="F95650" s="34"/>
      <c r="J95650" s="34"/>
      <c r="K95650" s="34"/>
      <c r="L95650" s="34"/>
    </row>
    <row r="95651" spans="6:12" x14ac:dyDescent="0.35">
      <c r="F95651" s="34"/>
      <c r="J95651" s="34"/>
      <c r="K95651" s="34"/>
      <c r="L95651" s="34"/>
    </row>
    <row r="95652" spans="6:12" x14ac:dyDescent="0.35">
      <c r="F95652" s="34"/>
      <c r="J95652" s="34"/>
      <c r="K95652" s="34"/>
      <c r="L95652" s="34"/>
    </row>
    <row r="95653" spans="6:12" x14ac:dyDescent="0.35">
      <c r="F95653" s="34"/>
      <c r="J95653" s="34"/>
      <c r="K95653" s="34"/>
      <c r="L95653" s="34"/>
    </row>
    <row r="95654" spans="6:12" x14ac:dyDescent="0.35">
      <c r="F95654" s="34"/>
      <c r="J95654" s="34"/>
      <c r="K95654" s="34"/>
      <c r="L95654" s="34"/>
    </row>
    <row r="95655" spans="6:12" x14ac:dyDescent="0.35">
      <c r="F95655" s="34"/>
      <c r="J95655" s="34"/>
      <c r="K95655" s="34"/>
      <c r="L95655" s="34"/>
    </row>
    <row r="95656" spans="6:12" x14ac:dyDescent="0.35">
      <c r="F95656" s="34"/>
      <c r="J95656" s="34"/>
      <c r="K95656" s="34"/>
      <c r="L95656" s="34"/>
    </row>
    <row r="95657" spans="6:12" x14ac:dyDescent="0.35">
      <c r="F95657" s="34"/>
      <c r="J95657" s="34"/>
      <c r="K95657" s="34"/>
      <c r="L95657" s="34"/>
    </row>
    <row r="95658" spans="6:12" x14ac:dyDescent="0.35">
      <c r="F95658" s="34"/>
      <c r="J95658" s="34"/>
      <c r="K95658" s="34"/>
      <c r="L95658" s="34"/>
    </row>
    <row r="95659" spans="6:12" x14ac:dyDescent="0.35">
      <c r="F95659" s="34"/>
      <c r="J95659" s="34"/>
      <c r="K95659" s="34"/>
      <c r="L95659" s="34"/>
    </row>
    <row r="95660" spans="6:12" x14ac:dyDescent="0.35">
      <c r="F95660" s="34"/>
      <c r="J95660" s="34"/>
      <c r="K95660" s="34"/>
      <c r="L95660" s="34"/>
    </row>
    <row r="95661" spans="6:12" x14ac:dyDescent="0.35">
      <c r="F95661" s="34"/>
      <c r="J95661" s="34"/>
      <c r="K95661" s="34"/>
      <c r="L95661" s="34"/>
    </row>
    <row r="95662" spans="6:12" x14ac:dyDescent="0.35">
      <c r="F95662" s="34"/>
      <c r="J95662" s="34"/>
      <c r="K95662" s="34"/>
      <c r="L95662" s="34"/>
    </row>
    <row r="95663" spans="6:12" x14ac:dyDescent="0.35">
      <c r="F95663" s="34"/>
      <c r="J95663" s="34"/>
      <c r="K95663" s="34"/>
      <c r="L95663" s="34"/>
    </row>
    <row r="95664" spans="6:12" x14ac:dyDescent="0.35">
      <c r="F95664" s="34"/>
      <c r="J95664" s="34"/>
      <c r="K95664" s="34"/>
      <c r="L95664" s="34"/>
    </row>
    <row r="95665" spans="6:12" x14ac:dyDescent="0.35">
      <c r="F95665" s="34"/>
      <c r="J95665" s="34"/>
      <c r="K95665" s="34"/>
      <c r="L95665" s="34"/>
    </row>
    <row r="95666" spans="6:12" x14ac:dyDescent="0.35">
      <c r="F95666" s="34"/>
      <c r="J95666" s="34"/>
      <c r="K95666" s="34"/>
      <c r="L95666" s="34"/>
    </row>
    <row r="95667" spans="6:12" x14ac:dyDescent="0.35">
      <c r="F95667" s="34"/>
      <c r="J95667" s="34"/>
      <c r="K95667" s="34"/>
      <c r="L95667" s="34"/>
    </row>
    <row r="95668" spans="6:12" x14ac:dyDescent="0.35">
      <c r="F95668" s="34"/>
      <c r="J95668" s="34"/>
      <c r="K95668" s="34"/>
      <c r="L95668" s="34"/>
    </row>
    <row r="95669" spans="6:12" x14ac:dyDescent="0.35">
      <c r="F95669" s="34"/>
      <c r="J95669" s="34"/>
      <c r="K95669" s="34"/>
      <c r="L95669" s="34"/>
    </row>
    <row r="95670" spans="6:12" x14ac:dyDescent="0.35">
      <c r="F95670" s="34"/>
      <c r="J95670" s="34"/>
      <c r="K95670" s="34"/>
      <c r="L95670" s="34"/>
    </row>
    <row r="95671" spans="6:12" x14ac:dyDescent="0.35">
      <c r="F95671" s="34"/>
      <c r="J95671" s="34"/>
      <c r="K95671" s="34"/>
      <c r="L95671" s="34"/>
    </row>
    <row r="95672" spans="6:12" x14ac:dyDescent="0.35">
      <c r="F95672" s="34"/>
      <c r="J95672" s="34"/>
      <c r="K95672" s="34"/>
      <c r="L95672" s="34"/>
    </row>
    <row r="95673" spans="6:12" x14ac:dyDescent="0.35">
      <c r="F95673" s="34"/>
      <c r="J95673" s="34"/>
      <c r="K95673" s="34"/>
      <c r="L95673" s="34"/>
    </row>
    <row r="95674" spans="6:12" x14ac:dyDescent="0.35">
      <c r="F95674" s="34"/>
      <c r="J95674" s="34"/>
      <c r="K95674" s="34"/>
      <c r="L95674" s="34"/>
    </row>
    <row r="95675" spans="6:12" x14ac:dyDescent="0.35">
      <c r="F95675" s="34"/>
      <c r="J95675" s="34"/>
      <c r="K95675" s="34"/>
      <c r="L95675" s="34"/>
    </row>
    <row r="95676" spans="6:12" x14ac:dyDescent="0.35">
      <c r="F95676" s="34"/>
      <c r="J95676" s="34"/>
      <c r="K95676" s="34"/>
      <c r="L95676" s="34"/>
    </row>
    <row r="95677" spans="6:12" x14ac:dyDescent="0.35">
      <c r="F95677" s="34"/>
      <c r="J95677" s="34"/>
      <c r="K95677" s="34"/>
      <c r="L95677" s="34"/>
    </row>
    <row r="95678" spans="6:12" x14ac:dyDescent="0.35">
      <c r="F95678" s="34"/>
      <c r="J95678" s="34"/>
      <c r="K95678" s="34"/>
      <c r="L95678" s="34"/>
    </row>
    <row r="95679" spans="6:12" x14ac:dyDescent="0.35">
      <c r="F95679" s="34"/>
      <c r="J95679" s="34"/>
      <c r="K95679" s="34"/>
      <c r="L95679" s="34"/>
    </row>
    <row r="95680" spans="6:12" x14ac:dyDescent="0.35">
      <c r="F95680" s="34"/>
      <c r="J95680" s="34"/>
      <c r="K95680" s="34"/>
      <c r="L95680" s="34"/>
    </row>
    <row r="95681" spans="6:12" x14ac:dyDescent="0.35">
      <c r="F95681" s="34"/>
      <c r="J95681" s="34"/>
      <c r="K95681" s="34"/>
      <c r="L95681" s="34"/>
    </row>
    <row r="95682" spans="6:12" x14ac:dyDescent="0.35">
      <c r="F95682" s="34"/>
      <c r="J95682" s="34"/>
      <c r="K95682" s="34"/>
      <c r="L95682" s="34"/>
    </row>
    <row r="95683" spans="6:12" x14ac:dyDescent="0.35">
      <c r="F95683" s="34"/>
      <c r="J95683" s="34"/>
      <c r="K95683" s="34"/>
      <c r="L95683" s="34"/>
    </row>
    <row r="95684" spans="6:12" x14ac:dyDescent="0.35">
      <c r="F95684" s="34"/>
      <c r="J95684" s="34"/>
      <c r="K95684" s="34"/>
      <c r="L95684" s="34"/>
    </row>
    <row r="95685" spans="6:12" x14ac:dyDescent="0.35">
      <c r="F95685" s="34"/>
      <c r="J95685" s="34"/>
      <c r="K95685" s="34"/>
      <c r="L95685" s="34"/>
    </row>
    <row r="95686" spans="6:12" x14ac:dyDescent="0.35">
      <c r="F95686" s="34"/>
      <c r="J95686" s="34"/>
      <c r="K95686" s="34"/>
      <c r="L95686" s="34"/>
    </row>
    <row r="95687" spans="6:12" x14ac:dyDescent="0.35">
      <c r="F95687" s="34"/>
      <c r="J95687" s="34"/>
      <c r="K95687" s="34"/>
      <c r="L95687" s="34"/>
    </row>
    <row r="95688" spans="6:12" x14ac:dyDescent="0.35">
      <c r="F95688" s="34"/>
      <c r="J95688" s="34"/>
      <c r="K95688" s="34"/>
      <c r="L95688" s="34"/>
    </row>
    <row r="95689" spans="6:12" x14ac:dyDescent="0.35">
      <c r="F95689" s="34"/>
      <c r="J95689" s="34"/>
      <c r="K95689" s="34"/>
      <c r="L95689" s="34"/>
    </row>
    <row r="95690" spans="6:12" x14ac:dyDescent="0.35">
      <c r="F95690" s="34"/>
      <c r="J95690" s="34"/>
      <c r="K95690" s="34"/>
      <c r="L95690" s="34"/>
    </row>
    <row r="95691" spans="6:12" x14ac:dyDescent="0.35">
      <c r="F95691" s="34"/>
      <c r="J95691" s="34"/>
      <c r="K95691" s="34"/>
      <c r="L95691" s="34"/>
    </row>
    <row r="95692" spans="6:12" x14ac:dyDescent="0.35">
      <c r="F95692" s="34"/>
      <c r="J95692" s="34"/>
      <c r="K95692" s="34"/>
      <c r="L95692" s="34"/>
    </row>
    <row r="95693" spans="6:12" x14ac:dyDescent="0.35">
      <c r="F95693" s="34"/>
      <c r="J95693" s="34"/>
      <c r="K95693" s="34"/>
      <c r="L95693" s="34"/>
    </row>
    <row r="95694" spans="6:12" x14ac:dyDescent="0.35">
      <c r="F95694" s="34"/>
      <c r="J95694" s="34"/>
      <c r="K95694" s="34"/>
      <c r="L95694" s="34"/>
    </row>
    <row r="95695" spans="6:12" x14ac:dyDescent="0.35">
      <c r="F95695" s="34"/>
      <c r="J95695" s="34"/>
      <c r="K95695" s="34"/>
      <c r="L95695" s="34"/>
    </row>
    <row r="95696" spans="6:12" x14ac:dyDescent="0.35">
      <c r="F95696" s="34"/>
      <c r="J95696" s="34"/>
      <c r="K95696" s="34"/>
      <c r="L95696" s="34"/>
    </row>
    <row r="95697" spans="6:12" x14ac:dyDescent="0.35">
      <c r="F95697" s="34"/>
      <c r="J95697" s="34"/>
      <c r="K95697" s="34"/>
      <c r="L95697" s="34"/>
    </row>
    <row r="95698" spans="6:12" x14ac:dyDescent="0.35">
      <c r="F95698" s="34"/>
      <c r="J95698" s="34"/>
      <c r="K95698" s="34"/>
      <c r="L95698" s="34"/>
    </row>
    <row r="95699" spans="6:12" x14ac:dyDescent="0.35">
      <c r="F95699" s="34"/>
      <c r="J95699" s="34"/>
      <c r="K95699" s="34"/>
      <c r="L95699" s="34"/>
    </row>
    <row r="95700" spans="6:12" x14ac:dyDescent="0.35">
      <c r="F95700" s="34"/>
      <c r="J95700" s="34"/>
      <c r="K95700" s="34"/>
      <c r="L95700" s="34"/>
    </row>
    <row r="95701" spans="6:12" x14ac:dyDescent="0.35">
      <c r="F95701" s="34"/>
      <c r="J95701" s="34"/>
      <c r="K95701" s="34"/>
      <c r="L95701" s="34"/>
    </row>
    <row r="95702" spans="6:12" x14ac:dyDescent="0.35">
      <c r="F95702" s="34"/>
      <c r="J95702" s="34"/>
      <c r="K95702" s="34"/>
      <c r="L95702" s="34"/>
    </row>
    <row r="95703" spans="6:12" x14ac:dyDescent="0.35">
      <c r="F95703" s="34"/>
      <c r="J95703" s="34"/>
      <c r="K95703" s="34"/>
      <c r="L95703" s="34"/>
    </row>
    <row r="95704" spans="6:12" x14ac:dyDescent="0.35">
      <c r="F95704" s="34"/>
      <c r="J95704" s="34"/>
      <c r="K95704" s="34"/>
      <c r="L95704" s="34"/>
    </row>
    <row r="95705" spans="6:12" x14ac:dyDescent="0.35">
      <c r="F95705" s="34"/>
      <c r="J95705" s="34"/>
      <c r="K95705" s="34"/>
      <c r="L95705" s="34"/>
    </row>
    <row r="95706" spans="6:12" x14ac:dyDescent="0.35">
      <c r="F95706" s="34"/>
      <c r="J95706" s="34"/>
      <c r="K95706" s="34"/>
      <c r="L95706" s="34"/>
    </row>
    <row r="95707" spans="6:12" x14ac:dyDescent="0.35">
      <c r="F95707" s="34"/>
      <c r="J95707" s="34"/>
      <c r="K95707" s="34"/>
      <c r="L95707" s="34"/>
    </row>
    <row r="95708" spans="6:12" x14ac:dyDescent="0.35">
      <c r="F95708" s="34"/>
      <c r="J95708" s="34"/>
      <c r="K95708" s="34"/>
      <c r="L95708" s="34"/>
    </row>
    <row r="95709" spans="6:12" x14ac:dyDescent="0.35">
      <c r="F95709" s="34"/>
      <c r="J95709" s="34"/>
      <c r="K95709" s="34"/>
      <c r="L95709" s="34"/>
    </row>
    <row r="95710" spans="6:12" x14ac:dyDescent="0.35">
      <c r="F95710" s="34"/>
      <c r="J95710" s="34"/>
      <c r="K95710" s="34"/>
      <c r="L95710" s="34"/>
    </row>
    <row r="95711" spans="6:12" x14ac:dyDescent="0.35">
      <c r="F95711" s="34"/>
      <c r="J95711" s="34"/>
      <c r="K95711" s="34"/>
      <c r="L95711" s="34"/>
    </row>
    <row r="95712" spans="6:12" x14ac:dyDescent="0.35">
      <c r="F95712" s="34"/>
      <c r="J95712" s="34"/>
      <c r="K95712" s="34"/>
      <c r="L95712" s="34"/>
    </row>
    <row r="95713" spans="6:12" x14ac:dyDescent="0.35">
      <c r="F95713" s="34"/>
      <c r="J95713" s="34"/>
      <c r="K95713" s="34"/>
      <c r="L95713" s="34"/>
    </row>
    <row r="95714" spans="6:12" x14ac:dyDescent="0.35">
      <c r="F95714" s="34"/>
      <c r="J95714" s="34"/>
      <c r="K95714" s="34"/>
      <c r="L95714" s="34"/>
    </row>
    <row r="95715" spans="6:12" x14ac:dyDescent="0.35">
      <c r="F95715" s="34"/>
      <c r="J95715" s="34"/>
      <c r="K95715" s="34"/>
      <c r="L95715" s="34"/>
    </row>
    <row r="95716" spans="6:12" x14ac:dyDescent="0.35">
      <c r="F95716" s="34"/>
      <c r="J95716" s="34"/>
      <c r="K95716" s="34"/>
      <c r="L95716" s="34"/>
    </row>
    <row r="95717" spans="6:12" x14ac:dyDescent="0.35">
      <c r="F95717" s="34"/>
      <c r="J95717" s="34"/>
      <c r="K95717" s="34"/>
      <c r="L95717" s="34"/>
    </row>
    <row r="95718" spans="6:12" x14ac:dyDescent="0.35">
      <c r="F95718" s="34"/>
      <c r="J95718" s="34"/>
      <c r="K95718" s="34"/>
      <c r="L95718" s="34"/>
    </row>
    <row r="95719" spans="6:12" x14ac:dyDescent="0.35">
      <c r="F95719" s="34"/>
      <c r="J95719" s="34"/>
      <c r="K95719" s="34"/>
      <c r="L95719" s="34"/>
    </row>
    <row r="95720" spans="6:12" x14ac:dyDescent="0.35">
      <c r="F95720" s="34"/>
      <c r="J95720" s="34"/>
      <c r="K95720" s="34"/>
      <c r="L95720" s="34"/>
    </row>
    <row r="95721" spans="6:12" x14ac:dyDescent="0.35">
      <c r="F95721" s="34"/>
      <c r="J95721" s="34"/>
      <c r="K95721" s="34"/>
      <c r="L95721" s="34"/>
    </row>
    <row r="95722" spans="6:12" x14ac:dyDescent="0.35">
      <c r="F95722" s="34"/>
      <c r="J95722" s="34"/>
      <c r="K95722" s="34"/>
      <c r="L95722" s="34"/>
    </row>
    <row r="95723" spans="6:12" x14ac:dyDescent="0.35">
      <c r="F95723" s="34"/>
      <c r="J95723" s="34"/>
      <c r="K95723" s="34"/>
      <c r="L95723" s="34"/>
    </row>
    <row r="95724" spans="6:12" x14ac:dyDescent="0.35">
      <c r="F95724" s="34"/>
      <c r="J95724" s="34"/>
      <c r="K95724" s="34"/>
      <c r="L95724" s="34"/>
    </row>
    <row r="95725" spans="6:12" x14ac:dyDescent="0.35">
      <c r="F95725" s="34"/>
      <c r="J95725" s="34"/>
      <c r="K95725" s="34"/>
      <c r="L95725" s="34"/>
    </row>
    <row r="95726" spans="6:12" x14ac:dyDescent="0.35">
      <c r="F95726" s="34"/>
      <c r="J95726" s="34"/>
      <c r="K95726" s="34"/>
      <c r="L95726" s="34"/>
    </row>
    <row r="95727" spans="6:12" x14ac:dyDescent="0.35">
      <c r="F95727" s="34"/>
      <c r="J95727" s="34"/>
      <c r="K95727" s="34"/>
      <c r="L95727" s="34"/>
    </row>
    <row r="95728" spans="6:12" x14ac:dyDescent="0.35">
      <c r="F95728" s="34"/>
      <c r="J95728" s="34"/>
      <c r="K95728" s="34"/>
      <c r="L95728" s="34"/>
    </row>
    <row r="95729" spans="6:12" x14ac:dyDescent="0.35">
      <c r="F95729" s="34"/>
      <c r="J95729" s="34"/>
      <c r="K95729" s="34"/>
      <c r="L95729" s="34"/>
    </row>
    <row r="95730" spans="6:12" x14ac:dyDescent="0.35">
      <c r="F95730" s="34"/>
      <c r="J95730" s="34"/>
      <c r="K95730" s="34"/>
      <c r="L95730" s="34"/>
    </row>
    <row r="95731" spans="6:12" x14ac:dyDescent="0.35">
      <c r="F95731" s="34"/>
      <c r="J95731" s="34"/>
      <c r="K95731" s="34"/>
      <c r="L95731" s="34"/>
    </row>
    <row r="95732" spans="6:12" x14ac:dyDescent="0.35">
      <c r="F95732" s="34"/>
      <c r="J95732" s="34"/>
      <c r="K95732" s="34"/>
      <c r="L95732" s="34"/>
    </row>
    <row r="95733" spans="6:12" x14ac:dyDescent="0.35">
      <c r="F95733" s="34"/>
      <c r="J95733" s="34"/>
      <c r="K95733" s="34"/>
      <c r="L95733" s="34"/>
    </row>
    <row r="95734" spans="6:12" x14ac:dyDescent="0.35">
      <c r="F95734" s="34"/>
      <c r="J95734" s="34"/>
      <c r="K95734" s="34"/>
      <c r="L95734" s="34"/>
    </row>
    <row r="95735" spans="6:12" x14ac:dyDescent="0.35">
      <c r="F95735" s="34"/>
      <c r="J95735" s="34"/>
      <c r="K95735" s="34"/>
      <c r="L95735" s="34"/>
    </row>
    <row r="95736" spans="6:12" x14ac:dyDescent="0.35">
      <c r="F95736" s="34"/>
      <c r="J95736" s="34"/>
      <c r="K95736" s="34"/>
      <c r="L95736" s="34"/>
    </row>
    <row r="95737" spans="6:12" x14ac:dyDescent="0.35">
      <c r="F95737" s="34"/>
      <c r="J95737" s="34"/>
      <c r="K95737" s="34"/>
      <c r="L95737" s="34"/>
    </row>
    <row r="95738" spans="6:12" x14ac:dyDescent="0.35">
      <c r="F95738" s="34"/>
      <c r="J95738" s="34"/>
      <c r="K95738" s="34"/>
      <c r="L95738" s="34"/>
    </row>
    <row r="95739" spans="6:12" x14ac:dyDescent="0.35">
      <c r="F95739" s="34"/>
      <c r="J95739" s="34"/>
      <c r="K95739" s="34"/>
      <c r="L95739" s="34"/>
    </row>
    <row r="95740" spans="6:12" x14ac:dyDescent="0.35">
      <c r="F95740" s="34"/>
      <c r="J95740" s="34"/>
      <c r="K95740" s="34"/>
      <c r="L95740" s="34"/>
    </row>
    <row r="95741" spans="6:12" x14ac:dyDescent="0.35">
      <c r="F95741" s="34"/>
      <c r="J95741" s="34"/>
      <c r="K95741" s="34"/>
      <c r="L95741" s="34"/>
    </row>
    <row r="95742" spans="6:12" x14ac:dyDescent="0.35">
      <c r="F95742" s="34"/>
      <c r="J95742" s="34"/>
      <c r="K95742" s="34"/>
      <c r="L95742" s="34"/>
    </row>
    <row r="95743" spans="6:12" x14ac:dyDescent="0.35">
      <c r="F95743" s="34"/>
      <c r="J95743" s="34"/>
      <c r="K95743" s="34"/>
      <c r="L95743" s="34"/>
    </row>
    <row r="95744" spans="6:12" x14ac:dyDescent="0.35">
      <c r="F95744" s="34"/>
      <c r="J95744" s="34"/>
      <c r="K95744" s="34"/>
      <c r="L95744" s="34"/>
    </row>
    <row r="95745" spans="6:12" x14ac:dyDescent="0.35">
      <c r="F95745" s="34"/>
      <c r="J95745" s="34"/>
      <c r="K95745" s="34"/>
      <c r="L95745" s="34"/>
    </row>
    <row r="95746" spans="6:12" x14ac:dyDescent="0.35">
      <c r="F95746" s="34"/>
      <c r="J95746" s="34"/>
      <c r="K95746" s="34"/>
      <c r="L95746" s="34"/>
    </row>
    <row r="95747" spans="6:12" x14ac:dyDescent="0.35">
      <c r="F95747" s="34"/>
      <c r="J95747" s="34"/>
      <c r="K95747" s="34"/>
      <c r="L95747" s="34"/>
    </row>
    <row r="95748" spans="6:12" x14ac:dyDescent="0.35">
      <c r="F95748" s="34"/>
      <c r="J95748" s="34"/>
      <c r="K95748" s="34"/>
      <c r="L95748" s="34"/>
    </row>
    <row r="95749" spans="6:12" x14ac:dyDescent="0.35">
      <c r="F95749" s="34"/>
      <c r="J95749" s="34"/>
      <c r="K95749" s="34"/>
      <c r="L95749" s="34"/>
    </row>
    <row r="95750" spans="6:12" x14ac:dyDescent="0.35">
      <c r="F95750" s="34"/>
      <c r="J95750" s="34"/>
      <c r="K95750" s="34"/>
      <c r="L95750" s="34"/>
    </row>
    <row r="95751" spans="6:12" x14ac:dyDescent="0.35">
      <c r="F95751" s="34"/>
      <c r="J95751" s="34"/>
      <c r="K95751" s="34"/>
      <c r="L95751" s="34"/>
    </row>
    <row r="95752" spans="6:12" x14ac:dyDescent="0.35">
      <c r="F95752" s="34"/>
      <c r="J95752" s="34"/>
      <c r="K95752" s="34"/>
      <c r="L95752" s="34"/>
    </row>
    <row r="95753" spans="6:12" x14ac:dyDescent="0.35">
      <c r="F95753" s="34"/>
      <c r="J95753" s="34"/>
      <c r="K95753" s="34"/>
      <c r="L95753" s="34"/>
    </row>
    <row r="95754" spans="6:12" x14ac:dyDescent="0.35">
      <c r="F95754" s="34"/>
      <c r="J95754" s="34"/>
      <c r="K95754" s="34"/>
      <c r="L95754" s="34"/>
    </row>
    <row r="95755" spans="6:12" x14ac:dyDescent="0.35">
      <c r="F95755" s="34"/>
      <c r="J95755" s="34"/>
      <c r="K95755" s="34"/>
      <c r="L95755" s="34"/>
    </row>
    <row r="95756" spans="6:12" x14ac:dyDescent="0.35">
      <c r="F95756" s="34"/>
      <c r="J95756" s="34"/>
      <c r="K95756" s="34"/>
      <c r="L95756" s="34"/>
    </row>
    <row r="95757" spans="6:12" x14ac:dyDescent="0.35">
      <c r="F95757" s="34"/>
      <c r="J95757" s="34"/>
      <c r="K95757" s="34"/>
      <c r="L95757" s="34"/>
    </row>
    <row r="95758" spans="6:12" x14ac:dyDescent="0.35">
      <c r="F95758" s="34"/>
      <c r="J95758" s="34"/>
      <c r="K95758" s="34"/>
      <c r="L95758" s="34"/>
    </row>
    <row r="95759" spans="6:12" x14ac:dyDescent="0.35">
      <c r="F95759" s="34"/>
      <c r="J95759" s="34"/>
      <c r="K95759" s="34"/>
      <c r="L95759" s="34"/>
    </row>
    <row r="95760" spans="6:12" x14ac:dyDescent="0.35">
      <c r="F95760" s="34"/>
      <c r="J95760" s="34"/>
      <c r="K95760" s="34"/>
      <c r="L95760" s="34"/>
    </row>
    <row r="95761" spans="6:12" x14ac:dyDescent="0.35">
      <c r="F95761" s="34"/>
      <c r="J95761" s="34"/>
      <c r="K95761" s="34"/>
      <c r="L95761" s="34"/>
    </row>
    <row r="95762" spans="6:12" x14ac:dyDescent="0.35">
      <c r="F95762" s="34"/>
      <c r="J95762" s="34"/>
      <c r="K95762" s="34"/>
      <c r="L95762" s="34"/>
    </row>
    <row r="95763" spans="6:12" x14ac:dyDescent="0.35">
      <c r="F95763" s="34"/>
      <c r="J95763" s="34"/>
      <c r="K95763" s="34"/>
      <c r="L95763" s="34"/>
    </row>
    <row r="95764" spans="6:12" x14ac:dyDescent="0.35">
      <c r="F95764" s="34"/>
      <c r="J95764" s="34"/>
      <c r="K95764" s="34"/>
      <c r="L95764" s="34"/>
    </row>
    <row r="95765" spans="6:12" x14ac:dyDescent="0.35">
      <c r="F95765" s="34"/>
      <c r="J95765" s="34"/>
      <c r="K95765" s="34"/>
      <c r="L95765" s="34"/>
    </row>
    <row r="95766" spans="6:12" x14ac:dyDescent="0.35">
      <c r="F95766" s="34"/>
      <c r="J95766" s="34"/>
      <c r="K95766" s="34"/>
      <c r="L95766" s="34"/>
    </row>
    <row r="95767" spans="6:12" x14ac:dyDescent="0.35">
      <c r="F95767" s="34"/>
      <c r="J95767" s="34"/>
      <c r="K95767" s="34"/>
      <c r="L95767" s="34"/>
    </row>
    <row r="95768" spans="6:12" x14ac:dyDescent="0.35">
      <c r="F95768" s="34"/>
      <c r="J95768" s="34"/>
      <c r="K95768" s="34"/>
      <c r="L95768" s="34"/>
    </row>
    <row r="95769" spans="6:12" x14ac:dyDescent="0.35">
      <c r="F95769" s="34"/>
      <c r="J95769" s="34"/>
      <c r="K95769" s="34"/>
      <c r="L95769" s="34"/>
    </row>
    <row r="95770" spans="6:12" x14ac:dyDescent="0.35">
      <c r="F95770" s="34"/>
      <c r="J95770" s="34"/>
      <c r="K95770" s="34"/>
      <c r="L95770" s="34"/>
    </row>
    <row r="95771" spans="6:12" x14ac:dyDescent="0.35">
      <c r="F95771" s="34"/>
      <c r="J95771" s="34"/>
      <c r="K95771" s="34"/>
      <c r="L95771" s="34"/>
    </row>
    <row r="95772" spans="6:12" x14ac:dyDescent="0.35">
      <c r="F95772" s="34"/>
      <c r="J95772" s="34"/>
      <c r="K95772" s="34"/>
      <c r="L95772" s="34"/>
    </row>
    <row r="95773" spans="6:12" x14ac:dyDescent="0.35">
      <c r="F95773" s="34"/>
      <c r="J95773" s="34"/>
      <c r="K95773" s="34"/>
      <c r="L95773" s="34"/>
    </row>
    <row r="95774" spans="6:12" x14ac:dyDescent="0.35">
      <c r="F95774" s="34"/>
      <c r="J95774" s="34"/>
      <c r="K95774" s="34"/>
      <c r="L95774" s="34"/>
    </row>
    <row r="95775" spans="6:12" x14ac:dyDescent="0.35">
      <c r="F95775" s="34"/>
      <c r="J95775" s="34"/>
      <c r="K95775" s="34"/>
      <c r="L95775" s="34"/>
    </row>
    <row r="95776" spans="6:12" x14ac:dyDescent="0.35">
      <c r="F95776" s="34"/>
      <c r="J95776" s="34"/>
      <c r="K95776" s="34"/>
      <c r="L95776" s="34"/>
    </row>
    <row r="95777" spans="6:12" x14ac:dyDescent="0.35">
      <c r="F95777" s="34"/>
      <c r="J95777" s="34"/>
      <c r="K95777" s="34"/>
      <c r="L95777" s="34"/>
    </row>
    <row r="95778" spans="6:12" x14ac:dyDescent="0.35">
      <c r="F95778" s="34"/>
      <c r="J95778" s="34"/>
      <c r="K95778" s="34"/>
      <c r="L95778" s="34"/>
    </row>
    <row r="95779" spans="6:12" x14ac:dyDescent="0.35">
      <c r="F95779" s="34"/>
      <c r="J95779" s="34"/>
      <c r="K95779" s="34"/>
      <c r="L95779" s="34"/>
    </row>
    <row r="95780" spans="6:12" x14ac:dyDescent="0.35">
      <c r="F95780" s="34"/>
      <c r="J95780" s="34"/>
      <c r="K95780" s="34"/>
      <c r="L95780" s="34"/>
    </row>
    <row r="95781" spans="6:12" x14ac:dyDescent="0.35">
      <c r="F95781" s="34"/>
      <c r="J95781" s="34"/>
      <c r="K95781" s="34"/>
      <c r="L95781" s="34"/>
    </row>
    <row r="95782" spans="6:12" x14ac:dyDescent="0.35">
      <c r="F95782" s="34"/>
      <c r="J95782" s="34"/>
      <c r="K95782" s="34"/>
      <c r="L95782" s="34"/>
    </row>
    <row r="95783" spans="6:12" x14ac:dyDescent="0.35">
      <c r="F95783" s="34"/>
      <c r="J95783" s="34"/>
      <c r="K95783" s="34"/>
      <c r="L95783" s="34"/>
    </row>
    <row r="95784" spans="6:12" x14ac:dyDescent="0.35">
      <c r="F95784" s="34"/>
      <c r="J95784" s="34"/>
      <c r="K95784" s="34"/>
      <c r="L95784" s="34"/>
    </row>
    <row r="95785" spans="6:12" x14ac:dyDescent="0.35">
      <c r="F95785" s="34"/>
      <c r="J95785" s="34"/>
      <c r="K95785" s="34"/>
      <c r="L95785" s="34"/>
    </row>
    <row r="95786" spans="6:12" x14ac:dyDescent="0.35">
      <c r="F95786" s="34"/>
      <c r="J95786" s="34"/>
      <c r="K95786" s="34"/>
      <c r="L95786" s="34"/>
    </row>
    <row r="95787" spans="6:12" x14ac:dyDescent="0.35">
      <c r="F95787" s="34"/>
      <c r="J95787" s="34"/>
      <c r="K95787" s="34"/>
      <c r="L95787" s="34"/>
    </row>
    <row r="95788" spans="6:12" x14ac:dyDescent="0.35">
      <c r="F95788" s="34"/>
      <c r="J95788" s="34"/>
      <c r="K95788" s="34"/>
      <c r="L95788" s="34"/>
    </row>
    <row r="95789" spans="6:12" x14ac:dyDescent="0.35">
      <c r="F95789" s="34"/>
      <c r="J95789" s="34"/>
      <c r="K95789" s="34"/>
      <c r="L95789" s="34"/>
    </row>
    <row r="95790" spans="6:12" x14ac:dyDescent="0.35">
      <c r="F95790" s="34"/>
      <c r="J95790" s="34"/>
      <c r="K95790" s="34"/>
      <c r="L95790" s="34"/>
    </row>
    <row r="95791" spans="6:12" x14ac:dyDescent="0.35">
      <c r="F95791" s="34"/>
      <c r="J95791" s="34"/>
      <c r="K95791" s="34"/>
      <c r="L95791" s="34"/>
    </row>
    <row r="95792" spans="6:12" x14ac:dyDescent="0.35">
      <c r="F95792" s="34"/>
      <c r="J95792" s="34"/>
      <c r="K95792" s="34"/>
      <c r="L95792" s="34"/>
    </row>
    <row r="95793" spans="6:12" x14ac:dyDescent="0.35">
      <c r="F95793" s="34"/>
      <c r="J95793" s="34"/>
      <c r="K95793" s="34"/>
      <c r="L95793" s="34"/>
    </row>
    <row r="95794" spans="6:12" x14ac:dyDescent="0.35">
      <c r="F95794" s="34"/>
      <c r="J95794" s="34"/>
      <c r="K95794" s="34"/>
      <c r="L95794" s="34"/>
    </row>
    <row r="95795" spans="6:12" x14ac:dyDescent="0.35">
      <c r="F95795" s="34"/>
      <c r="J95795" s="34"/>
      <c r="K95795" s="34"/>
      <c r="L95795" s="34"/>
    </row>
    <row r="95796" spans="6:12" x14ac:dyDescent="0.35">
      <c r="F95796" s="34"/>
      <c r="J95796" s="34"/>
      <c r="K95796" s="34"/>
      <c r="L95796" s="34"/>
    </row>
    <row r="95797" spans="6:12" x14ac:dyDescent="0.35">
      <c r="F95797" s="34"/>
      <c r="J95797" s="34"/>
      <c r="K95797" s="34"/>
      <c r="L95797" s="34"/>
    </row>
    <row r="95798" spans="6:12" x14ac:dyDescent="0.35">
      <c r="F95798" s="34"/>
      <c r="J95798" s="34"/>
      <c r="K95798" s="34"/>
      <c r="L95798" s="34"/>
    </row>
    <row r="95799" spans="6:12" x14ac:dyDescent="0.35">
      <c r="F95799" s="34"/>
      <c r="J95799" s="34"/>
      <c r="K95799" s="34"/>
      <c r="L95799" s="34"/>
    </row>
    <row r="95800" spans="6:12" x14ac:dyDescent="0.35">
      <c r="F95800" s="34"/>
      <c r="J95800" s="34"/>
      <c r="K95800" s="34"/>
      <c r="L95800" s="34"/>
    </row>
    <row r="95801" spans="6:12" x14ac:dyDescent="0.35">
      <c r="F95801" s="34"/>
      <c r="J95801" s="34"/>
      <c r="K95801" s="34"/>
      <c r="L95801" s="34"/>
    </row>
    <row r="95802" spans="6:12" x14ac:dyDescent="0.35">
      <c r="F95802" s="34"/>
      <c r="J95802" s="34"/>
      <c r="K95802" s="34"/>
      <c r="L95802" s="34"/>
    </row>
    <row r="95803" spans="6:12" x14ac:dyDescent="0.35">
      <c r="F95803" s="34"/>
      <c r="J95803" s="34"/>
      <c r="K95803" s="34"/>
      <c r="L95803" s="34"/>
    </row>
    <row r="95804" spans="6:12" x14ac:dyDescent="0.35">
      <c r="F95804" s="34"/>
      <c r="J95804" s="34"/>
      <c r="K95804" s="34"/>
      <c r="L95804" s="34"/>
    </row>
    <row r="95805" spans="6:12" x14ac:dyDescent="0.35">
      <c r="F95805" s="34"/>
      <c r="J95805" s="34"/>
      <c r="K95805" s="34"/>
      <c r="L95805" s="34"/>
    </row>
    <row r="95806" spans="6:12" x14ac:dyDescent="0.35">
      <c r="F95806" s="34"/>
      <c r="J95806" s="34"/>
      <c r="K95806" s="34"/>
      <c r="L95806" s="34"/>
    </row>
    <row r="95807" spans="6:12" x14ac:dyDescent="0.35">
      <c r="F95807" s="34"/>
      <c r="J95807" s="34"/>
      <c r="K95807" s="34"/>
      <c r="L95807" s="34"/>
    </row>
    <row r="95808" spans="6:12" x14ac:dyDescent="0.35">
      <c r="F95808" s="34"/>
      <c r="J95808" s="34"/>
      <c r="K95808" s="34"/>
      <c r="L95808" s="34"/>
    </row>
    <row r="95809" spans="6:12" x14ac:dyDescent="0.35">
      <c r="F95809" s="34"/>
      <c r="J95809" s="34"/>
      <c r="K95809" s="34"/>
      <c r="L95809" s="34"/>
    </row>
    <row r="95810" spans="6:12" x14ac:dyDescent="0.35">
      <c r="F95810" s="34"/>
      <c r="J95810" s="34"/>
      <c r="K95810" s="34"/>
      <c r="L95810" s="34"/>
    </row>
    <row r="95811" spans="6:12" x14ac:dyDescent="0.35">
      <c r="F95811" s="34"/>
      <c r="J95811" s="34"/>
      <c r="K95811" s="34"/>
      <c r="L95811" s="34"/>
    </row>
    <row r="95812" spans="6:12" x14ac:dyDescent="0.35">
      <c r="F95812" s="34"/>
      <c r="J95812" s="34"/>
      <c r="K95812" s="34"/>
      <c r="L95812" s="34"/>
    </row>
    <row r="95813" spans="6:12" x14ac:dyDescent="0.35">
      <c r="F95813" s="34"/>
      <c r="J95813" s="34"/>
      <c r="K95813" s="34"/>
      <c r="L95813" s="34"/>
    </row>
    <row r="95814" spans="6:12" x14ac:dyDescent="0.35">
      <c r="F95814" s="34"/>
      <c r="J95814" s="34"/>
      <c r="K95814" s="34"/>
      <c r="L95814" s="34"/>
    </row>
    <row r="95815" spans="6:12" x14ac:dyDescent="0.35">
      <c r="F95815" s="34"/>
      <c r="J95815" s="34"/>
      <c r="K95815" s="34"/>
      <c r="L95815" s="34"/>
    </row>
    <row r="95816" spans="6:12" x14ac:dyDescent="0.35">
      <c r="F95816" s="34"/>
      <c r="J95816" s="34"/>
      <c r="K95816" s="34"/>
      <c r="L95816" s="34"/>
    </row>
    <row r="95817" spans="6:12" x14ac:dyDescent="0.35">
      <c r="F95817" s="34"/>
      <c r="J95817" s="34"/>
      <c r="K95817" s="34"/>
      <c r="L95817" s="34"/>
    </row>
    <row r="95818" spans="6:12" x14ac:dyDescent="0.35">
      <c r="F95818" s="34"/>
      <c r="J95818" s="34"/>
      <c r="K95818" s="34"/>
      <c r="L95818" s="34"/>
    </row>
    <row r="95819" spans="6:12" x14ac:dyDescent="0.35">
      <c r="F95819" s="34"/>
      <c r="J95819" s="34"/>
      <c r="K95819" s="34"/>
      <c r="L95819" s="34"/>
    </row>
    <row r="95820" spans="6:12" x14ac:dyDescent="0.35">
      <c r="F95820" s="34"/>
      <c r="J95820" s="34"/>
      <c r="K95820" s="34"/>
      <c r="L95820" s="34"/>
    </row>
    <row r="95821" spans="6:12" x14ac:dyDescent="0.35">
      <c r="F95821" s="34"/>
      <c r="J95821" s="34"/>
      <c r="K95821" s="34"/>
      <c r="L95821" s="34"/>
    </row>
    <row r="95822" spans="6:12" x14ac:dyDescent="0.35">
      <c r="F95822" s="34"/>
      <c r="J95822" s="34"/>
      <c r="K95822" s="34"/>
      <c r="L95822" s="34"/>
    </row>
    <row r="95823" spans="6:12" x14ac:dyDescent="0.35">
      <c r="F95823" s="34"/>
      <c r="J95823" s="34"/>
      <c r="K95823" s="34"/>
      <c r="L95823" s="34"/>
    </row>
    <row r="95824" spans="6:12" x14ac:dyDescent="0.35">
      <c r="F95824" s="34"/>
      <c r="J95824" s="34"/>
      <c r="K95824" s="34"/>
      <c r="L95824" s="34"/>
    </row>
    <row r="95825" spans="6:12" x14ac:dyDescent="0.35">
      <c r="F95825" s="34"/>
      <c r="J95825" s="34"/>
      <c r="K95825" s="34"/>
      <c r="L95825" s="34"/>
    </row>
    <row r="95826" spans="6:12" x14ac:dyDescent="0.35">
      <c r="F95826" s="34"/>
      <c r="J95826" s="34"/>
      <c r="K95826" s="34"/>
      <c r="L95826" s="34"/>
    </row>
    <row r="95827" spans="6:12" x14ac:dyDescent="0.35">
      <c r="F95827" s="34"/>
      <c r="J95827" s="34"/>
      <c r="K95827" s="34"/>
      <c r="L95827" s="34"/>
    </row>
    <row r="95828" spans="6:12" x14ac:dyDescent="0.35">
      <c r="F95828" s="34"/>
      <c r="J95828" s="34"/>
      <c r="K95828" s="34"/>
      <c r="L95828" s="34"/>
    </row>
    <row r="95829" spans="6:12" x14ac:dyDescent="0.35">
      <c r="F95829" s="34"/>
      <c r="J95829" s="34"/>
      <c r="K95829" s="34"/>
      <c r="L95829" s="34"/>
    </row>
    <row r="95830" spans="6:12" x14ac:dyDescent="0.35">
      <c r="F95830" s="34"/>
      <c r="J95830" s="34"/>
      <c r="K95830" s="34"/>
      <c r="L95830" s="34"/>
    </row>
    <row r="95831" spans="6:12" x14ac:dyDescent="0.35">
      <c r="F95831" s="34"/>
      <c r="J95831" s="34"/>
      <c r="K95831" s="34"/>
      <c r="L95831" s="34"/>
    </row>
    <row r="95832" spans="6:12" x14ac:dyDescent="0.35">
      <c r="F95832" s="34"/>
      <c r="J95832" s="34"/>
      <c r="K95832" s="34"/>
      <c r="L95832" s="34"/>
    </row>
    <row r="95833" spans="6:12" x14ac:dyDescent="0.35">
      <c r="F95833" s="34"/>
      <c r="J95833" s="34"/>
      <c r="K95833" s="34"/>
      <c r="L95833" s="34"/>
    </row>
    <row r="95834" spans="6:12" x14ac:dyDescent="0.35">
      <c r="F95834" s="34"/>
      <c r="J95834" s="34"/>
      <c r="K95834" s="34"/>
      <c r="L95834" s="34"/>
    </row>
    <row r="95835" spans="6:12" x14ac:dyDescent="0.35">
      <c r="F95835" s="34"/>
      <c r="J95835" s="34"/>
      <c r="K95835" s="34"/>
      <c r="L95835" s="34"/>
    </row>
    <row r="95836" spans="6:12" x14ac:dyDescent="0.35">
      <c r="F95836" s="34"/>
      <c r="J95836" s="34"/>
      <c r="K95836" s="34"/>
      <c r="L95836" s="34"/>
    </row>
    <row r="95837" spans="6:12" x14ac:dyDescent="0.35">
      <c r="F95837" s="34"/>
      <c r="J95837" s="34"/>
      <c r="K95837" s="34"/>
      <c r="L95837" s="34"/>
    </row>
    <row r="95838" spans="6:12" x14ac:dyDescent="0.35">
      <c r="F95838" s="34"/>
      <c r="J95838" s="34"/>
      <c r="K95838" s="34"/>
      <c r="L95838" s="34"/>
    </row>
    <row r="95839" spans="6:12" x14ac:dyDescent="0.35">
      <c r="F95839" s="34"/>
      <c r="J95839" s="34"/>
      <c r="K95839" s="34"/>
      <c r="L95839" s="34"/>
    </row>
    <row r="95840" spans="6:12" x14ac:dyDescent="0.35">
      <c r="F95840" s="34"/>
      <c r="J95840" s="34"/>
      <c r="K95840" s="34"/>
      <c r="L95840" s="34"/>
    </row>
    <row r="95841" spans="6:12" x14ac:dyDescent="0.35">
      <c r="F95841" s="34"/>
      <c r="J95841" s="34"/>
      <c r="K95841" s="34"/>
      <c r="L95841" s="34"/>
    </row>
    <row r="95842" spans="6:12" x14ac:dyDescent="0.35">
      <c r="F95842" s="34"/>
      <c r="J95842" s="34"/>
      <c r="K95842" s="34"/>
      <c r="L95842" s="34"/>
    </row>
    <row r="95843" spans="6:12" x14ac:dyDescent="0.35">
      <c r="F95843" s="34"/>
      <c r="J95843" s="34"/>
      <c r="K95843" s="34"/>
      <c r="L95843" s="34"/>
    </row>
    <row r="95844" spans="6:12" x14ac:dyDescent="0.35">
      <c r="F95844" s="34"/>
      <c r="J95844" s="34"/>
      <c r="K95844" s="34"/>
      <c r="L95844" s="34"/>
    </row>
    <row r="95845" spans="6:12" x14ac:dyDescent="0.35">
      <c r="F95845" s="34"/>
      <c r="J95845" s="34"/>
      <c r="K95845" s="34"/>
      <c r="L95845" s="34"/>
    </row>
    <row r="95846" spans="6:12" x14ac:dyDescent="0.35">
      <c r="F95846" s="34"/>
      <c r="J95846" s="34"/>
      <c r="K95846" s="34"/>
      <c r="L95846" s="34"/>
    </row>
    <row r="95847" spans="6:12" x14ac:dyDescent="0.35">
      <c r="F95847" s="34"/>
      <c r="J95847" s="34"/>
      <c r="K95847" s="34"/>
      <c r="L95847" s="34"/>
    </row>
    <row r="95848" spans="6:12" x14ac:dyDescent="0.35">
      <c r="F95848" s="34"/>
      <c r="J95848" s="34"/>
      <c r="K95848" s="34"/>
      <c r="L95848" s="34"/>
    </row>
    <row r="95849" spans="6:12" x14ac:dyDescent="0.35">
      <c r="F95849" s="34"/>
      <c r="J95849" s="34"/>
      <c r="K95849" s="34"/>
      <c r="L95849" s="34"/>
    </row>
    <row r="95850" spans="6:12" x14ac:dyDescent="0.35">
      <c r="F95850" s="34"/>
      <c r="J95850" s="34"/>
      <c r="K95850" s="34"/>
      <c r="L95850" s="34"/>
    </row>
    <row r="95851" spans="6:12" x14ac:dyDescent="0.35">
      <c r="F95851" s="34"/>
      <c r="J95851" s="34"/>
      <c r="K95851" s="34"/>
      <c r="L95851" s="34"/>
    </row>
    <row r="95852" spans="6:12" x14ac:dyDescent="0.35">
      <c r="F95852" s="34"/>
      <c r="J95852" s="34"/>
      <c r="K95852" s="34"/>
      <c r="L95852" s="34"/>
    </row>
    <row r="95853" spans="6:12" x14ac:dyDescent="0.35">
      <c r="F95853" s="34"/>
      <c r="J95853" s="34"/>
      <c r="K95853" s="34"/>
      <c r="L95853" s="34"/>
    </row>
    <row r="95854" spans="6:12" x14ac:dyDescent="0.35">
      <c r="F95854" s="34"/>
      <c r="J95854" s="34"/>
      <c r="K95854" s="34"/>
      <c r="L95854" s="34"/>
    </row>
    <row r="95855" spans="6:12" x14ac:dyDescent="0.35">
      <c r="F95855" s="34"/>
      <c r="J95855" s="34"/>
      <c r="K95855" s="34"/>
      <c r="L95855" s="34"/>
    </row>
    <row r="95856" spans="6:12" x14ac:dyDescent="0.35">
      <c r="F95856" s="34"/>
      <c r="J95856" s="34"/>
      <c r="K95856" s="34"/>
      <c r="L95856" s="34"/>
    </row>
    <row r="95857" spans="6:12" x14ac:dyDescent="0.35">
      <c r="F95857" s="34"/>
      <c r="J95857" s="34"/>
      <c r="K95857" s="34"/>
      <c r="L95857" s="34"/>
    </row>
    <row r="95858" spans="6:12" x14ac:dyDescent="0.35">
      <c r="F95858" s="34"/>
      <c r="J95858" s="34"/>
      <c r="K95858" s="34"/>
      <c r="L95858" s="34"/>
    </row>
    <row r="95859" spans="6:12" x14ac:dyDescent="0.35">
      <c r="F95859" s="34"/>
      <c r="J95859" s="34"/>
      <c r="K95859" s="34"/>
      <c r="L95859" s="34"/>
    </row>
    <row r="95860" spans="6:12" x14ac:dyDescent="0.35">
      <c r="F95860" s="34"/>
      <c r="J95860" s="34"/>
      <c r="K95860" s="34"/>
      <c r="L95860" s="34"/>
    </row>
    <row r="95861" spans="6:12" x14ac:dyDescent="0.35">
      <c r="F95861" s="34"/>
      <c r="J95861" s="34"/>
      <c r="K95861" s="34"/>
      <c r="L95861" s="34"/>
    </row>
    <row r="95862" spans="6:12" x14ac:dyDescent="0.35">
      <c r="F95862" s="34"/>
      <c r="J95862" s="34"/>
      <c r="K95862" s="34"/>
      <c r="L95862" s="34"/>
    </row>
    <row r="95863" spans="6:12" x14ac:dyDescent="0.35">
      <c r="F95863" s="34"/>
      <c r="J95863" s="34"/>
      <c r="K95863" s="34"/>
      <c r="L95863" s="34"/>
    </row>
    <row r="95864" spans="6:12" x14ac:dyDescent="0.35">
      <c r="F95864" s="34"/>
      <c r="J95864" s="34"/>
      <c r="K95864" s="34"/>
      <c r="L95864" s="34"/>
    </row>
    <row r="95865" spans="6:12" x14ac:dyDescent="0.35">
      <c r="F95865" s="34"/>
      <c r="J95865" s="34"/>
      <c r="K95865" s="34"/>
      <c r="L95865" s="34"/>
    </row>
    <row r="95866" spans="6:12" x14ac:dyDescent="0.35">
      <c r="F95866" s="34"/>
      <c r="J95866" s="34"/>
      <c r="K95866" s="34"/>
      <c r="L95866" s="34"/>
    </row>
    <row r="95867" spans="6:12" x14ac:dyDescent="0.35">
      <c r="F95867" s="34"/>
      <c r="J95867" s="34"/>
      <c r="K95867" s="34"/>
      <c r="L95867" s="34"/>
    </row>
    <row r="95868" spans="6:12" x14ac:dyDescent="0.35">
      <c r="F95868" s="34"/>
      <c r="J95868" s="34"/>
      <c r="K95868" s="34"/>
      <c r="L95868" s="34"/>
    </row>
    <row r="95869" spans="6:12" x14ac:dyDescent="0.35">
      <c r="F95869" s="34"/>
      <c r="J95869" s="34"/>
      <c r="K95869" s="34"/>
      <c r="L95869" s="34"/>
    </row>
    <row r="95870" spans="6:12" x14ac:dyDescent="0.35">
      <c r="F95870" s="34"/>
      <c r="J95870" s="34"/>
      <c r="K95870" s="34"/>
      <c r="L95870" s="34"/>
    </row>
    <row r="95871" spans="6:12" x14ac:dyDescent="0.35">
      <c r="F95871" s="34"/>
      <c r="J95871" s="34"/>
      <c r="K95871" s="34"/>
      <c r="L95871" s="34"/>
    </row>
    <row r="95872" spans="6:12" x14ac:dyDescent="0.35">
      <c r="F95872" s="34"/>
      <c r="J95872" s="34"/>
      <c r="K95872" s="34"/>
      <c r="L95872" s="34"/>
    </row>
    <row r="95873" spans="6:12" x14ac:dyDescent="0.35">
      <c r="F95873" s="34"/>
      <c r="J95873" s="34"/>
      <c r="K95873" s="34"/>
      <c r="L95873" s="34"/>
    </row>
    <row r="95874" spans="6:12" x14ac:dyDescent="0.35">
      <c r="F95874" s="34"/>
      <c r="J95874" s="34"/>
      <c r="K95874" s="34"/>
      <c r="L95874" s="34"/>
    </row>
    <row r="95875" spans="6:12" x14ac:dyDescent="0.35">
      <c r="F95875" s="34"/>
      <c r="J95875" s="34"/>
      <c r="K95875" s="34"/>
      <c r="L95875" s="34"/>
    </row>
    <row r="95876" spans="6:12" x14ac:dyDescent="0.35">
      <c r="F95876" s="34"/>
      <c r="J95876" s="34"/>
      <c r="K95876" s="34"/>
      <c r="L95876" s="34"/>
    </row>
    <row r="95877" spans="6:12" x14ac:dyDescent="0.35">
      <c r="F95877" s="34"/>
      <c r="J95877" s="34"/>
      <c r="K95877" s="34"/>
      <c r="L95877" s="34"/>
    </row>
    <row r="95878" spans="6:12" x14ac:dyDescent="0.35">
      <c r="F95878" s="34"/>
      <c r="J95878" s="34"/>
      <c r="K95878" s="34"/>
      <c r="L95878" s="34"/>
    </row>
    <row r="95879" spans="6:12" x14ac:dyDescent="0.35">
      <c r="F95879" s="34"/>
      <c r="J95879" s="34"/>
      <c r="K95879" s="34"/>
      <c r="L95879" s="34"/>
    </row>
    <row r="95880" spans="6:12" x14ac:dyDescent="0.35">
      <c r="F95880" s="34"/>
      <c r="J95880" s="34"/>
      <c r="K95880" s="34"/>
      <c r="L95880" s="34"/>
    </row>
    <row r="95881" spans="6:12" x14ac:dyDescent="0.35">
      <c r="F95881" s="34"/>
      <c r="J95881" s="34"/>
      <c r="K95881" s="34"/>
      <c r="L95881" s="34"/>
    </row>
    <row r="95882" spans="6:12" x14ac:dyDescent="0.35">
      <c r="F95882" s="34"/>
      <c r="J95882" s="34"/>
      <c r="K95882" s="34"/>
      <c r="L95882" s="34"/>
    </row>
    <row r="95883" spans="6:12" x14ac:dyDescent="0.35">
      <c r="F95883" s="34"/>
      <c r="J95883" s="34"/>
      <c r="K95883" s="34"/>
      <c r="L95883" s="34"/>
    </row>
    <row r="95884" spans="6:12" x14ac:dyDescent="0.35">
      <c r="F95884" s="34"/>
      <c r="J95884" s="34"/>
      <c r="K95884" s="34"/>
      <c r="L95884" s="34"/>
    </row>
    <row r="95885" spans="6:12" x14ac:dyDescent="0.35">
      <c r="F95885" s="34"/>
      <c r="J95885" s="34"/>
      <c r="K95885" s="34"/>
      <c r="L95885" s="34"/>
    </row>
    <row r="95886" spans="6:12" x14ac:dyDescent="0.35">
      <c r="F95886" s="34"/>
      <c r="J95886" s="34"/>
      <c r="K95886" s="34"/>
      <c r="L95886" s="34"/>
    </row>
    <row r="95887" spans="6:12" x14ac:dyDescent="0.35">
      <c r="F95887" s="34"/>
      <c r="J95887" s="34"/>
      <c r="K95887" s="34"/>
      <c r="L95887" s="34"/>
    </row>
    <row r="95888" spans="6:12" x14ac:dyDescent="0.35">
      <c r="F95888" s="34"/>
      <c r="J95888" s="34"/>
      <c r="K95888" s="34"/>
      <c r="L95888" s="34"/>
    </row>
    <row r="95889" spans="6:12" x14ac:dyDescent="0.35">
      <c r="F95889" s="34"/>
      <c r="J95889" s="34"/>
      <c r="K95889" s="34"/>
      <c r="L95889" s="34"/>
    </row>
    <row r="95890" spans="6:12" x14ac:dyDescent="0.35">
      <c r="F95890" s="34"/>
      <c r="J95890" s="34"/>
      <c r="K95890" s="34"/>
      <c r="L95890" s="34"/>
    </row>
    <row r="95891" spans="6:12" x14ac:dyDescent="0.35">
      <c r="F95891" s="34"/>
      <c r="J95891" s="34"/>
      <c r="K95891" s="34"/>
      <c r="L95891" s="34"/>
    </row>
    <row r="95892" spans="6:12" x14ac:dyDescent="0.35">
      <c r="F95892" s="34"/>
      <c r="J95892" s="34"/>
      <c r="K95892" s="34"/>
      <c r="L95892" s="34"/>
    </row>
    <row r="95893" spans="6:12" x14ac:dyDescent="0.35">
      <c r="F95893" s="34"/>
      <c r="J95893" s="34"/>
      <c r="K95893" s="34"/>
      <c r="L95893" s="34"/>
    </row>
    <row r="95894" spans="6:12" x14ac:dyDescent="0.35">
      <c r="F95894" s="34"/>
      <c r="J95894" s="34"/>
      <c r="K95894" s="34"/>
      <c r="L95894" s="34"/>
    </row>
    <row r="95895" spans="6:12" x14ac:dyDescent="0.35">
      <c r="F95895" s="34"/>
      <c r="J95895" s="34"/>
      <c r="K95895" s="34"/>
      <c r="L95895" s="34"/>
    </row>
    <row r="95896" spans="6:12" x14ac:dyDescent="0.35">
      <c r="F95896" s="34"/>
      <c r="J95896" s="34"/>
      <c r="K95896" s="34"/>
      <c r="L95896" s="34"/>
    </row>
    <row r="95897" spans="6:12" x14ac:dyDescent="0.35">
      <c r="F95897" s="34"/>
      <c r="J95897" s="34"/>
      <c r="K95897" s="34"/>
      <c r="L95897" s="34"/>
    </row>
    <row r="95898" spans="6:12" x14ac:dyDescent="0.35">
      <c r="F95898" s="34"/>
      <c r="J95898" s="34"/>
      <c r="K95898" s="34"/>
      <c r="L95898" s="34"/>
    </row>
    <row r="95899" spans="6:12" x14ac:dyDescent="0.35">
      <c r="F95899" s="34"/>
      <c r="J95899" s="34"/>
      <c r="K95899" s="34"/>
      <c r="L95899" s="34"/>
    </row>
    <row r="95900" spans="6:12" x14ac:dyDescent="0.35">
      <c r="F95900" s="34"/>
      <c r="J95900" s="34"/>
      <c r="K95900" s="34"/>
      <c r="L95900" s="34"/>
    </row>
    <row r="95901" spans="6:12" x14ac:dyDescent="0.35">
      <c r="F95901" s="34"/>
      <c r="J95901" s="34"/>
      <c r="K95901" s="34"/>
      <c r="L95901" s="34"/>
    </row>
    <row r="95902" spans="6:12" x14ac:dyDescent="0.35">
      <c r="F95902" s="34"/>
      <c r="J95902" s="34"/>
      <c r="K95902" s="34"/>
      <c r="L95902" s="34"/>
    </row>
    <row r="95903" spans="6:12" x14ac:dyDescent="0.35">
      <c r="F95903" s="34"/>
      <c r="J95903" s="34"/>
      <c r="K95903" s="34"/>
      <c r="L95903" s="34"/>
    </row>
    <row r="95904" spans="6:12" x14ac:dyDescent="0.35">
      <c r="F95904" s="34"/>
      <c r="J95904" s="34"/>
      <c r="K95904" s="34"/>
      <c r="L95904" s="34"/>
    </row>
    <row r="95905" spans="6:12" x14ac:dyDescent="0.35">
      <c r="F95905" s="34"/>
      <c r="J95905" s="34"/>
      <c r="K95905" s="34"/>
      <c r="L95905" s="34"/>
    </row>
    <row r="95906" spans="6:12" x14ac:dyDescent="0.35">
      <c r="F95906" s="34"/>
      <c r="J95906" s="34"/>
      <c r="K95906" s="34"/>
      <c r="L95906" s="34"/>
    </row>
    <row r="95907" spans="6:12" x14ac:dyDescent="0.35">
      <c r="F95907" s="34"/>
      <c r="J95907" s="34"/>
      <c r="K95907" s="34"/>
      <c r="L95907" s="34"/>
    </row>
    <row r="95908" spans="6:12" x14ac:dyDescent="0.35">
      <c r="F95908" s="34"/>
      <c r="J95908" s="34"/>
      <c r="K95908" s="34"/>
      <c r="L95908" s="34"/>
    </row>
    <row r="95909" spans="6:12" x14ac:dyDescent="0.35">
      <c r="F95909" s="34"/>
      <c r="J95909" s="34"/>
      <c r="K95909" s="34"/>
      <c r="L95909" s="34"/>
    </row>
    <row r="95910" spans="6:12" x14ac:dyDescent="0.35">
      <c r="F95910" s="34"/>
      <c r="J95910" s="34"/>
      <c r="K95910" s="34"/>
      <c r="L95910" s="34"/>
    </row>
    <row r="95911" spans="6:12" x14ac:dyDescent="0.35">
      <c r="F95911" s="34"/>
      <c r="J95911" s="34"/>
      <c r="K95911" s="34"/>
      <c r="L95911" s="34"/>
    </row>
    <row r="95912" spans="6:12" x14ac:dyDescent="0.35">
      <c r="F95912" s="34"/>
      <c r="J95912" s="34"/>
      <c r="K95912" s="34"/>
      <c r="L95912" s="34"/>
    </row>
    <row r="95913" spans="6:12" x14ac:dyDescent="0.35">
      <c r="F95913" s="34"/>
      <c r="J95913" s="34"/>
      <c r="K95913" s="34"/>
      <c r="L95913" s="34"/>
    </row>
    <row r="95914" spans="6:12" x14ac:dyDescent="0.35">
      <c r="F95914" s="34"/>
      <c r="J95914" s="34"/>
      <c r="K95914" s="34"/>
      <c r="L95914" s="34"/>
    </row>
    <row r="95915" spans="6:12" x14ac:dyDescent="0.35">
      <c r="F95915" s="34"/>
      <c r="J95915" s="34"/>
      <c r="K95915" s="34"/>
      <c r="L95915" s="34"/>
    </row>
    <row r="95916" spans="6:12" x14ac:dyDescent="0.35">
      <c r="F95916" s="34"/>
      <c r="J95916" s="34"/>
      <c r="K95916" s="34"/>
      <c r="L95916" s="34"/>
    </row>
    <row r="95917" spans="6:12" x14ac:dyDescent="0.35">
      <c r="F95917" s="34"/>
      <c r="J95917" s="34"/>
      <c r="K95917" s="34"/>
      <c r="L95917" s="34"/>
    </row>
    <row r="95918" spans="6:12" x14ac:dyDescent="0.35">
      <c r="F95918" s="34"/>
      <c r="J95918" s="34"/>
      <c r="K95918" s="34"/>
      <c r="L95918" s="34"/>
    </row>
    <row r="95919" spans="6:12" x14ac:dyDescent="0.35">
      <c r="F95919" s="34"/>
      <c r="J95919" s="34"/>
      <c r="K95919" s="34"/>
      <c r="L95919" s="34"/>
    </row>
    <row r="95920" spans="6:12" x14ac:dyDescent="0.35">
      <c r="F95920" s="34"/>
      <c r="J95920" s="34"/>
      <c r="K95920" s="34"/>
      <c r="L95920" s="34"/>
    </row>
    <row r="95921" spans="6:12" x14ac:dyDescent="0.35">
      <c r="F95921" s="34"/>
      <c r="J95921" s="34"/>
      <c r="K95921" s="34"/>
      <c r="L95921" s="34"/>
    </row>
    <row r="95922" spans="6:12" x14ac:dyDescent="0.35">
      <c r="F95922" s="34"/>
      <c r="J95922" s="34"/>
      <c r="K95922" s="34"/>
      <c r="L95922" s="34"/>
    </row>
    <row r="95923" spans="6:12" x14ac:dyDescent="0.35">
      <c r="F95923" s="34"/>
      <c r="J95923" s="34"/>
      <c r="K95923" s="34"/>
      <c r="L95923" s="34"/>
    </row>
    <row r="95924" spans="6:12" x14ac:dyDescent="0.35">
      <c r="F95924" s="34"/>
      <c r="J95924" s="34"/>
      <c r="K95924" s="34"/>
      <c r="L95924" s="34"/>
    </row>
    <row r="95925" spans="6:12" x14ac:dyDescent="0.35">
      <c r="F95925" s="34"/>
      <c r="J95925" s="34"/>
      <c r="K95925" s="34"/>
      <c r="L95925" s="34"/>
    </row>
    <row r="95926" spans="6:12" x14ac:dyDescent="0.35">
      <c r="F95926" s="34"/>
      <c r="J95926" s="34"/>
      <c r="K95926" s="34"/>
      <c r="L95926" s="34"/>
    </row>
    <row r="95927" spans="6:12" x14ac:dyDescent="0.35">
      <c r="F95927" s="34"/>
      <c r="J95927" s="34"/>
      <c r="K95927" s="34"/>
      <c r="L95927" s="34"/>
    </row>
    <row r="95928" spans="6:12" x14ac:dyDescent="0.35">
      <c r="F95928" s="34"/>
      <c r="J95928" s="34"/>
      <c r="K95928" s="34"/>
      <c r="L95928" s="34"/>
    </row>
    <row r="95929" spans="6:12" x14ac:dyDescent="0.35">
      <c r="F95929" s="34"/>
      <c r="J95929" s="34"/>
      <c r="K95929" s="34"/>
      <c r="L95929" s="34"/>
    </row>
    <row r="95930" spans="6:12" x14ac:dyDescent="0.35">
      <c r="F95930" s="34"/>
      <c r="J95930" s="34"/>
      <c r="K95930" s="34"/>
      <c r="L95930" s="34"/>
    </row>
    <row r="95931" spans="6:12" x14ac:dyDescent="0.35">
      <c r="F95931" s="34"/>
      <c r="J95931" s="34"/>
      <c r="K95931" s="34"/>
      <c r="L95931" s="34"/>
    </row>
    <row r="95932" spans="6:12" x14ac:dyDescent="0.35">
      <c r="F95932" s="34"/>
      <c r="J95932" s="34"/>
      <c r="K95932" s="34"/>
      <c r="L95932" s="34"/>
    </row>
    <row r="95933" spans="6:12" x14ac:dyDescent="0.35">
      <c r="F95933" s="34"/>
      <c r="J95933" s="34"/>
      <c r="K95933" s="34"/>
      <c r="L95933" s="34"/>
    </row>
    <row r="95934" spans="6:12" x14ac:dyDescent="0.35">
      <c r="F95934" s="34"/>
      <c r="J95934" s="34"/>
      <c r="K95934" s="34"/>
      <c r="L95934" s="34"/>
    </row>
    <row r="95935" spans="6:12" x14ac:dyDescent="0.35">
      <c r="F95935" s="34"/>
      <c r="J95935" s="34"/>
      <c r="K95935" s="34"/>
      <c r="L95935" s="34"/>
    </row>
    <row r="95936" spans="6:12" x14ac:dyDescent="0.35">
      <c r="F95936" s="34"/>
      <c r="J95936" s="34"/>
      <c r="K95936" s="34"/>
      <c r="L95936" s="34"/>
    </row>
    <row r="95937" spans="6:12" x14ac:dyDescent="0.35">
      <c r="F95937" s="34"/>
      <c r="J95937" s="34"/>
      <c r="K95937" s="34"/>
      <c r="L95937" s="34"/>
    </row>
    <row r="95938" spans="6:12" x14ac:dyDescent="0.35">
      <c r="F95938" s="34"/>
      <c r="J95938" s="34"/>
      <c r="K95938" s="34"/>
      <c r="L95938" s="34"/>
    </row>
    <row r="95939" spans="6:12" x14ac:dyDescent="0.35">
      <c r="F95939" s="34"/>
      <c r="J95939" s="34"/>
      <c r="K95939" s="34"/>
      <c r="L95939" s="34"/>
    </row>
    <row r="95940" spans="6:12" x14ac:dyDescent="0.35">
      <c r="F95940" s="34"/>
      <c r="J95940" s="34"/>
      <c r="K95940" s="34"/>
      <c r="L95940" s="34"/>
    </row>
    <row r="95941" spans="6:12" x14ac:dyDescent="0.35">
      <c r="F95941" s="34"/>
      <c r="J95941" s="34"/>
      <c r="K95941" s="34"/>
      <c r="L95941" s="34"/>
    </row>
    <row r="95942" spans="6:12" x14ac:dyDescent="0.35">
      <c r="F95942" s="34"/>
      <c r="J95942" s="34"/>
      <c r="K95942" s="34"/>
      <c r="L95942" s="34"/>
    </row>
    <row r="95943" spans="6:12" x14ac:dyDescent="0.35">
      <c r="F95943" s="34"/>
      <c r="J95943" s="34"/>
      <c r="K95943" s="34"/>
      <c r="L95943" s="34"/>
    </row>
    <row r="95944" spans="6:12" x14ac:dyDescent="0.35">
      <c r="F95944" s="34"/>
      <c r="J95944" s="34"/>
      <c r="K95944" s="34"/>
      <c r="L95944" s="34"/>
    </row>
    <row r="95945" spans="6:12" x14ac:dyDescent="0.35">
      <c r="F95945" s="34"/>
      <c r="J95945" s="34"/>
      <c r="K95945" s="34"/>
      <c r="L95945" s="34"/>
    </row>
    <row r="95946" spans="6:12" x14ac:dyDescent="0.35">
      <c r="F95946" s="34"/>
      <c r="J95946" s="34"/>
      <c r="K95946" s="34"/>
      <c r="L95946" s="34"/>
    </row>
    <row r="95947" spans="6:12" x14ac:dyDescent="0.35">
      <c r="F95947" s="34"/>
      <c r="J95947" s="34"/>
      <c r="K95947" s="34"/>
      <c r="L95947" s="34"/>
    </row>
    <row r="95948" spans="6:12" x14ac:dyDescent="0.35">
      <c r="F95948" s="34"/>
      <c r="J95948" s="34"/>
      <c r="K95948" s="34"/>
      <c r="L95948" s="34"/>
    </row>
    <row r="95949" spans="6:12" x14ac:dyDescent="0.35">
      <c r="F95949" s="34"/>
      <c r="J95949" s="34"/>
      <c r="K95949" s="34"/>
      <c r="L95949" s="34"/>
    </row>
    <row r="95950" spans="6:12" x14ac:dyDescent="0.35">
      <c r="F95950" s="34"/>
      <c r="J95950" s="34"/>
      <c r="K95950" s="34"/>
      <c r="L95950" s="34"/>
    </row>
    <row r="95951" spans="6:12" x14ac:dyDescent="0.35">
      <c r="F95951" s="34"/>
      <c r="J95951" s="34"/>
      <c r="K95951" s="34"/>
      <c r="L95951" s="34"/>
    </row>
    <row r="95952" spans="6:12" x14ac:dyDescent="0.35">
      <c r="F95952" s="34"/>
      <c r="J95952" s="34"/>
      <c r="K95952" s="34"/>
      <c r="L95952" s="34"/>
    </row>
    <row r="95953" spans="6:12" x14ac:dyDescent="0.35">
      <c r="F95953" s="34"/>
      <c r="J95953" s="34"/>
      <c r="K95953" s="34"/>
      <c r="L95953" s="34"/>
    </row>
    <row r="95954" spans="6:12" x14ac:dyDescent="0.35">
      <c r="F95954" s="34"/>
      <c r="J95954" s="34"/>
      <c r="K95954" s="34"/>
      <c r="L95954" s="34"/>
    </row>
    <row r="95955" spans="6:12" x14ac:dyDescent="0.35">
      <c r="F95955" s="34"/>
      <c r="J95955" s="34"/>
      <c r="K95955" s="34"/>
      <c r="L95955" s="34"/>
    </row>
    <row r="95956" spans="6:12" x14ac:dyDescent="0.35">
      <c r="F95956" s="34"/>
      <c r="J95956" s="34"/>
      <c r="K95956" s="34"/>
      <c r="L95956" s="34"/>
    </row>
    <row r="95957" spans="6:12" x14ac:dyDescent="0.35">
      <c r="F95957" s="34"/>
      <c r="J95957" s="34"/>
      <c r="K95957" s="34"/>
      <c r="L95957" s="34"/>
    </row>
    <row r="95958" spans="6:12" x14ac:dyDescent="0.35">
      <c r="F95958" s="34"/>
      <c r="J95958" s="34"/>
      <c r="K95958" s="34"/>
      <c r="L95958" s="34"/>
    </row>
    <row r="95959" spans="6:12" x14ac:dyDescent="0.35">
      <c r="F95959" s="34"/>
      <c r="J95959" s="34"/>
      <c r="K95959" s="34"/>
      <c r="L95959" s="34"/>
    </row>
    <row r="95960" spans="6:12" x14ac:dyDescent="0.35">
      <c r="F95960" s="34"/>
      <c r="J95960" s="34"/>
      <c r="K95960" s="34"/>
      <c r="L95960" s="34"/>
    </row>
    <row r="95961" spans="6:12" x14ac:dyDescent="0.35">
      <c r="F95961" s="34"/>
      <c r="J95961" s="34"/>
      <c r="K95961" s="34"/>
      <c r="L95961" s="34"/>
    </row>
    <row r="95962" spans="6:12" x14ac:dyDescent="0.35">
      <c r="F95962" s="34"/>
      <c r="J95962" s="34"/>
      <c r="K95962" s="34"/>
      <c r="L95962" s="34"/>
    </row>
    <row r="95963" spans="6:12" x14ac:dyDescent="0.35">
      <c r="F95963" s="34"/>
      <c r="J95963" s="34"/>
      <c r="K95963" s="34"/>
      <c r="L95963" s="34"/>
    </row>
    <row r="95964" spans="6:12" x14ac:dyDescent="0.35">
      <c r="F95964" s="34"/>
      <c r="J95964" s="34"/>
      <c r="K95964" s="34"/>
      <c r="L95964" s="34"/>
    </row>
    <row r="95965" spans="6:12" x14ac:dyDescent="0.35">
      <c r="F95965" s="34"/>
      <c r="J95965" s="34"/>
      <c r="K95965" s="34"/>
      <c r="L95965" s="34"/>
    </row>
    <row r="95966" spans="6:12" x14ac:dyDescent="0.35">
      <c r="F95966" s="34"/>
      <c r="J95966" s="34"/>
      <c r="K95966" s="34"/>
      <c r="L95966" s="34"/>
    </row>
    <row r="95967" spans="6:12" x14ac:dyDescent="0.35">
      <c r="F95967" s="34"/>
      <c r="J95967" s="34"/>
      <c r="K95967" s="34"/>
      <c r="L95967" s="34"/>
    </row>
    <row r="95968" spans="6:12" x14ac:dyDescent="0.35">
      <c r="F95968" s="34"/>
      <c r="J95968" s="34"/>
      <c r="K95968" s="34"/>
      <c r="L95968" s="34"/>
    </row>
    <row r="95969" spans="6:12" x14ac:dyDescent="0.35">
      <c r="F95969" s="34"/>
      <c r="J95969" s="34"/>
      <c r="K95969" s="34"/>
      <c r="L95969" s="34"/>
    </row>
    <row r="95970" spans="6:12" x14ac:dyDescent="0.35">
      <c r="F95970" s="34"/>
      <c r="J95970" s="34"/>
      <c r="K95970" s="34"/>
      <c r="L95970" s="34"/>
    </row>
    <row r="95971" spans="6:12" x14ac:dyDescent="0.35">
      <c r="F95971" s="34"/>
      <c r="J95971" s="34"/>
      <c r="K95971" s="34"/>
      <c r="L95971" s="34"/>
    </row>
    <row r="95972" spans="6:12" x14ac:dyDescent="0.35">
      <c r="F95972" s="34"/>
      <c r="J95972" s="34"/>
      <c r="K95972" s="34"/>
      <c r="L95972" s="34"/>
    </row>
    <row r="95973" spans="6:12" x14ac:dyDescent="0.35">
      <c r="F95973" s="34"/>
      <c r="J95973" s="34"/>
      <c r="K95973" s="34"/>
      <c r="L95973" s="34"/>
    </row>
    <row r="95974" spans="6:12" x14ac:dyDescent="0.35">
      <c r="F95974" s="34"/>
      <c r="J95974" s="34"/>
      <c r="K95974" s="34"/>
      <c r="L95974" s="34"/>
    </row>
    <row r="95975" spans="6:12" x14ac:dyDescent="0.35">
      <c r="F95975" s="34"/>
      <c r="J95975" s="34"/>
      <c r="K95975" s="34"/>
      <c r="L95975" s="34"/>
    </row>
    <row r="95976" spans="6:12" x14ac:dyDescent="0.35">
      <c r="F95976" s="34"/>
      <c r="J95976" s="34"/>
      <c r="K95976" s="34"/>
      <c r="L95976" s="34"/>
    </row>
    <row r="95977" spans="6:12" x14ac:dyDescent="0.35">
      <c r="F95977" s="34"/>
      <c r="J95977" s="34"/>
      <c r="K95977" s="34"/>
      <c r="L95977" s="34"/>
    </row>
    <row r="95978" spans="6:12" x14ac:dyDescent="0.35">
      <c r="F95978" s="34"/>
      <c r="J95978" s="34"/>
      <c r="K95978" s="34"/>
      <c r="L95978" s="34"/>
    </row>
    <row r="95979" spans="6:12" x14ac:dyDescent="0.35">
      <c r="F95979" s="34"/>
      <c r="J95979" s="34"/>
      <c r="K95979" s="34"/>
      <c r="L95979" s="34"/>
    </row>
    <row r="95980" spans="6:12" x14ac:dyDescent="0.35">
      <c r="F95980" s="34"/>
      <c r="J95980" s="34"/>
      <c r="K95980" s="34"/>
      <c r="L95980" s="34"/>
    </row>
    <row r="95981" spans="6:12" x14ac:dyDescent="0.35">
      <c r="F95981" s="34"/>
      <c r="J95981" s="34"/>
      <c r="K95981" s="34"/>
      <c r="L95981" s="34"/>
    </row>
    <row r="95982" spans="6:12" x14ac:dyDescent="0.35">
      <c r="F95982" s="34"/>
      <c r="J95982" s="34"/>
      <c r="K95982" s="34"/>
      <c r="L95982" s="34"/>
    </row>
    <row r="95983" spans="6:12" x14ac:dyDescent="0.35">
      <c r="F95983" s="34"/>
      <c r="J95983" s="34"/>
      <c r="K95983" s="34"/>
      <c r="L95983" s="34"/>
    </row>
    <row r="95984" spans="6:12" x14ac:dyDescent="0.35">
      <c r="F95984" s="34"/>
      <c r="J95984" s="34"/>
      <c r="K95984" s="34"/>
      <c r="L95984" s="34"/>
    </row>
    <row r="95985" spans="6:12" x14ac:dyDescent="0.35">
      <c r="F95985" s="34"/>
      <c r="J95985" s="34"/>
      <c r="K95985" s="34"/>
      <c r="L95985" s="34"/>
    </row>
    <row r="95986" spans="6:12" x14ac:dyDescent="0.35">
      <c r="F95986" s="34"/>
      <c r="J95986" s="34"/>
      <c r="K95986" s="34"/>
      <c r="L95986" s="34"/>
    </row>
    <row r="95987" spans="6:12" x14ac:dyDescent="0.35">
      <c r="F95987" s="34"/>
      <c r="J95987" s="34"/>
      <c r="K95987" s="34"/>
      <c r="L95987" s="34"/>
    </row>
    <row r="95988" spans="6:12" x14ac:dyDescent="0.35">
      <c r="F95988" s="34"/>
      <c r="J95988" s="34"/>
      <c r="K95988" s="34"/>
      <c r="L95988" s="34"/>
    </row>
    <row r="95989" spans="6:12" x14ac:dyDescent="0.35">
      <c r="F95989" s="34"/>
      <c r="J95989" s="34"/>
      <c r="K95989" s="34"/>
      <c r="L95989" s="34"/>
    </row>
    <row r="95990" spans="6:12" x14ac:dyDescent="0.35">
      <c r="F95990" s="34"/>
      <c r="J95990" s="34"/>
      <c r="K95990" s="34"/>
      <c r="L95990" s="34"/>
    </row>
    <row r="95991" spans="6:12" x14ac:dyDescent="0.35">
      <c r="F95991" s="34"/>
      <c r="J95991" s="34"/>
      <c r="K95991" s="34"/>
      <c r="L95991" s="34"/>
    </row>
    <row r="95992" spans="6:12" x14ac:dyDescent="0.35">
      <c r="F95992" s="34"/>
      <c r="J95992" s="34"/>
      <c r="K95992" s="34"/>
      <c r="L95992" s="34"/>
    </row>
    <row r="95993" spans="6:12" x14ac:dyDescent="0.35">
      <c r="F95993" s="34"/>
      <c r="J95993" s="34"/>
      <c r="K95993" s="34"/>
      <c r="L95993" s="34"/>
    </row>
    <row r="95994" spans="6:12" x14ac:dyDescent="0.35">
      <c r="F95994" s="34"/>
      <c r="J95994" s="34"/>
      <c r="K95994" s="34"/>
      <c r="L95994" s="34"/>
    </row>
    <row r="95995" spans="6:12" x14ac:dyDescent="0.35">
      <c r="F95995" s="34"/>
      <c r="J95995" s="34"/>
      <c r="K95995" s="34"/>
      <c r="L95995" s="34"/>
    </row>
    <row r="95996" spans="6:12" x14ac:dyDescent="0.35">
      <c r="F95996" s="34"/>
      <c r="J95996" s="34"/>
      <c r="K95996" s="34"/>
      <c r="L95996" s="34"/>
    </row>
    <row r="95997" spans="6:12" x14ac:dyDescent="0.35">
      <c r="F95997" s="34"/>
      <c r="J95997" s="34"/>
      <c r="K95997" s="34"/>
      <c r="L95997" s="34"/>
    </row>
    <row r="95998" spans="6:12" x14ac:dyDescent="0.35">
      <c r="F95998" s="34"/>
      <c r="J95998" s="34"/>
      <c r="K95998" s="34"/>
      <c r="L95998" s="34"/>
    </row>
    <row r="95999" spans="6:12" x14ac:dyDescent="0.35">
      <c r="F95999" s="34"/>
      <c r="J95999" s="34"/>
      <c r="K95999" s="34"/>
      <c r="L95999" s="34"/>
    </row>
    <row r="96000" spans="6:12" x14ac:dyDescent="0.35">
      <c r="F96000" s="34"/>
      <c r="J96000" s="34"/>
      <c r="K96000" s="34"/>
      <c r="L96000" s="34"/>
    </row>
    <row r="96001" spans="6:12" x14ac:dyDescent="0.35">
      <c r="F96001" s="34"/>
      <c r="J96001" s="34"/>
      <c r="K96001" s="34"/>
      <c r="L96001" s="34"/>
    </row>
    <row r="96002" spans="6:12" x14ac:dyDescent="0.35">
      <c r="F96002" s="34"/>
      <c r="J96002" s="34"/>
      <c r="K96002" s="34"/>
      <c r="L96002" s="34"/>
    </row>
    <row r="96003" spans="6:12" x14ac:dyDescent="0.35">
      <c r="F96003" s="34"/>
      <c r="J96003" s="34"/>
      <c r="K96003" s="34"/>
      <c r="L96003" s="34"/>
    </row>
    <row r="96004" spans="6:12" x14ac:dyDescent="0.35">
      <c r="F96004" s="34"/>
      <c r="J96004" s="34"/>
      <c r="K96004" s="34"/>
      <c r="L96004" s="34"/>
    </row>
    <row r="96005" spans="6:12" x14ac:dyDescent="0.35">
      <c r="F96005" s="34"/>
      <c r="J96005" s="34"/>
      <c r="K96005" s="34"/>
      <c r="L96005" s="34"/>
    </row>
    <row r="96006" spans="6:12" x14ac:dyDescent="0.35">
      <c r="F96006" s="34"/>
      <c r="J96006" s="34"/>
      <c r="K96006" s="34"/>
      <c r="L96006" s="34"/>
    </row>
    <row r="96007" spans="6:12" x14ac:dyDescent="0.35">
      <c r="F96007" s="34"/>
      <c r="J96007" s="34"/>
      <c r="K96007" s="34"/>
      <c r="L96007" s="34"/>
    </row>
    <row r="96008" spans="6:12" x14ac:dyDescent="0.35">
      <c r="F96008" s="34"/>
      <c r="J96008" s="34"/>
      <c r="K96008" s="34"/>
      <c r="L96008" s="34"/>
    </row>
    <row r="96009" spans="6:12" x14ac:dyDescent="0.35">
      <c r="F96009" s="34"/>
      <c r="J96009" s="34"/>
      <c r="K96009" s="34"/>
      <c r="L96009" s="34"/>
    </row>
    <row r="96010" spans="6:12" x14ac:dyDescent="0.35">
      <c r="F96010" s="34"/>
      <c r="J96010" s="34"/>
      <c r="K96010" s="34"/>
      <c r="L96010" s="34"/>
    </row>
    <row r="96011" spans="6:12" x14ac:dyDescent="0.35">
      <c r="F96011" s="34"/>
      <c r="J96011" s="34"/>
      <c r="K96011" s="34"/>
      <c r="L96011" s="34"/>
    </row>
    <row r="96012" spans="6:12" x14ac:dyDescent="0.35">
      <c r="F96012" s="34"/>
      <c r="J96012" s="34"/>
      <c r="K96012" s="34"/>
      <c r="L96012" s="34"/>
    </row>
    <row r="96013" spans="6:12" x14ac:dyDescent="0.35">
      <c r="F96013" s="34"/>
      <c r="J96013" s="34"/>
      <c r="K96013" s="34"/>
      <c r="L96013" s="34"/>
    </row>
    <row r="96014" spans="6:12" x14ac:dyDescent="0.35">
      <c r="F96014" s="34"/>
      <c r="J96014" s="34"/>
      <c r="K96014" s="34"/>
      <c r="L96014" s="34"/>
    </row>
    <row r="96015" spans="6:12" x14ac:dyDescent="0.35">
      <c r="F96015" s="34"/>
      <c r="J96015" s="34"/>
      <c r="K96015" s="34"/>
      <c r="L96015" s="34"/>
    </row>
    <row r="96016" spans="6:12" x14ac:dyDescent="0.35">
      <c r="F96016" s="34"/>
      <c r="J96016" s="34"/>
      <c r="K96016" s="34"/>
      <c r="L96016" s="34"/>
    </row>
    <row r="96017" spans="6:12" x14ac:dyDescent="0.35">
      <c r="F96017" s="34"/>
      <c r="J96017" s="34"/>
      <c r="K96017" s="34"/>
      <c r="L96017" s="34"/>
    </row>
    <row r="96018" spans="6:12" x14ac:dyDescent="0.35">
      <c r="F96018" s="34"/>
      <c r="J96018" s="34"/>
      <c r="K96018" s="34"/>
      <c r="L96018" s="34"/>
    </row>
    <row r="96019" spans="6:12" x14ac:dyDescent="0.35">
      <c r="F96019" s="34"/>
      <c r="J96019" s="34"/>
      <c r="K96019" s="34"/>
      <c r="L96019" s="34"/>
    </row>
    <row r="96020" spans="6:12" x14ac:dyDescent="0.35">
      <c r="F96020" s="34"/>
      <c r="J96020" s="34"/>
      <c r="K96020" s="34"/>
      <c r="L96020" s="34"/>
    </row>
    <row r="96021" spans="6:12" x14ac:dyDescent="0.35">
      <c r="F96021" s="34"/>
      <c r="J96021" s="34"/>
      <c r="K96021" s="34"/>
      <c r="L96021" s="34"/>
    </row>
    <row r="96022" spans="6:12" x14ac:dyDescent="0.35">
      <c r="F96022" s="34"/>
      <c r="J96022" s="34"/>
      <c r="K96022" s="34"/>
      <c r="L96022" s="34"/>
    </row>
    <row r="96023" spans="6:12" x14ac:dyDescent="0.35">
      <c r="F96023" s="34"/>
      <c r="J96023" s="34"/>
      <c r="K96023" s="34"/>
      <c r="L96023" s="34"/>
    </row>
    <row r="96024" spans="6:12" x14ac:dyDescent="0.35">
      <c r="F96024" s="34"/>
      <c r="J96024" s="34"/>
      <c r="K96024" s="34"/>
      <c r="L96024" s="34"/>
    </row>
    <row r="96025" spans="6:12" x14ac:dyDescent="0.35">
      <c r="F96025" s="34"/>
      <c r="J96025" s="34"/>
      <c r="K96025" s="34"/>
      <c r="L96025" s="34"/>
    </row>
    <row r="96026" spans="6:12" x14ac:dyDescent="0.35">
      <c r="F96026" s="34"/>
      <c r="J96026" s="34"/>
      <c r="K96026" s="34"/>
      <c r="L96026" s="34"/>
    </row>
    <row r="96027" spans="6:12" x14ac:dyDescent="0.35">
      <c r="F96027" s="34"/>
      <c r="J96027" s="34"/>
      <c r="K96027" s="34"/>
      <c r="L96027" s="34"/>
    </row>
    <row r="96028" spans="6:12" x14ac:dyDescent="0.35">
      <c r="F96028" s="34"/>
      <c r="J96028" s="34"/>
      <c r="K96028" s="34"/>
      <c r="L96028" s="34"/>
    </row>
    <row r="96029" spans="6:12" x14ac:dyDescent="0.35">
      <c r="F96029" s="34"/>
      <c r="J96029" s="34"/>
      <c r="K96029" s="34"/>
      <c r="L96029" s="34"/>
    </row>
    <row r="96030" spans="6:12" x14ac:dyDescent="0.35">
      <c r="F96030" s="34"/>
      <c r="J96030" s="34"/>
      <c r="K96030" s="34"/>
      <c r="L96030" s="34"/>
    </row>
    <row r="96031" spans="6:12" x14ac:dyDescent="0.35">
      <c r="F96031" s="34"/>
      <c r="J96031" s="34"/>
      <c r="K96031" s="34"/>
      <c r="L96031" s="34"/>
    </row>
    <row r="96032" spans="6:12" x14ac:dyDescent="0.35">
      <c r="F96032" s="34"/>
      <c r="J96032" s="34"/>
      <c r="K96032" s="34"/>
      <c r="L96032" s="34"/>
    </row>
    <row r="96033" spans="6:12" x14ac:dyDescent="0.35">
      <c r="F96033" s="34"/>
      <c r="J96033" s="34"/>
      <c r="K96033" s="34"/>
      <c r="L96033" s="34"/>
    </row>
    <row r="96034" spans="6:12" x14ac:dyDescent="0.35">
      <c r="F96034" s="34"/>
      <c r="J96034" s="34"/>
      <c r="K96034" s="34"/>
      <c r="L96034" s="34"/>
    </row>
    <row r="96035" spans="6:12" x14ac:dyDescent="0.35">
      <c r="F96035" s="34"/>
      <c r="J96035" s="34"/>
      <c r="K96035" s="34"/>
      <c r="L96035" s="34"/>
    </row>
    <row r="96036" spans="6:12" x14ac:dyDescent="0.35">
      <c r="F96036" s="34"/>
      <c r="J96036" s="34"/>
      <c r="K96036" s="34"/>
      <c r="L96036" s="34"/>
    </row>
    <row r="96037" spans="6:12" x14ac:dyDescent="0.35">
      <c r="F96037" s="34"/>
      <c r="J96037" s="34"/>
      <c r="K96037" s="34"/>
      <c r="L96037" s="34"/>
    </row>
    <row r="96038" spans="6:12" x14ac:dyDescent="0.35">
      <c r="F96038" s="34"/>
      <c r="J96038" s="34"/>
      <c r="K96038" s="34"/>
      <c r="L96038" s="34"/>
    </row>
    <row r="96039" spans="6:12" x14ac:dyDescent="0.35">
      <c r="F96039" s="34"/>
      <c r="J96039" s="34"/>
      <c r="K96039" s="34"/>
      <c r="L96039" s="34"/>
    </row>
    <row r="96040" spans="6:12" x14ac:dyDescent="0.35">
      <c r="F96040" s="34"/>
      <c r="J96040" s="34"/>
      <c r="K96040" s="34"/>
      <c r="L96040" s="34"/>
    </row>
    <row r="96041" spans="6:12" x14ac:dyDescent="0.35">
      <c r="F96041" s="34"/>
      <c r="J96041" s="34"/>
      <c r="K96041" s="34"/>
      <c r="L96041" s="34"/>
    </row>
    <row r="96042" spans="6:12" x14ac:dyDescent="0.35">
      <c r="F96042" s="34"/>
      <c r="J96042" s="34"/>
      <c r="K96042" s="34"/>
      <c r="L96042" s="34"/>
    </row>
    <row r="96043" spans="6:12" x14ac:dyDescent="0.35">
      <c r="F96043" s="34"/>
      <c r="J96043" s="34"/>
      <c r="K96043" s="34"/>
      <c r="L96043" s="34"/>
    </row>
    <row r="96044" spans="6:12" x14ac:dyDescent="0.35">
      <c r="F96044" s="34"/>
      <c r="J96044" s="34"/>
      <c r="K96044" s="34"/>
      <c r="L96044" s="34"/>
    </row>
    <row r="96045" spans="6:12" x14ac:dyDescent="0.35">
      <c r="F96045" s="34"/>
      <c r="J96045" s="34"/>
      <c r="K96045" s="34"/>
      <c r="L96045" s="34"/>
    </row>
    <row r="96046" spans="6:12" x14ac:dyDescent="0.35">
      <c r="F96046" s="34"/>
      <c r="J96046" s="34"/>
      <c r="K96046" s="34"/>
      <c r="L96046" s="34"/>
    </row>
    <row r="96047" spans="6:12" x14ac:dyDescent="0.35">
      <c r="F96047" s="34"/>
      <c r="J96047" s="34"/>
      <c r="K96047" s="34"/>
      <c r="L96047" s="34"/>
    </row>
    <row r="96048" spans="6:12" x14ac:dyDescent="0.35">
      <c r="F96048" s="34"/>
      <c r="J96048" s="34"/>
      <c r="K96048" s="34"/>
      <c r="L96048" s="34"/>
    </row>
    <row r="96049" spans="6:12" x14ac:dyDescent="0.35">
      <c r="F96049" s="34"/>
      <c r="J96049" s="34"/>
      <c r="K96049" s="34"/>
      <c r="L96049" s="34"/>
    </row>
    <row r="96050" spans="6:12" x14ac:dyDescent="0.35">
      <c r="F96050" s="34"/>
      <c r="J96050" s="34"/>
      <c r="K96050" s="34"/>
      <c r="L96050" s="34"/>
    </row>
    <row r="96051" spans="6:12" x14ac:dyDescent="0.35">
      <c r="F96051" s="34"/>
      <c r="J96051" s="34"/>
      <c r="K96051" s="34"/>
      <c r="L96051" s="34"/>
    </row>
    <row r="96052" spans="6:12" x14ac:dyDescent="0.35">
      <c r="F96052" s="34"/>
      <c r="J96052" s="34"/>
      <c r="K96052" s="34"/>
      <c r="L96052" s="34"/>
    </row>
    <row r="96053" spans="6:12" x14ac:dyDescent="0.35">
      <c r="F96053" s="34"/>
      <c r="J96053" s="34"/>
      <c r="K96053" s="34"/>
      <c r="L96053" s="34"/>
    </row>
    <row r="96054" spans="6:12" x14ac:dyDescent="0.35">
      <c r="F96054" s="34"/>
      <c r="J96054" s="34"/>
      <c r="K96054" s="34"/>
      <c r="L96054" s="34"/>
    </row>
    <row r="96055" spans="6:12" x14ac:dyDescent="0.35">
      <c r="F96055" s="34"/>
      <c r="J96055" s="34"/>
      <c r="K96055" s="34"/>
      <c r="L96055" s="34"/>
    </row>
    <row r="96056" spans="6:12" x14ac:dyDescent="0.35">
      <c r="F96056" s="34"/>
      <c r="J96056" s="34"/>
      <c r="K96056" s="34"/>
      <c r="L96056" s="34"/>
    </row>
    <row r="96057" spans="6:12" x14ac:dyDescent="0.35">
      <c r="F96057" s="34"/>
      <c r="J96057" s="34"/>
      <c r="K96057" s="34"/>
      <c r="L96057" s="34"/>
    </row>
    <row r="96058" spans="6:12" x14ac:dyDescent="0.35">
      <c r="F96058" s="34"/>
      <c r="J96058" s="34"/>
      <c r="K96058" s="34"/>
      <c r="L96058" s="34"/>
    </row>
    <row r="96059" spans="6:12" x14ac:dyDescent="0.35">
      <c r="F96059" s="34"/>
      <c r="J96059" s="34"/>
      <c r="K96059" s="34"/>
      <c r="L96059" s="34"/>
    </row>
    <row r="96060" spans="6:12" x14ac:dyDescent="0.35">
      <c r="F96060" s="34"/>
      <c r="J96060" s="34"/>
      <c r="K96060" s="34"/>
      <c r="L96060" s="34"/>
    </row>
    <row r="96061" spans="6:12" x14ac:dyDescent="0.35">
      <c r="F96061" s="34"/>
      <c r="J96061" s="34"/>
      <c r="K96061" s="34"/>
      <c r="L96061" s="34"/>
    </row>
    <row r="96062" spans="6:12" x14ac:dyDescent="0.35">
      <c r="F96062" s="34"/>
      <c r="J96062" s="34"/>
      <c r="K96062" s="34"/>
      <c r="L96062" s="34"/>
    </row>
    <row r="96063" spans="6:12" x14ac:dyDescent="0.35">
      <c r="F96063" s="34"/>
      <c r="J96063" s="34"/>
      <c r="K96063" s="34"/>
      <c r="L96063" s="34"/>
    </row>
    <row r="96064" spans="6:12" x14ac:dyDescent="0.35">
      <c r="F96064" s="34"/>
      <c r="J96064" s="34"/>
      <c r="K96064" s="34"/>
      <c r="L96064" s="34"/>
    </row>
    <row r="96065" spans="6:12" x14ac:dyDescent="0.35">
      <c r="F96065" s="34"/>
      <c r="J96065" s="34"/>
      <c r="K96065" s="34"/>
      <c r="L96065" s="34"/>
    </row>
    <row r="96066" spans="6:12" x14ac:dyDescent="0.35">
      <c r="F96066" s="34"/>
      <c r="J96066" s="34"/>
      <c r="K96066" s="34"/>
      <c r="L96066" s="34"/>
    </row>
    <row r="96067" spans="6:12" x14ac:dyDescent="0.35">
      <c r="F96067" s="34"/>
      <c r="J96067" s="34"/>
      <c r="K96067" s="34"/>
      <c r="L96067" s="34"/>
    </row>
    <row r="96068" spans="6:12" x14ac:dyDescent="0.35">
      <c r="F96068" s="34"/>
      <c r="J96068" s="34"/>
      <c r="K96068" s="34"/>
      <c r="L96068" s="34"/>
    </row>
    <row r="96069" spans="6:12" x14ac:dyDescent="0.35">
      <c r="F96069" s="34"/>
      <c r="J96069" s="34"/>
      <c r="K96069" s="34"/>
      <c r="L96069" s="34"/>
    </row>
    <row r="96070" spans="6:12" x14ac:dyDescent="0.35">
      <c r="F96070" s="34"/>
      <c r="J96070" s="34"/>
      <c r="K96070" s="34"/>
      <c r="L96070" s="34"/>
    </row>
    <row r="96071" spans="6:12" x14ac:dyDescent="0.35">
      <c r="F96071" s="34"/>
      <c r="J96071" s="34"/>
      <c r="K96071" s="34"/>
      <c r="L96071" s="34"/>
    </row>
    <row r="96072" spans="6:12" x14ac:dyDescent="0.35">
      <c r="F96072" s="34"/>
      <c r="J96072" s="34"/>
      <c r="K96072" s="34"/>
      <c r="L96072" s="34"/>
    </row>
    <row r="96073" spans="6:12" x14ac:dyDescent="0.35">
      <c r="F96073" s="34"/>
      <c r="J96073" s="34"/>
      <c r="K96073" s="34"/>
      <c r="L96073" s="34"/>
    </row>
    <row r="96074" spans="6:12" x14ac:dyDescent="0.35">
      <c r="F96074" s="34"/>
      <c r="J96074" s="34"/>
      <c r="K96074" s="34"/>
      <c r="L96074" s="34"/>
    </row>
    <row r="96075" spans="6:12" x14ac:dyDescent="0.35">
      <c r="F96075" s="34"/>
      <c r="J96075" s="34"/>
      <c r="K96075" s="34"/>
      <c r="L96075" s="34"/>
    </row>
    <row r="96076" spans="6:12" x14ac:dyDescent="0.35">
      <c r="F96076" s="34"/>
      <c r="J96076" s="34"/>
      <c r="K96076" s="34"/>
      <c r="L96076" s="34"/>
    </row>
    <row r="96077" spans="6:12" x14ac:dyDescent="0.35">
      <c r="F96077" s="34"/>
      <c r="J96077" s="34"/>
      <c r="K96077" s="34"/>
      <c r="L96077" s="34"/>
    </row>
    <row r="96078" spans="6:12" x14ac:dyDescent="0.35">
      <c r="F96078" s="34"/>
      <c r="J96078" s="34"/>
      <c r="K96078" s="34"/>
      <c r="L96078" s="34"/>
    </row>
    <row r="96079" spans="6:12" x14ac:dyDescent="0.35">
      <c r="F96079" s="34"/>
      <c r="J96079" s="34"/>
      <c r="K96079" s="34"/>
      <c r="L96079" s="34"/>
    </row>
    <row r="96080" spans="6:12" x14ac:dyDescent="0.35">
      <c r="F96080" s="34"/>
      <c r="J96080" s="34"/>
      <c r="K96080" s="34"/>
      <c r="L96080" s="34"/>
    </row>
    <row r="96081" spans="6:12" x14ac:dyDescent="0.35">
      <c r="F96081" s="34"/>
      <c r="J96081" s="34"/>
      <c r="K96081" s="34"/>
      <c r="L96081" s="34"/>
    </row>
    <row r="96082" spans="6:12" x14ac:dyDescent="0.35">
      <c r="F96082" s="34"/>
      <c r="J96082" s="34"/>
      <c r="K96082" s="34"/>
      <c r="L96082" s="34"/>
    </row>
    <row r="96083" spans="6:12" x14ac:dyDescent="0.35">
      <c r="F96083" s="34"/>
      <c r="J96083" s="34"/>
      <c r="K96083" s="34"/>
      <c r="L96083" s="34"/>
    </row>
    <row r="96084" spans="6:12" x14ac:dyDescent="0.35">
      <c r="F96084" s="34"/>
      <c r="J96084" s="34"/>
      <c r="K96084" s="34"/>
      <c r="L96084" s="34"/>
    </row>
    <row r="96085" spans="6:12" x14ac:dyDescent="0.35">
      <c r="F96085" s="34"/>
      <c r="J96085" s="34"/>
      <c r="K96085" s="34"/>
      <c r="L96085" s="34"/>
    </row>
    <row r="96086" spans="6:12" x14ac:dyDescent="0.35">
      <c r="F96086" s="34"/>
      <c r="J96086" s="34"/>
      <c r="K96086" s="34"/>
      <c r="L96086" s="34"/>
    </row>
    <row r="96087" spans="6:12" x14ac:dyDescent="0.35">
      <c r="F96087" s="34"/>
      <c r="J96087" s="34"/>
      <c r="K96087" s="34"/>
      <c r="L96087" s="34"/>
    </row>
    <row r="96088" spans="6:12" x14ac:dyDescent="0.35">
      <c r="F96088" s="34"/>
      <c r="J96088" s="34"/>
      <c r="K96088" s="34"/>
      <c r="L96088" s="34"/>
    </row>
    <row r="96089" spans="6:12" x14ac:dyDescent="0.35">
      <c r="F96089" s="34"/>
      <c r="J96089" s="34"/>
      <c r="K96089" s="34"/>
      <c r="L96089" s="34"/>
    </row>
    <row r="96090" spans="6:12" x14ac:dyDescent="0.35">
      <c r="F96090" s="34"/>
      <c r="J96090" s="34"/>
      <c r="K96090" s="34"/>
      <c r="L96090" s="34"/>
    </row>
    <row r="96091" spans="6:12" x14ac:dyDescent="0.35">
      <c r="F96091" s="34"/>
      <c r="J96091" s="34"/>
      <c r="K96091" s="34"/>
      <c r="L96091" s="34"/>
    </row>
    <row r="96092" spans="6:12" x14ac:dyDescent="0.35">
      <c r="F96092" s="34"/>
      <c r="J96092" s="34"/>
      <c r="K96092" s="34"/>
      <c r="L96092" s="34"/>
    </row>
    <row r="96093" spans="6:12" x14ac:dyDescent="0.35">
      <c r="F96093" s="34"/>
      <c r="J96093" s="34"/>
      <c r="K96093" s="34"/>
      <c r="L96093" s="34"/>
    </row>
    <row r="96094" spans="6:12" x14ac:dyDescent="0.35">
      <c r="F96094" s="34"/>
      <c r="J96094" s="34"/>
      <c r="K96094" s="34"/>
      <c r="L96094" s="34"/>
    </row>
    <row r="96095" spans="6:12" x14ac:dyDescent="0.35">
      <c r="F96095" s="34"/>
      <c r="J96095" s="34"/>
      <c r="K96095" s="34"/>
      <c r="L96095" s="34"/>
    </row>
    <row r="96096" spans="6:12" x14ac:dyDescent="0.35">
      <c r="F96096" s="34"/>
      <c r="J96096" s="34"/>
      <c r="K96096" s="34"/>
      <c r="L96096" s="34"/>
    </row>
    <row r="96097" spans="6:12" x14ac:dyDescent="0.35">
      <c r="F96097" s="34"/>
      <c r="J96097" s="34"/>
      <c r="K96097" s="34"/>
      <c r="L96097" s="34"/>
    </row>
    <row r="96098" spans="6:12" x14ac:dyDescent="0.35">
      <c r="F96098" s="34"/>
      <c r="J96098" s="34"/>
      <c r="K96098" s="34"/>
      <c r="L96098" s="34"/>
    </row>
    <row r="96099" spans="6:12" x14ac:dyDescent="0.35">
      <c r="F96099" s="34"/>
      <c r="J96099" s="34"/>
      <c r="K96099" s="34"/>
      <c r="L96099" s="34"/>
    </row>
    <row r="96100" spans="6:12" x14ac:dyDescent="0.35">
      <c r="F96100" s="34"/>
      <c r="J96100" s="34"/>
      <c r="K96100" s="34"/>
      <c r="L96100" s="34"/>
    </row>
    <row r="96101" spans="6:12" x14ac:dyDescent="0.35">
      <c r="F96101" s="34"/>
      <c r="J96101" s="34"/>
      <c r="K96101" s="34"/>
      <c r="L96101" s="34"/>
    </row>
    <row r="96102" spans="6:12" x14ac:dyDescent="0.35">
      <c r="F96102" s="34"/>
      <c r="J96102" s="34"/>
      <c r="K96102" s="34"/>
      <c r="L96102" s="34"/>
    </row>
    <row r="96103" spans="6:12" x14ac:dyDescent="0.35">
      <c r="F96103" s="34"/>
      <c r="J96103" s="34"/>
      <c r="K96103" s="34"/>
      <c r="L96103" s="34"/>
    </row>
    <row r="96104" spans="6:12" x14ac:dyDescent="0.35">
      <c r="F96104" s="34"/>
      <c r="J96104" s="34"/>
      <c r="K96104" s="34"/>
      <c r="L96104" s="34"/>
    </row>
    <row r="96105" spans="6:12" x14ac:dyDescent="0.35">
      <c r="F96105" s="34"/>
      <c r="J96105" s="34"/>
      <c r="K96105" s="34"/>
      <c r="L96105" s="34"/>
    </row>
    <row r="96106" spans="6:12" x14ac:dyDescent="0.35">
      <c r="F96106" s="34"/>
      <c r="J96106" s="34"/>
      <c r="K96106" s="34"/>
      <c r="L96106" s="34"/>
    </row>
    <row r="96107" spans="6:12" x14ac:dyDescent="0.35">
      <c r="F96107" s="34"/>
      <c r="J96107" s="34"/>
      <c r="K96107" s="34"/>
      <c r="L96107" s="34"/>
    </row>
    <row r="96108" spans="6:12" x14ac:dyDescent="0.35">
      <c r="F96108" s="34"/>
      <c r="J96108" s="34"/>
      <c r="K96108" s="34"/>
      <c r="L96108" s="34"/>
    </row>
    <row r="96109" spans="6:12" x14ac:dyDescent="0.35">
      <c r="F96109" s="34"/>
      <c r="J96109" s="34"/>
      <c r="K96109" s="34"/>
      <c r="L96109" s="34"/>
    </row>
    <row r="96110" spans="6:12" x14ac:dyDescent="0.35">
      <c r="F96110" s="34"/>
      <c r="J96110" s="34"/>
      <c r="K96110" s="34"/>
      <c r="L96110" s="34"/>
    </row>
    <row r="96111" spans="6:12" x14ac:dyDescent="0.35">
      <c r="F96111" s="34"/>
      <c r="J96111" s="34"/>
      <c r="K96111" s="34"/>
      <c r="L96111" s="34"/>
    </row>
    <row r="96112" spans="6:12" x14ac:dyDescent="0.35">
      <c r="F96112" s="34"/>
      <c r="J96112" s="34"/>
      <c r="K96112" s="34"/>
      <c r="L96112" s="34"/>
    </row>
    <row r="96113" spans="6:12" x14ac:dyDescent="0.35">
      <c r="F96113" s="34"/>
      <c r="J96113" s="34"/>
      <c r="K96113" s="34"/>
      <c r="L96113" s="34"/>
    </row>
    <row r="96114" spans="6:12" x14ac:dyDescent="0.35">
      <c r="F96114" s="34"/>
      <c r="J96114" s="34"/>
      <c r="K96114" s="34"/>
      <c r="L96114" s="34"/>
    </row>
    <row r="96115" spans="6:12" x14ac:dyDescent="0.35">
      <c r="F96115" s="34"/>
      <c r="J96115" s="34"/>
      <c r="K96115" s="34"/>
      <c r="L96115" s="34"/>
    </row>
    <row r="96116" spans="6:12" x14ac:dyDescent="0.35">
      <c r="F96116" s="34"/>
      <c r="J96116" s="34"/>
      <c r="K96116" s="34"/>
      <c r="L96116" s="34"/>
    </row>
    <row r="96117" spans="6:12" x14ac:dyDescent="0.35">
      <c r="F96117" s="34"/>
      <c r="J96117" s="34"/>
      <c r="K96117" s="34"/>
      <c r="L96117" s="34"/>
    </row>
    <row r="96118" spans="6:12" x14ac:dyDescent="0.35">
      <c r="F96118" s="34"/>
      <c r="J96118" s="34"/>
      <c r="K96118" s="34"/>
      <c r="L96118" s="34"/>
    </row>
    <row r="96119" spans="6:12" x14ac:dyDescent="0.35">
      <c r="F96119" s="34"/>
      <c r="J96119" s="34"/>
      <c r="K96119" s="34"/>
      <c r="L96119" s="34"/>
    </row>
    <row r="96120" spans="6:12" x14ac:dyDescent="0.35">
      <c r="F96120" s="34"/>
      <c r="J96120" s="34"/>
      <c r="K96120" s="34"/>
      <c r="L96120" s="34"/>
    </row>
    <row r="96121" spans="6:12" x14ac:dyDescent="0.35">
      <c r="F96121" s="34"/>
      <c r="J96121" s="34"/>
      <c r="K96121" s="34"/>
      <c r="L96121" s="34"/>
    </row>
    <row r="96122" spans="6:12" x14ac:dyDescent="0.35">
      <c r="F96122" s="34"/>
      <c r="J96122" s="34"/>
      <c r="K96122" s="34"/>
      <c r="L96122" s="34"/>
    </row>
    <row r="96123" spans="6:12" x14ac:dyDescent="0.35">
      <c r="F96123" s="34"/>
      <c r="J96123" s="34"/>
      <c r="K96123" s="34"/>
      <c r="L96123" s="34"/>
    </row>
    <row r="96124" spans="6:12" x14ac:dyDescent="0.35">
      <c r="F96124" s="34"/>
      <c r="J96124" s="34"/>
      <c r="K96124" s="34"/>
      <c r="L96124" s="34"/>
    </row>
    <row r="96125" spans="6:12" x14ac:dyDescent="0.35">
      <c r="F96125" s="34"/>
      <c r="J96125" s="34"/>
      <c r="K96125" s="34"/>
      <c r="L96125" s="34"/>
    </row>
    <row r="96126" spans="6:12" x14ac:dyDescent="0.35">
      <c r="F96126" s="34"/>
      <c r="J96126" s="34"/>
      <c r="K96126" s="34"/>
      <c r="L96126" s="34"/>
    </row>
    <row r="96127" spans="6:12" x14ac:dyDescent="0.35">
      <c r="F96127" s="34"/>
      <c r="J96127" s="34"/>
      <c r="K96127" s="34"/>
      <c r="L96127" s="34"/>
    </row>
    <row r="96128" spans="6:12" x14ac:dyDescent="0.35">
      <c r="F96128" s="34"/>
      <c r="J96128" s="34"/>
      <c r="K96128" s="34"/>
      <c r="L96128" s="34"/>
    </row>
    <row r="96129" spans="6:12" x14ac:dyDescent="0.35">
      <c r="F96129" s="34"/>
      <c r="J96129" s="34"/>
      <c r="K96129" s="34"/>
      <c r="L96129" s="34"/>
    </row>
    <row r="96130" spans="6:12" x14ac:dyDescent="0.35">
      <c r="F96130" s="34"/>
      <c r="J96130" s="34"/>
      <c r="K96130" s="34"/>
      <c r="L96130" s="34"/>
    </row>
    <row r="96131" spans="6:12" x14ac:dyDescent="0.35">
      <c r="F96131" s="34"/>
      <c r="J96131" s="34"/>
      <c r="K96131" s="34"/>
      <c r="L96131" s="34"/>
    </row>
    <row r="96132" spans="6:12" x14ac:dyDescent="0.35">
      <c r="F96132" s="34"/>
      <c r="J96132" s="34"/>
      <c r="K96132" s="34"/>
      <c r="L96132" s="34"/>
    </row>
    <row r="96133" spans="6:12" x14ac:dyDescent="0.35">
      <c r="F96133" s="34"/>
      <c r="J96133" s="34"/>
      <c r="K96133" s="34"/>
      <c r="L96133" s="34"/>
    </row>
    <row r="96134" spans="6:12" x14ac:dyDescent="0.35">
      <c r="F96134" s="34"/>
      <c r="J96134" s="34"/>
      <c r="K96134" s="34"/>
      <c r="L96134" s="34"/>
    </row>
    <row r="96135" spans="6:12" x14ac:dyDescent="0.35">
      <c r="F96135" s="34"/>
      <c r="J96135" s="34"/>
      <c r="K96135" s="34"/>
      <c r="L96135" s="34"/>
    </row>
    <row r="96136" spans="6:12" x14ac:dyDescent="0.35">
      <c r="F96136" s="34"/>
      <c r="J96136" s="34"/>
      <c r="K96136" s="34"/>
      <c r="L96136" s="34"/>
    </row>
    <row r="96137" spans="6:12" x14ac:dyDescent="0.35">
      <c r="F96137" s="34"/>
      <c r="J96137" s="34"/>
      <c r="K96137" s="34"/>
      <c r="L96137" s="34"/>
    </row>
    <row r="96138" spans="6:12" x14ac:dyDescent="0.35">
      <c r="F96138" s="34"/>
      <c r="J96138" s="34"/>
      <c r="K96138" s="34"/>
      <c r="L96138" s="34"/>
    </row>
    <row r="96139" spans="6:12" x14ac:dyDescent="0.35">
      <c r="F96139" s="34"/>
      <c r="J96139" s="34"/>
      <c r="K96139" s="34"/>
      <c r="L96139" s="34"/>
    </row>
    <row r="96140" spans="6:12" x14ac:dyDescent="0.35">
      <c r="F96140" s="34"/>
      <c r="J96140" s="34"/>
      <c r="K96140" s="34"/>
      <c r="L96140" s="34"/>
    </row>
    <row r="96141" spans="6:12" x14ac:dyDescent="0.35">
      <c r="F96141" s="34"/>
      <c r="J96141" s="34"/>
      <c r="K96141" s="34"/>
      <c r="L96141" s="34"/>
    </row>
    <row r="96142" spans="6:12" x14ac:dyDescent="0.35">
      <c r="F96142" s="34"/>
      <c r="J96142" s="34"/>
      <c r="K96142" s="34"/>
      <c r="L96142" s="34"/>
    </row>
    <row r="96143" spans="6:12" x14ac:dyDescent="0.35">
      <c r="F96143" s="34"/>
      <c r="J96143" s="34"/>
      <c r="K96143" s="34"/>
      <c r="L96143" s="34"/>
    </row>
    <row r="96144" spans="6:12" x14ac:dyDescent="0.35">
      <c r="F96144" s="34"/>
      <c r="J96144" s="34"/>
      <c r="K96144" s="34"/>
      <c r="L96144" s="34"/>
    </row>
    <row r="96145" spans="6:12" x14ac:dyDescent="0.35">
      <c r="F96145" s="34"/>
      <c r="J96145" s="34"/>
      <c r="K96145" s="34"/>
      <c r="L96145" s="34"/>
    </row>
    <row r="96146" spans="6:12" x14ac:dyDescent="0.35">
      <c r="F96146" s="34"/>
      <c r="J96146" s="34"/>
      <c r="K96146" s="34"/>
      <c r="L96146" s="34"/>
    </row>
    <row r="96147" spans="6:12" x14ac:dyDescent="0.35">
      <c r="F96147" s="34"/>
      <c r="J96147" s="34"/>
      <c r="K96147" s="34"/>
      <c r="L96147" s="34"/>
    </row>
    <row r="96148" spans="6:12" x14ac:dyDescent="0.35">
      <c r="F96148" s="34"/>
      <c r="J96148" s="34"/>
      <c r="K96148" s="34"/>
      <c r="L96148" s="34"/>
    </row>
    <row r="96149" spans="6:12" x14ac:dyDescent="0.35">
      <c r="F96149" s="34"/>
      <c r="J96149" s="34"/>
      <c r="K96149" s="34"/>
      <c r="L96149" s="34"/>
    </row>
    <row r="96150" spans="6:12" x14ac:dyDescent="0.35">
      <c r="F96150" s="34"/>
      <c r="J96150" s="34"/>
      <c r="K96150" s="34"/>
      <c r="L96150" s="34"/>
    </row>
    <row r="96151" spans="6:12" x14ac:dyDescent="0.35">
      <c r="F96151" s="34"/>
      <c r="J96151" s="34"/>
      <c r="K96151" s="34"/>
      <c r="L96151" s="34"/>
    </row>
    <row r="96152" spans="6:12" x14ac:dyDescent="0.35">
      <c r="F96152" s="34"/>
      <c r="J96152" s="34"/>
      <c r="K96152" s="34"/>
      <c r="L96152" s="34"/>
    </row>
    <row r="96153" spans="6:12" x14ac:dyDescent="0.35">
      <c r="F96153" s="34"/>
      <c r="J96153" s="34"/>
      <c r="K96153" s="34"/>
      <c r="L96153" s="34"/>
    </row>
    <row r="96154" spans="6:12" x14ac:dyDescent="0.35">
      <c r="F96154" s="34"/>
      <c r="J96154" s="34"/>
      <c r="K96154" s="34"/>
      <c r="L96154" s="34"/>
    </row>
    <row r="96155" spans="6:12" x14ac:dyDescent="0.35">
      <c r="F96155" s="34"/>
      <c r="J96155" s="34"/>
      <c r="K96155" s="34"/>
      <c r="L96155" s="34"/>
    </row>
    <row r="96156" spans="6:12" x14ac:dyDescent="0.35">
      <c r="F96156" s="34"/>
      <c r="J96156" s="34"/>
      <c r="K96156" s="34"/>
      <c r="L96156" s="34"/>
    </row>
    <row r="96157" spans="6:12" x14ac:dyDescent="0.35">
      <c r="F96157" s="34"/>
      <c r="J96157" s="34"/>
      <c r="K96157" s="34"/>
      <c r="L96157" s="34"/>
    </row>
    <row r="96158" spans="6:12" x14ac:dyDescent="0.35">
      <c r="F96158" s="34"/>
      <c r="J96158" s="34"/>
      <c r="K96158" s="34"/>
      <c r="L96158" s="34"/>
    </row>
    <row r="96159" spans="6:12" x14ac:dyDescent="0.35">
      <c r="F96159" s="34"/>
      <c r="J96159" s="34"/>
      <c r="K96159" s="34"/>
      <c r="L96159" s="34"/>
    </row>
    <row r="96160" spans="6:12" x14ac:dyDescent="0.35">
      <c r="F96160" s="34"/>
      <c r="J96160" s="34"/>
      <c r="K96160" s="34"/>
      <c r="L96160" s="34"/>
    </row>
    <row r="96161" spans="6:12" x14ac:dyDescent="0.35">
      <c r="F96161" s="34"/>
      <c r="J96161" s="34"/>
      <c r="K96161" s="34"/>
      <c r="L96161" s="34"/>
    </row>
    <row r="96162" spans="6:12" x14ac:dyDescent="0.35">
      <c r="F96162" s="34"/>
      <c r="J96162" s="34"/>
      <c r="K96162" s="34"/>
      <c r="L96162" s="34"/>
    </row>
    <row r="96163" spans="6:12" x14ac:dyDescent="0.35">
      <c r="F96163" s="34"/>
      <c r="J96163" s="34"/>
      <c r="K96163" s="34"/>
      <c r="L96163" s="34"/>
    </row>
    <row r="96164" spans="6:12" x14ac:dyDescent="0.35">
      <c r="F96164" s="34"/>
      <c r="J96164" s="34"/>
      <c r="K96164" s="34"/>
      <c r="L96164" s="34"/>
    </row>
    <row r="96165" spans="6:12" x14ac:dyDescent="0.35">
      <c r="F96165" s="34"/>
      <c r="J96165" s="34"/>
      <c r="K96165" s="34"/>
      <c r="L96165" s="34"/>
    </row>
    <row r="96166" spans="6:12" x14ac:dyDescent="0.35">
      <c r="F96166" s="34"/>
      <c r="J96166" s="34"/>
      <c r="K96166" s="34"/>
      <c r="L96166" s="34"/>
    </row>
    <row r="96167" spans="6:12" x14ac:dyDescent="0.35">
      <c r="F96167" s="34"/>
      <c r="J96167" s="34"/>
      <c r="K96167" s="34"/>
      <c r="L96167" s="34"/>
    </row>
    <row r="96168" spans="6:12" x14ac:dyDescent="0.35">
      <c r="F96168" s="34"/>
      <c r="J96168" s="34"/>
      <c r="K96168" s="34"/>
      <c r="L96168" s="34"/>
    </row>
    <row r="96169" spans="6:12" x14ac:dyDescent="0.35">
      <c r="F96169" s="34"/>
      <c r="J96169" s="34"/>
      <c r="K96169" s="34"/>
      <c r="L96169" s="34"/>
    </row>
    <row r="96170" spans="6:12" x14ac:dyDescent="0.35">
      <c r="F96170" s="34"/>
      <c r="J96170" s="34"/>
      <c r="K96170" s="34"/>
      <c r="L96170" s="34"/>
    </row>
    <row r="96171" spans="6:12" x14ac:dyDescent="0.35">
      <c r="F96171" s="34"/>
      <c r="J96171" s="34"/>
      <c r="K96171" s="34"/>
      <c r="L96171" s="34"/>
    </row>
    <row r="96172" spans="6:12" x14ac:dyDescent="0.35">
      <c r="F96172" s="34"/>
      <c r="J96172" s="34"/>
      <c r="K96172" s="34"/>
      <c r="L96172" s="34"/>
    </row>
    <row r="96173" spans="6:12" x14ac:dyDescent="0.35">
      <c r="F96173" s="34"/>
      <c r="J96173" s="34"/>
      <c r="K96173" s="34"/>
      <c r="L96173" s="34"/>
    </row>
    <row r="96174" spans="6:12" x14ac:dyDescent="0.35">
      <c r="F96174" s="34"/>
      <c r="J96174" s="34"/>
      <c r="K96174" s="34"/>
      <c r="L96174" s="34"/>
    </row>
    <row r="96175" spans="6:12" x14ac:dyDescent="0.35">
      <c r="F96175" s="34"/>
      <c r="J96175" s="34"/>
      <c r="K96175" s="34"/>
      <c r="L96175" s="34"/>
    </row>
    <row r="96176" spans="6:12" x14ac:dyDescent="0.35">
      <c r="F96176" s="34"/>
      <c r="J96176" s="34"/>
      <c r="K96176" s="34"/>
      <c r="L96176" s="34"/>
    </row>
    <row r="96177" spans="6:12" x14ac:dyDescent="0.35">
      <c r="F96177" s="34"/>
      <c r="J96177" s="34"/>
      <c r="K96177" s="34"/>
      <c r="L96177" s="34"/>
    </row>
    <row r="96178" spans="6:12" x14ac:dyDescent="0.35">
      <c r="F96178" s="34"/>
      <c r="J96178" s="34"/>
      <c r="K96178" s="34"/>
      <c r="L96178" s="34"/>
    </row>
    <row r="96179" spans="6:12" x14ac:dyDescent="0.35">
      <c r="F96179" s="34"/>
      <c r="J96179" s="34"/>
      <c r="K96179" s="34"/>
      <c r="L96179" s="34"/>
    </row>
    <row r="96180" spans="6:12" x14ac:dyDescent="0.35">
      <c r="F96180" s="34"/>
      <c r="J96180" s="34"/>
      <c r="K96180" s="34"/>
      <c r="L96180" s="34"/>
    </row>
    <row r="96181" spans="6:12" x14ac:dyDescent="0.35">
      <c r="F96181" s="34"/>
      <c r="J96181" s="34"/>
      <c r="K96181" s="34"/>
      <c r="L96181" s="34"/>
    </row>
    <row r="96182" spans="6:12" x14ac:dyDescent="0.35">
      <c r="F96182" s="34"/>
      <c r="J96182" s="34"/>
      <c r="K96182" s="34"/>
      <c r="L96182" s="34"/>
    </row>
    <row r="96183" spans="6:12" x14ac:dyDescent="0.35">
      <c r="F96183" s="34"/>
      <c r="J96183" s="34"/>
      <c r="K96183" s="34"/>
      <c r="L96183" s="34"/>
    </row>
    <row r="96184" spans="6:12" x14ac:dyDescent="0.35">
      <c r="F96184" s="34"/>
      <c r="J96184" s="34"/>
      <c r="K96184" s="34"/>
      <c r="L96184" s="34"/>
    </row>
    <row r="96185" spans="6:12" x14ac:dyDescent="0.35">
      <c r="F96185" s="34"/>
      <c r="J96185" s="34"/>
      <c r="K96185" s="34"/>
      <c r="L96185" s="34"/>
    </row>
    <row r="96186" spans="6:12" x14ac:dyDescent="0.35">
      <c r="F96186" s="34"/>
      <c r="J96186" s="34"/>
      <c r="K96186" s="34"/>
      <c r="L96186" s="34"/>
    </row>
    <row r="96187" spans="6:12" x14ac:dyDescent="0.35">
      <c r="F96187" s="34"/>
      <c r="J96187" s="34"/>
      <c r="K96187" s="34"/>
      <c r="L96187" s="34"/>
    </row>
    <row r="96188" spans="6:12" x14ac:dyDescent="0.35">
      <c r="F96188" s="34"/>
      <c r="J96188" s="34"/>
      <c r="K96188" s="34"/>
      <c r="L96188" s="34"/>
    </row>
    <row r="96189" spans="6:12" x14ac:dyDescent="0.35">
      <c r="F96189" s="34"/>
      <c r="J96189" s="34"/>
      <c r="K96189" s="34"/>
      <c r="L96189" s="34"/>
    </row>
    <row r="96190" spans="6:12" x14ac:dyDescent="0.35">
      <c r="F96190" s="34"/>
      <c r="J96190" s="34"/>
      <c r="K96190" s="34"/>
      <c r="L96190" s="34"/>
    </row>
    <row r="96191" spans="6:12" x14ac:dyDescent="0.35">
      <c r="F96191" s="34"/>
      <c r="J96191" s="34"/>
      <c r="K96191" s="34"/>
      <c r="L96191" s="34"/>
    </row>
    <row r="96192" spans="6:12" x14ac:dyDescent="0.35">
      <c r="F96192" s="34"/>
      <c r="J96192" s="34"/>
      <c r="K96192" s="34"/>
      <c r="L96192" s="34"/>
    </row>
    <row r="96193" spans="6:12" x14ac:dyDescent="0.35">
      <c r="F96193" s="34"/>
      <c r="J96193" s="34"/>
      <c r="K96193" s="34"/>
      <c r="L96193" s="34"/>
    </row>
    <row r="96194" spans="6:12" x14ac:dyDescent="0.35">
      <c r="F96194" s="34"/>
      <c r="J96194" s="34"/>
      <c r="K96194" s="34"/>
      <c r="L96194" s="34"/>
    </row>
    <row r="96195" spans="6:12" x14ac:dyDescent="0.35">
      <c r="F96195" s="34"/>
      <c r="J96195" s="34"/>
      <c r="K96195" s="34"/>
      <c r="L96195" s="34"/>
    </row>
    <row r="96196" spans="6:12" x14ac:dyDescent="0.35">
      <c r="F96196" s="34"/>
      <c r="J96196" s="34"/>
      <c r="K96196" s="34"/>
      <c r="L96196" s="34"/>
    </row>
    <row r="96197" spans="6:12" x14ac:dyDescent="0.35">
      <c r="F96197" s="34"/>
      <c r="J96197" s="34"/>
      <c r="K96197" s="34"/>
      <c r="L96197" s="34"/>
    </row>
    <row r="96198" spans="6:12" x14ac:dyDescent="0.35">
      <c r="F96198" s="34"/>
      <c r="J96198" s="34"/>
      <c r="K96198" s="34"/>
      <c r="L96198" s="34"/>
    </row>
    <row r="96199" spans="6:12" x14ac:dyDescent="0.35">
      <c r="F96199" s="34"/>
      <c r="J96199" s="34"/>
      <c r="K96199" s="34"/>
      <c r="L96199" s="34"/>
    </row>
    <row r="96200" spans="6:12" x14ac:dyDescent="0.35">
      <c r="F96200" s="34"/>
      <c r="J96200" s="34"/>
      <c r="K96200" s="34"/>
      <c r="L96200" s="34"/>
    </row>
    <row r="96201" spans="6:12" x14ac:dyDescent="0.35">
      <c r="F96201" s="34"/>
      <c r="J96201" s="34"/>
      <c r="K96201" s="34"/>
      <c r="L96201" s="34"/>
    </row>
    <row r="96202" spans="6:12" x14ac:dyDescent="0.35">
      <c r="F96202" s="34"/>
      <c r="J96202" s="34"/>
      <c r="K96202" s="34"/>
      <c r="L96202" s="34"/>
    </row>
    <row r="96203" spans="6:12" x14ac:dyDescent="0.35">
      <c r="F96203" s="34"/>
      <c r="J96203" s="34"/>
      <c r="K96203" s="34"/>
      <c r="L96203" s="34"/>
    </row>
    <row r="96204" spans="6:12" x14ac:dyDescent="0.35">
      <c r="F96204" s="34"/>
      <c r="J96204" s="34"/>
      <c r="K96204" s="34"/>
      <c r="L96204" s="34"/>
    </row>
    <row r="96205" spans="6:12" x14ac:dyDescent="0.35">
      <c r="F96205" s="34"/>
      <c r="J96205" s="34"/>
      <c r="K96205" s="34"/>
      <c r="L96205" s="34"/>
    </row>
    <row r="96206" spans="6:12" x14ac:dyDescent="0.35">
      <c r="F96206" s="34"/>
      <c r="J96206" s="34"/>
      <c r="K96206" s="34"/>
      <c r="L96206" s="34"/>
    </row>
    <row r="96207" spans="6:12" x14ac:dyDescent="0.35">
      <c r="F96207" s="34"/>
      <c r="J96207" s="34"/>
      <c r="K96207" s="34"/>
      <c r="L96207" s="34"/>
    </row>
    <row r="96208" spans="6:12" x14ac:dyDescent="0.35">
      <c r="F96208" s="34"/>
      <c r="J96208" s="34"/>
      <c r="K96208" s="34"/>
      <c r="L96208" s="34"/>
    </row>
    <row r="96209" spans="6:12" x14ac:dyDescent="0.35">
      <c r="F96209" s="34"/>
      <c r="J96209" s="34"/>
      <c r="K96209" s="34"/>
      <c r="L96209" s="34"/>
    </row>
    <row r="96210" spans="6:12" x14ac:dyDescent="0.35">
      <c r="F96210" s="34"/>
      <c r="J96210" s="34"/>
      <c r="K96210" s="34"/>
      <c r="L96210" s="34"/>
    </row>
    <row r="96211" spans="6:12" x14ac:dyDescent="0.35">
      <c r="F96211" s="34"/>
      <c r="J96211" s="34"/>
      <c r="K96211" s="34"/>
      <c r="L96211" s="34"/>
    </row>
    <row r="96212" spans="6:12" x14ac:dyDescent="0.35">
      <c r="F96212" s="34"/>
      <c r="J96212" s="34"/>
      <c r="K96212" s="34"/>
      <c r="L96212" s="34"/>
    </row>
    <row r="96213" spans="6:12" x14ac:dyDescent="0.35">
      <c r="F96213" s="34"/>
      <c r="J96213" s="34"/>
      <c r="K96213" s="34"/>
      <c r="L96213" s="34"/>
    </row>
    <row r="96214" spans="6:12" x14ac:dyDescent="0.35">
      <c r="F96214" s="34"/>
      <c r="J96214" s="34"/>
      <c r="K96214" s="34"/>
      <c r="L96214" s="34"/>
    </row>
    <row r="96215" spans="6:12" x14ac:dyDescent="0.35">
      <c r="F96215" s="34"/>
      <c r="J96215" s="34"/>
      <c r="K96215" s="34"/>
      <c r="L96215" s="34"/>
    </row>
    <row r="96216" spans="6:12" x14ac:dyDescent="0.35">
      <c r="F96216" s="34"/>
      <c r="J96216" s="34"/>
      <c r="K96216" s="34"/>
      <c r="L96216" s="34"/>
    </row>
    <row r="96217" spans="6:12" x14ac:dyDescent="0.35">
      <c r="F96217" s="34"/>
      <c r="J96217" s="34"/>
      <c r="K96217" s="34"/>
      <c r="L96217" s="34"/>
    </row>
    <row r="96218" spans="6:12" x14ac:dyDescent="0.35">
      <c r="F96218" s="34"/>
      <c r="J96218" s="34"/>
      <c r="K96218" s="34"/>
      <c r="L96218" s="34"/>
    </row>
    <row r="96219" spans="6:12" x14ac:dyDescent="0.35">
      <c r="F96219" s="34"/>
      <c r="J96219" s="34"/>
      <c r="K96219" s="34"/>
      <c r="L96219" s="34"/>
    </row>
    <row r="96220" spans="6:12" x14ac:dyDescent="0.35">
      <c r="F96220" s="34"/>
      <c r="J96220" s="34"/>
      <c r="K96220" s="34"/>
      <c r="L96220" s="34"/>
    </row>
    <row r="96221" spans="6:12" x14ac:dyDescent="0.35">
      <c r="F96221" s="34"/>
      <c r="J96221" s="34"/>
      <c r="K96221" s="34"/>
      <c r="L96221" s="34"/>
    </row>
    <row r="96222" spans="6:12" x14ac:dyDescent="0.35">
      <c r="F96222" s="34"/>
      <c r="J96222" s="34"/>
      <c r="K96222" s="34"/>
      <c r="L96222" s="34"/>
    </row>
    <row r="96223" spans="6:12" x14ac:dyDescent="0.35">
      <c r="F96223" s="34"/>
      <c r="J96223" s="34"/>
      <c r="K96223" s="34"/>
      <c r="L96223" s="34"/>
    </row>
    <row r="96224" spans="6:12" x14ac:dyDescent="0.35">
      <c r="F96224" s="34"/>
      <c r="J96224" s="34"/>
      <c r="K96224" s="34"/>
      <c r="L96224" s="34"/>
    </row>
    <row r="96225" spans="6:12" x14ac:dyDescent="0.35">
      <c r="F96225" s="34"/>
      <c r="J96225" s="34"/>
      <c r="K96225" s="34"/>
      <c r="L96225" s="34"/>
    </row>
    <row r="96226" spans="6:12" x14ac:dyDescent="0.35">
      <c r="F96226" s="34"/>
      <c r="J96226" s="34"/>
      <c r="K96226" s="34"/>
      <c r="L96226" s="34"/>
    </row>
    <row r="96227" spans="6:12" x14ac:dyDescent="0.35">
      <c r="F96227" s="34"/>
      <c r="J96227" s="34"/>
      <c r="K96227" s="34"/>
      <c r="L96227" s="34"/>
    </row>
    <row r="96228" spans="6:12" x14ac:dyDescent="0.35">
      <c r="F96228" s="34"/>
      <c r="J96228" s="34"/>
      <c r="K96228" s="34"/>
      <c r="L96228" s="34"/>
    </row>
    <row r="96229" spans="6:12" x14ac:dyDescent="0.35">
      <c r="F96229" s="34"/>
      <c r="J96229" s="34"/>
      <c r="K96229" s="34"/>
      <c r="L96229" s="34"/>
    </row>
    <row r="96230" spans="6:12" x14ac:dyDescent="0.35">
      <c r="F96230" s="34"/>
      <c r="J96230" s="34"/>
      <c r="K96230" s="34"/>
      <c r="L96230" s="34"/>
    </row>
    <row r="96231" spans="6:12" x14ac:dyDescent="0.35">
      <c r="F96231" s="34"/>
      <c r="J96231" s="34"/>
      <c r="K96231" s="34"/>
      <c r="L96231" s="34"/>
    </row>
    <row r="96232" spans="6:12" x14ac:dyDescent="0.35">
      <c r="F96232" s="34"/>
      <c r="J96232" s="34"/>
      <c r="K96232" s="34"/>
      <c r="L96232" s="34"/>
    </row>
    <row r="96233" spans="6:12" x14ac:dyDescent="0.35">
      <c r="F96233" s="34"/>
      <c r="J96233" s="34"/>
      <c r="K96233" s="34"/>
      <c r="L96233" s="34"/>
    </row>
    <row r="96234" spans="6:12" x14ac:dyDescent="0.35">
      <c r="F96234" s="34"/>
      <c r="J96234" s="34"/>
      <c r="K96234" s="34"/>
      <c r="L96234" s="34"/>
    </row>
    <row r="96235" spans="6:12" x14ac:dyDescent="0.35">
      <c r="F96235" s="34"/>
      <c r="J96235" s="34"/>
      <c r="K96235" s="34"/>
      <c r="L96235" s="34"/>
    </row>
    <row r="96236" spans="6:12" x14ac:dyDescent="0.35">
      <c r="F96236" s="34"/>
      <c r="J96236" s="34"/>
      <c r="K96236" s="34"/>
      <c r="L96236" s="34"/>
    </row>
    <row r="96237" spans="6:12" x14ac:dyDescent="0.35">
      <c r="F96237" s="34"/>
      <c r="J96237" s="34"/>
      <c r="K96237" s="34"/>
      <c r="L96237" s="34"/>
    </row>
    <row r="96238" spans="6:12" x14ac:dyDescent="0.35">
      <c r="F96238" s="34"/>
      <c r="J96238" s="34"/>
      <c r="K96238" s="34"/>
      <c r="L96238" s="34"/>
    </row>
    <row r="96239" spans="6:12" x14ac:dyDescent="0.35">
      <c r="F96239" s="34"/>
      <c r="J96239" s="34"/>
      <c r="K96239" s="34"/>
      <c r="L96239" s="34"/>
    </row>
    <row r="96240" spans="6:12" x14ac:dyDescent="0.35">
      <c r="F96240" s="34"/>
      <c r="J96240" s="34"/>
      <c r="K96240" s="34"/>
      <c r="L96240" s="34"/>
    </row>
    <row r="96241" spans="6:12" x14ac:dyDescent="0.35">
      <c r="F96241" s="34"/>
      <c r="J96241" s="34"/>
      <c r="K96241" s="34"/>
      <c r="L96241" s="34"/>
    </row>
    <row r="96242" spans="6:12" x14ac:dyDescent="0.35">
      <c r="F96242" s="34"/>
      <c r="J96242" s="34"/>
      <c r="K96242" s="34"/>
      <c r="L96242" s="34"/>
    </row>
    <row r="96243" spans="6:12" x14ac:dyDescent="0.35">
      <c r="F96243" s="34"/>
      <c r="J96243" s="34"/>
      <c r="K96243" s="34"/>
      <c r="L96243" s="34"/>
    </row>
    <row r="96244" spans="6:12" x14ac:dyDescent="0.35">
      <c r="F96244" s="34"/>
      <c r="J96244" s="34"/>
      <c r="K96244" s="34"/>
      <c r="L96244" s="34"/>
    </row>
    <row r="96245" spans="6:12" x14ac:dyDescent="0.35">
      <c r="F96245" s="34"/>
      <c r="J96245" s="34"/>
      <c r="K96245" s="34"/>
      <c r="L96245" s="34"/>
    </row>
    <row r="96246" spans="6:12" x14ac:dyDescent="0.35">
      <c r="F96246" s="34"/>
      <c r="J96246" s="34"/>
      <c r="K96246" s="34"/>
      <c r="L96246" s="34"/>
    </row>
    <row r="96247" spans="6:12" x14ac:dyDescent="0.35">
      <c r="F96247" s="34"/>
      <c r="J96247" s="34"/>
      <c r="K96247" s="34"/>
      <c r="L96247" s="34"/>
    </row>
    <row r="96248" spans="6:12" x14ac:dyDescent="0.35">
      <c r="F96248" s="34"/>
      <c r="J96248" s="34"/>
      <c r="K96248" s="34"/>
      <c r="L96248" s="34"/>
    </row>
    <row r="96249" spans="6:12" x14ac:dyDescent="0.35">
      <c r="F96249" s="34"/>
      <c r="J96249" s="34"/>
      <c r="K96249" s="34"/>
      <c r="L96249" s="34"/>
    </row>
    <row r="96250" spans="6:12" x14ac:dyDescent="0.35">
      <c r="F96250" s="34"/>
      <c r="J96250" s="34"/>
      <c r="K96250" s="34"/>
      <c r="L96250" s="34"/>
    </row>
    <row r="96251" spans="6:12" x14ac:dyDescent="0.35">
      <c r="F96251" s="34"/>
      <c r="J96251" s="34"/>
      <c r="K96251" s="34"/>
      <c r="L96251" s="34"/>
    </row>
    <row r="96252" spans="6:12" x14ac:dyDescent="0.35">
      <c r="F96252" s="34"/>
      <c r="J96252" s="34"/>
      <c r="K96252" s="34"/>
      <c r="L96252" s="34"/>
    </row>
    <row r="96253" spans="6:12" x14ac:dyDescent="0.35">
      <c r="F96253" s="34"/>
      <c r="J96253" s="34"/>
      <c r="K96253" s="34"/>
      <c r="L96253" s="34"/>
    </row>
    <row r="96254" spans="6:12" x14ac:dyDescent="0.35">
      <c r="F96254" s="34"/>
      <c r="J96254" s="34"/>
      <c r="K96254" s="34"/>
      <c r="L96254" s="34"/>
    </row>
    <row r="96255" spans="6:12" x14ac:dyDescent="0.35">
      <c r="F96255" s="34"/>
      <c r="J96255" s="34"/>
      <c r="K96255" s="34"/>
      <c r="L96255" s="34"/>
    </row>
    <row r="96256" spans="6:12" x14ac:dyDescent="0.35">
      <c r="F96256" s="34"/>
      <c r="J96256" s="34"/>
      <c r="K96256" s="34"/>
      <c r="L96256" s="34"/>
    </row>
    <row r="96257" spans="6:12" x14ac:dyDescent="0.35">
      <c r="F96257" s="34"/>
      <c r="J96257" s="34"/>
      <c r="K96257" s="34"/>
      <c r="L96257" s="34"/>
    </row>
    <row r="96258" spans="6:12" x14ac:dyDescent="0.35">
      <c r="F96258" s="34"/>
      <c r="J96258" s="34"/>
      <c r="K96258" s="34"/>
      <c r="L96258" s="34"/>
    </row>
    <row r="96259" spans="6:12" x14ac:dyDescent="0.35">
      <c r="F96259" s="34"/>
      <c r="J96259" s="34"/>
      <c r="K96259" s="34"/>
      <c r="L96259" s="34"/>
    </row>
    <row r="96260" spans="6:12" x14ac:dyDescent="0.35">
      <c r="F96260" s="34"/>
      <c r="J96260" s="34"/>
      <c r="K96260" s="34"/>
      <c r="L96260" s="34"/>
    </row>
    <row r="96261" spans="6:12" x14ac:dyDescent="0.35">
      <c r="F96261" s="34"/>
      <c r="J96261" s="34"/>
      <c r="K96261" s="34"/>
      <c r="L96261" s="34"/>
    </row>
    <row r="96262" spans="6:12" x14ac:dyDescent="0.35">
      <c r="F96262" s="34"/>
      <c r="J96262" s="34"/>
      <c r="K96262" s="34"/>
      <c r="L96262" s="34"/>
    </row>
    <row r="96263" spans="6:12" x14ac:dyDescent="0.35">
      <c r="F96263" s="34"/>
      <c r="J96263" s="34"/>
      <c r="K96263" s="34"/>
      <c r="L96263" s="34"/>
    </row>
    <row r="96264" spans="6:12" x14ac:dyDescent="0.35">
      <c r="F96264" s="34"/>
      <c r="J96264" s="34"/>
      <c r="K96264" s="34"/>
      <c r="L96264" s="34"/>
    </row>
    <row r="96265" spans="6:12" x14ac:dyDescent="0.35">
      <c r="F96265" s="34"/>
      <c r="J96265" s="34"/>
      <c r="K96265" s="34"/>
      <c r="L96265" s="34"/>
    </row>
    <row r="96266" spans="6:12" x14ac:dyDescent="0.35">
      <c r="F96266" s="34"/>
      <c r="J96266" s="34"/>
      <c r="K96266" s="34"/>
      <c r="L96266" s="34"/>
    </row>
    <row r="96267" spans="6:12" x14ac:dyDescent="0.35">
      <c r="F96267" s="34"/>
      <c r="J96267" s="34"/>
      <c r="K96267" s="34"/>
      <c r="L96267" s="34"/>
    </row>
    <row r="96268" spans="6:12" x14ac:dyDescent="0.35">
      <c r="F96268" s="34"/>
      <c r="J96268" s="34"/>
      <c r="K96268" s="34"/>
      <c r="L96268" s="34"/>
    </row>
    <row r="96269" spans="6:12" x14ac:dyDescent="0.35">
      <c r="F96269" s="34"/>
      <c r="J96269" s="34"/>
      <c r="K96269" s="34"/>
      <c r="L96269" s="34"/>
    </row>
    <row r="96270" spans="6:12" x14ac:dyDescent="0.35">
      <c r="F96270" s="34"/>
      <c r="J96270" s="34"/>
      <c r="K96270" s="34"/>
      <c r="L96270" s="34"/>
    </row>
    <row r="96271" spans="6:12" x14ac:dyDescent="0.35">
      <c r="F96271" s="34"/>
      <c r="J96271" s="34"/>
      <c r="K96271" s="34"/>
      <c r="L96271" s="34"/>
    </row>
    <row r="96272" spans="6:12" x14ac:dyDescent="0.35">
      <c r="F96272" s="34"/>
      <c r="J96272" s="34"/>
      <c r="K96272" s="34"/>
      <c r="L96272" s="34"/>
    </row>
    <row r="96273" spans="6:12" x14ac:dyDescent="0.35">
      <c r="F96273" s="34"/>
      <c r="J96273" s="34"/>
      <c r="K96273" s="34"/>
      <c r="L96273" s="34"/>
    </row>
    <row r="96274" spans="6:12" x14ac:dyDescent="0.35">
      <c r="F96274" s="34"/>
      <c r="J96274" s="34"/>
      <c r="K96274" s="34"/>
      <c r="L96274" s="34"/>
    </row>
    <row r="96275" spans="6:12" x14ac:dyDescent="0.35">
      <c r="F96275" s="34"/>
      <c r="J96275" s="34"/>
      <c r="K96275" s="34"/>
      <c r="L96275" s="34"/>
    </row>
    <row r="96276" spans="6:12" x14ac:dyDescent="0.35">
      <c r="F96276" s="34"/>
      <c r="J96276" s="34"/>
      <c r="K96276" s="34"/>
      <c r="L96276" s="34"/>
    </row>
    <row r="96277" spans="6:12" x14ac:dyDescent="0.35">
      <c r="F96277" s="34"/>
      <c r="J96277" s="34"/>
      <c r="K96277" s="34"/>
      <c r="L96277" s="34"/>
    </row>
    <row r="96278" spans="6:12" x14ac:dyDescent="0.35">
      <c r="F96278" s="34"/>
      <c r="J96278" s="34"/>
      <c r="K96278" s="34"/>
      <c r="L96278" s="34"/>
    </row>
    <row r="96279" spans="6:12" x14ac:dyDescent="0.35">
      <c r="F96279" s="34"/>
      <c r="J96279" s="34"/>
      <c r="K96279" s="34"/>
      <c r="L96279" s="34"/>
    </row>
    <row r="96280" spans="6:12" x14ac:dyDescent="0.35">
      <c r="F96280" s="34"/>
      <c r="J96280" s="34"/>
      <c r="K96280" s="34"/>
      <c r="L96280" s="34"/>
    </row>
    <row r="96281" spans="6:12" x14ac:dyDescent="0.35">
      <c r="F96281" s="34"/>
      <c r="J96281" s="34"/>
      <c r="K96281" s="34"/>
      <c r="L96281" s="34"/>
    </row>
    <row r="96282" spans="6:12" x14ac:dyDescent="0.35">
      <c r="F96282" s="34"/>
      <c r="J96282" s="34"/>
      <c r="K96282" s="34"/>
      <c r="L96282" s="34"/>
    </row>
    <row r="96283" spans="6:12" x14ac:dyDescent="0.35">
      <c r="F96283" s="34"/>
      <c r="J96283" s="34"/>
      <c r="K96283" s="34"/>
      <c r="L96283" s="34"/>
    </row>
    <row r="96284" spans="6:12" x14ac:dyDescent="0.35">
      <c r="F96284" s="34"/>
      <c r="J96284" s="34"/>
      <c r="K96284" s="34"/>
      <c r="L96284" s="34"/>
    </row>
    <row r="96285" spans="6:12" x14ac:dyDescent="0.35">
      <c r="F96285" s="34"/>
      <c r="J96285" s="34"/>
      <c r="K96285" s="34"/>
      <c r="L96285" s="34"/>
    </row>
    <row r="96286" spans="6:12" x14ac:dyDescent="0.35">
      <c r="F96286" s="34"/>
      <c r="J96286" s="34"/>
      <c r="K96286" s="34"/>
      <c r="L96286" s="34"/>
    </row>
    <row r="96287" spans="6:12" x14ac:dyDescent="0.35">
      <c r="F96287" s="34"/>
      <c r="J96287" s="34"/>
      <c r="K96287" s="34"/>
      <c r="L96287" s="34"/>
    </row>
    <row r="96288" spans="6:12" x14ac:dyDescent="0.35">
      <c r="F96288" s="34"/>
      <c r="J96288" s="34"/>
      <c r="K96288" s="34"/>
      <c r="L96288" s="34"/>
    </row>
    <row r="96289" spans="6:12" x14ac:dyDescent="0.35">
      <c r="F96289" s="34"/>
      <c r="J96289" s="34"/>
      <c r="K96289" s="34"/>
      <c r="L96289" s="34"/>
    </row>
    <row r="96290" spans="6:12" x14ac:dyDescent="0.35">
      <c r="F96290" s="34"/>
      <c r="J96290" s="34"/>
      <c r="K96290" s="34"/>
      <c r="L96290" s="34"/>
    </row>
    <row r="96291" spans="6:12" x14ac:dyDescent="0.35">
      <c r="F96291" s="34"/>
      <c r="J96291" s="34"/>
      <c r="K96291" s="34"/>
      <c r="L96291" s="34"/>
    </row>
    <row r="96292" spans="6:12" x14ac:dyDescent="0.35">
      <c r="F96292" s="34"/>
      <c r="J96292" s="34"/>
      <c r="K96292" s="34"/>
      <c r="L96292" s="34"/>
    </row>
    <row r="96293" spans="6:12" x14ac:dyDescent="0.35">
      <c r="F96293" s="34"/>
      <c r="J96293" s="34"/>
      <c r="K96293" s="34"/>
      <c r="L96293" s="34"/>
    </row>
    <row r="96294" spans="6:12" x14ac:dyDescent="0.35">
      <c r="F96294" s="34"/>
      <c r="J96294" s="34"/>
      <c r="K96294" s="34"/>
      <c r="L96294" s="34"/>
    </row>
    <row r="96295" spans="6:12" x14ac:dyDescent="0.35">
      <c r="F96295" s="34"/>
      <c r="J96295" s="34"/>
      <c r="K96295" s="34"/>
      <c r="L96295" s="34"/>
    </row>
    <row r="96296" spans="6:12" x14ac:dyDescent="0.35">
      <c r="F96296" s="34"/>
      <c r="J96296" s="34"/>
      <c r="K96296" s="34"/>
      <c r="L96296" s="34"/>
    </row>
    <row r="96297" spans="6:12" x14ac:dyDescent="0.35">
      <c r="F96297" s="34"/>
      <c r="J96297" s="34"/>
      <c r="K96297" s="34"/>
      <c r="L96297" s="34"/>
    </row>
    <row r="96298" spans="6:12" x14ac:dyDescent="0.35">
      <c r="F96298" s="34"/>
      <c r="J96298" s="34"/>
      <c r="K96298" s="34"/>
      <c r="L96298" s="34"/>
    </row>
    <row r="96299" spans="6:12" x14ac:dyDescent="0.35">
      <c r="F96299" s="34"/>
      <c r="J96299" s="34"/>
      <c r="K96299" s="34"/>
      <c r="L96299" s="34"/>
    </row>
    <row r="96300" spans="6:12" x14ac:dyDescent="0.35">
      <c r="F96300" s="34"/>
      <c r="J96300" s="34"/>
      <c r="K96300" s="34"/>
      <c r="L96300" s="34"/>
    </row>
    <row r="96301" spans="6:12" x14ac:dyDescent="0.35">
      <c r="F96301" s="34"/>
      <c r="J96301" s="34"/>
      <c r="K96301" s="34"/>
      <c r="L96301" s="34"/>
    </row>
    <row r="96302" spans="6:12" x14ac:dyDescent="0.35">
      <c r="F96302" s="34"/>
      <c r="J96302" s="34"/>
      <c r="K96302" s="34"/>
      <c r="L96302" s="34"/>
    </row>
    <row r="96303" spans="6:12" x14ac:dyDescent="0.35">
      <c r="F96303" s="34"/>
      <c r="J96303" s="34"/>
      <c r="K96303" s="34"/>
      <c r="L96303" s="34"/>
    </row>
    <row r="96304" spans="6:12" x14ac:dyDescent="0.35">
      <c r="F96304" s="34"/>
      <c r="J96304" s="34"/>
      <c r="K96304" s="34"/>
      <c r="L96304" s="34"/>
    </row>
    <row r="96305" spans="6:12" x14ac:dyDescent="0.35">
      <c r="F96305" s="34"/>
      <c r="J96305" s="34"/>
      <c r="K96305" s="34"/>
      <c r="L96305" s="34"/>
    </row>
    <row r="96306" spans="6:12" x14ac:dyDescent="0.35">
      <c r="F96306" s="34"/>
      <c r="J96306" s="34"/>
      <c r="K96306" s="34"/>
      <c r="L96306" s="34"/>
    </row>
    <row r="96307" spans="6:12" x14ac:dyDescent="0.35">
      <c r="F96307" s="34"/>
      <c r="J96307" s="34"/>
      <c r="K96307" s="34"/>
      <c r="L96307" s="34"/>
    </row>
    <row r="96308" spans="6:12" x14ac:dyDescent="0.35">
      <c r="F96308" s="34"/>
      <c r="J96308" s="34"/>
      <c r="K96308" s="34"/>
      <c r="L96308" s="34"/>
    </row>
    <row r="96309" spans="6:12" x14ac:dyDescent="0.35">
      <c r="F96309" s="34"/>
      <c r="J96309" s="34"/>
      <c r="K96309" s="34"/>
      <c r="L96309" s="34"/>
    </row>
    <row r="96310" spans="6:12" x14ac:dyDescent="0.35">
      <c r="F96310" s="34"/>
      <c r="J96310" s="34"/>
      <c r="K96310" s="34"/>
      <c r="L96310" s="34"/>
    </row>
    <row r="96311" spans="6:12" x14ac:dyDescent="0.35">
      <c r="F96311" s="34"/>
      <c r="J96311" s="34"/>
      <c r="K96311" s="34"/>
      <c r="L96311" s="34"/>
    </row>
    <row r="96312" spans="6:12" x14ac:dyDescent="0.35">
      <c r="F96312" s="34"/>
      <c r="J96312" s="34"/>
      <c r="K96312" s="34"/>
      <c r="L96312" s="34"/>
    </row>
    <row r="96313" spans="6:12" x14ac:dyDescent="0.35">
      <c r="F96313" s="34"/>
      <c r="J96313" s="34"/>
      <c r="K96313" s="34"/>
      <c r="L96313" s="34"/>
    </row>
    <row r="96314" spans="6:12" x14ac:dyDescent="0.35">
      <c r="F96314" s="34"/>
      <c r="J96314" s="34"/>
      <c r="K96314" s="34"/>
      <c r="L96314" s="34"/>
    </row>
    <row r="96315" spans="6:12" x14ac:dyDescent="0.35">
      <c r="F96315" s="34"/>
      <c r="J96315" s="34"/>
      <c r="K96315" s="34"/>
      <c r="L96315" s="34"/>
    </row>
    <row r="96316" spans="6:12" x14ac:dyDescent="0.35">
      <c r="F96316" s="34"/>
      <c r="J96316" s="34"/>
      <c r="K96316" s="34"/>
      <c r="L96316" s="34"/>
    </row>
    <row r="96317" spans="6:12" x14ac:dyDescent="0.35">
      <c r="F96317" s="34"/>
      <c r="J96317" s="34"/>
      <c r="K96317" s="34"/>
      <c r="L96317" s="34"/>
    </row>
    <row r="96318" spans="6:12" x14ac:dyDescent="0.35">
      <c r="F96318" s="34"/>
      <c r="J96318" s="34"/>
      <c r="K96318" s="34"/>
      <c r="L96318" s="34"/>
    </row>
    <row r="96319" spans="6:12" x14ac:dyDescent="0.35">
      <c r="F96319" s="34"/>
      <c r="J96319" s="34"/>
      <c r="K96319" s="34"/>
      <c r="L96319" s="34"/>
    </row>
    <row r="96320" spans="6:12" x14ac:dyDescent="0.35">
      <c r="F96320" s="34"/>
      <c r="J96320" s="34"/>
      <c r="K96320" s="34"/>
      <c r="L96320" s="34"/>
    </row>
    <row r="96321" spans="6:12" x14ac:dyDescent="0.35">
      <c r="F96321" s="34"/>
      <c r="J96321" s="34"/>
      <c r="K96321" s="34"/>
      <c r="L96321" s="34"/>
    </row>
    <row r="96322" spans="6:12" x14ac:dyDescent="0.35">
      <c r="F96322" s="34"/>
      <c r="J96322" s="34"/>
      <c r="K96322" s="34"/>
      <c r="L96322" s="34"/>
    </row>
    <row r="96323" spans="6:12" x14ac:dyDescent="0.35">
      <c r="F96323" s="34"/>
      <c r="J96323" s="34"/>
      <c r="K96323" s="34"/>
      <c r="L96323" s="34"/>
    </row>
    <row r="96324" spans="6:12" x14ac:dyDescent="0.35">
      <c r="F96324" s="34"/>
      <c r="J96324" s="34"/>
      <c r="K96324" s="34"/>
      <c r="L96324" s="34"/>
    </row>
    <row r="96325" spans="6:12" x14ac:dyDescent="0.35">
      <c r="F96325" s="34"/>
      <c r="J96325" s="34"/>
      <c r="K96325" s="34"/>
      <c r="L96325" s="34"/>
    </row>
    <row r="96326" spans="6:12" x14ac:dyDescent="0.35">
      <c r="F96326" s="34"/>
      <c r="J96326" s="34"/>
      <c r="K96326" s="34"/>
      <c r="L96326" s="34"/>
    </row>
    <row r="96327" spans="6:12" x14ac:dyDescent="0.35">
      <c r="F96327" s="34"/>
      <c r="J96327" s="34"/>
      <c r="K96327" s="34"/>
      <c r="L96327" s="34"/>
    </row>
    <row r="96328" spans="6:12" x14ac:dyDescent="0.35">
      <c r="F96328" s="34"/>
      <c r="J96328" s="34"/>
      <c r="K96328" s="34"/>
      <c r="L96328" s="34"/>
    </row>
    <row r="96329" spans="6:12" x14ac:dyDescent="0.35">
      <c r="F96329" s="34"/>
      <c r="J96329" s="34"/>
      <c r="K96329" s="34"/>
      <c r="L96329" s="34"/>
    </row>
    <row r="96330" spans="6:12" x14ac:dyDescent="0.35">
      <c r="F96330" s="34"/>
      <c r="J96330" s="34"/>
      <c r="K96330" s="34"/>
      <c r="L96330" s="34"/>
    </row>
    <row r="96331" spans="6:12" x14ac:dyDescent="0.35">
      <c r="F96331" s="34"/>
      <c r="J96331" s="34"/>
      <c r="K96331" s="34"/>
      <c r="L96331" s="34"/>
    </row>
    <row r="96332" spans="6:12" x14ac:dyDescent="0.35">
      <c r="F96332" s="34"/>
      <c r="J96332" s="34"/>
      <c r="K96332" s="34"/>
      <c r="L96332" s="34"/>
    </row>
    <row r="96333" spans="6:12" x14ac:dyDescent="0.35">
      <c r="F96333" s="34"/>
      <c r="J96333" s="34"/>
      <c r="K96333" s="34"/>
      <c r="L96333" s="34"/>
    </row>
    <row r="96334" spans="6:12" x14ac:dyDescent="0.35">
      <c r="F96334" s="34"/>
      <c r="J96334" s="34"/>
      <c r="K96334" s="34"/>
      <c r="L96334" s="34"/>
    </row>
    <row r="96335" spans="6:12" x14ac:dyDescent="0.35">
      <c r="F96335" s="34"/>
      <c r="J96335" s="34"/>
      <c r="K96335" s="34"/>
      <c r="L96335" s="34"/>
    </row>
    <row r="96336" spans="6:12" x14ac:dyDescent="0.35">
      <c r="F96336" s="34"/>
      <c r="J96336" s="34"/>
      <c r="K96336" s="34"/>
      <c r="L96336" s="34"/>
    </row>
    <row r="96337" spans="6:12" x14ac:dyDescent="0.35">
      <c r="F96337" s="34"/>
      <c r="J96337" s="34"/>
      <c r="K96337" s="34"/>
      <c r="L96337" s="34"/>
    </row>
    <row r="96338" spans="6:12" x14ac:dyDescent="0.35">
      <c r="F96338" s="34"/>
      <c r="J96338" s="34"/>
      <c r="K96338" s="34"/>
      <c r="L96338" s="34"/>
    </row>
    <row r="96339" spans="6:12" x14ac:dyDescent="0.35">
      <c r="F96339" s="34"/>
      <c r="J96339" s="34"/>
      <c r="K96339" s="34"/>
      <c r="L96339" s="34"/>
    </row>
    <row r="96340" spans="6:12" x14ac:dyDescent="0.35">
      <c r="F96340" s="34"/>
      <c r="J96340" s="34"/>
      <c r="K96340" s="34"/>
      <c r="L96340" s="34"/>
    </row>
    <row r="96341" spans="6:12" x14ac:dyDescent="0.35">
      <c r="F96341" s="34"/>
      <c r="J96341" s="34"/>
      <c r="K96341" s="34"/>
      <c r="L96341" s="34"/>
    </row>
    <row r="96342" spans="6:12" x14ac:dyDescent="0.35">
      <c r="F96342" s="34"/>
      <c r="J96342" s="34"/>
      <c r="K96342" s="34"/>
      <c r="L96342" s="34"/>
    </row>
    <row r="96343" spans="6:12" x14ac:dyDescent="0.35">
      <c r="F96343" s="34"/>
      <c r="J96343" s="34"/>
      <c r="K96343" s="34"/>
      <c r="L96343" s="34"/>
    </row>
    <row r="96344" spans="6:12" x14ac:dyDescent="0.35">
      <c r="F96344" s="34"/>
      <c r="J96344" s="34"/>
      <c r="K96344" s="34"/>
      <c r="L96344" s="34"/>
    </row>
    <row r="96345" spans="6:12" x14ac:dyDescent="0.35">
      <c r="F96345" s="34"/>
      <c r="J96345" s="34"/>
      <c r="K96345" s="34"/>
      <c r="L96345" s="34"/>
    </row>
    <row r="96346" spans="6:12" x14ac:dyDescent="0.35">
      <c r="F96346" s="34"/>
      <c r="J96346" s="34"/>
      <c r="K96346" s="34"/>
      <c r="L96346" s="34"/>
    </row>
    <row r="96347" spans="6:12" x14ac:dyDescent="0.35">
      <c r="F96347" s="34"/>
      <c r="J96347" s="34"/>
      <c r="K96347" s="34"/>
      <c r="L96347" s="34"/>
    </row>
    <row r="96348" spans="6:12" x14ac:dyDescent="0.35">
      <c r="F96348" s="34"/>
      <c r="J96348" s="34"/>
      <c r="K96348" s="34"/>
      <c r="L96348" s="34"/>
    </row>
    <row r="96349" spans="6:12" x14ac:dyDescent="0.35">
      <c r="F96349" s="34"/>
      <c r="J96349" s="34"/>
      <c r="K96349" s="34"/>
      <c r="L96349" s="34"/>
    </row>
    <row r="96350" spans="6:12" x14ac:dyDescent="0.35">
      <c r="F96350" s="34"/>
      <c r="J96350" s="34"/>
      <c r="K96350" s="34"/>
      <c r="L96350" s="34"/>
    </row>
    <row r="96351" spans="6:12" x14ac:dyDescent="0.35">
      <c r="F96351" s="34"/>
      <c r="J96351" s="34"/>
      <c r="K96351" s="34"/>
      <c r="L96351" s="34"/>
    </row>
    <row r="96352" spans="6:12" x14ac:dyDescent="0.35">
      <c r="F96352" s="34"/>
      <c r="J96352" s="34"/>
      <c r="K96352" s="34"/>
      <c r="L96352" s="34"/>
    </row>
    <row r="96353" spans="6:12" x14ac:dyDescent="0.35">
      <c r="F96353" s="34"/>
      <c r="J96353" s="34"/>
      <c r="K96353" s="34"/>
      <c r="L96353" s="34"/>
    </row>
    <row r="96354" spans="6:12" x14ac:dyDescent="0.35">
      <c r="F96354" s="34"/>
      <c r="J96354" s="34"/>
      <c r="K96354" s="34"/>
      <c r="L96354" s="34"/>
    </row>
    <row r="96355" spans="6:12" x14ac:dyDescent="0.35">
      <c r="F96355" s="34"/>
      <c r="J96355" s="34"/>
      <c r="K96355" s="34"/>
      <c r="L96355" s="34"/>
    </row>
    <row r="96356" spans="6:12" x14ac:dyDescent="0.35">
      <c r="F96356" s="34"/>
      <c r="J96356" s="34"/>
      <c r="K96356" s="34"/>
      <c r="L96356" s="34"/>
    </row>
    <row r="96357" spans="6:12" x14ac:dyDescent="0.35">
      <c r="F96357" s="34"/>
      <c r="J96357" s="34"/>
      <c r="K96357" s="34"/>
      <c r="L96357" s="34"/>
    </row>
    <row r="96358" spans="6:12" x14ac:dyDescent="0.35">
      <c r="F96358" s="34"/>
      <c r="J96358" s="34"/>
      <c r="K96358" s="34"/>
      <c r="L96358" s="34"/>
    </row>
    <row r="96359" spans="6:12" x14ac:dyDescent="0.35">
      <c r="F96359" s="34"/>
      <c r="J96359" s="34"/>
      <c r="K96359" s="34"/>
      <c r="L96359" s="34"/>
    </row>
    <row r="96360" spans="6:12" x14ac:dyDescent="0.35">
      <c r="F96360" s="34"/>
      <c r="J96360" s="34"/>
      <c r="K96360" s="34"/>
      <c r="L96360" s="34"/>
    </row>
    <row r="96361" spans="6:12" x14ac:dyDescent="0.35">
      <c r="F96361" s="34"/>
      <c r="J96361" s="34"/>
      <c r="K96361" s="34"/>
      <c r="L96361" s="34"/>
    </row>
    <row r="96362" spans="6:12" x14ac:dyDescent="0.35">
      <c r="F96362" s="34"/>
      <c r="J96362" s="34"/>
      <c r="K96362" s="34"/>
      <c r="L96362" s="34"/>
    </row>
    <row r="96363" spans="6:12" x14ac:dyDescent="0.35">
      <c r="F96363" s="34"/>
      <c r="J96363" s="34"/>
      <c r="K96363" s="34"/>
      <c r="L96363" s="34"/>
    </row>
    <row r="96364" spans="6:12" x14ac:dyDescent="0.35">
      <c r="F96364" s="34"/>
      <c r="J96364" s="34"/>
      <c r="K96364" s="34"/>
      <c r="L96364" s="34"/>
    </row>
    <row r="96365" spans="6:12" x14ac:dyDescent="0.35">
      <c r="F96365" s="34"/>
      <c r="J96365" s="34"/>
      <c r="K96365" s="34"/>
      <c r="L96365" s="34"/>
    </row>
    <row r="96366" spans="6:12" x14ac:dyDescent="0.35">
      <c r="F96366" s="34"/>
      <c r="J96366" s="34"/>
      <c r="K96366" s="34"/>
      <c r="L96366" s="34"/>
    </row>
    <row r="96367" spans="6:12" x14ac:dyDescent="0.35">
      <c r="F96367" s="34"/>
      <c r="J96367" s="34"/>
      <c r="K96367" s="34"/>
      <c r="L96367" s="34"/>
    </row>
    <row r="96368" spans="6:12" x14ac:dyDescent="0.35">
      <c r="F96368" s="34"/>
      <c r="J96368" s="34"/>
      <c r="K96368" s="34"/>
      <c r="L96368" s="34"/>
    </row>
    <row r="96369" spans="6:12" x14ac:dyDescent="0.35">
      <c r="F96369" s="34"/>
      <c r="J96369" s="34"/>
      <c r="K96369" s="34"/>
      <c r="L96369" s="34"/>
    </row>
    <row r="96370" spans="6:12" x14ac:dyDescent="0.35">
      <c r="F96370" s="34"/>
      <c r="J96370" s="34"/>
      <c r="K96370" s="34"/>
      <c r="L96370" s="34"/>
    </row>
    <row r="96371" spans="6:12" x14ac:dyDescent="0.35">
      <c r="F96371" s="34"/>
      <c r="J96371" s="34"/>
      <c r="K96371" s="34"/>
      <c r="L96371" s="34"/>
    </row>
    <row r="96372" spans="6:12" x14ac:dyDescent="0.35">
      <c r="F96372" s="34"/>
      <c r="J96372" s="34"/>
      <c r="K96372" s="34"/>
      <c r="L96372" s="34"/>
    </row>
    <row r="96373" spans="6:12" x14ac:dyDescent="0.35">
      <c r="F96373" s="34"/>
      <c r="J96373" s="34"/>
      <c r="K96373" s="34"/>
      <c r="L96373" s="34"/>
    </row>
    <row r="96374" spans="6:12" x14ac:dyDescent="0.35">
      <c r="F96374" s="34"/>
      <c r="J96374" s="34"/>
      <c r="K96374" s="34"/>
      <c r="L96374" s="34"/>
    </row>
    <row r="96375" spans="6:12" x14ac:dyDescent="0.35">
      <c r="F96375" s="34"/>
      <c r="J96375" s="34"/>
      <c r="K96375" s="34"/>
      <c r="L96375" s="34"/>
    </row>
    <row r="96376" spans="6:12" x14ac:dyDescent="0.35">
      <c r="F96376" s="34"/>
      <c r="J96376" s="34"/>
      <c r="K96376" s="34"/>
      <c r="L96376" s="34"/>
    </row>
    <row r="96377" spans="6:12" x14ac:dyDescent="0.35">
      <c r="F96377" s="34"/>
      <c r="J96377" s="34"/>
      <c r="K96377" s="34"/>
      <c r="L96377" s="34"/>
    </row>
    <row r="96378" spans="6:12" x14ac:dyDescent="0.35">
      <c r="F96378" s="34"/>
      <c r="J96378" s="34"/>
      <c r="K96378" s="34"/>
      <c r="L96378" s="34"/>
    </row>
    <row r="96379" spans="6:12" x14ac:dyDescent="0.35">
      <c r="F96379" s="34"/>
      <c r="J96379" s="34"/>
      <c r="K96379" s="34"/>
      <c r="L96379" s="34"/>
    </row>
    <row r="96380" spans="6:12" x14ac:dyDescent="0.35">
      <c r="F96380" s="34"/>
      <c r="J96380" s="34"/>
      <c r="K96380" s="34"/>
      <c r="L96380" s="34"/>
    </row>
    <row r="96381" spans="6:12" x14ac:dyDescent="0.35">
      <c r="F96381" s="34"/>
      <c r="J96381" s="34"/>
      <c r="K96381" s="34"/>
      <c r="L96381" s="34"/>
    </row>
    <row r="96382" spans="6:12" x14ac:dyDescent="0.35">
      <c r="F96382" s="34"/>
      <c r="J96382" s="34"/>
      <c r="K96382" s="34"/>
      <c r="L96382" s="34"/>
    </row>
    <row r="96383" spans="6:12" x14ac:dyDescent="0.35">
      <c r="F96383" s="34"/>
      <c r="J96383" s="34"/>
      <c r="K96383" s="34"/>
      <c r="L96383" s="34"/>
    </row>
    <row r="96384" spans="6:12" x14ac:dyDescent="0.35">
      <c r="F96384" s="34"/>
      <c r="J96384" s="34"/>
      <c r="K96384" s="34"/>
      <c r="L96384" s="34"/>
    </row>
    <row r="96385" spans="6:12" x14ac:dyDescent="0.35">
      <c r="F96385" s="34"/>
      <c r="J96385" s="34"/>
      <c r="K96385" s="34"/>
      <c r="L96385" s="34"/>
    </row>
    <row r="96386" spans="6:12" x14ac:dyDescent="0.35">
      <c r="F96386" s="34"/>
      <c r="J96386" s="34"/>
      <c r="K96386" s="34"/>
      <c r="L96386" s="34"/>
    </row>
    <row r="96387" spans="6:12" x14ac:dyDescent="0.35">
      <c r="F96387" s="34"/>
      <c r="J96387" s="34"/>
      <c r="K96387" s="34"/>
      <c r="L96387" s="34"/>
    </row>
    <row r="96388" spans="6:12" x14ac:dyDescent="0.35">
      <c r="F96388" s="34"/>
      <c r="J96388" s="34"/>
      <c r="K96388" s="34"/>
      <c r="L96388" s="34"/>
    </row>
    <row r="96389" spans="6:12" x14ac:dyDescent="0.35">
      <c r="F96389" s="34"/>
      <c r="J96389" s="34"/>
      <c r="K96389" s="34"/>
      <c r="L96389" s="34"/>
    </row>
    <row r="96390" spans="6:12" x14ac:dyDescent="0.35">
      <c r="F96390" s="34"/>
      <c r="J96390" s="34"/>
      <c r="K96390" s="34"/>
      <c r="L96390" s="34"/>
    </row>
    <row r="96391" spans="6:12" x14ac:dyDescent="0.35">
      <c r="F96391" s="34"/>
      <c r="J96391" s="34"/>
      <c r="K96391" s="34"/>
      <c r="L96391" s="34"/>
    </row>
    <row r="96392" spans="6:12" x14ac:dyDescent="0.35">
      <c r="F96392" s="34"/>
      <c r="J96392" s="34"/>
      <c r="K96392" s="34"/>
      <c r="L96392" s="34"/>
    </row>
    <row r="96393" spans="6:12" x14ac:dyDescent="0.35">
      <c r="F96393" s="34"/>
      <c r="J96393" s="34"/>
      <c r="K96393" s="34"/>
      <c r="L96393" s="34"/>
    </row>
    <row r="96394" spans="6:12" x14ac:dyDescent="0.35">
      <c r="F96394" s="34"/>
      <c r="J96394" s="34"/>
      <c r="K96394" s="34"/>
      <c r="L96394" s="34"/>
    </row>
    <row r="96395" spans="6:12" x14ac:dyDescent="0.35">
      <c r="F96395" s="34"/>
      <c r="J96395" s="34"/>
      <c r="K96395" s="34"/>
      <c r="L96395" s="34"/>
    </row>
    <row r="96396" spans="6:12" x14ac:dyDescent="0.35">
      <c r="F96396" s="34"/>
      <c r="J96396" s="34"/>
      <c r="K96396" s="34"/>
      <c r="L96396" s="34"/>
    </row>
    <row r="96397" spans="6:12" x14ac:dyDescent="0.35">
      <c r="F96397" s="34"/>
      <c r="J96397" s="34"/>
      <c r="K96397" s="34"/>
      <c r="L96397" s="34"/>
    </row>
    <row r="96398" spans="6:12" x14ac:dyDescent="0.35">
      <c r="F96398" s="34"/>
      <c r="J96398" s="34"/>
      <c r="K96398" s="34"/>
      <c r="L96398" s="34"/>
    </row>
    <row r="96399" spans="6:12" x14ac:dyDescent="0.35">
      <c r="F96399" s="34"/>
      <c r="J96399" s="34"/>
      <c r="K96399" s="34"/>
      <c r="L96399" s="34"/>
    </row>
    <row r="96400" spans="6:12" x14ac:dyDescent="0.35">
      <c r="F96400" s="34"/>
      <c r="J96400" s="34"/>
      <c r="K96400" s="34"/>
      <c r="L96400" s="34"/>
    </row>
    <row r="96401" spans="6:12" x14ac:dyDescent="0.35">
      <c r="F96401" s="34"/>
      <c r="J96401" s="34"/>
      <c r="K96401" s="34"/>
      <c r="L96401" s="34"/>
    </row>
    <row r="96402" spans="6:12" x14ac:dyDescent="0.35">
      <c r="F96402" s="34"/>
      <c r="J96402" s="34"/>
      <c r="K96402" s="34"/>
      <c r="L96402" s="34"/>
    </row>
    <row r="96403" spans="6:12" x14ac:dyDescent="0.35">
      <c r="F96403" s="34"/>
      <c r="J96403" s="34"/>
      <c r="K96403" s="34"/>
      <c r="L96403" s="34"/>
    </row>
    <row r="96404" spans="6:12" x14ac:dyDescent="0.35">
      <c r="F96404" s="34"/>
      <c r="J96404" s="34"/>
      <c r="K96404" s="34"/>
      <c r="L96404" s="34"/>
    </row>
    <row r="96405" spans="6:12" x14ac:dyDescent="0.35">
      <c r="F96405" s="34"/>
      <c r="J96405" s="34"/>
      <c r="K96405" s="34"/>
      <c r="L96405" s="34"/>
    </row>
    <row r="96406" spans="6:12" x14ac:dyDescent="0.35">
      <c r="F96406" s="34"/>
      <c r="J96406" s="34"/>
      <c r="K96406" s="34"/>
      <c r="L96406" s="34"/>
    </row>
    <row r="96407" spans="6:12" x14ac:dyDescent="0.35">
      <c r="F96407" s="34"/>
      <c r="J96407" s="34"/>
      <c r="K96407" s="34"/>
      <c r="L96407" s="34"/>
    </row>
    <row r="96408" spans="6:12" x14ac:dyDescent="0.35">
      <c r="F96408" s="34"/>
      <c r="J96408" s="34"/>
      <c r="K96408" s="34"/>
      <c r="L96408" s="34"/>
    </row>
    <row r="96409" spans="6:12" x14ac:dyDescent="0.35">
      <c r="F96409" s="34"/>
      <c r="J96409" s="34"/>
      <c r="K96409" s="34"/>
      <c r="L96409" s="34"/>
    </row>
    <row r="96410" spans="6:12" x14ac:dyDescent="0.35">
      <c r="F96410" s="34"/>
      <c r="J96410" s="34"/>
      <c r="K96410" s="34"/>
      <c r="L96410" s="34"/>
    </row>
    <row r="96411" spans="6:12" x14ac:dyDescent="0.35">
      <c r="F96411" s="34"/>
      <c r="J96411" s="34"/>
      <c r="K96411" s="34"/>
      <c r="L96411" s="34"/>
    </row>
    <row r="96412" spans="6:12" x14ac:dyDescent="0.35">
      <c r="F96412" s="34"/>
      <c r="J96412" s="34"/>
      <c r="K96412" s="34"/>
      <c r="L96412" s="34"/>
    </row>
    <row r="96413" spans="6:12" x14ac:dyDescent="0.35">
      <c r="F96413" s="34"/>
      <c r="J96413" s="34"/>
      <c r="K96413" s="34"/>
      <c r="L96413" s="34"/>
    </row>
    <row r="96414" spans="6:12" x14ac:dyDescent="0.35">
      <c r="F96414" s="34"/>
      <c r="J96414" s="34"/>
      <c r="K96414" s="34"/>
      <c r="L96414" s="34"/>
    </row>
    <row r="96415" spans="6:12" x14ac:dyDescent="0.35">
      <c r="F96415" s="34"/>
      <c r="J96415" s="34"/>
      <c r="K96415" s="34"/>
      <c r="L96415" s="34"/>
    </row>
    <row r="96416" spans="6:12" x14ac:dyDescent="0.35">
      <c r="F96416" s="34"/>
      <c r="J96416" s="34"/>
      <c r="K96416" s="34"/>
      <c r="L96416" s="34"/>
    </row>
    <row r="96417" spans="6:12" x14ac:dyDescent="0.35">
      <c r="F96417" s="34"/>
      <c r="J96417" s="34"/>
      <c r="K96417" s="34"/>
      <c r="L96417" s="34"/>
    </row>
    <row r="96418" spans="6:12" x14ac:dyDescent="0.35">
      <c r="F96418" s="34"/>
      <c r="J96418" s="34"/>
      <c r="K96418" s="34"/>
      <c r="L96418" s="34"/>
    </row>
    <row r="96419" spans="6:12" x14ac:dyDescent="0.35">
      <c r="F96419" s="34"/>
      <c r="J96419" s="34"/>
      <c r="K96419" s="34"/>
      <c r="L96419" s="34"/>
    </row>
    <row r="96420" spans="6:12" x14ac:dyDescent="0.35">
      <c r="F96420" s="34"/>
      <c r="J96420" s="34"/>
      <c r="K96420" s="34"/>
      <c r="L96420" s="34"/>
    </row>
    <row r="96421" spans="6:12" x14ac:dyDescent="0.35">
      <c r="F96421" s="34"/>
      <c r="J96421" s="34"/>
      <c r="K96421" s="34"/>
      <c r="L96421" s="34"/>
    </row>
    <row r="96422" spans="6:12" x14ac:dyDescent="0.35">
      <c r="F96422" s="34"/>
      <c r="J96422" s="34"/>
      <c r="K96422" s="34"/>
      <c r="L96422" s="34"/>
    </row>
    <row r="96423" spans="6:12" x14ac:dyDescent="0.35">
      <c r="F96423" s="34"/>
      <c r="J96423" s="34"/>
      <c r="K96423" s="34"/>
      <c r="L96423" s="34"/>
    </row>
    <row r="96424" spans="6:12" x14ac:dyDescent="0.35">
      <c r="F96424" s="34"/>
      <c r="J96424" s="34"/>
      <c r="K96424" s="34"/>
      <c r="L96424" s="34"/>
    </row>
    <row r="96425" spans="6:12" x14ac:dyDescent="0.35">
      <c r="F96425" s="34"/>
      <c r="J96425" s="34"/>
      <c r="K96425" s="34"/>
      <c r="L96425" s="34"/>
    </row>
    <row r="96426" spans="6:12" x14ac:dyDescent="0.35">
      <c r="F96426" s="34"/>
      <c r="J96426" s="34"/>
      <c r="K96426" s="34"/>
      <c r="L96426" s="34"/>
    </row>
    <row r="96427" spans="6:12" x14ac:dyDescent="0.35">
      <c r="F96427" s="34"/>
      <c r="J96427" s="34"/>
      <c r="K96427" s="34"/>
      <c r="L96427" s="34"/>
    </row>
    <row r="96428" spans="6:12" x14ac:dyDescent="0.35">
      <c r="F96428" s="34"/>
      <c r="J96428" s="34"/>
      <c r="K96428" s="34"/>
      <c r="L96428" s="34"/>
    </row>
    <row r="96429" spans="6:12" x14ac:dyDescent="0.35">
      <c r="F96429" s="34"/>
      <c r="J96429" s="34"/>
      <c r="K96429" s="34"/>
      <c r="L96429" s="34"/>
    </row>
    <row r="96430" spans="6:12" x14ac:dyDescent="0.35">
      <c r="F96430" s="34"/>
      <c r="J96430" s="34"/>
      <c r="K96430" s="34"/>
      <c r="L96430" s="34"/>
    </row>
    <row r="96431" spans="6:12" x14ac:dyDescent="0.35">
      <c r="F96431" s="34"/>
      <c r="J96431" s="34"/>
      <c r="K96431" s="34"/>
      <c r="L96431" s="34"/>
    </row>
    <row r="96432" spans="6:12" x14ac:dyDescent="0.35">
      <c r="F96432" s="34"/>
      <c r="J96432" s="34"/>
      <c r="K96432" s="34"/>
      <c r="L96432" s="34"/>
    </row>
    <row r="96433" spans="6:12" x14ac:dyDescent="0.35">
      <c r="F96433" s="34"/>
      <c r="J96433" s="34"/>
      <c r="K96433" s="34"/>
      <c r="L96433" s="34"/>
    </row>
    <row r="96434" spans="6:12" x14ac:dyDescent="0.35">
      <c r="F96434" s="34"/>
      <c r="J96434" s="34"/>
      <c r="K96434" s="34"/>
      <c r="L96434" s="34"/>
    </row>
    <row r="96435" spans="6:12" x14ac:dyDescent="0.35">
      <c r="F96435" s="34"/>
      <c r="J96435" s="34"/>
      <c r="K96435" s="34"/>
      <c r="L96435" s="34"/>
    </row>
    <row r="96436" spans="6:12" x14ac:dyDescent="0.35">
      <c r="F96436" s="34"/>
      <c r="J96436" s="34"/>
      <c r="K96436" s="34"/>
      <c r="L96436" s="34"/>
    </row>
    <row r="96437" spans="6:12" x14ac:dyDescent="0.35">
      <c r="F96437" s="34"/>
      <c r="J96437" s="34"/>
      <c r="K96437" s="34"/>
      <c r="L96437" s="34"/>
    </row>
    <row r="96438" spans="6:12" x14ac:dyDescent="0.35">
      <c r="F96438" s="34"/>
      <c r="J96438" s="34"/>
      <c r="K96438" s="34"/>
      <c r="L96438" s="34"/>
    </row>
    <row r="96439" spans="6:12" x14ac:dyDescent="0.35">
      <c r="F96439" s="34"/>
      <c r="J96439" s="34"/>
      <c r="K96439" s="34"/>
      <c r="L96439" s="34"/>
    </row>
    <row r="96440" spans="6:12" x14ac:dyDescent="0.35">
      <c r="F96440" s="34"/>
      <c r="J96440" s="34"/>
      <c r="K96440" s="34"/>
      <c r="L96440" s="34"/>
    </row>
    <row r="96441" spans="6:12" x14ac:dyDescent="0.35">
      <c r="F96441" s="34"/>
      <c r="J96441" s="34"/>
      <c r="K96441" s="34"/>
      <c r="L96441" s="34"/>
    </row>
    <row r="96442" spans="6:12" x14ac:dyDescent="0.35">
      <c r="F96442" s="34"/>
      <c r="J96442" s="34"/>
      <c r="K96442" s="34"/>
      <c r="L96442" s="34"/>
    </row>
    <row r="96443" spans="6:12" x14ac:dyDescent="0.35">
      <c r="F96443" s="34"/>
      <c r="J96443" s="34"/>
      <c r="K96443" s="34"/>
      <c r="L96443" s="34"/>
    </row>
    <row r="96444" spans="6:12" x14ac:dyDescent="0.35">
      <c r="F96444" s="34"/>
      <c r="J96444" s="34"/>
      <c r="K96444" s="34"/>
      <c r="L96444" s="34"/>
    </row>
    <row r="96445" spans="6:12" x14ac:dyDescent="0.35">
      <c r="F96445" s="34"/>
      <c r="J96445" s="34"/>
      <c r="K96445" s="34"/>
      <c r="L96445" s="34"/>
    </row>
    <row r="96446" spans="6:12" x14ac:dyDescent="0.35">
      <c r="F96446" s="34"/>
      <c r="J96446" s="34"/>
      <c r="K96446" s="34"/>
      <c r="L96446" s="34"/>
    </row>
    <row r="96447" spans="6:12" x14ac:dyDescent="0.35">
      <c r="F96447" s="34"/>
      <c r="J96447" s="34"/>
      <c r="K96447" s="34"/>
      <c r="L96447" s="34"/>
    </row>
    <row r="96448" spans="6:12" x14ac:dyDescent="0.35">
      <c r="F96448" s="34"/>
      <c r="J96448" s="34"/>
      <c r="K96448" s="34"/>
      <c r="L96448" s="34"/>
    </row>
    <row r="96449" spans="6:12" x14ac:dyDescent="0.35">
      <c r="F96449" s="34"/>
      <c r="J96449" s="34"/>
      <c r="K96449" s="34"/>
      <c r="L96449" s="34"/>
    </row>
    <row r="96450" spans="6:12" x14ac:dyDescent="0.35">
      <c r="F96450" s="34"/>
      <c r="J96450" s="34"/>
      <c r="K96450" s="34"/>
      <c r="L96450" s="34"/>
    </row>
    <row r="96451" spans="6:12" x14ac:dyDescent="0.35">
      <c r="F96451" s="34"/>
      <c r="J96451" s="34"/>
      <c r="K96451" s="34"/>
      <c r="L96451" s="34"/>
    </row>
    <row r="96452" spans="6:12" x14ac:dyDescent="0.35">
      <c r="F96452" s="34"/>
      <c r="J96452" s="34"/>
      <c r="K96452" s="34"/>
      <c r="L96452" s="34"/>
    </row>
    <row r="96453" spans="6:12" x14ac:dyDescent="0.35">
      <c r="F96453" s="34"/>
      <c r="J96453" s="34"/>
      <c r="K96453" s="34"/>
      <c r="L96453" s="34"/>
    </row>
    <row r="96454" spans="6:12" x14ac:dyDescent="0.35">
      <c r="F96454" s="34"/>
      <c r="J96454" s="34"/>
      <c r="K96454" s="34"/>
      <c r="L96454" s="34"/>
    </row>
    <row r="96455" spans="6:12" x14ac:dyDescent="0.35">
      <c r="F96455" s="34"/>
      <c r="J96455" s="34"/>
      <c r="K96455" s="34"/>
      <c r="L96455" s="34"/>
    </row>
    <row r="96456" spans="6:12" x14ac:dyDescent="0.35">
      <c r="F96456" s="34"/>
      <c r="J96456" s="34"/>
      <c r="K96456" s="34"/>
      <c r="L96456" s="34"/>
    </row>
    <row r="96457" spans="6:12" x14ac:dyDescent="0.35">
      <c r="F96457" s="34"/>
      <c r="J96457" s="34"/>
      <c r="K96457" s="34"/>
      <c r="L96457" s="34"/>
    </row>
    <row r="96458" spans="6:12" x14ac:dyDescent="0.35">
      <c r="F96458" s="34"/>
      <c r="J96458" s="34"/>
      <c r="K96458" s="34"/>
      <c r="L96458" s="34"/>
    </row>
    <row r="96459" spans="6:12" x14ac:dyDescent="0.35">
      <c r="F96459" s="34"/>
      <c r="J96459" s="34"/>
      <c r="K96459" s="34"/>
      <c r="L96459" s="34"/>
    </row>
    <row r="96460" spans="6:12" x14ac:dyDescent="0.35">
      <c r="F96460" s="34"/>
      <c r="J96460" s="34"/>
      <c r="K96460" s="34"/>
      <c r="L96460" s="34"/>
    </row>
    <row r="96461" spans="6:12" x14ac:dyDescent="0.35">
      <c r="F96461" s="34"/>
      <c r="J96461" s="34"/>
      <c r="K96461" s="34"/>
      <c r="L96461" s="34"/>
    </row>
    <row r="96462" spans="6:12" x14ac:dyDescent="0.35">
      <c r="F96462" s="34"/>
      <c r="J96462" s="34"/>
      <c r="K96462" s="34"/>
      <c r="L96462" s="34"/>
    </row>
    <row r="96463" spans="6:12" x14ac:dyDescent="0.35">
      <c r="F96463" s="34"/>
      <c r="J96463" s="34"/>
      <c r="K96463" s="34"/>
      <c r="L96463" s="34"/>
    </row>
    <row r="96464" spans="6:12" x14ac:dyDescent="0.35">
      <c r="F96464" s="34"/>
      <c r="J96464" s="34"/>
      <c r="K96464" s="34"/>
      <c r="L96464" s="34"/>
    </row>
    <row r="96465" spans="6:12" x14ac:dyDescent="0.35">
      <c r="F96465" s="34"/>
      <c r="J96465" s="34"/>
      <c r="K96465" s="34"/>
      <c r="L96465" s="34"/>
    </row>
    <row r="96466" spans="6:12" x14ac:dyDescent="0.35">
      <c r="F96466" s="34"/>
      <c r="J96466" s="34"/>
      <c r="K96466" s="34"/>
      <c r="L96466" s="34"/>
    </row>
    <row r="96467" spans="6:12" x14ac:dyDescent="0.35">
      <c r="F96467" s="34"/>
      <c r="J96467" s="34"/>
      <c r="K96467" s="34"/>
      <c r="L96467" s="34"/>
    </row>
    <row r="96468" spans="6:12" x14ac:dyDescent="0.35">
      <c r="F96468" s="34"/>
      <c r="J96468" s="34"/>
      <c r="K96468" s="34"/>
      <c r="L96468" s="34"/>
    </row>
    <row r="96469" spans="6:12" x14ac:dyDescent="0.35">
      <c r="F96469" s="34"/>
      <c r="J96469" s="34"/>
      <c r="K96469" s="34"/>
      <c r="L96469" s="34"/>
    </row>
    <row r="96470" spans="6:12" x14ac:dyDescent="0.35">
      <c r="F96470" s="34"/>
      <c r="J96470" s="34"/>
      <c r="K96470" s="34"/>
      <c r="L96470" s="34"/>
    </row>
    <row r="96471" spans="6:12" x14ac:dyDescent="0.35">
      <c r="F96471" s="34"/>
      <c r="J96471" s="34"/>
      <c r="K96471" s="34"/>
      <c r="L96471" s="34"/>
    </row>
    <row r="96472" spans="6:12" x14ac:dyDescent="0.35">
      <c r="F96472" s="34"/>
      <c r="J96472" s="34"/>
      <c r="K96472" s="34"/>
      <c r="L96472" s="34"/>
    </row>
    <row r="96473" spans="6:12" x14ac:dyDescent="0.35">
      <c r="F96473" s="34"/>
      <c r="J96473" s="34"/>
      <c r="K96473" s="34"/>
      <c r="L96473" s="34"/>
    </row>
    <row r="96474" spans="6:12" x14ac:dyDescent="0.35">
      <c r="F96474" s="34"/>
      <c r="J96474" s="34"/>
      <c r="K96474" s="34"/>
      <c r="L96474" s="34"/>
    </row>
    <row r="96475" spans="6:12" x14ac:dyDescent="0.35">
      <c r="F96475" s="34"/>
      <c r="J96475" s="34"/>
      <c r="K96475" s="34"/>
      <c r="L96475" s="34"/>
    </row>
    <row r="96476" spans="6:12" x14ac:dyDescent="0.35">
      <c r="F96476" s="34"/>
      <c r="J96476" s="34"/>
      <c r="K96476" s="34"/>
      <c r="L96476" s="34"/>
    </row>
    <row r="96477" spans="6:12" x14ac:dyDescent="0.35">
      <c r="F96477" s="34"/>
      <c r="J96477" s="34"/>
      <c r="K96477" s="34"/>
      <c r="L96477" s="34"/>
    </row>
    <row r="96478" spans="6:12" x14ac:dyDescent="0.35">
      <c r="F96478" s="34"/>
      <c r="J96478" s="34"/>
      <c r="K96478" s="34"/>
      <c r="L96478" s="34"/>
    </row>
    <row r="96479" spans="6:12" x14ac:dyDescent="0.35">
      <c r="F96479" s="34"/>
      <c r="J96479" s="34"/>
      <c r="K96479" s="34"/>
      <c r="L96479" s="34"/>
    </row>
    <row r="96480" spans="6:12" x14ac:dyDescent="0.35">
      <c r="F96480" s="34"/>
      <c r="J96480" s="34"/>
      <c r="K96480" s="34"/>
      <c r="L96480" s="34"/>
    </row>
    <row r="96481" spans="6:12" x14ac:dyDescent="0.35">
      <c r="F96481" s="34"/>
      <c r="J96481" s="34"/>
      <c r="K96481" s="34"/>
      <c r="L96481" s="34"/>
    </row>
    <row r="96482" spans="6:12" x14ac:dyDescent="0.35">
      <c r="F96482" s="34"/>
      <c r="J96482" s="34"/>
      <c r="K96482" s="34"/>
      <c r="L96482" s="34"/>
    </row>
    <row r="96483" spans="6:12" x14ac:dyDescent="0.35">
      <c r="F96483" s="34"/>
      <c r="J96483" s="34"/>
      <c r="K96483" s="34"/>
      <c r="L96483" s="34"/>
    </row>
    <row r="96484" spans="6:12" x14ac:dyDescent="0.35">
      <c r="F96484" s="34"/>
      <c r="J96484" s="34"/>
      <c r="K96484" s="34"/>
      <c r="L96484" s="34"/>
    </row>
    <row r="96485" spans="6:12" x14ac:dyDescent="0.35">
      <c r="F96485" s="34"/>
      <c r="J96485" s="34"/>
      <c r="K96485" s="34"/>
      <c r="L96485" s="34"/>
    </row>
    <row r="96486" spans="6:12" x14ac:dyDescent="0.35">
      <c r="F96486" s="34"/>
      <c r="J96486" s="34"/>
      <c r="K96486" s="34"/>
      <c r="L96486" s="34"/>
    </row>
    <row r="96487" spans="6:12" x14ac:dyDescent="0.35">
      <c r="F96487" s="34"/>
      <c r="J96487" s="34"/>
      <c r="K96487" s="34"/>
      <c r="L96487" s="34"/>
    </row>
    <row r="96488" spans="6:12" x14ac:dyDescent="0.35">
      <c r="F96488" s="34"/>
      <c r="J96488" s="34"/>
      <c r="K96488" s="34"/>
      <c r="L96488" s="34"/>
    </row>
    <row r="96489" spans="6:12" x14ac:dyDescent="0.35">
      <c r="F96489" s="34"/>
      <c r="J96489" s="34"/>
      <c r="K96489" s="34"/>
      <c r="L96489" s="34"/>
    </row>
    <row r="96490" spans="6:12" x14ac:dyDescent="0.35">
      <c r="F96490" s="34"/>
      <c r="J96490" s="34"/>
      <c r="K96490" s="34"/>
      <c r="L96490" s="34"/>
    </row>
    <row r="96491" spans="6:12" x14ac:dyDescent="0.35">
      <c r="F96491" s="34"/>
      <c r="J96491" s="34"/>
      <c r="K96491" s="34"/>
      <c r="L96491" s="34"/>
    </row>
    <row r="96492" spans="6:12" x14ac:dyDescent="0.35">
      <c r="F96492" s="34"/>
      <c r="J96492" s="34"/>
      <c r="K96492" s="34"/>
      <c r="L96492" s="34"/>
    </row>
    <row r="96493" spans="6:12" x14ac:dyDescent="0.35">
      <c r="F96493" s="34"/>
      <c r="J96493" s="34"/>
      <c r="K96493" s="34"/>
      <c r="L96493" s="34"/>
    </row>
    <row r="96494" spans="6:12" x14ac:dyDescent="0.35">
      <c r="F96494" s="34"/>
      <c r="J96494" s="34"/>
      <c r="K96494" s="34"/>
      <c r="L96494" s="34"/>
    </row>
    <row r="96495" spans="6:12" x14ac:dyDescent="0.35">
      <c r="F96495" s="34"/>
      <c r="J96495" s="34"/>
      <c r="K96495" s="34"/>
      <c r="L96495" s="34"/>
    </row>
    <row r="96496" spans="6:12" x14ac:dyDescent="0.35">
      <c r="F96496" s="34"/>
      <c r="J96496" s="34"/>
      <c r="K96496" s="34"/>
      <c r="L96496" s="34"/>
    </row>
    <row r="96497" spans="6:12" x14ac:dyDescent="0.35">
      <c r="F96497" s="34"/>
      <c r="J96497" s="34"/>
      <c r="K96497" s="34"/>
      <c r="L96497" s="34"/>
    </row>
    <row r="96498" spans="6:12" x14ac:dyDescent="0.35">
      <c r="F96498" s="34"/>
      <c r="J96498" s="34"/>
      <c r="K96498" s="34"/>
      <c r="L96498" s="34"/>
    </row>
    <row r="96499" spans="6:12" x14ac:dyDescent="0.35">
      <c r="F96499" s="34"/>
      <c r="J96499" s="34"/>
      <c r="K96499" s="34"/>
      <c r="L96499" s="34"/>
    </row>
    <row r="96500" spans="6:12" x14ac:dyDescent="0.35">
      <c r="F96500" s="34"/>
      <c r="J96500" s="34"/>
      <c r="K96500" s="34"/>
      <c r="L96500" s="34"/>
    </row>
    <row r="96501" spans="6:12" x14ac:dyDescent="0.35">
      <c r="F96501" s="34"/>
      <c r="J96501" s="34"/>
      <c r="K96501" s="34"/>
      <c r="L96501" s="34"/>
    </row>
    <row r="96502" spans="6:12" x14ac:dyDescent="0.35">
      <c r="F96502" s="34"/>
      <c r="J96502" s="34"/>
      <c r="K96502" s="34"/>
      <c r="L96502" s="34"/>
    </row>
    <row r="96503" spans="6:12" x14ac:dyDescent="0.35">
      <c r="F96503" s="34"/>
      <c r="J96503" s="34"/>
      <c r="K96503" s="34"/>
      <c r="L96503" s="34"/>
    </row>
    <row r="96504" spans="6:12" x14ac:dyDescent="0.35">
      <c r="F96504" s="34"/>
      <c r="J96504" s="34"/>
      <c r="K96504" s="34"/>
      <c r="L96504" s="34"/>
    </row>
    <row r="96505" spans="6:12" x14ac:dyDescent="0.35">
      <c r="F96505" s="34"/>
      <c r="J96505" s="34"/>
      <c r="K96505" s="34"/>
      <c r="L96505" s="34"/>
    </row>
    <row r="96506" spans="6:12" x14ac:dyDescent="0.35">
      <c r="F96506" s="34"/>
      <c r="J96506" s="34"/>
      <c r="K96506" s="34"/>
      <c r="L96506" s="34"/>
    </row>
    <row r="96507" spans="6:12" x14ac:dyDescent="0.35">
      <c r="F96507" s="34"/>
      <c r="J96507" s="34"/>
      <c r="K96507" s="34"/>
      <c r="L96507" s="34"/>
    </row>
    <row r="96508" spans="6:12" x14ac:dyDescent="0.35">
      <c r="F96508" s="34"/>
      <c r="J96508" s="34"/>
      <c r="K96508" s="34"/>
      <c r="L96508" s="34"/>
    </row>
    <row r="96509" spans="6:12" x14ac:dyDescent="0.35">
      <c r="F96509" s="34"/>
      <c r="J96509" s="34"/>
      <c r="K96509" s="34"/>
      <c r="L96509" s="34"/>
    </row>
    <row r="96510" spans="6:12" x14ac:dyDescent="0.35">
      <c r="F96510" s="34"/>
      <c r="J96510" s="34"/>
      <c r="K96510" s="34"/>
      <c r="L96510" s="34"/>
    </row>
    <row r="96511" spans="6:12" x14ac:dyDescent="0.35">
      <c r="F96511" s="34"/>
      <c r="J96511" s="34"/>
      <c r="K96511" s="34"/>
      <c r="L96511" s="34"/>
    </row>
    <row r="96512" spans="6:12" x14ac:dyDescent="0.35">
      <c r="F96512" s="34"/>
      <c r="J96512" s="34"/>
      <c r="K96512" s="34"/>
      <c r="L96512" s="34"/>
    </row>
    <row r="96513" spans="6:12" x14ac:dyDescent="0.35">
      <c r="F96513" s="34"/>
      <c r="J96513" s="34"/>
      <c r="K96513" s="34"/>
      <c r="L96513" s="34"/>
    </row>
    <row r="96514" spans="6:12" x14ac:dyDescent="0.35">
      <c r="F96514" s="34"/>
      <c r="J96514" s="34"/>
      <c r="K96514" s="34"/>
      <c r="L96514" s="34"/>
    </row>
    <row r="96515" spans="6:12" x14ac:dyDescent="0.35">
      <c r="F96515" s="34"/>
      <c r="J96515" s="34"/>
      <c r="K96515" s="34"/>
      <c r="L96515" s="34"/>
    </row>
    <row r="96516" spans="6:12" x14ac:dyDescent="0.35">
      <c r="F96516" s="34"/>
      <c r="J96516" s="34"/>
      <c r="K96516" s="34"/>
      <c r="L96516" s="34"/>
    </row>
    <row r="96517" spans="6:12" x14ac:dyDescent="0.35">
      <c r="F96517" s="34"/>
      <c r="J96517" s="34"/>
      <c r="K96517" s="34"/>
      <c r="L96517" s="34"/>
    </row>
    <row r="96518" spans="6:12" x14ac:dyDescent="0.35">
      <c r="F96518" s="34"/>
      <c r="J96518" s="34"/>
      <c r="K96518" s="34"/>
      <c r="L96518" s="34"/>
    </row>
    <row r="96519" spans="6:12" x14ac:dyDescent="0.35">
      <c r="F96519" s="34"/>
      <c r="J96519" s="34"/>
      <c r="K96519" s="34"/>
      <c r="L96519" s="34"/>
    </row>
    <row r="96520" spans="6:12" x14ac:dyDescent="0.35">
      <c r="F96520" s="34"/>
      <c r="J96520" s="34"/>
      <c r="K96520" s="34"/>
      <c r="L96520" s="34"/>
    </row>
    <row r="96521" spans="6:12" x14ac:dyDescent="0.35">
      <c r="F96521" s="34"/>
      <c r="J96521" s="34"/>
      <c r="K96521" s="34"/>
      <c r="L96521" s="34"/>
    </row>
    <row r="96522" spans="6:12" x14ac:dyDescent="0.35">
      <c r="F96522" s="34"/>
      <c r="J96522" s="34"/>
      <c r="K96522" s="34"/>
      <c r="L96522" s="34"/>
    </row>
    <row r="96523" spans="6:12" x14ac:dyDescent="0.35">
      <c r="F96523" s="34"/>
      <c r="J96523" s="34"/>
      <c r="K96523" s="34"/>
      <c r="L96523" s="34"/>
    </row>
    <row r="96524" spans="6:12" x14ac:dyDescent="0.35">
      <c r="F96524" s="34"/>
      <c r="J96524" s="34"/>
      <c r="K96524" s="34"/>
      <c r="L96524" s="34"/>
    </row>
    <row r="96525" spans="6:12" x14ac:dyDescent="0.35">
      <c r="F96525" s="34"/>
      <c r="J96525" s="34"/>
      <c r="K96525" s="34"/>
      <c r="L96525" s="34"/>
    </row>
    <row r="96526" spans="6:12" x14ac:dyDescent="0.35">
      <c r="F96526" s="34"/>
      <c r="J96526" s="34"/>
      <c r="K96526" s="34"/>
      <c r="L96526" s="34"/>
    </row>
    <row r="96527" spans="6:12" x14ac:dyDescent="0.35">
      <c r="F96527" s="34"/>
      <c r="J96527" s="34"/>
      <c r="K96527" s="34"/>
      <c r="L96527" s="34"/>
    </row>
    <row r="96528" spans="6:12" x14ac:dyDescent="0.35">
      <c r="F96528" s="34"/>
      <c r="J96528" s="34"/>
      <c r="K96528" s="34"/>
      <c r="L96528" s="34"/>
    </row>
    <row r="96529" spans="6:12" x14ac:dyDescent="0.35">
      <c r="F96529" s="34"/>
      <c r="J96529" s="34"/>
      <c r="K96529" s="34"/>
      <c r="L96529" s="34"/>
    </row>
    <row r="96530" spans="6:12" x14ac:dyDescent="0.35">
      <c r="F96530" s="34"/>
      <c r="J96530" s="34"/>
      <c r="K96530" s="34"/>
      <c r="L96530" s="34"/>
    </row>
    <row r="96531" spans="6:12" x14ac:dyDescent="0.35">
      <c r="F96531" s="34"/>
      <c r="J96531" s="34"/>
      <c r="K96531" s="34"/>
      <c r="L96531" s="34"/>
    </row>
    <row r="96532" spans="6:12" x14ac:dyDescent="0.35">
      <c r="F96532" s="34"/>
      <c r="J96532" s="34"/>
      <c r="K96532" s="34"/>
      <c r="L96532" s="34"/>
    </row>
    <row r="96533" spans="6:12" x14ac:dyDescent="0.35">
      <c r="F96533" s="34"/>
      <c r="J96533" s="34"/>
      <c r="K96533" s="34"/>
      <c r="L96533" s="34"/>
    </row>
    <row r="96534" spans="6:12" x14ac:dyDescent="0.35">
      <c r="F96534" s="34"/>
      <c r="J96534" s="34"/>
      <c r="K96534" s="34"/>
      <c r="L96534" s="34"/>
    </row>
    <row r="96535" spans="6:12" x14ac:dyDescent="0.35">
      <c r="F96535" s="34"/>
      <c r="J96535" s="34"/>
      <c r="K96535" s="34"/>
      <c r="L96535" s="34"/>
    </row>
    <row r="96536" spans="6:12" x14ac:dyDescent="0.35">
      <c r="F96536" s="34"/>
      <c r="J96536" s="34"/>
      <c r="K96536" s="34"/>
      <c r="L96536" s="34"/>
    </row>
    <row r="96537" spans="6:12" x14ac:dyDescent="0.35">
      <c r="F96537" s="34"/>
      <c r="J96537" s="34"/>
      <c r="K96537" s="34"/>
      <c r="L96537" s="34"/>
    </row>
    <row r="96538" spans="6:12" x14ac:dyDescent="0.35">
      <c r="F96538" s="34"/>
      <c r="J96538" s="34"/>
      <c r="K96538" s="34"/>
      <c r="L96538" s="34"/>
    </row>
    <row r="96539" spans="6:12" x14ac:dyDescent="0.35">
      <c r="F96539" s="34"/>
      <c r="J96539" s="34"/>
      <c r="K96539" s="34"/>
      <c r="L96539" s="34"/>
    </row>
    <row r="96540" spans="6:12" x14ac:dyDescent="0.35">
      <c r="F96540" s="34"/>
      <c r="J96540" s="34"/>
      <c r="K96540" s="34"/>
      <c r="L96540" s="34"/>
    </row>
    <row r="96541" spans="6:12" x14ac:dyDescent="0.35">
      <c r="F96541" s="34"/>
      <c r="J96541" s="34"/>
      <c r="K96541" s="34"/>
      <c r="L96541" s="34"/>
    </row>
    <row r="96542" spans="6:12" x14ac:dyDescent="0.35">
      <c r="F96542" s="34"/>
      <c r="J96542" s="34"/>
      <c r="K96542" s="34"/>
      <c r="L96542" s="34"/>
    </row>
    <row r="96543" spans="6:12" x14ac:dyDescent="0.35">
      <c r="F96543" s="34"/>
      <c r="J96543" s="34"/>
      <c r="K96543" s="34"/>
      <c r="L96543" s="34"/>
    </row>
    <row r="96544" spans="6:12" x14ac:dyDescent="0.35">
      <c r="F96544" s="34"/>
      <c r="J96544" s="34"/>
      <c r="K96544" s="34"/>
      <c r="L96544" s="34"/>
    </row>
    <row r="96545" spans="6:12" x14ac:dyDescent="0.35">
      <c r="F96545" s="34"/>
      <c r="J96545" s="34"/>
      <c r="K96545" s="34"/>
      <c r="L96545" s="34"/>
    </row>
    <row r="96546" spans="6:12" x14ac:dyDescent="0.35">
      <c r="F96546" s="34"/>
      <c r="J96546" s="34"/>
      <c r="K96546" s="34"/>
      <c r="L96546" s="34"/>
    </row>
    <row r="96547" spans="6:12" x14ac:dyDescent="0.35">
      <c r="F96547" s="34"/>
      <c r="J96547" s="34"/>
      <c r="K96547" s="34"/>
      <c r="L96547" s="34"/>
    </row>
    <row r="96548" spans="6:12" x14ac:dyDescent="0.35">
      <c r="F96548" s="34"/>
      <c r="J96548" s="34"/>
      <c r="K96548" s="34"/>
      <c r="L96548" s="34"/>
    </row>
    <row r="96549" spans="6:12" x14ac:dyDescent="0.35">
      <c r="F96549" s="34"/>
      <c r="J96549" s="34"/>
      <c r="K96549" s="34"/>
      <c r="L96549" s="34"/>
    </row>
    <row r="96550" spans="6:12" x14ac:dyDescent="0.35">
      <c r="F96550" s="34"/>
      <c r="J96550" s="34"/>
      <c r="K96550" s="34"/>
      <c r="L96550" s="34"/>
    </row>
    <row r="96551" spans="6:12" x14ac:dyDescent="0.35">
      <c r="F96551" s="34"/>
      <c r="J96551" s="34"/>
      <c r="K96551" s="34"/>
      <c r="L96551" s="34"/>
    </row>
    <row r="96552" spans="6:12" x14ac:dyDescent="0.35">
      <c r="F96552" s="34"/>
      <c r="J96552" s="34"/>
      <c r="K96552" s="34"/>
      <c r="L96552" s="34"/>
    </row>
    <row r="96553" spans="6:12" x14ac:dyDescent="0.35">
      <c r="F96553" s="34"/>
      <c r="J96553" s="34"/>
      <c r="K96553" s="34"/>
      <c r="L96553" s="34"/>
    </row>
    <row r="96554" spans="6:12" x14ac:dyDescent="0.35">
      <c r="F96554" s="34"/>
      <c r="J96554" s="34"/>
      <c r="K96554" s="34"/>
      <c r="L96554" s="34"/>
    </row>
    <row r="96555" spans="6:12" x14ac:dyDescent="0.35">
      <c r="F96555" s="34"/>
      <c r="J96555" s="34"/>
      <c r="K96555" s="34"/>
      <c r="L96555" s="34"/>
    </row>
    <row r="96556" spans="6:12" x14ac:dyDescent="0.35">
      <c r="F96556" s="34"/>
      <c r="J96556" s="34"/>
      <c r="K96556" s="34"/>
      <c r="L96556" s="34"/>
    </row>
    <row r="96557" spans="6:12" x14ac:dyDescent="0.35">
      <c r="F96557" s="34"/>
      <c r="J96557" s="34"/>
      <c r="K96557" s="34"/>
      <c r="L96557" s="34"/>
    </row>
    <row r="96558" spans="6:12" x14ac:dyDescent="0.35">
      <c r="F96558" s="34"/>
      <c r="J96558" s="34"/>
      <c r="K96558" s="34"/>
      <c r="L96558" s="34"/>
    </row>
    <row r="96559" spans="6:12" x14ac:dyDescent="0.35">
      <c r="F96559" s="34"/>
      <c r="J96559" s="34"/>
      <c r="K96559" s="34"/>
      <c r="L96559" s="34"/>
    </row>
    <row r="96560" spans="6:12" x14ac:dyDescent="0.35">
      <c r="F96560" s="34"/>
      <c r="J96560" s="34"/>
      <c r="K96560" s="34"/>
      <c r="L96560" s="34"/>
    </row>
    <row r="96561" spans="6:12" x14ac:dyDescent="0.35">
      <c r="F96561" s="34"/>
      <c r="J96561" s="34"/>
      <c r="K96561" s="34"/>
      <c r="L96561" s="34"/>
    </row>
    <row r="96562" spans="6:12" x14ac:dyDescent="0.35">
      <c r="F96562" s="34"/>
      <c r="J96562" s="34"/>
      <c r="K96562" s="34"/>
      <c r="L96562" s="34"/>
    </row>
    <row r="96563" spans="6:12" x14ac:dyDescent="0.35">
      <c r="F96563" s="34"/>
      <c r="J96563" s="34"/>
      <c r="K96563" s="34"/>
      <c r="L96563" s="34"/>
    </row>
    <row r="96564" spans="6:12" x14ac:dyDescent="0.35">
      <c r="F96564" s="34"/>
      <c r="J96564" s="34"/>
      <c r="K96564" s="34"/>
      <c r="L96564" s="34"/>
    </row>
    <row r="96565" spans="6:12" x14ac:dyDescent="0.35">
      <c r="F96565" s="34"/>
      <c r="J96565" s="34"/>
      <c r="K96565" s="34"/>
      <c r="L96565" s="34"/>
    </row>
    <row r="96566" spans="6:12" x14ac:dyDescent="0.35">
      <c r="F96566" s="34"/>
      <c r="J96566" s="34"/>
      <c r="K96566" s="34"/>
      <c r="L96566" s="34"/>
    </row>
    <row r="96567" spans="6:12" x14ac:dyDescent="0.35">
      <c r="F96567" s="34"/>
      <c r="J96567" s="34"/>
      <c r="K96567" s="34"/>
      <c r="L96567" s="34"/>
    </row>
    <row r="96568" spans="6:12" x14ac:dyDescent="0.35">
      <c r="F96568" s="34"/>
      <c r="J96568" s="34"/>
      <c r="K96568" s="34"/>
      <c r="L96568" s="34"/>
    </row>
    <row r="96569" spans="6:12" x14ac:dyDescent="0.35">
      <c r="F96569" s="34"/>
      <c r="J96569" s="34"/>
      <c r="K96569" s="34"/>
      <c r="L96569" s="34"/>
    </row>
    <row r="96570" spans="6:12" x14ac:dyDescent="0.35">
      <c r="F96570" s="34"/>
      <c r="J96570" s="34"/>
      <c r="K96570" s="34"/>
      <c r="L96570" s="34"/>
    </row>
    <row r="96571" spans="6:12" x14ac:dyDescent="0.35">
      <c r="F96571" s="34"/>
      <c r="J96571" s="34"/>
      <c r="K96571" s="34"/>
      <c r="L96571" s="34"/>
    </row>
    <row r="96572" spans="6:12" x14ac:dyDescent="0.35">
      <c r="F96572" s="34"/>
      <c r="J96572" s="34"/>
      <c r="K96572" s="34"/>
      <c r="L96572" s="34"/>
    </row>
    <row r="96573" spans="6:12" x14ac:dyDescent="0.35">
      <c r="F96573" s="34"/>
      <c r="J96573" s="34"/>
      <c r="K96573" s="34"/>
      <c r="L96573" s="34"/>
    </row>
    <row r="96574" spans="6:12" x14ac:dyDescent="0.35">
      <c r="F96574" s="34"/>
      <c r="J96574" s="34"/>
      <c r="K96574" s="34"/>
      <c r="L96574" s="34"/>
    </row>
    <row r="96575" spans="6:12" x14ac:dyDescent="0.35">
      <c r="F96575" s="34"/>
      <c r="J96575" s="34"/>
      <c r="K96575" s="34"/>
      <c r="L96575" s="34"/>
    </row>
    <row r="96576" spans="6:12" x14ac:dyDescent="0.35">
      <c r="F96576" s="34"/>
      <c r="J96576" s="34"/>
      <c r="K96576" s="34"/>
      <c r="L96576" s="34"/>
    </row>
    <row r="96577" spans="6:12" x14ac:dyDescent="0.35">
      <c r="F96577" s="34"/>
      <c r="J96577" s="34"/>
      <c r="K96577" s="34"/>
      <c r="L96577" s="34"/>
    </row>
    <row r="96578" spans="6:12" x14ac:dyDescent="0.35">
      <c r="F96578" s="34"/>
      <c r="J96578" s="34"/>
      <c r="K96578" s="34"/>
      <c r="L96578" s="34"/>
    </row>
    <row r="96579" spans="6:12" x14ac:dyDescent="0.35">
      <c r="F96579" s="34"/>
      <c r="J96579" s="34"/>
      <c r="K96579" s="34"/>
      <c r="L96579" s="34"/>
    </row>
    <row r="96580" spans="6:12" x14ac:dyDescent="0.35">
      <c r="F96580" s="34"/>
      <c r="J96580" s="34"/>
      <c r="K96580" s="34"/>
      <c r="L96580" s="34"/>
    </row>
    <row r="96581" spans="6:12" x14ac:dyDescent="0.35">
      <c r="F96581" s="34"/>
      <c r="J96581" s="34"/>
      <c r="K96581" s="34"/>
      <c r="L96581" s="34"/>
    </row>
    <row r="96582" spans="6:12" x14ac:dyDescent="0.35">
      <c r="F96582" s="34"/>
      <c r="J96582" s="34"/>
      <c r="K96582" s="34"/>
      <c r="L96582" s="34"/>
    </row>
    <row r="96583" spans="6:12" x14ac:dyDescent="0.35">
      <c r="F96583" s="34"/>
      <c r="J96583" s="34"/>
      <c r="K96583" s="34"/>
      <c r="L96583" s="34"/>
    </row>
    <row r="96584" spans="6:12" x14ac:dyDescent="0.35">
      <c r="F96584" s="34"/>
      <c r="J96584" s="34"/>
      <c r="K96584" s="34"/>
      <c r="L96584" s="34"/>
    </row>
    <row r="96585" spans="6:12" x14ac:dyDescent="0.35">
      <c r="F96585" s="34"/>
      <c r="J96585" s="34"/>
      <c r="K96585" s="34"/>
      <c r="L96585" s="34"/>
    </row>
    <row r="96586" spans="6:12" x14ac:dyDescent="0.35">
      <c r="F96586" s="34"/>
      <c r="J96586" s="34"/>
      <c r="K96586" s="34"/>
      <c r="L96586" s="34"/>
    </row>
    <row r="96587" spans="6:12" x14ac:dyDescent="0.35">
      <c r="F96587" s="34"/>
      <c r="J96587" s="34"/>
      <c r="K96587" s="34"/>
      <c r="L96587" s="34"/>
    </row>
    <row r="96588" spans="6:12" x14ac:dyDescent="0.35">
      <c r="F96588" s="34"/>
      <c r="J96588" s="34"/>
      <c r="K96588" s="34"/>
      <c r="L96588" s="34"/>
    </row>
    <row r="96589" spans="6:12" x14ac:dyDescent="0.35">
      <c r="F96589" s="34"/>
      <c r="J96589" s="34"/>
      <c r="K96589" s="34"/>
      <c r="L96589" s="34"/>
    </row>
    <row r="96590" spans="6:12" x14ac:dyDescent="0.35">
      <c r="F96590" s="34"/>
      <c r="J96590" s="34"/>
      <c r="K96590" s="34"/>
      <c r="L96590" s="34"/>
    </row>
    <row r="96591" spans="6:12" x14ac:dyDescent="0.35">
      <c r="F96591" s="34"/>
      <c r="J96591" s="34"/>
      <c r="K96591" s="34"/>
      <c r="L96591" s="34"/>
    </row>
    <row r="96592" spans="6:12" x14ac:dyDescent="0.35">
      <c r="F96592" s="34"/>
      <c r="J96592" s="34"/>
      <c r="K96592" s="34"/>
      <c r="L96592" s="34"/>
    </row>
    <row r="96593" spans="6:12" x14ac:dyDescent="0.35">
      <c r="F96593" s="34"/>
      <c r="J96593" s="34"/>
      <c r="K96593" s="34"/>
      <c r="L96593" s="34"/>
    </row>
    <row r="96594" spans="6:12" x14ac:dyDescent="0.35">
      <c r="F96594" s="34"/>
      <c r="J96594" s="34"/>
      <c r="K96594" s="34"/>
      <c r="L96594" s="34"/>
    </row>
    <row r="96595" spans="6:12" x14ac:dyDescent="0.35">
      <c r="F96595" s="34"/>
      <c r="J96595" s="34"/>
      <c r="K96595" s="34"/>
      <c r="L96595" s="34"/>
    </row>
    <row r="96596" spans="6:12" x14ac:dyDescent="0.35">
      <c r="F96596" s="34"/>
      <c r="J96596" s="34"/>
      <c r="K96596" s="34"/>
      <c r="L96596" s="34"/>
    </row>
    <row r="96597" spans="6:12" x14ac:dyDescent="0.35">
      <c r="F96597" s="34"/>
      <c r="J96597" s="34"/>
      <c r="K96597" s="34"/>
      <c r="L96597" s="34"/>
    </row>
    <row r="96598" spans="6:12" x14ac:dyDescent="0.35">
      <c r="F96598" s="34"/>
      <c r="J96598" s="34"/>
      <c r="K96598" s="34"/>
      <c r="L96598" s="34"/>
    </row>
    <row r="96599" spans="6:12" x14ac:dyDescent="0.35">
      <c r="F96599" s="34"/>
      <c r="J96599" s="34"/>
      <c r="K96599" s="34"/>
      <c r="L96599" s="34"/>
    </row>
    <row r="96600" spans="6:12" x14ac:dyDescent="0.35">
      <c r="F96600" s="34"/>
      <c r="J96600" s="34"/>
      <c r="K96600" s="34"/>
      <c r="L96600" s="34"/>
    </row>
    <row r="96601" spans="6:12" x14ac:dyDescent="0.35">
      <c r="F96601" s="34"/>
      <c r="J96601" s="34"/>
      <c r="K96601" s="34"/>
      <c r="L96601" s="34"/>
    </row>
    <row r="96602" spans="6:12" x14ac:dyDescent="0.35">
      <c r="F96602" s="34"/>
      <c r="J96602" s="34"/>
      <c r="K96602" s="34"/>
      <c r="L96602" s="34"/>
    </row>
    <row r="96603" spans="6:12" x14ac:dyDescent="0.35">
      <c r="F96603" s="34"/>
      <c r="J96603" s="34"/>
      <c r="K96603" s="34"/>
      <c r="L96603" s="34"/>
    </row>
    <row r="96604" spans="6:12" x14ac:dyDescent="0.35">
      <c r="F96604" s="34"/>
      <c r="J96604" s="34"/>
      <c r="K96604" s="34"/>
      <c r="L96604" s="34"/>
    </row>
    <row r="96605" spans="6:12" x14ac:dyDescent="0.35">
      <c r="F96605" s="34"/>
      <c r="J96605" s="34"/>
      <c r="K96605" s="34"/>
      <c r="L96605" s="34"/>
    </row>
    <row r="96606" spans="6:12" x14ac:dyDescent="0.35">
      <c r="F96606" s="34"/>
      <c r="J96606" s="34"/>
      <c r="K96606" s="34"/>
      <c r="L96606" s="34"/>
    </row>
    <row r="96607" spans="6:12" x14ac:dyDescent="0.35">
      <c r="F96607" s="34"/>
      <c r="J96607" s="34"/>
      <c r="K96607" s="34"/>
      <c r="L96607" s="34"/>
    </row>
    <row r="96608" spans="6:12" x14ac:dyDescent="0.35">
      <c r="F96608" s="34"/>
      <c r="J96608" s="34"/>
      <c r="K96608" s="34"/>
      <c r="L96608" s="34"/>
    </row>
    <row r="96609" spans="6:12" x14ac:dyDescent="0.35">
      <c r="F96609" s="34"/>
      <c r="J96609" s="34"/>
      <c r="K96609" s="34"/>
      <c r="L96609" s="34"/>
    </row>
    <row r="96610" spans="6:12" x14ac:dyDescent="0.35">
      <c r="F96610" s="34"/>
      <c r="J96610" s="34"/>
      <c r="K96610" s="34"/>
      <c r="L96610" s="34"/>
    </row>
    <row r="96611" spans="6:12" x14ac:dyDescent="0.35">
      <c r="F96611" s="34"/>
      <c r="J96611" s="34"/>
      <c r="K96611" s="34"/>
      <c r="L96611" s="34"/>
    </row>
    <row r="96612" spans="6:12" x14ac:dyDescent="0.35">
      <c r="F96612" s="34"/>
      <c r="J96612" s="34"/>
      <c r="K96612" s="34"/>
      <c r="L96612" s="34"/>
    </row>
    <row r="96613" spans="6:12" x14ac:dyDescent="0.35">
      <c r="F96613" s="34"/>
      <c r="J96613" s="34"/>
      <c r="K96613" s="34"/>
      <c r="L96613" s="34"/>
    </row>
    <row r="96614" spans="6:12" x14ac:dyDescent="0.35">
      <c r="F96614" s="34"/>
      <c r="J96614" s="34"/>
      <c r="K96614" s="34"/>
      <c r="L96614" s="34"/>
    </row>
    <row r="96615" spans="6:12" x14ac:dyDescent="0.35">
      <c r="F96615" s="34"/>
      <c r="J96615" s="34"/>
      <c r="K96615" s="34"/>
      <c r="L96615" s="34"/>
    </row>
    <row r="96616" spans="6:12" x14ac:dyDescent="0.35">
      <c r="F96616" s="34"/>
      <c r="J96616" s="34"/>
      <c r="K96616" s="34"/>
      <c r="L96616" s="34"/>
    </row>
    <row r="96617" spans="6:12" x14ac:dyDescent="0.35">
      <c r="F96617" s="34"/>
      <c r="J96617" s="34"/>
      <c r="K96617" s="34"/>
      <c r="L96617" s="34"/>
    </row>
    <row r="96618" spans="6:12" x14ac:dyDescent="0.35">
      <c r="F96618" s="34"/>
      <c r="J96618" s="34"/>
      <c r="K96618" s="34"/>
      <c r="L96618" s="34"/>
    </row>
    <row r="96619" spans="6:12" x14ac:dyDescent="0.35">
      <c r="F96619" s="34"/>
      <c r="J96619" s="34"/>
      <c r="K96619" s="34"/>
      <c r="L96619" s="34"/>
    </row>
    <row r="96620" spans="6:12" x14ac:dyDescent="0.35">
      <c r="F96620" s="34"/>
      <c r="J96620" s="34"/>
      <c r="K96620" s="34"/>
      <c r="L96620" s="34"/>
    </row>
    <row r="96621" spans="6:12" x14ac:dyDescent="0.35">
      <c r="F96621" s="34"/>
      <c r="J96621" s="34"/>
      <c r="K96621" s="34"/>
      <c r="L96621" s="34"/>
    </row>
    <row r="96622" spans="6:12" x14ac:dyDescent="0.35">
      <c r="F96622" s="34"/>
      <c r="J96622" s="34"/>
      <c r="K96622" s="34"/>
      <c r="L96622" s="34"/>
    </row>
    <row r="96623" spans="6:12" x14ac:dyDescent="0.35">
      <c r="F96623" s="34"/>
      <c r="J96623" s="34"/>
      <c r="K96623" s="34"/>
      <c r="L96623" s="34"/>
    </row>
    <row r="96624" spans="6:12" x14ac:dyDescent="0.35">
      <c r="F96624" s="34"/>
      <c r="J96624" s="34"/>
      <c r="K96624" s="34"/>
      <c r="L96624" s="34"/>
    </row>
    <row r="96625" spans="6:12" x14ac:dyDescent="0.35">
      <c r="F96625" s="34"/>
      <c r="J96625" s="34"/>
      <c r="K96625" s="34"/>
      <c r="L96625" s="34"/>
    </row>
    <row r="96626" spans="6:12" x14ac:dyDescent="0.35">
      <c r="F96626" s="34"/>
      <c r="J96626" s="34"/>
      <c r="K96626" s="34"/>
      <c r="L96626" s="34"/>
    </row>
    <row r="96627" spans="6:12" x14ac:dyDescent="0.35">
      <c r="F96627" s="34"/>
      <c r="J96627" s="34"/>
      <c r="K96627" s="34"/>
      <c r="L96627" s="34"/>
    </row>
    <row r="96628" spans="6:12" x14ac:dyDescent="0.35">
      <c r="F96628" s="34"/>
      <c r="J96628" s="34"/>
      <c r="K96628" s="34"/>
      <c r="L96628" s="34"/>
    </row>
    <row r="96629" spans="6:12" x14ac:dyDescent="0.35">
      <c r="F96629" s="34"/>
      <c r="J96629" s="34"/>
      <c r="K96629" s="34"/>
      <c r="L96629" s="34"/>
    </row>
    <row r="96630" spans="6:12" x14ac:dyDescent="0.35">
      <c r="F96630" s="34"/>
      <c r="J96630" s="34"/>
      <c r="K96630" s="34"/>
      <c r="L96630" s="34"/>
    </row>
    <row r="96631" spans="6:12" x14ac:dyDescent="0.35">
      <c r="F96631" s="34"/>
      <c r="J96631" s="34"/>
      <c r="K96631" s="34"/>
      <c r="L96631" s="34"/>
    </row>
    <row r="96632" spans="6:12" x14ac:dyDescent="0.35">
      <c r="F96632" s="34"/>
      <c r="J96632" s="34"/>
      <c r="K96632" s="34"/>
      <c r="L96632" s="34"/>
    </row>
    <row r="96633" spans="6:12" x14ac:dyDescent="0.35">
      <c r="F96633" s="34"/>
      <c r="J96633" s="34"/>
      <c r="K96633" s="34"/>
      <c r="L96633" s="34"/>
    </row>
    <row r="96634" spans="6:12" x14ac:dyDescent="0.35">
      <c r="F96634" s="34"/>
      <c r="J96634" s="34"/>
      <c r="K96634" s="34"/>
      <c r="L96634" s="34"/>
    </row>
    <row r="96635" spans="6:12" x14ac:dyDescent="0.35">
      <c r="F96635" s="34"/>
      <c r="J96635" s="34"/>
      <c r="K96635" s="34"/>
      <c r="L96635" s="34"/>
    </row>
    <row r="96636" spans="6:12" x14ac:dyDescent="0.35">
      <c r="F96636" s="34"/>
      <c r="J96636" s="34"/>
      <c r="K96636" s="34"/>
      <c r="L96636" s="34"/>
    </row>
    <row r="96637" spans="6:12" x14ac:dyDescent="0.35">
      <c r="F96637" s="34"/>
      <c r="J96637" s="34"/>
      <c r="K96637" s="34"/>
      <c r="L96637" s="34"/>
    </row>
    <row r="96638" spans="6:12" x14ac:dyDescent="0.35">
      <c r="F96638" s="34"/>
      <c r="J96638" s="34"/>
      <c r="K96638" s="34"/>
      <c r="L96638" s="34"/>
    </row>
    <row r="96639" spans="6:12" x14ac:dyDescent="0.35">
      <c r="F96639" s="34"/>
      <c r="J96639" s="34"/>
      <c r="K96639" s="34"/>
      <c r="L96639" s="34"/>
    </row>
    <row r="96640" spans="6:12" x14ac:dyDescent="0.35">
      <c r="F96640" s="34"/>
      <c r="J96640" s="34"/>
      <c r="K96640" s="34"/>
      <c r="L96640" s="34"/>
    </row>
    <row r="96641" spans="6:12" x14ac:dyDescent="0.35">
      <c r="F96641" s="34"/>
      <c r="J96641" s="34"/>
      <c r="K96641" s="34"/>
      <c r="L96641" s="34"/>
    </row>
    <row r="96642" spans="6:12" x14ac:dyDescent="0.35">
      <c r="F96642" s="34"/>
      <c r="J96642" s="34"/>
      <c r="K96642" s="34"/>
      <c r="L96642" s="34"/>
    </row>
    <row r="96643" spans="6:12" x14ac:dyDescent="0.35">
      <c r="F96643" s="34"/>
      <c r="J96643" s="34"/>
      <c r="K96643" s="34"/>
      <c r="L96643" s="34"/>
    </row>
    <row r="96644" spans="6:12" x14ac:dyDescent="0.35">
      <c r="F96644" s="34"/>
      <c r="J96644" s="34"/>
      <c r="K96644" s="34"/>
      <c r="L96644" s="34"/>
    </row>
    <row r="96645" spans="6:12" x14ac:dyDescent="0.35">
      <c r="F96645" s="34"/>
      <c r="J96645" s="34"/>
      <c r="K96645" s="34"/>
      <c r="L96645" s="34"/>
    </row>
    <row r="96646" spans="6:12" x14ac:dyDescent="0.35">
      <c r="F96646" s="34"/>
      <c r="J96646" s="34"/>
      <c r="K96646" s="34"/>
      <c r="L96646" s="34"/>
    </row>
    <row r="96647" spans="6:12" x14ac:dyDescent="0.35">
      <c r="F96647" s="34"/>
      <c r="J96647" s="34"/>
      <c r="K96647" s="34"/>
      <c r="L96647" s="34"/>
    </row>
    <row r="96648" spans="6:12" x14ac:dyDescent="0.35">
      <c r="F96648" s="34"/>
      <c r="J96648" s="34"/>
      <c r="K96648" s="34"/>
      <c r="L96648" s="34"/>
    </row>
    <row r="96649" spans="6:12" x14ac:dyDescent="0.35">
      <c r="F96649" s="34"/>
      <c r="J96649" s="34"/>
      <c r="K96649" s="34"/>
      <c r="L96649" s="34"/>
    </row>
    <row r="96650" spans="6:12" x14ac:dyDescent="0.35">
      <c r="F96650" s="34"/>
      <c r="J96650" s="34"/>
      <c r="K96650" s="34"/>
      <c r="L96650" s="34"/>
    </row>
    <row r="96651" spans="6:12" x14ac:dyDescent="0.35">
      <c r="F96651" s="34"/>
      <c r="J96651" s="34"/>
      <c r="K96651" s="34"/>
      <c r="L96651" s="34"/>
    </row>
    <row r="96652" spans="6:12" x14ac:dyDescent="0.35">
      <c r="F96652" s="34"/>
      <c r="J96652" s="34"/>
      <c r="K96652" s="34"/>
      <c r="L96652" s="34"/>
    </row>
    <row r="96653" spans="6:12" x14ac:dyDescent="0.35">
      <c r="F96653" s="34"/>
      <c r="J96653" s="34"/>
      <c r="K96653" s="34"/>
      <c r="L96653" s="34"/>
    </row>
    <row r="96654" spans="6:12" x14ac:dyDescent="0.35">
      <c r="F96654" s="34"/>
      <c r="J96654" s="34"/>
      <c r="K96654" s="34"/>
      <c r="L96654" s="34"/>
    </row>
    <row r="96655" spans="6:12" x14ac:dyDescent="0.35">
      <c r="F96655" s="34"/>
      <c r="J96655" s="34"/>
      <c r="K96655" s="34"/>
      <c r="L96655" s="34"/>
    </row>
    <row r="96656" spans="6:12" x14ac:dyDescent="0.35">
      <c r="F96656" s="34"/>
      <c r="J96656" s="34"/>
      <c r="K96656" s="34"/>
      <c r="L96656" s="34"/>
    </row>
    <row r="96657" spans="6:12" x14ac:dyDescent="0.35">
      <c r="F96657" s="34"/>
      <c r="J96657" s="34"/>
      <c r="K96657" s="34"/>
      <c r="L96657" s="34"/>
    </row>
    <row r="96658" spans="6:12" x14ac:dyDescent="0.35">
      <c r="F96658" s="34"/>
      <c r="J96658" s="34"/>
      <c r="K96658" s="34"/>
      <c r="L96658" s="34"/>
    </row>
    <row r="96659" spans="6:12" x14ac:dyDescent="0.35">
      <c r="F96659" s="34"/>
      <c r="J96659" s="34"/>
      <c r="K96659" s="34"/>
      <c r="L96659" s="34"/>
    </row>
    <row r="96660" spans="6:12" x14ac:dyDescent="0.35">
      <c r="F96660" s="34"/>
      <c r="J96660" s="34"/>
      <c r="K96660" s="34"/>
      <c r="L96660" s="34"/>
    </row>
    <row r="96661" spans="6:12" x14ac:dyDescent="0.35">
      <c r="F96661" s="34"/>
      <c r="J96661" s="34"/>
      <c r="K96661" s="34"/>
      <c r="L96661" s="34"/>
    </row>
    <row r="96662" spans="6:12" x14ac:dyDescent="0.35">
      <c r="F96662" s="34"/>
      <c r="J96662" s="34"/>
      <c r="K96662" s="34"/>
      <c r="L96662" s="34"/>
    </row>
    <row r="96663" spans="6:12" x14ac:dyDescent="0.35">
      <c r="F96663" s="34"/>
      <c r="J96663" s="34"/>
      <c r="K96663" s="34"/>
      <c r="L96663" s="34"/>
    </row>
    <row r="96664" spans="6:12" x14ac:dyDescent="0.35">
      <c r="F96664" s="34"/>
      <c r="J96664" s="34"/>
      <c r="K96664" s="34"/>
      <c r="L96664" s="34"/>
    </row>
    <row r="96665" spans="6:12" x14ac:dyDescent="0.35">
      <c r="F96665" s="34"/>
      <c r="J96665" s="34"/>
      <c r="K96665" s="34"/>
      <c r="L96665" s="34"/>
    </row>
    <row r="96666" spans="6:12" x14ac:dyDescent="0.35">
      <c r="F96666" s="34"/>
      <c r="J96666" s="34"/>
      <c r="K96666" s="34"/>
      <c r="L96666" s="34"/>
    </row>
    <row r="96667" spans="6:12" x14ac:dyDescent="0.35">
      <c r="F96667" s="34"/>
      <c r="J96667" s="34"/>
      <c r="K96667" s="34"/>
      <c r="L96667" s="34"/>
    </row>
    <row r="96668" spans="6:12" x14ac:dyDescent="0.35">
      <c r="F96668" s="34"/>
      <c r="J96668" s="34"/>
      <c r="K96668" s="34"/>
      <c r="L96668" s="34"/>
    </row>
    <row r="96669" spans="6:12" x14ac:dyDescent="0.35">
      <c r="F96669" s="34"/>
      <c r="J96669" s="34"/>
      <c r="K96669" s="34"/>
      <c r="L96669" s="34"/>
    </row>
    <row r="96670" spans="6:12" x14ac:dyDescent="0.35">
      <c r="F96670" s="34"/>
      <c r="J96670" s="34"/>
      <c r="K96670" s="34"/>
      <c r="L96670" s="34"/>
    </row>
    <row r="96671" spans="6:12" x14ac:dyDescent="0.35">
      <c r="F96671" s="34"/>
      <c r="J96671" s="34"/>
      <c r="K96671" s="34"/>
      <c r="L96671" s="34"/>
    </row>
    <row r="96672" spans="6:12" x14ac:dyDescent="0.35">
      <c r="F96672" s="34"/>
      <c r="J96672" s="34"/>
      <c r="K96672" s="34"/>
      <c r="L96672" s="34"/>
    </row>
    <row r="96673" spans="6:12" x14ac:dyDescent="0.35">
      <c r="F96673" s="34"/>
      <c r="J96673" s="34"/>
      <c r="K96673" s="34"/>
      <c r="L96673" s="34"/>
    </row>
    <row r="96674" spans="6:12" x14ac:dyDescent="0.35">
      <c r="F96674" s="34"/>
      <c r="J96674" s="34"/>
      <c r="K96674" s="34"/>
      <c r="L96674" s="34"/>
    </row>
    <row r="96675" spans="6:12" x14ac:dyDescent="0.35">
      <c r="F96675" s="34"/>
      <c r="J96675" s="34"/>
      <c r="K96675" s="34"/>
      <c r="L96675" s="34"/>
    </row>
    <row r="96676" spans="6:12" x14ac:dyDescent="0.35">
      <c r="F96676" s="34"/>
      <c r="J96676" s="34"/>
      <c r="K96676" s="34"/>
      <c r="L96676" s="34"/>
    </row>
    <row r="96677" spans="6:12" x14ac:dyDescent="0.35">
      <c r="F96677" s="34"/>
      <c r="J96677" s="34"/>
      <c r="K96677" s="34"/>
      <c r="L96677" s="34"/>
    </row>
    <row r="96678" spans="6:12" x14ac:dyDescent="0.35">
      <c r="F96678" s="34"/>
      <c r="J96678" s="34"/>
      <c r="K96678" s="34"/>
      <c r="L96678" s="34"/>
    </row>
    <row r="96679" spans="6:12" x14ac:dyDescent="0.35">
      <c r="F96679" s="34"/>
      <c r="J96679" s="34"/>
      <c r="K96679" s="34"/>
      <c r="L96679" s="34"/>
    </row>
    <row r="96680" spans="6:12" x14ac:dyDescent="0.35">
      <c r="F96680" s="34"/>
      <c r="J96680" s="34"/>
      <c r="K96680" s="34"/>
      <c r="L96680" s="34"/>
    </row>
    <row r="96681" spans="6:12" x14ac:dyDescent="0.35">
      <c r="F96681" s="34"/>
      <c r="J96681" s="34"/>
      <c r="K96681" s="34"/>
      <c r="L96681" s="34"/>
    </row>
    <row r="96682" spans="6:12" x14ac:dyDescent="0.35">
      <c r="F96682" s="34"/>
      <c r="J96682" s="34"/>
      <c r="K96682" s="34"/>
      <c r="L96682" s="34"/>
    </row>
    <row r="96683" spans="6:12" x14ac:dyDescent="0.35">
      <c r="F96683" s="34"/>
      <c r="J96683" s="34"/>
      <c r="K96683" s="34"/>
      <c r="L96683" s="34"/>
    </row>
    <row r="96684" spans="6:12" x14ac:dyDescent="0.35">
      <c r="F96684" s="34"/>
      <c r="J96684" s="34"/>
      <c r="K96684" s="34"/>
      <c r="L96684" s="34"/>
    </row>
    <row r="96685" spans="6:12" x14ac:dyDescent="0.35">
      <c r="F96685" s="34"/>
      <c r="J96685" s="34"/>
      <c r="K96685" s="34"/>
      <c r="L96685" s="34"/>
    </row>
    <row r="96686" spans="6:12" x14ac:dyDescent="0.35">
      <c r="F96686" s="34"/>
      <c r="J96686" s="34"/>
      <c r="K96686" s="34"/>
      <c r="L96686" s="34"/>
    </row>
    <row r="96687" spans="6:12" x14ac:dyDescent="0.35">
      <c r="F96687" s="34"/>
      <c r="J96687" s="34"/>
      <c r="K96687" s="34"/>
      <c r="L96687" s="34"/>
    </row>
    <row r="96688" spans="6:12" x14ac:dyDescent="0.35">
      <c r="F96688" s="34"/>
      <c r="J96688" s="34"/>
      <c r="K96688" s="34"/>
      <c r="L96688" s="34"/>
    </row>
    <row r="96689" spans="6:12" x14ac:dyDescent="0.35">
      <c r="F96689" s="34"/>
      <c r="J96689" s="34"/>
      <c r="K96689" s="34"/>
      <c r="L96689" s="34"/>
    </row>
    <row r="96690" spans="6:12" x14ac:dyDescent="0.35">
      <c r="F96690" s="34"/>
      <c r="J96690" s="34"/>
      <c r="K96690" s="34"/>
      <c r="L96690" s="34"/>
    </row>
    <row r="96691" spans="6:12" x14ac:dyDescent="0.35">
      <c r="F96691" s="34"/>
      <c r="J96691" s="34"/>
      <c r="K96691" s="34"/>
      <c r="L96691" s="34"/>
    </row>
    <row r="96692" spans="6:12" x14ac:dyDescent="0.35">
      <c r="F96692" s="34"/>
      <c r="J96692" s="34"/>
      <c r="K96692" s="34"/>
      <c r="L96692" s="34"/>
    </row>
    <row r="96693" spans="6:12" x14ac:dyDescent="0.35">
      <c r="F96693" s="34"/>
      <c r="J96693" s="34"/>
      <c r="K96693" s="34"/>
      <c r="L96693" s="34"/>
    </row>
    <row r="96694" spans="6:12" x14ac:dyDescent="0.35">
      <c r="F96694" s="34"/>
      <c r="J96694" s="34"/>
      <c r="K96694" s="34"/>
      <c r="L96694" s="34"/>
    </row>
    <row r="96695" spans="6:12" x14ac:dyDescent="0.35">
      <c r="F96695" s="34"/>
      <c r="J96695" s="34"/>
      <c r="K96695" s="34"/>
      <c r="L96695" s="34"/>
    </row>
    <row r="96696" spans="6:12" x14ac:dyDescent="0.35">
      <c r="F96696" s="34"/>
      <c r="J96696" s="34"/>
      <c r="K96696" s="34"/>
      <c r="L96696" s="34"/>
    </row>
    <row r="96697" spans="6:12" x14ac:dyDescent="0.35">
      <c r="F96697" s="34"/>
      <c r="J96697" s="34"/>
      <c r="K96697" s="34"/>
      <c r="L96697" s="34"/>
    </row>
    <row r="96698" spans="6:12" x14ac:dyDescent="0.35">
      <c r="F96698" s="34"/>
      <c r="J96698" s="34"/>
      <c r="K96698" s="34"/>
      <c r="L96698" s="34"/>
    </row>
    <row r="96699" spans="6:12" x14ac:dyDescent="0.35">
      <c r="F96699" s="34"/>
      <c r="J96699" s="34"/>
      <c r="K96699" s="34"/>
      <c r="L96699" s="34"/>
    </row>
    <row r="96700" spans="6:12" x14ac:dyDescent="0.35">
      <c r="F96700" s="34"/>
      <c r="J96700" s="34"/>
      <c r="K96700" s="34"/>
      <c r="L96700" s="34"/>
    </row>
    <row r="96701" spans="6:12" x14ac:dyDescent="0.35">
      <c r="F96701" s="34"/>
      <c r="J96701" s="34"/>
      <c r="K96701" s="34"/>
      <c r="L96701" s="34"/>
    </row>
    <row r="96702" spans="6:12" x14ac:dyDescent="0.35">
      <c r="F96702" s="34"/>
      <c r="J96702" s="34"/>
      <c r="K96702" s="34"/>
      <c r="L96702" s="34"/>
    </row>
    <row r="96703" spans="6:12" x14ac:dyDescent="0.35">
      <c r="F96703" s="34"/>
      <c r="J96703" s="34"/>
      <c r="K96703" s="34"/>
      <c r="L96703" s="34"/>
    </row>
    <row r="96704" spans="6:12" x14ac:dyDescent="0.35">
      <c r="F96704" s="34"/>
      <c r="J96704" s="34"/>
      <c r="K96704" s="34"/>
      <c r="L96704" s="34"/>
    </row>
    <row r="96705" spans="6:12" x14ac:dyDescent="0.35">
      <c r="F96705" s="34"/>
      <c r="J96705" s="34"/>
      <c r="K96705" s="34"/>
      <c r="L96705" s="34"/>
    </row>
    <row r="96706" spans="6:12" x14ac:dyDescent="0.35">
      <c r="F96706" s="34"/>
      <c r="J96706" s="34"/>
      <c r="K96706" s="34"/>
      <c r="L96706" s="34"/>
    </row>
    <row r="96707" spans="6:12" x14ac:dyDescent="0.35">
      <c r="F96707" s="34"/>
      <c r="J96707" s="34"/>
      <c r="K96707" s="34"/>
      <c r="L96707" s="34"/>
    </row>
    <row r="96708" spans="6:12" x14ac:dyDescent="0.35">
      <c r="F96708" s="34"/>
      <c r="J96708" s="34"/>
      <c r="K96708" s="34"/>
      <c r="L96708" s="34"/>
    </row>
    <row r="96709" spans="6:12" x14ac:dyDescent="0.35">
      <c r="F96709" s="34"/>
      <c r="J96709" s="34"/>
      <c r="K96709" s="34"/>
      <c r="L96709" s="34"/>
    </row>
    <row r="96710" spans="6:12" x14ac:dyDescent="0.35">
      <c r="F96710" s="34"/>
      <c r="J96710" s="34"/>
      <c r="K96710" s="34"/>
      <c r="L96710" s="34"/>
    </row>
    <row r="96711" spans="6:12" x14ac:dyDescent="0.35">
      <c r="F96711" s="34"/>
      <c r="J96711" s="34"/>
      <c r="K96711" s="34"/>
      <c r="L96711" s="34"/>
    </row>
    <row r="96712" spans="6:12" x14ac:dyDescent="0.35">
      <c r="F96712" s="34"/>
      <c r="J96712" s="34"/>
      <c r="K96712" s="34"/>
      <c r="L96712" s="34"/>
    </row>
    <row r="96713" spans="6:12" x14ac:dyDescent="0.35">
      <c r="F96713" s="34"/>
      <c r="J96713" s="34"/>
      <c r="K96713" s="34"/>
      <c r="L96713" s="34"/>
    </row>
    <row r="96714" spans="6:12" x14ac:dyDescent="0.35">
      <c r="F96714" s="34"/>
      <c r="J96714" s="34"/>
      <c r="K96714" s="34"/>
      <c r="L96714" s="34"/>
    </row>
    <row r="96715" spans="6:12" x14ac:dyDescent="0.35">
      <c r="F96715" s="34"/>
      <c r="J96715" s="34"/>
      <c r="K96715" s="34"/>
      <c r="L96715" s="34"/>
    </row>
    <row r="96716" spans="6:12" x14ac:dyDescent="0.35">
      <c r="F96716" s="34"/>
      <c r="J96716" s="34"/>
      <c r="K96716" s="34"/>
      <c r="L96716" s="34"/>
    </row>
    <row r="96717" spans="6:12" x14ac:dyDescent="0.35">
      <c r="F96717" s="34"/>
      <c r="J96717" s="34"/>
      <c r="K96717" s="34"/>
      <c r="L96717" s="34"/>
    </row>
    <row r="96718" spans="6:12" x14ac:dyDescent="0.35">
      <c r="F96718" s="34"/>
      <c r="J96718" s="34"/>
      <c r="K96718" s="34"/>
      <c r="L96718" s="34"/>
    </row>
    <row r="96719" spans="6:12" x14ac:dyDescent="0.35">
      <c r="F96719" s="34"/>
      <c r="J96719" s="34"/>
      <c r="K96719" s="34"/>
      <c r="L96719" s="34"/>
    </row>
    <row r="96720" spans="6:12" x14ac:dyDescent="0.35">
      <c r="F96720" s="34"/>
      <c r="J96720" s="34"/>
      <c r="K96720" s="34"/>
      <c r="L96720" s="34"/>
    </row>
    <row r="96721" spans="6:12" x14ac:dyDescent="0.35">
      <c r="F96721" s="34"/>
      <c r="J96721" s="34"/>
      <c r="K96721" s="34"/>
      <c r="L96721" s="34"/>
    </row>
    <row r="96722" spans="6:12" x14ac:dyDescent="0.35">
      <c r="F96722" s="34"/>
      <c r="J96722" s="34"/>
      <c r="K96722" s="34"/>
      <c r="L96722" s="34"/>
    </row>
    <row r="96723" spans="6:12" x14ac:dyDescent="0.35">
      <c r="F96723" s="34"/>
      <c r="J96723" s="34"/>
      <c r="K96723" s="34"/>
      <c r="L96723" s="34"/>
    </row>
    <row r="96724" spans="6:12" x14ac:dyDescent="0.35">
      <c r="F96724" s="34"/>
      <c r="J96724" s="34"/>
      <c r="K96724" s="34"/>
      <c r="L96724" s="34"/>
    </row>
    <row r="96725" spans="6:12" x14ac:dyDescent="0.35">
      <c r="F96725" s="34"/>
      <c r="J96725" s="34"/>
      <c r="K96725" s="34"/>
      <c r="L96725" s="34"/>
    </row>
    <row r="96726" spans="6:12" x14ac:dyDescent="0.35">
      <c r="F96726" s="34"/>
      <c r="J96726" s="34"/>
      <c r="K96726" s="34"/>
      <c r="L96726" s="34"/>
    </row>
    <row r="96727" spans="6:12" x14ac:dyDescent="0.35">
      <c r="F96727" s="34"/>
      <c r="J96727" s="34"/>
      <c r="K96727" s="34"/>
      <c r="L96727" s="34"/>
    </row>
    <row r="96728" spans="6:12" x14ac:dyDescent="0.35">
      <c r="F96728" s="34"/>
      <c r="J96728" s="34"/>
      <c r="K96728" s="34"/>
      <c r="L96728" s="34"/>
    </row>
    <row r="96729" spans="6:12" x14ac:dyDescent="0.35">
      <c r="F96729" s="34"/>
      <c r="J96729" s="34"/>
      <c r="K96729" s="34"/>
      <c r="L96729" s="34"/>
    </row>
    <row r="96730" spans="6:12" x14ac:dyDescent="0.35">
      <c r="F96730" s="34"/>
      <c r="J96730" s="34"/>
      <c r="K96730" s="34"/>
      <c r="L96730" s="34"/>
    </row>
    <row r="96731" spans="6:12" x14ac:dyDescent="0.35">
      <c r="F96731" s="34"/>
      <c r="J96731" s="34"/>
      <c r="K96731" s="34"/>
      <c r="L96731" s="34"/>
    </row>
    <row r="96732" spans="6:12" x14ac:dyDescent="0.35">
      <c r="F96732" s="34"/>
      <c r="J96732" s="34"/>
      <c r="K96732" s="34"/>
      <c r="L96732" s="34"/>
    </row>
    <row r="96733" spans="6:12" x14ac:dyDescent="0.35">
      <c r="F96733" s="34"/>
      <c r="J96733" s="34"/>
      <c r="K96733" s="34"/>
      <c r="L96733" s="34"/>
    </row>
    <row r="96734" spans="6:12" x14ac:dyDescent="0.35">
      <c r="F96734" s="34"/>
      <c r="J96734" s="34"/>
      <c r="K96734" s="34"/>
      <c r="L96734" s="34"/>
    </row>
    <row r="96735" spans="6:12" x14ac:dyDescent="0.35">
      <c r="F96735" s="34"/>
      <c r="J96735" s="34"/>
      <c r="K96735" s="34"/>
      <c r="L96735" s="34"/>
    </row>
    <row r="96736" spans="6:12" x14ac:dyDescent="0.35">
      <c r="F96736" s="34"/>
      <c r="J96736" s="34"/>
      <c r="K96736" s="34"/>
      <c r="L96736" s="34"/>
    </row>
    <row r="96737" spans="6:12" x14ac:dyDescent="0.35">
      <c r="F96737" s="34"/>
      <c r="J96737" s="34"/>
      <c r="K96737" s="34"/>
      <c r="L96737" s="34"/>
    </row>
    <row r="96738" spans="6:12" x14ac:dyDescent="0.35">
      <c r="F96738" s="34"/>
      <c r="J96738" s="34"/>
      <c r="K96738" s="34"/>
      <c r="L96738" s="34"/>
    </row>
    <row r="96739" spans="6:12" x14ac:dyDescent="0.35">
      <c r="F96739" s="34"/>
      <c r="J96739" s="34"/>
      <c r="K96739" s="34"/>
      <c r="L96739" s="34"/>
    </row>
    <row r="96740" spans="6:12" x14ac:dyDescent="0.35">
      <c r="F96740" s="34"/>
      <c r="J96740" s="34"/>
      <c r="K96740" s="34"/>
      <c r="L96740" s="34"/>
    </row>
    <row r="96741" spans="6:12" x14ac:dyDescent="0.35">
      <c r="F96741" s="34"/>
      <c r="J96741" s="34"/>
      <c r="K96741" s="34"/>
      <c r="L96741" s="34"/>
    </row>
    <row r="96742" spans="6:12" x14ac:dyDescent="0.35">
      <c r="F96742" s="34"/>
      <c r="J96742" s="34"/>
      <c r="K96742" s="34"/>
      <c r="L96742" s="34"/>
    </row>
    <row r="96743" spans="6:12" x14ac:dyDescent="0.35">
      <c r="F96743" s="34"/>
      <c r="J96743" s="34"/>
      <c r="K96743" s="34"/>
      <c r="L96743" s="34"/>
    </row>
    <row r="96744" spans="6:12" x14ac:dyDescent="0.35">
      <c r="F96744" s="34"/>
      <c r="J96744" s="34"/>
      <c r="K96744" s="34"/>
      <c r="L96744" s="34"/>
    </row>
    <row r="96745" spans="6:12" x14ac:dyDescent="0.35">
      <c r="F96745" s="34"/>
      <c r="J96745" s="34"/>
      <c r="K96745" s="34"/>
      <c r="L96745" s="34"/>
    </row>
    <row r="96746" spans="6:12" x14ac:dyDescent="0.35">
      <c r="F96746" s="34"/>
      <c r="J96746" s="34"/>
      <c r="K96746" s="34"/>
      <c r="L96746" s="34"/>
    </row>
    <row r="96747" spans="6:12" x14ac:dyDescent="0.35">
      <c r="F96747" s="34"/>
      <c r="J96747" s="34"/>
      <c r="K96747" s="34"/>
      <c r="L96747" s="34"/>
    </row>
    <row r="96748" spans="6:12" x14ac:dyDescent="0.35">
      <c r="F96748" s="34"/>
      <c r="J96748" s="34"/>
      <c r="K96748" s="34"/>
      <c r="L96748" s="34"/>
    </row>
    <row r="96749" spans="6:12" x14ac:dyDescent="0.35">
      <c r="F96749" s="34"/>
      <c r="J96749" s="34"/>
      <c r="K96749" s="34"/>
      <c r="L96749" s="34"/>
    </row>
    <row r="96750" spans="6:12" x14ac:dyDescent="0.35">
      <c r="F96750" s="34"/>
      <c r="J96750" s="34"/>
      <c r="K96750" s="34"/>
      <c r="L96750" s="34"/>
    </row>
    <row r="96751" spans="6:12" x14ac:dyDescent="0.35">
      <c r="F96751" s="34"/>
      <c r="J96751" s="34"/>
      <c r="K96751" s="34"/>
      <c r="L96751" s="34"/>
    </row>
    <row r="96752" spans="6:12" x14ac:dyDescent="0.35">
      <c r="F96752" s="34"/>
      <c r="J96752" s="34"/>
      <c r="K96752" s="34"/>
      <c r="L96752" s="34"/>
    </row>
    <row r="96753" spans="6:12" x14ac:dyDescent="0.35">
      <c r="F96753" s="34"/>
      <c r="J96753" s="34"/>
      <c r="K96753" s="34"/>
      <c r="L96753" s="34"/>
    </row>
    <row r="96754" spans="6:12" x14ac:dyDescent="0.35">
      <c r="F96754" s="34"/>
      <c r="J96754" s="34"/>
      <c r="K96754" s="34"/>
      <c r="L96754" s="34"/>
    </row>
    <row r="96755" spans="6:12" x14ac:dyDescent="0.35">
      <c r="F96755" s="34"/>
      <c r="J96755" s="34"/>
      <c r="K96755" s="34"/>
      <c r="L96755" s="34"/>
    </row>
    <row r="96756" spans="6:12" x14ac:dyDescent="0.35">
      <c r="F96756" s="34"/>
      <c r="J96756" s="34"/>
      <c r="K96756" s="34"/>
      <c r="L96756" s="34"/>
    </row>
    <row r="96757" spans="6:12" x14ac:dyDescent="0.35">
      <c r="F96757" s="34"/>
      <c r="J96757" s="34"/>
      <c r="K96757" s="34"/>
      <c r="L96757" s="34"/>
    </row>
    <row r="96758" spans="6:12" x14ac:dyDescent="0.35">
      <c r="F96758" s="34"/>
      <c r="J96758" s="34"/>
      <c r="K96758" s="34"/>
      <c r="L96758" s="34"/>
    </row>
    <row r="96759" spans="6:12" x14ac:dyDescent="0.35">
      <c r="F96759" s="34"/>
      <c r="J96759" s="34"/>
      <c r="K96759" s="34"/>
      <c r="L96759" s="34"/>
    </row>
    <row r="96760" spans="6:12" x14ac:dyDescent="0.35">
      <c r="F96760" s="34"/>
      <c r="J96760" s="34"/>
      <c r="K96760" s="34"/>
      <c r="L96760" s="34"/>
    </row>
    <row r="96761" spans="6:12" x14ac:dyDescent="0.35">
      <c r="F96761" s="34"/>
      <c r="J96761" s="34"/>
      <c r="K96761" s="34"/>
      <c r="L96761" s="34"/>
    </row>
    <row r="96762" spans="6:12" x14ac:dyDescent="0.35">
      <c r="F96762" s="34"/>
      <c r="J96762" s="34"/>
      <c r="K96762" s="34"/>
      <c r="L96762" s="34"/>
    </row>
    <row r="96763" spans="6:12" x14ac:dyDescent="0.35">
      <c r="F96763" s="34"/>
      <c r="J96763" s="34"/>
      <c r="K96763" s="34"/>
      <c r="L96763" s="34"/>
    </row>
    <row r="96764" spans="6:12" x14ac:dyDescent="0.35">
      <c r="F96764" s="34"/>
      <c r="J96764" s="34"/>
      <c r="K96764" s="34"/>
      <c r="L96764" s="34"/>
    </row>
    <row r="96765" spans="6:12" x14ac:dyDescent="0.35">
      <c r="F96765" s="34"/>
      <c r="J96765" s="34"/>
      <c r="K96765" s="34"/>
      <c r="L96765" s="34"/>
    </row>
    <row r="96766" spans="6:12" x14ac:dyDescent="0.35">
      <c r="F96766" s="34"/>
      <c r="J96766" s="34"/>
      <c r="K96766" s="34"/>
      <c r="L96766" s="34"/>
    </row>
    <row r="96767" spans="6:12" x14ac:dyDescent="0.35">
      <c r="F96767" s="34"/>
      <c r="J96767" s="34"/>
      <c r="K96767" s="34"/>
      <c r="L96767" s="34"/>
    </row>
    <row r="96768" spans="6:12" x14ac:dyDescent="0.35">
      <c r="F96768" s="34"/>
      <c r="J96768" s="34"/>
      <c r="K96768" s="34"/>
      <c r="L96768" s="34"/>
    </row>
    <row r="96769" spans="6:12" x14ac:dyDescent="0.35">
      <c r="F96769" s="34"/>
      <c r="J96769" s="34"/>
      <c r="K96769" s="34"/>
      <c r="L96769" s="34"/>
    </row>
    <row r="96770" spans="6:12" x14ac:dyDescent="0.35">
      <c r="F96770" s="34"/>
      <c r="J96770" s="34"/>
      <c r="K96770" s="34"/>
      <c r="L96770" s="34"/>
    </row>
    <row r="96771" spans="6:12" x14ac:dyDescent="0.35">
      <c r="F96771" s="34"/>
      <c r="J96771" s="34"/>
      <c r="K96771" s="34"/>
      <c r="L96771" s="34"/>
    </row>
    <row r="96772" spans="6:12" x14ac:dyDescent="0.35">
      <c r="F96772" s="34"/>
      <c r="J96772" s="34"/>
      <c r="K96772" s="34"/>
      <c r="L96772" s="34"/>
    </row>
    <row r="96773" spans="6:12" x14ac:dyDescent="0.35">
      <c r="F96773" s="34"/>
      <c r="J96773" s="34"/>
      <c r="K96773" s="34"/>
      <c r="L96773" s="34"/>
    </row>
    <row r="96774" spans="6:12" x14ac:dyDescent="0.35">
      <c r="F96774" s="34"/>
      <c r="J96774" s="34"/>
      <c r="K96774" s="34"/>
      <c r="L96774" s="34"/>
    </row>
    <row r="96775" spans="6:12" x14ac:dyDescent="0.35">
      <c r="F96775" s="34"/>
      <c r="J96775" s="34"/>
      <c r="K96775" s="34"/>
      <c r="L96775" s="34"/>
    </row>
    <row r="96776" spans="6:12" x14ac:dyDescent="0.35">
      <c r="F96776" s="34"/>
      <c r="J96776" s="34"/>
      <c r="K96776" s="34"/>
      <c r="L96776" s="34"/>
    </row>
    <row r="96777" spans="6:12" x14ac:dyDescent="0.35">
      <c r="F96777" s="34"/>
      <c r="J96777" s="34"/>
      <c r="K96777" s="34"/>
      <c r="L96777" s="34"/>
    </row>
    <row r="96778" spans="6:12" x14ac:dyDescent="0.35">
      <c r="F96778" s="34"/>
      <c r="J96778" s="34"/>
      <c r="K96778" s="34"/>
      <c r="L96778" s="34"/>
    </row>
    <row r="96779" spans="6:12" x14ac:dyDescent="0.35">
      <c r="F96779" s="34"/>
      <c r="J96779" s="34"/>
      <c r="K96779" s="34"/>
      <c r="L96779" s="34"/>
    </row>
    <row r="96780" spans="6:12" x14ac:dyDescent="0.35">
      <c r="F96780" s="34"/>
      <c r="J96780" s="34"/>
      <c r="K96780" s="34"/>
      <c r="L96780" s="34"/>
    </row>
    <row r="96781" spans="6:12" x14ac:dyDescent="0.35">
      <c r="F96781" s="34"/>
      <c r="J96781" s="34"/>
      <c r="K96781" s="34"/>
      <c r="L96781" s="34"/>
    </row>
    <row r="96782" spans="6:12" x14ac:dyDescent="0.35">
      <c r="F96782" s="34"/>
      <c r="J96782" s="34"/>
      <c r="K96782" s="34"/>
      <c r="L96782" s="34"/>
    </row>
    <row r="96783" spans="6:12" x14ac:dyDescent="0.35">
      <c r="F96783" s="34"/>
      <c r="J96783" s="34"/>
      <c r="K96783" s="34"/>
      <c r="L96783" s="34"/>
    </row>
    <row r="96784" spans="6:12" x14ac:dyDescent="0.35">
      <c r="F96784" s="34"/>
      <c r="J96784" s="34"/>
      <c r="K96784" s="34"/>
      <c r="L96784" s="34"/>
    </row>
    <row r="96785" spans="6:12" x14ac:dyDescent="0.35">
      <c r="F96785" s="34"/>
      <c r="J96785" s="34"/>
      <c r="K96785" s="34"/>
      <c r="L96785" s="34"/>
    </row>
    <row r="96786" spans="6:12" x14ac:dyDescent="0.35">
      <c r="F96786" s="34"/>
      <c r="J96786" s="34"/>
      <c r="K96786" s="34"/>
      <c r="L96786" s="34"/>
    </row>
    <row r="96787" spans="6:12" x14ac:dyDescent="0.35">
      <c r="F96787" s="34"/>
      <c r="J96787" s="34"/>
      <c r="K96787" s="34"/>
      <c r="L96787" s="34"/>
    </row>
    <row r="96788" spans="6:12" x14ac:dyDescent="0.35">
      <c r="F96788" s="34"/>
      <c r="J96788" s="34"/>
      <c r="K96788" s="34"/>
      <c r="L96788" s="34"/>
    </row>
    <row r="96789" spans="6:12" x14ac:dyDescent="0.35">
      <c r="F96789" s="34"/>
      <c r="J96789" s="34"/>
      <c r="K96789" s="34"/>
      <c r="L96789" s="34"/>
    </row>
    <row r="96790" spans="6:12" x14ac:dyDescent="0.35">
      <c r="F96790" s="34"/>
      <c r="J96790" s="34"/>
      <c r="K96790" s="34"/>
      <c r="L96790" s="34"/>
    </row>
    <row r="96791" spans="6:12" x14ac:dyDescent="0.35">
      <c r="F96791" s="34"/>
      <c r="J96791" s="34"/>
      <c r="K96791" s="34"/>
      <c r="L96791" s="34"/>
    </row>
    <row r="96792" spans="6:12" x14ac:dyDescent="0.35">
      <c r="F96792" s="34"/>
      <c r="J96792" s="34"/>
      <c r="K96792" s="34"/>
      <c r="L96792" s="34"/>
    </row>
    <row r="96793" spans="6:12" x14ac:dyDescent="0.35">
      <c r="F96793" s="34"/>
      <c r="J96793" s="34"/>
      <c r="K96793" s="34"/>
      <c r="L96793" s="34"/>
    </row>
    <row r="96794" spans="6:12" x14ac:dyDescent="0.35">
      <c r="F96794" s="34"/>
      <c r="J96794" s="34"/>
      <c r="K96794" s="34"/>
      <c r="L96794" s="34"/>
    </row>
    <row r="96795" spans="6:12" x14ac:dyDescent="0.35">
      <c r="F96795" s="34"/>
      <c r="J96795" s="34"/>
      <c r="K96795" s="34"/>
      <c r="L96795" s="34"/>
    </row>
    <row r="96796" spans="6:12" x14ac:dyDescent="0.35">
      <c r="F96796" s="34"/>
      <c r="J96796" s="34"/>
      <c r="K96796" s="34"/>
      <c r="L96796" s="34"/>
    </row>
    <row r="96797" spans="6:12" x14ac:dyDescent="0.35">
      <c r="F96797" s="34"/>
      <c r="J96797" s="34"/>
      <c r="K96797" s="34"/>
      <c r="L96797" s="34"/>
    </row>
    <row r="96798" spans="6:12" x14ac:dyDescent="0.35">
      <c r="F96798" s="34"/>
      <c r="J96798" s="34"/>
      <c r="K96798" s="34"/>
      <c r="L96798" s="34"/>
    </row>
    <row r="96799" spans="6:12" x14ac:dyDescent="0.35">
      <c r="F96799" s="34"/>
      <c r="J96799" s="34"/>
      <c r="K96799" s="34"/>
      <c r="L96799" s="34"/>
    </row>
    <row r="96800" spans="6:12" x14ac:dyDescent="0.35">
      <c r="F96800" s="34"/>
      <c r="J96800" s="34"/>
      <c r="K96800" s="34"/>
      <c r="L96800" s="34"/>
    </row>
    <row r="96801" spans="6:12" x14ac:dyDescent="0.35">
      <c r="F96801" s="34"/>
      <c r="J96801" s="34"/>
      <c r="K96801" s="34"/>
      <c r="L96801" s="34"/>
    </row>
    <row r="96802" spans="6:12" x14ac:dyDescent="0.35">
      <c r="F96802" s="34"/>
      <c r="J96802" s="34"/>
      <c r="K96802" s="34"/>
      <c r="L96802" s="34"/>
    </row>
    <row r="96803" spans="6:12" x14ac:dyDescent="0.35">
      <c r="F96803" s="34"/>
      <c r="J96803" s="34"/>
      <c r="K96803" s="34"/>
      <c r="L96803" s="34"/>
    </row>
    <row r="96804" spans="6:12" x14ac:dyDescent="0.35">
      <c r="F96804" s="34"/>
      <c r="J96804" s="34"/>
      <c r="K96804" s="34"/>
      <c r="L96804" s="34"/>
    </row>
    <row r="96805" spans="6:12" x14ac:dyDescent="0.35">
      <c r="F96805" s="34"/>
      <c r="J96805" s="34"/>
      <c r="K96805" s="34"/>
      <c r="L96805" s="34"/>
    </row>
    <row r="96806" spans="6:12" x14ac:dyDescent="0.35">
      <c r="F96806" s="34"/>
      <c r="J96806" s="34"/>
      <c r="K96806" s="34"/>
      <c r="L96806" s="34"/>
    </row>
    <row r="96807" spans="6:12" x14ac:dyDescent="0.35">
      <c r="F96807" s="34"/>
      <c r="J96807" s="34"/>
      <c r="K96807" s="34"/>
      <c r="L96807" s="34"/>
    </row>
    <row r="96808" spans="6:12" x14ac:dyDescent="0.35">
      <c r="F96808" s="34"/>
      <c r="J96808" s="34"/>
      <c r="K96808" s="34"/>
      <c r="L96808" s="34"/>
    </row>
    <row r="96809" spans="6:12" x14ac:dyDescent="0.35">
      <c r="F96809" s="34"/>
      <c r="J96809" s="34"/>
      <c r="K96809" s="34"/>
      <c r="L96809" s="34"/>
    </row>
    <row r="96810" spans="6:12" x14ac:dyDescent="0.35">
      <c r="F96810" s="34"/>
      <c r="J96810" s="34"/>
      <c r="K96810" s="34"/>
      <c r="L96810" s="34"/>
    </row>
    <row r="96811" spans="6:12" x14ac:dyDescent="0.35">
      <c r="F96811" s="34"/>
      <c r="J96811" s="34"/>
      <c r="K96811" s="34"/>
      <c r="L96811" s="34"/>
    </row>
    <row r="96812" spans="6:12" x14ac:dyDescent="0.35">
      <c r="F96812" s="34"/>
      <c r="J96812" s="34"/>
      <c r="K96812" s="34"/>
      <c r="L96812" s="34"/>
    </row>
    <row r="96813" spans="6:12" x14ac:dyDescent="0.35">
      <c r="F96813" s="34"/>
      <c r="J96813" s="34"/>
      <c r="K96813" s="34"/>
      <c r="L96813" s="34"/>
    </row>
    <row r="96814" spans="6:12" x14ac:dyDescent="0.35">
      <c r="F96814" s="34"/>
      <c r="J96814" s="34"/>
      <c r="K96814" s="34"/>
      <c r="L96814" s="34"/>
    </row>
    <row r="96815" spans="6:12" x14ac:dyDescent="0.35">
      <c r="F96815" s="34"/>
      <c r="J96815" s="34"/>
      <c r="K96815" s="34"/>
      <c r="L96815" s="34"/>
    </row>
    <row r="96816" spans="6:12" x14ac:dyDescent="0.35">
      <c r="F96816" s="34"/>
      <c r="J96816" s="34"/>
      <c r="K96816" s="34"/>
      <c r="L96816" s="34"/>
    </row>
    <row r="96817" spans="6:12" x14ac:dyDescent="0.35">
      <c r="F96817" s="34"/>
      <c r="J96817" s="34"/>
      <c r="K96817" s="34"/>
      <c r="L96817" s="34"/>
    </row>
    <row r="96818" spans="6:12" x14ac:dyDescent="0.35">
      <c r="F96818" s="34"/>
      <c r="J96818" s="34"/>
      <c r="K96818" s="34"/>
      <c r="L96818" s="34"/>
    </row>
    <row r="96819" spans="6:12" x14ac:dyDescent="0.35">
      <c r="F96819" s="34"/>
      <c r="J96819" s="34"/>
      <c r="K96819" s="34"/>
      <c r="L96819" s="34"/>
    </row>
    <row r="96820" spans="6:12" x14ac:dyDescent="0.35">
      <c r="F96820" s="34"/>
      <c r="J96820" s="34"/>
      <c r="K96820" s="34"/>
      <c r="L96820" s="34"/>
    </row>
    <row r="96821" spans="6:12" x14ac:dyDescent="0.35">
      <c r="F96821" s="34"/>
      <c r="J96821" s="34"/>
      <c r="K96821" s="34"/>
      <c r="L96821" s="34"/>
    </row>
    <row r="96822" spans="6:12" x14ac:dyDescent="0.35">
      <c r="F96822" s="34"/>
      <c r="J96822" s="34"/>
      <c r="K96822" s="34"/>
      <c r="L96822" s="34"/>
    </row>
    <row r="96823" spans="6:12" x14ac:dyDescent="0.35">
      <c r="F96823" s="34"/>
      <c r="J96823" s="34"/>
      <c r="K96823" s="34"/>
      <c r="L96823" s="34"/>
    </row>
    <row r="96824" spans="6:12" x14ac:dyDescent="0.35">
      <c r="F96824" s="34"/>
      <c r="J96824" s="34"/>
      <c r="K96824" s="34"/>
      <c r="L96824" s="34"/>
    </row>
    <row r="96825" spans="6:12" x14ac:dyDescent="0.35">
      <c r="F96825" s="34"/>
      <c r="J96825" s="34"/>
      <c r="K96825" s="34"/>
      <c r="L96825" s="34"/>
    </row>
    <row r="96826" spans="6:12" x14ac:dyDescent="0.35">
      <c r="F96826" s="34"/>
      <c r="J96826" s="34"/>
      <c r="K96826" s="34"/>
      <c r="L96826" s="34"/>
    </row>
    <row r="96827" spans="6:12" x14ac:dyDescent="0.35">
      <c r="F96827" s="34"/>
      <c r="J96827" s="34"/>
      <c r="K96827" s="34"/>
      <c r="L96827" s="34"/>
    </row>
    <row r="96828" spans="6:12" x14ac:dyDescent="0.35">
      <c r="F96828" s="34"/>
      <c r="J96828" s="34"/>
      <c r="K96828" s="34"/>
      <c r="L96828" s="34"/>
    </row>
    <row r="96829" spans="6:12" x14ac:dyDescent="0.35">
      <c r="F96829" s="34"/>
      <c r="J96829" s="34"/>
      <c r="K96829" s="34"/>
      <c r="L96829" s="34"/>
    </row>
    <row r="96830" spans="6:12" x14ac:dyDescent="0.35">
      <c r="F96830" s="34"/>
      <c r="J96830" s="34"/>
      <c r="K96830" s="34"/>
      <c r="L96830" s="34"/>
    </row>
    <row r="96831" spans="6:12" x14ac:dyDescent="0.35">
      <c r="F96831" s="34"/>
      <c r="J96831" s="34"/>
      <c r="K96831" s="34"/>
      <c r="L96831" s="34"/>
    </row>
    <row r="96832" spans="6:12" x14ac:dyDescent="0.35">
      <c r="F96832" s="34"/>
      <c r="J96832" s="34"/>
      <c r="K96832" s="34"/>
      <c r="L96832" s="34"/>
    </row>
    <row r="96833" spans="6:12" x14ac:dyDescent="0.35">
      <c r="F96833" s="34"/>
      <c r="J96833" s="34"/>
      <c r="K96833" s="34"/>
      <c r="L96833" s="34"/>
    </row>
    <row r="96834" spans="6:12" x14ac:dyDescent="0.35">
      <c r="F96834" s="34"/>
      <c r="J96834" s="34"/>
      <c r="K96834" s="34"/>
      <c r="L96834" s="34"/>
    </row>
    <row r="96835" spans="6:12" x14ac:dyDescent="0.35">
      <c r="F96835" s="34"/>
      <c r="J96835" s="34"/>
      <c r="K96835" s="34"/>
      <c r="L96835" s="34"/>
    </row>
    <row r="96836" spans="6:12" x14ac:dyDescent="0.35">
      <c r="F96836" s="34"/>
      <c r="J96836" s="34"/>
      <c r="K96836" s="34"/>
      <c r="L96836" s="34"/>
    </row>
    <row r="96837" spans="6:12" x14ac:dyDescent="0.35">
      <c r="F96837" s="34"/>
      <c r="J96837" s="34"/>
      <c r="K96837" s="34"/>
      <c r="L96837" s="34"/>
    </row>
    <row r="96838" spans="6:12" x14ac:dyDescent="0.35">
      <c r="F96838" s="34"/>
      <c r="J96838" s="34"/>
      <c r="K96838" s="34"/>
      <c r="L96838" s="34"/>
    </row>
    <row r="96839" spans="6:12" x14ac:dyDescent="0.35">
      <c r="F96839" s="34"/>
      <c r="J96839" s="34"/>
      <c r="K96839" s="34"/>
      <c r="L96839" s="34"/>
    </row>
    <row r="96840" spans="6:12" x14ac:dyDescent="0.35">
      <c r="F96840" s="34"/>
      <c r="J96840" s="34"/>
      <c r="K96840" s="34"/>
      <c r="L96840" s="34"/>
    </row>
    <row r="96841" spans="6:12" x14ac:dyDescent="0.35">
      <c r="F96841" s="34"/>
      <c r="J96841" s="34"/>
      <c r="K96841" s="34"/>
      <c r="L96841" s="34"/>
    </row>
    <row r="96842" spans="6:12" x14ac:dyDescent="0.35">
      <c r="F96842" s="34"/>
      <c r="J96842" s="34"/>
      <c r="K96842" s="34"/>
      <c r="L96842" s="34"/>
    </row>
    <row r="96843" spans="6:12" x14ac:dyDescent="0.35">
      <c r="F96843" s="34"/>
      <c r="J96843" s="34"/>
      <c r="K96843" s="34"/>
      <c r="L96843" s="34"/>
    </row>
    <row r="96844" spans="6:12" x14ac:dyDescent="0.35">
      <c r="F96844" s="34"/>
      <c r="J96844" s="34"/>
      <c r="K96844" s="34"/>
      <c r="L96844" s="34"/>
    </row>
    <row r="96845" spans="6:12" x14ac:dyDescent="0.35">
      <c r="F96845" s="34"/>
      <c r="J96845" s="34"/>
      <c r="K96845" s="34"/>
      <c r="L96845" s="34"/>
    </row>
    <row r="96846" spans="6:12" x14ac:dyDescent="0.35">
      <c r="F96846" s="34"/>
      <c r="J96846" s="34"/>
      <c r="K96846" s="34"/>
      <c r="L96846" s="34"/>
    </row>
    <row r="96847" spans="6:12" x14ac:dyDescent="0.35">
      <c r="F96847" s="34"/>
      <c r="J96847" s="34"/>
      <c r="K96847" s="34"/>
      <c r="L96847" s="34"/>
    </row>
    <row r="96848" spans="6:12" x14ac:dyDescent="0.35">
      <c r="F96848" s="34"/>
      <c r="J96848" s="34"/>
      <c r="K96848" s="34"/>
      <c r="L96848" s="34"/>
    </row>
    <row r="96849" spans="6:12" x14ac:dyDescent="0.35">
      <c r="F96849" s="34"/>
      <c r="J96849" s="34"/>
      <c r="K96849" s="34"/>
      <c r="L96849" s="34"/>
    </row>
    <row r="96850" spans="6:12" x14ac:dyDescent="0.35">
      <c r="F96850" s="34"/>
      <c r="J96850" s="34"/>
      <c r="K96850" s="34"/>
      <c r="L96850" s="34"/>
    </row>
    <row r="96851" spans="6:12" x14ac:dyDescent="0.35">
      <c r="F96851" s="34"/>
      <c r="J96851" s="34"/>
      <c r="K96851" s="34"/>
      <c r="L96851" s="34"/>
    </row>
    <row r="96852" spans="6:12" x14ac:dyDescent="0.35">
      <c r="F96852" s="34"/>
      <c r="J96852" s="34"/>
      <c r="K96852" s="34"/>
      <c r="L96852" s="34"/>
    </row>
    <row r="96853" spans="6:12" x14ac:dyDescent="0.35">
      <c r="F96853" s="34"/>
      <c r="J96853" s="34"/>
      <c r="K96853" s="34"/>
      <c r="L96853" s="34"/>
    </row>
    <row r="96854" spans="6:12" x14ac:dyDescent="0.35">
      <c r="F96854" s="34"/>
      <c r="J96854" s="34"/>
      <c r="K96854" s="34"/>
      <c r="L96854" s="34"/>
    </row>
    <row r="96855" spans="6:12" x14ac:dyDescent="0.35">
      <c r="F96855" s="34"/>
      <c r="J96855" s="34"/>
      <c r="K96855" s="34"/>
      <c r="L96855" s="34"/>
    </row>
    <row r="96856" spans="6:12" x14ac:dyDescent="0.35">
      <c r="F96856" s="34"/>
      <c r="J96856" s="34"/>
      <c r="K96856" s="34"/>
      <c r="L96856" s="34"/>
    </row>
    <row r="96857" spans="6:12" x14ac:dyDescent="0.35">
      <c r="F96857" s="34"/>
      <c r="J96857" s="34"/>
      <c r="K96857" s="34"/>
      <c r="L96857" s="34"/>
    </row>
    <row r="96858" spans="6:12" x14ac:dyDescent="0.35">
      <c r="F96858" s="34"/>
      <c r="J96858" s="34"/>
      <c r="K96858" s="34"/>
      <c r="L96858" s="34"/>
    </row>
    <row r="96859" spans="6:12" x14ac:dyDescent="0.35">
      <c r="F96859" s="34"/>
      <c r="J96859" s="34"/>
      <c r="K96859" s="34"/>
      <c r="L96859" s="34"/>
    </row>
    <row r="96860" spans="6:12" x14ac:dyDescent="0.35">
      <c r="F96860" s="34"/>
      <c r="J96860" s="34"/>
      <c r="K96860" s="34"/>
      <c r="L96860" s="34"/>
    </row>
    <row r="96861" spans="6:12" x14ac:dyDescent="0.35">
      <c r="F96861" s="34"/>
      <c r="J96861" s="34"/>
      <c r="K96861" s="34"/>
      <c r="L96861" s="34"/>
    </row>
    <row r="96862" spans="6:12" x14ac:dyDescent="0.35">
      <c r="F96862" s="34"/>
      <c r="J96862" s="34"/>
      <c r="K96862" s="34"/>
      <c r="L96862" s="34"/>
    </row>
    <row r="96863" spans="6:12" x14ac:dyDescent="0.35">
      <c r="F96863" s="34"/>
      <c r="J96863" s="34"/>
      <c r="K96863" s="34"/>
      <c r="L96863" s="34"/>
    </row>
    <row r="96864" spans="6:12" x14ac:dyDescent="0.35">
      <c r="F96864" s="34"/>
      <c r="J96864" s="34"/>
      <c r="K96864" s="34"/>
      <c r="L96864" s="34"/>
    </row>
    <row r="96865" spans="6:12" x14ac:dyDescent="0.35">
      <c r="F96865" s="34"/>
      <c r="J96865" s="34"/>
      <c r="K96865" s="34"/>
      <c r="L96865" s="34"/>
    </row>
    <row r="96866" spans="6:12" x14ac:dyDescent="0.35">
      <c r="F96866" s="34"/>
      <c r="J96866" s="34"/>
      <c r="K96866" s="34"/>
      <c r="L96866" s="34"/>
    </row>
    <row r="96867" spans="6:12" x14ac:dyDescent="0.35">
      <c r="F96867" s="34"/>
      <c r="J96867" s="34"/>
      <c r="K96867" s="34"/>
      <c r="L96867" s="34"/>
    </row>
    <row r="96868" spans="6:12" x14ac:dyDescent="0.35">
      <c r="F96868" s="34"/>
      <c r="J96868" s="34"/>
      <c r="K96868" s="34"/>
      <c r="L96868" s="34"/>
    </row>
    <row r="96869" spans="6:12" x14ac:dyDescent="0.35">
      <c r="F96869" s="34"/>
      <c r="J96869" s="34"/>
      <c r="K96869" s="34"/>
      <c r="L96869" s="34"/>
    </row>
    <row r="96870" spans="6:12" x14ac:dyDescent="0.35">
      <c r="F96870" s="34"/>
      <c r="J96870" s="34"/>
      <c r="K96870" s="34"/>
      <c r="L96870" s="34"/>
    </row>
    <row r="96871" spans="6:12" x14ac:dyDescent="0.35">
      <c r="F96871" s="34"/>
      <c r="J96871" s="34"/>
      <c r="K96871" s="34"/>
      <c r="L96871" s="34"/>
    </row>
    <row r="96872" spans="6:12" x14ac:dyDescent="0.35">
      <c r="F96872" s="34"/>
      <c r="J96872" s="34"/>
      <c r="K96872" s="34"/>
      <c r="L96872" s="34"/>
    </row>
    <row r="96873" spans="6:12" x14ac:dyDescent="0.35">
      <c r="F96873" s="34"/>
      <c r="J96873" s="34"/>
      <c r="K96873" s="34"/>
      <c r="L96873" s="34"/>
    </row>
    <row r="96874" spans="6:12" x14ac:dyDescent="0.35">
      <c r="F96874" s="34"/>
      <c r="J96874" s="34"/>
      <c r="K96874" s="34"/>
      <c r="L96874" s="34"/>
    </row>
    <row r="96875" spans="6:12" x14ac:dyDescent="0.35">
      <c r="F96875" s="34"/>
      <c r="J96875" s="34"/>
      <c r="K96875" s="34"/>
      <c r="L96875" s="34"/>
    </row>
    <row r="96876" spans="6:12" x14ac:dyDescent="0.35">
      <c r="F96876" s="34"/>
      <c r="J96876" s="34"/>
      <c r="K96876" s="34"/>
      <c r="L96876" s="34"/>
    </row>
    <row r="96877" spans="6:12" x14ac:dyDescent="0.35">
      <c r="F96877" s="34"/>
      <c r="J96877" s="34"/>
      <c r="K96877" s="34"/>
      <c r="L96877" s="34"/>
    </row>
    <row r="96878" spans="6:12" x14ac:dyDescent="0.35">
      <c r="F96878" s="34"/>
      <c r="J96878" s="34"/>
      <c r="K96878" s="34"/>
      <c r="L96878" s="34"/>
    </row>
    <row r="96879" spans="6:12" x14ac:dyDescent="0.35">
      <c r="F96879" s="34"/>
      <c r="J96879" s="34"/>
      <c r="K96879" s="34"/>
      <c r="L96879" s="34"/>
    </row>
    <row r="96880" spans="6:12" x14ac:dyDescent="0.35">
      <c r="F96880" s="34"/>
      <c r="J96880" s="34"/>
      <c r="K96880" s="34"/>
      <c r="L96880" s="34"/>
    </row>
    <row r="96881" spans="6:12" x14ac:dyDescent="0.35">
      <c r="F96881" s="34"/>
      <c r="J96881" s="34"/>
      <c r="K96881" s="34"/>
      <c r="L96881" s="34"/>
    </row>
    <row r="96882" spans="6:12" x14ac:dyDescent="0.35">
      <c r="F96882" s="34"/>
      <c r="J96882" s="34"/>
      <c r="K96882" s="34"/>
      <c r="L96882" s="34"/>
    </row>
    <row r="96883" spans="6:12" x14ac:dyDescent="0.35">
      <c r="F96883" s="34"/>
      <c r="J96883" s="34"/>
      <c r="K96883" s="34"/>
      <c r="L96883" s="34"/>
    </row>
    <row r="96884" spans="6:12" x14ac:dyDescent="0.35">
      <c r="F96884" s="34"/>
      <c r="J96884" s="34"/>
      <c r="K96884" s="34"/>
      <c r="L96884" s="34"/>
    </row>
    <row r="96885" spans="6:12" x14ac:dyDescent="0.35">
      <c r="F96885" s="34"/>
      <c r="J96885" s="34"/>
      <c r="K96885" s="34"/>
      <c r="L96885" s="34"/>
    </row>
    <row r="96886" spans="6:12" x14ac:dyDescent="0.35">
      <c r="F96886" s="34"/>
      <c r="J96886" s="34"/>
      <c r="K96886" s="34"/>
      <c r="L96886" s="34"/>
    </row>
    <row r="96887" spans="6:12" x14ac:dyDescent="0.35">
      <c r="F96887" s="34"/>
      <c r="J96887" s="34"/>
      <c r="K96887" s="34"/>
      <c r="L96887" s="34"/>
    </row>
    <row r="96888" spans="6:12" x14ac:dyDescent="0.35">
      <c r="F96888" s="34"/>
      <c r="J96888" s="34"/>
      <c r="K96888" s="34"/>
      <c r="L96888" s="34"/>
    </row>
    <row r="96889" spans="6:12" x14ac:dyDescent="0.35">
      <c r="F96889" s="34"/>
      <c r="J96889" s="34"/>
      <c r="K96889" s="34"/>
      <c r="L96889" s="34"/>
    </row>
    <row r="96890" spans="6:12" x14ac:dyDescent="0.35">
      <c r="F96890" s="34"/>
      <c r="J96890" s="34"/>
      <c r="K96890" s="34"/>
      <c r="L96890" s="34"/>
    </row>
    <row r="96891" spans="6:12" x14ac:dyDescent="0.35">
      <c r="F96891" s="34"/>
      <c r="J96891" s="34"/>
      <c r="K96891" s="34"/>
      <c r="L96891" s="34"/>
    </row>
    <row r="96892" spans="6:12" x14ac:dyDescent="0.35">
      <c r="F96892" s="34"/>
      <c r="J96892" s="34"/>
      <c r="K96892" s="34"/>
      <c r="L96892" s="34"/>
    </row>
    <row r="96893" spans="6:12" x14ac:dyDescent="0.35">
      <c r="F96893" s="34"/>
      <c r="J96893" s="34"/>
      <c r="K96893" s="34"/>
      <c r="L96893" s="34"/>
    </row>
    <row r="96894" spans="6:12" x14ac:dyDescent="0.35">
      <c r="F96894" s="34"/>
      <c r="J96894" s="34"/>
      <c r="K96894" s="34"/>
      <c r="L96894" s="34"/>
    </row>
    <row r="96895" spans="6:12" x14ac:dyDescent="0.35">
      <c r="F96895" s="34"/>
      <c r="J96895" s="34"/>
      <c r="K96895" s="34"/>
      <c r="L96895" s="34"/>
    </row>
    <row r="96896" spans="6:12" x14ac:dyDescent="0.35">
      <c r="F96896" s="34"/>
      <c r="J96896" s="34"/>
      <c r="K96896" s="34"/>
      <c r="L96896" s="34"/>
    </row>
    <row r="96897" spans="6:12" x14ac:dyDescent="0.35">
      <c r="F96897" s="34"/>
      <c r="J96897" s="34"/>
      <c r="K96897" s="34"/>
      <c r="L96897" s="34"/>
    </row>
    <row r="96898" spans="6:12" x14ac:dyDescent="0.35">
      <c r="F96898" s="34"/>
      <c r="J96898" s="34"/>
      <c r="K96898" s="34"/>
      <c r="L96898" s="34"/>
    </row>
    <row r="96899" spans="6:12" x14ac:dyDescent="0.35">
      <c r="F96899" s="34"/>
      <c r="J96899" s="34"/>
      <c r="K96899" s="34"/>
      <c r="L96899" s="34"/>
    </row>
    <row r="96900" spans="6:12" x14ac:dyDescent="0.35">
      <c r="F96900" s="34"/>
      <c r="J96900" s="34"/>
      <c r="K96900" s="34"/>
      <c r="L96900" s="34"/>
    </row>
    <row r="96901" spans="6:12" x14ac:dyDescent="0.35">
      <c r="F96901" s="34"/>
      <c r="J96901" s="34"/>
      <c r="K96901" s="34"/>
      <c r="L96901" s="34"/>
    </row>
    <row r="96902" spans="6:12" x14ac:dyDescent="0.35">
      <c r="F96902" s="34"/>
      <c r="J96902" s="34"/>
      <c r="K96902" s="34"/>
      <c r="L96902" s="34"/>
    </row>
    <row r="96903" spans="6:12" x14ac:dyDescent="0.35">
      <c r="F96903" s="34"/>
      <c r="J96903" s="34"/>
      <c r="K96903" s="34"/>
      <c r="L96903" s="34"/>
    </row>
    <row r="96904" spans="6:12" x14ac:dyDescent="0.35">
      <c r="F96904" s="34"/>
      <c r="J96904" s="34"/>
      <c r="K96904" s="34"/>
      <c r="L96904" s="34"/>
    </row>
    <row r="96905" spans="6:12" x14ac:dyDescent="0.35">
      <c r="F96905" s="34"/>
      <c r="J96905" s="34"/>
      <c r="K96905" s="34"/>
      <c r="L96905" s="34"/>
    </row>
    <row r="96906" spans="6:12" x14ac:dyDescent="0.35">
      <c r="F96906" s="34"/>
      <c r="J96906" s="34"/>
      <c r="K96906" s="34"/>
      <c r="L96906" s="34"/>
    </row>
    <row r="96907" spans="6:12" x14ac:dyDescent="0.35">
      <c r="F96907" s="34"/>
      <c r="J96907" s="34"/>
      <c r="K96907" s="34"/>
      <c r="L96907" s="34"/>
    </row>
    <row r="96908" spans="6:12" x14ac:dyDescent="0.35">
      <c r="F96908" s="34"/>
      <c r="J96908" s="34"/>
      <c r="K96908" s="34"/>
      <c r="L96908" s="34"/>
    </row>
    <row r="96909" spans="6:12" x14ac:dyDescent="0.35">
      <c r="F96909" s="34"/>
      <c r="J96909" s="34"/>
      <c r="K96909" s="34"/>
      <c r="L96909" s="34"/>
    </row>
    <row r="96910" spans="6:12" x14ac:dyDescent="0.35">
      <c r="F96910" s="34"/>
      <c r="J96910" s="34"/>
      <c r="K96910" s="34"/>
      <c r="L96910" s="34"/>
    </row>
    <row r="96911" spans="6:12" x14ac:dyDescent="0.35">
      <c r="F96911" s="34"/>
      <c r="J96911" s="34"/>
      <c r="K96911" s="34"/>
      <c r="L96911" s="34"/>
    </row>
    <row r="96912" spans="6:12" x14ac:dyDescent="0.35">
      <c r="F96912" s="34"/>
      <c r="J96912" s="34"/>
      <c r="K96912" s="34"/>
      <c r="L96912" s="34"/>
    </row>
    <row r="96913" spans="6:12" x14ac:dyDescent="0.35">
      <c r="F96913" s="34"/>
      <c r="J96913" s="34"/>
      <c r="K96913" s="34"/>
      <c r="L96913" s="34"/>
    </row>
    <row r="96914" spans="6:12" x14ac:dyDescent="0.35">
      <c r="F96914" s="34"/>
      <c r="J96914" s="34"/>
      <c r="K96914" s="34"/>
      <c r="L96914" s="34"/>
    </row>
    <row r="96915" spans="6:12" x14ac:dyDescent="0.35">
      <c r="F96915" s="34"/>
      <c r="J96915" s="34"/>
      <c r="K96915" s="34"/>
      <c r="L96915" s="34"/>
    </row>
    <row r="96916" spans="6:12" x14ac:dyDescent="0.35">
      <c r="F96916" s="34"/>
      <c r="J96916" s="34"/>
      <c r="K96916" s="34"/>
      <c r="L96916" s="34"/>
    </row>
    <row r="96917" spans="6:12" x14ac:dyDescent="0.35">
      <c r="F96917" s="34"/>
      <c r="J96917" s="34"/>
      <c r="K96917" s="34"/>
      <c r="L96917" s="34"/>
    </row>
    <row r="96918" spans="6:12" x14ac:dyDescent="0.35">
      <c r="F96918" s="34"/>
      <c r="J96918" s="34"/>
      <c r="K96918" s="34"/>
      <c r="L96918" s="34"/>
    </row>
    <row r="96919" spans="6:12" x14ac:dyDescent="0.35">
      <c r="F96919" s="34"/>
      <c r="J96919" s="34"/>
      <c r="K96919" s="34"/>
      <c r="L96919" s="34"/>
    </row>
    <row r="96920" spans="6:12" x14ac:dyDescent="0.35">
      <c r="F96920" s="34"/>
      <c r="J96920" s="34"/>
      <c r="K96920" s="34"/>
      <c r="L96920" s="34"/>
    </row>
    <row r="96921" spans="6:12" x14ac:dyDescent="0.35">
      <c r="F96921" s="34"/>
      <c r="J96921" s="34"/>
      <c r="K96921" s="34"/>
      <c r="L96921" s="34"/>
    </row>
    <row r="96922" spans="6:12" x14ac:dyDescent="0.35">
      <c r="F96922" s="34"/>
      <c r="J96922" s="34"/>
      <c r="K96922" s="34"/>
      <c r="L96922" s="34"/>
    </row>
    <row r="96923" spans="6:12" x14ac:dyDescent="0.35">
      <c r="F96923" s="34"/>
      <c r="J96923" s="34"/>
      <c r="K96923" s="34"/>
      <c r="L96923" s="34"/>
    </row>
    <row r="96924" spans="6:12" x14ac:dyDescent="0.35">
      <c r="F96924" s="34"/>
      <c r="J96924" s="34"/>
      <c r="K96924" s="34"/>
      <c r="L96924" s="34"/>
    </row>
    <row r="96925" spans="6:12" x14ac:dyDescent="0.35">
      <c r="F96925" s="34"/>
      <c r="J96925" s="34"/>
      <c r="K96925" s="34"/>
      <c r="L96925" s="34"/>
    </row>
    <row r="96926" spans="6:12" x14ac:dyDescent="0.35">
      <c r="F96926" s="34"/>
      <c r="J96926" s="34"/>
      <c r="K96926" s="34"/>
      <c r="L96926" s="34"/>
    </row>
    <row r="96927" spans="6:12" x14ac:dyDescent="0.35">
      <c r="F96927" s="34"/>
      <c r="J96927" s="34"/>
      <c r="K96927" s="34"/>
      <c r="L96927" s="34"/>
    </row>
    <row r="96928" spans="6:12" x14ac:dyDescent="0.35">
      <c r="F96928" s="34"/>
      <c r="J96928" s="34"/>
      <c r="K96928" s="34"/>
      <c r="L96928" s="34"/>
    </row>
    <row r="96929" spans="6:12" x14ac:dyDescent="0.35">
      <c r="F96929" s="34"/>
      <c r="J96929" s="34"/>
      <c r="K96929" s="34"/>
      <c r="L96929" s="34"/>
    </row>
    <row r="96930" spans="6:12" x14ac:dyDescent="0.35">
      <c r="F96930" s="34"/>
      <c r="J96930" s="34"/>
      <c r="K96930" s="34"/>
      <c r="L96930" s="34"/>
    </row>
    <row r="96931" spans="6:12" x14ac:dyDescent="0.35">
      <c r="F96931" s="34"/>
      <c r="J96931" s="34"/>
      <c r="K96931" s="34"/>
      <c r="L96931" s="34"/>
    </row>
    <row r="96932" spans="6:12" x14ac:dyDescent="0.35">
      <c r="F96932" s="34"/>
      <c r="J96932" s="34"/>
      <c r="K96932" s="34"/>
      <c r="L96932" s="34"/>
    </row>
    <row r="96933" spans="6:12" x14ac:dyDescent="0.35">
      <c r="F96933" s="34"/>
      <c r="J96933" s="34"/>
      <c r="K96933" s="34"/>
      <c r="L96933" s="34"/>
    </row>
    <row r="96934" spans="6:12" x14ac:dyDescent="0.35">
      <c r="F96934" s="34"/>
      <c r="J96934" s="34"/>
      <c r="K96934" s="34"/>
      <c r="L96934" s="34"/>
    </row>
    <row r="96935" spans="6:12" x14ac:dyDescent="0.35">
      <c r="F96935" s="34"/>
      <c r="J96935" s="34"/>
      <c r="K96935" s="34"/>
      <c r="L96935" s="34"/>
    </row>
    <row r="96936" spans="6:12" x14ac:dyDescent="0.35">
      <c r="F96936" s="34"/>
      <c r="J96936" s="34"/>
      <c r="K96936" s="34"/>
      <c r="L96936" s="34"/>
    </row>
    <row r="96937" spans="6:12" x14ac:dyDescent="0.35">
      <c r="F96937" s="34"/>
      <c r="J96937" s="34"/>
      <c r="K96937" s="34"/>
      <c r="L96937" s="34"/>
    </row>
    <row r="96938" spans="6:12" x14ac:dyDescent="0.35">
      <c r="F96938" s="34"/>
      <c r="J96938" s="34"/>
      <c r="K96938" s="34"/>
      <c r="L96938" s="34"/>
    </row>
    <row r="96939" spans="6:12" x14ac:dyDescent="0.35">
      <c r="F96939" s="34"/>
      <c r="J96939" s="34"/>
      <c r="K96939" s="34"/>
      <c r="L96939" s="34"/>
    </row>
    <row r="96940" spans="6:12" x14ac:dyDescent="0.35">
      <c r="F96940" s="34"/>
      <c r="J96940" s="34"/>
      <c r="K96940" s="34"/>
      <c r="L96940" s="34"/>
    </row>
    <row r="96941" spans="6:12" x14ac:dyDescent="0.35">
      <c r="F96941" s="34"/>
      <c r="J96941" s="34"/>
      <c r="K96941" s="34"/>
      <c r="L96941" s="34"/>
    </row>
    <row r="96942" spans="6:12" x14ac:dyDescent="0.35">
      <c r="F96942" s="34"/>
      <c r="J96942" s="34"/>
      <c r="K96942" s="34"/>
      <c r="L96942" s="34"/>
    </row>
    <row r="96943" spans="6:12" x14ac:dyDescent="0.35">
      <c r="F96943" s="34"/>
      <c r="J96943" s="34"/>
      <c r="K96943" s="34"/>
      <c r="L96943" s="34"/>
    </row>
    <row r="96944" spans="6:12" x14ac:dyDescent="0.35">
      <c r="F96944" s="34"/>
      <c r="J96944" s="34"/>
      <c r="K96944" s="34"/>
      <c r="L96944" s="34"/>
    </row>
    <row r="96945" spans="6:12" x14ac:dyDescent="0.35">
      <c r="F96945" s="34"/>
      <c r="J96945" s="34"/>
      <c r="K96945" s="34"/>
      <c r="L96945" s="34"/>
    </row>
    <row r="96946" spans="6:12" x14ac:dyDescent="0.35">
      <c r="F96946" s="34"/>
      <c r="J96946" s="34"/>
      <c r="K96946" s="34"/>
      <c r="L96946" s="34"/>
    </row>
    <row r="96947" spans="6:12" x14ac:dyDescent="0.35">
      <c r="F96947" s="34"/>
      <c r="J96947" s="34"/>
      <c r="K96947" s="34"/>
      <c r="L96947" s="34"/>
    </row>
    <row r="96948" spans="6:12" x14ac:dyDescent="0.35">
      <c r="F96948" s="34"/>
      <c r="J96948" s="34"/>
      <c r="K96948" s="34"/>
      <c r="L96948" s="34"/>
    </row>
    <row r="96949" spans="6:12" x14ac:dyDescent="0.35">
      <c r="F96949" s="34"/>
      <c r="J96949" s="34"/>
      <c r="K96949" s="34"/>
      <c r="L96949" s="34"/>
    </row>
    <row r="96950" spans="6:12" x14ac:dyDescent="0.35">
      <c r="F96950" s="34"/>
      <c r="J96950" s="34"/>
      <c r="K96950" s="34"/>
      <c r="L96950" s="34"/>
    </row>
    <row r="96951" spans="6:12" x14ac:dyDescent="0.35">
      <c r="F96951" s="34"/>
      <c r="J96951" s="34"/>
      <c r="K96951" s="34"/>
      <c r="L96951" s="34"/>
    </row>
    <row r="96952" spans="6:12" x14ac:dyDescent="0.35">
      <c r="F96952" s="34"/>
      <c r="J96952" s="34"/>
      <c r="K96952" s="34"/>
      <c r="L96952" s="34"/>
    </row>
    <row r="96953" spans="6:12" x14ac:dyDescent="0.35">
      <c r="F96953" s="34"/>
      <c r="J96953" s="34"/>
      <c r="K96953" s="34"/>
      <c r="L96953" s="34"/>
    </row>
    <row r="96954" spans="6:12" x14ac:dyDescent="0.35">
      <c r="F96954" s="34"/>
      <c r="J96954" s="34"/>
      <c r="K96954" s="34"/>
      <c r="L96954" s="34"/>
    </row>
    <row r="96955" spans="6:12" x14ac:dyDescent="0.35">
      <c r="F96955" s="34"/>
      <c r="J96955" s="34"/>
      <c r="K96955" s="34"/>
      <c r="L96955" s="34"/>
    </row>
    <row r="96956" spans="6:12" x14ac:dyDescent="0.35">
      <c r="F96956" s="34"/>
      <c r="J96956" s="34"/>
      <c r="K96956" s="34"/>
      <c r="L96956" s="34"/>
    </row>
    <row r="96957" spans="6:12" x14ac:dyDescent="0.35">
      <c r="F96957" s="34"/>
      <c r="J96957" s="34"/>
      <c r="K96957" s="34"/>
      <c r="L96957" s="34"/>
    </row>
    <row r="96958" spans="6:12" x14ac:dyDescent="0.35">
      <c r="F96958" s="34"/>
      <c r="J96958" s="34"/>
      <c r="K96958" s="34"/>
      <c r="L96958" s="34"/>
    </row>
    <row r="96959" spans="6:12" x14ac:dyDescent="0.35">
      <c r="F96959" s="34"/>
      <c r="J96959" s="34"/>
      <c r="K96959" s="34"/>
      <c r="L96959" s="34"/>
    </row>
    <row r="96960" spans="6:12" x14ac:dyDescent="0.35">
      <c r="F96960" s="34"/>
      <c r="J96960" s="34"/>
      <c r="K96960" s="34"/>
      <c r="L96960" s="34"/>
    </row>
    <row r="96961" spans="6:12" x14ac:dyDescent="0.35">
      <c r="F96961" s="34"/>
      <c r="J96961" s="34"/>
      <c r="K96961" s="34"/>
      <c r="L96961" s="34"/>
    </row>
    <row r="96962" spans="6:12" x14ac:dyDescent="0.35">
      <c r="F96962" s="34"/>
      <c r="J96962" s="34"/>
      <c r="K96962" s="34"/>
      <c r="L96962" s="34"/>
    </row>
    <row r="96963" spans="6:12" x14ac:dyDescent="0.35">
      <c r="F96963" s="34"/>
      <c r="J96963" s="34"/>
      <c r="K96963" s="34"/>
      <c r="L96963" s="34"/>
    </row>
    <row r="96964" spans="6:12" x14ac:dyDescent="0.35">
      <c r="F96964" s="34"/>
      <c r="J96964" s="34"/>
      <c r="K96964" s="34"/>
      <c r="L96964" s="34"/>
    </row>
    <row r="96965" spans="6:12" x14ac:dyDescent="0.35">
      <c r="F96965" s="34"/>
      <c r="J96965" s="34"/>
      <c r="K96965" s="34"/>
      <c r="L96965" s="34"/>
    </row>
    <row r="96966" spans="6:12" x14ac:dyDescent="0.35">
      <c r="F96966" s="34"/>
      <c r="J96966" s="34"/>
      <c r="K96966" s="34"/>
      <c r="L96966" s="34"/>
    </row>
    <row r="96967" spans="6:12" x14ac:dyDescent="0.35">
      <c r="F96967" s="34"/>
      <c r="J96967" s="34"/>
      <c r="K96967" s="34"/>
      <c r="L96967" s="34"/>
    </row>
    <row r="96968" spans="6:12" x14ac:dyDescent="0.35">
      <c r="F96968" s="34"/>
      <c r="J96968" s="34"/>
      <c r="K96968" s="34"/>
      <c r="L96968" s="34"/>
    </row>
    <row r="96969" spans="6:12" x14ac:dyDescent="0.35">
      <c r="F96969" s="34"/>
      <c r="J96969" s="34"/>
      <c r="K96969" s="34"/>
      <c r="L96969" s="34"/>
    </row>
    <row r="96970" spans="6:12" x14ac:dyDescent="0.35">
      <c r="F96970" s="34"/>
      <c r="J96970" s="34"/>
      <c r="K96970" s="34"/>
      <c r="L96970" s="34"/>
    </row>
    <row r="96971" spans="6:12" x14ac:dyDescent="0.35">
      <c r="F96971" s="34"/>
      <c r="J96971" s="34"/>
      <c r="K96971" s="34"/>
      <c r="L96971" s="34"/>
    </row>
    <row r="96972" spans="6:12" x14ac:dyDescent="0.35">
      <c r="F96972" s="34"/>
      <c r="J96972" s="34"/>
      <c r="K96972" s="34"/>
      <c r="L96972" s="34"/>
    </row>
    <row r="96973" spans="6:12" x14ac:dyDescent="0.35">
      <c r="F96973" s="34"/>
      <c r="J96973" s="34"/>
      <c r="K96973" s="34"/>
      <c r="L96973" s="34"/>
    </row>
    <row r="96974" spans="6:12" x14ac:dyDescent="0.35">
      <c r="F96974" s="34"/>
      <c r="J96974" s="34"/>
      <c r="K96974" s="34"/>
      <c r="L96974" s="34"/>
    </row>
    <row r="96975" spans="6:12" x14ac:dyDescent="0.35">
      <c r="F96975" s="34"/>
      <c r="J96975" s="34"/>
      <c r="K96975" s="34"/>
      <c r="L96975" s="34"/>
    </row>
    <row r="96976" spans="6:12" x14ac:dyDescent="0.35">
      <c r="F96976" s="34"/>
      <c r="J96976" s="34"/>
      <c r="K96976" s="34"/>
      <c r="L96976" s="34"/>
    </row>
    <row r="96977" spans="6:12" x14ac:dyDescent="0.35">
      <c r="F96977" s="34"/>
      <c r="J96977" s="34"/>
      <c r="K96977" s="34"/>
      <c r="L96977" s="34"/>
    </row>
    <row r="96978" spans="6:12" x14ac:dyDescent="0.35">
      <c r="F96978" s="34"/>
      <c r="J96978" s="34"/>
      <c r="K96978" s="34"/>
      <c r="L96978" s="34"/>
    </row>
    <row r="96979" spans="6:12" x14ac:dyDescent="0.35">
      <c r="F96979" s="34"/>
      <c r="J96979" s="34"/>
      <c r="K96979" s="34"/>
      <c r="L96979" s="34"/>
    </row>
    <row r="96980" spans="6:12" x14ac:dyDescent="0.35">
      <c r="F96980" s="34"/>
      <c r="J96980" s="34"/>
      <c r="K96980" s="34"/>
      <c r="L96980" s="34"/>
    </row>
    <row r="96981" spans="6:12" x14ac:dyDescent="0.35">
      <c r="F96981" s="34"/>
      <c r="J96981" s="34"/>
      <c r="K96981" s="34"/>
      <c r="L96981" s="34"/>
    </row>
    <row r="96982" spans="6:12" x14ac:dyDescent="0.35">
      <c r="F96982" s="34"/>
      <c r="J96982" s="34"/>
      <c r="K96982" s="34"/>
      <c r="L96982" s="34"/>
    </row>
    <row r="96983" spans="6:12" x14ac:dyDescent="0.35">
      <c r="F96983" s="34"/>
      <c r="J96983" s="34"/>
      <c r="K96983" s="34"/>
      <c r="L96983" s="34"/>
    </row>
    <row r="96984" spans="6:12" x14ac:dyDescent="0.35">
      <c r="F96984" s="34"/>
      <c r="J96984" s="34"/>
      <c r="K96984" s="34"/>
      <c r="L96984" s="34"/>
    </row>
    <row r="96985" spans="6:12" x14ac:dyDescent="0.35">
      <c r="F96985" s="34"/>
      <c r="J96985" s="34"/>
      <c r="K96985" s="34"/>
      <c r="L96985" s="34"/>
    </row>
    <row r="96986" spans="6:12" x14ac:dyDescent="0.35">
      <c r="F96986" s="34"/>
      <c r="J96986" s="34"/>
      <c r="K96986" s="34"/>
      <c r="L96986" s="34"/>
    </row>
    <row r="96987" spans="6:12" x14ac:dyDescent="0.35">
      <c r="F96987" s="34"/>
      <c r="J96987" s="34"/>
      <c r="K96987" s="34"/>
      <c r="L96987" s="34"/>
    </row>
    <row r="96988" spans="6:12" x14ac:dyDescent="0.35">
      <c r="F96988" s="34"/>
      <c r="J96988" s="34"/>
      <c r="K96988" s="34"/>
      <c r="L96988" s="34"/>
    </row>
    <row r="96989" spans="6:12" x14ac:dyDescent="0.35">
      <c r="F96989" s="34"/>
      <c r="J96989" s="34"/>
      <c r="K96989" s="34"/>
      <c r="L96989" s="34"/>
    </row>
    <row r="96990" spans="6:12" x14ac:dyDescent="0.35">
      <c r="F96990" s="34"/>
      <c r="J96990" s="34"/>
      <c r="K96990" s="34"/>
      <c r="L96990" s="34"/>
    </row>
    <row r="96991" spans="6:12" x14ac:dyDescent="0.35">
      <c r="F96991" s="34"/>
      <c r="J96991" s="34"/>
      <c r="K96991" s="34"/>
      <c r="L96991" s="34"/>
    </row>
    <row r="96992" spans="6:12" x14ac:dyDescent="0.35">
      <c r="F96992" s="34"/>
      <c r="J96992" s="34"/>
      <c r="K96992" s="34"/>
      <c r="L96992" s="34"/>
    </row>
    <row r="96993" spans="6:12" x14ac:dyDescent="0.35">
      <c r="F96993" s="34"/>
      <c r="J96993" s="34"/>
      <c r="K96993" s="34"/>
      <c r="L96993" s="34"/>
    </row>
    <row r="96994" spans="6:12" x14ac:dyDescent="0.35">
      <c r="F96994" s="34"/>
      <c r="J96994" s="34"/>
      <c r="K96994" s="34"/>
      <c r="L96994" s="34"/>
    </row>
    <row r="96995" spans="6:12" x14ac:dyDescent="0.35">
      <c r="F96995" s="34"/>
      <c r="J96995" s="34"/>
      <c r="K96995" s="34"/>
      <c r="L96995" s="34"/>
    </row>
    <row r="96996" spans="6:12" x14ac:dyDescent="0.35">
      <c r="F96996" s="34"/>
      <c r="J96996" s="34"/>
      <c r="K96996" s="34"/>
      <c r="L96996" s="34"/>
    </row>
    <row r="96997" spans="6:12" x14ac:dyDescent="0.35">
      <c r="F96997" s="34"/>
      <c r="J96997" s="34"/>
      <c r="K96997" s="34"/>
      <c r="L96997" s="34"/>
    </row>
    <row r="96998" spans="6:12" x14ac:dyDescent="0.35">
      <c r="F96998" s="34"/>
      <c r="J96998" s="34"/>
      <c r="K96998" s="34"/>
      <c r="L96998" s="34"/>
    </row>
    <row r="96999" spans="6:12" x14ac:dyDescent="0.35">
      <c r="F96999" s="34"/>
      <c r="J96999" s="34"/>
      <c r="K96999" s="34"/>
      <c r="L96999" s="34"/>
    </row>
    <row r="97000" spans="6:12" x14ac:dyDescent="0.35">
      <c r="F97000" s="34"/>
      <c r="J97000" s="34"/>
      <c r="K97000" s="34"/>
      <c r="L97000" s="34"/>
    </row>
    <row r="97001" spans="6:12" x14ac:dyDescent="0.35">
      <c r="F97001" s="34"/>
      <c r="J97001" s="34"/>
      <c r="K97001" s="34"/>
      <c r="L97001" s="34"/>
    </row>
    <row r="97002" spans="6:12" x14ac:dyDescent="0.35">
      <c r="F97002" s="34"/>
      <c r="J97002" s="34"/>
      <c r="K97002" s="34"/>
      <c r="L97002" s="34"/>
    </row>
    <row r="97003" spans="6:12" x14ac:dyDescent="0.35">
      <c r="F97003" s="34"/>
      <c r="J97003" s="34"/>
      <c r="K97003" s="34"/>
      <c r="L97003" s="34"/>
    </row>
    <row r="97004" spans="6:12" x14ac:dyDescent="0.35">
      <c r="F97004" s="34"/>
      <c r="J97004" s="34"/>
      <c r="K97004" s="34"/>
      <c r="L97004" s="34"/>
    </row>
    <row r="97005" spans="6:12" x14ac:dyDescent="0.35">
      <c r="F97005" s="34"/>
      <c r="J97005" s="34"/>
      <c r="K97005" s="34"/>
      <c r="L97005" s="34"/>
    </row>
    <row r="97006" spans="6:12" x14ac:dyDescent="0.35">
      <c r="F97006" s="34"/>
      <c r="J97006" s="34"/>
      <c r="K97006" s="34"/>
      <c r="L97006" s="34"/>
    </row>
    <row r="97007" spans="6:12" x14ac:dyDescent="0.35">
      <c r="F97007" s="34"/>
      <c r="J97007" s="34"/>
      <c r="K97007" s="34"/>
      <c r="L97007" s="34"/>
    </row>
    <row r="97008" spans="6:12" x14ac:dyDescent="0.35">
      <c r="F97008" s="34"/>
      <c r="J97008" s="34"/>
      <c r="K97008" s="34"/>
      <c r="L97008" s="34"/>
    </row>
    <row r="97009" spans="6:12" x14ac:dyDescent="0.35">
      <c r="F97009" s="34"/>
      <c r="J97009" s="34"/>
      <c r="K97009" s="34"/>
      <c r="L97009" s="34"/>
    </row>
    <row r="97010" spans="6:12" x14ac:dyDescent="0.35">
      <c r="F97010" s="34"/>
      <c r="J97010" s="34"/>
      <c r="K97010" s="34"/>
      <c r="L97010" s="34"/>
    </row>
    <row r="97011" spans="6:12" x14ac:dyDescent="0.35">
      <c r="F97011" s="34"/>
      <c r="J97011" s="34"/>
      <c r="K97011" s="34"/>
      <c r="L97011" s="34"/>
    </row>
    <row r="97012" spans="6:12" x14ac:dyDescent="0.35">
      <c r="F97012" s="34"/>
      <c r="J97012" s="34"/>
      <c r="K97012" s="34"/>
      <c r="L97012" s="34"/>
    </row>
    <row r="97013" spans="6:12" x14ac:dyDescent="0.35">
      <c r="F97013" s="34"/>
      <c r="J97013" s="34"/>
      <c r="K97013" s="34"/>
      <c r="L97013" s="34"/>
    </row>
    <row r="97014" spans="6:12" x14ac:dyDescent="0.35">
      <c r="F97014" s="34"/>
      <c r="J97014" s="34"/>
      <c r="K97014" s="34"/>
      <c r="L97014" s="34"/>
    </row>
    <row r="97015" spans="6:12" x14ac:dyDescent="0.35">
      <c r="F97015" s="34"/>
      <c r="J97015" s="34"/>
      <c r="K97015" s="34"/>
      <c r="L97015" s="34"/>
    </row>
    <row r="97016" spans="6:12" x14ac:dyDescent="0.35">
      <c r="F97016" s="34"/>
      <c r="J97016" s="34"/>
      <c r="K97016" s="34"/>
      <c r="L97016" s="34"/>
    </row>
    <row r="97017" spans="6:12" x14ac:dyDescent="0.35">
      <c r="F97017" s="34"/>
      <c r="J97017" s="34"/>
      <c r="K97017" s="34"/>
      <c r="L97017" s="34"/>
    </row>
    <row r="97018" spans="6:12" x14ac:dyDescent="0.35">
      <c r="F97018" s="34"/>
      <c r="J97018" s="34"/>
      <c r="K97018" s="34"/>
      <c r="L97018" s="34"/>
    </row>
    <row r="97019" spans="6:12" x14ac:dyDescent="0.35">
      <c r="F97019" s="34"/>
      <c r="J97019" s="34"/>
      <c r="K97019" s="34"/>
      <c r="L97019" s="34"/>
    </row>
    <row r="97020" spans="6:12" x14ac:dyDescent="0.35">
      <c r="F97020" s="34"/>
      <c r="J97020" s="34"/>
      <c r="K97020" s="34"/>
      <c r="L97020" s="34"/>
    </row>
    <row r="97021" spans="6:12" x14ac:dyDescent="0.35">
      <c r="F97021" s="34"/>
      <c r="J97021" s="34"/>
      <c r="K97021" s="34"/>
      <c r="L97021" s="34"/>
    </row>
    <row r="97022" spans="6:12" x14ac:dyDescent="0.35">
      <c r="F97022" s="34"/>
      <c r="J97022" s="34"/>
      <c r="K97022" s="34"/>
      <c r="L97022" s="34"/>
    </row>
    <row r="97023" spans="6:12" x14ac:dyDescent="0.35">
      <c r="F97023" s="34"/>
      <c r="J97023" s="34"/>
      <c r="K97023" s="34"/>
      <c r="L97023" s="34"/>
    </row>
    <row r="97024" spans="6:12" x14ac:dyDescent="0.35">
      <c r="F97024" s="34"/>
      <c r="J97024" s="34"/>
      <c r="K97024" s="34"/>
      <c r="L97024" s="34"/>
    </row>
    <row r="97025" spans="6:12" x14ac:dyDescent="0.35">
      <c r="F97025" s="34"/>
      <c r="J97025" s="34"/>
      <c r="K97025" s="34"/>
      <c r="L97025" s="34"/>
    </row>
    <row r="97026" spans="6:12" x14ac:dyDescent="0.35">
      <c r="F97026" s="34"/>
      <c r="J97026" s="34"/>
      <c r="K97026" s="34"/>
      <c r="L97026" s="34"/>
    </row>
    <row r="97027" spans="6:12" x14ac:dyDescent="0.35">
      <c r="F97027" s="34"/>
      <c r="J97027" s="34"/>
      <c r="K97027" s="34"/>
      <c r="L97027" s="34"/>
    </row>
    <row r="97028" spans="6:12" x14ac:dyDescent="0.35">
      <c r="F97028" s="34"/>
      <c r="J97028" s="34"/>
      <c r="K97028" s="34"/>
      <c r="L97028" s="34"/>
    </row>
    <row r="97029" spans="6:12" x14ac:dyDescent="0.35">
      <c r="F97029" s="34"/>
      <c r="J97029" s="34"/>
      <c r="K97029" s="34"/>
      <c r="L97029" s="34"/>
    </row>
    <row r="97030" spans="6:12" x14ac:dyDescent="0.35">
      <c r="F97030" s="34"/>
      <c r="J97030" s="34"/>
      <c r="K97030" s="34"/>
      <c r="L97030" s="34"/>
    </row>
    <row r="97031" spans="6:12" x14ac:dyDescent="0.35">
      <c r="F97031" s="34"/>
      <c r="J97031" s="34"/>
      <c r="K97031" s="34"/>
      <c r="L97031" s="34"/>
    </row>
    <row r="97032" spans="6:12" x14ac:dyDescent="0.35">
      <c r="F97032" s="34"/>
      <c r="J97032" s="34"/>
      <c r="K97032" s="34"/>
      <c r="L97032" s="34"/>
    </row>
    <row r="97033" spans="6:12" x14ac:dyDescent="0.35">
      <c r="F97033" s="34"/>
      <c r="J97033" s="34"/>
      <c r="K97033" s="34"/>
      <c r="L97033" s="34"/>
    </row>
    <row r="97034" spans="6:12" x14ac:dyDescent="0.35">
      <c r="F97034" s="34"/>
      <c r="J97034" s="34"/>
      <c r="K97034" s="34"/>
      <c r="L97034" s="34"/>
    </row>
    <row r="97035" spans="6:12" x14ac:dyDescent="0.35">
      <c r="F97035" s="34"/>
      <c r="J97035" s="34"/>
      <c r="K97035" s="34"/>
      <c r="L97035" s="34"/>
    </row>
    <row r="97036" spans="6:12" x14ac:dyDescent="0.35">
      <c r="F97036" s="34"/>
      <c r="J97036" s="34"/>
      <c r="K97036" s="34"/>
      <c r="L97036" s="34"/>
    </row>
    <row r="97037" spans="6:12" x14ac:dyDescent="0.35">
      <c r="F97037" s="34"/>
      <c r="J97037" s="34"/>
      <c r="K97037" s="34"/>
      <c r="L97037" s="34"/>
    </row>
    <row r="97038" spans="6:12" x14ac:dyDescent="0.35">
      <c r="F97038" s="34"/>
      <c r="J97038" s="34"/>
      <c r="K97038" s="34"/>
      <c r="L97038" s="34"/>
    </row>
    <row r="97039" spans="6:12" x14ac:dyDescent="0.35">
      <c r="F97039" s="34"/>
      <c r="J97039" s="34"/>
      <c r="K97039" s="34"/>
      <c r="L97039" s="34"/>
    </row>
    <row r="97040" spans="6:12" x14ac:dyDescent="0.35">
      <c r="F97040" s="34"/>
      <c r="J97040" s="34"/>
      <c r="K97040" s="34"/>
      <c r="L97040" s="34"/>
    </row>
    <row r="97041" spans="6:12" x14ac:dyDescent="0.35">
      <c r="F97041" s="34"/>
      <c r="J97041" s="34"/>
      <c r="K97041" s="34"/>
      <c r="L97041" s="34"/>
    </row>
    <row r="97042" spans="6:12" x14ac:dyDescent="0.35">
      <c r="F97042" s="34"/>
      <c r="J97042" s="34"/>
      <c r="K97042" s="34"/>
      <c r="L97042" s="34"/>
    </row>
    <row r="97043" spans="6:12" x14ac:dyDescent="0.35">
      <c r="F97043" s="34"/>
      <c r="J97043" s="34"/>
      <c r="K97043" s="34"/>
      <c r="L97043" s="34"/>
    </row>
    <row r="97044" spans="6:12" x14ac:dyDescent="0.35">
      <c r="F97044" s="34"/>
      <c r="J97044" s="34"/>
      <c r="K97044" s="34"/>
      <c r="L97044" s="34"/>
    </row>
    <row r="97045" spans="6:12" x14ac:dyDescent="0.35">
      <c r="F97045" s="34"/>
      <c r="J97045" s="34"/>
      <c r="K97045" s="34"/>
      <c r="L97045" s="34"/>
    </row>
    <row r="97046" spans="6:12" x14ac:dyDescent="0.35">
      <c r="F97046" s="34"/>
      <c r="J97046" s="34"/>
      <c r="K97046" s="34"/>
      <c r="L97046" s="34"/>
    </row>
    <row r="97047" spans="6:12" x14ac:dyDescent="0.35">
      <c r="F97047" s="34"/>
      <c r="J97047" s="34"/>
      <c r="K97047" s="34"/>
      <c r="L97047" s="34"/>
    </row>
    <row r="97048" spans="6:12" x14ac:dyDescent="0.35">
      <c r="F97048" s="34"/>
      <c r="J97048" s="34"/>
      <c r="K97048" s="34"/>
      <c r="L97048" s="34"/>
    </row>
    <row r="97049" spans="6:12" x14ac:dyDescent="0.35">
      <c r="F97049" s="34"/>
      <c r="J97049" s="34"/>
      <c r="K97049" s="34"/>
      <c r="L97049" s="34"/>
    </row>
    <row r="97050" spans="6:12" x14ac:dyDescent="0.35">
      <c r="F97050" s="34"/>
      <c r="J97050" s="34"/>
      <c r="K97050" s="34"/>
      <c r="L97050" s="34"/>
    </row>
    <row r="97051" spans="6:12" x14ac:dyDescent="0.35">
      <c r="F97051" s="34"/>
      <c r="J97051" s="34"/>
      <c r="K97051" s="34"/>
      <c r="L97051" s="34"/>
    </row>
    <row r="97052" spans="6:12" x14ac:dyDescent="0.35">
      <c r="F97052" s="34"/>
      <c r="J97052" s="34"/>
      <c r="K97052" s="34"/>
      <c r="L97052" s="34"/>
    </row>
    <row r="97053" spans="6:12" x14ac:dyDescent="0.35">
      <c r="F97053" s="34"/>
      <c r="J97053" s="34"/>
      <c r="K97053" s="34"/>
      <c r="L97053" s="34"/>
    </row>
    <row r="97054" spans="6:12" x14ac:dyDescent="0.35">
      <c r="F97054" s="34"/>
      <c r="J97054" s="34"/>
      <c r="K97054" s="34"/>
      <c r="L97054" s="34"/>
    </row>
    <row r="97055" spans="6:12" x14ac:dyDescent="0.35">
      <c r="F97055" s="34"/>
      <c r="J97055" s="34"/>
      <c r="K97055" s="34"/>
      <c r="L97055" s="34"/>
    </row>
    <row r="97056" spans="6:12" x14ac:dyDescent="0.35">
      <c r="F97056" s="34"/>
      <c r="J97056" s="34"/>
      <c r="K97056" s="34"/>
      <c r="L97056" s="34"/>
    </row>
    <row r="97057" spans="6:12" x14ac:dyDescent="0.35">
      <c r="F97057" s="34"/>
      <c r="J97057" s="34"/>
      <c r="K97057" s="34"/>
      <c r="L97057" s="34"/>
    </row>
    <row r="97058" spans="6:12" x14ac:dyDescent="0.35">
      <c r="F97058" s="34"/>
      <c r="J97058" s="34"/>
      <c r="K97058" s="34"/>
      <c r="L97058" s="34"/>
    </row>
    <row r="97059" spans="6:12" x14ac:dyDescent="0.35">
      <c r="F97059" s="34"/>
      <c r="J97059" s="34"/>
      <c r="K97059" s="34"/>
      <c r="L97059" s="34"/>
    </row>
    <row r="97060" spans="6:12" x14ac:dyDescent="0.35">
      <c r="F97060" s="34"/>
      <c r="J97060" s="34"/>
      <c r="K97060" s="34"/>
      <c r="L97060" s="34"/>
    </row>
    <row r="97061" spans="6:12" x14ac:dyDescent="0.35">
      <c r="F97061" s="34"/>
      <c r="J97061" s="34"/>
      <c r="K97061" s="34"/>
      <c r="L97061" s="34"/>
    </row>
    <row r="97062" spans="6:12" x14ac:dyDescent="0.35">
      <c r="F97062" s="34"/>
      <c r="J97062" s="34"/>
      <c r="K97062" s="34"/>
      <c r="L97062" s="34"/>
    </row>
    <row r="97063" spans="6:12" x14ac:dyDescent="0.35">
      <c r="F97063" s="34"/>
      <c r="J97063" s="34"/>
      <c r="K97063" s="34"/>
      <c r="L97063" s="34"/>
    </row>
    <row r="97064" spans="6:12" x14ac:dyDescent="0.35">
      <c r="F97064" s="34"/>
      <c r="J97064" s="34"/>
      <c r="K97064" s="34"/>
      <c r="L97064" s="34"/>
    </row>
    <row r="97065" spans="6:12" x14ac:dyDescent="0.35">
      <c r="F97065" s="34"/>
      <c r="J97065" s="34"/>
      <c r="K97065" s="34"/>
      <c r="L97065" s="34"/>
    </row>
    <row r="97066" spans="6:12" x14ac:dyDescent="0.35">
      <c r="F97066" s="34"/>
      <c r="J97066" s="34"/>
      <c r="K97066" s="34"/>
      <c r="L97066" s="34"/>
    </row>
    <row r="97067" spans="6:12" x14ac:dyDescent="0.35">
      <c r="F97067" s="34"/>
      <c r="J97067" s="34"/>
      <c r="K97067" s="34"/>
      <c r="L97067" s="34"/>
    </row>
    <row r="97068" spans="6:12" x14ac:dyDescent="0.35">
      <c r="F97068" s="34"/>
      <c r="J97068" s="34"/>
      <c r="K97068" s="34"/>
      <c r="L97068" s="34"/>
    </row>
    <row r="97069" spans="6:12" x14ac:dyDescent="0.35">
      <c r="F97069" s="34"/>
      <c r="J97069" s="34"/>
      <c r="K97069" s="34"/>
      <c r="L97069" s="34"/>
    </row>
    <row r="97070" spans="6:12" x14ac:dyDescent="0.35">
      <c r="F97070" s="34"/>
      <c r="J97070" s="34"/>
      <c r="K97070" s="34"/>
      <c r="L97070" s="34"/>
    </row>
    <row r="97071" spans="6:12" x14ac:dyDescent="0.35">
      <c r="F97071" s="34"/>
      <c r="J97071" s="34"/>
      <c r="K97071" s="34"/>
      <c r="L97071" s="34"/>
    </row>
    <row r="97072" spans="6:12" x14ac:dyDescent="0.35">
      <c r="F97072" s="34"/>
      <c r="J97072" s="34"/>
      <c r="K97072" s="34"/>
      <c r="L97072" s="34"/>
    </row>
    <row r="97073" spans="6:12" x14ac:dyDescent="0.35">
      <c r="F97073" s="34"/>
      <c r="J97073" s="34"/>
      <c r="K97073" s="34"/>
      <c r="L97073" s="34"/>
    </row>
    <row r="97074" spans="6:12" x14ac:dyDescent="0.35">
      <c r="F97074" s="34"/>
      <c r="J97074" s="34"/>
      <c r="K97074" s="34"/>
      <c r="L97074" s="34"/>
    </row>
    <row r="97075" spans="6:12" x14ac:dyDescent="0.35">
      <c r="F97075" s="34"/>
      <c r="J97075" s="34"/>
      <c r="K97075" s="34"/>
      <c r="L97075" s="34"/>
    </row>
    <row r="97076" spans="6:12" x14ac:dyDescent="0.35">
      <c r="F97076" s="34"/>
      <c r="J97076" s="34"/>
      <c r="K97076" s="34"/>
      <c r="L97076" s="34"/>
    </row>
    <row r="97077" spans="6:12" x14ac:dyDescent="0.35">
      <c r="F97077" s="34"/>
      <c r="J97077" s="34"/>
      <c r="K97077" s="34"/>
      <c r="L97077" s="34"/>
    </row>
    <row r="97078" spans="6:12" x14ac:dyDescent="0.35">
      <c r="F97078" s="34"/>
      <c r="J97078" s="34"/>
      <c r="K97078" s="34"/>
      <c r="L97078" s="34"/>
    </row>
    <row r="97079" spans="6:12" x14ac:dyDescent="0.35">
      <c r="F97079" s="34"/>
      <c r="J97079" s="34"/>
      <c r="K97079" s="34"/>
      <c r="L97079" s="34"/>
    </row>
    <row r="97080" spans="6:12" x14ac:dyDescent="0.35">
      <c r="F97080" s="34"/>
      <c r="J97080" s="34"/>
      <c r="K97080" s="34"/>
      <c r="L97080" s="34"/>
    </row>
    <row r="97081" spans="6:12" x14ac:dyDescent="0.35">
      <c r="F97081" s="34"/>
      <c r="J97081" s="34"/>
      <c r="K97081" s="34"/>
      <c r="L97081" s="34"/>
    </row>
    <row r="97082" spans="6:12" x14ac:dyDescent="0.35">
      <c r="F97082" s="34"/>
      <c r="J97082" s="34"/>
      <c r="K97082" s="34"/>
      <c r="L97082" s="34"/>
    </row>
    <row r="97083" spans="6:12" x14ac:dyDescent="0.35">
      <c r="F97083" s="34"/>
      <c r="J97083" s="34"/>
      <c r="K97083" s="34"/>
      <c r="L97083" s="34"/>
    </row>
    <row r="97084" spans="6:12" x14ac:dyDescent="0.35">
      <c r="F97084" s="34"/>
      <c r="J97084" s="34"/>
      <c r="K97084" s="34"/>
      <c r="L97084" s="34"/>
    </row>
    <row r="97085" spans="6:12" x14ac:dyDescent="0.35">
      <c r="F97085" s="34"/>
      <c r="J97085" s="34"/>
      <c r="K97085" s="34"/>
      <c r="L97085" s="34"/>
    </row>
    <row r="97086" spans="6:12" x14ac:dyDescent="0.35">
      <c r="F97086" s="34"/>
      <c r="J97086" s="34"/>
      <c r="K97086" s="34"/>
      <c r="L97086" s="34"/>
    </row>
    <row r="97087" spans="6:12" x14ac:dyDescent="0.35">
      <c r="F97087" s="34"/>
      <c r="J97087" s="34"/>
      <c r="K97087" s="34"/>
      <c r="L97087" s="34"/>
    </row>
    <row r="97088" spans="6:12" x14ac:dyDescent="0.35">
      <c r="F97088" s="34"/>
      <c r="J97088" s="34"/>
      <c r="K97088" s="34"/>
      <c r="L97088" s="34"/>
    </row>
    <row r="97089" spans="6:12" x14ac:dyDescent="0.35">
      <c r="F97089" s="34"/>
      <c r="J97089" s="34"/>
      <c r="K97089" s="34"/>
      <c r="L97089" s="34"/>
    </row>
    <row r="97090" spans="6:12" x14ac:dyDescent="0.35">
      <c r="F97090" s="34"/>
      <c r="J97090" s="34"/>
      <c r="K97090" s="34"/>
      <c r="L97090" s="34"/>
    </row>
    <row r="97091" spans="6:12" x14ac:dyDescent="0.35">
      <c r="F97091" s="34"/>
      <c r="J97091" s="34"/>
      <c r="K97091" s="34"/>
      <c r="L97091" s="34"/>
    </row>
    <row r="97092" spans="6:12" x14ac:dyDescent="0.35">
      <c r="F97092" s="34"/>
      <c r="J97092" s="34"/>
      <c r="K97092" s="34"/>
      <c r="L97092" s="34"/>
    </row>
    <row r="97093" spans="6:12" x14ac:dyDescent="0.35">
      <c r="F97093" s="34"/>
      <c r="J97093" s="34"/>
      <c r="K97093" s="34"/>
      <c r="L97093" s="34"/>
    </row>
    <row r="97094" spans="6:12" x14ac:dyDescent="0.35">
      <c r="F97094" s="34"/>
      <c r="J97094" s="34"/>
      <c r="K97094" s="34"/>
      <c r="L97094" s="34"/>
    </row>
    <row r="97095" spans="6:12" x14ac:dyDescent="0.35">
      <c r="F97095" s="34"/>
      <c r="J97095" s="34"/>
      <c r="K97095" s="34"/>
      <c r="L97095" s="34"/>
    </row>
    <row r="97096" spans="6:12" x14ac:dyDescent="0.35">
      <c r="F97096" s="34"/>
      <c r="J97096" s="34"/>
      <c r="K97096" s="34"/>
      <c r="L97096" s="34"/>
    </row>
    <row r="97097" spans="6:12" x14ac:dyDescent="0.35">
      <c r="F97097" s="34"/>
      <c r="J97097" s="34"/>
      <c r="K97097" s="34"/>
      <c r="L97097" s="34"/>
    </row>
    <row r="97098" spans="6:12" x14ac:dyDescent="0.35">
      <c r="F97098" s="34"/>
      <c r="J97098" s="34"/>
      <c r="K97098" s="34"/>
      <c r="L97098" s="34"/>
    </row>
    <row r="97099" spans="6:12" x14ac:dyDescent="0.35">
      <c r="F97099" s="34"/>
      <c r="J97099" s="34"/>
      <c r="K97099" s="34"/>
      <c r="L97099" s="34"/>
    </row>
    <row r="97100" spans="6:12" x14ac:dyDescent="0.35">
      <c r="F97100" s="34"/>
      <c r="J97100" s="34"/>
      <c r="K97100" s="34"/>
      <c r="L97100" s="34"/>
    </row>
    <row r="97101" spans="6:12" x14ac:dyDescent="0.35">
      <c r="F97101" s="34"/>
      <c r="J97101" s="34"/>
      <c r="K97101" s="34"/>
      <c r="L97101" s="34"/>
    </row>
    <row r="97102" spans="6:12" x14ac:dyDescent="0.35">
      <c r="F97102" s="34"/>
      <c r="J97102" s="34"/>
      <c r="K97102" s="34"/>
      <c r="L97102" s="34"/>
    </row>
    <row r="97103" spans="6:12" x14ac:dyDescent="0.35">
      <c r="F97103" s="34"/>
      <c r="J97103" s="34"/>
      <c r="K97103" s="34"/>
      <c r="L97103" s="34"/>
    </row>
    <row r="97104" spans="6:12" x14ac:dyDescent="0.35">
      <c r="F97104" s="34"/>
      <c r="J97104" s="34"/>
      <c r="K97104" s="34"/>
      <c r="L97104" s="34"/>
    </row>
    <row r="97105" spans="6:12" x14ac:dyDescent="0.35">
      <c r="F97105" s="34"/>
      <c r="J97105" s="34"/>
      <c r="K97105" s="34"/>
      <c r="L97105" s="34"/>
    </row>
    <row r="97106" spans="6:12" x14ac:dyDescent="0.35">
      <c r="F97106" s="34"/>
      <c r="J97106" s="34"/>
      <c r="K97106" s="34"/>
      <c r="L97106" s="34"/>
    </row>
    <row r="97107" spans="6:12" x14ac:dyDescent="0.35">
      <c r="F97107" s="34"/>
      <c r="J97107" s="34"/>
      <c r="K97107" s="34"/>
      <c r="L97107" s="34"/>
    </row>
    <row r="97108" spans="6:12" x14ac:dyDescent="0.35">
      <c r="F97108" s="34"/>
      <c r="J97108" s="34"/>
      <c r="K97108" s="34"/>
      <c r="L97108" s="34"/>
    </row>
    <row r="97109" spans="6:12" x14ac:dyDescent="0.35">
      <c r="F97109" s="34"/>
      <c r="J97109" s="34"/>
      <c r="K97109" s="34"/>
      <c r="L97109" s="34"/>
    </row>
    <row r="97110" spans="6:12" x14ac:dyDescent="0.35">
      <c r="F97110" s="34"/>
      <c r="J97110" s="34"/>
      <c r="K97110" s="34"/>
      <c r="L97110" s="34"/>
    </row>
    <row r="97111" spans="6:12" x14ac:dyDescent="0.35">
      <c r="F97111" s="34"/>
      <c r="J97111" s="34"/>
      <c r="K97111" s="34"/>
      <c r="L97111" s="34"/>
    </row>
    <row r="97112" spans="6:12" x14ac:dyDescent="0.35">
      <c r="F97112" s="34"/>
      <c r="J97112" s="34"/>
      <c r="K97112" s="34"/>
      <c r="L97112" s="34"/>
    </row>
    <row r="97113" spans="6:12" x14ac:dyDescent="0.35">
      <c r="F97113" s="34"/>
      <c r="J97113" s="34"/>
      <c r="K97113" s="34"/>
      <c r="L97113" s="34"/>
    </row>
    <row r="97114" spans="6:12" x14ac:dyDescent="0.35">
      <c r="F97114" s="34"/>
      <c r="J97114" s="34"/>
      <c r="K97114" s="34"/>
      <c r="L97114" s="34"/>
    </row>
    <row r="97115" spans="6:12" x14ac:dyDescent="0.35">
      <c r="F97115" s="34"/>
      <c r="J97115" s="34"/>
      <c r="K97115" s="34"/>
      <c r="L97115" s="34"/>
    </row>
    <row r="97116" spans="6:12" x14ac:dyDescent="0.35">
      <c r="F97116" s="34"/>
      <c r="J97116" s="34"/>
      <c r="K97116" s="34"/>
      <c r="L97116" s="34"/>
    </row>
    <row r="97117" spans="6:12" x14ac:dyDescent="0.35">
      <c r="F97117" s="34"/>
      <c r="J97117" s="34"/>
      <c r="K97117" s="34"/>
      <c r="L97117" s="34"/>
    </row>
    <row r="97118" spans="6:12" x14ac:dyDescent="0.35">
      <c r="F97118" s="34"/>
      <c r="J97118" s="34"/>
      <c r="K97118" s="34"/>
      <c r="L97118" s="34"/>
    </row>
    <row r="97119" spans="6:12" x14ac:dyDescent="0.35">
      <c r="F97119" s="34"/>
      <c r="J97119" s="34"/>
      <c r="K97119" s="34"/>
      <c r="L97119" s="34"/>
    </row>
    <row r="97120" spans="6:12" x14ac:dyDescent="0.35">
      <c r="F97120" s="34"/>
      <c r="J97120" s="34"/>
      <c r="K97120" s="34"/>
      <c r="L97120" s="34"/>
    </row>
    <row r="97121" spans="6:12" x14ac:dyDescent="0.35">
      <c r="F97121" s="34"/>
      <c r="J97121" s="34"/>
      <c r="K97121" s="34"/>
      <c r="L97121" s="34"/>
    </row>
    <row r="97122" spans="6:12" x14ac:dyDescent="0.35">
      <c r="F97122" s="34"/>
      <c r="J97122" s="34"/>
      <c r="K97122" s="34"/>
      <c r="L97122" s="34"/>
    </row>
    <row r="97123" spans="6:12" x14ac:dyDescent="0.35">
      <c r="F97123" s="34"/>
      <c r="J97123" s="34"/>
      <c r="K97123" s="34"/>
      <c r="L97123" s="34"/>
    </row>
    <row r="97124" spans="6:12" x14ac:dyDescent="0.35">
      <c r="F97124" s="34"/>
      <c r="J97124" s="34"/>
      <c r="K97124" s="34"/>
      <c r="L97124" s="34"/>
    </row>
    <row r="97125" spans="6:12" x14ac:dyDescent="0.35">
      <c r="F97125" s="34"/>
      <c r="J97125" s="34"/>
      <c r="K97125" s="34"/>
      <c r="L97125" s="34"/>
    </row>
    <row r="97126" spans="6:12" x14ac:dyDescent="0.35">
      <c r="F97126" s="34"/>
      <c r="J97126" s="34"/>
      <c r="K97126" s="34"/>
      <c r="L97126" s="34"/>
    </row>
    <row r="97127" spans="6:12" x14ac:dyDescent="0.35">
      <c r="F97127" s="34"/>
      <c r="J97127" s="34"/>
      <c r="K97127" s="34"/>
      <c r="L97127" s="34"/>
    </row>
    <row r="97128" spans="6:12" x14ac:dyDescent="0.35">
      <c r="F97128" s="34"/>
      <c r="J97128" s="34"/>
      <c r="K97128" s="34"/>
      <c r="L97128" s="34"/>
    </row>
    <row r="97129" spans="6:12" x14ac:dyDescent="0.35">
      <c r="F97129" s="34"/>
      <c r="J97129" s="34"/>
      <c r="K97129" s="34"/>
      <c r="L97129" s="34"/>
    </row>
    <row r="97130" spans="6:12" x14ac:dyDescent="0.35">
      <c r="F97130" s="34"/>
      <c r="J97130" s="34"/>
      <c r="K97130" s="34"/>
      <c r="L97130" s="34"/>
    </row>
    <row r="97131" spans="6:12" x14ac:dyDescent="0.35">
      <c r="F97131" s="34"/>
      <c r="J97131" s="34"/>
      <c r="K97131" s="34"/>
      <c r="L97131" s="34"/>
    </row>
    <row r="97132" spans="6:12" x14ac:dyDescent="0.35">
      <c r="F97132" s="34"/>
      <c r="J97132" s="34"/>
      <c r="K97132" s="34"/>
      <c r="L97132" s="34"/>
    </row>
    <row r="97133" spans="6:12" x14ac:dyDescent="0.35">
      <c r="F97133" s="34"/>
      <c r="J97133" s="34"/>
      <c r="K97133" s="34"/>
      <c r="L97133" s="34"/>
    </row>
    <row r="97134" spans="6:12" x14ac:dyDescent="0.35">
      <c r="F97134" s="34"/>
      <c r="J97134" s="34"/>
      <c r="K97134" s="34"/>
      <c r="L97134" s="34"/>
    </row>
    <row r="97135" spans="6:12" x14ac:dyDescent="0.35">
      <c r="F97135" s="34"/>
      <c r="J97135" s="34"/>
      <c r="K97135" s="34"/>
      <c r="L97135" s="34"/>
    </row>
    <row r="97136" spans="6:12" x14ac:dyDescent="0.35">
      <c r="F97136" s="34"/>
      <c r="J97136" s="34"/>
      <c r="K97136" s="34"/>
      <c r="L97136" s="34"/>
    </row>
    <row r="97137" spans="6:12" x14ac:dyDescent="0.35">
      <c r="F97137" s="34"/>
      <c r="J97137" s="34"/>
      <c r="K97137" s="34"/>
      <c r="L97137" s="34"/>
    </row>
    <row r="97138" spans="6:12" x14ac:dyDescent="0.35">
      <c r="F97138" s="34"/>
      <c r="J97138" s="34"/>
      <c r="K97138" s="34"/>
      <c r="L97138" s="34"/>
    </row>
    <row r="97139" spans="6:12" x14ac:dyDescent="0.35">
      <c r="F97139" s="34"/>
      <c r="J97139" s="34"/>
      <c r="K97139" s="34"/>
      <c r="L97139" s="34"/>
    </row>
    <row r="97140" spans="6:12" x14ac:dyDescent="0.35">
      <c r="F97140" s="34"/>
      <c r="J97140" s="34"/>
      <c r="K97140" s="34"/>
      <c r="L97140" s="34"/>
    </row>
    <row r="97141" spans="6:12" x14ac:dyDescent="0.35">
      <c r="F97141" s="34"/>
      <c r="J97141" s="34"/>
      <c r="K97141" s="34"/>
      <c r="L97141" s="34"/>
    </row>
    <row r="97142" spans="6:12" x14ac:dyDescent="0.35">
      <c r="F97142" s="34"/>
      <c r="J97142" s="34"/>
      <c r="K97142" s="34"/>
      <c r="L97142" s="34"/>
    </row>
    <row r="97143" spans="6:12" x14ac:dyDescent="0.35">
      <c r="F97143" s="34"/>
      <c r="J97143" s="34"/>
      <c r="K97143" s="34"/>
      <c r="L97143" s="34"/>
    </row>
    <row r="97144" spans="6:12" x14ac:dyDescent="0.35">
      <c r="F97144" s="34"/>
      <c r="J97144" s="34"/>
      <c r="K97144" s="34"/>
      <c r="L97144" s="34"/>
    </row>
    <row r="97145" spans="6:12" x14ac:dyDescent="0.35">
      <c r="F97145" s="34"/>
      <c r="J97145" s="34"/>
      <c r="K97145" s="34"/>
      <c r="L97145" s="34"/>
    </row>
    <row r="97146" spans="6:12" x14ac:dyDescent="0.35">
      <c r="F97146" s="34"/>
      <c r="J97146" s="34"/>
      <c r="K97146" s="34"/>
      <c r="L97146" s="34"/>
    </row>
    <row r="97147" spans="6:12" x14ac:dyDescent="0.35">
      <c r="F97147" s="34"/>
      <c r="J97147" s="34"/>
      <c r="K97147" s="34"/>
      <c r="L97147" s="34"/>
    </row>
    <row r="97148" spans="6:12" x14ac:dyDescent="0.35">
      <c r="F97148" s="34"/>
      <c r="J97148" s="34"/>
      <c r="K97148" s="34"/>
      <c r="L97148" s="34"/>
    </row>
    <row r="97149" spans="6:12" x14ac:dyDescent="0.35">
      <c r="F97149" s="34"/>
      <c r="J97149" s="34"/>
      <c r="K97149" s="34"/>
      <c r="L97149" s="34"/>
    </row>
    <row r="97150" spans="6:12" x14ac:dyDescent="0.35">
      <c r="F97150" s="34"/>
      <c r="J97150" s="34"/>
      <c r="K97150" s="34"/>
      <c r="L97150" s="34"/>
    </row>
    <row r="97151" spans="6:12" x14ac:dyDescent="0.35">
      <c r="F97151" s="34"/>
      <c r="J97151" s="34"/>
      <c r="K97151" s="34"/>
      <c r="L97151" s="34"/>
    </row>
    <row r="97152" spans="6:12" x14ac:dyDescent="0.35">
      <c r="F97152" s="34"/>
      <c r="J97152" s="34"/>
      <c r="K97152" s="34"/>
      <c r="L97152" s="34"/>
    </row>
    <row r="97153" spans="6:12" x14ac:dyDescent="0.35">
      <c r="F97153" s="34"/>
      <c r="J97153" s="34"/>
      <c r="K97153" s="34"/>
      <c r="L97153" s="34"/>
    </row>
    <row r="97154" spans="6:12" x14ac:dyDescent="0.35">
      <c r="F97154" s="34"/>
      <c r="J97154" s="34"/>
      <c r="K97154" s="34"/>
      <c r="L97154" s="34"/>
    </row>
    <row r="97155" spans="6:12" x14ac:dyDescent="0.35">
      <c r="F97155" s="34"/>
      <c r="J97155" s="34"/>
      <c r="K97155" s="34"/>
      <c r="L97155" s="34"/>
    </row>
    <row r="97156" spans="6:12" x14ac:dyDescent="0.35">
      <c r="F97156" s="34"/>
      <c r="J97156" s="34"/>
      <c r="K97156" s="34"/>
      <c r="L97156" s="34"/>
    </row>
    <row r="97157" spans="6:12" x14ac:dyDescent="0.35">
      <c r="F97157" s="34"/>
      <c r="J97157" s="34"/>
      <c r="K97157" s="34"/>
      <c r="L97157" s="34"/>
    </row>
    <row r="97158" spans="6:12" x14ac:dyDescent="0.35">
      <c r="F97158" s="34"/>
      <c r="J97158" s="34"/>
      <c r="K97158" s="34"/>
      <c r="L97158" s="34"/>
    </row>
    <row r="97159" spans="6:12" x14ac:dyDescent="0.35">
      <c r="F97159" s="34"/>
      <c r="J97159" s="34"/>
      <c r="K97159" s="34"/>
      <c r="L97159" s="34"/>
    </row>
    <row r="97160" spans="6:12" x14ac:dyDescent="0.35">
      <c r="F97160" s="34"/>
      <c r="J97160" s="34"/>
      <c r="K97160" s="34"/>
      <c r="L97160" s="34"/>
    </row>
    <row r="97161" spans="6:12" x14ac:dyDescent="0.35">
      <c r="F97161" s="34"/>
      <c r="J97161" s="34"/>
      <c r="K97161" s="34"/>
      <c r="L97161" s="34"/>
    </row>
    <row r="97162" spans="6:12" x14ac:dyDescent="0.35">
      <c r="F97162" s="34"/>
      <c r="J97162" s="34"/>
      <c r="K97162" s="34"/>
      <c r="L97162" s="34"/>
    </row>
    <row r="97163" spans="6:12" x14ac:dyDescent="0.35">
      <c r="F97163" s="34"/>
      <c r="J97163" s="34"/>
      <c r="K97163" s="34"/>
      <c r="L97163" s="34"/>
    </row>
    <row r="97164" spans="6:12" x14ac:dyDescent="0.35">
      <c r="F97164" s="34"/>
      <c r="J97164" s="34"/>
      <c r="K97164" s="34"/>
      <c r="L97164" s="34"/>
    </row>
    <row r="97165" spans="6:12" x14ac:dyDescent="0.35">
      <c r="F97165" s="34"/>
      <c r="J97165" s="34"/>
      <c r="K97165" s="34"/>
      <c r="L97165" s="34"/>
    </row>
    <row r="97166" spans="6:12" x14ac:dyDescent="0.35">
      <c r="F97166" s="34"/>
      <c r="J97166" s="34"/>
      <c r="K97166" s="34"/>
      <c r="L97166" s="34"/>
    </row>
    <row r="97167" spans="6:12" x14ac:dyDescent="0.35">
      <c r="F97167" s="34"/>
      <c r="J97167" s="34"/>
      <c r="K97167" s="34"/>
      <c r="L97167" s="34"/>
    </row>
    <row r="97168" spans="6:12" x14ac:dyDescent="0.35">
      <c r="F97168" s="34"/>
      <c r="J97168" s="34"/>
      <c r="K97168" s="34"/>
      <c r="L97168" s="34"/>
    </row>
    <row r="97169" spans="6:12" x14ac:dyDescent="0.35">
      <c r="F97169" s="34"/>
      <c r="J97169" s="34"/>
      <c r="K97169" s="34"/>
      <c r="L97169" s="34"/>
    </row>
    <row r="97170" spans="6:12" x14ac:dyDescent="0.35">
      <c r="F97170" s="34"/>
      <c r="J97170" s="34"/>
      <c r="K97170" s="34"/>
      <c r="L97170" s="34"/>
    </row>
    <row r="97171" spans="6:12" x14ac:dyDescent="0.35">
      <c r="F97171" s="34"/>
      <c r="J97171" s="34"/>
      <c r="K97171" s="34"/>
      <c r="L97171" s="34"/>
    </row>
    <row r="97172" spans="6:12" x14ac:dyDescent="0.35">
      <c r="F97172" s="34"/>
      <c r="J97172" s="34"/>
      <c r="K97172" s="34"/>
      <c r="L97172" s="34"/>
    </row>
    <row r="97173" spans="6:12" x14ac:dyDescent="0.35">
      <c r="F97173" s="34"/>
      <c r="J97173" s="34"/>
      <c r="K97173" s="34"/>
      <c r="L97173" s="34"/>
    </row>
    <row r="97174" spans="6:12" x14ac:dyDescent="0.35">
      <c r="F97174" s="34"/>
      <c r="J97174" s="34"/>
      <c r="K97174" s="34"/>
      <c r="L97174" s="34"/>
    </row>
    <row r="97175" spans="6:12" x14ac:dyDescent="0.35">
      <c r="F97175" s="34"/>
      <c r="J97175" s="34"/>
      <c r="K97175" s="34"/>
      <c r="L97175" s="34"/>
    </row>
    <row r="97176" spans="6:12" x14ac:dyDescent="0.35">
      <c r="F97176" s="34"/>
      <c r="J97176" s="34"/>
      <c r="K97176" s="34"/>
      <c r="L97176" s="34"/>
    </row>
    <row r="97177" spans="6:12" x14ac:dyDescent="0.35">
      <c r="F97177" s="34"/>
      <c r="J97177" s="34"/>
      <c r="K97177" s="34"/>
      <c r="L97177" s="34"/>
    </row>
    <row r="97178" spans="6:12" x14ac:dyDescent="0.35">
      <c r="F97178" s="34"/>
      <c r="J97178" s="34"/>
      <c r="K97178" s="34"/>
      <c r="L97178" s="34"/>
    </row>
    <row r="97179" spans="6:12" x14ac:dyDescent="0.35">
      <c r="F97179" s="34"/>
      <c r="J97179" s="34"/>
      <c r="K97179" s="34"/>
      <c r="L97179" s="34"/>
    </row>
    <row r="97180" spans="6:12" x14ac:dyDescent="0.35">
      <c r="F97180" s="34"/>
      <c r="J97180" s="34"/>
      <c r="K97180" s="34"/>
      <c r="L97180" s="34"/>
    </row>
    <row r="97181" spans="6:12" x14ac:dyDescent="0.35">
      <c r="F97181" s="34"/>
      <c r="J97181" s="34"/>
      <c r="K97181" s="34"/>
      <c r="L97181" s="34"/>
    </row>
    <row r="97182" spans="6:12" x14ac:dyDescent="0.35">
      <c r="F97182" s="34"/>
      <c r="J97182" s="34"/>
      <c r="K97182" s="34"/>
      <c r="L97182" s="34"/>
    </row>
    <row r="97183" spans="6:12" x14ac:dyDescent="0.35">
      <c r="F97183" s="34"/>
      <c r="J97183" s="34"/>
      <c r="K97183" s="34"/>
      <c r="L97183" s="34"/>
    </row>
    <row r="97184" spans="6:12" x14ac:dyDescent="0.35">
      <c r="F97184" s="34"/>
      <c r="J97184" s="34"/>
      <c r="K97184" s="34"/>
      <c r="L97184" s="34"/>
    </row>
    <row r="97185" spans="6:12" x14ac:dyDescent="0.35">
      <c r="F97185" s="34"/>
      <c r="J97185" s="34"/>
      <c r="K97185" s="34"/>
      <c r="L97185" s="34"/>
    </row>
    <row r="97186" spans="6:12" x14ac:dyDescent="0.35">
      <c r="F97186" s="34"/>
      <c r="J97186" s="34"/>
      <c r="K97186" s="34"/>
      <c r="L97186" s="34"/>
    </row>
    <row r="97187" spans="6:12" x14ac:dyDescent="0.35">
      <c r="F97187" s="34"/>
      <c r="J97187" s="34"/>
      <c r="K97187" s="34"/>
      <c r="L97187" s="34"/>
    </row>
    <row r="97188" spans="6:12" x14ac:dyDescent="0.35">
      <c r="F97188" s="34"/>
      <c r="J97188" s="34"/>
      <c r="K97188" s="34"/>
      <c r="L97188" s="34"/>
    </row>
    <row r="97189" spans="6:12" x14ac:dyDescent="0.35">
      <c r="F97189" s="34"/>
      <c r="J97189" s="34"/>
      <c r="K97189" s="34"/>
      <c r="L97189" s="34"/>
    </row>
    <row r="97190" spans="6:12" x14ac:dyDescent="0.35">
      <c r="F97190" s="34"/>
      <c r="J97190" s="34"/>
      <c r="K97190" s="34"/>
      <c r="L97190" s="34"/>
    </row>
    <row r="97191" spans="6:12" x14ac:dyDescent="0.35">
      <c r="F97191" s="34"/>
      <c r="J97191" s="34"/>
      <c r="K97191" s="34"/>
      <c r="L97191" s="34"/>
    </row>
    <row r="97192" spans="6:12" x14ac:dyDescent="0.35">
      <c r="F97192" s="34"/>
      <c r="J97192" s="34"/>
      <c r="K97192" s="34"/>
      <c r="L97192" s="34"/>
    </row>
    <row r="97193" spans="6:12" x14ac:dyDescent="0.35">
      <c r="F97193" s="34"/>
      <c r="J97193" s="34"/>
      <c r="K97193" s="34"/>
      <c r="L97193" s="34"/>
    </row>
    <row r="97194" spans="6:12" x14ac:dyDescent="0.35">
      <c r="F97194" s="34"/>
      <c r="J97194" s="34"/>
      <c r="K97194" s="34"/>
      <c r="L97194" s="34"/>
    </row>
    <row r="97195" spans="6:12" x14ac:dyDescent="0.35">
      <c r="F97195" s="34"/>
      <c r="J97195" s="34"/>
      <c r="K97195" s="34"/>
      <c r="L97195" s="34"/>
    </row>
    <row r="97196" spans="6:12" x14ac:dyDescent="0.35">
      <c r="F97196" s="34"/>
      <c r="J97196" s="34"/>
      <c r="K97196" s="34"/>
      <c r="L97196" s="34"/>
    </row>
    <row r="97197" spans="6:12" x14ac:dyDescent="0.35">
      <c r="F97197" s="34"/>
      <c r="J97197" s="34"/>
      <c r="K97197" s="34"/>
      <c r="L97197" s="34"/>
    </row>
    <row r="97198" spans="6:12" x14ac:dyDescent="0.35">
      <c r="F97198" s="34"/>
      <c r="J97198" s="34"/>
      <c r="K97198" s="34"/>
      <c r="L97198" s="34"/>
    </row>
    <row r="97199" spans="6:12" x14ac:dyDescent="0.35">
      <c r="F97199" s="34"/>
      <c r="J97199" s="34"/>
      <c r="K97199" s="34"/>
      <c r="L97199" s="34"/>
    </row>
    <row r="97200" spans="6:12" x14ac:dyDescent="0.35">
      <c r="F97200" s="34"/>
      <c r="J97200" s="34"/>
      <c r="K97200" s="34"/>
      <c r="L97200" s="34"/>
    </row>
    <row r="97201" spans="6:12" x14ac:dyDescent="0.35">
      <c r="F97201" s="34"/>
      <c r="J97201" s="34"/>
      <c r="K97201" s="34"/>
      <c r="L97201" s="34"/>
    </row>
    <row r="97202" spans="6:12" x14ac:dyDescent="0.35">
      <c r="F97202" s="34"/>
      <c r="J97202" s="34"/>
      <c r="K97202" s="34"/>
      <c r="L97202" s="34"/>
    </row>
    <row r="97203" spans="6:12" x14ac:dyDescent="0.35">
      <c r="F97203" s="34"/>
      <c r="J97203" s="34"/>
      <c r="K97203" s="34"/>
      <c r="L97203" s="34"/>
    </row>
    <row r="97204" spans="6:12" x14ac:dyDescent="0.35">
      <c r="F97204" s="34"/>
      <c r="J97204" s="34"/>
      <c r="K97204" s="34"/>
      <c r="L97204" s="34"/>
    </row>
    <row r="97205" spans="6:12" x14ac:dyDescent="0.35">
      <c r="F97205" s="34"/>
      <c r="J97205" s="34"/>
      <c r="K97205" s="34"/>
      <c r="L97205" s="34"/>
    </row>
    <row r="97206" spans="6:12" x14ac:dyDescent="0.35">
      <c r="F97206" s="34"/>
      <c r="J97206" s="34"/>
      <c r="K97206" s="34"/>
      <c r="L97206" s="34"/>
    </row>
    <row r="97207" spans="6:12" x14ac:dyDescent="0.35">
      <c r="F97207" s="34"/>
      <c r="J97207" s="34"/>
      <c r="K97207" s="34"/>
      <c r="L97207" s="34"/>
    </row>
    <row r="97208" spans="6:12" x14ac:dyDescent="0.35">
      <c r="F97208" s="34"/>
      <c r="J97208" s="34"/>
      <c r="K97208" s="34"/>
      <c r="L97208" s="34"/>
    </row>
    <row r="97209" spans="6:12" x14ac:dyDescent="0.35">
      <c r="F97209" s="34"/>
      <c r="J97209" s="34"/>
      <c r="K97209" s="34"/>
      <c r="L97209" s="34"/>
    </row>
    <row r="97210" spans="6:12" x14ac:dyDescent="0.35">
      <c r="F97210" s="34"/>
      <c r="J97210" s="34"/>
      <c r="K97210" s="34"/>
      <c r="L97210" s="34"/>
    </row>
    <row r="97211" spans="6:12" x14ac:dyDescent="0.35">
      <c r="F97211" s="34"/>
      <c r="J97211" s="34"/>
      <c r="K97211" s="34"/>
      <c r="L97211" s="34"/>
    </row>
    <row r="97212" spans="6:12" x14ac:dyDescent="0.35">
      <c r="F97212" s="34"/>
      <c r="J97212" s="34"/>
      <c r="K97212" s="34"/>
      <c r="L97212" s="34"/>
    </row>
    <row r="97213" spans="6:12" x14ac:dyDescent="0.35">
      <c r="F97213" s="34"/>
      <c r="J97213" s="34"/>
      <c r="K97213" s="34"/>
      <c r="L97213" s="34"/>
    </row>
    <row r="97214" spans="6:12" x14ac:dyDescent="0.35">
      <c r="F97214" s="34"/>
      <c r="J97214" s="34"/>
      <c r="K97214" s="34"/>
      <c r="L97214" s="34"/>
    </row>
    <row r="97215" spans="6:12" x14ac:dyDescent="0.35">
      <c r="F97215" s="34"/>
      <c r="J97215" s="34"/>
      <c r="K97215" s="34"/>
      <c r="L97215" s="34"/>
    </row>
    <row r="97216" spans="6:12" x14ac:dyDescent="0.35">
      <c r="F97216" s="34"/>
      <c r="J97216" s="34"/>
      <c r="K97216" s="34"/>
      <c r="L97216" s="34"/>
    </row>
    <row r="97217" spans="6:12" x14ac:dyDescent="0.35">
      <c r="F97217" s="34"/>
      <c r="J97217" s="34"/>
      <c r="K97217" s="34"/>
      <c r="L97217" s="34"/>
    </row>
    <row r="97218" spans="6:12" x14ac:dyDescent="0.35">
      <c r="F97218" s="34"/>
      <c r="J97218" s="34"/>
      <c r="K97218" s="34"/>
      <c r="L97218" s="34"/>
    </row>
    <row r="97219" spans="6:12" x14ac:dyDescent="0.35">
      <c r="F97219" s="34"/>
      <c r="J97219" s="34"/>
      <c r="K97219" s="34"/>
      <c r="L97219" s="34"/>
    </row>
    <row r="97220" spans="6:12" x14ac:dyDescent="0.35">
      <c r="F97220" s="34"/>
      <c r="J97220" s="34"/>
      <c r="K97220" s="34"/>
      <c r="L97220" s="34"/>
    </row>
    <row r="97221" spans="6:12" x14ac:dyDescent="0.35">
      <c r="F97221" s="34"/>
      <c r="J97221" s="34"/>
      <c r="K97221" s="34"/>
      <c r="L97221" s="34"/>
    </row>
    <row r="97222" spans="6:12" x14ac:dyDescent="0.35">
      <c r="F97222" s="34"/>
      <c r="J97222" s="34"/>
      <c r="K97222" s="34"/>
      <c r="L97222" s="34"/>
    </row>
    <row r="97223" spans="6:12" x14ac:dyDescent="0.35">
      <c r="F97223" s="34"/>
      <c r="J97223" s="34"/>
      <c r="K97223" s="34"/>
      <c r="L97223" s="34"/>
    </row>
    <row r="97224" spans="6:12" x14ac:dyDescent="0.35">
      <c r="F97224" s="34"/>
      <c r="J97224" s="34"/>
      <c r="K97224" s="34"/>
      <c r="L97224" s="34"/>
    </row>
    <row r="97225" spans="6:12" x14ac:dyDescent="0.35">
      <c r="F97225" s="34"/>
      <c r="J97225" s="34"/>
      <c r="K97225" s="34"/>
      <c r="L97225" s="34"/>
    </row>
    <row r="97226" spans="6:12" x14ac:dyDescent="0.35">
      <c r="F97226" s="34"/>
      <c r="J97226" s="34"/>
      <c r="K97226" s="34"/>
      <c r="L97226" s="34"/>
    </row>
    <row r="97227" spans="6:12" x14ac:dyDescent="0.35">
      <c r="F97227" s="34"/>
      <c r="J97227" s="34"/>
      <c r="K97227" s="34"/>
      <c r="L97227" s="34"/>
    </row>
    <row r="97228" spans="6:12" x14ac:dyDescent="0.35">
      <c r="F97228" s="34"/>
      <c r="J97228" s="34"/>
      <c r="K97228" s="34"/>
      <c r="L97228" s="34"/>
    </row>
    <row r="97229" spans="6:12" x14ac:dyDescent="0.35">
      <c r="F97229" s="34"/>
      <c r="J97229" s="34"/>
      <c r="K97229" s="34"/>
      <c r="L97229" s="34"/>
    </row>
    <row r="97230" spans="6:12" x14ac:dyDescent="0.35">
      <c r="F97230" s="34"/>
      <c r="J97230" s="34"/>
      <c r="K97230" s="34"/>
      <c r="L97230" s="34"/>
    </row>
    <row r="97231" spans="6:12" x14ac:dyDescent="0.35">
      <c r="F97231" s="34"/>
      <c r="J97231" s="34"/>
      <c r="K97231" s="34"/>
      <c r="L97231" s="34"/>
    </row>
    <row r="97232" spans="6:12" x14ac:dyDescent="0.35">
      <c r="F97232" s="34"/>
      <c r="J97232" s="34"/>
      <c r="K97232" s="34"/>
      <c r="L97232" s="34"/>
    </row>
    <row r="97233" spans="6:12" x14ac:dyDescent="0.35">
      <c r="F97233" s="34"/>
      <c r="J97233" s="34"/>
      <c r="K97233" s="34"/>
      <c r="L97233" s="34"/>
    </row>
    <row r="97234" spans="6:12" x14ac:dyDescent="0.35">
      <c r="F97234" s="34"/>
      <c r="J97234" s="34"/>
      <c r="K97234" s="34"/>
      <c r="L97234" s="34"/>
    </row>
    <row r="97235" spans="6:12" x14ac:dyDescent="0.35">
      <c r="F97235" s="34"/>
      <c r="J97235" s="34"/>
      <c r="K97235" s="34"/>
      <c r="L97235" s="34"/>
    </row>
    <row r="97236" spans="6:12" x14ac:dyDescent="0.35">
      <c r="F97236" s="34"/>
      <c r="J97236" s="34"/>
      <c r="K97236" s="34"/>
      <c r="L97236" s="34"/>
    </row>
    <row r="97237" spans="6:12" x14ac:dyDescent="0.35">
      <c r="F97237" s="34"/>
      <c r="J97237" s="34"/>
      <c r="K97237" s="34"/>
      <c r="L97237" s="34"/>
    </row>
    <row r="97238" spans="6:12" x14ac:dyDescent="0.35">
      <c r="F97238" s="34"/>
      <c r="J97238" s="34"/>
      <c r="K97238" s="34"/>
      <c r="L97238" s="34"/>
    </row>
    <row r="97239" spans="6:12" x14ac:dyDescent="0.35">
      <c r="F97239" s="34"/>
      <c r="J97239" s="34"/>
      <c r="K97239" s="34"/>
      <c r="L97239" s="34"/>
    </row>
    <row r="97240" spans="6:12" x14ac:dyDescent="0.35">
      <c r="F97240" s="34"/>
      <c r="J97240" s="34"/>
      <c r="K97240" s="34"/>
      <c r="L97240" s="34"/>
    </row>
    <row r="97241" spans="6:12" x14ac:dyDescent="0.35">
      <c r="F97241" s="34"/>
      <c r="J97241" s="34"/>
      <c r="K97241" s="34"/>
      <c r="L97241" s="34"/>
    </row>
    <row r="97242" spans="6:12" x14ac:dyDescent="0.35">
      <c r="F97242" s="34"/>
      <c r="J97242" s="34"/>
      <c r="K97242" s="34"/>
      <c r="L97242" s="34"/>
    </row>
    <row r="97243" spans="6:12" x14ac:dyDescent="0.35">
      <c r="F97243" s="34"/>
      <c r="J97243" s="34"/>
      <c r="K97243" s="34"/>
      <c r="L97243" s="34"/>
    </row>
    <row r="97244" spans="6:12" x14ac:dyDescent="0.35">
      <c r="F97244" s="34"/>
      <c r="J97244" s="34"/>
      <c r="K97244" s="34"/>
      <c r="L97244" s="34"/>
    </row>
    <row r="97245" spans="6:12" x14ac:dyDescent="0.35">
      <c r="F97245" s="34"/>
      <c r="J97245" s="34"/>
      <c r="K97245" s="34"/>
      <c r="L97245" s="34"/>
    </row>
    <row r="97246" spans="6:12" x14ac:dyDescent="0.35">
      <c r="F97246" s="34"/>
      <c r="J97246" s="34"/>
      <c r="K97246" s="34"/>
      <c r="L97246" s="34"/>
    </row>
    <row r="97247" spans="6:12" x14ac:dyDescent="0.35">
      <c r="F97247" s="34"/>
      <c r="J97247" s="34"/>
      <c r="K97247" s="34"/>
      <c r="L97247" s="34"/>
    </row>
    <row r="97248" spans="6:12" x14ac:dyDescent="0.35">
      <c r="F97248" s="34"/>
      <c r="J97248" s="34"/>
      <c r="K97248" s="34"/>
      <c r="L97248" s="34"/>
    </row>
    <row r="97249" spans="6:12" x14ac:dyDescent="0.35">
      <c r="F97249" s="34"/>
      <c r="J97249" s="34"/>
      <c r="K97249" s="34"/>
      <c r="L97249" s="34"/>
    </row>
    <row r="97250" spans="6:12" x14ac:dyDescent="0.35">
      <c r="F97250" s="34"/>
      <c r="J97250" s="34"/>
      <c r="K97250" s="34"/>
      <c r="L97250" s="34"/>
    </row>
    <row r="97251" spans="6:12" x14ac:dyDescent="0.35">
      <c r="F97251" s="34"/>
      <c r="J97251" s="34"/>
      <c r="K97251" s="34"/>
      <c r="L97251" s="34"/>
    </row>
    <row r="97252" spans="6:12" x14ac:dyDescent="0.35">
      <c r="F97252" s="34"/>
      <c r="J97252" s="34"/>
      <c r="K97252" s="34"/>
      <c r="L97252" s="34"/>
    </row>
    <row r="97253" spans="6:12" x14ac:dyDescent="0.35">
      <c r="F97253" s="34"/>
      <c r="J97253" s="34"/>
      <c r="K97253" s="34"/>
      <c r="L97253" s="34"/>
    </row>
    <row r="97254" spans="6:12" x14ac:dyDescent="0.35">
      <c r="F97254" s="34"/>
      <c r="J97254" s="34"/>
      <c r="K97254" s="34"/>
      <c r="L97254" s="34"/>
    </row>
    <row r="97255" spans="6:12" x14ac:dyDescent="0.35">
      <c r="F97255" s="34"/>
      <c r="J97255" s="34"/>
      <c r="K97255" s="34"/>
      <c r="L97255" s="34"/>
    </row>
    <row r="97256" spans="6:12" x14ac:dyDescent="0.35">
      <c r="F97256" s="34"/>
      <c r="J97256" s="34"/>
      <c r="K97256" s="34"/>
      <c r="L97256" s="34"/>
    </row>
    <row r="97257" spans="6:12" x14ac:dyDescent="0.35">
      <c r="F97257" s="34"/>
      <c r="J97257" s="34"/>
      <c r="K97257" s="34"/>
      <c r="L97257" s="34"/>
    </row>
    <row r="97258" spans="6:12" x14ac:dyDescent="0.35">
      <c r="F97258" s="34"/>
      <c r="J97258" s="34"/>
      <c r="K97258" s="34"/>
      <c r="L97258" s="34"/>
    </row>
    <row r="97259" spans="6:12" x14ac:dyDescent="0.35">
      <c r="F97259" s="34"/>
      <c r="J97259" s="34"/>
      <c r="K97259" s="34"/>
      <c r="L97259" s="34"/>
    </row>
    <row r="97260" spans="6:12" x14ac:dyDescent="0.35">
      <c r="F97260" s="34"/>
      <c r="J97260" s="34"/>
      <c r="K97260" s="34"/>
      <c r="L97260" s="34"/>
    </row>
    <row r="97261" spans="6:12" x14ac:dyDescent="0.35">
      <c r="F97261" s="34"/>
      <c r="J97261" s="34"/>
      <c r="K97261" s="34"/>
      <c r="L97261" s="34"/>
    </row>
    <row r="97262" spans="6:12" x14ac:dyDescent="0.35">
      <c r="F97262" s="34"/>
      <c r="J97262" s="34"/>
      <c r="K97262" s="34"/>
      <c r="L97262" s="34"/>
    </row>
    <row r="97263" spans="6:12" x14ac:dyDescent="0.35">
      <c r="F97263" s="34"/>
      <c r="J97263" s="34"/>
      <c r="K97263" s="34"/>
      <c r="L97263" s="34"/>
    </row>
    <row r="97264" spans="6:12" x14ac:dyDescent="0.35">
      <c r="F97264" s="34"/>
      <c r="J97264" s="34"/>
      <c r="K97264" s="34"/>
      <c r="L97264" s="34"/>
    </row>
    <row r="97265" spans="6:12" x14ac:dyDescent="0.35">
      <c r="F97265" s="34"/>
      <c r="J97265" s="34"/>
      <c r="K97265" s="34"/>
      <c r="L97265" s="34"/>
    </row>
    <row r="97266" spans="6:12" x14ac:dyDescent="0.35">
      <c r="F97266" s="34"/>
      <c r="J97266" s="34"/>
      <c r="K97266" s="34"/>
      <c r="L97266" s="34"/>
    </row>
    <row r="97267" spans="6:12" x14ac:dyDescent="0.35">
      <c r="F97267" s="34"/>
      <c r="J97267" s="34"/>
      <c r="K97267" s="34"/>
      <c r="L97267" s="34"/>
    </row>
    <row r="97268" spans="6:12" x14ac:dyDescent="0.35">
      <c r="F97268" s="34"/>
      <c r="J97268" s="34"/>
      <c r="K97268" s="34"/>
      <c r="L97268" s="34"/>
    </row>
    <row r="97269" spans="6:12" x14ac:dyDescent="0.35">
      <c r="F97269" s="34"/>
      <c r="J97269" s="34"/>
      <c r="K97269" s="34"/>
      <c r="L97269" s="34"/>
    </row>
    <row r="97270" spans="6:12" x14ac:dyDescent="0.35">
      <c r="F97270" s="34"/>
      <c r="J97270" s="34"/>
      <c r="K97270" s="34"/>
      <c r="L97270" s="34"/>
    </row>
    <row r="97271" spans="6:12" x14ac:dyDescent="0.35">
      <c r="F97271" s="34"/>
      <c r="J97271" s="34"/>
      <c r="K97271" s="34"/>
      <c r="L97271" s="34"/>
    </row>
    <row r="97272" spans="6:12" x14ac:dyDescent="0.35">
      <c r="F97272" s="34"/>
      <c r="J97272" s="34"/>
      <c r="K97272" s="34"/>
      <c r="L97272" s="34"/>
    </row>
    <row r="97273" spans="6:12" x14ac:dyDescent="0.35">
      <c r="F97273" s="34"/>
      <c r="J97273" s="34"/>
      <c r="K97273" s="34"/>
      <c r="L97273" s="34"/>
    </row>
    <row r="97274" spans="6:12" x14ac:dyDescent="0.35">
      <c r="F97274" s="34"/>
      <c r="J97274" s="34"/>
      <c r="K97274" s="34"/>
      <c r="L97274" s="34"/>
    </row>
    <row r="97275" spans="6:12" x14ac:dyDescent="0.35">
      <c r="F97275" s="34"/>
      <c r="J97275" s="34"/>
      <c r="K97275" s="34"/>
      <c r="L97275" s="34"/>
    </row>
    <row r="97276" spans="6:12" x14ac:dyDescent="0.35">
      <c r="F97276" s="34"/>
      <c r="J97276" s="34"/>
      <c r="K97276" s="34"/>
      <c r="L97276" s="34"/>
    </row>
    <row r="97277" spans="6:12" x14ac:dyDescent="0.35">
      <c r="F97277" s="34"/>
      <c r="J97277" s="34"/>
      <c r="K97277" s="34"/>
      <c r="L97277" s="34"/>
    </row>
    <row r="97278" spans="6:12" x14ac:dyDescent="0.35">
      <c r="F97278" s="34"/>
      <c r="J97278" s="34"/>
      <c r="K97278" s="34"/>
      <c r="L97278" s="34"/>
    </row>
    <row r="97279" spans="6:12" x14ac:dyDescent="0.35">
      <c r="F97279" s="34"/>
      <c r="J97279" s="34"/>
      <c r="K97279" s="34"/>
      <c r="L97279" s="34"/>
    </row>
    <row r="97280" spans="6:12" x14ac:dyDescent="0.35">
      <c r="F97280" s="34"/>
      <c r="J97280" s="34"/>
      <c r="K97280" s="34"/>
      <c r="L97280" s="34"/>
    </row>
    <row r="97281" spans="6:12" x14ac:dyDescent="0.35">
      <c r="F97281" s="34"/>
      <c r="J97281" s="34"/>
      <c r="K97281" s="34"/>
      <c r="L97281" s="34"/>
    </row>
    <row r="97282" spans="6:12" x14ac:dyDescent="0.35">
      <c r="F97282" s="34"/>
      <c r="J97282" s="34"/>
      <c r="K97282" s="34"/>
      <c r="L97282" s="34"/>
    </row>
    <row r="97283" spans="6:12" x14ac:dyDescent="0.35">
      <c r="F97283" s="34"/>
      <c r="J97283" s="34"/>
      <c r="K97283" s="34"/>
      <c r="L97283" s="34"/>
    </row>
    <row r="97284" spans="6:12" x14ac:dyDescent="0.35">
      <c r="F97284" s="34"/>
      <c r="J97284" s="34"/>
      <c r="K97284" s="34"/>
      <c r="L97284" s="34"/>
    </row>
    <row r="97285" spans="6:12" x14ac:dyDescent="0.35">
      <c r="F97285" s="34"/>
      <c r="J97285" s="34"/>
      <c r="K97285" s="34"/>
      <c r="L97285" s="34"/>
    </row>
    <row r="97286" spans="6:12" x14ac:dyDescent="0.35">
      <c r="F97286" s="34"/>
      <c r="J97286" s="34"/>
      <c r="K97286" s="34"/>
      <c r="L97286" s="34"/>
    </row>
    <row r="97287" spans="6:12" x14ac:dyDescent="0.35">
      <c r="F97287" s="34"/>
      <c r="J97287" s="34"/>
      <c r="K97287" s="34"/>
      <c r="L97287" s="34"/>
    </row>
    <row r="97288" spans="6:12" x14ac:dyDescent="0.35">
      <c r="F97288" s="34"/>
      <c r="J97288" s="34"/>
      <c r="K97288" s="34"/>
      <c r="L97288" s="34"/>
    </row>
    <row r="97289" spans="6:12" x14ac:dyDescent="0.35">
      <c r="F97289" s="34"/>
      <c r="J97289" s="34"/>
      <c r="K97289" s="34"/>
      <c r="L97289" s="34"/>
    </row>
    <row r="97290" spans="6:12" x14ac:dyDescent="0.35">
      <c r="F97290" s="34"/>
      <c r="J97290" s="34"/>
      <c r="K97290" s="34"/>
      <c r="L97290" s="34"/>
    </row>
    <row r="97291" spans="6:12" x14ac:dyDescent="0.35">
      <c r="F97291" s="34"/>
      <c r="J97291" s="34"/>
      <c r="K97291" s="34"/>
      <c r="L97291" s="34"/>
    </row>
    <row r="97292" spans="6:12" x14ac:dyDescent="0.35">
      <c r="F97292" s="34"/>
      <c r="J97292" s="34"/>
      <c r="K97292" s="34"/>
      <c r="L97292" s="34"/>
    </row>
    <row r="97293" spans="6:12" x14ac:dyDescent="0.35">
      <c r="F97293" s="34"/>
      <c r="J97293" s="34"/>
      <c r="K97293" s="34"/>
      <c r="L97293" s="34"/>
    </row>
    <row r="97294" spans="6:12" x14ac:dyDescent="0.35">
      <c r="F97294" s="34"/>
      <c r="J97294" s="34"/>
      <c r="K97294" s="34"/>
      <c r="L97294" s="34"/>
    </row>
    <row r="97295" spans="6:12" x14ac:dyDescent="0.35">
      <c r="F97295" s="34"/>
      <c r="J97295" s="34"/>
      <c r="K97295" s="34"/>
      <c r="L97295" s="34"/>
    </row>
    <row r="97296" spans="6:12" x14ac:dyDescent="0.35">
      <c r="F97296" s="34"/>
      <c r="J97296" s="34"/>
      <c r="K97296" s="34"/>
      <c r="L97296" s="34"/>
    </row>
    <row r="97297" spans="6:12" x14ac:dyDescent="0.35">
      <c r="F97297" s="34"/>
      <c r="J97297" s="34"/>
      <c r="K97297" s="34"/>
      <c r="L97297" s="34"/>
    </row>
    <row r="97298" spans="6:12" x14ac:dyDescent="0.35">
      <c r="F97298" s="34"/>
      <c r="J97298" s="34"/>
      <c r="K97298" s="34"/>
      <c r="L97298" s="34"/>
    </row>
    <row r="97299" spans="6:12" x14ac:dyDescent="0.35">
      <c r="F97299" s="34"/>
      <c r="J97299" s="34"/>
      <c r="K97299" s="34"/>
      <c r="L97299" s="34"/>
    </row>
    <row r="97300" spans="6:12" x14ac:dyDescent="0.35">
      <c r="F97300" s="34"/>
      <c r="J97300" s="34"/>
      <c r="K97300" s="34"/>
      <c r="L97300" s="34"/>
    </row>
    <row r="97301" spans="6:12" x14ac:dyDescent="0.35">
      <c r="F97301" s="34"/>
      <c r="J97301" s="34"/>
      <c r="K97301" s="34"/>
      <c r="L97301" s="34"/>
    </row>
    <row r="97302" spans="6:12" x14ac:dyDescent="0.35">
      <c r="F97302" s="34"/>
      <c r="J97302" s="34"/>
      <c r="K97302" s="34"/>
      <c r="L97302" s="34"/>
    </row>
    <row r="97303" spans="6:12" x14ac:dyDescent="0.35">
      <c r="F97303" s="34"/>
      <c r="J97303" s="34"/>
      <c r="K97303" s="34"/>
      <c r="L97303" s="34"/>
    </row>
    <row r="97304" spans="6:12" x14ac:dyDescent="0.35">
      <c r="F97304" s="34"/>
      <c r="J97304" s="34"/>
      <c r="K97304" s="34"/>
      <c r="L97304" s="34"/>
    </row>
    <row r="97305" spans="6:12" x14ac:dyDescent="0.35">
      <c r="F97305" s="34"/>
      <c r="J97305" s="34"/>
      <c r="K97305" s="34"/>
      <c r="L97305" s="34"/>
    </row>
    <row r="97306" spans="6:12" x14ac:dyDescent="0.35">
      <c r="F97306" s="34"/>
      <c r="J97306" s="34"/>
      <c r="K97306" s="34"/>
      <c r="L97306" s="34"/>
    </row>
    <row r="97307" spans="6:12" x14ac:dyDescent="0.35">
      <c r="F97307" s="34"/>
      <c r="J97307" s="34"/>
      <c r="K97307" s="34"/>
      <c r="L97307" s="34"/>
    </row>
    <row r="97308" spans="6:12" x14ac:dyDescent="0.35">
      <c r="F97308" s="34"/>
      <c r="J97308" s="34"/>
      <c r="K97308" s="34"/>
      <c r="L97308" s="34"/>
    </row>
    <row r="97309" spans="6:12" x14ac:dyDescent="0.35">
      <c r="F97309" s="34"/>
      <c r="J97309" s="34"/>
      <c r="K97309" s="34"/>
      <c r="L97309" s="34"/>
    </row>
    <row r="97310" spans="6:12" x14ac:dyDescent="0.35">
      <c r="F97310" s="34"/>
      <c r="J97310" s="34"/>
      <c r="K97310" s="34"/>
      <c r="L97310" s="34"/>
    </row>
    <row r="97311" spans="6:12" x14ac:dyDescent="0.35">
      <c r="F97311" s="34"/>
      <c r="J97311" s="34"/>
      <c r="K97311" s="34"/>
      <c r="L97311" s="34"/>
    </row>
    <row r="97312" spans="6:12" x14ac:dyDescent="0.35">
      <c r="F97312" s="34"/>
      <c r="J97312" s="34"/>
      <c r="K97312" s="34"/>
      <c r="L97312" s="34"/>
    </row>
    <row r="97313" spans="6:12" x14ac:dyDescent="0.35">
      <c r="F97313" s="34"/>
      <c r="J97313" s="34"/>
      <c r="K97313" s="34"/>
      <c r="L97313" s="34"/>
    </row>
    <row r="97314" spans="6:12" x14ac:dyDescent="0.35">
      <c r="F97314" s="34"/>
      <c r="J97314" s="34"/>
      <c r="K97314" s="34"/>
      <c r="L97314" s="34"/>
    </row>
    <row r="97315" spans="6:12" x14ac:dyDescent="0.35">
      <c r="F97315" s="34"/>
      <c r="J97315" s="34"/>
      <c r="K97315" s="34"/>
      <c r="L97315" s="34"/>
    </row>
    <row r="97316" spans="6:12" x14ac:dyDescent="0.35">
      <c r="F97316" s="34"/>
      <c r="J97316" s="34"/>
      <c r="K97316" s="34"/>
      <c r="L97316" s="34"/>
    </row>
    <row r="97317" spans="6:12" x14ac:dyDescent="0.35">
      <c r="F97317" s="34"/>
      <c r="J97317" s="34"/>
      <c r="K97317" s="34"/>
      <c r="L97317" s="34"/>
    </row>
    <row r="97318" spans="6:12" x14ac:dyDescent="0.35">
      <c r="F97318" s="34"/>
      <c r="J97318" s="34"/>
      <c r="K97318" s="34"/>
      <c r="L97318" s="34"/>
    </row>
    <row r="97319" spans="6:12" x14ac:dyDescent="0.35">
      <c r="F97319" s="34"/>
      <c r="J97319" s="34"/>
      <c r="K97319" s="34"/>
      <c r="L97319" s="34"/>
    </row>
    <row r="97320" spans="6:12" x14ac:dyDescent="0.35">
      <c r="F97320" s="34"/>
      <c r="J97320" s="34"/>
      <c r="K97320" s="34"/>
      <c r="L97320" s="34"/>
    </row>
    <row r="97321" spans="6:12" x14ac:dyDescent="0.35">
      <c r="F97321" s="34"/>
      <c r="J97321" s="34"/>
      <c r="K97321" s="34"/>
      <c r="L97321" s="34"/>
    </row>
    <row r="97322" spans="6:12" x14ac:dyDescent="0.35">
      <c r="F97322" s="34"/>
      <c r="J97322" s="34"/>
      <c r="K97322" s="34"/>
      <c r="L97322" s="34"/>
    </row>
    <row r="97323" spans="6:12" x14ac:dyDescent="0.35">
      <c r="F97323" s="34"/>
      <c r="J97323" s="34"/>
      <c r="K97323" s="34"/>
      <c r="L97323" s="34"/>
    </row>
    <row r="97324" spans="6:12" x14ac:dyDescent="0.35">
      <c r="F97324" s="34"/>
      <c r="J97324" s="34"/>
      <c r="K97324" s="34"/>
      <c r="L97324" s="34"/>
    </row>
    <row r="97325" spans="6:12" x14ac:dyDescent="0.35">
      <c r="F97325" s="34"/>
      <c r="J97325" s="34"/>
      <c r="K97325" s="34"/>
      <c r="L97325" s="34"/>
    </row>
    <row r="97326" spans="6:12" x14ac:dyDescent="0.35">
      <c r="F97326" s="34"/>
      <c r="J97326" s="34"/>
      <c r="K97326" s="34"/>
      <c r="L97326" s="34"/>
    </row>
    <row r="97327" spans="6:12" x14ac:dyDescent="0.35">
      <c r="F97327" s="34"/>
      <c r="J97327" s="34"/>
      <c r="K97327" s="34"/>
      <c r="L97327" s="34"/>
    </row>
    <row r="97328" spans="6:12" x14ac:dyDescent="0.35">
      <c r="F97328" s="34"/>
      <c r="J97328" s="34"/>
      <c r="K97328" s="34"/>
      <c r="L97328" s="34"/>
    </row>
    <row r="97329" spans="6:12" x14ac:dyDescent="0.35">
      <c r="F97329" s="34"/>
      <c r="J97329" s="34"/>
      <c r="K97329" s="34"/>
      <c r="L97329" s="34"/>
    </row>
    <row r="97330" spans="6:12" x14ac:dyDescent="0.35">
      <c r="F97330" s="34"/>
      <c r="J97330" s="34"/>
      <c r="K97330" s="34"/>
      <c r="L97330" s="34"/>
    </row>
    <row r="97331" spans="6:12" x14ac:dyDescent="0.35">
      <c r="F97331" s="34"/>
      <c r="J97331" s="34"/>
      <c r="K97331" s="34"/>
      <c r="L97331" s="34"/>
    </row>
    <row r="97332" spans="6:12" x14ac:dyDescent="0.35">
      <c r="F97332" s="34"/>
      <c r="J97332" s="34"/>
      <c r="K97332" s="34"/>
      <c r="L97332" s="34"/>
    </row>
    <row r="97333" spans="6:12" x14ac:dyDescent="0.35">
      <c r="F97333" s="34"/>
      <c r="J97333" s="34"/>
      <c r="K97333" s="34"/>
      <c r="L97333" s="34"/>
    </row>
    <row r="97334" spans="6:12" x14ac:dyDescent="0.35">
      <c r="F97334" s="34"/>
      <c r="J97334" s="34"/>
      <c r="K97334" s="34"/>
      <c r="L97334" s="34"/>
    </row>
    <row r="97335" spans="6:12" x14ac:dyDescent="0.35">
      <c r="F97335" s="34"/>
      <c r="J97335" s="34"/>
      <c r="K97335" s="34"/>
      <c r="L97335" s="34"/>
    </row>
    <row r="97336" spans="6:12" x14ac:dyDescent="0.35">
      <c r="F97336" s="34"/>
      <c r="J97336" s="34"/>
      <c r="K97336" s="34"/>
      <c r="L97336" s="34"/>
    </row>
    <row r="97337" spans="6:12" x14ac:dyDescent="0.35">
      <c r="F97337" s="34"/>
      <c r="J97337" s="34"/>
      <c r="K97337" s="34"/>
      <c r="L97337" s="34"/>
    </row>
    <row r="97338" spans="6:12" x14ac:dyDescent="0.35">
      <c r="F97338" s="34"/>
      <c r="J97338" s="34"/>
      <c r="K97338" s="34"/>
      <c r="L97338" s="34"/>
    </row>
    <row r="97339" spans="6:12" x14ac:dyDescent="0.35">
      <c r="F97339" s="34"/>
      <c r="J97339" s="34"/>
      <c r="K97339" s="34"/>
      <c r="L97339" s="34"/>
    </row>
    <row r="97340" spans="6:12" x14ac:dyDescent="0.35">
      <c r="F97340" s="34"/>
      <c r="J97340" s="34"/>
      <c r="K97340" s="34"/>
      <c r="L97340" s="34"/>
    </row>
    <row r="97341" spans="6:12" x14ac:dyDescent="0.35">
      <c r="F97341" s="34"/>
      <c r="J97341" s="34"/>
      <c r="K97341" s="34"/>
      <c r="L97341" s="34"/>
    </row>
    <row r="97342" spans="6:12" x14ac:dyDescent="0.35">
      <c r="F97342" s="34"/>
      <c r="J97342" s="34"/>
      <c r="K97342" s="34"/>
      <c r="L97342" s="34"/>
    </row>
    <row r="97343" spans="6:12" x14ac:dyDescent="0.35">
      <c r="F97343" s="34"/>
      <c r="J97343" s="34"/>
      <c r="K97343" s="34"/>
      <c r="L97343" s="34"/>
    </row>
    <row r="97344" spans="6:12" x14ac:dyDescent="0.35">
      <c r="F97344" s="34"/>
      <c r="J97344" s="34"/>
      <c r="K97344" s="34"/>
      <c r="L97344" s="34"/>
    </row>
    <row r="97345" spans="6:12" x14ac:dyDescent="0.35">
      <c r="F97345" s="34"/>
      <c r="J97345" s="34"/>
      <c r="K97345" s="34"/>
      <c r="L97345" s="34"/>
    </row>
    <row r="97346" spans="6:12" x14ac:dyDescent="0.35">
      <c r="F97346" s="34"/>
      <c r="J97346" s="34"/>
      <c r="K97346" s="34"/>
      <c r="L97346" s="34"/>
    </row>
    <row r="97347" spans="6:12" x14ac:dyDescent="0.35">
      <c r="F97347" s="34"/>
      <c r="J97347" s="34"/>
      <c r="K97347" s="34"/>
      <c r="L97347" s="34"/>
    </row>
    <row r="97348" spans="6:12" x14ac:dyDescent="0.35">
      <c r="F97348" s="34"/>
      <c r="J97348" s="34"/>
      <c r="K97348" s="34"/>
      <c r="L97348" s="34"/>
    </row>
    <row r="97349" spans="6:12" x14ac:dyDescent="0.35">
      <c r="F97349" s="34"/>
      <c r="J97349" s="34"/>
      <c r="K97349" s="34"/>
      <c r="L97349" s="34"/>
    </row>
    <row r="97350" spans="6:12" x14ac:dyDescent="0.35">
      <c r="F97350" s="34"/>
      <c r="J97350" s="34"/>
      <c r="K97350" s="34"/>
      <c r="L97350" s="34"/>
    </row>
    <row r="97351" spans="6:12" x14ac:dyDescent="0.35">
      <c r="F97351" s="34"/>
      <c r="J97351" s="34"/>
      <c r="K97351" s="34"/>
      <c r="L97351" s="34"/>
    </row>
    <row r="97352" spans="6:12" x14ac:dyDescent="0.35">
      <c r="F97352" s="34"/>
      <c r="J97352" s="34"/>
      <c r="K97352" s="34"/>
      <c r="L97352" s="34"/>
    </row>
    <row r="97353" spans="6:12" x14ac:dyDescent="0.35">
      <c r="F97353" s="34"/>
      <c r="J97353" s="34"/>
      <c r="K97353" s="34"/>
      <c r="L97353" s="34"/>
    </row>
    <row r="97354" spans="6:12" x14ac:dyDescent="0.35">
      <c r="F97354" s="34"/>
      <c r="J97354" s="34"/>
      <c r="K97354" s="34"/>
      <c r="L97354" s="34"/>
    </row>
    <row r="97355" spans="6:12" x14ac:dyDescent="0.35">
      <c r="F97355" s="34"/>
      <c r="J97355" s="34"/>
      <c r="K97355" s="34"/>
      <c r="L97355" s="34"/>
    </row>
    <row r="97356" spans="6:12" x14ac:dyDescent="0.35">
      <c r="F97356" s="34"/>
      <c r="J97356" s="34"/>
      <c r="K97356" s="34"/>
      <c r="L97356" s="34"/>
    </row>
    <row r="97357" spans="6:12" x14ac:dyDescent="0.35">
      <c r="F97357" s="34"/>
      <c r="J97357" s="34"/>
      <c r="K97357" s="34"/>
      <c r="L97357" s="34"/>
    </row>
    <row r="97358" spans="6:12" x14ac:dyDescent="0.35">
      <c r="F97358" s="34"/>
      <c r="J97358" s="34"/>
      <c r="K97358" s="34"/>
      <c r="L97358" s="34"/>
    </row>
    <row r="97359" spans="6:12" x14ac:dyDescent="0.35">
      <c r="F97359" s="34"/>
      <c r="J97359" s="34"/>
      <c r="K97359" s="34"/>
      <c r="L97359" s="34"/>
    </row>
    <row r="97360" spans="6:12" x14ac:dyDescent="0.35">
      <c r="F97360" s="34"/>
      <c r="J97360" s="34"/>
      <c r="K97360" s="34"/>
      <c r="L97360" s="34"/>
    </row>
    <row r="97361" spans="6:12" x14ac:dyDescent="0.35">
      <c r="F97361" s="34"/>
      <c r="J97361" s="34"/>
      <c r="K97361" s="34"/>
      <c r="L97361" s="34"/>
    </row>
    <row r="97362" spans="6:12" x14ac:dyDescent="0.35">
      <c r="F97362" s="34"/>
      <c r="J97362" s="34"/>
      <c r="K97362" s="34"/>
      <c r="L97362" s="34"/>
    </row>
    <row r="97363" spans="6:12" x14ac:dyDescent="0.35">
      <c r="F97363" s="34"/>
      <c r="J97363" s="34"/>
      <c r="K97363" s="34"/>
      <c r="L97363" s="34"/>
    </row>
    <row r="97364" spans="6:12" x14ac:dyDescent="0.35">
      <c r="F97364" s="34"/>
      <c r="J97364" s="34"/>
      <c r="K97364" s="34"/>
      <c r="L97364" s="34"/>
    </row>
    <row r="97365" spans="6:12" x14ac:dyDescent="0.35">
      <c r="F97365" s="34"/>
      <c r="J97365" s="34"/>
      <c r="K97365" s="34"/>
      <c r="L97365" s="34"/>
    </row>
    <row r="97366" spans="6:12" x14ac:dyDescent="0.35">
      <c r="F97366" s="34"/>
      <c r="J97366" s="34"/>
      <c r="K97366" s="34"/>
      <c r="L97366" s="34"/>
    </row>
    <row r="97367" spans="6:12" x14ac:dyDescent="0.35">
      <c r="F97367" s="34"/>
      <c r="J97367" s="34"/>
      <c r="K97367" s="34"/>
      <c r="L97367" s="34"/>
    </row>
    <row r="97368" spans="6:12" x14ac:dyDescent="0.35">
      <c r="F97368" s="34"/>
      <c r="J97368" s="34"/>
      <c r="K97368" s="34"/>
      <c r="L97368" s="34"/>
    </row>
    <row r="97369" spans="6:12" x14ac:dyDescent="0.35">
      <c r="F97369" s="34"/>
      <c r="J97369" s="34"/>
      <c r="K97369" s="34"/>
      <c r="L97369" s="34"/>
    </row>
    <row r="97370" spans="6:12" x14ac:dyDescent="0.35">
      <c r="F97370" s="34"/>
      <c r="J97370" s="34"/>
      <c r="K97370" s="34"/>
      <c r="L97370" s="34"/>
    </row>
    <row r="97371" spans="6:12" x14ac:dyDescent="0.35">
      <c r="F97371" s="34"/>
      <c r="J97371" s="34"/>
      <c r="K97371" s="34"/>
      <c r="L97371" s="34"/>
    </row>
    <row r="97372" spans="6:12" x14ac:dyDescent="0.35">
      <c r="F97372" s="34"/>
      <c r="J97372" s="34"/>
      <c r="K97372" s="34"/>
      <c r="L97372" s="34"/>
    </row>
    <row r="97373" spans="6:12" x14ac:dyDescent="0.35">
      <c r="F97373" s="34"/>
      <c r="J97373" s="34"/>
      <c r="K97373" s="34"/>
      <c r="L97373" s="34"/>
    </row>
    <row r="97374" spans="6:12" x14ac:dyDescent="0.35">
      <c r="F97374" s="34"/>
      <c r="J97374" s="34"/>
      <c r="K97374" s="34"/>
      <c r="L97374" s="34"/>
    </row>
    <row r="97375" spans="6:12" x14ac:dyDescent="0.35">
      <c r="F97375" s="34"/>
      <c r="J97375" s="34"/>
      <c r="K97375" s="34"/>
      <c r="L97375" s="34"/>
    </row>
    <row r="97376" spans="6:12" x14ac:dyDescent="0.35">
      <c r="F97376" s="34"/>
      <c r="J97376" s="34"/>
      <c r="K97376" s="34"/>
      <c r="L97376" s="34"/>
    </row>
    <row r="97377" spans="6:12" x14ac:dyDescent="0.35">
      <c r="F97377" s="34"/>
      <c r="J97377" s="34"/>
      <c r="K97377" s="34"/>
      <c r="L97377" s="34"/>
    </row>
    <row r="97378" spans="6:12" x14ac:dyDescent="0.35">
      <c r="F97378" s="34"/>
      <c r="J97378" s="34"/>
      <c r="K97378" s="34"/>
      <c r="L97378" s="34"/>
    </row>
    <row r="97379" spans="6:12" x14ac:dyDescent="0.35">
      <c r="F97379" s="34"/>
      <c r="J97379" s="34"/>
      <c r="K97379" s="34"/>
      <c r="L97379" s="34"/>
    </row>
    <row r="97380" spans="6:12" x14ac:dyDescent="0.35">
      <c r="F97380" s="34"/>
      <c r="J97380" s="34"/>
      <c r="K97380" s="34"/>
      <c r="L97380" s="34"/>
    </row>
    <row r="97381" spans="6:12" x14ac:dyDescent="0.35">
      <c r="F97381" s="34"/>
      <c r="J97381" s="34"/>
      <c r="K97381" s="34"/>
      <c r="L97381" s="34"/>
    </row>
    <row r="97382" spans="6:12" x14ac:dyDescent="0.35">
      <c r="F97382" s="34"/>
      <c r="J97382" s="34"/>
      <c r="K97382" s="34"/>
      <c r="L97382" s="34"/>
    </row>
    <row r="97383" spans="6:12" x14ac:dyDescent="0.35">
      <c r="F97383" s="34"/>
      <c r="J97383" s="34"/>
      <c r="K97383" s="34"/>
      <c r="L97383" s="34"/>
    </row>
    <row r="97384" spans="6:12" x14ac:dyDescent="0.35">
      <c r="F97384" s="34"/>
      <c r="J97384" s="34"/>
      <c r="K97384" s="34"/>
      <c r="L97384" s="34"/>
    </row>
    <row r="97385" spans="6:12" x14ac:dyDescent="0.35">
      <c r="F97385" s="34"/>
      <c r="J97385" s="34"/>
      <c r="K97385" s="34"/>
      <c r="L97385" s="34"/>
    </row>
    <row r="97386" spans="6:12" x14ac:dyDescent="0.35">
      <c r="F97386" s="34"/>
      <c r="J97386" s="34"/>
      <c r="K97386" s="34"/>
      <c r="L97386" s="34"/>
    </row>
    <row r="97387" spans="6:12" x14ac:dyDescent="0.35">
      <c r="F97387" s="34"/>
      <c r="J97387" s="34"/>
      <c r="K97387" s="34"/>
      <c r="L97387" s="34"/>
    </row>
    <row r="97388" spans="6:12" x14ac:dyDescent="0.35">
      <c r="F97388" s="34"/>
      <c r="J97388" s="34"/>
      <c r="K97388" s="34"/>
      <c r="L97388" s="34"/>
    </row>
    <row r="97389" spans="6:12" x14ac:dyDescent="0.35">
      <c r="F97389" s="34"/>
      <c r="J97389" s="34"/>
      <c r="K97389" s="34"/>
      <c r="L97389" s="34"/>
    </row>
    <row r="97390" spans="6:12" x14ac:dyDescent="0.35">
      <c r="F97390" s="34"/>
      <c r="J97390" s="34"/>
      <c r="K97390" s="34"/>
      <c r="L97390" s="34"/>
    </row>
    <row r="97391" spans="6:12" x14ac:dyDescent="0.35">
      <c r="F97391" s="34"/>
      <c r="J97391" s="34"/>
      <c r="K97391" s="34"/>
      <c r="L97391" s="34"/>
    </row>
    <row r="97392" spans="6:12" x14ac:dyDescent="0.35">
      <c r="F97392" s="34"/>
      <c r="J97392" s="34"/>
      <c r="K97392" s="34"/>
      <c r="L97392" s="34"/>
    </row>
    <row r="97393" spans="6:12" x14ac:dyDescent="0.35">
      <c r="F97393" s="34"/>
      <c r="J97393" s="34"/>
      <c r="K97393" s="34"/>
      <c r="L97393" s="34"/>
    </row>
    <row r="97394" spans="6:12" x14ac:dyDescent="0.35">
      <c r="F97394" s="34"/>
      <c r="J97394" s="34"/>
      <c r="K97394" s="34"/>
      <c r="L97394" s="34"/>
    </row>
    <row r="97395" spans="6:12" x14ac:dyDescent="0.35">
      <c r="F97395" s="34"/>
      <c r="J97395" s="34"/>
      <c r="K97395" s="34"/>
      <c r="L97395" s="34"/>
    </row>
    <row r="97396" spans="6:12" x14ac:dyDescent="0.35">
      <c r="F97396" s="34"/>
      <c r="J97396" s="34"/>
      <c r="K97396" s="34"/>
      <c r="L97396" s="34"/>
    </row>
    <row r="97397" spans="6:12" x14ac:dyDescent="0.35">
      <c r="F97397" s="34"/>
      <c r="J97397" s="34"/>
      <c r="K97397" s="34"/>
      <c r="L97397" s="34"/>
    </row>
    <row r="97398" spans="6:12" x14ac:dyDescent="0.35">
      <c r="F97398" s="34"/>
      <c r="J97398" s="34"/>
      <c r="K97398" s="34"/>
      <c r="L97398" s="34"/>
    </row>
    <row r="97399" spans="6:12" x14ac:dyDescent="0.35">
      <c r="F97399" s="34"/>
      <c r="J97399" s="34"/>
      <c r="K97399" s="34"/>
      <c r="L97399" s="34"/>
    </row>
    <row r="97400" spans="6:12" x14ac:dyDescent="0.35">
      <c r="F97400" s="34"/>
      <c r="J97400" s="34"/>
      <c r="K97400" s="34"/>
      <c r="L97400" s="34"/>
    </row>
    <row r="97401" spans="6:12" x14ac:dyDescent="0.35">
      <c r="F97401" s="34"/>
      <c r="J97401" s="34"/>
      <c r="K97401" s="34"/>
      <c r="L97401" s="34"/>
    </row>
    <row r="97402" spans="6:12" x14ac:dyDescent="0.35">
      <c r="F97402" s="34"/>
      <c r="J97402" s="34"/>
      <c r="K97402" s="34"/>
      <c r="L97402" s="34"/>
    </row>
    <row r="97403" spans="6:12" x14ac:dyDescent="0.35">
      <c r="F97403" s="34"/>
      <c r="J97403" s="34"/>
      <c r="K97403" s="34"/>
      <c r="L97403" s="34"/>
    </row>
    <row r="97404" spans="6:12" x14ac:dyDescent="0.35">
      <c r="F97404" s="34"/>
      <c r="J97404" s="34"/>
      <c r="K97404" s="34"/>
      <c r="L97404" s="34"/>
    </row>
    <row r="97405" spans="6:12" x14ac:dyDescent="0.35">
      <c r="F97405" s="34"/>
      <c r="J97405" s="34"/>
      <c r="K97405" s="34"/>
      <c r="L97405" s="34"/>
    </row>
    <row r="97406" spans="6:12" x14ac:dyDescent="0.35">
      <c r="F97406" s="34"/>
      <c r="J97406" s="34"/>
      <c r="K97406" s="34"/>
      <c r="L97406" s="34"/>
    </row>
    <row r="97407" spans="6:12" x14ac:dyDescent="0.35">
      <c r="F97407" s="34"/>
      <c r="J97407" s="34"/>
      <c r="K97407" s="34"/>
      <c r="L97407" s="34"/>
    </row>
    <row r="97408" spans="6:12" x14ac:dyDescent="0.35">
      <c r="F97408" s="34"/>
      <c r="J97408" s="34"/>
      <c r="K97408" s="34"/>
      <c r="L97408" s="34"/>
    </row>
    <row r="97409" spans="6:12" x14ac:dyDescent="0.35">
      <c r="F97409" s="34"/>
      <c r="J97409" s="34"/>
      <c r="K97409" s="34"/>
      <c r="L97409" s="34"/>
    </row>
    <row r="97410" spans="6:12" x14ac:dyDescent="0.35">
      <c r="F97410" s="34"/>
      <c r="J97410" s="34"/>
      <c r="K97410" s="34"/>
      <c r="L97410" s="34"/>
    </row>
    <row r="97411" spans="6:12" x14ac:dyDescent="0.35">
      <c r="F97411" s="34"/>
      <c r="J97411" s="34"/>
      <c r="K97411" s="34"/>
      <c r="L97411" s="34"/>
    </row>
    <row r="97412" spans="6:12" x14ac:dyDescent="0.35">
      <c r="F97412" s="34"/>
      <c r="J97412" s="34"/>
      <c r="K97412" s="34"/>
      <c r="L97412" s="34"/>
    </row>
    <row r="97413" spans="6:12" x14ac:dyDescent="0.35">
      <c r="F97413" s="34"/>
      <c r="J97413" s="34"/>
      <c r="K97413" s="34"/>
      <c r="L97413" s="34"/>
    </row>
    <row r="97414" spans="6:12" x14ac:dyDescent="0.35">
      <c r="F97414" s="34"/>
      <c r="J97414" s="34"/>
      <c r="K97414" s="34"/>
      <c r="L97414" s="34"/>
    </row>
    <row r="97415" spans="6:12" x14ac:dyDescent="0.35">
      <c r="F97415" s="34"/>
      <c r="J97415" s="34"/>
      <c r="K97415" s="34"/>
      <c r="L97415" s="34"/>
    </row>
    <row r="97416" spans="6:12" x14ac:dyDescent="0.35">
      <c r="F97416" s="34"/>
      <c r="J97416" s="34"/>
      <c r="K97416" s="34"/>
      <c r="L97416" s="34"/>
    </row>
    <row r="97417" spans="6:12" x14ac:dyDescent="0.35">
      <c r="F97417" s="34"/>
      <c r="J97417" s="34"/>
      <c r="K97417" s="34"/>
      <c r="L97417" s="34"/>
    </row>
    <row r="97418" spans="6:12" x14ac:dyDescent="0.35">
      <c r="F97418" s="34"/>
      <c r="J97418" s="34"/>
      <c r="K97418" s="34"/>
      <c r="L97418" s="34"/>
    </row>
    <row r="97419" spans="6:12" x14ac:dyDescent="0.35">
      <c r="F97419" s="34"/>
      <c r="J97419" s="34"/>
      <c r="K97419" s="34"/>
      <c r="L97419" s="34"/>
    </row>
    <row r="97420" spans="6:12" x14ac:dyDescent="0.35">
      <c r="F97420" s="34"/>
      <c r="J97420" s="34"/>
      <c r="K97420" s="34"/>
      <c r="L97420" s="34"/>
    </row>
    <row r="97421" spans="6:12" x14ac:dyDescent="0.35">
      <c r="F97421" s="34"/>
      <c r="J97421" s="34"/>
      <c r="K97421" s="34"/>
      <c r="L97421" s="34"/>
    </row>
    <row r="97422" spans="6:12" x14ac:dyDescent="0.35">
      <c r="F97422" s="34"/>
      <c r="J97422" s="34"/>
      <c r="K97422" s="34"/>
      <c r="L97422" s="34"/>
    </row>
    <row r="97423" spans="6:12" x14ac:dyDescent="0.35">
      <c r="F97423" s="34"/>
      <c r="J97423" s="34"/>
      <c r="K97423" s="34"/>
      <c r="L97423" s="34"/>
    </row>
    <row r="97424" spans="6:12" x14ac:dyDescent="0.35">
      <c r="F97424" s="34"/>
      <c r="J97424" s="34"/>
      <c r="K97424" s="34"/>
      <c r="L97424" s="34"/>
    </row>
    <row r="97425" spans="6:12" x14ac:dyDescent="0.35">
      <c r="F97425" s="34"/>
      <c r="J97425" s="34"/>
      <c r="K97425" s="34"/>
      <c r="L97425" s="34"/>
    </row>
    <row r="97426" spans="6:12" x14ac:dyDescent="0.35">
      <c r="F97426" s="34"/>
      <c r="J97426" s="34"/>
      <c r="K97426" s="34"/>
      <c r="L97426" s="34"/>
    </row>
    <row r="97427" spans="6:12" x14ac:dyDescent="0.35">
      <c r="F97427" s="34"/>
      <c r="J97427" s="34"/>
      <c r="K97427" s="34"/>
      <c r="L97427" s="34"/>
    </row>
    <row r="97428" spans="6:12" x14ac:dyDescent="0.35">
      <c r="F97428" s="34"/>
      <c r="J97428" s="34"/>
      <c r="K97428" s="34"/>
      <c r="L97428" s="34"/>
    </row>
    <row r="97429" spans="6:12" x14ac:dyDescent="0.35">
      <c r="F97429" s="34"/>
      <c r="J97429" s="34"/>
      <c r="K97429" s="34"/>
      <c r="L97429" s="34"/>
    </row>
    <row r="97430" spans="6:12" x14ac:dyDescent="0.35">
      <c r="F97430" s="34"/>
      <c r="J97430" s="34"/>
      <c r="K97430" s="34"/>
      <c r="L97430" s="34"/>
    </row>
    <row r="97431" spans="6:12" x14ac:dyDescent="0.35">
      <c r="F97431" s="34"/>
      <c r="J97431" s="34"/>
      <c r="K97431" s="34"/>
      <c r="L97431" s="34"/>
    </row>
    <row r="97432" spans="6:12" x14ac:dyDescent="0.35">
      <c r="F97432" s="34"/>
      <c r="J97432" s="34"/>
      <c r="K97432" s="34"/>
      <c r="L97432" s="34"/>
    </row>
    <row r="97433" spans="6:12" x14ac:dyDescent="0.35">
      <c r="F97433" s="34"/>
      <c r="J97433" s="34"/>
      <c r="K97433" s="34"/>
      <c r="L97433" s="34"/>
    </row>
    <row r="97434" spans="6:12" x14ac:dyDescent="0.35">
      <c r="F97434" s="34"/>
      <c r="J97434" s="34"/>
      <c r="K97434" s="34"/>
      <c r="L97434" s="34"/>
    </row>
    <row r="97435" spans="6:12" x14ac:dyDescent="0.35">
      <c r="F97435" s="34"/>
      <c r="J97435" s="34"/>
      <c r="K97435" s="34"/>
      <c r="L97435" s="34"/>
    </row>
    <row r="97436" spans="6:12" x14ac:dyDescent="0.35">
      <c r="F97436" s="34"/>
      <c r="J97436" s="34"/>
      <c r="K97436" s="34"/>
      <c r="L97436" s="34"/>
    </row>
    <row r="97437" spans="6:12" x14ac:dyDescent="0.35">
      <c r="F97437" s="34"/>
      <c r="J97437" s="34"/>
      <c r="K97437" s="34"/>
      <c r="L97437" s="34"/>
    </row>
    <row r="97438" spans="6:12" x14ac:dyDescent="0.35">
      <c r="F97438" s="34"/>
      <c r="J97438" s="34"/>
      <c r="K97438" s="34"/>
      <c r="L97438" s="34"/>
    </row>
    <row r="97439" spans="6:12" x14ac:dyDescent="0.35">
      <c r="F97439" s="34"/>
      <c r="J97439" s="34"/>
      <c r="K97439" s="34"/>
      <c r="L97439" s="34"/>
    </row>
    <row r="97440" spans="6:12" x14ac:dyDescent="0.35">
      <c r="F97440" s="34"/>
      <c r="J97440" s="34"/>
      <c r="K97440" s="34"/>
      <c r="L97440" s="34"/>
    </row>
    <row r="97441" spans="6:12" x14ac:dyDescent="0.35">
      <c r="F97441" s="34"/>
      <c r="J97441" s="34"/>
      <c r="K97441" s="34"/>
      <c r="L97441" s="34"/>
    </row>
    <row r="97442" spans="6:12" x14ac:dyDescent="0.35">
      <c r="F97442" s="34"/>
      <c r="J97442" s="34"/>
      <c r="K97442" s="34"/>
      <c r="L97442" s="34"/>
    </row>
    <row r="97443" spans="6:12" x14ac:dyDescent="0.35">
      <c r="F97443" s="34"/>
      <c r="J97443" s="34"/>
      <c r="K97443" s="34"/>
      <c r="L97443" s="34"/>
    </row>
    <row r="97444" spans="6:12" x14ac:dyDescent="0.35">
      <c r="F97444" s="34"/>
      <c r="J97444" s="34"/>
      <c r="K97444" s="34"/>
      <c r="L97444" s="34"/>
    </row>
    <row r="97445" spans="6:12" x14ac:dyDescent="0.35">
      <c r="F97445" s="34"/>
      <c r="J97445" s="34"/>
      <c r="K97445" s="34"/>
      <c r="L97445" s="34"/>
    </row>
    <row r="97446" spans="6:12" x14ac:dyDescent="0.35">
      <c r="F97446" s="34"/>
      <c r="J97446" s="34"/>
      <c r="K97446" s="34"/>
      <c r="L97446" s="34"/>
    </row>
    <row r="97447" spans="6:12" x14ac:dyDescent="0.35">
      <c r="F97447" s="34"/>
      <c r="J97447" s="34"/>
      <c r="K97447" s="34"/>
      <c r="L97447" s="34"/>
    </row>
    <row r="97448" spans="6:12" x14ac:dyDescent="0.35">
      <c r="F97448" s="34"/>
      <c r="J97448" s="34"/>
      <c r="K97448" s="34"/>
      <c r="L97448" s="34"/>
    </row>
    <row r="97449" spans="6:12" x14ac:dyDescent="0.35">
      <c r="F97449" s="34"/>
      <c r="J97449" s="34"/>
      <c r="K97449" s="34"/>
      <c r="L97449" s="34"/>
    </row>
    <row r="97450" spans="6:12" x14ac:dyDescent="0.35">
      <c r="F97450" s="34"/>
      <c r="J97450" s="34"/>
      <c r="K97450" s="34"/>
      <c r="L97450" s="34"/>
    </row>
    <row r="97451" spans="6:12" x14ac:dyDescent="0.35">
      <c r="F97451" s="34"/>
      <c r="J97451" s="34"/>
      <c r="K97451" s="34"/>
      <c r="L97451" s="34"/>
    </row>
    <row r="97452" spans="6:12" x14ac:dyDescent="0.35">
      <c r="F97452" s="34"/>
      <c r="J97452" s="34"/>
      <c r="K97452" s="34"/>
      <c r="L97452" s="34"/>
    </row>
    <row r="97453" spans="6:12" x14ac:dyDescent="0.35">
      <c r="F97453" s="34"/>
      <c r="J97453" s="34"/>
      <c r="K97453" s="34"/>
      <c r="L97453" s="34"/>
    </row>
    <row r="97454" spans="6:12" x14ac:dyDescent="0.35">
      <c r="F97454" s="34"/>
      <c r="J97454" s="34"/>
      <c r="K97454" s="34"/>
      <c r="L97454" s="34"/>
    </row>
    <row r="97455" spans="6:12" x14ac:dyDescent="0.35">
      <c r="F97455" s="34"/>
      <c r="J97455" s="34"/>
      <c r="K97455" s="34"/>
      <c r="L97455" s="34"/>
    </row>
    <row r="97456" spans="6:12" x14ac:dyDescent="0.35">
      <c r="F97456" s="34"/>
      <c r="J97456" s="34"/>
      <c r="K97456" s="34"/>
      <c r="L97456" s="34"/>
    </row>
    <row r="97457" spans="6:12" x14ac:dyDescent="0.35">
      <c r="F97457" s="34"/>
      <c r="J97457" s="34"/>
      <c r="K97457" s="34"/>
      <c r="L97457" s="34"/>
    </row>
    <row r="97458" spans="6:12" x14ac:dyDescent="0.35">
      <c r="F97458" s="34"/>
      <c r="J97458" s="34"/>
      <c r="K97458" s="34"/>
      <c r="L97458" s="34"/>
    </row>
    <row r="97459" spans="6:12" x14ac:dyDescent="0.35">
      <c r="F97459" s="34"/>
      <c r="J97459" s="34"/>
      <c r="K97459" s="34"/>
      <c r="L97459" s="34"/>
    </row>
    <row r="97460" spans="6:12" x14ac:dyDescent="0.35">
      <c r="F97460" s="34"/>
      <c r="J97460" s="34"/>
      <c r="K97460" s="34"/>
      <c r="L97460" s="34"/>
    </row>
    <row r="97461" spans="6:12" x14ac:dyDescent="0.35">
      <c r="F97461" s="34"/>
      <c r="J97461" s="34"/>
      <c r="K97461" s="34"/>
      <c r="L97461" s="34"/>
    </row>
    <row r="97462" spans="6:12" x14ac:dyDescent="0.35">
      <c r="F97462" s="34"/>
      <c r="J97462" s="34"/>
      <c r="K97462" s="34"/>
      <c r="L97462" s="34"/>
    </row>
    <row r="97463" spans="6:12" x14ac:dyDescent="0.35">
      <c r="F97463" s="34"/>
      <c r="J97463" s="34"/>
      <c r="K97463" s="34"/>
      <c r="L97463" s="34"/>
    </row>
    <row r="97464" spans="6:12" x14ac:dyDescent="0.35">
      <c r="F97464" s="34"/>
      <c r="J97464" s="34"/>
      <c r="K97464" s="34"/>
      <c r="L97464" s="34"/>
    </row>
    <row r="97465" spans="6:12" x14ac:dyDescent="0.35">
      <c r="F97465" s="34"/>
      <c r="J97465" s="34"/>
      <c r="K97465" s="34"/>
      <c r="L97465" s="34"/>
    </row>
    <row r="97466" spans="6:12" x14ac:dyDescent="0.35">
      <c r="F97466" s="34"/>
      <c r="J97466" s="34"/>
      <c r="K97466" s="34"/>
      <c r="L97466" s="34"/>
    </row>
    <row r="97467" spans="6:12" x14ac:dyDescent="0.35">
      <c r="F97467" s="34"/>
      <c r="J97467" s="34"/>
      <c r="K97467" s="34"/>
      <c r="L97467" s="34"/>
    </row>
    <row r="97468" spans="6:12" x14ac:dyDescent="0.35">
      <c r="F97468" s="34"/>
      <c r="J97468" s="34"/>
      <c r="K97468" s="34"/>
      <c r="L97468" s="34"/>
    </row>
    <row r="97469" spans="6:12" x14ac:dyDescent="0.35">
      <c r="F97469" s="34"/>
      <c r="J97469" s="34"/>
      <c r="K97469" s="34"/>
      <c r="L97469" s="34"/>
    </row>
    <row r="97470" spans="6:12" x14ac:dyDescent="0.35">
      <c r="F97470" s="34"/>
      <c r="J97470" s="34"/>
      <c r="K97470" s="34"/>
      <c r="L97470" s="34"/>
    </row>
    <row r="97471" spans="6:12" x14ac:dyDescent="0.35">
      <c r="F97471" s="34"/>
      <c r="J97471" s="34"/>
      <c r="K97471" s="34"/>
      <c r="L97471" s="34"/>
    </row>
    <row r="97472" spans="6:12" x14ac:dyDescent="0.35">
      <c r="F97472" s="34"/>
      <c r="J97472" s="34"/>
      <c r="K97472" s="34"/>
      <c r="L97472" s="34"/>
    </row>
    <row r="97473" spans="6:12" x14ac:dyDescent="0.35">
      <c r="F97473" s="34"/>
      <c r="J97473" s="34"/>
      <c r="K97473" s="34"/>
      <c r="L97473" s="34"/>
    </row>
    <row r="97474" spans="6:12" x14ac:dyDescent="0.35">
      <c r="F97474" s="34"/>
      <c r="J97474" s="34"/>
      <c r="K97474" s="34"/>
      <c r="L97474" s="34"/>
    </row>
    <row r="97475" spans="6:12" x14ac:dyDescent="0.35">
      <c r="F97475" s="34"/>
      <c r="J97475" s="34"/>
      <c r="K97475" s="34"/>
      <c r="L97475" s="34"/>
    </row>
    <row r="97476" spans="6:12" x14ac:dyDescent="0.35">
      <c r="F97476" s="34"/>
      <c r="J97476" s="34"/>
      <c r="K97476" s="34"/>
      <c r="L97476" s="34"/>
    </row>
    <row r="97477" spans="6:12" x14ac:dyDescent="0.35">
      <c r="F97477" s="34"/>
      <c r="J97477" s="34"/>
      <c r="K97477" s="34"/>
      <c r="L97477" s="34"/>
    </row>
    <row r="97478" spans="6:12" x14ac:dyDescent="0.35">
      <c r="F97478" s="34"/>
      <c r="J97478" s="34"/>
      <c r="K97478" s="34"/>
      <c r="L97478" s="34"/>
    </row>
    <row r="97479" spans="6:12" x14ac:dyDescent="0.35">
      <c r="F97479" s="34"/>
      <c r="J97479" s="34"/>
      <c r="K97479" s="34"/>
      <c r="L97479" s="34"/>
    </row>
    <row r="97480" spans="6:12" x14ac:dyDescent="0.35">
      <c r="F97480" s="34"/>
      <c r="J97480" s="34"/>
      <c r="K97480" s="34"/>
      <c r="L97480" s="34"/>
    </row>
    <row r="97481" spans="6:12" x14ac:dyDescent="0.35">
      <c r="F97481" s="34"/>
      <c r="J97481" s="34"/>
      <c r="K97481" s="34"/>
      <c r="L97481" s="34"/>
    </row>
    <row r="97482" spans="6:12" x14ac:dyDescent="0.35">
      <c r="F97482" s="34"/>
      <c r="J97482" s="34"/>
      <c r="K97482" s="34"/>
      <c r="L97482" s="34"/>
    </row>
    <row r="97483" spans="6:12" x14ac:dyDescent="0.35">
      <c r="F97483" s="34"/>
      <c r="J97483" s="34"/>
      <c r="K97483" s="34"/>
      <c r="L97483" s="34"/>
    </row>
    <row r="97484" spans="6:12" x14ac:dyDescent="0.35">
      <c r="F97484" s="34"/>
      <c r="J97484" s="34"/>
      <c r="K97484" s="34"/>
      <c r="L97484" s="34"/>
    </row>
    <row r="97485" spans="6:12" x14ac:dyDescent="0.35">
      <c r="F97485" s="34"/>
      <c r="J97485" s="34"/>
      <c r="K97485" s="34"/>
      <c r="L97485" s="34"/>
    </row>
    <row r="97486" spans="6:12" x14ac:dyDescent="0.35">
      <c r="F97486" s="34"/>
      <c r="J97486" s="34"/>
      <c r="K97486" s="34"/>
      <c r="L97486" s="34"/>
    </row>
    <row r="97487" spans="6:12" x14ac:dyDescent="0.35">
      <c r="F97487" s="34"/>
      <c r="J97487" s="34"/>
      <c r="K97487" s="34"/>
      <c r="L97487" s="34"/>
    </row>
    <row r="97488" spans="6:12" x14ac:dyDescent="0.35">
      <c r="F97488" s="34"/>
      <c r="J97488" s="34"/>
      <c r="K97488" s="34"/>
      <c r="L97488" s="34"/>
    </row>
    <row r="97489" spans="6:12" x14ac:dyDescent="0.35">
      <c r="F97489" s="34"/>
      <c r="J97489" s="34"/>
      <c r="K97489" s="34"/>
      <c r="L97489" s="34"/>
    </row>
    <row r="97490" spans="6:12" x14ac:dyDescent="0.35">
      <c r="F97490" s="34"/>
      <c r="J97490" s="34"/>
      <c r="K97490" s="34"/>
      <c r="L97490" s="34"/>
    </row>
    <row r="97491" spans="6:12" x14ac:dyDescent="0.35">
      <c r="F97491" s="34"/>
      <c r="J97491" s="34"/>
      <c r="K97491" s="34"/>
      <c r="L97491" s="34"/>
    </row>
    <row r="97492" spans="6:12" x14ac:dyDescent="0.35">
      <c r="F97492" s="34"/>
      <c r="J97492" s="34"/>
      <c r="K97492" s="34"/>
      <c r="L97492" s="34"/>
    </row>
    <row r="97493" spans="6:12" x14ac:dyDescent="0.35">
      <c r="F97493" s="34"/>
      <c r="J97493" s="34"/>
      <c r="K97493" s="34"/>
      <c r="L97493" s="34"/>
    </row>
    <row r="97494" spans="6:12" x14ac:dyDescent="0.35">
      <c r="F97494" s="34"/>
      <c r="J97494" s="34"/>
      <c r="K97494" s="34"/>
      <c r="L97494" s="34"/>
    </row>
    <row r="97495" spans="6:12" x14ac:dyDescent="0.35">
      <c r="F97495" s="34"/>
      <c r="J97495" s="34"/>
      <c r="K97495" s="34"/>
      <c r="L97495" s="34"/>
    </row>
    <row r="97496" spans="6:12" x14ac:dyDescent="0.35">
      <c r="F97496" s="34"/>
      <c r="J97496" s="34"/>
      <c r="K97496" s="34"/>
      <c r="L97496" s="34"/>
    </row>
    <row r="97497" spans="6:12" x14ac:dyDescent="0.35">
      <c r="F97497" s="34"/>
      <c r="J97497" s="34"/>
      <c r="K97497" s="34"/>
      <c r="L97497" s="34"/>
    </row>
    <row r="97498" spans="6:12" x14ac:dyDescent="0.35">
      <c r="F97498" s="34"/>
      <c r="J97498" s="34"/>
      <c r="K97498" s="34"/>
      <c r="L97498" s="34"/>
    </row>
    <row r="97499" spans="6:12" x14ac:dyDescent="0.35">
      <c r="F97499" s="34"/>
      <c r="J97499" s="34"/>
      <c r="K97499" s="34"/>
      <c r="L97499" s="34"/>
    </row>
    <row r="97500" spans="6:12" x14ac:dyDescent="0.35">
      <c r="F97500" s="34"/>
      <c r="J97500" s="34"/>
      <c r="K97500" s="34"/>
      <c r="L97500" s="34"/>
    </row>
    <row r="97501" spans="6:12" x14ac:dyDescent="0.35">
      <c r="F97501" s="34"/>
      <c r="J97501" s="34"/>
      <c r="K97501" s="34"/>
      <c r="L97501" s="34"/>
    </row>
    <row r="97502" spans="6:12" x14ac:dyDescent="0.35">
      <c r="F97502" s="34"/>
      <c r="J97502" s="34"/>
      <c r="K97502" s="34"/>
      <c r="L97502" s="34"/>
    </row>
    <row r="97503" spans="6:12" x14ac:dyDescent="0.35">
      <c r="F97503" s="34"/>
      <c r="J97503" s="34"/>
      <c r="K97503" s="34"/>
      <c r="L97503" s="34"/>
    </row>
    <row r="97504" spans="6:12" x14ac:dyDescent="0.35">
      <c r="F97504" s="34"/>
      <c r="J97504" s="34"/>
      <c r="K97504" s="34"/>
      <c r="L97504" s="34"/>
    </row>
    <row r="97505" spans="6:12" x14ac:dyDescent="0.35">
      <c r="F97505" s="34"/>
      <c r="J97505" s="34"/>
      <c r="K97505" s="34"/>
      <c r="L97505" s="34"/>
    </row>
    <row r="97506" spans="6:12" x14ac:dyDescent="0.35">
      <c r="F97506" s="34"/>
      <c r="J97506" s="34"/>
      <c r="K97506" s="34"/>
      <c r="L97506" s="34"/>
    </row>
    <row r="97507" spans="6:12" x14ac:dyDescent="0.35">
      <c r="F97507" s="34"/>
      <c r="J97507" s="34"/>
      <c r="K97507" s="34"/>
      <c r="L97507" s="34"/>
    </row>
    <row r="97508" spans="6:12" x14ac:dyDescent="0.35">
      <c r="F97508" s="34"/>
      <c r="J97508" s="34"/>
      <c r="K97508" s="34"/>
      <c r="L97508" s="34"/>
    </row>
    <row r="97509" spans="6:12" x14ac:dyDescent="0.35">
      <c r="F97509" s="34"/>
      <c r="J97509" s="34"/>
      <c r="K97509" s="34"/>
      <c r="L97509" s="34"/>
    </row>
    <row r="97510" spans="6:12" x14ac:dyDescent="0.35">
      <c r="F97510" s="34"/>
      <c r="J97510" s="34"/>
      <c r="K97510" s="34"/>
      <c r="L97510" s="34"/>
    </row>
    <row r="97511" spans="6:12" x14ac:dyDescent="0.35">
      <c r="F97511" s="34"/>
      <c r="J97511" s="34"/>
      <c r="K97511" s="34"/>
      <c r="L97511" s="34"/>
    </row>
    <row r="97512" spans="6:12" x14ac:dyDescent="0.35">
      <c r="F97512" s="34"/>
      <c r="J97512" s="34"/>
      <c r="K97512" s="34"/>
      <c r="L97512" s="34"/>
    </row>
    <row r="97513" spans="6:12" x14ac:dyDescent="0.35">
      <c r="F97513" s="34"/>
      <c r="J97513" s="34"/>
      <c r="K97513" s="34"/>
      <c r="L97513" s="34"/>
    </row>
    <row r="97514" spans="6:12" x14ac:dyDescent="0.35">
      <c r="F97514" s="34"/>
      <c r="J97514" s="34"/>
      <c r="K97514" s="34"/>
      <c r="L97514" s="34"/>
    </row>
    <row r="97515" spans="6:12" x14ac:dyDescent="0.35">
      <c r="F97515" s="34"/>
      <c r="J97515" s="34"/>
      <c r="K97515" s="34"/>
      <c r="L97515" s="34"/>
    </row>
    <row r="97516" spans="6:12" x14ac:dyDescent="0.35">
      <c r="F97516" s="34"/>
      <c r="J97516" s="34"/>
      <c r="K97516" s="34"/>
      <c r="L97516" s="34"/>
    </row>
    <row r="97517" spans="6:12" x14ac:dyDescent="0.35">
      <c r="F97517" s="34"/>
      <c r="J97517" s="34"/>
      <c r="K97517" s="34"/>
      <c r="L97517" s="34"/>
    </row>
    <row r="97518" spans="6:12" x14ac:dyDescent="0.35">
      <c r="F97518" s="34"/>
      <c r="J97518" s="34"/>
      <c r="K97518" s="34"/>
      <c r="L97518" s="34"/>
    </row>
    <row r="97519" spans="6:12" x14ac:dyDescent="0.35">
      <c r="F97519" s="34"/>
      <c r="J97519" s="34"/>
      <c r="K97519" s="34"/>
      <c r="L97519" s="34"/>
    </row>
    <row r="97520" spans="6:12" x14ac:dyDescent="0.35">
      <c r="F97520" s="34"/>
      <c r="J97520" s="34"/>
      <c r="K97520" s="34"/>
      <c r="L97520" s="34"/>
    </row>
    <row r="97521" spans="6:12" x14ac:dyDescent="0.35">
      <c r="F97521" s="34"/>
      <c r="J97521" s="34"/>
      <c r="K97521" s="34"/>
      <c r="L97521" s="34"/>
    </row>
    <row r="97522" spans="6:12" x14ac:dyDescent="0.35">
      <c r="F97522" s="34"/>
      <c r="J97522" s="34"/>
      <c r="K97522" s="34"/>
      <c r="L97522" s="34"/>
    </row>
    <row r="97523" spans="6:12" x14ac:dyDescent="0.35">
      <c r="F97523" s="34"/>
      <c r="J97523" s="34"/>
      <c r="K97523" s="34"/>
      <c r="L97523" s="34"/>
    </row>
    <row r="97524" spans="6:12" x14ac:dyDescent="0.35">
      <c r="F97524" s="34"/>
      <c r="J97524" s="34"/>
      <c r="K97524" s="34"/>
      <c r="L97524" s="34"/>
    </row>
    <row r="97525" spans="6:12" x14ac:dyDescent="0.35">
      <c r="F97525" s="34"/>
      <c r="J97525" s="34"/>
      <c r="K97525" s="34"/>
      <c r="L97525" s="34"/>
    </row>
    <row r="97526" spans="6:12" x14ac:dyDescent="0.35">
      <c r="F97526" s="34"/>
      <c r="J97526" s="34"/>
      <c r="K97526" s="34"/>
      <c r="L97526" s="34"/>
    </row>
    <row r="97527" spans="6:12" x14ac:dyDescent="0.35">
      <c r="F97527" s="34"/>
      <c r="J97527" s="34"/>
      <c r="K97527" s="34"/>
      <c r="L97527" s="34"/>
    </row>
    <row r="97528" spans="6:12" x14ac:dyDescent="0.35">
      <c r="F97528" s="34"/>
      <c r="J97528" s="34"/>
      <c r="K97528" s="34"/>
      <c r="L97528" s="34"/>
    </row>
    <row r="97529" spans="6:12" x14ac:dyDescent="0.35">
      <c r="F97529" s="34"/>
      <c r="J97529" s="34"/>
      <c r="K97529" s="34"/>
      <c r="L97529" s="34"/>
    </row>
    <row r="97530" spans="6:12" x14ac:dyDescent="0.35">
      <c r="F97530" s="34"/>
      <c r="J97530" s="34"/>
      <c r="K97530" s="34"/>
      <c r="L97530" s="34"/>
    </row>
    <row r="97531" spans="6:12" x14ac:dyDescent="0.35">
      <c r="F97531" s="34"/>
      <c r="J97531" s="34"/>
      <c r="K97531" s="34"/>
      <c r="L97531" s="34"/>
    </row>
    <row r="97532" spans="6:12" x14ac:dyDescent="0.35">
      <c r="F97532" s="34"/>
      <c r="J97532" s="34"/>
      <c r="K97532" s="34"/>
      <c r="L97532" s="34"/>
    </row>
    <row r="97533" spans="6:12" x14ac:dyDescent="0.35">
      <c r="F97533" s="34"/>
      <c r="J97533" s="34"/>
      <c r="K97533" s="34"/>
      <c r="L97533" s="34"/>
    </row>
    <row r="97534" spans="6:12" x14ac:dyDescent="0.35">
      <c r="F97534" s="34"/>
      <c r="J97534" s="34"/>
      <c r="K97534" s="34"/>
      <c r="L97534" s="34"/>
    </row>
    <row r="97535" spans="6:12" x14ac:dyDescent="0.35">
      <c r="F97535" s="34"/>
      <c r="J97535" s="34"/>
      <c r="K97535" s="34"/>
      <c r="L97535" s="34"/>
    </row>
    <row r="97536" spans="6:12" x14ac:dyDescent="0.35">
      <c r="F97536" s="34"/>
      <c r="J97536" s="34"/>
      <c r="K97536" s="34"/>
      <c r="L97536" s="34"/>
    </row>
    <row r="97537" spans="6:12" x14ac:dyDescent="0.35">
      <c r="F97537" s="34"/>
      <c r="J97537" s="34"/>
      <c r="K97537" s="34"/>
      <c r="L97537" s="34"/>
    </row>
    <row r="97538" spans="6:12" x14ac:dyDescent="0.35">
      <c r="F97538" s="34"/>
      <c r="J97538" s="34"/>
      <c r="K97538" s="34"/>
      <c r="L97538" s="34"/>
    </row>
    <row r="97539" spans="6:12" x14ac:dyDescent="0.35">
      <c r="F97539" s="34"/>
      <c r="J97539" s="34"/>
      <c r="K97539" s="34"/>
      <c r="L97539" s="34"/>
    </row>
    <row r="97540" spans="6:12" x14ac:dyDescent="0.35">
      <c r="F97540" s="34"/>
      <c r="J97540" s="34"/>
      <c r="K97540" s="34"/>
      <c r="L97540" s="34"/>
    </row>
    <row r="97541" spans="6:12" x14ac:dyDescent="0.35">
      <c r="F97541" s="34"/>
      <c r="J97541" s="34"/>
      <c r="K97541" s="34"/>
      <c r="L97541" s="34"/>
    </row>
    <row r="97542" spans="6:12" x14ac:dyDescent="0.35">
      <c r="F97542" s="34"/>
      <c r="J97542" s="34"/>
      <c r="K97542" s="34"/>
      <c r="L97542" s="34"/>
    </row>
    <row r="97543" spans="6:12" x14ac:dyDescent="0.35">
      <c r="F97543" s="34"/>
      <c r="J97543" s="34"/>
      <c r="K97543" s="34"/>
      <c r="L97543" s="34"/>
    </row>
    <row r="97544" spans="6:12" x14ac:dyDescent="0.35">
      <c r="F97544" s="34"/>
      <c r="J97544" s="34"/>
      <c r="K97544" s="34"/>
      <c r="L97544" s="34"/>
    </row>
    <row r="97545" spans="6:12" x14ac:dyDescent="0.35">
      <c r="F97545" s="34"/>
      <c r="J97545" s="34"/>
      <c r="K97545" s="34"/>
      <c r="L97545" s="34"/>
    </row>
    <row r="97546" spans="6:12" x14ac:dyDescent="0.35">
      <c r="F97546" s="34"/>
      <c r="J97546" s="34"/>
      <c r="K97546" s="34"/>
      <c r="L97546" s="34"/>
    </row>
    <row r="97547" spans="6:12" x14ac:dyDescent="0.35">
      <c r="F97547" s="34"/>
      <c r="J97547" s="34"/>
      <c r="K97547" s="34"/>
      <c r="L97547" s="34"/>
    </row>
    <row r="97548" spans="6:12" x14ac:dyDescent="0.35">
      <c r="F97548" s="34"/>
      <c r="J97548" s="34"/>
      <c r="K97548" s="34"/>
      <c r="L97548" s="34"/>
    </row>
    <row r="97549" spans="6:12" x14ac:dyDescent="0.35">
      <c r="F97549" s="34"/>
      <c r="J97549" s="34"/>
      <c r="K97549" s="34"/>
      <c r="L97549" s="34"/>
    </row>
    <row r="97550" spans="6:12" x14ac:dyDescent="0.35">
      <c r="F97550" s="34"/>
      <c r="J97550" s="34"/>
      <c r="K97550" s="34"/>
      <c r="L97550" s="34"/>
    </row>
    <row r="97551" spans="6:12" x14ac:dyDescent="0.35">
      <c r="F97551" s="34"/>
      <c r="J97551" s="34"/>
      <c r="K97551" s="34"/>
      <c r="L97551" s="34"/>
    </row>
    <row r="97552" spans="6:12" x14ac:dyDescent="0.35">
      <c r="F97552" s="34"/>
      <c r="J97552" s="34"/>
      <c r="K97552" s="34"/>
      <c r="L97552" s="34"/>
    </row>
    <row r="97553" spans="6:12" x14ac:dyDescent="0.35">
      <c r="F97553" s="34"/>
      <c r="J97553" s="34"/>
      <c r="K97553" s="34"/>
      <c r="L97553" s="34"/>
    </row>
    <row r="97554" spans="6:12" x14ac:dyDescent="0.35">
      <c r="F97554" s="34"/>
      <c r="J97554" s="34"/>
      <c r="K97554" s="34"/>
      <c r="L97554" s="34"/>
    </row>
    <row r="97555" spans="6:12" x14ac:dyDescent="0.35">
      <c r="F97555" s="34"/>
      <c r="J97555" s="34"/>
      <c r="K97555" s="34"/>
      <c r="L97555" s="34"/>
    </row>
    <row r="97556" spans="6:12" x14ac:dyDescent="0.35">
      <c r="F97556" s="34"/>
      <c r="J97556" s="34"/>
      <c r="K97556" s="34"/>
      <c r="L97556" s="34"/>
    </row>
    <row r="97557" spans="6:12" x14ac:dyDescent="0.35">
      <c r="F97557" s="34"/>
      <c r="J97557" s="34"/>
      <c r="K97557" s="34"/>
      <c r="L97557" s="34"/>
    </row>
    <row r="97558" spans="6:12" x14ac:dyDescent="0.35">
      <c r="F97558" s="34"/>
      <c r="J97558" s="34"/>
      <c r="K97558" s="34"/>
      <c r="L97558" s="34"/>
    </row>
    <row r="97559" spans="6:12" x14ac:dyDescent="0.35">
      <c r="F97559" s="34"/>
      <c r="J97559" s="34"/>
      <c r="K97559" s="34"/>
      <c r="L97559" s="34"/>
    </row>
    <row r="97560" spans="6:12" x14ac:dyDescent="0.35">
      <c r="F97560" s="34"/>
      <c r="J97560" s="34"/>
      <c r="K97560" s="34"/>
      <c r="L97560" s="34"/>
    </row>
    <row r="97561" spans="6:12" x14ac:dyDescent="0.35">
      <c r="F97561" s="34"/>
      <c r="J97561" s="34"/>
      <c r="K97561" s="34"/>
      <c r="L97561" s="34"/>
    </row>
    <row r="97562" spans="6:12" x14ac:dyDescent="0.35">
      <c r="F97562" s="34"/>
      <c r="J97562" s="34"/>
      <c r="K97562" s="34"/>
      <c r="L97562" s="34"/>
    </row>
    <row r="97563" spans="6:12" x14ac:dyDescent="0.35">
      <c r="F97563" s="34"/>
      <c r="J97563" s="34"/>
      <c r="K97563" s="34"/>
      <c r="L97563" s="34"/>
    </row>
    <row r="97564" spans="6:12" x14ac:dyDescent="0.35">
      <c r="F97564" s="34"/>
      <c r="J97564" s="34"/>
      <c r="K97564" s="34"/>
      <c r="L97564" s="34"/>
    </row>
    <row r="97565" spans="6:12" x14ac:dyDescent="0.35">
      <c r="F97565" s="34"/>
      <c r="J97565" s="34"/>
      <c r="K97565" s="34"/>
      <c r="L97565" s="34"/>
    </row>
    <row r="97566" spans="6:12" x14ac:dyDescent="0.35">
      <c r="F97566" s="34"/>
      <c r="J97566" s="34"/>
      <c r="K97566" s="34"/>
      <c r="L97566" s="34"/>
    </row>
    <row r="97567" spans="6:12" x14ac:dyDescent="0.35">
      <c r="F97567" s="34"/>
      <c r="J97567" s="34"/>
      <c r="K97567" s="34"/>
      <c r="L97567" s="34"/>
    </row>
    <row r="97568" spans="6:12" x14ac:dyDescent="0.35">
      <c r="F97568" s="34"/>
      <c r="J97568" s="34"/>
      <c r="K97568" s="34"/>
      <c r="L97568" s="34"/>
    </row>
    <row r="97569" spans="6:12" x14ac:dyDescent="0.35">
      <c r="F97569" s="34"/>
      <c r="J97569" s="34"/>
      <c r="K97569" s="34"/>
      <c r="L97569" s="34"/>
    </row>
    <row r="97570" spans="6:12" x14ac:dyDescent="0.35">
      <c r="F97570" s="34"/>
      <c r="J97570" s="34"/>
      <c r="K97570" s="34"/>
      <c r="L97570" s="34"/>
    </row>
    <row r="97571" spans="6:12" x14ac:dyDescent="0.35">
      <c r="F97571" s="34"/>
      <c r="J97571" s="34"/>
      <c r="K97571" s="34"/>
      <c r="L97571" s="34"/>
    </row>
    <row r="97572" spans="6:12" x14ac:dyDescent="0.35">
      <c r="F97572" s="34"/>
      <c r="J97572" s="34"/>
      <c r="K97572" s="34"/>
      <c r="L97572" s="34"/>
    </row>
    <row r="97573" spans="6:12" x14ac:dyDescent="0.35">
      <c r="F97573" s="34"/>
      <c r="J97573" s="34"/>
      <c r="K97573" s="34"/>
      <c r="L97573" s="34"/>
    </row>
    <row r="97574" spans="6:12" x14ac:dyDescent="0.35">
      <c r="F97574" s="34"/>
      <c r="J97574" s="34"/>
      <c r="K97574" s="34"/>
      <c r="L97574" s="34"/>
    </row>
    <row r="97575" spans="6:12" x14ac:dyDescent="0.35">
      <c r="F97575" s="34"/>
      <c r="J97575" s="34"/>
      <c r="K97575" s="34"/>
      <c r="L97575" s="34"/>
    </row>
    <row r="97576" spans="6:12" x14ac:dyDescent="0.35">
      <c r="F97576" s="34"/>
      <c r="J97576" s="34"/>
      <c r="K97576" s="34"/>
      <c r="L97576" s="34"/>
    </row>
    <row r="97577" spans="6:12" x14ac:dyDescent="0.35">
      <c r="F97577" s="34"/>
      <c r="J97577" s="34"/>
      <c r="K97577" s="34"/>
      <c r="L97577" s="34"/>
    </row>
    <row r="97578" spans="6:12" x14ac:dyDescent="0.35">
      <c r="F97578" s="34"/>
      <c r="J97578" s="34"/>
      <c r="K97578" s="34"/>
      <c r="L97578" s="34"/>
    </row>
    <row r="97579" spans="6:12" x14ac:dyDescent="0.35">
      <c r="F97579" s="34"/>
      <c r="J97579" s="34"/>
      <c r="K97579" s="34"/>
      <c r="L97579" s="34"/>
    </row>
    <row r="97580" spans="6:12" x14ac:dyDescent="0.35">
      <c r="F97580" s="34"/>
      <c r="J97580" s="34"/>
      <c r="K97580" s="34"/>
      <c r="L97580" s="34"/>
    </row>
    <row r="97581" spans="6:12" x14ac:dyDescent="0.35">
      <c r="F97581" s="34"/>
      <c r="J97581" s="34"/>
      <c r="K97581" s="34"/>
      <c r="L97581" s="34"/>
    </row>
    <row r="97582" spans="6:12" x14ac:dyDescent="0.35">
      <c r="F97582" s="34"/>
      <c r="J97582" s="34"/>
      <c r="K97582" s="34"/>
      <c r="L97582" s="34"/>
    </row>
    <row r="97583" spans="6:12" x14ac:dyDescent="0.35">
      <c r="F97583" s="34"/>
      <c r="J97583" s="34"/>
      <c r="K97583" s="34"/>
      <c r="L97583" s="34"/>
    </row>
    <row r="97584" spans="6:12" x14ac:dyDescent="0.35">
      <c r="F97584" s="34"/>
      <c r="J97584" s="34"/>
      <c r="K97584" s="34"/>
      <c r="L97584" s="34"/>
    </row>
    <row r="97585" spans="6:12" x14ac:dyDescent="0.35">
      <c r="F97585" s="34"/>
      <c r="J97585" s="34"/>
      <c r="K97585" s="34"/>
      <c r="L97585" s="34"/>
    </row>
    <row r="97586" spans="6:12" x14ac:dyDescent="0.35">
      <c r="F97586" s="34"/>
      <c r="J97586" s="34"/>
      <c r="K97586" s="34"/>
      <c r="L97586" s="34"/>
    </row>
    <row r="97587" spans="6:12" x14ac:dyDescent="0.35">
      <c r="F97587" s="34"/>
      <c r="J97587" s="34"/>
      <c r="K97587" s="34"/>
      <c r="L97587" s="34"/>
    </row>
    <row r="97588" spans="6:12" x14ac:dyDescent="0.35">
      <c r="F97588" s="34"/>
      <c r="J97588" s="34"/>
      <c r="K97588" s="34"/>
      <c r="L97588" s="34"/>
    </row>
    <row r="97589" spans="6:12" x14ac:dyDescent="0.35">
      <c r="F97589" s="34"/>
      <c r="J97589" s="34"/>
      <c r="K97589" s="34"/>
      <c r="L97589" s="34"/>
    </row>
    <row r="97590" spans="6:12" x14ac:dyDescent="0.35">
      <c r="F97590" s="34"/>
      <c r="J97590" s="34"/>
      <c r="K97590" s="34"/>
      <c r="L97590" s="34"/>
    </row>
    <row r="97591" spans="6:12" x14ac:dyDescent="0.35">
      <c r="F97591" s="34"/>
      <c r="J97591" s="34"/>
      <c r="K97591" s="34"/>
      <c r="L97591" s="34"/>
    </row>
    <row r="97592" spans="6:12" x14ac:dyDescent="0.35">
      <c r="F97592" s="34"/>
      <c r="J97592" s="34"/>
      <c r="K97592" s="34"/>
      <c r="L97592" s="34"/>
    </row>
    <row r="97593" spans="6:12" x14ac:dyDescent="0.35">
      <c r="F97593" s="34"/>
      <c r="J97593" s="34"/>
      <c r="K97593" s="34"/>
      <c r="L97593" s="34"/>
    </row>
    <row r="97594" spans="6:12" x14ac:dyDescent="0.35">
      <c r="F97594" s="34"/>
      <c r="J97594" s="34"/>
      <c r="K97594" s="34"/>
      <c r="L97594" s="34"/>
    </row>
    <row r="97595" spans="6:12" x14ac:dyDescent="0.35">
      <c r="F97595" s="34"/>
      <c r="J97595" s="34"/>
      <c r="K97595" s="34"/>
      <c r="L97595" s="34"/>
    </row>
    <row r="97596" spans="6:12" x14ac:dyDescent="0.35">
      <c r="F97596" s="34"/>
      <c r="J97596" s="34"/>
      <c r="K97596" s="34"/>
      <c r="L97596" s="34"/>
    </row>
    <row r="97597" spans="6:12" x14ac:dyDescent="0.35">
      <c r="F97597" s="34"/>
      <c r="J97597" s="34"/>
      <c r="K97597" s="34"/>
      <c r="L97597" s="34"/>
    </row>
    <row r="97598" spans="6:12" x14ac:dyDescent="0.35">
      <c r="F97598" s="34"/>
      <c r="J97598" s="34"/>
      <c r="K97598" s="34"/>
      <c r="L97598" s="34"/>
    </row>
    <row r="97599" spans="6:12" x14ac:dyDescent="0.35">
      <c r="F97599" s="34"/>
      <c r="J97599" s="34"/>
      <c r="K97599" s="34"/>
      <c r="L97599" s="34"/>
    </row>
    <row r="97600" spans="6:12" x14ac:dyDescent="0.35">
      <c r="F97600" s="34"/>
      <c r="J97600" s="34"/>
      <c r="K97600" s="34"/>
      <c r="L97600" s="34"/>
    </row>
    <row r="97601" spans="6:12" x14ac:dyDescent="0.35">
      <c r="F97601" s="34"/>
      <c r="J97601" s="34"/>
      <c r="K97601" s="34"/>
      <c r="L97601" s="34"/>
    </row>
    <row r="97602" spans="6:12" x14ac:dyDescent="0.35">
      <c r="F97602" s="34"/>
      <c r="J97602" s="34"/>
      <c r="K97602" s="34"/>
      <c r="L97602" s="34"/>
    </row>
    <row r="97603" spans="6:12" x14ac:dyDescent="0.35">
      <c r="F97603" s="34"/>
      <c r="J97603" s="34"/>
      <c r="K97603" s="34"/>
      <c r="L97603" s="34"/>
    </row>
    <row r="97604" spans="6:12" x14ac:dyDescent="0.35">
      <c r="F97604" s="34"/>
      <c r="J97604" s="34"/>
      <c r="K97604" s="34"/>
      <c r="L97604" s="34"/>
    </row>
    <row r="97605" spans="6:12" x14ac:dyDescent="0.35">
      <c r="F97605" s="34"/>
      <c r="J97605" s="34"/>
      <c r="K97605" s="34"/>
      <c r="L97605" s="34"/>
    </row>
    <row r="97606" spans="6:12" x14ac:dyDescent="0.35">
      <c r="F97606" s="34"/>
      <c r="J97606" s="34"/>
      <c r="K97606" s="34"/>
      <c r="L97606" s="34"/>
    </row>
    <row r="97607" spans="6:12" x14ac:dyDescent="0.35">
      <c r="F97607" s="34"/>
      <c r="J97607" s="34"/>
      <c r="K97607" s="34"/>
      <c r="L97607" s="34"/>
    </row>
    <row r="97608" spans="6:12" x14ac:dyDescent="0.35">
      <c r="F97608" s="34"/>
      <c r="J97608" s="34"/>
      <c r="K97608" s="34"/>
      <c r="L97608" s="34"/>
    </row>
    <row r="97609" spans="6:12" x14ac:dyDescent="0.35">
      <c r="F97609" s="34"/>
      <c r="J97609" s="34"/>
      <c r="K97609" s="34"/>
      <c r="L97609" s="34"/>
    </row>
    <row r="97610" spans="6:12" x14ac:dyDescent="0.35">
      <c r="F97610" s="34"/>
      <c r="J97610" s="34"/>
      <c r="K97610" s="34"/>
      <c r="L97610" s="34"/>
    </row>
    <row r="97611" spans="6:12" x14ac:dyDescent="0.35">
      <c r="F97611" s="34"/>
      <c r="J97611" s="34"/>
      <c r="K97611" s="34"/>
      <c r="L97611" s="34"/>
    </row>
    <row r="97612" spans="6:12" x14ac:dyDescent="0.35">
      <c r="F97612" s="34"/>
      <c r="J97612" s="34"/>
      <c r="K97612" s="34"/>
      <c r="L97612" s="34"/>
    </row>
    <row r="97613" spans="6:12" x14ac:dyDescent="0.35">
      <c r="F97613" s="34"/>
      <c r="J97613" s="34"/>
      <c r="K97613" s="34"/>
      <c r="L97613" s="34"/>
    </row>
    <row r="97614" spans="6:12" x14ac:dyDescent="0.35">
      <c r="F97614" s="34"/>
      <c r="J97614" s="34"/>
      <c r="K97614" s="34"/>
      <c r="L97614" s="34"/>
    </row>
    <row r="97615" spans="6:12" x14ac:dyDescent="0.35">
      <c r="F97615" s="34"/>
      <c r="J97615" s="34"/>
      <c r="K97615" s="34"/>
      <c r="L97615" s="34"/>
    </row>
    <row r="97616" spans="6:12" x14ac:dyDescent="0.35">
      <c r="F97616" s="34"/>
      <c r="J97616" s="34"/>
      <c r="K97616" s="34"/>
      <c r="L97616" s="34"/>
    </row>
    <row r="97617" spans="6:12" x14ac:dyDescent="0.35">
      <c r="F97617" s="34"/>
      <c r="J97617" s="34"/>
      <c r="K97617" s="34"/>
      <c r="L97617" s="34"/>
    </row>
    <row r="97618" spans="6:12" x14ac:dyDescent="0.35">
      <c r="F97618" s="34"/>
      <c r="J97618" s="34"/>
      <c r="K97618" s="34"/>
      <c r="L97618" s="34"/>
    </row>
    <row r="97619" spans="6:12" x14ac:dyDescent="0.35">
      <c r="F97619" s="34"/>
      <c r="J97619" s="34"/>
      <c r="K97619" s="34"/>
      <c r="L97619" s="34"/>
    </row>
    <row r="97620" spans="6:12" x14ac:dyDescent="0.35">
      <c r="F97620" s="34"/>
      <c r="J97620" s="34"/>
      <c r="K97620" s="34"/>
      <c r="L97620" s="34"/>
    </row>
    <row r="97621" spans="6:12" x14ac:dyDescent="0.35">
      <c r="F97621" s="34"/>
      <c r="J97621" s="34"/>
      <c r="K97621" s="34"/>
      <c r="L97621" s="34"/>
    </row>
    <row r="97622" spans="6:12" x14ac:dyDescent="0.35">
      <c r="F97622" s="34"/>
      <c r="J97622" s="34"/>
      <c r="K97622" s="34"/>
      <c r="L97622" s="34"/>
    </row>
    <row r="97623" spans="6:12" x14ac:dyDescent="0.35">
      <c r="F97623" s="34"/>
      <c r="J97623" s="34"/>
      <c r="K97623" s="34"/>
      <c r="L97623" s="34"/>
    </row>
    <row r="97624" spans="6:12" x14ac:dyDescent="0.35">
      <c r="F97624" s="34"/>
      <c r="J97624" s="34"/>
      <c r="K97624" s="34"/>
      <c r="L97624" s="34"/>
    </row>
    <row r="97625" spans="6:12" x14ac:dyDescent="0.35">
      <c r="F97625" s="34"/>
      <c r="J97625" s="34"/>
      <c r="K97625" s="34"/>
      <c r="L97625" s="34"/>
    </row>
    <row r="97626" spans="6:12" x14ac:dyDescent="0.35">
      <c r="F97626" s="34"/>
      <c r="J97626" s="34"/>
      <c r="K97626" s="34"/>
      <c r="L97626" s="34"/>
    </row>
    <row r="97627" spans="6:12" x14ac:dyDescent="0.35">
      <c r="F97627" s="34"/>
      <c r="J97627" s="34"/>
      <c r="K97627" s="34"/>
      <c r="L97627" s="34"/>
    </row>
    <row r="97628" spans="6:12" x14ac:dyDescent="0.35">
      <c r="F97628" s="34"/>
      <c r="J97628" s="34"/>
      <c r="K97628" s="34"/>
      <c r="L97628" s="34"/>
    </row>
    <row r="97629" spans="6:12" x14ac:dyDescent="0.35">
      <c r="F97629" s="34"/>
      <c r="J97629" s="34"/>
      <c r="K97629" s="34"/>
      <c r="L97629" s="34"/>
    </row>
    <row r="97630" spans="6:12" x14ac:dyDescent="0.35">
      <c r="F97630" s="34"/>
      <c r="J97630" s="34"/>
      <c r="K97630" s="34"/>
      <c r="L97630" s="34"/>
    </row>
    <row r="97631" spans="6:12" x14ac:dyDescent="0.35">
      <c r="F97631" s="34"/>
      <c r="J97631" s="34"/>
      <c r="K97631" s="34"/>
      <c r="L97631" s="34"/>
    </row>
    <row r="97632" spans="6:12" x14ac:dyDescent="0.35">
      <c r="F97632" s="34"/>
      <c r="J97632" s="34"/>
      <c r="K97632" s="34"/>
      <c r="L97632" s="34"/>
    </row>
    <row r="97633" spans="6:12" x14ac:dyDescent="0.35">
      <c r="F97633" s="34"/>
      <c r="J97633" s="34"/>
      <c r="K97633" s="34"/>
      <c r="L97633" s="34"/>
    </row>
    <row r="97634" spans="6:12" x14ac:dyDescent="0.35">
      <c r="F97634" s="34"/>
      <c r="J97634" s="34"/>
      <c r="K97634" s="34"/>
      <c r="L97634" s="34"/>
    </row>
    <row r="97635" spans="6:12" x14ac:dyDescent="0.35">
      <c r="F97635" s="34"/>
      <c r="J97635" s="34"/>
      <c r="K97635" s="34"/>
      <c r="L97635" s="34"/>
    </row>
    <row r="97636" spans="6:12" x14ac:dyDescent="0.35">
      <c r="F97636" s="34"/>
      <c r="J97636" s="34"/>
      <c r="K97636" s="34"/>
      <c r="L97636" s="34"/>
    </row>
    <row r="97637" spans="6:12" x14ac:dyDescent="0.35">
      <c r="F97637" s="34"/>
      <c r="J97637" s="34"/>
      <c r="K97637" s="34"/>
      <c r="L97637" s="34"/>
    </row>
    <row r="97638" spans="6:12" x14ac:dyDescent="0.35">
      <c r="F97638" s="34"/>
      <c r="J97638" s="34"/>
      <c r="K97638" s="34"/>
      <c r="L97638" s="34"/>
    </row>
    <row r="97639" spans="6:12" x14ac:dyDescent="0.35">
      <c r="F97639" s="34"/>
      <c r="J97639" s="34"/>
      <c r="K97639" s="34"/>
      <c r="L97639" s="34"/>
    </row>
    <row r="97640" spans="6:12" x14ac:dyDescent="0.35">
      <c r="F97640" s="34"/>
      <c r="J97640" s="34"/>
      <c r="K97640" s="34"/>
      <c r="L97640" s="34"/>
    </row>
    <row r="97641" spans="6:12" x14ac:dyDescent="0.35">
      <c r="F97641" s="34"/>
      <c r="J97641" s="34"/>
      <c r="K97641" s="34"/>
      <c r="L97641" s="34"/>
    </row>
    <row r="97642" spans="6:12" x14ac:dyDescent="0.35">
      <c r="F97642" s="34"/>
      <c r="J97642" s="34"/>
      <c r="K97642" s="34"/>
      <c r="L97642" s="34"/>
    </row>
    <row r="97643" spans="6:12" x14ac:dyDescent="0.35">
      <c r="F97643" s="34"/>
      <c r="J97643" s="34"/>
      <c r="K97643" s="34"/>
      <c r="L97643" s="34"/>
    </row>
    <row r="97644" spans="6:12" x14ac:dyDescent="0.35">
      <c r="F97644" s="34"/>
      <c r="J97644" s="34"/>
      <c r="K97644" s="34"/>
      <c r="L97644" s="34"/>
    </row>
    <row r="97645" spans="6:12" x14ac:dyDescent="0.35">
      <c r="F97645" s="34"/>
      <c r="J97645" s="34"/>
      <c r="K97645" s="34"/>
      <c r="L97645" s="34"/>
    </row>
    <row r="97646" spans="6:12" x14ac:dyDescent="0.35">
      <c r="F97646" s="34"/>
      <c r="J97646" s="34"/>
      <c r="K97646" s="34"/>
      <c r="L97646" s="34"/>
    </row>
    <row r="97647" spans="6:12" x14ac:dyDescent="0.35">
      <c r="F97647" s="34"/>
      <c r="J97647" s="34"/>
      <c r="K97647" s="34"/>
      <c r="L97647" s="34"/>
    </row>
    <row r="97648" spans="6:12" x14ac:dyDescent="0.35">
      <c r="F97648" s="34"/>
      <c r="J97648" s="34"/>
      <c r="K97648" s="34"/>
      <c r="L97648" s="34"/>
    </row>
    <row r="97649" spans="6:12" x14ac:dyDescent="0.35">
      <c r="F97649" s="34"/>
      <c r="J97649" s="34"/>
      <c r="K97649" s="34"/>
      <c r="L97649" s="34"/>
    </row>
    <row r="97650" spans="6:12" x14ac:dyDescent="0.35">
      <c r="F97650" s="34"/>
      <c r="J97650" s="34"/>
      <c r="K97650" s="34"/>
      <c r="L97650" s="34"/>
    </row>
    <row r="97651" spans="6:12" x14ac:dyDescent="0.35">
      <c r="F97651" s="34"/>
      <c r="J97651" s="34"/>
      <c r="K97651" s="34"/>
      <c r="L97651" s="34"/>
    </row>
    <row r="97652" spans="6:12" x14ac:dyDescent="0.35">
      <c r="F97652" s="34"/>
      <c r="J97652" s="34"/>
      <c r="K97652" s="34"/>
      <c r="L97652" s="34"/>
    </row>
    <row r="97653" spans="6:12" x14ac:dyDescent="0.35">
      <c r="F97653" s="34"/>
      <c r="J97653" s="34"/>
      <c r="K97653" s="34"/>
      <c r="L97653" s="34"/>
    </row>
    <row r="97654" spans="6:12" x14ac:dyDescent="0.35">
      <c r="F97654" s="34"/>
      <c r="J97654" s="34"/>
      <c r="K97654" s="34"/>
      <c r="L97654" s="34"/>
    </row>
    <row r="97655" spans="6:12" x14ac:dyDescent="0.35">
      <c r="F97655" s="34"/>
      <c r="J97655" s="34"/>
      <c r="K97655" s="34"/>
      <c r="L97655" s="34"/>
    </row>
    <row r="97656" spans="6:12" x14ac:dyDescent="0.35">
      <c r="F97656" s="34"/>
      <c r="J97656" s="34"/>
      <c r="K97656" s="34"/>
      <c r="L97656" s="34"/>
    </row>
    <row r="97657" spans="6:12" x14ac:dyDescent="0.35">
      <c r="F97657" s="34"/>
      <c r="J97657" s="34"/>
      <c r="K97657" s="34"/>
      <c r="L97657" s="34"/>
    </row>
    <row r="97658" spans="6:12" x14ac:dyDescent="0.35">
      <c r="F97658" s="34"/>
      <c r="J97658" s="34"/>
      <c r="K97658" s="34"/>
      <c r="L97658" s="34"/>
    </row>
    <row r="97659" spans="6:12" x14ac:dyDescent="0.35">
      <c r="F97659" s="34"/>
      <c r="J97659" s="34"/>
      <c r="K97659" s="34"/>
      <c r="L97659" s="34"/>
    </row>
    <row r="97660" spans="6:12" x14ac:dyDescent="0.35">
      <c r="F97660" s="34"/>
      <c r="J97660" s="34"/>
      <c r="K97660" s="34"/>
      <c r="L97660" s="34"/>
    </row>
    <row r="97661" spans="6:12" x14ac:dyDescent="0.35">
      <c r="F97661" s="34"/>
      <c r="J97661" s="34"/>
      <c r="K97661" s="34"/>
      <c r="L97661" s="34"/>
    </row>
    <row r="97662" spans="6:12" x14ac:dyDescent="0.35">
      <c r="F97662" s="34"/>
      <c r="J97662" s="34"/>
      <c r="K97662" s="34"/>
      <c r="L97662" s="34"/>
    </row>
    <row r="97663" spans="6:12" x14ac:dyDescent="0.35">
      <c r="F97663" s="34"/>
      <c r="J97663" s="34"/>
      <c r="K97663" s="34"/>
      <c r="L97663" s="34"/>
    </row>
    <row r="97664" spans="6:12" x14ac:dyDescent="0.35">
      <c r="F97664" s="34"/>
      <c r="J97664" s="34"/>
      <c r="K97664" s="34"/>
      <c r="L97664" s="34"/>
    </row>
    <row r="97665" spans="6:12" x14ac:dyDescent="0.35">
      <c r="F97665" s="34"/>
      <c r="J97665" s="34"/>
      <c r="K97665" s="34"/>
      <c r="L97665" s="34"/>
    </row>
    <row r="97666" spans="6:12" x14ac:dyDescent="0.35">
      <c r="F97666" s="34"/>
      <c r="J97666" s="34"/>
      <c r="K97666" s="34"/>
      <c r="L97666" s="34"/>
    </row>
    <row r="97667" spans="6:12" x14ac:dyDescent="0.35">
      <c r="F97667" s="34"/>
      <c r="J97667" s="34"/>
      <c r="K97667" s="34"/>
      <c r="L97667" s="34"/>
    </row>
    <row r="97668" spans="6:12" x14ac:dyDescent="0.35">
      <c r="F97668" s="34"/>
      <c r="J97668" s="34"/>
      <c r="K97668" s="34"/>
      <c r="L97668" s="34"/>
    </row>
    <row r="97669" spans="6:12" x14ac:dyDescent="0.35">
      <c r="F97669" s="34"/>
      <c r="J97669" s="34"/>
      <c r="K97669" s="34"/>
      <c r="L97669" s="34"/>
    </row>
    <row r="97670" spans="6:12" x14ac:dyDescent="0.35">
      <c r="F97670" s="34"/>
      <c r="J97670" s="34"/>
      <c r="K97670" s="34"/>
      <c r="L97670" s="34"/>
    </row>
    <row r="97671" spans="6:12" x14ac:dyDescent="0.35">
      <c r="F97671" s="34"/>
      <c r="J97671" s="34"/>
      <c r="K97671" s="34"/>
      <c r="L97671" s="34"/>
    </row>
    <row r="97672" spans="6:12" x14ac:dyDescent="0.35">
      <c r="F97672" s="34"/>
      <c r="J97672" s="34"/>
      <c r="K97672" s="34"/>
      <c r="L97672" s="34"/>
    </row>
    <row r="97673" spans="6:12" x14ac:dyDescent="0.35">
      <c r="F97673" s="34"/>
      <c r="J97673" s="34"/>
      <c r="K97673" s="34"/>
      <c r="L97673" s="34"/>
    </row>
    <row r="97674" spans="6:12" x14ac:dyDescent="0.35">
      <c r="F97674" s="34"/>
      <c r="J97674" s="34"/>
      <c r="K97674" s="34"/>
      <c r="L97674" s="34"/>
    </row>
    <row r="97675" spans="6:12" x14ac:dyDescent="0.35">
      <c r="F97675" s="34"/>
      <c r="J97675" s="34"/>
      <c r="K97675" s="34"/>
      <c r="L97675" s="34"/>
    </row>
    <row r="97676" spans="6:12" x14ac:dyDescent="0.35">
      <c r="F97676" s="34"/>
      <c r="J97676" s="34"/>
      <c r="K97676" s="34"/>
      <c r="L97676" s="34"/>
    </row>
    <row r="97677" spans="6:12" x14ac:dyDescent="0.35">
      <c r="F97677" s="34"/>
      <c r="J97677" s="34"/>
      <c r="K97677" s="34"/>
      <c r="L97677" s="34"/>
    </row>
    <row r="97678" spans="6:12" x14ac:dyDescent="0.35">
      <c r="F97678" s="34"/>
      <c r="J97678" s="34"/>
      <c r="K97678" s="34"/>
      <c r="L97678" s="34"/>
    </row>
    <row r="97679" spans="6:12" x14ac:dyDescent="0.35">
      <c r="F97679" s="34"/>
      <c r="J97679" s="34"/>
      <c r="K97679" s="34"/>
      <c r="L97679" s="34"/>
    </row>
    <row r="97680" spans="6:12" x14ac:dyDescent="0.35">
      <c r="F97680" s="34"/>
      <c r="J97680" s="34"/>
      <c r="K97680" s="34"/>
      <c r="L97680" s="34"/>
    </row>
    <row r="97681" spans="6:12" x14ac:dyDescent="0.35">
      <c r="F97681" s="34"/>
      <c r="J97681" s="34"/>
      <c r="K97681" s="34"/>
      <c r="L97681" s="34"/>
    </row>
    <row r="97682" spans="6:12" x14ac:dyDescent="0.35">
      <c r="F97682" s="34"/>
      <c r="J97682" s="34"/>
      <c r="K97682" s="34"/>
      <c r="L97682" s="34"/>
    </row>
    <row r="97683" spans="6:12" x14ac:dyDescent="0.35">
      <c r="F97683" s="34"/>
      <c r="J97683" s="34"/>
      <c r="K97683" s="34"/>
      <c r="L97683" s="34"/>
    </row>
    <row r="97684" spans="6:12" x14ac:dyDescent="0.35">
      <c r="F97684" s="34"/>
      <c r="J97684" s="34"/>
      <c r="K97684" s="34"/>
      <c r="L97684" s="34"/>
    </row>
    <row r="97685" spans="6:12" x14ac:dyDescent="0.35">
      <c r="F97685" s="34"/>
      <c r="J97685" s="34"/>
      <c r="K97685" s="34"/>
      <c r="L97685" s="34"/>
    </row>
    <row r="97686" spans="6:12" x14ac:dyDescent="0.35">
      <c r="F97686" s="34"/>
      <c r="J97686" s="34"/>
      <c r="K97686" s="34"/>
      <c r="L97686" s="34"/>
    </row>
    <row r="97687" spans="6:12" x14ac:dyDescent="0.35">
      <c r="F97687" s="34"/>
      <c r="J97687" s="34"/>
      <c r="K97687" s="34"/>
      <c r="L97687" s="34"/>
    </row>
    <row r="97688" spans="6:12" x14ac:dyDescent="0.35">
      <c r="F97688" s="34"/>
      <c r="J97688" s="34"/>
      <c r="K97688" s="34"/>
      <c r="L97688" s="34"/>
    </row>
    <row r="97689" spans="6:12" x14ac:dyDescent="0.35">
      <c r="F97689" s="34"/>
      <c r="J97689" s="34"/>
      <c r="K97689" s="34"/>
      <c r="L97689" s="34"/>
    </row>
    <row r="97690" spans="6:12" x14ac:dyDescent="0.35">
      <c r="F97690" s="34"/>
      <c r="J97690" s="34"/>
      <c r="K97690" s="34"/>
      <c r="L97690" s="34"/>
    </row>
    <row r="97691" spans="6:12" x14ac:dyDescent="0.35">
      <c r="F97691" s="34"/>
      <c r="J97691" s="34"/>
      <c r="K97691" s="34"/>
      <c r="L97691" s="34"/>
    </row>
    <row r="97692" spans="6:12" x14ac:dyDescent="0.35">
      <c r="F97692" s="34"/>
      <c r="J97692" s="34"/>
      <c r="K97692" s="34"/>
      <c r="L97692" s="34"/>
    </row>
    <row r="97693" spans="6:12" x14ac:dyDescent="0.35">
      <c r="F97693" s="34"/>
      <c r="J97693" s="34"/>
      <c r="K97693" s="34"/>
      <c r="L97693" s="34"/>
    </row>
    <row r="97694" spans="6:12" x14ac:dyDescent="0.35">
      <c r="F97694" s="34"/>
      <c r="J97694" s="34"/>
      <c r="K97694" s="34"/>
      <c r="L97694" s="34"/>
    </row>
    <row r="97695" spans="6:12" x14ac:dyDescent="0.35">
      <c r="F97695" s="34"/>
      <c r="J97695" s="34"/>
      <c r="K97695" s="34"/>
      <c r="L97695" s="34"/>
    </row>
    <row r="97696" spans="6:12" x14ac:dyDescent="0.35">
      <c r="F97696" s="34"/>
      <c r="J97696" s="34"/>
      <c r="K97696" s="34"/>
      <c r="L97696" s="34"/>
    </row>
    <row r="97697" spans="6:12" x14ac:dyDescent="0.35">
      <c r="F97697" s="34"/>
      <c r="J97697" s="34"/>
      <c r="K97697" s="34"/>
      <c r="L97697" s="34"/>
    </row>
    <row r="97698" spans="6:12" x14ac:dyDescent="0.35">
      <c r="F97698" s="34"/>
      <c r="J97698" s="34"/>
      <c r="K97698" s="34"/>
      <c r="L97698" s="34"/>
    </row>
    <row r="97699" spans="6:12" x14ac:dyDescent="0.35">
      <c r="F97699" s="34"/>
      <c r="J97699" s="34"/>
      <c r="K97699" s="34"/>
      <c r="L97699" s="34"/>
    </row>
    <row r="97700" spans="6:12" x14ac:dyDescent="0.35">
      <c r="F97700" s="34"/>
      <c r="J97700" s="34"/>
      <c r="K97700" s="34"/>
      <c r="L97700" s="34"/>
    </row>
    <row r="97701" spans="6:12" x14ac:dyDescent="0.35">
      <c r="F97701" s="34"/>
      <c r="J97701" s="34"/>
      <c r="K97701" s="34"/>
      <c r="L97701" s="34"/>
    </row>
    <row r="97702" spans="6:12" x14ac:dyDescent="0.35">
      <c r="F97702" s="34"/>
      <c r="J97702" s="34"/>
      <c r="K97702" s="34"/>
      <c r="L97702" s="34"/>
    </row>
    <row r="97703" spans="6:12" x14ac:dyDescent="0.35">
      <c r="F97703" s="34"/>
      <c r="J97703" s="34"/>
      <c r="K97703" s="34"/>
      <c r="L97703" s="34"/>
    </row>
    <row r="97704" spans="6:12" x14ac:dyDescent="0.35">
      <c r="F97704" s="34"/>
      <c r="J97704" s="34"/>
      <c r="K97704" s="34"/>
      <c r="L97704" s="34"/>
    </row>
    <row r="97705" spans="6:12" x14ac:dyDescent="0.35">
      <c r="F97705" s="34"/>
      <c r="J97705" s="34"/>
      <c r="K97705" s="34"/>
      <c r="L97705" s="34"/>
    </row>
    <row r="97706" spans="6:12" x14ac:dyDescent="0.35">
      <c r="F97706" s="34"/>
      <c r="J97706" s="34"/>
      <c r="K97706" s="34"/>
      <c r="L97706" s="34"/>
    </row>
    <row r="97707" spans="6:12" x14ac:dyDescent="0.35">
      <c r="F97707" s="34"/>
      <c r="J97707" s="34"/>
      <c r="K97707" s="34"/>
      <c r="L97707" s="34"/>
    </row>
    <row r="97708" spans="6:12" x14ac:dyDescent="0.35">
      <c r="F97708" s="34"/>
      <c r="J97708" s="34"/>
      <c r="K97708" s="34"/>
      <c r="L97708" s="34"/>
    </row>
    <row r="97709" spans="6:12" x14ac:dyDescent="0.35">
      <c r="F97709" s="34"/>
      <c r="J97709" s="34"/>
      <c r="K97709" s="34"/>
      <c r="L97709" s="34"/>
    </row>
    <row r="97710" spans="6:12" x14ac:dyDescent="0.35">
      <c r="F97710" s="34"/>
      <c r="J97710" s="34"/>
      <c r="K97710" s="34"/>
      <c r="L97710" s="34"/>
    </row>
    <row r="97711" spans="6:12" x14ac:dyDescent="0.35">
      <c r="F97711" s="34"/>
      <c r="J97711" s="34"/>
      <c r="K97711" s="34"/>
      <c r="L97711" s="34"/>
    </row>
    <row r="97712" spans="6:12" x14ac:dyDescent="0.35">
      <c r="F97712" s="34"/>
      <c r="J97712" s="34"/>
      <c r="K97712" s="34"/>
      <c r="L97712" s="34"/>
    </row>
    <row r="97713" spans="6:12" x14ac:dyDescent="0.35">
      <c r="F97713" s="34"/>
      <c r="J97713" s="34"/>
      <c r="K97713" s="34"/>
      <c r="L97713" s="34"/>
    </row>
    <row r="97714" spans="6:12" x14ac:dyDescent="0.35">
      <c r="F97714" s="34"/>
      <c r="J97714" s="34"/>
      <c r="K97714" s="34"/>
      <c r="L97714" s="34"/>
    </row>
    <row r="97715" spans="6:12" x14ac:dyDescent="0.35">
      <c r="F97715" s="34"/>
      <c r="J97715" s="34"/>
      <c r="K97715" s="34"/>
      <c r="L97715" s="34"/>
    </row>
    <row r="97716" spans="6:12" x14ac:dyDescent="0.35">
      <c r="F97716" s="34"/>
      <c r="J97716" s="34"/>
      <c r="K97716" s="34"/>
      <c r="L97716" s="34"/>
    </row>
    <row r="97717" spans="6:12" x14ac:dyDescent="0.35">
      <c r="F97717" s="34"/>
      <c r="J97717" s="34"/>
      <c r="K97717" s="34"/>
      <c r="L97717" s="34"/>
    </row>
    <row r="97718" spans="6:12" x14ac:dyDescent="0.35">
      <c r="F97718" s="34"/>
      <c r="J97718" s="34"/>
      <c r="K97718" s="34"/>
      <c r="L97718" s="34"/>
    </row>
    <row r="97719" spans="6:12" x14ac:dyDescent="0.35">
      <c r="F97719" s="34"/>
      <c r="J97719" s="34"/>
      <c r="K97719" s="34"/>
      <c r="L97719" s="34"/>
    </row>
    <row r="97720" spans="6:12" x14ac:dyDescent="0.35">
      <c r="F97720" s="34"/>
      <c r="J97720" s="34"/>
      <c r="K97720" s="34"/>
      <c r="L97720" s="34"/>
    </row>
    <row r="97721" spans="6:12" x14ac:dyDescent="0.35">
      <c r="F97721" s="34"/>
      <c r="J97721" s="34"/>
      <c r="K97721" s="34"/>
      <c r="L97721" s="34"/>
    </row>
    <row r="97722" spans="6:12" x14ac:dyDescent="0.35">
      <c r="F97722" s="34"/>
      <c r="J97722" s="34"/>
      <c r="K97722" s="34"/>
      <c r="L97722" s="34"/>
    </row>
    <row r="97723" spans="6:12" x14ac:dyDescent="0.35">
      <c r="F97723" s="34"/>
      <c r="J97723" s="34"/>
      <c r="K97723" s="34"/>
      <c r="L97723" s="34"/>
    </row>
    <row r="97724" spans="6:12" x14ac:dyDescent="0.35">
      <c r="F97724" s="34"/>
      <c r="J97724" s="34"/>
      <c r="K97724" s="34"/>
      <c r="L97724" s="34"/>
    </row>
    <row r="97725" spans="6:12" x14ac:dyDescent="0.35">
      <c r="F97725" s="34"/>
      <c r="J97725" s="34"/>
      <c r="K97725" s="34"/>
      <c r="L97725" s="34"/>
    </row>
    <row r="97726" spans="6:12" x14ac:dyDescent="0.35">
      <c r="F97726" s="34"/>
      <c r="J97726" s="34"/>
      <c r="K97726" s="34"/>
      <c r="L97726" s="34"/>
    </row>
    <row r="97727" spans="6:12" x14ac:dyDescent="0.35">
      <c r="F97727" s="34"/>
      <c r="J97727" s="34"/>
      <c r="K97727" s="34"/>
      <c r="L97727" s="34"/>
    </row>
    <row r="97728" spans="6:12" x14ac:dyDescent="0.35">
      <c r="F97728" s="34"/>
      <c r="J97728" s="34"/>
      <c r="K97728" s="34"/>
      <c r="L97728" s="34"/>
    </row>
    <row r="97729" spans="6:12" x14ac:dyDescent="0.35">
      <c r="F97729" s="34"/>
      <c r="J97729" s="34"/>
      <c r="K97729" s="34"/>
      <c r="L97729" s="34"/>
    </row>
    <row r="97730" spans="6:12" x14ac:dyDescent="0.35">
      <c r="F97730" s="34"/>
      <c r="J97730" s="34"/>
      <c r="K97730" s="34"/>
      <c r="L97730" s="34"/>
    </row>
    <row r="97731" spans="6:12" x14ac:dyDescent="0.35">
      <c r="F97731" s="34"/>
      <c r="J97731" s="34"/>
      <c r="K97731" s="34"/>
      <c r="L97731" s="34"/>
    </row>
    <row r="97732" spans="6:12" x14ac:dyDescent="0.35">
      <c r="F97732" s="34"/>
      <c r="J97732" s="34"/>
      <c r="K97732" s="34"/>
      <c r="L97732" s="34"/>
    </row>
    <row r="97733" spans="6:12" x14ac:dyDescent="0.35">
      <c r="F97733" s="34"/>
      <c r="J97733" s="34"/>
      <c r="K97733" s="34"/>
      <c r="L97733" s="34"/>
    </row>
    <row r="97734" spans="6:12" x14ac:dyDescent="0.35">
      <c r="F97734" s="34"/>
      <c r="J97734" s="34"/>
      <c r="K97734" s="34"/>
      <c r="L97734" s="34"/>
    </row>
    <row r="97735" spans="6:12" x14ac:dyDescent="0.35">
      <c r="F97735" s="34"/>
      <c r="J97735" s="34"/>
      <c r="K97735" s="34"/>
      <c r="L97735" s="34"/>
    </row>
    <row r="97736" spans="6:12" x14ac:dyDescent="0.35">
      <c r="F97736" s="34"/>
      <c r="J97736" s="34"/>
      <c r="K97736" s="34"/>
      <c r="L97736" s="34"/>
    </row>
    <row r="97737" spans="6:12" x14ac:dyDescent="0.35">
      <c r="F97737" s="34"/>
      <c r="J97737" s="34"/>
      <c r="K97737" s="34"/>
      <c r="L97737" s="34"/>
    </row>
    <row r="97738" spans="6:12" x14ac:dyDescent="0.35">
      <c r="F97738" s="34"/>
      <c r="J97738" s="34"/>
      <c r="K97738" s="34"/>
      <c r="L97738" s="34"/>
    </row>
    <row r="97739" spans="6:12" x14ac:dyDescent="0.35">
      <c r="F97739" s="34"/>
      <c r="J97739" s="34"/>
      <c r="K97739" s="34"/>
      <c r="L97739" s="34"/>
    </row>
    <row r="97740" spans="6:12" x14ac:dyDescent="0.35">
      <c r="F97740" s="34"/>
      <c r="J97740" s="34"/>
      <c r="K97740" s="34"/>
      <c r="L97740" s="34"/>
    </row>
    <row r="97741" spans="6:12" x14ac:dyDescent="0.35">
      <c r="F97741" s="34"/>
      <c r="J97741" s="34"/>
      <c r="K97741" s="34"/>
      <c r="L97741" s="34"/>
    </row>
    <row r="97742" spans="6:12" x14ac:dyDescent="0.35">
      <c r="F97742" s="34"/>
      <c r="J97742" s="34"/>
      <c r="K97742" s="34"/>
      <c r="L97742" s="34"/>
    </row>
    <row r="97743" spans="6:12" x14ac:dyDescent="0.35">
      <c r="F97743" s="34"/>
      <c r="J97743" s="34"/>
      <c r="K97743" s="34"/>
      <c r="L97743" s="34"/>
    </row>
    <row r="97744" spans="6:12" x14ac:dyDescent="0.35">
      <c r="F97744" s="34"/>
      <c r="J97744" s="34"/>
      <c r="K97744" s="34"/>
      <c r="L97744" s="34"/>
    </row>
    <row r="97745" spans="6:12" x14ac:dyDescent="0.35">
      <c r="F97745" s="34"/>
      <c r="J97745" s="34"/>
      <c r="K97745" s="34"/>
      <c r="L97745" s="34"/>
    </row>
    <row r="97746" spans="6:12" x14ac:dyDescent="0.35">
      <c r="F97746" s="34"/>
      <c r="J97746" s="34"/>
      <c r="K97746" s="34"/>
      <c r="L97746" s="34"/>
    </row>
    <row r="97747" spans="6:12" x14ac:dyDescent="0.35">
      <c r="F97747" s="34"/>
      <c r="J97747" s="34"/>
      <c r="K97747" s="34"/>
      <c r="L97747" s="34"/>
    </row>
    <row r="97748" spans="6:12" x14ac:dyDescent="0.35">
      <c r="F97748" s="34"/>
      <c r="J97748" s="34"/>
      <c r="K97748" s="34"/>
      <c r="L97748" s="34"/>
    </row>
    <row r="97749" spans="6:12" x14ac:dyDescent="0.35">
      <c r="F97749" s="34"/>
      <c r="J97749" s="34"/>
      <c r="K97749" s="34"/>
      <c r="L97749" s="34"/>
    </row>
    <row r="97750" spans="6:12" x14ac:dyDescent="0.35">
      <c r="F97750" s="34"/>
      <c r="J97750" s="34"/>
      <c r="K97750" s="34"/>
      <c r="L97750" s="34"/>
    </row>
    <row r="97751" spans="6:12" x14ac:dyDescent="0.35">
      <c r="F97751" s="34"/>
      <c r="J97751" s="34"/>
      <c r="K97751" s="34"/>
      <c r="L97751" s="34"/>
    </row>
    <row r="97752" spans="6:12" x14ac:dyDescent="0.35">
      <c r="F97752" s="34"/>
      <c r="J97752" s="34"/>
      <c r="K97752" s="34"/>
      <c r="L97752" s="34"/>
    </row>
    <row r="97753" spans="6:12" x14ac:dyDescent="0.35">
      <c r="F97753" s="34"/>
      <c r="J97753" s="34"/>
      <c r="K97753" s="34"/>
      <c r="L97753" s="34"/>
    </row>
    <row r="97754" spans="6:12" x14ac:dyDescent="0.35">
      <c r="F97754" s="34"/>
      <c r="J97754" s="34"/>
      <c r="K97754" s="34"/>
      <c r="L97754" s="34"/>
    </row>
    <row r="97755" spans="6:12" x14ac:dyDescent="0.35">
      <c r="F97755" s="34"/>
      <c r="J97755" s="34"/>
      <c r="K97755" s="34"/>
      <c r="L97755" s="34"/>
    </row>
    <row r="97756" spans="6:12" x14ac:dyDescent="0.35">
      <c r="F97756" s="34"/>
      <c r="J97756" s="34"/>
      <c r="K97756" s="34"/>
      <c r="L97756" s="34"/>
    </row>
    <row r="97757" spans="6:12" x14ac:dyDescent="0.35">
      <c r="F97757" s="34"/>
      <c r="J97757" s="34"/>
      <c r="K97757" s="34"/>
      <c r="L97757" s="34"/>
    </row>
    <row r="97758" spans="6:12" x14ac:dyDescent="0.35">
      <c r="F97758" s="34"/>
      <c r="J97758" s="34"/>
      <c r="K97758" s="34"/>
      <c r="L97758" s="34"/>
    </row>
    <row r="97759" spans="6:12" x14ac:dyDescent="0.35">
      <c r="F97759" s="34"/>
      <c r="J97759" s="34"/>
      <c r="K97759" s="34"/>
      <c r="L97759" s="34"/>
    </row>
    <row r="97760" spans="6:12" x14ac:dyDescent="0.35">
      <c r="F97760" s="34"/>
      <c r="J97760" s="34"/>
      <c r="K97760" s="34"/>
      <c r="L97760" s="34"/>
    </row>
    <row r="97761" spans="6:12" x14ac:dyDescent="0.35">
      <c r="F97761" s="34"/>
      <c r="J97761" s="34"/>
      <c r="K97761" s="34"/>
      <c r="L97761" s="34"/>
    </row>
    <row r="97762" spans="6:12" x14ac:dyDescent="0.35">
      <c r="F97762" s="34"/>
      <c r="J97762" s="34"/>
      <c r="K97762" s="34"/>
      <c r="L97762" s="34"/>
    </row>
    <row r="97763" spans="6:12" x14ac:dyDescent="0.35">
      <c r="F97763" s="34"/>
      <c r="J97763" s="34"/>
      <c r="K97763" s="34"/>
      <c r="L97763" s="34"/>
    </row>
    <row r="97764" spans="6:12" x14ac:dyDescent="0.35">
      <c r="F97764" s="34"/>
      <c r="J97764" s="34"/>
      <c r="K97764" s="34"/>
      <c r="L97764" s="34"/>
    </row>
    <row r="97765" spans="6:12" x14ac:dyDescent="0.35">
      <c r="F97765" s="34"/>
      <c r="J97765" s="34"/>
      <c r="K97765" s="34"/>
      <c r="L97765" s="34"/>
    </row>
    <row r="97766" spans="6:12" x14ac:dyDescent="0.35">
      <c r="F97766" s="34"/>
      <c r="J97766" s="34"/>
      <c r="K97766" s="34"/>
      <c r="L97766" s="34"/>
    </row>
    <row r="97767" spans="6:12" x14ac:dyDescent="0.35">
      <c r="F97767" s="34"/>
      <c r="J97767" s="34"/>
      <c r="K97767" s="34"/>
      <c r="L97767" s="34"/>
    </row>
    <row r="97768" spans="6:12" x14ac:dyDescent="0.35">
      <c r="F97768" s="34"/>
      <c r="J97768" s="34"/>
      <c r="K97768" s="34"/>
      <c r="L97768" s="34"/>
    </row>
    <row r="97769" spans="6:12" x14ac:dyDescent="0.35">
      <c r="F97769" s="34"/>
      <c r="J97769" s="34"/>
      <c r="K97769" s="34"/>
      <c r="L97769" s="34"/>
    </row>
    <row r="97770" spans="6:12" x14ac:dyDescent="0.35">
      <c r="F97770" s="34"/>
      <c r="J97770" s="34"/>
      <c r="K97770" s="34"/>
      <c r="L97770" s="34"/>
    </row>
    <row r="97771" spans="6:12" x14ac:dyDescent="0.35">
      <c r="F97771" s="34"/>
      <c r="J97771" s="34"/>
      <c r="K97771" s="34"/>
      <c r="L97771" s="34"/>
    </row>
    <row r="97772" spans="6:12" x14ac:dyDescent="0.35">
      <c r="F97772" s="34"/>
      <c r="J97772" s="34"/>
      <c r="K97772" s="34"/>
      <c r="L97772" s="34"/>
    </row>
    <row r="97773" spans="6:12" x14ac:dyDescent="0.35">
      <c r="F97773" s="34"/>
      <c r="J97773" s="34"/>
      <c r="K97773" s="34"/>
      <c r="L97773" s="34"/>
    </row>
    <row r="97774" spans="6:12" x14ac:dyDescent="0.35">
      <c r="F97774" s="34"/>
      <c r="J97774" s="34"/>
      <c r="K97774" s="34"/>
      <c r="L97774" s="34"/>
    </row>
    <row r="97775" spans="6:12" x14ac:dyDescent="0.35">
      <c r="F97775" s="34"/>
      <c r="J97775" s="34"/>
      <c r="K97775" s="34"/>
      <c r="L97775" s="34"/>
    </row>
    <row r="97776" spans="6:12" x14ac:dyDescent="0.35">
      <c r="F97776" s="34"/>
      <c r="J97776" s="34"/>
      <c r="K97776" s="34"/>
      <c r="L97776" s="34"/>
    </row>
    <row r="97777" spans="6:12" x14ac:dyDescent="0.35">
      <c r="F97777" s="34"/>
      <c r="J97777" s="34"/>
      <c r="K97777" s="34"/>
      <c r="L97777" s="34"/>
    </row>
    <row r="97778" spans="6:12" x14ac:dyDescent="0.35">
      <c r="F97778" s="34"/>
      <c r="J97778" s="34"/>
      <c r="K97778" s="34"/>
      <c r="L97778" s="34"/>
    </row>
    <row r="97779" spans="6:12" x14ac:dyDescent="0.35">
      <c r="F97779" s="34"/>
      <c r="J97779" s="34"/>
      <c r="K97779" s="34"/>
      <c r="L97779" s="34"/>
    </row>
    <row r="97780" spans="6:12" x14ac:dyDescent="0.35">
      <c r="F97780" s="34"/>
      <c r="J97780" s="34"/>
      <c r="K97780" s="34"/>
      <c r="L97780" s="34"/>
    </row>
    <row r="97781" spans="6:12" x14ac:dyDescent="0.35">
      <c r="F97781" s="34"/>
      <c r="J97781" s="34"/>
      <c r="K97781" s="34"/>
      <c r="L97781" s="34"/>
    </row>
    <row r="97782" spans="6:12" x14ac:dyDescent="0.35">
      <c r="F97782" s="34"/>
      <c r="J97782" s="34"/>
      <c r="K97782" s="34"/>
      <c r="L97782" s="34"/>
    </row>
    <row r="97783" spans="6:12" x14ac:dyDescent="0.35">
      <c r="F97783" s="34"/>
      <c r="J97783" s="34"/>
      <c r="K97783" s="34"/>
      <c r="L97783" s="34"/>
    </row>
    <row r="97784" spans="6:12" x14ac:dyDescent="0.35">
      <c r="F97784" s="34"/>
      <c r="J97784" s="34"/>
      <c r="K97784" s="34"/>
      <c r="L97784" s="34"/>
    </row>
    <row r="97785" spans="6:12" x14ac:dyDescent="0.35">
      <c r="F97785" s="34"/>
      <c r="J97785" s="34"/>
      <c r="K97785" s="34"/>
      <c r="L97785" s="34"/>
    </row>
    <row r="97786" spans="6:12" x14ac:dyDescent="0.35">
      <c r="F97786" s="34"/>
      <c r="J97786" s="34"/>
      <c r="K97786" s="34"/>
      <c r="L97786" s="34"/>
    </row>
    <row r="97787" spans="6:12" x14ac:dyDescent="0.35">
      <c r="F97787" s="34"/>
      <c r="J97787" s="34"/>
      <c r="K97787" s="34"/>
      <c r="L97787" s="34"/>
    </row>
    <row r="97788" spans="6:12" x14ac:dyDescent="0.35">
      <c r="F97788" s="34"/>
      <c r="J97788" s="34"/>
      <c r="K97788" s="34"/>
      <c r="L97788" s="34"/>
    </row>
    <row r="97789" spans="6:12" x14ac:dyDescent="0.35">
      <c r="F97789" s="34"/>
      <c r="J97789" s="34"/>
      <c r="K97789" s="34"/>
      <c r="L97789" s="34"/>
    </row>
    <row r="97790" spans="6:12" x14ac:dyDescent="0.35">
      <c r="F97790" s="34"/>
      <c r="J97790" s="34"/>
      <c r="K97790" s="34"/>
      <c r="L97790" s="34"/>
    </row>
    <row r="97791" spans="6:12" x14ac:dyDescent="0.35">
      <c r="F97791" s="34"/>
      <c r="J97791" s="34"/>
      <c r="K97791" s="34"/>
      <c r="L97791" s="34"/>
    </row>
    <row r="97792" spans="6:12" x14ac:dyDescent="0.35">
      <c r="F97792" s="34"/>
      <c r="J97792" s="34"/>
      <c r="K97792" s="34"/>
      <c r="L97792" s="34"/>
    </row>
    <row r="97793" spans="6:12" x14ac:dyDescent="0.35">
      <c r="F97793" s="34"/>
      <c r="J97793" s="34"/>
      <c r="K97793" s="34"/>
      <c r="L97793" s="34"/>
    </row>
    <row r="97794" spans="6:12" x14ac:dyDescent="0.35">
      <c r="F97794" s="34"/>
      <c r="J97794" s="34"/>
      <c r="K97794" s="34"/>
      <c r="L97794" s="34"/>
    </row>
    <row r="97795" spans="6:12" x14ac:dyDescent="0.35">
      <c r="F97795" s="34"/>
      <c r="J97795" s="34"/>
      <c r="K97795" s="34"/>
      <c r="L97795" s="34"/>
    </row>
    <row r="97796" spans="6:12" x14ac:dyDescent="0.35">
      <c r="F97796" s="34"/>
      <c r="J97796" s="34"/>
      <c r="K97796" s="34"/>
      <c r="L97796" s="34"/>
    </row>
    <row r="97797" spans="6:12" x14ac:dyDescent="0.35">
      <c r="F97797" s="34"/>
      <c r="J97797" s="34"/>
      <c r="K97797" s="34"/>
      <c r="L97797" s="34"/>
    </row>
    <row r="97798" spans="6:12" x14ac:dyDescent="0.35">
      <c r="F97798" s="34"/>
      <c r="J97798" s="34"/>
      <c r="K97798" s="34"/>
      <c r="L97798" s="34"/>
    </row>
    <row r="97799" spans="6:12" x14ac:dyDescent="0.35">
      <c r="F97799" s="34"/>
      <c r="J97799" s="34"/>
      <c r="K97799" s="34"/>
      <c r="L97799" s="34"/>
    </row>
    <row r="97800" spans="6:12" x14ac:dyDescent="0.35">
      <c r="F97800" s="34"/>
      <c r="J97800" s="34"/>
      <c r="K97800" s="34"/>
      <c r="L97800" s="34"/>
    </row>
    <row r="97801" spans="6:12" x14ac:dyDescent="0.35">
      <c r="F97801" s="34"/>
      <c r="J97801" s="34"/>
      <c r="K97801" s="34"/>
      <c r="L97801" s="34"/>
    </row>
    <row r="97802" spans="6:12" x14ac:dyDescent="0.35">
      <c r="F97802" s="34"/>
      <c r="J97802" s="34"/>
      <c r="K97802" s="34"/>
      <c r="L97802" s="34"/>
    </row>
    <row r="97803" spans="6:12" x14ac:dyDescent="0.35">
      <c r="F97803" s="34"/>
      <c r="J97803" s="34"/>
      <c r="K97803" s="34"/>
      <c r="L97803" s="34"/>
    </row>
    <row r="97804" spans="6:12" x14ac:dyDescent="0.35">
      <c r="F97804" s="34"/>
      <c r="J97804" s="34"/>
      <c r="K97804" s="34"/>
      <c r="L97804" s="34"/>
    </row>
    <row r="97805" spans="6:12" x14ac:dyDescent="0.35">
      <c r="F97805" s="34"/>
      <c r="J97805" s="34"/>
      <c r="K97805" s="34"/>
      <c r="L97805" s="34"/>
    </row>
    <row r="97806" spans="6:12" x14ac:dyDescent="0.35">
      <c r="F97806" s="34"/>
      <c r="J97806" s="34"/>
      <c r="K97806" s="34"/>
      <c r="L97806" s="34"/>
    </row>
    <row r="97807" spans="6:12" x14ac:dyDescent="0.35">
      <c r="F97807" s="34"/>
      <c r="J97807" s="34"/>
      <c r="K97807" s="34"/>
      <c r="L97807" s="34"/>
    </row>
    <row r="97808" spans="6:12" x14ac:dyDescent="0.35">
      <c r="F97808" s="34"/>
      <c r="J97808" s="34"/>
      <c r="K97808" s="34"/>
      <c r="L97808" s="34"/>
    </row>
    <row r="97809" spans="6:12" x14ac:dyDescent="0.35">
      <c r="F97809" s="34"/>
      <c r="J97809" s="34"/>
      <c r="K97809" s="34"/>
      <c r="L97809" s="34"/>
    </row>
    <row r="97810" spans="6:12" x14ac:dyDescent="0.35">
      <c r="F97810" s="34"/>
      <c r="J97810" s="34"/>
      <c r="K97810" s="34"/>
      <c r="L97810" s="34"/>
    </row>
    <row r="97811" spans="6:12" x14ac:dyDescent="0.35">
      <c r="F97811" s="34"/>
      <c r="J97811" s="34"/>
      <c r="K97811" s="34"/>
      <c r="L97811" s="34"/>
    </row>
    <row r="97812" spans="6:12" x14ac:dyDescent="0.35">
      <c r="F97812" s="34"/>
      <c r="J97812" s="34"/>
      <c r="K97812" s="34"/>
      <c r="L97812" s="34"/>
    </row>
    <row r="97813" spans="6:12" x14ac:dyDescent="0.35">
      <c r="F97813" s="34"/>
      <c r="J97813" s="34"/>
      <c r="K97813" s="34"/>
      <c r="L97813" s="34"/>
    </row>
    <row r="97814" spans="6:12" x14ac:dyDescent="0.35">
      <c r="F97814" s="34"/>
      <c r="J97814" s="34"/>
      <c r="K97814" s="34"/>
      <c r="L97814" s="34"/>
    </row>
    <row r="97815" spans="6:12" x14ac:dyDescent="0.35">
      <c r="F97815" s="34"/>
      <c r="J97815" s="34"/>
      <c r="K97815" s="34"/>
      <c r="L97815" s="34"/>
    </row>
    <row r="97816" spans="6:12" x14ac:dyDescent="0.35">
      <c r="F97816" s="34"/>
      <c r="J97816" s="34"/>
      <c r="K97816" s="34"/>
      <c r="L97816" s="34"/>
    </row>
    <row r="97817" spans="6:12" x14ac:dyDescent="0.35">
      <c r="F97817" s="34"/>
      <c r="J97817" s="34"/>
      <c r="K97817" s="34"/>
      <c r="L97817" s="34"/>
    </row>
    <row r="97818" spans="6:12" x14ac:dyDescent="0.35">
      <c r="F97818" s="34"/>
      <c r="J97818" s="34"/>
      <c r="K97818" s="34"/>
      <c r="L97818" s="34"/>
    </row>
    <row r="97819" spans="6:12" x14ac:dyDescent="0.35">
      <c r="F97819" s="34"/>
      <c r="J97819" s="34"/>
      <c r="K97819" s="34"/>
      <c r="L97819" s="34"/>
    </row>
    <row r="97820" spans="6:12" x14ac:dyDescent="0.35">
      <c r="F97820" s="34"/>
      <c r="J97820" s="34"/>
      <c r="K97820" s="34"/>
      <c r="L97820" s="34"/>
    </row>
    <row r="97821" spans="6:12" x14ac:dyDescent="0.35">
      <c r="F97821" s="34"/>
      <c r="J97821" s="34"/>
      <c r="K97821" s="34"/>
      <c r="L97821" s="34"/>
    </row>
    <row r="97822" spans="6:12" x14ac:dyDescent="0.35">
      <c r="F97822" s="34"/>
      <c r="J97822" s="34"/>
      <c r="K97822" s="34"/>
      <c r="L97822" s="34"/>
    </row>
    <row r="97823" spans="6:12" x14ac:dyDescent="0.35">
      <c r="F97823" s="34"/>
      <c r="J97823" s="34"/>
      <c r="K97823" s="34"/>
      <c r="L97823" s="34"/>
    </row>
    <row r="97824" spans="6:12" x14ac:dyDescent="0.35">
      <c r="F97824" s="34"/>
      <c r="J97824" s="34"/>
      <c r="K97824" s="34"/>
      <c r="L97824" s="34"/>
    </row>
    <row r="97825" spans="6:12" x14ac:dyDescent="0.35">
      <c r="F97825" s="34"/>
      <c r="J97825" s="34"/>
      <c r="K97825" s="34"/>
      <c r="L97825" s="34"/>
    </row>
    <row r="97826" spans="6:12" x14ac:dyDescent="0.35">
      <c r="F97826" s="34"/>
      <c r="J97826" s="34"/>
      <c r="K97826" s="34"/>
      <c r="L97826" s="34"/>
    </row>
    <row r="97827" spans="6:12" x14ac:dyDescent="0.35">
      <c r="F97827" s="34"/>
      <c r="J97827" s="34"/>
      <c r="K97827" s="34"/>
      <c r="L97827" s="34"/>
    </row>
    <row r="97828" spans="6:12" x14ac:dyDescent="0.35">
      <c r="F97828" s="34"/>
      <c r="J97828" s="34"/>
      <c r="K97828" s="34"/>
      <c r="L97828" s="34"/>
    </row>
    <row r="97829" spans="6:12" x14ac:dyDescent="0.35">
      <c r="F97829" s="34"/>
      <c r="J97829" s="34"/>
      <c r="K97829" s="34"/>
      <c r="L97829" s="34"/>
    </row>
    <row r="97830" spans="6:12" x14ac:dyDescent="0.35">
      <c r="F97830" s="34"/>
      <c r="J97830" s="34"/>
      <c r="K97830" s="34"/>
      <c r="L97830" s="34"/>
    </row>
    <row r="97831" spans="6:12" x14ac:dyDescent="0.35">
      <c r="F97831" s="34"/>
      <c r="J97831" s="34"/>
      <c r="K97831" s="34"/>
      <c r="L97831" s="34"/>
    </row>
    <row r="97832" spans="6:12" x14ac:dyDescent="0.35">
      <c r="F97832" s="34"/>
      <c r="J97832" s="34"/>
      <c r="K97832" s="34"/>
      <c r="L97832" s="34"/>
    </row>
    <row r="97833" spans="6:12" x14ac:dyDescent="0.35">
      <c r="F97833" s="34"/>
      <c r="J97833" s="34"/>
      <c r="K97833" s="34"/>
      <c r="L97833" s="34"/>
    </row>
    <row r="97834" spans="6:12" x14ac:dyDescent="0.35">
      <c r="F97834" s="34"/>
      <c r="J97834" s="34"/>
      <c r="K97834" s="34"/>
      <c r="L97834" s="34"/>
    </row>
    <row r="97835" spans="6:12" x14ac:dyDescent="0.35">
      <c r="F97835" s="34"/>
      <c r="J97835" s="34"/>
      <c r="K97835" s="34"/>
      <c r="L97835" s="34"/>
    </row>
    <row r="97836" spans="6:12" x14ac:dyDescent="0.35">
      <c r="F97836" s="34"/>
      <c r="J97836" s="34"/>
      <c r="K97836" s="34"/>
      <c r="L97836" s="34"/>
    </row>
    <row r="97837" spans="6:12" x14ac:dyDescent="0.35">
      <c r="F97837" s="34"/>
      <c r="J97837" s="34"/>
      <c r="K97837" s="34"/>
      <c r="L97837" s="34"/>
    </row>
    <row r="97838" spans="6:12" x14ac:dyDescent="0.35">
      <c r="F97838" s="34"/>
      <c r="J97838" s="34"/>
      <c r="K97838" s="34"/>
      <c r="L97838" s="34"/>
    </row>
    <row r="97839" spans="6:12" x14ac:dyDescent="0.35">
      <c r="F97839" s="34"/>
      <c r="J97839" s="34"/>
      <c r="K97839" s="34"/>
      <c r="L97839" s="34"/>
    </row>
    <row r="97840" spans="6:12" x14ac:dyDescent="0.35">
      <c r="F97840" s="34"/>
      <c r="J97840" s="34"/>
      <c r="K97840" s="34"/>
      <c r="L97840" s="34"/>
    </row>
    <row r="97841" spans="6:12" x14ac:dyDescent="0.35">
      <c r="F97841" s="34"/>
      <c r="J97841" s="34"/>
      <c r="K97841" s="34"/>
      <c r="L97841" s="34"/>
    </row>
    <row r="97842" spans="6:12" x14ac:dyDescent="0.35">
      <c r="F97842" s="34"/>
      <c r="J97842" s="34"/>
      <c r="K97842" s="34"/>
      <c r="L97842" s="34"/>
    </row>
    <row r="97843" spans="6:12" x14ac:dyDescent="0.35">
      <c r="F97843" s="34"/>
      <c r="J97843" s="34"/>
      <c r="K97843" s="34"/>
      <c r="L97843" s="34"/>
    </row>
    <row r="97844" spans="6:12" x14ac:dyDescent="0.35">
      <c r="F97844" s="34"/>
      <c r="J97844" s="34"/>
      <c r="K97844" s="34"/>
      <c r="L97844" s="34"/>
    </row>
    <row r="97845" spans="6:12" x14ac:dyDescent="0.35">
      <c r="F97845" s="34"/>
      <c r="J97845" s="34"/>
      <c r="K97845" s="34"/>
      <c r="L97845" s="34"/>
    </row>
    <row r="97846" spans="6:12" x14ac:dyDescent="0.35">
      <c r="F97846" s="34"/>
      <c r="J97846" s="34"/>
      <c r="K97846" s="34"/>
      <c r="L97846" s="34"/>
    </row>
    <row r="97847" spans="6:12" x14ac:dyDescent="0.35">
      <c r="F97847" s="34"/>
      <c r="J97847" s="34"/>
      <c r="K97847" s="34"/>
      <c r="L97847" s="34"/>
    </row>
    <row r="97848" spans="6:12" x14ac:dyDescent="0.35">
      <c r="F97848" s="34"/>
      <c r="J97848" s="34"/>
      <c r="K97848" s="34"/>
      <c r="L97848" s="34"/>
    </row>
    <row r="97849" spans="6:12" x14ac:dyDescent="0.35">
      <c r="F97849" s="34"/>
      <c r="J97849" s="34"/>
      <c r="K97849" s="34"/>
      <c r="L97849" s="34"/>
    </row>
    <row r="97850" spans="6:12" x14ac:dyDescent="0.35">
      <c r="F97850" s="34"/>
      <c r="J97850" s="34"/>
      <c r="K97850" s="34"/>
      <c r="L97850" s="34"/>
    </row>
    <row r="97851" spans="6:12" x14ac:dyDescent="0.35">
      <c r="F97851" s="34"/>
      <c r="J97851" s="34"/>
      <c r="K97851" s="34"/>
      <c r="L97851" s="34"/>
    </row>
    <row r="97852" spans="6:12" x14ac:dyDescent="0.35">
      <c r="F97852" s="34"/>
      <c r="J97852" s="34"/>
      <c r="K97852" s="34"/>
      <c r="L97852" s="34"/>
    </row>
    <row r="97853" spans="6:12" x14ac:dyDescent="0.35">
      <c r="F97853" s="34"/>
      <c r="J97853" s="34"/>
      <c r="K97853" s="34"/>
      <c r="L97853" s="34"/>
    </row>
    <row r="97854" spans="6:12" x14ac:dyDescent="0.35">
      <c r="F97854" s="34"/>
      <c r="J97854" s="34"/>
      <c r="K97854" s="34"/>
      <c r="L97854" s="34"/>
    </row>
    <row r="97855" spans="6:12" x14ac:dyDescent="0.35">
      <c r="F97855" s="34"/>
      <c r="J97855" s="34"/>
      <c r="K97855" s="34"/>
      <c r="L97855" s="34"/>
    </row>
    <row r="97856" spans="6:12" x14ac:dyDescent="0.35">
      <c r="F97856" s="34"/>
      <c r="J97856" s="34"/>
      <c r="K97856" s="34"/>
      <c r="L97856" s="34"/>
    </row>
    <row r="97857" spans="6:12" x14ac:dyDescent="0.35">
      <c r="F97857" s="34"/>
      <c r="J97857" s="34"/>
      <c r="K97857" s="34"/>
      <c r="L97857" s="34"/>
    </row>
    <row r="97858" spans="6:12" x14ac:dyDescent="0.35">
      <c r="F97858" s="34"/>
      <c r="J97858" s="34"/>
      <c r="K97858" s="34"/>
      <c r="L97858" s="34"/>
    </row>
    <row r="97859" spans="6:12" x14ac:dyDescent="0.35">
      <c r="F97859" s="34"/>
      <c r="J97859" s="34"/>
      <c r="K97859" s="34"/>
      <c r="L97859" s="34"/>
    </row>
    <row r="97860" spans="6:12" x14ac:dyDescent="0.35">
      <c r="F97860" s="34"/>
      <c r="J97860" s="34"/>
      <c r="K97860" s="34"/>
      <c r="L97860" s="34"/>
    </row>
    <row r="97861" spans="6:12" x14ac:dyDescent="0.35">
      <c r="F97861" s="34"/>
      <c r="J97861" s="34"/>
      <c r="K97861" s="34"/>
      <c r="L97861" s="34"/>
    </row>
    <row r="97862" spans="6:12" x14ac:dyDescent="0.35">
      <c r="F97862" s="34"/>
      <c r="J97862" s="34"/>
      <c r="K97862" s="34"/>
      <c r="L97862" s="34"/>
    </row>
    <row r="97863" spans="6:12" x14ac:dyDescent="0.35">
      <c r="F97863" s="34"/>
      <c r="J97863" s="34"/>
      <c r="K97863" s="34"/>
      <c r="L97863" s="34"/>
    </row>
    <row r="97864" spans="6:12" x14ac:dyDescent="0.35">
      <c r="F97864" s="34"/>
      <c r="J97864" s="34"/>
      <c r="K97864" s="34"/>
      <c r="L97864" s="34"/>
    </row>
    <row r="97865" spans="6:12" x14ac:dyDescent="0.35">
      <c r="F97865" s="34"/>
      <c r="J97865" s="34"/>
      <c r="K97865" s="34"/>
      <c r="L97865" s="34"/>
    </row>
    <row r="97866" spans="6:12" x14ac:dyDescent="0.35">
      <c r="F97866" s="34"/>
      <c r="J97866" s="34"/>
      <c r="K97866" s="34"/>
      <c r="L97866" s="34"/>
    </row>
    <row r="97867" spans="6:12" x14ac:dyDescent="0.35">
      <c r="F97867" s="34"/>
      <c r="J97867" s="34"/>
      <c r="K97867" s="34"/>
      <c r="L97867" s="34"/>
    </row>
    <row r="97868" spans="6:12" x14ac:dyDescent="0.35">
      <c r="F97868" s="34"/>
      <c r="J97868" s="34"/>
      <c r="K97868" s="34"/>
      <c r="L97868" s="34"/>
    </row>
    <row r="97869" spans="6:12" x14ac:dyDescent="0.35">
      <c r="F97869" s="34"/>
      <c r="J97869" s="34"/>
      <c r="K97869" s="34"/>
      <c r="L97869" s="34"/>
    </row>
    <row r="97870" spans="6:12" x14ac:dyDescent="0.35">
      <c r="F97870" s="34"/>
      <c r="J97870" s="34"/>
      <c r="K97870" s="34"/>
      <c r="L97870" s="34"/>
    </row>
    <row r="97871" spans="6:12" x14ac:dyDescent="0.35">
      <c r="F97871" s="34"/>
      <c r="J97871" s="34"/>
      <c r="K97871" s="34"/>
      <c r="L97871" s="34"/>
    </row>
    <row r="97872" spans="6:12" x14ac:dyDescent="0.35">
      <c r="F97872" s="34"/>
      <c r="J97872" s="34"/>
      <c r="K97872" s="34"/>
      <c r="L97872" s="34"/>
    </row>
    <row r="97873" spans="6:12" x14ac:dyDescent="0.35">
      <c r="F97873" s="34"/>
      <c r="J97873" s="34"/>
      <c r="K97873" s="34"/>
      <c r="L97873" s="34"/>
    </row>
    <row r="97874" spans="6:12" x14ac:dyDescent="0.35">
      <c r="F97874" s="34"/>
      <c r="J97874" s="34"/>
      <c r="K97874" s="34"/>
      <c r="L97874" s="34"/>
    </row>
    <row r="97875" spans="6:12" x14ac:dyDescent="0.35">
      <c r="F97875" s="34"/>
      <c r="J97875" s="34"/>
      <c r="K97875" s="34"/>
      <c r="L97875" s="34"/>
    </row>
    <row r="97876" spans="6:12" x14ac:dyDescent="0.35">
      <c r="F97876" s="34"/>
      <c r="J97876" s="34"/>
      <c r="K97876" s="34"/>
      <c r="L97876" s="34"/>
    </row>
    <row r="97877" spans="6:12" x14ac:dyDescent="0.35">
      <c r="F97877" s="34"/>
      <c r="J97877" s="34"/>
      <c r="K97877" s="34"/>
      <c r="L97877" s="34"/>
    </row>
    <row r="97878" spans="6:12" x14ac:dyDescent="0.35">
      <c r="F97878" s="34"/>
      <c r="J97878" s="34"/>
      <c r="K97878" s="34"/>
      <c r="L97878" s="34"/>
    </row>
    <row r="97879" spans="6:12" x14ac:dyDescent="0.35">
      <c r="F97879" s="34"/>
      <c r="J97879" s="34"/>
      <c r="K97879" s="34"/>
      <c r="L97879" s="34"/>
    </row>
    <row r="97880" spans="6:12" x14ac:dyDescent="0.35">
      <c r="F97880" s="34"/>
      <c r="J97880" s="34"/>
      <c r="K97880" s="34"/>
      <c r="L97880" s="34"/>
    </row>
    <row r="97881" spans="6:12" x14ac:dyDescent="0.35">
      <c r="F97881" s="34"/>
      <c r="J97881" s="34"/>
      <c r="K97881" s="34"/>
      <c r="L97881" s="34"/>
    </row>
    <row r="97882" spans="6:12" x14ac:dyDescent="0.35">
      <c r="F97882" s="34"/>
      <c r="J97882" s="34"/>
      <c r="K97882" s="34"/>
      <c r="L97882" s="34"/>
    </row>
    <row r="97883" spans="6:12" x14ac:dyDescent="0.35">
      <c r="F97883" s="34"/>
      <c r="J97883" s="34"/>
      <c r="K97883" s="34"/>
      <c r="L97883" s="34"/>
    </row>
    <row r="97884" spans="6:12" x14ac:dyDescent="0.35">
      <c r="F97884" s="34"/>
      <c r="J97884" s="34"/>
      <c r="K97884" s="34"/>
      <c r="L97884" s="34"/>
    </row>
    <row r="97885" spans="6:12" x14ac:dyDescent="0.35">
      <c r="F97885" s="34"/>
      <c r="J97885" s="34"/>
      <c r="K97885" s="34"/>
      <c r="L97885" s="34"/>
    </row>
    <row r="97886" spans="6:12" x14ac:dyDescent="0.35">
      <c r="F97886" s="34"/>
      <c r="J97886" s="34"/>
      <c r="K97886" s="34"/>
      <c r="L97886" s="34"/>
    </row>
    <row r="97887" spans="6:12" x14ac:dyDescent="0.35">
      <c r="F97887" s="34"/>
      <c r="J97887" s="34"/>
      <c r="K97887" s="34"/>
      <c r="L97887" s="34"/>
    </row>
    <row r="97888" spans="6:12" x14ac:dyDescent="0.35">
      <c r="F97888" s="34"/>
      <c r="J97888" s="34"/>
      <c r="K97888" s="34"/>
      <c r="L97888" s="34"/>
    </row>
    <row r="97889" spans="6:12" x14ac:dyDescent="0.35">
      <c r="F97889" s="34"/>
      <c r="J97889" s="34"/>
      <c r="K97889" s="34"/>
      <c r="L97889" s="34"/>
    </row>
    <row r="97890" spans="6:12" x14ac:dyDescent="0.35">
      <c r="F97890" s="34"/>
      <c r="J97890" s="34"/>
      <c r="K97890" s="34"/>
      <c r="L97890" s="34"/>
    </row>
    <row r="97891" spans="6:12" x14ac:dyDescent="0.35">
      <c r="F97891" s="34"/>
      <c r="J97891" s="34"/>
      <c r="K97891" s="34"/>
      <c r="L97891" s="34"/>
    </row>
    <row r="97892" spans="6:12" x14ac:dyDescent="0.35">
      <c r="F97892" s="34"/>
      <c r="J97892" s="34"/>
      <c r="K97892" s="34"/>
      <c r="L97892" s="34"/>
    </row>
    <row r="97893" spans="6:12" x14ac:dyDescent="0.35">
      <c r="F97893" s="34"/>
      <c r="J97893" s="34"/>
      <c r="K97893" s="34"/>
      <c r="L97893" s="34"/>
    </row>
    <row r="97894" spans="6:12" x14ac:dyDescent="0.35">
      <c r="F97894" s="34"/>
      <c r="J97894" s="34"/>
      <c r="K97894" s="34"/>
      <c r="L97894" s="34"/>
    </row>
    <row r="97895" spans="6:12" x14ac:dyDescent="0.35">
      <c r="F97895" s="34"/>
      <c r="J97895" s="34"/>
      <c r="K97895" s="34"/>
      <c r="L97895" s="34"/>
    </row>
    <row r="97896" spans="6:12" x14ac:dyDescent="0.35">
      <c r="F97896" s="34"/>
      <c r="J97896" s="34"/>
      <c r="K97896" s="34"/>
      <c r="L97896" s="34"/>
    </row>
    <row r="97897" spans="6:12" x14ac:dyDescent="0.35">
      <c r="F97897" s="34"/>
      <c r="J97897" s="34"/>
      <c r="K97897" s="34"/>
      <c r="L97897" s="34"/>
    </row>
    <row r="97898" spans="6:12" x14ac:dyDescent="0.35">
      <c r="F97898" s="34"/>
      <c r="J97898" s="34"/>
      <c r="K97898" s="34"/>
      <c r="L97898" s="34"/>
    </row>
    <row r="97899" spans="6:12" x14ac:dyDescent="0.35">
      <c r="F97899" s="34"/>
      <c r="J97899" s="34"/>
      <c r="K97899" s="34"/>
      <c r="L97899" s="34"/>
    </row>
    <row r="97900" spans="6:12" x14ac:dyDescent="0.35">
      <c r="F97900" s="34"/>
      <c r="J97900" s="34"/>
      <c r="K97900" s="34"/>
      <c r="L97900" s="34"/>
    </row>
    <row r="97901" spans="6:12" x14ac:dyDescent="0.35">
      <c r="F97901" s="34"/>
      <c r="J97901" s="34"/>
      <c r="K97901" s="34"/>
      <c r="L97901" s="34"/>
    </row>
    <row r="97902" spans="6:12" x14ac:dyDescent="0.35">
      <c r="F97902" s="34"/>
      <c r="J97902" s="34"/>
      <c r="K97902" s="34"/>
      <c r="L97902" s="34"/>
    </row>
    <row r="97903" spans="6:12" x14ac:dyDescent="0.35">
      <c r="F97903" s="34"/>
      <c r="J97903" s="34"/>
      <c r="K97903" s="34"/>
      <c r="L97903" s="34"/>
    </row>
    <row r="97904" spans="6:12" x14ac:dyDescent="0.35">
      <c r="F97904" s="34"/>
      <c r="J97904" s="34"/>
      <c r="K97904" s="34"/>
      <c r="L97904" s="34"/>
    </row>
    <row r="97905" spans="6:12" x14ac:dyDescent="0.35">
      <c r="F97905" s="34"/>
      <c r="J97905" s="34"/>
      <c r="K97905" s="34"/>
      <c r="L97905" s="34"/>
    </row>
    <row r="97906" spans="6:12" x14ac:dyDescent="0.35">
      <c r="F97906" s="34"/>
      <c r="J97906" s="34"/>
      <c r="K97906" s="34"/>
      <c r="L97906" s="34"/>
    </row>
    <row r="97907" spans="6:12" x14ac:dyDescent="0.35">
      <c r="F97907" s="34"/>
      <c r="J97907" s="34"/>
      <c r="K97907" s="34"/>
      <c r="L97907" s="34"/>
    </row>
    <row r="97908" spans="6:12" x14ac:dyDescent="0.35">
      <c r="F97908" s="34"/>
      <c r="J97908" s="34"/>
      <c r="K97908" s="34"/>
      <c r="L97908" s="34"/>
    </row>
    <row r="97909" spans="6:12" x14ac:dyDescent="0.35">
      <c r="F97909" s="34"/>
      <c r="J97909" s="34"/>
      <c r="K97909" s="34"/>
      <c r="L97909" s="34"/>
    </row>
    <row r="97910" spans="6:12" x14ac:dyDescent="0.35">
      <c r="F97910" s="34"/>
      <c r="J97910" s="34"/>
      <c r="K97910" s="34"/>
      <c r="L97910" s="34"/>
    </row>
    <row r="97911" spans="6:12" x14ac:dyDescent="0.35">
      <c r="F97911" s="34"/>
      <c r="J97911" s="34"/>
      <c r="K97911" s="34"/>
      <c r="L97911" s="34"/>
    </row>
    <row r="97912" spans="6:12" x14ac:dyDescent="0.35">
      <c r="F97912" s="34"/>
      <c r="J97912" s="34"/>
      <c r="K97912" s="34"/>
      <c r="L97912" s="34"/>
    </row>
    <row r="97913" spans="6:12" x14ac:dyDescent="0.35">
      <c r="F97913" s="34"/>
      <c r="J97913" s="34"/>
      <c r="K97913" s="34"/>
      <c r="L97913" s="34"/>
    </row>
    <row r="97914" spans="6:12" x14ac:dyDescent="0.35">
      <c r="F97914" s="34"/>
      <c r="J97914" s="34"/>
      <c r="K97914" s="34"/>
      <c r="L97914" s="34"/>
    </row>
    <row r="97915" spans="6:12" x14ac:dyDescent="0.35">
      <c r="F97915" s="34"/>
      <c r="J97915" s="34"/>
      <c r="K97915" s="34"/>
      <c r="L97915" s="34"/>
    </row>
    <row r="97916" spans="6:12" x14ac:dyDescent="0.35">
      <c r="F97916" s="34"/>
      <c r="J97916" s="34"/>
      <c r="K97916" s="34"/>
      <c r="L97916" s="34"/>
    </row>
    <row r="97917" spans="6:12" x14ac:dyDescent="0.35">
      <c r="F97917" s="34"/>
      <c r="J97917" s="34"/>
      <c r="K97917" s="34"/>
      <c r="L97917" s="34"/>
    </row>
    <row r="97918" spans="6:12" x14ac:dyDescent="0.35">
      <c r="F97918" s="34"/>
      <c r="J97918" s="34"/>
      <c r="K97918" s="34"/>
      <c r="L97918" s="34"/>
    </row>
    <row r="97919" spans="6:12" x14ac:dyDescent="0.35">
      <c r="F97919" s="34"/>
      <c r="J97919" s="34"/>
      <c r="K97919" s="34"/>
      <c r="L97919" s="34"/>
    </row>
    <row r="97920" spans="6:12" x14ac:dyDescent="0.35">
      <c r="F97920" s="34"/>
      <c r="J97920" s="34"/>
      <c r="K97920" s="34"/>
      <c r="L97920" s="34"/>
    </row>
    <row r="97921" spans="6:12" x14ac:dyDescent="0.35">
      <c r="F97921" s="34"/>
      <c r="J97921" s="34"/>
      <c r="K97921" s="34"/>
      <c r="L97921" s="34"/>
    </row>
    <row r="97922" spans="6:12" x14ac:dyDescent="0.35">
      <c r="F97922" s="34"/>
      <c r="J97922" s="34"/>
      <c r="K97922" s="34"/>
      <c r="L97922" s="34"/>
    </row>
    <row r="97923" spans="6:12" x14ac:dyDescent="0.35">
      <c r="F97923" s="34"/>
      <c r="J97923" s="34"/>
      <c r="K97923" s="34"/>
      <c r="L97923" s="34"/>
    </row>
    <row r="97924" spans="6:12" x14ac:dyDescent="0.35">
      <c r="F97924" s="34"/>
      <c r="J97924" s="34"/>
      <c r="K97924" s="34"/>
      <c r="L97924" s="34"/>
    </row>
    <row r="97925" spans="6:12" x14ac:dyDescent="0.35">
      <c r="F97925" s="34"/>
      <c r="J97925" s="34"/>
      <c r="K97925" s="34"/>
      <c r="L97925" s="34"/>
    </row>
    <row r="97926" spans="6:12" x14ac:dyDescent="0.35">
      <c r="F97926" s="34"/>
      <c r="J97926" s="34"/>
      <c r="K97926" s="34"/>
      <c r="L97926" s="34"/>
    </row>
    <row r="97927" spans="6:12" x14ac:dyDescent="0.35">
      <c r="F97927" s="34"/>
      <c r="J97927" s="34"/>
      <c r="K97927" s="34"/>
      <c r="L97927" s="34"/>
    </row>
    <row r="97928" spans="6:12" x14ac:dyDescent="0.35">
      <c r="F97928" s="34"/>
      <c r="J97928" s="34"/>
      <c r="K97928" s="34"/>
      <c r="L97928" s="34"/>
    </row>
    <row r="97929" spans="6:12" x14ac:dyDescent="0.35">
      <c r="F97929" s="34"/>
      <c r="J97929" s="34"/>
      <c r="K97929" s="34"/>
      <c r="L97929" s="34"/>
    </row>
    <row r="97930" spans="6:12" x14ac:dyDescent="0.35">
      <c r="F97930" s="34"/>
      <c r="J97930" s="34"/>
      <c r="K97930" s="34"/>
      <c r="L97930" s="34"/>
    </row>
    <row r="97931" spans="6:12" x14ac:dyDescent="0.35">
      <c r="F97931" s="34"/>
      <c r="J97931" s="34"/>
      <c r="K97931" s="34"/>
      <c r="L97931" s="34"/>
    </row>
    <row r="97932" spans="6:12" x14ac:dyDescent="0.35">
      <c r="F97932" s="34"/>
      <c r="J97932" s="34"/>
      <c r="K97932" s="34"/>
      <c r="L97932" s="34"/>
    </row>
    <row r="97933" spans="6:12" x14ac:dyDescent="0.35">
      <c r="F97933" s="34"/>
      <c r="J97933" s="34"/>
      <c r="K97933" s="34"/>
      <c r="L97933" s="34"/>
    </row>
    <row r="97934" spans="6:12" x14ac:dyDescent="0.35">
      <c r="F97934" s="34"/>
      <c r="J97934" s="34"/>
      <c r="K97934" s="34"/>
      <c r="L97934" s="34"/>
    </row>
    <row r="97935" spans="6:12" x14ac:dyDescent="0.35">
      <c r="F97935" s="34"/>
      <c r="J97935" s="34"/>
      <c r="K97935" s="34"/>
      <c r="L97935" s="34"/>
    </row>
    <row r="97936" spans="6:12" x14ac:dyDescent="0.35">
      <c r="F97936" s="34"/>
      <c r="J97936" s="34"/>
      <c r="K97936" s="34"/>
      <c r="L97936" s="34"/>
    </row>
    <row r="97937" spans="6:12" x14ac:dyDescent="0.35">
      <c r="F97937" s="34"/>
      <c r="J97937" s="34"/>
      <c r="K97937" s="34"/>
      <c r="L97937" s="34"/>
    </row>
    <row r="97938" spans="6:12" x14ac:dyDescent="0.35">
      <c r="F97938" s="34"/>
      <c r="J97938" s="34"/>
      <c r="K97938" s="34"/>
      <c r="L97938" s="34"/>
    </row>
    <row r="97939" spans="6:12" x14ac:dyDescent="0.35">
      <c r="F97939" s="34"/>
      <c r="J97939" s="34"/>
      <c r="K97939" s="34"/>
      <c r="L97939" s="34"/>
    </row>
    <row r="97940" spans="6:12" x14ac:dyDescent="0.35">
      <c r="F97940" s="34"/>
      <c r="J97940" s="34"/>
      <c r="K97940" s="34"/>
      <c r="L97940" s="34"/>
    </row>
    <row r="97941" spans="6:12" x14ac:dyDescent="0.35">
      <c r="F97941" s="34"/>
      <c r="J97941" s="34"/>
      <c r="K97941" s="34"/>
      <c r="L97941" s="34"/>
    </row>
    <row r="97942" spans="6:12" x14ac:dyDescent="0.35">
      <c r="F97942" s="34"/>
      <c r="J97942" s="34"/>
      <c r="K97942" s="34"/>
      <c r="L97942" s="34"/>
    </row>
    <row r="97943" spans="6:12" x14ac:dyDescent="0.35">
      <c r="F97943" s="34"/>
      <c r="J97943" s="34"/>
      <c r="K97943" s="34"/>
      <c r="L97943" s="34"/>
    </row>
    <row r="97944" spans="6:12" x14ac:dyDescent="0.35">
      <c r="F97944" s="34"/>
      <c r="J97944" s="34"/>
      <c r="K97944" s="34"/>
      <c r="L97944" s="34"/>
    </row>
    <row r="97945" spans="6:12" x14ac:dyDescent="0.35">
      <c r="F97945" s="34"/>
      <c r="J97945" s="34"/>
      <c r="K97945" s="34"/>
      <c r="L97945" s="34"/>
    </row>
    <row r="97946" spans="6:12" x14ac:dyDescent="0.35">
      <c r="F97946" s="34"/>
      <c r="J97946" s="34"/>
      <c r="K97946" s="34"/>
      <c r="L97946" s="34"/>
    </row>
    <row r="97947" spans="6:12" x14ac:dyDescent="0.35">
      <c r="F97947" s="34"/>
      <c r="J97947" s="34"/>
      <c r="K97947" s="34"/>
      <c r="L97947" s="34"/>
    </row>
    <row r="97948" spans="6:12" x14ac:dyDescent="0.35">
      <c r="F97948" s="34"/>
      <c r="J97948" s="34"/>
      <c r="K97948" s="34"/>
      <c r="L97948" s="34"/>
    </row>
    <row r="97949" spans="6:12" x14ac:dyDescent="0.35">
      <c r="F97949" s="34"/>
      <c r="J97949" s="34"/>
      <c r="K97949" s="34"/>
      <c r="L97949" s="34"/>
    </row>
    <row r="97950" spans="6:12" x14ac:dyDescent="0.35">
      <c r="F97950" s="34"/>
      <c r="J97950" s="34"/>
      <c r="K97950" s="34"/>
      <c r="L97950" s="34"/>
    </row>
    <row r="97951" spans="6:12" x14ac:dyDescent="0.35">
      <c r="F97951" s="34"/>
      <c r="J97951" s="34"/>
      <c r="K97951" s="34"/>
      <c r="L97951" s="34"/>
    </row>
    <row r="97952" spans="6:12" x14ac:dyDescent="0.35">
      <c r="F97952" s="34"/>
      <c r="J97952" s="34"/>
      <c r="K97952" s="34"/>
      <c r="L97952" s="34"/>
    </row>
    <row r="97953" spans="6:12" x14ac:dyDescent="0.35">
      <c r="F97953" s="34"/>
      <c r="J97953" s="34"/>
      <c r="K97953" s="34"/>
      <c r="L97953" s="34"/>
    </row>
    <row r="97954" spans="6:12" x14ac:dyDescent="0.35">
      <c r="F97954" s="34"/>
      <c r="J97954" s="34"/>
      <c r="K97954" s="34"/>
      <c r="L97954" s="34"/>
    </row>
    <row r="97955" spans="6:12" x14ac:dyDescent="0.35">
      <c r="F97955" s="34"/>
      <c r="J97955" s="34"/>
      <c r="K97955" s="34"/>
      <c r="L97955" s="34"/>
    </row>
    <row r="97956" spans="6:12" x14ac:dyDescent="0.35">
      <c r="F97956" s="34"/>
      <c r="J97956" s="34"/>
      <c r="K97956" s="34"/>
      <c r="L97956" s="34"/>
    </row>
    <row r="97957" spans="6:12" x14ac:dyDescent="0.35">
      <c r="F97957" s="34"/>
      <c r="J97957" s="34"/>
      <c r="K97957" s="34"/>
      <c r="L97957" s="34"/>
    </row>
    <row r="97958" spans="6:12" x14ac:dyDescent="0.35">
      <c r="F97958" s="34"/>
      <c r="J97958" s="34"/>
      <c r="K97958" s="34"/>
      <c r="L97958" s="34"/>
    </row>
    <row r="97959" spans="6:12" x14ac:dyDescent="0.35">
      <c r="F97959" s="34"/>
      <c r="J97959" s="34"/>
      <c r="K97959" s="34"/>
      <c r="L97959" s="34"/>
    </row>
    <row r="97960" spans="6:12" x14ac:dyDescent="0.35">
      <c r="F97960" s="34"/>
      <c r="J97960" s="34"/>
      <c r="K97960" s="34"/>
      <c r="L97960" s="34"/>
    </row>
    <row r="97961" spans="6:12" x14ac:dyDescent="0.35">
      <c r="F97961" s="34"/>
      <c r="J97961" s="34"/>
      <c r="K97961" s="34"/>
      <c r="L97961" s="34"/>
    </row>
    <row r="97962" spans="6:12" x14ac:dyDescent="0.35">
      <c r="F97962" s="34"/>
      <c r="J97962" s="34"/>
      <c r="K97962" s="34"/>
      <c r="L97962" s="34"/>
    </row>
    <row r="97963" spans="6:12" x14ac:dyDescent="0.35">
      <c r="F97963" s="34"/>
      <c r="J97963" s="34"/>
      <c r="K97963" s="34"/>
      <c r="L97963" s="34"/>
    </row>
    <row r="97964" spans="6:12" x14ac:dyDescent="0.35">
      <c r="F97964" s="34"/>
      <c r="J97964" s="34"/>
      <c r="K97964" s="34"/>
      <c r="L97964" s="34"/>
    </row>
    <row r="97965" spans="6:12" x14ac:dyDescent="0.35">
      <c r="F97965" s="34"/>
      <c r="J97965" s="34"/>
      <c r="K97965" s="34"/>
      <c r="L97965" s="34"/>
    </row>
    <row r="97966" spans="6:12" x14ac:dyDescent="0.35">
      <c r="F97966" s="34"/>
      <c r="J97966" s="34"/>
      <c r="K97966" s="34"/>
      <c r="L97966" s="34"/>
    </row>
    <row r="97967" spans="6:12" x14ac:dyDescent="0.35">
      <c r="F97967" s="34"/>
      <c r="J97967" s="34"/>
      <c r="K97967" s="34"/>
      <c r="L97967" s="34"/>
    </row>
    <row r="97968" spans="6:12" x14ac:dyDescent="0.35">
      <c r="F97968" s="34"/>
      <c r="J97968" s="34"/>
      <c r="K97968" s="34"/>
      <c r="L97968" s="34"/>
    </row>
    <row r="97969" spans="6:12" x14ac:dyDescent="0.35">
      <c r="F97969" s="34"/>
      <c r="J97969" s="34"/>
      <c r="K97969" s="34"/>
      <c r="L97969" s="34"/>
    </row>
    <row r="97970" spans="6:12" x14ac:dyDescent="0.35">
      <c r="F97970" s="34"/>
      <c r="J97970" s="34"/>
      <c r="K97970" s="34"/>
      <c r="L97970" s="34"/>
    </row>
    <row r="97971" spans="6:12" x14ac:dyDescent="0.35">
      <c r="F97971" s="34"/>
      <c r="J97971" s="34"/>
      <c r="K97971" s="34"/>
      <c r="L97971" s="34"/>
    </row>
    <row r="97972" spans="6:12" x14ac:dyDescent="0.35">
      <c r="F97972" s="34"/>
      <c r="J97972" s="34"/>
      <c r="K97972" s="34"/>
      <c r="L97972" s="34"/>
    </row>
    <row r="97973" spans="6:12" x14ac:dyDescent="0.35">
      <c r="F97973" s="34"/>
      <c r="J97973" s="34"/>
      <c r="K97973" s="34"/>
      <c r="L97973" s="34"/>
    </row>
    <row r="97974" spans="6:12" x14ac:dyDescent="0.35">
      <c r="F97974" s="34"/>
      <c r="J97974" s="34"/>
      <c r="K97974" s="34"/>
      <c r="L97974" s="34"/>
    </row>
    <row r="97975" spans="6:12" x14ac:dyDescent="0.35">
      <c r="F97975" s="34"/>
      <c r="J97975" s="34"/>
      <c r="K97975" s="34"/>
      <c r="L97975" s="34"/>
    </row>
    <row r="97976" spans="6:12" x14ac:dyDescent="0.35">
      <c r="F97976" s="34"/>
      <c r="J97976" s="34"/>
      <c r="K97976" s="34"/>
      <c r="L97976" s="34"/>
    </row>
    <row r="97977" spans="6:12" x14ac:dyDescent="0.35">
      <c r="F97977" s="34"/>
      <c r="J97977" s="34"/>
      <c r="K97977" s="34"/>
      <c r="L97977" s="34"/>
    </row>
    <row r="97978" spans="6:12" x14ac:dyDescent="0.35">
      <c r="F97978" s="34"/>
      <c r="J97978" s="34"/>
      <c r="K97978" s="34"/>
      <c r="L97978" s="34"/>
    </row>
    <row r="97979" spans="6:12" x14ac:dyDescent="0.35">
      <c r="F97979" s="34"/>
      <c r="J97979" s="34"/>
      <c r="K97979" s="34"/>
      <c r="L97979" s="34"/>
    </row>
    <row r="97980" spans="6:12" x14ac:dyDescent="0.35">
      <c r="F97980" s="34"/>
      <c r="J97980" s="34"/>
      <c r="K97980" s="34"/>
      <c r="L97980" s="34"/>
    </row>
    <row r="97981" spans="6:12" x14ac:dyDescent="0.35">
      <c r="F97981" s="34"/>
      <c r="J97981" s="34"/>
      <c r="K97981" s="34"/>
      <c r="L97981" s="34"/>
    </row>
    <row r="97982" spans="6:12" x14ac:dyDescent="0.35">
      <c r="F97982" s="34"/>
      <c r="J97982" s="34"/>
      <c r="K97982" s="34"/>
      <c r="L97982" s="34"/>
    </row>
    <row r="97983" spans="6:12" x14ac:dyDescent="0.35">
      <c r="F97983" s="34"/>
      <c r="J97983" s="34"/>
      <c r="K97983" s="34"/>
      <c r="L97983" s="34"/>
    </row>
    <row r="97984" spans="6:12" x14ac:dyDescent="0.35">
      <c r="F97984" s="34"/>
      <c r="J97984" s="34"/>
      <c r="K97984" s="34"/>
      <c r="L97984" s="34"/>
    </row>
    <row r="97985" spans="6:12" x14ac:dyDescent="0.35">
      <c r="F97985" s="34"/>
      <c r="J97985" s="34"/>
      <c r="K97985" s="34"/>
      <c r="L97985" s="34"/>
    </row>
    <row r="97986" spans="6:12" x14ac:dyDescent="0.35">
      <c r="F97986" s="34"/>
      <c r="J97986" s="34"/>
      <c r="K97986" s="34"/>
      <c r="L97986" s="34"/>
    </row>
    <row r="97987" spans="6:12" x14ac:dyDescent="0.35">
      <c r="F97987" s="34"/>
      <c r="J97987" s="34"/>
      <c r="K97987" s="34"/>
      <c r="L97987" s="34"/>
    </row>
    <row r="97988" spans="6:12" x14ac:dyDescent="0.35">
      <c r="F97988" s="34"/>
      <c r="J97988" s="34"/>
      <c r="K97988" s="34"/>
      <c r="L97988" s="34"/>
    </row>
    <row r="97989" spans="6:12" x14ac:dyDescent="0.35">
      <c r="F97989" s="34"/>
      <c r="J97989" s="34"/>
      <c r="K97989" s="34"/>
      <c r="L97989" s="34"/>
    </row>
    <row r="97990" spans="6:12" x14ac:dyDescent="0.35">
      <c r="F97990" s="34"/>
      <c r="J97990" s="34"/>
      <c r="K97990" s="34"/>
      <c r="L97990" s="34"/>
    </row>
    <row r="97991" spans="6:12" x14ac:dyDescent="0.35">
      <c r="F97991" s="34"/>
      <c r="J97991" s="34"/>
      <c r="K97991" s="34"/>
      <c r="L97991" s="34"/>
    </row>
    <row r="97992" spans="6:12" x14ac:dyDescent="0.35">
      <c r="F97992" s="34"/>
      <c r="J97992" s="34"/>
      <c r="K97992" s="34"/>
      <c r="L97992" s="34"/>
    </row>
    <row r="97993" spans="6:12" x14ac:dyDescent="0.35">
      <c r="F97993" s="34"/>
      <c r="J97993" s="34"/>
      <c r="K97993" s="34"/>
      <c r="L97993" s="34"/>
    </row>
    <row r="97994" spans="6:12" x14ac:dyDescent="0.35">
      <c r="F97994" s="34"/>
      <c r="J97994" s="34"/>
      <c r="K97994" s="34"/>
      <c r="L97994" s="34"/>
    </row>
    <row r="97995" spans="6:12" x14ac:dyDescent="0.35">
      <c r="F97995" s="34"/>
      <c r="J97995" s="34"/>
      <c r="K97995" s="34"/>
      <c r="L97995" s="34"/>
    </row>
    <row r="97996" spans="6:12" x14ac:dyDescent="0.35">
      <c r="F97996" s="34"/>
      <c r="J97996" s="34"/>
      <c r="K97996" s="34"/>
      <c r="L97996" s="34"/>
    </row>
    <row r="97997" spans="6:12" x14ac:dyDescent="0.35">
      <c r="F97997" s="34"/>
      <c r="J97997" s="34"/>
      <c r="K97997" s="34"/>
      <c r="L97997" s="34"/>
    </row>
    <row r="97998" spans="6:12" x14ac:dyDescent="0.35">
      <c r="F97998" s="34"/>
      <c r="J97998" s="34"/>
      <c r="K97998" s="34"/>
      <c r="L97998" s="34"/>
    </row>
    <row r="97999" spans="6:12" x14ac:dyDescent="0.35">
      <c r="F97999" s="34"/>
      <c r="J97999" s="34"/>
      <c r="K97999" s="34"/>
      <c r="L97999" s="34"/>
    </row>
    <row r="98000" spans="6:12" x14ac:dyDescent="0.35">
      <c r="F98000" s="34"/>
      <c r="J98000" s="34"/>
      <c r="K98000" s="34"/>
      <c r="L98000" s="34"/>
    </row>
    <row r="98001" spans="6:12" x14ac:dyDescent="0.35">
      <c r="F98001" s="34"/>
      <c r="J98001" s="34"/>
      <c r="K98001" s="34"/>
      <c r="L98001" s="34"/>
    </row>
    <row r="98002" spans="6:12" x14ac:dyDescent="0.35">
      <c r="F98002" s="34"/>
      <c r="J98002" s="34"/>
      <c r="K98002" s="34"/>
      <c r="L98002" s="34"/>
    </row>
    <row r="98003" spans="6:12" x14ac:dyDescent="0.35">
      <c r="F98003" s="34"/>
      <c r="J98003" s="34"/>
      <c r="K98003" s="34"/>
      <c r="L98003" s="34"/>
    </row>
    <row r="98004" spans="6:12" x14ac:dyDescent="0.35">
      <c r="F98004" s="34"/>
      <c r="J98004" s="34"/>
      <c r="K98004" s="34"/>
      <c r="L98004" s="34"/>
    </row>
    <row r="98005" spans="6:12" x14ac:dyDescent="0.35">
      <c r="F98005" s="34"/>
      <c r="J98005" s="34"/>
      <c r="K98005" s="34"/>
      <c r="L98005" s="34"/>
    </row>
    <row r="98006" spans="6:12" x14ac:dyDescent="0.35">
      <c r="F98006" s="34"/>
      <c r="J98006" s="34"/>
      <c r="K98006" s="34"/>
      <c r="L98006" s="34"/>
    </row>
    <row r="98007" spans="6:12" x14ac:dyDescent="0.35">
      <c r="F98007" s="34"/>
      <c r="J98007" s="34"/>
      <c r="K98007" s="34"/>
      <c r="L98007" s="34"/>
    </row>
    <row r="98008" spans="6:12" x14ac:dyDescent="0.35">
      <c r="F98008" s="34"/>
      <c r="J98008" s="34"/>
      <c r="K98008" s="34"/>
      <c r="L98008" s="34"/>
    </row>
    <row r="98009" spans="6:12" x14ac:dyDescent="0.35">
      <c r="F98009" s="34"/>
      <c r="J98009" s="34"/>
      <c r="K98009" s="34"/>
      <c r="L98009" s="34"/>
    </row>
    <row r="98010" spans="6:12" x14ac:dyDescent="0.35">
      <c r="F98010" s="34"/>
      <c r="J98010" s="34"/>
      <c r="K98010" s="34"/>
      <c r="L98010" s="34"/>
    </row>
    <row r="98011" spans="6:12" x14ac:dyDescent="0.35">
      <c r="F98011" s="34"/>
      <c r="J98011" s="34"/>
      <c r="K98011" s="34"/>
      <c r="L98011" s="34"/>
    </row>
    <row r="98012" spans="6:12" x14ac:dyDescent="0.35">
      <c r="F98012" s="34"/>
      <c r="J98012" s="34"/>
      <c r="K98012" s="34"/>
      <c r="L98012" s="34"/>
    </row>
    <row r="98013" spans="6:12" x14ac:dyDescent="0.35">
      <c r="F98013" s="34"/>
      <c r="J98013" s="34"/>
      <c r="K98013" s="34"/>
      <c r="L98013" s="34"/>
    </row>
    <row r="98014" spans="6:12" x14ac:dyDescent="0.35">
      <c r="F98014" s="34"/>
      <c r="J98014" s="34"/>
      <c r="K98014" s="34"/>
      <c r="L98014" s="34"/>
    </row>
    <row r="98015" spans="6:12" x14ac:dyDescent="0.35">
      <c r="F98015" s="34"/>
      <c r="J98015" s="34"/>
      <c r="K98015" s="34"/>
      <c r="L98015" s="34"/>
    </row>
    <row r="98016" spans="6:12" x14ac:dyDescent="0.35">
      <c r="F98016" s="34"/>
      <c r="J98016" s="34"/>
      <c r="K98016" s="34"/>
      <c r="L98016" s="34"/>
    </row>
    <row r="98017" spans="6:12" x14ac:dyDescent="0.35">
      <c r="F98017" s="34"/>
      <c r="J98017" s="34"/>
      <c r="K98017" s="34"/>
      <c r="L98017" s="34"/>
    </row>
    <row r="98018" spans="6:12" x14ac:dyDescent="0.35">
      <c r="F98018" s="34"/>
      <c r="J98018" s="34"/>
      <c r="K98018" s="34"/>
      <c r="L98018" s="34"/>
    </row>
    <row r="98019" spans="6:12" x14ac:dyDescent="0.35">
      <c r="F98019" s="34"/>
      <c r="J98019" s="34"/>
      <c r="K98019" s="34"/>
      <c r="L98019" s="34"/>
    </row>
    <row r="98020" spans="6:12" x14ac:dyDescent="0.35">
      <c r="F98020" s="34"/>
      <c r="J98020" s="34"/>
      <c r="K98020" s="34"/>
      <c r="L98020" s="34"/>
    </row>
    <row r="98021" spans="6:12" x14ac:dyDescent="0.35">
      <c r="F98021" s="34"/>
      <c r="J98021" s="34"/>
      <c r="K98021" s="34"/>
      <c r="L98021" s="34"/>
    </row>
    <row r="98022" spans="6:12" x14ac:dyDescent="0.35">
      <c r="F98022" s="34"/>
      <c r="J98022" s="34"/>
      <c r="K98022" s="34"/>
      <c r="L98022" s="34"/>
    </row>
    <row r="98023" spans="6:12" x14ac:dyDescent="0.35">
      <c r="F98023" s="34"/>
      <c r="J98023" s="34"/>
      <c r="K98023" s="34"/>
      <c r="L98023" s="34"/>
    </row>
    <row r="98024" spans="6:12" x14ac:dyDescent="0.35">
      <c r="F98024" s="34"/>
      <c r="J98024" s="34"/>
      <c r="K98024" s="34"/>
      <c r="L98024" s="34"/>
    </row>
    <row r="98025" spans="6:12" x14ac:dyDescent="0.35">
      <c r="F98025" s="34"/>
      <c r="J98025" s="34"/>
      <c r="K98025" s="34"/>
      <c r="L98025" s="34"/>
    </row>
    <row r="98026" spans="6:12" x14ac:dyDescent="0.35">
      <c r="F98026" s="34"/>
      <c r="J98026" s="34"/>
      <c r="K98026" s="34"/>
      <c r="L98026" s="34"/>
    </row>
    <row r="98027" spans="6:12" x14ac:dyDescent="0.35">
      <c r="F98027" s="34"/>
      <c r="J98027" s="34"/>
      <c r="K98027" s="34"/>
      <c r="L98027" s="34"/>
    </row>
    <row r="98028" spans="6:12" x14ac:dyDescent="0.35">
      <c r="F98028" s="34"/>
      <c r="J98028" s="34"/>
      <c r="K98028" s="34"/>
      <c r="L98028" s="34"/>
    </row>
    <row r="98029" spans="6:12" x14ac:dyDescent="0.35">
      <c r="F98029" s="34"/>
      <c r="J98029" s="34"/>
      <c r="K98029" s="34"/>
      <c r="L98029" s="34"/>
    </row>
    <row r="98030" spans="6:12" x14ac:dyDescent="0.35">
      <c r="F98030" s="34"/>
      <c r="J98030" s="34"/>
      <c r="K98030" s="34"/>
      <c r="L98030" s="34"/>
    </row>
    <row r="98031" spans="6:12" x14ac:dyDescent="0.35">
      <c r="F98031" s="34"/>
      <c r="J98031" s="34"/>
      <c r="K98031" s="34"/>
      <c r="L98031" s="34"/>
    </row>
    <row r="98032" spans="6:12" x14ac:dyDescent="0.35">
      <c r="F98032" s="34"/>
      <c r="J98032" s="34"/>
      <c r="K98032" s="34"/>
      <c r="L98032" s="34"/>
    </row>
    <row r="98033" spans="6:12" x14ac:dyDescent="0.35">
      <c r="F98033" s="34"/>
      <c r="J98033" s="34"/>
      <c r="K98033" s="34"/>
      <c r="L98033" s="34"/>
    </row>
    <row r="98034" spans="6:12" x14ac:dyDescent="0.35">
      <c r="F98034" s="34"/>
      <c r="J98034" s="34"/>
      <c r="K98034" s="34"/>
      <c r="L98034" s="34"/>
    </row>
    <row r="98035" spans="6:12" x14ac:dyDescent="0.35">
      <c r="F98035" s="34"/>
      <c r="J98035" s="34"/>
      <c r="K98035" s="34"/>
      <c r="L98035" s="34"/>
    </row>
    <row r="98036" spans="6:12" x14ac:dyDescent="0.35">
      <c r="F98036" s="34"/>
      <c r="J98036" s="34"/>
      <c r="K98036" s="34"/>
      <c r="L98036" s="34"/>
    </row>
    <row r="98037" spans="6:12" x14ac:dyDescent="0.35">
      <c r="F98037" s="34"/>
      <c r="J98037" s="34"/>
      <c r="K98037" s="34"/>
      <c r="L98037" s="34"/>
    </row>
    <row r="98038" spans="6:12" x14ac:dyDescent="0.35">
      <c r="F98038" s="34"/>
      <c r="J98038" s="34"/>
      <c r="K98038" s="34"/>
      <c r="L98038" s="34"/>
    </row>
    <row r="98039" spans="6:12" x14ac:dyDescent="0.35">
      <c r="F98039" s="34"/>
      <c r="J98039" s="34"/>
      <c r="K98039" s="34"/>
      <c r="L98039" s="34"/>
    </row>
    <row r="98040" spans="6:12" x14ac:dyDescent="0.35">
      <c r="F98040" s="34"/>
      <c r="J98040" s="34"/>
      <c r="K98040" s="34"/>
      <c r="L98040" s="34"/>
    </row>
    <row r="98041" spans="6:12" x14ac:dyDescent="0.35">
      <c r="F98041" s="34"/>
      <c r="J98041" s="34"/>
      <c r="K98041" s="34"/>
      <c r="L98041" s="34"/>
    </row>
    <row r="98042" spans="6:12" x14ac:dyDescent="0.35">
      <c r="F98042" s="34"/>
      <c r="J98042" s="34"/>
      <c r="K98042" s="34"/>
      <c r="L98042" s="34"/>
    </row>
    <row r="98043" spans="6:12" x14ac:dyDescent="0.35">
      <c r="F98043" s="34"/>
      <c r="J98043" s="34"/>
      <c r="K98043" s="34"/>
      <c r="L98043" s="34"/>
    </row>
    <row r="98044" spans="6:12" x14ac:dyDescent="0.35">
      <c r="F98044" s="34"/>
      <c r="J98044" s="34"/>
      <c r="K98044" s="34"/>
      <c r="L98044" s="34"/>
    </row>
    <row r="98045" spans="6:12" x14ac:dyDescent="0.35">
      <c r="F98045" s="34"/>
      <c r="J98045" s="34"/>
      <c r="K98045" s="34"/>
      <c r="L98045" s="34"/>
    </row>
    <row r="98046" spans="6:12" x14ac:dyDescent="0.35">
      <c r="F98046" s="34"/>
      <c r="J98046" s="34"/>
      <c r="K98046" s="34"/>
      <c r="L98046" s="34"/>
    </row>
    <row r="98047" spans="6:12" x14ac:dyDescent="0.35">
      <c r="F98047" s="34"/>
      <c r="J98047" s="34"/>
      <c r="K98047" s="34"/>
      <c r="L98047" s="34"/>
    </row>
    <row r="98048" spans="6:12" x14ac:dyDescent="0.35">
      <c r="F98048" s="34"/>
      <c r="J98048" s="34"/>
      <c r="K98048" s="34"/>
      <c r="L98048" s="34"/>
    </row>
    <row r="98049" spans="6:12" x14ac:dyDescent="0.35">
      <c r="F98049" s="34"/>
      <c r="J98049" s="34"/>
      <c r="K98049" s="34"/>
      <c r="L98049" s="34"/>
    </row>
    <row r="98050" spans="6:12" x14ac:dyDescent="0.35">
      <c r="F98050" s="34"/>
      <c r="J98050" s="34"/>
      <c r="K98050" s="34"/>
      <c r="L98050" s="34"/>
    </row>
    <row r="98051" spans="6:12" x14ac:dyDescent="0.35">
      <c r="F98051" s="34"/>
      <c r="J98051" s="34"/>
      <c r="K98051" s="34"/>
      <c r="L98051" s="34"/>
    </row>
    <row r="98052" spans="6:12" x14ac:dyDescent="0.35">
      <c r="F98052" s="34"/>
      <c r="J98052" s="34"/>
      <c r="K98052" s="34"/>
      <c r="L98052" s="34"/>
    </row>
    <row r="98053" spans="6:12" x14ac:dyDescent="0.35">
      <c r="F98053" s="34"/>
      <c r="J98053" s="34"/>
      <c r="K98053" s="34"/>
      <c r="L98053" s="34"/>
    </row>
    <row r="98054" spans="6:12" x14ac:dyDescent="0.35">
      <c r="F98054" s="34"/>
      <c r="J98054" s="34"/>
      <c r="K98054" s="34"/>
      <c r="L98054" s="34"/>
    </row>
    <row r="98055" spans="6:12" x14ac:dyDescent="0.35">
      <c r="F98055" s="34"/>
      <c r="J98055" s="34"/>
      <c r="K98055" s="34"/>
      <c r="L98055" s="34"/>
    </row>
    <row r="98056" spans="6:12" x14ac:dyDescent="0.35">
      <c r="F98056" s="34"/>
      <c r="J98056" s="34"/>
      <c r="K98056" s="34"/>
      <c r="L98056" s="34"/>
    </row>
    <row r="98057" spans="6:12" x14ac:dyDescent="0.35">
      <c r="F98057" s="34"/>
      <c r="J98057" s="34"/>
      <c r="K98057" s="34"/>
      <c r="L98057" s="34"/>
    </row>
    <row r="98058" spans="6:12" x14ac:dyDescent="0.35">
      <c r="F98058" s="34"/>
      <c r="J98058" s="34"/>
      <c r="K98058" s="34"/>
      <c r="L98058" s="34"/>
    </row>
    <row r="98059" spans="6:12" x14ac:dyDescent="0.35">
      <c r="F98059" s="34"/>
      <c r="J98059" s="34"/>
      <c r="K98059" s="34"/>
      <c r="L98059" s="34"/>
    </row>
    <row r="98060" spans="6:12" x14ac:dyDescent="0.35">
      <c r="F98060" s="34"/>
      <c r="J98060" s="34"/>
      <c r="K98060" s="34"/>
      <c r="L98060" s="34"/>
    </row>
    <row r="98061" spans="6:12" x14ac:dyDescent="0.35">
      <c r="F98061" s="34"/>
      <c r="J98061" s="34"/>
      <c r="K98061" s="34"/>
      <c r="L98061" s="34"/>
    </row>
    <row r="98062" spans="6:12" x14ac:dyDescent="0.35">
      <c r="F98062" s="34"/>
      <c r="J98062" s="34"/>
      <c r="K98062" s="34"/>
      <c r="L98062" s="34"/>
    </row>
    <row r="98063" spans="6:12" x14ac:dyDescent="0.35">
      <c r="F98063" s="34"/>
      <c r="J98063" s="34"/>
      <c r="K98063" s="34"/>
      <c r="L98063" s="34"/>
    </row>
    <row r="98064" spans="6:12" x14ac:dyDescent="0.35">
      <c r="F98064" s="34"/>
      <c r="J98064" s="34"/>
      <c r="K98064" s="34"/>
      <c r="L98064" s="34"/>
    </row>
    <row r="98065" spans="6:12" x14ac:dyDescent="0.35">
      <c r="F98065" s="34"/>
      <c r="J98065" s="34"/>
      <c r="K98065" s="34"/>
      <c r="L98065" s="34"/>
    </row>
    <row r="98066" spans="6:12" x14ac:dyDescent="0.35">
      <c r="F98066" s="34"/>
      <c r="J98066" s="34"/>
      <c r="K98066" s="34"/>
      <c r="L98066" s="34"/>
    </row>
    <row r="98067" spans="6:12" x14ac:dyDescent="0.35">
      <c r="F98067" s="34"/>
      <c r="J98067" s="34"/>
      <c r="K98067" s="34"/>
      <c r="L98067" s="34"/>
    </row>
    <row r="98068" spans="6:12" x14ac:dyDescent="0.35">
      <c r="F98068" s="34"/>
      <c r="J98068" s="34"/>
      <c r="K98068" s="34"/>
      <c r="L98068" s="34"/>
    </row>
    <row r="98069" spans="6:12" x14ac:dyDescent="0.35">
      <c r="F98069" s="34"/>
      <c r="J98069" s="34"/>
      <c r="K98069" s="34"/>
      <c r="L98069" s="34"/>
    </row>
    <row r="98070" spans="6:12" x14ac:dyDescent="0.35">
      <c r="F98070" s="34"/>
      <c r="J98070" s="34"/>
      <c r="K98070" s="34"/>
      <c r="L98070" s="34"/>
    </row>
    <row r="98071" spans="6:12" x14ac:dyDescent="0.35">
      <c r="F98071" s="34"/>
      <c r="J98071" s="34"/>
      <c r="K98071" s="34"/>
      <c r="L98071" s="34"/>
    </row>
    <row r="98072" spans="6:12" x14ac:dyDescent="0.35">
      <c r="F98072" s="34"/>
      <c r="J98072" s="34"/>
      <c r="K98072" s="34"/>
      <c r="L98072" s="34"/>
    </row>
    <row r="98073" spans="6:12" x14ac:dyDescent="0.35">
      <c r="F98073" s="34"/>
      <c r="J98073" s="34"/>
      <c r="K98073" s="34"/>
      <c r="L98073" s="34"/>
    </row>
    <row r="98074" spans="6:12" x14ac:dyDescent="0.35">
      <c r="F98074" s="34"/>
      <c r="J98074" s="34"/>
      <c r="K98074" s="34"/>
      <c r="L98074" s="34"/>
    </row>
    <row r="98075" spans="6:12" x14ac:dyDescent="0.35">
      <c r="F98075" s="34"/>
      <c r="J98075" s="34"/>
      <c r="K98075" s="34"/>
      <c r="L98075" s="34"/>
    </row>
    <row r="98076" spans="6:12" x14ac:dyDescent="0.35">
      <c r="F98076" s="34"/>
      <c r="J98076" s="34"/>
      <c r="K98076" s="34"/>
      <c r="L98076" s="34"/>
    </row>
    <row r="98077" spans="6:12" x14ac:dyDescent="0.35">
      <c r="F98077" s="34"/>
      <c r="J98077" s="34"/>
      <c r="K98077" s="34"/>
      <c r="L98077" s="34"/>
    </row>
    <row r="98078" spans="6:12" x14ac:dyDescent="0.35">
      <c r="F98078" s="34"/>
      <c r="J98078" s="34"/>
      <c r="K98078" s="34"/>
      <c r="L98078" s="34"/>
    </row>
    <row r="98079" spans="6:12" x14ac:dyDescent="0.35">
      <c r="F98079" s="34"/>
      <c r="J98079" s="34"/>
      <c r="K98079" s="34"/>
      <c r="L98079" s="34"/>
    </row>
    <row r="98080" spans="6:12" x14ac:dyDescent="0.35">
      <c r="F98080" s="34"/>
      <c r="J98080" s="34"/>
      <c r="K98080" s="34"/>
      <c r="L98080" s="34"/>
    </row>
    <row r="98081" spans="6:12" x14ac:dyDescent="0.35">
      <c r="F98081" s="34"/>
      <c r="J98081" s="34"/>
      <c r="K98081" s="34"/>
      <c r="L98081" s="34"/>
    </row>
    <row r="98082" spans="6:12" x14ac:dyDescent="0.35">
      <c r="F98082" s="34"/>
      <c r="J98082" s="34"/>
      <c r="K98082" s="34"/>
      <c r="L98082" s="34"/>
    </row>
    <row r="98083" spans="6:12" x14ac:dyDescent="0.35">
      <c r="F98083" s="34"/>
      <c r="J98083" s="34"/>
      <c r="K98083" s="34"/>
      <c r="L98083" s="34"/>
    </row>
    <row r="98084" spans="6:12" x14ac:dyDescent="0.35">
      <c r="F98084" s="34"/>
      <c r="J98084" s="34"/>
      <c r="K98084" s="34"/>
      <c r="L98084" s="34"/>
    </row>
    <row r="98085" spans="6:12" x14ac:dyDescent="0.35">
      <c r="F98085" s="34"/>
      <c r="J98085" s="34"/>
      <c r="K98085" s="34"/>
      <c r="L98085" s="34"/>
    </row>
    <row r="98086" spans="6:12" x14ac:dyDescent="0.35">
      <c r="F98086" s="34"/>
      <c r="J98086" s="34"/>
      <c r="K98086" s="34"/>
      <c r="L98086" s="34"/>
    </row>
    <row r="98087" spans="6:12" x14ac:dyDescent="0.35">
      <c r="F98087" s="34"/>
      <c r="J98087" s="34"/>
      <c r="K98087" s="34"/>
      <c r="L98087" s="34"/>
    </row>
    <row r="98088" spans="6:12" x14ac:dyDescent="0.35">
      <c r="F98088" s="34"/>
      <c r="J98088" s="34"/>
      <c r="K98088" s="34"/>
      <c r="L98088" s="34"/>
    </row>
    <row r="98089" spans="6:12" x14ac:dyDescent="0.35">
      <c r="F98089" s="34"/>
      <c r="J98089" s="34"/>
      <c r="K98089" s="34"/>
      <c r="L98089" s="34"/>
    </row>
    <row r="98090" spans="6:12" x14ac:dyDescent="0.35">
      <c r="F98090" s="34"/>
      <c r="J98090" s="34"/>
      <c r="K98090" s="34"/>
      <c r="L98090" s="34"/>
    </row>
    <row r="98091" spans="6:12" x14ac:dyDescent="0.35">
      <c r="F98091" s="34"/>
      <c r="J98091" s="34"/>
      <c r="K98091" s="34"/>
      <c r="L98091" s="34"/>
    </row>
    <row r="98092" spans="6:12" x14ac:dyDescent="0.35">
      <c r="F98092" s="34"/>
      <c r="J98092" s="34"/>
      <c r="K98092" s="34"/>
      <c r="L98092" s="34"/>
    </row>
    <row r="98093" spans="6:12" x14ac:dyDescent="0.35">
      <c r="F98093" s="34"/>
      <c r="J98093" s="34"/>
      <c r="K98093" s="34"/>
      <c r="L98093" s="34"/>
    </row>
    <row r="98094" spans="6:12" x14ac:dyDescent="0.35">
      <c r="F98094" s="34"/>
      <c r="J98094" s="34"/>
      <c r="K98094" s="34"/>
      <c r="L98094" s="34"/>
    </row>
    <row r="98095" spans="6:12" x14ac:dyDescent="0.35">
      <c r="F98095" s="34"/>
      <c r="J98095" s="34"/>
      <c r="K98095" s="34"/>
      <c r="L98095" s="34"/>
    </row>
    <row r="98096" spans="6:12" x14ac:dyDescent="0.35">
      <c r="F98096" s="34"/>
      <c r="J98096" s="34"/>
      <c r="K98096" s="34"/>
      <c r="L98096" s="34"/>
    </row>
    <row r="98097" spans="6:12" x14ac:dyDescent="0.35">
      <c r="F98097" s="34"/>
      <c r="J98097" s="34"/>
      <c r="K98097" s="34"/>
      <c r="L98097" s="34"/>
    </row>
    <row r="98098" spans="6:12" x14ac:dyDescent="0.35">
      <c r="F98098" s="34"/>
      <c r="J98098" s="34"/>
      <c r="K98098" s="34"/>
      <c r="L98098" s="34"/>
    </row>
    <row r="98099" spans="6:12" x14ac:dyDescent="0.35">
      <c r="F98099" s="34"/>
      <c r="J98099" s="34"/>
      <c r="K98099" s="34"/>
      <c r="L98099" s="34"/>
    </row>
    <row r="98100" spans="6:12" x14ac:dyDescent="0.35">
      <c r="F98100" s="34"/>
      <c r="J98100" s="34"/>
      <c r="K98100" s="34"/>
      <c r="L98100" s="34"/>
    </row>
    <row r="98101" spans="6:12" x14ac:dyDescent="0.35">
      <c r="F98101" s="34"/>
      <c r="J98101" s="34"/>
      <c r="K98101" s="34"/>
      <c r="L98101" s="34"/>
    </row>
    <row r="98102" spans="6:12" x14ac:dyDescent="0.35">
      <c r="F98102" s="34"/>
      <c r="J98102" s="34"/>
      <c r="K98102" s="34"/>
      <c r="L98102" s="34"/>
    </row>
    <row r="98103" spans="6:12" x14ac:dyDescent="0.35">
      <c r="F98103" s="34"/>
      <c r="J98103" s="34"/>
      <c r="K98103" s="34"/>
      <c r="L98103" s="34"/>
    </row>
    <row r="98104" spans="6:12" x14ac:dyDescent="0.35">
      <c r="F98104" s="34"/>
      <c r="J98104" s="34"/>
      <c r="K98104" s="34"/>
      <c r="L98104" s="34"/>
    </row>
    <row r="98105" spans="6:12" x14ac:dyDescent="0.35">
      <c r="F98105" s="34"/>
      <c r="J98105" s="34"/>
      <c r="K98105" s="34"/>
      <c r="L98105" s="34"/>
    </row>
    <row r="98106" spans="6:12" x14ac:dyDescent="0.35">
      <c r="F98106" s="34"/>
      <c r="J98106" s="34"/>
      <c r="K98106" s="34"/>
      <c r="L98106" s="34"/>
    </row>
    <row r="98107" spans="6:12" x14ac:dyDescent="0.35">
      <c r="F98107" s="34"/>
      <c r="J98107" s="34"/>
      <c r="K98107" s="34"/>
      <c r="L98107" s="34"/>
    </row>
    <row r="98108" spans="6:12" x14ac:dyDescent="0.35">
      <c r="F98108" s="34"/>
      <c r="J98108" s="34"/>
      <c r="K98108" s="34"/>
      <c r="L98108" s="34"/>
    </row>
    <row r="98109" spans="6:12" x14ac:dyDescent="0.35">
      <c r="F98109" s="34"/>
      <c r="J98109" s="34"/>
      <c r="K98109" s="34"/>
      <c r="L98109" s="34"/>
    </row>
    <row r="98110" spans="6:12" x14ac:dyDescent="0.35">
      <c r="F98110" s="34"/>
      <c r="J98110" s="34"/>
      <c r="K98110" s="34"/>
      <c r="L98110" s="34"/>
    </row>
    <row r="98111" spans="6:12" x14ac:dyDescent="0.35">
      <c r="F98111" s="34"/>
      <c r="J98111" s="34"/>
      <c r="K98111" s="34"/>
      <c r="L98111" s="34"/>
    </row>
    <row r="98112" spans="6:12" x14ac:dyDescent="0.35">
      <c r="F98112" s="34"/>
      <c r="J98112" s="34"/>
      <c r="K98112" s="34"/>
      <c r="L98112" s="34"/>
    </row>
    <row r="98113" spans="6:12" x14ac:dyDescent="0.35">
      <c r="F98113" s="34"/>
      <c r="J98113" s="34"/>
      <c r="K98113" s="34"/>
      <c r="L98113" s="34"/>
    </row>
    <row r="98114" spans="6:12" x14ac:dyDescent="0.35">
      <c r="F98114" s="34"/>
      <c r="J98114" s="34"/>
      <c r="K98114" s="34"/>
      <c r="L98114" s="34"/>
    </row>
    <row r="98115" spans="6:12" x14ac:dyDescent="0.35">
      <c r="F98115" s="34"/>
      <c r="J98115" s="34"/>
      <c r="K98115" s="34"/>
      <c r="L98115" s="34"/>
    </row>
    <row r="98116" spans="6:12" x14ac:dyDescent="0.35">
      <c r="F98116" s="34"/>
      <c r="J98116" s="34"/>
      <c r="K98116" s="34"/>
      <c r="L98116" s="34"/>
    </row>
    <row r="98117" spans="6:12" x14ac:dyDescent="0.35">
      <c r="F98117" s="34"/>
      <c r="J98117" s="34"/>
      <c r="K98117" s="34"/>
      <c r="L98117" s="34"/>
    </row>
    <row r="98118" spans="6:12" x14ac:dyDescent="0.35">
      <c r="F98118" s="34"/>
      <c r="J98118" s="34"/>
      <c r="K98118" s="34"/>
      <c r="L98118" s="34"/>
    </row>
    <row r="98119" spans="6:12" x14ac:dyDescent="0.35">
      <c r="F98119" s="34"/>
      <c r="J98119" s="34"/>
      <c r="K98119" s="34"/>
      <c r="L98119" s="34"/>
    </row>
    <row r="98120" spans="6:12" x14ac:dyDescent="0.35">
      <c r="F98120" s="34"/>
      <c r="J98120" s="34"/>
      <c r="K98120" s="34"/>
      <c r="L98120" s="34"/>
    </row>
    <row r="98121" spans="6:12" x14ac:dyDescent="0.35">
      <c r="F98121" s="34"/>
      <c r="J98121" s="34"/>
      <c r="K98121" s="34"/>
      <c r="L98121" s="34"/>
    </row>
    <row r="98122" spans="6:12" x14ac:dyDescent="0.35">
      <c r="F98122" s="34"/>
      <c r="J98122" s="34"/>
      <c r="K98122" s="34"/>
      <c r="L98122" s="34"/>
    </row>
    <row r="98123" spans="6:12" x14ac:dyDescent="0.35">
      <c r="F98123" s="34"/>
      <c r="J98123" s="34"/>
      <c r="K98123" s="34"/>
      <c r="L98123" s="34"/>
    </row>
    <row r="98124" spans="6:12" x14ac:dyDescent="0.35">
      <c r="F98124" s="34"/>
      <c r="J98124" s="34"/>
      <c r="K98124" s="34"/>
      <c r="L98124" s="34"/>
    </row>
    <row r="98125" spans="6:12" x14ac:dyDescent="0.35">
      <c r="F98125" s="34"/>
      <c r="J98125" s="34"/>
      <c r="K98125" s="34"/>
      <c r="L98125" s="34"/>
    </row>
    <row r="98126" spans="6:12" x14ac:dyDescent="0.35">
      <c r="F98126" s="34"/>
      <c r="J98126" s="34"/>
      <c r="K98126" s="34"/>
      <c r="L98126" s="34"/>
    </row>
    <row r="98127" spans="6:12" x14ac:dyDescent="0.35">
      <c r="F98127" s="34"/>
      <c r="J98127" s="34"/>
      <c r="K98127" s="34"/>
      <c r="L98127" s="34"/>
    </row>
    <row r="98128" spans="6:12" x14ac:dyDescent="0.35">
      <c r="F98128" s="34"/>
      <c r="J98128" s="34"/>
      <c r="K98128" s="34"/>
      <c r="L98128" s="34"/>
    </row>
    <row r="98129" spans="6:12" x14ac:dyDescent="0.35">
      <c r="F98129" s="34"/>
      <c r="J98129" s="34"/>
      <c r="K98129" s="34"/>
      <c r="L98129" s="34"/>
    </row>
    <row r="98130" spans="6:12" x14ac:dyDescent="0.35">
      <c r="F98130" s="34"/>
      <c r="J98130" s="34"/>
      <c r="K98130" s="34"/>
      <c r="L98130" s="34"/>
    </row>
    <row r="98131" spans="6:12" x14ac:dyDescent="0.35">
      <c r="F98131" s="34"/>
      <c r="J98131" s="34"/>
      <c r="K98131" s="34"/>
      <c r="L98131" s="34"/>
    </row>
    <row r="98132" spans="6:12" x14ac:dyDescent="0.35">
      <c r="F98132" s="34"/>
      <c r="J98132" s="34"/>
      <c r="K98132" s="34"/>
      <c r="L98132" s="34"/>
    </row>
    <row r="98133" spans="6:12" x14ac:dyDescent="0.35">
      <c r="F98133" s="34"/>
      <c r="J98133" s="34"/>
      <c r="K98133" s="34"/>
      <c r="L98133" s="34"/>
    </row>
    <row r="98134" spans="6:12" x14ac:dyDescent="0.35">
      <c r="F98134" s="34"/>
      <c r="J98134" s="34"/>
      <c r="K98134" s="34"/>
      <c r="L98134" s="34"/>
    </row>
    <row r="98135" spans="6:12" x14ac:dyDescent="0.35">
      <c r="F98135" s="34"/>
      <c r="J98135" s="34"/>
      <c r="K98135" s="34"/>
      <c r="L98135" s="34"/>
    </row>
    <row r="98136" spans="6:12" x14ac:dyDescent="0.35">
      <c r="F98136" s="34"/>
      <c r="J98136" s="34"/>
      <c r="K98136" s="34"/>
      <c r="L98136" s="34"/>
    </row>
    <row r="98137" spans="6:12" x14ac:dyDescent="0.35">
      <c r="F98137" s="34"/>
      <c r="J98137" s="34"/>
      <c r="K98137" s="34"/>
      <c r="L98137" s="34"/>
    </row>
    <row r="98138" spans="6:12" x14ac:dyDescent="0.35">
      <c r="F98138" s="34"/>
      <c r="J98138" s="34"/>
      <c r="K98138" s="34"/>
      <c r="L98138" s="34"/>
    </row>
    <row r="98139" spans="6:12" x14ac:dyDescent="0.35">
      <c r="F98139" s="34"/>
      <c r="J98139" s="34"/>
      <c r="K98139" s="34"/>
      <c r="L98139" s="34"/>
    </row>
    <row r="98140" spans="6:12" x14ac:dyDescent="0.35">
      <c r="F98140" s="34"/>
      <c r="J98140" s="34"/>
      <c r="K98140" s="34"/>
      <c r="L98140" s="34"/>
    </row>
    <row r="98141" spans="6:12" x14ac:dyDescent="0.35">
      <c r="F98141" s="34"/>
      <c r="J98141" s="34"/>
      <c r="K98141" s="34"/>
      <c r="L98141" s="34"/>
    </row>
    <row r="98142" spans="6:12" x14ac:dyDescent="0.35">
      <c r="F98142" s="34"/>
      <c r="J98142" s="34"/>
      <c r="K98142" s="34"/>
      <c r="L98142" s="34"/>
    </row>
    <row r="98143" spans="6:12" x14ac:dyDescent="0.35">
      <c r="F98143" s="34"/>
      <c r="J98143" s="34"/>
      <c r="K98143" s="34"/>
      <c r="L98143" s="34"/>
    </row>
    <row r="98144" spans="6:12" x14ac:dyDescent="0.35">
      <c r="F98144" s="34"/>
      <c r="J98144" s="34"/>
      <c r="K98144" s="34"/>
      <c r="L98144" s="34"/>
    </row>
    <row r="98145" spans="6:12" x14ac:dyDescent="0.35">
      <c r="F98145" s="34"/>
      <c r="J98145" s="34"/>
      <c r="K98145" s="34"/>
      <c r="L98145" s="34"/>
    </row>
    <row r="98146" spans="6:12" x14ac:dyDescent="0.35">
      <c r="F98146" s="34"/>
      <c r="J98146" s="34"/>
      <c r="K98146" s="34"/>
      <c r="L98146" s="34"/>
    </row>
    <row r="98147" spans="6:12" x14ac:dyDescent="0.35">
      <c r="F98147" s="34"/>
      <c r="J98147" s="34"/>
      <c r="K98147" s="34"/>
      <c r="L98147" s="34"/>
    </row>
    <row r="98148" spans="6:12" x14ac:dyDescent="0.35">
      <c r="F98148" s="34"/>
      <c r="J98148" s="34"/>
      <c r="K98148" s="34"/>
      <c r="L98148" s="34"/>
    </row>
    <row r="98149" spans="6:12" x14ac:dyDescent="0.35">
      <c r="F98149" s="34"/>
      <c r="J98149" s="34"/>
      <c r="K98149" s="34"/>
      <c r="L98149" s="34"/>
    </row>
    <row r="98150" spans="6:12" x14ac:dyDescent="0.35">
      <c r="F98150" s="34"/>
      <c r="J98150" s="34"/>
      <c r="K98150" s="34"/>
      <c r="L98150" s="34"/>
    </row>
    <row r="98151" spans="6:12" x14ac:dyDescent="0.35">
      <c r="F98151" s="34"/>
      <c r="J98151" s="34"/>
      <c r="K98151" s="34"/>
      <c r="L98151" s="34"/>
    </row>
    <row r="98152" spans="6:12" x14ac:dyDescent="0.35">
      <c r="F98152" s="34"/>
      <c r="J98152" s="34"/>
      <c r="K98152" s="34"/>
      <c r="L98152" s="34"/>
    </row>
    <row r="98153" spans="6:12" x14ac:dyDescent="0.35">
      <c r="F98153" s="34"/>
      <c r="J98153" s="34"/>
      <c r="K98153" s="34"/>
      <c r="L98153" s="34"/>
    </row>
    <row r="98154" spans="6:12" x14ac:dyDescent="0.35">
      <c r="F98154" s="34"/>
      <c r="J98154" s="34"/>
      <c r="K98154" s="34"/>
      <c r="L98154" s="34"/>
    </row>
    <row r="98155" spans="6:12" x14ac:dyDescent="0.35">
      <c r="F98155" s="34"/>
      <c r="J98155" s="34"/>
      <c r="K98155" s="34"/>
      <c r="L98155" s="34"/>
    </row>
    <row r="98156" spans="6:12" x14ac:dyDescent="0.35">
      <c r="F98156" s="34"/>
      <c r="J98156" s="34"/>
      <c r="K98156" s="34"/>
      <c r="L98156" s="34"/>
    </row>
    <row r="98157" spans="6:12" x14ac:dyDescent="0.35">
      <c r="F98157" s="34"/>
      <c r="J98157" s="34"/>
      <c r="K98157" s="34"/>
      <c r="L98157" s="34"/>
    </row>
    <row r="98158" spans="6:12" x14ac:dyDescent="0.35">
      <c r="F98158" s="34"/>
      <c r="J98158" s="34"/>
      <c r="K98158" s="34"/>
      <c r="L98158" s="34"/>
    </row>
    <row r="98159" spans="6:12" x14ac:dyDescent="0.35">
      <c r="F98159" s="34"/>
      <c r="J98159" s="34"/>
      <c r="K98159" s="34"/>
      <c r="L98159" s="34"/>
    </row>
    <row r="98160" spans="6:12" x14ac:dyDescent="0.35">
      <c r="F98160" s="34"/>
      <c r="J98160" s="34"/>
      <c r="K98160" s="34"/>
      <c r="L98160" s="34"/>
    </row>
    <row r="98161" spans="6:12" x14ac:dyDescent="0.35">
      <c r="F98161" s="34"/>
      <c r="J98161" s="34"/>
      <c r="K98161" s="34"/>
      <c r="L98161" s="34"/>
    </row>
    <row r="98162" spans="6:12" x14ac:dyDescent="0.35">
      <c r="F98162" s="34"/>
      <c r="J98162" s="34"/>
      <c r="K98162" s="34"/>
      <c r="L98162" s="34"/>
    </row>
    <row r="98163" spans="6:12" x14ac:dyDescent="0.35">
      <c r="F98163" s="34"/>
      <c r="J98163" s="34"/>
      <c r="K98163" s="34"/>
      <c r="L98163" s="34"/>
    </row>
    <row r="98164" spans="6:12" x14ac:dyDescent="0.35">
      <c r="F98164" s="34"/>
      <c r="J98164" s="34"/>
      <c r="K98164" s="34"/>
      <c r="L98164" s="34"/>
    </row>
    <row r="98165" spans="6:12" x14ac:dyDescent="0.35">
      <c r="F98165" s="34"/>
      <c r="J98165" s="34"/>
      <c r="K98165" s="34"/>
      <c r="L98165" s="34"/>
    </row>
    <row r="98166" spans="6:12" x14ac:dyDescent="0.35">
      <c r="F98166" s="34"/>
      <c r="J98166" s="34"/>
      <c r="K98166" s="34"/>
      <c r="L98166" s="34"/>
    </row>
    <row r="98167" spans="6:12" x14ac:dyDescent="0.35">
      <c r="F98167" s="34"/>
      <c r="J98167" s="34"/>
      <c r="K98167" s="34"/>
      <c r="L98167" s="34"/>
    </row>
    <row r="98168" spans="6:12" x14ac:dyDescent="0.35">
      <c r="F98168" s="34"/>
      <c r="J98168" s="34"/>
      <c r="K98168" s="34"/>
      <c r="L98168" s="34"/>
    </row>
    <row r="98169" spans="6:12" x14ac:dyDescent="0.35">
      <c r="F98169" s="34"/>
      <c r="J98169" s="34"/>
      <c r="K98169" s="34"/>
      <c r="L98169" s="34"/>
    </row>
    <row r="98170" spans="6:12" x14ac:dyDescent="0.35">
      <c r="F98170" s="34"/>
      <c r="J98170" s="34"/>
      <c r="K98170" s="34"/>
      <c r="L98170" s="34"/>
    </row>
    <row r="98171" spans="6:12" x14ac:dyDescent="0.35">
      <c r="F98171" s="34"/>
      <c r="J98171" s="34"/>
      <c r="K98171" s="34"/>
      <c r="L98171" s="34"/>
    </row>
    <row r="98172" spans="6:12" x14ac:dyDescent="0.35">
      <c r="F98172" s="34"/>
      <c r="J98172" s="34"/>
      <c r="K98172" s="34"/>
      <c r="L98172" s="34"/>
    </row>
    <row r="98173" spans="6:12" x14ac:dyDescent="0.35">
      <c r="F98173" s="34"/>
      <c r="J98173" s="34"/>
      <c r="K98173" s="34"/>
      <c r="L98173" s="34"/>
    </row>
    <row r="98174" spans="6:12" x14ac:dyDescent="0.35">
      <c r="F98174" s="34"/>
      <c r="J98174" s="34"/>
      <c r="K98174" s="34"/>
      <c r="L98174" s="34"/>
    </row>
    <row r="98175" spans="6:12" x14ac:dyDescent="0.35">
      <c r="F98175" s="34"/>
      <c r="J98175" s="34"/>
      <c r="K98175" s="34"/>
      <c r="L98175" s="34"/>
    </row>
    <row r="98176" spans="6:12" x14ac:dyDescent="0.35">
      <c r="F98176" s="34"/>
      <c r="J98176" s="34"/>
      <c r="K98176" s="34"/>
      <c r="L98176" s="34"/>
    </row>
    <row r="98177" spans="6:12" x14ac:dyDescent="0.35">
      <c r="F98177" s="34"/>
      <c r="J98177" s="34"/>
      <c r="K98177" s="34"/>
      <c r="L98177" s="34"/>
    </row>
    <row r="98178" spans="6:12" x14ac:dyDescent="0.35">
      <c r="F98178" s="34"/>
      <c r="J98178" s="34"/>
      <c r="K98178" s="34"/>
      <c r="L98178" s="34"/>
    </row>
    <row r="98179" spans="6:12" x14ac:dyDescent="0.35">
      <c r="F98179" s="34"/>
      <c r="J98179" s="34"/>
      <c r="K98179" s="34"/>
      <c r="L98179" s="34"/>
    </row>
    <row r="98180" spans="6:12" x14ac:dyDescent="0.35">
      <c r="F98180" s="34"/>
      <c r="J98180" s="34"/>
      <c r="K98180" s="34"/>
      <c r="L98180" s="34"/>
    </row>
    <row r="98181" spans="6:12" x14ac:dyDescent="0.35">
      <c r="F98181" s="34"/>
      <c r="J98181" s="34"/>
      <c r="K98181" s="34"/>
      <c r="L98181" s="34"/>
    </row>
    <row r="98182" spans="6:12" x14ac:dyDescent="0.35">
      <c r="F98182" s="34"/>
      <c r="J98182" s="34"/>
      <c r="K98182" s="34"/>
      <c r="L98182" s="34"/>
    </row>
    <row r="98183" spans="6:12" x14ac:dyDescent="0.35">
      <c r="F98183" s="34"/>
      <c r="J98183" s="34"/>
      <c r="K98183" s="34"/>
      <c r="L98183" s="34"/>
    </row>
    <row r="98184" spans="6:12" x14ac:dyDescent="0.35">
      <c r="F98184" s="34"/>
      <c r="J98184" s="34"/>
      <c r="K98184" s="34"/>
      <c r="L98184" s="34"/>
    </row>
    <row r="98185" spans="6:12" x14ac:dyDescent="0.35">
      <c r="F98185" s="34"/>
      <c r="J98185" s="34"/>
      <c r="K98185" s="34"/>
      <c r="L98185" s="34"/>
    </row>
    <row r="98186" spans="6:12" x14ac:dyDescent="0.35">
      <c r="F98186" s="34"/>
      <c r="J98186" s="34"/>
      <c r="K98186" s="34"/>
      <c r="L98186" s="34"/>
    </row>
    <row r="98187" spans="6:12" x14ac:dyDescent="0.35">
      <c r="F98187" s="34"/>
      <c r="J98187" s="34"/>
      <c r="K98187" s="34"/>
      <c r="L98187" s="34"/>
    </row>
    <row r="98188" spans="6:12" x14ac:dyDescent="0.35">
      <c r="F98188" s="34"/>
      <c r="J98188" s="34"/>
      <c r="K98188" s="34"/>
      <c r="L98188" s="34"/>
    </row>
    <row r="98189" spans="6:12" x14ac:dyDescent="0.35">
      <c r="F98189" s="34"/>
      <c r="J98189" s="34"/>
      <c r="K98189" s="34"/>
      <c r="L98189" s="34"/>
    </row>
    <row r="98190" spans="6:12" x14ac:dyDescent="0.35">
      <c r="F98190" s="34"/>
      <c r="J98190" s="34"/>
      <c r="K98190" s="34"/>
      <c r="L98190" s="34"/>
    </row>
    <row r="98191" spans="6:12" x14ac:dyDescent="0.35">
      <c r="F98191" s="34"/>
      <c r="J98191" s="34"/>
      <c r="K98191" s="34"/>
      <c r="L98191" s="34"/>
    </row>
    <row r="98192" spans="6:12" x14ac:dyDescent="0.35">
      <c r="F98192" s="34"/>
      <c r="J98192" s="34"/>
      <c r="K98192" s="34"/>
      <c r="L98192" s="34"/>
    </row>
    <row r="98193" spans="6:12" x14ac:dyDescent="0.35">
      <c r="F98193" s="34"/>
      <c r="J98193" s="34"/>
      <c r="K98193" s="34"/>
      <c r="L98193" s="34"/>
    </row>
    <row r="98194" spans="6:12" x14ac:dyDescent="0.35">
      <c r="F98194" s="34"/>
      <c r="J98194" s="34"/>
      <c r="K98194" s="34"/>
      <c r="L98194" s="34"/>
    </row>
    <row r="98195" spans="6:12" x14ac:dyDescent="0.35">
      <c r="F98195" s="34"/>
      <c r="J98195" s="34"/>
      <c r="K98195" s="34"/>
      <c r="L98195" s="34"/>
    </row>
    <row r="98196" spans="6:12" x14ac:dyDescent="0.35">
      <c r="F98196" s="34"/>
      <c r="J98196" s="34"/>
      <c r="K98196" s="34"/>
      <c r="L98196" s="34"/>
    </row>
    <row r="98197" spans="6:12" x14ac:dyDescent="0.35">
      <c r="F98197" s="34"/>
      <c r="J98197" s="34"/>
      <c r="K98197" s="34"/>
      <c r="L98197" s="34"/>
    </row>
    <row r="98198" spans="6:12" x14ac:dyDescent="0.35">
      <c r="F98198" s="34"/>
      <c r="J98198" s="34"/>
      <c r="K98198" s="34"/>
      <c r="L98198" s="34"/>
    </row>
    <row r="98199" spans="6:12" x14ac:dyDescent="0.35">
      <c r="F98199" s="34"/>
      <c r="J98199" s="34"/>
      <c r="K98199" s="34"/>
      <c r="L98199" s="34"/>
    </row>
    <row r="98200" spans="6:12" x14ac:dyDescent="0.35">
      <c r="F98200" s="34"/>
      <c r="J98200" s="34"/>
      <c r="K98200" s="34"/>
      <c r="L98200" s="34"/>
    </row>
    <row r="98201" spans="6:12" x14ac:dyDescent="0.35">
      <c r="F98201" s="34"/>
      <c r="J98201" s="34"/>
      <c r="K98201" s="34"/>
      <c r="L98201" s="34"/>
    </row>
    <row r="98202" spans="6:12" x14ac:dyDescent="0.35">
      <c r="F98202" s="34"/>
      <c r="J98202" s="34"/>
      <c r="K98202" s="34"/>
      <c r="L98202" s="34"/>
    </row>
    <row r="98203" spans="6:12" x14ac:dyDescent="0.35">
      <c r="F98203" s="34"/>
      <c r="J98203" s="34"/>
      <c r="K98203" s="34"/>
      <c r="L98203" s="34"/>
    </row>
    <row r="98204" spans="6:12" x14ac:dyDescent="0.35">
      <c r="F98204" s="34"/>
      <c r="J98204" s="34"/>
      <c r="K98204" s="34"/>
      <c r="L98204" s="34"/>
    </row>
    <row r="98205" spans="6:12" x14ac:dyDescent="0.35">
      <c r="F98205" s="34"/>
      <c r="J98205" s="34"/>
      <c r="K98205" s="34"/>
      <c r="L98205" s="34"/>
    </row>
    <row r="98206" spans="6:12" x14ac:dyDescent="0.35">
      <c r="F98206" s="34"/>
      <c r="J98206" s="34"/>
      <c r="K98206" s="34"/>
      <c r="L98206" s="34"/>
    </row>
    <row r="98207" spans="6:12" x14ac:dyDescent="0.35">
      <c r="F98207" s="34"/>
      <c r="J98207" s="34"/>
      <c r="K98207" s="34"/>
      <c r="L98207" s="34"/>
    </row>
    <row r="98208" spans="6:12" x14ac:dyDescent="0.35">
      <c r="F98208" s="34"/>
      <c r="J98208" s="34"/>
      <c r="K98208" s="34"/>
      <c r="L98208" s="34"/>
    </row>
    <row r="98209" spans="6:12" x14ac:dyDescent="0.35">
      <c r="F98209" s="34"/>
      <c r="J98209" s="34"/>
      <c r="K98209" s="34"/>
      <c r="L98209" s="34"/>
    </row>
    <row r="98210" spans="6:12" x14ac:dyDescent="0.35">
      <c r="F98210" s="34"/>
      <c r="J98210" s="34"/>
      <c r="K98210" s="34"/>
      <c r="L98210" s="34"/>
    </row>
    <row r="98211" spans="6:12" x14ac:dyDescent="0.35">
      <c r="F98211" s="34"/>
      <c r="J98211" s="34"/>
      <c r="K98211" s="34"/>
      <c r="L98211" s="34"/>
    </row>
    <row r="98212" spans="6:12" x14ac:dyDescent="0.35">
      <c r="F98212" s="34"/>
      <c r="J98212" s="34"/>
      <c r="K98212" s="34"/>
      <c r="L98212" s="34"/>
    </row>
    <row r="98213" spans="6:12" x14ac:dyDescent="0.35">
      <c r="F98213" s="34"/>
      <c r="J98213" s="34"/>
      <c r="K98213" s="34"/>
      <c r="L98213" s="34"/>
    </row>
    <row r="98214" spans="6:12" x14ac:dyDescent="0.35">
      <c r="F98214" s="34"/>
      <c r="J98214" s="34"/>
      <c r="K98214" s="34"/>
      <c r="L98214" s="34"/>
    </row>
    <row r="98215" spans="6:12" x14ac:dyDescent="0.35">
      <c r="F98215" s="34"/>
      <c r="J98215" s="34"/>
      <c r="K98215" s="34"/>
      <c r="L98215" s="34"/>
    </row>
    <row r="98216" spans="6:12" x14ac:dyDescent="0.35">
      <c r="F98216" s="34"/>
      <c r="J98216" s="34"/>
      <c r="K98216" s="34"/>
      <c r="L98216" s="34"/>
    </row>
    <row r="98217" spans="6:12" x14ac:dyDescent="0.35">
      <c r="F98217" s="34"/>
      <c r="J98217" s="34"/>
      <c r="K98217" s="34"/>
      <c r="L98217" s="34"/>
    </row>
    <row r="98218" spans="6:12" x14ac:dyDescent="0.35">
      <c r="F98218" s="34"/>
      <c r="J98218" s="34"/>
      <c r="K98218" s="34"/>
      <c r="L98218" s="34"/>
    </row>
    <row r="98219" spans="6:12" x14ac:dyDescent="0.35">
      <c r="F98219" s="34"/>
      <c r="J98219" s="34"/>
      <c r="K98219" s="34"/>
      <c r="L98219" s="34"/>
    </row>
    <row r="98220" spans="6:12" x14ac:dyDescent="0.35">
      <c r="F98220" s="34"/>
      <c r="J98220" s="34"/>
      <c r="K98220" s="34"/>
      <c r="L98220" s="34"/>
    </row>
    <row r="98221" spans="6:12" x14ac:dyDescent="0.35">
      <c r="F98221" s="34"/>
      <c r="J98221" s="34"/>
      <c r="K98221" s="34"/>
      <c r="L98221" s="34"/>
    </row>
    <row r="98222" spans="6:12" x14ac:dyDescent="0.35">
      <c r="F98222" s="34"/>
      <c r="J98222" s="34"/>
      <c r="K98222" s="34"/>
      <c r="L98222" s="34"/>
    </row>
    <row r="98223" spans="6:12" x14ac:dyDescent="0.35">
      <c r="F98223" s="34"/>
      <c r="J98223" s="34"/>
      <c r="K98223" s="34"/>
      <c r="L98223" s="34"/>
    </row>
    <row r="98224" spans="6:12" x14ac:dyDescent="0.35">
      <c r="F98224" s="34"/>
      <c r="J98224" s="34"/>
      <c r="K98224" s="34"/>
      <c r="L98224" s="34"/>
    </row>
    <row r="98225" spans="6:12" x14ac:dyDescent="0.35">
      <c r="F98225" s="34"/>
      <c r="J98225" s="34"/>
      <c r="K98225" s="34"/>
      <c r="L98225" s="34"/>
    </row>
    <row r="98226" spans="6:12" x14ac:dyDescent="0.35">
      <c r="F98226" s="34"/>
      <c r="J98226" s="34"/>
      <c r="K98226" s="34"/>
      <c r="L98226" s="34"/>
    </row>
    <row r="98227" spans="6:12" x14ac:dyDescent="0.35">
      <c r="F98227" s="34"/>
      <c r="J98227" s="34"/>
      <c r="K98227" s="34"/>
      <c r="L98227" s="34"/>
    </row>
    <row r="98228" spans="6:12" x14ac:dyDescent="0.35">
      <c r="F98228" s="34"/>
      <c r="J98228" s="34"/>
      <c r="K98228" s="34"/>
      <c r="L98228" s="34"/>
    </row>
    <row r="98229" spans="6:12" x14ac:dyDescent="0.35">
      <c r="F98229" s="34"/>
      <c r="J98229" s="34"/>
      <c r="K98229" s="34"/>
      <c r="L98229" s="34"/>
    </row>
    <row r="98230" spans="6:12" x14ac:dyDescent="0.35">
      <c r="F98230" s="34"/>
      <c r="J98230" s="34"/>
      <c r="K98230" s="34"/>
      <c r="L98230" s="34"/>
    </row>
    <row r="98231" spans="6:12" x14ac:dyDescent="0.35">
      <c r="F98231" s="34"/>
      <c r="J98231" s="34"/>
      <c r="K98231" s="34"/>
      <c r="L98231" s="34"/>
    </row>
    <row r="98232" spans="6:12" x14ac:dyDescent="0.35">
      <c r="F98232" s="34"/>
      <c r="J98232" s="34"/>
      <c r="K98232" s="34"/>
      <c r="L98232" s="34"/>
    </row>
    <row r="98233" spans="6:12" x14ac:dyDescent="0.35">
      <c r="F98233" s="34"/>
      <c r="J98233" s="34"/>
      <c r="K98233" s="34"/>
      <c r="L98233" s="34"/>
    </row>
    <row r="98234" spans="6:12" x14ac:dyDescent="0.35">
      <c r="F98234" s="34"/>
      <c r="J98234" s="34"/>
      <c r="K98234" s="34"/>
      <c r="L98234" s="34"/>
    </row>
    <row r="98235" spans="6:12" x14ac:dyDescent="0.35">
      <c r="F98235" s="34"/>
      <c r="J98235" s="34"/>
      <c r="K98235" s="34"/>
      <c r="L98235" s="34"/>
    </row>
    <row r="98236" spans="6:12" x14ac:dyDescent="0.35">
      <c r="F98236" s="34"/>
      <c r="J98236" s="34"/>
      <c r="K98236" s="34"/>
      <c r="L98236" s="34"/>
    </row>
    <row r="98237" spans="6:12" x14ac:dyDescent="0.35">
      <c r="F98237" s="34"/>
      <c r="J98237" s="34"/>
      <c r="K98237" s="34"/>
      <c r="L98237" s="34"/>
    </row>
    <row r="98238" spans="6:12" x14ac:dyDescent="0.35">
      <c r="F98238" s="34"/>
      <c r="J98238" s="34"/>
      <c r="K98238" s="34"/>
      <c r="L98238" s="34"/>
    </row>
    <row r="98239" spans="6:12" x14ac:dyDescent="0.35">
      <c r="F98239" s="34"/>
      <c r="J98239" s="34"/>
      <c r="K98239" s="34"/>
      <c r="L98239" s="34"/>
    </row>
    <row r="98240" spans="6:12" x14ac:dyDescent="0.35">
      <c r="F98240" s="34"/>
      <c r="J98240" s="34"/>
      <c r="K98240" s="34"/>
      <c r="L98240" s="34"/>
    </row>
    <row r="98241" spans="6:12" x14ac:dyDescent="0.35">
      <c r="F98241" s="34"/>
      <c r="J98241" s="34"/>
      <c r="K98241" s="34"/>
      <c r="L98241" s="34"/>
    </row>
    <row r="98242" spans="6:12" x14ac:dyDescent="0.35">
      <c r="F98242" s="34"/>
      <c r="J98242" s="34"/>
      <c r="K98242" s="34"/>
      <c r="L98242" s="34"/>
    </row>
    <row r="98243" spans="6:12" x14ac:dyDescent="0.35">
      <c r="F98243" s="34"/>
      <c r="J98243" s="34"/>
      <c r="K98243" s="34"/>
      <c r="L98243" s="34"/>
    </row>
    <row r="98244" spans="6:12" x14ac:dyDescent="0.35">
      <c r="F98244" s="34"/>
      <c r="J98244" s="34"/>
      <c r="K98244" s="34"/>
      <c r="L98244" s="34"/>
    </row>
    <row r="98245" spans="6:12" x14ac:dyDescent="0.35">
      <c r="F98245" s="34"/>
      <c r="J98245" s="34"/>
      <c r="K98245" s="34"/>
      <c r="L98245" s="34"/>
    </row>
    <row r="98246" spans="6:12" x14ac:dyDescent="0.35">
      <c r="F98246" s="34"/>
      <c r="J98246" s="34"/>
      <c r="K98246" s="34"/>
      <c r="L98246" s="34"/>
    </row>
    <row r="98247" spans="6:12" x14ac:dyDescent="0.35">
      <c r="F98247" s="34"/>
      <c r="J98247" s="34"/>
      <c r="K98247" s="34"/>
      <c r="L98247" s="34"/>
    </row>
    <row r="98248" spans="6:12" x14ac:dyDescent="0.35">
      <c r="F98248" s="34"/>
      <c r="J98248" s="34"/>
      <c r="K98248" s="34"/>
      <c r="L98248" s="34"/>
    </row>
    <row r="98249" spans="6:12" x14ac:dyDescent="0.35">
      <c r="F98249" s="34"/>
      <c r="J98249" s="34"/>
      <c r="K98249" s="34"/>
      <c r="L98249" s="34"/>
    </row>
    <row r="98250" spans="6:12" x14ac:dyDescent="0.35">
      <c r="F98250" s="34"/>
      <c r="J98250" s="34"/>
      <c r="K98250" s="34"/>
      <c r="L98250" s="34"/>
    </row>
    <row r="98251" spans="6:12" x14ac:dyDescent="0.35">
      <c r="F98251" s="34"/>
      <c r="J98251" s="34"/>
      <c r="K98251" s="34"/>
      <c r="L98251" s="34"/>
    </row>
    <row r="98252" spans="6:12" x14ac:dyDescent="0.35">
      <c r="F98252" s="34"/>
      <c r="J98252" s="34"/>
      <c r="K98252" s="34"/>
      <c r="L98252" s="34"/>
    </row>
    <row r="98253" spans="6:12" x14ac:dyDescent="0.35">
      <c r="F98253" s="34"/>
      <c r="J98253" s="34"/>
      <c r="K98253" s="34"/>
      <c r="L98253" s="34"/>
    </row>
    <row r="98254" spans="6:12" x14ac:dyDescent="0.35">
      <c r="F98254" s="34"/>
      <c r="J98254" s="34"/>
      <c r="K98254" s="34"/>
      <c r="L98254" s="34"/>
    </row>
    <row r="98255" spans="6:12" x14ac:dyDescent="0.35">
      <c r="F98255" s="34"/>
      <c r="J98255" s="34"/>
      <c r="K98255" s="34"/>
      <c r="L98255" s="34"/>
    </row>
    <row r="98256" spans="6:12" x14ac:dyDescent="0.35">
      <c r="F98256" s="34"/>
      <c r="J98256" s="34"/>
      <c r="K98256" s="34"/>
      <c r="L98256" s="34"/>
    </row>
    <row r="98257" spans="6:12" x14ac:dyDescent="0.35">
      <c r="F98257" s="34"/>
      <c r="J98257" s="34"/>
      <c r="K98257" s="34"/>
      <c r="L98257" s="34"/>
    </row>
    <row r="98258" spans="6:12" x14ac:dyDescent="0.35">
      <c r="F98258" s="34"/>
      <c r="J98258" s="34"/>
      <c r="K98258" s="34"/>
      <c r="L98258" s="34"/>
    </row>
    <row r="98259" spans="6:12" x14ac:dyDescent="0.35">
      <c r="F98259" s="34"/>
      <c r="J98259" s="34"/>
      <c r="K98259" s="34"/>
      <c r="L98259" s="34"/>
    </row>
    <row r="98260" spans="6:12" x14ac:dyDescent="0.35">
      <c r="F98260" s="34"/>
      <c r="J98260" s="34"/>
      <c r="K98260" s="34"/>
      <c r="L98260" s="34"/>
    </row>
    <row r="98261" spans="6:12" x14ac:dyDescent="0.35">
      <c r="F98261" s="34"/>
      <c r="J98261" s="34"/>
      <c r="K98261" s="34"/>
      <c r="L98261" s="34"/>
    </row>
    <row r="98262" spans="6:12" x14ac:dyDescent="0.35">
      <c r="F98262" s="34"/>
      <c r="J98262" s="34"/>
      <c r="K98262" s="34"/>
      <c r="L98262" s="34"/>
    </row>
    <row r="98263" spans="6:12" x14ac:dyDescent="0.35">
      <c r="F98263" s="34"/>
      <c r="J98263" s="34"/>
      <c r="K98263" s="34"/>
      <c r="L98263" s="34"/>
    </row>
    <row r="98264" spans="6:12" x14ac:dyDescent="0.35">
      <c r="F98264" s="34"/>
      <c r="J98264" s="34"/>
      <c r="K98264" s="34"/>
      <c r="L98264" s="34"/>
    </row>
    <row r="98265" spans="6:12" x14ac:dyDescent="0.35">
      <c r="F98265" s="34"/>
      <c r="J98265" s="34"/>
      <c r="K98265" s="34"/>
      <c r="L98265" s="34"/>
    </row>
    <row r="98266" spans="6:12" x14ac:dyDescent="0.35">
      <c r="F98266" s="34"/>
      <c r="J98266" s="34"/>
      <c r="K98266" s="34"/>
      <c r="L98266" s="34"/>
    </row>
    <row r="98267" spans="6:12" x14ac:dyDescent="0.35">
      <c r="F98267" s="34"/>
      <c r="J98267" s="34"/>
      <c r="K98267" s="34"/>
      <c r="L98267" s="34"/>
    </row>
    <row r="98268" spans="6:12" x14ac:dyDescent="0.35">
      <c r="F98268" s="34"/>
      <c r="J98268" s="34"/>
      <c r="K98268" s="34"/>
      <c r="L98268" s="34"/>
    </row>
    <row r="98269" spans="6:12" x14ac:dyDescent="0.35">
      <c r="F98269" s="34"/>
      <c r="J98269" s="34"/>
      <c r="K98269" s="34"/>
      <c r="L98269" s="34"/>
    </row>
    <row r="98270" spans="6:12" x14ac:dyDescent="0.35">
      <c r="F98270" s="34"/>
      <c r="J98270" s="34"/>
      <c r="K98270" s="34"/>
      <c r="L98270" s="34"/>
    </row>
    <row r="98271" spans="6:12" x14ac:dyDescent="0.35">
      <c r="F98271" s="34"/>
      <c r="J98271" s="34"/>
      <c r="K98271" s="34"/>
      <c r="L98271" s="34"/>
    </row>
    <row r="98272" spans="6:12" x14ac:dyDescent="0.35">
      <c r="F98272" s="34"/>
      <c r="J98272" s="34"/>
      <c r="K98272" s="34"/>
      <c r="L98272" s="34"/>
    </row>
    <row r="98273" spans="6:12" x14ac:dyDescent="0.35">
      <c r="F98273" s="34"/>
      <c r="J98273" s="34"/>
      <c r="K98273" s="34"/>
      <c r="L98273" s="34"/>
    </row>
    <row r="98274" spans="6:12" x14ac:dyDescent="0.35">
      <c r="F98274" s="34"/>
      <c r="J98274" s="34"/>
      <c r="K98274" s="34"/>
      <c r="L98274" s="34"/>
    </row>
    <row r="98275" spans="6:12" x14ac:dyDescent="0.35">
      <c r="F98275" s="34"/>
      <c r="J98275" s="34"/>
      <c r="K98275" s="34"/>
      <c r="L98275" s="34"/>
    </row>
    <row r="98276" spans="6:12" x14ac:dyDescent="0.35">
      <c r="F98276" s="34"/>
      <c r="J98276" s="34"/>
      <c r="K98276" s="34"/>
      <c r="L98276" s="34"/>
    </row>
    <row r="98277" spans="6:12" x14ac:dyDescent="0.35">
      <c r="F98277" s="34"/>
      <c r="J98277" s="34"/>
      <c r="K98277" s="34"/>
      <c r="L98277" s="34"/>
    </row>
    <row r="98278" spans="6:12" x14ac:dyDescent="0.35">
      <c r="F98278" s="34"/>
      <c r="J98278" s="34"/>
      <c r="K98278" s="34"/>
      <c r="L98278" s="34"/>
    </row>
    <row r="98279" spans="6:12" x14ac:dyDescent="0.35">
      <c r="F98279" s="34"/>
      <c r="J98279" s="34"/>
      <c r="K98279" s="34"/>
      <c r="L98279" s="34"/>
    </row>
    <row r="98280" spans="6:12" x14ac:dyDescent="0.35">
      <c r="F98280" s="34"/>
      <c r="J98280" s="34"/>
      <c r="K98280" s="34"/>
      <c r="L98280" s="34"/>
    </row>
    <row r="98281" spans="6:12" x14ac:dyDescent="0.35">
      <c r="F98281" s="34"/>
      <c r="J98281" s="34"/>
      <c r="K98281" s="34"/>
      <c r="L98281" s="34"/>
    </row>
    <row r="98282" spans="6:12" x14ac:dyDescent="0.35">
      <c r="F98282" s="34"/>
      <c r="J98282" s="34"/>
      <c r="K98282" s="34"/>
      <c r="L98282" s="34"/>
    </row>
    <row r="98283" spans="6:12" x14ac:dyDescent="0.35">
      <c r="F98283" s="34"/>
      <c r="J98283" s="34"/>
      <c r="K98283" s="34"/>
      <c r="L98283" s="34"/>
    </row>
    <row r="98284" spans="6:12" x14ac:dyDescent="0.35">
      <c r="F98284" s="34"/>
      <c r="J98284" s="34"/>
      <c r="K98284" s="34"/>
      <c r="L98284" s="34"/>
    </row>
    <row r="98285" spans="6:12" x14ac:dyDescent="0.35">
      <c r="F98285" s="34"/>
      <c r="J98285" s="34"/>
      <c r="K98285" s="34"/>
      <c r="L98285" s="34"/>
    </row>
    <row r="98286" spans="6:12" x14ac:dyDescent="0.35">
      <c r="F98286" s="34"/>
      <c r="J98286" s="34"/>
      <c r="K98286" s="34"/>
      <c r="L98286" s="34"/>
    </row>
    <row r="98287" spans="6:12" x14ac:dyDescent="0.35">
      <c r="F98287" s="34"/>
      <c r="J98287" s="34"/>
      <c r="K98287" s="34"/>
      <c r="L98287" s="34"/>
    </row>
    <row r="98288" spans="6:12" x14ac:dyDescent="0.35">
      <c r="F98288" s="34"/>
      <c r="J98288" s="34"/>
      <c r="K98288" s="34"/>
      <c r="L98288" s="34"/>
    </row>
    <row r="98289" spans="6:12" x14ac:dyDescent="0.35">
      <c r="F98289" s="34"/>
      <c r="J98289" s="34"/>
      <c r="K98289" s="34"/>
      <c r="L98289" s="34"/>
    </row>
    <row r="98290" spans="6:12" x14ac:dyDescent="0.35">
      <c r="F98290" s="34"/>
      <c r="J98290" s="34"/>
      <c r="K98290" s="34"/>
      <c r="L98290" s="34"/>
    </row>
    <row r="98291" spans="6:12" x14ac:dyDescent="0.35">
      <c r="F98291" s="34"/>
      <c r="J98291" s="34"/>
      <c r="K98291" s="34"/>
      <c r="L98291" s="34"/>
    </row>
    <row r="98292" spans="6:12" x14ac:dyDescent="0.35">
      <c r="F98292" s="34"/>
      <c r="J98292" s="34"/>
      <c r="K98292" s="34"/>
      <c r="L98292" s="34"/>
    </row>
    <row r="98293" spans="6:12" x14ac:dyDescent="0.35">
      <c r="F98293" s="34"/>
      <c r="J98293" s="34"/>
      <c r="K98293" s="34"/>
      <c r="L98293" s="34"/>
    </row>
    <row r="98294" spans="6:12" x14ac:dyDescent="0.35">
      <c r="F98294" s="34"/>
      <c r="J98294" s="34"/>
      <c r="K98294" s="34"/>
      <c r="L98294" s="34"/>
    </row>
    <row r="98295" spans="6:12" x14ac:dyDescent="0.35">
      <c r="F98295" s="34"/>
      <c r="J98295" s="34"/>
      <c r="K98295" s="34"/>
      <c r="L98295" s="34"/>
    </row>
    <row r="98296" spans="6:12" x14ac:dyDescent="0.35">
      <c r="F98296" s="34"/>
      <c r="J98296" s="34"/>
      <c r="K98296" s="34"/>
      <c r="L98296" s="34"/>
    </row>
    <row r="98297" spans="6:12" x14ac:dyDescent="0.35">
      <c r="F98297" s="34"/>
      <c r="J98297" s="34"/>
      <c r="K98297" s="34"/>
      <c r="L98297" s="34"/>
    </row>
    <row r="98298" spans="6:12" x14ac:dyDescent="0.35">
      <c r="F98298" s="34"/>
      <c r="J98298" s="34"/>
      <c r="K98298" s="34"/>
      <c r="L98298" s="34"/>
    </row>
    <row r="98299" spans="6:12" x14ac:dyDescent="0.35">
      <c r="F98299" s="34"/>
      <c r="J98299" s="34"/>
      <c r="K98299" s="34"/>
      <c r="L98299" s="34"/>
    </row>
    <row r="98300" spans="6:12" x14ac:dyDescent="0.35">
      <c r="F98300" s="34"/>
      <c r="J98300" s="34"/>
      <c r="K98300" s="34"/>
      <c r="L98300" s="34"/>
    </row>
    <row r="98301" spans="6:12" x14ac:dyDescent="0.35">
      <c r="F98301" s="34"/>
      <c r="J98301" s="34"/>
      <c r="K98301" s="34"/>
      <c r="L98301" s="34"/>
    </row>
    <row r="98302" spans="6:12" x14ac:dyDescent="0.35">
      <c r="F98302" s="34"/>
      <c r="J98302" s="34"/>
      <c r="K98302" s="34"/>
      <c r="L98302" s="34"/>
    </row>
    <row r="98303" spans="6:12" x14ac:dyDescent="0.35">
      <c r="F98303" s="34"/>
      <c r="J98303" s="34"/>
      <c r="K98303" s="34"/>
      <c r="L98303" s="34"/>
    </row>
    <row r="98304" spans="6:12" x14ac:dyDescent="0.35">
      <c r="F98304" s="34"/>
      <c r="J98304" s="34"/>
      <c r="K98304" s="34"/>
      <c r="L98304" s="34"/>
    </row>
    <row r="98305" spans="6:12" x14ac:dyDescent="0.35">
      <c r="F98305" s="34"/>
      <c r="J98305" s="34"/>
      <c r="K98305" s="34"/>
      <c r="L98305" s="34"/>
    </row>
    <row r="98306" spans="6:12" x14ac:dyDescent="0.35">
      <c r="F98306" s="34"/>
      <c r="J98306" s="34"/>
      <c r="K98306" s="34"/>
      <c r="L98306" s="34"/>
    </row>
    <row r="98307" spans="6:12" x14ac:dyDescent="0.35">
      <c r="F98307" s="34"/>
      <c r="J98307" s="34"/>
      <c r="K98307" s="34"/>
      <c r="L98307" s="34"/>
    </row>
    <row r="98308" spans="6:12" x14ac:dyDescent="0.35">
      <c r="F98308" s="34"/>
      <c r="J98308" s="34"/>
      <c r="K98308" s="34"/>
      <c r="L98308" s="34"/>
    </row>
    <row r="98309" spans="6:12" x14ac:dyDescent="0.35">
      <c r="F98309" s="34"/>
      <c r="J98309" s="34"/>
      <c r="K98309" s="34"/>
      <c r="L98309" s="34"/>
    </row>
    <row r="98310" spans="6:12" x14ac:dyDescent="0.35">
      <c r="F98310" s="34"/>
      <c r="J98310" s="34"/>
      <c r="K98310" s="34"/>
      <c r="L98310" s="34"/>
    </row>
    <row r="98311" spans="6:12" x14ac:dyDescent="0.35">
      <c r="F98311" s="34"/>
      <c r="J98311" s="34"/>
      <c r="K98311" s="34"/>
      <c r="L98311" s="34"/>
    </row>
    <row r="98312" spans="6:12" x14ac:dyDescent="0.35">
      <c r="F98312" s="34"/>
      <c r="J98312" s="34"/>
      <c r="K98312" s="34"/>
      <c r="L98312" s="34"/>
    </row>
    <row r="98313" spans="6:12" x14ac:dyDescent="0.35">
      <c r="F98313" s="34"/>
      <c r="J98313" s="34"/>
      <c r="K98313" s="34"/>
      <c r="L98313" s="34"/>
    </row>
    <row r="98314" spans="6:12" x14ac:dyDescent="0.35">
      <c r="F98314" s="34"/>
      <c r="J98314" s="34"/>
      <c r="K98314" s="34"/>
      <c r="L98314" s="34"/>
    </row>
    <row r="98315" spans="6:12" x14ac:dyDescent="0.35">
      <c r="F98315" s="34"/>
      <c r="J98315" s="34"/>
      <c r="K98315" s="34"/>
      <c r="L98315" s="34"/>
    </row>
    <row r="98316" spans="6:12" x14ac:dyDescent="0.35">
      <c r="F98316" s="34"/>
      <c r="J98316" s="34"/>
      <c r="K98316" s="34"/>
      <c r="L98316" s="34"/>
    </row>
    <row r="98317" spans="6:12" x14ac:dyDescent="0.35">
      <c r="F98317" s="34"/>
      <c r="J98317" s="34"/>
      <c r="K98317" s="34"/>
      <c r="L98317" s="34"/>
    </row>
    <row r="98318" spans="6:12" x14ac:dyDescent="0.35">
      <c r="F98318" s="34"/>
      <c r="J98318" s="34"/>
      <c r="K98318" s="34"/>
      <c r="L98318" s="34"/>
    </row>
    <row r="98319" spans="6:12" x14ac:dyDescent="0.35">
      <c r="F98319" s="34"/>
      <c r="J98319" s="34"/>
      <c r="K98319" s="34"/>
      <c r="L98319" s="34"/>
    </row>
    <row r="98320" spans="6:12" x14ac:dyDescent="0.35">
      <c r="F98320" s="34"/>
      <c r="J98320" s="34"/>
      <c r="K98320" s="34"/>
      <c r="L98320" s="34"/>
    </row>
    <row r="98321" spans="6:12" x14ac:dyDescent="0.35">
      <c r="F98321" s="34"/>
      <c r="J98321" s="34"/>
      <c r="K98321" s="34"/>
      <c r="L98321" s="34"/>
    </row>
    <row r="98322" spans="6:12" x14ac:dyDescent="0.35">
      <c r="F98322" s="34"/>
      <c r="J98322" s="34"/>
      <c r="K98322" s="34"/>
      <c r="L98322" s="34"/>
    </row>
    <row r="98323" spans="6:12" x14ac:dyDescent="0.35">
      <c r="F98323" s="34"/>
      <c r="J98323" s="34"/>
      <c r="K98323" s="34"/>
      <c r="L98323" s="34"/>
    </row>
    <row r="98324" spans="6:12" x14ac:dyDescent="0.35">
      <c r="F98324" s="34"/>
      <c r="J98324" s="34"/>
      <c r="K98324" s="34"/>
      <c r="L98324" s="34"/>
    </row>
    <row r="98325" spans="6:12" x14ac:dyDescent="0.35">
      <c r="F98325" s="34"/>
      <c r="J98325" s="34"/>
      <c r="K98325" s="34"/>
      <c r="L98325" s="34"/>
    </row>
    <row r="98326" spans="6:12" x14ac:dyDescent="0.35">
      <c r="F98326" s="34"/>
      <c r="J98326" s="34"/>
      <c r="K98326" s="34"/>
      <c r="L98326" s="34"/>
    </row>
    <row r="98327" spans="6:12" x14ac:dyDescent="0.35">
      <c r="F98327" s="34"/>
      <c r="J98327" s="34"/>
      <c r="K98327" s="34"/>
      <c r="L98327" s="34"/>
    </row>
    <row r="98328" spans="6:12" x14ac:dyDescent="0.35">
      <c r="F98328" s="34"/>
      <c r="J98328" s="34"/>
      <c r="K98328" s="34"/>
      <c r="L98328" s="34"/>
    </row>
    <row r="98329" spans="6:12" x14ac:dyDescent="0.35">
      <c r="F98329" s="34"/>
      <c r="J98329" s="34"/>
      <c r="K98329" s="34"/>
      <c r="L98329" s="34"/>
    </row>
    <row r="98330" spans="6:12" x14ac:dyDescent="0.35">
      <c r="F98330" s="34"/>
      <c r="J98330" s="34"/>
      <c r="K98330" s="34"/>
      <c r="L98330" s="34"/>
    </row>
    <row r="98331" spans="6:12" x14ac:dyDescent="0.35">
      <c r="F98331" s="34"/>
      <c r="J98331" s="34"/>
      <c r="K98331" s="34"/>
      <c r="L98331" s="34"/>
    </row>
    <row r="98332" spans="6:12" x14ac:dyDescent="0.35">
      <c r="F98332" s="34"/>
      <c r="J98332" s="34"/>
      <c r="K98332" s="34"/>
      <c r="L98332" s="34"/>
    </row>
    <row r="98333" spans="6:12" x14ac:dyDescent="0.35">
      <c r="F98333" s="34"/>
      <c r="J98333" s="34"/>
      <c r="K98333" s="34"/>
      <c r="L98333" s="34"/>
    </row>
    <row r="98334" spans="6:12" x14ac:dyDescent="0.35">
      <c r="F98334" s="34"/>
      <c r="J98334" s="34"/>
      <c r="K98334" s="34"/>
      <c r="L98334" s="34"/>
    </row>
    <row r="98335" spans="6:12" x14ac:dyDescent="0.35">
      <c r="F98335" s="34"/>
      <c r="J98335" s="34"/>
      <c r="K98335" s="34"/>
      <c r="L98335" s="34"/>
    </row>
    <row r="98336" spans="6:12" x14ac:dyDescent="0.35">
      <c r="F98336" s="34"/>
      <c r="J98336" s="34"/>
      <c r="K98336" s="34"/>
      <c r="L98336" s="34"/>
    </row>
    <row r="98337" spans="6:12" x14ac:dyDescent="0.35">
      <c r="F98337" s="34"/>
      <c r="J98337" s="34"/>
      <c r="K98337" s="34"/>
      <c r="L98337" s="34"/>
    </row>
    <row r="98338" spans="6:12" x14ac:dyDescent="0.35">
      <c r="F98338" s="34"/>
      <c r="J98338" s="34"/>
      <c r="K98338" s="34"/>
      <c r="L98338" s="34"/>
    </row>
    <row r="98339" spans="6:12" x14ac:dyDescent="0.35">
      <c r="F98339" s="34"/>
      <c r="J98339" s="34"/>
      <c r="K98339" s="34"/>
      <c r="L98339" s="34"/>
    </row>
    <row r="98340" spans="6:12" x14ac:dyDescent="0.35">
      <c r="F98340" s="34"/>
      <c r="J98340" s="34"/>
      <c r="K98340" s="34"/>
      <c r="L98340" s="34"/>
    </row>
    <row r="98341" spans="6:12" x14ac:dyDescent="0.35">
      <c r="F98341" s="34"/>
      <c r="J98341" s="34"/>
      <c r="K98341" s="34"/>
      <c r="L98341" s="34"/>
    </row>
    <row r="98342" spans="6:12" x14ac:dyDescent="0.35">
      <c r="F98342" s="34"/>
      <c r="J98342" s="34"/>
      <c r="K98342" s="34"/>
      <c r="L98342" s="34"/>
    </row>
    <row r="98343" spans="6:12" x14ac:dyDescent="0.35">
      <c r="F98343" s="34"/>
      <c r="J98343" s="34"/>
      <c r="K98343" s="34"/>
      <c r="L98343" s="34"/>
    </row>
    <row r="98344" spans="6:12" x14ac:dyDescent="0.35">
      <c r="F98344" s="34"/>
      <c r="J98344" s="34"/>
      <c r="K98344" s="34"/>
      <c r="L98344" s="34"/>
    </row>
    <row r="98345" spans="6:12" x14ac:dyDescent="0.35">
      <c r="F98345" s="34"/>
      <c r="J98345" s="34"/>
      <c r="K98345" s="34"/>
      <c r="L98345" s="34"/>
    </row>
    <row r="98346" spans="6:12" x14ac:dyDescent="0.35">
      <c r="F98346" s="34"/>
      <c r="J98346" s="34"/>
      <c r="K98346" s="34"/>
      <c r="L98346" s="34"/>
    </row>
    <row r="98347" spans="6:12" x14ac:dyDescent="0.35">
      <c r="F98347" s="34"/>
      <c r="J98347" s="34"/>
      <c r="K98347" s="34"/>
      <c r="L98347" s="34"/>
    </row>
    <row r="98348" spans="6:12" x14ac:dyDescent="0.35">
      <c r="F98348" s="34"/>
      <c r="J98348" s="34"/>
      <c r="K98348" s="34"/>
      <c r="L98348" s="34"/>
    </row>
    <row r="98349" spans="6:12" x14ac:dyDescent="0.35">
      <c r="F98349" s="34"/>
      <c r="J98349" s="34"/>
      <c r="K98349" s="34"/>
      <c r="L98349" s="34"/>
    </row>
    <row r="98350" spans="6:12" x14ac:dyDescent="0.35">
      <c r="F98350" s="34"/>
      <c r="J98350" s="34"/>
      <c r="K98350" s="34"/>
      <c r="L98350" s="34"/>
    </row>
    <row r="98351" spans="6:12" x14ac:dyDescent="0.35">
      <c r="F98351" s="34"/>
      <c r="J98351" s="34"/>
      <c r="K98351" s="34"/>
      <c r="L98351" s="34"/>
    </row>
    <row r="98352" spans="6:12" x14ac:dyDescent="0.35">
      <c r="F98352" s="34"/>
      <c r="J98352" s="34"/>
      <c r="K98352" s="34"/>
      <c r="L98352" s="34"/>
    </row>
    <row r="98353" spans="6:12" x14ac:dyDescent="0.35">
      <c r="F98353" s="34"/>
      <c r="J98353" s="34"/>
      <c r="K98353" s="34"/>
      <c r="L98353" s="34"/>
    </row>
    <row r="98354" spans="6:12" x14ac:dyDescent="0.35">
      <c r="F98354" s="34"/>
      <c r="J98354" s="34"/>
      <c r="K98354" s="34"/>
      <c r="L98354" s="34"/>
    </row>
    <row r="98355" spans="6:12" x14ac:dyDescent="0.35">
      <c r="F98355" s="34"/>
      <c r="J98355" s="34"/>
      <c r="K98355" s="34"/>
      <c r="L98355" s="34"/>
    </row>
    <row r="98356" spans="6:12" x14ac:dyDescent="0.35">
      <c r="F98356" s="34"/>
      <c r="J98356" s="34"/>
      <c r="K98356" s="34"/>
      <c r="L98356" s="34"/>
    </row>
    <row r="98357" spans="6:12" x14ac:dyDescent="0.35">
      <c r="F98357" s="34"/>
      <c r="J98357" s="34"/>
      <c r="K98357" s="34"/>
      <c r="L98357" s="34"/>
    </row>
    <row r="98358" spans="6:12" x14ac:dyDescent="0.35">
      <c r="F98358" s="34"/>
      <c r="J98358" s="34"/>
      <c r="K98358" s="34"/>
      <c r="L98358" s="34"/>
    </row>
    <row r="98359" spans="6:12" x14ac:dyDescent="0.35">
      <c r="F98359" s="34"/>
      <c r="J98359" s="34"/>
      <c r="K98359" s="34"/>
      <c r="L98359" s="34"/>
    </row>
    <row r="98360" spans="6:12" x14ac:dyDescent="0.35">
      <c r="F98360" s="34"/>
      <c r="J98360" s="34"/>
      <c r="K98360" s="34"/>
      <c r="L98360" s="34"/>
    </row>
    <row r="98361" spans="6:12" x14ac:dyDescent="0.35">
      <c r="F98361" s="34"/>
      <c r="J98361" s="34"/>
      <c r="K98361" s="34"/>
      <c r="L98361" s="34"/>
    </row>
    <row r="98362" spans="6:12" x14ac:dyDescent="0.35">
      <c r="F98362" s="34"/>
      <c r="J98362" s="34"/>
      <c r="K98362" s="34"/>
      <c r="L98362" s="34"/>
    </row>
    <row r="98363" spans="6:12" x14ac:dyDescent="0.35">
      <c r="F98363" s="34"/>
      <c r="J98363" s="34"/>
      <c r="K98363" s="34"/>
      <c r="L98363" s="34"/>
    </row>
    <row r="98364" spans="6:12" x14ac:dyDescent="0.35">
      <c r="F98364" s="34"/>
      <c r="J98364" s="34"/>
      <c r="K98364" s="34"/>
      <c r="L98364" s="34"/>
    </row>
    <row r="98365" spans="6:12" x14ac:dyDescent="0.35">
      <c r="F98365" s="34"/>
      <c r="J98365" s="34"/>
      <c r="K98365" s="34"/>
      <c r="L98365" s="34"/>
    </row>
    <row r="98366" spans="6:12" x14ac:dyDescent="0.35">
      <c r="F98366" s="34"/>
      <c r="J98366" s="34"/>
      <c r="K98366" s="34"/>
      <c r="L98366" s="34"/>
    </row>
    <row r="98367" spans="6:12" x14ac:dyDescent="0.35">
      <c r="F98367" s="34"/>
      <c r="J98367" s="34"/>
      <c r="K98367" s="34"/>
      <c r="L98367" s="34"/>
    </row>
    <row r="98368" spans="6:12" x14ac:dyDescent="0.35">
      <c r="F98368" s="34"/>
      <c r="J98368" s="34"/>
      <c r="K98368" s="34"/>
      <c r="L98368" s="34"/>
    </row>
    <row r="98369" spans="6:12" x14ac:dyDescent="0.35">
      <c r="F98369" s="34"/>
      <c r="J98369" s="34"/>
      <c r="K98369" s="34"/>
      <c r="L98369" s="34"/>
    </row>
    <row r="98370" spans="6:12" x14ac:dyDescent="0.35">
      <c r="F98370" s="34"/>
      <c r="J98370" s="34"/>
      <c r="K98370" s="34"/>
      <c r="L98370" s="34"/>
    </row>
    <row r="98371" spans="6:12" x14ac:dyDescent="0.35">
      <c r="F98371" s="34"/>
      <c r="J98371" s="34"/>
      <c r="K98371" s="34"/>
      <c r="L98371" s="34"/>
    </row>
    <row r="98372" spans="6:12" x14ac:dyDescent="0.35">
      <c r="F98372" s="34"/>
      <c r="J98372" s="34"/>
      <c r="K98372" s="34"/>
      <c r="L98372" s="34"/>
    </row>
    <row r="98373" spans="6:12" x14ac:dyDescent="0.35">
      <c r="F98373" s="34"/>
      <c r="J98373" s="34"/>
      <c r="K98373" s="34"/>
      <c r="L98373" s="34"/>
    </row>
    <row r="98374" spans="6:12" x14ac:dyDescent="0.35">
      <c r="F98374" s="34"/>
      <c r="J98374" s="34"/>
      <c r="K98374" s="34"/>
      <c r="L98374" s="34"/>
    </row>
    <row r="98375" spans="6:12" x14ac:dyDescent="0.35">
      <c r="F98375" s="34"/>
      <c r="J98375" s="34"/>
      <c r="K98375" s="34"/>
      <c r="L98375" s="34"/>
    </row>
    <row r="98376" spans="6:12" x14ac:dyDescent="0.35">
      <c r="F98376" s="34"/>
      <c r="J98376" s="34"/>
      <c r="K98376" s="34"/>
      <c r="L98376" s="34"/>
    </row>
    <row r="98377" spans="6:12" x14ac:dyDescent="0.35">
      <c r="F98377" s="34"/>
      <c r="J98377" s="34"/>
      <c r="K98377" s="34"/>
      <c r="L98377" s="34"/>
    </row>
    <row r="98378" spans="6:12" x14ac:dyDescent="0.35">
      <c r="F98378" s="34"/>
      <c r="J98378" s="34"/>
      <c r="K98378" s="34"/>
      <c r="L98378" s="34"/>
    </row>
    <row r="98379" spans="6:12" x14ac:dyDescent="0.35">
      <c r="F98379" s="34"/>
      <c r="J98379" s="34"/>
      <c r="K98379" s="34"/>
      <c r="L98379" s="34"/>
    </row>
    <row r="98380" spans="6:12" x14ac:dyDescent="0.35">
      <c r="F98380" s="34"/>
      <c r="J98380" s="34"/>
      <c r="K98380" s="34"/>
      <c r="L98380" s="34"/>
    </row>
    <row r="98381" spans="6:12" x14ac:dyDescent="0.35">
      <c r="F98381" s="34"/>
      <c r="J98381" s="34"/>
      <c r="K98381" s="34"/>
      <c r="L98381" s="34"/>
    </row>
    <row r="98382" spans="6:12" x14ac:dyDescent="0.35">
      <c r="F98382" s="34"/>
      <c r="J98382" s="34"/>
      <c r="K98382" s="34"/>
      <c r="L98382" s="34"/>
    </row>
    <row r="98383" spans="6:12" x14ac:dyDescent="0.35">
      <c r="F98383" s="34"/>
      <c r="J98383" s="34"/>
      <c r="K98383" s="34"/>
      <c r="L98383" s="34"/>
    </row>
    <row r="98384" spans="6:12" x14ac:dyDescent="0.35">
      <c r="F98384" s="34"/>
      <c r="J98384" s="34"/>
      <c r="K98384" s="34"/>
      <c r="L98384" s="34"/>
    </row>
    <row r="98385" spans="6:12" x14ac:dyDescent="0.35">
      <c r="F98385" s="34"/>
      <c r="J98385" s="34"/>
      <c r="K98385" s="34"/>
      <c r="L98385" s="34"/>
    </row>
    <row r="98386" spans="6:12" x14ac:dyDescent="0.35">
      <c r="F98386" s="34"/>
      <c r="J98386" s="34"/>
      <c r="K98386" s="34"/>
      <c r="L98386" s="34"/>
    </row>
    <row r="98387" spans="6:12" x14ac:dyDescent="0.35">
      <c r="F98387" s="34"/>
      <c r="J98387" s="34"/>
      <c r="K98387" s="34"/>
      <c r="L98387" s="34"/>
    </row>
    <row r="98388" spans="6:12" x14ac:dyDescent="0.35">
      <c r="F98388" s="34"/>
      <c r="J98388" s="34"/>
      <c r="K98388" s="34"/>
      <c r="L98388" s="34"/>
    </row>
    <row r="98389" spans="6:12" x14ac:dyDescent="0.35">
      <c r="F98389" s="34"/>
      <c r="J98389" s="34"/>
      <c r="K98389" s="34"/>
      <c r="L98389" s="34"/>
    </row>
    <row r="98390" spans="6:12" x14ac:dyDescent="0.35">
      <c r="F98390" s="34"/>
      <c r="J98390" s="34"/>
      <c r="K98390" s="34"/>
      <c r="L98390" s="34"/>
    </row>
    <row r="98391" spans="6:12" x14ac:dyDescent="0.35">
      <c r="F98391" s="34"/>
      <c r="J98391" s="34"/>
      <c r="K98391" s="34"/>
      <c r="L98391" s="34"/>
    </row>
    <row r="98392" spans="6:12" x14ac:dyDescent="0.35">
      <c r="F98392" s="34"/>
      <c r="J98392" s="34"/>
      <c r="K98392" s="34"/>
      <c r="L98392" s="34"/>
    </row>
    <row r="98393" spans="6:12" x14ac:dyDescent="0.35">
      <c r="F98393" s="34"/>
      <c r="J98393" s="34"/>
      <c r="K98393" s="34"/>
      <c r="L98393" s="34"/>
    </row>
    <row r="98394" spans="6:12" x14ac:dyDescent="0.35">
      <c r="F98394" s="34"/>
      <c r="J98394" s="34"/>
      <c r="K98394" s="34"/>
      <c r="L98394" s="34"/>
    </row>
    <row r="98395" spans="6:12" x14ac:dyDescent="0.35">
      <c r="F98395" s="34"/>
      <c r="J98395" s="34"/>
      <c r="K98395" s="34"/>
      <c r="L98395" s="34"/>
    </row>
    <row r="98396" spans="6:12" x14ac:dyDescent="0.35">
      <c r="F98396" s="34"/>
      <c r="J98396" s="34"/>
      <c r="K98396" s="34"/>
      <c r="L98396" s="34"/>
    </row>
    <row r="98397" spans="6:12" x14ac:dyDescent="0.35">
      <c r="F98397" s="34"/>
      <c r="J98397" s="34"/>
      <c r="K98397" s="34"/>
      <c r="L98397" s="34"/>
    </row>
    <row r="98398" spans="6:12" x14ac:dyDescent="0.35">
      <c r="F98398" s="34"/>
      <c r="J98398" s="34"/>
      <c r="K98398" s="34"/>
      <c r="L98398" s="34"/>
    </row>
    <row r="98399" spans="6:12" x14ac:dyDescent="0.35">
      <c r="F98399" s="34"/>
      <c r="J98399" s="34"/>
      <c r="K98399" s="34"/>
      <c r="L98399" s="34"/>
    </row>
    <row r="98400" spans="6:12" x14ac:dyDescent="0.35">
      <c r="F98400" s="34"/>
      <c r="J98400" s="34"/>
      <c r="K98400" s="34"/>
      <c r="L98400" s="34"/>
    </row>
    <row r="98401" spans="6:12" x14ac:dyDescent="0.35">
      <c r="F98401" s="34"/>
      <c r="J98401" s="34"/>
      <c r="K98401" s="34"/>
      <c r="L98401" s="34"/>
    </row>
    <row r="98402" spans="6:12" x14ac:dyDescent="0.35">
      <c r="F98402" s="34"/>
      <c r="J98402" s="34"/>
      <c r="K98402" s="34"/>
      <c r="L98402" s="34"/>
    </row>
    <row r="98403" spans="6:12" x14ac:dyDescent="0.35">
      <c r="F98403" s="34"/>
      <c r="J98403" s="34"/>
      <c r="K98403" s="34"/>
      <c r="L98403" s="34"/>
    </row>
    <row r="98404" spans="6:12" x14ac:dyDescent="0.35">
      <c r="F98404" s="34"/>
      <c r="J98404" s="34"/>
      <c r="K98404" s="34"/>
      <c r="L98404" s="34"/>
    </row>
    <row r="98405" spans="6:12" x14ac:dyDescent="0.35">
      <c r="F98405" s="34"/>
      <c r="J98405" s="34"/>
      <c r="K98405" s="34"/>
      <c r="L98405" s="34"/>
    </row>
    <row r="98406" spans="6:12" x14ac:dyDescent="0.35">
      <c r="F98406" s="34"/>
      <c r="J98406" s="34"/>
      <c r="K98406" s="34"/>
      <c r="L98406" s="34"/>
    </row>
    <row r="98407" spans="6:12" x14ac:dyDescent="0.35">
      <c r="F98407" s="34"/>
      <c r="J98407" s="34"/>
      <c r="K98407" s="34"/>
      <c r="L98407" s="34"/>
    </row>
    <row r="98408" spans="6:12" x14ac:dyDescent="0.35">
      <c r="F98408" s="34"/>
      <c r="J98408" s="34"/>
      <c r="K98408" s="34"/>
      <c r="L98408" s="34"/>
    </row>
    <row r="98409" spans="6:12" x14ac:dyDescent="0.35">
      <c r="F98409" s="34"/>
      <c r="J98409" s="34"/>
      <c r="K98409" s="34"/>
      <c r="L98409" s="34"/>
    </row>
    <row r="98410" spans="6:12" x14ac:dyDescent="0.35">
      <c r="F98410" s="34"/>
      <c r="J98410" s="34"/>
      <c r="K98410" s="34"/>
      <c r="L98410" s="34"/>
    </row>
    <row r="98411" spans="6:12" x14ac:dyDescent="0.35">
      <c r="F98411" s="34"/>
      <c r="J98411" s="34"/>
      <c r="K98411" s="34"/>
      <c r="L98411" s="34"/>
    </row>
    <row r="98412" spans="6:12" x14ac:dyDescent="0.35">
      <c r="F98412" s="34"/>
      <c r="J98412" s="34"/>
      <c r="K98412" s="34"/>
      <c r="L98412" s="34"/>
    </row>
    <row r="98413" spans="6:12" x14ac:dyDescent="0.35">
      <c r="F98413" s="34"/>
      <c r="J98413" s="34"/>
      <c r="K98413" s="34"/>
      <c r="L98413" s="34"/>
    </row>
    <row r="98414" spans="6:12" x14ac:dyDescent="0.35">
      <c r="F98414" s="34"/>
      <c r="J98414" s="34"/>
      <c r="K98414" s="34"/>
      <c r="L98414" s="34"/>
    </row>
    <row r="98415" spans="6:12" x14ac:dyDescent="0.35">
      <c r="F98415" s="34"/>
      <c r="J98415" s="34"/>
      <c r="K98415" s="34"/>
      <c r="L98415" s="34"/>
    </row>
    <row r="98416" spans="6:12" x14ac:dyDescent="0.35">
      <c r="F98416" s="34"/>
      <c r="J98416" s="34"/>
      <c r="K98416" s="34"/>
      <c r="L98416" s="34"/>
    </row>
    <row r="98417" spans="6:12" x14ac:dyDescent="0.35">
      <c r="F98417" s="34"/>
      <c r="J98417" s="34"/>
      <c r="K98417" s="34"/>
      <c r="L98417" s="34"/>
    </row>
    <row r="98418" spans="6:12" x14ac:dyDescent="0.35">
      <c r="F98418" s="34"/>
      <c r="J98418" s="34"/>
      <c r="K98418" s="34"/>
      <c r="L98418" s="34"/>
    </row>
    <row r="98419" spans="6:12" x14ac:dyDescent="0.35">
      <c r="F98419" s="34"/>
      <c r="J98419" s="34"/>
      <c r="K98419" s="34"/>
      <c r="L98419" s="34"/>
    </row>
    <row r="98420" spans="6:12" x14ac:dyDescent="0.35">
      <c r="F98420" s="34"/>
      <c r="J98420" s="34"/>
      <c r="K98420" s="34"/>
      <c r="L98420" s="34"/>
    </row>
    <row r="98421" spans="6:12" x14ac:dyDescent="0.35">
      <c r="F98421" s="34"/>
      <c r="J98421" s="34"/>
      <c r="K98421" s="34"/>
      <c r="L98421" s="34"/>
    </row>
    <row r="98422" spans="6:12" x14ac:dyDescent="0.35">
      <c r="F98422" s="34"/>
      <c r="J98422" s="34"/>
      <c r="K98422" s="34"/>
      <c r="L98422" s="34"/>
    </row>
    <row r="98423" spans="6:12" x14ac:dyDescent="0.35">
      <c r="F98423" s="34"/>
      <c r="J98423" s="34"/>
      <c r="K98423" s="34"/>
      <c r="L98423" s="34"/>
    </row>
    <row r="98424" spans="6:12" x14ac:dyDescent="0.35">
      <c r="F98424" s="34"/>
      <c r="J98424" s="34"/>
      <c r="K98424" s="34"/>
      <c r="L98424" s="34"/>
    </row>
    <row r="98425" spans="6:12" x14ac:dyDescent="0.35">
      <c r="F98425" s="34"/>
      <c r="J98425" s="34"/>
      <c r="K98425" s="34"/>
      <c r="L98425" s="34"/>
    </row>
    <row r="98426" spans="6:12" x14ac:dyDescent="0.35">
      <c r="F98426" s="34"/>
      <c r="J98426" s="34"/>
      <c r="K98426" s="34"/>
      <c r="L98426" s="34"/>
    </row>
    <row r="98427" spans="6:12" x14ac:dyDescent="0.35">
      <c r="F98427" s="34"/>
      <c r="J98427" s="34"/>
      <c r="K98427" s="34"/>
      <c r="L98427" s="34"/>
    </row>
    <row r="98428" spans="6:12" x14ac:dyDescent="0.35">
      <c r="F98428" s="34"/>
      <c r="J98428" s="34"/>
      <c r="K98428" s="34"/>
      <c r="L98428" s="34"/>
    </row>
    <row r="98429" spans="6:12" x14ac:dyDescent="0.35">
      <c r="F98429" s="34"/>
      <c r="J98429" s="34"/>
      <c r="K98429" s="34"/>
      <c r="L98429" s="34"/>
    </row>
    <row r="98430" spans="6:12" x14ac:dyDescent="0.35">
      <c r="F98430" s="34"/>
      <c r="J98430" s="34"/>
      <c r="K98430" s="34"/>
      <c r="L98430" s="34"/>
    </row>
    <row r="98431" spans="6:12" x14ac:dyDescent="0.35">
      <c r="F98431" s="34"/>
      <c r="J98431" s="34"/>
      <c r="K98431" s="34"/>
      <c r="L98431" s="34"/>
    </row>
    <row r="98432" spans="6:12" x14ac:dyDescent="0.35">
      <c r="F98432" s="34"/>
      <c r="J98432" s="34"/>
      <c r="K98432" s="34"/>
      <c r="L98432" s="34"/>
    </row>
    <row r="98433" spans="6:12" x14ac:dyDescent="0.35">
      <c r="F98433" s="34"/>
      <c r="J98433" s="34"/>
      <c r="K98433" s="34"/>
      <c r="L98433" s="34"/>
    </row>
    <row r="98434" spans="6:12" x14ac:dyDescent="0.35">
      <c r="F98434" s="34"/>
      <c r="J98434" s="34"/>
      <c r="K98434" s="34"/>
      <c r="L98434" s="34"/>
    </row>
    <row r="98435" spans="6:12" x14ac:dyDescent="0.35">
      <c r="F98435" s="34"/>
      <c r="J98435" s="34"/>
      <c r="K98435" s="34"/>
      <c r="L98435" s="34"/>
    </row>
    <row r="98436" spans="6:12" x14ac:dyDescent="0.35">
      <c r="F98436" s="34"/>
      <c r="J98436" s="34"/>
      <c r="K98436" s="34"/>
      <c r="L98436" s="34"/>
    </row>
    <row r="98437" spans="6:12" x14ac:dyDescent="0.35">
      <c r="F98437" s="34"/>
      <c r="J98437" s="34"/>
      <c r="K98437" s="34"/>
      <c r="L98437" s="34"/>
    </row>
    <row r="98438" spans="6:12" x14ac:dyDescent="0.35">
      <c r="F98438" s="34"/>
      <c r="J98438" s="34"/>
      <c r="K98438" s="34"/>
      <c r="L98438" s="34"/>
    </row>
    <row r="98439" spans="6:12" x14ac:dyDescent="0.35">
      <c r="F98439" s="34"/>
      <c r="J98439" s="34"/>
      <c r="K98439" s="34"/>
      <c r="L98439" s="34"/>
    </row>
    <row r="98440" spans="6:12" x14ac:dyDescent="0.35">
      <c r="F98440" s="34"/>
      <c r="J98440" s="34"/>
      <c r="K98440" s="34"/>
      <c r="L98440" s="34"/>
    </row>
    <row r="98441" spans="6:12" x14ac:dyDescent="0.35">
      <c r="F98441" s="34"/>
      <c r="J98441" s="34"/>
      <c r="K98441" s="34"/>
      <c r="L98441" s="34"/>
    </row>
    <row r="98442" spans="6:12" x14ac:dyDescent="0.35">
      <c r="F98442" s="34"/>
      <c r="J98442" s="34"/>
      <c r="K98442" s="34"/>
      <c r="L98442" s="34"/>
    </row>
    <row r="98443" spans="6:12" x14ac:dyDescent="0.35">
      <c r="F98443" s="34"/>
      <c r="J98443" s="34"/>
      <c r="K98443" s="34"/>
      <c r="L98443" s="34"/>
    </row>
    <row r="98444" spans="6:12" x14ac:dyDescent="0.35">
      <c r="F98444" s="34"/>
      <c r="J98444" s="34"/>
      <c r="K98444" s="34"/>
      <c r="L98444" s="34"/>
    </row>
    <row r="98445" spans="6:12" x14ac:dyDescent="0.35">
      <c r="F98445" s="34"/>
      <c r="J98445" s="34"/>
      <c r="K98445" s="34"/>
      <c r="L98445" s="34"/>
    </row>
    <row r="98446" spans="6:12" x14ac:dyDescent="0.35">
      <c r="F98446" s="34"/>
      <c r="J98446" s="34"/>
      <c r="K98446" s="34"/>
      <c r="L98446" s="34"/>
    </row>
    <row r="98447" spans="6:12" x14ac:dyDescent="0.35">
      <c r="F98447" s="34"/>
      <c r="J98447" s="34"/>
      <c r="K98447" s="34"/>
      <c r="L98447" s="34"/>
    </row>
    <row r="98448" spans="6:12" x14ac:dyDescent="0.35">
      <c r="F98448" s="34"/>
      <c r="J98448" s="34"/>
      <c r="K98448" s="34"/>
      <c r="L98448" s="34"/>
    </row>
    <row r="98449" spans="6:12" x14ac:dyDescent="0.35">
      <c r="F98449" s="34"/>
      <c r="J98449" s="34"/>
      <c r="K98449" s="34"/>
      <c r="L98449" s="34"/>
    </row>
    <row r="98450" spans="6:12" x14ac:dyDescent="0.35">
      <c r="F98450" s="34"/>
      <c r="J98450" s="34"/>
      <c r="K98450" s="34"/>
      <c r="L98450" s="34"/>
    </row>
    <row r="98451" spans="6:12" x14ac:dyDescent="0.35">
      <c r="F98451" s="34"/>
      <c r="J98451" s="34"/>
      <c r="K98451" s="34"/>
      <c r="L98451" s="34"/>
    </row>
    <row r="98452" spans="6:12" x14ac:dyDescent="0.35">
      <c r="F98452" s="34"/>
      <c r="J98452" s="34"/>
      <c r="K98452" s="34"/>
      <c r="L98452" s="34"/>
    </row>
    <row r="98453" spans="6:12" x14ac:dyDescent="0.35">
      <c r="F98453" s="34"/>
      <c r="J98453" s="34"/>
      <c r="K98453" s="34"/>
      <c r="L98453" s="34"/>
    </row>
    <row r="98454" spans="6:12" x14ac:dyDescent="0.35">
      <c r="F98454" s="34"/>
      <c r="J98454" s="34"/>
      <c r="K98454" s="34"/>
      <c r="L98454" s="34"/>
    </row>
    <row r="98455" spans="6:12" x14ac:dyDescent="0.35">
      <c r="F98455" s="34"/>
      <c r="J98455" s="34"/>
      <c r="K98455" s="34"/>
      <c r="L98455" s="34"/>
    </row>
    <row r="98456" spans="6:12" x14ac:dyDescent="0.35">
      <c r="F98456" s="34"/>
      <c r="J98456" s="34"/>
      <c r="K98456" s="34"/>
      <c r="L98456" s="34"/>
    </row>
    <row r="98457" spans="6:12" x14ac:dyDescent="0.35">
      <c r="F98457" s="34"/>
      <c r="J98457" s="34"/>
      <c r="K98457" s="34"/>
      <c r="L98457" s="34"/>
    </row>
    <row r="98458" spans="6:12" x14ac:dyDescent="0.35">
      <c r="F98458" s="34"/>
      <c r="J98458" s="34"/>
      <c r="K98458" s="34"/>
      <c r="L98458" s="34"/>
    </row>
    <row r="98459" spans="6:12" x14ac:dyDescent="0.35">
      <c r="F98459" s="34"/>
      <c r="J98459" s="34"/>
      <c r="K98459" s="34"/>
      <c r="L98459" s="34"/>
    </row>
    <row r="98460" spans="6:12" x14ac:dyDescent="0.35">
      <c r="F98460" s="34"/>
      <c r="J98460" s="34"/>
      <c r="K98460" s="34"/>
      <c r="L98460" s="34"/>
    </row>
    <row r="98461" spans="6:12" x14ac:dyDescent="0.35">
      <c r="F98461" s="34"/>
      <c r="J98461" s="34"/>
      <c r="K98461" s="34"/>
      <c r="L98461" s="34"/>
    </row>
    <row r="98462" spans="6:12" x14ac:dyDescent="0.35">
      <c r="F98462" s="34"/>
      <c r="J98462" s="34"/>
      <c r="K98462" s="34"/>
      <c r="L98462" s="34"/>
    </row>
    <row r="98463" spans="6:12" x14ac:dyDescent="0.35">
      <c r="F98463" s="34"/>
      <c r="J98463" s="34"/>
      <c r="K98463" s="34"/>
      <c r="L98463" s="34"/>
    </row>
    <row r="98464" spans="6:12" x14ac:dyDescent="0.35">
      <c r="F98464" s="34"/>
      <c r="J98464" s="34"/>
      <c r="K98464" s="34"/>
      <c r="L98464" s="34"/>
    </row>
    <row r="98465" spans="6:12" x14ac:dyDescent="0.35">
      <c r="F98465" s="34"/>
      <c r="J98465" s="34"/>
      <c r="K98465" s="34"/>
      <c r="L98465" s="34"/>
    </row>
    <row r="98466" spans="6:12" x14ac:dyDescent="0.35">
      <c r="F98466" s="34"/>
      <c r="J98466" s="34"/>
      <c r="K98466" s="34"/>
      <c r="L98466" s="34"/>
    </row>
    <row r="98467" spans="6:12" x14ac:dyDescent="0.35">
      <c r="F98467" s="34"/>
      <c r="J98467" s="34"/>
      <c r="K98467" s="34"/>
      <c r="L98467" s="34"/>
    </row>
    <row r="98468" spans="6:12" x14ac:dyDescent="0.35">
      <c r="F98468" s="34"/>
      <c r="J98468" s="34"/>
      <c r="K98468" s="34"/>
      <c r="L98468" s="34"/>
    </row>
    <row r="98469" spans="6:12" x14ac:dyDescent="0.35">
      <c r="F98469" s="34"/>
      <c r="J98469" s="34"/>
      <c r="K98469" s="34"/>
      <c r="L98469" s="34"/>
    </row>
    <row r="98470" spans="6:12" x14ac:dyDescent="0.35">
      <c r="F98470" s="34"/>
      <c r="J98470" s="34"/>
      <c r="K98470" s="34"/>
      <c r="L98470" s="34"/>
    </row>
    <row r="98471" spans="6:12" x14ac:dyDescent="0.35">
      <c r="F98471" s="34"/>
      <c r="J98471" s="34"/>
      <c r="K98471" s="34"/>
      <c r="L98471" s="34"/>
    </row>
    <row r="98472" spans="6:12" x14ac:dyDescent="0.35">
      <c r="F98472" s="34"/>
      <c r="J98472" s="34"/>
      <c r="K98472" s="34"/>
      <c r="L98472" s="34"/>
    </row>
    <row r="98473" spans="6:12" x14ac:dyDescent="0.35">
      <c r="F98473" s="34"/>
      <c r="J98473" s="34"/>
      <c r="K98473" s="34"/>
      <c r="L98473" s="34"/>
    </row>
    <row r="98474" spans="6:12" x14ac:dyDescent="0.35">
      <c r="F98474" s="34"/>
      <c r="J98474" s="34"/>
      <c r="K98474" s="34"/>
      <c r="L98474" s="34"/>
    </row>
    <row r="98475" spans="6:12" x14ac:dyDescent="0.35">
      <c r="F98475" s="34"/>
      <c r="J98475" s="34"/>
      <c r="K98475" s="34"/>
      <c r="L98475" s="34"/>
    </row>
    <row r="98476" spans="6:12" x14ac:dyDescent="0.35">
      <c r="F98476" s="34"/>
      <c r="J98476" s="34"/>
      <c r="K98476" s="34"/>
      <c r="L98476" s="34"/>
    </row>
    <row r="98477" spans="6:12" x14ac:dyDescent="0.35">
      <c r="F98477" s="34"/>
      <c r="J98477" s="34"/>
      <c r="K98477" s="34"/>
      <c r="L98477" s="34"/>
    </row>
    <row r="98478" spans="6:12" x14ac:dyDescent="0.35">
      <c r="F98478" s="34"/>
      <c r="J98478" s="34"/>
      <c r="K98478" s="34"/>
      <c r="L98478" s="34"/>
    </row>
    <row r="98479" spans="6:12" x14ac:dyDescent="0.35">
      <c r="F98479" s="34"/>
      <c r="J98479" s="34"/>
      <c r="K98479" s="34"/>
      <c r="L98479" s="34"/>
    </row>
    <row r="98480" spans="6:12" x14ac:dyDescent="0.35">
      <c r="F98480" s="34"/>
      <c r="J98480" s="34"/>
      <c r="K98480" s="34"/>
      <c r="L98480" s="34"/>
    </row>
    <row r="98481" spans="6:12" x14ac:dyDescent="0.35">
      <c r="F98481" s="34"/>
      <c r="J98481" s="34"/>
      <c r="K98481" s="34"/>
      <c r="L98481" s="34"/>
    </row>
    <row r="98482" spans="6:12" x14ac:dyDescent="0.35">
      <c r="F98482" s="34"/>
      <c r="J98482" s="34"/>
      <c r="K98482" s="34"/>
      <c r="L98482" s="34"/>
    </row>
    <row r="98483" spans="6:12" x14ac:dyDescent="0.35">
      <c r="F98483" s="34"/>
      <c r="J98483" s="34"/>
      <c r="K98483" s="34"/>
      <c r="L98483" s="34"/>
    </row>
    <row r="98484" spans="6:12" x14ac:dyDescent="0.35">
      <c r="F98484" s="34"/>
      <c r="J98484" s="34"/>
      <c r="K98484" s="34"/>
      <c r="L98484" s="34"/>
    </row>
    <row r="98485" spans="6:12" x14ac:dyDescent="0.35">
      <c r="F98485" s="34"/>
      <c r="J98485" s="34"/>
      <c r="K98485" s="34"/>
      <c r="L98485" s="34"/>
    </row>
    <row r="98486" spans="6:12" x14ac:dyDescent="0.35">
      <c r="F98486" s="34"/>
      <c r="J98486" s="34"/>
      <c r="K98486" s="34"/>
      <c r="L98486" s="34"/>
    </row>
    <row r="98487" spans="6:12" x14ac:dyDescent="0.35">
      <c r="F98487" s="34"/>
      <c r="J98487" s="34"/>
      <c r="K98487" s="34"/>
      <c r="L98487" s="34"/>
    </row>
    <row r="98488" spans="6:12" x14ac:dyDescent="0.35">
      <c r="F98488" s="34"/>
      <c r="J98488" s="34"/>
      <c r="K98488" s="34"/>
      <c r="L98488" s="34"/>
    </row>
    <row r="98489" spans="6:12" x14ac:dyDescent="0.35">
      <c r="F98489" s="34"/>
      <c r="J98489" s="34"/>
      <c r="K98489" s="34"/>
      <c r="L98489" s="34"/>
    </row>
    <row r="98490" spans="6:12" x14ac:dyDescent="0.35">
      <c r="F98490" s="34"/>
      <c r="J98490" s="34"/>
      <c r="K98490" s="34"/>
      <c r="L98490" s="34"/>
    </row>
    <row r="98491" spans="6:12" x14ac:dyDescent="0.35">
      <c r="F98491" s="34"/>
      <c r="J98491" s="34"/>
      <c r="K98491" s="34"/>
      <c r="L98491" s="34"/>
    </row>
    <row r="98492" spans="6:12" x14ac:dyDescent="0.35">
      <c r="F98492" s="34"/>
      <c r="J98492" s="34"/>
      <c r="K98492" s="34"/>
      <c r="L98492" s="34"/>
    </row>
    <row r="98493" spans="6:12" x14ac:dyDescent="0.35">
      <c r="F98493" s="34"/>
      <c r="J98493" s="34"/>
      <c r="K98493" s="34"/>
      <c r="L98493" s="34"/>
    </row>
    <row r="98494" spans="6:12" x14ac:dyDescent="0.35">
      <c r="F98494" s="34"/>
      <c r="J98494" s="34"/>
      <c r="K98494" s="34"/>
      <c r="L98494" s="34"/>
    </row>
    <row r="98495" spans="6:12" x14ac:dyDescent="0.35">
      <c r="F98495" s="34"/>
      <c r="J98495" s="34"/>
      <c r="K98495" s="34"/>
      <c r="L98495" s="34"/>
    </row>
    <row r="98496" spans="6:12" x14ac:dyDescent="0.35">
      <c r="F98496" s="34"/>
      <c r="J98496" s="34"/>
      <c r="K98496" s="34"/>
      <c r="L98496" s="34"/>
    </row>
    <row r="98497" spans="6:12" x14ac:dyDescent="0.35">
      <c r="F98497" s="34"/>
      <c r="J98497" s="34"/>
      <c r="K98497" s="34"/>
      <c r="L98497" s="34"/>
    </row>
    <row r="98498" spans="6:12" x14ac:dyDescent="0.35">
      <c r="F98498" s="34"/>
      <c r="J98498" s="34"/>
      <c r="K98498" s="34"/>
      <c r="L98498" s="34"/>
    </row>
    <row r="98499" spans="6:12" x14ac:dyDescent="0.35">
      <c r="F98499" s="34"/>
      <c r="J98499" s="34"/>
      <c r="K98499" s="34"/>
      <c r="L98499" s="34"/>
    </row>
    <row r="98500" spans="6:12" x14ac:dyDescent="0.35">
      <c r="F98500" s="34"/>
      <c r="J98500" s="34"/>
      <c r="K98500" s="34"/>
      <c r="L98500" s="34"/>
    </row>
    <row r="98501" spans="6:12" x14ac:dyDescent="0.35">
      <c r="F98501" s="34"/>
      <c r="J98501" s="34"/>
      <c r="K98501" s="34"/>
      <c r="L98501" s="34"/>
    </row>
    <row r="98502" spans="6:12" x14ac:dyDescent="0.35">
      <c r="F98502" s="34"/>
      <c r="J98502" s="34"/>
      <c r="K98502" s="34"/>
      <c r="L98502" s="34"/>
    </row>
    <row r="98503" spans="6:12" x14ac:dyDescent="0.35">
      <c r="F98503" s="34"/>
      <c r="J98503" s="34"/>
      <c r="K98503" s="34"/>
      <c r="L98503" s="34"/>
    </row>
    <row r="98504" spans="6:12" x14ac:dyDescent="0.35">
      <c r="F98504" s="34"/>
      <c r="J98504" s="34"/>
      <c r="K98504" s="34"/>
      <c r="L98504" s="34"/>
    </row>
    <row r="98505" spans="6:12" x14ac:dyDescent="0.35">
      <c r="F98505" s="34"/>
      <c r="J98505" s="34"/>
      <c r="K98505" s="34"/>
      <c r="L98505" s="34"/>
    </row>
    <row r="98506" spans="6:12" x14ac:dyDescent="0.35">
      <c r="F98506" s="34"/>
      <c r="J98506" s="34"/>
      <c r="K98506" s="34"/>
      <c r="L98506" s="34"/>
    </row>
    <row r="98507" spans="6:12" x14ac:dyDescent="0.35">
      <c r="F98507" s="34"/>
      <c r="J98507" s="34"/>
      <c r="K98507" s="34"/>
      <c r="L98507" s="34"/>
    </row>
    <row r="98508" spans="6:12" x14ac:dyDescent="0.35">
      <c r="F98508" s="34"/>
      <c r="J98508" s="34"/>
      <c r="K98508" s="34"/>
      <c r="L98508" s="34"/>
    </row>
    <row r="98509" spans="6:12" x14ac:dyDescent="0.35">
      <c r="F98509" s="34"/>
      <c r="J98509" s="34"/>
      <c r="K98509" s="34"/>
      <c r="L98509" s="34"/>
    </row>
    <row r="98510" spans="6:12" x14ac:dyDescent="0.35">
      <c r="F98510" s="34"/>
      <c r="J98510" s="34"/>
      <c r="K98510" s="34"/>
      <c r="L98510" s="34"/>
    </row>
    <row r="98511" spans="6:12" x14ac:dyDescent="0.35">
      <c r="F98511" s="34"/>
      <c r="J98511" s="34"/>
      <c r="K98511" s="34"/>
      <c r="L98511" s="34"/>
    </row>
    <row r="98512" spans="6:12" x14ac:dyDescent="0.35">
      <c r="F98512" s="34"/>
      <c r="J98512" s="34"/>
      <c r="K98512" s="34"/>
      <c r="L98512" s="34"/>
    </row>
    <row r="98513" spans="6:12" x14ac:dyDescent="0.35">
      <c r="F98513" s="34"/>
      <c r="J98513" s="34"/>
      <c r="K98513" s="34"/>
      <c r="L98513" s="34"/>
    </row>
    <row r="98514" spans="6:12" x14ac:dyDescent="0.35">
      <c r="F98514" s="34"/>
      <c r="J98514" s="34"/>
      <c r="K98514" s="34"/>
      <c r="L98514" s="34"/>
    </row>
    <row r="98515" spans="6:12" x14ac:dyDescent="0.35">
      <c r="F98515" s="34"/>
      <c r="J98515" s="34"/>
      <c r="K98515" s="34"/>
      <c r="L98515" s="34"/>
    </row>
    <row r="98516" spans="6:12" x14ac:dyDescent="0.35">
      <c r="F98516" s="34"/>
      <c r="J98516" s="34"/>
      <c r="K98516" s="34"/>
      <c r="L98516" s="34"/>
    </row>
    <row r="98517" spans="6:12" x14ac:dyDescent="0.35">
      <c r="F98517" s="34"/>
      <c r="J98517" s="34"/>
      <c r="K98517" s="34"/>
      <c r="L98517" s="34"/>
    </row>
    <row r="98518" spans="6:12" x14ac:dyDescent="0.35">
      <c r="F98518" s="34"/>
      <c r="J98518" s="34"/>
      <c r="K98518" s="34"/>
      <c r="L98518" s="34"/>
    </row>
    <row r="98519" spans="6:12" x14ac:dyDescent="0.35">
      <c r="F98519" s="34"/>
      <c r="J98519" s="34"/>
      <c r="K98519" s="34"/>
      <c r="L98519" s="34"/>
    </row>
    <row r="98520" spans="6:12" x14ac:dyDescent="0.35">
      <c r="F98520" s="34"/>
      <c r="J98520" s="34"/>
      <c r="K98520" s="34"/>
      <c r="L98520" s="34"/>
    </row>
    <row r="98521" spans="6:12" x14ac:dyDescent="0.35">
      <c r="F98521" s="34"/>
      <c r="J98521" s="34"/>
      <c r="K98521" s="34"/>
      <c r="L98521" s="34"/>
    </row>
    <row r="98522" spans="6:12" x14ac:dyDescent="0.35">
      <c r="F98522" s="34"/>
      <c r="J98522" s="34"/>
      <c r="K98522" s="34"/>
      <c r="L98522" s="34"/>
    </row>
    <row r="98523" spans="6:12" x14ac:dyDescent="0.35">
      <c r="F98523" s="34"/>
      <c r="J98523" s="34"/>
      <c r="K98523" s="34"/>
      <c r="L98523" s="34"/>
    </row>
    <row r="98524" spans="6:12" x14ac:dyDescent="0.35">
      <c r="F98524" s="34"/>
      <c r="J98524" s="34"/>
      <c r="K98524" s="34"/>
      <c r="L98524" s="34"/>
    </row>
    <row r="98525" spans="6:12" x14ac:dyDescent="0.35">
      <c r="F98525" s="34"/>
      <c r="J98525" s="34"/>
      <c r="K98525" s="34"/>
      <c r="L98525" s="34"/>
    </row>
    <row r="98526" spans="6:12" x14ac:dyDescent="0.35">
      <c r="F98526" s="34"/>
      <c r="J98526" s="34"/>
      <c r="K98526" s="34"/>
      <c r="L98526" s="34"/>
    </row>
    <row r="98527" spans="6:12" x14ac:dyDescent="0.35">
      <c r="F98527" s="34"/>
      <c r="J98527" s="34"/>
      <c r="K98527" s="34"/>
      <c r="L98527" s="34"/>
    </row>
    <row r="98528" spans="6:12" x14ac:dyDescent="0.35">
      <c r="F98528" s="34"/>
      <c r="J98528" s="34"/>
      <c r="K98528" s="34"/>
      <c r="L98528" s="34"/>
    </row>
    <row r="98529" spans="6:12" x14ac:dyDescent="0.35">
      <c r="F98529" s="34"/>
      <c r="J98529" s="34"/>
      <c r="K98529" s="34"/>
      <c r="L98529" s="34"/>
    </row>
    <row r="98530" spans="6:12" x14ac:dyDescent="0.35">
      <c r="F98530" s="34"/>
      <c r="J98530" s="34"/>
      <c r="K98530" s="34"/>
      <c r="L98530" s="34"/>
    </row>
    <row r="98531" spans="6:12" x14ac:dyDescent="0.35">
      <c r="F98531" s="34"/>
      <c r="J98531" s="34"/>
      <c r="K98531" s="34"/>
      <c r="L98531" s="34"/>
    </row>
    <row r="98532" spans="6:12" x14ac:dyDescent="0.35">
      <c r="F98532" s="34"/>
      <c r="J98532" s="34"/>
      <c r="K98532" s="34"/>
      <c r="L98532" s="34"/>
    </row>
    <row r="98533" spans="6:12" x14ac:dyDescent="0.35">
      <c r="F98533" s="34"/>
      <c r="J98533" s="34"/>
      <c r="K98533" s="34"/>
      <c r="L98533" s="34"/>
    </row>
    <row r="98534" spans="6:12" x14ac:dyDescent="0.35">
      <c r="F98534" s="34"/>
      <c r="J98534" s="34"/>
      <c r="K98534" s="34"/>
      <c r="L98534" s="34"/>
    </row>
    <row r="98535" spans="6:12" x14ac:dyDescent="0.35">
      <c r="F98535" s="34"/>
      <c r="J98535" s="34"/>
      <c r="K98535" s="34"/>
      <c r="L98535" s="34"/>
    </row>
    <row r="98536" spans="6:12" x14ac:dyDescent="0.35">
      <c r="F98536" s="34"/>
      <c r="J98536" s="34"/>
      <c r="K98536" s="34"/>
      <c r="L98536" s="34"/>
    </row>
    <row r="98537" spans="6:12" x14ac:dyDescent="0.35">
      <c r="F98537" s="34"/>
      <c r="J98537" s="34"/>
      <c r="K98537" s="34"/>
      <c r="L98537" s="34"/>
    </row>
    <row r="98538" spans="6:12" x14ac:dyDescent="0.35">
      <c r="F98538" s="34"/>
      <c r="J98538" s="34"/>
      <c r="K98538" s="34"/>
      <c r="L98538" s="34"/>
    </row>
    <row r="98539" spans="6:12" x14ac:dyDescent="0.35">
      <c r="F98539" s="34"/>
      <c r="J98539" s="34"/>
      <c r="K98539" s="34"/>
      <c r="L98539" s="34"/>
    </row>
    <row r="98540" spans="6:12" x14ac:dyDescent="0.35">
      <c r="F98540" s="34"/>
      <c r="J98540" s="34"/>
      <c r="K98540" s="34"/>
      <c r="L98540" s="34"/>
    </row>
    <row r="98541" spans="6:12" x14ac:dyDescent="0.35">
      <c r="F98541" s="34"/>
      <c r="J98541" s="34"/>
      <c r="K98541" s="34"/>
      <c r="L98541" s="34"/>
    </row>
    <row r="98542" spans="6:12" x14ac:dyDescent="0.35">
      <c r="F98542" s="34"/>
      <c r="J98542" s="34"/>
      <c r="K98542" s="34"/>
      <c r="L98542" s="34"/>
    </row>
    <row r="98543" spans="6:12" x14ac:dyDescent="0.35">
      <c r="F98543" s="34"/>
      <c r="J98543" s="34"/>
      <c r="K98543" s="34"/>
      <c r="L98543" s="34"/>
    </row>
    <row r="98544" spans="6:12" x14ac:dyDescent="0.35">
      <c r="F98544" s="34"/>
      <c r="J98544" s="34"/>
      <c r="K98544" s="34"/>
      <c r="L98544" s="34"/>
    </row>
    <row r="98545" spans="6:12" x14ac:dyDescent="0.35">
      <c r="F98545" s="34"/>
      <c r="J98545" s="34"/>
      <c r="K98545" s="34"/>
      <c r="L98545" s="34"/>
    </row>
    <row r="98546" spans="6:12" x14ac:dyDescent="0.35">
      <c r="F98546" s="34"/>
      <c r="J98546" s="34"/>
      <c r="K98546" s="34"/>
      <c r="L98546" s="34"/>
    </row>
    <row r="98547" spans="6:12" x14ac:dyDescent="0.35">
      <c r="F98547" s="34"/>
      <c r="J98547" s="34"/>
      <c r="K98547" s="34"/>
      <c r="L98547" s="34"/>
    </row>
    <row r="98548" spans="6:12" x14ac:dyDescent="0.35">
      <c r="F98548" s="34"/>
      <c r="J98548" s="34"/>
      <c r="K98548" s="34"/>
      <c r="L98548" s="34"/>
    </row>
    <row r="98549" spans="6:12" x14ac:dyDescent="0.35">
      <c r="F98549" s="34"/>
      <c r="J98549" s="34"/>
      <c r="K98549" s="34"/>
      <c r="L98549" s="34"/>
    </row>
    <row r="98550" spans="6:12" x14ac:dyDescent="0.35">
      <c r="F98550" s="34"/>
      <c r="J98550" s="34"/>
      <c r="K98550" s="34"/>
      <c r="L98550" s="34"/>
    </row>
    <row r="98551" spans="6:12" x14ac:dyDescent="0.35">
      <c r="F98551" s="34"/>
      <c r="J98551" s="34"/>
      <c r="K98551" s="34"/>
      <c r="L98551" s="34"/>
    </row>
    <row r="98552" spans="6:12" x14ac:dyDescent="0.35">
      <c r="F98552" s="34"/>
      <c r="J98552" s="34"/>
      <c r="K98552" s="34"/>
      <c r="L98552" s="34"/>
    </row>
    <row r="98553" spans="6:12" x14ac:dyDescent="0.35">
      <c r="F98553" s="34"/>
      <c r="J98553" s="34"/>
      <c r="K98553" s="34"/>
      <c r="L98553" s="34"/>
    </row>
    <row r="98554" spans="6:12" x14ac:dyDescent="0.35">
      <c r="F98554" s="34"/>
      <c r="J98554" s="34"/>
      <c r="K98554" s="34"/>
      <c r="L98554" s="34"/>
    </row>
    <row r="98555" spans="6:12" x14ac:dyDescent="0.35">
      <c r="F98555" s="34"/>
      <c r="J98555" s="34"/>
      <c r="K98555" s="34"/>
      <c r="L98555" s="34"/>
    </row>
    <row r="98556" spans="6:12" x14ac:dyDescent="0.35">
      <c r="F98556" s="34"/>
      <c r="J98556" s="34"/>
      <c r="K98556" s="34"/>
      <c r="L98556" s="34"/>
    </row>
    <row r="98557" spans="6:12" x14ac:dyDescent="0.35">
      <c r="F98557" s="34"/>
      <c r="J98557" s="34"/>
      <c r="K98557" s="34"/>
      <c r="L98557" s="34"/>
    </row>
    <row r="98558" spans="6:12" x14ac:dyDescent="0.35">
      <c r="F98558" s="34"/>
      <c r="J98558" s="34"/>
      <c r="K98558" s="34"/>
      <c r="L98558" s="34"/>
    </row>
    <row r="98559" spans="6:12" x14ac:dyDescent="0.35">
      <c r="F98559" s="34"/>
      <c r="J98559" s="34"/>
      <c r="K98559" s="34"/>
      <c r="L98559" s="34"/>
    </row>
    <row r="98560" spans="6:12" x14ac:dyDescent="0.35">
      <c r="F98560" s="34"/>
      <c r="J98560" s="34"/>
      <c r="K98560" s="34"/>
      <c r="L98560" s="34"/>
    </row>
    <row r="98561" spans="6:12" x14ac:dyDescent="0.35">
      <c r="F98561" s="34"/>
      <c r="J98561" s="34"/>
      <c r="K98561" s="34"/>
      <c r="L98561" s="34"/>
    </row>
    <row r="98562" spans="6:12" x14ac:dyDescent="0.35">
      <c r="F98562" s="34"/>
      <c r="J98562" s="34"/>
      <c r="K98562" s="34"/>
      <c r="L98562" s="34"/>
    </row>
    <row r="98563" spans="6:12" x14ac:dyDescent="0.35">
      <c r="F98563" s="34"/>
      <c r="J98563" s="34"/>
      <c r="K98563" s="34"/>
      <c r="L98563" s="34"/>
    </row>
    <row r="98564" spans="6:12" x14ac:dyDescent="0.35">
      <c r="F98564" s="34"/>
      <c r="J98564" s="34"/>
      <c r="K98564" s="34"/>
      <c r="L98564" s="34"/>
    </row>
    <row r="98565" spans="6:12" x14ac:dyDescent="0.35">
      <c r="F98565" s="34"/>
      <c r="J98565" s="34"/>
      <c r="K98565" s="34"/>
      <c r="L98565" s="34"/>
    </row>
    <row r="98566" spans="6:12" x14ac:dyDescent="0.35">
      <c r="F98566" s="34"/>
      <c r="J98566" s="34"/>
      <c r="K98566" s="34"/>
      <c r="L98566" s="34"/>
    </row>
    <row r="98567" spans="6:12" x14ac:dyDescent="0.35">
      <c r="F98567" s="34"/>
      <c r="J98567" s="34"/>
      <c r="K98567" s="34"/>
      <c r="L98567" s="34"/>
    </row>
    <row r="98568" spans="6:12" x14ac:dyDescent="0.35">
      <c r="F98568" s="34"/>
      <c r="J98568" s="34"/>
      <c r="K98568" s="34"/>
      <c r="L98568" s="34"/>
    </row>
    <row r="98569" spans="6:12" x14ac:dyDescent="0.35">
      <c r="F98569" s="34"/>
      <c r="J98569" s="34"/>
      <c r="K98569" s="34"/>
      <c r="L98569" s="34"/>
    </row>
    <row r="98570" spans="6:12" x14ac:dyDescent="0.35">
      <c r="F98570" s="34"/>
      <c r="J98570" s="34"/>
      <c r="K98570" s="34"/>
      <c r="L98570" s="34"/>
    </row>
    <row r="98571" spans="6:12" x14ac:dyDescent="0.35">
      <c r="F98571" s="34"/>
      <c r="J98571" s="34"/>
      <c r="K98571" s="34"/>
      <c r="L98571" s="34"/>
    </row>
    <row r="98572" spans="6:12" x14ac:dyDescent="0.35">
      <c r="F98572" s="34"/>
      <c r="J98572" s="34"/>
      <c r="K98572" s="34"/>
      <c r="L98572" s="34"/>
    </row>
    <row r="98573" spans="6:12" x14ac:dyDescent="0.35">
      <c r="F98573" s="34"/>
      <c r="J98573" s="34"/>
      <c r="K98573" s="34"/>
      <c r="L98573" s="34"/>
    </row>
    <row r="98574" spans="6:12" x14ac:dyDescent="0.35">
      <c r="F98574" s="34"/>
      <c r="J98574" s="34"/>
      <c r="K98574" s="34"/>
      <c r="L98574" s="34"/>
    </row>
    <row r="98575" spans="6:12" x14ac:dyDescent="0.35">
      <c r="F98575" s="34"/>
      <c r="J98575" s="34"/>
      <c r="K98575" s="34"/>
      <c r="L98575" s="34"/>
    </row>
    <row r="98576" spans="6:12" x14ac:dyDescent="0.35">
      <c r="F98576" s="34"/>
      <c r="J98576" s="34"/>
      <c r="K98576" s="34"/>
      <c r="L98576" s="34"/>
    </row>
    <row r="98577" spans="6:12" x14ac:dyDescent="0.35">
      <c r="F98577" s="34"/>
      <c r="J98577" s="34"/>
      <c r="K98577" s="34"/>
      <c r="L98577" s="34"/>
    </row>
    <row r="98578" spans="6:12" x14ac:dyDescent="0.35">
      <c r="F98578" s="34"/>
      <c r="J98578" s="34"/>
      <c r="K98578" s="34"/>
      <c r="L98578" s="34"/>
    </row>
    <row r="98579" spans="6:12" x14ac:dyDescent="0.35">
      <c r="F98579" s="34"/>
      <c r="J98579" s="34"/>
      <c r="K98579" s="34"/>
      <c r="L98579" s="34"/>
    </row>
    <row r="98580" spans="6:12" x14ac:dyDescent="0.35">
      <c r="F98580" s="34"/>
      <c r="J98580" s="34"/>
      <c r="K98580" s="34"/>
      <c r="L98580" s="34"/>
    </row>
    <row r="98581" spans="6:12" x14ac:dyDescent="0.35">
      <c r="F98581" s="34"/>
      <c r="J98581" s="34"/>
      <c r="K98581" s="34"/>
      <c r="L98581" s="34"/>
    </row>
    <row r="98582" spans="6:12" x14ac:dyDescent="0.35">
      <c r="F98582" s="34"/>
      <c r="J98582" s="34"/>
      <c r="K98582" s="34"/>
      <c r="L98582" s="34"/>
    </row>
    <row r="98583" spans="6:12" x14ac:dyDescent="0.35">
      <c r="F98583" s="34"/>
      <c r="J98583" s="34"/>
      <c r="K98583" s="34"/>
      <c r="L98583" s="34"/>
    </row>
    <row r="98584" spans="6:12" x14ac:dyDescent="0.35">
      <c r="F98584" s="34"/>
      <c r="J98584" s="34"/>
      <c r="K98584" s="34"/>
      <c r="L98584" s="34"/>
    </row>
    <row r="98585" spans="6:12" x14ac:dyDescent="0.35">
      <c r="F98585" s="34"/>
      <c r="J98585" s="34"/>
      <c r="K98585" s="34"/>
      <c r="L98585" s="34"/>
    </row>
    <row r="98586" spans="6:12" x14ac:dyDescent="0.35">
      <c r="F98586" s="34"/>
      <c r="J98586" s="34"/>
      <c r="K98586" s="34"/>
      <c r="L98586" s="34"/>
    </row>
    <row r="98587" spans="6:12" x14ac:dyDescent="0.35">
      <c r="F98587" s="34"/>
      <c r="J98587" s="34"/>
      <c r="K98587" s="34"/>
      <c r="L98587" s="34"/>
    </row>
    <row r="98588" spans="6:12" x14ac:dyDescent="0.35">
      <c r="F98588" s="34"/>
      <c r="J98588" s="34"/>
      <c r="K98588" s="34"/>
      <c r="L98588" s="34"/>
    </row>
    <row r="98589" spans="6:12" x14ac:dyDescent="0.35">
      <c r="F98589" s="34"/>
      <c r="J98589" s="34"/>
      <c r="K98589" s="34"/>
      <c r="L98589" s="34"/>
    </row>
    <row r="98590" spans="6:12" x14ac:dyDescent="0.35">
      <c r="F98590" s="34"/>
      <c r="J98590" s="34"/>
      <c r="K98590" s="34"/>
      <c r="L98590" s="34"/>
    </row>
    <row r="98591" spans="6:12" x14ac:dyDescent="0.35">
      <c r="F98591" s="34"/>
      <c r="J98591" s="34"/>
      <c r="K98591" s="34"/>
      <c r="L98591" s="34"/>
    </row>
    <row r="98592" spans="6:12" x14ac:dyDescent="0.35">
      <c r="F98592" s="34"/>
      <c r="J98592" s="34"/>
      <c r="K98592" s="34"/>
      <c r="L98592" s="34"/>
    </row>
    <row r="98593" spans="6:12" x14ac:dyDescent="0.35">
      <c r="F98593" s="34"/>
      <c r="J98593" s="34"/>
      <c r="K98593" s="34"/>
      <c r="L98593" s="34"/>
    </row>
    <row r="98594" spans="6:12" x14ac:dyDescent="0.35">
      <c r="F98594" s="34"/>
      <c r="J98594" s="34"/>
      <c r="K98594" s="34"/>
      <c r="L98594" s="34"/>
    </row>
    <row r="98595" spans="6:12" x14ac:dyDescent="0.35">
      <c r="F98595" s="34"/>
      <c r="J98595" s="34"/>
      <c r="K98595" s="34"/>
      <c r="L98595" s="34"/>
    </row>
    <row r="98596" spans="6:12" x14ac:dyDescent="0.35">
      <c r="F98596" s="34"/>
      <c r="J98596" s="34"/>
      <c r="K98596" s="34"/>
      <c r="L98596" s="34"/>
    </row>
    <row r="98597" spans="6:12" x14ac:dyDescent="0.35">
      <c r="F98597" s="34"/>
      <c r="J98597" s="34"/>
      <c r="K98597" s="34"/>
      <c r="L98597" s="34"/>
    </row>
    <row r="98598" spans="6:12" x14ac:dyDescent="0.35">
      <c r="F98598" s="34"/>
      <c r="J98598" s="34"/>
      <c r="K98598" s="34"/>
      <c r="L98598" s="34"/>
    </row>
    <row r="98599" spans="6:12" x14ac:dyDescent="0.35">
      <c r="F98599" s="34"/>
      <c r="J98599" s="34"/>
      <c r="K98599" s="34"/>
      <c r="L98599" s="34"/>
    </row>
    <row r="98600" spans="6:12" x14ac:dyDescent="0.35">
      <c r="F98600" s="34"/>
      <c r="J98600" s="34"/>
      <c r="K98600" s="34"/>
      <c r="L98600" s="34"/>
    </row>
    <row r="98601" spans="6:12" x14ac:dyDescent="0.35">
      <c r="F98601" s="34"/>
      <c r="J98601" s="34"/>
      <c r="K98601" s="34"/>
      <c r="L98601" s="34"/>
    </row>
    <row r="98602" spans="6:12" x14ac:dyDescent="0.35">
      <c r="F98602" s="34"/>
      <c r="J98602" s="34"/>
      <c r="K98602" s="34"/>
      <c r="L98602" s="34"/>
    </row>
    <row r="98603" spans="6:12" x14ac:dyDescent="0.35">
      <c r="F98603" s="34"/>
      <c r="J98603" s="34"/>
      <c r="K98603" s="34"/>
      <c r="L98603" s="34"/>
    </row>
    <row r="98604" spans="6:12" x14ac:dyDescent="0.35">
      <c r="F98604" s="34"/>
      <c r="J98604" s="34"/>
      <c r="K98604" s="34"/>
      <c r="L98604" s="34"/>
    </row>
    <row r="98605" spans="6:12" x14ac:dyDescent="0.35">
      <c r="F98605" s="34"/>
      <c r="J98605" s="34"/>
      <c r="K98605" s="34"/>
      <c r="L98605" s="34"/>
    </row>
    <row r="98606" spans="6:12" x14ac:dyDescent="0.35">
      <c r="F98606" s="34"/>
      <c r="J98606" s="34"/>
      <c r="K98606" s="34"/>
      <c r="L98606" s="34"/>
    </row>
    <row r="98607" spans="6:12" x14ac:dyDescent="0.35">
      <c r="F98607" s="34"/>
      <c r="J98607" s="34"/>
      <c r="K98607" s="34"/>
      <c r="L98607" s="34"/>
    </row>
    <row r="98608" spans="6:12" x14ac:dyDescent="0.35">
      <c r="F98608" s="34"/>
      <c r="J98608" s="34"/>
      <c r="K98608" s="34"/>
      <c r="L98608" s="34"/>
    </row>
    <row r="98609" spans="6:12" x14ac:dyDescent="0.35">
      <c r="F98609" s="34"/>
      <c r="J98609" s="34"/>
      <c r="K98609" s="34"/>
      <c r="L98609" s="34"/>
    </row>
    <row r="98610" spans="6:12" x14ac:dyDescent="0.35">
      <c r="F98610" s="34"/>
      <c r="J98610" s="34"/>
      <c r="K98610" s="34"/>
      <c r="L98610" s="34"/>
    </row>
    <row r="98611" spans="6:12" x14ac:dyDescent="0.35">
      <c r="F98611" s="34"/>
      <c r="J98611" s="34"/>
      <c r="K98611" s="34"/>
      <c r="L98611" s="34"/>
    </row>
    <row r="98612" spans="6:12" x14ac:dyDescent="0.35">
      <c r="F98612" s="34"/>
      <c r="J98612" s="34"/>
      <c r="K98612" s="34"/>
      <c r="L98612" s="34"/>
    </row>
    <row r="98613" spans="6:12" x14ac:dyDescent="0.35">
      <c r="F98613" s="34"/>
      <c r="J98613" s="34"/>
      <c r="K98613" s="34"/>
      <c r="L98613" s="34"/>
    </row>
    <row r="98614" spans="6:12" x14ac:dyDescent="0.35">
      <c r="F98614" s="34"/>
      <c r="J98614" s="34"/>
      <c r="K98614" s="34"/>
      <c r="L98614" s="34"/>
    </row>
    <row r="98615" spans="6:12" x14ac:dyDescent="0.35">
      <c r="F98615" s="34"/>
      <c r="J98615" s="34"/>
      <c r="K98615" s="34"/>
      <c r="L98615" s="34"/>
    </row>
    <row r="98616" spans="6:12" x14ac:dyDescent="0.35">
      <c r="F98616" s="34"/>
      <c r="J98616" s="34"/>
      <c r="K98616" s="34"/>
      <c r="L98616" s="34"/>
    </row>
    <row r="98617" spans="6:12" x14ac:dyDescent="0.35">
      <c r="F98617" s="34"/>
      <c r="J98617" s="34"/>
      <c r="K98617" s="34"/>
      <c r="L98617" s="34"/>
    </row>
    <row r="98618" spans="6:12" x14ac:dyDescent="0.35">
      <c r="F98618" s="34"/>
      <c r="J98618" s="34"/>
      <c r="K98618" s="34"/>
      <c r="L98618" s="34"/>
    </row>
    <row r="98619" spans="6:12" x14ac:dyDescent="0.35">
      <c r="F98619" s="34"/>
      <c r="J98619" s="34"/>
      <c r="K98619" s="34"/>
      <c r="L98619" s="34"/>
    </row>
    <row r="98620" spans="6:12" x14ac:dyDescent="0.35">
      <c r="F98620" s="34"/>
      <c r="J98620" s="34"/>
      <c r="K98620" s="34"/>
      <c r="L98620" s="34"/>
    </row>
    <row r="98621" spans="6:12" x14ac:dyDescent="0.35">
      <c r="F98621" s="34"/>
      <c r="J98621" s="34"/>
      <c r="K98621" s="34"/>
      <c r="L98621" s="34"/>
    </row>
    <row r="98622" spans="6:12" x14ac:dyDescent="0.35">
      <c r="F98622" s="34"/>
      <c r="J98622" s="34"/>
      <c r="K98622" s="34"/>
      <c r="L98622" s="34"/>
    </row>
    <row r="98623" spans="6:12" x14ac:dyDescent="0.35">
      <c r="F98623" s="34"/>
      <c r="J98623" s="34"/>
      <c r="K98623" s="34"/>
      <c r="L98623" s="34"/>
    </row>
    <row r="98624" spans="6:12" x14ac:dyDescent="0.35">
      <c r="F98624" s="34"/>
      <c r="J98624" s="34"/>
      <c r="K98624" s="34"/>
      <c r="L98624" s="34"/>
    </row>
    <row r="98625" spans="6:12" x14ac:dyDescent="0.35">
      <c r="F98625" s="34"/>
      <c r="J98625" s="34"/>
      <c r="K98625" s="34"/>
      <c r="L98625" s="34"/>
    </row>
    <row r="98626" spans="6:12" x14ac:dyDescent="0.35">
      <c r="F98626" s="34"/>
      <c r="J98626" s="34"/>
      <c r="K98626" s="34"/>
      <c r="L98626" s="34"/>
    </row>
    <row r="98627" spans="6:12" x14ac:dyDescent="0.35">
      <c r="F98627" s="34"/>
      <c r="J98627" s="34"/>
      <c r="K98627" s="34"/>
      <c r="L98627" s="34"/>
    </row>
    <row r="98628" spans="6:12" x14ac:dyDescent="0.35">
      <c r="F98628" s="34"/>
      <c r="J98628" s="34"/>
      <c r="K98628" s="34"/>
      <c r="L98628" s="34"/>
    </row>
    <row r="98629" spans="6:12" x14ac:dyDescent="0.35">
      <c r="F98629" s="34"/>
      <c r="J98629" s="34"/>
      <c r="K98629" s="34"/>
      <c r="L98629" s="34"/>
    </row>
    <row r="98630" spans="6:12" x14ac:dyDescent="0.35">
      <c r="F98630" s="34"/>
      <c r="J98630" s="34"/>
      <c r="K98630" s="34"/>
      <c r="L98630" s="34"/>
    </row>
    <row r="98631" spans="6:12" x14ac:dyDescent="0.35">
      <c r="F98631" s="34"/>
      <c r="J98631" s="34"/>
      <c r="K98631" s="34"/>
      <c r="L98631" s="34"/>
    </row>
    <row r="98632" spans="6:12" x14ac:dyDescent="0.35">
      <c r="F98632" s="34"/>
      <c r="J98632" s="34"/>
      <c r="K98632" s="34"/>
      <c r="L98632" s="34"/>
    </row>
    <row r="98633" spans="6:12" x14ac:dyDescent="0.35">
      <c r="F98633" s="34"/>
      <c r="J98633" s="34"/>
      <c r="K98633" s="34"/>
      <c r="L98633" s="34"/>
    </row>
    <row r="98634" spans="6:12" x14ac:dyDescent="0.35">
      <c r="F98634" s="34"/>
      <c r="J98634" s="34"/>
      <c r="K98634" s="34"/>
      <c r="L98634" s="34"/>
    </row>
    <row r="98635" spans="6:12" x14ac:dyDescent="0.35">
      <c r="F98635" s="34"/>
      <c r="J98635" s="34"/>
      <c r="K98635" s="34"/>
      <c r="L98635" s="34"/>
    </row>
    <row r="98636" spans="6:12" x14ac:dyDescent="0.35">
      <c r="F98636" s="34"/>
      <c r="J98636" s="34"/>
      <c r="K98636" s="34"/>
      <c r="L98636" s="34"/>
    </row>
    <row r="98637" spans="6:12" x14ac:dyDescent="0.35">
      <c r="F98637" s="34"/>
      <c r="J98637" s="34"/>
      <c r="K98637" s="34"/>
      <c r="L98637" s="34"/>
    </row>
    <row r="98638" spans="6:12" x14ac:dyDescent="0.35">
      <c r="F98638" s="34"/>
      <c r="J98638" s="34"/>
      <c r="K98638" s="34"/>
      <c r="L98638" s="34"/>
    </row>
    <row r="98639" spans="6:12" x14ac:dyDescent="0.35">
      <c r="F98639" s="34"/>
      <c r="J98639" s="34"/>
      <c r="K98639" s="34"/>
      <c r="L98639" s="34"/>
    </row>
    <row r="98640" spans="6:12" x14ac:dyDescent="0.35">
      <c r="F98640" s="34"/>
      <c r="J98640" s="34"/>
      <c r="K98640" s="34"/>
      <c r="L98640" s="34"/>
    </row>
    <row r="98641" spans="6:12" x14ac:dyDescent="0.35">
      <c r="F98641" s="34"/>
      <c r="J98641" s="34"/>
      <c r="K98641" s="34"/>
      <c r="L98641" s="34"/>
    </row>
    <row r="98642" spans="6:12" x14ac:dyDescent="0.35">
      <c r="F98642" s="34"/>
      <c r="J98642" s="34"/>
      <c r="K98642" s="34"/>
      <c r="L98642" s="34"/>
    </row>
    <row r="98643" spans="6:12" x14ac:dyDescent="0.35">
      <c r="F98643" s="34"/>
      <c r="J98643" s="34"/>
      <c r="K98643" s="34"/>
      <c r="L98643" s="34"/>
    </row>
    <row r="98644" spans="6:12" x14ac:dyDescent="0.35">
      <c r="F98644" s="34"/>
      <c r="J98644" s="34"/>
      <c r="K98644" s="34"/>
      <c r="L98644" s="34"/>
    </row>
    <row r="98645" spans="6:12" x14ac:dyDescent="0.35">
      <c r="F98645" s="34"/>
      <c r="J98645" s="34"/>
      <c r="K98645" s="34"/>
      <c r="L98645" s="34"/>
    </row>
    <row r="98646" spans="6:12" x14ac:dyDescent="0.35">
      <c r="F98646" s="34"/>
      <c r="J98646" s="34"/>
      <c r="K98646" s="34"/>
      <c r="L98646" s="34"/>
    </row>
    <row r="98647" spans="6:12" x14ac:dyDescent="0.35">
      <c r="F98647" s="34"/>
      <c r="J98647" s="34"/>
      <c r="K98647" s="34"/>
      <c r="L98647" s="34"/>
    </row>
    <row r="98648" spans="6:12" x14ac:dyDescent="0.35">
      <c r="F98648" s="34"/>
      <c r="J98648" s="34"/>
      <c r="K98648" s="34"/>
      <c r="L98648" s="34"/>
    </row>
    <row r="98649" spans="6:12" x14ac:dyDescent="0.35">
      <c r="F98649" s="34"/>
      <c r="J98649" s="34"/>
      <c r="K98649" s="34"/>
      <c r="L98649" s="34"/>
    </row>
    <row r="98650" spans="6:12" x14ac:dyDescent="0.35">
      <c r="F98650" s="34"/>
      <c r="J98650" s="34"/>
      <c r="K98650" s="34"/>
      <c r="L98650" s="34"/>
    </row>
    <row r="98651" spans="6:12" x14ac:dyDescent="0.35">
      <c r="F98651" s="34"/>
      <c r="J98651" s="34"/>
      <c r="K98651" s="34"/>
      <c r="L98651" s="34"/>
    </row>
    <row r="98652" spans="6:12" x14ac:dyDescent="0.35">
      <c r="F98652" s="34"/>
      <c r="J98652" s="34"/>
      <c r="K98652" s="34"/>
      <c r="L98652" s="34"/>
    </row>
    <row r="98653" spans="6:12" x14ac:dyDescent="0.35">
      <c r="F98653" s="34"/>
      <c r="J98653" s="34"/>
      <c r="K98653" s="34"/>
      <c r="L98653" s="34"/>
    </row>
    <row r="98654" spans="6:12" x14ac:dyDescent="0.35">
      <c r="F98654" s="34"/>
      <c r="J98654" s="34"/>
      <c r="K98654" s="34"/>
      <c r="L98654" s="34"/>
    </row>
    <row r="98655" spans="6:12" x14ac:dyDescent="0.35">
      <c r="F98655" s="34"/>
      <c r="J98655" s="34"/>
      <c r="K98655" s="34"/>
      <c r="L98655" s="34"/>
    </row>
    <row r="98656" spans="6:12" x14ac:dyDescent="0.35">
      <c r="F98656" s="34"/>
      <c r="J98656" s="34"/>
      <c r="K98656" s="34"/>
      <c r="L98656" s="34"/>
    </row>
    <row r="98657" spans="6:12" x14ac:dyDescent="0.35">
      <c r="F98657" s="34"/>
      <c r="J98657" s="34"/>
      <c r="K98657" s="34"/>
      <c r="L98657" s="34"/>
    </row>
    <row r="98658" spans="6:12" x14ac:dyDescent="0.35">
      <c r="F98658" s="34"/>
      <c r="J98658" s="34"/>
      <c r="K98658" s="34"/>
      <c r="L98658" s="34"/>
    </row>
    <row r="98659" spans="6:12" x14ac:dyDescent="0.35">
      <c r="F98659" s="34"/>
      <c r="J98659" s="34"/>
      <c r="K98659" s="34"/>
      <c r="L98659" s="34"/>
    </row>
    <row r="98660" spans="6:12" x14ac:dyDescent="0.35">
      <c r="F98660" s="34"/>
      <c r="J98660" s="34"/>
      <c r="K98660" s="34"/>
      <c r="L98660" s="34"/>
    </row>
    <row r="98661" spans="6:12" x14ac:dyDescent="0.35">
      <c r="F98661" s="34"/>
      <c r="J98661" s="34"/>
      <c r="K98661" s="34"/>
      <c r="L98661" s="34"/>
    </row>
    <row r="98662" spans="6:12" x14ac:dyDescent="0.35">
      <c r="F98662" s="34"/>
      <c r="J98662" s="34"/>
      <c r="K98662" s="34"/>
      <c r="L98662" s="34"/>
    </row>
    <row r="98663" spans="6:12" x14ac:dyDescent="0.35">
      <c r="F98663" s="34"/>
      <c r="J98663" s="34"/>
      <c r="K98663" s="34"/>
      <c r="L98663" s="34"/>
    </row>
    <row r="98664" spans="6:12" x14ac:dyDescent="0.35">
      <c r="F98664" s="34"/>
      <c r="J98664" s="34"/>
      <c r="K98664" s="34"/>
      <c r="L98664" s="34"/>
    </row>
    <row r="98665" spans="6:12" x14ac:dyDescent="0.35">
      <c r="F98665" s="34"/>
      <c r="J98665" s="34"/>
      <c r="K98665" s="34"/>
      <c r="L98665" s="34"/>
    </row>
    <row r="98666" spans="6:12" x14ac:dyDescent="0.35">
      <c r="F98666" s="34"/>
      <c r="J98666" s="34"/>
      <c r="K98666" s="34"/>
      <c r="L98666" s="34"/>
    </row>
    <row r="98667" spans="6:12" x14ac:dyDescent="0.35">
      <c r="F98667" s="34"/>
      <c r="J98667" s="34"/>
      <c r="K98667" s="34"/>
      <c r="L98667" s="34"/>
    </row>
    <row r="98668" spans="6:12" x14ac:dyDescent="0.35">
      <c r="F98668" s="34"/>
      <c r="J98668" s="34"/>
      <c r="K98668" s="34"/>
      <c r="L98668" s="34"/>
    </row>
    <row r="98669" spans="6:12" x14ac:dyDescent="0.35">
      <c r="F98669" s="34"/>
      <c r="J98669" s="34"/>
      <c r="K98669" s="34"/>
      <c r="L98669" s="34"/>
    </row>
    <row r="98670" spans="6:12" x14ac:dyDescent="0.35">
      <c r="F98670" s="34"/>
      <c r="J98670" s="34"/>
      <c r="K98670" s="34"/>
      <c r="L98670" s="34"/>
    </row>
    <row r="98671" spans="6:12" x14ac:dyDescent="0.35">
      <c r="F98671" s="34"/>
      <c r="J98671" s="34"/>
      <c r="K98671" s="34"/>
      <c r="L98671" s="34"/>
    </row>
    <row r="98672" spans="6:12" x14ac:dyDescent="0.35">
      <c r="F98672" s="34"/>
      <c r="J98672" s="34"/>
      <c r="K98672" s="34"/>
      <c r="L98672" s="34"/>
    </row>
    <row r="98673" spans="6:12" x14ac:dyDescent="0.35">
      <c r="F98673" s="34"/>
      <c r="J98673" s="34"/>
      <c r="K98673" s="34"/>
      <c r="L98673" s="34"/>
    </row>
    <row r="98674" spans="6:12" x14ac:dyDescent="0.35">
      <c r="F98674" s="34"/>
      <c r="J98674" s="34"/>
      <c r="K98674" s="34"/>
      <c r="L98674" s="34"/>
    </row>
    <row r="98675" spans="6:12" x14ac:dyDescent="0.35">
      <c r="F98675" s="34"/>
      <c r="J98675" s="34"/>
      <c r="K98675" s="34"/>
      <c r="L98675" s="34"/>
    </row>
    <row r="98676" spans="6:12" x14ac:dyDescent="0.35">
      <c r="F98676" s="34"/>
      <c r="J98676" s="34"/>
      <c r="K98676" s="34"/>
      <c r="L98676" s="34"/>
    </row>
    <row r="98677" spans="6:12" x14ac:dyDescent="0.35">
      <c r="F98677" s="34"/>
      <c r="J98677" s="34"/>
      <c r="K98677" s="34"/>
      <c r="L98677" s="34"/>
    </row>
    <row r="98678" spans="6:12" x14ac:dyDescent="0.35">
      <c r="F98678" s="34"/>
      <c r="J98678" s="34"/>
      <c r="K98678" s="34"/>
      <c r="L98678" s="34"/>
    </row>
    <row r="98679" spans="6:12" x14ac:dyDescent="0.35">
      <c r="F98679" s="34"/>
      <c r="J98679" s="34"/>
      <c r="K98679" s="34"/>
      <c r="L98679" s="34"/>
    </row>
    <row r="98680" spans="6:12" x14ac:dyDescent="0.35">
      <c r="F98680" s="34"/>
      <c r="J98680" s="34"/>
      <c r="K98680" s="34"/>
      <c r="L98680" s="34"/>
    </row>
    <row r="98681" spans="6:12" x14ac:dyDescent="0.35">
      <c r="F98681" s="34"/>
      <c r="J98681" s="34"/>
      <c r="K98681" s="34"/>
      <c r="L98681" s="34"/>
    </row>
    <row r="98682" spans="6:12" x14ac:dyDescent="0.35">
      <c r="F98682" s="34"/>
      <c r="J98682" s="34"/>
      <c r="K98682" s="34"/>
      <c r="L98682" s="34"/>
    </row>
    <row r="98683" spans="6:12" x14ac:dyDescent="0.35">
      <c r="F98683" s="34"/>
      <c r="J98683" s="34"/>
      <c r="K98683" s="34"/>
      <c r="L98683" s="34"/>
    </row>
    <row r="98684" spans="6:12" x14ac:dyDescent="0.35">
      <c r="F98684" s="34"/>
      <c r="J98684" s="34"/>
      <c r="K98684" s="34"/>
      <c r="L98684" s="34"/>
    </row>
    <row r="98685" spans="6:12" x14ac:dyDescent="0.35">
      <c r="F98685" s="34"/>
      <c r="J98685" s="34"/>
      <c r="K98685" s="34"/>
      <c r="L98685" s="34"/>
    </row>
    <row r="98686" spans="6:12" x14ac:dyDescent="0.35">
      <c r="F98686" s="34"/>
      <c r="J98686" s="34"/>
      <c r="K98686" s="34"/>
      <c r="L98686" s="34"/>
    </row>
    <row r="98687" spans="6:12" x14ac:dyDescent="0.35">
      <c r="F98687" s="34"/>
      <c r="J98687" s="34"/>
      <c r="K98687" s="34"/>
      <c r="L98687" s="34"/>
    </row>
    <row r="98688" spans="6:12" x14ac:dyDescent="0.35">
      <c r="F98688" s="34"/>
      <c r="J98688" s="34"/>
      <c r="K98688" s="34"/>
      <c r="L98688" s="34"/>
    </row>
    <row r="98689" spans="6:12" x14ac:dyDescent="0.35">
      <c r="F98689" s="34"/>
      <c r="J98689" s="34"/>
      <c r="K98689" s="34"/>
      <c r="L98689" s="34"/>
    </row>
    <row r="98690" spans="6:12" x14ac:dyDescent="0.35">
      <c r="F98690" s="34"/>
      <c r="J98690" s="34"/>
      <c r="K98690" s="34"/>
      <c r="L98690" s="34"/>
    </row>
    <row r="98691" spans="6:12" x14ac:dyDescent="0.35">
      <c r="F98691" s="34"/>
      <c r="J98691" s="34"/>
      <c r="K98691" s="34"/>
      <c r="L98691" s="34"/>
    </row>
    <row r="98692" spans="6:12" x14ac:dyDescent="0.35">
      <c r="F98692" s="34"/>
      <c r="J98692" s="34"/>
      <c r="K98692" s="34"/>
      <c r="L98692" s="34"/>
    </row>
    <row r="98693" spans="6:12" x14ac:dyDescent="0.35">
      <c r="F98693" s="34"/>
      <c r="J98693" s="34"/>
      <c r="K98693" s="34"/>
      <c r="L98693" s="34"/>
    </row>
    <row r="98694" spans="6:12" x14ac:dyDescent="0.35">
      <c r="F98694" s="34"/>
      <c r="J98694" s="34"/>
      <c r="K98694" s="34"/>
      <c r="L98694" s="34"/>
    </row>
    <row r="98695" spans="6:12" x14ac:dyDescent="0.35">
      <c r="F98695" s="34"/>
      <c r="J98695" s="34"/>
      <c r="K98695" s="34"/>
      <c r="L98695" s="34"/>
    </row>
    <row r="98696" spans="6:12" x14ac:dyDescent="0.35">
      <c r="F98696" s="34"/>
      <c r="J98696" s="34"/>
      <c r="K98696" s="34"/>
      <c r="L98696" s="34"/>
    </row>
    <row r="98697" spans="6:12" x14ac:dyDescent="0.35">
      <c r="F98697" s="34"/>
      <c r="J98697" s="34"/>
      <c r="K98697" s="34"/>
      <c r="L98697" s="34"/>
    </row>
    <row r="98698" spans="6:12" x14ac:dyDescent="0.35">
      <c r="F98698" s="34"/>
      <c r="J98698" s="34"/>
      <c r="K98698" s="34"/>
      <c r="L98698" s="34"/>
    </row>
    <row r="98699" spans="6:12" x14ac:dyDescent="0.35">
      <c r="F98699" s="34"/>
      <c r="J98699" s="34"/>
      <c r="K98699" s="34"/>
      <c r="L98699" s="34"/>
    </row>
    <row r="98700" spans="6:12" x14ac:dyDescent="0.35">
      <c r="F98700" s="34"/>
      <c r="J98700" s="34"/>
      <c r="K98700" s="34"/>
      <c r="L98700" s="34"/>
    </row>
    <row r="98701" spans="6:12" x14ac:dyDescent="0.35">
      <c r="F98701" s="34"/>
      <c r="J98701" s="34"/>
      <c r="K98701" s="34"/>
      <c r="L98701" s="34"/>
    </row>
    <row r="98702" spans="6:12" x14ac:dyDescent="0.35">
      <c r="F98702" s="34"/>
      <c r="J98702" s="34"/>
      <c r="K98702" s="34"/>
      <c r="L98702" s="34"/>
    </row>
    <row r="98703" spans="6:12" x14ac:dyDescent="0.35">
      <c r="F98703" s="34"/>
      <c r="J98703" s="34"/>
      <c r="K98703" s="34"/>
      <c r="L98703" s="34"/>
    </row>
    <row r="98704" spans="6:12" x14ac:dyDescent="0.35">
      <c r="F98704" s="34"/>
      <c r="J98704" s="34"/>
      <c r="K98704" s="34"/>
      <c r="L98704" s="34"/>
    </row>
    <row r="98705" spans="6:12" x14ac:dyDescent="0.35">
      <c r="F98705" s="34"/>
      <c r="J98705" s="34"/>
      <c r="K98705" s="34"/>
      <c r="L98705" s="34"/>
    </row>
    <row r="98706" spans="6:12" x14ac:dyDescent="0.35">
      <c r="F98706" s="34"/>
      <c r="J98706" s="34"/>
      <c r="K98706" s="34"/>
      <c r="L98706" s="34"/>
    </row>
    <row r="98707" spans="6:12" x14ac:dyDescent="0.35">
      <c r="F98707" s="34"/>
      <c r="J98707" s="34"/>
      <c r="K98707" s="34"/>
      <c r="L98707" s="34"/>
    </row>
    <row r="98708" spans="6:12" x14ac:dyDescent="0.35">
      <c r="F98708" s="34"/>
      <c r="J98708" s="34"/>
      <c r="K98708" s="34"/>
      <c r="L98708" s="34"/>
    </row>
    <row r="98709" spans="6:12" x14ac:dyDescent="0.35">
      <c r="F98709" s="34"/>
      <c r="J98709" s="34"/>
      <c r="K98709" s="34"/>
      <c r="L98709" s="34"/>
    </row>
    <row r="98710" spans="6:12" x14ac:dyDescent="0.35">
      <c r="F98710" s="34"/>
      <c r="J98710" s="34"/>
      <c r="K98710" s="34"/>
      <c r="L98710" s="34"/>
    </row>
    <row r="98711" spans="6:12" x14ac:dyDescent="0.35">
      <c r="F98711" s="34"/>
      <c r="J98711" s="34"/>
      <c r="K98711" s="34"/>
      <c r="L98711" s="34"/>
    </row>
    <row r="98712" spans="6:12" x14ac:dyDescent="0.35">
      <c r="F98712" s="34"/>
      <c r="J98712" s="34"/>
      <c r="K98712" s="34"/>
      <c r="L98712" s="34"/>
    </row>
    <row r="98713" spans="6:12" x14ac:dyDescent="0.35">
      <c r="F98713" s="34"/>
      <c r="J98713" s="34"/>
      <c r="K98713" s="34"/>
      <c r="L98713" s="34"/>
    </row>
    <row r="98714" spans="6:12" x14ac:dyDescent="0.35">
      <c r="F98714" s="34"/>
      <c r="J98714" s="34"/>
      <c r="K98714" s="34"/>
      <c r="L98714" s="34"/>
    </row>
    <row r="98715" spans="6:12" x14ac:dyDescent="0.35">
      <c r="F98715" s="34"/>
      <c r="J98715" s="34"/>
      <c r="K98715" s="34"/>
      <c r="L98715" s="34"/>
    </row>
    <row r="98716" spans="6:12" x14ac:dyDescent="0.35">
      <c r="F98716" s="34"/>
      <c r="J98716" s="34"/>
      <c r="K98716" s="34"/>
      <c r="L98716" s="34"/>
    </row>
    <row r="98717" spans="6:12" x14ac:dyDescent="0.35">
      <c r="F98717" s="34"/>
      <c r="J98717" s="34"/>
      <c r="K98717" s="34"/>
      <c r="L98717" s="34"/>
    </row>
    <row r="98718" spans="6:12" x14ac:dyDescent="0.35">
      <c r="F98718" s="34"/>
      <c r="J98718" s="34"/>
      <c r="K98718" s="34"/>
      <c r="L98718" s="34"/>
    </row>
    <row r="98719" spans="6:12" x14ac:dyDescent="0.35">
      <c r="F98719" s="34"/>
      <c r="J98719" s="34"/>
      <c r="K98719" s="34"/>
      <c r="L98719" s="34"/>
    </row>
    <row r="98720" spans="6:12" x14ac:dyDescent="0.35">
      <c r="F98720" s="34"/>
      <c r="J98720" s="34"/>
      <c r="K98720" s="34"/>
      <c r="L98720" s="34"/>
    </row>
    <row r="98721" spans="6:12" x14ac:dyDescent="0.35">
      <c r="F98721" s="34"/>
      <c r="J98721" s="34"/>
      <c r="K98721" s="34"/>
      <c r="L98721" s="34"/>
    </row>
    <row r="98722" spans="6:12" x14ac:dyDescent="0.35">
      <c r="F98722" s="34"/>
      <c r="J98722" s="34"/>
      <c r="K98722" s="34"/>
      <c r="L98722" s="34"/>
    </row>
    <row r="98723" spans="6:12" x14ac:dyDescent="0.35">
      <c r="F98723" s="34"/>
      <c r="J98723" s="34"/>
      <c r="K98723" s="34"/>
      <c r="L98723" s="34"/>
    </row>
    <row r="98724" spans="6:12" x14ac:dyDescent="0.35">
      <c r="F98724" s="34"/>
      <c r="J98724" s="34"/>
      <c r="K98724" s="34"/>
      <c r="L98724" s="34"/>
    </row>
    <row r="98725" spans="6:12" x14ac:dyDescent="0.35">
      <c r="F98725" s="34"/>
      <c r="J98725" s="34"/>
      <c r="K98725" s="34"/>
      <c r="L98725" s="34"/>
    </row>
    <row r="98726" spans="6:12" x14ac:dyDescent="0.35">
      <c r="F98726" s="34"/>
      <c r="J98726" s="34"/>
      <c r="K98726" s="34"/>
      <c r="L98726" s="34"/>
    </row>
    <row r="98727" spans="6:12" x14ac:dyDescent="0.35">
      <c r="F98727" s="34"/>
      <c r="J98727" s="34"/>
      <c r="K98727" s="34"/>
      <c r="L98727" s="34"/>
    </row>
    <row r="98728" spans="6:12" x14ac:dyDescent="0.35">
      <c r="F98728" s="34"/>
      <c r="J98728" s="34"/>
      <c r="K98728" s="34"/>
      <c r="L98728" s="34"/>
    </row>
    <row r="98729" spans="6:12" x14ac:dyDescent="0.35">
      <c r="F98729" s="34"/>
      <c r="J98729" s="34"/>
      <c r="K98729" s="34"/>
      <c r="L98729" s="34"/>
    </row>
    <row r="98730" spans="6:12" x14ac:dyDescent="0.35">
      <c r="F98730" s="34"/>
      <c r="J98730" s="34"/>
      <c r="K98730" s="34"/>
      <c r="L98730" s="34"/>
    </row>
    <row r="98731" spans="6:12" x14ac:dyDescent="0.35">
      <c r="F98731" s="34"/>
      <c r="J98731" s="34"/>
      <c r="K98731" s="34"/>
      <c r="L98731" s="34"/>
    </row>
    <row r="98732" spans="6:12" x14ac:dyDescent="0.35">
      <c r="F98732" s="34"/>
      <c r="J98732" s="34"/>
      <c r="K98732" s="34"/>
      <c r="L98732" s="34"/>
    </row>
    <row r="98733" spans="6:12" x14ac:dyDescent="0.35">
      <c r="F98733" s="34"/>
      <c r="J98733" s="34"/>
      <c r="K98733" s="34"/>
      <c r="L98733" s="34"/>
    </row>
    <row r="98734" spans="6:12" x14ac:dyDescent="0.35">
      <c r="F98734" s="34"/>
      <c r="J98734" s="34"/>
      <c r="K98734" s="34"/>
      <c r="L98734" s="34"/>
    </row>
    <row r="98735" spans="6:12" x14ac:dyDescent="0.35">
      <c r="F98735" s="34"/>
      <c r="J98735" s="34"/>
      <c r="K98735" s="34"/>
      <c r="L98735" s="34"/>
    </row>
    <row r="98736" spans="6:12" x14ac:dyDescent="0.35">
      <c r="F98736" s="34"/>
      <c r="J98736" s="34"/>
      <c r="K98736" s="34"/>
      <c r="L98736" s="34"/>
    </row>
    <row r="98737" spans="6:12" x14ac:dyDescent="0.35">
      <c r="F98737" s="34"/>
      <c r="J98737" s="34"/>
      <c r="K98737" s="34"/>
      <c r="L98737" s="34"/>
    </row>
    <row r="98738" spans="6:12" x14ac:dyDescent="0.35">
      <c r="F98738" s="34"/>
      <c r="J98738" s="34"/>
      <c r="K98738" s="34"/>
      <c r="L98738" s="34"/>
    </row>
    <row r="98739" spans="6:12" x14ac:dyDescent="0.35">
      <c r="F98739" s="34"/>
      <c r="J98739" s="34"/>
      <c r="K98739" s="34"/>
      <c r="L98739" s="34"/>
    </row>
    <row r="98740" spans="6:12" x14ac:dyDescent="0.35">
      <c r="F98740" s="34"/>
      <c r="J98740" s="34"/>
      <c r="K98740" s="34"/>
      <c r="L98740" s="34"/>
    </row>
    <row r="98741" spans="6:12" x14ac:dyDescent="0.35">
      <c r="F98741" s="34"/>
      <c r="J98741" s="34"/>
      <c r="K98741" s="34"/>
      <c r="L98741" s="34"/>
    </row>
    <row r="98742" spans="6:12" x14ac:dyDescent="0.35">
      <c r="F98742" s="34"/>
      <c r="J98742" s="34"/>
      <c r="K98742" s="34"/>
      <c r="L98742" s="34"/>
    </row>
    <row r="98743" spans="6:12" x14ac:dyDescent="0.35">
      <c r="F98743" s="34"/>
      <c r="J98743" s="34"/>
      <c r="K98743" s="34"/>
      <c r="L98743" s="34"/>
    </row>
    <row r="98744" spans="6:12" x14ac:dyDescent="0.35">
      <c r="F98744" s="34"/>
      <c r="J98744" s="34"/>
      <c r="K98744" s="34"/>
      <c r="L98744" s="34"/>
    </row>
    <row r="98745" spans="6:12" x14ac:dyDescent="0.35">
      <c r="F98745" s="34"/>
      <c r="J98745" s="34"/>
      <c r="K98745" s="34"/>
      <c r="L98745" s="34"/>
    </row>
    <row r="98746" spans="6:12" x14ac:dyDescent="0.35">
      <c r="F98746" s="34"/>
      <c r="J98746" s="34"/>
      <c r="K98746" s="34"/>
      <c r="L98746" s="34"/>
    </row>
    <row r="98747" spans="6:12" x14ac:dyDescent="0.35">
      <c r="F98747" s="34"/>
      <c r="J98747" s="34"/>
      <c r="K98747" s="34"/>
      <c r="L98747" s="34"/>
    </row>
    <row r="98748" spans="6:12" x14ac:dyDescent="0.35">
      <c r="F98748" s="34"/>
      <c r="J98748" s="34"/>
      <c r="K98748" s="34"/>
      <c r="L98748" s="34"/>
    </row>
    <row r="98749" spans="6:12" x14ac:dyDescent="0.35">
      <c r="F98749" s="34"/>
      <c r="J98749" s="34"/>
      <c r="K98749" s="34"/>
      <c r="L98749" s="34"/>
    </row>
    <row r="98750" spans="6:12" x14ac:dyDescent="0.35">
      <c r="F98750" s="34"/>
      <c r="J98750" s="34"/>
      <c r="K98750" s="34"/>
      <c r="L98750" s="34"/>
    </row>
    <row r="98751" spans="6:12" x14ac:dyDescent="0.35">
      <c r="F98751" s="34"/>
      <c r="J98751" s="34"/>
      <c r="K98751" s="34"/>
      <c r="L98751" s="34"/>
    </row>
    <row r="98752" spans="6:12" x14ac:dyDescent="0.35">
      <c r="F98752" s="34"/>
      <c r="J98752" s="34"/>
      <c r="K98752" s="34"/>
      <c r="L98752" s="34"/>
    </row>
    <row r="98753" spans="6:12" x14ac:dyDescent="0.35">
      <c r="F98753" s="34"/>
      <c r="J98753" s="34"/>
      <c r="K98753" s="34"/>
      <c r="L98753" s="34"/>
    </row>
    <row r="98754" spans="6:12" x14ac:dyDescent="0.35">
      <c r="F98754" s="34"/>
      <c r="J98754" s="34"/>
      <c r="K98754" s="34"/>
      <c r="L98754" s="34"/>
    </row>
    <row r="98755" spans="6:12" x14ac:dyDescent="0.35">
      <c r="F98755" s="34"/>
      <c r="J98755" s="34"/>
      <c r="K98755" s="34"/>
      <c r="L98755" s="34"/>
    </row>
    <row r="98756" spans="6:12" x14ac:dyDescent="0.35">
      <c r="F98756" s="34"/>
      <c r="J98756" s="34"/>
      <c r="K98756" s="34"/>
      <c r="L98756" s="34"/>
    </row>
    <row r="98757" spans="6:12" x14ac:dyDescent="0.35">
      <c r="F98757" s="34"/>
      <c r="J98757" s="34"/>
      <c r="K98757" s="34"/>
      <c r="L98757" s="34"/>
    </row>
    <row r="98758" spans="6:12" x14ac:dyDescent="0.35">
      <c r="F98758" s="34"/>
      <c r="J98758" s="34"/>
      <c r="K98758" s="34"/>
      <c r="L98758" s="34"/>
    </row>
    <row r="98759" spans="6:12" x14ac:dyDescent="0.35">
      <c r="F98759" s="34"/>
      <c r="J98759" s="34"/>
      <c r="K98759" s="34"/>
      <c r="L98759" s="34"/>
    </row>
    <row r="98760" spans="6:12" x14ac:dyDescent="0.35">
      <c r="F98760" s="34"/>
      <c r="J98760" s="34"/>
      <c r="K98760" s="34"/>
      <c r="L98760" s="34"/>
    </row>
    <row r="98761" spans="6:12" x14ac:dyDescent="0.35">
      <c r="F98761" s="34"/>
      <c r="J98761" s="34"/>
      <c r="K98761" s="34"/>
      <c r="L98761" s="34"/>
    </row>
    <row r="98762" spans="6:12" x14ac:dyDescent="0.35">
      <c r="F98762" s="34"/>
      <c r="J98762" s="34"/>
      <c r="K98762" s="34"/>
      <c r="L98762" s="34"/>
    </row>
    <row r="98763" spans="6:12" x14ac:dyDescent="0.35">
      <c r="F98763" s="34"/>
      <c r="J98763" s="34"/>
      <c r="K98763" s="34"/>
      <c r="L98763" s="34"/>
    </row>
    <row r="98764" spans="6:12" x14ac:dyDescent="0.35">
      <c r="F98764" s="34"/>
      <c r="J98764" s="34"/>
      <c r="K98764" s="34"/>
      <c r="L98764" s="34"/>
    </row>
    <row r="98765" spans="6:12" x14ac:dyDescent="0.35">
      <c r="F98765" s="34"/>
      <c r="J98765" s="34"/>
      <c r="K98765" s="34"/>
      <c r="L98765" s="34"/>
    </row>
    <row r="98766" spans="6:12" x14ac:dyDescent="0.35">
      <c r="F98766" s="34"/>
      <c r="J98766" s="34"/>
      <c r="K98766" s="34"/>
      <c r="L98766" s="34"/>
    </row>
    <row r="98767" spans="6:12" x14ac:dyDescent="0.35">
      <c r="F98767" s="34"/>
      <c r="J98767" s="34"/>
      <c r="K98767" s="34"/>
      <c r="L98767" s="34"/>
    </row>
    <row r="98768" spans="6:12" x14ac:dyDescent="0.35">
      <c r="F98768" s="34"/>
      <c r="J98768" s="34"/>
      <c r="K98768" s="34"/>
      <c r="L98768" s="34"/>
    </row>
    <row r="98769" spans="6:12" x14ac:dyDescent="0.35">
      <c r="F98769" s="34"/>
      <c r="J98769" s="34"/>
      <c r="K98769" s="34"/>
      <c r="L98769" s="34"/>
    </row>
    <row r="98770" spans="6:12" x14ac:dyDescent="0.35">
      <c r="F98770" s="34"/>
      <c r="J98770" s="34"/>
      <c r="K98770" s="34"/>
      <c r="L98770" s="34"/>
    </row>
    <row r="98771" spans="6:12" x14ac:dyDescent="0.35">
      <c r="F98771" s="34"/>
      <c r="J98771" s="34"/>
      <c r="K98771" s="34"/>
      <c r="L98771" s="34"/>
    </row>
    <row r="98772" spans="6:12" x14ac:dyDescent="0.35">
      <c r="F98772" s="34"/>
      <c r="J98772" s="34"/>
      <c r="K98772" s="34"/>
      <c r="L98772" s="34"/>
    </row>
    <row r="98773" spans="6:12" x14ac:dyDescent="0.35">
      <c r="F98773" s="34"/>
      <c r="J98773" s="34"/>
      <c r="K98773" s="34"/>
      <c r="L98773" s="34"/>
    </row>
    <row r="98774" spans="6:12" x14ac:dyDescent="0.35">
      <c r="F98774" s="34"/>
      <c r="J98774" s="34"/>
      <c r="K98774" s="34"/>
      <c r="L98774" s="34"/>
    </row>
    <row r="98775" spans="6:12" x14ac:dyDescent="0.35">
      <c r="F98775" s="34"/>
      <c r="J98775" s="34"/>
      <c r="K98775" s="34"/>
      <c r="L98775" s="34"/>
    </row>
    <row r="98776" spans="6:12" x14ac:dyDescent="0.35">
      <c r="F98776" s="34"/>
      <c r="J98776" s="34"/>
      <c r="K98776" s="34"/>
      <c r="L98776" s="34"/>
    </row>
    <row r="98777" spans="6:12" x14ac:dyDescent="0.35">
      <c r="F98777" s="34"/>
      <c r="J98777" s="34"/>
      <c r="K98777" s="34"/>
      <c r="L98777" s="34"/>
    </row>
    <row r="98778" spans="6:12" x14ac:dyDescent="0.35">
      <c r="F98778" s="34"/>
      <c r="J98778" s="34"/>
      <c r="K98778" s="34"/>
      <c r="L98778" s="34"/>
    </row>
    <row r="98779" spans="6:12" x14ac:dyDescent="0.35">
      <c r="F98779" s="34"/>
      <c r="J98779" s="34"/>
      <c r="K98779" s="34"/>
      <c r="L98779" s="34"/>
    </row>
    <row r="98780" spans="6:12" x14ac:dyDescent="0.35">
      <c r="F98780" s="34"/>
      <c r="J98780" s="34"/>
      <c r="K98780" s="34"/>
      <c r="L98780" s="34"/>
    </row>
    <row r="98781" spans="6:12" x14ac:dyDescent="0.35">
      <c r="F98781" s="34"/>
      <c r="J98781" s="34"/>
      <c r="K98781" s="34"/>
      <c r="L98781" s="34"/>
    </row>
    <row r="98782" spans="6:12" x14ac:dyDescent="0.35">
      <c r="F98782" s="34"/>
      <c r="J98782" s="34"/>
      <c r="K98782" s="34"/>
      <c r="L98782" s="34"/>
    </row>
    <row r="98783" spans="6:12" x14ac:dyDescent="0.35">
      <c r="F98783" s="34"/>
      <c r="J98783" s="34"/>
      <c r="K98783" s="34"/>
      <c r="L98783" s="34"/>
    </row>
    <row r="98784" spans="6:12" x14ac:dyDescent="0.35">
      <c r="F98784" s="34"/>
      <c r="J98784" s="34"/>
      <c r="K98784" s="34"/>
      <c r="L98784" s="34"/>
    </row>
    <row r="98785" spans="6:12" x14ac:dyDescent="0.35">
      <c r="F98785" s="34"/>
      <c r="J98785" s="34"/>
      <c r="K98785" s="34"/>
      <c r="L98785" s="34"/>
    </row>
    <row r="98786" spans="6:12" x14ac:dyDescent="0.35">
      <c r="F98786" s="34"/>
      <c r="J98786" s="34"/>
      <c r="K98786" s="34"/>
      <c r="L98786" s="34"/>
    </row>
    <row r="98787" spans="6:12" x14ac:dyDescent="0.35">
      <c r="F98787" s="34"/>
      <c r="J98787" s="34"/>
      <c r="K98787" s="34"/>
      <c r="L98787" s="34"/>
    </row>
    <row r="98788" spans="6:12" x14ac:dyDescent="0.35">
      <c r="F98788" s="34"/>
      <c r="J98788" s="34"/>
      <c r="K98788" s="34"/>
      <c r="L98788" s="34"/>
    </row>
    <row r="98789" spans="6:12" x14ac:dyDescent="0.35">
      <c r="F98789" s="34"/>
      <c r="J98789" s="34"/>
      <c r="K98789" s="34"/>
      <c r="L98789" s="34"/>
    </row>
    <row r="98790" spans="6:12" x14ac:dyDescent="0.35">
      <c r="F98790" s="34"/>
      <c r="J98790" s="34"/>
      <c r="K98790" s="34"/>
      <c r="L98790" s="34"/>
    </row>
    <row r="98791" spans="6:12" x14ac:dyDescent="0.35">
      <c r="F98791" s="34"/>
      <c r="J98791" s="34"/>
      <c r="K98791" s="34"/>
      <c r="L98791" s="34"/>
    </row>
    <row r="98792" spans="6:12" x14ac:dyDescent="0.35">
      <c r="F98792" s="34"/>
      <c r="J98792" s="34"/>
      <c r="K98792" s="34"/>
      <c r="L98792" s="34"/>
    </row>
    <row r="98793" spans="6:12" x14ac:dyDescent="0.35">
      <c r="F98793" s="34"/>
      <c r="J98793" s="34"/>
      <c r="K98793" s="34"/>
      <c r="L98793" s="34"/>
    </row>
    <row r="98794" spans="6:12" x14ac:dyDescent="0.35">
      <c r="F98794" s="34"/>
      <c r="J98794" s="34"/>
      <c r="K98794" s="34"/>
      <c r="L98794" s="34"/>
    </row>
    <row r="98795" spans="6:12" x14ac:dyDescent="0.35">
      <c r="F98795" s="34"/>
      <c r="J98795" s="34"/>
      <c r="K98795" s="34"/>
      <c r="L98795" s="34"/>
    </row>
    <row r="98796" spans="6:12" x14ac:dyDescent="0.35">
      <c r="F98796" s="34"/>
      <c r="J98796" s="34"/>
      <c r="K98796" s="34"/>
      <c r="L98796" s="34"/>
    </row>
    <row r="98797" spans="6:12" x14ac:dyDescent="0.35">
      <c r="F98797" s="34"/>
      <c r="J98797" s="34"/>
      <c r="K98797" s="34"/>
      <c r="L98797" s="34"/>
    </row>
    <row r="98798" spans="6:12" x14ac:dyDescent="0.35">
      <c r="F98798" s="34"/>
      <c r="J98798" s="34"/>
      <c r="K98798" s="34"/>
      <c r="L98798" s="34"/>
    </row>
    <row r="98799" spans="6:12" x14ac:dyDescent="0.35">
      <c r="F98799" s="34"/>
      <c r="J98799" s="34"/>
      <c r="K98799" s="34"/>
      <c r="L98799" s="34"/>
    </row>
    <row r="98800" spans="6:12" x14ac:dyDescent="0.35">
      <c r="F98800" s="34"/>
      <c r="J98800" s="34"/>
      <c r="K98800" s="34"/>
      <c r="L98800" s="34"/>
    </row>
    <row r="98801" spans="6:12" x14ac:dyDescent="0.35">
      <c r="F98801" s="34"/>
      <c r="J98801" s="34"/>
      <c r="K98801" s="34"/>
      <c r="L98801" s="34"/>
    </row>
    <row r="98802" spans="6:12" x14ac:dyDescent="0.35">
      <c r="F98802" s="34"/>
      <c r="J98802" s="34"/>
      <c r="K98802" s="34"/>
      <c r="L98802" s="34"/>
    </row>
    <row r="98803" spans="6:12" x14ac:dyDescent="0.35">
      <c r="F98803" s="34"/>
      <c r="J98803" s="34"/>
      <c r="K98803" s="34"/>
      <c r="L98803" s="34"/>
    </row>
    <row r="98804" spans="6:12" x14ac:dyDescent="0.35">
      <c r="F98804" s="34"/>
      <c r="J98804" s="34"/>
      <c r="K98804" s="34"/>
      <c r="L98804" s="34"/>
    </row>
    <row r="98805" spans="6:12" x14ac:dyDescent="0.35">
      <c r="F98805" s="34"/>
      <c r="J98805" s="34"/>
      <c r="K98805" s="34"/>
      <c r="L98805" s="34"/>
    </row>
    <row r="98806" spans="6:12" x14ac:dyDescent="0.35">
      <c r="F98806" s="34"/>
      <c r="J98806" s="34"/>
      <c r="K98806" s="34"/>
      <c r="L98806" s="34"/>
    </row>
    <row r="98807" spans="6:12" x14ac:dyDescent="0.35">
      <c r="F98807" s="34"/>
      <c r="J98807" s="34"/>
      <c r="K98807" s="34"/>
      <c r="L98807" s="34"/>
    </row>
    <row r="98808" spans="6:12" x14ac:dyDescent="0.35">
      <c r="F98808" s="34"/>
      <c r="J98808" s="34"/>
      <c r="K98808" s="34"/>
      <c r="L98808" s="34"/>
    </row>
    <row r="98809" spans="6:12" x14ac:dyDescent="0.35">
      <c r="F98809" s="34"/>
      <c r="J98809" s="34"/>
      <c r="K98809" s="34"/>
      <c r="L98809" s="34"/>
    </row>
    <row r="98810" spans="6:12" x14ac:dyDescent="0.35">
      <c r="F98810" s="34"/>
      <c r="J98810" s="34"/>
      <c r="K98810" s="34"/>
      <c r="L98810" s="34"/>
    </row>
    <row r="98811" spans="6:12" x14ac:dyDescent="0.35">
      <c r="F98811" s="34"/>
      <c r="J98811" s="34"/>
      <c r="K98811" s="34"/>
      <c r="L98811" s="34"/>
    </row>
    <row r="98812" spans="6:12" x14ac:dyDescent="0.35">
      <c r="F98812" s="34"/>
      <c r="J98812" s="34"/>
      <c r="K98812" s="34"/>
      <c r="L98812" s="34"/>
    </row>
    <row r="98813" spans="6:12" x14ac:dyDescent="0.35">
      <c r="F98813" s="34"/>
      <c r="J98813" s="34"/>
      <c r="K98813" s="34"/>
      <c r="L98813" s="34"/>
    </row>
    <row r="98814" spans="6:12" x14ac:dyDescent="0.35">
      <c r="F98814" s="34"/>
      <c r="J98814" s="34"/>
      <c r="K98814" s="34"/>
      <c r="L98814" s="34"/>
    </row>
    <row r="98815" spans="6:12" x14ac:dyDescent="0.35">
      <c r="F98815" s="34"/>
      <c r="J98815" s="34"/>
      <c r="K98815" s="34"/>
      <c r="L98815" s="34"/>
    </row>
    <row r="98816" spans="6:12" x14ac:dyDescent="0.35">
      <c r="F98816" s="34"/>
      <c r="J98816" s="34"/>
      <c r="K98816" s="34"/>
      <c r="L98816" s="34"/>
    </row>
    <row r="98817" spans="6:12" x14ac:dyDescent="0.35">
      <c r="F98817" s="34"/>
      <c r="J98817" s="34"/>
      <c r="K98817" s="34"/>
      <c r="L98817" s="34"/>
    </row>
    <row r="98818" spans="6:12" x14ac:dyDescent="0.35">
      <c r="F98818" s="34"/>
      <c r="J98818" s="34"/>
      <c r="K98818" s="34"/>
      <c r="L98818" s="34"/>
    </row>
    <row r="98819" spans="6:12" x14ac:dyDescent="0.35">
      <c r="F98819" s="34"/>
      <c r="J98819" s="34"/>
      <c r="K98819" s="34"/>
      <c r="L98819" s="34"/>
    </row>
    <row r="98820" spans="6:12" x14ac:dyDescent="0.35">
      <c r="F98820" s="34"/>
      <c r="J98820" s="34"/>
      <c r="K98820" s="34"/>
      <c r="L98820" s="34"/>
    </row>
    <row r="98821" spans="6:12" x14ac:dyDescent="0.35">
      <c r="F98821" s="34"/>
      <c r="J98821" s="34"/>
      <c r="K98821" s="34"/>
      <c r="L98821" s="34"/>
    </row>
    <row r="98822" spans="6:12" x14ac:dyDescent="0.35">
      <c r="F98822" s="34"/>
      <c r="J98822" s="34"/>
      <c r="K98822" s="34"/>
      <c r="L98822" s="34"/>
    </row>
    <row r="98823" spans="6:12" x14ac:dyDescent="0.35">
      <c r="F98823" s="34"/>
      <c r="J98823" s="34"/>
      <c r="K98823" s="34"/>
      <c r="L98823" s="34"/>
    </row>
    <row r="98824" spans="6:12" x14ac:dyDescent="0.35">
      <c r="F98824" s="34"/>
      <c r="J98824" s="34"/>
      <c r="K98824" s="34"/>
      <c r="L98824" s="34"/>
    </row>
    <row r="98825" spans="6:12" x14ac:dyDescent="0.35">
      <c r="F98825" s="34"/>
      <c r="J98825" s="34"/>
      <c r="K98825" s="34"/>
      <c r="L98825" s="34"/>
    </row>
    <row r="98826" spans="6:12" x14ac:dyDescent="0.35">
      <c r="F98826" s="34"/>
      <c r="J98826" s="34"/>
      <c r="K98826" s="34"/>
      <c r="L98826" s="34"/>
    </row>
    <row r="98827" spans="6:12" x14ac:dyDescent="0.35">
      <c r="F98827" s="34"/>
      <c r="J98827" s="34"/>
      <c r="K98827" s="34"/>
      <c r="L98827" s="34"/>
    </row>
    <row r="98828" spans="6:12" x14ac:dyDescent="0.35">
      <c r="F98828" s="34"/>
      <c r="J98828" s="34"/>
      <c r="K98828" s="34"/>
      <c r="L98828" s="34"/>
    </row>
    <row r="98829" spans="6:12" x14ac:dyDescent="0.35">
      <c r="F98829" s="34"/>
      <c r="J98829" s="34"/>
      <c r="K98829" s="34"/>
      <c r="L98829" s="34"/>
    </row>
    <row r="98830" spans="6:12" x14ac:dyDescent="0.35">
      <c r="F98830" s="34"/>
      <c r="J98830" s="34"/>
      <c r="K98830" s="34"/>
      <c r="L98830" s="34"/>
    </row>
    <row r="98831" spans="6:12" x14ac:dyDescent="0.35">
      <c r="F98831" s="34"/>
      <c r="J98831" s="34"/>
      <c r="K98831" s="34"/>
      <c r="L98831" s="34"/>
    </row>
    <row r="98832" spans="6:12" x14ac:dyDescent="0.35">
      <c r="F98832" s="34"/>
      <c r="J98832" s="34"/>
      <c r="K98832" s="34"/>
      <c r="L98832" s="34"/>
    </row>
    <row r="98833" spans="6:12" x14ac:dyDescent="0.35">
      <c r="F98833" s="34"/>
      <c r="J98833" s="34"/>
      <c r="K98833" s="34"/>
      <c r="L98833" s="34"/>
    </row>
    <row r="98834" spans="6:12" x14ac:dyDescent="0.35">
      <c r="F98834" s="34"/>
      <c r="J98834" s="34"/>
      <c r="K98834" s="34"/>
      <c r="L98834" s="34"/>
    </row>
    <row r="98835" spans="6:12" x14ac:dyDescent="0.35">
      <c r="F98835" s="34"/>
      <c r="J98835" s="34"/>
      <c r="K98835" s="34"/>
      <c r="L98835" s="34"/>
    </row>
    <row r="98836" spans="6:12" x14ac:dyDescent="0.35">
      <c r="F98836" s="34"/>
      <c r="J98836" s="34"/>
      <c r="K98836" s="34"/>
      <c r="L98836" s="34"/>
    </row>
    <row r="98837" spans="6:12" x14ac:dyDescent="0.35">
      <c r="F98837" s="34"/>
      <c r="J98837" s="34"/>
      <c r="K98837" s="34"/>
      <c r="L98837" s="34"/>
    </row>
    <row r="98838" spans="6:12" x14ac:dyDescent="0.35">
      <c r="F98838" s="34"/>
      <c r="J98838" s="34"/>
      <c r="K98838" s="34"/>
      <c r="L98838" s="34"/>
    </row>
    <row r="98839" spans="6:12" x14ac:dyDescent="0.35">
      <c r="F98839" s="34"/>
      <c r="J98839" s="34"/>
      <c r="K98839" s="34"/>
      <c r="L98839" s="34"/>
    </row>
    <row r="98840" spans="6:12" x14ac:dyDescent="0.35">
      <c r="F98840" s="34"/>
      <c r="J98840" s="34"/>
      <c r="K98840" s="34"/>
      <c r="L98840" s="34"/>
    </row>
    <row r="98841" spans="6:12" x14ac:dyDescent="0.35">
      <c r="F98841" s="34"/>
      <c r="J98841" s="34"/>
      <c r="K98841" s="34"/>
      <c r="L98841" s="34"/>
    </row>
    <row r="98842" spans="6:12" x14ac:dyDescent="0.35">
      <c r="F98842" s="34"/>
      <c r="J98842" s="34"/>
      <c r="K98842" s="34"/>
      <c r="L98842" s="34"/>
    </row>
    <row r="98843" spans="6:12" x14ac:dyDescent="0.35">
      <c r="F98843" s="34"/>
      <c r="J98843" s="34"/>
      <c r="K98843" s="34"/>
      <c r="L98843" s="34"/>
    </row>
    <row r="98844" spans="6:12" x14ac:dyDescent="0.35">
      <c r="F98844" s="34"/>
      <c r="J98844" s="34"/>
      <c r="K98844" s="34"/>
      <c r="L98844" s="34"/>
    </row>
    <row r="98845" spans="6:12" x14ac:dyDescent="0.35">
      <c r="F98845" s="34"/>
      <c r="J98845" s="34"/>
      <c r="K98845" s="34"/>
      <c r="L98845" s="34"/>
    </row>
    <row r="98846" spans="6:12" x14ac:dyDescent="0.35">
      <c r="F98846" s="34"/>
      <c r="J98846" s="34"/>
      <c r="K98846" s="34"/>
      <c r="L98846" s="34"/>
    </row>
    <row r="98847" spans="6:12" x14ac:dyDescent="0.35">
      <c r="F98847" s="34"/>
      <c r="J98847" s="34"/>
      <c r="K98847" s="34"/>
      <c r="L98847" s="34"/>
    </row>
    <row r="98848" spans="6:12" x14ac:dyDescent="0.35">
      <c r="F98848" s="34"/>
      <c r="J98848" s="34"/>
      <c r="K98848" s="34"/>
      <c r="L98848" s="34"/>
    </row>
    <row r="98849" spans="6:12" x14ac:dyDescent="0.35">
      <c r="F98849" s="34"/>
      <c r="J98849" s="34"/>
      <c r="K98849" s="34"/>
      <c r="L98849" s="34"/>
    </row>
    <row r="98850" spans="6:12" x14ac:dyDescent="0.35">
      <c r="F98850" s="34"/>
      <c r="J98850" s="34"/>
      <c r="K98850" s="34"/>
      <c r="L98850" s="34"/>
    </row>
    <row r="98851" spans="6:12" x14ac:dyDescent="0.35">
      <c r="F98851" s="34"/>
      <c r="J98851" s="34"/>
      <c r="K98851" s="34"/>
      <c r="L98851" s="34"/>
    </row>
    <row r="98852" spans="6:12" x14ac:dyDescent="0.35">
      <c r="F98852" s="34"/>
      <c r="J98852" s="34"/>
      <c r="K98852" s="34"/>
      <c r="L98852" s="34"/>
    </row>
    <row r="98853" spans="6:12" x14ac:dyDescent="0.35">
      <c r="F98853" s="34"/>
      <c r="J98853" s="34"/>
      <c r="K98853" s="34"/>
      <c r="L98853" s="34"/>
    </row>
    <row r="98854" spans="6:12" x14ac:dyDescent="0.35">
      <c r="F98854" s="34"/>
      <c r="J98854" s="34"/>
      <c r="K98854" s="34"/>
      <c r="L98854" s="34"/>
    </row>
    <row r="98855" spans="6:12" x14ac:dyDescent="0.35">
      <c r="F98855" s="34"/>
      <c r="J98855" s="34"/>
      <c r="K98855" s="34"/>
      <c r="L98855" s="34"/>
    </row>
    <row r="98856" spans="6:12" x14ac:dyDescent="0.35">
      <c r="F98856" s="34"/>
      <c r="J98856" s="34"/>
      <c r="K98856" s="34"/>
      <c r="L98856" s="34"/>
    </row>
    <row r="98857" spans="6:12" x14ac:dyDescent="0.35">
      <c r="F98857" s="34"/>
      <c r="J98857" s="34"/>
      <c r="K98857" s="34"/>
      <c r="L98857" s="34"/>
    </row>
    <row r="98858" spans="6:12" x14ac:dyDescent="0.35">
      <c r="F98858" s="34"/>
      <c r="J98858" s="34"/>
      <c r="K98858" s="34"/>
      <c r="L98858" s="34"/>
    </row>
    <row r="98859" spans="6:12" x14ac:dyDescent="0.35">
      <c r="F98859" s="34"/>
      <c r="J98859" s="34"/>
      <c r="K98859" s="34"/>
      <c r="L98859" s="34"/>
    </row>
    <row r="98860" spans="6:12" x14ac:dyDescent="0.35">
      <c r="F98860" s="34"/>
      <c r="J98860" s="34"/>
      <c r="K98860" s="34"/>
      <c r="L98860" s="34"/>
    </row>
    <row r="98861" spans="6:12" x14ac:dyDescent="0.35">
      <c r="F98861" s="34"/>
      <c r="J98861" s="34"/>
      <c r="K98861" s="34"/>
      <c r="L98861" s="34"/>
    </row>
    <row r="98862" spans="6:12" x14ac:dyDescent="0.35">
      <c r="F98862" s="34"/>
      <c r="J98862" s="34"/>
      <c r="K98862" s="34"/>
      <c r="L98862" s="34"/>
    </row>
    <row r="98863" spans="6:12" x14ac:dyDescent="0.35">
      <c r="F98863" s="34"/>
      <c r="J98863" s="34"/>
      <c r="K98863" s="34"/>
      <c r="L98863" s="34"/>
    </row>
    <row r="98864" spans="6:12" x14ac:dyDescent="0.35">
      <c r="F98864" s="34"/>
      <c r="J98864" s="34"/>
      <c r="K98864" s="34"/>
      <c r="L98864" s="34"/>
    </row>
    <row r="98865" spans="6:12" x14ac:dyDescent="0.35">
      <c r="F98865" s="34"/>
      <c r="J98865" s="34"/>
      <c r="K98865" s="34"/>
      <c r="L98865" s="34"/>
    </row>
    <row r="98866" spans="6:12" x14ac:dyDescent="0.35">
      <c r="F98866" s="34"/>
      <c r="J98866" s="34"/>
      <c r="K98866" s="34"/>
      <c r="L98866" s="34"/>
    </row>
    <row r="98867" spans="6:12" x14ac:dyDescent="0.35">
      <c r="F98867" s="34"/>
      <c r="J98867" s="34"/>
      <c r="K98867" s="34"/>
      <c r="L98867" s="34"/>
    </row>
    <row r="98868" spans="6:12" x14ac:dyDescent="0.35">
      <c r="F98868" s="34"/>
      <c r="J98868" s="34"/>
      <c r="K98868" s="34"/>
      <c r="L98868" s="34"/>
    </row>
    <row r="98869" spans="6:12" x14ac:dyDescent="0.35">
      <c r="F98869" s="34"/>
      <c r="J98869" s="34"/>
      <c r="K98869" s="34"/>
      <c r="L98869" s="34"/>
    </row>
    <row r="98870" spans="6:12" x14ac:dyDescent="0.35">
      <c r="F98870" s="34"/>
      <c r="J98870" s="34"/>
      <c r="K98870" s="34"/>
      <c r="L98870" s="34"/>
    </row>
    <row r="98871" spans="6:12" x14ac:dyDescent="0.35">
      <c r="F98871" s="34"/>
      <c r="J98871" s="34"/>
      <c r="K98871" s="34"/>
      <c r="L98871" s="34"/>
    </row>
    <row r="98872" spans="6:12" x14ac:dyDescent="0.35">
      <c r="F98872" s="34"/>
      <c r="J98872" s="34"/>
      <c r="K98872" s="34"/>
      <c r="L98872" s="34"/>
    </row>
    <row r="98873" spans="6:12" x14ac:dyDescent="0.35">
      <c r="F98873" s="34"/>
      <c r="J98873" s="34"/>
      <c r="K98873" s="34"/>
      <c r="L98873" s="34"/>
    </row>
    <row r="98874" spans="6:12" x14ac:dyDescent="0.35">
      <c r="F98874" s="34"/>
      <c r="J98874" s="34"/>
      <c r="K98874" s="34"/>
      <c r="L98874" s="34"/>
    </row>
    <row r="98875" spans="6:12" x14ac:dyDescent="0.35">
      <c r="F98875" s="34"/>
      <c r="J98875" s="34"/>
      <c r="K98875" s="34"/>
      <c r="L98875" s="34"/>
    </row>
    <row r="98876" spans="6:12" x14ac:dyDescent="0.35">
      <c r="F98876" s="34"/>
      <c r="J98876" s="34"/>
      <c r="K98876" s="34"/>
      <c r="L98876" s="34"/>
    </row>
    <row r="98877" spans="6:12" x14ac:dyDescent="0.35">
      <c r="F98877" s="34"/>
      <c r="J98877" s="34"/>
      <c r="K98877" s="34"/>
      <c r="L98877" s="34"/>
    </row>
    <row r="98878" spans="6:12" x14ac:dyDescent="0.35">
      <c r="F98878" s="34"/>
      <c r="J98878" s="34"/>
      <c r="K98878" s="34"/>
      <c r="L98878" s="34"/>
    </row>
    <row r="98879" spans="6:12" x14ac:dyDescent="0.35">
      <c r="F98879" s="34"/>
      <c r="J98879" s="34"/>
      <c r="K98879" s="34"/>
      <c r="L98879" s="34"/>
    </row>
    <row r="98880" spans="6:12" x14ac:dyDescent="0.35">
      <c r="F98880" s="34"/>
      <c r="J98880" s="34"/>
      <c r="K98880" s="34"/>
      <c r="L98880" s="34"/>
    </row>
    <row r="98881" spans="6:12" x14ac:dyDescent="0.35">
      <c r="F98881" s="34"/>
      <c r="J98881" s="34"/>
      <c r="K98881" s="34"/>
      <c r="L98881" s="34"/>
    </row>
    <row r="98882" spans="6:12" x14ac:dyDescent="0.35">
      <c r="F98882" s="34"/>
      <c r="J98882" s="34"/>
      <c r="K98882" s="34"/>
      <c r="L98882" s="34"/>
    </row>
    <row r="98883" spans="6:12" x14ac:dyDescent="0.35">
      <c r="F98883" s="34"/>
      <c r="J98883" s="34"/>
      <c r="K98883" s="34"/>
      <c r="L98883" s="34"/>
    </row>
    <row r="98884" spans="6:12" x14ac:dyDescent="0.35">
      <c r="F98884" s="34"/>
      <c r="J98884" s="34"/>
      <c r="K98884" s="34"/>
      <c r="L98884" s="34"/>
    </row>
    <row r="98885" spans="6:12" x14ac:dyDescent="0.35">
      <c r="F98885" s="34"/>
      <c r="J98885" s="34"/>
      <c r="K98885" s="34"/>
      <c r="L98885" s="34"/>
    </row>
    <row r="98886" spans="6:12" x14ac:dyDescent="0.35">
      <c r="F98886" s="34"/>
      <c r="J98886" s="34"/>
      <c r="K98886" s="34"/>
      <c r="L98886" s="34"/>
    </row>
    <row r="98887" spans="6:12" x14ac:dyDescent="0.35">
      <c r="F98887" s="34"/>
      <c r="J98887" s="34"/>
      <c r="K98887" s="34"/>
      <c r="L98887" s="34"/>
    </row>
    <row r="98888" spans="6:12" x14ac:dyDescent="0.35">
      <c r="F98888" s="34"/>
      <c r="J98888" s="34"/>
      <c r="K98888" s="34"/>
      <c r="L98888" s="34"/>
    </row>
    <row r="98889" spans="6:12" x14ac:dyDescent="0.35">
      <c r="F98889" s="34"/>
      <c r="J98889" s="34"/>
      <c r="K98889" s="34"/>
      <c r="L98889" s="34"/>
    </row>
    <row r="98890" spans="6:12" x14ac:dyDescent="0.35">
      <c r="F98890" s="34"/>
      <c r="J98890" s="34"/>
      <c r="K98890" s="34"/>
      <c r="L98890" s="34"/>
    </row>
    <row r="98891" spans="6:12" x14ac:dyDescent="0.35">
      <c r="F98891" s="34"/>
      <c r="J98891" s="34"/>
      <c r="K98891" s="34"/>
      <c r="L98891" s="34"/>
    </row>
    <row r="98892" spans="6:12" x14ac:dyDescent="0.35">
      <c r="F98892" s="34"/>
      <c r="J98892" s="34"/>
      <c r="K98892" s="34"/>
      <c r="L98892" s="34"/>
    </row>
    <row r="98893" spans="6:12" x14ac:dyDescent="0.35">
      <c r="F98893" s="34"/>
      <c r="J98893" s="34"/>
      <c r="K98893" s="34"/>
      <c r="L98893" s="34"/>
    </row>
    <row r="98894" spans="6:12" x14ac:dyDescent="0.35">
      <c r="F98894" s="34"/>
      <c r="J98894" s="34"/>
      <c r="K98894" s="34"/>
      <c r="L98894" s="34"/>
    </row>
    <row r="98895" spans="6:12" x14ac:dyDescent="0.35">
      <c r="F98895" s="34"/>
      <c r="J98895" s="34"/>
      <c r="K98895" s="34"/>
      <c r="L98895" s="34"/>
    </row>
    <row r="98896" spans="6:12" x14ac:dyDescent="0.35">
      <c r="F98896" s="34"/>
      <c r="J98896" s="34"/>
      <c r="K98896" s="34"/>
      <c r="L98896" s="34"/>
    </row>
    <row r="98897" spans="6:12" x14ac:dyDescent="0.35">
      <c r="F98897" s="34"/>
      <c r="J98897" s="34"/>
      <c r="K98897" s="34"/>
      <c r="L98897" s="34"/>
    </row>
    <row r="98898" spans="6:12" x14ac:dyDescent="0.35">
      <c r="F98898" s="34"/>
      <c r="J98898" s="34"/>
      <c r="K98898" s="34"/>
      <c r="L98898" s="34"/>
    </row>
    <row r="98899" spans="6:12" x14ac:dyDescent="0.35">
      <c r="F98899" s="34"/>
      <c r="J98899" s="34"/>
      <c r="K98899" s="34"/>
      <c r="L98899" s="34"/>
    </row>
    <row r="98900" spans="6:12" x14ac:dyDescent="0.35">
      <c r="F98900" s="34"/>
      <c r="J98900" s="34"/>
      <c r="K98900" s="34"/>
      <c r="L98900" s="34"/>
    </row>
    <row r="98901" spans="6:12" x14ac:dyDescent="0.35">
      <c r="F98901" s="34"/>
      <c r="J98901" s="34"/>
      <c r="K98901" s="34"/>
      <c r="L98901" s="34"/>
    </row>
    <row r="98902" spans="6:12" x14ac:dyDescent="0.35">
      <c r="F98902" s="34"/>
      <c r="J98902" s="34"/>
      <c r="K98902" s="34"/>
      <c r="L98902" s="34"/>
    </row>
    <row r="98903" spans="6:12" x14ac:dyDescent="0.35">
      <c r="F98903" s="34"/>
      <c r="J98903" s="34"/>
      <c r="K98903" s="34"/>
      <c r="L98903" s="34"/>
    </row>
    <row r="98904" spans="6:12" x14ac:dyDescent="0.35">
      <c r="F98904" s="34"/>
      <c r="J98904" s="34"/>
      <c r="K98904" s="34"/>
      <c r="L98904" s="34"/>
    </row>
    <row r="98905" spans="6:12" x14ac:dyDescent="0.35">
      <c r="F98905" s="34"/>
      <c r="J98905" s="34"/>
      <c r="K98905" s="34"/>
      <c r="L98905" s="34"/>
    </row>
    <row r="98906" spans="6:12" x14ac:dyDescent="0.35">
      <c r="F98906" s="34"/>
      <c r="J98906" s="34"/>
      <c r="K98906" s="34"/>
      <c r="L98906" s="34"/>
    </row>
    <row r="98907" spans="6:12" x14ac:dyDescent="0.35">
      <c r="F98907" s="34"/>
      <c r="J98907" s="34"/>
      <c r="K98907" s="34"/>
      <c r="L98907" s="34"/>
    </row>
    <row r="98908" spans="6:12" x14ac:dyDescent="0.35">
      <c r="F98908" s="34"/>
      <c r="J98908" s="34"/>
      <c r="K98908" s="34"/>
      <c r="L98908" s="34"/>
    </row>
    <row r="98909" spans="6:12" x14ac:dyDescent="0.35">
      <c r="F98909" s="34"/>
      <c r="J98909" s="34"/>
      <c r="K98909" s="34"/>
      <c r="L98909" s="34"/>
    </row>
    <row r="98910" spans="6:12" x14ac:dyDescent="0.35">
      <c r="F98910" s="34"/>
      <c r="J98910" s="34"/>
      <c r="K98910" s="34"/>
      <c r="L98910" s="34"/>
    </row>
    <row r="98911" spans="6:12" x14ac:dyDescent="0.35">
      <c r="F98911" s="34"/>
      <c r="J98911" s="34"/>
      <c r="K98911" s="34"/>
      <c r="L98911" s="34"/>
    </row>
    <row r="98912" spans="6:12" x14ac:dyDescent="0.35">
      <c r="F98912" s="34"/>
      <c r="J98912" s="34"/>
      <c r="K98912" s="34"/>
      <c r="L98912" s="34"/>
    </row>
    <row r="98913" spans="6:12" x14ac:dyDescent="0.35">
      <c r="F98913" s="34"/>
      <c r="J98913" s="34"/>
      <c r="K98913" s="34"/>
      <c r="L98913" s="34"/>
    </row>
    <row r="98914" spans="6:12" x14ac:dyDescent="0.35">
      <c r="F98914" s="34"/>
      <c r="J98914" s="34"/>
      <c r="K98914" s="34"/>
      <c r="L98914" s="34"/>
    </row>
    <row r="98915" spans="6:12" x14ac:dyDescent="0.35">
      <c r="F98915" s="34"/>
      <c r="J98915" s="34"/>
      <c r="K98915" s="34"/>
      <c r="L98915" s="34"/>
    </row>
    <row r="98916" spans="6:12" x14ac:dyDescent="0.35">
      <c r="F98916" s="34"/>
      <c r="J98916" s="34"/>
      <c r="K98916" s="34"/>
      <c r="L98916" s="34"/>
    </row>
    <row r="98917" spans="6:12" x14ac:dyDescent="0.35">
      <c r="F98917" s="34"/>
      <c r="J98917" s="34"/>
      <c r="K98917" s="34"/>
      <c r="L98917" s="34"/>
    </row>
    <row r="98918" spans="6:12" x14ac:dyDescent="0.35">
      <c r="F98918" s="34"/>
      <c r="J98918" s="34"/>
      <c r="K98918" s="34"/>
      <c r="L98918" s="34"/>
    </row>
    <row r="98919" spans="6:12" x14ac:dyDescent="0.35">
      <c r="F98919" s="34"/>
      <c r="J98919" s="34"/>
      <c r="K98919" s="34"/>
      <c r="L98919" s="34"/>
    </row>
    <row r="98920" spans="6:12" x14ac:dyDescent="0.35">
      <c r="F98920" s="34"/>
      <c r="J98920" s="34"/>
      <c r="K98920" s="34"/>
      <c r="L98920" s="34"/>
    </row>
    <row r="98921" spans="6:12" x14ac:dyDescent="0.35">
      <c r="F98921" s="34"/>
      <c r="J98921" s="34"/>
      <c r="K98921" s="34"/>
      <c r="L98921" s="34"/>
    </row>
    <row r="98922" spans="6:12" x14ac:dyDescent="0.35">
      <c r="F98922" s="34"/>
      <c r="J98922" s="34"/>
      <c r="K98922" s="34"/>
      <c r="L98922" s="34"/>
    </row>
    <row r="98923" spans="6:12" x14ac:dyDescent="0.35">
      <c r="F98923" s="34"/>
      <c r="J98923" s="34"/>
      <c r="K98923" s="34"/>
      <c r="L98923" s="34"/>
    </row>
    <row r="98924" spans="6:12" x14ac:dyDescent="0.35">
      <c r="F98924" s="34"/>
      <c r="J98924" s="34"/>
      <c r="K98924" s="34"/>
      <c r="L98924" s="34"/>
    </row>
    <row r="98925" spans="6:12" x14ac:dyDescent="0.35">
      <c r="F98925" s="34"/>
      <c r="J98925" s="34"/>
      <c r="K98925" s="34"/>
      <c r="L98925" s="34"/>
    </row>
    <row r="98926" spans="6:12" x14ac:dyDescent="0.35">
      <c r="F98926" s="34"/>
      <c r="J98926" s="34"/>
      <c r="K98926" s="34"/>
      <c r="L98926" s="34"/>
    </row>
    <row r="98927" spans="6:12" x14ac:dyDescent="0.35">
      <c r="F98927" s="34"/>
      <c r="J98927" s="34"/>
      <c r="K98927" s="34"/>
      <c r="L98927" s="34"/>
    </row>
    <row r="98928" spans="6:12" x14ac:dyDescent="0.35">
      <c r="F98928" s="34"/>
      <c r="J98928" s="34"/>
      <c r="K98928" s="34"/>
      <c r="L98928" s="34"/>
    </row>
    <row r="98929" spans="6:12" x14ac:dyDescent="0.35">
      <c r="F98929" s="34"/>
      <c r="J98929" s="34"/>
      <c r="K98929" s="34"/>
      <c r="L98929" s="34"/>
    </row>
    <row r="98930" spans="6:12" x14ac:dyDescent="0.35">
      <c r="F98930" s="34"/>
      <c r="J98930" s="34"/>
      <c r="K98930" s="34"/>
      <c r="L98930" s="34"/>
    </row>
    <row r="98931" spans="6:12" x14ac:dyDescent="0.35">
      <c r="F98931" s="34"/>
      <c r="J98931" s="34"/>
      <c r="K98931" s="34"/>
      <c r="L98931" s="34"/>
    </row>
    <row r="98932" spans="6:12" x14ac:dyDescent="0.35">
      <c r="F98932" s="34"/>
      <c r="J98932" s="34"/>
      <c r="K98932" s="34"/>
      <c r="L98932" s="34"/>
    </row>
    <row r="98933" spans="6:12" x14ac:dyDescent="0.35">
      <c r="F98933" s="34"/>
      <c r="J98933" s="34"/>
      <c r="K98933" s="34"/>
      <c r="L98933" s="34"/>
    </row>
    <row r="98934" spans="6:12" x14ac:dyDescent="0.35">
      <c r="F98934" s="34"/>
      <c r="J98934" s="34"/>
      <c r="K98934" s="34"/>
      <c r="L98934" s="34"/>
    </row>
    <row r="98935" spans="6:12" x14ac:dyDescent="0.35">
      <c r="F98935" s="34"/>
      <c r="J98935" s="34"/>
      <c r="K98935" s="34"/>
      <c r="L98935" s="34"/>
    </row>
    <row r="98936" spans="6:12" x14ac:dyDescent="0.35">
      <c r="F98936" s="34"/>
      <c r="J98936" s="34"/>
      <c r="K98936" s="34"/>
      <c r="L98936" s="34"/>
    </row>
    <row r="98937" spans="6:12" x14ac:dyDescent="0.35">
      <c r="F98937" s="34"/>
      <c r="J98937" s="34"/>
      <c r="K98937" s="34"/>
      <c r="L98937" s="34"/>
    </row>
    <row r="98938" spans="6:12" x14ac:dyDescent="0.35">
      <c r="F98938" s="34"/>
      <c r="J98938" s="34"/>
      <c r="K98938" s="34"/>
      <c r="L98938" s="34"/>
    </row>
    <row r="98939" spans="6:12" x14ac:dyDescent="0.35">
      <c r="F98939" s="34"/>
      <c r="J98939" s="34"/>
      <c r="K98939" s="34"/>
      <c r="L98939" s="34"/>
    </row>
    <row r="98940" spans="6:12" x14ac:dyDescent="0.35">
      <c r="F98940" s="34"/>
      <c r="J98940" s="34"/>
      <c r="K98940" s="34"/>
      <c r="L98940" s="34"/>
    </row>
    <row r="98941" spans="6:12" x14ac:dyDescent="0.35">
      <c r="F98941" s="34"/>
      <c r="J98941" s="34"/>
      <c r="K98941" s="34"/>
      <c r="L98941" s="34"/>
    </row>
    <row r="98942" spans="6:12" x14ac:dyDescent="0.35">
      <c r="F98942" s="34"/>
      <c r="J98942" s="34"/>
      <c r="K98942" s="34"/>
      <c r="L98942" s="34"/>
    </row>
    <row r="98943" spans="6:12" x14ac:dyDescent="0.35">
      <c r="F98943" s="34"/>
      <c r="J98943" s="34"/>
      <c r="K98943" s="34"/>
      <c r="L98943" s="34"/>
    </row>
    <row r="98944" spans="6:12" x14ac:dyDescent="0.35">
      <c r="F98944" s="34"/>
      <c r="J98944" s="34"/>
      <c r="K98944" s="34"/>
      <c r="L98944" s="34"/>
    </row>
    <row r="98945" spans="6:12" x14ac:dyDescent="0.35">
      <c r="F98945" s="34"/>
      <c r="J98945" s="34"/>
      <c r="K98945" s="34"/>
      <c r="L98945" s="34"/>
    </row>
    <row r="98946" spans="6:12" x14ac:dyDescent="0.35">
      <c r="F98946" s="34"/>
      <c r="J98946" s="34"/>
      <c r="K98946" s="34"/>
      <c r="L98946" s="34"/>
    </row>
    <row r="98947" spans="6:12" x14ac:dyDescent="0.35">
      <c r="F98947" s="34"/>
      <c r="J98947" s="34"/>
      <c r="K98947" s="34"/>
      <c r="L98947" s="34"/>
    </row>
    <row r="98948" spans="6:12" x14ac:dyDescent="0.35">
      <c r="F98948" s="34"/>
      <c r="J98948" s="34"/>
      <c r="K98948" s="34"/>
      <c r="L98948" s="34"/>
    </row>
    <row r="98949" spans="6:12" x14ac:dyDescent="0.35">
      <c r="F98949" s="34"/>
      <c r="J98949" s="34"/>
      <c r="K98949" s="34"/>
      <c r="L98949" s="34"/>
    </row>
    <row r="98950" spans="6:12" x14ac:dyDescent="0.35">
      <c r="F98950" s="34"/>
      <c r="J98950" s="34"/>
      <c r="K98950" s="34"/>
      <c r="L98950" s="34"/>
    </row>
    <row r="98951" spans="6:12" x14ac:dyDescent="0.35">
      <c r="F98951" s="34"/>
      <c r="J98951" s="34"/>
      <c r="K98951" s="34"/>
      <c r="L98951" s="34"/>
    </row>
    <row r="98952" spans="6:12" x14ac:dyDescent="0.35">
      <c r="F98952" s="34"/>
      <c r="J98952" s="34"/>
      <c r="K98952" s="34"/>
      <c r="L98952" s="34"/>
    </row>
    <row r="98953" spans="6:12" x14ac:dyDescent="0.35">
      <c r="F98953" s="34"/>
      <c r="J98953" s="34"/>
      <c r="K98953" s="34"/>
      <c r="L98953" s="34"/>
    </row>
    <row r="98954" spans="6:12" x14ac:dyDescent="0.35">
      <c r="F98954" s="34"/>
      <c r="J98954" s="34"/>
      <c r="K98954" s="34"/>
      <c r="L98954" s="34"/>
    </row>
    <row r="98955" spans="6:12" x14ac:dyDescent="0.35">
      <c r="F98955" s="34"/>
      <c r="J98955" s="34"/>
      <c r="K98955" s="34"/>
      <c r="L98955" s="34"/>
    </row>
    <row r="98956" spans="6:12" x14ac:dyDescent="0.35">
      <c r="F98956" s="34"/>
      <c r="J98956" s="34"/>
      <c r="K98956" s="34"/>
      <c r="L98956" s="34"/>
    </row>
    <row r="98957" spans="6:12" x14ac:dyDescent="0.35">
      <c r="F98957" s="34"/>
      <c r="J98957" s="34"/>
      <c r="K98957" s="34"/>
      <c r="L98957" s="34"/>
    </row>
    <row r="98958" spans="6:12" x14ac:dyDescent="0.35">
      <c r="F98958" s="34"/>
      <c r="J98958" s="34"/>
      <c r="K98958" s="34"/>
      <c r="L98958" s="34"/>
    </row>
    <row r="98959" spans="6:12" x14ac:dyDescent="0.35">
      <c r="F98959" s="34"/>
      <c r="J98959" s="34"/>
      <c r="K98959" s="34"/>
      <c r="L98959" s="34"/>
    </row>
    <row r="98960" spans="6:12" x14ac:dyDescent="0.35">
      <c r="F98960" s="34"/>
      <c r="J98960" s="34"/>
      <c r="K98960" s="34"/>
      <c r="L98960" s="34"/>
    </row>
    <row r="98961" spans="6:12" x14ac:dyDescent="0.35">
      <c r="F98961" s="34"/>
      <c r="J98961" s="34"/>
      <c r="K98961" s="34"/>
      <c r="L98961" s="34"/>
    </row>
    <row r="98962" spans="6:12" x14ac:dyDescent="0.35">
      <c r="F98962" s="34"/>
      <c r="J98962" s="34"/>
      <c r="K98962" s="34"/>
      <c r="L98962" s="34"/>
    </row>
    <row r="98963" spans="6:12" x14ac:dyDescent="0.35">
      <c r="F98963" s="34"/>
      <c r="J98963" s="34"/>
      <c r="K98963" s="34"/>
      <c r="L98963" s="34"/>
    </row>
    <row r="98964" spans="6:12" x14ac:dyDescent="0.35">
      <c r="F98964" s="34"/>
      <c r="J98964" s="34"/>
      <c r="K98964" s="34"/>
      <c r="L98964" s="34"/>
    </row>
    <row r="98965" spans="6:12" x14ac:dyDescent="0.35">
      <c r="F98965" s="34"/>
      <c r="J98965" s="34"/>
      <c r="K98965" s="34"/>
      <c r="L98965" s="34"/>
    </row>
    <row r="98966" spans="6:12" x14ac:dyDescent="0.35">
      <c r="F98966" s="34"/>
      <c r="J98966" s="34"/>
      <c r="K98966" s="34"/>
      <c r="L98966" s="34"/>
    </row>
    <row r="98967" spans="6:12" x14ac:dyDescent="0.35">
      <c r="F98967" s="34"/>
      <c r="J98967" s="34"/>
      <c r="K98967" s="34"/>
      <c r="L98967" s="34"/>
    </row>
    <row r="98968" spans="6:12" x14ac:dyDescent="0.35">
      <c r="F98968" s="34"/>
      <c r="J98968" s="34"/>
      <c r="K98968" s="34"/>
      <c r="L98968" s="34"/>
    </row>
    <row r="98969" spans="6:12" x14ac:dyDescent="0.35">
      <c r="F98969" s="34"/>
      <c r="J98969" s="34"/>
      <c r="K98969" s="34"/>
      <c r="L98969" s="34"/>
    </row>
    <row r="98970" spans="6:12" x14ac:dyDescent="0.35">
      <c r="F98970" s="34"/>
      <c r="J98970" s="34"/>
      <c r="K98970" s="34"/>
      <c r="L98970" s="34"/>
    </row>
    <row r="98971" spans="6:12" x14ac:dyDescent="0.35">
      <c r="F98971" s="34"/>
      <c r="J98971" s="34"/>
      <c r="K98971" s="34"/>
      <c r="L98971" s="34"/>
    </row>
    <row r="98972" spans="6:12" x14ac:dyDescent="0.35">
      <c r="F98972" s="34"/>
      <c r="J98972" s="34"/>
      <c r="K98972" s="34"/>
      <c r="L98972" s="34"/>
    </row>
    <row r="98973" spans="6:12" x14ac:dyDescent="0.35">
      <c r="F98973" s="34"/>
      <c r="J98973" s="34"/>
      <c r="K98973" s="34"/>
      <c r="L98973" s="34"/>
    </row>
    <row r="98974" spans="6:12" x14ac:dyDescent="0.35">
      <c r="F98974" s="34"/>
      <c r="J98974" s="34"/>
      <c r="K98974" s="34"/>
      <c r="L98974" s="34"/>
    </row>
    <row r="98975" spans="6:12" x14ac:dyDescent="0.35">
      <c r="F98975" s="34"/>
      <c r="J98975" s="34"/>
      <c r="K98975" s="34"/>
      <c r="L98975" s="34"/>
    </row>
    <row r="98976" spans="6:12" x14ac:dyDescent="0.35">
      <c r="F98976" s="34"/>
      <c r="J98976" s="34"/>
      <c r="K98976" s="34"/>
      <c r="L98976" s="34"/>
    </row>
    <row r="98977" spans="6:12" x14ac:dyDescent="0.35">
      <c r="F98977" s="34"/>
      <c r="J98977" s="34"/>
      <c r="K98977" s="34"/>
      <c r="L98977" s="34"/>
    </row>
    <row r="98978" spans="6:12" x14ac:dyDescent="0.35">
      <c r="F98978" s="34"/>
      <c r="J98978" s="34"/>
      <c r="K98978" s="34"/>
      <c r="L98978" s="34"/>
    </row>
    <row r="98979" spans="6:12" x14ac:dyDescent="0.35">
      <c r="F98979" s="34"/>
      <c r="J98979" s="34"/>
      <c r="K98979" s="34"/>
      <c r="L98979" s="34"/>
    </row>
    <row r="98980" spans="6:12" x14ac:dyDescent="0.35">
      <c r="F98980" s="34"/>
      <c r="J98980" s="34"/>
      <c r="K98980" s="34"/>
      <c r="L98980" s="34"/>
    </row>
    <row r="98981" spans="6:12" x14ac:dyDescent="0.35">
      <c r="F98981" s="34"/>
      <c r="J98981" s="34"/>
      <c r="K98981" s="34"/>
      <c r="L98981" s="34"/>
    </row>
    <row r="98982" spans="6:12" x14ac:dyDescent="0.35">
      <c r="F98982" s="34"/>
      <c r="J98982" s="34"/>
      <c r="K98982" s="34"/>
      <c r="L98982" s="34"/>
    </row>
    <row r="98983" spans="6:12" x14ac:dyDescent="0.35">
      <c r="F98983" s="34"/>
      <c r="J98983" s="34"/>
      <c r="K98983" s="34"/>
      <c r="L98983" s="34"/>
    </row>
    <row r="98984" spans="6:12" x14ac:dyDescent="0.35">
      <c r="F98984" s="34"/>
      <c r="J98984" s="34"/>
      <c r="K98984" s="34"/>
      <c r="L98984" s="34"/>
    </row>
    <row r="98985" spans="6:12" x14ac:dyDescent="0.35">
      <c r="F98985" s="34"/>
      <c r="J98985" s="34"/>
      <c r="K98985" s="34"/>
      <c r="L98985" s="34"/>
    </row>
    <row r="98986" spans="6:12" x14ac:dyDescent="0.35">
      <c r="F98986" s="34"/>
      <c r="J98986" s="34"/>
      <c r="K98986" s="34"/>
      <c r="L98986" s="34"/>
    </row>
    <row r="98987" spans="6:12" x14ac:dyDescent="0.35">
      <c r="F98987" s="34"/>
      <c r="J98987" s="34"/>
      <c r="K98987" s="34"/>
      <c r="L98987" s="34"/>
    </row>
    <row r="98988" spans="6:12" x14ac:dyDescent="0.35">
      <c r="F98988" s="34"/>
      <c r="J98988" s="34"/>
      <c r="K98988" s="34"/>
      <c r="L98988" s="34"/>
    </row>
    <row r="98989" spans="6:12" x14ac:dyDescent="0.35">
      <c r="F98989" s="34"/>
      <c r="J98989" s="34"/>
      <c r="K98989" s="34"/>
      <c r="L98989" s="34"/>
    </row>
    <row r="98990" spans="6:12" x14ac:dyDescent="0.35">
      <c r="F98990" s="34"/>
      <c r="J98990" s="34"/>
      <c r="K98990" s="34"/>
      <c r="L98990" s="34"/>
    </row>
    <row r="98991" spans="6:12" x14ac:dyDescent="0.35">
      <c r="F98991" s="34"/>
      <c r="J98991" s="34"/>
      <c r="K98991" s="34"/>
      <c r="L98991" s="34"/>
    </row>
    <row r="98992" spans="6:12" x14ac:dyDescent="0.35">
      <c r="F98992" s="34"/>
      <c r="J98992" s="34"/>
      <c r="K98992" s="34"/>
      <c r="L98992" s="34"/>
    </row>
    <row r="98993" spans="6:12" x14ac:dyDescent="0.35">
      <c r="F98993" s="34"/>
      <c r="J98993" s="34"/>
      <c r="K98993" s="34"/>
      <c r="L98993" s="34"/>
    </row>
    <row r="98994" spans="6:12" x14ac:dyDescent="0.35">
      <c r="F98994" s="34"/>
      <c r="J98994" s="34"/>
      <c r="K98994" s="34"/>
      <c r="L98994" s="34"/>
    </row>
    <row r="98995" spans="6:12" x14ac:dyDescent="0.35">
      <c r="F98995" s="34"/>
      <c r="J98995" s="34"/>
      <c r="K98995" s="34"/>
      <c r="L98995" s="34"/>
    </row>
    <row r="98996" spans="6:12" x14ac:dyDescent="0.35">
      <c r="F98996" s="34"/>
      <c r="J98996" s="34"/>
      <c r="K98996" s="34"/>
      <c r="L98996" s="34"/>
    </row>
    <row r="98997" spans="6:12" x14ac:dyDescent="0.35">
      <c r="F98997" s="34"/>
      <c r="J98997" s="34"/>
      <c r="K98997" s="34"/>
      <c r="L98997" s="34"/>
    </row>
    <row r="98998" spans="6:12" x14ac:dyDescent="0.35">
      <c r="F98998" s="34"/>
      <c r="J98998" s="34"/>
      <c r="K98998" s="34"/>
      <c r="L98998" s="34"/>
    </row>
    <row r="98999" spans="6:12" x14ac:dyDescent="0.35">
      <c r="F98999" s="34"/>
      <c r="J98999" s="34"/>
      <c r="K98999" s="34"/>
      <c r="L98999" s="34"/>
    </row>
    <row r="99000" spans="6:12" x14ac:dyDescent="0.35">
      <c r="F99000" s="34"/>
      <c r="J99000" s="34"/>
      <c r="K99000" s="34"/>
      <c r="L99000" s="34"/>
    </row>
    <row r="99001" spans="6:12" x14ac:dyDescent="0.35">
      <c r="F99001" s="34"/>
      <c r="J99001" s="34"/>
      <c r="K99001" s="34"/>
      <c r="L99001" s="34"/>
    </row>
    <row r="99002" spans="6:12" x14ac:dyDescent="0.35">
      <c r="F99002" s="34"/>
      <c r="J99002" s="34"/>
      <c r="K99002" s="34"/>
      <c r="L99002" s="34"/>
    </row>
    <row r="99003" spans="6:12" x14ac:dyDescent="0.35">
      <c r="F99003" s="34"/>
      <c r="J99003" s="34"/>
      <c r="K99003" s="34"/>
      <c r="L99003" s="34"/>
    </row>
    <row r="99004" spans="6:12" x14ac:dyDescent="0.35">
      <c r="F99004" s="34"/>
      <c r="J99004" s="34"/>
      <c r="K99004" s="34"/>
      <c r="L99004" s="34"/>
    </row>
    <row r="99005" spans="6:12" x14ac:dyDescent="0.35">
      <c r="F99005" s="34"/>
      <c r="J99005" s="34"/>
      <c r="K99005" s="34"/>
      <c r="L99005" s="34"/>
    </row>
    <row r="99006" spans="6:12" x14ac:dyDescent="0.35">
      <c r="F99006" s="34"/>
      <c r="J99006" s="34"/>
      <c r="K99006" s="34"/>
      <c r="L99006" s="34"/>
    </row>
    <row r="99007" spans="6:12" x14ac:dyDescent="0.35">
      <c r="F99007" s="34"/>
      <c r="J99007" s="34"/>
      <c r="K99007" s="34"/>
      <c r="L99007" s="34"/>
    </row>
    <row r="99008" spans="6:12" x14ac:dyDescent="0.35">
      <c r="F99008" s="34"/>
      <c r="J99008" s="34"/>
      <c r="K99008" s="34"/>
      <c r="L99008" s="34"/>
    </row>
    <row r="99009" spans="6:12" x14ac:dyDescent="0.35">
      <c r="F99009" s="34"/>
      <c r="J99009" s="34"/>
      <c r="K99009" s="34"/>
      <c r="L99009" s="34"/>
    </row>
    <row r="99010" spans="6:12" x14ac:dyDescent="0.35">
      <c r="F99010" s="34"/>
      <c r="J99010" s="34"/>
      <c r="K99010" s="34"/>
      <c r="L99010" s="34"/>
    </row>
    <row r="99011" spans="6:12" x14ac:dyDescent="0.35">
      <c r="F99011" s="34"/>
      <c r="J99011" s="34"/>
      <c r="K99011" s="34"/>
      <c r="L99011" s="34"/>
    </row>
    <row r="99012" spans="6:12" x14ac:dyDescent="0.35">
      <c r="F99012" s="34"/>
      <c r="J99012" s="34"/>
      <c r="K99012" s="34"/>
      <c r="L99012" s="34"/>
    </row>
    <row r="99013" spans="6:12" x14ac:dyDescent="0.35">
      <c r="F99013" s="34"/>
      <c r="J99013" s="34"/>
      <c r="K99013" s="34"/>
      <c r="L99013" s="34"/>
    </row>
    <row r="99014" spans="6:12" x14ac:dyDescent="0.35">
      <c r="F99014" s="34"/>
      <c r="J99014" s="34"/>
      <c r="K99014" s="34"/>
      <c r="L99014" s="34"/>
    </row>
    <row r="99015" spans="6:12" x14ac:dyDescent="0.35">
      <c r="F99015" s="34"/>
      <c r="J99015" s="34"/>
      <c r="K99015" s="34"/>
      <c r="L99015" s="34"/>
    </row>
    <row r="99016" spans="6:12" x14ac:dyDescent="0.35">
      <c r="F99016" s="34"/>
      <c r="J99016" s="34"/>
      <c r="K99016" s="34"/>
      <c r="L99016" s="34"/>
    </row>
    <row r="99017" spans="6:12" x14ac:dyDescent="0.35">
      <c r="F99017" s="34"/>
      <c r="J99017" s="34"/>
      <c r="K99017" s="34"/>
      <c r="L99017" s="34"/>
    </row>
    <row r="99018" spans="6:12" x14ac:dyDescent="0.35">
      <c r="F99018" s="34"/>
      <c r="J99018" s="34"/>
      <c r="K99018" s="34"/>
      <c r="L99018" s="34"/>
    </row>
    <row r="99019" spans="6:12" x14ac:dyDescent="0.35">
      <c r="F99019" s="34"/>
      <c r="J99019" s="34"/>
      <c r="K99019" s="34"/>
      <c r="L99019" s="34"/>
    </row>
    <row r="99020" spans="6:12" x14ac:dyDescent="0.35">
      <c r="F99020" s="34"/>
      <c r="J99020" s="34"/>
      <c r="K99020" s="34"/>
      <c r="L99020" s="34"/>
    </row>
    <row r="99021" spans="6:12" x14ac:dyDescent="0.35">
      <c r="F99021" s="34"/>
      <c r="J99021" s="34"/>
      <c r="K99021" s="34"/>
      <c r="L99021" s="34"/>
    </row>
    <row r="99022" spans="6:12" x14ac:dyDescent="0.35">
      <c r="F99022" s="34"/>
      <c r="J99022" s="34"/>
      <c r="K99022" s="34"/>
      <c r="L99022" s="34"/>
    </row>
    <row r="99023" spans="6:12" x14ac:dyDescent="0.35">
      <c r="F99023" s="34"/>
      <c r="J99023" s="34"/>
      <c r="K99023" s="34"/>
      <c r="L99023" s="34"/>
    </row>
    <row r="99024" spans="6:12" x14ac:dyDescent="0.35">
      <c r="F99024" s="34"/>
      <c r="J99024" s="34"/>
      <c r="K99024" s="34"/>
      <c r="L99024" s="34"/>
    </row>
    <row r="99025" spans="6:12" x14ac:dyDescent="0.35">
      <c r="F99025" s="34"/>
      <c r="J99025" s="34"/>
      <c r="K99025" s="34"/>
      <c r="L99025" s="34"/>
    </row>
    <row r="99026" spans="6:12" x14ac:dyDescent="0.35">
      <c r="F99026" s="34"/>
      <c r="J99026" s="34"/>
      <c r="K99026" s="34"/>
      <c r="L99026" s="34"/>
    </row>
    <row r="99027" spans="6:12" x14ac:dyDescent="0.35">
      <c r="F99027" s="34"/>
      <c r="J99027" s="34"/>
      <c r="K99027" s="34"/>
      <c r="L99027" s="34"/>
    </row>
    <row r="99028" spans="6:12" x14ac:dyDescent="0.35">
      <c r="F99028" s="34"/>
      <c r="J99028" s="34"/>
      <c r="K99028" s="34"/>
      <c r="L99028" s="34"/>
    </row>
    <row r="99029" spans="6:12" x14ac:dyDescent="0.35">
      <c r="F99029" s="34"/>
      <c r="J99029" s="34"/>
      <c r="K99029" s="34"/>
      <c r="L99029" s="34"/>
    </row>
    <row r="99030" spans="6:12" x14ac:dyDescent="0.35">
      <c r="F99030" s="34"/>
      <c r="J99030" s="34"/>
      <c r="K99030" s="34"/>
      <c r="L99030" s="34"/>
    </row>
    <row r="99031" spans="6:12" x14ac:dyDescent="0.35">
      <c r="F99031" s="34"/>
      <c r="J99031" s="34"/>
      <c r="K99031" s="34"/>
      <c r="L99031" s="34"/>
    </row>
    <row r="99032" spans="6:12" x14ac:dyDescent="0.35">
      <c r="F99032" s="34"/>
      <c r="J99032" s="34"/>
      <c r="K99032" s="34"/>
      <c r="L99032" s="34"/>
    </row>
    <row r="99033" spans="6:12" x14ac:dyDescent="0.35">
      <c r="F99033" s="34"/>
      <c r="J99033" s="34"/>
      <c r="K99033" s="34"/>
      <c r="L99033" s="34"/>
    </row>
    <row r="99034" spans="6:12" x14ac:dyDescent="0.35">
      <c r="F99034" s="34"/>
      <c r="J99034" s="34"/>
      <c r="K99034" s="34"/>
      <c r="L99034" s="34"/>
    </row>
    <row r="99035" spans="6:12" x14ac:dyDescent="0.35">
      <c r="F99035" s="34"/>
      <c r="J99035" s="34"/>
      <c r="K99035" s="34"/>
      <c r="L99035" s="34"/>
    </row>
    <row r="99036" spans="6:12" x14ac:dyDescent="0.35">
      <c r="F99036" s="34"/>
      <c r="J99036" s="34"/>
      <c r="K99036" s="34"/>
      <c r="L99036" s="34"/>
    </row>
    <row r="99037" spans="6:12" x14ac:dyDescent="0.35">
      <c r="F99037" s="34"/>
      <c r="J99037" s="34"/>
      <c r="K99037" s="34"/>
      <c r="L99037" s="34"/>
    </row>
    <row r="99038" spans="6:12" x14ac:dyDescent="0.35">
      <c r="F99038" s="34"/>
      <c r="J99038" s="34"/>
      <c r="K99038" s="34"/>
      <c r="L99038" s="34"/>
    </row>
    <row r="99039" spans="6:12" x14ac:dyDescent="0.35">
      <c r="F99039" s="34"/>
      <c r="J99039" s="34"/>
      <c r="K99039" s="34"/>
      <c r="L99039" s="34"/>
    </row>
    <row r="99040" spans="6:12" x14ac:dyDescent="0.35">
      <c r="F99040" s="34"/>
      <c r="J99040" s="34"/>
      <c r="K99040" s="34"/>
      <c r="L99040" s="34"/>
    </row>
    <row r="99041" spans="6:12" x14ac:dyDescent="0.35">
      <c r="F99041" s="34"/>
      <c r="J99041" s="34"/>
      <c r="K99041" s="34"/>
      <c r="L99041" s="34"/>
    </row>
    <row r="99042" spans="6:12" x14ac:dyDescent="0.35">
      <c r="F99042" s="34"/>
      <c r="J99042" s="34"/>
      <c r="K99042" s="34"/>
      <c r="L99042" s="34"/>
    </row>
    <row r="99043" spans="6:12" x14ac:dyDescent="0.35">
      <c r="F99043" s="34"/>
      <c r="J99043" s="34"/>
      <c r="K99043" s="34"/>
      <c r="L99043" s="34"/>
    </row>
    <row r="99044" spans="6:12" x14ac:dyDescent="0.35">
      <c r="F99044" s="34"/>
      <c r="J99044" s="34"/>
      <c r="K99044" s="34"/>
      <c r="L99044" s="34"/>
    </row>
    <row r="99045" spans="6:12" x14ac:dyDescent="0.35">
      <c r="F99045" s="34"/>
      <c r="J99045" s="34"/>
      <c r="K99045" s="34"/>
      <c r="L99045" s="34"/>
    </row>
    <row r="99046" spans="6:12" x14ac:dyDescent="0.35">
      <c r="F99046" s="34"/>
      <c r="J99046" s="34"/>
      <c r="K99046" s="34"/>
      <c r="L99046" s="34"/>
    </row>
    <row r="99047" spans="6:12" x14ac:dyDescent="0.35">
      <c r="F99047" s="34"/>
      <c r="J99047" s="34"/>
      <c r="K99047" s="34"/>
      <c r="L99047" s="34"/>
    </row>
    <row r="99048" spans="6:12" x14ac:dyDescent="0.35">
      <c r="F99048" s="34"/>
      <c r="J99048" s="34"/>
      <c r="K99048" s="34"/>
      <c r="L99048" s="34"/>
    </row>
    <row r="99049" spans="6:12" x14ac:dyDescent="0.35">
      <c r="F99049" s="34"/>
      <c r="J99049" s="34"/>
      <c r="K99049" s="34"/>
      <c r="L99049" s="34"/>
    </row>
    <row r="99050" spans="6:12" x14ac:dyDescent="0.35">
      <c r="F99050" s="34"/>
      <c r="J99050" s="34"/>
      <c r="K99050" s="34"/>
      <c r="L99050" s="34"/>
    </row>
    <row r="99051" spans="6:12" x14ac:dyDescent="0.35">
      <c r="F99051" s="34"/>
      <c r="J99051" s="34"/>
      <c r="K99051" s="34"/>
      <c r="L99051" s="34"/>
    </row>
    <row r="99052" spans="6:12" x14ac:dyDescent="0.35">
      <c r="F99052" s="34"/>
      <c r="J99052" s="34"/>
      <c r="K99052" s="34"/>
      <c r="L99052" s="34"/>
    </row>
    <row r="99053" spans="6:12" x14ac:dyDescent="0.35">
      <c r="F99053" s="34"/>
      <c r="J99053" s="34"/>
      <c r="K99053" s="34"/>
      <c r="L99053" s="34"/>
    </row>
    <row r="99054" spans="6:12" x14ac:dyDescent="0.35">
      <c r="F99054" s="34"/>
      <c r="J99054" s="34"/>
      <c r="K99054" s="34"/>
      <c r="L99054" s="34"/>
    </row>
    <row r="99055" spans="6:12" x14ac:dyDescent="0.35">
      <c r="F99055" s="34"/>
      <c r="J99055" s="34"/>
      <c r="K99055" s="34"/>
      <c r="L99055" s="34"/>
    </row>
    <row r="99056" spans="6:12" x14ac:dyDescent="0.35">
      <c r="F99056" s="34"/>
      <c r="J99056" s="34"/>
      <c r="K99056" s="34"/>
      <c r="L99056" s="34"/>
    </row>
    <row r="99057" spans="6:12" x14ac:dyDescent="0.35">
      <c r="F99057" s="34"/>
      <c r="J99057" s="34"/>
      <c r="K99057" s="34"/>
      <c r="L99057" s="34"/>
    </row>
    <row r="99058" spans="6:12" x14ac:dyDescent="0.35">
      <c r="F99058" s="34"/>
      <c r="J99058" s="34"/>
      <c r="K99058" s="34"/>
      <c r="L99058" s="34"/>
    </row>
    <row r="99059" spans="6:12" x14ac:dyDescent="0.35">
      <c r="F99059" s="34"/>
      <c r="J99059" s="34"/>
      <c r="K99059" s="34"/>
      <c r="L99059" s="34"/>
    </row>
    <row r="99060" spans="6:12" x14ac:dyDescent="0.35">
      <c r="F99060" s="34"/>
      <c r="J99060" s="34"/>
      <c r="K99060" s="34"/>
      <c r="L99060" s="34"/>
    </row>
    <row r="99061" spans="6:12" x14ac:dyDescent="0.35">
      <c r="F99061" s="34"/>
      <c r="J99061" s="34"/>
      <c r="K99061" s="34"/>
      <c r="L99061" s="34"/>
    </row>
    <row r="99062" spans="6:12" x14ac:dyDescent="0.35">
      <c r="F99062" s="34"/>
      <c r="J99062" s="34"/>
      <c r="K99062" s="34"/>
      <c r="L99062" s="34"/>
    </row>
    <row r="99063" spans="6:12" x14ac:dyDescent="0.35">
      <c r="F99063" s="34"/>
      <c r="J99063" s="34"/>
      <c r="K99063" s="34"/>
      <c r="L99063" s="34"/>
    </row>
    <row r="99064" spans="6:12" x14ac:dyDescent="0.35">
      <c r="F99064" s="34"/>
      <c r="J99064" s="34"/>
      <c r="K99064" s="34"/>
      <c r="L99064" s="34"/>
    </row>
    <row r="99065" spans="6:12" x14ac:dyDescent="0.35">
      <c r="F99065" s="34"/>
      <c r="J99065" s="34"/>
      <c r="K99065" s="34"/>
      <c r="L99065" s="34"/>
    </row>
    <row r="99066" spans="6:12" x14ac:dyDescent="0.35">
      <c r="F99066" s="34"/>
      <c r="J99066" s="34"/>
      <c r="K99066" s="34"/>
      <c r="L99066" s="34"/>
    </row>
    <row r="99067" spans="6:12" x14ac:dyDescent="0.35">
      <c r="F99067" s="34"/>
      <c r="J99067" s="34"/>
      <c r="K99067" s="34"/>
      <c r="L99067" s="34"/>
    </row>
    <row r="99068" spans="6:12" x14ac:dyDescent="0.35">
      <c r="F99068" s="34"/>
      <c r="J99068" s="34"/>
      <c r="K99068" s="34"/>
      <c r="L99068" s="34"/>
    </row>
    <row r="99069" spans="6:12" x14ac:dyDescent="0.35">
      <c r="F99069" s="34"/>
      <c r="J99069" s="34"/>
      <c r="K99069" s="34"/>
      <c r="L99069" s="34"/>
    </row>
    <row r="99070" spans="6:12" x14ac:dyDescent="0.35">
      <c r="F99070" s="34"/>
      <c r="J99070" s="34"/>
      <c r="K99070" s="34"/>
      <c r="L99070" s="34"/>
    </row>
    <row r="99071" spans="6:12" x14ac:dyDescent="0.35">
      <c r="F99071" s="34"/>
      <c r="J99071" s="34"/>
      <c r="K99071" s="34"/>
      <c r="L99071" s="34"/>
    </row>
    <row r="99072" spans="6:12" x14ac:dyDescent="0.35">
      <c r="F99072" s="34"/>
      <c r="J99072" s="34"/>
      <c r="K99072" s="34"/>
      <c r="L99072" s="34"/>
    </row>
    <row r="99073" spans="6:12" x14ac:dyDescent="0.35">
      <c r="F99073" s="34"/>
      <c r="J99073" s="34"/>
      <c r="K99073" s="34"/>
      <c r="L99073" s="34"/>
    </row>
    <row r="99074" spans="6:12" x14ac:dyDescent="0.35">
      <c r="F99074" s="34"/>
      <c r="J99074" s="34"/>
      <c r="K99074" s="34"/>
      <c r="L99074" s="34"/>
    </row>
    <row r="99075" spans="6:12" x14ac:dyDescent="0.35">
      <c r="F99075" s="34"/>
      <c r="J99075" s="34"/>
      <c r="K99075" s="34"/>
      <c r="L99075" s="34"/>
    </row>
    <row r="99076" spans="6:12" x14ac:dyDescent="0.35">
      <c r="F99076" s="34"/>
      <c r="J99076" s="34"/>
      <c r="K99076" s="34"/>
      <c r="L99076" s="34"/>
    </row>
    <row r="99077" spans="6:12" x14ac:dyDescent="0.35">
      <c r="F99077" s="34"/>
      <c r="J99077" s="34"/>
      <c r="K99077" s="34"/>
      <c r="L99077" s="34"/>
    </row>
    <row r="99078" spans="6:12" x14ac:dyDescent="0.35">
      <c r="F99078" s="34"/>
      <c r="J99078" s="34"/>
      <c r="K99078" s="34"/>
      <c r="L99078" s="34"/>
    </row>
    <row r="99079" spans="6:12" x14ac:dyDescent="0.35">
      <c r="F99079" s="34"/>
      <c r="J99079" s="34"/>
      <c r="K99079" s="34"/>
      <c r="L99079" s="34"/>
    </row>
    <row r="99080" spans="6:12" x14ac:dyDescent="0.35">
      <c r="F99080" s="34"/>
      <c r="J99080" s="34"/>
      <c r="K99080" s="34"/>
      <c r="L99080" s="34"/>
    </row>
    <row r="99081" spans="6:12" x14ac:dyDescent="0.35">
      <c r="F99081" s="34"/>
      <c r="J99081" s="34"/>
      <c r="K99081" s="34"/>
      <c r="L99081" s="34"/>
    </row>
    <row r="99082" spans="6:12" x14ac:dyDescent="0.35">
      <c r="F99082" s="34"/>
      <c r="J99082" s="34"/>
      <c r="K99082" s="34"/>
      <c r="L99082" s="34"/>
    </row>
    <row r="99083" spans="6:12" x14ac:dyDescent="0.35">
      <c r="F99083" s="34"/>
      <c r="J99083" s="34"/>
      <c r="K99083" s="34"/>
      <c r="L99083" s="34"/>
    </row>
    <row r="99084" spans="6:12" x14ac:dyDescent="0.35">
      <c r="F99084" s="34"/>
      <c r="J99084" s="34"/>
      <c r="K99084" s="34"/>
      <c r="L99084" s="34"/>
    </row>
    <row r="99085" spans="6:12" x14ac:dyDescent="0.35">
      <c r="F99085" s="34"/>
      <c r="J99085" s="34"/>
      <c r="K99085" s="34"/>
      <c r="L99085" s="34"/>
    </row>
    <row r="99086" spans="6:12" x14ac:dyDescent="0.35">
      <c r="F99086" s="34"/>
      <c r="J99086" s="34"/>
      <c r="K99086" s="34"/>
      <c r="L99086" s="34"/>
    </row>
    <row r="99087" spans="6:12" x14ac:dyDescent="0.35">
      <c r="F99087" s="34"/>
      <c r="J99087" s="34"/>
      <c r="K99087" s="34"/>
      <c r="L99087" s="34"/>
    </row>
    <row r="99088" spans="6:12" x14ac:dyDescent="0.35">
      <c r="F99088" s="34"/>
      <c r="J99088" s="34"/>
      <c r="K99088" s="34"/>
      <c r="L99088" s="34"/>
    </row>
    <row r="99089" spans="6:12" x14ac:dyDescent="0.35">
      <c r="F99089" s="34"/>
      <c r="J99089" s="34"/>
      <c r="K99089" s="34"/>
      <c r="L99089" s="34"/>
    </row>
    <row r="99090" spans="6:12" x14ac:dyDescent="0.35">
      <c r="F99090" s="34"/>
      <c r="J99090" s="34"/>
      <c r="K99090" s="34"/>
      <c r="L99090" s="34"/>
    </row>
    <row r="99091" spans="6:12" x14ac:dyDescent="0.35">
      <c r="F99091" s="34"/>
      <c r="J99091" s="34"/>
      <c r="K99091" s="34"/>
      <c r="L99091" s="34"/>
    </row>
    <row r="99092" spans="6:12" x14ac:dyDescent="0.35">
      <c r="F99092" s="34"/>
      <c r="J99092" s="34"/>
      <c r="K99092" s="34"/>
      <c r="L99092" s="34"/>
    </row>
    <row r="99093" spans="6:12" x14ac:dyDescent="0.35">
      <c r="F99093" s="34"/>
      <c r="J99093" s="34"/>
      <c r="K99093" s="34"/>
      <c r="L99093" s="34"/>
    </row>
    <row r="99094" spans="6:12" x14ac:dyDescent="0.35">
      <c r="F99094" s="34"/>
      <c r="J99094" s="34"/>
      <c r="K99094" s="34"/>
      <c r="L99094" s="34"/>
    </row>
    <row r="99095" spans="6:12" x14ac:dyDescent="0.35">
      <c r="F99095" s="34"/>
      <c r="J99095" s="34"/>
      <c r="K99095" s="34"/>
      <c r="L99095" s="34"/>
    </row>
    <row r="99096" spans="6:12" x14ac:dyDescent="0.35">
      <c r="F99096" s="34"/>
      <c r="J99096" s="34"/>
      <c r="K99096" s="34"/>
      <c r="L99096" s="34"/>
    </row>
    <row r="99097" spans="6:12" x14ac:dyDescent="0.35">
      <c r="F99097" s="34"/>
      <c r="J99097" s="34"/>
      <c r="K99097" s="34"/>
      <c r="L99097" s="34"/>
    </row>
    <row r="99098" spans="6:12" x14ac:dyDescent="0.35">
      <c r="F99098" s="34"/>
      <c r="J99098" s="34"/>
      <c r="K99098" s="34"/>
      <c r="L99098" s="34"/>
    </row>
    <row r="99099" spans="6:12" x14ac:dyDescent="0.35">
      <c r="F99099" s="34"/>
      <c r="J99099" s="34"/>
      <c r="K99099" s="34"/>
      <c r="L99099" s="34"/>
    </row>
    <row r="99100" spans="6:12" x14ac:dyDescent="0.35">
      <c r="F99100" s="34"/>
      <c r="J99100" s="34"/>
      <c r="K99100" s="34"/>
      <c r="L99100" s="34"/>
    </row>
    <row r="99101" spans="6:12" x14ac:dyDescent="0.35">
      <c r="F99101" s="34"/>
      <c r="J99101" s="34"/>
      <c r="K99101" s="34"/>
      <c r="L99101" s="34"/>
    </row>
    <row r="99102" spans="6:12" x14ac:dyDescent="0.35">
      <c r="F99102" s="34"/>
      <c r="J99102" s="34"/>
      <c r="K99102" s="34"/>
      <c r="L99102" s="34"/>
    </row>
    <row r="99103" spans="6:12" x14ac:dyDescent="0.35">
      <c r="F99103" s="34"/>
      <c r="J99103" s="34"/>
      <c r="K99103" s="34"/>
      <c r="L99103" s="34"/>
    </row>
    <row r="99104" spans="6:12" x14ac:dyDescent="0.35">
      <c r="F99104" s="34"/>
      <c r="J99104" s="34"/>
      <c r="K99104" s="34"/>
      <c r="L99104" s="34"/>
    </row>
    <row r="99105" spans="6:12" x14ac:dyDescent="0.35">
      <c r="F99105" s="34"/>
      <c r="J99105" s="34"/>
      <c r="K99105" s="34"/>
      <c r="L99105" s="34"/>
    </row>
    <row r="99106" spans="6:12" x14ac:dyDescent="0.35">
      <c r="F99106" s="34"/>
      <c r="J99106" s="34"/>
      <c r="K99106" s="34"/>
      <c r="L99106" s="34"/>
    </row>
    <row r="99107" spans="6:12" x14ac:dyDescent="0.35">
      <c r="F99107" s="34"/>
      <c r="J99107" s="34"/>
      <c r="K99107" s="34"/>
      <c r="L99107" s="34"/>
    </row>
    <row r="99108" spans="6:12" x14ac:dyDescent="0.35">
      <c r="F99108" s="34"/>
      <c r="J99108" s="34"/>
      <c r="K99108" s="34"/>
      <c r="L99108" s="34"/>
    </row>
    <row r="99109" spans="6:12" x14ac:dyDescent="0.35">
      <c r="F99109" s="34"/>
      <c r="J99109" s="34"/>
      <c r="K99109" s="34"/>
      <c r="L99109" s="34"/>
    </row>
    <row r="99110" spans="6:12" x14ac:dyDescent="0.35">
      <c r="F99110" s="34"/>
      <c r="J99110" s="34"/>
      <c r="K99110" s="34"/>
      <c r="L99110" s="34"/>
    </row>
    <row r="99111" spans="6:12" x14ac:dyDescent="0.35">
      <c r="F99111" s="34"/>
      <c r="J99111" s="34"/>
      <c r="K99111" s="34"/>
      <c r="L99111" s="34"/>
    </row>
    <row r="99112" spans="6:12" x14ac:dyDescent="0.35">
      <c r="F99112" s="34"/>
      <c r="J99112" s="34"/>
      <c r="K99112" s="34"/>
      <c r="L99112" s="34"/>
    </row>
    <row r="99113" spans="6:12" x14ac:dyDescent="0.35">
      <c r="F99113" s="34"/>
      <c r="J99113" s="34"/>
      <c r="K99113" s="34"/>
      <c r="L99113" s="34"/>
    </row>
    <row r="99114" spans="6:12" x14ac:dyDescent="0.35">
      <c r="F99114" s="34"/>
      <c r="J99114" s="34"/>
      <c r="K99114" s="34"/>
      <c r="L99114" s="34"/>
    </row>
    <row r="99115" spans="6:12" x14ac:dyDescent="0.35">
      <c r="F99115" s="34"/>
      <c r="J99115" s="34"/>
      <c r="K99115" s="34"/>
      <c r="L99115" s="34"/>
    </row>
    <row r="99116" spans="6:12" x14ac:dyDescent="0.35">
      <c r="F99116" s="34"/>
      <c r="J99116" s="34"/>
      <c r="K99116" s="34"/>
      <c r="L99116" s="34"/>
    </row>
    <row r="99117" spans="6:12" x14ac:dyDescent="0.35">
      <c r="F99117" s="34"/>
      <c r="J99117" s="34"/>
      <c r="K99117" s="34"/>
      <c r="L99117" s="34"/>
    </row>
    <row r="99118" spans="6:12" x14ac:dyDescent="0.35">
      <c r="F99118" s="34"/>
      <c r="J99118" s="34"/>
      <c r="K99118" s="34"/>
      <c r="L99118" s="34"/>
    </row>
    <row r="99119" spans="6:12" x14ac:dyDescent="0.35">
      <c r="F99119" s="34"/>
      <c r="J99119" s="34"/>
      <c r="K99119" s="34"/>
      <c r="L99119" s="34"/>
    </row>
    <row r="99120" spans="6:12" x14ac:dyDescent="0.35">
      <c r="F99120" s="34"/>
      <c r="J99120" s="34"/>
      <c r="K99120" s="34"/>
      <c r="L99120" s="34"/>
    </row>
    <row r="99121" spans="6:12" x14ac:dyDescent="0.35">
      <c r="F99121" s="34"/>
      <c r="J99121" s="34"/>
      <c r="K99121" s="34"/>
      <c r="L99121" s="34"/>
    </row>
    <row r="99122" spans="6:12" x14ac:dyDescent="0.35">
      <c r="F99122" s="34"/>
      <c r="J99122" s="34"/>
      <c r="K99122" s="34"/>
      <c r="L99122" s="34"/>
    </row>
    <row r="99123" spans="6:12" x14ac:dyDescent="0.35">
      <c r="F99123" s="34"/>
      <c r="J99123" s="34"/>
      <c r="K99123" s="34"/>
      <c r="L99123" s="34"/>
    </row>
    <row r="99124" spans="6:12" x14ac:dyDescent="0.35">
      <c r="F99124" s="34"/>
      <c r="J99124" s="34"/>
      <c r="K99124" s="34"/>
      <c r="L99124" s="34"/>
    </row>
    <row r="99125" spans="6:12" x14ac:dyDescent="0.35">
      <c r="F99125" s="34"/>
      <c r="J99125" s="34"/>
      <c r="K99125" s="34"/>
      <c r="L99125" s="34"/>
    </row>
    <row r="99126" spans="6:12" x14ac:dyDescent="0.35">
      <c r="F99126" s="34"/>
      <c r="J99126" s="34"/>
      <c r="K99126" s="34"/>
      <c r="L99126" s="34"/>
    </row>
    <row r="99127" spans="6:12" x14ac:dyDescent="0.35">
      <c r="F99127" s="34"/>
      <c r="J99127" s="34"/>
      <c r="K99127" s="34"/>
      <c r="L99127" s="34"/>
    </row>
    <row r="99128" spans="6:12" x14ac:dyDescent="0.35">
      <c r="F99128" s="34"/>
      <c r="J99128" s="34"/>
      <c r="K99128" s="34"/>
      <c r="L99128" s="34"/>
    </row>
    <row r="99129" spans="6:12" x14ac:dyDescent="0.35">
      <c r="F99129" s="34"/>
      <c r="J99129" s="34"/>
      <c r="K99129" s="34"/>
      <c r="L99129" s="34"/>
    </row>
    <row r="99130" spans="6:12" x14ac:dyDescent="0.35">
      <c r="F99130" s="34"/>
      <c r="J99130" s="34"/>
      <c r="K99130" s="34"/>
      <c r="L99130" s="34"/>
    </row>
    <row r="99131" spans="6:12" x14ac:dyDescent="0.35">
      <c r="F99131" s="34"/>
      <c r="J99131" s="34"/>
      <c r="K99131" s="34"/>
      <c r="L99131" s="34"/>
    </row>
    <row r="99132" spans="6:12" x14ac:dyDescent="0.35">
      <c r="F99132" s="34"/>
      <c r="J99132" s="34"/>
      <c r="K99132" s="34"/>
      <c r="L99132" s="34"/>
    </row>
    <row r="99133" spans="6:12" x14ac:dyDescent="0.35">
      <c r="F99133" s="34"/>
      <c r="J99133" s="34"/>
      <c r="K99133" s="34"/>
      <c r="L99133" s="34"/>
    </row>
    <row r="99134" spans="6:12" x14ac:dyDescent="0.35">
      <c r="F99134" s="34"/>
      <c r="J99134" s="34"/>
      <c r="K99134" s="34"/>
      <c r="L99134" s="34"/>
    </row>
    <row r="99135" spans="6:12" x14ac:dyDescent="0.35">
      <c r="F99135" s="34"/>
      <c r="J99135" s="34"/>
      <c r="K99135" s="34"/>
      <c r="L99135" s="34"/>
    </row>
    <row r="99136" spans="6:12" x14ac:dyDescent="0.35">
      <c r="F99136" s="34"/>
      <c r="J99136" s="34"/>
      <c r="K99136" s="34"/>
      <c r="L99136" s="34"/>
    </row>
    <row r="99137" spans="6:12" x14ac:dyDescent="0.35">
      <c r="F99137" s="34"/>
      <c r="J99137" s="34"/>
      <c r="K99137" s="34"/>
      <c r="L99137" s="34"/>
    </row>
    <row r="99138" spans="6:12" x14ac:dyDescent="0.35">
      <c r="F99138" s="34"/>
      <c r="J99138" s="34"/>
      <c r="K99138" s="34"/>
      <c r="L99138" s="34"/>
    </row>
    <row r="99139" spans="6:12" x14ac:dyDescent="0.35">
      <c r="F99139" s="34"/>
      <c r="J99139" s="34"/>
      <c r="K99139" s="34"/>
      <c r="L99139" s="34"/>
    </row>
    <row r="99140" spans="6:12" x14ac:dyDescent="0.35">
      <c r="F99140" s="34"/>
      <c r="J99140" s="34"/>
      <c r="K99140" s="34"/>
      <c r="L99140" s="34"/>
    </row>
    <row r="99141" spans="6:12" x14ac:dyDescent="0.35">
      <c r="F99141" s="34"/>
      <c r="J99141" s="34"/>
      <c r="K99141" s="34"/>
      <c r="L99141" s="34"/>
    </row>
    <row r="99142" spans="6:12" x14ac:dyDescent="0.35">
      <c r="F99142" s="34"/>
      <c r="J99142" s="34"/>
      <c r="K99142" s="34"/>
      <c r="L99142" s="34"/>
    </row>
    <row r="99143" spans="6:12" x14ac:dyDescent="0.35">
      <c r="F99143" s="34"/>
      <c r="J99143" s="34"/>
      <c r="K99143" s="34"/>
      <c r="L99143" s="34"/>
    </row>
    <row r="99144" spans="6:12" x14ac:dyDescent="0.35">
      <c r="F99144" s="34"/>
      <c r="J99144" s="34"/>
      <c r="K99144" s="34"/>
      <c r="L99144" s="34"/>
    </row>
    <row r="99145" spans="6:12" x14ac:dyDescent="0.35">
      <c r="F99145" s="34"/>
      <c r="J99145" s="34"/>
      <c r="K99145" s="34"/>
      <c r="L99145" s="34"/>
    </row>
    <row r="99146" spans="6:12" x14ac:dyDescent="0.35">
      <c r="F99146" s="34"/>
      <c r="J99146" s="34"/>
      <c r="K99146" s="34"/>
      <c r="L99146" s="34"/>
    </row>
    <row r="99147" spans="6:12" x14ac:dyDescent="0.35">
      <c r="F99147" s="34"/>
      <c r="J99147" s="34"/>
      <c r="K99147" s="34"/>
      <c r="L99147" s="34"/>
    </row>
    <row r="99148" spans="6:12" x14ac:dyDescent="0.35">
      <c r="F99148" s="34"/>
      <c r="J99148" s="34"/>
      <c r="K99148" s="34"/>
      <c r="L99148" s="34"/>
    </row>
    <row r="99149" spans="6:12" x14ac:dyDescent="0.35">
      <c r="F99149" s="34"/>
      <c r="J99149" s="34"/>
      <c r="K99149" s="34"/>
      <c r="L99149" s="34"/>
    </row>
    <row r="99150" spans="6:12" x14ac:dyDescent="0.35">
      <c r="F99150" s="34"/>
      <c r="J99150" s="34"/>
      <c r="K99150" s="34"/>
      <c r="L99150" s="34"/>
    </row>
    <row r="99151" spans="6:12" x14ac:dyDescent="0.35">
      <c r="F99151" s="34"/>
      <c r="J99151" s="34"/>
      <c r="K99151" s="34"/>
      <c r="L99151" s="34"/>
    </row>
    <row r="99152" spans="6:12" x14ac:dyDescent="0.35">
      <c r="F99152" s="34"/>
      <c r="J99152" s="34"/>
      <c r="K99152" s="34"/>
      <c r="L99152" s="34"/>
    </row>
    <row r="99153" spans="6:12" x14ac:dyDescent="0.35">
      <c r="F99153" s="34"/>
      <c r="J99153" s="34"/>
      <c r="K99153" s="34"/>
      <c r="L99153" s="34"/>
    </row>
    <row r="99154" spans="6:12" x14ac:dyDescent="0.35">
      <c r="F99154" s="34"/>
      <c r="J99154" s="34"/>
      <c r="K99154" s="34"/>
      <c r="L99154" s="34"/>
    </row>
    <row r="99155" spans="6:12" x14ac:dyDescent="0.35">
      <c r="F99155" s="34"/>
      <c r="J99155" s="34"/>
      <c r="K99155" s="34"/>
      <c r="L99155" s="34"/>
    </row>
    <row r="99156" spans="6:12" x14ac:dyDescent="0.35">
      <c r="F99156" s="34"/>
      <c r="J99156" s="34"/>
      <c r="K99156" s="34"/>
      <c r="L99156" s="34"/>
    </row>
    <row r="99157" spans="6:12" x14ac:dyDescent="0.35">
      <c r="F99157" s="34"/>
      <c r="J99157" s="34"/>
      <c r="K99157" s="34"/>
      <c r="L99157" s="34"/>
    </row>
    <row r="99158" spans="6:12" x14ac:dyDescent="0.35">
      <c r="F99158" s="34"/>
      <c r="J99158" s="34"/>
      <c r="K99158" s="34"/>
      <c r="L99158" s="34"/>
    </row>
    <row r="99159" spans="6:12" x14ac:dyDescent="0.35">
      <c r="F99159" s="34"/>
      <c r="J99159" s="34"/>
      <c r="K99159" s="34"/>
      <c r="L99159" s="34"/>
    </row>
    <row r="99160" spans="6:12" x14ac:dyDescent="0.35">
      <c r="F99160" s="34"/>
      <c r="J99160" s="34"/>
      <c r="K99160" s="34"/>
      <c r="L99160" s="34"/>
    </row>
    <row r="99161" spans="6:12" x14ac:dyDescent="0.35">
      <c r="F99161" s="34"/>
      <c r="J99161" s="34"/>
      <c r="K99161" s="34"/>
      <c r="L99161" s="34"/>
    </row>
    <row r="99162" spans="6:12" x14ac:dyDescent="0.35">
      <c r="F99162" s="34"/>
      <c r="J99162" s="34"/>
      <c r="K99162" s="34"/>
      <c r="L99162" s="34"/>
    </row>
    <row r="99163" spans="6:12" x14ac:dyDescent="0.35">
      <c r="F99163" s="34"/>
      <c r="J99163" s="34"/>
      <c r="K99163" s="34"/>
      <c r="L99163" s="34"/>
    </row>
    <row r="99164" spans="6:12" x14ac:dyDescent="0.35">
      <c r="F99164" s="34"/>
      <c r="J99164" s="34"/>
      <c r="K99164" s="34"/>
      <c r="L99164" s="34"/>
    </row>
    <row r="99165" spans="6:12" x14ac:dyDescent="0.35">
      <c r="F99165" s="34"/>
      <c r="J99165" s="34"/>
      <c r="K99165" s="34"/>
      <c r="L99165" s="34"/>
    </row>
    <row r="99166" spans="6:12" x14ac:dyDescent="0.35">
      <c r="F99166" s="34"/>
      <c r="J99166" s="34"/>
      <c r="K99166" s="34"/>
      <c r="L99166" s="34"/>
    </row>
    <row r="99167" spans="6:12" x14ac:dyDescent="0.35">
      <c r="F99167" s="34"/>
      <c r="J99167" s="34"/>
      <c r="K99167" s="34"/>
      <c r="L99167" s="34"/>
    </row>
    <row r="99168" spans="6:12" x14ac:dyDescent="0.35">
      <c r="F99168" s="34"/>
      <c r="J99168" s="34"/>
      <c r="K99168" s="34"/>
      <c r="L99168" s="34"/>
    </row>
    <row r="99169" spans="6:12" x14ac:dyDescent="0.35">
      <c r="F99169" s="34"/>
      <c r="J99169" s="34"/>
      <c r="K99169" s="34"/>
      <c r="L99169" s="34"/>
    </row>
    <row r="99170" spans="6:12" x14ac:dyDescent="0.35">
      <c r="F99170" s="34"/>
      <c r="J99170" s="34"/>
      <c r="K99170" s="34"/>
      <c r="L99170" s="34"/>
    </row>
    <row r="99171" spans="6:12" x14ac:dyDescent="0.35">
      <c r="F99171" s="34"/>
      <c r="J99171" s="34"/>
      <c r="K99171" s="34"/>
      <c r="L99171" s="34"/>
    </row>
    <row r="99172" spans="6:12" x14ac:dyDescent="0.35">
      <c r="F99172" s="34"/>
      <c r="J99172" s="34"/>
      <c r="K99172" s="34"/>
      <c r="L99172" s="34"/>
    </row>
    <row r="99173" spans="6:12" x14ac:dyDescent="0.35">
      <c r="F99173" s="34"/>
      <c r="J99173" s="34"/>
      <c r="K99173" s="34"/>
      <c r="L99173" s="34"/>
    </row>
    <row r="99174" spans="6:12" x14ac:dyDescent="0.35">
      <c r="F99174" s="34"/>
      <c r="J99174" s="34"/>
      <c r="K99174" s="34"/>
      <c r="L99174" s="34"/>
    </row>
    <row r="99175" spans="6:12" x14ac:dyDescent="0.35">
      <c r="F99175" s="34"/>
      <c r="J99175" s="34"/>
      <c r="K99175" s="34"/>
      <c r="L99175" s="34"/>
    </row>
    <row r="99176" spans="6:12" x14ac:dyDescent="0.35">
      <c r="F99176" s="34"/>
      <c r="J99176" s="34"/>
      <c r="K99176" s="34"/>
      <c r="L99176" s="34"/>
    </row>
    <row r="99177" spans="6:12" x14ac:dyDescent="0.35">
      <c r="F99177" s="34"/>
      <c r="J99177" s="34"/>
      <c r="K99177" s="34"/>
      <c r="L99177" s="34"/>
    </row>
    <row r="99178" spans="6:12" x14ac:dyDescent="0.35">
      <c r="F99178" s="34"/>
      <c r="J99178" s="34"/>
      <c r="K99178" s="34"/>
      <c r="L99178" s="34"/>
    </row>
    <row r="99179" spans="6:12" x14ac:dyDescent="0.35">
      <c r="F99179" s="34"/>
      <c r="J99179" s="34"/>
      <c r="K99179" s="34"/>
      <c r="L99179" s="34"/>
    </row>
    <row r="99180" spans="6:12" x14ac:dyDescent="0.35">
      <c r="F99180" s="34"/>
      <c r="J99180" s="34"/>
      <c r="K99180" s="34"/>
      <c r="L99180" s="34"/>
    </row>
    <row r="99181" spans="6:12" x14ac:dyDescent="0.35">
      <c r="F99181" s="34"/>
      <c r="J99181" s="34"/>
      <c r="K99181" s="34"/>
      <c r="L99181" s="34"/>
    </row>
    <row r="99182" spans="6:12" x14ac:dyDescent="0.35">
      <c r="F99182" s="34"/>
      <c r="J99182" s="34"/>
      <c r="K99182" s="34"/>
      <c r="L99182" s="34"/>
    </row>
    <row r="99183" spans="6:12" x14ac:dyDescent="0.35">
      <c r="F99183" s="34"/>
      <c r="J99183" s="34"/>
      <c r="K99183" s="34"/>
      <c r="L99183" s="34"/>
    </row>
    <row r="99184" spans="6:12" x14ac:dyDescent="0.35">
      <c r="F99184" s="34"/>
      <c r="J99184" s="34"/>
      <c r="K99184" s="34"/>
      <c r="L99184" s="34"/>
    </row>
    <row r="99185" spans="6:12" x14ac:dyDescent="0.35">
      <c r="F99185" s="34"/>
      <c r="J99185" s="34"/>
      <c r="K99185" s="34"/>
      <c r="L99185" s="34"/>
    </row>
    <row r="99186" spans="6:12" x14ac:dyDescent="0.35">
      <c r="F99186" s="34"/>
      <c r="J99186" s="34"/>
      <c r="K99186" s="34"/>
      <c r="L99186" s="34"/>
    </row>
    <row r="99187" spans="6:12" x14ac:dyDescent="0.35">
      <c r="F99187" s="34"/>
      <c r="J99187" s="34"/>
      <c r="K99187" s="34"/>
      <c r="L99187" s="34"/>
    </row>
    <row r="99188" spans="6:12" x14ac:dyDescent="0.35">
      <c r="F99188" s="34"/>
      <c r="J99188" s="34"/>
      <c r="K99188" s="34"/>
      <c r="L99188" s="34"/>
    </row>
    <row r="99189" spans="6:12" x14ac:dyDescent="0.35">
      <c r="F99189" s="34"/>
      <c r="J99189" s="34"/>
      <c r="K99189" s="34"/>
      <c r="L99189" s="34"/>
    </row>
    <row r="99190" spans="6:12" x14ac:dyDescent="0.35">
      <c r="F99190" s="34"/>
      <c r="J99190" s="34"/>
      <c r="K99190" s="34"/>
      <c r="L99190" s="34"/>
    </row>
    <row r="99191" spans="6:12" x14ac:dyDescent="0.35">
      <c r="F99191" s="34"/>
      <c r="J99191" s="34"/>
      <c r="K99191" s="34"/>
      <c r="L99191" s="34"/>
    </row>
    <row r="99192" spans="6:12" x14ac:dyDescent="0.35">
      <c r="F99192" s="34"/>
      <c r="J99192" s="34"/>
      <c r="K99192" s="34"/>
      <c r="L99192" s="34"/>
    </row>
    <row r="99193" spans="6:12" x14ac:dyDescent="0.35">
      <c r="F99193" s="34"/>
      <c r="J99193" s="34"/>
      <c r="K99193" s="34"/>
      <c r="L99193" s="34"/>
    </row>
    <row r="99194" spans="6:12" x14ac:dyDescent="0.35">
      <c r="F99194" s="34"/>
      <c r="J99194" s="34"/>
      <c r="K99194" s="34"/>
      <c r="L99194" s="34"/>
    </row>
    <row r="99195" spans="6:12" x14ac:dyDescent="0.35">
      <c r="F99195" s="34"/>
      <c r="J99195" s="34"/>
      <c r="K99195" s="34"/>
      <c r="L99195" s="34"/>
    </row>
    <row r="99196" spans="6:12" x14ac:dyDescent="0.35">
      <c r="F99196" s="34"/>
      <c r="J99196" s="34"/>
      <c r="K99196" s="34"/>
      <c r="L99196" s="34"/>
    </row>
    <row r="99197" spans="6:12" x14ac:dyDescent="0.35">
      <c r="F99197" s="34"/>
      <c r="J99197" s="34"/>
      <c r="K99197" s="34"/>
      <c r="L99197" s="34"/>
    </row>
    <row r="99198" spans="6:12" x14ac:dyDescent="0.35">
      <c r="F99198" s="34"/>
      <c r="J99198" s="34"/>
      <c r="K99198" s="34"/>
      <c r="L99198" s="34"/>
    </row>
    <row r="99199" spans="6:12" x14ac:dyDescent="0.35">
      <c r="F99199" s="34"/>
      <c r="J99199" s="34"/>
      <c r="K99199" s="34"/>
      <c r="L99199" s="34"/>
    </row>
    <row r="99200" spans="6:12" x14ac:dyDescent="0.35">
      <c r="F99200" s="34"/>
      <c r="J99200" s="34"/>
      <c r="K99200" s="34"/>
      <c r="L99200" s="34"/>
    </row>
    <row r="99201" spans="6:12" x14ac:dyDescent="0.35">
      <c r="F99201" s="34"/>
      <c r="J99201" s="34"/>
      <c r="K99201" s="34"/>
      <c r="L99201" s="34"/>
    </row>
    <row r="99202" spans="6:12" x14ac:dyDescent="0.35">
      <c r="F99202" s="34"/>
      <c r="J99202" s="34"/>
      <c r="K99202" s="34"/>
      <c r="L99202" s="34"/>
    </row>
    <row r="99203" spans="6:12" x14ac:dyDescent="0.35">
      <c r="F99203" s="34"/>
      <c r="J99203" s="34"/>
      <c r="K99203" s="34"/>
      <c r="L99203" s="34"/>
    </row>
    <row r="99204" spans="6:12" x14ac:dyDescent="0.35">
      <c r="F99204" s="34"/>
      <c r="J99204" s="34"/>
      <c r="K99204" s="34"/>
      <c r="L99204" s="34"/>
    </row>
    <row r="99205" spans="6:12" x14ac:dyDescent="0.35">
      <c r="F99205" s="34"/>
      <c r="J99205" s="34"/>
      <c r="K99205" s="34"/>
      <c r="L99205" s="34"/>
    </row>
    <row r="99206" spans="6:12" x14ac:dyDescent="0.35">
      <c r="F99206" s="34"/>
      <c r="J99206" s="34"/>
      <c r="K99206" s="34"/>
      <c r="L99206" s="34"/>
    </row>
    <row r="99207" spans="6:12" x14ac:dyDescent="0.35">
      <c r="F99207" s="34"/>
      <c r="J99207" s="34"/>
      <c r="K99207" s="34"/>
      <c r="L99207" s="34"/>
    </row>
    <row r="99208" spans="6:12" x14ac:dyDescent="0.35">
      <c r="F99208" s="34"/>
      <c r="J99208" s="34"/>
      <c r="K99208" s="34"/>
      <c r="L99208" s="34"/>
    </row>
    <row r="99209" spans="6:12" x14ac:dyDescent="0.35">
      <c r="F99209" s="34"/>
      <c r="J99209" s="34"/>
      <c r="K99209" s="34"/>
      <c r="L99209" s="34"/>
    </row>
    <row r="99210" spans="6:12" x14ac:dyDescent="0.35">
      <c r="F99210" s="34"/>
      <c r="J99210" s="34"/>
      <c r="K99210" s="34"/>
      <c r="L99210" s="34"/>
    </row>
    <row r="99211" spans="6:12" x14ac:dyDescent="0.35">
      <c r="F99211" s="34"/>
      <c r="J99211" s="34"/>
      <c r="K99211" s="34"/>
      <c r="L99211" s="34"/>
    </row>
    <row r="99212" spans="6:12" x14ac:dyDescent="0.35">
      <c r="F99212" s="34"/>
      <c r="J99212" s="34"/>
      <c r="K99212" s="34"/>
      <c r="L99212" s="34"/>
    </row>
    <row r="99213" spans="6:12" x14ac:dyDescent="0.35">
      <c r="F99213" s="34"/>
      <c r="J99213" s="34"/>
      <c r="K99213" s="34"/>
      <c r="L99213" s="34"/>
    </row>
    <row r="99214" spans="6:12" x14ac:dyDescent="0.35">
      <c r="F99214" s="34"/>
      <c r="J99214" s="34"/>
      <c r="K99214" s="34"/>
      <c r="L99214" s="34"/>
    </row>
    <row r="99215" spans="6:12" x14ac:dyDescent="0.35">
      <c r="F99215" s="34"/>
      <c r="J99215" s="34"/>
      <c r="K99215" s="34"/>
      <c r="L99215" s="34"/>
    </row>
    <row r="99216" spans="6:12" x14ac:dyDescent="0.35">
      <c r="F99216" s="34"/>
      <c r="J99216" s="34"/>
      <c r="K99216" s="34"/>
      <c r="L99216" s="34"/>
    </row>
    <row r="99217" spans="6:12" x14ac:dyDescent="0.35">
      <c r="F99217" s="34"/>
      <c r="J99217" s="34"/>
      <c r="K99217" s="34"/>
      <c r="L99217" s="34"/>
    </row>
    <row r="99218" spans="6:12" x14ac:dyDescent="0.35">
      <c r="F99218" s="34"/>
      <c r="J99218" s="34"/>
      <c r="K99218" s="34"/>
      <c r="L99218" s="34"/>
    </row>
    <row r="99219" spans="6:12" x14ac:dyDescent="0.35">
      <c r="F99219" s="34"/>
      <c r="J99219" s="34"/>
      <c r="K99219" s="34"/>
      <c r="L99219" s="34"/>
    </row>
    <row r="99220" spans="6:12" x14ac:dyDescent="0.35">
      <c r="F99220" s="34"/>
      <c r="J99220" s="34"/>
      <c r="K99220" s="34"/>
      <c r="L99220" s="34"/>
    </row>
    <row r="99221" spans="6:12" x14ac:dyDescent="0.35">
      <c r="F99221" s="34"/>
      <c r="J99221" s="34"/>
      <c r="K99221" s="34"/>
      <c r="L99221" s="34"/>
    </row>
    <row r="99222" spans="6:12" x14ac:dyDescent="0.35">
      <c r="F99222" s="34"/>
      <c r="J99222" s="34"/>
      <c r="K99222" s="34"/>
      <c r="L99222" s="34"/>
    </row>
    <row r="99223" spans="6:12" x14ac:dyDescent="0.35">
      <c r="F99223" s="34"/>
      <c r="J99223" s="34"/>
      <c r="K99223" s="34"/>
      <c r="L99223" s="34"/>
    </row>
    <row r="99224" spans="6:12" x14ac:dyDescent="0.35">
      <c r="F99224" s="34"/>
      <c r="J99224" s="34"/>
      <c r="K99224" s="34"/>
      <c r="L99224" s="34"/>
    </row>
    <row r="99225" spans="6:12" x14ac:dyDescent="0.35">
      <c r="F99225" s="34"/>
      <c r="J99225" s="34"/>
      <c r="K99225" s="34"/>
      <c r="L99225" s="34"/>
    </row>
    <row r="99226" spans="6:12" x14ac:dyDescent="0.35">
      <c r="F99226" s="34"/>
      <c r="J99226" s="34"/>
      <c r="K99226" s="34"/>
      <c r="L99226" s="34"/>
    </row>
    <row r="99227" spans="6:12" x14ac:dyDescent="0.35">
      <c r="F99227" s="34"/>
      <c r="J99227" s="34"/>
      <c r="K99227" s="34"/>
      <c r="L99227" s="34"/>
    </row>
    <row r="99228" spans="6:12" x14ac:dyDescent="0.35">
      <c r="F99228" s="34"/>
      <c r="J99228" s="34"/>
      <c r="K99228" s="34"/>
      <c r="L99228" s="34"/>
    </row>
    <row r="99229" spans="6:12" x14ac:dyDescent="0.35">
      <c r="F99229" s="34"/>
      <c r="J99229" s="34"/>
      <c r="K99229" s="34"/>
      <c r="L99229" s="34"/>
    </row>
    <row r="99230" spans="6:12" x14ac:dyDescent="0.35">
      <c r="F99230" s="34"/>
      <c r="J99230" s="34"/>
      <c r="K99230" s="34"/>
      <c r="L99230" s="34"/>
    </row>
    <row r="99231" spans="6:12" x14ac:dyDescent="0.35">
      <c r="F99231" s="34"/>
      <c r="J99231" s="34"/>
      <c r="K99231" s="34"/>
      <c r="L99231" s="34"/>
    </row>
    <row r="99232" spans="6:12" x14ac:dyDescent="0.35">
      <c r="F99232" s="34"/>
      <c r="J99232" s="34"/>
      <c r="K99232" s="34"/>
      <c r="L99232" s="34"/>
    </row>
    <row r="99233" spans="6:12" x14ac:dyDescent="0.35">
      <c r="F99233" s="34"/>
      <c r="J99233" s="34"/>
      <c r="K99233" s="34"/>
      <c r="L99233" s="34"/>
    </row>
    <row r="99234" spans="6:12" x14ac:dyDescent="0.35">
      <c r="F99234" s="34"/>
      <c r="J99234" s="34"/>
      <c r="K99234" s="34"/>
      <c r="L99234" s="34"/>
    </row>
    <row r="99235" spans="6:12" x14ac:dyDescent="0.35">
      <c r="F99235" s="34"/>
      <c r="J99235" s="34"/>
      <c r="K99235" s="34"/>
      <c r="L99235" s="34"/>
    </row>
    <row r="99236" spans="6:12" x14ac:dyDescent="0.35">
      <c r="F99236" s="34"/>
      <c r="J99236" s="34"/>
      <c r="K99236" s="34"/>
      <c r="L99236" s="34"/>
    </row>
    <row r="99237" spans="6:12" x14ac:dyDescent="0.35">
      <c r="F99237" s="34"/>
      <c r="J99237" s="34"/>
      <c r="K99237" s="34"/>
      <c r="L99237" s="34"/>
    </row>
    <row r="99238" spans="6:12" x14ac:dyDescent="0.35">
      <c r="F99238" s="34"/>
      <c r="J99238" s="34"/>
      <c r="K99238" s="34"/>
      <c r="L99238" s="34"/>
    </row>
    <row r="99239" spans="6:12" x14ac:dyDescent="0.35">
      <c r="F99239" s="34"/>
      <c r="J99239" s="34"/>
      <c r="K99239" s="34"/>
      <c r="L99239" s="34"/>
    </row>
    <row r="99240" spans="6:12" x14ac:dyDescent="0.35">
      <c r="F99240" s="34"/>
      <c r="J99240" s="34"/>
      <c r="K99240" s="34"/>
      <c r="L99240" s="34"/>
    </row>
    <row r="99241" spans="6:12" x14ac:dyDescent="0.35">
      <c r="F99241" s="34"/>
      <c r="J99241" s="34"/>
      <c r="K99241" s="34"/>
      <c r="L99241" s="34"/>
    </row>
    <row r="99242" spans="6:12" x14ac:dyDescent="0.35">
      <c r="F99242" s="34"/>
      <c r="J99242" s="34"/>
      <c r="K99242" s="34"/>
      <c r="L99242" s="34"/>
    </row>
    <row r="99243" spans="6:12" x14ac:dyDescent="0.35">
      <c r="F99243" s="34"/>
      <c r="J99243" s="34"/>
      <c r="K99243" s="34"/>
      <c r="L99243" s="34"/>
    </row>
    <row r="99244" spans="6:12" x14ac:dyDescent="0.35">
      <c r="F99244" s="34"/>
      <c r="J99244" s="34"/>
      <c r="K99244" s="34"/>
      <c r="L99244" s="34"/>
    </row>
    <row r="99245" spans="6:12" x14ac:dyDescent="0.35">
      <c r="F99245" s="34"/>
      <c r="J99245" s="34"/>
      <c r="K99245" s="34"/>
      <c r="L99245" s="34"/>
    </row>
    <row r="99246" spans="6:12" x14ac:dyDescent="0.35">
      <c r="F99246" s="34"/>
      <c r="J99246" s="34"/>
      <c r="K99246" s="34"/>
      <c r="L99246" s="34"/>
    </row>
    <row r="99247" spans="6:12" x14ac:dyDescent="0.35">
      <c r="F99247" s="34"/>
      <c r="J99247" s="34"/>
      <c r="K99247" s="34"/>
      <c r="L99247" s="34"/>
    </row>
    <row r="99248" spans="6:12" x14ac:dyDescent="0.35">
      <c r="F99248" s="34"/>
      <c r="J99248" s="34"/>
      <c r="K99248" s="34"/>
      <c r="L99248" s="34"/>
    </row>
    <row r="99249" spans="6:12" x14ac:dyDescent="0.35">
      <c r="F99249" s="34"/>
      <c r="J99249" s="34"/>
      <c r="K99249" s="34"/>
      <c r="L99249" s="34"/>
    </row>
    <row r="99250" spans="6:12" x14ac:dyDescent="0.35">
      <c r="F99250" s="34"/>
      <c r="J99250" s="34"/>
      <c r="K99250" s="34"/>
      <c r="L99250" s="34"/>
    </row>
    <row r="99251" spans="6:12" x14ac:dyDescent="0.35">
      <c r="F99251" s="34"/>
      <c r="J99251" s="34"/>
      <c r="K99251" s="34"/>
      <c r="L99251" s="34"/>
    </row>
    <row r="99252" spans="6:12" x14ac:dyDescent="0.35">
      <c r="F99252" s="34"/>
      <c r="J99252" s="34"/>
      <c r="K99252" s="34"/>
      <c r="L99252" s="34"/>
    </row>
    <row r="99253" spans="6:12" x14ac:dyDescent="0.35">
      <c r="F99253" s="34"/>
      <c r="J99253" s="34"/>
      <c r="K99253" s="34"/>
      <c r="L99253" s="34"/>
    </row>
    <row r="99254" spans="6:12" x14ac:dyDescent="0.35">
      <c r="F99254" s="34"/>
      <c r="J99254" s="34"/>
      <c r="K99254" s="34"/>
      <c r="L99254" s="34"/>
    </row>
    <row r="99255" spans="6:12" x14ac:dyDescent="0.35">
      <c r="F99255" s="34"/>
      <c r="J99255" s="34"/>
      <c r="K99255" s="34"/>
      <c r="L99255" s="34"/>
    </row>
    <row r="99256" spans="6:12" x14ac:dyDescent="0.35">
      <c r="F99256" s="34"/>
      <c r="J99256" s="34"/>
      <c r="K99256" s="34"/>
      <c r="L99256" s="34"/>
    </row>
    <row r="99257" spans="6:12" x14ac:dyDescent="0.35">
      <c r="F99257" s="34"/>
      <c r="J99257" s="34"/>
      <c r="K99257" s="34"/>
      <c r="L99257" s="34"/>
    </row>
    <row r="99258" spans="6:12" x14ac:dyDescent="0.35">
      <c r="F99258" s="34"/>
      <c r="J99258" s="34"/>
      <c r="K99258" s="34"/>
      <c r="L99258" s="34"/>
    </row>
    <row r="99259" spans="6:12" x14ac:dyDescent="0.35">
      <c r="F99259" s="34"/>
      <c r="J99259" s="34"/>
      <c r="K99259" s="34"/>
      <c r="L99259" s="34"/>
    </row>
    <row r="99260" spans="6:12" x14ac:dyDescent="0.35">
      <c r="F99260" s="34"/>
      <c r="J99260" s="34"/>
      <c r="K99260" s="34"/>
      <c r="L99260" s="34"/>
    </row>
    <row r="99261" spans="6:12" x14ac:dyDescent="0.35">
      <c r="F99261" s="34"/>
      <c r="J99261" s="34"/>
      <c r="K99261" s="34"/>
      <c r="L99261" s="34"/>
    </row>
    <row r="99262" spans="6:12" x14ac:dyDescent="0.35">
      <c r="F99262" s="34"/>
      <c r="J99262" s="34"/>
      <c r="K99262" s="34"/>
      <c r="L99262" s="34"/>
    </row>
    <row r="99263" spans="6:12" x14ac:dyDescent="0.35">
      <c r="F99263" s="34"/>
      <c r="J99263" s="34"/>
      <c r="K99263" s="34"/>
      <c r="L99263" s="34"/>
    </row>
    <row r="99264" spans="6:12" x14ac:dyDescent="0.35">
      <c r="F99264" s="34"/>
      <c r="J99264" s="34"/>
      <c r="K99264" s="34"/>
      <c r="L99264" s="34"/>
    </row>
    <row r="99265" spans="6:12" x14ac:dyDescent="0.35">
      <c r="F99265" s="34"/>
      <c r="J99265" s="34"/>
      <c r="K99265" s="34"/>
      <c r="L99265" s="34"/>
    </row>
    <row r="99266" spans="6:12" x14ac:dyDescent="0.35">
      <c r="F99266" s="34"/>
      <c r="J99266" s="34"/>
      <c r="K99266" s="34"/>
      <c r="L99266" s="34"/>
    </row>
    <row r="99267" spans="6:12" x14ac:dyDescent="0.35">
      <c r="F99267" s="34"/>
      <c r="J99267" s="34"/>
      <c r="K99267" s="34"/>
      <c r="L99267" s="34"/>
    </row>
    <row r="99268" spans="6:12" x14ac:dyDescent="0.35">
      <c r="F99268" s="34"/>
      <c r="J99268" s="34"/>
      <c r="K99268" s="34"/>
      <c r="L99268" s="34"/>
    </row>
    <row r="99269" spans="6:12" x14ac:dyDescent="0.35">
      <c r="F99269" s="34"/>
      <c r="J99269" s="34"/>
      <c r="K99269" s="34"/>
      <c r="L99269" s="34"/>
    </row>
    <row r="99270" spans="6:12" x14ac:dyDescent="0.35">
      <c r="F99270" s="34"/>
      <c r="J99270" s="34"/>
      <c r="K99270" s="34"/>
      <c r="L99270" s="34"/>
    </row>
    <row r="99271" spans="6:12" x14ac:dyDescent="0.35">
      <c r="F99271" s="34"/>
      <c r="J99271" s="34"/>
      <c r="K99271" s="34"/>
      <c r="L99271" s="34"/>
    </row>
    <row r="99272" spans="6:12" x14ac:dyDescent="0.35">
      <c r="F99272" s="34"/>
      <c r="J99272" s="34"/>
      <c r="K99272" s="34"/>
      <c r="L99272" s="34"/>
    </row>
    <row r="99273" spans="6:12" x14ac:dyDescent="0.35">
      <c r="F99273" s="34"/>
      <c r="J99273" s="34"/>
      <c r="K99273" s="34"/>
      <c r="L99273" s="34"/>
    </row>
    <row r="99274" spans="6:12" x14ac:dyDescent="0.35">
      <c r="F99274" s="34"/>
      <c r="J99274" s="34"/>
      <c r="K99274" s="34"/>
      <c r="L99274" s="34"/>
    </row>
    <row r="99275" spans="6:12" x14ac:dyDescent="0.35">
      <c r="F99275" s="34"/>
      <c r="J99275" s="34"/>
      <c r="K99275" s="34"/>
      <c r="L99275" s="34"/>
    </row>
    <row r="99276" spans="6:12" x14ac:dyDescent="0.35">
      <c r="F99276" s="34"/>
      <c r="J99276" s="34"/>
      <c r="K99276" s="34"/>
      <c r="L99276" s="34"/>
    </row>
    <row r="99277" spans="6:12" x14ac:dyDescent="0.35">
      <c r="F99277" s="34"/>
      <c r="J99277" s="34"/>
      <c r="K99277" s="34"/>
      <c r="L99277" s="34"/>
    </row>
    <row r="99278" spans="6:12" x14ac:dyDescent="0.35">
      <c r="F99278" s="34"/>
      <c r="J99278" s="34"/>
      <c r="K99278" s="34"/>
      <c r="L99278" s="34"/>
    </row>
    <row r="99279" spans="6:12" x14ac:dyDescent="0.35">
      <c r="F99279" s="34"/>
      <c r="J99279" s="34"/>
      <c r="K99279" s="34"/>
      <c r="L99279" s="34"/>
    </row>
    <row r="99280" spans="6:12" x14ac:dyDescent="0.35">
      <c r="F99280" s="34"/>
      <c r="J99280" s="34"/>
      <c r="K99280" s="34"/>
      <c r="L99280" s="34"/>
    </row>
    <row r="99281" spans="6:12" x14ac:dyDescent="0.35">
      <c r="F99281" s="34"/>
      <c r="J99281" s="34"/>
      <c r="K99281" s="34"/>
      <c r="L99281" s="34"/>
    </row>
    <row r="99282" spans="6:12" x14ac:dyDescent="0.35">
      <c r="F99282" s="34"/>
      <c r="J99282" s="34"/>
      <c r="K99282" s="34"/>
      <c r="L99282" s="34"/>
    </row>
    <row r="99283" spans="6:12" x14ac:dyDescent="0.35">
      <c r="F99283" s="34"/>
      <c r="J99283" s="34"/>
      <c r="K99283" s="34"/>
      <c r="L99283" s="34"/>
    </row>
    <row r="99284" spans="6:12" x14ac:dyDescent="0.35">
      <c r="F99284" s="34"/>
      <c r="J99284" s="34"/>
      <c r="K99284" s="34"/>
      <c r="L99284" s="34"/>
    </row>
    <row r="99285" spans="6:12" x14ac:dyDescent="0.35">
      <c r="F99285" s="34"/>
      <c r="J99285" s="34"/>
      <c r="K99285" s="34"/>
      <c r="L99285" s="34"/>
    </row>
    <row r="99286" spans="6:12" x14ac:dyDescent="0.35">
      <c r="F99286" s="34"/>
      <c r="J99286" s="34"/>
      <c r="K99286" s="34"/>
      <c r="L99286" s="34"/>
    </row>
    <row r="99287" spans="6:12" x14ac:dyDescent="0.35">
      <c r="F99287" s="34"/>
      <c r="J99287" s="34"/>
      <c r="K99287" s="34"/>
      <c r="L99287" s="34"/>
    </row>
    <row r="99288" spans="6:12" x14ac:dyDescent="0.35">
      <c r="F99288" s="34"/>
      <c r="J99288" s="34"/>
      <c r="K99288" s="34"/>
      <c r="L99288" s="34"/>
    </row>
    <row r="99289" spans="6:12" x14ac:dyDescent="0.35">
      <c r="F99289" s="34"/>
      <c r="J99289" s="34"/>
      <c r="K99289" s="34"/>
      <c r="L99289" s="34"/>
    </row>
    <row r="99290" spans="6:12" x14ac:dyDescent="0.35">
      <c r="F99290" s="34"/>
      <c r="J99290" s="34"/>
      <c r="K99290" s="34"/>
      <c r="L99290" s="34"/>
    </row>
    <row r="99291" spans="6:12" x14ac:dyDescent="0.35">
      <c r="F99291" s="34"/>
      <c r="J99291" s="34"/>
      <c r="K99291" s="34"/>
      <c r="L99291" s="34"/>
    </row>
    <row r="99292" spans="6:12" x14ac:dyDescent="0.35">
      <c r="F99292" s="34"/>
      <c r="J99292" s="34"/>
      <c r="K99292" s="34"/>
      <c r="L99292" s="34"/>
    </row>
    <row r="99293" spans="6:12" x14ac:dyDescent="0.35">
      <c r="F99293" s="34"/>
      <c r="J99293" s="34"/>
      <c r="K99293" s="34"/>
      <c r="L99293" s="34"/>
    </row>
    <row r="99294" spans="6:12" x14ac:dyDescent="0.35">
      <c r="F99294" s="34"/>
      <c r="J99294" s="34"/>
      <c r="K99294" s="34"/>
      <c r="L99294" s="34"/>
    </row>
    <row r="99295" spans="6:12" x14ac:dyDescent="0.35">
      <c r="F99295" s="34"/>
      <c r="J99295" s="34"/>
      <c r="K99295" s="34"/>
      <c r="L99295" s="34"/>
    </row>
    <row r="99296" spans="6:12" x14ac:dyDescent="0.35">
      <c r="F99296" s="34"/>
      <c r="J99296" s="34"/>
      <c r="K99296" s="34"/>
      <c r="L99296" s="34"/>
    </row>
    <row r="99297" spans="6:12" x14ac:dyDescent="0.35">
      <c r="F99297" s="34"/>
      <c r="J99297" s="34"/>
      <c r="K99297" s="34"/>
      <c r="L99297" s="34"/>
    </row>
    <row r="99298" spans="6:12" x14ac:dyDescent="0.35">
      <c r="F99298" s="34"/>
      <c r="J99298" s="34"/>
      <c r="K99298" s="34"/>
      <c r="L99298" s="34"/>
    </row>
    <row r="99299" spans="6:12" x14ac:dyDescent="0.35">
      <c r="F99299" s="34"/>
      <c r="J99299" s="34"/>
      <c r="K99299" s="34"/>
      <c r="L99299" s="34"/>
    </row>
    <row r="99300" spans="6:12" x14ac:dyDescent="0.35">
      <c r="F99300" s="34"/>
      <c r="J99300" s="34"/>
      <c r="K99300" s="34"/>
      <c r="L99300" s="34"/>
    </row>
    <row r="99301" spans="6:12" x14ac:dyDescent="0.35">
      <c r="F99301" s="34"/>
      <c r="J99301" s="34"/>
      <c r="K99301" s="34"/>
      <c r="L99301" s="34"/>
    </row>
    <row r="99302" spans="6:12" x14ac:dyDescent="0.35">
      <c r="F99302" s="34"/>
      <c r="J99302" s="34"/>
      <c r="K99302" s="34"/>
      <c r="L99302" s="34"/>
    </row>
    <row r="99303" spans="6:12" x14ac:dyDescent="0.35">
      <c r="F99303" s="34"/>
      <c r="J99303" s="34"/>
      <c r="K99303" s="34"/>
      <c r="L99303" s="34"/>
    </row>
    <row r="99304" spans="6:12" x14ac:dyDescent="0.35">
      <c r="F99304" s="34"/>
      <c r="J99304" s="34"/>
      <c r="K99304" s="34"/>
      <c r="L99304" s="34"/>
    </row>
    <row r="99305" spans="6:12" x14ac:dyDescent="0.35">
      <c r="F99305" s="34"/>
      <c r="J99305" s="34"/>
      <c r="K99305" s="34"/>
      <c r="L99305" s="34"/>
    </row>
    <row r="99306" spans="6:12" x14ac:dyDescent="0.35">
      <c r="F99306" s="34"/>
      <c r="J99306" s="34"/>
      <c r="K99306" s="34"/>
      <c r="L99306" s="34"/>
    </row>
    <row r="99307" spans="6:12" x14ac:dyDescent="0.35">
      <c r="F99307" s="34"/>
      <c r="J99307" s="34"/>
      <c r="K99307" s="34"/>
      <c r="L99307" s="34"/>
    </row>
    <row r="99308" spans="6:12" x14ac:dyDescent="0.35">
      <c r="F99308" s="34"/>
      <c r="J99308" s="34"/>
      <c r="K99308" s="34"/>
      <c r="L99308" s="34"/>
    </row>
    <row r="99309" spans="6:12" x14ac:dyDescent="0.35">
      <c r="F99309" s="34"/>
      <c r="J99309" s="34"/>
      <c r="K99309" s="34"/>
      <c r="L99309" s="34"/>
    </row>
    <row r="99310" spans="6:12" x14ac:dyDescent="0.35">
      <c r="F99310" s="34"/>
      <c r="J99310" s="34"/>
      <c r="K99310" s="34"/>
      <c r="L99310" s="34"/>
    </row>
    <row r="99311" spans="6:12" x14ac:dyDescent="0.35">
      <c r="F99311" s="34"/>
      <c r="J99311" s="34"/>
      <c r="K99311" s="34"/>
      <c r="L99311" s="34"/>
    </row>
    <row r="99312" spans="6:12" x14ac:dyDescent="0.35">
      <c r="F99312" s="34"/>
      <c r="J99312" s="34"/>
      <c r="K99312" s="34"/>
      <c r="L99312" s="34"/>
    </row>
    <row r="99313" spans="6:12" x14ac:dyDescent="0.35">
      <c r="F99313" s="34"/>
      <c r="J99313" s="34"/>
      <c r="K99313" s="34"/>
      <c r="L99313" s="34"/>
    </row>
    <row r="99314" spans="6:12" x14ac:dyDescent="0.35">
      <c r="F99314" s="34"/>
      <c r="J99314" s="34"/>
      <c r="K99314" s="34"/>
      <c r="L99314" s="34"/>
    </row>
    <row r="99315" spans="6:12" x14ac:dyDescent="0.35">
      <c r="F99315" s="34"/>
      <c r="J99315" s="34"/>
      <c r="K99315" s="34"/>
      <c r="L99315" s="34"/>
    </row>
    <row r="99316" spans="6:12" x14ac:dyDescent="0.35">
      <c r="F99316" s="34"/>
      <c r="J99316" s="34"/>
      <c r="K99316" s="34"/>
      <c r="L99316" s="34"/>
    </row>
    <row r="99317" spans="6:12" x14ac:dyDescent="0.35">
      <c r="F99317" s="34"/>
      <c r="J99317" s="34"/>
      <c r="K99317" s="34"/>
      <c r="L99317" s="34"/>
    </row>
    <row r="99318" spans="6:12" x14ac:dyDescent="0.35">
      <c r="F99318" s="34"/>
      <c r="J99318" s="34"/>
      <c r="K99318" s="34"/>
      <c r="L99318" s="34"/>
    </row>
    <row r="99319" spans="6:12" x14ac:dyDescent="0.35">
      <c r="F99319" s="34"/>
      <c r="J99319" s="34"/>
      <c r="K99319" s="34"/>
      <c r="L99319" s="34"/>
    </row>
    <row r="99320" spans="6:12" x14ac:dyDescent="0.35">
      <c r="F99320" s="34"/>
      <c r="J99320" s="34"/>
      <c r="K99320" s="34"/>
      <c r="L99320" s="34"/>
    </row>
    <row r="99321" spans="6:12" x14ac:dyDescent="0.35">
      <c r="F99321" s="34"/>
      <c r="J99321" s="34"/>
      <c r="K99321" s="34"/>
      <c r="L99321" s="34"/>
    </row>
    <row r="99322" spans="6:12" x14ac:dyDescent="0.35">
      <c r="F99322" s="34"/>
      <c r="J99322" s="34"/>
      <c r="K99322" s="34"/>
      <c r="L99322" s="34"/>
    </row>
    <row r="99323" spans="6:12" x14ac:dyDescent="0.35">
      <c r="F99323" s="34"/>
      <c r="J99323" s="34"/>
      <c r="K99323" s="34"/>
      <c r="L99323" s="34"/>
    </row>
    <row r="99324" spans="6:12" x14ac:dyDescent="0.35">
      <c r="F99324" s="34"/>
      <c r="J99324" s="34"/>
      <c r="K99324" s="34"/>
      <c r="L99324" s="34"/>
    </row>
    <row r="99325" spans="6:12" x14ac:dyDescent="0.35">
      <c r="F99325" s="34"/>
      <c r="J99325" s="34"/>
      <c r="K99325" s="34"/>
      <c r="L99325" s="34"/>
    </row>
    <row r="99326" spans="6:12" x14ac:dyDescent="0.35">
      <c r="F99326" s="34"/>
      <c r="J99326" s="34"/>
      <c r="K99326" s="34"/>
      <c r="L99326" s="34"/>
    </row>
    <row r="99327" spans="6:12" x14ac:dyDescent="0.35">
      <c r="F99327" s="34"/>
      <c r="J99327" s="34"/>
      <c r="K99327" s="34"/>
      <c r="L99327" s="34"/>
    </row>
    <row r="99328" spans="6:12" x14ac:dyDescent="0.35">
      <c r="F99328" s="34"/>
      <c r="J99328" s="34"/>
      <c r="K99328" s="34"/>
      <c r="L99328" s="34"/>
    </row>
    <row r="99329" spans="6:12" x14ac:dyDescent="0.35">
      <c r="F99329" s="34"/>
      <c r="J99329" s="34"/>
      <c r="K99329" s="34"/>
      <c r="L99329" s="34"/>
    </row>
    <row r="99330" spans="6:12" x14ac:dyDescent="0.35">
      <c r="F99330" s="34"/>
      <c r="J99330" s="34"/>
      <c r="K99330" s="34"/>
      <c r="L99330" s="34"/>
    </row>
    <row r="99331" spans="6:12" x14ac:dyDescent="0.35">
      <c r="F99331" s="34"/>
      <c r="J99331" s="34"/>
      <c r="K99331" s="34"/>
      <c r="L99331" s="34"/>
    </row>
    <row r="99332" spans="6:12" x14ac:dyDescent="0.35">
      <c r="F99332" s="34"/>
      <c r="J99332" s="34"/>
      <c r="K99332" s="34"/>
      <c r="L99332" s="34"/>
    </row>
    <row r="99333" spans="6:12" x14ac:dyDescent="0.35">
      <c r="F99333" s="34"/>
      <c r="J99333" s="34"/>
      <c r="K99333" s="34"/>
      <c r="L99333" s="34"/>
    </row>
    <row r="99334" spans="6:12" x14ac:dyDescent="0.35">
      <c r="F99334" s="34"/>
      <c r="J99334" s="34"/>
      <c r="K99334" s="34"/>
      <c r="L99334" s="34"/>
    </row>
    <row r="99335" spans="6:12" x14ac:dyDescent="0.35">
      <c r="F99335" s="34"/>
      <c r="J99335" s="34"/>
      <c r="K99335" s="34"/>
      <c r="L99335" s="34"/>
    </row>
    <row r="99336" spans="6:12" x14ac:dyDescent="0.35">
      <c r="F99336" s="34"/>
      <c r="J99336" s="34"/>
      <c r="K99336" s="34"/>
      <c r="L99336" s="34"/>
    </row>
    <row r="99337" spans="6:12" x14ac:dyDescent="0.35">
      <c r="F99337" s="34"/>
      <c r="J99337" s="34"/>
      <c r="K99337" s="34"/>
      <c r="L99337" s="34"/>
    </row>
    <row r="99338" spans="6:12" x14ac:dyDescent="0.35">
      <c r="F99338" s="34"/>
      <c r="J99338" s="34"/>
      <c r="K99338" s="34"/>
      <c r="L99338" s="34"/>
    </row>
    <row r="99339" spans="6:12" x14ac:dyDescent="0.35">
      <c r="F99339" s="34"/>
      <c r="J99339" s="34"/>
      <c r="K99339" s="34"/>
      <c r="L99339" s="34"/>
    </row>
    <row r="99340" spans="6:12" x14ac:dyDescent="0.35">
      <c r="F99340" s="34"/>
      <c r="J99340" s="34"/>
      <c r="K99340" s="34"/>
      <c r="L99340" s="34"/>
    </row>
    <row r="99341" spans="6:12" x14ac:dyDescent="0.35">
      <c r="F99341" s="34"/>
      <c r="J99341" s="34"/>
      <c r="K99341" s="34"/>
      <c r="L99341" s="34"/>
    </row>
    <row r="99342" spans="6:12" x14ac:dyDescent="0.35">
      <c r="F99342" s="34"/>
      <c r="J99342" s="34"/>
      <c r="K99342" s="34"/>
      <c r="L99342" s="34"/>
    </row>
    <row r="99343" spans="6:12" x14ac:dyDescent="0.35">
      <c r="F99343" s="34"/>
      <c r="J99343" s="34"/>
      <c r="K99343" s="34"/>
      <c r="L99343" s="34"/>
    </row>
    <row r="99344" spans="6:12" x14ac:dyDescent="0.35">
      <c r="F99344" s="34"/>
      <c r="J99344" s="34"/>
      <c r="K99344" s="34"/>
      <c r="L99344" s="34"/>
    </row>
    <row r="99345" spans="6:12" x14ac:dyDescent="0.35">
      <c r="F99345" s="34"/>
      <c r="J99345" s="34"/>
      <c r="K99345" s="34"/>
      <c r="L99345" s="34"/>
    </row>
    <row r="99346" spans="6:12" x14ac:dyDescent="0.35">
      <c r="F99346" s="34"/>
      <c r="J99346" s="34"/>
      <c r="K99346" s="34"/>
      <c r="L99346" s="34"/>
    </row>
    <row r="99347" spans="6:12" x14ac:dyDescent="0.35">
      <c r="F99347" s="34"/>
      <c r="J99347" s="34"/>
      <c r="K99347" s="34"/>
      <c r="L99347" s="34"/>
    </row>
    <row r="99348" spans="6:12" x14ac:dyDescent="0.35">
      <c r="F99348" s="34"/>
      <c r="J99348" s="34"/>
      <c r="K99348" s="34"/>
      <c r="L99348" s="34"/>
    </row>
    <row r="99349" spans="6:12" x14ac:dyDescent="0.35">
      <c r="F99349" s="34"/>
      <c r="J99349" s="34"/>
      <c r="K99349" s="34"/>
      <c r="L99349" s="34"/>
    </row>
    <row r="99350" spans="6:12" x14ac:dyDescent="0.35">
      <c r="F99350" s="34"/>
      <c r="J99350" s="34"/>
      <c r="K99350" s="34"/>
      <c r="L99350" s="34"/>
    </row>
    <row r="99351" spans="6:12" x14ac:dyDescent="0.35">
      <c r="F99351" s="34"/>
      <c r="J99351" s="34"/>
      <c r="K99351" s="34"/>
      <c r="L99351" s="34"/>
    </row>
    <row r="99352" spans="6:12" x14ac:dyDescent="0.35">
      <c r="F99352" s="34"/>
      <c r="J99352" s="34"/>
      <c r="K99352" s="34"/>
      <c r="L99352" s="34"/>
    </row>
    <row r="99353" spans="6:12" x14ac:dyDescent="0.35">
      <c r="F99353" s="34"/>
      <c r="J99353" s="34"/>
      <c r="K99353" s="34"/>
      <c r="L99353" s="34"/>
    </row>
    <row r="99354" spans="6:12" x14ac:dyDescent="0.35">
      <c r="F99354" s="34"/>
      <c r="J99354" s="34"/>
      <c r="K99354" s="34"/>
      <c r="L99354" s="34"/>
    </row>
    <row r="99355" spans="6:12" x14ac:dyDescent="0.35">
      <c r="F99355" s="34"/>
      <c r="J99355" s="34"/>
      <c r="K99355" s="34"/>
      <c r="L99355" s="34"/>
    </row>
    <row r="99356" spans="6:12" x14ac:dyDescent="0.35">
      <c r="F99356" s="34"/>
      <c r="J99356" s="34"/>
      <c r="K99356" s="34"/>
      <c r="L99356" s="34"/>
    </row>
    <row r="99357" spans="6:12" x14ac:dyDescent="0.35">
      <c r="F99357" s="34"/>
      <c r="J99357" s="34"/>
      <c r="K99357" s="34"/>
      <c r="L99357" s="34"/>
    </row>
    <row r="99358" spans="6:12" x14ac:dyDescent="0.35">
      <c r="F99358" s="34"/>
      <c r="J99358" s="34"/>
      <c r="K99358" s="34"/>
      <c r="L99358" s="34"/>
    </row>
    <row r="99359" spans="6:12" x14ac:dyDescent="0.35">
      <c r="F99359" s="34"/>
      <c r="J99359" s="34"/>
      <c r="K99359" s="34"/>
      <c r="L99359" s="34"/>
    </row>
    <row r="99360" spans="6:12" x14ac:dyDescent="0.35">
      <c r="F99360" s="34"/>
      <c r="J99360" s="34"/>
      <c r="K99360" s="34"/>
      <c r="L99360" s="34"/>
    </row>
    <row r="99361" spans="6:12" x14ac:dyDescent="0.35">
      <c r="F99361" s="34"/>
      <c r="J99361" s="34"/>
      <c r="K99361" s="34"/>
      <c r="L99361" s="34"/>
    </row>
    <row r="99362" spans="6:12" x14ac:dyDescent="0.35">
      <c r="F99362" s="34"/>
      <c r="J99362" s="34"/>
      <c r="K99362" s="34"/>
      <c r="L99362" s="34"/>
    </row>
    <row r="99363" spans="6:12" x14ac:dyDescent="0.35">
      <c r="F99363" s="34"/>
      <c r="J99363" s="34"/>
      <c r="K99363" s="34"/>
      <c r="L99363" s="34"/>
    </row>
    <row r="99364" spans="6:12" x14ac:dyDescent="0.35">
      <c r="F99364" s="34"/>
      <c r="J99364" s="34"/>
      <c r="K99364" s="34"/>
      <c r="L99364" s="34"/>
    </row>
    <row r="99365" spans="6:12" x14ac:dyDescent="0.35">
      <c r="F99365" s="34"/>
      <c r="J99365" s="34"/>
      <c r="K99365" s="34"/>
      <c r="L99365" s="34"/>
    </row>
    <row r="99366" spans="6:12" x14ac:dyDescent="0.35">
      <c r="F99366" s="34"/>
      <c r="J99366" s="34"/>
      <c r="K99366" s="34"/>
      <c r="L99366" s="34"/>
    </row>
    <row r="99367" spans="6:12" x14ac:dyDescent="0.35">
      <c r="F99367" s="34"/>
      <c r="J99367" s="34"/>
      <c r="K99367" s="34"/>
      <c r="L99367" s="34"/>
    </row>
    <row r="99368" spans="6:12" x14ac:dyDescent="0.35">
      <c r="F99368" s="34"/>
      <c r="J99368" s="34"/>
      <c r="K99368" s="34"/>
      <c r="L99368" s="34"/>
    </row>
    <row r="99369" spans="6:12" x14ac:dyDescent="0.35">
      <c r="F99369" s="34"/>
      <c r="J99369" s="34"/>
      <c r="K99369" s="34"/>
      <c r="L99369" s="34"/>
    </row>
    <row r="99370" spans="6:12" x14ac:dyDescent="0.35">
      <c r="F99370" s="34"/>
      <c r="J99370" s="34"/>
      <c r="K99370" s="34"/>
      <c r="L99370" s="34"/>
    </row>
    <row r="99371" spans="6:12" x14ac:dyDescent="0.35">
      <c r="F99371" s="34"/>
      <c r="J99371" s="34"/>
      <c r="K99371" s="34"/>
      <c r="L99371" s="34"/>
    </row>
    <row r="99372" spans="6:12" x14ac:dyDescent="0.35">
      <c r="F99372" s="34"/>
      <c r="J99372" s="34"/>
      <c r="K99372" s="34"/>
      <c r="L99372" s="34"/>
    </row>
    <row r="99373" spans="6:12" x14ac:dyDescent="0.35">
      <c r="F99373" s="34"/>
      <c r="J99373" s="34"/>
      <c r="K99373" s="34"/>
      <c r="L99373" s="34"/>
    </row>
    <row r="99374" spans="6:12" x14ac:dyDescent="0.35">
      <c r="F99374" s="34"/>
      <c r="J99374" s="34"/>
      <c r="K99374" s="34"/>
      <c r="L99374" s="34"/>
    </row>
    <row r="99375" spans="6:12" x14ac:dyDescent="0.35">
      <c r="F99375" s="34"/>
      <c r="J99375" s="34"/>
      <c r="K99375" s="34"/>
      <c r="L99375" s="34"/>
    </row>
    <row r="99376" spans="6:12" x14ac:dyDescent="0.35">
      <c r="F99376" s="34"/>
      <c r="J99376" s="34"/>
      <c r="K99376" s="34"/>
      <c r="L99376" s="34"/>
    </row>
    <row r="99377" spans="6:12" x14ac:dyDescent="0.35">
      <c r="F99377" s="34"/>
      <c r="J99377" s="34"/>
      <c r="K99377" s="34"/>
      <c r="L99377" s="34"/>
    </row>
    <row r="99378" spans="6:12" x14ac:dyDescent="0.35">
      <c r="F99378" s="34"/>
      <c r="J99378" s="34"/>
      <c r="K99378" s="34"/>
      <c r="L99378" s="34"/>
    </row>
    <row r="99379" spans="6:12" x14ac:dyDescent="0.35">
      <c r="F99379" s="34"/>
      <c r="J99379" s="34"/>
      <c r="K99379" s="34"/>
      <c r="L99379" s="34"/>
    </row>
    <row r="99380" spans="6:12" x14ac:dyDescent="0.35">
      <c r="F99380" s="34"/>
      <c r="J99380" s="34"/>
      <c r="K99380" s="34"/>
      <c r="L99380" s="34"/>
    </row>
    <row r="99381" spans="6:12" x14ac:dyDescent="0.35">
      <c r="F99381" s="34"/>
      <c r="J99381" s="34"/>
      <c r="K99381" s="34"/>
      <c r="L99381" s="34"/>
    </row>
    <row r="99382" spans="6:12" x14ac:dyDescent="0.35">
      <c r="F99382" s="34"/>
      <c r="J99382" s="34"/>
      <c r="K99382" s="34"/>
      <c r="L99382" s="34"/>
    </row>
    <row r="99383" spans="6:12" x14ac:dyDescent="0.35">
      <c r="F99383" s="34"/>
      <c r="J99383" s="34"/>
      <c r="K99383" s="34"/>
      <c r="L99383" s="34"/>
    </row>
    <row r="99384" spans="6:12" x14ac:dyDescent="0.35">
      <c r="F99384" s="34"/>
      <c r="J99384" s="34"/>
      <c r="K99384" s="34"/>
      <c r="L99384" s="34"/>
    </row>
    <row r="99385" spans="6:12" x14ac:dyDescent="0.35">
      <c r="F99385" s="34"/>
      <c r="J99385" s="34"/>
      <c r="K99385" s="34"/>
      <c r="L99385" s="34"/>
    </row>
    <row r="99386" spans="6:12" x14ac:dyDescent="0.35">
      <c r="F99386" s="34"/>
      <c r="J99386" s="34"/>
      <c r="K99386" s="34"/>
      <c r="L99386" s="34"/>
    </row>
    <row r="99387" spans="6:12" x14ac:dyDescent="0.35">
      <c r="F99387" s="34"/>
      <c r="J99387" s="34"/>
      <c r="K99387" s="34"/>
      <c r="L99387" s="34"/>
    </row>
    <row r="99388" spans="6:12" x14ac:dyDescent="0.35">
      <c r="F99388" s="34"/>
      <c r="J99388" s="34"/>
      <c r="K99388" s="34"/>
      <c r="L99388" s="34"/>
    </row>
    <row r="99389" spans="6:12" x14ac:dyDescent="0.35">
      <c r="F99389" s="34"/>
      <c r="J99389" s="34"/>
      <c r="K99389" s="34"/>
      <c r="L99389" s="34"/>
    </row>
    <row r="99390" spans="6:12" x14ac:dyDescent="0.35">
      <c r="F99390" s="34"/>
      <c r="J99390" s="34"/>
      <c r="K99390" s="34"/>
      <c r="L99390" s="34"/>
    </row>
    <row r="99391" spans="6:12" x14ac:dyDescent="0.35">
      <c r="F99391" s="34"/>
      <c r="J99391" s="34"/>
      <c r="K99391" s="34"/>
      <c r="L99391" s="34"/>
    </row>
    <row r="99392" spans="6:12" x14ac:dyDescent="0.35">
      <c r="F99392" s="34"/>
      <c r="J99392" s="34"/>
      <c r="K99392" s="34"/>
      <c r="L99392" s="34"/>
    </row>
    <row r="99393" spans="6:12" x14ac:dyDescent="0.35">
      <c r="F99393" s="34"/>
      <c r="J99393" s="34"/>
      <c r="K99393" s="34"/>
      <c r="L99393" s="34"/>
    </row>
    <row r="99394" spans="6:12" x14ac:dyDescent="0.35">
      <c r="F99394" s="34"/>
      <c r="J99394" s="34"/>
      <c r="K99394" s="34"/>
      <c r="L99394" s="34"/>
    </row>
    <row r="99395" spans="6:12" x14ac:dyDescent="0.35">
      <c r="F99395" s="34"/>
      <c r="J99395" s="34"/>
      <c r="K99395" s="34"/>
      <c r="L99395" s="34"/>
    </row>
    <row r="99396" spans="6:12" x14ac:dyDescent="0.35">
      <c r="F99396" s="34"/>
      <c r="J99396" s="34"/>
      <c r="K99396" s="34"/>
      <c r="L99396" s="34"/>
    </row>
    <row r="99397" spans="6:12" x14ac:dyDescent="0.35">
      <c r="F99397" s="34"/>
      <c r="J99397" s="34"/>
      <c r="K99397" s="34"/>
      <c r="L99397" s="34"/>
    </row>
    <row r="99398" spans="6:12" x14ac:dyDescent="0.35">
      <c r="F99398" s="34"/>
      <c r="J99398" s="34"/>
      <c r="K99398" s="34"/>
      <c r="L99398" s="34"/>
    </row>
    <row r="99399" spans="6:12" x14ac:dyDescent="0.35">
      <c r="F99399" s="34"/>
      <c r="J99399" s="34"/>
      <c r="K99399" s="34"/>
      <c r="L99399" s="34"/>
    </row>
    <row r="99400" spans="6:12" x14ac:dyDescent="0.35">
      <c r="F99400" s="34"/>
      <c r="J99400" s="34"/>
      <c r="K99400" s="34"/>
      <c r="L99400" s="34"/>
    </row>
    <row r="99401" spans="6:12" x14ac:dyDescent="0.35">
      <c r="F99401" s="34"/>
      <c r="J99401" s="34"/>
      <c r="K99401" s="34"/>
      <c r="L99401" s="34"/>
    </row>
    <row r="99402" spans="6:12" x14ac:dyDescent="0.35">
      <c r="F99402" s="34"/>
      <c r="J99402" s="34"/>
      <c r="K99402" s="34"/>
      <c r="L99402" s="34"/>
    </row>
    <row r="99403" spans="6:12" x14ac:dyDescent="0.35">
      <c r="F99403" s="34"/>
      <c r="J99403" s="34"/>
      <c r="K99403" s="34"/>
      <c r="L99403" s="34"/>
    </row>
    <row r="99404" spans="6:12" x14ac:dyDescent="0.35">
      <c r="F99404" s="34"/>
      <c r="J99404" s="34"/>
      <c r="K99404" s="34"/>
      <c r="L99404" s="34"/>
    </row>
    <row r="99405" spans="6:12" x14ac:dyDescent="0.35">
      <c r="F99405" s="34"/>
      <c r="J99405" s="34"/>
      <c r="K99405" s="34"/>
      <c r="L99405" s="34"/>
    </row>
    <row r="99406" spans="6:12" x14ac:dyDescent="0.35">
      <c r="F99406" s="34"/>
      <c r="J99406" s="34"/>
      <c r="K99406" s="34"/>
      <c r="L99406" s="34"/>
    </row>
    <row r="99407" spans="6:12" x14ac:dyDescent="0.35">
      <c r="F99407" s="34"/>
      <c r="J99407" s="34"/>
      <c r="K99407" s="34"/>
      <c r="L99407" s="34"/>
    </row>
    <row r="99408" spans="6:12" x14ac:dyDescent="0.35">
      <c r="F99408" s="34"/>
      <c r="J99408" s="34"/>
      <c r="K99408" s="34"/>
      <c r="L99408" s="34"/>
    </row>
    <row r="99409" spans="6:12" x14ac:dyDescent="0.35">
      <c r="F99409" s="34"/>
      <c r="J99409" s="34"/>
      <c r="K99409" s="34"/>
      <c r="L99409" s="34"/>
    </row>
    <row r="99410" spans="6:12" x14ac:dyDescent="0.35">
      <c r="F99410" s="34"/>
      <c r="J99410" s="34"/>
      <c r="K99410" s="34"/>
      <c r="L99410" s="34"/>
    </row>
    <row r="99411" spans="6:12" x14ac:dyDescent="0.35">
      <c r="F99411" s="34"/>
      <c r="J99411" s="34"/>
      <c r="K99411" s="34"/>
      <c r="L99411" s="34"/>
    </row>
    <row r="99412" spans="6:12" x14ac:dyDescent="0.35">
      <c r="F99412" s="34"/>
      <c r="J99412" s="34"/>
      <c r="K99412" s="34"/>
      <c r="L99412" s="34"/>
    </row>
    <row r="99413" spans="6:12" x14ac:dyDescent="0.35">
      <c r="F99413" s="34"/>
      <c r="J99413" s="34"/>
      <c r="K99413" s="34"/>
      <c r="L99413" s="34"/>
    </row>
    <row r="99414" spans="6:12" x14ac:dyDescent="0.35">
      <c r="F99414" s="34"/>
      <c r="J99414" s="34"/>
      <c r="K99414" s="34"/>
      <c r="L99414" s="34"/>
    </row>
    <row r="99415" spans="6:12" x14ac:dyDescent="0.35">
      <c r="F99415" s="34"/>
      <c r="J99415" s="34"/>
      <c r="K99415" s="34"/>
      <c r="L99415" s="34"/>
    </row>
    <row r="99416" spans="6:12" x14ac:dyDescent="0.35">
      <c r="F99416" s="34"/>
      <c r="J99416" s="34"/>
      <c r="K99416" s="34"/>
      <c r="L99416" s="34"/>
    </row>
    <row r="99417" spans="6:12" x14ac:dyDescent="0.35">
      <c r="F99417" s="34"/>
      <c r="J99417" s="34"/>
      <c r="K99417" s="34"/>
      <c r="L99417" s="34"/>
    </row>
    <row r="99418" spans="6:12" x14ac:dyDescent="0.35">
      <c r="F99418" s="34"/>
      <c r="J99418" s="34"/>
      <c r="K99418" s="34"/>
      <c r="L99418" s="34"/>
    </row>
    <row r="99419" spans="6:12" x14ac:dyDescent="0.35">
      <c r="F99419" s="34"/>
      <c r="J99419" s="34"/>
      <c r="K99419" s="34"/>
      <c r="L99419" s="34"/>
    </row>
    <row r="99420" spans="6:12" x14ac:dyDescent="0.35">
      <c r="F99420" s="34"/>
      <c r="J99420" s="34"/>
      <c r="K99420" s="34"/>
      <c r="L99420" s="34"/>
    </row>
    <row r="99421" spans="6:12" x14ac:dyDescent="0.35">
      <c r="F99421" s="34"/>
      <c r="J99421" s="34"/>
      <c r="K99421" s="34"/>
      <c r="L99421" s="34"/>
    </row>
    <row r="99422" spans="6:12" x14ac:dyDescent="0.35">
      <c r="F99422" s="34"/>
      <c r="J99422" s="34"/>
      <c r="K99422" s="34"/>
      <c r="L99422" s="34"/>
    </row>
    <row r="99423" spans="6:12" x14ac:dyDescent="0.35">
      <c r="F99423" s="34"/>
      <c r="J99423" s="34"/>
      <c r="K99423" s="34"/>
      <c r="L99423" s="34"/>
    </row>
    <row r="99424" spans="6:12" x14ac:dyDescent="0.35">
      <c r="F99424" s="34"/>
      <c r="J99424" s="34"/>
      <c r="K99424" s="34"/>
      <c r="L99424" s="34"/>
    </row>
    <row r="99425" spans="6:12" x14ac:dyDescent="0.35">
      <c r="F99425" s="34"/>
      <c r="J99425" s="34"/>
      <c r="K99425" s="34"/>
      <c r="L99425" s="34"/>
    </row>
    <row r="99426" spans="6:12" x14ac:dyDescent="0.35">
      <c r="F99426" s="34"/>
      <c r="J99426" s="34"/>
      <c r="K99426" s="34"/>
      <c r="L99426" s="34"/>
    </row>
    <row r="99427" spans="6:12" x14ac:dyDescent="0.35">
      <c r="F99427" s="34"/>
      <c r="J99427" s="34"/>
      <c r="K99427" s="34"/>
      <c r="L99427" s="34"/>
    </row>
    <row r="99428" spans="6:12" x14ac:dyDescent="0.35">
      <c r="F99428" s="34"/>
      <c r="J99428" s="34"/>
      <c r="K99428" s="34"/>
      <c r="L99428" s="34"/>
    </row>
    <row r="99429" spans="6:12" x14ac:dyDescent="0.35">
      <c r="F99429" s="34"/>
      <c r="J99429" s="34"/>
      <c r="K99429" s="34"/>
      <c r="L99429" s="34"/>
    </row>
    <row r="99430" spans="6:12" x14ac:dyDescent="0.35">
      <c r="F99430" s="34"/>
      <c r="J99430" s="34"/>
      <c r="K99430" s="34"/>
      <c r="L99430" s="34"/>
    </row>
    <row r="99431" spans="6:12" x14ac:dyDescent="0.35">
      <c r="F99431" s="34"/>
      <c r="J99431" s="34"/>
      <c r="K99431" s="34"/>
      <c r="L99431" s="34"/>
    </row>
    <row r="99432" spans="6:12" x14ac:dyDescent="0.35">
      <c r="F99432" s="34"/>
      <c r="J99432" s="34"/>
      <c r="K99432" s="34"/>
      <c r="L99432" s="34"/>
    </row>
    <row r="99433" spans="6:12" x14ac:dyDescent="0.35">
      <c r="F99433" s="34"/>
      <c r="J99433" s="34"/>
      <c r="K99433" s="34"/>
      <c r="L99433" s="34"/>
    </row>
    <row r="99434" spans="6:12" x14ac:dyDescent="0.35">
      <c r="F99434" s="34"/>
      <c r="J99434" s="34"/>
      <c r="K99434" s="34"/>
      <c r="L99434" s="34"/>
    </row>
    <row r="99435" spans="6:12" x14ac:dyDescent="0.35">
      <c r="F99435" s="34"/>
      <c r="J99435" s="34"/>
      <c r="K99435" s="34"/>
      <c r="L99435" s="34"/>
    </row>
    <row r="99436" spans="6:12" x14ac:dyDescent="0.35">
      <c r="F99436" s="34"/>
      <c r="J99436" s="34"/>
      <c r="K99436" s="34"/>
      <c r="L99436" s="34"/>
    </row>
    <row r="99437" spans="6:12" x14ac:dyDescent="0.35">
      <c r="F99437" s="34"/>
      <c r="J99437" s="34"/>
      <c r="K99437" s="34"/>
      <c r="L99437" s="34"/>
    </row>
    <row r="99438" spans="6:12" x14ac:dyDescent="0.35">
      <c r="F99438" s="34"/>
      <c r="J99438" s="34"/>
      <c r="K99438" s="34"/>
      <c r="L99438" s="34"/>
    </row>
    <row r="99439" spans="6:12" x14ac:dyDescent="0.35">
      <c r="F99439" s="34"/>
      <c r="J99439" s="34"/>
      <c r="K99439" s="34"/>
      <c r="L99439" s="34"/>
    </row>
    <row r="99440" spans="6:12" x14ac:dyDescent="0.35">
      <c r="F99440" s="34"/>
      <c r="J99440" s="34"/>
      <c r="K99440" s="34"/>
      <c r="L99440" s="34"/>
    </row>
    <row r="99441" spans="6:12" x14ac:dyDescent="0.35">
      <c r="F99441" s="34"/>
      <c r="J99441" s="34"/>
      <c r="K99441" s="34"/>
      <c r="L99441" s="34"/>
    </row>
    <row r="99442" spans="6:12" x14ac:dyDescent="0.35">
      <c r="F99442" s="34"/>
      <c r="J99442" s="34"/>
      <c r="K99442" s="34"/>
      <c r="L99442" s="34"/>
    </row>
    <row r="99443" spans="6:12" x14ac:dyDescent="0.35">
      <c r="F99443" s="34"/>
      <c r="J99443" s="34"/>
      <c r="K99443" s="34"/>
      <c r="L99443" s="34"/>
    </row>
    <row r="99444" spans="6:12" x14ac:dyDescent="0.35">
      <c r="F99444" s="34"/>
      <c r="J99444" s="34"/>
      <c r="K99444" s="34"/>
      <c r="L99444" s="34"/>
    </row>
    <row r="99445" spans="6:12" x14ac:dyDescent="0.35">
      <c r="F99445" s="34"/>
      <c r="J99445" s="34"/>
      <c r="K99445" s="34"/>
      <c r="L99445" s="34"/>
    </row>
    <row r="99446" spans="6:12" x14ac:dyDescent="0.35">
      <c r="F99446" s="34"/>
      <c r="J99446" s="34"/>
      <c r="K99446" s="34"/>
      <c r="L99446" s="34"/>
    </row>
    <row r="99447" spans="6:12" x14ac:dyDescent="0.35">
      <c r="F99447" s="34"/>
      <c r="J99447" s="34"/>
      <c r="K99447" s="34"/>
      <c r="L99447" s="34"/>
    </row>
    <row r="99448" spans="6:12" x14ac:dyDescent="0.35">
      <c r="F99448" s="34"/>
      <c r="J99448" s="34"/>
      <c r="K99448" s="34"/>
      <c r="L99448" s="34"/>
    </row>
    <row r="99449" spans="6:12" x14ac:dyDescent="0.35">
      <c r="F99449" s="34"/>
      <c r="J99449" s="34"/>
      <c r="K99449" s="34"/>
      <c r="L99449" s="34"/>
    </row>
    <row r="99450" spans="6:12" x14ac:dyDescent="0.35">
      <c r="F99450" s="34"/>
      <c r="J99450" s="34"/>
      <c r="K99450" s="34"/>
      <c r="L99450" s="34"/>
    </row>
    <row r="99451" spans="6:12" x14ac:dyDescent="0.35">
      <c r="F99451" s="34"/>
      <c r="J99451" s="34"/>
      <c r="K99451" s="34"/>
      <c r="L99451" s="34"/>
    </row>
    <row r="99452" spans="6:12" x14ac:dyDescent="0.35">
      <c r="F99452" s="34"/>
      <c r="J99452" s="34"/>
      <c r="K99452" s="34"/>
      <c r="L99452" s="34"/>
    </row>
    <row r="99453" spans="6:12" x14ac:dyDescent="0.35">
      <c r="F99453" s="34"/>
      <c r="J99453" s="34"/>
      <c r="K99453" s="34"/>
      <c r="L99453" s="34"/>
    </row>
    <row r="99454" spans="6:12" x14ac:dyDescent="0.35">
      <c r="F99454" s="34"/>
      <c r="J99454" s="34"/>
      <c r="K99454" s="34"/>
      <c r="L99454" s="34"/>
    </row>
    <row r="99455" spans="6:12" x14ac:dyDescent="0.35">
      <c r="F99455" s="34"/>
      <c r="J99455" s="34"/>
      <c r="K99455" s="34"/>
      <c r="L99455" s="34"/>
    </row>
    <row r="99456" spans="6:12" x14ac:dyDescent="0.35">
      <c r="F99456" s="34"/>
      <c r="J99456" s="34"/>
      <c r="K99456" s="34"/>
      <c r="L99456" s="34"/>
    </row>
    <row r="99457" spans="6:12" x14ac:dyDescent="0.35">
      <c r="F99457" s="34"/>
      <c r="J99457" s="34"/>
      <c r="K99457" s="34"/>
      <c r="L99457" s="34"/>
    </row>
    <row r="99458" spans="6:12" x14ac:dyDescent="0.35">
      <c r="F99458" s="34"/>
      <c r="J99458" s="34"/>
      <c r="K99458" s="34"/>
      <c r="L99458" s="34"/>
    </row>
    <row r="99459" spans="6:12" x14ac:dyDescent="0.35">
      <c r="F99459" s="34"/>
      <c r="J99459" s="34"/>
      <c r="K99459" s="34"/>
      <c r="L99459" s="34"/>
    </row>
    <row r="99460" spans="6:12" x14ac:dyDescent="0.35">
      <c r="F99460" s="34"/>
      <c r="J99460" s="34"/>
      <c r="K99460" s="34"/>
      <c r="L99460" s="34"/>
    </row>
    <row r="99461" spans="6:12" x14ac:dyDescent="0.35">
      <c r="F99461" s="34"/>
      <c r="J99461" s="34"/>
      <c r="K99461" s="34"/>
      <c r="L99461" s="34"/>
    </row>
    <row r="99462" spans="6:12" x14ac:dyDescent="0.35">
      <c r="F99462" s="34"/>
      <c r="J99462" s="34"/>
      <c r="K99462" s="34"/>
      <c r="L99462" s="34"/>
    </row>
    <row r="99463" spans="6:12" x14ac:dyDescent="0.35">
      <c r="F99463" s="34"/>
      <c r="J99463" s="34"/>
      <c r="K99463" s="34"/>
      <c r="L99463" s="34"/>
    </row>
    <row r="99464" spans="6:12" x14ac:dyDescent="0.35">
      <c r="F99464" s="34"/>
      <c r="J99464" s="34"/>
      <c r="K99464" s="34"/>
      <c r="L99464" s="34"/>
    </row>
    <row r="99465" spans="6:12" x14ac:dyDescent="0.35">
      <c r="F99465" s="34"/>
      <c r="J99465" s="34"/>
      <c r="K99465" s="34"/>
      <c r="L99465" s="34"/>
    </row>
    <row r="99466" spans="6:12" x14ac:dyDescent="0.35">
      <c r="F99466" s="34"/>
      <c r="J99466" s="34"/>
      <c r="K99466" s="34"/>
      <c r="L99466" s="34"/>
    </row>
    <row r="99467" spans="6:12" x14ac:dyDescent="0.35">
      <c r="F99467" s="34"/>
      <c r="J99467" s="34"/>
      <c r="K99467" s="34"/>
      <c r="L99467" s="34"/>
    </row>
    <row r="99468" spans="6:12" x14ac:dyDescent="0.35">
      <c r="F99468" s="34"/>
      <c r="J99468" s="34"/>
      <c r="K99468" s="34"/>
      <c r="L99468" s="34"/>
    </row>
    <row r="99469" spans="6:12" x14ac:dyDescent="0.35">
      <c r="F99469" s="34"/>
      <c r="J99469" s="34"/>
      <c r="K99469" s="34"/>
      <c r="L99469" s="34"/>
    </row>
    <row r="99470" spans="6:12" x14ac:dyDescent="0.35">
      <c r="F99470" s="34"/>
      <c r="J99470" s="34"/>
      <c r="K99470" s="34"/>
      <c r="L99470" s="34"/>
    </row>
    <row r="99471" spans="6:12" x14ac:dyDescent="0.35">
      <c r="F99471" s="34"/>
      <c r="J99471" s="34"/>
      <c r="K99471" s="34"/>
      <c r="L99471" s="34"/>
    </row>
    <row r="99472" spans="6:12" x14ac:dyDescent="0.35">
      <c r="F99472" s="34"/>
      <c r="J99472" s="34"/>
      <c r="K99472" s="34"/>
      <c r="L99472" s="34"/>
    </row>
    <row r="99473" spans="6:12" x14ac:dyDescent="0.35">
      <c r="F99473" s="34"/>
      <c r="J99473" s="34"/>
      <c r="K99473" s="34"/>
      <c r="L99473" s="34"/>
    </row>
    <row r="99474" spans="6:12" x14ac:dyDescent="0.35">
      <c r="F99474" s="34"/>
      <c r="J99474" s="34"/>
      <c r="K99474" s="34"/>
      <c r="L99474" s="34"/>
    </row>
    <row r="99475" spans="6:12" x14ac:dyDescent="0.35">
      <c r="F99475" s="34"/>
      <c r="J99475" s="34"/>
      <c r="K99475" s="34"/>
      <c r="L99475" s="34"/>
    </row>
    <row r="99476" spans="6:12" x14ac:dyDescent="0.35">
      <c r="F99476" s="34"/>
      <c r="J99476" s="34"/>
      <c r="K99476" s="34"/>
      <c r="L99476" s="34"/>
    </row>
    <row r="99477" spans="6:12" x14ac:dyDescent="0.35">
      <c r="F99477" s="34"/>
      <c r="J99477" s="34"/>
      <c r="K99477" s="34"/>
      <c r="L99477" s="34"/>
    </row>
    <row r="99478" spans="6:12" x14ac:dyDescent="0.35">
      <c r="F99478" s="34"/>
      <c r="J99478" s="34"/>
      <c r="K99478" s="34"/>
      <c r="L99478" s="34"/>
    </row>
    <row r="99479" spans="6:12" x14ac:dyDescent="0.35">
      <c r="F99479" s="34"/>
      <c r="J99479" s="34"/>
      <c r="K99479" s="34"/>
      <c r="L99479" s="34"/>
    </row>
    <row r="99480" spans="6:12" x14ac:dyDescent="0.35">
      <c r="F99480" s="34"/>
      <c r="J99480" s="34"/>
      <c r="K99480" s="34"/>
      <c r="L99480" s="34"/>
    </row>
    <row r="99481" spans="6:12" x14ac:dyDescent="0.35">
      <c r="F99481" s="34"/>
      <c r="J99481" s="34"/>
      <c r="K99481" s="34"/>
      <c r="L99481" s="34"/>
    </row>
    <row r="99482" spans="6:12" x14ac:dyDescent="0.35">
      <c r="F99482" s="34"/>
      <c r="J99482" s="34"/>
      <c r="K99482" s="34"/>
      <c r="L99482" s="34"/>
    </row>
    <row r="99483" spans="6:12" x14ac:dyDescent="0.35">
      <c r="F99483" s="34"/>
      <c r="J99483" s="34"/>
      <c r="K99483" s="34"/>
      <c r="L99483" s="34"/>
    </row>
    <row r="99484" spans="6:12" x14ac:dyDescent="0.35">
      <c r="F99484" s="34"/>
      <c r="J99484" s="34"/>
      <c r="K99484" s="34"/>
      <c r="L99484" s="34"/>
    </row>
    <row r="99485" spans="6:12" x14ac:dyDescent="0.35">
      <c r="F99485" s="34"/>
      <c r="J99485" s="34"/>
      <c r="K99485" s="34"/>
      <c r="L99485" s="34"/>
    </row>
    <row r="99486" spans="6:12" x14ac:dyDescent="0.35">
      <c r="F99486" s="34"/>
      <c r="J99486" s="34"/>
      <c r="K99486" s="34"/>
      <c r="L99486" s="34"/>
    </row>
    <row r="99487" spans="6:12" x14ac:dyDescent="0.35">
      <c r="F99487" s="34"/>
      <c r="J99487" s="34"/>
      <c r="K99487" s="34"/>
      <c r="L99487" s="34"/>
    </row>
    <row r="99488" spans="6:12" x14ac:dyDescent="0.35">
      <c r="F99488" s="34"/>
      <c r="J99488" s="34"/>
      <c r="K99488" s="34"/>
      <c r="L99488" s="34"/>
    </row>
    <row r="99489" spans="6:12" x14ac:dyDescent="0.35">
      <c r="F99489" s="34"/>
      <c r="J99489" s="34"/>
      <c r="K99489" s="34"/>
      <c r="L99489" s="34"/>
    </row>
    <row r="99490" spans="6:12" x14ac:dyDescent="0.35">
      <c r="F99490" s="34"/>
      <c r="J99490" s="34"/>
      <c r="K99490" s="34"/>
      <c r="L99490" s="34"/>
    </row>
    <row r="99491" spans="6:12" x14ac:dyDescent="0.35">
      <c r="F99491" s="34"/>
      <c r="J99491" s="34"/>
      <c r="K99491" s="34"/>
      <c r="L99491" s="34"/>
    </row>
    <row r="99492" spans="6:12" x14ac:dyDescent="0.35">
      <c r="F99492" s="34"/>
      <c r="J99492" s="34"/>
      <c r="K99492" s="34"/>
      <c r="L99492" s="34"/>
    </row>
    <row r="99493" spans="6:12" x14ac:dyDescent="0.35">
      <c r="F99493" s="34"/>
      <c r="J99493" s="34"/>
      <c r="K99493" s="34"/>
      <c r="L99493" s="34"/>
    </row>
    <row r="99494" spans="6:12" x14ac:dyDescent="0.35">
      <c r="F99494" s="34"/>
      <c r="J99494" s="34"/>
      <c r="K99494" s="34"/>
      <c r="L99494" s="34"/>
    </row>
    <row r="99495" spans="6:12" x14ac:dyDescent="0.35">
      <c r="F99495" s="34"/>
      <c r="J99495" s="34"/>
      <c r="K99495" s="34"/>
      <c r="L99495" s="34"/>
    </row>
    <row r="99496" spans="6:12" x14ac:dyDescent="0.35">
      <c r="F99496" s="34"/>
      <c r="J99496" s="34"/>
      <c r="K99496" s="34"/>
      <c r="L99496" s="34"/>
    </row>
    <row r="99497" spans="6:12" x14ac:dyDescent="0.35">
      <c r="F99497" s="34"/>
      <c r="J99497" s="34"/>
      <c r="K99497" s="34"/>
      <c r="L99497" s="34"/>
    </row>
    <row r="99498" spans="6:12" x14ac:dyDescent="0.35">
      <c r="F99498" s="34"/>
      <c r="J99498" s="34"/>
      <c r="K99498" s="34"/>
      <c r="L99498" s="34"/>
    </row>
    <row r="99499" spans="6:12" x14ac:dyDescent="0.35">
      <c r="F99499" s="34"/>
      <c r="J99499" s="34"/>
      <c r="K99499" s="34"/>
      <c r="L99499" s="34"/>
    </row>
    <row r="99500" spans="6:12" x14ac:dyDescent="0.35">
      <c r="F99500" s="34"/>
      <c r="J99500" s="34"/>
      <c r="K99500" s="34"/>
      <c r="L99500" s="34"/>
    </row>
    <row r="99501" spans="6:12" x14ac:dyDescent="0.35">
      <c r="F99501" s="34"/>
      <c r="J99501" s="34"/>
      <c r="K99501" s="34"/>
      <c r="L99501" s="34"/>
    </row>
    <row r="99502" spans="6:12" x14ac:dyDescent="0.35">
      <c r="F99502" s="34"/>
      <c r="J99502" s="34"/>
      <c r="K99502" s="34"/>
      <c r="L99502" s="34"/>
    </row>
    <row r="99503" spans="6:12" x14ac:dyDescent="0.35">
      <c r="F99503" s="34"/>
      <c r="J99503" s="34"/>
      <c r="K99503" s="34"/>
      <c r="L99503" s="34"/>
    </row>
    <row r="99504" spans="6:12" x14ac:dyDescent="0.35">
      <c r="F99504" s="34"/>
      <c r="J99504" s="34"/>
      <c r="K99504" s="34"/>
      <c r="L99504" s="34"/>
    </row>
    <row r="99505" spans="6:12" x14ac:dyDescent="0.35">
      <c r="F99505" s="34"/>
      <c r="J99505" s="34"/>
      <c r="K99505" s="34"/>
      <c r="L99505" s="34"/>
    </row>
    <row r="99506" spans="6:12" x14ac:dyDescent="0.35">
      <c r="F99506" s="34"/>
      <c r="J99506" s="34"/>
      <c r="K99506" s="34"/>
      <c r="L99506" s="34"/>
    </row>
    <row r="99507" spans="6:12" x14ac:dyDescent="0.35">
      <c r="F99507" s="34"/>
      <c r="J99507" s="34"/>
      <c r="K99507" s="34"/>
      <c r="L99507" s="34"/>
    </row>
    <row r="99508" spans="6:12" x14ac:dyDescent="0.35">
      <c r="F99508" s="34"/>
      <c r="J99508" s="34"/>
      <c r="K99508" s="34"/>
      <c r="L99508" s="34"/>
    </row>
    <row r="99509" spans="6:12" x14ac:dyDescent="0.35">
      <c r="F99509" s="34"/>
      <c r="J99509" s="34"/>
      <c r="K99509" s="34"/>
      <c r="L99509" s="34"/>
    </row>
    <row r="99510" spans="6:12" x14ac:dyDescent="0.35">
      <c r="F99510" s="34"/>
      <c r="J99510" s="34"/>
      <c r="K99510" s="34"/>
      <c r="L99510" s="34"/>
    </row>
    <row r="99511" spans="6:12" x14ac:dyDescent="0.35">
      <c r="F99511" s="34"/>
      <c r="J99511" s="34"/>
      <c r="K99511" s="34"/>
      <c r="L99511" s="34"/>
    </row>
    <row r="99512" spans="6:12" x14ac:dyDescent="0.35">
      <c r="F99512" s="34"/>
      <c r="J99512" s="34"/>
      <c r="K99512" s="34"/>
      <c r="L99512" s="34"/>
    </row>
    <row r="99513" spans="6:12" x14ac:dyDescent="0.35">
      <c r="F99513" s="34"/>
      <c r="J99513" s="34"/>
      <c r="K99513" s="34"/>
      <c r="L99513" s="34"/>
    </row>
    <row r="99514" spans="6:12" x14ac:dyDescent="0.35">
      <c r="F99514" s="34"/>
      <c r="J99514" s="34"/>
      <c r="K99514" s="34"/>
      <c r="L99514" s="34"/>
    </row>
    <row r="99515" spans="6:12" x14ac:dyDescent="0.35">
      <c r="F99515" s="34"/>
      <c r="J99515" s="34"/>
      <c r="K99515" s="34"/>
      <c r="L99515" s="34"/>
    </row>
    <row r="99516" spans="6:12" x14ac:dyDescent="0.35">
      <c r="F99516" s="34"/>
      <c r="J99516" s="34"/>
      <c r="K99516" s="34"/>
      <c r="L99516" s="34"/>
    </row>
    <row r="99517" spans="6:12" x14ac:dyDescent="0.35">
      <c r="F99517" s="34"/>
      <c r="J99517" s="34"/>
      <c r="K99517" s="34"/>
      <c r="L99517" s="34"/>
    </row>
    <row r="99518" spans="6:12" x14ac:dyDescent="0.35">
      <c r="F99518" s="34"/>
      <c r="J99518" s="34"/>
      <c r="K99518" s="34"/>
      <c r="L99518" s="34"/>
    </row>
    <row r="99519" spans="6:12" x14ac:dyDescent="0.35">
      <c r="F99519" s="34"/>
      <c r="J99519" s="34"/>
      <c r="K99519" s="34"/>
      <c r="L99519" s="34"/>
    </row>
    <row r="99520" spans="6:12" x14ac:dyDescent="0.35">
      <c r="F99520" s="34"/>
      <c r="J99520" s="34"/>
      <c r="K99520" s="34"/>
      <c r="L99520" s="34"/>
    </row>
    <row r="99521" spans="6:12" x14ac:dyDescent="0.35">
      <c r="F99521" s="34"/>
      <c r="J99521" s="34"/>
      <c r="K99521" s="34"/>
      <c r="L99521" s="34"/>
    </row>
    <row r="99522" spans="6:12" x14ac:dyDescent="0.35">
      <c r="F99522" s="34"/>
      <c r="J99522" s="34"/>
      <c r="K99522" s="34"/>
      <c r="L99522" s="34"/>
    </row>
    <row r="99523" spans="6:12" x14ac:dyDescent="0.35">
      <c r="F99523" s="34"/>
      <c r="J99523" s="34"/>
      <c r="K99523" s="34"/>
      <c r="L99523" s="34"/>
    </row>
    <row r="99524" spans="6:12" x14ac:dyDescent="0.35">
      <c r="F99524" s="34"/>
      <c r="J99524" s="34"/>
      <c r="K99524" s="34"/>
      <c r="L99524" s="34"/>
    </row>
    <row r="99525" spans="6:12" x14ac:dyDescent="0.35">
      <c r="F99525" s="34"/>
      <c r="J99525" s="34"/>
      <c r="K99525" s="34"/>
      <c r="L99525" s="34"/>
    </row>
    <row r="99526" spans="6:12" x14ac:dyDescent="0.35">
      <c r="F99526" s="34"/>
      <c r="J99526" s="34"/>
      <c r="K99526" s="34"/>
      <c r="L99526" s="34"/>
    </row>
    <row r="99527" spans="6:12" x14ac:dyDescent="0.35">
      <c r="F99527" s="34"/>
      <c r="J99527" s="34"/>
      <c r="K99527" s="34"/>
      <c r="L99527" s="34"/>
    </row>
    <row r="99528" spans="6:12" x14ac:dyDescent="0.35">
      <c r="F99528" s="34"/>
      <c r="J99528" s="34"/>
      <c r="K99528" s="34"/>
      <c r="L99528" s="34"/>
    </row>
    <row r="99529" spans="6:12" x14ac:dyDescent="0.35">
      <c r="F99529" s="34"/>
      <c r="J99529" s="34"/>
      <c r="K99529" s="34"/>
      <c r="L99529" s="34"/>
    </row>
    <row r="99530" spans="6:12" x14ac:dyDescent="0.35">
      <c r="F99530" s="34"/>
      <c r="J99530" s="34"/>
      <c r="K99530" s="34"/>
      <c r="L99530" s="34"/>
    </row>
    <row r="99531" spans="6:12" x14ac:dyDescent="0.35">
      <c r="F99531" s="34"/>
      <c r="J99531" s="34"/>
      <c r="K99531" s="34"/>
      <c r="L99531" s="34"/>
    </row>
    <row r="99532" spans="6:12" x14ac:dyDescent="0.35">
      <c r="F99532" s="34"/>
      <c r="J99532" s="34"/>
      <c r="K99532" s="34"/>
      <c r="L99532" s="34"/>
    </row>
    <row r="99533" spans="6:12" x14ac:dyDescent="0.35">
      <c r="F99533" s="34"/>
      <c r="J99533" s="34"/>
      <c r="K99533" s="34"/>
      <c r="L99533" s="34"/>
    </row>
    <row r="99534" spans="6:12" x14ac:dyDescent="0.35">
      <c r="F99534" s="34"/>
      <c r="J99534" s="34"/>
      <c r="K99534" s="34"/>
      <c r="L99534" s="34"/>
    </row>
    <row r="99535" spans="6:12" x14ac:dyDescent="0.35">
      <c r="F99535" s="34"/>
      <c r="J99535" s="34"/>
      <c r="K99535" s="34"/>
      <c r="L99535" s="34"/>
    </row>
    <row r="99536" spans="6:12" x14ac:dyDescent="0.35">
      <c r="F99536" s="34"/>
      <c r="J99536" s="34"/>
      <c r="K99536" s="34"/>
      <c r="L99536" s="34"/>
    </row>
    <row r="99537" spans="6:12" x14ac:dyDescent="0.35">
      <c r="F99537" s="34"/>
      <c r="J99537" s="34"/>
      <c r="K99537" s="34"/>
      <c r="L99537" s="34"/>
    </row>
    <row r="99538" spans="6:12" x14ac:dyDescent="0.35">
      <c r="F99538" s="34"/>
      <c r="J99538" s="34"/>
      <c r="K99538" s="34"/>
      <c r="L99538" s="34"/>
    </row>
    <row r="99539" spans="6:12" x14ac:dyDescent="0.35">
      <c r="F99539" s="34"/>
      <c r="J99539" s="34"/>
      <c r="K99539" s="34"/>
      <c r="L99539" s="34"/>
    </row>
    <row r="99540" spans="6:12" x14ac:dyDescent="0.35">
      <c r="F99540" s="34"/>
      <c r="J99540" s="34"/>
      <c r="K99540" s="34"/>
      <c r="L99540" s="34"/>
    </row>
    <row r="99541" spans="6:12" x14ac:dyDescent="0.35">
      <c r="F99541" s="34"/>
      <c r="J99541" s="34"/>
      <c r="K99541" s="34"/>
      <c r="L99541" s="34"/>
    </row>
    <row r="99542" spans="6:12" x14ac:dyDescent="0.35">
      <c r="F99542" s="34"/>
      <c r="J99542" s="34"/>
      <c r="K99542" s="34"/>
      <c r="L99542" s="34"/>
    </row>
    <row r="99543" spans="6:12" x14ac:dyDescent="0.35">
      <c r="F99543" s="34"/>
      <c r="J99543" s="34"/>
      <c r="K99543" s="34"/>
      <c r="L99543" s="34"/>
    </row>
    <row r="99544" spans="6:12" x14ac:dyDescent="0.35">
      <c r="F99544" s="34"/>
      <c r="J99544" s="34"/>
      <c r="K99544" s="34"/>
      <c r="L99544" s="34"/>
    </row>
    <row r="99545" spans="6:12" x14ac:dyDescent="0.35">
      <c r="F99545" s="34"/>
      <c r="J99545" s="34"/>
      <c r="K99545" s="34"/>
      <c r="L99545" s="34"/>
    </row>
    <row r="99546" spans="6:12" x14ac:dyDescent="0.35">
      <c r="F99546" s="34"/>
      <c r="J99546" s="34"/>
      <c r="K99546" s="34"/>
      <c r="L99546" s="34"/>
    </row>
    <row r="99547" spans="6:12" x14ac:dyDescent="0.35">
      <c r="F99547" s="34"/>
      <c r="J99547" s="34"/>
      <c r="K99547" s="34"/>
      <c r="L99547" s="34"/>
    </row>
    <row r="99548" spans="6:12" x14ac:dyDescent="0.35">
      <c r="F99548" s="34"/>
      <c r="J99548" s="34"/>
      <c r="K99548" s="34"/>
      <c r="L99548" s="34"/>
    </row>
    <row r="99549" spans="6:12" x14ac:dyDescent="0.35">
      <c r="F99549" s="34"/>
      <c r="J99549" s="34"/>
      <c r="K99549" s="34"/>
      <c r="L99549" s="34"/>
    </row>
    <row r="99550" spans="6:12" x14ac:dyDescent="0.35">
      <c r="F99550" s="34"/>
      <c r="J99550" s="34"/>
      <c r="K99550" s="34"/>
      <c r="L99550" s="34"/>
    </row>
    <row r="99551" spans="6:12" x14ac:dyDescent="0.35">
      <c r="F99551" s="34"/>
      <c r="J99551" s="34"/>
      <c r="K99551" s="34"/>
      <c r="L99551" s="34"/>
    </row>
    <row r="99552" spans="6:12" x14ac:dyDescent="0.35">
      <c r="F99552" s="34"/>
      <c r="J99552" s="34"/>
      <c r="K99552" s="34"/>
      <c r="L99552" s="34"/>
    </row>
    <row r="99553" spans="6:12" x14ac:dyDescent="0.35">
      <c r="F99553" s="34"/>
      <c r="J99553" s="34"/>
      <c r="K99553" s="34"/>
      <c r="L99553" s="34"/>
    </row>
    <row r="99554" spans="6:12" x14ac:dyDescent="0.35">
      <c r="F99554" s="34"/>
      <c r="J99554" s="34"/>
      <c r="K99554" s="34"/>
      <c r="L99554" s="34"/>
    </row>
    <row r="99555" spans="6:12" x14ac:dyDescent="0.35">
      <c r="F99555" s="34"/>
      <c r="J99555" s="34"/>
      <c r="K99555" s="34"/>
      <c r="L99555" s="34"/>
    </row>
    <row r="99556" spans="6:12" x14ac:dyDescent="0.35">
      <c r="F99556" s="34"/>
      <c r="J99556" s="34"/>
      <c r="K99556" s="34"/>
      <c r="L99556" s="34"/>
    </row>
    <row r="99557" spans="6:12" x14ac:dyDescent="0.35">
      <c r="F99557" s="34"/>
      <c r="J99557" s="34"/>
      <c r="K99557" s="34"/>
      <c r="L99557" s="34"/>
    </row>
    <row r="99558" spans="6:12" x14ac:dyDescent="0.35">
      <c r="F99558" s="34"/>
      <c r="J99558" s="34"/>
      <c r="K99558" s="34"/>
      <c r="L99558" s="34"/>
    </row>
    <row r="99559" spans="6:12" x14ac:dyDescent="0.35">
      <c r="F99559" s="34"/>
      <c r="J99559" s="34"/>
      <c r="K99559" s="34"/>
      <c r="L99559" s="34"/>
    </row>
    <row r="99560" spans="6:12" x14ac:dyDescent="0.35">
      <c r="F99560" s="34"/>
      <c r="J99560" s="34"/>
      <c r="K99560" s="34"/>
      <c r="L99560" s="34"/>
    </row>
    <row r="99561" spans="6:12" x14ac:dyDescent="0.35">
      <c r="F99561" s="34"/>
      <c r="J99561" s="34"/>
      <c r="K99561" s="34"/>
      <c r="L99561" s="34"/>
    </row>
    <row r="99562" spans="6:12" x14ac:dyDescent="0.35">
      <c r="F99562" s="34"/>
      <c r="J99562" s="34"/>
      <c r="K99562" s="34"/>
      <c r="L99562" s="34"/>
    </row>
    <row r="99563" spans="6:12" x14ac:dyDescent="0.35">
      <c r="F99563" s="34"/>
      <c r="J99563" s="34"/>
      <c r="K99563" s="34"/>
      <c r="L99563" s="34"/>
    </row>
    <row r="99564" spans="6:12" x14ac:dyDescent="0.35">
      <c r="F99564" s="34"/>
      <c r="J99564" s="34"/>
      <c r="K99564" s="34"/>
      <c r="L99564" s="34"/>
    </row>
    <row r="99565" spans="6:12" x14ac:dyDescent="0.35">
      <c r="F99565" s="34"/>
      <c r="J99565" s="34"/>
      <c r="K99565" s="34"/>
      <c r="L99565" s="34"/>
    </row>
    <row r="99566" spans="6:12" x14ac:dyDescent="0.35">
      <c r="F99566" s="34"/>
      <c r="J99566" s="34"/>
      <c r="K99566" s="34"/>
      <c r="L99566" s="34"/>
    </row>
    <row r="99567" spans="6:12" x14ac:dyDescent="0.35">
      <c r="F99567" s="34"/>
      <c r="J99567" s="34"/>
      <c r="K99567" s="34"/>
      <c r="L99567" s="34"/>
    </row>
    <row r="99568" spans="6:12" x14ac:dyDescent="0.35">
      <c r="F99568" s="34"/>
      <c r="J99568" s="34"/>
      <c r="K99568" s="34"/>
      <c r="L99568" s="34"/>
    </row>
    <row r="99569" spans="6:12" x14ac:dyDescent="0.35">
      <c r="F99569" s="34"/>
      <c r="J99569" s="34"/>
      <c r="K99569" s="34"/>
      <c r="L99569" s="34"/>
    </row>
    <row r="99570" spans="6:12" x14ac:dyDescent="0.35">
      <c r="F99570" s="34"/>
      <c r="J99570" s="34"/>
      <c r="K99570" s="34"/>
      <c r="L99570" s="34"/>
    </row>
    <row r="99571" spans="6:12" x14ac:dyDescent="0.35">
      <c r="F99571" s="34"/>
      <c r="J99571" s="34"/>
      <c r="K99571" s="34"/>
      <c r="L99571" s="34"/>
    </row>
    <row r="99572" spans="6:12" x14ac:dyDescent="0.35">
      <c r="F99572" s="34"/>
      <c r="J99572" s="34"/>
      <c r="K99572" s="34"/>
      <c r="L99572" s="34"/>
    </row>
    <row r="99573" spans="6:12" x14ac:dyDescent="0.35">
      <c r="F99573" s="34"/>
      <c r="J99573" s="34"/>
      <c r="K99573" s="34"/>
      <c r="L99573" s="34"/>
    </row>
    <row r="99574" spans="6:12" x14ac:dyDescent="0.35">
      <c r="F99574" s="34"/>
      <c r="J99574" s="34"/>
      <c r="K99574" s="34"/>
      <c r="L99574" s="34"/>
    </row>
    <row r="99575" spans="6:12" x14ac:dyDescent="0.35">
      <c r="F99575" s="34"/>
      <c r="J99575" s="34"/>
      <c r="K99575" s="34"/>
      <c r="L99575" s="34"/>
    </row>
    <row r="99576" spans="6:12" x14ac:dyDescent="0.35">
      <c r="F99576" s="34"/>
      <c r="J99576" s="34"/>
      <c r="K99576" s="34"/>
      <c r="L99576" s="34"/>
    </row>
    <row r="99577" spans="6:12" x14ac:dyDescent="0.35">
      <c r="F99577" s="34"/>
      <c r="J99577" s="34"/>
      <c r="K99577" s="34"/>
      <c r="L99577" s="34"/>
    </row>
    <row r="99578" spans="6:12" x14ac:dyDescent="0.35">
      <c r="F99578" s="34"/>
      <c r="J99578" s="34"/>
      <c r="K99578" s="34"/>
      <c r="L99578" s="34"/>
    </row>
    <row r="99579" spans="6:12" x14ac:dyDescent="0.35">
      <c r="F99579" s="34"/>
      <c r="J99579" s="34"/>
      <c r="K99579" s="34"/>
      <c r="L99579" s="34"/>
    </row>
    <row r="99580" spans="6:12" x14ac:dyDescent="0.35">
      <c r="F99580" s="34"/>
      <c r="J99580" s="34"/>
      <c r="K99580" s="34"/>
      <c r="L99580" s="34"/>
    </row>
    <row r="99581" spans="6:12" x14ac:dyDescent="0.35">
      <c r="F99581" s="34"/>
      <c r="J99581" s="34"/>
      <c r="K99581" s="34"/>
      <c r="L99581" s="34"/>
    </row>
    <row r="99582" spans="6:12" x14ac:dyDescent="0.35">
      <c r="F99582" s="34"/>
      <c r="J99582" s="34"/>
      <c r="K99582" s="34"/>
      <c r="L99582" s="34"/>
    </row>
    <row r="99583" spans="6:12" x14ac:dyDescent="0.35">
      <c r="F99583" s="34"/>
      <c r="J99583" s="34"/>
      <c r="K99583" s="34"/>
      <c r="L99583" s="34"/>
    </row>
    <row r="99584" spans="6:12" x14ac:dyDescent="0.35">
      <c r="F99584" s="34"/>
      <c r="J99584" s="34"/>
      <c r="K99584" s="34"/>
      <c r="L99584" s="34"/>
    </row>
    <row r="99585" spans="6:12" x14ac:dyDescent="0.35">
      <c r="F99585" s="34"/>
      <c r="J99585" s="34"/>
      <c r="K99585" s="34"/>
      <c r="L99585" s="34"/>
    </row>
    <row r="99586" spans="6:12" x14ac:dyDescent="0.35">
      <c r="F99586" s="34"/>
      <c r="J99586" s="34"/>
      <c r="K99586" s="34"/>
      <c r="L99586" s="34"/>
    </row>
    <row r="99587" spans="6:12" x14ac:dyDescent="0.35">
      <c r="F99587" s="34"/>
      <c r="J99587" s="34"/>
      <c r="K99587" s="34"/>
      <c r="L99587" s="34"/>
    </row>
    <row r="99588" spans="6:12" x14ac:dyDescent="0.35">
      <c r="F99588" s="34"/>
      <c r="J99588" s="34"/>
      <c r="K99588" s="34"/>
      <c r="L99588" s="34"/>
    </row>
    <row r="99589" spans="6:12" x14ac:dyDescent="0.35">
      <c r="F99589" s="34"/>
      <c r="J99589" s="34"/>
      <c r="K99589" s="34"/>
      <c r="L99589" s="34"/>
    </row>
    <row r="99590" spans="6:12" x14ac:dyDescent="0.35">
      <c r="F99590" s="34"/>
      <c r="J99590" s="34"/>
      <c r="K99590" s="34"/>
      <c r="L99590" s="34"/>
    </row>
    <row r="99591" spans="6:12" x14ac:dyDescent="0.35">
      <c r="F99591" s="34"/>
      <c r="J99591" s="34"/>
      <c r="K99591" s="34"/>
      <c r="L99591" s="34"/>
    </row>
    <row r="99592" spans="6:12" x14ac:dyDescent="0.35">
      <c r="F99592" s="34"/>
      <c r="J99592" s="34"/>
      <c r="K99592" s="34"/>
      <c r="L99592" s="34"/>
    </row>
    <row r="99593" spans="6:12" x14ac:dyDescent="0.35">
      <c r="F99593" s="34"/>
      <c r="J99593" s="34"/>
      <c r="K99593" s="34"/>
      <c r="L99593" s="34"/>
    </row>
    <row r="99594" spans="6:12" x14ac:dyDescent="0.35">
      <c r="F99594" s="34"/>
      <c r="J99594" s="34"/>
      <c r="K99594" s="34"/>
      <c r="L99594" s="34"/>
    </row>
    <row r="99595" spans="6:12" x14ac:dyDescent="0.35">
      <c r="F99595" s="34"/>
      <c r="J99595" s="34"/>
      <c r="K99595" s="34"/>
      <c r="L99595" s="34"/>
    </row>
    <row r="99596" spans="6:12" x14ac:dyDescent="0.35">
      <c r="F99596" s="34"/>
      <c r="J99596" s="34"/>
      <c r="K99596" s="34"/>
      <c r="L99596" s="34"/>
    </row>
    <row r="99597" spans="6:12" x14ac:dyDescent="0.35">
      <c r="F99597" s="34"/>
      <c r="J99597" s="34"/>
      <c r="K99597" s="34"/>
      <c r="L99597" s="34"/>
    </row>
    <row r="99598" spans="6:12" x14ac:dyDescent="0.35">
      <c r="F99598" s="34"/>
      <c r="J99598" s="34"/>
      <c r="K99598" s="34"/>
      <c r="L99598" s="34"/>
    </row>
    <row r="99599" spans="6:12" x14ac:dyDescent="0.35">
      <c r="F99599" s="34"/>
      <c r="J99599" s="34"/>
      <c r="K99599" s="34"/>
      <c r="L99599" s="34"/>
    </row>
    <row r="99600" spans="6:12" x14ac:dyDescent="0.35">
      <c r="F99600" s="34"/>
      <c r="J99600" s="34"/>
      <c r="K99600" s="34"/>
      <c r="L99600" s="34"/>
    </row>
    <row r="99601" spans="6:12" x14ac:dyDescent="0.35">
      <c r="F99601" s="34"/>
      <c r="J99601" s="34"/>
      <c r="K99601" s="34"/>
      <c r="L99601" s="34"/>
    </row>
    <row r="99602" spans="6:12" x14ac:dyDescent="0.35">
      <c r="F99602" s="34"/>
      <c r="J99602" s="34"/>
      <c r="K99602" s="34"/>
      <c r="L99602" s="34"/>
    </row>
    <row r="99603" spans="6:12" x14ac:dyDescent="0.35">
      <c r="F99603" s="34"/>
      <c r="J99603" s="34"/>
      <c r="K99603" s="34"/>
      <c r="L99603" s="34"/>
    </row>
    <row r="99604" spans="6:12" x14ac:dyDescent="0.35">
      <c r="F99604" s="34"/>
      <c r="J99604" s="34"/>
      <c r="K99604" s="34"/>
      <c r="L99604" s="34"/>
    </row>
    <row r="99605" spans="6:12" x14ac:dyDescent="0.35">
      <c r="F99605" s="34"/>
      <c r="J99605" s="34"/>
      <c r="K99605" s="34"/>
      <c r="L99605" s="34"/>
    </row>
    <row r="99606" spans="6:12" x14ac:dyDescent="0.35">
      <c r="F99606" s="34"/>
      <c r="J99606" s="34"/>
      <c r="K99606" s="34"/>
      <c r="L99606" s="34"/>
    </row>
    <row r="99607" spans="6:12" x14ac:dyDescent="0.35">
      <c r="F99607" s="34"/>
      <c r="J99607" s="34"/>
      <c r="K99607" s="34"/>
      <c r="L99607" s="34"/>
    </row>
    <row r="99608" spans="6:12" x14ac:dyDescent="0.35">
      <c r="F99608" s="34"/>
      <c r="J99608" s="34"/>
      <c r="K99608" s="34"/>
      <c r="L99608" s="34"/>
    </row>
    <row r="99609" spans="6:12" x14ac:dyDescent="0.35">
      <c r="F99609" s="34"/>
      <c r="J99609" s="34"/>
      <c r="K99609" s="34"/>
      <c r="L99609" s="34"/>
    </row>
    <row r="99610" spans="6:12" x14ac:dyDescent="0.35">
      <c r="F99610" s="34"/>
      <c r="J99610" s="34"/>
      <c r="K99610" s="34"/>
      <c r="L99610" s="34"/>
    </row>
    <row r="99611" spans="6:12" x14ac:dyDescent="0.35">
      <c r="F99611" s="34"/>
      <c r="J99611" s="34"/>
      <c r="K99611" s="34"/>
      <c r="L99611" s="34"/>
    </row>
    <row r="99612" spans="6:12" x14ac:dyDescent="0.35">
      <c r="F99612" s="34"/>
      <c r="J99612" s="34"/>
      <c r="K99612" s="34"/>
      <c r="L99612" s="34"/>
    </row>
    <row r="99613" spans="6:12" x14ac:dyDescent="0.35">
      <c r="F99613" s="34"/>
      <c r="J99613" s="34"/>
      <c r="K99613" s="34"/>
      <c r="L99613" s="34"/>
    </row>
    <row r="99614" spans="6:12" x14ac:dyDescent="0.35">
      <c r="F99614" s="34"/>
      <c r="J99614" s="34"/>
      <c r="K99614" s="34"/>
      <c r="L99614" s="34"/>
    </row>
    <row r="99615" spans="6:12" x14ac:dyDescent="0.35">
      <c r="F99615" s="34"/>
      <c r="J99615" s="34"/>
      <c r="K99615" s="34"/>
      <c r="L99615" s="34"/>
    </row>
    <row r="99616" spans="6:12" x14ac:dyDescent="0.35">
      <c r="F99616" s="34"/>
      <c r="J99616" s="34"/>
      <c r="K99616" s="34"/>
      <c r="L99616" s="34"/>
    </row>
    <row r="99617" spans="6:12" x14ac:dyDescent="0.35">
      <c r="F99617" s="34"/>
      <c r="J99617" s="34"/>
      <c r="K99617" s="34"/>
      <c r="L99617" s="34"/>
    </row>
    <row r="99618" spans="6:12" x14ac:dyDescent="0.35">
      <c r="F99618" s="34"/>
      <c r="J99618" s="34"/>
      <c r="K99618" s="34"/>
      <c r="L99618" s="34"/>
    </row>
    <row r="99619" spans="6:12" x14ac:dyDescent="0.35">
      <c r="F99619" s="34"/>
      <c r="J99619" s="34"/>
      <c r="K99619" s="34"/>
      <c r="L99619" s="34"/>
    </row>
    <row r="99620" spans="6:12" x14ac:dyDescent="0.35">
      <c r="F99620" s="34"/>
      <c r="J99620" s="34"/>
      <c r="K99620" s="34"/>
      <c r="L99620" s="34"/>
    </row>
    <row r="99621" spans="6:12" x14ac:dyDescent="0.35">
      <c r="F99621" s="34"/>
      <c r="J99621" s="34"/>
      <c r="K99621" s="34"/>
      <c r="L99621" s="34"/>
    </row>
    <row r="99622" spans="6:12" x14ac:dyDescent="0.35">
      <c r="F99622" s="34"/>
      <c r="J99622" s="34"/>
      <c r="K99622" s="34"/>
      <c r="L99622" s="34"/>
    </row>
    <row r="99623" spans="6:12" x14ac:dyDescent="0.35">
      <c r="F99623" s="34"/>
      <c r="J99623" s="34"/>
      <c r="K99623" s="34"/>
      <c r="L99623" s="34"/>
    </row>
    <row r="99624" spans="6:12" x14ac:dyDescent="0.35">
      <c r="F99624" s="34"/>
      <c r="J99624" s="34"/>
      <c r="K99624" s="34"/>
      <c r="L99624" s="34"/>
    </row>
    <row r="99625" spans="6:12" x14ac:dyDescent="0.35">
      <c r="F99625" s="34"/>
      <c r="J99625" s="34"/>
      <c r="K99625" s="34"/>
      <c r="L99625" s="34"/>
    </row>
    <row r="99626" spans="6:12" x14ac:dyDescent="0.35">
      <c r="F99626" s="34"/>
      <c r="J99626" s="34"/>
      <c r="K99626" s="34"/>
      <c r="L99626" s="34"/>
    </row>
    <row r="99627" spans="6:12" x14ac:dyDescent="0.35">
      <c r="F99627" s="34"/>
      <c r="J99627" s="34"/>
      <c r="K99627" s="34"/>
      <c r="L99627" s="34"/>
    </row>
    <row r="99628" spans="6:12" x14ac:dyDescent="0.35">
      <c r="F99628" s="34"/>
      <c r="J99628" s="34"/>
      <c r="K99628" s="34"/>
      <c r="L99628" s="34"/>
    </row>
    <row r="99629" spans="6:12" x14ac:dyDescent="0.35">
      <c r="F99629" s="34"/>
      <c r="J99629" s="34"/>
      <c r="K99629" s="34"/>
      <c r="L99629" s="34"/>
    </row>
    <row r="99630" spans="6:12" x14ac:dyDescent="0.35">
      <c r="F99630" s="34"/>
      <c r="J99630" s="34"/>
      <c r="K99630" s="34"/>
      <c r="L99630" s="34"/>
    </row>
    <row r="99631" spans="6:12" x14ac:dyDescent="0.35">
      <c r="F99631" s="34"/>
      <c r="J99631" s="34"/>
      <c r="K99631" s="34"/>
      <c r="L99631" s="34"/>
    </row>
    <row r="99632" spans="6:12" x14ac:dyDescent="0.35">
      <c r="F99632" s="34"/>
      <c r="J99632" s="34"/>
      <c r="K99632" s="34"/>
      <c r="L99632" s="34"/>
    </row>
    <row r="99633" spans="6:12" x14ac:dyDescent="0.35">
      <c r="F99633" s="34"/>
      <c r="J99633" s="34"/>
      <c r="K99633" s="34"/>
      <c r="L99633" s="34"/>
    </row>
    <row r="99634" spans="6:12" x14ac:dyDescent="0.35">
      <c r="F99634" s="34"/>
      <c r="J99634" s="34"/>
      <c r="K99634" s="34"/>
      <c r="L99634" s="34"/>
    </row>
    <row r="99635" spans="6:12" x14ac:dyDescent="0.35">
      <c r="F99635" s="34"/>
      <c r="J99635" s="34"/>
      <c r="K99635" s="34"/>
      <c r="L99635" s="34"/>
    </row>
    <row r="99636" spans="6:12" x14ac:dyDescent="0.35">
      <c r="F99636" s="34"/>
      <c r="J99636" s="34"/>
      <c r="K99636" s="34"/>
      <c r="L99636" s="34"/>
    </row>
    <row r="99637" spans="6:12" x14ac:dyDescent="0.35">
      <c r="F99637" s="34"/>
      <c r="J99637" s="34"/>
      <c r="K99637" s="34"/>
      <c r="L99637" s="34"/>
    </row>
    <row r="99638" spans="6:12" x14ac:dyDescent="0.35">
      <c r="F99638" s="34"/>
      <c r="J99638" s="34"/>
      <c r="K99638" s="34"/>
      <c r="L99638" s="34"/>
    </row>
    <row r="99639" spans="6:12" x14ac:dyDescent="0.35">
      <c r="F99639" s="34"/>
      <c r="J99639" s="34"/>
      <c r="K99639" s="34"/>
      <c r="L99639" s="34"/>
    </row>
    <row r="99640" spans="6:12" x14ac:dyDescent="0.35">
      <c r="F99640" s="34"/>
      <c r="J99640" s="34"/>
      <c r="K99640" s="34"/>
      <c r="L99640" s="34"/>
    </row>
    <row r="99641" spans="6:12" x14ac:dyDescent="0.35">
      <c r="F99641" s="34"/>
      <c r="J99641" s="34"/>
      <c r="K99641" s="34"/>
      <c r="L99641" s="34"/>
    </row>
    <row r="99642" spans="6:12" x14ac:dyDescent="0.35">
      <c r="F99642" s="34"/>
      <c r="J99642" s="34"/>
      <c r="K99642" s="34"/>
      <c r="L99642" s="34"/>
    </row>
    <row r="99643" spans="6:12" x14ac:dyDescent="0.35">
      <c r="F99643" s="34"/>
      <c r="J99643" s="34"/>
      <c r="K99643" s="34"/>
      <c r="L99643" s="34"/>
    </row>
    <row r="99644" spans="6:12" x14ac:dyDescent="0.35">
      <c r="F99644" s="34"/>
      <c r="J99644" s="34"/>
      <c r="K99644" s="34"/>
      <c r="L99644" s="34"/>
    </row>
    <row r="99645" spans="6:12" x14ac:dyDescent="0.35">
      <c r="F99645" s="34"/>
      <c r="J99645" s="34"/>
      <c r="K99645" s="34"/>
      <c r="L99645" s="34"/>
    </row>
    <row r="99646" spans="6:12" x14ac:dyDescent="0.35">
      <c r="F99646" s="34"/>
      <c r="J99646" s="34"/>
      <c r="K99646" s="34"/>
      <c r="L99646" s="34"/>
    </row>
    <row r="99647" spans="6:12" x14ac:dyDescent="0.35">
      <c r="F99647" s="34"/>
      <c r="J99647" s="34"/>
      <c r="K99647" s="34"/>
      <c r="L99647" s="34"/>
    </row>
    <row r="99648" spans="6:12" x14ac:dyDescent="0.35">
      <c r="F99648" s="34"/>
      <c r="J99648" s="34"/>
      <c r="K99648" s="34"/>
      <c r="L99648" s="34"/>
    </row>
    <row r="99649" spans="6:12" x14ac:dyDescent="0.35">
      <c r="F99649" s="34"/>
      <c r="J99649" s="34"/>
      <c r="K99649" s="34"/>
      <c r="L99649" s="34"/>
    </row>
    <row r="99650" spans="6:12" x14ac:dyDescent="0.35">
      <c r="F99650" s="34"/>
      <c r="J99650" s="34"/>
      <c r="K99650" s="34"/>
      <c r="L99650" s="34"/>
    </row>
    <row r="99651" spans="6:12" x14ac:dyDescent="0.35">
      <c r="F99651" s="34"/>
      <c r="J99651" s="34"/>
      <c r="K99651" s="34"/>
      <c r="L99651" s="34"/>
    </row>
    <row r="99652" spans="6:12" x14ac:dyDescent="0.35">
      <c r="F99652" s="34"/>
      <c r="J99652" s="34"/>
      <c r="K99652" s="34"/>
      <c r="L99652" s="34"/>
    </row>
    <row r="99653" spans="6:12" x14ac:dyDescent="0.35">
      <c r="F99653" s="34"/>
      <c r="J99653" s="34"/>
      <c r="K99653" s="34"/>
      <c r="L99653" s="34"/>
    </row>
    <row r="99654" spans="6:12" x14ac:dyDescent="0.35">
      <c r="F99654" s="34"/>
      <c r="J99654" s="34"/>
      <c r="K99654" s="34"/>
      <c r="L99654" s="34"/>
    </row>
    <row r="99655" spans="6:12" x14ac:dyDescent="0.35">
      <c r="F99655" s="34"/>
      <c r="J99655" s="34"/>
      <c r="K99655" s="34"/>
      <c r="L99655" s="34"/>
    </row>
    <row r="99656" spans="6:12" x14ac:dyDescent="0.35">
      <c r="F99656" s="34"/>
      <c r="J99656" s="34"/>
      <c r="K99656" s="34"/>
      <c r="L99656" s="34"/>
    </row>
    <row r="99657" spans="6:12" x14ac:dyDescent="0.35">
      <c r="F99657" s="34"/>
      <c r="J99657" s="34"/>
      <c r="K99657" s="34"/>
      <c r="L99657" s="34"/>
    </row>
    <row r="99658" spans="6:12" x14ac:dyDescent="0.35">
      <c r="F99658" s="34"/>
      <c r="J99658" s="34"/>
      <c r="K99658" s="34"/>
      <c r="L99658" s="34"/>
    </row>
    <row r="99659" spans="6:12" x14ac:dyDescent="0.35">
      <c r="F99659" s="34"/>
      <c r="J99659" s="34"/>
      <c r="K99659" s="34"/>
      <c r="L99659" s="34"/>
    </row>
    <row r="99660" spans="6:12" x14ac:dyDescent="0.35">
      <c r="F99660" s="34"/>
      <c r="J99660" s="34"/>
      <c r="K99660" s="34"/>
      <c r="L99660" s="34"/>
    </row>
    <row r="99661" spans="6:12" x14ac:dyDescent="0.35">
      <c r="F99661" s="34"/>
      <c r="J99661" s="34"/>
      <c r="K99661" s="34"/>
      <c r="L99661" s="34"/>
    </row>
    <row r="99662" spans="6:12" x14ac:dyDescent="0.35">
      <c r="F99662" s="34"/>
      <c r="J99662" s="34"/>
      <c r="K99662" s="34"/>
      <c r="L99662" s="34"/>
    </row>
    <row r="99663" spans="6:12" x14ac:dyDescent="0.35">
      <c r="F99663" s="34"/>
      <c r="J99663" s="34"/>
      <c r="K99663" s="34"/>
      <c r="L99663" s="34"/>
    </row>
    <row r="99664" spans="6:12" x14ac:dyDescent="0.35">
      <c r="F99664" s="34"/>
      <c r="J99664" s="34"/>
      <c r="K99664" s="34"/>
      <c r="L99664" s="34"/>
    </row>
    <row r="99665" spans="6:12" x14ac:dyDescent="0.35">
      <c r="F99665" s="34"/>
      <c r="J99665" s="34"/>
      <c r="K99665" s="34"/>
      <c r="L99665" s="34"/>
    </row>
    <row r="99666" spans="6:12" x14ac:dyDescent="0.35">
      <c r="F99666" s="34"/>
      <c r="J99666" s="34"/>
      <c r="K99666" s="34"/>
      <c r="L99666" s="34"/>
    </row>
    <row r="99667" spans="6:12" x14ac:dyDescent="0.35">
      <c r="F99667" s="34"/>
      <c r="J99667" s="34"/>
      <c r="K99667" s="34"/>
      <c r="L99667" s="34"/>
    </row>
    <row r="99668" spans="6:12" x14ac:dyDescent="0.35">
      <c r="F99668" s="34"/>
      <c r="J99668" s="34"/>
      <c r="K99668" s="34"/>
      <c r="L99668" s="34"/>
    </row>
    <row r="99669" spans="6:12" x14ac:dyDescent="0.35">
      <c r="F99669" s="34"/>
      <c r="J99669" s="34"/>
      <c r="K99669" s="34"/>
      <c r="L99669" s="34"/>
    </row>
    <row r="99670" spans="6:12" x14ac:dyDescent="0.35">
      <c r="F99670" s="34"/>
      <c r="J99670" s="34"/>
      <c r="K99670" s="34"/>
      <c r="L99670" s="34"/>
    </row>
    <row r="99671" spans="6:12" x14ac:dyDescent="0.35">
      <c r="F99671" s="34"/>
      <c r="J99671" s="34"/>
      <c r="K99671" s="34"/>
      <c r="L99671" s="34"/>
    </row>
    <row r="99672" spans="6:12" x14ac:dyDescent="0.35">
      <c r="F99672" s="34"/>
      <c r="J99672" s="34"/>
      <c r="K99672" s="34"/>
      <c r="L99672" s="34"/>
    </row>
    <row r="99673" spans="6:12" x14ac:dyDescent="0.35">
      <c r="F99673" s="34"/>
      <c r="J99673" s="34"/>
      <c r="K99673" s="34"/>
      <c r="L99673" s="34"/>
    </row>
    <row r="99674" spans="6:12" x14ac:dyDescent="0.35">
      <c r="F99674" s="34"/>
      <c r="J99674" s="34"/>
      <c r="K99674" s="34"/>
      <c r="L99674" s="34"/>
    </row>
    <row r="99675" spans="6:12" x14ac:dyDescent="0.35">
      <c r="F99675" s="34"/>
      <c r="J99675" s="34"/>
      <c r="K99675" s="34"/>
      <c r="L99675" s="34"/>
    </row>
    <row r="99676" spans="6:12" x14ac:dyDescent="0.35">
      <c r="F99676" s="34"/>
      <c r="J99676" s="34"/>
      <c r="K99676" s="34"/>
      <c r="L99676" s="34"/>
    </row>
    <row r="99677" spans="6:12" x14ac:dyDescent="0.35">
      <c r="F99677" s="34"/>
      <c r="J99677" s="34"/>
      <c r="K99677" s="34"/>
      <c r="L99677" s="34"/>
    </row>
    <row r="99678" spans="6:12" x14ac:dyDescent="0.35">
      <c r="F99678" s="34"/>
      <c r="J99678" s="34"/>
      <c r="K99678" s="34"/>
      <c r="L99678" s="34"/>
    </row>
    <row r="99679" spans="6:12" x14ac:dyDescent="0.35">
      <c r="F99679" s="34"/>
      <c r="J99679" s="34"/>
      <c r="K99679" s="34"/>
      <c r="L99679" s="34"/>
    </row>
    <row r="99680" spans="6:12" x14ac:dyDescent="0.35">
      <c r="F99680" s="34"/>
      <c r="J99680" s="34"/>
      <c r="K99680" s="34"/>
      <c r="L99680" s="34"/>
    </row>
    <row r="99681" spans="6:12" x14ac:dyDescent="0.35">
      <c r="F99681" s="34"/>
      <c r="J99681" s="34"/>
      <c r="K99681" s="34"/>
      <c r="L99681" s="34"/>
    </row>
    <row r="99682" spans="6:12" x14ac:dyDescent="0.35">
      <c r="F99682" s="34"/>
      <c r="J99682" s="34"/>
      <c r="K99682" s="34"/>
      <c r="L99682" s="34"/>
    </row>
    <row r="99683" spans="6:12" x14ac:dyDescent="0.35">
      <c r="F99683" s="34"/>
      <c r="J99683" s="34"/>
      <c r="K99683" s="34"/>
      <c r="L99683" s="34"/>
    </row>
    <row r="99684" spans="6:12" x14ac:dyDescent="0.35">
      <c r="F99684" s="34"/>
      <c r="J99684" s="34"/>
      <c r="K99684" s="34"/>
      <c r="L99684" s="34"/>
    </row>
    <row r="99685" spans="6:12" x14ac:dyDescent="0.35">
      <c r="F99685" s="34"/>
      <c r="J99685" s="34"/>
      <c r="K99685" s="34"/>
      <c r="L99685" s="34"/>
    </row>
    <row r="99686" spans="6:12" x14ac:dyDescent="0.35">
      <c r="F99686" s="34"/>
      <c r="J99686" s="34"/>
      <c r="K99686" s="34"/>
      <c r="L99686" s="34"/>
    </row>
    <row r="99687" spans="6:12" x14ac:dyDescent="0.35">
      <c r="F99687" s="34"/>
      <c r="J99687" s="34"/>
      <c r="K99687" s="34"/>
      <c r="L99687" s="34"/>
    </row>
    <row r="99688" spans="6:12" x14ac:dyDescent="0.35">
      <c r="F99688" s="34"/>
      <c r="J99688" s="34"/>
      <c r="K99688" s="34"/>
      <c r="L99688" s="34"/>
    </row>
    <row r="99689" spans="6:12" x14ac:dyDescent="0.35">
      <c r="F99689" s="34"/>
      <c r="J99689" s="34"/>
      <c r="K99689" s="34"/>
      <c r="L99689" s="34"/>
    </row>
    <row r="99690" spans="6:12" x14ac:dyDescent="0.35">
      <c r="F99690" s="34"/>
      <c r="J99690" s="34"/>
      <c r="K99690" s="34"/>
      <c r="L99690" s="34"/>
    </row>
    <row r="99691" spans="6:12" x14ac:dyDescent="0.35">
      <c r="F99691" s="34"/>
      <c r="J99691" s="34"/>
      <c r="K99691" s="34"/>
      <c r="L99691" s="34"/>
    </row>
    <row r="99692" spans="6:12" x14ac:dyDescent="0.35">
      <c r="F99692" s="34"/>
      <c r="J99692" s="34"/>
      <c r="K99692" s="34"/>
      <c r="L99692" s="34"/>
    </row>
    <row r="99693" spans="6:12" x14ac:dyDescent="0.35">
      <c r="F99693" s="34"/>
      <c r="J99693" s="34"/>
      <c r="K99693" s="34"/>
      <c r="L99693" s="34"/>
    </row>
    <row r="99694" spans="6:12" x14ac:dyDescent="0.35">
      <c r="F99694" s="34"/>
      <c r="J99694" s="34"/>
      <c r="K99694" s="34"/>
      <c r="L99694" s="34"/>
    </row>
    <row r="99695" spans="6:12" x14ac:dyDescent="0.35">
      <c r="F99695" s="34"/>
      <c r="J99695" s="34"/>
      <c r="K99695" s="34"/>
      <c r="L99695" s="34"/>
    </row>
    <row r="99696" spans="6:12" x14ac:dyDescent="0.35">
      <c r="F99696" s="34"/>
      <c r="J99696" s="34"/>
      <c r="K99696" s="34"/>
      <c r="L99696" s="34"/>
    </row>
    <row r="99697" spans="6:12" x14ac:dyDescent="0.35">
      <c r="F99697" s="34"/>
      <c r="J99697" s="34"/>
      <c r="K99697" s="34"/>
      <c r="L99697" s="34"/>
    </row>
    <row r="99698" spans="6:12" x14ac:dyDescent="0.35">
      <c r="F99698" s="34"/>
      <c r="J99698" s="34"/>
      <c r="K99698" s="34"/>
      <c r="L99698" s="34"/>
    </row>
    <row r="99699" spans="6:12" x14ac:dyDescent="0.35">
      <c r="F99699" s="34"/>
      <c r="J99699" s="34"/>
      <c r="K99699" s="34"/>
      <c r="L99699" s="34"/>
    </row>
    <row r="99700" spans="6:12" x14ac:dyDescent="0.35">
      <c r="F99700" s="34"/>
      <c r="J99700" s="34"/>
      <c r="K99700" s="34"/>
      <c r="L99700" s="34"/>
    </row>
    <row r="99701" spans="6:12" x14ac:dyDescent="0.35">
      <c r="F99701" s="34"/>
      <c r="J99701" s="34"/>
      <c r="K99701" s="34"/>
      <c r="L99701" s="34"/>
    </row>
    <row r="99702" spans="6:12" x14ac:dyDescent="0.35">
      <c r="F99702" s="34"/>
      <c r="J99702" s="34"/>
      <c r="K99702" s="34"/>
      <c r="L99702" s="34"/>
    </row>
    <row r="99703" spans="6:12" x14ac:dyDescent="0.35">
      <c r="F99703" s="34"/>
      <c r="J99703" s="34"/>
      <c r="K99703" s="34"/>
      <c r="L99703" s="34"/>
    </row>
    <row r="99704" spans="6:12" x14ac:dyDescent="0.35">
      <c r="F99704" s="34"/>
      <c r="J99704" s="34"/>
      <c r="K99704" s="34"/>
      <c r="L99704" s="34"/>
    </row>
    <row r="99705" spans="6:12" x14ac:dyDescent="0.35">
      <c r="F99705" s="34"/>
      <c r="J99705" s="34"/>
      <c r="K99705" s="34"/>
      <c r="L99705" s="34"/>
    </row>
    <row r="99706" spans="6:12" x14ac:dyDescent="0.35">
      <c r="F99706" s="34"/>
      <c r="J99706" s="34"/>
      <c r="K99706" s="34"/>
      <c r="L99706" s="34"/>
    </row>
    <row r="99707" spans="6:12" x14ac:dyDescent="0.35">
      <c r="F99707" s="34"/>
      <c r="J99707" s="34"/>
      <c r="K99707" s="34"/>
      <c r="L99707" s="34"/>
    </row>
    <row r="99708" spans="6:12" x14ac:dyDescent="0.35">
      <c r="F99708" s="34"/>
      <c r="J99708" s="34"/>
      <c r="K99708" s="34"/>
      <c r="L99708" s="34"/>
    </row>
    <row r="99709" spans="6:12" x14ac:dyDescent="0.35">
      <c r="F99709" s="34"/>
      <c r="J99709" s="34"/>
      <c r="K99709" s="34"/>
      <c r="L99709" s="34"/>
    </row>
    <row r="99710" spans="6:12" x14ac:dyDescent="0.35">
      <c r="F99710" s="34"/>
      <c r="J99710" s="34"/>
      <c r="K99710" s="34"/>
      <c r="L99710" s="34"/>
    </row>
    <row r="99711" spans="6:12" x14ac:dyDescent="0.35">
      <c r="F99711" s="34"/>
      <c r="J99711" s="34"/>
      <c r="K99711" s="34"/>
      <c r="L99711" s="34"/>
    </row>
    <row r="99712" spans="6:12" x14ac:dyDescent="0.35">
      <c r="F99712" s="34"/>
      <c r="J99712" s="34"/>
      <c r="K99712" s="34"/>
      <c r="L99712" s="34"/>
    </row>
    <row r="99713" spans="6:12" x14ac:dyDescent="0.35">
      <c r="F99713" s="34"/>
      <c r="J99713" s="34"/>
      <c r="K99713" s="34"/>
      <c r="L99713" s="34"/>
    </row>
    <row r="99714" spans="6:12" x14ac:dyDescent="0.35">
      <c r="F99714" s="34"/>
      <c r="J99714" s="34"/>
      <c r="K99714" s="34"/>
      <c r="L99714" s="34"/>
    </row>
    <row r="99715" spans="6:12" x14ac:dyDescent="0.35">
      <c r="F99715" s="34"/>
      <c r="J99715" s="34"/>
      <c r="K99715" s="34"/>
      <c r="L99715" s="34"/>
    </row>
    <row r="99716" spans="6:12" x14ac:dyDescent="0.35">
      <c r="F99716" s="34"/>
      <c r="J99716" s="34"/>
      <c r="K99716" s="34"/>
      <c r="L99716" s="34"/>
    </row>
    <row r="99717" spans="6:12" x14ac:dyDescent="0.35">
      <c r="F99717" s="34"/>
      <c r="J99717" s="34"/>
      <c r="K99717" s="34"/>
      <c r="L99717" s="34"/>
    </row>
    <row r="99718" spans="6:12" x14ac:dyDescent="0.35">
      <c r="F99718" s="34"/>
      <c r="J99718" s="34"/>
      <c r="K99718" s="34"/>
      <c r="L99718" s="34"/>
    </row>
    <row r="99719" spans="6:12" x14ac:dyDescent="0.35">
      <c r="F99719" s="34"/>
      <c r="J99719" s="34"/>
      <c r="K99719" s="34"/>
      <c r="L99719" s="34"/>
    </row>
    <row r="99720" spans="6:12" x14ac:dyDescent="0.35">
      <c r="F99720" s="34"/>
      <c r="J99720" s="34"/>
      <c r="K99720" s="34"/>
      <c r="L99720" s="34"/>
    </row>
    <row r="99721" spans="6:12" x14ac:dyDescent="0.35">
      <c r="F99721" s="34"/>
      <c r="J99721" s="34"/>
      <c r="K99721" s="34"/>
      <c r="L99721" s="34"/>
    </row>
    <row r="99722" spans="6:12" x14ac:dyDescent="0.35">
      <c r="F99722" s="34"/>
      <c r="J99722" s="34"/>
      <c r="K99722" s="34"/>
      <c r="L99722" s="34"/>
    </row>
    <row r="99723" spans="6:12" x14ac:dyDescent="0.35">
      <c r="F99723" s="34"/>
      <c r="J99723" s="34"/>
      <c r="K99723" s="34"/>
      <c r="L99723" s="34"/>
    </row>
    <row r="99724" spans="6:12" x14ac:dyDescent="0.35">
      <c r="F99724" s="34"/>
      <c r="J99724" s="34"/>
      <c r="K99724" s="34"/>
      <c r="L99724" s="34"/>
    </row>
    <row r="99725" spans="6:12" x14ac:dyDescent="0.35">
      <c r="F99725" s="34"/>
      <c r="J99725" s="34"/>
      <c r="K99725" s="34"/>
      <c r="L99725" s="34"/>
    </row>
    <row r="99726" spans="6:12" x14ac:dyDescent="0.35">
      <c r="F99726" s="34"/>
      <c r="J99726" s="34"/>
      <c r="K99726" s="34"/>
      <c r="L99726" s="34"/>
    </row>
    <row r="99727" spans="6:12" x14ac:dyDescent="0.35">
      <c r="F99727" s="34"/>
      <c r="J99727" s="34"/>
      <c r="K99727" s="34"/>
      <c r="L99727" s="34"/>
    </row>
    <row r="99728" spans="6:12" x14ac:dyDescent="0.35">
      <c r="F99728" s="34"/>
      <c r="J99728" s="34"/>
      <c r="K99728" s="34"/>
      <c r="L99728" s="34"/>
    </row>
    <row r="99729" spans="6:12" x14ac:dyDescent="0.35">
      <c r="F99729" s="34"/>
      <c r="J99729" s="34"/>
      <c r="K99729" s="34"/>
      <c r="L99729" s="34"/>
    </row>
    <row r="99730" spans="6:12" x14ac:dyDescent="0.35">
      <c r="F99730" s="34"/>
      <c r="J99730" s="34"/>
      <c r="K99730" s="34"/>
      <c r="L99730" s="34"/>
    </row>
    <row r="99731" spans="6:12" x14ac:dyDescent="0.35">
      <c r="F99731" s="34"/>
      <c r="J99731" s="34"/>
      <c r="K99731" s="34"/>
      <c r="L99731" s="34"/>
    </row>
    <row r="99732" spans="6:12" x14ac:dyDescent="0.35">
      <c r="F99732" s="34"/>
      <c r="J99732" s="34"/>
      <c r="K99732" s="34"/>
      <c r="L99732" s="34"/>
    </row>
    <row r="99733" spans="6:12" x14ac:dyDescent="0.35">
      <c r="F99733" s="34"/>
      <c r="J99733" s="34"/>
      <c r="K99733" s="34"/>
      <c r="L99733" s="34"/>
    </row>
    <row r="99734" spans="6:12" x14ac:dyDescent="0.35">
      <c r="F99734" s="34"/>
      <c r="J99734" s="34"/>
      <c r="K99734" s="34"/>
      <c r="L99734" s="34"/>
    </row>
    <row r="99735" spans="6:12" x14ac:dyDescent="0.35">
      <c r="F99735" s="34"/>
      <c r="J99735" s="34"/>
      <c r="K99735" s="34"/>
      <c r="L99735" s="34"/>
    </row>
    <row r="99736" spans="6:12" x14ac:dyDescent="0.35">
      <c r="F99736" s="34"/>
      <c r="J99736" s="34"/>
      <c r="K99736" s="34"/>
      <c r="L99736" s="34"/>
    </row>
    <row r="99737" spans="6:12" x14ac:dyDescent="0.35">
      <c r="F99737" s="34"/>
      <c r="J99737" s="34"/>
      <c r="K99737" s="34"/>
      <c r="L99737" s="34"/>
    </row>
    <row r="99738" spans="6:12" x14ac:dyDescent="0.35">
      <c r="F99738" s="34"/>
      <c r="J99738" s="34"/>
      <c r="K99738" s="34"/>
      <c r="L99738" s="34"/>
    </row>
    <row r="99739" spans="6:12" x14ac:dyDescent="0.35">
      <c r="F99739" s="34"/>
      <c r="J99739" s="34"/>
      <c r="K99739" s="34"/>
      <c r="L99739" s="34"/>
    </row>
    <row r="99740" spans="6:12" x14ac:dyDescent="0.35">
      <c r="F99740" s="34"/>
      <c r="J99740" s="34"/>
      <c r="K99740" s="34"/>
      <c r="L99740" s="34"/>
    </row>
    <row r="99741" spans="6:12" x14ac:dyDescent="0.35">
      <c r="F99741" s="34"/>
      <c r="J99741" s="34"/>
      <c r="K99741" s="34"/>
      <c r="L99741" s="34"/>
    </row>
    <row r="99742" spans="6:12" x14ac:dyDescent="0.35">
      <c r="F99742" s="34"/>
      <c r="J99742" s="34"/>
      <c r="K99742" s="34"/>
      <c r="L99742" s="34"/>
    </row>
    <row r="99743" spans="6:12" x14ac:dyDescent="0.35">
      <c r="F99743" s="34"/>
      <c r="J99743" s="34"/>
      <c r="K99743" s="34"/>
      <c r="L99743" s="34"/>
    </row>
    <row r="99744" spans="6:12" x14ac:dyDescent="0.35">
      <c r="F99744" s="34"/>
      <c r="J99744" s="34"/>
      <c r="K99744" s="34"/>
      <c r="L99744" s="34"/>
    </row>
    <row r="99745" spans="6:12" x14ac:dyDescent="0.35">
      <c r="F99745" s="34"/>
      <c r="J99745" s="34"/>
      <c r="K99745" s="34"/>
      <c r="L99745" s="34"/>
    </row>
    <row r="99746" spans="6:12" x14ac:dyDescent="0.35">
      <c r="F99746" s="34"/>
      <c r="J99746" s="34"/>
      <c r="K99746" s="34"/>
      <c r="L99746" s="34"/>
    </row>
    <row r="99747" spans="6:12" x14ac:dyDescent="0.35">
      <c r="F99747" s="34"/>
      <c r="J99747" s="34"/>
      <c r="K99747" s="34"/>
      <c r="L99747" s="34"/>
    </row>
    <row r="99748" spans="6:12" x14ac:dyDescent="0.35">
      <c r="F99748" s="34"/>
      <c r="J99748" s="34"/>
      <c r="K99748" s="34"/>
      <c r="L99748" s="34"/>
    </row>
    <row r="99749" spans="6:12" x14ac:dyDescent="0.35">
      <c r="F99749" s="34"/>
      <c r="J99749" s="34"/>
      <c r="K99749" s="34"/>
      <c r="L99749" s="34"/>
    </row>
    <row r="99750" spans="6:12" x14ac:dyDescent="0.35">
      <c r="F99750" s="34"/>
      <c r="J99750" s="34"/>
      <c r="K99750" s="34"/>
      <c r="L99750" s="34"/>
    </row>
    <row r="99751" spans="6:12" x14ac:dyDescent="0.35">
      <c r="F99751" s="34"/>
      <c r="J99751" s="34"/>
      <c r="K99751" s="34"/>
      <c r="L99751" s="34"/>
    </row>
    <row r="99752" spans="6:12" x14ac:dyDescent="0.35">
      <c r="F99752" s="34"/>
      <c r="J99752" s="34"/>
      <c r="K99752" s="34"/>
      <c r="L99752" s="34"/>
    </row>
    <row r="99753" spans="6:12" x14ac:dyDescent="0.35">
      <c r="F99753" s="34"/>
      <c r="J99753" s="34"/>
      <c r="K99753" s="34"/>
      <c r="L99753" s="34"/>
    </row>
    <row r="99754" spans="6:12" x14ac:dyDescent="0.35">
      <c r="F99754" s="34"/>
      <c r="J99754" s="34"/>
      <c r="K99754" s="34"/>
      <c r="L99754" s="34"/>
    </row>
    <row r="99755" spans="6:12" x14ac:dyDescent="0.35">
      <c r="F99755" s="34"/>
      <c r="J99755" s="34"/>
      <c r="K99755" s="34"/>
      <c r="L99755" s="34"/>
    </row>
    <row r="99756" spans="6:12" x14ac:dyDescent="0.35">
      <c r="F99756" s="34"/>
      <c r="J99756" s="34"/>
      <c r="K99756" s="34"/>
      <c r="L99756" s="34"/>
    </row>
    <row r="99757" spans="6:12" x14ac:dyDescent="0.35">
      <c r="F99757" s="34"/>
      <c r="J99757" s="34"/>
      <c r="K99757" s="34"/>
      <c r="L99757" s="34"/>
    </row>
    <row r="99758" spans="6:12" x14ac:dyDescent="0.35">
      <c r="F99758" s="34"/>
      <c r="J99758" s="34"/>
      <c r="K99758" s="34"/>
      <c r="L99758" s="34"/>
    </row>
    <row r="99759" spans="6:12" x14ac:dyDescent="0.35">
      <c r="F99759" s="34"/>
      <c r="J99759" s="34"/>
      <c r="K99759" s="34"/>
      <c r="L99759" s="34"/>
    </row>
    <row r="99760" spans="6:12" x14ac:dyDescent="0.35">
      <c r="F99760" s="34"/>
      <c r="J99760" s="34"/>
      <c r="K99760" s="34"/>
      <c r="L99760" s="34"/>
    </row>
    <row r="99761" spans="6:12" x14ac:dyDescent="0.35">
      <c r="F99761" s="34"/>
      <c r="J99761" s="34"/>
      <c r="K99761" s="34"/>
      <c r="L99761" s="34"/>
    </row>
    <row r="99762" spans="6:12" x14ac:dyDescent="0.35">
      <c r="F99762" s="34"/>
      <c r="J99762" s="34"/>
      <c r="K99762" s="34"/>
      <c r="L99762" s="34"/>
    </row>
    <row r="99763" spans="6:12" x14ac:dyDescent="0.35">
      <c r="F99763" s="34"/>
      <c r="J99763" s="34"/>
      <c r="K99763" s="34"/>
      <c r="L99763" s="34"/>
    </row>
    <row r="99764" spans="6:12" x14ac:dyDescent="0.35">
      <c r="F99764" s="34"/>
      <c r="J99764" s="34"/>
      <c r="K99764" s="34"/>
      <c r="L99764" s="34"/>
    </row>
    <row r="99765" spans="6:12" x14ac:dyDescent="0.35">
      <c r="F99765" s="34"/>
      <c r="J99765" s="34"/>
      <c r="K99765" s="34"/>
      <c r="L99765" s="34"/>
    </row>
    <row r="99766" spans="6:12" x14ac:dyDescent="0.35">
      <c r="F99766" s="34"/>
      <c r="J99766" s="34"/>
      <c r="K99766" s="34"/>
      <c r="L99766" s="34"/>
    </row>
    <row r="99767" spans="6:12" x14ac:dyDescent="0.35">
      <c r="F99767" s="34"/>
      <c r="J99767" s="34"/>
      <c r="K99767" s="34"/>
      <c r="L99767" s="34"/>
    </row>
    <row r="99768" spans="6:12" x14ac:dyDescent="0.35">
      <c r="F99768" s="34"/>
      <c r="J99768" s="34"/>
      <c r="K99768" s="34"/>
      <c r="L99768" s="34"/>
    </row>
    <row r="99769" spans="6:12" x14ac:dyDescent="0.35">
      <c r="F99769" s="34"/>
      <c r="J99769" s="34"/>
      <c r="K99769" s="34"/>
      <c r="L99769" s="34"/>
    </row>
    <row r="99770" spans="6:12" x14ac:dyDescent="0.35">
      <c r="F99770" s="34"/>
      <c r="J99770" s="34"/>
      <c r="K99770" s="34"/>
      <c r="L99770" s="34"/>
    </row>
    <row r="99771" spans="6:12" x14ac:dyDescent="0.35">
      <c r="F99771" s="34"/>
      <c r="J99771" s="34"/>
      <c r="K99771" s="34"/>
      <c r="L99771" s="34"/>
    </row>
    <row r="99772" spans="6:12" x14ac:dyDescent="0.35">
      <c r="F99772" s="34"/>
      <c r="J99772" s="34"/>
      <c r="K99772" s="34"/>
      <c r="L99772" s="34"/>
    </row>
    <row r="99773" spans="6:12" x14ac:dyDescent="0.35">
      <c r="F99773" s="34"/>
      <c r="J99773" s="34"/>
      <c r="K99773" s="34"/>
      <c r="L99773" s="34"/>
    </row>
    <row r="99774" spans="6:12" x14ac:dyDescent="0.35">
      <c r="F99774" s="34"/>
      <c r="J99774" s="34"/>
      <c r="K99774" s="34"/>
      <c r="L99774" s="34"/>
    </row>
    <row r="99775" spans="6:12" x14ac:dyDescent="0.35">
      <c r="F99775" s="34"/>
      <c r="J99775" s="34"/>
      <c r="K99775" s="34"/>
      <c r="L99775" s="34"/>
    </row>
    <row r="99776" spans="6:12" x14ac:dyDescent="0.35">
      <c r="F99776" s="34"/>
      <c r="J99776" s="34"/>
      <c r="K99776" s="34"/>
      <c r="L99776" s="34"/>
    </row>
    <row r="99777" spans="6:12" x14ac:dyDescent="0.35">
      <c r="F99777" s="34"/>
      <c r="J99777" s="34"/>
      <c r="K99777" s="34"/>
      <c r="L99777" s="34"/>
    </row>
    <row r="99778" spans="6:12" x14ac:dyDescent="0.35">
      <c r="F99778" s="34"/>
      <c r="J99778" s="34"/>
      <c r="K99778" s="34"/>
      <c r="L99778" s="34"/>
    </row>
    <row r="99779" spans="6:12" x14ac:dyDescent="0.35">
      <c r="F99779" s="34"/>
      <c r="J99779" s="34"/>
      <c r="K99779" s="34"/>
      <c r="L99779" s="34"/>
    </row>
    <row r="99780" spans="6:12" x14ac:dyDescent="0.35">
      <c r="F99780" s="34"/>
      <c r="J99780" s="34"/>
      <c r="K99780" s="34"/>
      <c r="L99780" s="34"/>
    </row>
    <row r="99781" spans="6:12" x14ac:dyDescent="0.35">
      <c r="F99781" s="34"/>
      <c r="J99781" s="34"/>
      <c r="K99781" s="34"/>
      <c r="L99781" s="34"/>
    </row>
    <row r="99782" spans="6:12" x14ac:dyDescent="0.35">
      <c r="F99782" s="34"/>
      <c r="J99782" s="34"/>
      <c r="K99782" s="34"/>
      <c r="L99782" s="34"/>
    </row>
    <row r="99783" spans="6:12" x14ac:dyDescent="0.35">
      <c r="F99783" s="34"/>
      <c r="J99783" s="34"/>
      <c r="K99783" s="34"/>
      <c r="L99783" s="34"/>
    </row>
    <row r="99784" spans="6:12" x14ac:dyDescent="0.35">
      <c r="F99784" s="34"/>
      <c r="J99784" s="34"/>
      <c r="K99784" s="34"/>
      <c r="L99784" s="34"/>
    </row>
    <row r="99785" spans="6:12" x14ac:dyDescent="0.35">
      <c r="F99785" s="34"/>
      <c r="J99785" s="34"/>
      <c r="K99785" s="34"/>
      <c r="L99785" s="34"/>
    </row>
    <row r="99786" spans="6:12" x14ac:dyDescent="0.35">
      <c r="F99786" s="34"/>
      <c r="J99786" s="34"/>
      <c r="K99786" s="34"/>
      <c r="L99786" s="34"/>
    </row>
    <row r="99787" spans="6:12" x14ac:dyDescent="0.35">
      <c r="F99787" s="34"/>
      <c r="J99787" s="34"/>
      <c r="K99787" s="34"/>
      <c r="L99787" s="34"/>
    </row>
    <row r="99788" spans="6:12" x14ac:dyDescent="0.35">
      <c r="F99788" s="34"/>
      <c r="J99788" s="34"/>
      <c r="K99788" s="34"/>
      <c r="L99788" s="34"/>
    </row>
    <row r="99789" spans="6:12" x14ac:dyDescent="0.35">
      <c r="F99789" s="34"/>
      <c r="J99789" s="34"/>
      <c r="K99789" s="34"/>
      <c r="L99789" s="34"/>
    </row>
    <row r="99790" spans="6:12" x14ac:dyDescent="0.35">
      <c r="F99790" s="34"/>
      <c r="J99790" s="34"/>
      <c r="K99790" s="34"/>
      <c r="L99790" s="34"/>
    </row>
    <row r="99791" spans="6:12" x14ac:dyDescent="0.35">
      <c r="F99791" s="34"/>
      <c r="J99791" s="34"/>
      <c r="K99791" s="34"/>
      <c r="L99791" s="34"/>
    </row>
    <row r="99792" spans="6:12" x14ac:dyDescent="0.35">
      <c r="F99792" s="34"/>
      <c r="J99792" s="34"/>
      <c r="K99792" s="34"/>
      <c r="L99792" s="34"/>
    </row>
    <row r="99793" spans="6:12" x14ac:dyDescent="0.35">
      <c r="F99793" s="34"/>
      <c r="J99793" s="34"/>
      <c r="K99793" s="34"/>
      <c r="L99793" s="34"/>
    </row>
    <row r="99794" spans="6:12" x14ac:dyDescent="0.35">
      <c r="F99794" s="34"/>
      <c r="J99794" s="34"/>
      <c r="K99794" s="34"/>
      <c r="L99794" s="34"/>
    </row>
    <row r="99795" spans="6:12" x14ac:dyDescent="0.35">
      <c r="F99795" s="34"/>
      <c r="J99795" s="34"/>
      <c r="K99795" s="34"/>
      <c r="L99795" s="34"/>
    </row>
    <row r="99796" spans="6:12" x14ac:dyDescent="0.35">
      <c r="F99796" s="34"/>
      <c r="J99796" s="34"/>
      <c r="K99796" s="34"/>
      <c r="L99796" s="34"/>
    </row>
    <row r="99797" spans="6:12" x14ac:dyDescent="0.35">
      <c r="F99797" s="34"/>
      <c r="J99797" s="34"/>
      <c r="K99797" s="34"/>
      <c r="L99797" s="34"/>
    </row>
    <row r="99798" spans="6:12" x14ac:dyDescent="0.35">
      <c r="F99798" s="34"/>
      <c r="J99798" s="34"/>
      <c r="K99798" s="34"/>
      <c r="L99798" s="34"/>
    </row>
    <row r="99799" spans="6:12" x14ac:dyDescent="0.35">
      <c r="F99799" s="34"/>
      <c r="J99799" s="34"/>
      <c r="K99799" s="34"/>
      <c r="L99799" s="34"/>
    </row>
    <row r="99800" spans="6:12" x14ac:dyDescent="0.35">
      <c r="F99800" s="34"/>
      <c r="J99800" s="34"/>
      <c r="K99800" s="34"/>
      <c r="L99800" s="34"/>
    </row>
    <row r="99801" spans="6:12" x14ac:dyDescent="0.35">
      <c r="F99801" s="34"/>
      <c r="J99801" s="34"/>
      <c r="K99801" s="34"/>
      <c r="L99801" s="34"/>
    </row>
    <row r="99802" spans="6:12" x14ac:dyDescent="0.35">
      <c r="F99802" s="34"/>
      <c r="J99802" s="34"/>
      <c r="K99802" s="34"/>
      <c r="L99802" s="34"/>
    </row>
    <row r="99803" spans="6:12" x14ac:dyDescent="0.35">
      <c r="F99803" s="34"/>
      <c r="J99803" s="34"/>
      <c r="K99803" s="34"/>
      <c r="L99803" s="34"/>
    </row>
    <row r="99804" spans="6:12" x14ac:dyDescent="0.35">
      <c r="F99804" s="34"/>
      <c r="J99804" s="34"/>
      <c r="K99804" s="34"/>
      <c r="L99804" s="34"/>
    </row>
    <row r="99805" spans="6:12" x14ac:dyDescent="0.35">
      <c r="F99805" s="34"/>
      <c r="J99805" s="34"/>
      <c r="K99805" s="34"/>
      <c r="L99805" s="34"/>
    </row>
    <row r="99806" spans="6:12" x14ac:dyDescent="0.35">
      <c r="F99806" s="34"/>
      <c r="J99806" s="34"/>
      <c r="K99806" s="34"/>
      <c r="L99806" s="34"/>
    </row>
    <row r="99807" spans="6:12" x14ac:dyDescent="0.35">
      <c r="F99807" s="34"/>
      <c r="J99807" s="34"/>
      <c r="K99807" s="34"/>
      <c r="L99807" s="34"/>
    </row>
    <row r="99808" spans="6:12" x14ac:dyDescent="0.35">
      <c r="F99808" s="34"/>
      <c r="J99808" s="34"/>
      <c r="K99808" s="34"/>
      <c r="L99808" s="34"/>
    </row>
    <row r="99809" spans="6:12" x14ac:dyDescent="0.35">
      <c r="F99809" s="34"/>
      <c r="J99809" s="34"/>
      <c r="K99809" s="34"/>
      <c r="L99809" s="34"/>
    </row>
    <row r="99810" spans="6:12" x14ac:dyDescent="0.35">
      <c r="F99810" s="34"/>
      <c r="J99810" s="34"/>
      <c r="K99810" s="34"/>
      <c r="L99810" s="34"/>
    </row>
    <row r="99811" spans="6:12" x14ac:dyDescent="0.35">
      <c r="F99811" s="34"/>
      <c r="J99811" s="34"/>
      <c r="K99811" s="34"/>
      <c r="L99811" s="34"/>
    </row>
    <row r="99812" spans="6:12" x14ac:dyDescent="0.35">
      <c r="F99812" s="34"/>
      <c r="J99812" s="34"/>
      <c r="K99812" s="34"/>
      <c r="L99812" s="34"/>
    </row>
    <row r="99813" spans="6:12" x14ac:dyDescent="0.35">
      <c r="F99813" s="34"/>
      <c r="J99813" s="34"/>
      <c r="K99813" s="34"/>
      <c r="L99813" s="34"/>
    </row>
    <row r="99814" spans="6:12" x14ac:dyDescent="0.35">
      <c r="F99814" s="34"/>
      <c r="J99814" s="34"/>
      <c r="K99814" s="34"/>
      <c r="L99814" s="34"/>
    </row>
    <row r="99815" spans="6:12" x14ac:dyDescent="0.35">
      <c r="F99815" s="34"/>
      <c r="J99815" s="34"/>
      <c r="K99815" s="34"/>
      <c r="L99815" s="34"/>
    </row>
    <row r="99816" spans="6:12" x14ac:dyDescent="0.35">
      <c r="F99816" s="34"/>
      <c r="J99816" s="34"/>
      <c r="K99816" s="34"/>
      <c r="L99816" s="34"/>
    </row>
    <row r="99817" spans="6:12" x14ac:dyDescent="0.35">
      <c r="F99817" s="34"/>
      <c r="J99817" s="34"/>
      <c r="K99817" s="34"/>
      <c r="L99817" s="34"/>
    </row>
    <row r="99818" spans="6:12" x14ac:dyDescent="0.35">
      <c r="F99818" s="34"/>
      <c r="J99818" s="34"/>
      <c r="K99818" s="34"/>
      <c r="L99818" s="34"/>
    </row>
    <row r="99819" spans="6:12" x14ac:dyDescent="0.35">
      <c r="F99819" s="34"/>
      <c r="J99819" s="34"/>
      <c r="K99819" s="34"/>
      <c r="L99819" s="34"/>
    </row>
    <row r="99820" spans="6:12" x14ac:dyDescent="0.35">
      <c r="F99820" s="34"/>
      <c r="J99820" s="34"/>
      <c r="K99820" s="34"/>
      <c r="L99820" s="34"/>
    </row>
    <row r="99821" spans="6:12" x14ac:dyDescent="0.35">
      <c r="F99821" s="34"/>
      <c r="J99821" s="34"/>
      <c r="K99821" s="34"/>
      <c r="L99821" s="34"/>
    </row>
    <row r="99822" spans="6:12" x14ac:dyDescent="0.35">
      <c r="F99822" s="34"/>
      <c r="J99822" s="34"/>
      <c r="K99822" s="34"/>
      <c r="L99822" s="34"/>
    </row>
    <row r="99823" spans="6:12" x14ac:dyDescent="0.35">
      <c r="F99823" s="34"/>
      <c r="J99823" s="34"/>
      <c r="K99823" s="34"/>
      <c r="L99823" s="34"/>
    </row>
    <row r="99824" spans="6:12" x14ac:dyDescent="0.35">
      <c r="F99824" s="34"/>
      <c r="J99824" s="34"/>
      <c r="K99824" s="34"/>
      <c r="L99824" s="34"/>
    </row>
    <row r="99825" spans="6:12" x14ac:dyDescent="0.35">
      <c r="F99825" s="34"/>
      <c r="J99825" s="34"/>
      <c r="K99825" s="34"/>
      <c r="L99825" s="34"/>
    </row>
    <row r="99826" spans="6:12" x14ac:dyDescent="0.35">
      <c r="F99826" s="34"/>
      <c r="J99826" s="34"/>
      <c r="K99826" s="34"/>
      <c r="L99826" s="34"/>
    </row>
    <row r="99827" spans="6:12" x14ac:dyDescent="0.35">
      <c r="F99827" s="34"/>
      <c r="J99827" s="34"/>
      <c r="K99827" s="34"/>
      <c r="L99827" s="34"/>
    </row>
    <row r="99828" spans="6:12" x14ac:dyDescent="0.35">
      <c r="F99828" s="34"/>
      <c r="J99828" s="34"/>
      <c r="K99828" s="34"/>
      <c r="L99828" s="34"/>
    </row>
    <row r="99829" spans="6:12" x14ac:dyDescent="0.35">
      <c r="F99829" s="34"/>
      <c r="J99829" s="34"/>
      <c r="K99829" s="34"/>
      <c r="L99829" s="34"/>
    </row>
    <row r="99830" spans="6:12" x14ac:dyDescent="0.35">
      <c r="F99830" s="34"/>
      <c r="J99830" s="34"/>
      <c r="K99830" s="34"/>
      <c r="L99830" s="34"/>
    </row>
    <row r="99831" spans="6:12" x14ac:dyDescent="0.35">
      <c r="F99831" s="34"/>
      <c r="J99831" s="34"/>
      <c r="K99831" s="34"/>
      <c r="L99831" s="34"/>
    </row>
    <row r="99832" spans="6:12" x14ac:dyDescent="0.35">
      <c r="F99832" s="34"/>
      <c r="J99832" s="34"/>
      <c r="K99832" s="34"/>
      <c r="L99832" s="34"/>
    </row>
    <row r="99833" spans="6:12" x14ac:dyDescent="0.35">
      <c r="F99833" s="34"/>
      <c r="J99833" s="34"/>
      <c r="K99833" s="34"/>
      <c r="L99833" s="34"/>
    </row>
    <row r="99834" spans="6:12" x14ac:dyDescent="0.35">
      <c r="F99834" s="34"/>
      <c r="J99834" s="34"/>
      <c r="K99834" s="34"/>
      <c r="L99834" s="34"/>
    </row>
    <row r="99835" spans="6:12" x14ac:dyDescent="0.35">
      <c r="F99835" s="34"/>
      <c r="J99835" s="34"/>
      <c r="K99835" s="34"/>
      <c r="L99835" s="34"/>
    </row>
    <row r="99836" spans="6:12" x14ac:dyDescent="0.35">
      <c r="F99836" s="34"/>
      <c r="J99836" s="34"/>
      <c r="K99836" s="34"/>
      <c r="L99836" s="34"/>
    </row>
    <row r="99837" spans="6:12" x14ac:dyDescent="0.35">
      <c r="F99837" s="34"/>
      <c r="J99837" s="34"/>
      <c r="K99837" s="34"/>
      <c r="L99837" s="34"/>
    </row>
    <row r="99838" spans="6:12" x14ac:dyDescent="0.35">
      <c r="F99838" s="34"/>
      <c r="J99838" s="34"/>
      <c r="K99838" s="34"/>
      <c r="L99838" s="34"/>
    </row>
    <row r="99839" spans="6:12" x14ac:dyDescent="0.35">
      <c r="F99839" s="34"/>
      <c r="J99839" s="34"/>
      <c r="K99839" s="34"/>
      <c r="L99839" s="34"/>
    </row>
    <row r="99840" spans="6:12" x14ac:dyDescent="0.35">
      <c r="F99840" s="34"/>
      <c r="J99840" s="34"/>
      <c r="K99840" s="34"/>
      <c r="L99840" s="34"/>
    </row>
    <row r="99841" spans="6:12" x14ac:dyDescent="0.35">
      <c r="F99841" s="34"/>
      <c r="J99841" s="34"/>
      <c r="K99841" s="34"/>
      <c r="L99841" s="34"/>
    </row>
    <row r="99842" spans="6:12" x14ac:dyDescent="0.35">
      <c r="F99842" s="34"/>
      <c r="J99842" s="34"/>
      <c r="K99842" s="34"/>
      <c r="L99842" s="34"/>
    </row>
    <row r="99843" spans="6:12" x14ac:dyDescent="0.35">
      <c r="F99843" s="34"/>
      <c r="J99843" s="34"/>
      <c r="K99843" s="34"/>
      <c r="L99843" s="34"/>
    </row>
    <row r="99844" spans="6:12" x14ac:dyDescent="0.35">
      <c r="F99844" s="34"/>
      <c r="J99844" s="34"/>
      <c r="K99844" s="34"/>
      <c r="L99844" s="34"/>
    </row>
    <row r="99845" spans="6:12" x14ac:dyDescent="0.35">
      <c r="F99845" s="34"/>
      <c r="J99845" s="34"/>
      <c r="K99845" s="34"/>
      <c r="L99845" s="34"/>
    </row>
    <row r="99846" spans="6:12" x14ac:dyDescent="0.35">
      <c r="F99846" s="34"/>
      <c r="J99846" s="34"/>
      <c r="K99846" s="34"/>
      <c r="L99846" s="34"/>
    </row>
    <row r="99847" spans="6:12" x14ac:dyDescent="0.35">
      <c r="F99847" s="34"/>
      <c r="J99847" s="34"/>
      <c r="K99847" s="34"/>
      <c r="L99847" s="34"/>
    </row>
    <row r="99848" spans="6:12" x14ac:dyDescent="0.35">
      <c r="F99848" s="34"/>
      <c r="J99848" s="34"/>
      <c r="K99848" s="34"/>
      <c r="L99848" s="34"/>
    </row>
    <row r="99849" spans="6:12" x14ac:dyDescent="0.35">
      <c r="F99849" s="34"/>
      <c r="J99849" s="34"/>
      <c r="K99849" s="34"/>
      <c r="L99849" s="34"/>
    </row>
    <row r="99850" spans="6:12" x14ac:dyDescent="0.35">
      <c r="F99850" s="34"/>
      <c r="J99850" s="34"/>
      <c r="K99850" s="34"/>
      <c r="L99850" s="34"/>
    </row>
    <row r="99851" spans="6:12" x14ac:dyDescent="0.35">
      <c r="F99851" s="34"/>
      <c r="J99851" s="34"/>
      <c r="K99851" s="34"/>
      <c r="L99851" s="34"/>
    </row>
    <row r="99852" spans="6:12" x14ac:dyDescent="0.35">
      <c r="F99852" s="34"/>
      <c r="J99852" s="34"/>
      <c r="K99852" s="34"/>
      <c r="L99852" s="34"/>
    </row>
    <row r="99853" spans="6:12" x14ac:dyDescent="0.35">
      <c r="F99853" s="34"/>
      <c r="J99853" s="34"/>
      <c r="K99853" s="34"/>
      <c r="L99853" s="34"/>
    </row>
    <row r="99854" spans="6:12" x14ac:dyDescent="0.35">
      <c r="F99854" s="34"/>
      <c r="J99854" s="34"/>
      <c r="K99854" s="34"/>
      <c r="L99854" s="34"/>
    </row>
    <row r="99855" spans="6:12" x14ac:dyDescent="0.35">
      <c r="F99855" s="34"/>
      <c r="J99855" s="34"/>
      <c r="K99855" s="34"/>
      <c r="L99855" s="34"/>
    </row>
    <row r="99856" spans="6:12" x14ac:dyDescent="0.35">
      <c r="F99856" s="34"/>
      <c r="J99856" s="34"/>
      <c r="K99856" s="34"/>
      <c r="L99856" s="34"/>
    </row>
    <row r="99857" spans="6:12" x14ac:dyDescent="0.35">
      <c r="F99857" s="34"/>
      <c r="J99857" s="34"/>
      <c r="K99857" s="34"/>
      <c r="L99857" s="34"/>
    </row>
    <row r="99858" spans="6:12" x14ac:dyDescent="0.35">
      <c r="F99858" s="34"/>
      <c r="J99858" s="34"/>
      <c r="K99858" s="34"/>
      <c r="L99858" s="34"/>
    </row>
    <row r="99859" spans="6:12" x14ac:dyDescent="0.35">
      <c r="F99859" s="34"/>
      <c r="J99859" s="34"/>
      <c r="K99859" s="34"/>
      <c r="L99859" s="34"/>
    </row>
    <row r="99860" spans="6:12" x14ac:dyDescent="0.35">
      <c r="F99860" s="34"/>
      <c r="J99860" s="34"/>
      <c r="K99860" s="34"/>
      <c r="L99860" s="34"/>
    </row>
    <row r="99861" spans="6:12" x14ac:dyDescent="0.35">
      <c r="F99861" s="34"/>
      <c r="J99861" s="34"/>
      <c r="K99861" s="34"/>
      <c r="L99861" s="34"/>
    </row>
    <row r="99862" spans="6:12" x14ac:dyDescent="0.35">
      <c r="F99862" s="34"/>
      <c r="J99862" s="34"/>
      <c r="K99862" s="34"/>
      <c r="L99862" s="34"/>
    </row>
    <row r="99863" spans="6:12" x14ac:dyDescent="0.35">
      <c r="F99863" s="34"/>
      <c r="J99863" s="34"/>
      <c r="K99863" s="34"/>
      <c r="L99863" s="34"/>
    </row>
    <row r="99864" spans="6:12" x14ac:dyDescent="0.35">
      <c r="F99864" s="34"/>
      <c r="J99864" s="34"/>
      <c r="K99864" s="34"/>
      <c r="L99864" s="34"/>
    </row>
    <row r="99865" spans="6:12" x14ac:dyDescent="0.35">
      <c r="F99865" s="34"/>
      <c r="J99865" s="34"/>
      <c r="K99865" s="34"/>
      <c r="L99865" s="34"/>
    </row>
    <row r="99866" spans="6:12" x14ac:dyDescent="0.35">
      <c r="F99866" s="34"/>
      <c r="J99866" s="34"/>
      <c r="K99866" s="34"/>
      <c r="L99866" s="34"/>
    </row>
    <row r="99867" spans="6:12" x14ac:dyDescent="0.35">
      <c r="F99867" s="34"/>
      <c r="J99867" s="34"/>
      <c r="K99867" s="34"/>
      <c r="L99867" s="34"/>
    </row>
    <row r="99868" spans="6:12" x14ac:dyDescent="0.35">
      <c r="F99868" s="34"/>
      <c r="J99868" s="34"/>
      <c r="K99868" s="34"/>
      <c r="L99868" s="34"/>
    </row>
    <row r="99869" spans="6:12" x14ac:dyDescent="0.35">
      <c r="F99869" s="34"/>
      <c r="J99869" s="34"/>
      <c r="K99869" s="34"/>
      <c r="L99869" s="34"/>
    </row>
    <row r="99870" spans="6:12" x14ac:dyDescent="0.35">
      <c r="F99870" s="34"/>
      <c r="J99870" s="34"/>
      <c r="K99870" s="34"/>
      <c r="L99870" s="34"/>
    </row>
    <row r="99871" spans="6:12" x14ac:dyDescent="0.35">
      <c r="F99871" s="34"/>
      <c r="J99871" s="34"/>
      <c r="K99871" s="34"/>
      <c r="L99871" s="34"/>
    </row>
    <row r="99872" spans="6:12" x14ac:dyDescent="0.35">
      <c r="F99872" s="34"/>
      <c r="J99872" s="34"/>
      <c r="K99872" s="34"/>
      <c r="L99872" s="34"/>
    </row>
    <row r="99873" spans="6:12" x14ac:dyDescent="0.35">
      <c r="F99873" s="34"/>
      <c r="J99873" s="34"/>
      <c r="K99873" s="34"/>
      <c r="L99873" s="34"/>
    </row>
    <row r="99874" spans="6:12" x14ac:dyDescent="0.35">
      <c r="F99874" s="34"/>
      <c r="J99874" s="34"/>
      <c r="K99874" s="34"/>
      <c r="L99874" s="34"/>
    </row>
    <row r="99875" spans="6:12" x14ac:dyDescent="0.35">
      <c r="F99875" s="34"/>
      <c r="J99875" s="34"/>
      <c r="K99875" s="34"/>
      <c r="L99875" s="34"/>
    </row>
    <row r="99876" spans="6:12" x14ac:dyDescent="0.35">
      <c r="F99876" s="34"/>
      <c r="J99876" s="34"/>
      <c r="K99876" s="34"/>
      <c r="L99876" s="34"/>
    </row>
    <row r="99877" spans="6:12" x14ac:dyDescent="0.35">
      <c r="F99877" s="34"/>
      <c r="J99877" s="34"/>
      <c r="K99877" s="34"/>
      <c r="L99877" s="34"/>
    </row>
    <row r="99878" spans="6:12" x14ac:dyDescent="0.35">
      <c r="F99878" s="34"/>
      <c r="J99878" s="34"/>
      <c r="K99878" s="34"/>
      <c r="L99878" s="34"/>
    </row>
    <row r="99879" spans="6:12" x14ac:dyDescent="0.35">
      <c r="F99879" s="34"/>
      <c r="J99879" s="34"/>
      <c r="K99879" s="34"/>
      <c r="L99879" s="34"/>
    </row>
    <row r="99880" spans="6:12" x14ac:dyDescent="0.35">
      <c r="F99880" s="34"/>
      <c r="J99880" s="34"/>
      <c r="K99880" s="34"/>
      <c r="L99880" s="34"/>
    </row>
    <row r="99881" spans="6:12" x14ac:dyDescent="0.35">
      <c r="F99881" s="34"/>
      <c r="J99881" s="34"/>
      <c r="K99881" s="34"/>
      <c r="L99881" s="34"/>
    </row>
    <row r="99882" spans="6:12" x14ac:dyDescent="0.35">
      <c r="F99882" s="34"/>
      <c r="J99882" s="34"/>
      <c r="K99882" s="34"/>
      <c r="L99882" s="34"/>
    </row>
    <row r="99883" spans="6:12" x14ac:dyDescent="0.35">
      <c r="F99883" s="34"/>
      <c r="J99883" s="34"/>
      <c r="K99883" s="34"/>
      <c r="L99883" s="34"/>
    </row>
    <row r="99884" spans="6:12" x14ac:dyDescent="0.35">
      <c r="F99884" s="34"/>
      <c r="J99884" s="34"/>
      <c r="K99884" s="34"/>
      <c r="L99884" s="34"/>
    </row>
    <row r="99885" spans="6:12" x14ac:dyDescent="0.35">
      <c r="F99885" s="34"/>
      <c r="J99885" s="34"/>
      <c r="K99885" s="34"/>
      <c r="L99885" s="34"/>
    </row>
    <row r="99886" spans="6:12" x14ac:dyDescent="0.35">
      <c r="F99886" s="34"/>
      <c r="J99886" s="34"/>
      <c r="K99886" s="34"/>
      <c r="L99886" s="34"/>
    </row>
    <row r="99887" spans="6:12" x14ac:dyDescent="0.35">
      <c r="F99887" s="34"/>
      <c r="J99887" s="34"/>
      <c r="K99887" s="34"/>
      <c r="L99887" s="34"/>
    </row>
    <row r="99888" spans="6:12" x14ac:dyDescent="0.35">
      <c r="F99888" s="34"/>
      <c r="J99888" s="34"/>
      <c r="K99888" s="34"/>
      <c r="L99888" s="34"/>
    </row>
    <row r="99889" spans="6:12" x14ac:dyDescent="0.35">
      <c r="F99889" s="34"/>
      <c r="J99889" s="34"/>
      <c r="K99889" s="34"/>
      <c r="L99889" s="34"/>
    </row>
    <row r="99890" spans="6:12" x14ac:dyDescent="0.35">
      <c r="F99890" s="34"/>
      <c r="J99890" s="34"/>
      <c r="K99890" s="34"/>
      <c r="L99890" s="34"/>
    </row>
    <row r="99891" spans="6:12" x14ac:dyDescent="0.35">
      <c r="F99891" s="34"/>
      <c r="J99891" s="34"/>
      <c r="K99891" s="34"/>
      <c r="L99891" s="34"/>
    </row>
    <row r="99892" spans="6:12" x14ac:dyDescent="0.35">
      <c r="F99892" s="34"/>
      <c r="J99892" s="34"/>
      <c r="K99892" s="34"/>
      <c r="L99892" s="34"/>
    </row>
    <row r="99893" spans="6:12" x14ac:dyDescent="0.35">
      <c r="F99893" s="34"/>
      <c r="J99893" s="34"/>
      <c r="K99893" s="34"/>
      <c r="L99893" s="34"/>
    </row>
    <row r="99894" spans="6:12" x14ac:dyDescent="0.35">
      <c r="F99894" s="34"/>
      <c r="J99894" s="34"/>
      <c r="K99894" s="34"/>
      <c r="L99894" s="34"/>
    </row>
    <row r="99895" spans="6:12" x14ac:dyDescent="0.35">
      <c r="F99895" s="34"/>
      <c r="J99895" s="34"/>
      <c r="K99895" s="34"/>
      <c r="L99895" s="34"/>
    </row>
    <row r="99896" spans="6:12" x14ac:dyDescent="0.35">
      <c r="F99896" s="34"/>
      <c r="J99896" s="34"/>
      <c r="K99896" s="34"/>
      <c r="L99896" s="34"/>
    </row>
    <row r="99897" spans="6:12" x14ac:dyDescent="0.35">
      <c r="F99897" s="34"/>
      <c r="J99897" s="34"/>
      <c r="K99897" s="34"/>
      <c r="L99897" s="34"/>
    </row>
    <row r="99898" spans="6:12" x14ac:dyDescent="0.35">
      <c r="F99898" s="34"/>
      <c r="J99898" s="34"/>
      <c r="K99898" s="34"/>
      <c r="L99898" s="34"/>
    </row>
    <row r="99899" spans="6:12" x14ac:dyDescent="0.35">
      <c r="F99899" s="34"/>
      <c r="J99899" s="34"/>
      <c r="K99899" s="34"/>
      <c r="L99899" s="34"/>
    </row>
    <row r="99900" spans="6:12" x14ac:dyDescent="0.35">
      <c r="F99900" s="34"/>
      <c r="J99900" s="34"/>
      <c r="K99900" s="34"/>
      <c r="L99900" s="34"/>
    </row>
    <row r="99901" spans="6:12" x14ac:dyDescent="0.35">
      <c r="F99901" s="34"/>
      <c r="J99901" s="34"/>
      <c r="K99901" s="34"/>
      <c r="L99901" s="34"/>
    </row>
    <row r="99902" spans="6:12" x14ac:dyDescent="0.35">
      <c r="F99902" s="34"/>
      <c r="J99902" s="34"/>
      <c r="K99902" s="34"/>
      <c r="L99902" s="34"/>
    </row>
    <row r="99903" spans="6:12" x14ac:dyDescent="0.35">
      <c r="F99903" s="34"/>
      <c r="J99903" s="34"/>
      <c r="K99903" s="34"/>
      <c r="L99903" s="34"/>
    </row>
    <row r="99904" spans="6:12" x14ac:dyDescent="0.35">
      <c r="F99904" s="34"/>
      <c r="J99904" s="34"/>
      <c r="K99904" s="34"/>
      <c r="L99904" s="34"/>
    </row>
    <row r="99905" spans="6:12" x14ac:dyDescent="0.35">
      <c r="F99905" s="34"/>
      <c r="J99905" s="34"/>
      <c r="K99905" s="34"/>
      <c r="L99905" s="34"/>
    </row>
    <row r="99906" spans="6:12" x14ac:dyDescent="0.35">
      <c r="F99906" s="34"/>
      <c r="J99906" s="34"/>
      <c r="K99906" s="34"/>
      <c r="L99906" s="34"/>
    </row>
    <row r="99907" spans="6:12" x14ac:dyDescent="0.35">
      <c r="F99907" s="34"/>
      <c r="J99907" s="34"/>
      <c r="K99907" s="34"/>
      <c r="L99907" s="34"/>
    </row>
    <row r="99908" spans="6:12" x14ac:dyDescent="0.35">
      <c r="F99908" s="34"/>
      <c r="J99908" s="34"/>
      <c r="K99908" s="34"/>
      <c r="L99908" s="34"/>
    </row>
    <row r="99909" spans="6:12" x14ac:dyDescent="0.35">
      <c r="F99909" s="34"/>
      <c r="J99909" s="34"/>
      <c r="K99909" s="34"/>
      <c r="L99909" s="34"/>
    </row>
    <row r="99910" spans="6:12" x14ac:dyDescent="0.35">
      <c r="F99910" s="34"/>
      <c r="J99910" s="34"/>
      <c r="K99910" s="34"/>
      <c r="L99910" s="34"/>
    </row>
    <row r="99911" spans="6:12" x14ac:dyDescent="0.35">
      <c r="F99911" s="34"/>
      <c r="J99911" s="34"/>
      <c r="K99911" s="34"/>
      <c r="L99911" s="34"/>
    </row>
    <row r="99912" spans="6:12" x14ac:dyDescent="0.35">
      <c r="F99912" s="34"/>
      <c r="J99912" s="34"/>
      <c r="K99912" s="34"/>
      <c r="L99912" s="34"/>
    </row>
    <row r="99913" spans="6:12" x14ac:dyDescent="0.35">
      <c r="F99913" s="34"/>
      <c r="J99913" s="34"/>
      <c r="K99913" s="34"/>
      <c r="L99913" s="34"/>
    </row>
    <row r="99914" spans="6:12" x14ac:dyDescent="0.35">
      <c r="F99914" s="34"/>
      <c r="J99914" s="34"/>
      <c r="K99914" s="34"/>
      <c r="L99914" s="34"/>
    </row>
    <row r="99915" spans="6:12" x14ac:dyDescent="0.35">
      <c r="F99915" s="34"/>
      <c r="J99915" s="34"/>
      <c r="K99915" s="34"/>
      <c r="L99915" s="34"/>
    </row>
    <row r="99916" spans="6:12" x14ac:dyDescent="0.35">
      <c r="F99916" s="34"/>
      <c r="J99916" s="34"/>
      <c r="K99916" s="34"/>
      <c r="L99916" s="34"/>
    </row>
    <row r="99917" spans="6:12" x14ac:dyDescent="0.35">
      <c r="F99917" s="34"/>
      <c r="J99917" s="34"/>
      <c r="K99917" s="34"/>
      <c r="L99917" s="34"/>
    </row>
    <row r="99918" spans="6:12" x14ac:dyDescent="0.35">
      <c r="F99918" s="34"/>
      <c r="J99918" s="34"/>
      <c r="K99918" s="34"/>
      <c r="L99918" s="34"/>
    </row>
    <row r="99919" spans="6:12" x14ac:dyDescent="0.35">
      <c r="F99919" s="34"/>
      <c r="J99919" s="34"/>
      <c r="K99919" s="34"/>
      <c r="L99919" s="34"/>
    </row>
    <row r="99920" spans="6:12" x14ac:dyDescent="0.35">
      <c r="F99920" s="34"/>
      <c r="J99920" s="34"/>
      <c r="K99920" s="34"/>
      <c r="L99920" s="34"/>
    </row>
    <row r="99921" spans="6:12" x14ac:dyDescent="0.35">
      <c r="F99921" s="34"/>
      <c r="J99921" s="34"/>
      <c r="K99921" s="34"/>
      <c r="L99921" s="34"/>
    </row>
    <row r="99922" spans="6:12" x14ac:dyDescent="0.35">
      <c r="F99922" s="34"/>
      <c r="J99922" s="34"/>
      <c r="K99922" s="34"/>
      <c r="L99922" s="34"/>
    </row>
    <row r="99923" spans="6:12" x14ac:dyDescent="0.35">
      <c r="F99923" s="34"/>
      <c r="J99923" s="34"/>
      <c r="K99923" s="34"/>
      <c r="L99923" s="34"/>
    </row>
    <row r="99924" spans="6:12" x14ac:dyDescent="0.35">
      <c r="F99924" s="34"/>
      <c r="J99924" s="34"/>
      <c r="K99924" s="34"/>
      <c r="L99924" s="34"/>
    </row>
    <row r="99925" spans="6:12" x14ac:dyDescent="0.35">
      <c r="F99925" s="34"/>
      <c r="J99925" s="34"/>
      <c r="K99925" s="34"/>
      <c r="L99925" s="34"/>
    </row>
    <row r="99926" spans="6:12" x14ac:dyDescent="0.35">
      <c r="F99926" s="34"/>
      <c r="J99926" s="34"/>
      <c r="K99926" s="34"/>
      <c r="L99926" s="34"/>
    </row>
    <row r="99927" spans="6:12" x14ac:dyDescent="0.35">
      <c r="F99927" s="34"/>
      <c r="J99927" s="34"/>
      <c r="K99927" s="34"/>
      <c r="L99927" s="34"/>
    </row>
    <row r="99928" spans="6:12" x14ac:dyDescent="0.35">
      <c r="F99928" s="34"/>
      <c r="J99928" s="34"/>
      <c r="K99928" s="34"/>
      <c r="L99928" s="34"/>
    </row>
    <row r="99929" spans="6:12" x14ac:dyDescent="0.35">
      <c r="F99929" s="34"/>
      <c r="J99929" s="34"/>
      <c r="K99929" s="34"/>
      <c r="L99929" s="34"/>
    </row>
    <row r="99930" spans="6:12" x14ac:dyDescent="0.35">
      <c r="F99930" s="34"/>
      <c r="J99930" s="34"/>
      <c r="K99930" s="34"/>
      <c r="L99930" s="34"/>
    </row>
    <row r="99931" spans="6:12" x14ac:dyDescent="0.35">
      <c r="F99931" s="34"/>
      <c r="J99931" s="34"/>
      <c r="K99931" s="34"/>
      <c r="L99931" s="34"/>
    </row>
    <row r="99932" spans="6:12" x14ac:dyDescent="0.35">
      <c r="F99932" s="34"/>
      <c r="J99932" s="34"/>
      <c r="K99932" s="34"/>
      <c r="L99932" s="34"/>
    </row>
    <row r="99933" spans="6:12" x14ac:dyDescent="0.35">
      <c r="F99933" s="34"/>
      <c r="J99933" s="34"/>
      <c r="K99933" s="34"/>
      <c r="L99933" s="34"/>
    </row>
    <row r="99934" spans="6:12" x14ac:dyDescent="0.35">
      <c r="F99934" s="34"/>
      <c r="J99934" s="34"/>
      <c r="K99934" s="34"/>
      <c r="L99934" s="34"/>
    </row>
    <row r="99935" spans="6:12" x14ac:dyDescent="0.35">
      <c r="F99935" s="34"/>
      <c r="J99935" s="34"/>
      <c r="K99935" s="34"/>
      <c r="L99935" s="34"/>
    </row>
    <row r="99936" spans="6:12" x14ac:dyDescent="0.35">
      <c r="F99936" s="34"/>
      <c r="J99936" s="34"/>
      <c r="K99936" s="34"/>
      <c r="L99936" s="34"/>
    </row>
    <row r="99937" spans="6:12" x14ac:dyDescent="0.35">
      <c r="F99937" s="34"/>
      <c r="J99937" s="34"/>
      <c r="K99937" s="34"/>
      <c r="L99937" s="34"/>
    </row>
    <row r="99938" spans="6:12" x14ac:dyDescent="0.35">
      <c r="F99938" s="34"/>
      <c r="J99938" s="34"/>
      <c r="K99938" s="34"/>
      <c r="L99938" s="34"/>
    </row>
    <row r="99939" spans="6:12" x14ac:dyDescent="0.35">
      <c r="F99939" s="34"/>
      <c r="J99939" s="34"/>
      <c r="K99939" s="34"/>
      <c r="L99939" s="34"/>
    </row>
    <row r="99940" spans="6:12" x14ac:dyDescent="0.35">
      <c r="F99940" s="34"/>
      <c r="J99940" s="34"/>
      <c r="K99940" s="34"/>
      <c r="L99940" s="34"/>
    </row>
    <row r="99941" spans="6:12" x14ac:dyDescent="0.35">
      <c r="F99941" s="34"/>
      <c r="J99941" s="34"/>
      <c r="K99941" s="34"/>
      <c r="L99941" s="34"/>
    </row>
    <row r="99942" spans="6:12" x14ac:dyDescent="0.35">
      <c r="F99942" s="34"/>
      <c r="J99942" s="34"/>
      <c r="K99942" s="34"/>
      <c r="L99942" s="34"/>
    </row>
    <row r="99943" spans="6:12" x14ac:dyDescent="0.35">
      <c r="F99943" s="34"/>
      <c r="J99943" s="34"/>
      <c r="K99943" s="34"/>
      <c r="L99943" s="34"/>
    </row>
    <row r="99944" spans="6:12" x14ac:dyDescent="0.35">
      <c r="F99944" s="34"/>
      <c r="J99944" s="34"/>
      <c r="K99944" s="34"/>
      <c r="L99944" s="34"/>
    </row>
    <row r="99945" spans="6:12" x14ac:dyDescent="0.35">
      <c r="F99945" s="34"/>
      <c r="J99945" s="34"/>
      <c r="K99945" s="34"/>
      <c r="L99945" s="34"/>
    </row>
    <row r="99946" spans="6:12" x14ac:dyDescent="0.35">
      <c r="F99946" s="34"/>
      <c r="J99946" s="34"/>
      <c r="K99946" s="34"/>
      <c r="L99946" s="34"/>
    </row>
    <row r="99947" spans="6:12" x14ac:dyDescent="0.35">
      <c r="F99947" s="34"/>
      <c r="J99947" s="34"/>
      <c r="K99947" s="34"/>
      <c r="L99947" s="34"/>
    </row>
    <row r="99948" spans="6:12" x14ac:dyDescent="0.35">
      <c r="F99948" s="34"/>
      <c r="J99948" s="34"/>
      <c r="K99948" s="34"/>
      <c r="L99948" s="34"/>
    </row>
    <row r="99949" spans="6:12" x14ac:dyDescent="0.35">
      <c r="F99949" s="34"/>
      <c r="J99949" s="34"/>
      <c r="K99949" s="34"/>
      <c r="L99949" s="34"/>
    </row>
    <row r="99950" spans="6:12" x14ac:dyDescent="0.35">
      <c r="F99950" s="34"/>
      <c r="J99950" s="34"/>
      <c r="K99950" s="34"/>
      <c r="L99950" s="34"/>
    </row>
    <row r="99951" spans="6:12" x14ac:dyDescent="0.35">
      <c r="F99951" s="34"/>
      <c r="J99951" s="34"/>
      <c r="K99951" s="34"/>
      <c r="L99951" s="34"/>
    </row>
    <row r="99952" spans="6:12" x14ac:dyDescent="0.35">
      <c r="F99952" s="34"/>
      <c r="J99952" s="34"/>
      <c r="K99952" s="34"/>
      <c r="L99952" s="34"/>
    </row>
    <row r="99953" spans="6:12" x14ac:dyDescent="0.35">
      <c r="F99953" s="34"/>
      <c r="J99953" s="34"/>
      <c r="K99953" s="34"/>
      <c r="L99953" s="34"/>
    </row>
    <row r="99954" spans="6:12" x14ac:dyDescent="0.35">
      <c r="F99954" s="34"/>
      <c r="J99954" s="34"/>
      <c r="K99954" s="34"/>
      <c r="L99954" s="34"/>
    </row>
    <row r="99955" spans="6:12" x14ac:dyDescent="0.35">
      <c r="F99955" s="34"/>
      <c r="J99955" s="34"/>
      <c r="K99955" s="34"/>
      <c r="L99955" s="34"/>
    </row>
    <row r="99956" spans="6:12" x14ac:dyDescent="0.35">
      <c r="F99956" s="34"/>
      <c r="J99956" s="34"/>
      <c r="K99956" s="34"/>
      <c r="L99956" s="34"/>
    </row>
    <row r="99957" spans="6:12" x14ac:dyDescent="0.35">
      <c r="F99957" s="34"/>
      <c r="J99957" s="34"/>
      <c r="K99957" s="34"/>
      <c r="L99957" s="34"/>
    </row>
    <row r="99958" spans="6:12" x14ac:dyDescent="0.35">
      <c r="F99958" s="34"/>
      <c r="J99958" s="34"/>
      <c r="K99958" s="34"/>
      <c r="L99958" s="34"/>
    </row>
    <row r="99959" spans="6:12" x14ac:dyDescent="0.35">
      <c r="F99959" s="34"/>
      <c r="J99959" s="34"/>
      <c r="K99959" s="34"/>
      <c r="L99959" s="34"/>
    </row>
    <row r="99960" spans="6:12" x14ac:dyDescent="0.35">
      <c r="F99960" s="34"/>
      <c r="J99960" s="34"/>
      <c r="K99960" s="34"/>
      <c r="L99960" s="34"/>
    </row>
    <row r="99961" spans="6:12" x14ac:dyDescent="0.35">
      <c r="F99961" s="34"/>
      <c r="J99961" s="34"/>
      <c r="K99961" s="34"/>
      <c r="L99961" s="34"/>
    </row>
    <row r="99962" spans="6:12" x14ac:dyDescent="0.35">
      <c r="F99962" s="34"/>
      <c r="J99962" s="34"/>
      <c r="K99962" s="34"/>
      <c r="L99962" s="34"/>
    </row>
    <row r="99963" spans="6:12" x14ac:dyDescent="0.35">
      <c r="F99963" s="34"/>
      <c r="J99963" s="34"/>
      <c r="K99963" s="34"/>
      <c r="L99963" s="34"/>
    </row>
    <row r="99964" spans="6:12" x14ac:dyDescent="0.35">
      <c r="F99964" s="34"/>
      <c r="J99964" s="34"/>
      <c r="K99964" s="34"/>
      <c r="L99964" s="34"/>
    </row>
    <row r="99965" spans="6:12" x14ac:dyDescent="0.35">
      <c r="F99965" s="34"/>
      <c r="J99965" s="34"/>
      <c r="K99965" s="34"/>
      <c r="L99965" s="34"/>
    </row>
    <row r="99966" spans="6:12" x14ac:dyDescent="0.35">
      <c r="F99966" s="34"/>
      <c r="J99966" s="34"/>
      <c r="K99966" s="34"/>
      <c r="L99966" s="34"/>
    </row>
    <row r="99967" spans="6:12" x14ac:dyDescent="0.35">
      <c r="F99967" s="34"/>
      <c r="J99967" s="34"/>
      <c r="K99967" s="34"/>
      <c r="L99967" s="34"/>
    </row>
    <row r="99968" spans="6:12" x14ac:dyDescent="0.35">
      <c r="F99968" s="34"/>
      <c r="J99968" s="34"/>
      <c r="K99968" s="34"/>
      <c r="L99968" s="34"/>
    </row>
    <row r="99969" spans="6:12" x14ac:dyDescent="0.35">
      <c r="F99969" s="34"/>
      <c r="J99969" s="34"/>
      <c r="K99969" s="34"/>
      <c r="L99969" s="34"/>
    </row>
    <row r="99970" spans="6:12" x14ac:dyDescent="0.35">
      <c r="F99970" s="34"/>
      <c r="J99970" s="34"/>
      <c r="K99970" s="34"/>
      <c r="L99970" s="34"/>
    </row>
    <row r="99971" spans="6:12" x14ac:dyDescent="0.35">
      <c r="F99971" s="34"/>
      <c r="J99971" s="34"/>
      <c r="K99971" s="34"/>
      <c r="L99971" s="34"/>
    </row>
    <row r="99972" spans="6:12" x14ac:dyDescent="0.35">
      <c r="F99972" s="34"/>
      <c r="J99972" s="34"/>
      <c r="K99972" s="34"/>
      <c r="L99972" s="34"/>
    </row>
    <row r="99973" spans="6:12" x14ac:dyDescent="0.35">
      <c r="F99973" s="34"/>
      <c r="J99973" s="34"/>
      <c r="K99973" s="34"/>
      <c r="L99973" s="34"/>
    </row>
    <row r="99974" spans="6:12" x14ac:dyDescent="0.35">
      <c r="F99974" s="34"/>
      <c r="J99974" s="34"/>
      <c r="K99974" s="34"/>
      <c r="L99974" s="34"/>
    </row>
    <row r="99975" spans="6:12" x14ac:dyDescent="0.35">
      <c r="F99975" s="34"/>
      <c r="J99975" s="34"/>
      <c r="K99975" s="34"/>
      <c r="L99975" s="34"/>
    </row>
    <row r="99976" spans="6:12" x14ac:dyDescent="0.35">
      <c r="F99976" s="34"/>
      <c r="J99976" s="34"/>
      <c r="K99976" s="34"/>
      <c r="L99976" s="34"/>
    </row>
    <row r="99977" spans="6:12" x14ac:dyDescent="0.35">
      <c r="F99977" s="34"/>
      <c r="J99977" s="34"/>
      <c r="K99977" s="34"/>
      <c r="L99977" s="34"/>
    </row>
    <row r="99978" spans="6:12" x14ac:dyDescent="0.35">
      <c r="F99978" s="34"/>
      <c r="J99978" s="34"/>
      <c r="K99978" s="34"/>
      <c r="L99978" s="34"/>
    </row>
    <row r="99979" spans="6:12" x14ac:dyDescent="0.35">
      <c r="F99979" s="34"/>
      <c r="J99979" s="34"/>
      <c r="K99979" s="34"/>
      <c r="L99979" s="34"/>
    </row>
    <row r="99980" spans="6:12" x14ac:dyDescent="0.35">
      <c r="F99980" s="34"/>
      <c r="J99980" s="34"/>
      <c r="K99980" s="34"/>
      <c r="L99980" s="34"/>
    </row>
    <row r="99981" spans="6:12" x14ac:dyDescent="0.35">
      <c r="F99981" s="34"/>
      <c r="J99981" s="34"/>
      <c r="K99981" s="34"/>
      <c r="L99981" s="34"/>
    </row>
    <row r="99982" spans="6:12" x14ac:dyDescent="0.35">
      <c r="F99982" s="34"/>
      <c r="J99982" s="34"/>
      <c r="K99982" s="34"/>
      <c r="L99982" s="34"/>
    </row>
    <row r="99983" spans="6:12" x14ac:dyDescent="0.35">
      <c r="F99983" s="34"/>
      <c r="J99983" s="34"/>
      <c r="K99983" s="34"/>
      <c r="L99983" s="34"/>
    </row>
    <row r="99984" spans="6:12" x14ac:dyDescent="0.35">
      <c r="F99984" s="34"/>
      <c r="J99984" s="34"/>
      <c r="K99984" s="34"/>
      <c r="L99984" s="34"/>
    </row>
    <row r="99985" spans="6:12" x14ac:dyDescent="0.35">
      <c r="F99985" s="34"/>
      <c r="J99985" s="34"/>
      <c r="K99985" s="34"/>
      <c r="L99985" s="34"/>
    </row>
    <row r="99986" spans="6:12" x14ac:dyDescent="0.35">
      <c r="F99986" s="34"/>
      <c r="J99986" s="34"/>
      <c r="K99986" s="34"/>
      <c r="L99986" s="34"/>
    </row>
    <row r="99987" spans="6:12" x14ac:dyDescent="0.35">
      <c r="F99987" s="34"/>
      <c r="J99987" s="34"/>
      <c r="K99987" s="34"/>
      <c r="L99987" s="34"/>
    </row>
    <row r="99988" spans="6:12" x14ac:dyDescent="0.35">
      <c r="F99988" s="34"/>
      <c r="J99988" s="34"/>
      <c r="K99988" s="34"/>
      <c r="L99988" s="34"/>
    </row>
    <row r="99989" spans="6:12" x14ac:dyDescent="0.35">
      <c r="F99989" s="34"/>
      <c r="J99989" s="34"/>
      <c r="K99989" s="34"/>
      <c r="L99989" s="34"/>
    </row>
    <row r="99990" spans="6:12" x14ac:dyDescent="0.35">
      <c r="F99990" s="34"/>
      <c r="J99990" s="34"/>
      <c r="K99990" s="34"/>
      <c r="L99990" s="34"/>
    </row>
    <row r="99991" spans="6:12" x14ac:dyDescent="0.35">
      <c r="F99991" s="34"/>
      <c r="J99991" s="34"/>
      <c r="K99991" s="34"/>
      <c r="L99991" s="34"/>
    </row>
    <row r="99992" spans="6:12" x14ac:dyDescent="0.35">
      <c r="F99992" s="34"/>
      <c r="J99992" s="34"/>
      <c r="K99992" s="34"/>
      <c r="L99992" s="34"/>
    </row>
    <row r="99993" spans="6:12" x14ac:dyDescent="0.35">
      <c r="F99993" s="34"/>
      <c r="J99993" s="34"/>
      <c r="K99993" s="34"/>
      <c r="L99993" s="34"/>
    </row>
    <row r="99994" spans="6:12" x14ac:dyDescent="0.35">
      <c r="F99994" s="34"/>
      <c r="J99994" s="34"/>
      <c r="K99994" s="34"/>
      <c r="L99994" s="34"/>
    </row>
    <row r="99995" spans="6:12" x14ac:dyDescent="0.35">
      <c r="F99995" s="34"/>
      <c r="J99995" s="34"/>
      <c r="K99995" s="34"/>
      <c r="L99995" s="34"/>
    </row>
    <row r="99996" spans="6:12" x14ac:dyDescent="0.35">
      <c r="F99996" s="34"/>
      <c r="J99996" s="34"/>
      <c r="K99996" s="34"/>
      <c r="L99996" s="34"/>
    </row>
    <row r="99997" spans="6:12" x14ac:dyDescent="0.35">
      <c r="F99997" s="34"/>
      <c r="J99997" s="34"/>
      <c r="K99997" s="34"/>
      <c r="L99997" s="34"/>
    </row>
    <row r="99998" spans="6:12" x14ac:dyDescent="0.35">
      <c r="F99998" s="34"/>
      <c r="J99998" s="34"/>
      <c r="K99998" s="34"/>
      <c r="L99998" s="34"/>
    </row>
    <row r="99999" spans="6:12" x14ac:dyDescent="0.35">
      <c r="F99999" s="34"/>
      <c r="J99999" s="34"/>
      <c r="K99999" s="34"/>
      <c r="L99999" s="34"/>
    </row>
    <row r="100000" spans="6:12" x14ac:dyDescent="0.35">
      <c r="F100000" s="34"/>
      <c r="J100000" s="34"/>
      <c r="K100000" s="34"/>
      <c r="L100000" s="34"/>
    </row>
    <row r="100001" spans="6:12" x14ac:dyDescent="0.35">
      <c r="F100001" s="34"/>
      <c r="J100001" s="34"/>
      <c r="K100001" s="34"/>
      <c r="L100001" s="34"/>
    </row>
    <row r="100002" spans="6:12" x14ac:dyDescent="0.35">
      <c r="F100002" s="34"/>
      <c r="J100002" s="34"/>
      <c r="K100002" s="34"/>
      <c r="L100002" s="34"/>
    </row>
    <row r="100003" spans="6:12" x14ac:dyDescent="0.35">
      <c r="F100003" s="34"/>
      <c r="J100003" s="34"/>
      <c r="K100003" s="34"/>
      <c r="L100003" s="34"/>
    </row>
    <row r="100004" spans="6:12" x14ac:dyDescent="0.35">
      <c r="F100004" s="34"/>
      <c r="J100004" s="34"/>
      <c r="K100004" s="34"/>
      <c r="L100004" s="34"/>
    </row>
    <row r="100005" spans="6:12" x14ac:dyDescent="0.35">
      <c r="F100005" s="34"/>
      <c r="J100005" s="34"/>
      <c r="K100005" s="34"/>
      <c r="L100005" s="34"/>
    </row>
    <row r="100006" spans="6:12" x14ac:dyDescent="0.35">
      <c r="F100006" s="34"/>
      <c r="J100006" s="34"/>
      <c r="K100006" s="34"/>
      <c r="L100006" s="34"/>
    </row>
    <row r="100007" spans="6:12" x14ac:dyDescent="0.35">
      <c r="F100007" s="34"/>
      <c r="J100007" s="34"/>
      <c r="K100007" s="34"/>
      <c r="L100007" s="34"/>
    </row>
    <row r="100008" spans="6:12" x14ac:dyDescent="0.35">
      <c r="F100008" s="34"/>
      <c r="J100008" s="34"/>
      <c r="K100008" s="34"/>
      <c r="L100008" s="34"/>
    </row>
    <row r="100009" spans="6:12" x14ac:dyDescent="0.35">
      <c r="F100009" s="34"/>
      <c r="J100009" s="34"/>
      <c r="K100009" s="34"/>
      <c r="L100009" s="34"/>
    </row>
    <row r="100010" spans="6:12" x14ac:dyDescent="0.35">
      <c r="F100010" s="34"/>
      <c r="J100010" s="34"/>
      <c r="K100010" s="34"/>
      <c r="L100010" s="34"/>
    </row>
    <row r="100011" spans="6:12" x14ac:dyDescent="0.35">
      <c r="F100011" s="34"/>
      <c r="J100011" s="34"/>
      <c r="K100011" s="34"/>
      <c r="L100011" s="34"/>
    </row>
    <row r="100012" spans="6:12" x14ac:dyDescent="0.35">
      <c r="F100012" s="34"/>
      <c r="J100012" s="34"/>
      <c r="K100012" s="34"/>
      <c r="L100012" s="34"/>
    </row>
    <row r="100013" spans="6:12" x14ac:dyDescent="0.35">
      <c r="F100013" s="34"/>
      <c r="J100013" s="34"/>
      <c r="K100013" s="34"/>
      <c r="L100013" s="34"/>
    </row>
    <row r="100014" spans="6:12" x14ac:dyDescent="0.35">
      <c r="F100014" s="34"/>
      <c r="J100014" s="34"/>
      <c r="K100014" s="34"/>
      <c r="L100014" s="34"/>
    </row>
    <row r="100015" spans="6:12" x14ac:dyDescent="0.35">
      <c r="F100015" s="34"/>
      <c r="J100015" s="34"/>
      <c r="K100015" s="34"/>
      <c r="L100015" s="34"/>
    </row>
    <row r="100016" spans="6:12" x14ac:dyDescent="0.35">
      <c r="F100016" s="34"/>
      <c r="J100016" s="34"/>
      <c r="K100016" s="34"/>
      <c r="L100016" s="34"/>
    </row>
    <row r="100017" spans="6:12" x14ac:dyDescent="0.35">
      <c r="F100017" s="34"/>
      <c r="J100017" s="34"/>
      <c r="K100017" s="34"/>
      <c r="L100017" s="34"/>
    </row>
    <row r="100018" spans="6:12" x14ac:dyDescent="0.35">
      <c r="F100018" s="34"/>
      <c r="J100018" s="34"/>
      <c r="K100018" s="34"/>
      <c r="L100018" s="34"/>
    </row>
    <row r="100019" spans="6:12" x14ac:dyDescent="0.35">
      <c r="F100019" s="34"/>
      <c r="J100019" s="34"/>
      <c r="K100019" s="34"/>
      <c r="L100019" s="34"/>
    </row>
    <row r="100020" spans="6:12" x14ac:dyDescent="0.35">
      <c r="F100020" s="34"/>
      <c r="J100020" s="34"/>
      <c r="K100020" s="34"/>
      <c r="L100020" s="34"/>
    </row>
    <row r="100021" spans="6:12" x14ac:dyDescent="0.35">
      <c r="F100021" s="34"/>
      <c r="J100021" s="34"/>
      <c r="K100021" s="34"/>
      <c r="L100021" s="34"/>
    </row>
    <row r="100022" spans="6:12" x14ac:dyDescent="0.35">
      <c r="F100022" s="34"/>
      <c r="J100022" s="34"/>
      <c r="K100022" s="34"/>
      <c r="L100022" s="34"/>
    </row>
    <row r="100023" spans="6:12" x14ac:dyDescent="0.35">
      <c r="F100023" s="34"/>
      <c r="J100023" s="34"/>
      <c r="K100023" s="34"/>
      <c r="L100023" s="34"/>
    </row>
    <row r="100024" spans="6:12" x14ac:dyDescent="0.35">
      <c r="F100024" s="34"/>
      <c r="J100024" s="34"/>
      <c r="K100024" s="34"/>
      <c r="L100024" s="34"/>
    </row>
    <row r="100025" spans="6:12" x14ac:dyDescent="0.35">
      <c r="F100025" s="34"/>
      <c r="J100025" s="34"/>
      <c r="K100025" s="34"/>
      <c r="L100025" s="34"/>
    </row>
    <row r="100026" spans="6:12" x14ac:dyDescent="0.35">
      <c r="F100026" s="34"/>
      <c r="J100026" s="34"/>
      <c r="K100026" s="34"/>
      <c r="L100026" s="34"/>
    </row>
    <row r="100027" spans="6:12" x14ac:dyDescent="0.35">
      <c r="F100027" s="34"/>
      <c r="J100027" s="34"/>
      <c r="K100027" s="34"/>
      <c r="L100027" s="34"/>
    </row>
    <row r="100028" spans="6:12" x14ac:dyDescent="0.35">
      <c r="F100028" s="34"/>
      <c r="J100028" s="34"/>
      <c r="K100028" s="34"/>
      <c r="L100028" s="34"/>
    </row>
    <row r="100029" spans="6:12" x14ac:dyDescent="0.35">
      <c r="F100029" s="34"/>
      <c r="J100029" s="34"/>
      <c r="K100029" s="34"/>
      <c r="L100029" s="34"/>
    </row>
    <row r="100030" spans="6:12" x14ac:dyDescent="0.35">
      <c r="F100030" s="34"/>
      <c r="J100030" s="34"/>
      <c r="K100030" s="34"/>
      <c r="L100030" s="34"/>
    </row>
    <row r="100031" spans="6:12" x14ac:dyDescent="0.35">
      <c r="F100031" s="34"/>
      <c r="J100031" s="34"/>
      <c r="K100031" s="34"/>
      <c r="L100031" s="34"/>
    </row>
    <row r="100032" spans="6:12" x14ac:dyDescent="0.35">
      <c r="F100032" s="34"/>
      <c r="J100032" s="34"/>
      <c r="K100032" s="34"/>
      <c r="L100032" s="34"/>
    </row>
    <row r="100033" spans="6:12" x14ac:dyDescent="0.35">
      <c r="F100033" s="34"/>
      <c r="J100033" s="34"/>
      <c r="K100033" s="34"/>
      <c r="L100033" s="34"/>
    </row>
    <row r="100034" spans="6:12" x14ac:dyDescent="0.35">
      <c r="F100034" s="34"/>
      <c r="J100034" s="34"/>
      <c r="K100034" s="34"/>
      <c r="L100034" s="34"/>
    </row>
    <row r="100035" spans="6:12" x14ac:dyDescent="0.35">
      <c r="F100035" s="34"/>
      <c r="J100035" s="34"/>
      <c r="K100035" s="34"/>
      <c r="L100035" s="34"/>
    </row>
    <row r="100036" spans="6:12" x14ac:dyDescent="0.35">
      <c r="F100036" s="34"/>
      <c r="J100036" s="34"/>
      <c r="K100036" s="34"/>
      <c r="L100036" s="34"/>
    </row>
    <row r="100037" spans="6:12" x14ac:dyDescent="0.35">
      <c r="F100037" s="34"/>
      <c r="J100037" s="34"/>
      <c r="K100037" s="34"/>
      <c r="L100037" s="34"/>
    </row>
    <row r="100038" spans="6:12" x14ac:dyDescent="0.35">
      <c r="F100038" s="34"/>
      <c r="J100038" s="34"/>
      <c r="K100038" s="34"/>
      <c r="L100038" s="34"/>
    </row>
    <row r="100039" spans="6:12" x14ac:dyDescent="0.35">
      <c r="F100039" s="34"/>
      <c r="J100039" s="34"/>
      <c r="K100039" s="34"/>
      <c r="L100039" s="34"/>
    </row>
    <row r="100040" spans="6:12" x14ac:dyDescent="0.35">
      <c r="F100040" s="34"/>
      <c r="J100040" s="34"/>
      <c r="K100040" s="34"/>
      <c r="L100040" s="34"/>
    </row>
    <row r="100041" spans="6:12" x14ac:dyDescent="0.35">
      <c r="F100041" s="34"/>
      <c r="J100041" s="34"/>
      <c r="K100041" s="34"/>
      <c r="L100041" s="34"/>
    </row>
    <row r="100042" spans="6:12" x14ac:dyDescent="0.35">
      <c r="F100042" s="34"/>
      <c r="J100042" s="34"/>
      <c r="K100042" s="34"/>
      <c r="L100042" s="34"/>
    </row>
    <row r="100043" spans="6:12" x14ac:dyDescent="0.35">
      <c r="F100043" s="34"/>
      <c r="J100043" s="34"/>
      <c r="K100043" s="34"/>
      <c r="L100043" s="34"/>
    </row>
    <row r="100044" spans="6:12" x14ac:dyDescent="0.35">
      <c r="F100044" s="34"/>
      <c r="J100044" s="34"/>
      <c r="K100044" s="34"/>
      <c r="L100044" s="34"/>
    </row>
    <row r="100045" spans="6:12" x14ac:dyDescent="0.35">
      <c r="F100045" s="34"/>
      <c r="J100045" s="34"/>
      <c r="K100045" s="34"/>
      <c r="L100045" s="34"/>
    </row>
    <row r="100046" spans="6:12" x14ac:dyDescent="0.35">
      <c r="F100046" s="34"/>
      <c r="J100046" s="34"/>
      <c r="K100046" s="34"/>
      <c r="L100046" s="34"/>
    </row>
    <row r="100047" spans="6:12" x14ac:dyDescent="0.35">
      <c r="F100047" s="34"/>
      <c r="J100047" s="34"/>
      <c r="K100047" s="34"/>
      <c r="L100047" s="34"/>
    </row>
    <row r="100048" spans="6:12" x14ac:dyDescent="0.35">
      <c r="F100048" s="34"/>
      <c r="J100048" s="34"/>
      <c r="K100048" s="34"/>
      <c r="L100048" s="34"/>
    </row>
    <row r="100049" spans="6:12" x14ac:dyDescent="0.35">
      <c r="F100049" s="34"/>
      <c r="J100049" s="34"/>
      <c r="K100049" s="34"/>
      <c r="L100049" s="34"/>
    </row>
    <row r="100050" spans="6:12" x14ac:dyDescent="0.35">
      <c r="F100050" s="34"/>
      <c r="J100050" s="34"/>
      <c r="K100050" s="34"/>
      <c r="L100050" s="34"/>
    </row>
    <row r="100051" spans="6:12" x14ac:dyDescent="0.35">
      <c r="F100051" s="34"/>
      <c r="J100051" s="34"/>
      <c r="K100051" s="34"/>
      <c r="L100051" s="34"/>
    </row>
    <row r="100052" spans="6:12" x14ac:dyDescent="0.35">
      <c r="F100052" s="34"/>
      <c r="J100052" s="34"/>
      <c r="K100052" s="34"/>
      <c r="L100052" s="34"/>
    </row>
    <row r="100053" spans="6:12" x14ac:dyDescent="0.35">
      <c r="F100053" s="34"/>
      <c r="J100053" s="34"/>
      <c r="K100053" s="34"/>
      <c r="L100053" s="34"/>
    </row>
    <row r="100054" spans="6:12" x14ac:dyDescent="0.35">
      <c r="F100054" s="34"/>
      <c r="J100054" s="34"/>
      <c r="K100054" s="34"/>
      <c r="L100054" s="34"/>
    </row>
    <row r="100055" spans="6:12" x14ac:dyDescent="0.35">
      <c r="F100055" s="34"/>
      <c r="J100055" s="34"/>
      <c r="K100055" s="34"/>
      <c r="L100055" s="34"/>
    </row>
    <row r="100056" spans="6:12" x14ac:dyDescent="0.35">
      <c r="F100056" s="34"/>
      <c r="J100056" s="34"/>
      <c r="K100056" s="34"/>
      <c r="L100056" s="34"/>
    </row>
    <row r="100057" spans="6:12" x14ac:dyDescent="0.35">
      <c r="F100057" s="34"/>
      <c r="J100057" s="34"/>
      <c r="K100057" s="34"/>
      <c r="L100057" s="34"/>
    </row>
    <row r="100058" spans="6:12" x14ac:dyDescent="0.35">
      <c r="F100058" s="34"/>
      <c r="J100058" s="34"/>
      <c r="K100058" s="34"/>
      <c r="L100058" s="34"/>
    </row>
    <row r="100059" spans="6:12" x14ac:dyDescent="0.35">
      <c r="F100059" s="34"/>
      <c r="J100059" s="34"/>
      <c r="K100059" s="34"/>
      <c r="L100059" s="34"/>
    </row>
    <row r="100060" spans="6:12" x14ac:dyDescent="0.35">
      <c r="F100060" s="34"/>
      <c r="J100060" s="34"/>
      <c r="K100060" s="34"/>
      <c r="L100060" s="34"/>
    </row>
    <row r="100061" spans="6:12" x14ac:dyDescent="0.35">
      <c r="F100061" s="34"/>
      <c r="J100061" s="34"/>
      <c r="K100061" s="34"/>
      <c r="L100061" s="34"/>
    </row>
    <row r="100062" spans="6:12" x14ac:dyDescent="0.35">
      <c r="F100062" s="34"/>
      <c r="J100062" s="34"/>
      <c r="K100062" s="34"/>
      <c r="L100062" s="34"/>
    </row>
    <row r="100063" spans="6:12" x14ac:dyDescent="0.35">
      <c r="F100063" s="34"/>
      <c r="J100063" s="34"/>
      <c r="K100063" s="34"/>
      <c r="L100063" s="34"/>
    </row>
    <row r="100064" spans="6:12" x14ac:dyDescent="0.35">
      <c r="F100064" s="34"/>
      <c r="J100064" s="34"/>
      <c r="K100064" s="34"/>
      <c r="L100064" s="34"/>
    </row>
    <row r="100065" spans="6:12" x14ac:dyDescent="0.35">
      <c r="F100065" s="34"/>
      <c r="J100065" s="34"/>
      <c r="K100065" s="34"/>
      <c r="L100065" s="34"/>
    </row>
    <row r="100066" spans="6:12" x14ac:dyDescent="0.35">
      <c r="F100066" s="34"/>
      <c r="J100066" s="34"/>
      <c r="K100066" s="34"/>
      <c r="L100066" s="34"/>
    </row>
    <row r="100067" spans="6:12" x14ac:dyDescent="0.35">
      <c r="F100067" s="34"/>
      <c r="J100067" s="34"/>
      <c r="K100067" s="34"/>
      <c r="L100067" s="34"/>
    </row>
    <row r="100068" spans="6:12" x14ac:dyDescent="0.35">
      <c r="F100068" s="34"/>
      <c r="J100068" s="34"/>
      <c r="K100068" s="34"/>
      <c r="L100068" s="34"/>
    </row>
    <row r="100069" spans="6:12" x14ac:dyDescent="0.35">
      <c r="F100069" s="34"/>
      <c r="J100069" s="34"/>
      <c r="K100069" s="34"/>
      <c r="L100069" s="34"/>
    </row>
    <row r="100070" spans="6:12" x14ac:dyDescent="0.35">
      <c r="F100070" s="34"/>
      <c r="J100070" s="34"/>
      <c r="K100070" s="34"/>
      <c r="L100070" s="34"/>
    </row>
    <row r="100071" spans="6:12" x14ac:dyDescent="0.35">
      <c r="F100071" s="34"/>
      <c r="J100071" s="34"/>
      <c r="K100071" s="34"/>
      <c r="L100071" s="34"/>
    </row>
    <row r="100072" spans="6:12" x14ac:dyDescent="0.35">
      <c r="F100072" s="34"/>
      <c r="J100072" s="34"/>
      <c r="K100072" s="34"/>
      <c r="L100072" s="34"/>
    </row>
    <row r="100073" spans="6:12" x14ac:dyDescent="0.35">
      <c r="F100073" s="34"/>
      <c r="J100073" s="34"/>
      <c r="K100073" s="34"/>
      <c r="L100073" s="34"/>
    </row>
    <row r="100074" spans="6:12" x14ac:dyDescent="0.35">
      <c r="F100074" s="34"/>
      <c r="J100074" s="34"/>
      <c r="K100074" s="34"/>
      <c r="L100074" s="34"/>
    </row>
    <row r="100075" spans="6:12" x14ac:dyDescent="0.35">
      <c r="F100075" s="34"/>
      <c r="J100075" s="34"/>
      <c r="K100075" s="34"/>
      <c r="L100075" s="34"/>
    </row>
    <row r="100076" spans="6:12" x14ac:dyDescent="0.35">
      <c r="F100076" s="34"/>
      <c r="J100076" s="34"/>
      <c r="K100076" s="34"/>
      <c r="L100076" s="34"/>
    </row>
    <row r="100077" spans="6:12" x14ac:dyDescent="0.35">
      <c r="F100077" s="34"/>
      <c r="J100077" s="34"/>
      <c r="K100077" s="34"/>
      <c r="L100077" s="34"/>
    </row>
    <row r="100078" spans="6:12" x14ac:dyDescent="0.35">
      <c r="F100078" s="34"/>
      <c r="J100078" s="34"/>
      <c r="K100078" s="34"/>
      <c r="L100078" s="34"/>
    </row>
    <row r="100079" spans="6:12" x14ac:dyDescent="0.35">
      <c r="F100079" s="34"/>
      <c r="J100079" s="34"/>
      <c r="K100079" s="34"/>
      <c r="L100079" s="34"/>
    </row>
    <row r="100080" spans="6:12" x14ac:dyDescent="0.35">
      <c r="F100080" s="34"/>
      <c r="J100080" s="34"/>
      <c r="K100080" s="34"/>
      <c r="L100080" s="34"/>
    </row>
    <row r="100081" spans="6:12" x14ac:dyDescent="0.35">
      <c r="F100081" s="34"/>
      <c r="J100081" s="34"/>
      <c r="K100081" s="34"/>
      <c r="L100081" s="34"/>
    </row>
    <row r="100082" spans="6:12" x14ac:dyDescent="0.35">
      <c r="F100082" s="34"/>
      <c r="J100082" s="34"/>
      <c r="K100082" s="34"/>
      <c r="L100082" s="34"/>
    </row>
    <row r="100083" spans="6:12" x14ac:dyDescent="0.35">
      <c r="F100083" s="34"/>
      <c r="J100083" s="34"/>
      <c r="K100083" s="34"/>
      <c r="L100083" s="34"/>
    </row>
    <row r="100084" spans="6:12" x14ac:dyDescent="0.35">
      <c r="F100084" s="34"/>
      <c r="J100084" s="34"/>
      <c r="K100084" s="34"/>
      <c r="L100084" s="34"/>
    </row>
    <row r="100085" spans="6:12" x14ac:dyDescent="0.35">
      <c r="F100085" s="34"/>
      <c r="J100085" s="34"/>
      <c r="K100085" s="34"/>
      <c r="L100085" s="34"/>
    </row>
    <row r="100086" spans="6:12" x14ac:dyDescent="0.35">
      <c r="F100086" s="34"/>
      <c r="J100086" s="34"/>
      <c r="K100086" s="34"/>
      <c r="L100086" s="34"/>
    </row>
    <row r="100087" spans="6:12" x14ac:dyDescent="0.35">
      <c r="F100087" s="34"/>
      <c r="J100087" s="34"/>
      <c r="K100087" s="34"/>
      <c r="L100087" s="34"/>
    </row>
    <row r="100088" spans="6:12" x14ac:dyDescent="0.35">
      <c r="F100088" s="34"/>
      <c r="J100088" s="34"/>
      <c r="K100088" s="34"/>
      <c r="L100088" s="34"/>
    </row>
    <row r="100089" spans="6:12" x14ac:dyDescent="0.35">
      <c r="F100089" s="34"/>
      <c r="J100089" s="34"/>
      <c r="K100089" s="34"/>
      <c r="L100089" s="34"/>
    </row>
    <row r="100090" spans="6:12" x14ac:dyDescent="0.35">
      <c r="F100090" s="34"/>
      <c r="J100090" s="34"/>
      <c r="K100090" s="34"/>
      <c r="L100090" s="34"/>
    </row>
    <row r="100091" spans="6:12" x14ac:dyDescent="0.35">
      <c r="F100091" s="34"/>
      <c r="J100091" s="34"/>
      <c r="K100091" s="34"/>
      <c r="L100091" s="34"/>
    </row>
    <row r="100092" spans="6:12" x14ac:dyDescent="0.35">
      <c r="F100092" s="34"/>
      <c r="J100092" s="34"/>
      <c r="K100092" s="34"/>
      <c r="L100092" s="34"/>
    </row>
    <row r="100093" spans="6:12" x14ac:dyDescent="0.35">
      <c r="F100093" s="34"/>
      <c r="J100093" s="34"/>
      <c r="K100093" s="34"/>
      <c r="L100093" s="34"/>
    </row>
    <row r="100094" spans="6:12" x14ac:dyDescent="0.35">
      <c r="F100094" s="34"/>
      <c r="J100094" s="34"/>
      <c r="K100094" s="34"/>
      <c r="L100094" s="34"/>
    </row>
    <row r="100095" spans="6:12" x14ac:dyDescent="0.35">
      <c r="F100095" s="34"/>
      <c r="J100095" s="34"/>
      <c r="K100095" s="34"/>
      <c r="L100095" s="34"/>
    </row>
    <row r="100096" spans="6:12" x14ac:dyDescent="0.35">
      <c r="F100096" s="34"/>
      <c r="J100096" s="34"/>
      <c r="K100096" s="34"/>
      <c r="L100096" s="34"/>
    </row>
    <row r="100097" spans="6:12" x14ac:dyDescent="0.35">
      <c r="F100097" s="34"/>
      <c r="J100097" s="34"/>
      <c r="K100097" s="34"/>
      <c r="L100097" s="34"/>
    </row>
    <row r="100098" spans="6:12" x14ac:dyDescent="0.35">
      <c r="F100098" s="34"/>
      <c r="J100098" s="34"/>
      <c r="K100098" s="34"/>
      <c r="L100098" s="34"/>
    </row>
    <row r="100099" spans="6:12" x14ac:dyDescent="0.35">
      <c r="F100099" s="34"/>
      <c r="J100099" s="34"/>
      <c r="K100099" s="34"/>
      <c r="L100099" s="34"/>
    </row>
    <row r="100100" spans="6:12" x14ac:dyDescent="0.35">
      <c r="F100100" s="34"/>
      <c r="J100100" s="34"/>
      <c r="K100100" s="34"/>
      <c r="L100100" s="34"/>
    </row>
    <row r="100101" spans="6:12" x14ac:dyDescent="0.35">
      <c r="F100101" s="34"/>
      <c r="J100101" s="34"/>
      <c r="K100101" s="34"/>
      <c r="L100101" s="34"/>
    </row>
    <row r="100102" spans="6:12" x14ac:dyDescent="0.35">
      <c r="F100102" s="34"/>
      <c r="J100102" s="34"/>
      <c r="K100102" s="34"/>
      <c r="L100102" s="34"/>
    </row>
    <row r="100103" spans="6:12" x14ac:dyDescent="0.35">
      <c r="F100103" s="34"/>
      <c r="J100103" s="34"/>
      <c r="K100103" s="34"/>
      <c r="L100103" s="34"/>
    </row>
    <row r="100104" spans="6:12" x14ac:dyDescent="0.35">
      <c r="F100104" s="34"/>
      <c r="J100104" s="34"/>
      <c r="K100104" s="34"/>
      <c r="L100104" s="34"/>
    </row>
    <row r="100105" spans="6:12" x14ac:dyDescent="0.35">
      <c r="F100105" s="34"/>
      <c r="J100105" s="34"/>
      <c r="K100105" s="34"/>
      <c r="L100105" s="34"/>
    </row>
    <row r="100106" spans="6:12" x14ac:dyDescent="0.35">
      <c r="F100106" s="34"/>
      <c r="J100106" s="34"/>
      <c r="K100106" s="34"/>
      <c r="L100106" s="34"/>
    </row>
    <row r="100107" spans="6:12" x14ac:dyDescent="0.35">
      <c r="F100107" s="34"/>
      <c r="J100107" s="34"/>
      <c r="K100107" s="34"/>
      <c r="L100107" s="34"/>
    </row>
    <row r="100108" spans="6:12" x14ac:dyDescent="0.35">
      <c r="F100108" s="34"/>
      <c r="J100108" s="34"/>
      <c r="K100108" s="34"/>
      <c r="L100108" s="34"/>
    </row>
    <row r="100109" spans="6:12" x14ac:dyDescent="0.35">
      <c r="F100109" s="34"/>
      <c r="J100109" s="34"/>
      <c r="K100109" s="34"/>
      <c r="L100109" s="34"/>
    </row>
    <row r="100110" spans="6:12" x14ac:dyDescent="0.35">
      <c r="F100110" s="34"/>
      <c r="J100110" s="34"/>
      <c r="K100110" s="34"/>
      <c r="L100110" s="34"/>
    </row>
    <row r="100111" spans="6:12" x14ac:dyDescent="0.35">
      <c r="F100111" s="34"/>
      <c r="J100111" s="34"/>
      <c r="K100111" s="34"/>
      <c r="L100111" s="34"/>
    </row>
    <row r="100112" spans="6:12" x14ac:dyDescent="0.35">
      <c r="F100112" s="34"/>
      <c r="J100112" s="34"/>
      <c r="K100112" s="34"/>
      <c r="L100112" s="34"/>
    </row>
    <row r="100113" spans="6:12" x14ac:dyDescent="0.35">
      <c r="F100113" s="34"/>
      <c r="J100113" s="34"/>
      <c r="K100113" s="34"/>
      <c r="L100113" s="34"/>
    </row>
    <row r="100114" spans="6:12" x14ac:dyDescent="0.35">
      <c r="F100114" s="34"/>
      <c r="J100114" s="34"/>
      <c r="K100114" s="34"/>
      <c r="L100114" s="34"/>
    </row>
    <row r="100115" spans="6:12" x14ac:dyDescent="0.35">
      <c r="F100115" s="34"/>
      <c r="J100115" s="34"/>
      <c r="K100115" s="34"/>
      <c r="L100115" s="34"/>
    </row>
    <row r="100116" spans="6:12" x14ac:dyDescent="0.35">
      <c r="F100116" s="34"/>
      <c r="J100116" s="34"/>
      <c r="K100116" s="34"/>
      <c r="L100116" s="34"/>
    </row>
    <row r="100117" spans="6:12" x14ac:dyDescent="0.35">
      <c r="F100117" s="34"/>
      <c r="J100117" s="34"/>
      <c r="K100117" s="34"/>
      <c r="L100117" s="34"/>
    </row>
    <row r="100118" spans="6:12" x14ac:dyDescent="0.35">
      <c r="F100118" s="34"/>
      <c r="J100118" s="34"/>
      <c r="K100118" s="34"/>
      <c r="L100118" s="34"/>
    </row>
    <row r="100119" spans="6:12" x14ac:dyDescent="0.35">
      <c r="F100119" s="34"/>
      <c r="J100119" s="34"/>
      <c r="K100119" s="34"/>
      <c r="L100119" s="34"/>
    </row>
    <row r="100120" spans="6:12" x14ac:dyDescent="0.35">
      <c r="F100120" s="34"/>
      <c r="J100120" s="34"/>
      <c r="K100120" s="34"/>
      <c r="L100120" s="34"/>
    </row>
    <row r="100121" spans="6:12" x14ac:dyDescent="0.35">
      <c r="F100121" s="34"/>
      <c r="J100121" s="34"/>
      <c r="K100121" s="34"/>
      <c r="L100121" s="34"/>
    </row>
    <row r="100122" spans="6:12" x14ac:dyDescent="0.35">
      <c r="F100122" s="34"/>
      <c r="J100122" s="34"/>
      <c r="K100122" s="34"/>
      <c r="L100122" s="34"/>
    </row>
    <row r="100123" spans="6:12" x14ac:dyDescent="0.35">
      <c r="F100123" s="34"/>
      <c r="J100123" s="34"/>
      <c r="K100123" s="34"/>
      <c r="L100123" s="34"/>
    </row>
    <row r="100124" spans="6:12" x14ac:dyDescent="0.35">
      <c r="F100124" s="34"/>
      <c r="J100124" s="34"/>
      <c r="K100124" s="34"/>
      <c r="L100124" s="34"/>
    </row>
    <row r="100125" spans="6:12" x14ac:dyDescent="0.35">
      <c r="F100125" s="34"/>
      <c r="J100125" s="34"/>
      <c r="K100125" s="34"/>
      <c r="L100125" s="34"/>
    </row>
    <row r="100126" spans="6:12" x14ac:dyDescent="0.35">
      <c r="F100126" s="34"/>
      <c r="J100126" s="34"/>
      <c r="K100126" s="34"/>
      <c r="L100126" s="34"/>
    </row>
    <row r="100127" spans="6:12" x14ac:dyDescent="0.35">
      <c r="F100127" s="34"/>
      <c r="J100127" s="34"/>
      <c r="K100127" s="34"/>
      <c r="L100127" s="34"/>
    </row>
    <row r="100128" spans="6:12" x14ac:dyDescent="0.35">
      <c r="F100128" s="34"/>
      <c r="J100128" s="34"/>
      <c r="K100128" s="34"/>
      <c r="L100128" s="34"/>
    </row>
    <row r="100129" spans="6:12" x14ac:dyDescent="0.35">
      <c r="F100129" s="34"/>
      <c r="J100129" s="34"/>
      <c r="K100129" s="34"/>
      <c r="L100129" s="34"/>
    </row>
    <row r="100130" spans="6:12" x14ac:dyDescent="0.35">
      <c r="F100130" s="34"/>
      <c r="J100130" s="34"/>
      <c r="K100130" s="34"/>
      <c r="L100130" s="34"/>
    </row>
    <row r="100131" spans="6:12" x14ac:dyDescent="0.35">
      <c r="F100131" s="34"/>
      <c r="J100131" s="34"/>
      <c r="K100131" s="34"/>
      <c r="L100131" s="34"/>
    </row>
    <row r="100132" spans="6:12" x14ac:dyDescent="0.35">
      <c r="F100132" s="34"/>
      <c r="J100132" s="34"/>
      <c r="K100132" s="34"/>
      <c r="L100132" s="34"/>
    </row>
    <row r="100133" spans="6:12" x14ac:dyDescent="0.35">
      <c r="F100133" s="34"/>
      <c r="J100133" s="34"/>
      <c r="K100133" s="34"/>
      <c r="L100133" s="34"/>
    </row>
    <row r="100134" spans="6:12" x14ac:dyDescent="0.35">
      <c r="F100134" s="34"/>
      <c r="J100134" s="34"/>
      <c r="K100134" s="34"/>
      <c r="L100134" s="34"/>
    </row>
    <row r="100135" spans="6:12" x14ac:dyDescent="0.35">
      <c r="F100135" s="34"/>
      <c r="J100135" s="34"/>
      <c r="K100135" s="34"/>
      <c r="L100135" s="34"/>
    </row>
    <row r="100136" spans="6:12" x14ac:dyDescent="0.35">
      <c r="F100136" s="34"/>
      <c r="J100136" s="34"/>
      <c r="K100136" s="34"/>
      <c r="L100136" s="34"/>
    </row>
    <row r="100137" spans="6:12" x14ac:dyDescent="0.35">
      <c r="F100137" s="34"/>
      <c r="J100137" s="34"/>
      <c r="K100137" s="34"/>
      <c r="L100137" s="34"/>
    </row>
    <row r="100138" spans="6:12" x14ac:dyDescent="0.35">
      <c r="F100138" s="34"/>
      <c r="J100138" s="34"/>
      <c r="K100138" s="34"/>
      <c r="L100138" s="34"/>
    </row>
    <row r="100139" spans="6:12" x14ac:dyDescent="0.35">
      <c r="F100139" s="34"/>
      <c r="J100139" s="34"/>
      <c r="K100139" s="34"/>
      <c r="L100139" s="34"/>
    </row>
    <row r="100140" spans="6:12" x14ac:dyDescent="0.35">
      <c r="F100140" s="34"/>
      <c r="J100140" s="34"/>
      <c r="K100140" s="34"/>
      <c r="L100140" s="34"/>
    </row>
    <row r="100141" spans="6:12" x14ac:dyDescent="0.35">
      <c r="F100141" s="34"/>
      <c r="J100141" s="34"/>
      <c r="K100141" s="34"/>
      <c r="L100141" s="34"/>
    </row>
    <row r="100142" spans="6:12" x14ac:dyDescent="0.35">
      <c r="F100142" s="34"/>
      <c r="J100142" s="34"/>
      <c r="K100142" s="34"/>
      <c r="L100142" s="34"/>
    </row>
    <row r="100143" spans="6:12" x14ac:dyDescent="0.35">
      <c r="F100143" s="34"/>
      <c r="J100143" s="34"/>
      <c r="K100143" s="34"/>
      <c r="L100143" s="34"/>
    </row>
    <row r="100144" spans="6:12" x14ac:dyDescent="0.35">
      <c r="F100144" s="34"/>
      <c r="J100144" s="34"/>
      <c r="K100144" s="34"/>
      <c r="L100144" s="34"/>
    </row>
    <row r="100145" spans="6:12" x14ac:dyDescent="0.35">
      <c r="F100145" s="34"/>
      <c r="J100145" s="34"/>
      <c r="K100145" s="34"/>
      <c r="L100145" s="34"/>
    </row>
    <row r="100146" spans="6:12" x14ac:dyDescent="0.35">
      <c r="F100146" s="34"/>
      <c r="J100146" s="34"/>
      <c r="K100146" s="34"/>
      <c r="L100146" s="34"/>
    </row>
    <row r="100147" spans="6:12" x14ac:dyDescent="0.35">
      <c r="F100147" s="34"/>
      <c r="J100147" s="34"/>
      <c r="K100147" s="34"/>
      <c r="L100147" s="34"/>
    </row>
    <row r="100148" spans="6:12" x14ac:dyDescent="0.35">
      <c r="F100148" s="34"/>
      <c r="J100148" s="34"/>
      <c r="K100148" s="34"/>
      <c r="L100148" s="34"/>
    </row>
    <row r="100149" spans="6:12" x14ac:dyDescent="0.35">
      <c r="F100149" s="34"/>
      <c r="J100149" s="34"/>
      <c r="K100149" s="34"/>
      <c r="L100149" s="34"/>
    </row>
    <row r="100150" spans="6:12" x14ac:dyDescent="0.35">
      <c r="F100150" s="34"/>
      <c r="J100150" s="34"/>
      <c r="K100150" s="34"/>
      <c r="L100150" s="34"/>
    </row>
    <row r="100151" spans="6:12" x14ac:dyDescent="0.35">
      <c r="F100151" s="34"/>
      <c r="J100151" s="34"/>
      <c r="K100151" s="34"/>
      <c r="L100151" s="34"/>
    </row>
    <row r="100152" spans="6:12" x14ac:dyDescent="0.35">
      <c r="F100152" s="34"/>
      <c r="J100152" s="34"/>
      <c r="K100152" s="34"/>
      <c r="L100152" s="34"/>
    </row>
    <row r="100153" spans="6:12" x14ac:dyDescent="0.35">
      <c r="F100153" s="34"/>
      <c r="J100153" s="34"/>
      <c r="K100153" s="34"/>
      <c r="L100153" s="34"/>
    </row>
    <row r="100154" spans="6:12" x14ac:dyDescent="0.35">
      <c r="F100154" s="34"/>
      <c r="J100154" s="34"/>
      <c r="K100154" s="34"/>
      <c r="L100154" s="34"/>
    </row>
    <row r="100155" spans="6:12" x14ac:dyDescent="0.35">
      <c r="F100155" s="34"/>
      <c r="J100155" s="34"/>
      <c r="K100155" s="34"/>
      <c r="L100155" s="34"/>
    </row>
    <row r="100156" spans="6:12" x14ac:dyDescent="0.35">
      <c r="F100156" s="34"/>
      <c r="J100156" s="34"/>
      <c r="K100156" s="34"/>
      <c r="L100156" s="34"/>
    </row>
    <row r="100157" spans="6:12" x14ac:dyDescent="0.35">
      <c r="F100157" s="34"/>
      <c r="J100157" s="34"/>
      <c r="K100157" s="34"/>
      <c r="L100157" s="34"/>
    </row>
    <row r="100158" spans="6:12" x14ac:dyDescent="0.35">
      <c r="F100158" s="34"/>
      <c r="J100158" s="34"/>
      <c r="K100158" s="34"/>
      <c r="L100158" s="34"/>
    </row>
    <row r="100159" spans="6:12" x14ac:dyDescent="0.35">
      <c r="F100159" s="34"/>
      <c r="J100159" s="34"/>
      <c r="K100159" s="34"/>
      <c r="L100159" s="34"/>
    </row>
    <row r="100160" spans="6:12" x14ac:dyDescent="0.35">
      <c r="F100160" s="34"/>
      <c r="J100160" s="34"/>
      <c r="K100160" s="34"/>
      <c r="L100160" s="34"/>
    </row>
    <row r="100161" spans="6:12" x14ac:dyDescent="0.35">
      <c r="F100161" s="34"/>
      <c r="J100161" s="34"/>
      <c r="K100161" s="34"/>
      <c r="L100161" s="34"/>
    </row>
    <row r="100162" spans="6:12" x14ac:dyDescent="0.35">
      <c r="F100162" s="34"/>
      <c r="J100162" s="34"/>
      <c r="K100162" s="34"/>
      <c r="L100162" s="34"/>
    </row>
    <row r="100163" spans="6:12" x14ac:dyDescent="0.35">
      <c r="F100163" s="34"/>
      <c r="J100163" s="34"/>
      <c r="K100163" s="34"/>
      <c r="L100163" s="34"/>
    </row>
    <row r="100164" spans="6:12" x14ac:dyDescent="0.35">
      <c r="F100164" s="34"/>
      <c r="J100164" s="34"/>
      <c r="K100164" s="34"/>
      <c r="L100164" s="34"/>
    </row>
    <row r="100165" spans="6:12" x14ac:dyDescent="0.35">
      <c r="F100165" s="34"/>
      <c r="J100165" s="34"/>
      <c r="K100165" s="34"/>
      <c r="L100165" s="34"/>
    </row>
    <row r="100166" spans="6:12" x14ac:dyDescent="0.35">
      <c r="F100166" s="34"/>
      <c r="J100166" s="34"/>
      <c r="K100166" s="34"/>
      <c r="L100166" s="34"/>
    </row>
    <row r="100167" spans="6:12" x14ac:dyDescent="0.35">
      <c r="F100167" s="34"/>
      <c r="J100167" s="34"/>
      <c r="K100167" s="34"/>
      <c r="L100167" s="34"/>
    </row>
    <row r="100168" spans="6:12" x14ac:dyDescent="0.35">
      <c r="F100168" s="34"/>
      <c r="J100168" s="34"/>
      <c r="K100168" s="34"/>
      <c r="L100168" s="34"/>
    </row>
    <row r="100169" spans="6:12" x14ac:dyDescent="0.35">
      <c r="F100169" s="34"/>
      <c r="J100169" s="34"/>
      <c r="K100169" s="34"/>
      <c r="L100169" s="34"/>
    </row>
    <row r="100170" spans="6:12" x14ac:dyDescent="0.35">
      <c r="F100170" s="34"/>
      <c r="J100170" s="34"/>
      <c r="K100170" s="34"/>
      <c r="L100170" s="34"/>
    </row>
    <row r="100171" spans="6:12" x14ac:dyDescent="0.35">
      <c r="F100171" s="34"/>
      <c r="J100171" s="34"/>
      <c r="K100171" s="34"/>
      <c r="L100171" s="34"/>
    </row>
    <row r="100172" spans="6:12" x14ac:dyDescent="0.35">
      <c r="F100172" s="34"/>
      <c r="J100172" s="34"/>
      <c r="K100172" s="34"/>
      <c r="L100172" s="34"/>
    </row>
    <row r="100173" spans="6:12" x14ac:dyDescent="0.35">
      <c r="F100173" s="34"/>
      <c r="J100173" s="34"/>
      <c r="K100173" s="34"/>
      <c r="L100173" s="34"/>
    </row>
    <row r="100174" spans="6:12" x14ac:dyDescent="0.35">
      <c r="F100174" s="34"/>
      <c r="J100174" s="34"/>
      <c r="K100174" s="34"/>
      <c r="L100174" s="34"/>
    </row>
    <row r="100175" spans="6:12" x14ac:dyDescent="0.35">
      <c r="F100175" s="34"/>
      <c r="J100175" s="34"/>
      <c r="K100175" s="34"/>
      <c r="L100175" s="34"/>
    </row>
    <row r="100176" spans="6:12" x14ac:dyDescent="0.35">
      <c r="F100176" s="34"/>
      <c r="J100176" s="34"/>
      <c r="K100176" s="34"/>
      <c r="L100176" s="34"/>
    </row>
    <row r="100177" spans="6:12" x14ac:dyDescent="0.35">
      <c r="F100177" s="34"/>
      <c r="J100177" s="34"/>
      <c r="K100177" s="34"/>
      <c r="L100177" s="34"/>
    </row>
    <row r="100178" spans="6:12" x14ac:dyDescent="0.35">
      <c r="F100178" s="34"/>
      <c r="J100178" s="34"/>
      <c r="K100178" s="34"/>
      <c r="L100178" s="34"/>
    </row>
    <row r="100179" spans="6:12" x14ac:dyDescent="0.35">
      <c r="F100179" s="34"/>
      <c r="J100179" s="34"/>
      <c r="K100179" s="34"/>
      <c r="L100179" s="34"/>
    </row>
    <row r="100180" spans="6:12" x14ac:dyDescent="0.35">
      <c r="F100180" s="34"/>
      <c r="J100180" s="34"/>
      <c r="K100180" s="34"/>
      <c r="L100180" s="34"/>
    </row>
    <row r="100181" spans="6:12" x14ac:dyDescent="0.35">
      <c r="F100181" s="34"/>
      <c r="J100181" s="34"/>
      <c r="K100181" s="34"/>
      <c r="L100181" s="34"/>
    </row>
    <row r="100182" spans="6:12" x14ac:dyDescent="0.35">
      <c r="F100182" s="34"/>
      <c r="J100182" s="34"/>
      <c r="K100182" s="34"/>
      <c r="L100182" s="34"/>
    </row>
    <row r="100183" spans="6:12" x14ac:dyDescent="0.35">
      <c r="F100183" s="34"/>
      <c r="J100183" s="34"/>
      <c r="K100183" s="34"/>
      <c r="L100183" s="34"/>
    </row>
    <row r="100184" spans="6:12" x14ac:dyDescent="0.35">
      <c r="F100184" s="34"/>
      <c r="J100184" s="34"/>
      <c r="K100184" s="34"/>
      <c r="L100184" s="34"/>
    </row>
    <row r="100185" spans="6:12" x14ac:dyDescent="0.35">
      <c r="F100185" s="34"/>
      <c r="J100185" s="34"/>
      <c r="K100185" s="34"/>
      <c r="L100185" s="34"/>
    </row>
    <row r="100186" spans="6:12" x14ac:dyDescent="0.35">
      <c r="F100186" s="34"/>
      <c r="J100186" s="34"/>
      <c r="K100186" s="34"/>
      <c r="L100186" s="34"/>
    </row>
    <row r="100187" spans="6:12" x14ac:dyDescent="0.35">
      <c r="F100187" s="34"/>
      <c r="J100187" s="34"/>
      <c r="K100187" s="34"/>
      <c r="L100187" s="34"/>
    </row>
    <row r="100188" spans="6:12" x14ac:dyDescent="0.35">
      <c r="F100188" s="34"/>
      <c r="J100188" s="34"/>
      <c r="K100188" s="34"/>
      <c r="L100188" s="34"/>
    </row>
    <row r="100189" spans="6:12" x14ac:dyDescent="0.35">
      <c r="F100189" s="34"/>
      <c r="J100189" s="34"/>
      <c r="K100189" s="34"/>
      <c r="L100189" s="34"/>
    </row>
    <row r="100190" spans="6:12" x14ac:dyDescent="0.35">
      <c r="F100190" s="34"/>
      <c r="J100190" s="34"/>
      <c r="K100190" s="34"/>
      <c r="L100190" s="34"/>
    </row>
    <row r="100191" spans="6:12" x14ac:dyDescent="0.35">
      <c r="F100191" s="34"/>
      <c r="J100191" s="34"/>
      <c r="K100191" s="34"/>
      <c r="L100191" s="34"/>
    </row>
    <row r="100192" spans="6:12" x14ac:dyDescent="0.35">
      <c r="F100192" s="34"/>
      <c r="J100192" s="34"/>
      <c r="K100192" s="34"/>
      <c r="L100192" s="34"/>
    </row>
    <row r="100193" spans="6:12" x14ac:dyDescent="0.35">
      <c r="F100193" s="34"/>
      <c r="J100193" s="34"/>
      <c r="K100193" s="34"/>
      <c r="L100193" s="34"/>
    </row>
    <row r="100194" spans="6:12" x14ac:dyDescent="0.35">
      <c r="F100194" s="34"/>
      <c r="J100194" s="34"/>
      <c r="K100194" s="34"/>
      <c r="L100194" s="34"/>
    </row>
    <row r="100195" spans="6:12" x14ac:dyDescent="0.35">
      <c r="F100195" s="34"/>
      <c r="J100195" s="34"/>
      <c r="K100195" s="34"/>
      <c r="L100195" s="34"/>
    </row>
    <row r="100196" spans="6:12" x14ac:dyDescent="0.35">
      <c r="F100196" s="34"/>
      <c r="J100196" s="34"/>
      <c r="K100196" s="34"/>
      <c r="L100196" s="34"/>
    </row>
    <row r="100197" spans="6:12" x14ac:dyDescent="0.35">
      <c r="F100197" s="34"/>
      <c r="J100197" s="34"/>
      <c r="K100197" s="34"/>
      <c r="L100197" s="34"/>
    </row>
    <row r="100198" spans="6:12" x14ac:dyDescent="0.35">
      <c r="F100198" s="34"/>
      <c r="J100198" s="34"/>
      <c r="K100198" s="34"/>
      <c r="L100198" s="34"/>
    </row>
    <row r="100199" spans="6:12" x14ac:dyDescent="0.35">
      <c r="F100199" s="34"/>
      <c r="J100199" s="34"/>
      <c r="K100199" s="34"/>
      <c r="L100199" s="34"/>
    </row>
    <row r="100200" spans="6:12" x14ac:dyDescent="0.35">
      <c r="F100200" s="34"/>
      <c r="J100200" s="34"/>
      <c r="K100200" s="34"/>
      <c r="L100200" s="34"/>
    </row>
    <row r="100201" spans="6:12" x14ac:dyDescent="0.35">
      <c r="F100201" s="34"/>
      <c r="J100201" s="34"/>
      <c r="K100201" s="34"/>
      <c r="L100201" s="34"/>
    </row>
    <row r="100202" spans="6:12" x14ac:dyDescent="0.35">
      <c r="F100202" s="34"/>
      <c r="J100202" s="34"/>
      <c r="K100202" s="34"/>
      <c r="L100202" s="34"/>
    </row>
    <row r="100203" spans="6:12" x14ac:dyDescent="0.35">
      <c r="F100203" s="34"/>
      <c r="J100203" s="34"/>
      <c r="K100203" s="34"/>
      <c r="L100203" s="34"/>
    </row>
    <row r="100204" spans="6:12" x14ac:dyDescent="0.35">
      <c r="F100204" s="34"/>
      <c r="J100204" s="34"/>
      <c r="K100204" s="34"/>
      <c r="L100204" s="34"/>
    </row>
    <row r="100205" spans="6:12" x14ac:dyDescent="0.35">
      <c r="F100205" s="34"/>
      <c r="J100205" s="34"/>
      <c r="K100205" s="34"/>
      <c r="L100205" s="34"/>
    </row>
    <row r="100206" spans="6:12" x14ac:dyDescent="0.35">
      <c r="F100206" s="34"/>
      <c r="J100206" s="34"/>
      <c r="K100206" s="34"/>
      <c r="L100206" s="34"/>
    </row>
    <row r="100207" spans="6:12" x14ac:dyDescent="0.35">
      <c r="F100207" s="34"/>
      <c r="J100207" s="34"/>
      <c r="K100207" s="34"/>
      <c r="L100207" s="34"/>
    </row>
    <row r="100208" spans="6:12" x14ac:dyDescent="0.35">
      <c r="F100208" s="34"/>
      <c r="J100208" s="34"/>
      <c r="K100208" s="34"/>
      <c r="L100208" s="34"/>
    </row>
    <row r="100209" spans="6:12" x14ac:dyDescent="0.35">
      <c r="F100209" s="34"/>
      <c r="J100209" s="34"/>
      <c r="K100209" s="34"/>
      <c r="L100209" s="34"/>
    </row>
    <row r="100210" spans="6:12" x14ac:dyDescent="0.35">
      <c r="F100210" s="34"/>
      <c r="J100210" s="34"/>
      <c r="K100210" s="34"/>
      <c r="L100210" s="34"/>
    </row>
    <row r="100211" spans="6:12" x14ac:dyDescent="0.35">
      <c r="F100211" s="34"/>
      <c r="J100211" s="34"/>
      <c r="K100211" s="34"/>
      <c r="L100211" s="34"/>
    </row>
    <row r="100212" spans="6:12" x14ac:dyDescent="0.35">
      <c r="F100212" s="34"/>
      <c r="J100212" s="34"/>
      <c r="K100212" s="34"/>
      <c r="L100212" s="34"/>
    </row>
    <row r="100213" spans="6:12" x14ac:dyDescent="0.35">
      <c r="F100213" s="34"/>
      <c r="J100213" s="34"/>
      <c r="K100213" s="34"/>
      <c r="L100213" s="34"/>
    </row>
    <row r="100214" spans="6:12" x14ac:dyDescent="0.35">
      <c r="F100214" s="34"/>
      <c r="J100214" s="34"/>
      <c r="K100214" s="34"/>
      <c r="L100214" s="34"/>
    </row>
    <row r="100215" spans="6:12" x14ac:dyDescent="0.35">
      <c r="F100215" s="34"/>
      <c r="J100215" s="34"/>
      <c r="K100215" s="34"/>
      <c r="L100215" s="34"/>
    </row>
    <row r="100216" spans="6:12" x14ac:dyDescent="0.35">
      <c r="F100216" s="34"/>
      <c r="J100216" s="34"/>
      <c r="K100216" s="34"/>
      <c r="L100216" s="34"/>
    </row>
    <row r="100217" spans="6:12" x14ac:dyDescent="0.35">
      <c r="F100217" s="34"/>
      <c r="J100217" s="34"/>
      <c r="K100217" s="34"/>
      <c r="L100217" s="34"/>
    </row>
    <row r="100218" spans="6:12" x14ac:dyDescent="0.35">
      <c r="F100218" s="34"/>
      <c r="J100218" s="34"/>
      <c r="K100218" s="34"/>
      <c r="L100218" s="34"/>
    </row>
    <row r="100219" spans="6:12" x14ac:dyDescent="0.35">
      <c r="F100219" s="34"/>
      <c r="J100219" s="34"/>
      <c r="K100219" s="34"/>
      <c r="L100219" s="34"/>
    </row>
    <row r="100220" spans="6:12" x14ac:dyDescent="0.35">
      <c r="F100220" s="34"/>
      <c r="J100220" s="34"/>
      <c r="K100220" s="34"/>
      <c r="L100220" s="34"/>
    </row>
    <row r="100221" spans="6:12" x14ac:dyDescent="0.35">
      <c r="F100221" s="34"/>
      <c r="J100221" s="34"/>
      <c r="K100221" s="34"/>
      <c r="L100221" s="34"/>
    </row>
    <row r="100222" spans="6:12" x14ac:dyDescent="0.35">
      <c r="F100222" s="34"/>
      <c r="J100222" s="34"/>
      <c r="K100222" s="34"/>
      <c r="L100222" s="34"/>
    </row>
    <row r="100223" spans="6:12" x14ac:dyDescent="0.35">
      <c r="F100223" s="34"/>
      <c r="J100223" s="34"/>
      <c r="K100223" s="34"/>
      <c r="L100223" s="34"/>
    </row>
    <row r="100224" spans="6:12" x14ac:dyDescent="0.35">
      <c r="F100224" s="34"/>
      <c r="J100224" s="34"/>
      <c r="K100224" s="34"/>
      <c r="L100224" s="34"/>
    </row>
    <row r="100225" spans="6:12" x14ac:dyDescent="0.35">
      <c r="F100225" s="34"/>
      <c r="J100225" s="34"/>
      <c r="K100225" s="34"/>
      <c r="L100225" s="34"/>
    </row>
    <row r="100226" spans="6:12" x14ac:dyDescent="0.35">
      <c r="F100226" s="34"/>
      <c r="J100226" s="34"/>
      <c r="K100226" s="34"/>
      <c r="L100226" s="34"/>
    </row>
    <row r="100227" spans="6:12" x14ac:dyDescent="0.35">
      <c r="F100227" s="34"/>
      <c r="J100227" s="34"/>
      <c r="K100227" s="34"/>
      <c r="L100227" s="34"/>
    </row>
    <row r="100228" spans="6:12" x14ac:dyDescent="0.35">
      <c r="F100228" s="34"/>
      <c r="J100228" s="34"/>
      <c r="K100228" s="34"/>
      <c r="L100228" s="34"/>
    </row>
    <row r="100229" spans="6:12" x14ac:dyDescent="0.35">
      <c r="F100229" s="34"/>
      <c r="J100229" s="34"/>
      <c r="K100229" s="34"/>
      <c r="L100229" s="34"/>
    </row>
    <row r="100230" spans="6:12" x14ac:dyDescent="0.35">
      <c r="F100230" s="34"/>
      <c r="J100230" s="34"/>
      <c r="K100230" s="34"/>
      <c r="L100230" s="34"/>
    </row>
    <row r="100231" spans="6:12" x14ac:dyDescent="0.35">
      <c r="F100231" s="34"/>
      <c r="J100231" s="34"/>
      <c r="K100231" s="34"/>
      <c r="L100231" s="34"/>
    </row>
    <row r="100232" spans="6:12" x14ac:dyDescent="0.35">
      <c r="F100232" s="34"/>
      <c r="J100232" s="34"/>
      <c r="K100232" s="34"/>
      <c r="L100232" s="34"/>
    </row>
    <row r="100233" spans="6:12" x14ac:dyDescent="0.35">
      <c r="F100233" s="34"/>
      <c r="J100233" s="34"/>
      <c r="K100233" s="34"/>
      <c r="L100233" s="34"/>
    </row>
    <row r="100234" spans="6:12" x14ac:dyDescent="0.35">
      <c r="F100234" s="34"/>
      <c r="J100234" s="34"/>
      <c r="K100234" s="34"/>
      <c r="L100234" s="34"/>
    </row>
    <row r="100235" spans="6:12" x14ac:dyDescent="0.35">
      <c r="F100235" s="34"/>
      <c r="J100235" s="34"/>
      <c r="K100235" s="34"/>
      <c r="L100235" s="34"/>
    </row>
    <row r="100236" spans="6:12" x14ac:dyDescent="0.35">
      <c r="F100236" s="34"/>
      <c r="J100236" s="34"/>
      <c r="K100236" s="34"/>
      <c r="L100236" s="34"/>
    </row>
    <row r="100237" spans="6:12" x14ac:dyDescent="0.35">
      <c r="F100237" s="34"/>
      <c r="J100237" s="34"/>
      <c r="K100237" s="34"/>
      <c r="L100237" s="34"/>
    </row>
    <row r="100238" spans="6:12" x14ac:dyDescent="0.35">
      <c r="F100238" s="34"/>
      <c r="J100238" s="34"/>
      <c r="K100238" s="34"/>
      <c r="L100238" s="34"/>
    </row>
    <row r="100239" spans="6:12" x14ac:dyDescent="0.35">
      <c r="F100239" s="34"/>
      <c r="J100239" s="34"/>
      <c r="K100239" s="34"/>
      <c r="L100239" s="34"/>
    </row>
    <row r="100240" spans="6:12" x14ac:dyDescent="0.35">
      <c r="F100240" s="34"/>
      <c r="J100240" s="34"/>
      <c r="K100240" s="34"/>
      <c r="L100240" s="34"/>
    </row>
    <row r="100241" spans="6:12" x14ac:dyDescent="0.35">
      <c r="F100241" s="34"/>
      <c r="J100241" s="34"/>
      <c r="K100241" s="34"/>
      <c r="L100241" s="34"/>
    </row>
    <row r="100242" spans="6:12" x14ac:dyDescent="0.35">
      <c r="F100242" s="34"/>
      <c r="J100242" s="34"/>
      <c r="K100242" s="34"/>
      <c r="L100242" s="34"/>
    </row>
    <row r="100243" spans="6:12" x14ac:dyDescent="0.35">
      <c r="F100243" s="34"/>
      <c r="J100243" s="34"/>
      <c r="K100243" s="34"/>
      <c r="L100243" s="34"/>
    </row>
    <row r="100244" spans="6:12" x14ac:dyDescent="0.35">
      <c r="F100244" s="34"/>
      <c r="J100244" s="34"/>
      <c r="K100244" s="34"/>
      <c r="L100244" s="34"/>
    </row>
    <row r="100245" spans="6:12" x14ac:dyDescent="0.35">
      <c r="F100245" s="34"/>
      <c r="J100245" s="34"/>
      <c r="K100245" s="34"/>
      <c r="L100245" s="34"/>
    </row>
    <row r="100246" spans="6:12" x14ac:dyDescent="0.35">
      <c r="F100246" s="34"/>
      <c r="J100246" s="34"/>
      <c r="K100246" s="34"/>
      <c r="L100246" s="34"/>
    </row>
    <row r="100247" spans="6:12" x14ac:dyDescent="0.35">
      <c r="F100247" s="34"/>
      <c r="J100247" s="34"/>
      <c r="K100247" s="34"/>
      <c r="L100247" s="34"/>
    </row>
    <row r="100248" spans="6:12" x14ac:dyDescent="0.35">
      <c r="F100248" s="34"/>
      <c r="J100248" s="34"/>
      <c r="K100248" s="34"/>
      <c r="L100248" s="34"/>
    </row>
    <row r="100249" spans="6:12" x14ac:dyDescent="0.35">
      <c r="F100249" s="34"/>
      <c r="J100249" s="34"/>
      <c r="K100249" s="34"/>
      <c r="L100249" s="34"/>
    </row>
    <row r="100250" spans="6:12" x14ac:dyDescent="0.35">
      <c r="F100250" s="34"/>
      <c r="J100250" s="34"/>
      <c r="K100250" s="34"/>
      <c r="L100250" s="34"/>
    </row>
    <row r="100251" spans="6:12" x14ac:dyDescent="0.35">
      <c r="F100251" s="34"/>
      <c r="J100251" s="34"/>
      <c r="K100251" s="34"/>
      <c r="L100251" s="34"/>
    </row>
    <row r="100252" spans="6:12" x14ac:dyDescent="0.35">
      <c r="F100252" s="34"/>
      <c r="J100252" s="34"/>
      <c r="K100252" s="34"/>
      <c r="L100252" s="34"/>
    </row>
    <row r="100253" spans="6:12" x14ac:dyDescent="0.35">
      <c r="F100253" s="34"/>
      <c r="J100253" s="34"/>
      <c r="K100253" s="34"/>
      <c r="L100253" s="34"/>
    </row>
    <row r="100254" spans="6:12" x14ac:dyDescent="0.35">
      <c r="F100254" s="34"/>
      <c r="J100254" s="34"/>
      <c r="K100254" s="34"/>
      <c r="L100254" s="34"/>
    </row>
    <row r="100255" spans="6:12" x14ac:dyDescent="0.35">
      <c r="F100255" s="34"/>
      <c r="J100255" s="34"/>
      <c r="K100255" s="34"/>
      <c r="L100255" s="34"/>
    </row>
    <row r="100256" spans="6:12" x14ac:dyDescent="0.35">
      <c r="F100256" s="34"/>
      <c r="J100256" s="34"/>
      <c r="K100256" s="34"/>
      <c r="L100256" s="34"/>
    </row>
    <row r="100257" spans="6:12" x14ac:dyDescent="0.35">
      <c r="F100257" s="34"/>
      <c r="J100257" s="34"/>
      <c r="K100257" s="34"/>
      <c r="L100257" s="34"/>
    </row>
    <row r="100258" spans="6:12" x14ac:dyDescent="0.35">
      <c r="F100258" s="34"/>
      <c r="J100258" s="34"/>
      <c r="K100258" s="34"/>
      <c r="L100258" s="34"/>
    </row>
    <row r="100259" spans="6:12" x14ac:dyDescent="0.35">
      <c r="F100259" s="34"/>
      <c r="J100259" s="34"/>
      <c r="K100259" s="34"/>
      <c r="L100259" s="34"/>
    </row>
    <row r="100260" spans="6:12" x14ac:dyDescent="0.35">
      <c r="F100260" s="34"/>
      <c r="J100260" s="34"/>
      <c r="K100260" s="34"/>
      <c r="L100260" s="34"/>
    </row>
    <row r="100261" spans="6:12" x14ac:dyDescent="0.35">
      <c r="F100261" s="34"/>
      <c r="J100261" s="34"/>
      <c r="K100261" s="34"/>
      <c r="L100261" s="34"/>
    </row>
    <row r="100262" spans="6:12" x14ac:dyDescent="0.35">
      <c r="F100262" s="34"/>
      <c r="J100262" s="34"/>
      <c r="K100262" s="34"/>
      <c r="L100262" s="34"/>
    </row>
    <row r="100263" spans="6:12" x14ac:dyDescent="0.35">
      <c r="F100263" s="34"/>
      <c r="J100263" s="34"/>
      <c r="K100263" s="34"/>
      <c r="L100263" s="34"/>
    </row>
    <row r="100264" spans="6:12" x14ac:dyDescent="0.35">
      <c r="F100264" s="34"/>
      <c r="J100264" s="34"/>
      <c r="K100264" s="34"/>
      <c r="L100264" s="34"/>
    </row>
    <row r="100265" spans="6:12" x14ac:dyDescent="0.35">
      <c r="F100265" s="34"/>
      <c r="J100265" s="34"/>
      <c r="K100265" s="34"/>
      <c r="L100265" s="34"/>
    </row>
    <row r="100266" spans="6:12" x14ac:dyDescent="0.35">
      <c r="F100266" s="34"/>
      <c r="J100266" s="34"/>
      <c r="K100266" s="34"/>
      <c r="L100266" s="34"/>
    </row>
    <row r="100267" spans="6:12" x14ac:dyDescent="0.35">
      <c r="F100267" s="34"/>
      <c r="J100267" s="34"/>
      <c r="K100267" s="34"/>
      <c r="L100267" s="34"/>
    </row>
    <row r="100268" spans="6:12" x14ac:dyDescent="0.35">
      <c r="F100268" s="34"/>
      <c r="J100268" s="34"/>
      <c r="K100268" s="34"/>
      <c r="L100268" s="34"/>
    </row>
    <row r="100269" spans="6:12" x14ac:dyDescent="0.35">
      <c r="F100269" s="34"/>
      <c r="J100269" s="34"/>
      <c r="K100269" s="34"/>
      <c r="L100269" s="34"/>
    </row>
    <row r="100270" spans="6:12" x14ac:dyDescent="0.35">
      <c r="F100270" s="34"/>
      <c r="J100270" s="34"/>
      <c r="K100270" s="34"/>
      <c r="L100270" s="34"/>
    </row>
    <row r="100271" spans="6:12" x14ac:dyDescent="0.35">
      <c r="F100271" s="34"/>
      <c r="J100271" s="34"/>
      <c r="K100271" s="34"/>
      <c r="L100271" s="34"/>
    </row>
    <row r="100272" spans="6:12" x14ac:dyDescent="0.35">
      <c r="F100272" s="34"/>
      <c r="J100272" s="34"/>
      <c r="K100272" s="34"/>
      <c r="L100272" s="34"/>
    </row>
    <row r="100273" spans="6:12" x14ac:dyDescent="0.35">
      <c r="F100273" s="34"/>
      <c r="J100273" s="34"/>
      <c r="K100273" s="34"/>
      <c r="L100273" s="34"/>
    </row>
    <row r="100274" spans="6:12" x14ac:dyDescent="0.35">
      <c r="F100274" s="34"/>
      <c r="J100274" s="34"/>
      <c r="K100274" s="34"/>
      <c r="L100274" s="34"/>
    </row>
    <row r="100275" spans="6:12" x14ac:dyDescent="0.35">
      <c r="F100275" s="34"/>
      <c r="J100275" s="34"/>
      <c r="K100275" s="34"/>
      <c r="L100275" s="34"/>
    </row>
    <row r="100276" spans="6:12" x14ac:dyDescent="0.35">
      <c r="F100276" s="34"/>
      <c r="J100276" s="34"/>
      <c r="K100276" s="34"/>
      <c r="L100276" s="34"/>
    </row>
    <row r="100277" spans="6:12" x14ac:dyDescent="0.35">
      <c r="F100277" s="34"/>
      <c r="J100277" s="34"/>
      <c r="K100277" s="34"/>
      <c r="L100277" s="34"/>
    </row>
    <row r="100278" spans="6:12" x14ac:dyDescent="0.35">
      <c r="F100278" s="34"/>
      <c r="J100278" s="34"/>
      <c r="K100278" s="34"/>
      <c r="L100278" s="34"/>
    </row>
    <row r="100279" spans="6:12" x14ac:dyDescent="0.35">
      <c r="F100279" s="34"/>
      <c r="J100279" s="34"/>
      <c r="K100279" s="34"/>
      <c r="L100279" s="34"/>
    </row>
    <row r="100280" spans="6:12" x14ac:dyDescent="0.35">
      <c r="F100280" s="34"/>
      <c r="J100280" s="34"/>
      <c r="K100280" s="34"/>
      <c r="L100280" s="34"/>
    </row>
    <row r="100281" spans="6:12" x14ac:dyDescent="0.35">
      <c r="F100281" s="34"/>
      <c r="J100281" s="34"/>
      <c r="K100281" s="34"/>
      <c r="L100281" s="34"/>
    </row>
    <row r="100282" spans="6:12" x14ac:dyDescent="0.35">
      <c r="F100282" s="34"/>
      <c r="J100282" s="34"/>
      <c r="K100282" s="34"/>
      <c r="L100282" s="34"/>
    </row>
    <row r="100283" spans="6:12" x14ac:dyDescent="0.35">
      <c r="F100283" s="34"/>
      <c r="J100283" s="34"/>
      <c r="K100283" s="34"/>
      <c r="L100283" s="34"/>
    </row>
    <row r="100284" spans="6:12" x14ac:dyDescent="0.35">
      <c r="F100284" s="34"/>
      <c r="J100284" s="34"/>
      <c r="K100284" s="34"/>
      <c r="L100284" s="34"/>
    </row>
    <row r="100285" spans="6:12" x14ac:dyDescent="0.35">
      <c r="F100285" s="34"/>
      <c r="J100285" s="34"/>
      <c r="K100285" s="34"/>
      <c r="L100285" s="34"/>
    </row>
    <row r="100286" spans="6:12" x14ac:dyDescent="0.35">
      <c r="F100286" s="34"/>
      <c r="J100286" s="34"/>
      <c r="K100286" s="34"/>
      <c r="L100286" s="34"/>
    </row>
    <row r="100287" spans="6:12" x14ac:dyDescent="0.35">
      <c r="F100287" s="34"/>
      <c r="J100287" s="34"/>
      <c r="K100287" s="34"/>
      <c r="L100287" s="34"/>
    </row>
    <row r="100288" spans="6:12" x14ac:dyDescent="0.35">
      <c r="F100288" s="34"/>
      <c r="J100288" s="34"/>
      <c r="K100288" s="34"/>
      <c r="L100288" s="34"/>
    </row>
    <row r="100289" spans="6:12" x14ac:dyDescent="0.35">
      <c r="F100289" s="34"/>
      <c r="J100289" s="34"/>
      <c r="K100289" s="34"/>
      <c r="L100289" s="34"/>
    </row>
    <row r="100290" spans="6:12" x14ac:dyDescent="0.35">
      <c r="F100290" s="34"/>
      <c r="J100290" s="34"/>
      <c r="K100290" s="34"/>
      <c r="L100290" s="34"/>
    </row>
    <row r="100291" spans="6:12" x14ac:dyDescent="0.35">
      <c r="F100291" s="34"/>
      <c r="J100291" s="34"/>
      <c r="K100291" s="34"/>
      <c r="L100291" s="34"/>
    </row>
    <row r="100292" spans="6:12" x14ac:dyDescent="0.35">
      <c r="F100292" s="34"/>
      <c r="J100292" s="34"/>
      <c r="K100292" s="34"/>
      <c r="L100292" s="34"/>
    </row>
    <row r="100293" spans="6:12" x14ac:dyDescent="0.35">
      <c r="F100293" s="34"/>
      <c r="J100293" s="34"/>
      <c r="K100293" s="34"/>
      <c r="L100293" s="34"/>
    </row>
    <row r="100294" spans="6:12" x14ac:dyDescent="0.35">
      <c r="F100294" s="34"/>
      <c r="J100294" s="34"/>
      <c r="K100294" s="34"/>
      <c r="L100294" s="34"/>
    </row>
    <row r="100295" spans="6:12" x14ac:dyDescent="0.35">
      <c r="F100295" s="34"/>
      <c r="J100295" s="34"/>
      <c r="K100295" s="34"/>
      <c r="L100295" s="34"/>
    </row>
    <row r="100296" spans="6:12" x14ac:dyDescent="0.35">
      <c r="F100296" s="34"/>
      <c r="J100296" s="34"/>
      <c r="K100296" s="34"/>
      <c r="L100296" s="34"/>
    </row>
    <row r="100297" spans="6:12" x14ac:dyDescent="0.35">
      <c r="F100297" s="34"/>
      <c r="J100297" s="34"/>
      <c r="K100297" s="34"/>
      <c r="L100297" s="34"/>
    </row>
    <row r="100298" spans="6:12" x14ac:dyDescent="0.35">
      <c r="F100298" s="34"/>
      <c r="J100298" s="34"/>
      <c r="K100298" s="34"/>
      <c r="L100298" s="34"/>
    </row>
    <row r="100299" spans="6:12" x14ac:dyDescent="0.35">
      <c r="F100299" s="34"/>
      <c r="J100299" s="34"/>
      <c r="K100299" s="34"/>
      <c r="L100299" s="34"/>
    </row>
    <row r="100300" spans="6:12" x14ac:dyDescent="0.35">
      <c r="F100300" s="34"/>
      <c r="J100300" s="34"/>
      <c r="K100300" s="34"/>
      <c r="L100300" s="34"/>
    </row>
    <row r="100301" spans="6:12" x14ac:dyDescent="0.35">
      <c r="F100301" s="34"/>
      <c r="J100301" s="34"/>
      <c r="K100301" s="34"/>
      <c r="L100301" s="34"/>
    </row>
    <row r="100302" spans="6:12" x14ac:dyDescent="0.35">
      <c r="F100302" s="34"/>
      <c r="J100302" s="34"/>
      <c r="K100302" s="34"/>
      <c r="L100302" s="34"/>
    </row>
    <row r="100303" spans="6:12" x14ac:dyDescent="0.35">
      <c r="F100303" s="34"/>
      <c r="J100303" s="34"/>
      <c r="K100303" s="34"/>
      <c r="L100303" s="34"/>
    </row>
    <row r="100304" spans="6:12" x14ac:dyDescent="0.35">
      <c r="F100304" s="34"/>
      <c r="J100304" s="34"/>
      <c r="K100304" s="34"/>
      <c r="L100304" s="34"/>
    </row>
    <row r="100305" spans="6:12" x14ac:dyDescent="0.35">
      <c r="F100305" s="34"/>
      <c r="J100305" s="34"/>
      <c r="K100305" s="34"/>
      <c r="L100305" s="34"/>
    </row>
    <row r="100306" spans="6:12" x14ac:dyDescent="0.35">
      <c r="F100306" s="34"/>
      <c r="J100306" s="34"/>
      <c r="K100306" s="34"/>
      <c r="L100306" s="34"/>
    </row>
    <row r="100307" spans="6:12" x14ac:dyDescent="0.35">
      <c r="F100307" s="34"/>
      <c r="J100307" s="34"/>
      <c r="K100307" s="34"/>
      <c r="L100307" s="34"/>
    </row>
    <row r="100308" spans="6:12" x14ac:dyDescent="0.35">
      <c r="F100308" s="34"/>
      <c r="J100308" s="34"/>
      <c r="K100308" s="34"/>
      <c r="L100308" s="34"/>
    </row>
    <row r="100309" spans="6:12" x14ac:dyDescent="0.35">
      <c r="F100309" s="34"/>
      <c r="J100309" s="34"/>
      <c r="K100309" s="34"/>
      <c r="L100309" s="34"/>
    </row>
    <row r="100310" spans="6:12" x14ac:dyDescent="0.35">
      <c r="F100310" s="34"/>
      <c r="J100310" s="34"/>
      <c r="K100310" s="34"/>
      <c r="L100310" s="34"/>
    </row>
    <row r="100311" spans="6:12" x14ac:dyDescent="0.35">
      <c r="F100311" s="34"/>
      <c r="J100311" s="34"/>
      <c r="K100311" s="34"/>
      <c r="L100311" s="34"/>
    </row>
    <row r="100312" spans="6:12" x14ac:dyDescent="0.35">
      <c r="F100312" s="34"/>
      <c r="J100312" s="34"/>
      <c r="K100312" s="34"/>
      <c r="L100312" s="34"/>
    </row>
    <row r="100313" spans="6:12" x14ac:dyDescent="0.35">
      <c r="F100313" s="34"/>
      <c r="J100313" s="34"/>
      <c r="K100313" s="34"/>
      <c r="L100313" s="34"/>
    </row>
    <row r="100314" spans="6:12" x14ac:dyDescent="0.35">
      <c r="F100314" s="34"/>
      <c r="J100314" s="34"/>
      <c r="K100314" s="34"/>
      <c r="L100314" s="34"/>
    </row>
    <row r="100315" spans="6:12" x14ac:dyDescent="0.35">
      <c r="F100315" s="34"/>
      <c r="J100315" s="34"/>
      <c r="K100315" s="34"/>
      <c r="L100315" s="34"/>
    </row>
    <row r="100316" spans="6:12" x14ac:dyDescent="0.35">
      <c r="F100316" s="34"/>
      <c r="J100316" s="34"/>
      <c r="K100316" s="34"/>
      <c r="L100316" s="34"/>
    </row>
    <row r="100317" spans="6:12" x14ac:dyDescent="0.35">
      <c r="F100317" s="34"/>
      <c r="J100317" s="34"/>
      <c r="K100317" s="34"/>
      <c r="L100317" s="34"/>
    </row>
    <row r="100318" spans="6:12" x14ac:dyDescent="0.35">
      <c r="F100318" s="34"/>
      <c r="J100318" s="34"/>
      <c r="K100318" s="34"/>
      <c r="L100318" s="34"/>
    </row>
    <row r="100319" spans="6:12" x14ac:dyDescent="0.35">
      <c r="F100319" s="34"/>
      <c r="J100319" s="34"/>
      <c r="K100319" s="34"/>
      <c r="L100319" s="34"/>
    </row>
    <row r="100320" spans="6:12" x14ac:dyDescent="0.35">
      <c r="F100320" s="34"/>
      <c r="J100320" s="34"/>
      <c r="K100320" s="34"/>
      <c r="L100320" s="34"/>
    </row>
    <row r="100321" spans="6:12" x14ac:dyDescent="0.35">
      <c r="F100321" s="34"/>
      <c r="J100321" s="34"/>
      <c r="K100321" s="34"/>
      <c r="L100321" s="34"/>
    </row>
    <row r="100322" spans="6:12" x14ac:dyDescent="0.35">
      <c r="F100322" s="34"/>
      <c r="J100322" s="34"/>
      <c r="K100322" s="34"/>
      <c r="L100322" s="34"/>
    </row>
    <row r="100323" spans="6:12" x14ac:dyDescent="0.35">
      <c r="F100323" s="34"/>
      <c r="J100323" s="34"/>
      <c r="K100323" s="34"/>
      <c r="L100323" s="34"/>
    </row>
    <row r="100324" spans="6:12" x14ac:dyDescent="0.35">
      <c r="F100324" s="34"/>
      <c r="J100324" s="34"/>
      <c r="K100324" s="34"/>
      <c r="L100324" s="34"/>
    </row>
    <row r="100325" spans="6:12" x14ac:dyDescent="0.35">
      <c r="F100325" s="34"/>
      <c r="J100325" s="34"/>
      <c r="K100325" s="34"/>
      <c r="L100325" s="34"/>
    </row>
    <row r="100326" spans="6:12" x14ac:dyDescent="0.35">
      <c r="F100326" s="34"/>
      <c r="J100326" s="34"/>
      <c r="K100326" s="34"/>
      <c r="L100326" s="34"/>
    </row>
    <row r="100327" spans="6:12" x14ac:dyDescent="0.35">
      <c r="F100327" s="34"/>
      <c r="J100327" s="34"/>
      <c r="K100327" s="34"/>
      <c r="L100327" s="34"/>
    </row>
    <row r="100328" spans="6:12" x14ac:dyDescent="0.35">
      <c r="F100328" s="34"/>
      <c r="J100328" s="34"/>
      <c r="K100328" s="34"/>
      <c r="L100328" s="34"/>
    </row>
    <row r="100329" spans="6:12" x14ac:dyDescent="0.35">
      <c r="F100329" s="34"/>
      <c r="J100329" s="34"/>
      <c r="K100329" s="34"/>
      <c r="L100329" s="34"/>
    </row>
    <row r="100330" spans="6:12" x14ac:dyDescent="0.35">
      <c r="F100330" s="34"/>
      <c r="J100330" s="34"/>
      <c r="K100330" s="34"/>
      <c r="L100330" s="34"/>
    </row>
    <row r="100331" spans="6:12" x14ac:dyDescent="0.35">
      <c r="F100331" s="34"/>
      <c r="J100331" s="34"/>
      <c r="K100331" s="34"/>
      <c r="L100331" s="34"/>
    </row>
    <row r="100332" spans="6:12" x14ac:dyDescent="0.35">
      <c r="F100332" s="34"/>
      <c r="J100332" s="34"/>
      <c r="K100332" s="34"/>
      <c r="L100332" s="34"/>
    </row>
    <row r="100333" spans="6:12" x14ac:dyDescent="0.35">
      <c r="F100333" s="34"/>
      <c r="J100333" s="34"/>
      <c r="K100333" s="34"/>
      <c r="L100333" s="34"/>
    </row>
    <row r="100334" spans="6:12" x14ac:dyDescent="0.35">
      <c r="F100334" s="34"/>
      <c r="J100334" s="34"/>
      <c r="K100334" s="34"/>
      <c r="L100334" s="34"/>
    </row>
    <row r="100335" spans="6:12" x14ac:dyDescent="0.35">
      <c r="F100335" s="34"/>
      <c r="J100335" s="34"/>
      <c r="K100335" s="34"/>
      <c r="L100335" s="34"/>
    </row>
    <row r="100336" spans="6:12" x14ac:dyDescent="0.35">
      <c r="F100336" s="34"/>
      <c r="J100336" s="34"/>
      <c r="K100336" s="34"/>
      <c r="L100336" s="34"/>
    </row>
    <row r="100337" spans="6:12" x14ac:dyDescent="0.35">
      <c r="F100337" s="34"/>
      <c r="J100337" s="34"/>
      <c r="K100337" s="34"/>
      <c r="L100337" s="34"/>
    </row>
    <row r="100338" spans="6:12" x14ac:dyDescent="0.35">
      <c r="F100338" s="34"/>
      <c r="J100338" s="34"/>
      <c r="K100338" s="34"/>
      <c r="L100338" s="34"/>
    </row>
    <row r="100339" spans="6:12" x14ac:dyDescent="0.35">
      <c r="F100339" s="34"/>
      <c r="J100339" s="34"/>
      <c r="K100339" s="34"/>
      <c r="L100339" s="34"/>
    </row>
    <row r="100340" spans="6:12" x14ac:dyDescent="0.35">
      <c r="F100340" s="34"/>
      <c r="J100340" s="34"/>
      <c r="K100340" s="34"/>
      <c r="L100340" s="34"/>
    </row>
    <row r="100341" spans="6:12" x14ac:dyDescent="0.35">
      <c r="F100341" s="34"/>
      <c r="J100341" s="34"/>
      <c r="K100341" s="34"/>
      <c r="L100341" s="34"/>
    </row>
    <row r="100342" spans="6:12" x14ac:dyDescent="0.35">
      <c r="F100342" s="34"/>
      <c r="J100342" s="34"/>
      <c r="K100342" s="34"/>
      <c r="L100342" s="34"/>
    </row>
    <row r="100343" spans="6:12" x14ac:dyDescent="0.35">
      <c r="F100343" s="34"/>
      <c r="J100343" s="34"/>
      <c r="K100343" s="34"/>
      <c r="L100343" s="34"/>
    </row>
    <row r="100344" spans="6:12" x14ac:dyDescent="0.35">
      <c r="F100344" s="34"/>
      <c r="J100344" s="34"/>
      <c r="K100344" s="34"/>
      <c r="L100344" s="34"/>
    </row>
    <row r="100345" spans="6:12" x14ac:dyDescent="0.35">
      <c r="F100345" s="34"/>
      <c r="J100345" s="34"/>
      <c r="K100345" s="34"/>
      <c r="L100345" s="34"/>
    </row>
    <row r="100346" spans="6:12" x14ac:dyDescent="0.35">
      <c r="F100346" s="34"/>
      <c r="J100346" s="34"/>
      <c r="K100346" s="34"/>
      <c r="L100346" s="34"/>
    </row>
    <row r="100347" spans="6:12" x14ac:dyDescent="0.35">
      <c r="F100347" s="34"/>
      <c r="J100347" s="34"/>
      <c r="K100347" s="34"/>
      <c r="L100347" s="34"/>
    </row>
    <row r="100348" spans="6:12" x14ac:dyDescent="0.35">
      <c r="F100348" s="34"/>
      <c r="J100348" s="34"/>
      <c r="K100348" s="34"/>
      <c r="L100348" s="34"/>
    </row>
    <row r="100349" spans="6:12" x14ac:dyDescent="0.35">
      <c r="F100349" s="34"/>
      <c r="J100349" s="34"/>
      <c r="K100349" s="34"/>
      <c r="L100349" s="34"/>
    </row>
    <row r="100350" spans="6:12" x14ac:dyDescent="0.35">
      <c r="F100350" s="34"/>
      <c r="J100350" s="34"/>
      <c r="K100350" s="34"/>
      <c r="L100350" s="34"/>
    </row>
    <row r="100351" spans="6:12" x14ac:dyDescent="0.35">
      <c r="F100351" s="34"/>
      <c r="J100351" s="34"/>
      <c r="K100351" s="34"/>
      <c r="L100351" s="34"/>
    </row>
    <row r="100352" spans="6:12" x14ac:dyDescent="0.35">
      <c r="F100352" s="34"/>
      <c r="J100352" s="34"/>
      <c r="K100352" s="34"/>
      <c r="L100352" s="34"/>
    </row>
    <row r="100353" spans="6:12" x14ac:dyDescent="0.35">
      <c r="F100353" s="34"/>
      <c r="J100353" s="34"/>
      <c r="K100353" s="34"/>
      <c r="L100353" s="34"/>
    </row>
    <row r="100354" spans="6:12" x14ac:dyDescent="0.35">
      <c r="F100354" s="34"/>
      <c r="J100354" s="34"/>
      <c r="K100354" s="34"/>
      <c r="L100354" s="34"/>
    </row>
    <row r="100355" spans="6:12" x14ac:dyDescent="0.35">
      <c r="F100355" s="34"/>
      <c r="J100355" s="34"/>
      <c r="K100355" s="34"/>
      <c r="L100355" s="34"/>
    </row>
    <row r="100356" spans="6:12" x14ac:dyDescent="0.35">
      <c r="F100356" s="34"/>
      <c r="J100356" s="34"/>
      <c r="K100356" s="34"/>
      <c r="L100356" s="34"/>
    </row>
    <row r="100357" spans="6:12" x14ac:dyDescent="0.35">
      <c r="F100357" s="34"/>
      <c r="J100357" s="34"/>
      <c r="K100357" s="34"/>
      <c r="L100357" s="34"/>
    </row>
    <row r="100358" spans="6:12" x14ac:dyDescent="0.35">
      <c r="F100358" s="34"/>
      <c r="J100358" s="34"/>
      <c r="K100358" s="34"/>
      <c r="L100358" s="34"/>
    </row>
    <row r="100359" spans="6:12" x14ac:dyDescent="0.35">
      <c r="F100359" s="34"/>
      <c r="J100359" s="34"/>
      <c r="K100359" s="34"/>
      <c r="L100359" s="34"/>
    </row>
    <row r="100360" spans="6:12" x14ac:dyDescent="0.35">
      <c r="F100360" s="34"/>
      <c r="J100360" s="34"/>
      <c r="K100360" s="34"/>
      <c r="L100360" s="34"/>
    </row>
    <row r="100361" spans="6:12" x14ac:dyDescent="0.35">
      <c r="F100361" s="34"/>
      <c r="J100361" s="34"/>
      <c r="K100361" s="34"/>
      <c r="L100361" s="34"/>
    </row>
    <row r="100362" spans="6:12" x14ac:dyDescent="0.35">
      <c r="F100362" s="34"/>
      <c r="J100362" s="34"/>
      <c r="K100362" s="34"/>
      <c r="L100362" s="34"/>
    </row>
    <row r="100363" spans="6:12" x14ac:dyDescent="0.35">
      <c r="F100363" s="34"/>
      <c r="J100363" s="34"/>
      <c r="K100363" s="34"/>
      <c r="L100363" s="34"/>
    </row>
    <row r="100364" spans="6:12" x14ac:dyDescent="0.35">
      <c r="F100364" s="34"/>
      <c r="J100364" s="34"/>
      <c r="K100364" s="34"/>
      <c r="L100364" s="34"/>
    </row>
    <row r="100365" spans="6:12" x14ac:dyDescent="0.35">
      <c r="F100365" s="34"/>
      <c r="J100365" s="34"/>
      <c r="K100365" s="34"/>
      <c r="L100365" s="34"/>
    </row>
    <row r="100366" spans="6:12" x14ac:dyDescent="0.35">
      <c r="F100366" s="34"/>
      <c r="J100366" s="34"/>
      <c r="K100366" s="34"/>
      <c r="L100366" s="34"/>
    </row>
    <row r="100367" spans="6:12" x14ac:dyDescent="0.35">
      <c r="F100367" s="34"/>
      <c r="J100367" s="34"/>
      <c r="K100367" s="34"/>
      <c r="L100367" s="34"/>
    </row>
    <row r="100368" spans="6:12" x14ac:dyDescent="0.35">
      <c r="F100368" s="34"/>
      <c r="J100368" s="34"/>
      <c r="K100368" s="34"/>
      <c r="L100368" s="34"/>
    </row>
    <row r="100369" spans="6:12" x14ac:dyDescent="0.35">
      <c r="F100369" s="34"/>
      <c r="J100369" s="34"/>
      <c r="K100369" s="34"/>
      <c r="L100369" s="34"/>
    </row>
    <row r="100370" spans="6:12" x14ac:dyDescent="0.35">
      <c r="F100370" s="34"/>
      <c r="J100370" s="34"/>
      <c r="K100370" s="34"/>
      <c r="L100370" s="34"/>
    </row>
    <row r="100371" spans="6:12" x14ac:dyDescent="0.35">
      <c r="F100371" s="34"/>
      <c r="J100371" s="34"/>
      <c r="K100371" s="34"/>
      <c r="L100371" s="34"/>
    </row>
    <row r="100372" spans="6:12" x14ac:dyDescent="0.35">
      <c r="F100372" s="34"/>
      <c r="J100372" s="34"/>
      <c r="K100372" s="34"/>
      <c r="L100372" s="34"/>
    </row>
    <row r="100373" spans="6:12" x14ac:dyDescent="0.35">
      <c r="F100373" s="34"/>
      <c r="J100373" s="34"/>
      <c r="K100373" s="34"/>
      <c r="L100373" s="34"/>
    </row>
    <row r="100374" spans="6:12" x14ac:dyDescent="0.35">
      <c r="F100374" s="34"/>
      <c r="J100374" s="34"/>
      <c r="K100374" s="34"/>
      <c r="L100374" s="34"/>
    </row>
    <row r="100375" spans="6:12" x14ac:dyDescent="0.35">
      <c r="F100375" s="34"/>
      <c r="J100375" s="34"/>
      <c r="K100375" s="34"/>
      <c r="L100375" s="34"/>
    </row>
    <row r="100376" spans="6:12" x14ac:dyDescent="0.35">
      <c r="F100376" s="34"/>
      <c r="J100376" s="34"/>
      <c r="K100376" s="34"/>
      <c r="L100376" s="34"/>
    </row>
    <row r="100377" spans="6:12" x14ac:dyDescent="0.35">
      <c r="F100377" s="34"/>
      <c r="J100377" s="34"/>
      <c r="K100377" s="34"/>
      <c r="L100377" s="34"/>
    </row>
    <row r="100378" spans="6:12" x14ac:dyDescent="0.35">
      <c r="F100378" s="34"/>
      <c r="J100378" s="34"/>
      <c r="K100378" s="34"/>
      <c r="L100378" s="34"/>
    </row>
    <row r="100379" spans="6:12" x14ac:dyDescent="0.35">
      <c r="F100379" s="34"/>
      <c r="J100379" s="34"/>
      <c r="K100379" s="34"/>
      <c r="L100379" s="34"/>
    </row>
    <row r="100380" spans="6:12" x14ac:dyDescent="0.35">
      <c r="F100380" s="34"/>
      <c r="J100380" s="34"/>
      <c r="K100380" s="34"/>
      <c r="L100380" s="34"/>
    </row>
    <row r="100381" spans="6:12" x14ac:dyDescent="0.35">
      <c r="F100381" s="34"/>
      <c r="J100381" s="34"/>
      <c r="K100381" s="34"/>
      <c r="L100381" s="34"/>
    </row>
    <row r="100382" spans="6:12" x14ac:dyDescent="0.35">
      <c r="F100382" s="34"/>
      <c r="J100382" s="34"/>
      <c r="K100382" s="34"/>
      <c r="L100382" s="34"/>
    </row>
    <row r="100383" spans="6:12" x14ac:dyDescent="0.35">
      <c r="F100383" s="34"/>
      <c r="J100383" s="34"/>
      <c r="K100383" s="34"/>
      <c r="L100383" s="34"/>
    </row>
    <row r="100384" spans="6:12" x14ac:dyDescent="0.35">
      <c r="F100384" s="34"/>
      <c r="J100384" s="34"/>
      <c r="K100384" s="34"/>
      <c r="L100384" s="34"/>
    </row>
    <row r="100385" spans="6:12" x14ac:dyDescent="0.35">
      <c r="F100385" s="34"/>
      <c r="J100385" s="34"/>
      <c r="K100385" s="34"/>
      <c r="L100385" s="34"/>
    </row>
    <row r="100386" spans="6:12" x14ac:dyDescent="0.35">
      <c r="F100386" s="34"/>
      <c r="J100386" s="34"/>
      <c r="K100386" s="34"/>
      <c r="L100386" s="34"/>
    </row>
    <row r="100387" spans="6:12" x14ac:dyDescent="0.35">
      <c r="F100387" s="34"/>
      <c r="J100387" s="34"/>
      <c r="K100387" s="34"/>
      <c r="L100387" s="34"/>
    </row>
    <row r="100388" spans="6:12" x14ac:dyDescent="0.35">
      <c r="F100388" s="34"/>
      <c r="J100388" s="34"/>
      <c r="K100388" s="34"/>
      <c r="L100388" s="34"/>
    </row>
    <row r="100389" spans="6:12" x14ac:dyDescent="0.35">
      <c r="F100389" s="34"/>
      <c r="J100389" s="34"/>
      <c r="K100389" s="34"/>
      <c r="L100389" s="34"/>
    </row>
    <row r="100390" spans="6:12" x14ac:dyDescent="0.35">
      <c r="F100390" s="34"/>
      <c r="J100390" s="34"/>
      <c r="K100390" s="34"/>
      <c r="L100390" s="34"/>
    </row>
    <row r="100391" spans="6:12" x14ac:dyDescent="0.35">
      <c r="F100391" s="34"/>
      <c r="J100391" s="34"/>
      <c r="K100391" s="34"/>
      <c r="L100391" s="34"/>
    </row>
    <row r="100392" spans="6:12" x14ac:dyDescent="0.35">
      <c r="F100392" s="34"/>
      <c r="J100392" s="34"/>
      <c r="K100392" s="34"/>
      <c r="L100392" s="34"/>
    </row>
    <row r="100393" spans="6:12" x14ac:dyDescent="0.35">
      <c r="F100393" s="34"/>
      <c r="J100393" s="34"/>
      <c r="K100393" s="34"/>
      <c r="L100393" s="34"/>
    </row>
    <row r="100394" spans="6:12" x14ac:dyDescent="0.35">
      <c r="F100394" s="34"/>
      <c r="J100394" s="34"/>
      <c r="K100394" s="34"/>
      <c r="L100394" s="34"/>
    </row>
    <row r="100395" spans="6:12" x14ac:dyDescent="0.35">
      <c r="F100395" s="34"/>
      <c r="J100395" s="34"/>
      <c r="K100395" s="34"/>
      <c r="L100395" s="34"/>
    </row>
    <row r="100396" spans="6:12" x14ac:dyDescent="0.35">
      <c r="F100396" s="34"/>
      <c r="J100396" s="34"/>
      <c r="K100396" s="34"/>
      <c r="L100396" s="34"/>
    </row>
    <row r="100397" spans="6:12" x14ac:dyDescent="0.35">
      <c r="F100397" s="34"/>
      <c r="J100397" s="34"/>
      <c r="K100397" s="34"/>
      <c r="L100397" s="34"/>
    </row>
    <row r="100398" spans="6:12" x14ac:dyDescent="0.35">
      <c r="F100398" s="34"/>
      <c r="J100398" s="34"/>
      <c r="K100398" s="34"/>
      <c r="L100398" s="34"/>
    </row>
    <row r="100399" spans="6:12" x14ac:dyDescent="0.35">
      <c r="F100399" s="34"/>
      <c r="J100399" s="34"/>
      <c r="K100399" s="34"/>
      <c r="L100399" s="34"/>
    </row>
    <row r="100400" spans="6:12" x14ac:dyDescent="0.35">
      <c r="F100400" s="34"/>
      <c r="J100400" s="34"/>
      <c r="K100400" s="34"/>
      <c r="L100400" s="34"/>
    </row>
    <row r="100401" spans="6:12" x14ac:dyDescent="0.35">
      <c r="F100401" s="34"/>
      <c r="J100401" s="34"/>
      <c r="K100401" s="34"/>
      <c r="L100401" s="34"/>
    </row>
    <row r="100402" spans="6:12" x14ac:dyDescent="0.35">
      <c r="F100402" s="34"/>
      <c r="J100402" s="34"/>
      <c r="K100402" s="34"/>
      <c r="L100402" s="34"/>
    </row>
    <row r="100403" spans="6:12" x14ac:dyDescent="0.35">
      <c r="F100403" s="34"/>
      <c r="J100403" s="34"/>
      <c r="K100403" s="34"/>
      <c r="L100403" s="34"/>
    </row>
    <row r="100404" spans="6:12" x14ac:dyDescent="0.35">
      <c r="F100404" s="34"/>
      <c r="J100404" s="34"/>
      <c r="K100404" s="34"/>
      <c r="L100404" s="34"/>
    </row>
    <row r="100405" spans="6:12" x14ac:dyDescent="0.35">
      <c r="F100405" s="34"/>
      <c r="J100405" s="34"/>
      <c r="K100405" s="34"/>
      <c r="L100405" s="34"/>
    </row>
    <row r="100406" spans="6:12" x14ac:dyDescent="0.35">
      <c r="F100406" s="34"/>
      <c r="J100406" s="34"/>
      <c r="K100406" s="34"/>
      <c r="L100406" s="34"/>
    </row>
    <row r="100407" spans="6:12" x14ac:dyDescent="0.35">
      <c r="F100407" s="34"/>
      <c r="J100407" s="34"/>
      <c r="K100407" s="34"/>
      <c r="L100407" s="34"/>
    </row>
    <row r="100408" spans="6:12" x14ac:dyDescent="0.35">
      <c r="F100408" s="34"/>
      <c r="J100408" s="34"/>
      <c r="K100408" s="34"/>
      <c r="L100408" s="34"/>
    </row>
    <row r="100409" spans="6:12" x14ac:dyDescent="0.35">
      <c r="F100409" s="34"/>
      <c r="J100409" s="34"/>
      <c r="K100409" s="34"/>
      <c r="L100409" s="34"/>
    </row>
    <row r="100410" spans="6:12" x14ac:dyDescent="0.35">
      <c r="F100410" s="34"/>
      <c r="J100410" s="34"/>
      <c r="K100410" s="34"/>
      <c r="L100410" s="34"/>
    </row>
    <row r="100411" spans="6:12" x14ac:dyDescent="0.35">
      <c r="F100411" s="34"/>
      <c r="J100411" s="34"/>
      <c r="K100411" s="34"/>
      <c r="L100411" s="34"/>
    </row>
    <row r="100412" spans="6:12" x14ac:dyDescent="0.35">
      <c r="F100412" s="34"/>
      <c r="J100412" s="34"/>
      <c r="K100412" s="34"/>
      <c r="L100412" s="34"/>
    </row>
    <row r="100413" spans="6:12" x14ac:dyDescent="0.35">
      <c r="F100413" s="34"/>
      <c r="J100413" s="34"/>
      <c r="K100413" s="34"/>
      <c r="L100413" s="34"/>
    </row>
    <row r="100414" spans="6:12" x14ac:dyDescent="0.35">
      <c r="F100414" s="34"/>
      <c r="J100414" s="34"/>
      <c r="K100414" s="34"/>
      <c r="L100414" s="34"/>
    </row>
    <row r="100415" spans="6:12" x14ac:dyDescent="0.35">
      <c r="F100415" s="34"/>
      <c r="J100415" s="34"/>
      <c r="K100415" s="34"/>
      <c r="L100415" s="34"/>
    </row>
    <row r="100416" spans="6:12" x14ac:dyDescent="0.35">
      <c r="F100416" s="34"/>
      <c r="J100416" s="34"/>
      <c r="K100416" s="34"/>
      <c r="L100416" s="34"/>
    </row>
    <row r="100417" spans="6:12" x14ac:dyDescent="0.35">
      <c r="F100417" s="34"/>
      <c r="J100417" s="34"/>
      <c r="K100417" s="34"/>
      <c r="L100417" s="34"/>
    </row>
    <row r="100418" spans="6:12" x14ac:dyDescent="0.35">
      <c r="F100418" s="34"/>
      <c r="J100418" s="34"/>
      <c r="K100418" s="34"/>
      <c r="L100418" s="34"/>
    </row>
    <row r="100419" spans="6:12" x14ac:dyDescent="0.35">
      <c r="F100419" s="34"/>
      <c r="J100419" s="34"/>
      <c r="K100419" s="34"/>
      <c r="L100419" s="34"/>
    </row>
    <row r="100420" spans="6:12" x14ac:dyDescent="0.35">
      <c r="F100420" s="34"/>
      <c r="J100420" s="34"/>
      <c r="K100420" s="34"/>
      <c r="L100420" s="34"/>
    </row>
    <row r="100421" spans="6:12" x14ac:dyDescent="0.35">
      <c r="F100421" s="34"/>
      <c r="J100421" s="34"/>
      <c r="K100421" s="34"/>
      <c r="L100421" s="34"/>
    </row>
    <row r="100422" spans="6:12" x14ac:dyDescent="0.35">
      <c r="F100422" s="34"/>
      <c r="J100422" s="34"/>
      <c r="K100422" s="34"/>
      <c r="L100422" s="34"/>
    </row>
    <row r="100423" spans="6:12" x14ac:dyDescent="0.35">
      <c r="F100423" s="34"/>
      <c r="J100423" s="34"/>
      <c r="K100423" s="34"/>
      <c r="L100423" s="34"/>
    </row>
    <row r="100424" spans="6:12" x14ac:dyDescent="0.35">
      <c r="F100424" s="34"/>
      <c r="J100424" s="34"/>
      <c r="K100424" s="34"/>
      <c r="L100424" s="34"/>
    </row>
    <row r="100425" spans="6:12" x14ac:dyDescent="0.35">
      <c r="F100425" s="34"/>
      <c r="J100425" s="34"/>
      <c r="K100425" s="34"/>
      <c r="L100425" s="34"/>
    </row>
    <row r="100426" spans="6:12" x14ac:dyDescent="0.35">
      <c r="F100426" s="34"/>
      <c r="J100426" s="34"/>
      <c r="K100426" s="34"/>
      <c r="L100426" s="34"/>
    </row>
    <row r="100427" spans="6:12" x14ac:dyDescent="0.35">
      <c r="F100427" s="34"/>
      <c r="J100427" s="34"/>
      <c r="K100427" s="34"/>
      <c r="L100427" s="34"/>
    </row>
    <row r="100428" spans="6:12" x14ac:dyDescent="0.35">
      <c r="F100428" s="34"/>
      <c r="J100428" s="34"/>
      <c r="K100428" s="34"/>
      <c r="L100428" s="34"/>
    </row>
    <row r="100429" spans="6:12" x14ac:dyDescent="0.35">
      <c r="F100429" s="34"/>
      <c r="J100429" s="34"/>
      <c r="K100429" s="34"/>
      <c r="L100429" s="34"/>
    </row>
    <row r="100430" spans="6:12" x14ac:dyDescent="0.35">
      <c r="F100430" s="34"/>
      <c r="J100430" s="34"/>
      <c r="K100430" s="34"/>
      <c r="L100430" s="34"/>
    </row>
    <row r="100431" spans="6:12" x14ac:dyDescent="0.35">
      <c r="F100431" s="34"/>
      <c r="J100431" s="34"/>
      <c r="K100431" s="34"/>
      <c r="L100431" s="34"/>
    </row>
    <row r="100432" spans="6:12" x14ac:dyDescent="0.35">
      <c r="F100432" s="34"/>
      <c r="J100432" s="34"/>
      <c r="K100432" s="34"/>
      <c r="L100432" s="34"/>
    </row>
    <row r="100433" spans="6:12" x14ac:dyDescent="0.35">
      <c r="F100433" s="34"/>
      <c r="J100433" s="34"/>
      <c r="K100433" s="34"/>
      <c r="L100433" s="34"/>
    </row>
    <row r="100434" spans="6:12" x14ac:dyDescent="0.35">
      <c r="F100434" s="34"/>
      <c r="J100434" s="34"/>
      <c r="K100434" s="34"/>
      <c r="L100434" s="34"/>
    </row>
    <row r="100435" spans="6:12" x14ac:dyDescent="0.35">
      <c r="F100435" s="34"/>
      <c r="J100435" s="34"/>
      <c r="K100435" s="34"/>
      <c r="L100435" s="34"/>
    </row>
    <row r="100436" spans="6:12" x14ac:dyDescent="0.35">
      <c r="F100436" s="34"/>
      <c r="J100436" s="34"/>
      <c r="K100436" s="34"/>
      <c r="L100436" s="34"/>
    </row>
    <row r="100437" spans="6:12" x14ac:dyDescent="0.35">
      <c r="F100437" s="34"/>
      <c r="J100437" s="34"/>
      <c r="K100437" s="34"/>
      <c r="L100437" s="34"/>
    </row>
    <row r="100438" spans="6:12" x14ac:dyDescent="0.35">
      <c r="F100438" s="34"/>
      <c r="J100438" s="34"/>
      <c r="K100438" s="34"/>
      <c r="L100438" s="34"/>
    </row>
    <row r="100439" spans="6:12" x14ac:dyDescent="0.35">
      <c r="F100439" s="34"/>
      <c r="J100439" s="34"/>
      <c r="K100439" s="34"/>
      <c r="L100439" s="34"/>
    </row>
    <row r="100440" spans="6:12" x14ac:dyDescent="0.35">
      <c r="F100440" s="34"/>
      <c r="J100440" s="34"/>
      <c r="K100440" s="34"/>
      <c r="L100440" s="34"/>
    </row>
    <row r="100441" spans="6:12" x14ac:dyDescent="0.35">
      <c r="F100441" s="34"/>
      <c r="J100441" s="34"/>
      <c r="K100441" s="34"/>
      <c r="L100441" s="34"/>
    </row>
    <row r="100442" spans="6:12" x14ac:dyDescent="0.35">
      <c r="F100442" s="34"/>
      <c r="J100442" s="34"/>
      <c r="K100442" s="34"/>
      <c r="L100442" s="34"/>
    </row>
    <row r="100443" spans="6:12" x14ac:dyDescent="0.35">
      <c r="F100443" s="34"/>
      <c r="J100443" s="34"/>
      <c r="K100443" s="34"/>
      <c r="L100443" s="34"/>
    </row>
    <row r="100444" spans="6:12" x14ac:dyDescent="0.35">
      <c r="F100444" s="34"/>
      <c r="J100444" s="34"/>
      <c r="K100444" s="34"/>
      <c r="L100444" s="34"/>
    </row>
    <row r="100445" spans="6:12" x14ac:dyDescent="0.35">
      <c r="F100445" s="34"/>
      <c r="J100445" s="34"/>
      <c r="K100445" s="34"/>
      <c r="L100445" s="34"/>
    </row>
    <row r="100446" spans="6:12" x14ac:dyDescent="0.35">
      <c r="F100446" s="34"/>
      <c r="J100446" s="34"/>
      <c r="K100446" s="34"/>
      <c r="L100446" s="34"/>
    </row>
    <row r="100447" spans="6:12" x14ac:dyDescent="0.35">
      <c r="F100447" s="34"/>
      <c r="J100447" s="34"/>
      <c r="K100447" s="34"/>
      <c r="L100447" s="34"/>
    </row>
    <row r="100448" spans="6:12" x14ac:dyDescent="0.35">
      <c r="F100448" s="34"/>
      <c r="J100448" s="34"/>
      <c r="K100448" s="34"/>
      <c r="L100448" s="34"/>
    </row>
    <row r="100449" spans="6:12" x14ac:dyDescent="0.35">
      <c r="F100449" s="34"/>
      <c r="J100449" s="34"/>
      <c r="K100449" s="34"/>
      <c r="L100449" s="34"/>
    </row>
    <row r="100450" spans="6:12" x14ac:dyDescent="0.35">
      <c r="F100450" s="34"/>
      <c r="J100450" s="34"/>
      <c r="K100450" s="34"/>
      <c r="L100450" s="34"/>
    </row>
    <row r="100451" spans="6:12" x14ac:dyDescent="0.35">
      <c r="F100451" s="34"/>
      <c r="J100451" s="34"/>
      <c r="K100451" s="34"/>
      <c r="L100451" s="34"/>
    </row>
    <row r="100452" spans="6:12" x14ac:dyDescent="0.35">
      <c r="F100452" s="34"/>
      <c r="J100452" s="34"/>
      <c r="K100452" s="34"/>
      <c r="L100452" s="34"/>
    </row>
    <row r="100453" spans="6:12" x14ac:dyDescent="0.35">
      <c r="F100453" s="34"/>
      <c r="J100453" s="34"/>
      <c r="K100453" s="34"/>
      <c r="L100453" s="34"/>
    </row>
    <row r="100454" spans="6:12" x14ac:dyDescent="0.35">
      <c r="F100454" s="34"/>
      <c r="J100454" s="34"/>
      <c r="K100454" s="34"/>
      <c r="L100454" s="34"/>
    </row>
    <row r="100455" spans="6:12" x14ac:dyDescent="0.35">
      <c r="F100455" s="34"/>
      <c r="J100455" s="34"/>
      <c r="K100455" s="34"/>
      <c r="L100455" s="34"/>
    </row>
    <row r="100456" spans="6:12" x14ac:dyDescent="0.35">
      <c r="F100456" s="34"/>
      <c r="J100456" s="34"/>
      <c r="K100456" s="34"/>
      <c r="L100456" s="34"/>
    </row>
    <row r="100457" spans="6:12" x14ac:dyDescent="0.35">
      <c r="F100457" s="34"/>
      <c r="J100457" s="34"/>
      <c r="K100457" s="34"/>
      <c r="L100457" s="34"/>
    </row>
    <row r="100458" spans="6:12" x14ac:dyDescent="0.35">
      <c r="F100458" s="34"/>
      <c r="J100458" s="34"/>
      <c r="K100458" s="34"/>
      <c r="L100458" s="34"/>
    </row>
    <row r="100459" spans="6:12" x14ac:dyDescent="0.35">
      <c r="F100459" s="34"/>
      <c r="J100459" s="34"/>
      <c r="K100459" s="34"/>
      <c r="L100459" s="34"/>
    </row>
    <row r="100460" spans="6:12" x14ac:dyDescent="0.35">
      <c r="F100460" s="34"/>
      <c r="J100460" s="34"/>
      <c r="K100460" s="34"/>
      <c r="L100460" s="34"/>
    </row>
    <row r="100461" spans="6:12" x14ac:dyDescent="0.35">
      <c r="F100461" s="34"/>
      <c r="J100461" s="34"/>
      <c r="K100461" s="34"/>
      <c r="L100461" s="34"/>
    </row>
    <row r="100462" spans="6:12" x14ac:dyDescent="0.35">
      <c r="F100462" s="34"/>
      <c r="J100462" s="34"/>
      <c r="K100462" s="34"/>
      <c r="L100462" s="34"/>
    </row>
    <row r="100463" spans="6:12" x14ac:dyDescent="0.35">
      <c r="F100463" s="34"/>
      <c r="J100463" s="34"/>
      <c r="K100463" s="34"/>
      <c r="L100463" s="34"/>
    </row>
    <row r="100464" spans="6:12" x14ac:dyDescent="0.35">
      <c r="F100464" s="34"/>
      <c r="J100464" s="34"/>
      <c r="K100464" s="34"/>
      <c r="L100464" s="34"/>
    </row>
    <row r="100465" spans="6:12" x14ac:dyDescent="0.35">
      <c r="F100465" s="34"/>
      <c r="J100465" s="34"/>
      <c r="K100465" s="34"/>
      <c r="L100465" s="34"/>
    </row>
    <row r="100466" spans="6:12" x14ac:dyDescent="0.35">
      <c r="F100466" s="34"/>
      <c r="J100466" s="34"/>
      <c r="K100466" s="34"/>
      <c r="L100466" s="34"/>
    </row>
    <row r="100467" spans="6:12" x14ac:dyDescent="0.35">
      <c r="F100467" s="34"/>
      <c r="J100467" s="34"/>
      <c r="K100467" s="34"/>
      <c r="L100467" s="34"/>
    </row>
    <row r="100468" spans="6:12" x14ac:dyDescent="0.35">
      <c r="F100468" s="34"/>
      <c r="J100468" s="34"/>
      <c r="K100468" s="34"/>
      <c r="L100468" s="34"/>
    </row>
    <row r="100469" spans="6:12" x14ac:dyDescent="0.35">
      <c r="F100469" s="34"/>
      <c r="J100469" s="34"/>
      <c r="K100469" s="34"/>
      <c r="L100469" s="34"/>
    </row>
    <row r="100470" spans="6:12" x14ac:dyDescent="0.35">
      <c r="F100470" s="34"/>
      <c r="J100470" s="34"/>
      <c r="K100470" s="34"/>
      <c r="L100470" s="34"/>
    </row>
    <row r="100471" spans="6:12" x14ac:dyDescent="0.35">
      <c r="F100471" s="34"/>
      <c r="J100471" s="34"/>
      <c r="K100471" s="34"/>
      <c r="L100471" s="34"/>
    </row>
    <row r="100472" spans="6:12" x14ac:dyDescent="0.35">
      <c r="F100472" s="34"/>
      <c r="J100472" s="34"/>
      <c r="K100472" s="34"/>
      <c r="L100472" s="34"/>
    </row>
    <row r="100473" spans="6:12" x14ac:dyDescent="0.35">
      <c r="F100473" s="34"/>
      <c r="J100473" s="34"/>
      <c r="K100473" s="34"/>
      <c r="L100473" s="34"/>
    </row>
    <row r="100474" spans="6:12" x14ac:dyDescent="0.35">
      <c r="F100474" s="34"/>
      <c r="J100474" s="34"/>
      <c r="K100474" s="34"/>
      <c r="L100474" s="34"/>
    </row>
    <row r="100475" spans="6:12" x14ac:dyDescent="0.35">
      <c r="F100475" s="34"/>
      <c r="J100475" s="34"/>
      <c r="K100475" s="34"/>
      <c r="L100475" s="34"/>
    </row>
    <row r="100476" spans="6:12" x14ac:dyDescent="0.35">
      <c r="F100476" s="34"/>
      <c r="J100476" s="34"/>
      <c r="K100476" s="34"/>
      <c r="L100476" s="34"/>
    </row>
    <row r="100477" spans="6:12" x14ac:dyDescent="0.35">
      <c r="F100477" s="34"/>
      <c r="J100477" s="34"/>
      <c r="K100477" s="34"/>
      <c r="L100477" s="34"/>
    </row>
    <row r="100478" spans="6:12" x14ac:dyDescent="0.35">
      <c r="F100478" s="34"/>
      <c r="J100478" s="34"/>
      <c r="K100478" s="34"/>
      <c r="L100478" s="34"/>
    </row>
    <row r="100479" spans="6:12" x14ac:dyDescent="0.35">
      <c r="F100479" s="34"/>
      <c r="J100479" s="34"/>
      <c r="K100479" s="34"/>
      <c r="L100479" s="34"/>
    </row>
    <row r="100480" spans="6:12" x14ac:dyDescent="0.35">
      <c r="F100480" s="34"/>
      <c r="J100480" s="34"/>
      <c r="K100480" s="34"/>
      <c r="L100480" s="34"/>
    </row>
    <row r="100481" spans="6:12" x14ac:dyDescent="0.35">
      <c r="F100481" s="34"/>
      <c r="J100481" s="34"/>
      <c r="K100481" s="34"/>
      <c r="L100481" s="34"/>
    </row>
    <row r="100482" spans="6:12" x14ac:dyDescent="0.35">
      <c r="F100482" s="34"/>
      <c r="J100482" s="34"/>
      <c r="K100482" s="34"/>
      <c r="L100482" s="34"/>
    </row>
    <row r="100483" spans="6:12" x14ac:dyDescent="0.35">
      <c r="F100483" s="34"/>
      <c r="J100483" s="34"/>
      <c r="K100483" s="34"/>
      <c r="L100483" s="34"/>
    </row>
    <row r="100484" spans="6:12" x14ac:dyDescent="0.35">
      <c r="F100484" s="34"/>
      <c r="J100484" s="34"/>
      <c r="K100484" s="34"/>
      <c r="L100484" s="34"/>
    </row>
    <row r="100485" spans="6:12" x14ac:dyDescent="0.35">
      <c r="F100485" s="34"/>
      <c r="J100485" s="34"/>
      <c r="K100485" s="34"/>
      <c r="L100485" s="34"/>
    </row>
    <row r="100486" spans="6:12" x14ac:dyDescent="0.35">
      <c r="F100486" s="34"/>
      <c r="J100486" s="34"/>
      <c r="K100486" s="34"/>
      <c r="L100486" s="34"/>
    </row>
    <row r="100487" spans="6:12" x14ac:dyDescent="0.35">
      <c r="F100487" s="34"/>
      <c r="J100487" s="34"/>
      <c r="K100487" s="34"/>
      <c r="L100487" s="34"/>
    </row>
    <row r="100488" spans="6:12" x14ac:dyDescent="0.35">
      <c r="F100488" s="34"/>
      <c r="J100488" s="34"/>
      <c r="K100488" s="34"/>
      <c r="L100488" s="34"/>
    </row>
    <row r="100489" spans="6:12" x14ac:dyDescent="0.35">
      <c r="F100489" s="34"/>
      <c r="J100489" s="34"/>
      <c r="K100489" s="34"/>
      <c r="L100489" s="34"/>
    </row>
    <row r="100490" spans="6:12" x14ac:dyDescent="0.35">
      <c r="F100490" s="34"/>
      <c r="J100490" s="34"/>
      <c r="K100490" s="34"/>
      <c r="L100490" s="34"/>
    </row>
    <row r="100491" spans="6:12" x14ac:dyDescent="0.35">
      <c r="F100491" s="34"/>
      <c r="J100491" s="34"/>
      <c r="K100491" s="34"/>
      <c r="L100491" s="34"/>
    </row>
    <row r="100492" spans="6:12" x14ac:dyDescent="0.35">
      <c r="F100492" s="34"/>
      <c r="J100492" s="34"/>
      <c r="K100492" s="34"/>
      <c r="L100492" s="34"/>
    </row>
    <row r="100493" spans="6:12" x14ac:dyDescent="0.35">
      <c r="F100493" s="34"/>
      <c r="J100493" s="34"/>
      <c r="K100493" s="34"/>
      <c r="L100493" s="34"/>
    </row>
    <row r="100494" spans="6:12" x14ac:dyDescent="0.35">
      <c r="F100494" s="34"/>
      <c r="J100494" s="34"/>
      <c r="K100494" s="34"/>
      <c r="L100494" s="34"/>
    </row>
    <row r="100495" spans="6:12" x14ac:dyDescent="0.35">
      <c r="F100495" s="34"/>
      <c r="J100495" s="34"/>
      <c r="K100495" s="34"/>
      <c r="L100495" s="34"/>
    </row>
    <row r="100496" spans="6:12" x14ac:dyDescent="0.35">
      <c r="F100496" s="34"/>
      <c r="J100496" s="34"/>
      <c r="K100496" s="34"/>
      <c r="L100496" s="34"/>
    </row>
    <row r="100497" spans="6:12" x14ac:dyDescent="0.35">
      <c r="F100497" s="34"/>
      <c r="J100497" s="34"/>
      <c r="K100497" s="34"/>
      <c r="L100497" s="34"/>
    </row>
    <row r="100498" spans="6:12" x14ac:dyDescent="0.35">
      <c r="F100498" s="34"/>
      <c r="J100498" s="34"/>
      <c r="K100498" s="34"/>
      <c r="L100498" s="34"/>
    </row>
    <row r="100499" spans="6:12" x14ac:dyDescent="0.35">
      <c r="F100499" s="34"/>
      <c r="J100499" s="34"/>
      <c r="K100499" s="34"/>
      <c r="L100499" s="34"/>
    </row>
    <row r="100500" spans="6:12" x14ac:dyDescent="0.35">
      <c r="F100500" s="34"/>
      <c r="J100500" s="34"/>
      <c r="K100500" s="34"/>
      <c r="L100500" s="34"/>
    </row>
    <row r="100501" spans="6:12" x14ac:dyDescent="0.35">
      <c r="F100501" s="34"/>
      <c r="J100501" s="34"/>
      <c r="K100501" s="34"/>
      <c r="L100501" s="34"/>
    </row>
    <row r="100502" spans="6:12" x14ac:dyDescent="0.35">
      <c r="F100502" s="34"/>
      <c r="J100502" s="34"/>
      <c r="K100502" s="34"/>
      <c r="L100502" s="34"/>
    </row>
    <row r="100503" spans="6:12" x14ac:dyDescent="0.35">
      <c r="F100503" s="34"/>
      <c r="J100503" s="34"/>
      <c r="K100503" s="34"/>
      <c r="L100503" s="34"/>
    </row>
    <row r="100504" spans="6:12" x14ac:dyDescent="0.35">
      <c r="F100504" s="34"/>
      <c r="J100504" s="34"/>
      <c r="K100504" s="34"/>
      <c r="L100504" s="34"/>
    </row>
    <row r="100505" spans="6:12" x14ac:dyDescent="0.35">
      <c r="F100505" s="34"/>
      <c r="J100505" s="34"/>
      <c r="K100505" s="34"/>
      <c r="L100505" s="34"/>
    </row>
    <row r="100506" spans="6:12" x14ac:dyDescent="0.35">
      <c r="F100506" s="34"/>
      <c r="J100506" s="34"/>
      <c r="K100506" s="34"/>
      <c r="L100506" s="34"/>
    </row>
    <row r="100507" spans="6:12" x14ac:dyDescent="0.35">
      <c r="F100507" s="34"/>
      <c r="J100507" s="34"/>
      <c r="K100507" s="34"/>
      <c r="L100507" s="34"/>
    </row>
    <row r="100508" spans="6:12" x14ac:dyDescent="0.35">
      <c r="F100508" s="34"/>
      <c r="J100508" s="34"/>
      <c r="K100508" s="34"/>
      <c r="L100508" s="34"/>
    </row>
    <row r="100509" spans="6:12" x14ac:dyDescent="0.35">
      <c r="F100509" s="34"/>
      <c r="J100509" s="34"/>
      <c r="K100509" s="34"/>
      <c r="L100509" s="34"/>
    </row>
    <row r="100510" spans="6:12" x14ac:dyDescent="0.35">
      <c r="F100510" s="34"/>
      <c r="J100510" s="34"/>
      <c r="K100510" s="34"/>
      <c r="L100510" s="34"/>
    </row>
    <row r="100511" spans="6:12" x14ac:dyDescent="0.35">
      <c r="F100511" s="34"/>
      <c r="J100511" s="34"/>
      <c r="K100511" s="34"/>
      <c r="L100511" s="34"/>
    </row>
    <row r="100512" spans="6:12" x14ac:dyDescent="0.35">
      <c r="F100512" s="34"/>
      <c r="J100512" s="34"/>
      <c r="K100512" s="34"/>
      <c r="L100512" s="34"/>
    </row>
    <row r="100513" spans="6:12" x14ac:dyDescent="0.35">
      <c r="F100513" s="34"/>
      <c r="J100513" s="34"/>
      <c r="K100513" s="34"/>
      <c r="L100513" s="34"/>
    </row>
    <row r="100514" spans="6:12" x14ac:dyDescent="0.35">
      <c r="F100514" s="34"/>
      <c r="J100514" s="34"/>
      <c r="K100514" s="34"/>
      <c r="L100514" s="34"/>
    </row>
    <row r="100515" spans="6:12" x14ac:dyDescent="0.35">
      <c r="F100515" s="34"/>
      <c r="J100515" s="34"/>
      <c r="K100515" s="34"/>
      <c r="L100515" s="34"/>
    </row>
    <row r="100516" spans="6:12" x14ac:dyDescent="0.35">
      <c r="F100516" s="34"/>
      <c r="J100516" s="34"/>
      <c r="K100516" s="34"/>
      <c r="L100516" s="34"/>
    </row>
    <row r="100517" spans="6:12" x14ac:dyDescent="0.35">
      <c r="F100517" s="34"/>
      <c r="J100517" s="34"/>
      <c r="K100517" s="34"/>
      <c r="L100517" s="34"/>
    </row>
    <row r="100518" spans="6:12" x14ac:dyDescent="0.35">
      <c r="F100518" s="34"/>
      <c r="J100518" s="34"/>
      <c r="K100518" s="34"/>
      <c r="L100518" s="34"/>
    </row>
    <row r="100519" spans="6:12" x14ac:dyDescent="0.35">
      <c r="F100519" s="34"/>
      <c r="J100519" s="34"/>
      <c r="K100519" s="34"/>
      <c r="L100519" s="34"/>
    </row>
    <row r="100520" spans="6:12" x14ac:dyDescent="0.35">
      <c r="F100520" s="34"/>
      <c r="J100520" s="34"/>
      <c r="K100520" s="34"/>
      <c r="L100520" s="34"/>
    </row>
    <row r="100521" spans="6:12" x14ac:dyDescent="0.35">
      <c r="F100521" s="34"/>
      <c r="J100521" s="34"/>
      <c r="K100521" s="34"/>
      <c r="L100521" s="34"/>
    </row>
    <row r="100522" spans="6:12" x14ac:dyDescent="0.35">
      <c r="F100522" s="34"/>
      <c r="J100522" s="34"/>
      <c r="K100522" s="34"/>
      <c r="L100522" s="34"/>
    </row>
    <row r="100523" spans="6:12" x14ac:dyDescent="0.35">
      <c r="F100523" s="34"/>
      <c r="J100523" s="34"/>
      <c r="K100523" s="34"/>
      <c r="L100523" s="34"/>
    </row>
    <row r="100524" spans="6:12" x14ac:dyDescent="0.35">
      <c r="F100524" s="34"/>
      <c r="J100524" s="34"/>
      <c r="K100524" s="34"/>
      <c r="L100524" s="34"/>
    </row>
    <row r="100525" spans="6:12" x14ac:dyDescent="0.35">
      <c r="F100525" s="34"/>
      <c r="J100525" s="34"/>
      <c r="K100525" s="34"/>
      <c r="L100525" s="34"/>
    </row>
    <row r="100526" spans="6:12" x14ac:dyDescent="0.35">
      <c r="F100526" s="34"/>
      <c r="J100526" s="34"/>
      <c r="K100526" s="34"/>
      <c r="L100526" s="34"/>
    </row>
    <row r="100527" spans="6:12" x14ac:dyDescent="0.35">
      <c r="F100527" s="34"/>
      <c r="J100527" s="34"/>
      <c r="K100527" s="34"/>
      <c r="L100527" s="34"/>
    </row>
    <row r="100528" spans="6:12" x14ac:dyDescent="0.35">
      <c r="F100528" s="34"/>
      <c r="J100528" s="34"/>
      <c r="K100528" s="34"/>
      <c r="L100528" s="34"/>
    </row>
    <row r="100529" spans="6:12" x14ac:dyDescent="0.35">
      <c r="F100529" s="34"/>
      <c r="J100529" s="34"/>
      <c r="K100529" s="34"/>
      <c r="L100529" s="34"/>
    </row>
    <row r="100530" spans="6:12" x14ac:dyDescent="0.35">
      <c r="F100530" s="34"/>
      <c r="J100530" s="34"/>
      <c r="K100530" s="34"/>
      <c r="L100530" s="34"/>
    </row>
    <row r="100531" spans="6:12" x14ac:dyDescent="0.35">
      <c r="F100531" s="34"/>
      <c r="J100531" s="34"/>
      <c r="K100531" s="34"/>
      <c r="L100531" s="34"/>
    </row>
    <row r="100532" spans="6:12" x14ac:dyDescent="0.35">
      <c r="F100532" s="34"/>
      <c r="J100532" s="34"/>
      <c r="K100532" s="34"/>
      <c r="L100532" s="34"/>
    </row>
    <row r="100533" spans="6:12" x14ac:dyDescent="0.35">
      <c r="F100533" s="34"/>
      <c r="J100533" s="34"/>
      <c r="K100533" s="34"/>
      <c r="L100533" s="34"/>
    </row>
    <row r="100534" spans="6:12" x14ac:dyDescent="0.35">
      <c r="F100534" s="34"/>
      <c r="J100534" s="34"/>
      <c r="K100534" s="34"/>
      <c r="L100534" s="34"/>
    </row>
    <row r="100535" spans="6:12" x14ac:dyDescent="0.35">
      <c r="F100535" s="34"/>
      <c r="J100535" s="34"/>
      <c r="K100535" s="34"/>
      <c r="L100535" s="34"/>
    </row>
    <row r="100536" spans="6:12" x14ac:dyDescent="0.35">
      <c r="F100536" s="34"/>
      <c r="J100536" s="34"/>
      <c r="K100536" s="34"/>
      <c r="L100536" s="34"/>
    </row>
    <row r="100537" spans="6:12" x14ac:dyDescent="0.35">
      <c r="F100537" s="34"/>
      <c r="J100537" s="34"/>
      <c r="K100537" s="34"/>
      <c r="L100537" s="34"/>
    </row>
    <row r="100538" spans="6:12" x14ac:dyDescent="0.35">
      <c r="F100538" s="34"/>
      <c r="J100538" s="34"/>
      <c r="K100538" s="34"/>
      <c r="L100538" s="34"/>
    </row>
    <row r="100539" spans="6:12" x14ac:dyDescent="0.35">
      <c r="F100539" s="34"/>
      <c r="J100539" s="34"/>
      <c r="K100539" s="34"/>
      <c r="L100539" s="34"/>
    </row>
    <row r="100540" spans="6:12" x14ac:dyDescent="0.35">
      <c r="F100540" s="34"/>
      <c r="J100540" s="34"/>
      <c r="K100540" s="34"/>
      <c r="L100540" s="34"/>
    </row>
    <row r="100541" spans="6:12" x14ac:dyDescent="0.35">
      <c r="F100541" s="34"/>
      <c r="J100541" s="34"/>
      <c r="K100541" s="34"/>
      <c r="L100541" s="34"/>
    </row>
    <row r="100542" spans="6:12" x14ac:dyDescent="0.35">
      <c r="F100542" s="34"/>
      <c r="J100542" s="34"/>
      <c r="K100542" s="34"/>
      <c r="L100542" s="34"/>
    </row>
    <row r="100543" spans="6:12" x14ac:dyDescent="0.35">
      <c r="F100543" s="34"/>
      <c r="J100543" s="34"/>
      <c r="K100543" s="34"/>
      <c r="L100543" s="34"/>
    </row>
    <row r="100544" spans="6:12" x14ac:dyDescent="0.35">
      <c r="F100544" s="34"/>
      <c r="J100544" s="34"/>
      <c r="K100544" s="34"/>
      <c r="L100544" s="34"/>
    </row>
    <row r="100545" spans="6:12" x14ac:dyDescent="0.35">
      <c r="F100545" s="34"/>
      <c r="J100545" s="34"/>
      <c r="K100545" s="34"/>
      <c r="L100545" s="34"/>
    </row>
    <row r="100546" spans="6:12" x14ac:dyDescent="0.35">
      <c r="F100546" s="34"/>
      <c r="J100546" s="34"/>
      <c r="K100546" s="34"/>
      <c r="L100546" s="34"/>
    </row>
    <row r="100547" spans="6:12" x14ac:dyDescent="0.35">
      <c r="F100547" s="34"/>
      <c r="J100547" s="34"/>
      <c r="K100547" s="34"/>
      <c r="L100547" s="34"/>
    </row>
    <row r="100548" spans="6:12" x14ac:dyDescent="0.35">
      <c r="F100548" s="34"/>
      <c r="J100548" s="34"/>
      <c r="K100548" s="34"/>
      <c r="L100548" s="34"/>
    </row>
    <row r="100549" spans="6:12" x14ac:dyDescent="0.35">
      <c r="F100549" s="34"/>
      <c r="J100549" s="34"/>
      <c r="K100549" s="34"/>
      <c r="L100549" s="34"/>
    </row>
    <row r="100550" spans="6:12" x14ac:dyDescent="0.35">
      <c r="F100550" s="34"/>
      <c r="J100550" s="34"/>
      <c r="K100550" s="34"/>
      <c r="L100550" s="34"/>
    </row>
    <row r="100551" spans="6:12" x14ac:dyDescent="0.35">
      <c r="F100551" s="34"/>
      <c r="J100551" s="34"/>
      <c r="K100551" s="34"/>
      <c r="L100551" s="34"/>
    </row>
    <row r="100552" spans="6:12" x14ac:dyDescent="0.35">
      <c r="F100552" s="34"/>
      <c r="J100552" s="34"/>
      <c r="K100552" s="34"/>
      <c r="L100552" s="34"/>
    </row>
    <row r="100553" spans="6:12" x14ac:dyDescent="0.35">
      <c r="F100553" s="34"/>
      <c r="J100553" s="34"/>
      <c r="K100553" s="34"/>
      <c r="L100553" s="34"/>
    </row>
    <row r="100554" spans="6:12" x14ac:dyDescent="0.35">
      <c r="F100554" s="34"/>
      <c r="J100554" s="34"/>
      <c r="K100554" s="34"/>
      <c r="L100554" s="34"/>
    </row>
    <row r="100555" spans="6:12" x14ac:dyDescent="0.35">
      <c r="F100555" s="34"/>
      <c r="J100555" s="34"/>
      <c r="K100555" s="34"/>
      <c r="L100555" s="34"/>
    </row>
    <row r="100556" spans="6:12" x14ac:dyDescent="0.35">
      <c r="F100556" s="34"/>
      <c r="J100556" s="34"/>
      <c r="K100556" s="34"/>
      <c r="L100556" s="34"/>
    </row>
    <row r="100557" spans="6:12" x14ac:dyDescent="0.35">
      <c r="F100557" s="34"/>
      <c r="J100557" s="34"/>
      <c r="K100557" s="34"/>
      <c r="L100557" s="34"/>
    </row>
    <row r="100558" spans="6:12" x14ac:dyDescent="0.35">
      <c r="F100558" s="34"/>
      <c r="J100558" s="34"/>
      <c r="K100558" s="34"/>
      <c r="L100558" s="34"/>
    </row>
    <row r="100559" spans="6:12" x14ac:dyDescent="0.35">
      <c r="F100559" s="34"/>
      <c r="J100559" s="34"/>
      <c r="K100559" s="34"/>
      <c r="L100559" s="34"/>
    </row>
    <row r="100560" spans="6:12" x14ac:dyDescent="0.35">
      <c r="F100560" s="34"/>
      <c r="J100560" s="34"/>
      <c r="K100560" s="34"/>
      <c r="L100560" s="34"/>
    </row>
    <row r="100561" spans="6:12" x14ac:dyDescent="0.35">
      <c r="F100561" s="34"/>
      <c r="J100561" s="34"/>
      <c r="K100561" s="34"/>
      <c r="L100561" s="34"/>
    </row>
    <row r="100562" spans="6:12" x14ac:dyDescent="0.35">
      <c r="F100562" s="34"/>
      <c r="J100562" s="34"/>
      <c r="K100562" s="34"/>
      <c r="L100562" s="34"/>
    </row>
    <row r="100563" spans="6:12" x14ac:dyDescent="0.35">
      <c r="F100563" s="34"/>
      <c r="J100563" s="34"/>
      <c r="K100563" s="34"/>
      <c r="L100563" s="34"/>
    </row>
    <row r="100564" spans="6:12" x14ac:dyDescent="0.35">
      <c r="F100564" s="34"/>
      <c r="J100564" s="34"/>
      <c r="K100564" s="34"/>
      <c r="L100564" s="34"/>
    </row>
    <row r="100565" spans="6:12" x14ac:dyDescent="0.35">
      <c r="F100565" s="34"/>
      <c r="J100565" s="34"/>
      <c r="K100565" s="34"/>
      <c r="L100565" s="34"/>
    </row>
    <row r="100566" spans="6:12" x14ac:dyDescent="0.35">
      <c r="F100566" s="34"/>
      <c r="J100566" s="34"/>
      <c r="K100566" s="34"/>
      <c r="L100566" s="34"/>
    </row>
    <row r="100567" spans="6:12" x14ac:dyDescent="0.35">
      <c r="F100567" s="34"/>
      <c r="J100567" s="34"/>
      <c r="K100567" s="34"/>
      <c r="L100567" s="34"/>
    </row>
    <row r="100568" spans="6:12" x14ac:dyDescent="0.35">
      <c r="F100568" s="34"/>
      <c r="J100568" s="34"/>
      <c r="K100568" s="34"/>
      <c r="L100568" s="34"/>
    </row>
    <row r="100569" spans="6:12" x14ac:dyDescent="0.35">
      <c r="F100569" s="34"/>
      <c r="J100569" s="34"/>
      <c r="K100569" s="34"/>
      <c r="L100569" s="34"/>
    </row>
    <row r="100570" spans="6:12" x14ac:dyDescent="0.35">
      <c r="F100570" s="34"/>
      <c r="J100570" s="34"/>
      <c r="K100570" s="34"/>
      <c r="L100570" s="34"/>
    </row>
    <row r="100571" spans="6:12" x14ac:dyDescent="0.35">
      <c r="F100571" s="34"/>
      <c r="J100571" s="34"/>
      <c r="K100571" s="34"/>
      <c r="L100571" s="34"/>
    </row>
    <row r="100572" spans="6:12" x14ac:dyDescent="0.35">
      <c r="F100572" s="34"/>
      <c r="J100572" s="34"/>
      <c r="K100572" s="34"/>
      <c r="L100572" s="34"/>
    </row>
    <row r="100573" spans="6:12" x14ac:dyDescent="0.35">
      <c r="F100573" s="34"/>
      <c r="J100573" s="34"/>
      <c r="K100573" s="34"/>
      <c r="L100573" s="34"/>
    </row>
    <row r="100574" spans="6:12" x14ac:dyDescent="0.35">
      <c r="F100574" s="34"/>
      <c r="J100574" s="34"/>
      <c r="K100574" s="34"/>
      <c r="L100574" s="34"/>
    </row>
    <row r="100575" spans="6:12" x14ac:dyDescent="0.35">
      <c r="F100575" s="34"/>
      <c r="J100575" s="34"/>
      <c r="K100575" s="34"/>
      <c r="L100575" s="34"/>
    </row>
    <row r="100576" spans="6:12" x14ac:dyDescent="0.35">
      <c r="F100576" s="34"/>
      <c r="J100576" s="34"/>
      <c r="K100576" s="34"/>
      <c r="L100576" s="34"/>
    </row>
    <row r="100577" spans="6:12" x14ac:dyDescent="0.35">
      <c r="F100577" s="34"/>
      <c r="J100577" s="34"/>
      <c r="K100577" s="34"/>
      <c r="L100577" s="34"/>
    </row>
    <row r="100578" spans="6:12" x14ac:dyDescent="0.35">
      <c r="F100578" s="34"/>
      <c r="J100578" s="34"/>
      <c r="K100578" s="34"/>
      <c r="L100578" s="34"/>
    </row>
    <row r="100579" spans="6:12" x14ac:dyDescent="0.35">
      <c r="F100579" s="34"/>
      <c r="J100579" s="34"/>
      <c r="K100579" s="34"/>
      <c r="L100579" s="34"/>
    </row>
    <row r="100580" spans="6:12" x14ac:dyDescent="0.35">
      <c r="F100580" s="34"/>
      <c r="J100580" s="34"/>
      <c r="K100580" s="34"/>
      <c r="L100580" s="34"/>
    </row>
    <row r="100581" spans="6:12" x14ac:dyDescent="0.35">
      <c r="F100581" s="34"/>
      <c r="J100581" s="34"/>
      <c r="K100581" s="34"/>
      <c r="L100581" s="34"/>
    </row>
    <row r="100582" spans="6:12" x14ac:dyDescent="0.35">
      <c r="F100582" s="34"/>
      <c r="J100582" s="34"/>
      <c r="K100582" s="34"/>
      <c r="L100582" s="34"/>
    </row>
    <row r="100583" spans="6:12" x14ac:dyDescent="0.35">
      <c r="F100583" s="34"/>
      <c r="J100583" s="34"/>
      <c r="K100583" s="34"/>
      <c r="L100583" s="34"/>
    </row>
    <row r="100584" spans="6:12" x14ac:dyDescent="0.35">
      <c r="F100584" s="34"/>
      <c r="J100584" s="34"/>
      <c r="K100584" s="34"/>
      <c r="L100584" s="34"/>
    </row>
    <row r="100585" spans="6:12" x14ac:dyDescent="0.35">
      <c r="F100585" s="34"/>
      <c r="J100585" s="34"/>
      <c r="K100585" s="34"/>
      <c r="L100585" s="34"/>
    </row>
    <row r="100586" spans="6:12" x14ac:dyDescent="0.35">
      <c r="F100586" s="34"/>
      <c r="J100586" s="34"/>
      <c r="K100586" s="34"/>
      <c r="L100586" s="34"/>
    </row>
    <row r="100587" spans="6:12" x14ac:dyDescent="0.35">
      <c r="F100587" s="34"/>
      <c r="J100587" s="34"/>
      <c r="K100587" s="34"/>
      <c r="L100587" s="34"/>
    </row>
    <row r="100588" spans="6:12" x14ac:dyDescent="0.35">
      <c r="F100588" s="34"/>
      <c r="J100588" s="34"/>
      <c r="K100588" s="34"/>
      <c r="L100588" s="34"/>
    </row>
    <row r="100589" spans="6:12" x14ac:dyDescent="0.35">
      <c r="F100589" s="34"/>
      <c r="J100589" s="34"/>
      <c r="K100589" s="34"/>
      <c r="L100589" s="34"/>
    </row>
    <row r="100590" spans="6:12" x14ac:dyDescent="0.35">
      <c r="F100590" s="34"/>
      <c r="J100590" s="34"/>
      <c r="K100590" s="34"/>
      <c r="L100590" s="34"/>
    </row>
    <row r="100591" spans="6:12" x14ac:dyDescent="0.35">
      <c r="F100591" s="34"/>
      <c r="J100591" s="34"/>
      <c r="K100591" s="34"/>
      <c r="L100591" s="34"/>
    </row>
    <row r="100592" spans="6:12" x14ac:dyDescent="0.35">
      <c r="F100592" s="34"/>
      <c r="J100592" s="34"/>
      <c r="K100592" s="34"/>
      <c r="L100592" s="34"/>
    </row>
    <row r="100593" spans="6:12" x14ac:dyDescent="0.35">
      <c r="F100593" s="34"/>
      <c r="J100593" s="34"/>
      <c r="K100593" s="34"/>
      <c r="L100593" s="34"/>
    </row>
    <row r="100594" spans="6:12" x14ac:dyDescent="0.35">
      <c r="F100594" s="34"/>
      <c r="J100594" s="34"/>
      <c r="K100594" s="34"/>
      <c r="L100594" s="34"/>
    </row>
    <row r="100595" spans="6:12" x14ac:dyDescent="0.35">
      <c r="F100595" s="34"/>
      <c r="J100595" s="34"/>
      <c r="K100595" s="34"/>
      <c r="L100595" s="34"/>
    </row>
    <row r="100596" spans="6:12" x14ac:dyDescent="0.35">
      <c r="F100596" s="34"/>
      <c r="J100596" s="34"/>
      <c r="K100596" s="34"/>
      <c r="L100596" s="34"/>
    </row>
    <row r="100597" spans="6:12" x14ac:dyDescent="0.35">
      <c r="F100597" s="34"/>
      <c r="J100597" s="34"/>
      <c r="K100597" s="34"/>
      <c r="L100597" s="34"/>
    </row>
    <row r="100598" spans="6:12" x14ac:dyDescent="0.35">
      <c r="F100598" s="34"/>
      <c r="J100598" s="34"/>
      <c r="K100598" s="34"/>
      <c r="L100598" s="34"/>
    </row>
    <row r="100599" spans="6:12" x14ac:dyDescent="0.35">
      <c r="F100599" s="34"/>
      <c r="J100599" s="34"/>
      <c r="K100599" s="34"/>
      <c r="L100599" s="34"/>
    </row>
    <row r="100600" spans="6:12" x14ac:dyDescent="0.35">
      <c r="F100600" s="34"/>
      <c r="J100600" s="34"/>
      <c r="K100600" s="34"/>
      <c r="L100600" s="34"/>
    </row>
    <row r="100601" spans="6:12" x14ac:dyDescent="0.35">
      <c r="F100601" s="34"/>
      <c r="J100601" s="34"/>
      <c r="K100601" s="34"/>
      <c r="L100601" s="34"/>
    </row>
    <row r="100602" spans="6:12" x14ac:dyDescent="0.35">
      <c r="F100602" s="34"/>
      <c r="J100602" s="34"/>
      <c r="K100602" s="34"/>
      <c r="L100602" s="34"/>
    </row>
    <row r="100603" spans="6:12" x14ac:dyDescent="0.35">
      <c r="F100603" s="34"/>
      <c r="J100603" s="34"/>
      <c r="K100603" s="34"/>
      <c r="L100603" s="34"/>
    </row>
    <row r="100604" spans="6:12" x14ac:dyDescent="0.35">
      <c r="F100604" s="34"/>
      <c r="J100604" s="34"/>
      <c r="K100604" s="34"/>
      <c r="L100604" s="34"/>
    </row>
    <row r="100605" spans="6:12" x14ac:dyDescent="0.35">
      <c r="F100605" s="34"/>
      <c r="J100605" s="34"/>
      <c r="K100605" s="34"/>
      <c r="L100605" s="34"/>
    </row>
    <row r="100606" spans="6:12" x14ac:dyDescent="0.35">
      <c r="F100606" s="34"/>
      <c r="J100606" s="34"/>
      <c r="K100606" s="34"/>
      <c r="L100606" s="34"/>
    </row>
    <row r="100607" spans="6:12" x14ac:dyDescent="0.35">
      <c r="F100607" s="34"/>
      <c r="J100607" s="34"/>
      <c r="K100607" s="34"/>
      <c r="L100607" s="34"/>
    </row>
    <row r="100608" spans="6:12" x14ac:dyDescent="0.35">
      <c r="F100608" s="34"/>
      <c r="J100608" s="34"/>
      <c r="K100608" s="34"/>
      <c r="L100608" s="34"/>
    </row>
    <row r="100609" spans="6:12" x14ac:dyDescent="0.35">
      <c r="F100609" s="34"/>
      <c r="J100609" s="34"/>
      <c r="K100609" s="34"/>
      <c r="L100609" s="34"/>
    </row>
    <row r="100610" spans="6:12" x14ac:dyDescent="0.35">
      <c r="F100610" s="34"/>
      <c r="J100610" s="34"/>
      <c r="K100610" s="34"/>
      <c r="L100610" s="34"/>
    </row>
    <row r="100611" spans="6:12" x14ac:dyDescent="0.35">
      <c r="F100611" s="34"/>
      <c r="J100611" s="34"/>
      <c r="K100611" s="34"/>
      <c r="L100611" s="34"/>
    </row>
    <row r="100612" spans="6:12" x14ac:dyDescent="0.35">
      <c r="F100612" s="34"/>
      <c r="J100612" s="34"/>
      <c r="K100612" s="34"/>
      <c r="L100612" s="34"/>
    </row>
    <row r="100613" spans="6:12" x14ac:dyDescent="0.35">
      <c r="F100613" s="34"/>
      <c r="J100613" s="34"/>
      <c r="K100613" s="34"/>
      <c r="L100613" s="34"/>
    </row>
    <row r="100614" spans="6:12" x14ac:dyDescent="0.35">
      <c r="F100614" s="34"/>
      <c r="J100614" s="34"/>
      <c r="K100614" s="34"/>
      <c r="L100614" s="34"/>
    </row>
    <row r="100615" spans="6:12" x14ac:dyDescent="0.35">
      <c r="F100615" s="34"/>
      <c r="J100615" s="34"/>
      <c r="K100615" s="34"/>
      <c r="L100615" s="34"/>
    </row>
    <row r="100616" spans="6:12" x14ac:dyDescent="0.35">
      <c r="F100616" s="34"/>
      <c r="J100616" s="34"/>
      <c r="K100616" s="34"/>
      <c r="L100616" s="34"/>
    </row>
    <row r="100617" spans="6:12" x14ac:dyDescent="0.35">
      <c r="F100617" s="34"/>
      <c r="J100617" s="34"/>
      <c r="K100617" s="34"/>
      <c r="L100617" s="34"/>
    </row>
    <row r="100618" spans="6:12" x14ac:dyDescent="0.35">
      <c r="F100618" s="34"/>
      <c r="J100618" s="34"/>
      <c r="K100618" s="34"/>
      <c r="L100618" s="34"/>
    </row>
    <row r="100619" spans="6:12" x14ac:dyDescent="0.35">
      <c r="F100619" s="34"/>
      <c r="J100619" s="34"/>
      <c r="K100619" s="34"/>
      <c r="L100619" s="34"/>
    </row>
    <row r="100620" spans="6:12" x14ac:dyDescent="0.35">
      <c r="F100620" s="34"/>
      <c r="J100620" s="34"/>
      <c r="K100620" s="34"/>
      <c r="L100620" s="34"/>
    </row>
    <row r="100621" spans="6:12" x14ac:dyDescent="0.35">
      <c r="F100621" s="34"/>
      <c r="J100621" s="34"/>
      <c r="K100621" s="34"/>
      <c r="L100621" s="34"/>
    </row>
    <row r="100622" spans="6:12" x14ac:dyDescent="0.35">
      <c r="F100622" s="34"/>
      <c r="J100622" s="34"/>
      <c r="K100622" s="34"/>
      <c r="L100622" s="34"/>
    </row>
    <row r="100623" spans="6:12" x14ac:dyDescent="0.35">
      <c r="F100623" s="34"/>
      <c r="J100623" s="34"/>
      <c r="K100623" s="34"/>
      <c r="L100623" s="34"/>
    </row>
    <row r="100624" spans="6:12" x14ac:dyDescent="0.35">
      <c r="F100624" s="34"/>
      <c r="J100624" s="34"/>
      <c r="K100624" s="34"/>
      <c r="L100624" s="34"/>
    </row>
    <row r="100625" spans="6:12" x14ac:dyDescent="0.35">
      <c r="F100625" s="34"/>
      <c r="J100625" s="34"/>
      <c r="K100625" s="34"/>
      <c r="L100625" s="34"/>
    </row>
    <row r="100626" spans="6:12" x14ac:dyDescent="0.35">
      <c r="F100626" s="34"/>
      <c r="J100626" s="34"/>
      <c r="K100626" s="34"/>
      <c r="L100626" s="34"/>
    </row>
    <row r="100627" spans="6:12" x14ac:dyDescent="0.35">
      <c r="F100627" s="34"/>
      <c r="J100627" s="34"/>
      <c r="K100627" s="34"/>
      <c r="L100627" s="34"/>
    </row>
    <row r="100628" spans="6:12" x14ac:dyDescent="0.35">
      <c r="F100628" s="34"/>
      <c r="J100628" s="34"/>
      <c r="K100628" s="34"/>
      <c r="L100628" s="34"/>
    </row>
    <row r="100629" spans="6:12" x14ac:dyDescent="0.35">
      <c r="F100629" s="34"/>
      <c r="J100629" s="34"/>
      <c r="K100629" s="34"/>
      <c r="L100629" s="34"/>
    </row>
    <row r="100630" spans="6:12" x14ac:dyDescent="0.35">
      <c r="F100630" s="34"/>
      <c r="J100630" s="34"/>
      <c r="K100630" s="34"/>
      <c r="L100630" s="34"/>
    </row>
    <row r="100631" spans="6:12" x14ac:dyDescent="0.35">
      <c r="F100631" s="34"/>
      <c r="J100631" s="34"/>
      <c r="K100631" s="34"/>
      <c r="L100631" s="34"/>
    </row>
    <row r="100632" spans="6:12" x14ac:dyDescent="0.35">
      <c r="F100632" s="34"/>
      <c r="J100632" s="34"/>
      <c r="K100632" s="34"/>
      <c r="L100632" s="34"/>
    </row>
    <row r="100633" spans="6:12" x14ac:dyDescent="0.35">
      <c r="F100633" s="34"/>
      <c r="J100633" s="34"/>
      <c r="K100633" s="34"/>
      <c r="L100633" s="34"/>
    </row>
    <row r="100634" spans="6:12" x14ac:dyDescent="0.35">
      <c r="F100634" s="34"/>
      <c r="J100634" s="34"/>
      <c r="K100634" s="34"/>
      <c r="L100634" s="34"/>
    </row>
    <row r="100635" spans="6:12" x14ac:dyDescent="0.35">
      <c r="F100635" s="34"/>
      <c r="J100635" s="34"/>
      <c r="K100635" s="34"/>
      <c r="L100635" s="34"/>
    </row>
    <row r="100636" spans="6:12" x14ac:dyDescent="0.35">
      <c r="F100636" s="34"/>
      <c r="J100636" s="34"/>
      <c r="K100636" s="34"/>
      <c r="L100636" s="34"/>
    </row>
    <row r="100637" spans="6:12" x14ac:dyDescent="0.35">
      <c r="F100637" s="34"/>
      <c r="J100637" s="34"/>
      <c r="K100637" s="34"/>
      <c r="L100637" s="34"/>
    </row>
    <row r="100638" spans="6:12" x14ac:dyDescent="0.35">
      <c r="F100638" s="34"/>
      <c r="J100638" s="34"/>
      <c r="K100638" s="34"/>
      <c r="L100638" s="34"/>
    </row>
    <row r="100639" spans="6:12" x14ac:dyDescent="0.35">
      <c r="F100639" s="34"/>
      <c r="J100639" s="34"/>
      <c r="K100639" s="34"/>
      <c r="L100639" s="34"/>
    </row>
    <row r="100640" spans="6:12" x14ac:dyDescent="0.35">
      <c r="F100640" s="34"/>
      <c r="J100640" s="34"/>
      <c r="K100640" s="34"/>
      <c r="L100640" s="34"/>
    </row>
    <row r="100641" spans="6:12" x14ac:dyDescent="0.35">
      <c r="F100641" s="34"/>
      <c r="J100641" s="34"/>
      <c r="K100641" s="34"/>
      <c r="L100641" s="34"/>
    </row>
    <row r="100642" spans="6:12" x14ac:dyDescent="0.35">
      <c r="F100642" s="34"/>
      <c r="J100642" s="34"/>
      <c r="K100642" s="34"/>
      <c r="L100642" s="34"/>
    </row>
    <row r="100643" spans="6:12" x14ac:dyDescent="0.35">
      <c r="F100643" s="34"/>
      <c r="J100643" s="34"/>
      <c r="K100643" s="34"/>
      <c r="L100643" s="34"/>
    </row>
    <row r="100644" spans="6:12" x14ac:dyDescent="0.35">
      <c r="F100644" s="34"/>
      <c r="J100644" s="34"/>
      <c r="K100644" s="34"/>
      <c r="L100644" s="34"/>
    </row>
    <row r="100645" spans="6:12" x14ac:dyDescent="0.35">
      <c r="F100645" s="34"/>
      <c r="J100645" s="34"/>
      <c r="K100645" s="34"/>
      <c r="L100645" s="34"/>
    </row>
    <row r="100646" spans="6:12" x14ac:dyDescent="0.35">
      <c r="F100646" s="34"/>
      <c r="J100646" s="34"/>
      <c r="K100646" s="34"/>
      <c r="L100646" s="34"/>
    </row>
    <row r="100647" spans="6:12" x14ac:dyDescent="0.35">
      <c r="F100647" s="34"/>
      <c r="J100647" s="34"/>
      <c r="K100647" s="34"/>
      <c r="L100647" s="34"/>
    </row>
    <row r="100648" spans="6:12" x14ac:dyDescent="0.35">
      <c r="F100648" s="34"/>
      <c r="J100648" s="34"/>
      <c r="K100648" s="34"/>
      <c r="L100648" s="34"/>
    </row>
    <row r="100649" spans="6:12" x14ac:dyDescent="0.35">
      <c r="F100649" s="34"/>
      <c r="J100649" s="34"/>
      <c r="K100649" s="34"/>
      <c r="L100649" s="34"/>
    </row>
    <row r="100650" spans="6:12" x14ac:dyDescent="0.35">
      <c r="F100650" s="34"/>
      <c r="J100650" s="34"/>
      <c r="K100650" s="34"/>
      <c r="L100650" s="34"/>
    </row>
    <row r="100651" spans="6:12" x14ac:dyDescent="0.35">
      <c r="F100651" s="34"/>
      <c r="J100651" s="34"/>
      <c r="K100651" s="34"/>
      <c r="L100651" s="34"/>
    </row>
    <row r="100652" spans="6:12" x14ac:dyDescent="0.35">
      <c r="F100652" s="34"/>
      <c r="J100652" s="34"/>
      <c r="K100652" s="34"/>
      <c r="L100652" s="34"/>
    </row>
    <row r="100653" spans="6:12" x14ac:dyDescent="0.35">
      <c r="F100653" s="34"/>
      <c r="J100653" s="34"/>
      <c r="K100653" s="34"/>
      <c r="L100653" s="34"/>
    </row>
    <row r="100654" spans="6:12" x14ac:dyDescent="0.35">
      <c r="F100654" s="34"/>
      <c r="J100654" s="34"/>
      <c r="K100654" s="34"/>
      <c r="L100654" s="34"/>
    </row>
    <row r="100655" spans="6:12" x14ac:dyDescent="0.35">
      <c r="F100655" s="34"/>
      <c r="J100655" s="34"/>
      <c r="K100655" s="34"/>
      <c r="L100655" s="34"/>
    </row>
    <row r="100656" spans="6:12" x14ac:dyDescent="0.35">
      <c r="F100656" s="34"/>
      <c r="J100656" s="34"/>
      <c r="K100656" s="34"/>
      <c r="L100656" s="34"/>
    </row>
    <row r="100657" spans="6:12" x14ac:dyDescent="0.35">
      <c r="F100657" s="34"/>
      <c r="J100657" s="34"/>
      <c r="K100657" s="34"/>
      <c r="L100657" s="34"/>
    </row>
    <row r="100658" spans="6:12" x14ac:dyDescent="0.35">
      <c r="F100658" s="34"/>
      <c r="J100658" s="34"/>
      <c r="K100658" s="34"/>
      <c r="L100658" s="34"/>
    </row>
    <row r="100659" spans="6:12" x14ac:dyDescent="0.35">
      <c r="F100659" s="34"/>
      <c r="J100659" s="34"/>
      <c r="K100659" s="34"/>
      <c r="L100659" s="34"/>
    </row>
    <row r="100660" spans="6:12" x14ac:dyDescent="0.35">
      <c r="F100660" s="34"/>
      <c r="J100660" s="34"/>
      <c r="K100660" s="34"/>
      <c r="L100660" s="34"/>
    </row>
    <row r="100661" spans="6:12" x14ac:dyDescent="0.35">
      <c r="F100661" s="34"/>
      <c r="J100661" s="34"/>
      <c r="K100661" s="34"/>
      <c r="L100661" s="34"/>
    </row>
    <row r="100662" spans="6:12" x14ac:dyDescent="0.35">
      <c r="F100662" s="34"/>
      <c r="J100662" s="34"/>
      <c r="K100662" s="34"/>
      <c r="L100662" s="34"/>
    </row>
    <row r="100663" spans="6:12" x14ac:dyDescent="0.35">
      <c r="F100663" s="34"/>
      <c r="J100663" s="34"/>
      <c r="K100663" s="34"/>
      <c r="L100663" s="34"/>
    </row>
    <row r="100664" spans="6:12" x14ac:dyDescent="0.35">
      <c r="F100664" s="34"/>
      <c r="J100664" s="34"/>
      <c r="K100664" s="34"/>
      <c r="L100664" s="34"/>
    </row>
    <row r="100665" spans="6:12" x14ac:dyDescent="0.35">
      <c r="F100665" s="34"/>
      <c r="J100665" s="34"/>
      <c r="K100665" s="34"/>
      <c r="L100665" s="34"/>
    </row>
    <row r="100666" spans="6:12" x14ac:dyDescent="0.35">
      <c r="F100666" s="34"/>
      <c r="J100666" s="34"/>
      <c r="K100666" s="34"/>
      <c r="L100666" s="34"/>
    </row>
    <row r="100667" spans="6:12" x14ac:dyDescent="0.35">
      <c r="F100667" s="34"/>
      <c r="J100667" s="34"/>
      <c r="K100667" s="34"/>
      <c r="L100667" s="34"/>
    </row>
    <row r="100668" spans="6:12" x14ac:dyDescent="0.35">
      <c r="F100668" s="34"/>
      <c r="J100668" s="34"/>
      <c r="K100668" s="34"/>
      <c r="L100668" s="34"/>
    </row>
    <row r="100669" spans="6:12" x14ac:dyDescent="0.35">
      <c r="F100669" s="34"/>
      <c r="J100669" s="34"/>
      <c r="K100669" s="34"/>
      <c r="L100669" s="34"/>
    </row>
    <row r="100670" spans="6:12" x14ac:dyDescent="0.35">
      <c r="F100670" s="34"/>
      <c r="J100670" s="34"/>
      <c r="K100670" s="34"/>
      <c r="L100670" s="34"/>
    </row>
    <row r="100671" spans="6:12" x14ac:dyDescent="0.35">
      <c r="F100671" s="34"/>
      <c r="J100671" s="34"/>
      <c r="K100671" s="34"/>
      <c r="L100671" s="34"/>
    </row>
    <row r="100672" spans="6:12" x14ac:dyDescent="0.35">
      <c r="F100672" s="34"/>
      <c r="J100672" s="34"/>
      <c r="K100672" s="34"/>
      <c r="L100672" s="34"/>
    </row>
    <row r="100673" spans="6:12" x14ac:dyDescent="0.35">
      <c r="F100673" s="34"/>
      <c r="J100673" s="34"/>
      <c r="K100673" s="34"/>
      <c r="L100673" s="34"/>
    </row>
    <row r="100674" spans="6:12" x14ac:dyDescent="0.35">
      <c r="F100674" s="34"/>
      <c r="J100674" s="34"/>
      <c r="K100674" s="34"/>
      <c r="L100674" s="34"/>
    </row>
    <row r="100675" spans="6:12" x14ac:dyDescent="0.35">
      <c r="F100675" s="34"/>
      <c r="J100675" s="34"/>
      <c r="K100675" s="34"/>
      <c r="L100675" s="34"/>
    </row>
    <row r="100676" spans="6:12" x14ac:dyDescent="0.35">
      <c r="F100676" s="34"/>
      <c r="J100676" s="34"/>
      <c r="K100676" s="34"/>
      <c r="L100676" s="34"/>
    </row>
    <row r="100677" spans="6:12" x14ac:dyDescent="0.35">
      <c r="F100677" s="34"/>
      <c r="J100677" s="34"/>
      <c r="K100677" s="34"/>
      <c r="L100677" s="34"/>
    </row>
    <row r="100678" spans="6:12" x14ac:dyDescent="0.35">
      <c r="F100678" s="34"/>
      <c r="J100678" s="34"/>
      <c r="K100678" s="34"/>
      <c r="L100678" s="34"/>
    </row>
    <row r="100679" spans="6:12" x14ac:dyDescent="0.35">
      <c r="F100679" s="34"/>
      <c r="J100679" s="34"/>
      <c r="K100679" s="34"/>
      <c r="L100679" s="34"/>
    </row>
    <row r="100680" spans="6:12" x14ac:dyDescent="0.35">
      <c r="F100680" s="34"/>
      <c r="J100680" s="34"/>
      <c r="K100680" s="34"/>
      <c r="L100680" s="34"/>
    </row>
    <row r="100681" spans="6:12" x14ac:dyDescent="0.35">
      <c r="F100681" s="34"/>
      <c r="J100681" s="34"/>
      <c r="K100681" s="34"/>
      <c r="L100681" s="34"/>
    </row>
    <row r="100682" spans="6:12" x14ac:dyDescent="0.35">
      <c r="F100682" s="34"/>
      <c r="J100682" s="34"/>
      <c r="K100682" s="34"/>
      <c r="L100682" s="34"/>
    </row>
    <row r="100683" spans="6:12" x14ac:dyDescent="0.35">
      <c r="F100683" s="34"/>
      <c r="J100683" s="34"/>
      <c r="K100683" s="34"/>
      <c r="L100683" s="34"/>
    </row>
    <row r="100684" spans="6:12" x14ac:dyDescent="0.35">
      <c r="F100684" s="34"/>
      <c r="J100684" s="34"/>
      <c r="K100684" s="34"/>
      <c r="L100684" s="34"/>
    </row>
    <row r="100685" spans="6:12" x14ac:dyDescent="0.35">
      <c r="F100685" s="34"/>
      <c r="J100685" s="34"/>
      <c r="K100685" s="34"/>
      <c r="L100685" s="34"/>
    </row>
    <row r="100686" spans="6:12" x14ac:dyDescent="0.35">
      <c r="F100686" s="34"/>
      <c r="J100686" s="34"/>
      <c r="K100686" s="34"/>
      <c r="L100686" s="34"/>
    </row>
    <row r="100687" spans="6:12" x14ac:dyDescent="0.35">
      <c r="F100687" s="34"/>
      <c r="J100687" s="34"/>
      <c r="K100687" s="34"/>
      <c r="L100687" s="34"/>
    </row>
    <row r="100688" spans="6:12" x14ac:dyDescent="0.35">
      <c r="F100688" s="34"/>
      <c r="J100688" s="34"/>
      <c r="K100688" s="34"/>
      <c r="L100688" s="34"/>
    </row>
    <row r="100689" spans="6:12" x14ac:dyDescent="0.35">
      <c r="F100689" s="34"/>
      <c r="J100689" s="34"/>
      <c r="K100689" s="34"/>
      <c r="L100689" s="34"/>
    </row>
    <row r="100690" spans="6:12" x14ac:dyDescent="0.35">
      <c r="F100690" s="34"/>
      <c r="J100690" s="34"/>
      <c r="K100690" s="34"/>
      <c r="L100690" s="34"/>
    </row>
    <row r="100691" spans="6:12" x14ac:dyDescent="0.35">
      <c r="F100691" s="34"/>
      <c r="J100691" s="34"/>
      <c r="K100691" s="34"/>
      <c r="L100691" s="34"/>
    </row>
    <row r="100692" spans="6:12" x14ac:dyDescent="0.35">
      <c r="F100692" s="34"/>
      <c r="J100692" s="34"/>
      <c r="K100692" s="34"/>
      <c r="L100692" s="34"/>
    </row>
    <row r="100693" spans="6:12" x14ac:dyDescent="0.35">
      <c r="F100693" s="34"/>
      <c r="J100693" s="34"/>
      <c r="K100693" s="34"/>
      <c r="L100693" s="34"/>
    </row>
    <row r="100694" spans="6:12" x14ac:dyDescent="0.35">
      <c r="F100694" s="34"/>
      <c r="J100694" s="34"/>
      <c r="K100694" s="34"/>
      <c r="L100694" s="34"/>
    </row>
    <row r="100695" spans="6:12" x14ac:dyDescent="0.35">
      <c r="F100695" s="34"/>
      <c r="J100695" s="34"/>
      <c r="K100695" s="34"/>
      <c r="L100695" s="34"/>
    </row>
    <row r="100696" spans="6:12" x14ac:dyDescent="0.35">
      <c r="F100696" s="34"/>
      <c r="J100696" s="34"/>
      <c r="K100696" s="34"/>
      <c r="L100696" s="34"/>
    </row>
    <row r="100697" spans="6:12" x14ac:dyDescent="0.35">
      <c r="F100697" s="34"/>
      <c r="J100697" s="34"/>
      <c r="K100697" s="34"/>
      <c r="L100697" s="34"/>
    </row>
    <row r="100698" spans="6:12" x14ac:dyDescent="0.35">
      <c r="F100698" s="34"/>
      <c r="J100698" s="34"/>
      <c r="K100698" s="34"/>
      <c r="L100698" s="34"/>
    </row>
    <row r="100699" spans="6:12" x14ac:dyDescent="0.35">
      <c r="F100699" s="34"/>
      <c r="J100699" s="34"/>
      <c r="K100699" s="34"/>
      <c r="L100699" s="34"/>
    </row>
    <row r="100700" spans="6:12" x14ac:dyDescent="0.35">
      <c r="F100700" s="34"/>
      <c r="J100700" s="34"/>
      <c r="K100700" s="34"/>
      <c r="L100700" s="34"/>
    </row>
    <row r="100701" spans="6:12" x14ac:dyDescent="0.35">
      <c r="F100701" s="34"/>
      <c r="J100701" s="34"/>
      <c r="K100701" s="34"/>
      <c r="L100701" s="34"/>
    </row>
    <row r="100702" spans="6:12" x14ac:dyDescent="0.35">
      <c r="F100702" s="34"/>
      <c r="J100702" s="34"/>
      <c r="K100702" s="34"/>
      <c r="L100702" s="34"/>
    </row>
    <row r="100703" spans="6:12" x14ac:dyDescent="0.35">
      <c r="F100703" s="34"/>
      <c r="J100703" s="34"/>
      <c r="K100703" s="34"/>
      <c r="L100703" s="34"/>
    </row>
    <row r="100704" spans="6:12" x14ac:dyDescent="0.35">
      <c r="F100704" s="34"/>
      <c r="J100704" s="34"/>
      <c r="K100704" s="34"/>
      <c r="L100704" s="34"/>
    </row>
    <row r="100705" spans="6:12" x14ac:dyDescent="0.35">
      <c r="F100705" s="34"/>
      <c r="J100705" s="34"/>
      <c r="K100705" s="34"/>
      <c r="L100705" s="34"/>
    </row>
    <row r="100706" spans="6:12" x14ac:dyDescent="0.35">
      <c r="F100706" s="34"/>
      <c r="J100706" s="34"/>
      <c r="K100706" s="34"/>
      <c r="L100706" s="34"/>
    </row>
    <row r="100707" spans="6:12" x14ac:dyDescent="0.35">
      <c r="F100707" s="34"/>
      <c r="J100707" s="34"/>
      <c r="K100707" s="34"/>
      <c r="L100707" s="34"/>
    </row>
    <row r="100708" spans="6:12" x14ac:dyDescent="0.35">
      <c r="F100708" s="34"/>
      <c r="J100708" s="34"/>
      <c r="K100708" s="34"/>
      <c r="L100708" s="34"/>
    </row>
    <row r="100709" spans="6:12" x14ac:dyDescent="0.35">
      <c r="F100709" s="34"/>
      <c r="J100709" s="34"/>
      <c r="K100709" s="34"/>
      <c r="L100709" s="34"/>
    </row>
    <row r="100710" spans="6:12" x14ac:dyDescent="0.35">
      <c r="F100710" s="34"/>
      <c r="J100710" s="34"/>
      <c r="K100710" s="34"/>
      <c r="L100710" s="34"/>
    </row>
    <row r="100711" spans="6:12" x14ac:dyDescent="0.35">
      <c r="F100711" s="34"/>
      <c r="J100711" s="34"/>
      <c r="K100711" s="34"/>
      <c r="L100711" s="34"/>
    </row>
    <row r="100712" spans="6:12" x14ac:dyDescent="0.35">
      <c r="F100712" s="34"/>
      <c r="J100712" s="34"/>
      <c r="K100712" s="34"/>
      <c r="L100712" s="34"/>
    </row>
    <row r="100713" spans="6:12" x14ac:dyDescent="0.35">
      <c r="F100713" s="34"/>
      <c r="J100713" s="34"/>
      <c r="K100713" s="34"/>
      <c r="L100713" s="34"/>
    </row>
    <row r="100714" spans="6:12" x14ac:dyDescent="0.35">
      <c r="F100714" s="34"/>
      <c r="J100714" s="34"/>
      <c r="K100714" s="34"/>
      <c r="L100714" s="34"/>
    </row>
    <row r="100715" spans="6:12" x14ac:dyDescent="0.35">
      <c r="F100715" s="34"/>
      <c r="J100715" s="34"/>
      <c r="K100715" s="34"/>
      <c r="L100715" s="34"/>
    </row>
    <row r="100716" spans="6:12" x14ac:dyDescent="0.35">
      <c r="F100716" s="34"/>
      <c r="J100716" s="34"/>
      <c r="K100716" s="34"/>
      <c r="L100716" s="34"/>
    </row>
    <row r="100717" spans="6:12" x14ac:dyDescent="0.35">
      <c r="F100717" s="34"/>
      <c r="J100717" s="34"/>
      <c r="K100717" s="34"/>
      <c r="L100717" s="34"/>
    </row>
    <row r="100718" spans="6:12" x14ac:dyDescent="0.35">
      <c r="F100718" s="34"/>
      <c r="J100718" s="34"/>
      <c r="K100718" s="34"/>
      <c r="L100718" s="34"/>
    </row>
    <row r="100719" spans="6:12" x14ac:dyDescent="0.35">
      <c r="F100719" s="34"/>
      <c r="J100719" s="34"/>
      <c r="K100719" s="34"/>
      <c r="L100719" s="34"/>
    </row>
    <row r="100720" spans="6:12" x14ac:dyDescent="0.35">
      <c r="F100720" s="34"/>
      <c r="J100720" s="34"/>
      <c r="K100720" s="34"/>
      <c r="L100720" s="34"/>
    </row>
    <row r="100721" spans="6:12" x14ac:dyDescent="0.35">
      <c r="F100721" s="34"/>
      <c r="J100721" s="34"/>
      <c r="K100721" s="34"/>
      <c r="L100721" s="34"/>
    </row>
    <row r="100722" spans="6:12" x14ac:dyDescent="0.35">
      <c r="F100722" s="34"/>
      <c r="J100722" s="34"/>
      <c r="K100722" s="34"/>
      <c r="L100722" s="34"/>
    </row>
    <row r="100723" spans="6:12" x14ac:dyDescent="0.35">
      <c r="F100723" s="34"/>
      <c r="J100723" s="34"/>
      <c r="K100723" s="34"/>
      <c r="L100723" s="34"/>
    </row>
    <row r="100724" spans="6:12" x14ac:dyDescent="0.35">
      <c r="F100724" s="34"/>
      <c r="J100724" s="34"/>
      <c r="K100724" s="34"/>
      <c r="L100724" s="34"/>
    </row>
    <row r="100725" spans="6:12" x14ac:dyDescent="0.35">
      <c r="F100725" s="34"/>
      <c r="J100725" s="34"/>
      <c r="K100725" s="34"/>
      <c r="L100725" s="34"/>
    </row>
    <row r="100726" spans="6:12" x14ac:dyDescent="0.35">
      <c r="F100726" s="34"/>
      <c r="J100726" s="34"/>
      <c r="K100726" s="34"/>
      <c r="L100726" s="34"/>
    </row>
    <row r="100727" spans="6:12" x14ac:dyDescent="0.35">
      <c r="F100727" s="34"/>
      <c r="J100727" s="34"/>
      <c r="K100727" s="34"/>
      <c r="L100727" s="34"/>
    </row>
    <row r="100728" spans="6:12" x14ac:dyDescent="0.35">
      <c r="F100728" s="34"/>
      <c r="J100728" s="34"/>
      <c r="K100728" s="34"/>
      <c r="L100728" s="34"/>
    </row>
    <row r="100729" spans="6:12" x14ac:dyDescent="0.35">
      <c r="F100729" s="34"/>
      <c r="J100729" s="34"/>
      <c r="K100729" s="34"/>
      <c r="L100729" s="34"/>
    </row>
    <row r="100730" spans="6:12" x14ac:dyDescent="0.35">
      <c r="F100730" s="34"/>
      <c r="J100730" s="34"/>
      <c r="K100730" s="34"/>
      <c r="L100730" s="34"/>
    </row>
    <row r="100731" spans="6:12" x14ac:dyDescent="0.35">
      <c r="F100731" s="34"/>
      <c r="J100731" s="34"/>
      <c r="K100731" s="34"/>
      <c r="L100731" s="34"/>
    </row>
    <row r="100732" spans="6:12" x14ac:dyDescent="0.35">
      <c r="F100732" s="34"/>
      <c r="J100732" s="34"/>
      <c r="K100732" s="34"/>
      <c r="L100732" s="34"/>
    </row>
    <row r="100733" spans="6:12" x14ac:dyDescent="0.35">
      <c r="F100733" s="34"/>
      <c r="J100733" s="34"/>
      <c r="K100733" s="34"/>
      <c r="L100733" s="34"/>
    </row>
    <row r="100734" spans="6:12" x14ac:dyDescent="0.35">
      <c r="F100734" s="34"/>
      <c r="J100734" s="34"/>
      <c r="K100734" s="34"/>
      <c r="L100734" s="34"/>
    </row>
    <row r="100735" spans="6:12" x14ac:dyDescent="0.35">
      <c r="F100735" s="34"/>
      <c r="J100735" s="34"/>
      <c r="K100735" s="34"/>
      <c r="L100735" s="34"/>
    </row>
    <row r="100736" spans="6:12" x14ac:dyDescent="0.35">
      <c r="F100736" s="34"/>
      <c r="J100736" s="34"/>
      <c r="K100736" s="34"/>
      <c r="L100736" s="34"/>
    </row>
    <row r="100737" spans="6:12" x14ac:dyDescent="0.35">
      <c r="F100737" s="34"/>
      <c r="J100737" s="34"/>
      <c r="K100737" s="34"/>
      <c r="L100737" s="34"/>
    </row>
    <row r="100738" spans="6:12" x14ac:dyDescent="0.35">
      <c r="F100738" s="34"/>
      <c r="J100738" s="34"/>
      <c r="K100738" s="34"/>
      <c r="L100738" s="34"/>
    </row>
    <row r="100739" spans="6:12" x14ac:dyDescent="0.35">
      <c r="F100739" s="34"/>
      <c r="J100739" s="34"/>
      <c r="K100739" s="34"/>
      <c r="L100739" s="34"/>
    </row>
    <row r="100740" spans="6:12" x14ac:dyDescent="0.35">
      <c r="F100740" s="34"/>
      <c r="J100740" s="34"/>
      <c r="K100740" s="34"/>
      <c r="L100740" s="34"/>
    </row>
    <row r="100741" spans="6:12" x14ac:dyDescent="0.35">
      <c r="F100741" s="34"/>
      <c r="J100741" s="34"/>
      <c r="K100741" s="34"/>
      <c r="L100741" s="34"/>
    </row>
    <row r="100742" spans="6:12" x14ac:dyDescent="0.35">
      <c r="F100742" s="34"/>
      <c r="J100742" s="34"/>
      <c r="K100742" s="34"/>
      <c r="L100742" s="34"/>
    </row>
    <row r="100743" spans="6:12" x14ac:dyDescent="0.35">
      <c r="F100743" s="34"/>
      <c r="J100743" s="34"/>
      <c r="K100743" s="34"/>
      <c r="L100743" s="34"/>
    </row>
    <row r="100744" spans="6:12" x14ac:dyDescent="0.35">
      <c r="F100744" s="34"/>
      <c r="J100744" s="34"/>
      <c r="K100744" s="34"/>
      <c r="L100744" s="34"/>
    </row>
    <row r="100745" spans="6:12" x14ac:dyDescent="0.35">
      <c r="F100745" s="34"/>
      <c r="J100745" s="34"/>
      <c r="K100745" s="34"/>
      <c r="L100745" s="34"/>
    </row>
    <row r="100746" spans="6:12" x14ac:dyDescent="0.35">
      <c r="F100746" s="34"/>
      <c r="J100746" s="34"/>
      <c r="K100746" s="34"/>
      <c r="L100746" s="34"/>
    </row>
    <row r="100747" spans="6:12" x14ac:dyDescent="0.35">
      <c r="F100747" s="34"/>
      <c r="J100747" s="34"/>
      <c r="K100747" s="34"/>
      <c r="L100747" s="34"/>
    </row>
    <row r="100748" spans="6:12" x14ac:dyDescent="0.35">
      <c r="F100748" s="34"/>
      <c r="J100748" s="34"/>
      <c r="K100748" s="34"/>
      <c r="L100748" s="34"/>
    </row>
    <row r="100749" spans="6:12" x14ac:dyDescent="0.35">
      <c r="F100749" s="34"/>
      <c r="J100749" s="34"/>
      <c r="K100749" s="34"/>
      <c r="L100749" s="34"/>
    </row>
    <row r="100750" spans="6:12" x14ac:dyDescent="0.35">
      <c r="F100750" s="34"/>
      <c r="J100750" s="34"/>
      <c r="K100750" s="34"/>
      <c r="L100750" s="34"/>
    </row>
    <row r="100751" spans="6:12" x14ac:dyDescent="0.35">
      <c r="F100751" s="34"/>
      <c r="J100751" s="34"/>
      <c r="K100751" s="34"/>
      <c r="L100751" s="34"/>
    </row>
    <row r="100752" spans="6:12" x14ac:dyDescent="0.35">
      <c r="F100752" s="34"/>
      <c r="J100752" s="34"/>
      <c r="K100752" s="34"/>
      <c r="L100752" s="34"/>
    </row>
    <row r="100753" spans="6:12" x14ac:dyDescent="0.35">
      <c r="F100753" s="34"/>
      <c r="J100753" s="34"/>
      <c r="K100753" s="34"/>
      <c r="L100753" s="34"/>
    </row>
    <row r="100754" spans="6:12" x14ac:dyDescent="0.35">
      <c r="F100754" s="34"/>
      <c r="J100754" s="34"/>
      <c r="K100754" s="34"/>
      <c r="L100754" s="34"/>
    </row>
    <row r="100755" spans="6:12" x14ac:dyDescent="0.35">
      <c r="F100755" s="34"/>
      <c r="J100755" s="34"/>
      <c r="K100755" s="34"/>
      <c r="L100755" s="34"/>
    </row>
    <row r="100756" spans="6:12" x14ac:dyDescent="0.35">
      <c r="F100756" s="34"/>
      <c r="J100756" s="34"/>
      <c r="K100756" s="34"/>
      <c r="L100756" s="34"/>
    </row>
    <row r="100757" spans="6:12" x14ac:dyDescent="0.35">
      <c r="F100757" s="34"/>
      <c r="J100757" s="34"/>
      <c r="K100757" s="34"/>
      <c r="L100757" s="34"/>
    </row>
    <row r="100758" spans="6:12" x14ac:dyDescent="0.35">
      <c r="F100758" s="34"/>
      <c r="J100758" s="34"/>
      <c r="K100758" s="34"/>
      <c r="L100758" s="34"/>
    </row>
    <row r="100759" spans="6:12" x14ac:dyDescent="0.35">
      <c r="F100759" s="34"/>
      <c r="J100759" s="34"/>
      <c r="K100759" s="34"/>
      <c r="L100759" s="34"/>
    </row>
    <row r="100760" spans="6:12" x14ac:dyDescent="0.35">
      <c r="F100760" s="34"/>
      <c r="J100760" s="34"/>
      <c r="K100760" s="34"/>
      <c r="L100760" s="34"/>
    </row>
    <row r="100761" spans="6:12" x14ac:dyDescent="0.35">
      <c r="F100761" s="34"/>
      <c r="J100761" s="34"/>
      <c r="K100761" s="34"/>
      <c r="L100761" s="34"/>
    </row>
    <row r="100762" spans="6:12" x14ac:dyDescent="0.35">
      <c r="F100762" s="34"/>
      <c r="J100762" s="34"/>
      <c r="K100762" s="34"/>
      <c r="L100762" s="34"/>
    </row>
    <row r="100763" spans="6:12" x14ac:dyDescent="0.35">
      <c r="F100763" s="34"/>
      <c r="J100763" s="34"/>
      <c r="K100763" s="34"/>
      <c r="L100763" s="34"/>
    </row>
    <row r="100764" spans="6:12" x14ac:dyDescent="0.35">
      <c r="F100764" s="34"/>
      <c r="J100764" s="34"/>
      <c r="K100764" s="34"/>
      <c r="L100764" s="34"/>
    </row>
    <row r="100765" spans="6:12" x14ac:dyDescent="0.35">
      <c r="F100765" s="34"/>
      <c r="J100765" s="34"/>
      <c r="K100765" s="34"/>
      <c r="L100765" s="34"/>
    </row>
    <row r="100766" spans="6:12" x14ac:dyDescent="0.35">
      <c r="F100766" s="34"/>
      <c r="J100766" s="34"/>
      <c r="K100766" s="34"/>
      <c r="L100766" s="34"/>
    </row>
    <row r="100767" spans="6:12" x14ac:dyDescent="0.35">
      <c r="F100767" s="34"/>
      <c r="J100767" s="34"/>
      <c r="K100767" s="34"/>
      <c r="L100767" s="34"/>
    </row>
    <row r="100768" spans="6:12" x14ac:dyDescent="0.35">
      <c r="F100768" s="34"/>
      <c r="J100768" s="34"/>
      <c r="K100768" s="34"/>
      <c r="L100768" s="34"/>
    </row>
    <row r="100769" spans="6:12" x14ac:dyDescent="0.35">
      <c r="F100769" s="34"/>
      <c r="J100769" s="34"/>
      <c r="K100769" s="34"/>
      <c r="L100769" s="34"/>
    </row>
    <row r="100770" spans="6:12" x14ac:dyDescent="0.35">
      <c r="F100770" s="34"/>
      <c r="J100770" s="34"/>
      <c r="K100770" s="34"/>
      <c r="L100770" s="34"/>
    </row>
    <row r="100771" spans="6:12" x14ac:dyDescent="0.35">
      <c r="F100771" s="34"/>
      <c r="J100771" s="34"/>
      <c r="K100771" s="34"/>
      <c r="L100771" s="34"/>
    </row>
    <row r="100772" spans="6:12" x14ac:dyDescent="0.35">
      <c r="F100772" s="34"/>
      <c r="J100772" s="34"/>
      <c r="K100772" s="34"/>
      <c r="L100772" s="34"/>
    </row>
    <row r="100773" spans="6:12" x14ac:dyDescent="0.35">
      <c r="F100773" s="34"/>
      <c r="J100773" s="34"/>
      <c r="K100773" s="34"/>
      <c r="L100773" s="34"/>
    </row>
    <row r="100774" spans="6:12" x14ac:dyDescent="0.35">
      <c r="F100774" s="34"/>
      <c r="J100774" s="34"/>
      <c r="K100774" s="34"/>
      <c r="L100774" s="34"/>
    </row>
    <row r="100775" spans="6:12" x14ac:dyDescent="0.35">
      <c r="F100775" s="34"/>
      <c r="J100775" s="34"/>
      <c r="K100775" s="34"/>
      <c r="L100775" s="34"/>
    </row>
    <row r="100776" spans="6:12" x14ac:dyDescent="0.35">
      <c r="F100776" s="34"/>
      <c r="J100776" s="34"/>
      <c r="K100776" s="34"/>
      <c r="L100776" s="34"/>
    </row>
    <row r="100777" spans="6:12" x14ac:dyDescent="0.35">
      <c r="F100777" s="34"/>
      <c r="J100777" s="34"/>
      <c r="K100777" s="34"/>
      <c r="L100777" s="34"/>
    </row>
    <row r="100778" spans="6:12" x14ac:dyDescent="0.35">
      <c r="F100778" s="34"/>
      <c r="J100778" s="34"/>
      <c r="K100778" s="34"/>
      <c r="L100778" s="34"/>
    </row>
    <row r="100779" spans="6:12" x14ac:dyDescent="0.35">
      <c r="F100779" s="34"/>
      <c r="J100779" s="34"/>
      <c r="K100779" s="34"/>
      <c r="L100779" s="34"/>
    </row>
    <row r="100780" spans="6:12" x14ac:dyDescent="0.35">
      <c r="F100780" s="34"/>
      <c r="J100780" s="34"/>
      <c r="K100780" s="34"/>
      <c r="L100780" s="34"/>
    </row>
    <row r="100781" spans="6:12" x14ac:dyDescent="0.35">
      <c r="F100781" s="34"/>
      <c r="J100781" s="34"/>
      <c r="K100781" s="34"/>
      <c r="L100781" s="34"/>
    </row>
    <row r="100782" spans="6:12" x14ac:dyDescent="0.35">
      <c r="F100782" s="34"/>
      <c r="J100782" s="34"/>
      <c r="K100782" s="34"/>
      <c r="L100782" s="34"/>
    </row>
    <row r="100783" spans="6:12" x14ac:dyDescent="0.35">
      <c r="F100783" s="34"/>
      <c r="J100783" s="34"/>
      <c r="K100783" s="34"/>
      <c r="L100783" s="34"/>
    </row>
    <row r="100784" spans="6:12" x14ac:dyDescent="0.35">
      <c r="F100784" s="34"/>
      <c r="J100784" s="34"/>
      <c r="K100784" s="34"/>
      <c r="L100784" s="34"/>
    </row>
    <row r="100785" spans="6:12" x14ac:dyDescent="0.35">
      <c r="F100785" s="34"/>
      <c r="J100785" s="34"/>
      <c r="K100785" s="34"/>
      <c r="L100785" s="34"/>
    </row>
    <row r="100786" spans="6:12" x14ac:dyDescent="0.35">
      <c r="F100786" s="34"/>
      <c r="J100786" s="34"/>
      <c r="K100786" s="34"/>
      <c r="L100786" s="34"/>
    </row>
    <row r="100787" spans="6:12" x14ac:dyDescent="0.35">
      <c r="F100787" s="34"/>
      <c r="J100787" s="34"/>
      <c r="K100787" s="34"/>
      <c r="L100787" s="34"/>
    </row>
    <row r="100788" spans="6:12" x14ac:dyDescent="0.35">
      <c r="F100788" s="34"/>
      <c r="J100788" s="34"/>
      <c r="K100788" s="34"/>
      <c r="L100788" s="34"/>
    </row>
    <row r="100789" spans="6:12" x14ac:dyDescent="0.35">
      <c r="F100789" s="34"/>
      <c r="J100789" s="34"/>
      <c r="K100789" s="34"/>
      <c r="L100789" s="34"/>
    </row>
    <row r="100790" spans="6:12" x14ac:dyDescent="0.35">
      <c r="F100790" s="34"/>
      <c r="J100790" s="34"/>
      <c r="K100790" s="34"/>
      <c r="L100790" s="34"/>
    </row>
    <row r="100791" spans="6:12" x14ac:dyDescent="0.35">
      <c r="F100791" s="34"/>
      <c r="J100791" s="34"/>
      <c r="K100791" s="34"/>
      <c r="L100791" s="34"/>
    </row>
    <row r="100792" spans="6:12" x14ac:dyDescent="0.35">
      <c r="F100792" s="34"/>
      <c r="J100792" s="34"/>
      <c r="K100792" s="34"/>
      <c r="L100792" s="34"/>
    </row>
    <row r="100793" spans="6:12" x14ac:dyDescent="0.35">
      <c r="F100793" s="34"/>
      <c r="J100793" s="34"/>
      <c r="K100793" s="34"/>
      <c r="L100793" s="34"/>
    </row>
    <row r="100794" spans="6:12" x14ac:dyDescent="0.35">
      <c r="F100794" s="34"/>
      <c r="J100794" s="34"/>
      <c r="K100794" s="34"/>
      <c r="L100794" s="34"/>
    </row>
    <row r="100795" spans="6:12" x14ac:dyDescent="0.35">
      <c r="F100795" s="34"/>
      <c r="J100795" s="34"/>
      <c r="K100795" s="34"/>
      <c r="L100795" s="34"/>
    </row>
    <row r="100796" spans="6:12" x14ac:dyDescent="0.35">
      <c r="F100796" s="34"/>
      <c r="J100796" s="34"/>
      <c r="K100796" s="34"/>
      <c r="L100796" s="34"/>
    </row>
    <row r="100797" spans="6:12" x14ac:dyDescent="0.35">
      <c r="F100797" s="34"/>
      <c r="J100797" s="34"/>
      <c r="K100797" s="34"/>
      <c r="L100797" s="34"/>
    </row>
    <row r="100798" spans="6:12" x14ac:dyDescent="0.35">
      <c r="F100798" s="34"/>
      <c r="J100798" s="34"/>
      <c r="K100798" s="34"/>
      <c r="L100798" s="34"/>
    </row>
    <row r="100799" spans="6:12" x14ac:dyDescent="0.35">
      <c r="F100799" s="34"/>
      <c r="J100799" s="34"/>
      <c r="K100799" s="34"/>
      <c r="L100799" s="34"/>
    </row>
    <row r="100800" spans="6:12" x14ac:dyDescent="0.35">
      <c r="F100800" s="34"/>
      <c r="J100800" s="34"/>
      <c r="K100800" s="34"/>
      <c r="L100800" s="34"/>
    </row>
    <row r="100801" spans="6:12" x14ac:dyDescent="0.35">
      <c r="F100801" s="34"/>
      <c r="J100801" s="34"/>
      <c r="K100801" s="34"/>
      <c r="L100801" s="34"/>
    </row>
    <row r="100802" spans="6:12" x14ac:dyDescent="0.35">
      <c r="F100802" s="34"/>
      <c r="J100802" s="34"/>
      <c r="K100802" s="34"/>
      <c r="L100802" s="34"/>
    </row>
    <row r="100803" spans="6:12" x14ac:dyDescent="0.35">
      <c r="F100803" s="34"/>
      <c r="J100803" s="34"/>
      <c r="K100803" s="34"/>
      <c r="L100803" s="34"/>
    </row>
    <row r="100804" spans="6:12" x14ac:dyDescent="0.35">
      <c r="F100804" s="34"/>
      <c r="J100804" s="34"/>
      <c r="K100804" s="34"/>
      <c r="L100804" s="34"/>
    </row>
    <row r="100805" spans="6:12" x14ac:dyDescent="0.35">
      <c r="F100805" s="34"/>
      <c r="J100805" s="34"/>
      <c r="K100805" s="34"/>
      <c r="L100805" s="34"/>
    </row>
    <row r="100806" spans="6:12" x14ac:dyDescent="0.35">
      <c r="F100806" s="34"/>
      <c r="J100806" s="34"/>
      <c r="K100806" s="34"/>
      <c r="L100806" s="34"/>
    </row>
    <row r="100807" spans="6:12" x14ac:dyDescent="0.35">
      <c r="F100807" s="34"/>
      <c r="J100807" s="34"/>
      <c r="K100807" s="34"/>
      <c r="L100807" s="34"/>
    </row>
    <row r="100808" spans="6:12" x14ac:dyDescent="0.35">
      <c r="F100808" s="34"/>
      <c r="J100808" s="34"/>
      <c r="K100808" s="34"/>
      <c r="L100808" s="34"/>
    </row>
    <row r="100809" spans="6:12" x14ac:dyDescent="0.35">
      <c r="F100809" s="34"/>
      <c r="J100809" s="34"/>
      <c r="K100809" s="34"/>
      <c r="L100809" s="34"/>
    </row>
    <row r="100810" spans="6:12" x14ac:dyDescent="0.35">
      <c r="F100810" s="34"/>
      <c r="J100810" s="34"/>
      <c r="K100810" s="34"/>
      <c r="L100810" s="34"/>
    </row>
    <row r="100811" spans="6:12" x14ac:dyDescent="0.35">
      <c r="F100811" s="34"/>
      <c r="J100811" s="34"/>
      <c r="K100811" s="34"/>
      <c r="L100811" s="34"/>
    </row>
    <row r="100812" spans="6:12" x14ac:dyDescent="0.35">
      <c r="F100812" s="34"/>
      <c r="J100812" s="34"/>
      <c r="K100812" s="34"/>
      <c r="L100812" s="34"/>
    </row>
    <row r="100813" spans="6:12" x14ac:dyDescent="0.35">
      <c r="F100813" s="34"/>
      <c r="J100813" s="34"/>
      <c r="K100813" s="34"/>
      <c r="L100813" s="34"/>
    </row>
    <row r="100814" spans="6:12" x14ac:dyDescent="0.35">
      <c r="F100814" s="34"/>
      <c r="J100814" s="34"/>
      <c r="K100814" s="34"/>
      <c r="L100814" s="34"/>
    </row>
    <row r="100815" spans="6:12" x14ac:dyDescent="0.35">
      <c r="F100815" s="34"/>
      <c r="J100815" s="34"/>
      <c r="K100815" s="34"/>
      <c r="L100815" s="34"/>
    </row>
    <row r="100816" spans="6:12" x14ac:dyDescent="0.35">
      <c r="F100816" s="34"/>
      <c r="J100816" s="34"/>
      <c r="K100816" s="34"/>
      <c r="L100816" s="34"/>
    </row>
    <row r="100817" spans="6:12" x14ac:dyDescent="0.35">
      <c r="F100817" s="34"/>
      <c r="J100817" s="34"/>
      <c r="K100817" s="34"/>
      <c r="L100817" s="34"/>
    </row>
    <row r="100818" spans="6:12" x14ac:dyDescent="0.35">
      <c r="F100818" s="34"/>
      <c r="J100818" s="34"/>
      <c r="K100818" s="34"/>
      <c r="L100818" s="34"/>
    </row>
    <row r="100819" spans="6:12" x14ac:dyDescent="0.35">
      <c r="F100819" s="34"/>
      <c r="J100819" s="34"/>
      <c r="K100819" s="34"/>
      <c r="L100819" s="34"/>
    </row>
    <row r="100820" spans="6:12" x14ac:dyDescent="0.35">
      <c r="F100820" s="34"/>
      <c r="J100820" s="34"/>
      <c r="K100820" s="34"/>
      <c r="L100820" s="34"/>
    </row>
    <row r="100821" spans="6:12" x14ac:dyDescent="0.35">
      <c r="F100821" s="34"/>
      <c r="J100821" s="34"/>
      <c r="K100821" s="34"/>
      <c r="L100821" s="34"/>
    </row>
    <row r="100822" spans="6:12" x14ac:dyDescent="0.35">
      <c r="F100822" s="34"/>
      <c r="J100822" s="34"/>
      <c r="K100822" s="34"/>
      <c r="L100822" s="34"/>
    </row>
    <row r="100823" spans="6:12" x14ac:dyDescent="0.35">
      <c r="F100823" s="34"/>
      <c r="J100823" s="34"/>
      <c r="K100823" s="34"/>
      <c r="L100823" s="34"/>
    </row>
    <row r="100824" spans="6:12" x14ac:dyDescent="0.35">
      <c r="F100824" s="34"/>
      <c r="J100824" s="34"/>
      <c r="K100824" s="34"/>
      <c r="L100824" s="34"/>
    </row>
    <row r="100825" spans="6:12" x14ac:dyDescent="0.35">
      <c r="F100825" s="34"/>
      <c r="J100825" s="34"/>
      <c r="K100825" s="34"/>
      <c r="L100825" s="34"/>
    </row>
    <row r="100826" spans="6:12" x14ac:dyDescent="0.35">
      <c r="F100826" s="34"/>
      <c r="J100826" s="34"/>
      <c r="K100826" s="34"/>
      <c r="L100826" s="34"/>
    </row>
    <row r="100827" spans="6:12" x14ac:dyDescent="0.35">
      <c r="F100827" s="34"/>
      <c r="J100827" s="34"/>
      <c r="K100827" s="34"/>
      <c r="L100827" s="34"/>
    </row>
    <row r="100828" spans="6:12" x14ac:dyDescent="0.35">
      <c r="F100828" s="34"/>
      <c r="J100828" s="34"/>
      <c r="K100828" s="34"/>
      <c r="L100828" s="34"/>
    </row>
    <row r="100829" spans="6:12" x14ac:dyDescent="0.35">
      <c r="F100829" s="34"/>
      <c r="J100829" s="34"/>
      <c r="K100829" s="34"/>
      <c r="L100829" s="34"/>
    </row>
    <row r="100830" spans="6:12" x14ac:dyDescent="0.35">
      <c r="F100830" s="34"/>
      <c r="J100830" s="34"/>
      <c r="K100830" s="34"/>
      <c r="L100830" s="34"/>
    </row>
    <row r="100831" spans="6:12" x14ac:dyDescent="0.35">
      <c r="F100831" s="34"/>
      <c r="J100831" s="34"/>
      <c r="K100831" s="34"/>
      <c r="L100831" s="34"/>
    </row>
    <row r="100832" spans="6:12" x14ac:dyDescent="0.35">
      <c r="F100832" s="34"/>
      <c r="J100832" s="34"/>
      <c r="K100832" s="34"/>
      <c r="L100832" s="34"/>
    </row>
    <row r="100833" spans="6:12" x14ac:dyDescent="0.35">
      <c r="F100833" s="34"/>
      <c r="J100833" s="34"/>
      <c r="K100833" s="34"/>
      <c r="L100833" s="34"/>
    </row>
    <row r="100834" spans="6:12" x14ac:dyDescent="0.35">
      <c r="F100834" s="34"/>
      <c r="J100834" s="34"/>
      <c r="K100834" s="34"/>
      <c r="L100834" s="34"/>
    </row>
    <row r="100835" spans="6:12" x14ac:dyDescent="0.35">
      <c r="F100835" s="34"/>
      <c r="J100835" s="34"/>
      <c r="K100835" s="34"/>
      <c r="L100835" s="34"/>
    </row>
    <row r="100836" spans="6:12" x14ac:dyDescent="0.35">
      <c r="F100836" s="34"/>
      <c r="J100836" s="34"/>
      <c r="K100836" s="34"/>
      <c r="L100836" s="34"/>
    </row>
    <row r="100837" spans="6:12" x14ac:dyDescent="0.35">
      <c r="F100837" s="34"/>
      <c r="J100837" s="34"/>
      <c r="K100837" s="34"/>
      <c r="L100837" s="34"/>
    </row>
    <row r="100838" spans="6:12" x14ac:dyDescent="0.35">
      <c r="F100838" s="34"/>
      <c r="J100838" s="34"/>
      <c r="K100838" s="34"/>
      <c r="L100838" s="34"/>
    </row>
    <row r="100839" spans="6:12" x14ac:dyDescent="0.35">
      <c r="F100839" s="34"/>
      <c r="J100839" s="34"/>
      <c r="K100839" s="34"/>
      <c r="L100839" s="34"/>
    </row>
    <row r="100840" spans="6:12" x14ac:dyDescent="0.35">
      <c r="F100840" s="34"/>
      <c r="J100840" s="34"/>
      <c r="K100840" s="34"/>
      <c r="L100840" s="34"/>
    </row>
    <row r="100841" spans="6:12" x14ac:dyDescent="0.35">
      <c r="F100841" s="34"/>
      <c r="J100841" s="34"/>
      <c r="K100841" s="34"/>
      <c r="L100841" s="34"/>
    </row>
    <row r="100842" spans="6:12" x14ac:dyDescent="0.35">
      <c r="F100842" s="34"/>
      <c r="J100842" s="34"/>
      <c r="K100842" s="34"/>
      <c r="L100842" s="34"/>
    </row>
    <row r="100843" spans="6:12" x14ac:dyDescent="0.35">
      <c r="F100843" s="34"/>
      <c r="J100843" s="34"/>
      <c r="K100843" s="34"/>
      <c r="L100843" s="34"/>
    </row>
    <row r="100844" spans="6:12" x14ac:dyDescent="0.35">
      <c r="F100844" s="34"/>
      <c r="J100844" s="34"/>
      <c r="K100844" s="34"/>
      <c r="L100844" s="34"/>
    </row>
    <row r="100845" spans="6:12" x14ac:dyDescent="0.35">
      <c r="F100845" s="34"/>
      <c r="J100845" s="34"/>
      <c r="K100845" s="34"/>
      <c r="L100845" s="34"/>
    </row>
    <row r="100846" spans="6:12" x14ac:dyDescent="0.35">
      <c r="F100846" s="34"/>
      <c r="J100846" s="34"/>
      <c r="K100846" s="34"/>
      <c r="L100846" s="34"/>
    </row>
    <row r="100847" spans="6:12" x14ac:dyDescent="0.35">
      <c r="F100847" s="34"/>
      <c r="J100847" s="34"/>
      <c r="K100847" s="34"/>
      <c r="L100847" s="34"/>
    </row>
    <row r="100848" spans="6:12" x14ac:dyDescent="0.35">
      <c r="F100848" s="34"/>
      <c r="J100848" s="34"/>
      <c r="K100848" s="34"/>
      <c r="L100848" s="34"/>
    </row>
    <row r="100849" spans="6:12" x14ac:dyDescent="0.35">
      <c r="F100849" s="34"/>
      <c r="J100849" s="34"/>
      <c r="K100849" s="34"/>
      <c r="L100849" s="34"/>
    </row>
    <row r="100850" spans="6:12" x14ac:dyDescent="0.35">
      <c r="F100850" s="34"/>
      <c r="J100850" s="34"/>
      <c r="K100850" s="34"/>
      <c r="L100850" s="34"/>
    </row>
    <row r="100851" spans="6:12" x14ac:dyDescent="0.35">
      <c r="F100851" s="34"/>
      <c r="J100851" s="34"/>
      <c r="K100851" s="34"/>
      <c r="L100851" s="34"/>
    </row>
    <row r="100852" spans="6:12" x14ac:dyDescent="0.35">
      <c r="F100852" s="34"/>
      <c r="J100852" s="34"/>
      <c r="K100852" s="34"/>
      <c r="L100852" s="34"/>
    </row>
    <row r="100853" spans="6:12" x14ac:dyDescent="0.35">
      <c r="F100853" s="34"/>
      <c r="J100853" s="34"/>
      <c r="K100853" s="34"/>
      <c r="L100853" s="34"/>
    </row>
    <row r="100854" spans="6:12" x14ac:dyDescent="0.35">
      <c r="F100854" s="34"/>
      <c r="J100854" s="34"/>
      <c r="K100854" s="34"/>
      <c r="L100854" s="34"/>
    </row>
    <row r="100855" spans="6:12" x14ac:dyDescent="0.35">
      <c r="F100855" s="34"/>
      <c r="J100855" s="34"/>
      <c r="K100855" s="34"/>
      <c r="L100855" s="34"/>
    </row>
    <row r="100856" spans="6:12" x14ac:dyDescent="0.35">
      <c r="F100856" s="34"/>
      <c r="J100856" s="34"/>
      <c r="K100856" s="34"/>
      <c r="L100856" s="34"/>
    </row>
    <row r="100857" spans="6:12" x14ac:dyDescent="0.35">
      <c r="F100857" s="34"/>
      <c r="J100857" s="34"/>
      <c r="K100857" s="34"/>
      <c r="L100857" s="34"/>
    </row>
    <row r="100858" spans="6:12" x14ac:dyDescent="0.35">
      <c r="F100858" s="34"/>
      <c r="J100858" s="34"/>
      <c r="K100858" s="34"/>
      <c r="L100858" s="34"/>
    </row>
    <row r="100859" spans="6:12" x14ac:dyDescent="0.35">
      <c r="F100859" s="34"/>
      <c r="J100859" s="34"/>
      <c r="K100859" s="34"/>
      <c r="L100859" s="34"/>
    </row>
    <row r="100860" spans="6:12" x14ac:dyDescent="0.35">
      <c r="F100860" s="34"/>
      <c r="J100860" s="34"/>
      <c r="K100860" s="34"/>
      <c r="L100860" s="34"/>
    </row>
    <row r="100861" spans="6:12" x14ac:dyDescent="0.35">
      <c r="F100861" s="34"/>
      <c r="J100861" s="34"/>
      <c r="K100861" s="34"/>
      <c r="L100861" s="34"/>
    </row>
    <row r="100862" spans="6:12" x14ac:dyDescent="0.35">
      <c r="F100862" s="34"/>
      <c r="J100862" s="34"/>
      <c r="K100862" s="34"/>
      <c r="L100862" s="34"/>
    </row>
    <row r="100863" spans="6:12" x14ac:dyDescent="0.35">
      <c r="F100863" s="34"/>
      <c r="J100863" s="34"/>
      <c r="K100863" s="34"/>
      <c r="L100863" s="34"/>
    </row>
    <row r="100864" spans="6:12" x14ac:dyDescent="0.35">
      <c r="F100864" s="34"/>
      <c r="J100864" s="34"/>
      <c r="K100864" s="34"/>
      <c r="L100864" s="34"/>
    </row>
    <row r="100865" spans="6:12" x14ac:dyDescent="0.35">
      <c r="F100865" s="34"/>
      <c r="J100865" s="34"/>
      <c r="K100865" s="34"/>
      <c r="L100865" s="34"/>
    </row>
    <row r="100866" spans="6:12" x14ac:dyDescent="0.35">
      <c r="F100866" s="34"/>
      <c r="J100866" s="34"/>
      <c r="K100866" s="34"/>
      <c r="L100866" s="34"/>
    </row>
    <row r="100867" spans="6:12" x14ac:dyDescent="0.35">
      <c r="F100867" s="34"/>
      <c r="J100867" s="34"/>
      <c r="K100867" s="34"/>
      <c r="L100867" s="34"/>
    </row>
    <row r="100868" spans="6:12" x14ac:dyDescent="0.35">
      <c r="F100868" s="34"/>
      <c r="J100868" s="34"/>
      <c r="K100868" s="34"/>
      <c r="L100868" s="34"/>
    </row>
    <row r="100869" spans="6:12" x14ac:dyDescent="0.35">
      <c r="F100869" s="34"/>
      <c r="J100869" s="34"/>
      <c r="K100869" s="34"/>
      <c r="L100869" s="34"/>
    </row>
    <row r="100870" spans="6:12" x14ac:dyDescent="0.35">
      <c r="F100870" s="34"/>
      <c r="J100870" s="34"/>
      <c r="K100870" s="34"/>
      <c r="L100870" s="34"/>
    </row>
    <row r="100871" spans="6:12" x14ac:dyDescent="0.35">
      <c r="F100871" s="34"/>
      <c r="J100871" s="34"/>
      <c r="K100871" s="34"/>
      <c r="L100871" s="34"/>
    </row>
    <row r="100872" spans="6:12" x14ac:dyDescent="0.35">
      <c r="F100872" s="34"/>
      <c r="J100872" s="34"/>
      <c r="K100872" s="34"/>
      <c r="L100872" s="34"/>
    </row>
    <row r="100873" spans="6:12" x14ac:dyDescent="0.35">
      <c r="F100873" s="34"/>
      <c r="J100873" s="34"/>
      <c r="K100873" s="34"/>
      <c r="L100873" s="34"/>
    </row>
    <row r="100874" spans="6:12" x14ac:dyDescent="0.35">
      <c r="F100874" s="34"/>
      <c r="J100874" s="34"/>
      <c r="K100874" s="34"/>
      <c r="L100874" s="34"/>
    </row>
    <row r="100875" spans="6:12" x14ac:dyDescent="0.35">
      <c r="F100875" s="34"/>
      <c r="J100875" s="34"/>
      <c r="K100875" s="34"/>
      <c r="L100875" s="34"/>
    </row>
    <row r="100876" spans="6:12" x14ac:dyDescent="0.35">
      <c r="F100876" s="34"/>
      <c r="J100876" s="34"/>
      <c r="K100876" s="34"/>
      <c r="L100876" s="34"/>
    </row>
    <row r="100877" spans="6:12" x14ac:dyDescent="0.35">
      <c r="F100877" s="34"/>
      <c r="J100877" s="34"/>
      <c r="K100877" s="34"/>
      <c r="L100877" s="34"/>
    </row>
    <row r="100878" spans="6:12" x14ac:dyDescent="0.35">
      <c r="F100878" s="34"/>
      <c r="J100878" s="34"/>
      <c r="K100878" s="34"/>
      <c r="L100878" s="34"/>
    </row>
    <row r="100879" spans="6:12" x14ac:dyDescent="0.35">
      <c r="F100879" s="34"/>
      <c r="J100879" s="34"/>
      <c r="K100879" s="34"/>
      <c r="L100879" s="34"/>
    </row>
    <row r="100880" spans="6:12" x14ac:dyDescent="0.35">
      <c r="F100880" s="34"/>
      <c r="J100880" s="34"/>
      <c r="K100880" s="34"/>
      <c r="L100880" s="34"/>
    </row>
    <row r="100881" spans="6:12" x14ac:dyDescent="0.35">
      <c r="F100881" s="34"/>
      <c r="J100881" s="34"/>
      <c r="K100881" s="34"/>
      <c r="L100881" s="34"/>
    </row>
    <row r="100882" spans="6:12" x14ac:dyDescent="0.35">
      <c r="F100882" s="34"/>
      <c r="J100882" s="34"/>
      <c r="K100882" s="34"/>
      <c r="L100882" s="34"/>
    </row>
    <row r="100883" spans="6:12" x14ac:dyDescent="0.35">
      <c r="F100883" s="34"/>
      <c r="J100883" s="34"/>
      <c r="K100883" s="34"/>
      <c r="L100883" s="34"/>
    </row>
    <row r="100884" spans="6:12" x14ac:dyDescent="0.35">
      <c r="F100884" s="34"/>
      <c r="J100884" s="34"/>
      <c r="K100884" s="34"/>
      <c r="L100884" s="34"/>
    </row>
    <row r="100885" spans="6:12" x14ac:dyDescent="0.35">
      <c r="F100885" s="34"/>
      <c r="J100885" s="34"/>
      <c r="K100885" s="34"/>
      <c r="L100885" s="34"/>
    </row>
    <row r="100886" spans="6:12" x14ac:dyDescent="0.35">
      <c r="F100886" s="34"/>
      <c r="J100886" s="34"/>
      <c r="K100886" s="34"/>
      <c r="L100886" s="34"/>
    </row>
    <row r="100887" spans="6:12" x14ac:dyDescent="0.35">
      <c r="F100887" s="34"/>
      <c r="J100887" s="34"/>
      <c r="K100887" s="34"/>
      <c r="L100887" s="34"/>
    </row>
    <row r="100888" spans="6:12" x14ac:dyDescent="0.35">
      <c r="F100888" s="34"/>
      <c r="J100888" s="34"/>
      <c r="K100888" s="34"/>
      <c r="L100888" s="34"/>
    </row>
    <row r="100889" spans="6:12" x14ac:dyDescent="0.35">
      <c r="F100889" s="34"/>
      <c r="J100889" s="34"/>
      <c r="K100889" s="34"/>
      <c r="L100889" s="34"/>
    </row>
    <row r="100890" spans="6:12" x14ac:dyDescent="0.35">
      <c r="F100890" s="34"/>
      <c r="J100890" s="34"/>
      <c r="K100890" s="34"/>
      <c r="L100890" s="34"/>
    </row>
    <row r="100891" spans="6:12" x14ac:dyDescent="0.35">
      <c r="F100891" s="34"/>
      <c r="J100891" s="34"/>
      <c r="K100891" s="34"/>
      <c r="L100891" s="34"/>
    </row>
    <row r="100892" spans="6:12" x14ac:dyDescent="0.35">
      <c r="F100892" s="34"/>
      <c r="J100892" s="34"/>
      <c r="K100892" s="34"/>
      <c r="L100892" s="34"/>
    </row>
    <row r="100893" spans="6:12" x14ac:dyDescent="0.35">
      <c r="F100893" s="34"/>
      <c r="J100893" s="34"/>
      <c r="K100893" s="34"/>
      <c r="L100893" s="34"/>
    </row>
    <row r="100894" spans="6:12" x14ac:dyDescent="0.35">
      <c r="F100894" s="34"/>
      <c r="J100894" s="34"/>
      <c r="K100894" s="34"/>
      <c r="L100894" s="34"/>
    </row>
    <row r="100895" spans="6:12" x14ac:dyDescent="0.35">
      <c r="F100895" s="34"/>
      <c r="J100895" s="34"/>
      <c r="K100895" s="34"/>
      <c r="L100895" s="34"/>
    </row>
    <row r="100896" spans="6:12" x14ac:dyDescent="0.35">
      <c r="F100896" s="34"/>
      <c r="J100896" s="34"/>
      <c r="K100896" s="34"/>
      <c r="L100896" s="34"/>
    </row>
    <row r="100897" spans="6:12" x14ac:dyDescent="0.35">
      <c r="F100897" s="34"/>
      <c r="J100897" s="34"/>
      <c r="K100897" s="34"/>
      <c r="L100897" s="34"/>
    </row>
    <row r="100898" spans="6:12" x14ac:dyDescent="0.35">
      <c r="F100898" s="34"/>
      <c r="J100898" s="34"/>
      <c r="K100898" s="34"/>
      <c r="L100898" s="34"/>
    </row>
    <row r="100899" spans="6:12" x14ac:dyDescent="0.35">
      <c r="F100899" s="34"/>
      <c r="J100899" s="34"/>
      <c r="K100899" s="34"/>
      <c r="L100899" s="34"/>
    </row>
    <row r="100900" spans="6:12" x14ac:dyDescent="0.35">
      <c r="F100900" s="34"/>
      <c r="J100900" s="34"/>
      <c r="K100900" s="34"/>
      <c r="L100900" s="34"/>
    </row>
    <row r="100901" spans="6:12" x14ac:dyDescent="0.35">
      <c r="F100901" s="34"/>
      <c r="J100901" s="34"/>
      <c r="K100901" s="34"/>
      <c r="L100901" s="34"/>
    </row>
    <row r="100902" spans="6:12" x14ac:dyDescent="0.35">
      <c r="F100902" s="34"/>
      <c r="J100902" s="34"/>
      <c r="K100902" s="34"/>
      <c r="L100902" s="34"/>
    </row>
    <row r="100903" spans="6:12" x14ac:dyDescent="0.35">
      <c r="F100903" s="34"/>
      <c r="J100903" s="34"/>
      <c r="K100903" s="34"/>
      <c r="L100903" s="34"/>
    </row>
    <row r="100904" spans="6:12" x14ac:dyDescent="0.35">
      <c r="F100904" s="34"/>
      <c r="J100904" s="34"/>
      <c r="K100904" s="34"/>
      <c r="L100904" s="34"/>
    </row>
    <row r="100905" spans="6:12" x14ac:dyDescent="0.35">
      <c r="F100905" s="34"/>
      <c r="J100905" s="34"/>
      <c r="K100905" s="34"/>
      <c r="L100905" s="34"/>
    </row>
    <row r="100906" spans="6:12" x14ac:dyDescent="0.35">
      <c r="F100906" s="34"/>
      <c r="J100906" s="34"/>
      <c r="K100906" s="34"/>
      <c r="L100906" s="34"/>
    </row>
    <row r="100907" spans="6:12" x14ac:dyDescent="0.35">
      <c r="F100907" s="34"/>
      <c r="J100907" s="34"/>
      <c r="K100907" s="34"/>
      <c r="L100907" s="34"/>
    </row>
    <row r="100908" spans="6:12" x14ac:dyDescent="0.35">
      <c r="F100908" s="34"/>
      <c r="J100908" s="34"/>
      <c r="K100908" s="34"/>
      <c r="L100908" s="34"/>
    </row>
    <row r="100909" spans="6:12" x14ac:dyDescent="0.35">
      <c r="F100909" s="34"/>
      <c r="J100909" s="34"/>
      <c r="K100909" s="34"/>
      <c r="L100909" s="34"/>
    </row>
    <row r="100910" spans="6:12" x14ac:dyDescent="0.35">
      <c r="F100910" s="34"/>
      <c r="J100910" s="34"/>
      <c r="K100910" s="34"/>
      <c r="L100910" s="34"/>
    </row>
    <row r="100911" spans="6:12" x14ac:dyDescent="0.35">
      <c r="F100911" s="34"/>
      <c r="J100911" s="34"/>
      <c r="K100911" s="34"/>
      <c r="L100911" s="34"/>
    </row>
    <row r="100912" spans="6:12" x14ac:dyDescent="0.35">
      <c r="F100912" s="34"/>
      <c r="J100912" s="34"/>
      <c r="K100912" s="34"/>
      <c r="L100912" s="34"/>
    </row>
    <row r="100913" spans="6:12" x14ac:dyDescent="0.35">
      <c r="F100913" s="34"/>
      <c r="J100913" s="34"/>
      <c r="K100913" s="34"/>
      <c r="L100913" s="34"/>
    </row>
    <row r="100914" spans="6:12" x14ac:dyDescent="0.35">
      <c r="F100914" s="34"/>
      <c r="J100914" s="34"/>
      <c r="K100914" s="34"/>
      <c r="L100914" s="34"/>
    </row>
    <row r="100915" spans="6:12" x14ac:dyDescent="0.35">
      <c r="F100915" s="34"/>
      <c r="J100915" s="34"/>
      <c r="K100915" s="34"/>
      <c r="L100915" s="34"/>
    </row>
    <row r="100916" spans="6:12" x14ac:dyDescent="0.35">
      <c r="F100916" s="34"/>
      <c r="J100916" s="34"/>
      <c r="K100916" s="34"/>
      <c r="L100916" s="34"/>
    </row>
    <row r="100917" spans="6:12" x14ac:dyDescent="0.35">
      <c r="F100917" s="34"/>
      <c r="J100917" s="34"/>
      <c r="K100917" s="34"/>
      <c r="L100917" s="34"/>
    </row>
    <row r="100918" spans="6:12" x14ac:dyDescent="0.35">
      <c r="F100918" s="34"/>
      <c r="J100918" s="34"/>
      <c r="K100918" s="34"/>
      <c r="L100918" s="34"/>
    </row>
    <row r="100919" spans="6:12" x14ac:dyDescent="0.35">
      <c r="F100919" s="34"/>
      <c r="J100919" s="34"/>
      <c r="K100919" s="34"/>
      <c r="L100919" s="34"/>
    </row>
    <row r="100920" spans="6:12" x14ac:dyDescent="0.35">
      <c r="F100920" s="34"/>
      <c r="J100920" s="34"/>
      <c r="K100920" s="34"/>
      <c r="L100920" s="34"/>
    </row>
    <row r="100921" spans="6:12" x14ac:dyDescent="0.35">
      <c r="F100921" s="34"/>
      <c r="J100921" s="34"/>
      <c r="K100921" s="34"/>
      <c r="L100921" s="34"/>
    </row>
    <row r="100922" spans="6:12" x14ac:dyDescent="0.35">
      <c r="F100922" s="34"/>
      <c r="J100922" s="34"/>
      <c r="K100922" s="34"/>
      <c r="L100922" s="34"/>
    </row>
    <row r="100923" spans="6:12" x14ac:dyDescent="0.35">
      <c r="F100923" s="34"/>
      <c r="J100923" s="34"/>
      <c r="K100923" s="34"/>
      <c r="L100923" s="34"/>
    </row>
    <row r="100924" spans="6:12" x14ac:dyDescent="0.35">
      <c r="F100924" s="34"/>
      <c r="J100924" s="34"/>
      <c r="K100924" s="34"/>
      <c r="L100924" s="34"/>
    </row>
    <row r="100925" spans="6:12" x14ac:dyDescent="0.35">
      <c r="F100925" s="34"/>
      <c r="J100925" s="34"/>
      <c r="K100925" s="34"/>
      <c r="L100925" s="34"/>
    </row>
    <row r="100926" spans="6:12" x14ac:dyDescent="0.35">
      <c r="F100926" s="34"/>
      <c r="J100926" s="34"/>
      <c r="K100926" s="34"/>
      <c r="L100926" s="34"/>
    </row>
    <row r="100927" spans="6:12" x14ac:dyDescent="0.35">
      <c r="F100927" s="34"/>
      <c r="J100927" s="34"/>
      <c r="K100927" s="34"/>
      <c r="L100927" s="34"/>
    </row>
    <row r="100928" spans="6:12" x14ac:dyDescent="0.35">
      <c r="F100928" s="34"/>
      <c r="J100928" s="34"/>
      <c r="K100928" s="34"/>
      <c r="L100928" s="34"/>
    </row>
    <row r="100929" spans="6:12" x14ac:dyDescent="0.35">
      <c r="F100929" s="34"/>
      <c r="J100929" s="34"/>
      <c r="K100929" s="34"/>
      <c r="L100929" s="34"/>
    </row>
    <row r="100930" spans="6:12" x14ac:dyDescent="0.35">
      <c r="F100930" s="34"/>
      <c r="J100930" s="34"/>
      <c r="K100930" s="34"/>
      <c r="L100930" s="34"/>
    </row>
    <row r="100931" spans="6:12" x14ac:dyDescent="0.35">
      <c r="F100931" s="34"/>
      <c r="J100931" s="34"/>
      <c r="K100931" s="34"/>
      <c r="L100931" s="34"/>
    </row>
    <row r="100932" spans="6:12" x14ac:dyDescent="0.35">
      <c r="F100932" s="34"/>
      <c r="J100932" s="34"/>
      <c r="K100932" s="34"/>
      <c r="L100932" s="34"/>
    </row>
    <row r="100933" spans="6:12" x14ac:dyDescent="0.35">
      <c r="F100933" s="34"/>
      <c r="J100933" s="34"/>
      <c r="K100933" s="34"/>
      <c r="L100933" s="34"/>
    </row>
    <row r="100934" spans="6:12" x14ac:dyDescent="0.35">
      <c r="F100934" s="34"/>
      <c r="J100934" s="34"/>
      <c r="K100934" s="34"/>
      <c r="L100934" s="34"/>
    </row>
    <row r="100935" spans="6:12" x14ac:dyDescent="0.35">
      <c r="F100935" s="34"/>
      <c r="J100935" s="34"/>
      <c r="K100935" s="34"/>
      <c r="L100935" s="34"/>
    </row>
    <row r="100936" spans="6:12" x14ac:dyDescent="0.35">
      <c r="F100936" s="34"/>
      <c r="J100936" s="34"/>
      <c r="K100936" s="34"/>
      <c r="L100936" s="34"/>
    </row>
    <row r="100937" spans="6:12" x14ac:dyDescent="0.35">
      <c r="F100937" s="34"/>
      <c r="J100937" s="34"/>
      <c r="K100937" s="34"/>
      <c r="L100937" s="34"/>
    </row>
    <row r="100938" spans="6:12" x14ac:dyDescent="0.35">
      <c r="F100938" s="34"/>
      <c r="J100938" s="34"/>
      <c r="K100938" s="34"/>
      <c r="L100938" s="34"/>
    </row>
    <row r="100939" spans="6:12" x14ac:dyDescent="0.35">
      <c r="F100939" s="34"/>
      <c r="J100939" s="34"/>
      <c r="K100939" s="34"/>
      <c r="L100939" s="34"/>
    </row>
    <row r="100940" spans="6:12" x14ac:dyDescent="0.35">
      <c r="F100940" s="34"/>
      <c r="J100940" s="34"/>
      <c r="K100940" s="34"/>
      <c r="L100940" s="34"/>
    </row>
    <row r="100941" spans="6:12" x14ac:dyDescent="0.35">
      <c r="F100941" s="34"/>
      <c r="J100941" s="34"/>
      <c r="K100941" s="34"/>
      <c r="L100941" s="34"/>
    </row>
    <row r="100942" spans="6:12" x14ac:dyDescent="0.35">
      <c r="F100942" s="34"/>
      <c r="J100942" s="34"/>
      <c r="K100942" s="34"/>
      <c r="L100942" s="34"/>
    </row>
    <row r="100943" spans="6:12" x14ac:dyDescent="0.35">
      <c r="F100943" s="34"/>
      <c r="J100943" s="34"/>
      <c r="K100943" s="34"/>
      <c r="L100943" s="34"/>
    </row>
    <row r="100944" spans="6:12" x14ac:dyDescent="0.35">
      <c r="F100944" s="34"/>
      <c r="J100944" s="34"/>
      <c r="K100944" s="34"/>
      <c r="L100944" s="34"/>
    </row>
    <row r="100945" spans="6:12" x14ac:dyDescent="0.35">
      <c r="F100945" s="34"/>
      <c r="J100945" s="34"/>
      <c r="K100945" s="34"/>
      <c r="L100945" s="34"/>
    </row>
    <row r="100946" spans="6:12" x14ac:dyDescent="0.35">
      <c r="F100946" s="34"/>
      <c r="J100946" s="34"/>
      <c r="K100946" s="34"/>
      <c r="L100946" s="34"/>
    </row>
    <row r="100947" spans="6:12" x14ac:dyDescent="0.35">
      <c r="F100947" s="34"/>
      <c r="J100947" s="34"/>
      <c r="K100947" s="34"/>
      <c r="L100947" s="34"/>
    </row>
    <row r="100948" spans="6:12" x14ac:dyDescent="0.35">
      <c r="F100948" s="34"/>
      <c r="J100948" s="34"/>
      <c r="K100948" s="34"/>
      <c r="L100948" s="34"/>
    </row>
    <row r="100949" spans="6:12" x14ac:dyDescent="0.35">
      <c r="F100949" s="34"/>
      <c r="J100949" s="34"/>
      <c r="K100949" s="34"/>
      <c r="L100949" s="34"/>
    </row>
    <row r="100950" spans="6:12" x14ac:dyDescent="0.35">
      <c r="F100950" s="34"/>
      <c r="J100950" s="34"/>
      <c r="K100950" s="34"/>
      <c r="L100950" s="34"/>
    </row>
    <row r="100951" spans="6:12" x14ac:dyDescent="0.35">
      <c r="F100951" s="34"/>
      <c r="J100951" s="34"/>
      <c r="K100951" s="34"/>
      <c r="L100951" s="34"/>
    </row>
    <row r="100952" spans="6:12" x14ac:dyDescent="0.35">
      <c r="F100952" s="34"/>
      <c r="J100952" s="34"/>
      <c r="K100952" s="34"/>
      <c r="L100952" s="34"/>
    </row>
    <row r="100953" spans="6:12" x14ac:dyDescent="0.35">
      <c r="F100953" s="34"/>
      <c r="J100953" s="34"/>
      <c r="K100953" s="34"/>
      <c r="L100953" s="34"/>
    </row>
    <row r="100954" spans="6:12" x14ac:dyDescent="0.35">
      <c r="F100954" s="34"/>
      <c r="J100954" s="34"/>
      <c r="K100954" s="34"/>
      <c r="L100954" s="34"/>
    </row>
    <row r="100955" spans="6:12" x14ac:dyDescent="0.35">
      <c r="F100955" s="34"/>
      <c r="J100955" s="34"/>
      <c r="K100955" s="34"/>
      <c r="L100955" s="34"/>
    </row>
    <row r="100956" spans="6:12" x14ac:dyDescent="0.35">
      <c r="F100956" s="34"/>
      <c r="J100956" s="34"/>
      <c r="K100956" s="34"/>
      <c r="L100956" s="34"/>
    </row>
    <row r="100957" spans="6:12" x14ac:dyDescent="0.35">
      <c r="F100957" s="34"/>
      <c r="J100957" s="34"/>
      <c r="K100957" s="34"/>
      <c r="L100957" s="34"/>
    </row>
    <row r="100958" spans="6:12" x14ac:dyDescent="0.35">
      <c r="F100958" s="34"/>
      <c r="J100958" s="34"/>
      <c r="K100958" s="34"/>
      <c r="L100958" s="34"/>
    </row>
    <row r="100959" spans="6:12" x14ac:dyDescent="0.35">
      <c r="F100959" s="34"/>
      <c r="J100959" s="34"/>
      <c r="K100959" s="34"/>
      <c r="L100959" s="34"/>
    </row>
    <row r="100960" spans="6:12" x14ac:dyDescent="0.35">
      <c r="F100960" s="34"/>
      <c r="J100960" s="34"/>
      <c r="K100960" s="34"/>
      <c r="L100960" s="34"/>
    </row>
    <row r="100961" spans="6:12" x14ac:dyDescent="0.35">
      <c r="F100961" s="34"/>
      <c r="J100961" s="34"/>
      <c r="K100961" s="34"/>
      <c r="L100961" s="34"/>
    </row>
    <row r="100962" spans="6:12" x14ac:dyDescent="0.35">
      <c r="F100962" s="34"/>
      <c r="J100962" s="34"/>
      <c r="K100962" s="34"/>
      <c r="L100962" s="34"/>
    </row>
    <row r="100963" spans="6:12" x14ac:dyDescent="0.35">
      <c r="F100963" s="34"/>
      <c r="J100963" s="34"/>
      <c r="K100963" s="34"/>
      <c r="L100963" s="34"/>
    </row>
    <row r="100964" spans="6:12" x14ac:dyDescent="0.35">
      <c r="F100964" s="34"/>
      <c r="J100964" s="34"/>
      <c r="K100964" s="34"/>
      <c r="L100964" s="34"/>
    </row>
    <row r="100965" spans="6:12" x14ac:dyDescent="0.35">
      <c r="F100965" s="34"/>
      <c r="J100965" s="34"/>
      <c r="K100965" s="34"/>
      <c r="L100965" s="34"/>
    </row>
    <row r="100966" spans="6:12" x14ac:dyDescent="0.35">
      <c r="F100966" s="34"/>
      <c r="J100966" s="34"/>
      <c r="K100966" s="34"/>
      <c r="L100966" s="34"/>
    </row>
    <row r="100967" spans="6:12" x14ac:dyDescent="0.35">
      <c r="F100967" s="34"/>
      <c r="J100967" s="34"/>
      <c r="K100967" s="34"/>
      <c r="L100967" s="34"/>
    </row>
    <row r="100968" spans="6:12" x14ac:dyDescent="0.35">
      <c r="F100968" s="34"/>
      <c r="J100968" s="34"/>
      <c r="K100968" s="34"/>
      <c r="L100968" s="34"/>
    </row>
    <row r="100969" spans="6:12" x14ac:dyDescent="0.35">
      <c r="F100969" s="34"/>
      <c r="J100969" s="34"/>
      <c r="K100969" s="34"/>
      <c r="L100969" s="34"/>
    </row>
    <row r="100970" spans="6:12" x14ac:dyDescent="0.35">
      <c r="F100970" s="34"/>
      <c r="J100970" s="34"/>
      <c r="K100970" s="34"/>
      <c r="L100970" s="34"/>
    </row>
    <row r="100971" spans="6:12" x14ac:dyDescent="0.35">
      <c r="F100971" s="34"/>
      <c r="J100971" s="34"/>
      <c r="K100971" s="34"/>
      <c r="L100971" s="34"/>
    </row>
    <row r="100972" spans="6:12" x14ac:dyDescent="0.35">
      <c r="F100972" s="34"/>
      <c r="J100972" s="34"/>
      <c r="K100972" s="34"/>
      <c r="L100972" s="34"/>
    </row>
    <row r="100973" spans="6:12" x14ac:dyDescent="0.35">
      <c r="F100973" s="34"/>
      <c r="J100973" s="34"/>
      <c r="K100973" s="34"/>
      <c r="L100973" s="34"/>
    </row>
    <row r="100974" spans="6:12" x14ac:dyDescent="0.35">
      <c r="F100974" s="34"/>
      <c r="J100974" s="34"/>
      <c r="K100974" s="34"/>
      <c r="L100974" s="34"/>
    </row>
    <row r="100975" spans="6:12" x14ac:dyDescent="0.35">
      <c r="F100975" s="34"/>
      <c r="J100975" s="34"/>
      <c r="K100975" s="34"/>
      <c r="L100975" s="34"/>
    </row>
    <row r="100976" spans="6:12" x14ac:dyDescent="0.35">
      <c r="F100976" s="34"/>
      <c r="J100976" s="34"/>
      <c r="K100976" s="34"/>
      <c r="L100976" s="34"/>
    </row>
    <row r="100977" spans="6:12" x14ac:dyDescent="0.35">
      <c r="F100977" s="34"/>
      <c r="J100977" s="34"/>
      <c r="K100977" s="34"/>
      <c r="L100977" s="34"/>
    </row>
    <row r="100978" spans="6:12" x14ac:dyDescent="0.35">
      <c r="F100978" s="34"/>
      <c r="J100978" s="34"/>
      <c r="K100978" s="34"/>
      <c r="L100978" s="34"/>
    </row>
    <row r="100979" spans="6:12" x14ac:dyDescent="0.35">
      <c r="F100979" s="34"/>
      <c r="J100979" s="34"/>
      <c r="K100979" s="34"/>
      <c r="L100979" s="34"/>
    </row>
    <row r="100980" spans="6:12" x14ac:dyDescent="0.35">
      <c r="F100980" s="34"/>
      <c r="J100980" s="34"/>
      <c r="K100980" s="34"/>
      <c r="L100980" s="34"/>
    </row>
    <row r="100981" spans="6:12" x14ac:dyDescent="0.35">
      <c r="F100981" s="34"/>
      <c r="J100981" s="34"/>
      <c r="K100981" s="34"/>
      <c r="L100981" s="34"/>
    </row>
    <row r="100982" spans="6:12" x14ac:dyDescent="0.35">
      <c r="F100982" s="34"/>
      <c r="J100982" s="34"/>
      <c r="K100982" s="34"/>
      <c r="L100982" s="34"/>
    </row>
    <row r="100983" spans="6:12" x14ac:dyDescent="0.35">
      <c r="F100983" s="34"/>
      <c r="J100983" s="34"/>
      <c r="K100983" s="34"/>
      <c r="L100983" s="34"/>
    </row>
    <row r="100984" spans="6:12" x14ac:dyDescent="0.35">
      <c r="F100984" s="34"/>
      <c r="J100984" s="34"/>
      <c r="K100984" s="34"/>
      <c r="L100984" s="34"/>
    </row>
    <row r="100985" spans="6:12" x14ac:dyDescent="0.35">
      <c r="F100985" s="34"/>
      <c r="J100985" s="34"/>
      <c r="K100985" s="34"/>
      <c r="L100985" s="34"/>
    </row>
    <row r="100986" spans="6:12" x14ac:dyDescent="0.35">
      <c r="F100986" s="34"/>
      <c r="J100986" s="34"/>
      <c r="K100986" s="34"/>
      <c r="L100986" s="34"/>
    </row>
    <row r="100987" spans="6:12" x14ac:dyDescent="0.35">
      <c r="F100987" s="34"/>
      <c r="J100987" s="34"/>
      <c r="K100987" s="34"/>
      <c r="L100987" s="34"/>
    </row>
    <row r="100988" spans="6:12" x14ac:dyDescent="0.35">
      <c r="F100988" s="34"/>
      <c r="J100988" s="34"/>
      <c r="K100988" s="34"/>
      <c r="L100988" s="34"/>
    </row>
    <row r="100989" spans="6:12" x14ac:dyDescent="0.35">
      <c r="F100989" s="34"/>
      <c r="J100989" s="34"/>
      <c r="K100989" s="34"/>
      <c r="L100989" s="34"/>
    </row>
    <row r="100990" spans="6:12" x14ac:dyDescent="0.35">
      <c r="F100990" s="34"/>
      <c r="J100990" s="34"/>
      <c r="K100990" s="34"/>
      <c r="L100990" s="34"/>
    </row>
    <row r="100991" spans="6:12" x14ac:dyDescent="0.35">
      <c r="F100991" s="34"/>
      <c r="J100991" s="34"/>
      <c r="K100991" s="34"/>
      <c r="L100991" s="34"/>
    </row>
    <row r="100992" spans="6:12" x14ac:dyDescent="0.35">
      <c r="F100992" s="34"/>
      <c r="J100992" s="34"/>
      <c r="K100992" s="34"/>
      <c r="L100992" s="34"/>
    </row>
    <row r="100993" spans="6:12" x14ac:dyDescent="0.35">
      <c r="F100993" s="34"/>
      <c r="J100993" s="34"/>
      <c r="K100993" s="34"/>
      <c r="L100993" s="34"/>
    </row>
    <row r="100994" spans="6:12" x14ac:dyDescent="0.35">
      <c r="F100994" s="34"/>
      <c r="J100994" s="34"/>
      <c r="K100994" s="34"/>
      <c r="L100994" s="34"/>
    </row>
    <row r="100995" spans="6:12" x14ac:dyDescent="0.35">
      <c r="F100995" s="34"/>
      <c r="J100995" s="34"/>
      <c r="K100995" s="34"/>
      <c r="L100995" s="34"/>
    </row>
    <row r="100996" spans="6:12" x14ac:dyDescent="0.35">
      <c r="F100996" s="34"/>
      <c r="J100996" s="34"/>
      <c r="K100996" s="34"/>
      <c r="L100996" s="34"/>
    </row>
    <row r="100997" spans="6:12" x14ac:dyDescent="0.35">
      <c r="F100997" s="34"/>
      <c r="J100997" s="34"/>
      <c r="K100997" s="34"/>
      <c r="L100997" s="34"/>
    </row>
    <row r="100998" spans="6:12" x14ac:dyDescent="0.35">
      <c r="F100998" s="34"/>
      <c r="J100998" s="34"/>
      <c r="K100998" s="34"/>
      <c r="L100998" s="34"/>
    </row>
    <row r="100999" spans="6:12" x14ac:dyDescent="0.35">
      <c r="F100999" s="34"/>
      <c r="J100999" s="34"/>
      <c r="K100999" s="34"/>
      <c r="L100999" s="34"/>
    </row>
    <row r="101000" spans="6:12" x14ac:dyDescent="0.35">
      <c r="F101000" s="34"/>
      <c r="J101000" s="34"/>
      <c r="K101000" s="34"/>
      <c r="L101000" s="34"/>
    </row>
    <row r="101001" spans="6:12" x14ac:dyDescent="0.35">
      <c r="F101001" s="34"/>
      <c r="J101001" s="34"/>
      <c r="K101001" s="34"/>
      <c r="L101001" s="34"/>
    </row>
    <row r="101002" spans="6:12" x14ac:dyDescent="0.35">
      <c r="F101002" s="34"/>
      <c r="J101002" s="34"/>
      <c r="K101002" s="34"/>
      <c r="L101002" s="34"/>
    </row>
    <row r="101003" spans="6:12" x14ac:dyDescent="0.35">
      <c r="F101003" s="34"/>
      <c r="J101003" s="34"/>
      <c r="K101003" s="34"/>
      <c r="L101003" s="34"/>
    </row>
    <row r="101004" spans="6:12" x14ac:dyDescent="0.35">
      <c r="F101004" s="34"/>
      <c r="J101004" s="34"/>
      <c r="K101004" s="34"/>
      <c r="L101004" s="34"/>
    </row>
    <row r="101005" spans="6:12" x14ac:dyDescent="0.35">
      <c r="F101005" s="34"/>
      <c r="J101005" s="34"/>
      <c r="K101005" s="34"/>
      <c r="L101005" s="34"/>
    </row>
    <row r="101006" spans="6:12" x14ac:dyDescent="0.35">
      <c r="F101006" s="34"/>
      <c r="J101006" s="34"/>
      <c r="K101006" s="34"/>
      <c r="L101006" s="34"/>
    </row>
    <row r="101007" spans="6:12" x14ac:dyDescent="0.35">
      <c r="F101007" s="34"/>
      <c r="J101007" s="34"/>
      <c r="K101007" s="34"/>
      <c r="L101007" s="34"/>
    </row>
    <row r="101008" spans="6:12" x14ac:dyDescent="0.35">
      <c r="F101008" s="34"/>
      <c r="J101008" s="34"/>
      <c r="K101008" s="34"/>
      <c r="L101008" s="34"/>
    </row>
    <row r="101009" spans="6:12" x14ac:dyDescent="0.35">
      <c r="F101009" s="34"/>
      <c r="J101009" s="34"/>
      <c r="K101009" s="34"/>
      <c r="L101009" s="34"/>
    </row>
    <row r="101010" spans="6:12" x14ac:dyDescent="0.35">
      <c r="F101010" s="34"/>
      <c r="J101010" s="34"/>
      <c r="K101010" s="34"/>
      <c r="L101010" s="34"/>
    </row>
    <row r="101011" spans="6:12" x14ac:dyDescent="0.35">
      <c r="F101011" s="34"/>
      <c r="J101011" s="34"/>
      <c r="K101011" s="34"/>
      <c r="L101011" s="34"/>
    </row>
    <row r="101012" spans="6:12" x14ac:dyDescent="0.35">
      <c r="F101012" s="34"/>
      <c r="J101012" s="34"/>
      <c r="K101012" s="34"/>
      <c r="L101012" s="34"/>
    </row>
    <row r="101013" spans="6:12" x14ac:dyDescent="0.35">
      <c r="F101013" s="34"/>
      <c r="J101013" s="34"/>
      <c r="K101013" s="34"/>
      <c r="L101013" s="34"/>
    </row>
    <row r="101014" spans="6:12" x14ac:dyDescent="0.35">
      <c r="F101014" s="34"/>
      <c r="J101014" s="34"/>
      <c r="K101014" s="34"/>
      <c r="L101014" s="34"/>
    </row>
    <row r="101015" spans="6:12" x14ac:dyDescent="0.35">
      <c r="F101015" s="34"/>
      <c r="J101015" s="34"/>
      <c r="K101015" s="34"/>
      <c r="L101015" s="34"/>
    </row>
    <row r="101016" spans="6:12" x14ac:dyDescent="0.35">
      <c r="F101016" s="34"/>
      <c r="J101016" s="34"/>
      <c r="K101016" s="34"/>
      <c r="L101016" s="34"/>
    </row>
    <row r="101017" spans="6:12" x14ac:dyDescent="0.35">
      <c r="F101017" s="34"/>
      <c r="J101017" s="34"/>
      <c r="K101017" s="34"/>
      <c r="L101017" s="34"/>
    </row>
    <row r="101018" spans="6:12" x14ac:dyDescent="0.35">
      <c r="F101018" s="34"/>
      <c r="J101018" s="34"/>
      <c r="K101018" s="34"/>
      <c r="L101018" s="34"/>
    </row>
    <row r="101019" spans="6:12" x14ac:dyDescent="0.35">
      <c r="F101019" s="34"/>
      <c r="J101019" s="34"/>
      <c r="K101019" s="34"/>
      <c r="L101019" s="34"/>
    </row>
    <row r="101020" spans="6:12" x14ac:dyDescent="0.35">
      <c r="F101020" s="34"/>
      <c r="J101020" s="34"/>
      <c r="K101020" s="34"/>
      <c r="L101020" s="34"/>
    </row>
    <row r="101021" spans="6:12" x14ac:dyDescent="0.35">
      <c r="F101021" s="34"/>
      <c r="J101021" s="34"/>
      <c r="K101021" s="34"/>
      <c r="L101021" s="34"/>
    </row>
    <row r="101022" spans="6:12" x14ac:dyDescent="0.35">
      <c r="F101022" s="34"/>
      <c r="J101022" s="34"/>
      <c r="K101022" s="34"/>
      <c r="L101022" s="34"/>
    </row>
    <row r="101023" spans="6:12" x14ac:dyDescent="0.35">
      <c r="F101023" s="34"/>
      <c r="J101023" s="34"/>
      <c r="K101023" s="34"/>
      <c r="L101023" s="34"/>
    </row>
    <row r="101024" spans="6:12" x14ac:dyDescent="0.35">
      <c r="F101024" s="34"/>
      <c r="J101024" s="34"/>
      <c r="K101024" s="34"/>
      <c r="L101024" s="34"/>
    </row>
    <row r="101025" spans="6:12" x14ac:dyDescent="0.35">
      <c r="F101025" s="34"/>
      <c r="J101025" s="34"/>
      <c r="K101025" s="34"/>
      <c r="L101025" s="34"/>
    </row>
    <row r="101026" spans="6:12" x14ac:dyDescent="0.35">
      <c r="F101026" s="34"/>
      <c r="J101026" s="34"/>
      <c r="K101026" s="34"/>
      <c r="L101026" s="34"/>
    </row>
    <row r="101027" spans="6:12" x14ac:dyDescent="0.35">
      <c r="F101027" s="34"/>
      <c r="J101027" s="34"/>
      <c r="K101027" s="34"/>
      <c r="L101027" s="34"/>
    </row>
    <row r="101028" spans="6:12" x14ac:dyDescent="0.35">
      <c r="F101028" s="34"/>
      <c r="J101028" s="34"/>
      <c r="K101028" s="34"/>
      <c r="L101028" s="34"/>
    </row>
    <row r="101029" spans="6:12" x14ac:dyDescent="0.35">
      <c r="F101029" s="34"/>
      <c r="J101029" s="34"/>
      <c r="K101029" s="34"/>
      <c r="L101029" s="34"/>
    </row>
    <row r="101030" spans="6:12" x14ac:dyDescent="0.35">
      <c r="F101030" s="34"/>
      <c r="J101030" s="34"/>
      <c r="K101030" s="34"/>
      <c r="L101030" s="34"/>
    </row>
    <row r="101031" spans="6:12" x14ac:dyDescent="0.35">
      <c r="F101031" s="34"/>
      <c r="J101031" s="34"/>
      <c r="K101031" s="34"/>
      <c r="L101031" s="34"/>
    </row>
    <row r="101032" spans="6:12" x14ac:dyDescent="0.35">
      <c r="F101032" s="34"/>
      <c r="J101032" s="34"/>
      <c r="K101032" s="34"/>
      <c r="L101032" s="34"/>
    </row>
    <row r="101033" spans="6:12" x14ac:dyDescent="0.35">
      <c r="F101033" s="34"/>
      <c r="J101033" s="34"/>
      <c r="K101033" s="34"/>
      <c r="L101033" s="34"/>
    </row>
    <row r="101034" spans="6:12" x14ac:dyDescent="0.35">
      <c r="F101034" s="34"/>
      <c r="J101034" s="34"/>
      <c r="K101034" s="34"/>
      <c r="L101034" s="34"/>
    </row>
    <row r="101035" spans="6:12" x14ac:dyDescent="0.35">
      <c r="F101035" s="34"/>
      <c r="J101035" s="34"/>
      <c r="K101035" s="34"/>
      <c r="L101035" s="34"/>
    </row>
    <row r="101036" spans="6:12" x14ac:dyDescent="0.35">
      <c r="F101036" s="34"/>
      <c r="J101036" s="34"/>
      <c r="K101036" s="34"/>
      <c r="L101036" s="34"/>
    </row>
    <row r="101037" spans="6:12" x14ac:dyDescent="0.35">
      <c r="F101037" s="34"/>
      <c r="J101037" s="34"/>
      <c r="K101037" s="34"/>
      <c r="L101037" s="34"/>
    </row>
    <row r="101038" spans="6:12" x14ac:dyDescent="0.35">
      <c r="F101038" s="34"/>
      <c r="J101038" s="34"/>
      <c r="K101038" s="34"/>
      <c r="L101038" s="34"/>
    </row>
    <row r="101039" spans="6:12" x14ac:dyDescent="0.35">
      <c r="F101039" s="34"/>
      <c r="J101039" s="34"/>
      <c r="K101039" s="34"/>
      <c r="L101039" s="34"/>
    </row>
    <row r="101040" spans="6:12" x14ac:dyDescent="0.35">
      <c r="F101040" s="34"/>
      <c r="J101040" s="34"/>
      <c r="K101040" s="34"/>
      <c r="L101040" s="34"/>
    </row>
    <row r="101041" spans="6:12" x14ac:dyDescent="0.35">
      <c r="F101041" s="34"/>
      <c r="J101041" s="34"/>
      <c r="K101041" s="34"/>
      <c r="L101041" s="34"/>
    </row>
    <row r="101042" spans="6:12" x14ac:dyDescent="0.35">
      <c r="F101042" s="34"/>
      <c r="J101042" s="34"/>
      <c r="K101042" s="34"/>
      <c r="L101042" s="34"/>
    </row>
    <row r="101043" spans="6:12" x14ac:dyDescent="0.35">
      <c r="F101043" s="34"/>
      <c r="J101043" s="34"/>
      <c r="K101043" s="34"/>
      <c r="L101043" s="34"/>
    </row>
    <row r="101044" spans="6:12" x14ac:dyDescent="0.35">
      <c r="F101044" s="34"/>
      <c r="J101044" s="34"/>
      <c r="K101044" s="34"/>
      <c r="L101044" s="34"/>
    </row>
    <row r="101045" spans="6:12" x14ac:dyDescent="0.35">
      <c r="F101045" s="34"/>
      <c r="J101045" s="34"/>
      <c r="K101045" s="34"/>
      <c r="L101045" s="34"/>
    </row>
    <row r="101046" spans="6:12" x14ac:dyDescent="0.35">
      <c r="F101046" s="34"/>
      <c r="J101046" s="34"/>
      <c r="K101046" s="34"/>
      <c r="L101046" s="34"/>
    </row>
    <row r="101047" spans="6:12" x14ac:dyDescent="0.35">
      <c r="F101047" s="34"/>
      <c r="J101047" s="34"/>
      <c r="K101047" s="34"/>
      <c r="L101047" s="34"/>
    </row>
    <row r="101048" spans="6:12" x14ac:dyDescent="0.35">
      <c r="F101048" s="34"/>
      <c r="J101048" s="34"/>
      <c r="K101048" s="34"/>
      <c r="L101048" s="34"/>
    </row>
    <row r="101049" spans="6:12" x14ac:dyDescent="0.35">
      <c r="F101049" s="34"/>
      <c r="J101049" s="34"/>
      <c r="K101049" s="34"/>
      <c r="L101049" s="34"/>
    </row>
    <row r="101050" spans="6:12" x14ac:dyDescent="0.35">
      <c r="F101050" s="34"/>
      <c r="J101050" s="34"/>
      <c r="K101050" s="34"/>
      <c r="L101050" s="34"/>
    </row>
    <row r="101051" spans="6:12" x14ac:dyDescent="0.35">
      <c r="F101051" s="34"/>
      <c r="J101051" s="34"/>
      <c r="K101051" s="34"/>
      <c r="L101051" s="34"/>
    </row>
    <row r="101052" spans="6:12" x14ac:dyDescent="0.35">
      <c r="F101052" s="34"/>
      <c r="J101052" s="34"/>
      <c r="K101052" s="34"/>
      <c r="L101052" s="34"/>
    </row>
    <row r="101053" spans="6:12" x14ac:dyDescent="0.35">
      <c r="F101053" s="34"/>
      <c r="J101053" s="34"/>
      <c r="K101053" s="34"/>
      <c r="L101053" s="34"/>
    </row>
    <row r="101054" spans="6:12" x14ac:dyDescent="0.35">
      <c r="F101054" s="34"/>
      <c r="J101054" s="34"/>
      <c r="K101054" s="34"/>
      <c r="L101054" s="34"/>
    </row>
    <row r="101055" spans="6:12" x14ac:dyDescent="0.35">
      <c r="F101055" s="34"/>
      <c r="J101055" s="34"/>
      <c r="K101055" s="34"/>
      <c r="L101055" s="34"/>
    </row>
    <row r="101056" spans="6:12" x14ac:dyDescent="0.35">
      <c r="F101056" s="34"/>
      <c r="J101056" s="34"/>
      <c r="K101056" s="34"/>
      <c r="L101056" s="34"/>
    </row>
    <row r="101057" spans="6:12" x14ac:dyDescent="0.35">
      <c r="F101057" s="34"/>
      <c r="J101057" s="34"/>
      <c r="K101057" s="34"/>
      <c r="L101057" s="34"/>
    </row>
    <row r="101058" spans="6:12" x14ac:dyDescent="0.35">
      <c r="F101058" s="34"/>
      <c r="J101058" s="34"/>
      <c r="K101058" s="34"/>
      <c r="L101058" s="34"/>
    </row>
    <row r="101059" spans="6:12" x14ac:dyDescent="0.35">
      <c r="F101059" s="34"/>
      <c r="J101059" s="34"/>
      <c r="K101059" s="34"/>
      <c r="L101059" s="34"/>
    </row>
    <row r="101060" spans="6:12" x14ac:dyDescent="0.35">
      <c r="F101060" s="34"/>
      <c r="J101060" s="34"/>
      <c r="K101060" s="34"/>
      <c r="L101060" s="34"/>
    </row>
    <row r="101061" spans="6:12" x14ac:dyDescent="0.35">
      <c r="F101061" s="34"/>
      <c r="J101061" s="34"/>
      <c r="K101061" s="34"/>
      <c r="L101061" s="34"/>
    </row>
    <row r="101062" spans="6:12" x14ac:dyDescent="0.35">
      <c r="F101062" s="34"/>
      <c r="J101062" s="34"/>
      <c r="K101062" s="34"/>
      <c r="L101062" s="34"/>
    </row>
    <row r="101063" spans="6:12" x14ac:dyDescent="0.35">
      <c r="F101063" s="34"/>
      <c r="J101063" s="34"/>
      <c r="K101063" s="34"/>
      <c r="L101063" s="34"/>
    </row>
    <row r="101064" spans="6:12" x14ac:dyDescent="0.35">
      <c r="F101064" s="34"/>
      <c r="J101064" s="34"/>
      <c r="K101064" s="34"/>
      <c r="L101064" s="34"/>
    </row>
    <row r="101065" spans="6:12" x14ac:dyDescent="0.35">
      <c r="F101065" s="34"/>
      <c r="J101065" s="34"/>
      <c r="K101065" s="34"/>
      <c r="L101065" s="34"/>
    </row>
    <row r="101066" spans="6:12" x14ac:dyDescent="0.35">
      <c r="F101066" s="34"/>
      <c r="J101066" s="34"/>
      <c r="K101066" s="34"/>
      <c r="L101066" s="34"/>
    </row>
    <row r="101067" spans="6:12" x14ac:dyDescent="0.35">
      <c r="F101067" s="34"/>
      <c r="J101067" s="34"/>
      <c r="K101067" s="34"/>
      <c r="L101067" s="34"/>
    </row>
    <row r="101068" spans="6:12" x14ac:dyDescent="0.35">
      <c r="F101068" s="34"/>
      <c r="J101068" s="34"/>
      <c r="K101068" s="34"/>
      <c r="L101068" s="34"/>
    </row>
    <row r="101069" spans="6:12" x14ac:dyDescent="0.35">
      <c r="F101069" s="34"/>
      <c r="J101069" s="34"/>
      <c r="K101069" s="34"/>
      <c r="L101069" s="34"/>
    </row>
    <row r="101070" spans="6:12" x14ac:dyDescent="0.35">
      <c r="F101070" s="34"/>
      <c r="J101070" s="34"/>
      <c r="K101070" s="34"/>
      <c r="L101070" s="34"/>
    </row>
    <row r="101071" spans="6:12" x14ac:dyDescent="0.35">
      <c r="F101071" s="34"/>
      <c r="J101071" s="34"/>
      <c r="K101071" s="34"/>
      <c r="L101071" s="34"/>
    </row>
    <row r="101072" spans="6:12" x14ac:dyDescent="0.35">
      <c r="F101072" s="34"/>
      <c r="J101072" s="34"/>
      <c r="K101072" s="34"/>
      <c r="L101072" s="34"/>
    </row>
    <row r="101073" spans="6:12" x14ac:dyDescent="0.35">
      <c r="F101073" s="34"/>
      <c r="J101073" s="34"/>
      <c r="K101073" s="34"/>
      <c r="L101073" s="34"/>
    </row>
    <row r="101074" spans="6:12" x14ac:dyDescent="0.35">
      <c r="F101074" s="34"/>
      <c r="J101074" s="34"/>
      <c r="K101074" s="34"/>
      <c r="L101074" s="34"/>
    </row>
    <row r="101075" spans="6:12" x14ac:dyDescent="0.35">
      <c r="F101075" s="34"/>
      <c r="J101075" s="34"/>
      <c r="K101075" s="34"/>
      <c r="L101075" s="34"/>
    </row>
    <row r="101076" spans="6:12" x14ac:dyDescent="0.35">
      <c r="F101076" s="34"/>
      <c r="J101076" s="34"/>
      <c r="K101076" s="34"/>
      <c r="L101076" s="34"/>
    </row>
    <row r="101077" spans="6:12" x14ac:dyDescent="0.35">
      <c r="F101077" s="34"/>
      <c r="J101077" s="34"/>
      <c r="K101077" s="34"/>
      <c r="L101077" s="34"/>
    </row>
    <row r="101078" spans="6:12" x14ac:dyDescent="0.35">
      <c r="F101078" s="34"/>
      <c r="J101078" s="34"/>
      <c r="K101078" s="34"/>
      <c r="L101078" s="34"/>
    </row>
    <row r="101079" spans="6:12" x14ac:dyDescent="0.35">
      <c r="F101079" s="34"/>
      <c r="J101079" s="34"/>
      <c r="K101079" s="34"/>
      <c r="L101079" s="34"/>
    </row>
    <row r="101080" spans="6:12" x14ac:dyDescent="0.35">
      <c r="F101080" s="34"/>
      <c r="J101080" s="34"/>
      <c r="K101080" s="34"/>
      <c r="L101080" s="34"/>
    </row>
    <row r="101081" spans="6:12" x14ac:dyDescent="0.35">
      <c r="F101081" s="34"/>
      <c r="J101081" s="34"/>
      <c r="K101081" s="34"/>
      <c r="L101081" s="34"/>
    </row>
    <row r="101082" spans="6:12" x14ac:dyDescent="0.35">
      <c r="F101082" s="34"/>
      <c r="J101082" s="34"/>
      <c r="K101082" s="34"/>
      <c r="L101082" s="34"/>
    </row>
    <row r="101083" spans="6:12" x14ac:dyDescent="0.35">
      <c r="F101083" s="34"/>
      <c r="J101083" s="34"/>
      <c r="K101083" s="34"/>
      <c r="L101083" s="34"/>
    </row>
    <row r="101084" spans="6:12" x14ac:dyDescent="0.35">
      <c r="F101084" s="34"/>
      <c r="J101084" s="34"/>
      <c r="K101084" s="34"/>
      <c r="L101084" s="34"/>
    </row>
    <row r="101085" spans="6:12" x14ac:dyDescent="0.35">
      <c r="F101085" s="34"/>
      <c r="J101085" s="34"/>
      <c r="K101085" s="34"/>
      <c r="L101085" s="34"/>
    </row>
    <row r="101086" spans="6:12" x14ac:dyDescent="0.35">
      <c r="F101086" s="34"/>
      <c r="J101086" s="34"/>
      <c r="K101086" s="34"/>
      <c r="L101086" s="34"/>
    </row>
    <row r="101087" spans="6:12" x14ac:dyDescent="0.35">
      <c r="F101087" s="34"/>
      <c r="J101087" s="34"/>
      <c r="K101087" s="34"/>
      <c r="L101087" s="34"/>
    </row>
    <row r="101088" spans="6:12" x14ac:dyDescent="0.35">
      <c r="F101088" s="34"/>
      <c r="J101088" s="34"/>
      <c r="K101088" s="34"/>
      <c r="L101088" s="34"/>
    </row>
    <row r="101089" spans="6:12" x14ac:dyDescent="0.35">
      <c r="F101089" s="34"/>
      <c r="J101089" s="34"/>
      <c r="K101089" s="34"/>
      <c r="L101089" s="34"/>
    </row>
    <row r="101090" spans="6:12" x14ac:dyDescent="0.35">
      <c r="F101090" s="34"/>
      <c r="J101090" s="34"/>
      <c r="K101090" s="34"/>
      <c r="L101090" s="34"/>
    </row>
    <row r="101091" spans="6:12" x14ac:dyDescent="0.35">
      <c r="F101091" s="34"/>
      <c r="J101091" s="34"/>
      <c r="K101091" s="34"/>
      <c r="L101091" s="34"/>
    </row>
    <row r="101092" spans="6:12" x14ac:dyDescent="0.35">
      <c r="F101092" s="34"/>
      <c r="J101092" s="34"/>
      <c r="K101092" s="34"/>
      <c r="L101092" s="34"/>
    </row>
    <row r="101093" spans="6:12" x14ac:dyDescent="0.35">
      <c r="F101093" s="34"/>
      <c r="J101093" s="34"/>
      <c r="K101093" s="34"/>
      <c r="L101093" s="34"/>
    </row>
    <row r="101094" spans="6:12" x14ac:dyDescent="0.35">
      <c r="F101094" s="34"/>
      <c r="J101094" s="34"/>
      <c r="K101094" s="34"/>
      <c r="L101094" s="34"/>
    </row>
    <row r="101095" spans="6:12" x14ac:dyDescent="0.35">
      <c r="F101095" s="34"/>
      <c r="J101095" s="34"/>
      <c r="K101095" s="34"/>
      <c r="L101095" s="34"/>
    </row>
    <row r="101096" spans="6:12" x14ac:dyDescent="0.35">
      <c r="F101096" s="34"/>
      <c r="J101096" s="34"/>
      <c r="K101096" s="34"/>
      <c r="L101096" s="34"/>
    </row>
    <row r="101097" spans="6:12" x14ac:dyDescent="0.35">
      <c r="F101097" s="34"/>
      <c r="J101097" s="34"/>
      <c r="K101097" s="34"/>
      <c r="L101097" s="34"/>
    </row>
    <row r="101098" spans="6:12" x14ac:dyDescent="0.35">
      <c r="F101098" s="34"/>
      <c r="J101098" s="34"/>
      <c r="K101098" s="34"/>
      <c r="L101098" s="34"/>
    </row>
    <row r="101099" spans="6:12" x14ac:dyDescent="0.35">
      <c r="F101099" s="34"/>
      <c r="J101099" s="34"/>
      <c r="K101099" s="34"/>
      <c r="L101099" s="34"/>
    </row>
    <row r="101100" spans="6:12" x14ac:dyDescent="0.35">
      <c r="F101100" s="34"/>
      <c r="J101100" s="34"/>
      <c r="K101100" s="34"/>
      <c r="L101100" s="34"/>
    </row>
    <row r="101101" spans="6:12" x14ac:dyDescent="0.35">
      <c r="F101101" s="34"/>
      <c r="J101101" s="34"/>
      <c r="K101101" s="34"/>
      <c r="L101101" s="34"/>
    </row>
    <row r="101102" spans="6:12" x14ac:dyDescent="0.35">
      <c r="F101102" s="34"/>
      <c r="J101102" s="34"/>
      <c r="K101102" s="34"/>
      <c r="L101102" s="34"/>
    </row>
    <row r="101103" spans="6:12" x14ac:dyDescent="0.35">
      <c r="F101103" s="34"/>
      <c r="J101103" s="34"/>
      <c r="K101103" s="34"/>
      <c r="L101103" s="34"/>
    </row>
    <row r="101104" spans="6:12" x14ac:dyDescent="0.35">
      <c r="F101104" s="34"/>
      <c r="J101104" s="34"/>
      <c r="K101104" s="34"/>
      <c r="L101104" s="34"/>
    </row>
    <row r="101105" spans="6:12" x14ac:dyDescent="0.35">
      <c r="F101105" s="34"/>
      <c r="J101105" s="34"/>
      <c r="K101105" s="34"/>
      <c r="L101105" s="34"/>
    </row>
    <row r="101106" spans="6:12" x14ac:dyDescent="0.35">
      <c r="F101106" s="34"/>
      <c r="J101106" s="34"/>
      <c r="K101106" s="34"/>
      <c r="L101106" s="34"/>
    </row>
    <row r="101107" spans="6:12" x14ac:dyDescent="0.35">
      <c r="F101107" s="34"/>
      <c r="J101107" s="34"/>
      <c r="K101107" s="34"/>
      <c r="L101107" s="34"/>
    </row>
    <row r="101108" spans="6:12" x14ac:dyDescent="0.35">
      <c r="F101108" s="34"/>
      <c r="J101108" s="34"/>
      <c r="K101108" s="34"/>
      <c r="L101108" s="34"/>
    </row>
    <row r="101109" spans="6:12" x14ac:dyDescent="0.35">
      <c r="F101109" s="34"/>
      <c r="J101109" s="34"/>
      <c r="K101109" s="34"/>
      <c r="L101109" s="34"/>
    </row>
    <row r="101110" spans="6:12" x14ac:dyDescent="0.35">
      <c r="F101110" s="34"/>
      <c r="J101110" s="34"/>
      <c r="K101110" s="34"/>
      <c r="L101110" s="34"/>
    </row>
    <row r="101111" spans="6:12" x14ac:dyDescent="0.35">
      <c r="F101111" s="34"/>
      <c r="J101111" s="34"/>
      <c r="K101111" s="34"/>
      <c r="L101111" s="34"/>
    </row>
    <row r="101112" spans="6:12" x14ac:dyDescent="0.35">
      <c r="F101112" s="34"/>
      <c r="J101112" s="34"/>
      <c r="K101112" s="34"/>
      <c r="L101112" s="34"/>
    </row>
    <row r="101113" spans="6:12" x14ac:dyDescent="0.35">
      <c r="F101113" s="34"/>
      <c r="J101113" s="34"/>
      <c r="K101113" s="34"/>
      <c r="L101113" s="34"/>
    </row>
    <row r="101114" spans="6:12" x14ac:dyDescent="0.35">
      <c r="F101114" s="34"/>
      <c r="J101114" s="34"/>
      <c r="K101114" s="34"/>
      <c r="L101114" s="34"/>
    </row>
    <row r="101115" spans="6:12" x14ac:dyDescent="0.35">
      <c r="F101115" s="34"/>
      <c r="J101115" s="34"/>
      <c r="K101115" s="34"/>
      <c r="L101115" s="34"/>
    </row>
    <row r="101116" spans="6:12" x14ac:dyDescent="0.35">
      <c r="F101116" s="34"/>
      <c r="J101116" s="34"/>
      <c r="K101116" s="34"/>
      <c r="L101116" s="34"/>
    </row>
    <row r="101117" spans="6:12" x14ac:dyDescent="0.35">
      <c r="F101117" s="34"/>
      <c r="J101117" s="34"/>
      <c r="K101117" s="34"/>
      <c r="L101117" s="34"/>
    </row>
    <row r="101118" spans="6:12" x14ac:dyDescent="0.35">
      <c r="F101118" s="34"/>
      <c r="J101118" s="34"/>
      <c r="K101118" s="34"/>
      <c r="L101118" s="34"/>
    </row>
    <row r="101119" spans="6:12" x14ac:dyDescent="0.35">
      <c r="F101119" s="34"/>
      <c r="J101119" s="34"/>
      <c r="K101119" s="34"/>
      <c r="L101119" s="34"/>
    </row>
    <row r="101120" spans="6:12" x14ac:dyDescent="0.35">
      <c r="F101120" s="34"/>
      <c r="J101120" s="34"/>
      <c r="K101120" s="34"/>
      <c r="L101120" s="34"/>
    </row>
    <row r="101121" spans="6:12" x14ac:dyDescent="0.35">
      <c r="F101121" s="34"/>
      <c r="J101121" s="34"/>
      <c r="K101121" s="34"/>
      <c r="L101121" s="34"/>
    </row>
    <row r="101122" spans="6:12" x14ac:dyDescent="0.35">
      <c r="F101122" s="34"/>
      <c r="J101122" s="34"/>
      <c r="K101122" s="34"/>
      <c r="L101122" s="34"/>
    </row>
    <row r="101123" spans="6:12" x14ac:dyDescent="0.35">
      <c r="F101123" s="34"/>
      <c r="J101123" s="34"/>
      <c r="K101123" s="34"/>
      <c r="L101123" s="34"/>
    </row>
    <row r="101124" spans="6:12" x14ac:dyDescent="0.35">
      <c r="F101124" s="34"/>
      <c r="J101124" s="34"/>
      <c r="K101124" s="34"/>
      <c r="L101124" s="34"/>
    </row>
    <row r="101125" spans="6:12" x14ac:dyDescent="0.35">
      <c r="F101125" s="34"/>
      <c r="J101125" s="34"/>
      <c r="K101125" s="34"/>
      <c r="L101125" s="34"/>
    </row>
    <row r="101126" spans="6:12" x14ac:dyDescent="0.35">
      <c r="F101126" s="34"/>
      <c r="J101126" s="34"/>
      <c r="K101126" s="34"/>
      <c r="L101126" s="34"/>
    </row>
    <row r="101127" spans="6:12" x14ac:dyDescent="0.35">
      <c r="F101127" s="34"/>
      <c r="J101127" s="34"/>
      <c r="K101127" s="34"/>
      <c r="L101127" s="34"/>
    </row>
    <row r="101128" spans="6:12" x14ac:dyDescent="0.35">
      <c r="F101128" s="34"/>
      <c r="J101128" s="34"/>
      <c r="K101128" s="34"/>
      <c r="L101128" s="34"/>
    </row>
    <row r="101129" spans="6:12" x14ac:dyDescent="0.35">
      <c r="F101129" s="34"/>
      <c r="J101129" s="34"/>
      <c r="K101129" s="34"/>
      <c r="L101129" s="34"/>
    </row>
    <row r="101130" spans="6:12" x14ac:dyDescent="0.35">
      <c r="F101130" s="34"/>
      <c r="J101130" s="34"/>
      <c r="K101130" s="34"/>
      <c r="L101130" s="34"/>
    </row>
    <row r="101131" spans="6:12" x14ac:dyDescent="0.35">
      <c r="F101131" s="34"/>
      <c r="J101131" s="34"/>
      <c r="K101131" s="34"/>
      <c r="L101131" s="34"/>
    </row>
    <row r="101132" spans="6:12" x14ac:dyDescent="0.35">
      <c r="F101132" s="34"/>
      <c r="J101132" s="34"/>
      <c r="K101132" s="34"/>
      <c r="L101132" s="34"/>
    </row>
    <row r="101133" spans="6:12" x14ac:dyDescent="0.35">
      <c r="F101133" s="34"/>
      <c r="J101133" s="34"/>
      <c r="K101133" s="34"/>
      <c r="L101133" s="34"/>
    </row>
    <row r="101134" spans="6:12" x14ac:dyDescent="0.35">
      <c r="F101134" s="34"/>
      <c r="J101134" s="34"/>
      <c r="K101134" s="34"/>
      <c r="L101134" s="34"/>
    </row>
    <row r="101135" spans="6:12" x14ac:dyDescent="0.35">
      <c r="F101135" s="34"/>
      <c r="J101135" s="34"/>
      <c r="K101135" s="34"/>
      <c r="L101135" s="34"/>
    </row>
    <row r="101136" spans="6:12" x14ac:dyDescent="0.35">
      <c r="F101136" s="34"/>
      <c r="J101136" s="34"/>
      <c r="K101136" s="34"/>
      <c r="L101136" s="34"/>
    </row>
    <row r="101137" spans="6:12" x14ac:dyDescent="0.35">
      <c r="F101137" s="34"/>
      <c r="J101137" s="34"/>
      <c r="K101137" s="34"/>
      <c r="L101137" s="34"/>
    </row>
    <row r="101138" spans="6:12" x14ac:dyDescent="0.35">
      <c r="F101138" s="34"/>
      <c r="J101138" s="34"/>
      <c r="K101138" s="34"/>
      <c r="L101138" s="34"/>
    </row>
    <row r="101139" spans="6:12" x14ac:dyDescent="0.35">
      <c r="F101139" s="34"/>
      <c r="J101139" s="34"/>
      <c r="K101139" s="34"/>
      <c r="L101139" s="34"/>
    </row>
    <row r="101140" spans="6:12" x14ac:dyDescent="0.35">
      <c r="F101140" s="34"/>
      <c r="J101140" s="34"/>
      <c r="K101140" s="34"/>
      <c r="L101140" s="34"/>
    </row>
    <row r="101141" spans="6:12" x14ac:dyDescent="0.35">
      <c r="F101141" s="34"/>
      <c r="J101141" s="34"/>
      <c r="K101141" s="34"/>
      <c r="L101141" s="34"/>
    </row>
    <row r="101142" spans="6:12" x14ac:dyDescent="0.35">
      <c r="F101142" s="34"/>
      <c r="J101142" s="34"/>
      <c r="K101142" s="34"/>
      <c r="L101142" s="34"/>
    </row>
    <row r="101143" spans="6:12" x14ac:dyDescent="0.35">
      <c r="F101143" s="34"/>
      <c r="J101143" s="34"/>
      <c r="K101143" s="34"/>
      <c r="L101143" s="34"/>
    </row>
    <row r="101144" spans="6:12" x14ac:dyDescent="0.35">
      <c r="F101144" s="34"/>
      <c r="J101144" s="34"/>
      <c r="K101144" s="34"/>
      <c r="L101144" s="34"/>
    </row>
    <row r="101145" spans="6:12" x14ac:dyDescent="0.35">
      <c r="F101145" s="34"/>
      <c r="J101145" s="34"/>
      <c r="K101145" s="34"/>
      <c r="L101145" s="34"/>
    </row>
    <row r="101146" spans="6:12" x14ac:dyDescent="0.35">
      <c r="F101146" s="34"/>
      <c r="J101146" s="34"/>
      <c r="K101146" s="34"/>
      <c r="L101146" s="34"/>
    </row>
    <row r="101147" spans="6:12" x14ac:dyDescent="0.35">
      <c r="F101147" s="34"/>
      <c r="J101147" s="34"/>
      <c r="K101147" s="34"/>
      <c r="L101147" s="34"/>
    </row>
    <row r="101148" spans="6:12" x14ac:dyDescent="0.35">
      <c r="F101148" s="34"/>
      <c r="J101148" s="34"/>
      <c r="K101148" s="34"/>
      <c r="L101148" s="34"/>
    </row>
    <row r="101149" spans="6:12" x14ac:dyDescent="0.35">
      <c r="F101149" s="34"/>
      <c r="J101149" s="34"/>
      <c r="K101149" s="34"/>
      <c r="L101149" s="34"/>
    </row>
    <row r="101150" spans="6:12" x14ac:dyDescent="0.35">
      <c r="F101150" s="34"/>
      <c r="J101150" s="34"/>
      <c r="K101150" s="34"/>
      <c r="L101150" s="34"/>
    </row>
    <row r="101151" spans="6:12" x14ac:dyDescent="0.35">
      <c r="F101151" s="34"/>
      <c r="J101151" s="34"/>
      <c r="K101151" s="34"/>
      <c r="L101151" s="34"/>
    </row>
    <row r="101152" spans="6:12" x14ac:dyDescent="0.35">
      <c r="F101152" s="34"/>
      <c r="J101152" s="34"/>
      <c r="K101152" s="34"/>
      <c r="L101152" s="34"/>
    </row>
    <row r="101153" spans="6:12" x14ac:dyDescent="0.35">
      <c r="F101153" s="34"/>
      <c r="J101153" s="34"/>
      <c r="K101153" s="34"/>
      <c r="L101153" s="34"/>
    </row>
    <row r="101154" spans="6:12" x14ac:dyDescent="0.35">
      <c r="F101154" s="34"/>
      <c r="J101154" s="34"/>
      <c r="K101154" s="34"/>
      <c r="L101154" s="34"/>
    </row>
    <row r="101155" spans="6:12" x14ac:dyDescent="0.35">
      <c r="F101155" s="34"/>
      <c r="J101155" s="34"/>
      <c r="K101155" s="34"/>
      <c r="L101155" s="34"/>
    </row>
    <row r="101156" spans="6:12" x14ac:dyDescent="0.35">
      <c r="F101156" s="34"/>
      <c r="J101156" s="34"/>
      <c r="K101156" s="34"/>
      <c r="L101156" s="34"/>
    </row>
    <row r="101157" spans="6:12" x14ac:dyDescent="0.35">
      <c r="F101157" s="34"/>
      <c r="J101157" s="34"/>
      <c r="K101157" s="34"/>
      <c r="L101157" s="34"/>
    </row>
    <row r="101158" spans="6:12" x14ac:dyDescent="0.35">
      <c r="F101158" s="34"/>
      <c r="J101158" s="34"/>
      <c r="K101158" s="34"/>
      <c r="L101158" s="34"/>
    </row>
    <row r="101159" spans="6:12" x14ac:dyDescent="0.35">
      <c r="F101159" s="34"/>
      <c r="J101159" s="34"/>
      <c r="K101159" s="34"/>
      <c r="L101159" s="34"/>
    </row>
    <row r="101160" spans="6:12" x14ac:dyDescent="0.35">
      <c r="F101160" s="34"/>
      <c r="J101160" s="34"/>
      <c r="K101160" s="34"/>
      <c r="L101160" s="34"/>
    </row>
    <row r="101161" spans="6:12" x14ac:dyDescent="0.35">
      <c r="F101161" s="34"/>
      <c r="J101161" s="34"/>
      <c r="K101161" s="34"/>
      <c r="L101161" s="34"/>
    </row>
    <row r="101162" spans="6:12" x14ac:dyDescent="0.35">
      <c r="F101162" s="34"/>
      <c r="J101162" s="34"/>
      <c r="K101162" s="34"/>
      <c r="L101162" s="34"/>
    </row>
    <row r="101163" spans="6:12" x14ac:dyDescent="0.35">
      <c r="F101163" s="34"/>
      <c r="J101163" s="34"/>
      <c r="K101163" s="34"/>
      <c r="L101163" s="34"/>
    </row>
    <row r="101164" spans="6:12" x14ac:dyDescent="0.35">
      <c r="F101164" s="34"/>
      <c r="J101164" s="34"/>
      <c r="K101164" s="34"/>
      <c r="L101164" s="34"/>
    </row>
    <row r="101165" spans="6:12" x14ac:dyDescent="0.35">
      <c r="F101165" s="34"/>
      <c r="J101165" s="34"/>
      <c r="K101165" s="34"/>
      <c r="L101165" s="34"/>
    </row>
    <row r="101166" spans="6:12" x14ac:dyDescent="0.35">
      <c r="F101166" s="34"/>
      <c r="J101166" s="34"/>
      <c r="K101166" s="34"/>
      <c r="L101166" s="34"/>
    </row>
    <row r="101167" spans="6:12" x14ac:dyDescent="0.35">
      <c r="F101167" s="34"/>
      <c r="J101167" s="34"/>
      <c r="K101167" s="34"/>
      <c r="L101167" s="34"/>
    </row>
    <row r="101168" spans="6:12" x14ac:dyDescent="0.35">
      <c r="F101168" s="34"/>
      <c r="J101168" s="34"/>
      <c r="K101168" s="34"/>
      <c r="L101168" s="34"/>
    </row>
    <row r="101169" spans="6:12" x14ac:dyDescent="0.35">
      <c r="F101169" s="34"/>
      <c r="J101169" s="34"/>
      <c r="K101169" s="34"/>
      <c r="L101169" s="34"/>
    </row>
    <row r="101170" spans="6:12" x14ac:dyDescent="0.35">
      <c r="F101170" s="34"/>
      <c r="J101170" s="34"/>
      <c r="K101170" s="34"/>
      <c r="L101170" s="34"/>
    </row>
    <row r="101171" spans="6:12" x14ac:dyDescent="0.35">
      <c r="F101171" s="34"/>
      <c r="J101171" s="34"/>
      <c r="K101171" s="34"/>
      <c r="L101171" s="34"/>
    </row>
    <row r="101172" spans="6:12" x14ac:dyDescent="0.35">
      <c r="F101172" s="34"/>
      <c r="J101172" s="34"/>
      <c r="K101172" s="34"/>
      <c r="L101172" s="34"/>
    </row>
    <row r="101173" spans="6:12" x14ac:dyDescent="0.35">
      <c r="F101173" s="34"/>
      <c r="J101173" s="34"/>
      <c r="K101173" s="34"/>
      <c r="L101173" s="34"/>
    </row>
    <row r="101174" spans="6:12" x14ac:dyDescent="0.35">
      <c r="F101174" s="34"/>
      <c r="J101174" s="34"/>
      <c r="K101174" s="34"/>
      <c r="L101174" s="34"/>
    </row>
    <row r="101175" spans="6:12" x14ac:dyDescent="0.35">
      <c r="F101175" s="34"/>
      <c r="J101175" s="34"/>
      <c r="K101175" s="34"/>
      <c r="L101175" s="34"/>
    </row>
    <row r="101176" spans="6:12" x14ac:dyDescent="0.35">
      <c r="F101176" s="34"/>
      <c r="J101176" s="34"/>
      <c r="K101176" s="34"/>
      <c r="L101176" s="34"/>
    </row>
    <row r="101177" spans="6:12" x14ac:dyDescent="0.35">
      <c r="F101177" s="34"/>
      <c r="J101177" s="34"/>
      <c r="K101177" s="34"/>
      <c r="L101177" s="34"/>
    </row>
    <row r="101178" spans="6:12" x14ac:dyDescent="0.35">
      <c r="F101178" s="34"/>
      <c r="J101178" s="34"/>
      <c r="K101178" s="34"/>
      <c r="L101178" s="34"/>
    </row>
    <row r="101179" spans="6:12" x14ac:dyDescent="0.35">
      <c r="F101179" s="34"/>
      <c r="J101179" s="34"/>
      <c r="K101179" s="34"/>
      <c r="L101179" s="34"/>
    </row>
    <row r="101180" spans="6:12" x14ac:dyDescent="0.35">
      <c r="F101180" s="34"/>
      <c r="J101180" s="34"/>
      <c r="K101180" s="34"/>
      <c r="L101180" s="34"/>
    </row>
    <row r="101181" spans="6:12" x14ac:dyDescent="0.35">
      <c r="F101181" s="34"/>
      <c r="J101181" s="34"/>
      <c r="K101181" s="34"/>
      <c r="L101181" s="34"/>
    </row>
    <row r="101182" spans="6:12" x14ac:dyDescent="0.35">
      <c r="F101182" s="34"/>
      <c r="J101182" s="34"/>
      <c r="K101182" s="34"/>
      <c r="L101182" s="34"/>
    </row>
    <row r="101183" spans="6:12" x14ac:dyDescent="0.35">
      <c r="F101183" s="34"/>
      <c r="J101183" s="34"/>
      <c r="K101183" s="34"/>
      <c r="L101183" s="34"/>
    </row>
    <row r="101184" spans="6:12" x14ac:dyDescent="0.35">
      <c r="F101184" s="34"/>
      <c r="J101184" s="34"/>
      <c r="K101184" s="34"/>
      <c r="L101184" s="34"/>
    </row>
    <row r="101185" spans="6:12" x14ac:dyDescent="0.35">
      <c r="F101185" s="34"/>
      <c r="J101185" s="34"/>
      <c r="K101185" s="34"/>
      <c r="L101185" s="34"/>
    </row>
    <row r="101186" spans="6:12" x14ac:dyDescent="0.35">
      <c r="F101186" s="34"/>
      <c r="J101186" s="34"/>
      <c r="K101186" s="34"/>
      <c r="L101186" s="34"/>
    </row>
    <row r="101187" spans="6:12" x14ac:dyDescent="0.35">
      <c r="F101187" s="34"/>
      <c r="J101187" s="34"/>
      <c r="K101187" s="34"/>
      <c r="L101187" s="34"/>
    </row>
    <row r="101188" spans="6:12" x14ac:dyDescent="0.35">
      <c r="F101188" s="34"/>
      <c r="J101188" s="34"/>
      <c r="K101188" s="34"/>
      <c r="L101188" s="34"/>
    </row>
    <row r="101189" spans="6:12" x14ac:dyDescent="0.35">
      <c r="F101189" s="34"/>
      <c r="J101189" s="34"/>
      <c r="K101189" s="34"/>
      <c r="L101189" s="34"/>
    </row>
    <row r="101190" spans="6:12" x14ac:dyDescent="0.35">
      <c r="F101190" s="34"/>
      <c r="J101190" s="34"/>
      <c r="K101190" s="34"/>
      <c r="L101190" s="34"/>
    </row>
    <row r="101191" spans="6:12" x14ac:dyDescent="0.35">
      <c r="F101191" s="34"/>
      <c r="J101191" s="34"/>
      <c r="K101191" s="34"/>
      <c r="L101191" s="34"/>
    </row>
    <row r="101192" spans="6:12" x14ac:dyDescent="0.35">
      <c r="F101192" s="34"/>
      <c r="J101192" s="34"/>
      <c r="K101192" s="34"/>
      <c r="L101192" s="34"/>
    </row>
    <row r="101193" spans="6:12" x14ac:dyDescent="0.35">
      <c r="F101193" s="34"/>
      <c r="J101193" s="34"/>
      <c r="K101193" s="34"/>
      <c r="L101193" s="34"/>
    </row>
    <row r="101194" spans="6:12" x14ac:dyDescent="0.35">
      <c r="F101194" s="34"/>
      <c r="J101194" s="34"/>
      <c r="K101194" s="34"/>
      <c r="L101194" s="34"/>
    </row>
    <row r="101195" spans="6:12" x14ac:dyDescent="0.35">
      <c r="F101195" s="34"/>
      <c r="J101195" s="34"/>
      <c r="K101195" s="34"/>
      <c r="L101195" s="34"/>
    </row>
    <row r="101196" spans="6:12" x14ac:dyDescent="0.35">
      <c r="F101196" s="34"/>
      <c r="J101196" s="34"/>
      <c r="K101196" s="34"/>
      <c r="L101196" s="34"/>
    </row>
    <row r="101197" spans="6:12" x14ac:dyDescent="0.35">
      <c r="F101197" s="34"/>
      <c r="J101197" s="34"/>
      <c r="K101197" s="34"/>
      <c r="L101197" s="34"/>
    </row>
    <row r="101198" spans="6:12" x14ac:dyDescent="0.35">
      <c r="F101198" s="34"/>
      <c r="J101198" s="34"/>
      <c r="K101198" s="34"/>
      <c r="L101198" s="34"/>
    </row>
    <row r="101199" spans="6:12" x14ac:dyDescent="0.35">
      <c r="F101199" s="34"/>
      <c r="J101199" s="34"/>
      <c r="K101199" s="34"/>
      <c r="L101199" s="34"/>
    </row>
    <row r="101200" spans="6:12" x14ac:dyDescent="0.35">
      <c r="F101200" s="34"/>
      <c r="J101200" s="34"/>
      <c r="K101200" s="34"/>
      <c r="L101200" s="34"/>
    </row>
    <row r="101201" spans="6:12" x14ac:dyDescent="0.35">
      <c r="F101201" s="34"/>
      <c r="J101201" s="34"/>
      <c r="K101201" s="34"/>
      <c r="L101201" s="34"/>
    </row>
    <row r="101202" spans="6:12" x14ac:dyDescent="0.35">
      <c r="F101202" s="34"/>
      <c r="J101202" s="34"/>
      <c r="K101202" s="34"/>
      <c r="L101202" s="34"/>
    </row>
    <row r="101203" spans="6:12" x14ac:dyDescent="0.35">
      <c r="F101203" s="34"/>
      <c r="J101203" s="34"/>
      <c r="K101203" s="34"/>
      <c r="L101203" s="34"/>
    </row>
    <row r="101204" spans="6:12" x14ac:dyDescent="0.35">
      <c r="F101204" s="34"/>
      <c r="J101204" s="34"/>
      <c r="K101204" s="34"/>
      <c r="L101204" s="34"/>
    </row>
    <row r="101205" spans="6:12" x14ac:dyDescent="0.35">
      <c r="F101205" s="34"/>
      <c r="J101205" s="34"/>
      <c r="K101205" s="34"/>
      <c r="L101205" s="34"/>
    </row>
    <row r="101206" spans="6:12" x14ac:dyDescent="0.35">
      <c r="F101206" s="34"/>
      <c r="J101206" s="34"/>
      <c r="K101206" s="34"/>
      <c r="L101206" s="34"/>
    </row>
    <row r="101207" spans="6:12" x14ac:dyDescent="0.35">
      <c r="F101207" s="34"/>
      <c r="J101207" s="34"/>
      <c r="K101207" s="34"/>
      <c r="L101207" s="34"/>
    </row>
    <row r="101208" spans="6:12" x14ac:dyDescent="0.35">
      <c r="F101208" s="34"/>
      <c r="J101208" s="34"/>
      <c r="K101208" s="34"/>
      <c r="L101208" s="34"/>
    </row>
    <row r="101209" spans="6:12" x14ac:dyDescent="0.35">
      <c r="F101209" s="34"/>
      <c r="J101209" s="34"/>
      <c r="K101209" s="34"/>
      <c r="L101209" s="34"/>
    </row>
    <row r="101210" spans="6:12" x14ac:dyDescent="0.35">
      <c r="F101210" s="34"/>
      <c r="J101210" s="34"/>
      <c r="K101210" s="34"/>
      <c r="L101210" s="34"/>
    </row>
    <row r="101211" spans="6:12" x14ac:dyDescent="0.35">
      <c r="F101211" s="34"/>
      <c r="J101211" s="34"/>
      <c r="K101211" s="34"/>
      <c r="L101211" s="34"/>
    </row>
    <row r="101212" spans="6:12" x14ac:dyDescent="0.35">
      <c r="F101212" s="34"/>
      <c r="J101212" s="34"/>
      <c r="K101212" s="34"/>
      <c r="L101212" s="34"/>
    </row>
    <row r="101213" spans="6:12" x14ac:dyDescent="0.35">
      <c r="F101213" s="34"/>
      <c r="J101213" s="34"/>
      <c r="K101213" s="34"/>
      <c r="L101213" s="34"/>
    </row>
    <row r="101214" spans="6:12" x14ac:dyDescent="0.35">
      <c r="F101214" s="34"/>
      <c r="J101214" s="34"/>
      <c r="K101214" s="34"/>
      <c r="L101214" s="34"/>
    </row>
    <row r="101215" spans="6:12" x14ac:dyDescent="0.35">
      <c r="F101215" s="34"/>
      <c r="J101215" s="34"/>
      <c r="K101215" s="34"/>
      <c r="L101215" s="34"/>
    </row>
    <row r="101216" spans="6:12" x14ac:dyDescent="0.35">
      <c r="F101216" s="34"/>
      <c r="J101216" s="34"/>
      <c r="K101216" s="34"/>
      <c r="L101216" s="34"/>
    </row>
    <row r="101217" spans="6:12" x14ac:dyDescent="0.35">
      <c r="F101217" s="34"/>
      <c r="J101217" s="34"/>
      <c r="K101217" s="34"/>
      <c r="L101217" s="34"/>
    </row>
    <row r="101218" spans="6:12" x14ac:dyDescent="0.35">
      <c r="F101218" s="34"/>
      <c r="J101218" s="34"/>
      <c r="K101218" s="34"/>
      <c r="L101218" s="34"/>
    </row>
    <row r="101219" spans="6:12" x14ac:dyDescent="0.35">
      <c r="F101219" s="34"/>
      <c r="J101219" s="34"/>
      <c r="K101219" s="34"/>
      <c r="L101219" s="34"/>
    </row>
    <row r="101220" spans="6:12" x14ac:dyDescent="0.35">
      <c r="F101220" s="34"/>
      <c r="J101220" s="34"/>
      <c r="K101220" s="34"/>
      <c r="L101220" s="34"/>
    </row>
    <row r="101221" spans="6:12" x14ac:dyDescent="0.35">
      <c r="F101221" s="34"/>
      <c r="J101221" s="34"/>
      <c r="K101221" s="34"/>
      <c r="L101221" s="34"/>
    </row>
    <row r="101222" spans="6:12" x14ac:dyDescent="0.35">
      <c r="F101222" s="34"/>
      <c r="J101222" s="34"/>
      <c r="K101222" s="34"/>
      <c r="L101222" s="34"/>
    </row>
    <row r="101223" spans="6:12" x14ac:dyDescent="0.35">
      <c r="F101223" s="34"/>
      <c r="J101223" s="34"/>
      <c r="K101223" s="34"/>
      <c r="L101223" s="34"/>
    </row>
    <row r="101224" spans="6:12" x14ac:dyDescent="0.35">
      <c r="F101224" s="34"/>
      <c r="J101224" s="34"/>
      <c r="K101224" s="34"/>
      <c r="L101224" s="34"/>
    </row>
    <row r="101225" spans="6:12" x14ac:dyDescent="0.35">
      <c r="F101225" s="34"/>
      <c r="J101225" s="34"/>
      <c r="K101225" s="34"/>
      <c r="L101225" s="34"/>
    </row>
    <row r="101226" spans="6:12" x14ac:dyDescent="0.35">
      <c r="F101226" s="34"/>
      <c r="J101226" s="34"/>
      <c r="K101226" s="34"/>
      <c r="L101226" s="34"/>
    </row>
    <row r="101227" spans="6:12" x14ac:dyDescent="0.35">
      <c r="F101227" s="34"/>
      <c r="J101227" s="34"/>
      <c r="K101227" s="34"/>
      <c r="L101227" s="34"/>
    </row>
    <row r="101228" spans="6:12" x14ac:dyDescent="0.35">
      <c r="F101228" s="34"/>
      <c r="J101228" s="34"/>
      <c r="K101228" s="34"/>
      <c r="L101228" s="34"/>
    </row>
    <row r="101229" spans="6:12" x14ac:dyDescent="0.35">
      <c r="F101229" s="34"/>
      <c r="J101229" s="34"/>
      <c r="K101229" s="34"/>
      <c r="L101229" s="34"/>
    </row>
    <row r="101230" spans="6:12" x14ac:dyDescent="0.35">
      <c r="F101230" s="34"/>
      <c r="J101230" s="34"/>
      <c r="K101230" s="34"/>
      <c r="L101230" s="34"/>
    </row>
    <row r="101231" spans="6:12" x14ac:dyDescent="0.35">
      <c r="F101231" s="34"/>
      <c r="J101231" s="34"/>
      <c r="K101231" s="34"/>
      <c r="L101231" s="34"/>
    </row>
    <row r="101232" spans="6:12" x14ac:dyDescent="0.35">
      <c r="F101232" s="34"/>
      <c r="J101232" s="34"/>
      <c r="K101232" s="34"/>
      <c r="L101232" s="34"/>
    </row>
    <row r="101233" spans="6:12" x14ac:dyDescent="0.35">
      <c r="F101233" s="34"/>
      <c r="J101233" s="34"/>
      <c r="K101233" s="34"/>
      <c r="L101233" s="34"/>
    </row>
    <row r="101234" spans="6:12" x14ac:dyDescent="0.35">
      <c r="F101234" s="34"/>
      <c r="J101234" s="34"/>
      <c r="K101234" s="34"/>
      <c r="L101234" s="34"/>
    </row>
    <row r="101235" spans="6:12" x14ac:dyDescent="0.35">
      <c r="F101235" s="34"/>
      <c r="J101235" s="34"/>
      <c r="K101235" s="34"/>
      <c r="L101235" s="34"/>
    </row>
    <row r="101236" spans="6:12" x14ac:dyDescent="0.35">
      <c r="F101236" s="34"/>
      <c r="J101236" s="34"/>
      <c r="K101236" s="34"/>
      <c r="L101236" s="34"/>
    </row>
    <row r="101237" spans="6:12" x14ac:dyDescent="0.35">
      <c r="F101237" s="34"/>
      <c r="J101237" s="34"/>
      <c r="K101237" s="34"/>
      <c r="L101237" s="34"/>
    </row>
    <row r="101238" spans="6:12" x14ac:dyDescent="0.35">
      <c r="F101238" s="34"/>
      <c r="J101238" s="34"/>
      <c r="K101238" s="34"/>
      <c r="L101238" s="34"/>
    </row>
    <row r="101239" spans="6:12" x14ac:dyDescent="0.35">
      <c r="F101239" s="34"/>
      <c r="J101239" s="34"/>
      <c r="K101239" s="34"/>
      <c r="L101239" s="34"/>
    </row>
    <row r="101240" spans="6:12" x14ac:dyDescent="0.35">
      <c r="F101240" s="34"/>
      <c r="J101240" s="34"/>
      <c r="K101240" s="34"/>
      <c r="L101240" s="34"/>
    </row>
    <row r="101241" spans="6:12" x14ac:dyDescent="0.35">
      <c r="F101241" s="34"/>
      <c r="J101241" s="34"/>
      <c r="K101241" s="34"/>
      <c r="L101241" s="34"/>
    </row>
    <row r="101242" spans="6:12" x14ac:dyDescent="0.35">
      <c r="F101242" s="34"/>
      <c r="J101242" s="34"/>
      <c r="K101242" s="34"/>
      <c r="L101242" s="34"/>
    </row>
    <row r="101243" spans="6:12" x14ac:dyDescent="0.35">
      <c r="F101243" s="34"/>
      <c r="J101243" s="34"/>
      <c r="K101243" s="34"/>
      <c r="L101243" s="34"/>
    </row>
    <row r="101244" spans="6:12" x14ac:dyDescent="0.35">
      <c r="F101244" s="34"/>
      <c r="J101244" s="34"/>
      <c r="K101244" s="34"/>
      <c r="L101244" s="34"/>
    </row>
    <row r="101245" spans="6:12" x14ac:dyDescent="0.35">
      <c r="F101245" s="34"/>
      <c r="J101245" s="34"/>
      <c r="K101245" s="34"/>
      <c r="L101245" s="34"/>
    </row>
    <row r="101246" spans="6:12" x14ac:dyDescent="0.35">
      <c r="F101246" s="34"/>
      <c r="J101246" s="34"/>
      <c r="K101246" s="34"/>
      <c r="L101246" s="34"/>
    </row>
    <row r="101247" spans="6:12" x14ac:dyDescent="0.35">
      <c r="F101247" s="34"/>
      <c r="J101247" s="34"/>
      <c r="K101247" s="34"/>
      <c r="L101247" s="34"/>
    </row>
    <row r="101248" spans="6:12" x14ac:dyDescent="0.35">
      <c r="F101248" s="34"/>
      <c r="J101248" s="34"/>
      <c r="K101248" s="34"/>
      <c r="L101248" s="34"/>
    </row>
    <row r="101249" spans="6:12" x14ac:dyDescent="0.35">
      <c r="F101249" s="34"/>
      <c r="J101249" s="34"/>
      <c r="K101249" s="34"/>
      <c r="L101249" s="34"/>
    </row>
    <row r="101250" spans="6:12" x14ac:dyDescent="0.35">
      <c r="F101250" s="34"/>
      <c r="J101250" s="34"/>
      <c r="K101250" s="34"/>
      <c r="L101250" s="34"/>
    </row>
    <row r="101251" spans="6:12" x14ac:dyDescent="0.35">
      <c r="F101251" s="34"/>
      <c r="J101251" s="34"/>
      <c r="K101251" s="34"/>
      <c r="L101251" s="34"/>
    </row>
    <row r="101252" spans="6:12" x14ac:dyDescent="0.35">
      <c r="F101252" s="34"/>
      <c r="J101252" s="34"/>
      <c r="K101252" s="34"/>
      <c r="L101252" s="34"/>
    </row>
    <row r="101253" spans="6:12" x14ac:dyDescent="0.35">
      <c r="F101253" s="34"/>
      <c r="J101253" s="34"/>
      <c r="K101253" s="34"/>
      <c r="L101253" s="34"/>
    </row>
    <row r="101254" spans="6:12" x14ac:dyDescent="0.35">
      <c r="F101254" s="34"/>
      <c r="J101254" s="34"/>
      <c r="K101254" s="34"/>
      <c r="L101254" s="34"/>
    </row>
    <row r="101255" spans="6:12" x14ac:dyDescent="0.35">
      <c r="F101255" s="34"/>
      <c r="J101255" s="34"/>
      <c r="K101255" s="34"/>
      <c r="L101255" s="34"/>
    </row>
    <row r="101256" spans="6:12" x14ac:dyDescent="0.35">
      <c r="F101256" s="34"/>
      <c r="J101256" s="34"/>
      <c r="K101256" s="34"/>
      <c r="L101256" s="34"/>
    </row>
    <row r="101257" spans="6:12" x14ac:dyDescent="0.35">
      <c r="F101257" s="34"/>
      <c r="J101257" s="34"/>
      <c r="K101257" s="34"/>
      <c r="L101257" s="34"/>
    </row>
    <row r="101258" spans="6:12" x14ac:dyDescent="0.35">
      <c r="F101258" s="34"/>
      <c r="J101258" s="34"/>
      <c r="K101258" s="34"/>
      <c r="L101258" s="34"/>
    </row>
    <row r="101259" spans="6:12" x14ac:dyDescent="0.35">
      <c r="F101259" s="34"/>
      <c r="J101259" s="34"/>
      <c r="K101259" s="34"/>
      <c r="L101259" s="34"/>
    </row>
    <row r="101260" spans="6:12" x14ac:dyDescent="0.35">
      <c r="F101260" s="34"/>
      <c r="J101260" s="34"/>
      <c r="K101260" s="34"/>
      <c r="L101260" s="34"/>
    </row>
    <row r="101261" spans="6:12" x14ac:dyDescent="0.35">
      <c r="F101261" s="34"/>
      <c r="J101261" s="34"/>
      <c r="K101261" s="34"/>
      <c r="L101261" s="34"/>
    </row>
    <row r="101262" spans="6:12" x14ac:dyDescent="0.35">
      <c r="F101262" s="34"/>
      <c r="J101262" s="34"/>
      <c r="K101262" s="34"/>
      <c r="L101262" s="34"/>
    </row>
    <row r="101263" spans="6:12" x14ac:dyDescent="0.35">
      <c r="F101263" s="34"/>
      <c r="J101263" s="34"/>
      <c r="K101263" s="34"/>
      <c r="L101263" s="34"/>
    </row>
    <row r="101264" spans="6:12" x14ac:dyDescent="0.35">
      <c r="F101264" s="34"/>
      <c r="J101264" s="34"/>
      <c r="K101264" s="34"/>
      <c r="L101264" s="34"/>
    </row>
    <row r="101265" spans="6:12" x14ac:dyDescent="0.35">
      <c r="F101265" s="34"/>
      <c r="J101265" s="34"/>
      <c r="K101265" s="34"/>
      <c r="L101265" s="34"/>
    </row>
    <row r="101266" spans="6:12" x14ac:dyDescent="0.35">
      <c r="F101266" s="34"/>
      <c r="J101266" s="34"/>
      <c r="K101266" s="34"/>
      <c r="L101266" s="34"/>
    </row>
    <row r="101267" spans="6:12" x14ac:dyDescent="0.35">
      <c r="F101267" s="34"/>
      <c r="J101267" s="34"/>
      <c r="K101267" s="34"/>
      <c r="L101267" s="34"/>
    </row>
    <row r="101268" spans="6:12" x14ac:dyDescent="0.35">
      <c r="F101268" s="34"/>
      <c r="J101268" s="34"/>
      <c r="K101268" s="34"/>
      <c r="L101268" s="34"/>
    </row>
    <row r="101269" spans="6:12" x14ac:dyDescent="0.35">
      <c r="F101269" s="34"/>
      <c r="J101269" s="34"/>
      <c r="K101269" s="34"/>
      <c r="L101269" s="34"/>
    </row>
    <row r="101270" spans="6:12" x14ac:dyDescent="0.35">
      <c r="F101270" s="34"/>
      <c r="J101270" s="34"/>
      <c r="K101270" s="34"/>
      <c r="L101270" s="34"/>
    </row>
    <row r="101271" spans="6:12" x14ac:dyDescent="0.35">
      <c r="F101271" s="34"/>
      <c r="J101271" s="34"/>
      <c r="K101271" s="34"/>
      <c r="L101271" s="34"/>
    </row>
    <row r="101272" spans="6:12" x14ac:dyDescent="0.35">
      <c r="F101272" s="34"/>
      <c r="J101272" s="34"/>
      <c r="K101272" s="34"/>
      <c r="L101272" s="34"/>
    </row>
    <row r="101273" spans="6:12" x14ac:dyDescent="0.35">
      <c r="F101273" s="34"/>
      <c r="J101273" s="34"/>
      <c r="K101273" s="34"/>
      <c r="L101273" s="34"/>
    </row>
    <row r="101274" spans="6:12" x14ac:dyDescent="0.35">
      <c r="F101274" s="34"/>
      <c r="J101274" s="34"/>
      <c r="K101274" s="34"/>
      <c r="L101274" s="34"/>
    </row>
    <row r="101275" spans="6:12" x14ac:dyDescent="0.35">
      <c r="F101275" s="34"/>
      <c r="J101275" s="34"/>
      <c r="K101275" s="34"/>
      <c r="L101275" s="34"/>
    </row>
    <row r="101276" spans="6:12" x14ac:dyDescent="0.35">
      <c r="F101276" s="34"/>
      <c r="J101276" s="34"/>
      <c r="K101276" s="34"/>
      <c r="L101276" s="34"/>
    </row>
    <row r="101277" spans="6:12" x14ac:dyDescent="0.35">
      <c r="F101277" s="34"/>
      <c r="J101277" s="34"/>
      <c r="K101277" s="34"/>
      <c r="L101277" s="34"/>
    </row>
    <row r="101278" spans="6:12" x14ac:dyDescent="0.35">
      <c r="F101278" s="34"/>
      <c r="J101278" s="34"/>
      <c r="K101278" s="34"/>
      <c r="L101278" s="34"/>
    </row>
    <row r="101279" spans="6:12" x14ac:dyDescent="0.35">
      <c r="F101279" s="34"/>
      <c r="J101279" s="34"/>
      <c r="K101279" s="34"/>
      <c r="L101279" s="34"/>
    </row>
    <row r="101280" spans="6:12" x14ac:dyDescent="0.35">
      <c r="F101280" s="34"/>
      <c r="J101280" s="34"/>
      <c r="K101280" s="34"/>
      <c r="L101280" s="34"/>
    </row>
    <row r="101281" spans="6:12" x14ac:dyDescent="0.35">
      <c r="F101281" s="34"/>
      <c r="J101281" s="34"/>
      <c r="K101281" s="34"/>
      <c r="L101281" s="34"/>
    </row>
    <row r="101282" spans="6:12" x14ac:dyDescent="0.35">
      <c r="F101282" s="34"/>
      <c r="J101282" s="34"/>
      <c r="K101282" s="34"/>
      <c r="L101282" s="34"/>
    </row>
    <row r="101283" spans="6:12" x14ac:dyDescent="0.35">
      <c r="F101283" s="34"/>
      <c r="J101283" s="34"/>
      <c r="K101283" s="34"/>
      <c r="L101283" s="34"/>
    </row>
    <row r="101284" spans="6:12" x14ac:dyDescent="0.35">
      <c r="F101284" s="34"/>
      <c r="J101284" s="34"/>
      <c r="K101284" s="34"/>
      <c r="L101284" s="34"/>
    </row>
    <row r="101285" spans="6:12" x14ac:dyDescent="0.35">
      <c r="F101285" s="34"/>
      <c r="J101285" s="34"/>
      <c r="K101285" s="34"/>
      <c r="L101285" s="34"/>
    </row>
    <row r="101286" spans="6:12" x14ac:dyDescent="0.35">
      <c r="F101286" s="34"/>
      <c r="J101286" s="34"/>
      <c r="K101286" s="34"/>
      <c r="L101286" s="34"/>
    </row>
    <row r="101287" spans="6:12" x14ac:dyDescent="0.35">
      <c r="F101287" s="34"/>
      <c r="J101287" s="34"/>
      <c r="K101287" s="34"/>
      <c r="L101287" s="34"/>
    </row>
    <row r="101288" spans="6:12" x14ac:dyDescent="0.35">
      <c r="F101288" s="34"/>
      <c r="J101288" s="34"/>
      <c r="K101288" s="34"/>
      <c r="L101288" s="34"/>
    </row>
    <row r="101289" spans="6:12" x14ac:dyDescent="0.35">
      <c r="F101289" s="34"/>
      <c r="J101289" s="34"/>
      <c r="K101289" s="34"/>
      <c r="L101289" s="34"/>
    </row>
    <row r="101290" spans="6:12" x14ac:dyDescent="0.35">
      <c r="F101290" s="34"/>
      <c r="J101290" s="34"/>
      <c r="K101290" s="34"/>
      <c r="L101290" s="34"/>
    </row>
    <row r="101291" spans="6:12" x14ac:dyDescent="0.35">
      <c r="F101291" s="34"/>
      <c r="J101291" s="34"/>
      <c r="K101291" s="34"/>
      <c r="L101291" s="34"/>
    </row>
    <row r="101292" spans="6:12" x14ac:dyDescent="0.35">
      <c r="F101292" s="34"/>
      <c r="J101292" s="34"/>
      <c r="K101292" s="34"/>
      <c r="L101292" s="34"/>
    </row>
    <row r="101293" spans="6:12" x14ac:dyDescent="0.35">
      <c r="F101293" s="34"/>
      <c r="J101293" s="34"/>
      <c r="K101293" s="34"/>
      <c r="L101293" s="34"/>
    </row>
    <row r="101294" spans="6:12" x14ac:dyDescent="0.35">
      <c r="F101294" s="34"/>
      <c r="J101294" s="34"/>
      <c r="K101294" s="34"/>
      <c r="L101294" s="34"/>
    </row>
    <row r="101295" spans="6:12" x14ac:dyDescent="0.35">
      <c r="F101295" s="34"/>
      <c r="J101295" s="34"/>
      <c r="K101295" s="34"/>
      <c r="L101295" s="34"/>
    </row>
    <row r="101296" spans="6:12" x14ac:dyDescent="0.35">
      <c r="F101296" s="34"/>
      <c r="J101296" s="34"/>
      <c r="K101296" s="34"/>
      <c r="L101296" s="34"/>
    </row>
    <row r="101297" spans="6:12" x14ac:dyDescent="0.35">
      <c r="F101297" s="34"/>
      <c r="J101297" s="34"/>
      <c r="K101297" s="34"/>
      <c r="L101297" s="34"/>
    </row>
    <row r="101298" spans="6:12" x14ac:dyDescent="0.35">
      <c r="F101298" s="34"/>
      <c r="J101298" s="34"/>
      <c r="K101298" s="34"/>
      <c r="L101298" s="34"/>
    </row>
    <row r="101299" spans="6:12" x14ac:dyDescent="0.35">
      <c r="F101299" s="34"/>
      <c r="J101299" s="34"/>
      <c r="K101299" s="34"/>
      <c r="L101299" s="34"/>
    </row>
    <row r="101300" spans="6:12" x14ac:dyDescent="0.35">
      <c r="F101300" s="34"/>
      <c r="J101300" s="34"/>
      <c r="K101300" s="34"/>
      <c r="L101300" s="34"/>
    </row>
    <row r="101301" spans="6:12" x14ac:dyDescent="0.35">
      <c r="F101301" s="34"/>
      <c r="J101301" s="34"/>
      <c r="K101301" s="34"/>
      <c r="L101301" s="34"/>
    </row>
    <row r="101302" spans="6:12" x14ac:dyDescent="0.35">
      <c r="F101302" s="34"/>
      <c r="J101302" s="34"/>
      <c r="K101302" s="34"/>
      <c r="L101302" s="34"/>
    </row>
    <row r="101303" spans="6:12" x14ac:dyDescent="0.35">
      <c r="F101303" s="34"/>
      <c r="J101303" s="34"/>
      <c r="K101303" s="34"/>
      <c r="L101303" s="34"/>
    </row>
    <row r="101304" spans="6:12" x14ac:dyDescent="0.35">
      <c r="F101304" s="34"/>
      <c r="J101304" s="34"/>
      <c r="K101304" s="34"/>
      <c r="L101304" s="34"/>
    </row>
    <row r="101305" spans="6:12" x14ac:dyDescent="0.35">
      <c r="F101305" s="34"/>
      <c r="J101305" s="34"/>
      <c r="K101305" s="34"/>
      <c r="L101305" s="34"/>
    </row>
    <row r="101306" spans="6:12" x14ac:dyDescent="0.35">
      <c r="F101306" s="34"/>
      <c r="J101306" s="34"/>
      <c r="K101306" s="34"/>
      <c r="L101306" s="34"/>
    </row>
    <row r="101307" spans="6:12" x14ac:dyDescent="0.35">
      <c r="F101307" s="34"/>
      <c r="J101307" s="34"/>
      <c r="K101307" s="34"/>
      <c r="L101307" s="34"/>
    </row>
    <row r="101308" spans="6:12" x14ac:dyDescent="0.35">
      <c r="F101308" s="34"/>
      <c r="J101308" s="34"/>
      <c r="K101308" s="34"/>
      <c r="L101308" s="34"/>
    </row>
    <row r="101309" spans="6:12" x14ac:dyDescent="0.35">
      <c r="F101309" s="34"/>
      <c r="J101309" s="34"/>
      <c r="K101309" s="34"/>
      <c r="L101309" s="34"/>
    </row>
    <row r="101310" spans="6:12" x14ac:dyDescent="0.35">
      <c r="F101310" s="34"/>
      <c r="J101310" s="34"/>
      <c r="K101310" s="34"/>
      <c r="L101310" s="34"/>
    </row>
    <row r="101311" spans="6:12" x14ac:dyDescent="0.35">
      <c r="F101311" s="34"/>
      <c r="J101311" s="34"/>
      <c r="K101311" s="34"/>
      <c r="L101311" s="34"/>
    </row>
    <row r="101312" spans="6:12" x14ac:dyDescent="0.35">
      <c r="F101312" s="34"/>
      <c r="J101312" s="34"/>
      <c r="K101312" s="34"/>
      <c r="L101312" s="34"/>
    </row>
    <row r="101313" spans="6:12" x14ac:dyDescent="0.35">
      <c r="F101313" s="34"/>
      <c r="J101313" s="34"/>
      <c r="K101313" s="34"/>
      <c r="L101313" s="34"/>
    </row>
    <row r="101314" spans="6:12" x14ac:dyDescent="0.35">
      <c r="F101314" s="34"/>
      <c r="J101314" s="34"/>
      <c r="K101314" s="34"/>
      <c r="L101314" s="34"/>
    </row>
    <row r="101315" spans="6:12" x14ac:dyDescent="0.35">
      <c r="F101315" s="34"/>
      <c r="J101315" s="34"/>
      <c r="K101315" s="34"/>
      <c r="L101315" s="34"/>
    </row>
    <row r="101316" spans="6:12" x14ac:dyDescent="0.35">
      <c r="F101316" s="34"/>
      <c r="J101316" s="34"/>
      <c r="K101316" s="34"/>
      <c r="L101316" s="34"/>
    </row>
    <row r="101317" spans="6:12" x14ac:dyDescent="0.35">
      <c r="F101317" s="34"/>
      <c r="J101317" s="34"/>
      <c r="K101317" s="34"/>
      <c r="L101317" s="34"/>
    </row>
    <row r="101318" spans="6:12" x14ac:dyDescent="0.35">
      <c r="F101318" s="34"/>
      <c r="J101318" s="34"/>
      <c r="K101318" s="34"/>
      <c r="L101318" s="34"/>
    </row>
    <row r="101319" spans="6:12" x14ac:dyDescent="0.35">
      <c r="F101319" s="34"/>
      <c r="J101319" s="34"/>
      <c r="K101319" s="34"/>
      <c r="L101319" s="34"/>
    </row>
    <row r="101320" spans="6:12" x14ac:dyDescent="0.35">
      <c r="F101320" s="34"/>
      <c r="J101320" s="34"/>
      <c r="K101320" s="34"/>
      <c r="L101320" s="34"/>
    </row>
    <row r="101321" spans="6:12" x14ac:dyDescent="0.35">
      <c r="F101321" s="34"/>
      <c r="J101321" s="34"/>
      <c r="K101321" s="34"/>
      <c r="L101321" s="34"/>
    </row>
    <row r="101322" spans="6:12" x14ac:dyDescent="0.35">
      <c r="F101322" s="34"/>
      <c r="J101322" s="34"/>
      <c r="K101322" s="34"/>
      <c r="L101322" s="34"/>
    </row>
    <row r="101323" spans="6:12" x14ac:dyDescent="0.35">
      <c r="F101323" s="34"/>
      <c r="J101323" s="34"/>
      <c r="K101323" s="34"/>
      <c r="L101323" s="34"/>
    </row>
    <row r="101324" spans="6:12" x14ac:dyDescent="0.35">
      <c r="F101324" s="34"/>
      <c r="J101324" s="34"/>
      <c r="K101324" s="34"/>
      <c r="L101324" s="34"/>
    </row>
    <row r="101325" spans="6:12" x14ac:dyDescent="0.35">
      <c r="F101325" s="34"/>
      <c r="J101325" s="34"/>
      <c r="K101325" s="34"/>
      <c r="L101325" s="34"/>
    </row>
    <row r="101326" spans="6:12" x14ac:dyDescent="0.35">
      <c r="F101326" s="34"/>
      <c r="J101326" s="34"/>
      <c r="K101326" s="34"/>
      <c r="L101326" s="34"/>
    </row>
    <row r="101327" spans="6:12" x14ac:dyDescent="0.35">
      <c r="F101327" s="34"/>
      <c r="J101327" s="34"/>
      <c r="K101327" s="34"/>
      <c r="L101327" s="34"/>
    </row>
    <row r="101328" spans="6:12" x14ac:dyDescent="0.35">
      <c r="F101328" s="34"/>
      <c r="J101328" s="34"/>
      <c r="K101328" s="34"/>
      <c r="L101328" s="34"/>
    </row>
    <row r="101329" spans="6:12" x14ac:dyDescent="0.35">
      <c r="F101329" s="34"/>
      <c r="J101329" s="34"/>
      <c r="K101329" s="34"/>
      <c r="L101329" s="34"/>
    </row>
    <row r="101330" spans="6:12" x14ac:dyDescent="0.35">
      <c r="F101330" s="34"/>
      <c r="J101330" s="34"/>
      <c r="K101330" s="34"/>
      <c r="L101330" s="34"/>
    </row>
    <row r="101331" spans="6:12" x14ac:dyDescent="0.35">
      <c r="F101331" s="34"/>
      <c r="J101331" s="34"/>
      <c r="K101331" s="34"/>
      <c r="L101331" s="34"/>
    </row>
    <row r="101332" spans="6:12" x14ac:dyDescent="0.35">
      <c r="F101332" s="34"/>
      <c r="J101332" s="34"/>
      <c r="K101332" s="34"/>
      <c r="L101332" s="34"/>
    </row>
    <row r="101333" spans="6:12" x14ac:dyDescent="0.35">
      <c r="F101333" s="34"/>
      <c r="J101333" s="34"/>
      <c r="K101333" s="34"/>
      <c r="L101333" s="34"/>
    </row>
    <row r="101334" spans="6:12" x14ac:dyDescent="0.35">
      <c r="F101334" s="34"/>
      <c r="J101334" s="34"/>
      <c r="K101334" s="34"/>
      <c r="L101334" s="34"/>
    </row>
    <row r="101335" spans="6:12" x14ac:dyDescent="0.35">
      <c r="F101335" s="34"/>
      <c r="J101335" s="34"/>
      <c r="K101335" s="34"/>
      <c r="L101335" s="34"/>
    </row>
    <row r="101336" spans="6:12" x14ac:dyDescent="0.35">
      <c r="F101336" s="34"/>
      <c r="J101336" s="34"/>
      <c r="K101336" s="34"/>
      <c r="L101336" s="34"/>
    </row>
    <row r="101337" spans="6:12" x14ac:dyDescent="0.35">
      <c r="F101337" s="34"/>
      <c r="J101337" s="34"/>
      <c r="K101337" s="34"/>
      <c r="L101337" s="34"/>
    </row>
    <row r="101338" spans="6:12" x14ac:dyDescent="0.35">
      <c r="F101338" s="34"/>
      <c r="J101338" s="34"/>
      <c r="K101338" s="34"/>
      <c r="L101338" s="34"/>
    </row>
    <row r="101339" spans="6:12" x14ac:dyDescent="0.35">
      <c r="F101339" s="34"/>
      <c r="J101339" s="34"/>
      <c r="K101339" s="34"/>
      <c r="L101339" s="34"/>
    </row>
    <row r="101340" spans="6:12" x14ac:dyDescent="0.35">
      <c r="F101340" s="34"/>
      <c r="J101340" s="34"/>
      <c r="K101340" s="34"/>
      <c r="L101340" s="34"/>
    </row>
    <row r="101341" spans="6:12" x14ac:dyDescent="0.35">
      <c r="F101341" s="34"/>
      <c r="J101341" s="34"/>
      <c r="K101341" s="34"/>
      <c r="L101341" s="34"/>
    </row>
    <row r="101342" spans="6:12" x14ac:dyDescent="0.35">
      <c r="F101342" s="34"/>
      <c r="J101342" s="34"/>
      <c r="K101342" s="34"/>
      <c r="L101342" s="34"/>
    </row>
    <row r="101343" spans="6:12" x14ac:dyDescent="0.35">
      <c r="F101343" s="34"/>
      <c r="J101343" s="34"/>
      <c r="K101343" s="34"/>
      <c r="L101343" s="34"/>
    </row>
    <row r="101344" spans="6:12" x14ac:dyDescent="0.35">
      <c r="F101344" s="34"/>
      <c r="J101344" s="34"/>
      <c r="K101344" s="34"/>
      <c r="L101344" s="34"/>
    </row>
    <row r="101345" spans="6:12" x14ac:dyDescent="0.35">
      <c r="F101345" s="34"/>
      <c r="J101345" s="34"/>
      <c r="K101345" s="34"/>
      <c r="L101345" s="34"/>
    </row>
    <row r="101346" spans="6:12" x14ac:dyDescent="0.35">
      <c r="F101346" s="34"/>
      <c r="J101346" s="34"/>
      <c r="K101346" s="34"/>
      <c r="L101346" s="34"/>
    </row>
    <row r="101347" spans="6:12" x14ac:dyDescent="0.35">
      <c r="F101347" s="34"/>
      <c r="J101347" s="34"/>
      <c r="K101347" s="34"/>
      <c r="L101347" s="34"/>
    </row>
    <row r="101348" spans="6:12" x14ac:dyDescent="0.35">
      <c r="F101348" s="34"/>
      <c r="J101348" s="34"/>
      <c r="K101348" s="34"/>
      <c r="L101348" s="34"/>
    </row>
    <row r="101349" spans="6:12" x14ac:dyDescent="0.35">
      <c r="F101349" s="34"/>
      <c r="J101349" s="34"/>
      <c r="K101349" s="34"/>
      <c r="L101349" s="34"/>
    </row>
    <row r="101350" spans="6:12" x14ac:dyDescent="0.35">
      <c r="F101350" s="34"/>
      <c r="J101350" s="34"/>
      <c r="K101350" s="34"/>
      <c r="L101350" s="34"/>
    </row>
    <row r="101351" spans="6:12" x14ac:dyDescent="0.35">
      <c r="F101351" s="34"/>
      <c r="J101351" s="34"/>
      <c r="K101351" s="34"/>
      <c r="L101351" s="34"/>
    </row>
    <row r="101352" spans="6:12" x14ac:dyDescent="0.35">
      <c r="F101352" s="34"/>
      <c r="J101352" s="34"/>
      <c r="K101352" s="34"/>
      <c r="L101352" s="34"/>
    </row>
    <row r="101353" spans="6:12" x14ac:dyDescent="0.35">
      <c r="F101353" s="34"/>
      <c r="J101353" s="34"/>
      <c r="K101353" s="34"/>
      <c r="L101353" s="34"/>
    </row>
    <row r="101354" spans="6:12" x14ac:dyDescent="0.35">
      <c r="F101354" s="34"/>
      <c r="J101354" s="34"/>
      <c r="K101354" s="34"/>
      <c r="L101354" s="34"/>
    </row>
    <row r="101355" spans="6:12" x14ac:dyDescent="0.35">
      <c r="F101355" s="34"/>
      <c r="J101355" s="34"/>
      <c r="K101355" s="34"/>
      <c r="L101355" s="34"/>
    </row>
    <row r="101356" spans="6:12" x14ac:dyDescent="0.35">
      <c r="F101356" s="34"/>
      <c r="J101356" s="34"/>
      <c r="K101356" s="34"/>
      <c r="L101356" s="34"/>
    </row>
    <row r="101357" spans="6:12" x14ac:dyDescent="0.35">
      <c r="F101357" s="34"/>
      <c r="J101357" s="34"/>
      <c r="K101357" s="34"/>
      <c r="L101357" s="34"/>
    </row>
    <row r="101358" spans="6:12" x14ac:dyDescent="0.35">
      <c r="F101358" s="34"/>
      <c r="J101358" s="34"/>
      <c r="K101358" s="34"/>
      <c r="L101358" s="34"/>
    </row>
    <row r="101359" spans="6:12" x14ac:dyDescent="0.35">
      <c r="F101359" s="34"/>
      <c r="J101359" s="34"/>
      <c r="K101359" s="34"/>
      <c r="L101359" s="34"/>
    </row>
    <row r="101360" spans="6:12" x14ac:dyDescent="0.35">
      <c r="F101360" s="34"/>
      <c r="J101360" s="34"/>
      <c r="K101360" s="34"/>
      <c r="L101360" s="34"/>
    </row>
    <row r="101361" spans="6:12" x14ac:dyDescent="0.35">
      <c r="F101361" s="34"/>
      <c r="J101361" s="34"/>
      <c r="K101361" s="34"/>
      <c r="L101361" s="34"/>
    </row>
    <row r="101362" spans="6:12" x14ac:dyDescent="0.35">
      <c r="F101362" s="34"/>
      <c r="J101362" s="34"/>
      <c r="K101362" s="34"/>
      <c r="L101362" s="34"/>
    </row>
    <row r="101363" spans="6:12" x14ac:dyDescent="0.35">
      <c r="F101363" s="34"/>
      <c r="J101363" s="34"/>
      <c r="K101363" s="34"/>
      <c r="L101363" s="34"/>
    </row>
    <row r="101364" spans="6:12" x14ac:dyDescent="0.35">
      <c r="F101364" s="34"/>
      <c r="J101364" s="34"/>
      <c r="K101364" s="34"/>
      <c r="L101364" s="34"/>
    </row>
    <row r="101365" spans="6:12" x14ac:dyDescent="0.35">
      <c r="F101365" s="34"/>
      <c r="J101365" s="34"/>
      <c r="K101365" s="34"/>
      <c r="L101365" s="34"/>
    </row>
    <row r="101366" spans="6:12" x14ac:dyDescent="0.35">
      <c r="F101366" s="34"/>
      <c r="J101366" s="34"/>
      <c r="K101366" s="34"/>
      <c r="L101366" s="34"/>
    </row>
    <row r="101367" spans="6:12" x14ac:dyDescent="0.35">
      <c r="F101367" s="34"/>
      <c r="J101367" s="34"/>
      <c r="K101367" s="34"/>
      <c r="L101367" s="34"/>
    </row>
    <row r="101368" spans="6:12" x14ac:dyDescent="0.35">
      <c r="F101368" s="34"/>
      <c r="J101368" s="34"/>
      <c r="K101368" s="34"/>
      <c r="L101368" s="34"/>
    </row>
    <row r="101369" spans="6:12" x14ac:dyDescent="0.35">
      <c r="F101369" s="34"/>
      <c r="J101369" s="34"/>
      <c r="K101369" s="34"/>
      <c r="L101369" s="34"/>
    </row>
    <row r="101370" spans="6:12" x14ac:dyDescent="0.35">
      <c r="F101370" s="34"/>
      <c r="J101370" s="34"/>
      <c r="K101370" s="34"/>
      <c r="L101370" s="34"/>
    </row>
    <row r="101371" spans="6:12" x14ac:dyDescent="0.35">
      <c r="F101371" s="34"/>
      <c r="J101371" s="34"/>
      <c r="K101371" s="34"/>
      <c r="L101371" s="34"/>
    </row>
    <row r="101372" spans="6:12" x14ac:dyDescent="0.35">
      <c r="F101372" s="34"/>
      <c r="J101372" s="34"/>
      <c r="K101372" s="34"/>
      <c r="L101372" s="34"/>
    </row>
    <row r="101373" spans="6:12" x14ac:dyDescent="0.35">
      <c r="F101373" s="34"/>
      <c r="J101373" s="34"/>
      <c r="K101373" s="34"/>
      <c r="L101373" s="34"/>
    </row>
    <row r="101374" spans="6:12" x14ac:dyDescent="0.35">
      <c r="F101374" s="34"/>
      <c r="J101374" s="34"/>
      <c r="K101374" s="34"/>
      <c r="L101374" s="34"/>
    </row>
    <row r="101375" spans="6:12" x14ac:dyDescent="0.35">
      <c r="F101375" s="34"/>
      <c r="J101375" s="34"/>
      <c r="K101375" s="34"/>
      <c r="L101375" s="34"/>
    </row>
    <row r="101376" spans="6:12" x14ac:dyDescent="0.35">
      <c r="F101376" s="34"/>
      <c r="J101376" s="34"/>
      <c r="K101376" s="34"/>
      <c r="L101376" s="34"/>
    </row>
    <row r="101377" spans="6:12" x14ac:dyDescent="0.35">
      <c r="F101377" s="34"/>
      <c r="J101377" s="34"/>
      <c r="K101377" s="34"/>
      <c r="L101377" s="34"/>
    </row>
    <row r="101378" spans="6:12" x14ac:dyDescent="0.35">
      <c r="F101378" s="34"/>
      <c r="J101378" s="34"/>
      <c r="K101378" s="34"/>
      <c r="L101378" s="34"/>
    </row>
    <row r="101379" spans="6:12" x14ac:dyDescent="0.35">
      <c r="F101379" s="34"/>
      <c r="J101379" s="34"/>
      <c r="K101379" s="34"/>
      <c r="L101379" s="34"/>
    </row>
    <row r="101380" spans="6:12" x14ac:dyDescent="0.35">
      <c r="F101380" s="34"/>
      <c r="J101380" s="34"/>
      <c r="K101380" s="34"/>
      <c r="L101380" s="34"/>
    </row>
    <row r="101381" spans="6:12" x14ac:dyDescent="0.35">
      <c r="F101381" s="34"/>
      <c r="J101381" s="34"/>
      <c r="K101381" s="34"/>
      <c r="L101381" s="34"/>
    </row>
    <row r="101382" spans="6:12" x14ac:dyDescent="0.35">
      <c r="F101382" s="34"/>
      <c r="J101382" s="34"/>
      <c r="K101382" s="34"/>
      <c r="L101382" s="34"/>
    </row>
    <row r="101383" spans="6:12" x14ac:dyDescent="0.35">
      <c r="F101383" s="34"/>
      <c r="J101383" s="34"/>
      <c r="K101383" s="34"/>
      <c r="L101383" s="34"/>
    </row>
    <row r="101384" spans="6:12" x14ac:dyDescent="0.35">
      <c r="F101384" s="34"/>
      <c r="J101384" s="34"/>
      <c r="K101384" s="34"/>
      <c r="L101384" s="34"/>
    </row>
    <row r="101385" spans="6:12" x14ac:dyDescent="0.35">
      <c r="F101385" s="34"/>
      <c r="J101385" s="34"/>
      <c r="K101385" s="34"/>
      <c r="L101385" s="34"/>
    </row>
    <row r="101386" spans="6:12" x14ac:dyDescent="0.35">
      <c r="F101386" s="34"/>
      <c r="J101386" s="34"/>
      <c r="K101386" s="34"/>
      <c r="L101386" s="34"/>
    </row>
    <row r="101387" spans="6:12" x14ac:dyDescent="0.35">
      <c r="F101387" s="34"/>
      <c r="J101387" s="34"/>
      <c r="K101387" s="34"/>
      <c r="L101387" s="34"/>
    </row>
    <row r="101388" spans="6:12" x14ac:dyDescent="0.35">
      <c r="F101388" s="34"/>
      <c r="J101388" s="34"/>
      <c r="K101388" s="34"/>
      <c r="L101388" s="34"/>
    </row>
    <row r="101389" spans="6:12" x14ac:dyDescent="0.35">
      <c r="F101389" s="34"/>
      <c r="J101389" s="34"/>
      <c r="K101389" s="34"/>
      <c r="L101389" s="34"/>
    </row>
    <row r="101390" spans="6:12" x14ac:dyDescent="0.35">
      <c r="F101390" s="34"/>
      <c r="J101390" s="34"/>
      <c r="K101390" s="34"/>
      <c r="L101390" s="34"/>
    </row>
    <row r="101391" spans="6:12" x14ac:dyDescent="0.35">
      <c r="F101391" s="34"/>
      <c r="J101391" s="34"/>
      <c r="K101391" s="34"/>
      <c r="L101391" s="34"/>
    </row>
    <row r="101392" spans="6:12" x14ac:dyDescent="0.35">
      <c r="F101392" s="34"/>
      <c r="J101392" s="34"/>
      <c r="K101392" s="34"/>
      <c r="L101392" s="34"/>
    </row>
    <row r="101393" spans="6:12" x14ac:dyDescent="0.35">
      <c r="F101393" s="34"/>
      <c r="J101393" s="34"/>
      <c r="K101393" s="34"/>
      <c r="L101393" s="34"/>
    </row>
    <row r="101394" spans="6:12" x14ac:dyDescent="0.35">
      <c r="F101394" s="34"/>
      <c r="J101394" s="34"/>
      <c r="K101394" s="34"/>
      <c r="L101394" s="34"/>
    </row>
    <row r="101395" spans="6:12" x14ac:dyDescent="0.35">
      <c r="F101395" s="34"/>
      <c r="J101395" s="34"/>
      <c r="K101395" s="34"/>
      <c r="L101395" s="34"/>
    </row>
    <row r="101396" spans="6:12" x14ac:dyDescent="0.35">
      <c r="F101396" s="34"/>
      <c r="J101396" s="34"/>
      <c r="K101396" s="34"/>
      <c r="L101396" s="34"/>
    </row>
    <row r="101397" spans="6:12" x14ac:dyDescent="0.35">
      <c r="F101397" s="34"/>
      <c r="J101397" s="34"/>
      <c r="K101397" s="34"/>
      <c r="L101397" s="34"/>
    </row>
    <row r="101398" spans="6:12" x14ac:dyDescent="0.35">
      <c r="F101398" s="34"/>
      <c r="J101398" s="34"/>
      <c r="K101398" s="34"/>
      <c r="L101398" s="34"/>
    </row>
    <row r="101399" spans="6:12" x14ac:dyDescent="0.35">
      <c r="F101399" s="34"/>
      <c r="J101399" s="34"/>
      <c r="K101399" s="34"/>
      <c r="L101399" s="34"/>
    </row>
    <row r="101400" spans="6:12" x14ac:dyDescent="0.35">
      <c r="F101400" s="34"/>
      <c r="J101400" s="34"/>
      <c r="K101400" s="34"/>
      <c r="L101400" s="34"/>
    </row>
    <row r="101401" spans="6:12" x14ac:dyDescent="0.35">
      <c r="F101401" s="34"/>
      <c r="J101401" s="34"/>
      <c r="K101401" s="34"/>
      <c r="L101401" s="34"/>
    </row>
    <row r="101402" spans="6:12" x14ac:dyDescent="0.35">
      <c r="F101402" s="34"/>
      <c r="J101402" s="34"/>
      <c r="K101402" s="34"/>
      <c r="L101402" s="34"/>
    </row>
    <row r="101403" spans="6:12" x14ac:dyDescent="0.35">
      <c r="F101403" s="34"/>
      <c r="J101403" s="34"/>
      <c r="K101403" s="34"/>
      <c r="L101403" s="34"/>
    </row>
    <row r="101404" spans="6:12" x14ac:dyDescent="0.35">
      <c r="F101404" s="34"/>
      <c r="J101404" s="34"/>
      <c r="K101404" s="34"/>
      <c r="L101404" s="34"/>
    </row>
    <row r="101405" spans="6:12" x14ac:dyDescent="0.35">
      <c r="F101405" s="34"/>
      <c r="J101405" s="34"/>
      <c r="K101405" s="34"/>
      <c r="L101405" s="34"/>
    </row>
    <row r="101406" spans="6:12" x14ac:dyDescent="0.35">
      <c r="F101406" s="34"/>
      <c r="J101406" s="34"/>
      <c r="K101406" s="34"/>
      <c r="L101406" s="34"/>
    </row>
    <row r="101407" spans="6:12" x14ac:dyDescent="0.35">
      <c r="F101407" s="34"/>
      <c r="J101407" s="34"/>
      <c r="K101407" s="34"/>
      <c r="L101407" s="34"/>
    </row>
    <row r="101408" spans="6:12" x14ac:dyDescent="0.35">
      <c r="F101408" s="34"/>
      <c r="J101408" s="34"/>
      <c r="K101408" s="34"/>
      <c r="L101408" s="34"/>
    </row>
    <row r="101409" spans="6:12" x14ac:dyDescent="0.35">
      <c r="F101409" s="34"/>
      <c r="J101409" s="34"/>
      <c r="K101409" s="34"/>
      <c r="L101409" s="34"/>
    </row>
    <row r="101410" spans="6:12" x14ac:dyDescent="0.35">
      <c r="F101410" s="34"/>
      <c r="J101410" s="34"/>
      <c r="K101410" s="34"/>
      <c r="L101410" s="34"/>
    </row>
    <row r="101411" spans="6:12" x14ac:dyDescent="0.35">
      <c r="F101411" s="34"/>
      <c r="J101411" s="34"/>
      <c r="K101411" s="34"/>
      <c r="L101411" s="34"/>
    </row>
    <row r="101412" spans="6:12" x14ac:dyDescent="0.35">
      <c r="F101412" s="34"/>
      <c r="J101412" s="34"/>
      <c r="K101412" s="34"/>
      <c r="L101412" s="34"/>
    </row>
    <row r="101413" spans="6:12" x14ac:dyDescent="0.35">
      <c r="F101413" s="34"/>
      <c r="J101413" s="34"/>
      <c r="K101413" s="34"/>
      <c r="L101413" s="34"/>
    </row>
    <row r="101414" spans="6:12" x14ac:dyDescent="0.35">
      <c r="F101414" s="34"/>
      <c r="J101414" s="34"/>
      <c r="K101414" s="34"/>
      <c r="L101414" s="34"/>
    </row>
    <row r="101415" spans="6:12" x14ac:dyDescent="0.35">
      <c r="F101415" s="34"/>
      <c r="J101415" s="34"/>
      <c r="K101415" s="34"/>
      <c r="L101415" s="34"/>
    </row>
    <row r="101416" spans="6:12" x14ac:dyDescent="0.35">
      <c r="F101416" s="34"/>
      <c r="J101416" s="34"/>
      <c r="K101416" s="34"/>
      <c r="L101416" s="34"/>
    </row>
    <row r="101417" spans="6:12" x14ac:dyDescent="0.35">
      <c r="F101417" s="34"/>
      <c r="J101417" s="34"/>
      <c r="K101417" s="34"/>
      <c r="L101417" s="34"/>
    </row>
    <row r="101418" spans="6:12" x14ac:dyDescent="0.35">
      <c r="F101418" s="34"/>
      <c r="J101418" s="34"/>
      <c r="K101418" s="34"/>
      <c r="L101418" s="34"/>
    </row>
    <row r="101419" spans="6:12" x14ac:dyDescent="0.35">
      <c r="F101419" s="34"/>
      <c r="J101419" s="34"/>
      <c r="K101419" s="34"/>
      <c r="L101419" s="34"/>
    </row>
    <row r="101420" spans="6:12" x14ac:dyDescent="0.35">
      <c r="F101420" s="34"/>
      <c r="J101420" s="34"/>
      <c r="K101420" s="34"/>
      <c r="L101420" s="34"/>
    </row>
    <row r="101421" spans="6:12" x14ac:dyDescent="0.35">
      <c r="F101421" s="34"/>
      <c r="J101421" s="34"/>
      <c r="K101421" s="34"/>
      <c r="L101421" s="34"/>
    </row>
    <row r="101422" spans="6:12" x14ac:dyDescent="0.35">
      <c r="F101422" s="34"/>
      <c r="J101422" s="34"/>
      <c r="K101422" s="34"/>
      <c r="L101422" s="34"/>
    </row>
    <row r="101423" spans="6:12" x14ac:dyDescent="0.35">
      <c r="F101423" s="34"/>
      <c r="J101423" s="34"/>
      <c r="K101423" s="34"/>
      <c r="L101423" s="34"/>
    </row>
    <row r="101424" spans="6:12" x14ac:dyDescent="0.35">
      <c r="F101424" s="34"/>
      <c r="J101424" s="34"/>
      <c r="K101424" s="34"/>
      <c r="L101424" s="34"/>
    </row>
    <row r="101425" spans="6:12" x14ac:dyDescent="0.35">
      <c r="F101425" s="34"/>
      <c r="J101425" s="34"/>
      <c r="K101425" s="34"/>
      <c r="L101425" s="34"/>
    </row>
    <row r="101426" spans="6:12" x14ac:dyDescent="0.35">
      <c r="F101426" s="34"/>
      <c r="J101426" s="34"/>
      <c r="K101426" s="34"/>
      <c r="L101426" s="34"/>
    </row>
    <row r="101427" spans="6:12" x14ac:dyDescent="0.35">
      <c r="F101427" s="34"/>
      <c r="J101427" s="34"/>
      <c r="K101427" s="34"/>
      <c r="L101427" s="34"/>
    </row>
    <row r="101428" spans="6:12" x14ac:dyDescent="0.35">
      <c r="F101428" s="34"/>
      <c r="J101428" s="34"/>
      <c r="K101428" s="34"/>
      <c r="L101428" s="34"/>
    </row>
    <row r="101429" spans="6:12" x14ac:dyDescent="0.35">
      <c r="F101429" s="34"/>
      <c r="J101429" s="34"/>
      <c r="K101429" s="34"/>
      <c r="L101429" s="34"/>
    </row>
    <row r="101430" spans="6:12" x14ac:dyDescent="0.35">
      <c r="F101430" s="34"/>
      <c r="J101430" s="34"/>
      <c r="K101430" s="34"/>
      <c r="L101430" s="34"/>
    </row>
    <row r="101431" spans="6:12" x14ac:dyDescent="0.35">
      <c r="F101431" s="34"/>
      <c r="J101431" s="34"/>
      <c r="K101431" s="34"/>
      <c r="L101431" s="34"/>
    </row>
    <row r="101432" spans="6:12" x14ac:dyDescent="0.35">
      <c r="F101432" s="34"/>
      <c r="J101432" s="34"/>
      <c r="K101432" s="34"/>
      <c r="L101432" s="34"/>
    </row>
    <row r="101433" spans="6:12" x14ac:dyDescent="0.35">
      <c r="F101433" s="34"/>
      <c r="J101433" s="34"/>
      <c r="K101433" s="34"/>
      <c r="L101433" s="34"/>
    </row>
    <row r="101434" spans="6:12" x14ac:dyDescent="0.35">
      <c r="F101434" s="34"/>
      <c r="J101434" s="34"/>
      <c r="K101434" s="34"/>
      <c r="L101434" s="34"/>
    </row>
    <row r="101435" spans="6:12" x14ac:dyDescent="0.35">
      <c r="F101435" s="34"/>
      <c r="J101435" s="34"/>
      <c r="K101435" s="34"/>
      <c r="L101435" s="34"/>
    </row>
    <row r="101436" spans="6:12" x14ac:dyDescent="0.35">
      <c r="F101436" s="34"/>
      <c r="J101436" s="34"/>
      <c r="K101436" s="34"/>
      <c r="L101436" s="34"/>
    </row>
    <row r="101437" spans="6:12" x14ac:dyDescent="0.35">
      <c r="F101437" s="34"/>
      <c r="J101437" s="34"/>
      <c r="K101437" s="34"/>
      <c r="L101437" s="34"/>
    </row>
    <row r="101438" spans="6:12" x14ac:dyDescent="0.35">
      <c r="F101438" s="34"/>
      <c r="J101438" s="34"/>
      <c r="K101438" s="34"/>
      <c r="L101438" s="34"/>
    </row>
    <row r="101439" spans="6:12" x14ac:dyDescent="0.35">
      <c r="F101439" s="34"/>
      <c r="J101439" s="34"/>
      <c r="K101439" s="34"/>
      <c r="L101439" s="34"/>
    </row>
    <row r="101440" spans="6:12" x14ac:dyDescent="0.35">
      <c r="F101440" s="34"/>
      <c r="J101440" s="34"/>
      <c r="K101440" s="34"/>
      <c r="L101440" s="34"/>
    </row>
    <row r="101441" spans="6:12" x14ac:dyDescent="0.35">
      <c r="F101441" s="34"/>
      <c r="J101441" s="34"/>
      <c r="K101441" s="34"/>
      <c r="L101441" s="34"/>
    </row>
    <row r="101442" spans="6:12" x14ac:dyDescent="0.35">
      <c r="F101442" s="34"/>
      <c r="J101442" s="34"/>
      <c r="K101442" s="34"/>
      <c r="L101442" s="34"/>
    </row>
    <row r="101443" spans="6:12" x14ac:dyDescent="0.35">
      <c r="F101443" s="34"/>
      <c r="J101443" s="34"/>
      <c r="K101443" s="34"/>
      <c r="L101443" s="34"/>
    </row>
    <row r="101444" spans="6:12" x14ac:dyDescent="0.35">
      <c r="F101444" s="34"/>
      <c r="J101444" s="34"/>
      <c r="K101444" s="34"/>
      <c r="L101444" s="34"/>
    </row>
    <row r="101445" spans="6:12" x14ac:dyDescent="0.35">
      <c r="F101445" s="34"/>
      <c r="J101445" s="34"/>
      <c r="K101445" s="34"/>
      <c r="L101445" s="34"/>
    </row>
    <row r="101446" spans="6:12" x14ac:dyDescent="0.35">
      <c r="F101446" s="34"/>
      <c r="J101446" s="34"/>
      <c r="K101446" s="34"/>
      <c r="L101446" s="34"/>
    </row>
    <row r="101447" spans="6:12" x14ac:dyDescent="0.35">
      <c r="F101447" s="34"/>
      <c r="J101447" s="34"/>
      <c r="K101447" s="34"/>
      <c r="L101447" s="34"/>
    </row>
    <row r="101448" spans="6:12" x14ac:dyDescent="0.35">
      <c r="F101448" s="34"/>
      <c r="J101448" s="34"/>
      <c r="K101448" s="34"/>
      <c r="L101448" s="34"/>
    </row>
    <row r="101449" spans="6:12" x14ac:dyDescent="0.35">
      <c r="F101449" s="34"/>
      <c r="J101449" s="34"/>
      <c r="K101449" s="34"/>
      <c r="L101449" s="34"/>
    </row>
    <row r="101450" spans="6:12" x14ac:dyDescent="0.35">
      <c r="F101450" s="34"/>
      <c r="J101450" s="34"/>
      <c r="K101450" s="34"/>
      <c r="L101450" s="34"/>
    </row>
    <row r="101451" spans="6:12" x14ac:dyDescent="0.35">
      <c r="F101451" s="34"/>
      <c r="J101451" s="34"/>
      <c r="K101451" s="34"/>
      <c r="L101451" s="34"/>
    </row>
    <row r="101452" spans="6:12" x14ac:dyDescent="0.35">
      <c r="F101452" s="34"/>
      <c r="J101452" s="34"/>
      <c r="K101452" s="34"/>
      <c r="L101452" s="34"/>
    </row>
    <row r="101453" spans="6:12" x14ac:dyDescent="0.35">
      <c r="F101453" s="34"/>
      <c r="J101453" s="34"/>
      <c r="K101453" s="34"/>
      <c r="L101453" s="34"/>
    </row>
    <row r="101454" spans="6:12" x14ac:dyDescent="0.35">
      <c r="F101454" s="34"/>
      <c r="J101454" s="34"/>
      <c r="K101454" s="34"/>
      <c r="L101454" s="34"/>
    </row>
    <row r="101455" spans="6:12" x14ac:dyDescent="0.35">
      <c r="F101455" s="34"/>
      <c r="J101455" s="34"/>
      <c r="K101455" s="34"/>
      <c r="L101455" s="34"/>
    </row>
    <row r="101456" spans="6:12" x14ac:dyDescent="0.35">
      <c r="F101456" s="34"/>
      <c r="J101456" s="34"/>
      <c r="K101456" s="34"/>
      <c r="L101456" s="34"/>
    </row>
    <row r="101457" spans="6:12" x14ac:dyDescent="0.35">
      <c r="F101457" s="34"/>
      <c r="J101457" s="34"/>
      <c r="K101457" s="34"/>
      <c r="L101457" s="34"/>
    </row>
    <row r="101458" spans="6:12" x14ac:dyDescent="0.35">
      <c r="F101458" s="34"/>
      <c r="J101458" s="34"/>
      <c r="K101458" s="34"/>
      <c r="L101458" s="34"/>
    </row>
    <row r="101459" spans="6:12" x14ac:dyDescent="0.35">
      <c r="F101459" s="34"/>
      <c r="J101459" s="34"/>
      <c r="K101459" s="34"/>
      <c r="L101459" s="34"/>
    </row>
    <row r="101460" spans="6:12" x14ac:dyDescent="0.35">
      <c r="F101460" s="34"/>
      <c r="J101460" s="34"/>
      <c r="K101460" s="34"/>
      <c r="L101460" s="34"/>
    </row>
    <row r="101461" spans="6:12" x14ac:dyDescent="0.35">
      <c r="F101461" s="34"/>
      <c r="J101461" s="34"/>
      <c r="K101461" s="34"/>
      <c r="L101461" s="34"/>
    </row>
    <row r="101462" spans="6:12" x14ac:dyDescent="0.35">
      <c r="F101462" s="34"/>
      <c r="J101462" s="34"/>
      <c r="K101462" s="34"/>
      <c r="L101462" s="34"/>
    </row>
    <row r="101463" spans="6:12" x14ac:dyDescent="0.35">
      <c r="F101463" s="34"/>
      <c r="J101463" s="34"/>
      <c r="K101463" s="34"/>
      <c r="L101463" s="34"/>
    </row>
    <row r="101464" spans="6:12" x14ac:dyDescent="0.35">
      <c r="F101464" s="34"/>
      <c r="J101464" s="34"/>
      <c r="K101464" s="34"/>
      <c r="L101464" s="34"/>
    </row>
    <row r="101465" spans="6:12" x14ac:dyDescent="0.35">
      <c r="F101465" s="34"/>
      <c r="J101465" s="34"/>
      <c r="K101465" s="34"/>
      <c r="L101465" s="34"/>
    </row>
    <row r="101466" spans="6:12" x14ac:dyDescent="0.35">
      <c r="F101466" s="34"/>
      <c r="J101466" s="34"/>
      <c r="K101466" s="34"/>
      <c r="L101466" s="34"/>
    </row>
    <row r="101467" spans="6:12" x14ac:dyDescent="0.35">
      <c r="F101467" s="34"/>
      <c r="J101467" s="34"/>
      <c r="K101467" s="34"/>
      <c r="L101467" s="34"/>
    </row>
    <row r="101468" spans="6:12" x14ac:dyDescent="0.35">
      <c r="F101468" s="34"/>
      <c r="J101468" s="34"/>
      <c r="K101468" s="34"/>
      <c r="L101468" s="34"/>
    </row>
    <row r="101469" spans="6:12" x14ac:dyDescent="0.35">
      <c r="F101469" s="34"/>
      <c r="J101469" s="34"/>
      <c r="K101469" s="34"/>
      <c r="L101469" s="34"/>
    </row>
    <row r="101470" spans="6:12" x14ac:dyDescent="0.35">
      <c r="F101470" s="34"/>
      <c r="J101470" s="34"/>
      <c r="K101470" s="34"/>
      <c r="L101470" s="34"/>
    </row>
    <row r="101471" spans="6:12" x14ac:dyDescent="0.35">
      <c r="F101471" s="34"/>
      <c r="J101471" s="34"/>
      <c r="K101471" s="34"/>
      <c r="L101471" s="34"/>
    </row>
    <row r="101472" spans="6:12" x14ac:dyDescent="0.35">
      <c r="F101472" s="34"/>
      <c r="J101472" s="34"/>
      <c r="K101472" s="34"/>
      <c r="L101472" s="34"/>
    </row>
    <row r="101473" spans="6:12" x14ac:dyDescent="0.35">
      <c r="F101473" s="34"/>
      <c r="J101473" s="34"/>
      <c r="K101473" s="34"/>
      <c r="L101473" s="34"/>
    </row>
    <row r="101474" spans="6:12" x14ac:dyDescent="0.35">
      <c r="F101474" s="34"/>
      <c r="J101474" s="34"/>
      <c r="K101474" s="34"/>
      <c r="L101474" s="34"/>
    </row>
    <row r="101475" spans="6:12" x14ac:dyDescent="0.35">
      <c r="F101475" s="34"/>
      <c r="J101475" s="34"/>
      <c r="K101475" s="34"/>
      <c r="L101475" s="34"/>
    </row>
    <row r="101476" spans="6:12" x14ac:dyDescent="0.35">
      <c r="F101476" s="34"/>
      <c r="J101476" s="34"/>
      <c r="K101476" s="34"/>
      <c r="L101476" s="34"/>
    </row>
    <row r="101477" spans="6:12" x14ac:dyDescent="0.35">
      <c r="F101477" s="34"/>
      <c r="J101477" s="34"/>
      <c r="K101477" s="34"/>
      <c r="L101477" s="34"/>
    </row>
    <row r="101478" spans="6:12" x14ac:dyDescent="0.35">
      <c r="F101478" s="34"/>
      <c r="J101478" s="34"/>
      <c r="K101478" s="34"/>
      <c r="L101478" s="34"/>
    </row>
    <row r="101479" spans="6:12" x14ac:dyDescent="0.35">
      <c r="F101479" s="34"/>
      <c r="J101479" s="34"/>
      <c r="K101479" s="34"/>
      <c r="L101479" s="34"/>
    </row>
    <row r="101480" spans="6:12" x14ac:dyDescent="0.35">
      <c r="F101480" s="34"/>
      <c r="J101480" s="34"/>
      <c r="K101480" s="34"/>
      <c r="L101480" s="34"/>
    </row>
    <row r="101481" spans="6:12" x14ac:dyDescent="0.35">
      <c r="F101481" s="34"/>
      <c r="J101481" s="34"/>
      <c r="K101481" s="34"/>
      <c r="L101481" s="34"/>
    </row>
    <row r="101482" spans="6:12" x14ac:dyDescent="0.35">
      <c r="F101482" s="34"/>
      <c r="J101482" s="34"/>
      <c r="K101482" s="34"/>
      <c r="L101482" s="34"/>
    </row>
    <row r="101483" spans="6:12" x14ac:dyDescent="0.35">
      <c r="F101483" s="34"/>
      <c r="J101483" s="34"/>
      <c r="K101483" s="34"/>
      <c r="L101483" s="34"/>
    </row>
    <row r="101484" spans="6:12" x14ac:dyDescent="0.35">
      <c r="F101484" s="34"/>
      <c r="J101484" s="34"/>
      <c r="K101484" s="34"/>
      <c r="L101484" s="34"/>
    </row>
    <row r="101485" spans="6:12" x14ac:dyDescent="0.35">
      <c r="F101485" s="34"/>
      <c r="J101485" s="34"/>
      <c r="K101485" s="34"/>
      <c r="L101485" s="34"/>
    </row>
    <row r="101486" spans="6:12" x14ac:dyDescent="0.35">
      <c r="F101486" s="34"/>
      <c r="J101486" s="34"/>
      <c r="K101486" s="34"/>
      <c r="L101486" s="34"/>
    </row>
    <row r="101487" spans="6:12" x14ac:dyDescent="0.35">
      <c r="F101487" s="34"/>
      <c r="J101487" s="34"/>
      <c r="K101487" s="34"/>
      <c r="L101487" s="34"/>
    </row>
    <row r="101488" spans="6:12" x14ac:dyDescent="0.35">
      <c r="F101488" s="34"/>
      <c r="J101488" s="34"/>
      <c r="K101488" s="34"/>
      <c r="L101488" s="34"/>
    </row>
    <row r="101489" spans="6:12" x14ac:dyDescent="0.35">
      <c r="F101489" s="34"/>
      <c r="J101489" s="34"/>
      <c r="K101489" s="34"/>
      <c r="L101489" s="34"/>
    </row>
    <row r="101490" spans="6:12" x14ac:dyDescent="0.35">
      <c r="F101490" s="34"/>
      <c r="J101490" s="34"/>
      <c r="K101490" s="34"/>
      <c r="L101490" s="34"/>
    </row>
    <row r="101491" spans="6:12" x14ac:dyDescent="0.35">
      <c r="F101491" s="34"/>
      <c r="J101491" s="34"/>
      <c r="K101491" s="34"/>
      <c r="L101491" s="34"/>
    </row>
    <row r="101492" spans="6:12" x14ac:dyDescent="0.35">
      <c r="F101492" s="34"/>
      <c r="J101492" s="34"/>
      <c r="K101492" s="34"/>
      <c r="L101492" s="34"/>
    </row>
    <row r="101493" spans="6:12" x14ac:dyDescent="0.35">
      <c r="F101493" s="34"/>
      <c r="J101493" s="34"/>
      <c r="K101493" s="34"/>
      <c r="L101493" s="34"/>
    </row>
    <row r="101494" spans="6:12" x14ac:dyDescent="0.35">
      <c r="F101494" s="34"/>
      <c r="J101494" s="34"/>
      <c r="K101494" s="34"/>
      <c r="L101494" s="34"/>
    </row>
    <row r="101495" spans="6:12" x14ac:dyDescent="0.35">
      <c r="F101495" s="34"/>
      <c r="J101495" s="34"/>
      <c r="K101495" s="34"/>
      <c r="L101495" s="34"/>
    </row>
    <row r="101496" spans="6:12" x14ac:dyDescent="0.35">
      <c r="F101496" s="34"/>
      <c r="J101496" s="34"/>
      <c r="K101496" s="34"/>
      <c r="L101496" s="34"/>
    </row>
    <row r="101497" spans="6:12" x14ac:dyDescent="0.35">
      <c r="F101497" s="34"/>
      <c r="J101497" s="34"/>
      <c r="K101497" s="34"/>
      <c r="L101497" s="34"/>
    </row>
    <row r="101498" spans="6:12" x14ac:dyDescent="0.35">
      <c r="F101498" s="34"/>
      <c r="J101498" s="34"/>
      <c r="K101498" s="34"/>
      <c r="L101498" s="34"/>
    </row>
    <row r="101499" spans="6:12" x14ac:dyDescent="0.35">
      <c r="F101499" s="34"/>
      <c r="J101499" s="34"/>
      <c r="K101499" s="34"/>
      <c r="L101499" s="34"/>
    </row>
    <row r="101500" spans="6:12" x14ac:dyDescent="0.35">
      <c r="F101500" s="34"/>
      <c r="J101500" s="34"/>
      <c r="K101500" s="34"/>
      <c r="L101500" s="34"/>
    </row>
    <row r="101501" spans="6:12" x14ac:dyDescent="0.35">
      <c r="F101501" s="34"/>
      <c r="J101501" s="34"/>
      <c r="K101501" s="34"/>
      <c r="L101501" s="34"/>
    </row>
    <row r="101502" spans="6:12" x14ac:dyDescent="0.35">
      <c r="F101502" s="34"/>
      <c r="J101502" s="34"/>
      <c r="K101502" s="34"/>
      <c r="L101502" s="34"/>
    </row>
    <row r="101503" spans="6:12" x14ac:dyDescent="0.35">
      <c r="F101503" s="34"/>
      <c r="J101503" s="34"/>
      <c r="K101503" s="34"/>
      <c r="L101503" s="34"/>
    </row>
    <row r="101504" spans="6:12" x14ac:dyDescent="0.35">
      <c r="F101504" s="34"/>
      <c r="J101504" s="34"/>
      <c r="K101504" s="34"/>
      <c r="L101504" s="34"/>
    </row>
    <row r="101505" spans="6:12" x14ac:dyDescent="0.35">
      <c r="F101505" s="34"/>
      <c r="J101505" s="34"/>
      <c r="K101505" s="34"/>
      <c r="L101505" s="34"/>
    </row>
    <row r="101506" spans="6:12" x14ac:dyDescent="0.35">
      <c r="F101506" s="34"/>
      <c r="J101506" s="34"/>
      <c r="K101506" s="34"/>
      <c r="L101506" s="34"/>
    </row>
    <row r="101507" spans="6:12" x14ac:dyDescent="0.35">
      <c r="F101507" s="34"/>
      <c r="J101507" s="34"/>
      <c r="K101507" s="34"/>
      <c r="L101507" s="34"/>
    </row>
    <row r="101508" spans="6:12" x14ac:dyDescent="0.35">
      <c r="F101508" s="34"/>
      <c r="J101508" s="34"/>
      <c r="K101508" s="34"/>
      <c r="L101508" s="34"/>
    </row>
    <row r="101509" spans="6:12" x14ac:dyDescent="0.35">
      <c r="F101509" s="34"/>
      <c r="J101509" s="34"/>
      <c r="K101509" s="34"/>
      <c r="L101509" s="34"/>
    </row>
    <row r="101510" spans="6:12" x14ac:dyDescent="0.35">
      <c r="F101510" s="34"/>
      <c r="J101510" s="34"/>
      <c r="K101510" s="34"/>
      <c r="L101510" s="34"/>
    </row>
    <row r="101511" spans="6:12" x14ac:dyDescent="0.35">
      <c r="F101511" s="34"/>
      <c r="J101511" s="34"/>
      <c r="K101511" s="34"/>
      <c r="L101511" s="34"/>
    </row>
    <row r="101512" spans="6:12" x14ac:dyDescent="0.35">
      <c r="F101512" s="34"/>
      <c r="J101512" s="34"/>
      <c r="K101512" s="34"/>
      <c r="L101512" s="34"/>
    </row>
    <row r="101513" spans="6:12" x14ac:dyDescent="0.35">
      <c r="F101513" s="34"/>
      <c r="J101513" s="34"/>
      <c r="K101513" s="34"/>
      <c r="L101513" s="34"/>
    </row>
    <row r="101514" spans="6:12" x14ac:dyDescent="0.35">
      <c r="F101514" s="34"/>
      <c r="J101514" s="34"/>
      <c r="K101514" s="34"/>
      <c r="L101514" s="34"/>
    </row>
    <row r="101515" spans="6:12" x14ac:dyDescent="0.35">
      <c r="F101515" s="34"/>
      <c r="J101515" s="34"/>
      <c r="K101515" s="34"/>
      <c r="L101515" s="34"/>
    </row>
    <row r="101516" spans="6:12" x14ac:dyDescent="0.35">
      <c r="F101516" s="34"/>
      <c r="J101516" s="34"/>
      <c r="K101516" s="34"/>
      <c r="L101516" s="34"/>
    </row>
    <row r="101517" spans="6:12" x14ac:dyDescent="0.35">
      <c r="F101517" s="34"/>
      <c r="J101517" s="34"/>
      <c r="K101517" s="34"/>
      <c r="L101517" s="34"/>
    </row>
    <row r="101518" spans="6:12" x14ac:dyDescent="0.35">
      <c r="F101518" s="34"/>
      <c r="J101518" s="34"/>
      <c r="K101518" s="34"/>
      <c r="L101518" s="34"/>
    </row>
    <row r="101519" spans="6:12" x14ac:dyDescent="0.35">
      <c r="F101519" s="34"/>
      <c r="J101519" s="34"/>
      <c r="K101519" s="34"/>
      <c r="L101519" s="34"/>
    </row>
    <row r="101520" spans="6:12" x14ac:dyDescent="0.35">
      <c r="F101520" s="34"/>
      <c r="J101520" s="34"/>
      <c r="K101520" s="34"/>
      <c r="L101520" s="34"/>
    </row>
    <row r="101521" spans="6:12" x14ac:dyDescent="0.35">
      <c r="F101521" s="34"/>
      <c r="J101521" s="34"/>
      <c r="K101521" s="34"/>
      <c r="L101521" s="34"/>
    </row>
    <row r="101522" spans="6:12" x14ac:dyDescent="0.35">
      <c r="F101522" s="34"/>
      <c r="J101522" s="34"/>
      <c r="K101522" s="34"/>
      <c r="L101522" s="34"/>
    </row>
    <row r="101523" spans="6:12" x14ac:dyDescent="0.35">
      <c r="F101523" s="34"/>
      <c r="J101523" s="34"/>
      <c r="K101523" s="34"/>
      <c r="L101523" s="34"/>
    </row>
    <row r="101524" spans="6:12" x14ac:dyDescent="0.35">
      <c r="F101524" s="34"/>
      <c r="J101524" s="34"/>
      <c r="K101524" s="34"/>
      <c r="L101524" s="34"/>
    </row>
    <row r="101525" spans="6:12" x14ac:dyDescent="0.35">
      <c r="F101525" s="34"/>
      <c r="J101525" s="34"/>
      <c r="K101525" s="34"/>
      <c r="L101525" s="34"/>
    </row>
    <row r="101526" spans="6:12" x14ac:dyDescent="0.35">
      <c r="F101526" s="34"/>
      <c r="J101526" s="34"/>
      <c r="K101526" s="34"/>
      <c r="L101526" s="34"/>
    </row>
    <row r="101527" spans="6:12" x14ac:dyDescent="0.35">
      <c r="F101527" s="34"/>
      <c r="J101527" s="34"/>
      <c r="K101527" s="34"/>
      <c r="L101527" s="34"/>
    </row>
    <row r="101528" spans="6:12" x14ac:dyDescent="0.35">
      <c r="F101528" s="34"/>
      <c r="J101528" s="34"/>
      <c r="K101528" s="34"/>
      <c r="L101528" s="34"/>
    </row>
    <row r="101529" spans="6:12" x14ac:dyDescent="0.35">
      <c r="F101529" s="34"/>
      <c r="J101529" s="34"/>
      <c r="K101529" s="34"/>
      <c r="L101529" s="34"/>
    </row>
    <row r="101530" spans="6:12" x14ac:dyDescent="0.35">
      <c r="F101530" s="34"/>
      <c r="J101530" s="34"/>
      <c r="K101530" s="34"/>
      <c r="L101530" s="34"/>
    </row>
    <row r="101531" spans="6:12" x14ac:dyDescent="0.35">
      <c r="F101531" s="34"/>
      <c r="J101531" s="34"/>
      <c r="K101531" s="34"/>
      <c r="L101531" s="34"/>
    </row>
    <row r="101532" spans="6:12" x14ac:dyDescent="0.35">
      <c r="F101532" s="34"/>
      <c r="J101532" s="34"/>
      <c r="K101532" s="34"/>
      <c r="L101532" s="34"/>
    </row>
    <row r="101533" spans="6:12" x14ac:dyDescent="0.35">
      <c r="F101533" s="34"/>
      <c r="J101533" s="34"/>
      <c r="K101533" s="34"/>
      <c r="L101533" s="34"/>
    </row>
    <row r="101534" spans="6:12" x14ac:dyDescent="0.35">
      <c r="F101534" s="34"/>
      <c r="J101534" s="34"/>
      <c r="K101534" s="34"/>
      <c r="L101534" s="34"/>
    </row>
    <row r="101535" spans="6:12" x14ac:dyDescent="0.35">
      <c r="F101535" s="34"/>
      <c r="J101535" s="34"/>
      <c r="K101535" s="34"/>
      <c r="L101535" s="34"/>
    </row>
    <row r="101536" spans="6:12" x14ac:dyDescent="0.35">
      <c r="F101536" s="34"/>
      <c r="J101536" s="34"/>
      <c r="K101536" s="34"/>
      <c r="L101536" s="34"/>
    </row>
    <row r="101537" spans="6:12" x14ac:dyDescent="0.35">
      <c r="F101537" s="34"/>
      <c r="J101537" s="34"/>
      <c r="K101537" s="34"/>
      <c r="L101537" s="34"/>
    </row>
    <row r="101538" spans="6:12" x14ac:dyDescent="0.35">
      <c r="F101538" s="34"/>
      <c r="J101538" s="34"/>
      <c r="K101538" s="34"/>
      <c r="L101538" s="34"/>
    </row>
    <row r="101539" spans="6:12" x14ac:dyDescent="0.35">
      <c r="F101539" s="34"/>
      <c r="J101539" s="34"/>
      <c r="K101539" s="34"/>
      <c r="L101539" s="34"/>
    </row>
    <row r="101540" spans="6:12" x14ac:dyDescent="0.35">
      <c r="F101540" s="34"/>
      <c r="J101540" s="34"/>
      <c r="K101540" s="34"/>
      <c r="L101540" s="34"/>
    </row>
    <row r="101541" spans="6:12" x14ac:dyDescent="0.35">
      <c r="F101541" s="34"/>
      <c r="J101541" s="34"/>
      <c r="K101541" s="34"/>
      <c r="L101541" s="34"/>
    </row>
    <row r="101542" spans="6:12" x14ac:dyDescent="0.35">
      <c r="F101542" s="34"/>
      <c r="J101542" s="34"/>
      <c r="K101542" s="34"/>
      <c r="L101542" s="34"/>
    </row>
    <row r="101543" spans="6:12" x14ac:dyDescent="0.35">
      <c r="F101543" s="34"/>
      <c r="J101543" s="34"/>
      <c r="K101543" s="34"/>
      <c r="L101543" s="34"/>
    </row>
    <row r="101544" spans="6:12" x14ac:dyDescent="0.35">
      <c r="F101544" s="34"/>
      <c r="J101544" s="34"/>
      <c r="K101544" s="34"/>
      <c r="L101544" s="34"/>
    </row>
    <row r="101545" spans="6:12" x14ac:dyDescent="0.35">
      <c r="F101545" s="34"/>
      <c r="J101545" s="34"/>
      <c r="K101545" s="34"/>
      <c r="L101545" s="34"/>
    </row>
    <row r="101546" spans="6:12" x14ac:dyDescent="0.35">
      <c r="F101546" s="34"/>
      <c r="J101546" s="34"/>
      <c r="K101546" s="34"/>
      <c r="L101546" s="34"/>
    </row>
    <row r="101547" spans="6:12" x14ac:dyDescent="0.35">
      <c r="F101547" s="34"/>
      <c r="J101547" s="34"/>
      <c r="K101547" s="34"/>
      <c r="L101547" s="34"/>
    </row>
    <row r="101548" spans="6:12" x14ac:dyDescent="0.35">
      <c r="F101548" s="34"/>
      <c r="J101548" s="34"/>
      <c r="K101548" s="34"/>
      <c r="L101548" s="34"/>
    </row>
    <row r="101549" spans="6:12" x14ac:dyDescent="0.35">
      <c r="F101549" s="34"/>
      <c r="J101549" s="34"/>
      <c r="K101549" s="34"/>
      <c r="L101549" s="34"/>
    </row>
    <row r="101550" spans="6:12" x14ac:dyDescent="0.35">
      <c r="F101550" s="34"/>
      <c r="J101550" s="34"/>
      <c r="K101550" s="34"/>
      <c r="L101550" s="34"/>
    </row>
    <row r="101551" spans="6:12" x14ac:dyDescent="0.35">
      <c r="F101551" s="34"/>
      <c r="J101551" s="34"/>
      <c r="K101551" s="34"/>
      <c r="L101551" s="34"/>
    </row>
    <row r="101552" spans="6:12" x14ac:dyDescent="0.35">
      <c r="F101552" s="34"/>
      <c r="J101552" s="34"/>
      <c r="K101552" s="34"/>
      <c r="L101552" s="34"/>
    </row>
    <row r="101553" spans="6:12" x14ac:dyDescent="0.35">
      <c r="F101553" s="34"/>
      <c r="J101553" s="34"/>
      <c r="K101553" s="34"/>
      <c r="L101553" s="34"/>
    </row>
    <row r="101554" spans="6:12" x14ac:dyDescent="0.35">
      <c r="F101554" s="34"/>
      <c r="J101554" s="34"/>
      <c r="K101554" s="34"/>
      <c r="L101554" s="34"/>
    </row>
    <row r="101555" spans="6:12" x14ac:dyDescent="0.35">
      <c r="F101555" s="34"/>
      <c r="J101555" s="34"/>
      <c r="K101555" s="34"/>
      <c r="L101555" s="34"/>
    </row>
    <row r="101556" spans="6:12" x14ac:dyDescent="0.35">
      <c r="F101556" s="34"/>
      <c r="J101556" s="34"/>
      <c r="K101556" s="34"/>
      <c r="L101556" s="34"/>
    </row>
    <row r="101557" spans="6:12" x14ac:dyDescent="0.35">
      <c r="F101557" s="34"/>
      <c r="J101557" s="34"/>
      <c r="K101557" s="34"/>
      <c r="L101557" s="34"/>
    </row>
    <row r="101558" spans="6:12" x14ac:dyDescent="0.35">
      <c r="F101558" s="34"/>
      <c r="J101558" s="34"/>
      <c r="K101558" s="34"/>
      <c r="L101558" s="34"/>
    </row>
    <row r="101559" spans="6:12" x14ac:dyDescent="0.35">
      <c r="F101559" s="34"/>
      <c r="J101559" s="34"/>
      <c r="K101559" s="34"/>
      <c r="L101559" s="34"/>
    </row>
    <row r="101560" spans="6:12" x14ac:dyDescent="0.35">
      <c r="F101560" s="34"/>
      <c r="J101560" s="34"/>
      <c r="K101560" s="34"/>
      <c r="L101560" s="34"/>
    </row>
    <row r="101561" spans="6:12" x14ac:dyDescent="0.35">
      <c r="F101561" s="34"/>
      <c r="J101561" s="34"/>
      <c r="K101561" s="34"/>
      <c r="L101561" s="34"/>
    </row>
    <row r="101562" spans="6:12" x14ac:dyDescent="0.35">
      <c r="F101562" s="34"/>
      <c r="J101562" s="34"/>
      <c r="K101562" s="34"/>
      <c r="L101562" s="34"/>
    </row>
    <row r="101563" spans="6:12" x14ac:dyDescent="0.35">
      <c r="F101563" s="34"/>
      <c r="J101563" s="34"/>
      <c r="K101563" s="34"/>
      <c r="L101563" s="34"/>
    </row>
    <row r="101564" spans="6:12" x14ac:dyDescent="0.35">
      <c r="F101564" s="34"/>
      <c r="J101564" s="34"/>
      <c r="K101564" s="34"/>
      <c r="L101564" s="34"/>
    </row>
    <row r="101565" spans="6:12" x14ac:dyDescent="0.35">
      <c r="F101565" s="34"/>
      <c r="J101565" s="34"/>
      <c r="K101565" s="34"/>
      <c r="L101565" s="34"/>
    </row>
    <row r="101566" spans="6:12" x14ac:dyDescent="0.35">
      <c r="F101566" s="34"/>
      <c r="J101566" s="34"/>
      <c r="K101566" s="34"/>
      <c r="L101566" s="34"/>
    </row>
    <row r="101567" spans="6:12" x14ac:dyDescent="0.35">
      <c r="F101567" s="34"/>
      <c r="J101567" s="34"/>
      <c r="K101567" s="34"/>
      <c r="L101567" s="34"/>
    </row>
    <row r="101568" spans="6:12" x14ac:dyDescent="0.35">
      <c r="F101568" s="34"/>
      <c r="J101568" s="34"/>
      <c r="K101568" s="34"/>
      <c r="L101568" s="34"/>
    </row>
    <row r="101569" spans="6:12" x14ac:dyDescent="0.35">
      <c r="F101569" s="34"/>
      <c r="J101569" s="34"/>
      <c r="K101569" s="34"/>
      <c r="L101569" s="34"/>
    </row>
    <row r="101570" spans="6:12" x14ac:dyDescent="0.35">
      <c r="F101570" s="34"/>
      <c r="J101570" s="34"/>
      <c r="K101570" s="34"/>
      <c r="L101570" s="34"/>
    </row>
    <row r="101571" spans="6:12" x14ac:dyDescent="0.35">
      <c r="F101571" s="34"/>
      <c r="J101571" s="34"/>
      <c r="K101571" s="34"/>
      <c r="L101571" s="34"/>
    </row>
    <row r="101572" spans="6:12" x14ac:dyDescent="0.35">
      <c r="F101572" s="34"/>
      <c r="J101572" s="34"/>
      <c r="K101572" s="34"/>
      <c r="L101572" s="34"/>
    </row>
    <row r="101573" spans="6:12" x14ac:dyDescent="0.35">
      <c r="F101573" s="34"/>
      <c r="J101573" s="34"/>
      <c r="K101573" s="34"/>
      <c r="L101573" s="34"/>
    </row>
    <row r="101574" spans="6:12" x14ac:dyDescent="0.35">
      <c r="F101574" s="34"/>
      <c r="J101574" s="34"/>
      <c r="K101574" s="34"/>
      <c r="L101574" s="34"/>
    </row>
    <row r="101575" spans="6:12" x14ac:dyDescent="0.35">
      <c r="F101575" s="34"/>
      <c r="J101575" s="34"/>
      <c r="K101575" s="34"/>
      <c r="L101575" s="34"/>
    </row>
    <row r="101576" spans="6:12" x14ac:dyDescent="0.35">
      <c r="F101576" s="34"/>
      <c r="J101576" s="34"/>
      <c r="K101576" s="34"/>
      <c r="L101576" s="34"/>
    </row>
    <row r="101577" spans="6:12" x14ac:dyDescent="0.35">
      <c r="F101577" s="34"/>
      <c r="J101577" s="34"/>
      <c r="K101577" s="34"/>
      <c r="L101577" s="34"/>
    </row>
    <row r="101578" spans="6:12" x14ac:dyDescent="0.35">
      <c r="F101578" s="34"/>
      <c r="J101578" s="34"/>
      <c r="K101578" s="34"/>
      <c r="L101578" s="34"/>
    </row>
    <row r="101579" spans="6:12" x14ac:dyDescent="0.35">
      <c r="F101579" s="34"/>
      <c r="J101579" s="34"/>
      <c r="K101579" s="34"/>
      <c r="L101579" s="34"/>
    </row>
    <row r="101580" spans="6:12" x14ac:dyDescent="0.35">
      <c r="F101580" s="34"/>
      <c r="J101580" s="34"/>
      <c r="K101580" s="34"/>
      <c r="L101580" s="34"/>
    </row>
    <row r="101581" spans="6:12" x14ac:dyDescent="0.35">
      <c r="F101581" s="34"/>
      <c r="J101581" s="34"/>
      <c r="K101581" s="34"/>
      <c r="L101581" s="34"/>
    </row>
    <row r="101582" spans="6:12" x14ac:dyDescent="0.35">
      <c r="F101582" s="34"/>
      <c r="J101582" s="34"/>
      <c r="K101582" s="34"/>
      <c r="L101582" s="34"/>
    </row>
    <row r="101583" spans="6:12" x14ac:dyDescent="0.35">
      <c r="F101583" s="34"/>
      <c r="J101583" s="34"/>
      <c r="K101583" s="34"/>
      <c r="L101583" s="34"/>
    </row>
    <row r="101584" spans="6:12" x14ac:dyDescent="0.35">
      <c r="F101584" s="34"/>
      <c r="J101584" s="34"/>
      <c r="K101584" s="34"/>
      <c r="L101584" s="34"/>
    </row>
    <row r="101585" spans="6:12" x14ac:dyDescent="0.35">
      <c r="F101585" s="34"/>
      <c r="J101585" s="34"/>
      <c r="K101585" s="34"/>
      <c r="L101585" s="34"/>
    </row>
    <row r="101586" spans="6:12" x14ac:dyDescent="0.35">
      <c r="F101586" s="34"/>
      <c r="J101586" s="34"/>
      <c r="K101586" s="34"/>
      <c r="L101586" s="34"/>
    </row>
    <row r="101587" spans="6:12" x14ac:dyDescent="0.35">
      <c r="F101587" s="34"/>
      <c r="J101587" s="34"/>
      <c r="K101587" s="34"/>
      <c r="L101587" s="34"/>
    </row>
    <row r="101588" spans="6:12" x14ac:dyDescent="0.35">
      <c r="F101588" s="34"/>
      <c r="J101588" s="34"/>
      <c r="K101588" s="34"/>
      <c r="L101588" s="34"/>
    </row>
    <row r="101589" spans="6:12" x14ac:dyDescent="0.35">
      <c r="F101589" s="34"/>
      <c r="J101589" s="34"/>
      <c r="K101589" s="34"/>
      <c r="L101589" s="34"/>
    </row>
    <row r="101590" spans="6:12" x14ac:dyDescent="0.35">
      <c r="F101590" s="34"/>
      <c r="J101590" s="34"/>
      <c r="K101590" s="34"/>
      <c r="L101590" s="34"/>
    </row>
    <row r="101591" spans="6:12" x14ac:dyDescent="0.35">
      <c r="F101591" s="34"/>
      <c r="J101591" s="34"/>
      <c r="K101591" s="34"/>
      <c r="L101591" s="34"/>
    </row>
    <row r="101592" spans="6:12" x14ac:dyDescent="0.35">
      <c r="F101592" s="34"/>
      <c r="J101592" s="34"/>
      <c r="K101592" s="34"/>
      <c r="L101592" s="34"/>
    </row>
    <row r="101593" spans="6:12" x14ac:dyDescent="0.35">
      <c r="F101593" s="34"/>
      <c r="J101593" s="34"/>
      <c r="K101593" s="34"/>
      <c r="L101593" s="34"/>
    </row>
    <row r="101594" spans="6:12" x14ac:dyDescent="0.35">
      <c r="F101594" s="34"/>
      <c r="J101594" s="34"/>
      <c r="K101594" s="34"/>
      <c r="L101594" s="34"/>
    </row>
    <row r="101595" spans="6:12" x14ac:dyDescent="0.35">
      <c r="F101595" s="34"/>
      <c r="J101595" s="34"/>
      <c r="K101595" s="34"/>
      <c r="L101595" s="34"/>
    </row>
    <row r="101596" spans="6:12" x14ac:dyDescent="0.35">
      <c r="F101596" s="34"/>
      <c r="J101596" s="34"/>
      <c r="K101596" s="34"/>
      <c r="L101596" s="34"/>
    </row>
    <row r="101597" spans="6:12" x14ac:dyDescent="0.35">
      <c r="F101597" s="34"/>
      <c r="J101597" s="34"/>
      <c r="K101597" s="34"/>
      <c r="L101597" s="34"/>
    </row>
    <row r="101598" spans="6:12" x14ac:dyDescent="0.35">
      <c r="F101598" s="34"/>
      <c r="J101598" s="34"/>
      <c r="K101598" s="34"/>
      <c r="L101598" s="34"/>
    </row>
    <row r="101599" spans="6:12" x14ac:dyDescent="0.35">
      <c r="F101599" s="34"/>
      <c r="J101599" s="34"/>
      <c r="K101599" s="34"/>
      <c r="L101599" s="34"/>
    </row>
    <row r="101600" spans="6:12" x14ac:dyDescent="0.35">
      <c r="F101600" s="34"/>
      <c r="J101600" s="34"/>
      <c r="K101600" s="34"/>
      <c r="L101600" s="34"/>
    </row>
    <row r="101601" spans="6:12" x14ac:dyDescent="0.35">
      <c r="F101601" s="34"/>
      <c r="J101601" s="34"/>
      <c r="K101601" s="34"/>
      <c r="L101601" s="34"/>
    </row>
    <row r="101602" spans="6:12" x14ac:dyDescent="0.35">
      <c r="F101602" s="34"/>
      <c r="J101602" s="34"/>
      <c r="K101602" s="34"/>
      <c r="L101602" s="34"/>
    </row>
    <row r="101603" spans="6:12" x14ac:dyDescent="0.35">
      <c r="F101603" s="34"/>
      <c r="J101603" s="34"/>
      <c r="K101603" s="34"/>
      <c r="L101603" s="34"/>
    </row>
    <row r="101604" spans="6:12" x14ac:dyDescent="0.35">
      <c r="F101604" s="34"/>
      <c r="J101604" s="34"/>
      <c r="K101604" s="34"/>
      <c r="L101604" s="34"/>
    </row>
    <row r="101605" spans="6:12" x14ac:dyDescent="0.35">
      <c r="F101605" s="34"/>
      <c r="J101605" s="34"/>
      <c r="K101605" s="34"/>
      <c r="L101605" s="34"/>
    </row>
    <row r="101606" spans="6:12" x14ac:dyDescent="0.35">
      <c r="F101606" s="34"/>
      <c r="J101606" s="34"/>
      <c r="K101606" s="34"/>
      <c r="L101606" s="34"/>
    </row>
    <row r="101607" spans="6:12" x14ac:dyDescent="0.35">
      <c r="F101607" s="34"/>
      <c r="J101607" s="34"/>
      <c r="K101607" s="34"/>
      <c r="L101607" s="34"/>
    </row>
    <row r="101608" spans="6:12" x14ac:dyDescent="0.35">
      <c r="F101608" s="34"/>
      <c r="J101608" s="34"/>
      <c r="K101608" s="34"/>
      <c r="L101608" s="34"/>
    </row>
    <row r="101609" spans="6:12" x14ac:dyDescent="0.35">
      <c r="F101609" s="34"/>
      <c r="J101609" s="34"/>
      <c r="K101609" s="34"/>
      <c r="L101609" s="34"/>
    </row>
    <row r="101610" spans="6:12" x14ac:dyDescent="0.35">
      <c r="F101610" s="34"/>
      <c r="J101610" s="34"/>
      <c r="K101610" s="34"/>
      <c r="L101610" s="34"/>
    </row>
    <row r="101611" spans="6:12" x14ac:dyDescent="0.35">
      <c r="F101611" s="34"/>
      <c r="J101611" s="34"/>
      <c r="K101611" s="34"/>
      <c r="L101611" s="34"/>
    </row>
    <row r="101612" spans="6:12" x14ac:dyDescent="0.35">
      <c r="F101612" s="34"/>
      <c r="J101612" s="34"/>
      <c r="K101612" s="34"/>
      <c r="L101612" s="34"/>
    </row>
    <row r="101613" spans="6:12" x14ac:dyDescent="0.35">
      <c r="F101613" s="34"/>
      <c r="J101613" s="34"/>
      <c r="K101613" s="34"/>
      <c r="L101613" s="34"/>
    </row>
    <row r="101614" spans="6:12" x14ac:dyDescent="0.35">
      <c r="F101614" s="34"/>
      <c r="J101614" s="34"/>
      <c r="K101614" s="34"/>
      <c r="L101614" s="34"/>
    </row>
    <row r="101615" spans="6:12" x14ac:dyDescent="0.35">
      <c r="F101615" s="34"/>
      <c r="J101615" s="34"/>
      <c r="K101615" s="34"/>
      <c r="L101615" s="34"/>
    </row>
    <row r="101616" spans="6:12" x14ac:dyDescent="0.35">
      <c r="F101616" s="34"/>
      <c r="J101616" s="34"/>
      <c r="K101616" s="34"/>
      <c r="L101616" s="34"/>
    </row>
    <row r="101617" spans="6:12" x14ac:dyDescent="0.35">
      <c r="F101617" s="34"/>
      <c r="J101617" s="34"/>
      <c r="K101617" s="34"/>
      <c r="L101617" s="34"/>
    </row>
    <row r="101618" spans="6:12" x14ac:dyDescent="0.35">
      <c r="F101618" s="34"/>
      <c r="J101618" s="34"/>
      <c r="K101618" s="34"/>
      <c r="L101618" s="34"/>
    </row>
    <row r="101619" spans="6:12" x14ac:dyDescent="0.35">
      <c r="F101619" s="34"/>
      <c r="J101619" s="34"/>
      <c r="K101619" s="34"/>
      <c r="L101619" s="34"/>
    </row>
    <row r="101620" spans="6:12" x14ac:dyDescent="0.35">
      <c r="F101620" s="34"/>
      <c r="J101620" s="34"/>
      <c r="K101620" s="34"/>
      <c r="L101620" s="34"/>
    </row>
    <row r="101621" spans="6:12" x14ac:dyDescent="0.35">
      <c r="F101621" s="34"/>
      <c r="J101621" s="34"/>
      <c r="K101621" s="34"/>
      <c r="L101621" s="34"/>
    </row>
    <row r="101622" spans="6:12" x14ac:dyDescent="0.35">
      <c r="F101622" s="34"/>
      <c r="J101622" s="34"/>
      <c r="K101622" s="34"/>
      <c r="L101622" s="34"/>
    </row>
    <row r="101623" spans="6:12" x14ac:dyDescent="0.35">
      <c r="F101623" s="34"/>
      <c r="J101623" s="34"/>
      <c r="K101623" s="34"/>
      <c r="L101623" s="34"/>
    </row>
    <row r="101624" spans="6:12" x14ac:dyDescent="0.35">
      <c r="F101624" s="34"/>
      <c r="J101624" s="34"/>
      <c r="K101624" s="34"/>
      <c r="L101624" s="34"/>
    </row>
    <row r="101625" spans="6:12" x14ac:dyDescent="0.35">
      <c r="F101625" s="34"/>
      <c r="J101625" s="34"/>
      <c r="K101625" s="34"/>
      <c r="L101625" s="34"/>
    </row>
    <row r="101626" spans="6:12" x14ac:dyDescent="0.35">
      <c r="F101626" s="34"/>
      <c r="J101626" s="34"/>
      <c r="K101626" s="34"/>
      <c r="L101626" s="34"/>
    </row>
    <row r="101627" spans="6:12" x14ac:dyDescent="0.35">
      <c r="F101627" s="34"/>
      <c r="J101627" s="34"/>
      <c r="K101627" s="34"/>
      <c r="L101627" s="34"/>
    </row>
    <row r="101628" spans="6:12" x14ac:dyDescent="0.35">
      <c r="F101628" s="34"/>
      <c r="J101628" s="34"/>
      <c r="K101628" s="34"/>
      <c r="L101628" s="34"/>
    </row>
    <row r="101629" spans="6:12" x14ac:dyDescent="0.35">
      <c r="F101629" s="34"/>
      <c r="J101629" s="34"/>
      <c r="K101629" s="34"/>
      <c r="L101629" s="34"/>
    </row>
    <row r="101630" spans="6:12" x14ac:dyDescent="0.35">
      <c r="F101630" s="34"/>
      <c r="J101630" s="34"/>
      <c r="K101630" s="34"/>
      <c r="L101630" s="34"/>
    </row>
    <row r="101631" spans="6:12" x14ac:dyDescent="0.35">
      <c r="F101631" s="34"/>
      <c r="J101631" s="34"/>
      <c r="K101631" s="34"/>
      <c r="L101631" s="34"/>
    </row>
    <row r="101632" spans="6:12" x14ac:dyDescent="0.35">
      <c r="F101632" s="34"/>
      <c r="J101632" s="34"/>
      <c r="K101632" s="34"/>
      <c r="L101632" s="34"/>
    </row>
    <row r="101633" spans="6:12" x14ac:dyDescent="0.35">
      <c r="F101633" s="34"/>
      <c r="J101633" s="34"/>
      <c r="K101633" s="34"/>
      <c r="L101633" s="34"/>
    </row>
    <row r="101634" spans="6:12" x14ac:dyDescent="0.35">
      <c r="F101634" s="34"/>
      <c r="J101634" s="34"/>
      <c r="K101634" s="34"/>
      <c r="L101634" s="34"/>
    </row>
    <row r="101635" spans="6:12" x14ac:dyDescent="0.35">
      <c r="F101635" s="34"/>
      <c r="J101635" s="34"/>
      <c r="K101635" s="34"/>
      <c r="L101635" s="34"/>
    </row>
    <row r="101636" spans="6:12" x14ac:dyDescent="0.35">
      <c r="F101636" s="34"/>
      <c r="J101636" s="34"/>
      <c r="K101636" s="34"/>
      <c r="L101636" s="34"/>
    </row>
    <row r="101637" spans="6:12" x14ac:dyDescent="0.35">
      <c r="F101637" s="34"/>
      <c r="J101637" s="34"/>
      <c r="K101637" s="34"/>
      <c r="L101637" s="34"/>
    </row>
    <row r="101638" spans="6:12" x14ac:dyDescent="0.35">
      <c r="F101638" s="34"/>
      <c r="J101638" s="34"/>
      <c r="K101638" s="34"/>
      <c r="L101638" s="34"/>
    </row>
    <row r="101639" spans="6:12" x14ac:dyDescent="0.35">
      <c r="F101639" s="34"/>
      <c r="J101639" s="34"/>
      <c r="K101639" s="34"/>
      <c r="L101639" s="34"/>
    </row>
    <row r="101640" spans="6:12" x14ac:dyDescent="0.35">
      <c r="F101640" s="34"/>
      <c r="J101640" s="34"/>
      <c r="K101640" s="34"/>
      <c r="L101640" s="34"/>
    </row>
    <row r="101641" spans="6:12" x14ac:dyDescent="0.35">
      <c r="F101641" s="34"/>
      <c r="J101641" s="34"/>
      <c r="K101641" s="34"/>
      <c r="L101641" s="34"/>
    </row>
    <row r="101642" spans="6:12" x14ac:dyDescent="0.35">
      <c r="F101642" s="34"/>
      <c r="J101642" s="34"/>
      <c r="K101642" s="34"/>
      <c r="L101642" s="34"/>
    </row>
    <row r="101643" spans="6:12" x14ac:dyDescent="0.35">
      <c r="F101643" s="34"/>
      <c r="J101643" s="34"/>
      <c r="K101643" s="34"/>
      <c r="L101643" s="34"/>
    </row>
    <row r="101644" spans="6:12" x14ac:dyDescent="0.35">
      <c r="F101644" s="34"/>
      <c r="J101644" s="34"/>
      <c r="K101644" s="34"/>
      <c r="L101644" s="34"/>
    </row>
    <row r="101645" spans="6:12" x14ac:dyDescent="0.35">
      <c r="F101645" s="34"/>
      <c r="J101645" s="34"/>
      <c r="K101645" s="34"/>
      <c r="L101645" s="34"/>
    </row>
    <row r="101646" spans="6:12" x14ac:dyDescent="0.35">
      <c r="F101646" s="34"/>
      <c r="J101646" s="34"/>
      <c r="K101646" s="34"/>
      <c r="L101646" s="34"/>
    </row>
    <row r="101647" spans="6:12" x14ac:dyDescent="0.35">
      <c r="F101647" s="34"/>
      <c r="J101647" s="34"/>
      <c r="K101647" s="34"/>
      <c r="L101647" s="34"/>
    </row>
    <row r="101648" spans="6:12" x14ac:dyDescent="0.35">
      <c r="F101648" s="34"/>
      <c r="J101648" s="34"/>
      <c r="K101648" s="34"/>
      <c r="L101648" s="34"/>
    </row>
    <row r="101649" spans="6:12" x14ac:dyDescent="0.35">
      <c r="F101649" s="34"/>
      <c r="J101649" s="34"/>
      <c r="K101649" s="34"/>
      <c r="L101649" s="34"/>
    </row>
    <row r="101650" spans="6:12" x14ac:dyDescent="0.35">
      <c r="F101650" s="34"/>
      <c r="J101650" s="34"/>
      <c r="K101650" s="34"/>
      <c r="L101650" s="34"/>
    </row>
    <row r="101651" spans="6:12" x14ac:dyDescent="0.35">
      <c r="F101651" s="34"/>
      <c r="J101651" s="34"/>
      <c r="K101651" s="34"/>
      <c r="L101651" s="34"/>
    </row>
    <row r="101652" spans="6:12" x14ac:dyDescent="0.35">
      <c r="F101652" s="34"/>
      <c r="J101652" s="34"/>
      <c r="K101652" s="34"/>
      <c r="L101652" s="34"/>
    </row>
    <row r="101653" spans="6:12" x14ac:dyDescent="0.35">
      <c r="F101653" s="34"/>
      <c r="J101653" s="34"/>
      <c r="K101653" s="34"/>
      <c r="L101653" s="34"/>
    </row>
    <row r="101654" spans="6:12" x14ac:dyDescent="0.35">
      <c r="F101654" s="34"/>
      <c r="J101654" s="34"/>
      <c r="K101654" s="34"/>
      <c r="L101654" s="34"/>
    </row>
    <row r="101655" spans="6:12" x14ac:dyDescent="0.35">
      <c r="F101655" s="34"/>
      <c r="J101655" s="34"/>
      <c r="K101655" s="34"/>
      <c r="L101655" s="34"/>
    </row>
    <row r="101656" spans="6:12" x14ac:dyDescent="0.35">
      <c r="F101656" s="34"/>
      <c r="J101656" s="34"/>
      <c r="K101656" s="34"/>
      <c r="L101656" s="34"/>
    </row>
    <row r="101657" spans="6:12" x14ac:dyDescent="0.35">
      <c r="F101657" s="34"/>
      <c r="J101657" s="34"/>
      <c r="K101657" s="34"/>
      <c r="L101657" s="34"/>
    </row>
    <row r="101658" spans="6:12" x14ac:dyDescent="0.35">
      <c r="F101658" s="34"/>
      <c r="J101658" s="34"/>
      <c r="K101658" s="34"/>
      <c r="L101658" s="34"/>
    </row>
    <row r="101659" spans="6:12" x14ac:dyDescent="0.35">
      <c r="F101659" s="34"/>
      <c r="J101659" s="34"/>
      <c r="K101659" s="34"/>
      <c r="L101659" s="34"/>
    </row>
    <row r="101660" spans="6:12" x14ac:dyDescent="0.35">
      <c r="F101660" s="34"/>
      <c r="J101660" s="34"/>
      <c r="K101660" s="34"/>
      <c r="L101660" s="34"/>
    </row>
    <row r="101661" spans="6:12" x14ac:dyDescent="0.35">
      <c r="F101661" s="34"/>
      <c r="J101661" s="34"/>
      <c r="K101661" s="34"/>
      <c r="L101661" s="34"/>
    </row>
    <row r="101662" spans="6:12" x14ac:dyDescent="0.35">
      <c r="F101662" s="34"/>
      <c r="J101662" s="34"/>
      <c r="K101662" s="34"/>
      <c r="L101662" s="34"/>
    </row>
    <row r="101663" spans="6:12" x14ac:dyDescent="0.35">
      <c r="F101663" s="34"/>
      <c r="J101663" s="34"/>
      <c r="K101663" s="34"/>
      <c r="L101663" s="34"/>
    </row>
    <row r="101664" spans="6:12" x14ac:dyDescent="0.35">
      <c r="F101664" s="34"/>
      <c r="J101664" s="34"/>
      <c r="K101664" s="34"/>
      <c r="L101664" s="34"/>
    </row>
    <row r="101665" spans="6:12" x14ac:dyDescent="0.35">
      <c r="F101665" s="34"/>
      <c r="J101665" s="34"/>
      <c r="K101665" s="34"/>
      <c r="L101665" s="34"/>
    </row>
    <row r="101666" spans="6:12" x14ac:dyDescent="0.35">
      <c r="F101666" s="34"/>
      <c r="J101666" s="34"/>
      <c r="K101666" s="34"/>
      <c r="L101666" s="34"/>
    </row>
    <row r="101667" spans="6:12" x14ac:dyDescent="0.35">
      <c r="F101667" s="34"/>
      <c r="J101667" s="34"/>
      <c r="K101667" s="34"/>
      <c r="L101667" s="34"/>
    </row>
    <row r="101668" spans="6:12" x14ac:dyDescent="0.35">
      <c r="F101668" s="34"/>
      <c r="J101668" s="34"/>
      <c r="K101668" s="34"/>
      <c r="L101668" s="34"/>
    </row>
    <row r="101669" spans="6:12" x14ac:dyDescent="0.35">
      <c r="F101669" s="34"/>
      <c r="J101669" s="34"/>
      <c r="K101669" s="34"/>
      <c r="L101669" s="34"/>
    </row>
    <row r="101670" spans="6:12" x14ac:dyDescent="0.35">
      <c r="F101670" s="34"/>
      <c r="J101670" s="34"/>
      <c r="K101670" s="34"/>
      <c r="L101670" s="34"/>
    </row>
    <row r="101671" spans="6:12" x14ac:dyDescent="0.35">
      <c r="F101671" s="34"/>
      <c r="J101671" s="34"/>
      <c r="K101671" s="34"/>
      <c r="L101671" s="34"/>
    </row>
    <row r="101672" spans="6:12" x14ac:dyDescent="0.35">
      <c r="F101672" s="34"/>
      <c r="J101672" s="34"/>
      <c r="K101672" s="34"/>
      <c r="L101672" s="34"/>
    </row>
    <row r="101673" spans="6:12" x14ac:dyDescent="0.35">
      <c r="F101673" s="34"/>
      <c r="J101673" s="34"/>
      <c r="K101673" s="34"/>
      <c r="L101673" s="34"/>
    </row>
    <row r="101674" spans="6:12" x14ac:dyDescent="0.35">
      <c r="F101674" s="34"/>
      <c r="J101674" s="34"/>
      <c r="K101674" s="34"/>
      <c r="L101674" s="34"/>
    </row>
    <row r="101675" spans="6:12" x14ac:dyDescent="0.35">
      <c r="F101675" s="34"/>
      <c r="J101675" s="34"/>
      <c r="K101675" s="34"/>
      <c r="L101675" s="34"/>
    </row>
    <row r="101676" spans="6:12" x14ac:dyDescent="0.35">
      <c r="F101676" s="34"/>
      <c r="J101676" s="34"/>
      <c r="K101676" s="34"/>
      <c r="L101676" s="34"/>
    </row>
    <row r="101677" spans="6:12" x14ac:dyDescent="0.35">
      <c r="F101677" s="34"/>
      <c r="J101677" s="34"/>
      <c r="K101677" s="34"/>
      <c r="L101677" s="34"/>
    </row>
    <row r="101678" spans="6:12" x14ac:dyDescent="0.35">
      <c r="F101678" s="34"/>
      <c r="J101678" s="34"/>
      <c r="K101678" s="34"/>
      <c r="L101678" s="34"/>
    </row>
    <row r="101679" spans="6:12" x14ac:dyDescent="0.35">
      <c r="F101679" s="34"/>
      <c r="J101679" s="34"/>
      <c r="K101679" s="34"/>
      <c r="L101679" s="34"/>
    </row>
    <row r="101680" spans="6:12" x14ac:dyDescent="0.35">
      <c r="F101680" s="34"/>
      <c r="J101680" s="34"/>
      <c r="K101680" s="34"/>
      <c r="L101680" s="34"/>
    </row>
    <row r="101681" spans="6:12" x14ac:dyDescent="0.35">
      <c r="F101681" s="34"/>
      <c r="J101681" s="34"/>
      <c r="K101681" s="34"/>
      <c r="L101681" s="34"/>
    </row>
    <row r="101682" spans="6:12" x14ac:dyDescent="0.35">
      <c r="F101682" s="34"/>
      <c r="J101682" s="34"/>
      <c r="K101682" s="34"/>
      <c r="L101682" s="34"/>
    </row>
    <row r="101683" spans="6:12" x14ac:dyDescent="0.35">
      <c r="F101683" s="34"/>
      <c r="J101683" s="34"/>
      <c r="K101683" s="34"/>
      <c r="L101683" s="34"/>
    </row>
    <row r="101684" spans="6:12" x14ac:dyDescent="0.35">
      <c r="F101684" s="34"/>
      <c r="J101684" s="34"/>
      <c r="K101684" s="34"/>
      <c r="L101684" s="34"/>
    </row>
    <row r="101685" spans="6:12" x14ac:dyDescent="0.35">
      <c r="F101685" s="34"/>
      <c r="J101685" s="34"/>
      <c r="K101685" s="34"/>
      <c r="L101685" s="34"/>
    </row>
    <row r="101686" spans="6:12" x14ac:dyDescent="0.35">
      <c r="F101686" s="34"/>
      <c r="J101686" s="34"/>
      <c r="K101686" s="34"/>
      <c r="L101686" s="34"/>
    </row>
    <row r="101687" spans="6:12" x14ac:dyDescent="0.35">
      <c r="F101687" s="34"/>
      <c r="J101687" s="34"/>
      <c r="K101687" s="34"/>
      <c r="L101687" s="34"/>
    </row>
    <row r="101688" spans="6:12" x14ac:dyDescent="0.35">
      <c r="F101688" s="34"/>
      <c r="J101688" s="34"/>
      <c r="K101688" s="34"/>
      <c r="L101688" s="34"/>
    </row>
    <row r="101689" spans="6:12" x14ac:dyDescent="0.35">
      <c r="F101689" s="34"/>
      <c r="J101689" s="34"/>
      <c r="K101689" s="34"/>
      <c r="L101689" s="34"/>
    </row>
    <row r="101690" spans="6:12" x14ac:dyDescent="0.35">
      <c r="F101690" s="34"/>
      <c r="J101690" s="34"/>
      <c r="K101690" s="34"/>
      <c r="L101690" s="34"/>
    </row>
    <row r="101691" spans="6:12" x14ac:dyDescent="0.35">
      <c r="F101691" s="34"/>
      <c r="J101691" s="34"/>
      <c r="K101691" s="34"/>
      <c r="L101691" s="34"/>
    </row>
    <row r="101692" spans="6:12" x14ac:dyDescent="0.35">
      <c r="F101692" s="34"/>
      <c r="J101692" s="34"/>
      <c r="K101692" s="34"/>
      <c r="L101692" s="34"/>
    </row>
    <row r="101693" spans="6:12" x14ac:dyDescent="0.35">
      <c r="F101693" s="34"/>
      <c r="J101693" s="34"/>
      <c r="K101693" s="34"/>
      <c r="L101693" s="34"/>
    </row>
    <row r="101694" spans="6:12" x14ac:dyDescent="0.35">
      <c r="F101694" s="34"/>
      <c r="J101694" s="34"/>
      <c r="K101694" s="34"/>
      <c r="L101694" s="34"/>
    </row>
    <row r="101695" spans="6:12" x14ac:dyDescent="0.35">
      <c r="F101695" s="34"/>
      <c r="J101695" s="34"/>
      <c r="K101695" s="34"/>
      <c r="L101695" s="34"/>
    </row>
    <row r="101696" spans="6:12" x14ac:dyDescent="0.35">
      <c r="F101696" s="34"/>
      <c r="J101696" s="34"/>
      <c r="K101696" s="34"/>
      <c r="L101696" s="34"/>
    </row>
    <row r="101697" spans="6:12" x14ac:dyDescent="0.35">
      <c r="F101697" s="34"/>
      <c r="J101697" s="34"/>
      <c r="K101697" s="34"/>
      <c r="L101697" s="34"/>
    </row>
    <row r="101698" spans="6:12" x14ac:dyDescent="0.35">
      <c r="F101698" s="34"/>
      <c r="J101698" s="34"/>
      <c r="K101698" s="34"/>
      <c r="L101698" s="34"/>
    </row>
    <row r="101699" spans="6:12" x14ac:dyDescent="0.35">
      <c r="F101699" s="34"/>
      <c r="J101699" s="34"/>
      <c r="K101699" s="34"/>
      <c r="L101699" s="34"/>
    </row>
    <row r="101700" spans="6:12" x14ac:dyDescent="0.35">
      <c r="F101700" s="34"/>
      <c r="J101700" s="34"/>
      <c r="K101700" s="34"/>
      <c r="L101700" s="34"/>
    </row>
    <row r="101701" spans="6:12" x14ac:dyDescent="0.35">
      <c r="F101701" s="34"/>
      <c r="J101701" s="34"/>
      <c r="K101701" s="34"/>
      <c r="L101701" s="34"/>
    </row>
    <row r="101702" spans="6:12" x14ac:dyDescent="0.35">
      <c r="F101702" s="34"/>
      <c r="J101702" s="34"/>
      <c r="K101702" s="34"/>
      <c r="L101702" s="34"/>
    </row>
    <row r="101703" spans="6:12" x14ac:dyDescent="0.35">
      <c r="F101703" s="34"/>
      <c r="J101703" s="34"/>
      <c r="K101703" s="34"/>
      <c r="L101703" s="34"/>
    </row>
    <row r="101704" spans="6:12" x14ac:dyDescent="0.35">
      <c r="F101704" s="34"/>
      <c r="J101704" s="34"/>
      <c r="K101704" s="34"/>
      <c r="L101704" s="34"/>
    </row>
    <row r="101705" spans="6:12" x14ac:dyDescent="0.35">
      <c r="F101705" s="34"/>
      <c r="J101705" s="34"/>
      <c r="K101705" s="34"/>
      <c r="L101705" s="34"/>
    </row>
    <row r="101706" spans="6:12" x14ac:dyDescent="0.35">
      <c r="F101706" s="34"/>
      <c r="J101706" s="34"/>
      <c r="K101706" s="34"/>
      <c r="L101706" s="34"/>
    </row>
    <row r="101707" spans="6:12" x14ac:dyDescent="0.35">
      <c r="F101707" s="34"/>
      <c r="J101707" s="34"/>
      <c r="K101707" s="34"/>
      <c r="L101707" s="34"/>
    </row>
    <row r="101708" spans="6:12" x14ac:dyDescent="0.35">
      <c r="F101708" s="34"/>
      <c r="J101708" s="34"/>
      <c r="K101708" s="34"/>
      <c r="L101708" s="34"/>
    </row>
    <row r="101709" spans="6:12" x14ac:dyDescent="0.35">
      <c r="F101709" s="34"/>
      <c r="J101709" s="34"/>
      <c r="K101709" s="34"/>
      <c r="L101709" s="34"/>
    </row>
    <row r="101710" spans="6:12" x14ac:dyDescent="0.35">
      <c r="F101710" s="34"/>
      <c r="J101710" s="34"/>
      <c r="K101710" s="34"/>
      <c r="L101710" s="34"/>
    </row>
    <row r="101711" spans="6:12" x14ac:dyDescent="0.35">
      <c r="F101711" s="34"/>
      <c r="J101711" s="34"/>
      <c r="K101711" s="34"/>
      <c r="L101711" s="34"/>
    </row>
    <row r="101712" spans="6:12" x14ac:dyDescent="0.35">
      <c r="F101712" s="34"/>
      <c r="J101712" s="34"/>
      <c r="K101712" s="34"/>
      <c r="L101712" s="34"/>
    </row>
    <row r="101713" spans="6:12" x14ac:dyDescent="0.35">
      <c r="F101713" s="34"/>
      <c r="J101713" s="34"/>
      <c r="K101713" s="34"/>
      <c r="L101713" s="34"/>
    </row>
    <row r="101714" spans="6:12" x14ac:dyDescent="0.35">
      <c r="F101714" s="34"/>
      <c r="J101714" s="34"/>
      <c r="K101714" s="34"/>
      <c r="L101714" s="34"/>
    </row>
    <row r="101715" spans="6:12" x14ac:dyDescent="0.35">
      <c r="F101715" s="34"/>
      <c r="J101715" s="34"/>
      <c r="K101715" s="34"/>
      <c r="L101715" s="34"/>
    </row>
    <row r="101716" spans="6:12" x14ac:dyDescent="0.35">
      <c r="F101716" s="34"/>
      <c r="J101716" s="34"/>
      <c r="K101716" s="34"/>
      <c r="L101716" s="34"/>
    </row>
    <row r="101717" spans="6:12" x14ac:dyDescent="0.35">
      <c r="F101717" s="34"/>
      <c r="J101717" s="34"/>
      <c r="K101717" s="34"/>
      <c r="L101717" s="34"/>
    </row>
    <row r="101718" spans="6:12" x14ac:dyDescent="0.35">
      <c r="F101718" s="34"/>
      <c r="J101718" s="34"/>
      <c r="K101718" s="34"/>
      <c r="L101718" s="34"/>
    </row>
    <row r="101719" spans="6:12" x14ac:dyDescent="0.35">
      <c r="F101719" s="34"/>
      <c r="J101719" s="34"/>
      <c r="K101719" s="34"/>
      <c r="L101719" s="34"/>
    </row>
    <row r="101720" spans="6:12" x14ac:dyDescent="0.35">
      <c r="F101720" s="34"/>
      <c r="J101720" s="34"/>
      <c r="K101720" s="34"/>
      <c r="L101720" s="34"/>
    </row>
    <row r="101721" spans="6:12" x14ac:dyDescent="0.35">
      <c r="F101721" s="34"/>
      <c r="J101721" s="34"/>
      <c r="K101721" s="34"/>
      <c r="L101721" s="34"/>
    </row>
    <row r="101722" spans="6:12" x14ac:dyDescent="0.35">
      <c r="F101722" s="34"/>
      <c r="J101722" s="34"/>
      <c r="K101722" s="34"/>
      <c r="L101722" s="34"/>
    </row>
    <row r="101723" spans="6:12" x14ac:dyDescent="0.35">
      <c r="F101723" s="34"/>
      <c r="J101723" s="34"/>
      <c r="K101723" s="34"/>
      <c r="L101723" s="34"/>
    </row>
    <row r="101724" spans="6:12" x14ac:dyDescent="0.35">
      <c r="F101724" s="34"/>
      <c r="J101724" s="34"/>
      <c r="K101724" s="34"/>
      <c r="L101724" s="34"/>
    </row>
    <row r="101725" spans="6:12" x14ac:dyDescent="0.35">
      <c r="F101725" s="34"/>
      <c r="J101725" s="34"/>
      <c r="K101725" s="34"/>
      <c r="L101725" s="34"/>
    </row>
    <row r="101726" spans="6:12" x14ac:dyDescent="0.35">
      <c r="F101726" s="34"/>
      <c r="J101726" s="34"/>
      <c r="K101726" s="34"/>
      <c r="L101726" s="34"/>
    </row>
    <row r="101727" spans="6:12" x14ac:dyDescent="0.35">
      <c r="F101727" s="34"/>
      <c r="J101727" s="34"/>
      <c r="K101727" s="34"/>
      <c r="L101727" s="34"/>
    </row>
    <row r="101728" spans="6:12" x14ac:dyDescent="0.35">
      <c r="F101728" s="34"/>
      <c r="J101728" s="34"/>
      <c r="K101728" s="34"/>
      <c r="L101728" s="34"/>
    </row>
    <row r="101729" spans="6:12" x14ac:dyDescent="0.35">
      <c r="F101729" s="34"/>
      <c r="J101729" s="34"/>
      <c r="K101729" s="34"/>
      <c r="L101729" s="34"/>
    </row>
    <row r="101730" spans="6:12" x14ac:dyDescent="0.35">
      <c r="F101730" s="34"/>
      <c r="J101730" s="34"/>
      <c r="K101730" s="34"/>
      <c r="L101730" s="34"/>
    </row>
    <row r="101731" spans="6:12" x14ac:dyDescent="0.35">
      <c r="F101731" s="34"/>
      <c r="J101731" s="34"/>
      <c r="K101731" s="34"/>
      <c r="L101731" s="34"/>
    </row>
    <row r="101732" spans="6:12" x14ac:dyDescent="0.35">
      <c r="F101732" s="34"/>
      <c r="J101732" s="34"/>
      <c r="K101732" s="34"/>
      <c r="L101732" s="34"/>
    </row>
    <row r="101733" spans="6:12" x14ac:dyDescent="0.35">
      <c r="F101733" s="34"/>
      <c r="J101733" s="34"/>
      <c r="K101733" s="34"/>
      <c r="L101733" s="34"/>
    </row>
    <row r="101734" spans="6:12" x14ac:dyDescent="0.35">
      <c r="F101734" s="34"/>
      <c r="J101734" s="34"/>
      <c r="K101734" s="34"/>
      <c r="L101734" s="34"/>
    </row>
    <row r="101735" spans="6:12" x14ac:dyDescent="0.35">
      <c r="F101735" s="34"/>
      <c r="J101735" s="34"/>
      <c r="K101735" s="34"/>
      <c r="L101735" s="34"/>
    </row>
    <row r="101736" spans="6:12" x14ac:dyDescent="0.35">
      <c r="F101736" s="34"/>
      <c r="J101736" s="34"/>
      <c r="K101736" s="34"/>
      <c r="L101736" s="34"/>
    </row>
    <row r="101737" spans="6:12" x14ac:dyDescent="0.35">
      <c r="F101737" s="34"/>
      <c r="J101737" s="34"/>
      <c r="K101737" s="34"/>
      <c r="L101737" s="34"/>
    </row>
    <row r="101738" spans="6:12" x14ac:dyDescent="0.35">
      <c r="F101738" s="34"/>
      <c r="J101738" s="34"/>
      <c r="K101738" s="34"/>
      <c r="L101738" s="34"/>
    </row>
    <row r="101739" spans="6:12" x14ac:dyDescent="0.35">
      <c r="F101739" s="34"/>
      <c r="J101739" s="34"/>
      <c r="K101739" s="34"/>
      <c r="L101739" s="34"/>
    </row>
    <row r="101740" spans="6:12" x14ac:dyDescent="0.35">
      <c r="F101740" s="34"/>
      <c r="J101740" s="34"/>
      <c r="K101740" s="34"/>
      <c r="L101740" s="34"/>
    </row>
    <row r="101741" spans="6:12" x14ac:dyDescent="0.35">
      <c r="F101741" s="34"/>
      <c r="J101741" s="34"/>
      <c r="K101741" s="34"/>
      <c r="L101741" s="34"/>
    </row>
    <row r="101742" spans="6:12" x14ac:dyDescent="0.35">
      <c r="F101742" s="34"/>
      <c r="J101742" s="34"/>
      <c r="K101742" s="34"/>
      <c r="L101742" s="34"/>
    </row>
    <row r="101743" spans="6:12" x14ac:dyDescent="0.35">
      <c r="F101743" s="34"/>
      <c r="J101743" s="34"/>
      <c r="K101743" s="34"/>
      <c r="L101743" s="34"/>
    </row>
    <row r="101744" spans="6:12" x14ac:dyDescent="0.35">
      <c r="F101744" s="34"/>
      <c r="J101744" s="34"/>
      <c r="K101744" s="34"/>
      <c r="L101744" s="34"/>
    </row>
    <row r="101745" spans="6:12" x14ac:dyDescent="0.35">
      <c r="F101745" s="34"/>
      <c r="J101745" s="34"/>
      <c r="K101745" s="34"/>
      <c r="L101745" s="34"/>
    </row>
    <row r="101746" spans="6:12" x14ac:dyDescent="0.35">
      <c r="F101746" s="34"/>
      <c r="J101746" s="34"/>
      <c r="K101746" s="34"/>
      <c r="L101746" s="34"/>
    </row>
    <row r="101747" spans="6:12" x14ac:dyDescent="0.35">
      <c r="F101747" s="34"/>
      <c r="J101747" s="34"/>
      <c r="K101747" s="34"/>
      <c r="L101747" s="34"/>
    </row>
    <row r="101748" spans="6:12" x14ac:dyDescent="0.35">
      <c r="F101748" s="34"/>
      <c r="J101748" s="34"/>
      <c r="K101748" s="34"/>
      <c r="L101748" s="34"/>
    </row>
    <row r="101749" spans="6:12" x14ac:dyDescent="0.35">
      <c r="F101749" s="34"/>
      <c r="J101749" s="34"/>
      <c r="K101749" s="34"/>
      <c r="L101749" s="34"/>
    </row>
    <row r="101750" spans="6:12" x14ac:dyDescent="0.35">
      <c r="F101750" s="34"/>
      <c r="J101750" s="34"/>
      <c r="K101750" s="34"/>
      <c r="L101750" s="34"/>
    </row>
    <row r="101751" spans="6:12" x14ac:dyDescent="0.35">
      <c r="F101751" s="34"/>
      <c r="J101751" s="34"/>
      <c r="K101751" s="34"/>
      <c r="L101751" s="34"/>
    </row>
    <row r="101752" spans="6:12" x14ac:dyDescent="0.35">
      <c r="F101752" s="34"/>
      <c r="J101752" s="34"/>
      <c r="K101752" s="34"/>
      <c r="L101752" s="34"/>
    </row>
    <row r="101753" spans="6:12" x14ac:dyDescent="0.35">
      <c r="F101753" s="34"/>
      <c r="J101753" s="34"/>
      <c r="K101753" s="34"/>
      <c r="L101753" s="34"/>
    </row>
    <row r="101754" spans="6:12" x14ac:dyDescent="0.35">
      <c r="F101754" s="34"/>
      <c r="J101754" s="34"/>
      <c r="K101754" s="34"/>
      <c r="L101754" s="34"/>
    </row>
    <row r="101755" spans="6:12" x14ac:dyDescent="0.35">
      <c r="F101755" s="34"/>
      <c r="J101755" s="34"/>
      <c r="K101755" s="34"/>
      <c r="L101755" s="34"/>
    </row>
    <row r="101756" spans="6:12" x14ac:dyDescent="0.35">
      <c r="F101756" s="34"/>
      <c r="J101756" s="34"/>
      <c r="K101756" s="34"/>
      <c r="L101756" s="34"/>
    </row>
    <row r="101757" spans="6:12" x14ac:dyDescent="0.35">
      <c r="F101757" s="34"/>
      <c r="J101757" s="34"/>
      <c r="K101757" s="34"/>
      <c r="L101757" s="34"/>
    </row>
    <row r="101758" spans="6:12" x14ac:dyDescent="0.35">
      <c r="F101758" s="34"/>
      <c r="J101758" s="34"/>
      <c r="K101758" s="34"/>
      <c r="L101758" s="34"/>
    </row>
    <row r="101759" spans="6:12" x14ac:dyDescent="0.35">
      <c r="F101759" s="34"/>
      <c r="J101759" s="34"/>
      <c r="K101759" s="34"/>
      <c r="L101759" s="34"/>
    </row>
    <row r="101760" spans="6:12" x14ac:dyDescent="0.35">
      <c r="F101760" s="34"/>
      <c r="J101760" s="34"/>
      <c r="K101760" s="34"/>
      <c r="L101760" s="34"/>
    </row>
    <row r="101761" spans="6:12" x14ac:dyDescent="0.35">
      <c r="F101761" s="34"/>
      <c r="J101761" s="34"/>
      <c r="K101761" s="34"/>
      <c r="L101761" s="34"/>
    </row>
    <row r="101762" spans="6:12" x14ac:dyDescent="0.35">
      <c r="F101762" s="34"/>
      <c r="J101762" s="34"/>
      <c r="K101762" s="34"/>
      <c r="L101762" s="34"/>
    </row>
    <row r="101763" spans="6:12" x14ac:dyDescent="0.35">
      <c r="F101763" s="34"/>
      <c r="J101763" s="34"/>
      <c r="K101763" s="34"/>
      <c r="L101763" s="34"/>
    </row>
    <row r="101764" spans="6:12" x14ac:dyDescent="0.35">
      <c r="F101764" s="34"/>
      <c r="J101764" s="34"/>
      <c r="K101764" s="34"/>
      <c r="L101764" s="34"/>
    </row>
    <row r="101765" spans="6:12" x14ac:dyDescent="0.35">
      <c r="F101765" s="34"/>
      <c r="J101765" s="34"/>
      <c r="K101765" s="34"/>
      <c r="L101765" s="34"/>
    </row>
    <row r="101766" spans="6:12" x14ac:dyDescent="0.35">
      <c r="F101766" s="34"/>
      <c r="J101766" s="34"/>
      <c r="K101766" s="34"/>
      <c r="L101766" s="34"/>
    </row>
    <row r="101767" spans="6:12" x14ac:dyDescent="0.35">
      <c r="F101767" s="34"/>
      <c r="J101767" s="34"/>
      <c r="K101767" s="34"/>
      <c r="L101767" s="34"/>
    </row>
    <row r="101768" spans="6:12" x14ac:dyDescent="0.35">
      <c r="F101768" s="34"/>
      <c r="J101768" s="34"/>
      <c r="K101768" s="34"/>
      <c r="L101768" s="34"/>
    </row>
    <row r="101769" spans="6:12" x14ac:dyDescent="0.35">
      <c r="F101769" s="34"/>
      <c r="J101769" s="34"/>
      <c r="K101769" s="34"/>
      <c r="L101769" s="34"/>
    </row>
    <row r="101770" spans="6:12" x14ac:dyDescent="0.35">
      <c r="F101770" s="34"/>
      <c r="J101770" s="34"/>
      <c r="K101770" s="34"/>
      <c r="L101770" s="34"/>
    </row>
    <row r="101771" spans="6:12" x14ac:dyDescent="0.35">
      <c r="F101771" s="34"/>
      <c r="J101771" s="34"/>
      <c r="K101771" s="34"/>
      <c r="L101771" s="34"/>
    </row>
    <row r="101772" spans="6:12" x14ac:dyDescent="0.35">
      <c r="F101772" s="34"/>
      <c r="J101772" s="34"/>
      <c r="K101772" s="34"/>
      <c r="L101772" s="34"/>
    </row>
    <row r="101773" spans="6:12" x14ac:dyDescent="0.35">
      <c r="F101773" s="34"/>
      <c r="J101773" s="34"/>
      <c r="K101773" s="34"/>
      <c r="L101773" s="34"/>
    </row>
    <row r="101774" spans="6:12" x14ac:dyDescent="0.35">
      <c r="F101774" s="34"/>
      <c r="J101774" s="34"/>
      <c r="K101774" s="34"/>
      <c r="L101774" s="34"/>
    </row>
    <row r="101775" spans="6:12" x14ac:dyDescent="0.35">
      <c r="F101775" s="34"/>
      <c r="J101775" s="34"/>
      <c r="K101775" s="34"/>
      <c r="L101775" s="34"/>
    </row>
    <row r="101776" spans="6:12" x14ac:dyDescent="0.35">
      <c r="F101776" s="34"/>
      <c r="J101776" s="34"/>
      <c r="K101776" s="34"/>
      <c r="L101776" s="34"/>
    </row>
    <row r="101777" spans="6:12" x14ac:dyDescent="0.35">
      <c r="F101777" s="34"/>
      <c r="J101777" s="34"/>
      <c r="K101777" s="34"/>
      <c r="L101777" s="34"/>
    </row>
    <row r="101778" spans="6:12" x14ac:dyDescent="0.35">
      <c r="F101778" s="34"/>
      <c r="J101778" s="34"/>
      <c r="K101778" s="34"/>
      <c r="L101778" s="34"/>
    </row>
    <row r="101779" spans="6:12" x14ac:dyDescent="0.35">
      <c r="F101779" s="34"/>
      <c r="J101779" s="34"/>
      <c r="K101779" s="34"/>
      <c r="L101779" s="34"/>
    </row>
    <row r="101780" spans="6:12" x14ac:dyDescent="0.35">
      <c r="F101780" s="34"/>
      <c r="J101780" s="34"/>
      <c r="K101780" s="34"/>
      <c r="L101780" s="34"/>
    </row>
    <row r="101781" spans="6:12" x14ac:dyDescent="0.35">
      <c r="F101781" s="34"/>
      <c r="J101781" s="34"/>
      <c r="K101781" s="34"/>
      <c r="L101781" s="34"/>
    </row>
    <row r="101782" spans="6:12" x14ac:dyDescent="0.35">
      <c r="F101782" s="34"/>
      <c r="J101782" s="34"/>
      <c r="K101782" s="34"/>
      <c r="L101782" s="34"/>
    </row>
    <row r="101783" spans="6:12" x14ac:dyDescent="0.35">
      <c r="F101783" s="34"/>
      <c r="J101783" s="34"/>
      <c r="K101783" s="34"/>
      <c r="L101783" s="34"/>
    </row>
    <row r="101784" spans="6:12" x14ac:dyDescent="0.35">
      <c r="F101784" s="34"/>
      <c r="J101784" s="34"/>
      <c r="K101784" s="34"/>
      <c r="L101784" s="34"/>
    </row>
    <row r="101785" spans="6:12" x14ac:dyDescent="0.35">
      <c r="F101785" s="34"/>
      <c r="J101785" s="34"/>
      <c r="K101785" s="34"/>
      <c r="L101785" s="34"/>
    </row>
    <row r="101786" spans="6:12" x14ac:dyDescent="0.35">
      <c r="F101786" s="34"/>
      <c r="J101786" s="34"/>
      <c r="K101786" s="34"/>
      <c r="L101786" s="34"/>
    </row>
    <row r="101787" spans="6:12" x14ac:dyDescent="0.35">
      <c r="F101787" s="34"/>
      <c r="J101787" s="34"/>
      <c r="K101787" s="34"/>
      <c r="L101787" s="34"/>
    </row>
    <row r="101788" spans="6:12" x14ac:dyDescent="0.35">
      <c r="F101788" s="34"/>
      <c r="J101788" s="34"/>
      <c r="K101788" s="34"/>
      <c r="L101788" s="34"/>
    </row>
    <row r="101789" spans="6:12" x14ac:dyDescent="0.35">
      <c r="F101789" s="34"/>
      <c r="J101789" s="34"/>
      <c r="K101789" s="34"/>
      <c r="L101789" s="34"/>
    </row>
    <row r="101790" spans="6:12" x14ac:dyDescent="0.35">
      <c r="F101790" s="34"/>
      <c r="J101790" s="34"/>
      <c r="K101790" s="34"/>
      <c r="L101790" s="34"/>
    </row>
    <row r="101791" spans="6:12" x14ac:dyDescent="0.35">
      <c r="F101791" s="34"/>
      <c r="J101791" s="34"/>
      <c r="K101791" s="34"/>
      <c r="L101791" s="34"/>
    </row>
    <row r="101792" spans="6:12" x14ac:dyDescent="0.35">
      <c r="F101792" s="34"/>
      <c r="J101792" s="34"/>
      <c r="K101792" s="34"/>
      <c r="L101792" s="34"/>
    </row>
    <row r="101793" spans="6:12" x14ac:dyDescent="0.35">
      <c r="F101793" s="34"/>
      <c r="J101793" s="34"/>
      <c r="K101793" s="34"/>
      <c r="L101793" s="34"/>
    </row>
    <row r="101794" spans="6:12" x14ac:dyDescent="0.35">
      <c r="F101794" s="34"/>
      <c r="J101794" s="34"/>
      <c r="K101794" s="34"/>
      <c r="L101794" s="34"/>
    </row>
    <row r="101795" spans="6:12" x14ac:dyDescent="0.35">
      <c r="F101795" s="34"/>
      <c r="J101795" s="34"/>
      <c r="K101795" s="34"/>
      <c r="L101795" s="34"/>
    </row>
    <row r="101796" spans="6:12" x14ac:dyDescent="0.35">
      <c r="F101796" s="34"/>
      <c r="J101796" s="34"/>
      <c r="K101796" s="34"/>
      <c r="L101796" s="34"/>
    </row>
    <row r="101797" spans="6:12" x14ac:dyDescent="0.35">
      <c r="F101797" s="34"/>
      <c r="J101797" s="34"/>
      <c r="K101797" s="34"/>
      <c r="L101797" s="34"/>
    </row>
    <row r="101798" spans="6:12" x14ac:dyDescent="0.35">
      <c r="F101798" s="34"/>
      <c r="J101798" s="34"/>
      <c r="K101798" s="34"/>
      <c r="L101798" s="34"/>
    </row>
    <row r="101799" spans="6:12" x14ac:dyDescent="0.35">
      <c r="F101799" s="34"/>
      <c r="J101799" s="34"/>
      <c r="K101799" s="34"/>
      <c r="L101799" s="34"/>
    </row>
    <row r="101800" spans="6:12" x14ac:dyDescent="0.35">
      <c r="F101800" s="34"/>
      <c r="J101800" s="34"/>
      <c r="K101800" s="34"/>
      <c r="L101800" s="34"/>
    </row>
    <row r="101801" spans="6:12" x14ac:dyDescent="0.35">
      <c r="F101801" s="34"/>
      <c r="J101801" s="34"/>
      <c r="K101801" s="34"/>
      <c r="L101801" s="34"/>
    </row>
    <row r="101802" spans="6:12" x14ac:dyDescent="0.35">
      <c r="F101802" s="34"/>
      <c r="J101802" s="34"/>
      <c r="K101802" s="34"/>
      <c r="L101802" s="34"/>
    </row>
    <row r="101803" spans="6:12" x14ac:dyDescent="0.35">
      <c r="F101803" s="34"/>
      <c r="J101803" s="34"/>
      <c r="K101803" s="34"/>
      <c r="L101803" s="34"/>
    </row>
    <row r="101804" spans="6:12" x14ac:dyDescent="0.35">
      <c r="F101804" s="34"/>
      <c r="J101804" s="34"/>
      <c r="K101804" s="34"/>
      <c r="L101804" s="34"/>
    </row>
    <row r="101805" spans="6:12" x14ac:dyDescent="0.35">
      <c r="F101805" s="34"/>
      <c r="J101805" s="34"/>
      <c r="K101805" s="34"/>
      <c r="L101805" s="34"/>
    </row>
    <row r="101806" spans="6:12" x14ac:dyDescent="0.35">
      <c r="F101806" s="34"/>
      <c r="J101806" s="34"/>
      <c r="K101806" s="34"/>
      <c r="L101806" s="34"/>
    </row>
    <row r="101807" spans="6:12" x14ac:dyDescent="0.35">
      <c r="F101807" s="34"/>
      <c r="J101807" s="34"/>
      <c r="K101807" s="34"/>
      <c r="L101807" s="34"/>
    </row>
    <row r="101808" spans="6:12" x14ac:dyDescent="0.35">
      <c r="F101808" s="34"/>
      <c r="J101808" s="34"/>
      <c r="K101808" s="34"/>
      <c r="L101808" s="34"/>
    </row>
    <row r="101809" spans="6:12" x14ac:dyDescent="0.35">
      <c r="F101809" s="34"/>
      <c r="J101809" s="34"/>
      <c r="K101809" s="34"/>
      <c r="L101809" s="34"/>
    </row>
    <row r="101810" spans="6:12" x14ac:dyDescent="0.35">
      <c r="F101810" s="34"/>
      <c r="J101810" s="34"/>
      <c r="K101810" s="34"/>
      <c r="L101810" s="34"/>
    </row>
    <row r="101811" spans="6:12" x14ac:dyDescent="0.35">
      <c r="F101811" s="34"/>
      <c r="J101811" s="34"/>
      <c r="K101811" s="34"/>
      <c r="L101811" s="34"/>
    </row>
    <row r="101812" spans="6:12" x14ac:dyDescent="0.35">
      <c r="F101812" s="34"/>
      <c r="J101812" s="34"/>
      <c r="K101812" s="34"/>
      <c r="L101812" s="34"/>
    </row>
    <row r="101813" spans="6:12" x14ac:dyDescent="0.35">
      <c r="F101813" s="34"/>
      <c r="J101813" s="34"/>
      <c r="K101813" s="34"/>
      <c r="L101813" s="34"/>
    </row>
    <row r="101814" spans="6:12" x14ac:dyDescent="0.35">
      <c r="F101814" s="34"/>
      <c r="J101814" s="34"/>
      <c r="K101814" s="34"/>
      <c r="L101814" s="34"/>
    </row>
    <row r="101815" spans="6:12" x14ac:dyDescent="0.35">
      <c r="F101815" s="34"/>
      <c r="J101815" s="34"/>
      <c r="K101815" s="34"/>
      <c r="L101815" s="34"/>
    </row>
    <row r="101816" spans="6:12" x14ac:dyDescent="0.35">
      <c r="F101816" s="34"/>
      <c r="J101816" s="34"/>
      <c r="K101816" s="34"/>
      <c r="L101816" s="34"/>
    </row>
    <row r="101817" spans="6:12" x14ac:dyDescent="0.35">
      <c r="F101817" s="34"/>
      <c r="J101817" s="34"/>
      <c r="K101817" s="34"/>
      <c r="L101817" s="34"/>
    </row>
    <row r="101818" spans="6:12" x14ac:dyDescent="0.35">
      <c r="F101818" s="34"/>
      <c r="J101818" s="34"/>
      <c r="K101818" s="34"/>
      <c r="L101818" s="34"/>
    </row>
    <row r="101819" spans="6:12" x14ac:dyDescent="0.35">
      <c r="F101819" s="34"/>
      <c r="J101819" s="34"/>
      <c r="K101819" s="34"/>
      <c r="L101819" s="34"/>
    </row>
    <row r="101820" spans="6:12" x14ac:dyDescent="0.35">
      <c r="F101820" s="34"/>
      <c r="J101820" s="34"/>
      <c r="K101820" s="34"/>
      <c r="L101820" s="34"/>
    </row>
    <row r="101821" spans="6:12" x14ac:dyDescent="0.35">
      <c r="F101821" s="34"/>
      <c r="J101821" s="34"/>
      <c r="K101821" s="34"/>
      <c r="L101821" s="34"/>
    </row>
    <row r="101822" spans="6:12" x14ac:dyDescent="0.35">
      <c r="F101822" s="34"/>
      <c r="J101822" s="34"/>
      <c r="K101822" s="34"/>
      <c r="L101822" s="34"/>
    </row>
    <row r="101823" spans="6:12" x14ac:dyDescent="0.35">
      <c r="F101823" s="34"/>
      <c r="J101823" s="34"/>
      <c r="K101823" s="34"/>
      <c r="L101823" s="34"/>
    </row>
    <row r="101824" spans="6:12" x14ac:dyDescent="0.35">
      <c r="F101824" s="34"/>
      <c r="J101824" s="34"/>
      <c r="K101824" s="34"/>
      <c r="L101824" s="34"/>
    </row>
    <row r="101825" spans="6:12" x14ac:dyDescent="0.35">
      <c r="F101825" s="34"/>
      <c r="J101825" s="34"/>
      <c r="K101825" s="34"/>
      <c r="L101825" s="34"/>
    </row>
    <row r="101826" spans="6:12" x14ac:dyDescent="0.35">
      <c r="F101826" s="34"/>
      <c r="J101826" s="34"/>
      <c r="K101826" s="34"/>
      <c r="L101826" s="34"/>
    </row>
    <row r="101827" spans="6:12" x14ac:dyDescent="0.35">
      <c r="F101827" s="34"/>
      <c r="J101827" s="34"/>
      <c r="K101827" s="34"/>
      <c r="L101827" s="34"/>
    </row>
    <row r="101828" spans="6:12" x14ac:dyDescent="0.35">
      <c r="F101828" s="34"/>
      <c r="J101828" s="34"/>
      <c r="K101828" s="34"/>
      <c r="L101828" s="34"/>
    </row>
    <row r="101829" spans="6:12" x14ac:dyDescent="0.35">
      <c r="F101829" s="34"/>
      <c r="J101829" s="34"/>
      <c r="K101829" s="34"/>
      <c r="L101829" s="34"/>
    </row>
    <row r="101830" spans="6:12" x14ac:dyDescent="0.35">
      <c r="F101830" s="34"/>
      <c r="J101830" s="34"/>
      <c r="K101830" s="34"/>
      <c r="L101830" s="34"/>
    </row>
    <row r="101831" spans="6:12" x14ac:dyDescent="0.35">
      <c r="F101831" s="34"/>
      <c r="J101831" s="34"/>
      <c r="K101831" s="34"/>
      <c r="L101831" s="34"/>
    </row>
    <row r="101832" spans="6:12" x14ac:dyDescent="0.35">
      <c r="F101832" s="34"/>
      <c r="J101832" s="34"/>
      <c r="K101832" s="34"/>
      <c r="L101832" s="34"/>
    </row>
    <row r="101833" spans="6:12" x14ac:dyDescent="0.35">
      <c r="F101833" s="34"/>
      <c r="J101833" s="34"/>
      <c r="K101833" s="34"/>
      <c r="L101833" s="34"/>
    </row>
    <row r="101834" spans="6:12" x14ac:dyDescent="0.35">
      <c r="F101834" s="34"/>
      <c r="J101834" s="34"/>
      <c r="K101834" s="34"/>
      <c r="L101834" s="34"/>
    </row>
    <row r="101835" spans="6:12" x14ac:dyDescent="0.35">
      <c r="F101835" s="34"/>
      <c r="J101835" s="34"/>
      <c r="K101835" s="34"/>
      <c r="L101835" s="34"/>
    </row>
    <row r="101836" spans="6:12" x14ac:dyDescent="0.35">
      <c r="F101836" s="34"/>
      <c r="J101836" s="34"/>
      <c r="K101836" s="34"/>
      <c r="L101836" s="34"/>
    </row>
    <row r="101837" spans="6:12" x14ac:dyDescent="0.35">
      <c r="F101837" s="34"/>
      <c r="J101837" s="34"/>
      <c r="K101837" s="34"/>
      <c r="L101837" s="34"/>
    </row>
    <row r="101838" spans="6:12" x14ac:dyDescent="0.35">
      <c r="F101838" s="34"/>
      <c r="J101838" s="34"/>
      <c r="K101838" s="34"/>
      <c r="L101838" s="34"/>
    </row>
    <row r="101839" spans="6:12" x14ac:dyDescent="0.35">
      <c r="F101839" s="34"/>
      <c r="J101839" s="34"/>
      <c r="K101839" s="34"/>
      <c r="L101839" s="34"/>
    </row>
    <row r="101840" spans="6:12" x14ac:dyDescent="0.35">
      <c r="F101840" s="34"/>
      <c r="J101840" s="34"/>
      <c r="K101840" s="34"/>
      <c r="L101840" s="34"/>
    </row>
    <row r="101841" spans="6:12" x14ac:dyDescent="0.35">
      <c r="F101841" s="34"/>
      <c r="J101841" s="34"/>
      <c r="K101841" s="34"/>
      <c r="L101841" s="34"/>
    </row>
    <row r="101842" spans="6:12" x14ac:dyDescent="0.35">
      <c r="F101842" s="34"/>
      <c r="J101842" s="34"/>
      <c r="K101842" s="34"/>
      <c r="L101842" s="34"/>
    </row>
    <row r="101843" spans="6:12" x14ac:dyDescent="0.35">
      <c r="F101843" s="34"/>
      <c r="J101843" s="34"/>
      <c r="K101843" s="34"/>
      <c r="L101843" s="34"/>
    </row>
    <row r="101844" spans="6:12" x14ac:dyDescent="0.35">
      <c r="F101844" s="34"/>
      <c r="J101844" s="34"/>
      <c r="K101844" s="34"/>
      <c r="L101844" s="34"/>
    </row>
    <row r="101845" spans="6:12" x14ac:dyDescent="0.35">
      <c r="F101845" s="34"/>
      <c r="J101845" s="34"/>
      <c r="K101845" s="34"/>
      <c r="L101845" s="34"/>
    </row>
    <row r="101846" spans="6:12" x14ac:dyDescent="0.35">
      <c r="F101846" s="34"/>
      <c r="J101846" s="34"/>
      <c r="K101846" s="34"/>
      <c r="L101846" s="34"/>
    </row>
    <row r="101847" spans="6:12" x14ac:dyDescent="0.35">
      <c r="F101847" s="34"/>
      <c r="J101847" s="34"/>
      <c r="K101847" s="34"/>
      <c r="L101847" s="34"/>
    </row>
    <row r="101848" spans="6:12" x14ac:dyDescent="0.35">
      <c r="F101848" s="34"/>
      <c r="J101848" s="34"/>
      <c r="K101848" s="34"/>
      <c r="L101848" s="34"/>
    </row>
    <row r="101849" spans="6:12" x14ac:dyDescent="0.35">
      <c r="F101849" s="34"/>
      <c r="J101849" s="34"/>
      <c r="K101849" s="34"/>
      <c r="L101849" s="34"/>
    </row>
    <row r="101850" spans="6:12" x14ac:dyDescent="0.35">
      <c r="F101850" s="34"/>
      <c r="J101850" s="34"/>
      <c r="K101850" s="34"/>
      <c r="L101850" s="34"/>
    </row>
    <row r="101851" spans="6:12" x14ac:dyDescent="0.35">
      <c r="F101851" s="34"/>
      <c r="J101851" s="34"/>
      <c r="K101851" s="34"/>
      <c r="L101851" s="34"/>
    </row>
    <row r="101852" spans="6:12" x14ac:dyDescent="0.35">
      <c r="F101852" s="34"/>
      <c r="J101852" s="34"/>
      <c r="K101852" s="34"/>
      <c r="L101852" s="34"/>
    </row>
    <row r="101853" spans="6:12" x14ac:dyDescent="0.35">
      <c r="F101853" s="34"/>
      <c r="J101853" s="34"/>
      <c r="K101853" s="34"/>
      <c r="L101853" s="34"/>
    </row>
    <row r="101854" spans="6:12" x14ac:dyDescent="0.35">
      <c r="F101854" s="34"/>
      <c r="J101854" s="34"/>
      <c r="K101854" s="34"/>
      <c r="L101854" s="34"/>
    </row>
    <row r="101855" spans="6:12" x14ac:dyDescent="0.35">
      <c r="F101855" s="34"/>
      <c r="J101855" s="34"/>
      <c r="K101855" s="34"/>
      <c r="L101855" s="34"/>
    </row>
    <row r="101856" spans="6:12" x14ac:dyDescent="0.35">
      <c r="F101856" s="34"/>
      <c r="J101856" s="34"/>
      <c r="K101856" s="34"/>
      <c r="L101856" s="34"/>
    </row>
    <row r="101857" spans="6:12" x14ac:dyDescent="0.35">
      <c r="F101857" s="34"/>
      <c r="J101857" s="34"/>
      <c r="K101857" s="34"/>
      <c r="L101857" s="34"/>
    </row>
    <row r="101858" spans="6:12" x14ac:dyDescent="0.35">
      <c r="F101858" s="34"/>
      <c r="J101858" s="34"/>
      <c r="K101858" s="34"/>
      <c r="L101858" s="34"/>
    </row>
    <row r="101859" spans="6:12" x14ac:dyDescent="0.35">
      <c r="F101859" s="34"/>
      <c r="J101859" s="34"/>
      <c r="K101859" s="34"/>
      <c r="L101859" s="34"/>
    </row>
    <row r="101860" spans="6:12" x14ac:dyDescent="0.35">
      <c r="F101860" s="34"/>
      <c r="J101860" s="34"/>
      <c r="K101860" s="34"/>
      <c r="L101860" s="34"/>
    </row>
    <row r="101861" spans="6:12" x14ac:dyDescent="0.35">
      <c r="F101861" s="34"/>
      <c r="J101861" s="34"/>
      <c r="K101861" s="34"/>
      <c r="L101861" s="34"/>
    </row>
    <row r="101862" spans="6:12" x14ac:dyDescent="0.35">
      <c r="F101862" s="34"/>
      <c r="J101862" s="34"/>
      <c r="K101862" s="34"/>
      <c r="L101862" s="34"/>
    </row>
    <row r="101863" spans="6:12" x14ac:dyDescent="0.35">
      <c r="F101863" s="34"/>
      <c r="J101863" s="34"/>
      <c r="K101863" s="34"/>
      <c r="L101863" s="34"/>
    </row>
    <row r="101864" spans="6:12" x14ac:dyDescent="0.35">
      <c r="F101864" s="34"/>
      <c r="J101864" s="34"/>
      <c r="K101864" s="34"/>
      <c r="L101864" s="34"/>
    </row>
    <row r="101865" spans="6:12" x14ac:dyDescent="0.35">
      <c r="F101865" s="34"/>
      <c r="J101865" s="34"/>
      <c r="K101865" s="34"/>
      <c r="L101865" s="34"/>
    </row>
    <row r="101866" spans="6:12" x14ac:dyDescent="0.35">
      <c r="F101866" s="34"/>
      <c r="J101866" s="34"/>
      <c r="K101866" s="34"/>
      <c r="L101866" s="34"/>
    </row>
    <row r="101867" spans="6:12" x14ac:dyDescent="0.35">
      <c r="F101867" s="34"/>
      <c r="J101867" s="34"/>
      <c r="K101867" s="34"/>
      <c r="L101867" s="34"/>
    </row>
    <row r="101868" spans="6:12" x14ac:dyDescent="0.35">
      <c r="F101868" s="34"/>
      <c r="J101868" s="34"/>
      <c r="K101868" s="34"/>
      <c r="L101868" s="34"/>
    </row>
    <row r="101869" spans="6:12" x14ac:dyDescent="0.35">
      <c r="F101869" s="34"/>
      <c r="J101869" s="34"/>
      <c r="K101869" s="34"/>
      <c r="L101869" s="34"/>
    </row>
    <row r="101870" spans="6:12" x14ac:dyDescent="0.35">
      <c r="F101870" s="34"/>
      <c r="J101870" s="34"/>
      <c r="K101870" s="34"/>
      <c r="L101870" s="34"/>
    </row>
    <row r="101871" spans="6:12" x14ac:dyDescent="0.35">
      <c r="F101871" s="34"/>
      <c r="J101871" s="34"/>
      <c r="K101871" s="34"/>
      <c r="L101871" s="34"/>
    </row>
    <row r="101872" spans="6:12" x14ac:dyDescent="0.35">
      <c r="F101872" s="34"/>
      <c r="J101872" s="34"/>
      <c r="K101872" s="34"/>
      <c r="L101872" s="34"/>
    </row>
    <row r="101873" spans="6:12" x14ac:dyDescent="0.35">
      <c r="F101873" s="34"/>
      <c r="J101873" s="34"/>
      <c r="K101873" s="34"/>
      <c r="L101873" s="34"/>
    </row>
    <row r="101874" spans="6:12" x14ac:dyDescent="0.35">
      <c r="F101874" s="34"/>
      <c r="J101874" s="34"/>
      <c r="K101874" s="34"/>
      <c r="L101874" s="34"/>
    </row>
    <row r="101875" spans="6:12" x14ac:dyDescent="0.35">
      <c r="F101875" s="34"/>
      <c r="J101875" s="34"/>
      <c r="K101875" s="34"/>
      <c r="L101875" s="34"/>
    </row>
    <row r="101876" spans="6:12" x14ac:dyDescent="0.35">
      <c r="F101876" s="34"/>
      <c r="J101876" s="34"/>
      <c r="K101876" s="34"/>
      <c r="L101876" s="34"/>
    </row>
    <row r="101877" spans="6:12" x14ac:dyDescent="0.35">
      <c r="F101877" s="34"/>
      <c r="J101877" s="34"/>
      <c r="K101877" s="34"/>
      <c r="L101877" s="34"/>
    </row>
    <row r="101878" spans="6:12" x14ac:dyDescent="0.35">
      <c r="F101878" s="34"/>
      <c r="J101878" s="34"/>
      <c r="K101878" s="34"/>
      <c r="L101878" s="34"/>
    </row>
    <row r="101879" spans="6:12" x14ac:dyDescent="0.35">
      <c r="F101879" s="34"/>
      <c r="J101879" s="34"/>
      <c r="K101879" s="34"/>
      <c r="L101879" s="34"/>
    </row>
    <row r="101880" spans="6:12" x14ac:dyDescent="0.35">
      <c r="F101880" s="34"/>
      <c r="J101880" s="34"/>
      <c r="K101880" s="34"/>
      <c r="L101880" s="34"/>
    </row>
    <row r="101881" spans="6:12" x14ac:dyDescent="0.35">
      <c r="F101881" s="34"/>
      <c r="J101881" s="34"/>
      <c r="K101881" s="34"/>
      <c r="L101881" s="34"/>
    </row>
    <row r="101882" spans="6:12" x14ac:dyDescent="0.35">
      <c r="F101882" s="34"/>
      <c r="J101882" s="34"/>
      <c r="K101882" s="34"/>
      <c r="L101882" s="34"/>
    </row>
    <row r="101883" spans="6:12" x14ac:dyDescent="0.35">
      <c r="F101883" s="34"/>
      <c r="J101883" s="34"/>
      <c r="K101883" s="34"/>
      <c r="L101883" s="34"/>
    </row>
    <row r="101884" spans="6:12" x14ac:dyDescent="0.35">
      <c r="F101884" s="34"/>
      <c r="J101884" s="34"/>
      <c r="K101884" s="34"/>
      <c r="L101884" s="34"/>
    </row>
    <row r="101885" spans="6:12" x14ac:dyDescent="0.35">
      <c r="F101885" s="34"/>
      <c r="J101885" s="34"/>
      <c r="K101885" s="34"/>
      <c r="L101885" s="34"/>
    </row>
    <row r="101886" spans="6:12" x14ac:dyDescent="0.35">
      <c r="F101886" s="34"/>
      <c r="J101886" s="34"/>
      <c r="K101886" s="34"/>
      <c r="L101886" s="34"/>
    </row>
    <row r="101887" spans="6:12" x14ac:dyDescent="0.35">
      <c r="F101887" s="34"/>
      <c r="J101887" s="34"/>
      <c r="K101887" s="34"/>
      <c r="L101887" s="34"/>
    </row>
    <row r="101888" spans="6:12" x14ac:dyDescent="0.35">
      <c r="F101888" s="34"/>
      <c r="J101888" s="34"/>
      <c r="K101888" s="34"/>
      <c r="L101888" s="34"/>
    </row>
    <row r="101889" spans="6:12" x14ac:dyDescent="0.35">
      <c r="F101889" s="34"/>
      <c r="J101889" s="34"/>
      <c r="K101889" s="34"/>
      <c r="L101889" s="34"/>
    </row>
    <row r="101890" spans="6:12" x14ac:dyDescent="0.35">
      <c r="F101890" s="34"/>
      <c r="J101890" s="34"/>
      <c r="K101890" s="34"/>
      <c r="L101890" s="34"/>
    </row>
    <row r="101891" spans="6:12" x14ac:dyDescent="0.35">
      <c r="F101891" s="34"/>
      <c r="J101891" s="34"/>
      <c r="K101891" s="34"/>
      <c r="L101891" s="34"/>
    </row>
    <row r="101892" spans="6:12" x14ac:dyDescent="0.35">
      <c r="F101892" s="34"/>
      <c r="J101892" s="34"/>
      <c r="K101892" s="34"/>
      <c r="L101892" s="34"/>
    </row>
    <row r="101893" spans="6:12" x14ac:dyDescent="0.35">
      <c r="F101893" s="34"/>
      <c r="J101893" s="34"/>
      <c r="K101893" s="34"/>
      <c r="L101893" s="34"/>
    </row>
    <row r="101894" spans="6:12" x14ac:dyDescent="0.35">
      <c r="F101894" s="34"/>
      <c r="J101894" s="34"/>
      <c r="K101894" s="34"/>
      <c r="L101894" s="34"/>
    </row>
    <row r="101895" spans="6:12" x14ac:dyDescent="0.35">
      <c r="F101895" s="34"/>
      <c r="J101895" s="34"/>
      <c r="K101895" s="34"/>
      <c r="L101895" s="34"/>
    </row>
    <row r="101896" spans="6:12" x14ac:dyDescent="0.35">
      <c r="F101896" s="34"/>
      <c r="J101896" s="34"/>
      <c r="K101896" s="34"/>
      <c r="L101896" s="34"/>
    </row>
    <row r="101897" spans="6:12" x14ac:dyDescent="0.35">
      <c r="F101897" s="34"/>
      <c r="J101897" s="34"/>
      <c r="K101897" s="34"/>
      <c r="L101897" s="34"/>
    </row>
    <row r="101898" spans="6:12" x14ac:dyDescent="0.35">
      <c r="F101898" s="34"/>
      <c r="J101898" s="34"/>
      <c r="K101898" s="34"/>
      <c r="L101898" s="34"/>
    </row>
    <row r="101899" spans="6:12" x14ac:dyDescent="0.35">
      <c r="F101899" s="34"/>
      <c r="J101899" s="34"/>
      <c r="K101899" s="34"/>
      <c r="L101899" s="34"/>
    </row>
    <row r="101900" spans="6:12" x14ac:dyDescent="0.35">
      <c r="F101900" s="34"/>
      <c r="J101900" s="34"/>
      <c r="K101900" s="34"/>
      <c r="L101900" s="34"/>
    </row>
    <row r="101901" spans="6:12" x14ac:dyDescent="0.35">
      <c r="F101901" s="34"/>
      <c r="J101901" s="34"/>
      <c r="K101901" s="34"/>
      <c r="L101901" s="34"/>
    </row>
    <row r="101902" spans="6:12" x14ac:dyDescent="0.35">
      <c r="F101902" s="34"/>
      <c r="J101902" s="34"/>
      <c r="K101902" s="34"/>
      <c r="L101902" s="34"/>
    </row>
    <row r="101903" spans="6:12" x14ac:dyDescent="0.35">
      <c r="F101903" s="34"/>
      <c r="J101903" s="34"/>
      <c r="K101903" s="34"/>
      <c r="L101903" s="34"/>
    </row>
    <row r="101904" spans="6:12" x14ac:dyDescent="0.35">
      <c r="F101904" s="34"/>
      <c r="J101904" s="34"/>
      <c r="K101904" s="34"/>
      <c r="L101904" s="34"/>
    </row>
    <row r="101905" spans="6:12" x14ac:dyDescent="0.35">
      <c r="F101905" s="34"/>
      <c r="J101905" s="34"/>
      <c r="K101905" s="34"/>
      <c r="L101905" s="34"/>
    </row>
    <row r="101906" spans="6:12" x14ac:dyDescent="0.35">
      <c r="F101906" s="34"/>
      <c r="J101906" s="34"/>
      <c r="K101906" s="34"/>
      <c r="L101906" s="34"/>
    </row>
    <row r="101907" spans="6:12" x14ac:dyDescent="0.35">
      <c r="F101907" s="34"/>
      <c r="J101907" s="34"/>
      <c r="K101907" s="34"/>
      <c r="L101907" s="34"/>
    </row>
    <row r="101908" spans="6:12" x14ac:dyDescent="0.35">
      <c r="F101908" s="34"/>
      <c r="J101908" s="34"/>
      <c r="K101908" s="34"/>
      <c r="L101908" s="34"/>
    </row>
    <row r="101909" spans="6:12" x14ac:dyDescent="0.35">
      <c r="F101909" s="34"/>
      <c r="J101909" s="34"/>
      <c r="K101909" s="34"/>
      <c r="L101909" s="34"/>
    </row>
    <row r="101910" spans="6:12" x14ac:dyDescent="0.35">
      <c r="F101910" s="34"/>
      <c r="J101910" s="34"/>
      <c r="K101910" s="34"/>
      <c r="L101910" s="34"/>
    </row>
    <row r="101911" spans="6:12" x14ac:dyDescent="0.35">
      <c r="F101911" s="34"/>
      <c r="J101911" s="34"/>
      <c r="K101911" s="34"/>
      <c r="L101911" s="34"/>
    </row>
    <row r="101912" spans="6:12" x14ac:dyDescent="0.35">
      <c r="F101912" s="34"/>
      <c r="J101912" s="34"/>
      <c r="K101912" s="34"/>
      <c r="L101912" s="34"/>
    </row>
    <row r="101913" spans="6:12" x14ac:dyDescent="0.35">
      <c r="F101913" s="34"/>
      <c r="J101913" s="34"/>
      <c r="K101913" s="34"/>
      <c r="L101913" s="34"/>
    </row>
    <row r="101914" spans="6:12" x14ac:dyDescent="0.35">
      <c r="F101914" s="34"/>
      <c r="J101914" s="34"/>
      <c r="K101914" s="34"/>
      <c r="L101914" s="34"/>
    </row>
    <row r="101915" spans="6:12" x14ac:dyDescent="0.35">
      <c r="F101915" s="34"/>
      <c r="J101915" s="34"/>
      <c r="K101915" s="34"/>
      <c r="L101915" s="34"/>
    </row>
    <row r="101916" spans="6:12" x14ac:dyDescent="0.35">
      <c r="F101916" s="34"/>
      <c r="J101916" s="34"/>
      <c r="K101916" s="34"/>
      <c r="L101916" s="34"/>
    </row>
    <row r="101917" spans="6:12" x14ac:dyDescent="0.35">
      <c r="F101917" s="34"/>
      <c r="J101917" s="34"/>
      <c r="K101917" s="34"/>
      <c r="L101917" s="34"/>
    </row>
    <row r="101918" spans="6:12" x14ac:dyDescent="0.35">
      <c r="F101918" s="34"/>
      <c r="J101918" s="34"/>
      <c r="K101918" s="34"/>
      <c r="L101918" s="34"/>
    </row>
    <row r="101919" spans="6:12" x14ac:dyDescent="0.35">
      <c r="F101919" s="34"/>
      <c r="J101919" s="34"/>
      <c r="K101919" s="34"/>
      <c r="L101919" s="34"/>
    </row>
    <row r="101920" spans="6:12" x14ac:dyDescent="0.35">
      <c r="F101920" s="34"/>
      <c r="J101920" s="34"/>
      <c r="K101920" s="34"/>
      <c r="L101920" s="34"/>
    </row>
    <row r="101921" spans="6:12" x14ac:dyDescent="0.35">
      <c r="F101921" s="34"/>
      <c r="J101921" s="34"/>
      <c r="K101921" s="34"/>
      <c r="L101921" s="34"/>
    </row>
    <row r="101922" spans="6:12" x14ac:dyDescent="0.35">
      <c r="F101922" s="34"/>
      <c r="J101922" s="34"/>
      <c r="K101922" s="34"/>
      <c r="L101922" s="34"/>
    </row>
    <row r="101923" spans="6:12" x14ac:dyDescent="0.35">
      <c r="F101923" s="34"/>
      <c r="J101923" s="34"/>
      <c r="K101923" s="34"/>
      <c r="L101923" s="34"/>
    </row>
    <row r="101924" spans="6:12" x14ac:dyDescent="0.35">
      <c r="F101924" s="34"/>
      <c r="J101924" s="34"/>
      <c r="K101924" s="34"/>
      <c r="L101924" s="34"/>
    </row>
    <row r="101925" spans="6:12" x14ac:dyDescent="0.35">
      <c r="F101925" s="34"/>
      <c r="J101925" s="34"/>
      <c r="K101925" s="34"/>
      <c r="L101925" s="34"/>
    </row>
    <row r="101926" spans="6:12" x14ac:dyDescent="0.35">
      <c r="F101926" s="34"/>
      <c r="J101926" s="34"/>
      <c r="K101926" s="34"/>
      <c r="L101926" s="34"/>
    </row>
    <row r="101927" spans="6:12" x14ac:dyDescent="0.35">
      <c r="F101927" s="34"/>
      <c r="J101927" s="34"/>
      <c r="K101927" s="34"/>
      <c r="L101927" s="34"/>
    </row>
    <row r="101928" spans="6:12" x14ac:dyDescent="0.35">
      <c r="F101928" s="34"/>
      <c r="J101928" s="34"/>
      <c r="K101928" s="34"/>
      <c r="L101928" s="34"/>
    </row>
    <row r="101929" spans="6:12" x14ac:dyDescent="0.35">
      <c r="F101929" s="34"/>
      <c r="J101929" s="34"/>
      <c r="K101929" s="34"/>
      <c r="L101929" s="34"/>
    </row>
    <row r="101930" spans="6:12" x14ac:dyDescent="0.35">
      <c r="F101930" s="34"/>
      <c r="J101930" s="34"/>
      <c r="K101930" s="34"/>
      <c r="L101930" s="34"/>
    </row>
    <row r="101931" spans="6:12" x14ac:dyDescent="0.35">
      <c r="F101931" s="34"/>
      <c r="J101931" s="34"/>
      <c r="K101931" s="34"/>
      <c r="L101931" s="34"/>
    </row>
    <row r="101932" spans="6:12" x14ac:dyDescent="0.35">
      <c r="F101932" s="34"/>
      <c r="J101932" s="34"/>
      <c r="K101932" s="34"/>
      <c r="L101932" s="34"/>
    </row>
    <row r="101933" spans="6:12" x14ac:dyDescent="0.35">
      <c r="F101933" s="34"/>
      <c r="J101933" s="34"/>
      <c r="K101933" s="34"/>
      <c r="L101933" s="34"/>
    </row>
    <row r="101934" spans="6:12" x14ac:dyDescent="0.35">
      <c r="F101934" s="34"/>
      <c r="J101934" s="34"/>
      <c r="K101934" s="34"/>
      <c r="L101934" s="34"/>
    </row>
    <row r="101935" spans="6:12" x14ac:dyDescent="0.35">
      <c r="F101935" s="34"/>
      <c r="J101935" s="34"/>
      <c r="K101935" s="34"/>
      <c r="L101935" s="34"/>
    </row>
    <row r="101936" spans="6:12" x14ac:dyDescent="0.35">
      <c r="F101936" s="34"/>
      <c r="J101936" s="34"/>
      <c r="K101936" s="34"/>
      <c r="L101936" s="34"/>
    </row>
    <row r="101937" spans="6:12" x14ac:dyDescent="0.35">
      <c r="F101937" s="34"/>
      <c r="J101937" s="34"/>
      <c r="K101937" s="34"/>
      <c r="L101937" s="34"/>
    </row>
    <row r="101938" spans="6:12" x14ac:dyDescent="0.35">
      <c r="F101938" s="34"/>
      <c r="J101938" s="34"/>
      <c r="K101938" s="34"/>
      <c r="L101938" s="34"/>
    </row>
    <row r="101939" spans="6:12" x14ac:dyDescent="0.35">
      <c r="F101939" s="34"/>
      <c r="J101939" s="34"/>
      <c r="K101939" s="34"/>
      <c r="L101939" s="34"/>
    </row>
    <row r="101940" spans="6:12" x14ac:dyDescent="0.35">
      <c r="F101940" s="34"/>
      <c r="J101940" s="34"/>
      <c r="K101940" s="34"/>
      <c r="L101940" s="34"/>
    </row>
    <row r="101941" spans="6:12" x14ac:dyDescent="0.35">
      <c r="F101941" s="34"/>
      <c r="J101941" s="34"/>
      <c r="K101941" s="34"/>
      <c r="L101941" s="34"/>
    </row>
    <row r="101942" spans="6:12" x14ac:dyDescent="0.35">
      <c r="F101942" s="34"/>
      <c r="J101942" s="34"/>
      <c r="K101942" s="34"/>
      <c r="L101942" s="34"/>
    </row>
    <row r="101943" spans="6:12" x14ac:dyDescent="0.35">
      <c r="F101943" s="34"/>
      <c r="J101943" s="34"/>
      <c r="K101943" s="34"/>
      <c r="L101943" s="34"/>
    </row>
    <row r="101944" spans="6:12" x14ac:dyDescent="0.35">
      <c r="F101944" s="34"/>
      <c r="J101944" s="34"/>
      <c r="K101944" s="34"/>
      <c r="L101944" s="34"/>
    </row>
    <row r="101945" spans="6:12" x14ac:dyDescent="0.35">
      <c r="F101945" s="34"/>
      <c r="J101945" s="34"/>
      <c r="K101945" s="34"/>
      <c r="L101945" s="34"/>
    </row>
    <row r="101946" spans="6:12" x14ac:dyDescent="0.35">
      <c r="F101946" s="34"/>
      <c r="J101946" s="34"/>
      <c r="K101946" s="34"/>
      <c r="L101946" s="34"/>
    </row>
    <row r="101947" spans="6:12" x14ac:dyDescent="0.35">
      <c r="F101947" s="34"/>
      <c r="J101947" s="34"/>
      <c r="K101947" s="34"/>
      <c r="L101947" s="34"/>
    </row>
    <row r="101948" spans="6:12" x14ac:dyDescent="0.35">
      <c r="F101948" s="34"/>
      <c r="J101948" s="34"/>
      <c r="K101948" s="34"/>
      <c r="L101948" s="34"/>
    </row>
    <row r="101949" spans="6:12" x14ac:dyDescent="0.35">
      <c r="F101949" s="34"/>
      <c r="J101949" s="34"/>
      <c r="K101949" s="34"/>
      <c r="L101949" s="34"/>
    </row>
    <row r="101950" spans="6:12" x14ac:dyDescent="0.35">
      <c r="F101950" s="34"/>
      <c r="J101950" s="34"/>
      <c r="K101950" s="34"/>
      <c r="L101950" s="34"/>
    </row>
    <row r="101951" spans="6:12" x14ac:dyDescent="0.35">
      <c r="F101951" s="34"/>
      <c r="J101951" s="34"/>
      <c r="K101951" s="34"/>
      <c r="L101951" s="34"/>
    </row>
    <row r="101952" spans="6:12" x14ac:dyDescent="0.35">
      <c r="F101952" s="34"/>
      <c r="J101952" s="34"/>
      <c r="K101952" s="34"/>
      <c r="L101952" s="34"/>
    </row>
    <row r="101953" spans="6:12" x14ac:dyDescent="0.35">
      <c r="F101953" s="34"/>
      <c r="J101953" s="34"/>
      <c r="K101953" s="34"/>
      <c r="L101953" s="34"/>
    </row>
    <row r="101954" spans="6:12" x14ac:dyDescent="0.35">
      <c r="F101954" s="34"/>
      <c r="J101954" s="34"/>
      <c r="K101954" s="34"/>
      <c r="L101954" s="34"/>
    </row>
    <row r="101955" spans="6:12" x14ac:dyDescent="0.35">
      <c r="F101955" s="34"/>
      <c r="J101955" s="34"/>
      <c r="K101955" s="34"/>
      <c r="L101955" s="34"/>
    </row>
    <row r="101956" spans="6:12" x14ac:dyDescent="0.35">
      <c r="F101956" s="34"/>
      <c r="J101956" s="34"/>
      <c r="K101956" s="34"/>
      <c r="L101956" s="34"/>
    </row>
    <row r="101957" spans="6:12" x14ac:dyDescent="0.35">
      <c r="F101957" s="34"/>
      <c r="J101957" s="34"/>
      <c r="K101957" s="34"/>
      <c r="L101957" s="34"/>
    </row>
    <row r="101958" spans="6:12" x14ac:dyDescent="0.35">
      <c r="F101958" s="34"/>
      <c r="J101958" s="34"/>
      <c r="K101958" s="34"/>
      <c r="L101958" s="34"/>
    </row>
    <row r="101959" spans="6:12" x14ac:dyDescent="0.35">
      <c r="F101959" s="34"/>
      <c r="J101959" s="34"/>
      <c r="K101959" s="34"/>
      <c r="L101959" s="34"/>
    </row>
    <row r="101960" spans="6:12" x14ac:dyDescent="0.35">
      <c r="F101960" s="34"/>
      <c r="J101960" s="34"/>
      <c r="K101960" s="34"/>
      <c r="L101960" s="34"/>
    </row>
    <row r="101961" spans="6:12" x14ac:dyDescent="0.35">
      <c r="F101961" s="34"/>
      <c r="J101961" s="34"/>
      <c r="K101961" s="34"/>
      <c r="L101961" s="34"/>
    </row>
    <row r="101962" spans="6:12" x14ac:dyDescent="0.35">
      <c r="F101962" s="34"/>
      <c r="J101962" s="34"/>
      <c r="K101962" s="34"/>
      <c r="L101962" s="34"/>
    </row>
    <row r="101963" spans="6:12" x14ac:dyDescent="0.35">
      <c r="F101963" s="34"/>
      <c r="J101963" s="34"/>
      <c r="K101963" s="34"/>
      <c r="L101963" s="34"/>
    </row>
    <row r="101964" spans="6:12" x14ac:dyDescent="0.35">
      <c r="F101964" s="34"/>
      <c r="J101964" s="34"/>
      <c r="K101964" s="34"/>
      <c r="L101964" s="34"/>
    </row>
    <row r="101965" spans="6:12" x14ac:dyDescent="0.35">
      <c r="F101965" s="34"/>
      <c r="J101965" s="34"/>
      <c r="K101965" s="34"/>
      <c r="L101965" s="34"/>
    </row>
    <row r="101966" spans="6:12" x14ac:dyDescent="0.35">
      <c r="F101966" s="34"/>
      <c r="J101966" s="34"/>
      <c r="K101966" s="34"/>
      <c r="L101966" s="34"/>
    </row>
    <row r="101967" spans="6:12" x14ac:dyDescent="0.35">
      <c r="F101967" s="34"/>
      <c r="J101967" s="34"/>
      <c r="K101967" s="34"/>
      <c r="L101967" s="34"/>
    </row>
    <row r="101968" spans="6:12" x14ac:dyDescent="0.35">
      <c r="F101968" s="34"/>
      <c r="J101968" s="34"/>
      <c r="K101968" s="34"/>
      <c r="L101968" s="34"/>
    </row>
    <row r="101969" spans="6:12" x14ac:dyDescent="0.35">
      <c r="F101969" s="34"/>
      <c r="J101969" s="34"/>
      <c r="K101969" s="34"/>
      <c r="L101969" s="34"/>
    </row>
    <row r="101970" spans="6:12" x14ac:dyDescent="0.35">
      <c r="F101970" s="34"/>
      <c r="J101970" s="34"/>
      <c r="K101970" s="34"/>
      <c r="L101970" s="34"/>
    </row>
    <row r="101971" spans="6:12" x14ac:dyDescent="0.35">
      <c r="F101971" s="34"/>
      <c r="J101971" s="34"/>
      <c r="K101971" s="34"/>
      <c r="L101971" s="34"/>
    </row>
    <row r="101972" spans="6:12" x14ac:dyDescent="0.35">
      <c r="F101972" s="34"/>
      <c r="J101972" s="34"/>
      <c r="K101972" s="34"/>
      <c r="L101972" s="34"/>
    </row>
    <row r="101973" spans="6:12" x14ac:dyDescent="0.35">
      <c r="F101973" s="34"/>
      <c r="J101973" s="34"/>
      <c r="K101973" s="34"/>
      <c r="L101973" s="34"/>
    </row>
    <row r="101974" spans="6:12" x14ac:dyDescent="0.35">
      <c r="F101974" s="34"/>
      <c r="J101974" s="34"/>
      <c r="K101974" s="34"/>
      <c r="L101974" s="34"/>
    </row>
    <row r="101975" spans="6:12" x14ac:dyDescent="0.35">
      <c r="F101975" s="34"/>
      <c r="J101975" s="34"/>
      <c r="K101975" s="34"/>
      <c r="L101975" s="34"/>
    </row>
    <row r="101976" spans="6:12" x14ac:dyDescent="0.35">
      <c r="F101976" s="34"/>
      <c r="J101976" s="34"/>
      <c r="K101976" s="34"/>
      <c r="L101976" s="34"/>
    </row>
    <row r="101977" spans="6:12" x14ac:dyDescent="0.35">
      <c r="F101977" s="34"/>
      <c r="J101977" s="34"/>
      <c r="K101977" s="34"/>
      <c r="L101977" s="34"/>
    </row>
    <row r="101978" spans="6:12" x14ac:dyDescent="0.35">
      <c r="F101978" s="34"/>
      <c r="J101978" s="34"/>
      <c r="K101978" s="34"/>
      <c r="L101978" s="34"/>
    </row>
    <row r="101979" spans="6:12" x14ac:dyDescent="0.35">
      <c r="F101979" s="34"/>
      <c r="J101979" s="34"/>
      <c r="K101979" s="34"/>
      <c r="L101979" s="34"/>
    </row>
    <row r="101980" spans="6:12" x14ac:dyDescent="0.35">
      <c r="F101980" s="34"/>
      <c r="J101980" s="34"/>
      <c r="K101980" s="34"/>
      <c r="L101980" s="34"/>
    </row>
    <row r="101981" spans="6:12" x14ac:dyDescent="0.35">
      <c r="F101981" s="34"/>
      <c r="J101981" s="34"/>
      <c r="K101981" s="34"/>
      <c r="L101981" s="34"/>
    </row>
    <row r="101982" spans="6:12" x14ac:dyDescent="0.35">
      <c r="F101982" s="34"/>
      <c r="J101982" s="34"/>
      <c r="K101982" s="34"/>
      <c r="L101982" s="34"/>
    </row>
    <row r="101983" spans="6:12" x14ac:dyDescent="0.35">
      <c r="F101983" s="34"/>
      <c r="J101983" s="34"/>
      <c r="K101983" s="34"/>
      <c r="L101983" s="34"/>
    </row>
    <row r="101984" spans="6:12" x14ac:dyDescent="0.35">
      <c r="F101984" s="34"/>
      <c r="J101984" s="34"/>
      <c r="K101984" s="34"/>
      <c r="L101984" s="34"/>
    </row>
    <row r="101985" spans="6:12" x14ac:dyDescent="0.35">
      <c r="F101985" s="34"/>
      <c r="J101985" s="34"/>
      <c r="K101985" s="34"/>
      <c r="L101985" s="34"/>
    </row>
    <row r="101986" spans="6:12" x14ac:dyDescent="0.35">
      <c r="F101986" s="34"/>
      <c r="J101986" s="34"/>
      <c r="K101986" s="34"/>
      <c r="L101986" s="34"/>
    </row>
    <row r="101987" spans="6:12" x14ac:dyDescent="0.35">
      <c r="F101987" s="34"/>
      <c r="J101987" s="34"/>
      <c r="K101987" s="34"/>
      <c r="L101987" s="34"/>
    </row>
    <row r="101988" spans="6:12" x14ac:dyDescent="0.35">
      <c r="F101988" s="34"/>
      <c r="J101988" s="34"/>
      <c r="K101988" s="34"/>
      <c r="L101988" s="34"/>
    </row>
    <row r="101989" spans="6:12" x14ac:dyDescent="0.35">
      <c r="F101989" s="34"/>
      <c r="J101989" s="34"/>
      <c r="K101989" s="34"/>
      <c r="L101989" s="34"/>
    </row>
    <row r="101990" spans="6:12" x14ac:dyDescent="0.35">
      <c r="F101990" s="34"/>
      <c r="J101990" s="34"/>
      <c r="K101990" s="34"/>
      <c r="L101990" s="34"/>
    </row>
    <row r="101991" spans="6:12" x14ac:dyDescent="0.35">
      <c r="F101991" s="34"/>
      <c r="J101991" s="34"/>
      <c r="K101991" s="34"/>
      <c r="L101991" s="34"/>
    </row>
    <row r="101992" spans="6:12" x14ac:dyDescent="0.35">
      <c r="F101992" s="34"/>
      <c r="J101992" s="34"/>
      <c r="K101992" s="34"/>
      <c r="L101992" s="34"/>
    </row>
    <row r="101993" spans="6:12" x14ac:dyDescent="0.35">
      <c r="F101993" s="34"/>
      <c r="J101993" s="34"/>
      <c r="K101993" s="34"/>
      <c r="L101993" s="34"/>
    </row>
    <row r="101994" spans="6:12" x14ac:dyDescent="0.35">
      <c r="F101994" s="34"/>
      <c r="J101994" s="34"/>
      <c r="K101994" s="34"/>
      <c r="L101994" s="34"/>
    </row>
    <row r="101995" spans="6:12" x14ac:dyDescent="0.35">
      <c r="F101995" s="34"/>
      <c r="J101995" s="34"/>
      <c r="K101995" s="34"/>
      <c r="L101995" s="34"/>
    </row>
    <row r="101996" spans="6:12" x14ac:dyDescent="0.35">
      <c r="F101996" s="34"/>
      <c r="J101996" s="34"/>
      <c r="K101996" s="34"/>
      <c r="L101996" s="34"/>
    </row>
    <row r="101997" spans="6:12" x14ac:dyDescent="0.35">
      <c r="F101997" s="34"/>
      <c r="J101997" s="34"/>
      <c r="K101997" s="34"/>
      <c r="L101997" s="34"/>
    </row>
    <row r="101998" spans="6:12" x14ac:dyDescent="0.35">
      <c r="F101998" s="34"/>
      <c r="J101998" s="34"/>
      <c r="K101998" s="34"/>
      <c r="L101998" s="34"/>
    </row>
    <row r="101999" spans="6:12" x14ac:dyDescent="0.35">
      <c r="F101999" s="34"/>
      <c r="J101999" s="34"/>
      <c r="K101999" s="34"/>
      <c r="L101999" s="34"/>
    </row>
    <row r="102000" spans="6:12" x14ac:dyDescent="0.35">
      <c r="F102000" s="34"/>
      <c r="J102000" s="34"/>
      <c r="K102000" s="34"/>
      <c r="L102000" s="34"/>
    </row>
    <row r="102001" spans="6:12" x14ac:dyDescent="0.35">
      <c r="F102001" s="34"/>
      <c r="J102001" s="34"/>
      <c r="K102001" s="34"/>
      <c r="L102001" s="34"/>
    </row>
    <row r="102002" spans="6:12" x14ac:dyDescent="0.35">
      <c r="F102002" s="34"/>
      <c r="J102002" s="34"/>
      <c r="K102002" s="34"/>
      <c r="L102002" s="34"/>
    </row>
    <row r="102003" spans="6:12" x14ac:dyDescent="0.35">
      <c r="F102003" s="34"/>
      <c r="J102003" s="34"/>
      <c r="K102003" s="34"/>
      <c r="L102003" s="34"/>
    </row>
    <row r="102004" spans="6:12" x14ac:dyDescent="0.35">
      <c r="F102004" s="34"/>
      <c r="J102004" s="34"/>
      <c r="K102004" s="34"/>
      <c r="L102004" s="34"/>
    </row>
    <row r="102005" spans="6:12" x14ac:dyDescent="0.35">
      <c r="F102005" s="34"/>
      <c r="J102005" s="34"/>
      <c r="K102005" s="34"/>
      <c r="L102005" s="34"/>
    </row>
    <row r="102006" spans="6:12" x14ac:dyDescent="0.35">
      <c r="F102006" s="34"/>
      <c r="J102006" s="34"/>
      <c r="K102006" s="34"/>
      <c r="L102006" s="34"/>
    </row>
    <row r="102007" spans="6:12" x14ac:dyDescent="0.35">
      <c r="F102007" s="34"/>
      <c r="J102007" s="34"/>
      <c r="K102007" s="34"/>
      <c r="L102007" s="34"/>
    </row>
    <row r="102008" spans="6:12" x14ac:dyDescent="0.35">
      <c r="F102008" s="34"/>
      <c r="J102008" s="34"/>
      <c r="K102008" s="34"/>
      <c r="L102008" s="34"/>
    </row>
    <row r="102009" spans="6:12" x14ac:dyDescent="0.35">
      <c r="F102009" s="34"/>
      <c r="J102009" s="34"/>
      <c r="K102009" s="34"/>
      <c r="L102009" s="34"/>
    </row>
    <row r="102010" spans="6:12" x14ac:dyDescent="0.35">
      <c r="F102010" s="34"/>
      <c r="J102010" s="34"/>
      <c r="K102010" s="34"/>
      <c r="L102010" s="34"/>
    </row>
    <row r="102011" spans="6:12" x14ac:dyDescent="0.35">
      <c r="F102011" s="34"/>
      <c r="J102011" s="34"/>
      <c r="K102011" s="34"/>
      <c r="L102011" s="34"/>
    </row>
    <row r="102012" spans="6:12" x14ac:dyDescent="0.35">
      <c r="F102012" s="34"/>
      <c r="J102012" s="34"/>
      <c r="K102012" s="34"/>
      <c r="L102012" s="34"/>
    </row>
    <row r="102013" spans="6:12" x14ac:dyDescent="0.35">
      <c r="F102013" s="34"/>
      <c r="J102013" s="34"/>
      <c r="K102013" s="34"/>
      <c r="L102013" s="34"/>
    </row>
    <row r="102014" spans="6:12" x14ac:dyDescent="0.35">
      <c r="F102014" s="34"/>
      <c r="J102014" s="34"/>
      <c r="K102014" s="34"/>
      <c r="L102014" s="34"/>
    </row>
    <row r="102015" spans="6:12" x14ac:dyDescent="0.35">
      <c r="F102015" s="34"/>
      <c r="J102015" s="34"/>
      <c r="K102015" s="34"/>
      <c r="L102015" s="34"/>
    </row>
    <row r="102016" spans="6:12" x14ac:dyDescent="0.35">
      <c r="F102016" s="34"/>
      <c r="J102016" s="34"/>
      <c r="K102016" s="34"/>
      <c r="L102016" s="34"/>
    </row>
    <row r="102017" spans="6:12" x14ac:dyDescent="0.35">
      <c r="F102017" s="34"/>
      <c r="J102017" s="34"/>
      <c r="K102017" s="34"/>
      <c r="L102017" s="34"/>
    </row>
    <row r="102018" spans="6:12" x14ac:dyDescent="0.35">
      <c r="F102018" s="34"/>
      <c r="J102018" s="34"/>
      <c r="K102018" s="34"/>
      <c r="L102018" s="34"/>
    </row>
    <row r="102019" spans="6:12" x14ac:dyDescent="0.35">
      <c r="F102019" s="34"/>
      <c r="J102019" s="34"/>
      <c r="K102019" s="34"/>
      <c r="L102019" s="34"/>
    </row>
    <row r="102020" spans="6:12" x14ac:dyDescent="0.35">
      <c r="F102020" s="34"/>
      <c r="J102020" s="34"/>
      <c r="K102020" s="34"/>
      <c r="L102020" s="34"/>
    </row>
    <row r="102021" spans="6:12" x14ac:dyDescent="0.35">
      <c r="F102021" s="34"/>
      <c r="J102021" s="34"/>
      <c r="K102021" s="34"/>
      <c r="L102021" s="34"/>
    </row>
    <row r="102022" spans="6:12" x14ac:dyDescent="0.35">
      <c r="F102022" s="34"/>
      <c r="J102022" s="34"/>
      <c r="K102022" s="34"/>
      <c r="L102022" s="34"/>
    </row>
    <row r="102023" spans="6:12" x14ac:dyDescent="0.35">
      <c r="F102023" s="34"/>
      <c r="J102023" s="34"/>
      <c r="K102023" s="34"/>
      <c r="L102023" s="34"/>
    </row>
    <row r="102024" spans="6:12" x14ac:dyDescent="0.35">
      <c r="F102024" s="34"/>
      <c r="J102024" s="34"/>
      <c r="K102024" s="34"/>
      <c r="L102024" s="34"/>
    </row>
    <row r="102025" spans="6:12" x14ac:dyDescent="0.35">
      <c r="F102025" s="34"/>
      <c r="J102025" s="34"/>
      <c r="K102025" s="34"/>
      <c r="L102025" s="34"/>
    </row>
    <row r="102026" spans="6:12" x14ac:dyDescent="0.35">
      <c r="F102026" s="34"/>
      <c r="J102026" s="34"/>
      <c r="K102026" s="34"/>
      <c r="L102026" s="34"/>
    </row>
    <row r="102027" spans="6:12" x14ac:dyDescent="0.35">
      <c r="F102027" s="34"/>
      <c r="J102027" s="34"/>
      <c r="K102027" s="34"/>
      <c r="L102027" s="34"/>
    </row>
    <row r="102028" spans="6:12" x14ac:dyDescent="0.35">
      <c r="F102028" s="34"/>
      <c r="J102028" s="34"/>
      <c r="K102028" s="34"/>
      <c r="L102028" s="34"/>
    </row>
    <row r="102029" spans="6:12" x14ac:dyDescent="0.35">
      <c r="F102029" s="34"/>
      <c r="J102029" s="34"/>
      <c r="K102029" s="34"/>
      <c r="L102029" s="34"/>
    </row>
    <row r="102030" spans="6:12" x14ac:dyDescent="0.35">
      <c r="F102030" s="34"/>
      <c r="J102030" s="34"/>
      <c r="K102030" s="34"/>
      <c r="L102030" s="34"/>
    </row>
    <row r="102031" spans="6:12" x14ac:dyDescent="0.35">
      <c r="F102031" s="34"/>
      <c r="J102031" s="34"/>
      <c r="K102031" s="34"/>
      <c r="L102031" s="34"/>
    </row>
    <row r="102032" spans="6:12" x14ac:dyDescent="0.35">
      <c r="F102032" s="34"/>
      <c r="J102032" s="34"/>
      <c r="K102032" s="34"/>
      <c r="L102032" s="34"/>
    </row>
    <row r="102033" spans="6:12" x14ac:dyDescent="0.35">
      <c r="F102033" s="34"/>
      <c r="J102033" s="34"/>
      <c r="K102033" s="34"/>
      <c r="L102033" s="34"/>
    </row>
    <row r="102034" spans="6:12" x14ac:dyDescent="0.35">
      <c r="F102034" s="34"/>
      <c r="J102034" s="34"/>
      <c r="K102034" s="34"/>
      <c r="L102034" s="34"/>
    </row>
    <row r="102035" spans="6:12" x14ac:dyDescent="0.35">
      <c r="F102035" s="34"/>
      <c r="J102035" s="34"/>
      <c r="K102035" s="34"/>
      <c r="L102035" s="34"/>
    </row>
    <row r="102036" spans="6:12" x14ac:dyDescent="0.35">
      <c r="F102036" s="34"/>
      <c r="J102036" s="34"/>
      <c r="K102036" s="34"/>
      <c r="L102036" s="34"/>
    </row>
    <row r="102037" spans="6:12" x14ac:dyDescent="0.35">
      <c r="F102037" s="34"/>
      <c r="J102037" s="34"/>
      <c r="K102037" s="34"/>
      <c r="L102037" s="34"/>
    </row>
    <row r="102038" spans="6:12" x14ac:dyDescent="0.35">
      <c r="F102038" s="34"/>
      <c r="J102038" s="34"/>
      <c r="K102038" s="34"/>
      <c r="L102038" s="34"/>
    </row>
    <row r="102039" spans="6:12" x14ac:dyDescent="0.35">
      <c r="F102039" s="34"/>
      <c r="J102039" s="34"/>
      <c r="K102039" s="34"/>
      <c r="L102039" s="34"/>
    </row>
    <row r="102040" spans="6:12" x14ac:dyDescent="0.35">
      <c r="F102040" s="34"/>
      <c r="J102040" s="34"/>
      <c r="K102040" s="34"/>
      <c r="L102040" s="34"/>
    </row>
    <row r="102041" spans="6:12" x14ac:dyDescent="0.35">
      <c r="F102041" s="34"/>
      <c r="J102041" s="34"/>
      <c r="K102041" s="34"/>
      <c r="L102041" s="34"/>
    </row>
    <row r="102042" spans="6:12" x14ac:dyDescent="0.35">
      <c r="F102042" s="34"/>
      <c r="J102042" s="34"/>
      <c r="K102042" s="34"/>
      <c r="L102042" s="34"/>
    </row>
    <row r="102043" spans="6:12" x14ac:dyDescent="0.35">
      <c r="F102043" s="34"/>
      <c r="J102043" s="34"/>
      <c r="K102043" s="34"/>
      <c r="L102043" s="34"/>
    </row>
    <row r="102044" spans="6:12" x14ac:dyDescent="0.35">
      <c r="F102044" s="34"/>
      <c r="J102044" s="34"/>
      <c r="K102044" s="34"/>
      <c r="L102044" s="34"/>
    </row>
    <row r="102045" spans="6:12" x14ac:dyDescent="0.35">
      <c r="F102045" s="34"/>
      <c r="J102045" s="34"/>
      <c r="K102045" s="34"/>
      <c r="L102045" s="34"/>
    </row>
    <row r="102046" spans="6:12" x14ac:dyDescent="0.35">
      <c r="F102046" s="34"/>
      <c r="J102046" s="34"/>
      <c r="K102046" s="34"/>
      <c r="L102046" s="34"/>
    </row>
    <row r="102047" spans="6:12" x14ac:dyDescent="0.35">
      <c r="F102047" s="34"/>
      <c r="J102047" s="34"/>
      <c r="K102047" s="34"/>
      <c r="L102047" s="34"/>
    </row>
    <row r="102048" spans="6:12" x14ac:dyDescent="0.35">
      <c r="F102048" s="34"/>
      <c r="J102048" s="34"/>
      <c r="K102048" s="34"/>
      <c r="L102048" s="34"/>
    </row>
    <row r="102049" spans="6:12" x14ac:dyDescent="0.35">
      <c r="F102049" s="34"/>
      <c r="J102049" s="34"/>
      <c r="K102049" s="34"/>
      <c r="L102049" s="34"/>
    </row>
    <row r="102050" spans="6:12" x14ac:dyDescent="0.35">
      <c r="F102050" s="34"/>
      <c r="J102050" s="34"/>
      <c r="K102050" s="34"/>
      <c r="L102050" s="34"/>
    </row>
    <row r="102051" spans="6:12" x14ac:dyDescent="0.35">
      <c r="F102051" s="34"/>
      <c r="J102051" s="34"/>
      <c r="K102051" s="34"/>
      <c r="L102051" s="34"/>
    </row>
    <row r="102052" spans="6:12" x14ac:dyDescent="0.35">
      <c r="F102052" s="34"/>
      <c r="J102052" s="34"/>
      <c r="K102052" s="34"/>
      <c r="L102052" s="34"/>
    </row>
    <row r="102053" spans="6:12" x14ac:dyDescent="0.35">
      <c r="F102053" s="34"/>
      <c r="J102053" s="34"/>
      <c r="K102053" s="34"/>
      <c r="L102053" s="34"/>
    </row>
    <row r="102054" spans="6:12" x14ac:dyDescent="0.35">
      <c r="F102054" s="34"/>
      <c r="J102054" s="34"/>
      <c r="K102054" s="34"/>
      <c r="L102054" s="34"/>
    </row>
    <row r="102055" spans="6:12" x14ac:dyDescent="0.35">
      <c r="F102055" s="34"/>
      <c r="J102055" s="34"/>
      <c r="K102055" s="34"/>
      <c r="L102055" s="34"/>
    </row>
    <row r="102056" spans="6:12" x14ac:dyDescent="0.35">
      <c r="F102056" s="34"/>
      <c r="J102056" s="34"/>
      <c r="K102056" s="34"/>
      <c r="L102056" s="34"/>
    </row>
    <row r="102057" spans="6:12" x14ac:dyDescent="0.35">
      <c r="F102057" s="34"/>
      <c r="J102057" s="34"/>
      <c r="K102057" s="34"/>
      <c r="L102057" s="34"/>
    </row>
    <row r="102058" spans="6:12" x14ac:dyDescent="0.35">
      <c r="F102058" s="34"/>
      <c r="J102058" s="34"/>
      <c r="K102058" s="34"/>
      <c r="L102058" s="34"/>
    </row>
    <row r="102059" spans="6:12" x14ac:dyDescent="0.35">
      <c r="F102059" s="34"/>
      <c r="J102059" s="34"/>
      <c r="K102059" s="34"/>
      <c r="L102059" s="34"/>
    </row>
    <row r="102060" spans="6:12" x14ac:dyDescent="0.35">
      <c r="F102060" s="34"/>
      <c r="J102060" s="34"/>
      <c r="K102060" s="34"/>
      <c r="L102060" s="34"/>
    </row>
    <row r="102061" spans="6:12" x14ac:dyDescent="0.35">
      <c r="F102061" s="34"/>
      <c r="J102061" s="34"/>
      <c r="K102061" s="34"/>
      <c r="L102061" s="34"/>
    </row>
    <row r="102062" spans="6:12" x14ac:dyDescent="0.35">
      <c r="F102062" s="34"/>
      <c r="J102062" s="34"/>
      <c r="K102062" s="34"/>
      <c r="L102062" s="34"/>
    </row>
    <row r="102063" spans="6:12" x14ac:dyDescent="0.35">
      <c r="F102063" s="34"/>
      <c r="J102063" s="34"/>
      <c r="K102063" s="34"/>
      <c r="L102063" s="34"/>
    </row>
    <row r="102064" spans="6:12" x14ac:dyDescent="0.35">
      <c r="F102064" s="34"/>
      <c r="J102064" s="34"/>
      <c r="K102064" s="34"/>
      <c r="L102064" s="34"/>
    </row>
    <row r="102065" spans="6:12" x14ac:dyDescent="0.35">
      <c r="F102065" s="34"/>
      <c r="J102065" s="34"/>
      <c r="K102065" s="34"/>
      <c r="L102065" s="34"/>
    </row>
    <row r="102066" spans="6:12" x14ac:dyDescent="0.35">
      <c r="F102066" s="34"/>
      <c r="J102066" s="34"/>
      <c r="K102066" s="34"/>
      <c r="L102066" s="34"/>
    </row>
    <row r="102067" spans="6:12" x14ac:dyDescent="0.35">
      <c r="F102067" s="34"/>
      <c r="J102067" s="34"/>
      <c r="K102067" s="34"/>
      <c r="L102067" s="34"/>
    </row>
    <row r="102068" spans="6:12" x14ac:dyDescent="0.35">
      <c r="F102068" s="34"/>
      <c r="J102068" s="34"/>
      <c r="K102068" s="34"/>
      <c r="L102068" s="34"/>
    </row>
  </sheetData>
  <sheetProtection formatCells="0" formatColumns="0" formatRows="0"/>
  <mergeCells count="32">
    <mergeCell ref="C59:O59"/>
    <mergeCell ref="C77:O77"/>
    <mergeCell ref="C83:O83"/>
    <mergeCell ref="C60:O60"/>
    <mergeCell ref="C67:O67"/>
    <mergeCell ref="C93:O93"/>
    <mergeCell ref="C103:O103"/>
    <mergeCell ref="C124:O124"/>
    <mergeCell ref="C113:O113"/>
    <mergeCell ref="C135:O135"/>
    <mergeCell ref="C125:O125"/>
    <mergeCell ref="B9:I9"/>
    <mergeCell ref="C22:O22"/>
    <mergeCell ref="C15:O15"/>
    <mergeCell ref="C29:O29"/>
    <mergeCell ref="C50:O50"/>
    <mergeCell ref="B2:O2"/>
    <mergeCell ref="C145:O145"/>
    <mergeCell ref="C155:O155"/>
    <mergeCell ref="B195:B209"/>
    <mergeCell ref="C191:I191"/>
    <mergeCell ref="C204:D204"/>
    <mergeCell ref="C184:C185"/>
    <mergeCell ref="H184:H185"/>
    <mergeCell ref="H192:H193"/>
    <mergeCell ref="I192:I193"/>
    <mergeCell ref="C201:D201"/>
    <mergeCell ref="C183:H183"/>
    <mergeCell ref="C39:O39"/>
    <mergeCell ref="C14:O14"/>
    <mergeCell ref="B6:O6"/>
    <mergeCell ref="B168:B171"/>
  </mergeCells>
  <conditionalFormatting sqref="D200">
    <cfRule type="cellIs" dxfId="15" priority="46" operator="lessThan">
      <formula>0.15</formula>
    </cfRule>
  </conditionalFormatting>
  <conditionalFormatting sqref="D203">
    <cfRule type="cellIs" dxfId="14" priority="44" operator="lessThan">
      <formula>0.05</formula>
    </cfRule>
  </conditionalFormatting>
  <conditionalFormatting sqref="I197">
    <cfRule type="cellIs" dxfId="13" priority="1" operator="greaterThan">
      <formula>1</formula>
    </cfRule>
  </conditionalFormatting>
  <dataValidations xWindow="431" yWindow="475" count="7">
    <dataValidation allowBlank="1" showInputMessage="1" showErrorMessage="1" prompt="% Towards Gender Equality and Women's Empowerment Must be Higher than 15%_x000a_" sqref="D200:F200" xr:uid="{E72508C7-C8DD-46A5-878C-E4FA07CAB6AF}"/>
    <dataValidation allowBlank="1" showInputMessage="1" showErrorMessage="1" prompt="M&amp;E Budget Cannot be Less than 5%_x000a_" sqref="D203:H203" xr:uid="{53928C0A-D548-4B6B-97FC-07D38B0E5FA7}"/>
    <dataValidation allowBlank="1" showInputMessage="1" showErrorMessage="1" prompt="Insert *text* description of Output here" sqref="C15 C22 C29 C39 C59:C60 C77 C83 C93 C103 C113 C125 C135 C145 C155 C50 C67" xr:uid="{31AC9CA6-D499-4711-A99F-BECD0A64F3A8}"/>
    <dataValidation allowBlank="1" showInputMessage="1" showErrorMessage="1" prompt="Insert *text* description of Activity here" sqref="C16 C23 C30 C40 C156 C61 C68:C69 C51 C84 C94 C104 C114 C126 C136 C146" xr:uid="{E7A390F5-03DD-4A67-B842-17326B4F2DA4}"/>
    <dataValidation allowBlank="1" showInputMessage="1" showErrorMessage="1" prompt="Insert name of recipient agency here _x000a_" sqref="D13:H13" xr:uid="{6F27C540-9DBA-46EE-AEC3-C6AACF4159B5}"/>
    <dataValidation allowBlank="1" showErrorMessage="1" prompt="% Towards Gender Equality and Women's Empowerment Must be Higher than 15%_x000a_" sqref="D202:H202" xr:uid="{8C6643DA-1D03-44FB-AC1F-C4CB706ED3AA}"/>
    <dataValidation allowBlank="1" showInputMessage="1" showErrorMessage="1" prompt="Insert *text* description of Outcome here" sqref="C124:O124 C14:O14" xr:uid="{89ACADD6-F982-42D9-AC8D-CCF9750605B2}"/>
  </dataValidations>
  <pageMargins left="0.7" right="0.7" top="0.75" bottom="0.75" header="0.3" footer="0.3"/>
  <pageSetup scale="74" orientation="landscape" r:id="rId1"/>
  <rowBreaks count="1" manualBreakCount="1">
    <brk id="6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54747-9693-48D3-8748-B1286D63DB7C}">
  <sheetPr>
    <tabColor theme="0"/>
  </sheetPr>
  <dimension ref="B1:O253"/>
  <sheetViews>
    <sheetView showGridLines="0" showZeros="0" topLeftCell="A200" zoomScale="70" zoomScaleNormal="70" workbookViewId="0">
      <selection activeCell="L209" sqref="L209"/>
    </sheetView>
  </sheetViews>
  <sheetFormatPr baseColWidth="10" defaultColWidth="9.1796875" defaultRowHeight="15.5" x14ac:dyDescent="0.35"/>
  <cols>
    <col min="1" max="1" width="4.453125" style="51" customWidth="1"/>
    <col min="2" max="2" width="3.1796875" style="51" customWidth="1"/>
    <col min="3" max="3" width="51.453125" style="51" customWidth="1"/>
    <col min="4" max="4" width="34.1796875" style="52" customWidth="1"/>
    <col min="5" max="5" width="35" style="52" customWidth="1"/>
    <col min="6" max="7" width="34" style="52" customWidth="1"/>
    <col min="8" max="8" width="25.81640625" style="51" customWidth="1"/>
    <col min="9" max="9" width="21.453125" style="51" customWidth="1"/>
    <col min="10" max="10" width="16.81640625" style="51" customWidth="1"/>
    <col min="11" max="11" width="19.453125" style="51" customWidth="1"/>
    <col min="12" max="12" width="19" style="51" customWidth="1"/>
    <col min="13" max="13" width="26" style="51" customWidth="1"/>
    <col min="14" max="14" width="21.1796875" style="51" customWidth="1"/>
    <col min="15" max="15" width="7" style="51" customWidth="1"/>
    <col min="16" max="16" width="24.1796875" style="51" customWidth="1"/>
    <col min="17" max="17" width="26.453125" style="51" customWidth="1"/>
    <col min="18" max="18" width="30.1796875" style="51" customWidth="1"/>
    <col min="19" max="19" width="33" style="51" customWidth="1"/>
    <col min="20" max="21" width="22.81640625" style="51" customWidth="1"/>
    <col min="22" max="22" width="23.453125" style="51" customWidth="1"/>
    <col min="23" max="23" width="32.1796875" style="51" customWidth="1"/>
    <col min="24" max="24" width="9.1796875" style="51"/>
    <col min="25" max="25" width="17.81640625" style="51" customWidth="1"/>
    <col min="26" max="26" width="26.453125" style="51" customWidth="1"/>
    <col min="27" max="27" width="22.453125" style="51" customWidth="1"/>
    <col min="28" max="28" width="29.81640625" style="51" customWidth="1"/>
    <col min="29" max="29" width="23.453125" style="51" customWidth="1"/>
    <col min="30" max="30" width="18.453125" style="51" customWidth="1"/>
    <col min="31" max="31" width="17.453125" style="51" customWidth="1"/>
    <col min="32" max="32" width="25.1796875" style="51" customWidth="1"/>
    <col min="33" max="16384" width="9.1796875" style="51"/>
  </cols>
  <sheetData>
    <row r="1" spans="2:14" ht="24" customHeight="1" x14ac:dyDescent="0.35">
      <c r="M1" s="22"/>
      <c r="N1" s="5"/>
    </row>
    <row r="2" spans="2:14" ht="191.15" customHeight="1" x14ac:dyDescent="1">
      <c r="C2" s="329" t="s">
        <v>616</v>
      </c>
      <c r="D2" s="329"/>
      <c r="E2" s="329"/>
      <c r="F2" s="329"/>
      <c r="G2" s="329"/>
      <c r="H2" s="329"/>
      <c r="I2" s="33"/>
      <c r="J2" s="33"/>
      <c r="M2" s="22"/>
      <c r="N2" s="5"/>
    </row>
    <row r="3" spans="2:14" ht="24" customHeight="1" x14ac:dyDescent="0.35">
      <c r="C3" s="36"/>
      <c r="D3" s="34"/>
      <c r="E3" s="34"/>
      <c r="F3" s="34"/>
      <c r="G3" s="34"/>
      <c r="H3" s="34"/>
      <c r="I3" s="34"/>
      <c r="J3" s="34"/>
      <c r="M3" s="22"/>
      <c r="N3" s="5"/>
    </row>
    <row r="4" spans="2:14" ht="24" customHeight="1" thickBot="1" x14ac:dyDescent="0.4">
      <c r="C4" s="36"/>
      <c r="D4" s="34"/>
      <c r="E4" s="34"/>
      <c r="F4" s="34"/>
      <c r="G4" s="34"/>
      <c r="H4" s="34"/>
      <c r="I4" s="34"/>
      <c r="J4" s="34"/>
      <c r="M4" s="22"/>
      <c r="N4" s="5"/>
    </row>
    <row r="5" spans="2:14" ht="30" customHeight="1" x14ac:dyDescent="0.8">
      <c r="C5" s="371" t="s">
        <v>13</v>
      </c>
      <c r="D5" s="372"/>
      <c r="E5" s="372"/>
      <c r="F5" s="372"/>
      <c r="G5" s="372"/>
      <c r="H5" s="373"/>
      <c r="K5" s="22"/>
      <c r="L5" s="5"/>
    </row>
    <row r="6" spans="2:14" ht="24" customHeight="1" x14ac:dyDescent="0.35">
      <c r="C6" s="374" t="s">
        <v>512</v>
      </c>
      <c r="D6" s="375"/>
      <c r="E6" s="375"/>
      <c r="F6" s="375"/>
      <c r="G6" s="375"/>
      <c r="H6" s="376"/>
      <c r="K6" s="22"/>
      <c r="L6" s="5"/>
    </row>
    <row r="7" spans="2:14" ht="24" customHeight="1" x14ac:dyDescent="0.35">
      <c r="C7" s="374"/>
      <c r="D7" s="375"/>
      <c r="E7" s="375"/>
      <c r="F7" s="375"/>
      <c r="G7" s="375"/>
      <c r="H7" s="376"/>
      <c r="K7" s="22"/>
      <c r="L7" s="5"/>
    </row>
    <row r="8" spans="2:14" ht="24" customHeight="1" thickBot="1" x14ac:dyDescent="0.4">
      <c r="C8" s="377"/>
      <c r="D8" s="378"/>
      <c r="E8" s="378"/>
      <c r="F8" s="378"/>
      <c r="G8" s="378"/>
      <c r="H8" s="379"/>
      <c r="K8" s="22"/>
      <c r="L8" s="5"/>
    </row>
    <row r="9" spans="2:14" ht="24" customHeight="1" thickBot="1" x14ac:dyDescent="0.4">
      <c r="C9" s="45"/>
      <c r="D9" s="45"/>
      <c r="E9" s="45"/>
      <c r="F9" s="45"/>
      <c r="G9" s="45"/>
      <c r="M9" s="22"/>
      <c r="N9" s="5"/>
    </row>
    <row r="10" spans="2:14" ht="24" customHeight="1" thickBot="1" x14ac:dyDescent="0.4">
      <c r="C10" s="380" t="s">
        <v>145</v>
      </c>
      <c r="D10" s="381"/>
      <c r="E10" s="381"/>
      <c r="F10" s="382"/>
      <c r="G10" s="204"/>
      <c r="H10" s="204"/>
      <c r="M10" s="22"/>
      <c r="N10" s="5"/>
    </row>
    <row r="11" spans="2:14" ht="24" customHeight="1" x14ac:dyDescent="0.35">
      <c r="C11" s="45"/>
      <c r="D11" s="45"/>
      <c r="E11" s="45"/>
      <c r="F11" s="45"/>
      <c r="G11" s="45"/>
      <c r="M11" s="22"/>
      <c r="N11" s="5"/>
    </row>
    <row r="12" spans="2:14" ht="24" customHeight="1" x14ac:dyDescent="0.35">
      <c r="C12" s="45"/>
      <c r="D12" s="23" t="s">
        <v>31</v>
      </c>
      <c r="E12" s="23" t="s">
        <v>146</v>
      </c>
      <c r="F12" s="23" t="s">
        <v>147</v>
      </c>
      <c r="G12" s="21" t="s">
        <v>615</v>
      </c>
      <c r="H12" s="342" t="s">
        <v>57</v>
      </c>
      <c r="M12" s="22"/>
      <c r="N12" s="5"/>
    </row>
    <row r="13" spans="2:14" ht="24" customHeight="1" x14ac:dyDescent="0.35">
      <c r="C13" s="45"/>
      <c r="D13" s="97" t="str">
        <f>'1) Budget Table'!D13</f>
        <v>OIM-GUINEE</v>
      </c>
      <c r="E13" s="97" t="str">
        <f>'1) Budget Table'!E13</f>
        <v>OIM-CÔTE D'IVOIE</v>
      </c>
      <c r="F13" s="97" t="str">
        <f>'1) Budget Table'!F13</f>
        <v>FAO-GUINEE</v>
      </c>
      <c r="G13" s="205" t="s">
        <v>550</v>
      </c>
      <c r="H13" s="343"/>
      <c r="M13" s="22"/>
      <c r="N13" s="5"/>
    </row>
    <row r="14" spans="2:14" ht="24" customHeight="1" x14ac:dyDescent="0.35">
      <c r="B14" s="368" t="s">
        <v>156</v>
      </c>
      <c r="C14" s="369"/>
      <c r="D14" s="369"/>
      <c r="E14" s="369"/>
      <c r="F14" s="369"/>
      <c r="G14" s="369"/>
      <c r="H14" s="370"/>
      <c r="M14" s="22"/>
      <c r="N14" s="5"/>
    </row>
    <row r="15" spans="2:14" ht="22.5" customHeight="1" x14ac:dyDescent="0.35">
      <c r="C15" s="368" t="s">
        <v>153</v>
      </c>
      <c r="D15" s="369"/>
      <c r="E15" s="369"/>
      <c r="F15" s="369"/>
      <c r="G15" s="369"/>
      <c r="H15" s="370"/>
      <c r="M15" s="22"/>
      <c r="N15" s="5"/>
    </row>
    <row r="16" spans="2:14" ht="24.75" customHeight="1" thickBot="1" x14ac:dyDescent="0.4">
      <c r="C16" s="60" t="s">
        <v>152</v>
      </c>
      <c r="D16" s="61">
        <f>'1) Budget Table'!D21</f>
        <v>0</v>
      </c>
      <c r="E16" s="61">
        <f>'1) Budget Table'!E21</f>
        <v>353620</v>
      </c>
      <c r="F16" s="61">
        <f>'1) Budget Table'!F21</f>
        <v>0</v>
      </c>
      <c r="G16" s="61">
        <f>'1) Budget Table'!G21</f>
        <v>0</v>
      </c>
      <c r="H16" s="62">
        <f>SUM(D16:G16)</f>
        <v>353620</v>
      </c>
      <c r="M16" s="22"/>
      <c r="N16" s="5"/>
    </row>
    <row r="17" spans="3:8" ht="21.75" customHeight="1" thickBot="1" x14ac:dyDescent="0.4">
      <c r="C17" s="58" t="s">
        <v>8</v>
      </c>
      <c r="D17" s="87"/>
      <c r="E17" s="88"/>
      <c r="F17" s="88"/>
      <c r="G17" s="88"/>
      <c r="H17" s="62">
        <f t="shared" ref="H17:H23" si="0">SUM(D17:G17)</f>
        <v>0</v>
      </c>
    </row>
    <row r="18" spans="3:8" ht="16" thickBot="1" x14ac:dyDescent="0.4">
      <c r="C18" s="49" t="s">
        <v>9</v>
      </c>
      <c r="D18" s="89">
        <v>0</v>
      </c>
      <c r="E18" s="20"/>
      <c r="F18" s="20"/>
      <c r="G18" s="20"/>
      <c r="H18" s="62">
        <f t="shared" si="0"/>
        <v>0</v>
      </c>
    </row>
    <row r="19" spans="3:8" ht="15.75" customHeight="1" thickBot="1" x14ac:dyDescent="0.4">
      <c r="C19" s="49" t="s">
        <v>10</v>
      </c>
      <c r="D19" s="89"/>
      <c r="E19" s="89"/>
      <c r="F19" s="89"/>
      <c r="G19" s="89"/>
      <c r="H19" s="62">
        <f t="shared" si="0"/>
        <v>0</v>
      </c>
    </row>
    <row r="20" spans="3:8" ht="16" thickBot="1" x14ac:dyDescent="0.4">
      <c r="C20" s="50" t="s">
        <v>11</v>
      </c>
      <c r="D20" s="89"/>
      <c r="E20" s="89">
        <f>'1) Budget Table'!E16+'1) Budget Table'!E17+'1) Budget Table'!E18</f>
        <v>353620</v>
      </c>
      <c r="F20" s="89"/>
      <c r="G20" s="89"/>
      <c r="H20" s="62">
        <f t="shared" si="0"/>
        <v>353620</v>
      </c>
    </row>
    <row r="21" spans="3:8" ht="16" thickBot="1" x14ac:dyDescent="0.4">
      <c r="C21" s="49" t="s">
        <v>16</v>
      </c>
      <c r="D21" s="89"/>
      <c r="E21" s="89"/>
      <c r="F21" s="89"/>
      <c r="G21" s="89"/>
      <c r="H21" s="62">
        <f t="shared" si="0"/>
        <v>0</v>
      </c>
    </row>
    <row r="22" spans="3:8" ht="21.75" customHeight="1" thickBot="1" x14ac:dyDescent="0.4">
      <c r="C22" s="49" t="s">
        <v>12</v>
      </c>
      <c r="D22" s="89"/>
      <c r="E22" s="89"/>
      <c r="F22" s="89"/>
      <c r="G22" s="89"/>
      <c r="H22" s="62">
        <f t="shared" si="0"/>
        <v>0</v>
      </c>
    </row>
    <row r="23" spans="3:8" ht="21.75" customHeight="1" thickBot="1" x14ac:dyDescent="0.4">
      <c r="C23" s="49" t="s">
        <v>151</v>
      </c>
      <c r="D23" s="89"/>
      <c r="E23" s="89"/>
      <c r="F23" s="89"/>
      <c r="G23" s="89"/>
      <c r="H23" s="62">
        <f t="shared" si="0"/>
        <v>0</v>
      </c>
    </row>
    <row r="24" spans="3:8" ht="15.75" customHeight="1" x14ac:dyDescent="0.35">
      <c r="C24" s="53" t="s">
        <v>154</v>
      </c>
      <c r="D24" s="63">
        <f>SUM(D17:D23)</f>
        <v>0</v>
      </c>
      <c r="E24" s="63">
        <f>SUM(E17:E23)</f>
        <v>353620</v>
      </c>
      <c r="F24" s="63">
        <f>SUM(F17:F23)</f>
        <v>0</v>
      </c>
      <c r="G24" s="206"/>
      <c r="H24" s="120">
        <f>SUM(D24:G24)</f>
        <v>353620</v>
      </c>
    </row>
    <row r="25" spans="3:8" s="52" customFormat="1" x14ac:dyDescent="0.35">
      <c r="C25" s="64"/>
      <c r="D25" s="65"/>
      <c r="E25" s="65"/>
      <c r="F25" s="65"/>
      <c r="G25" s="65"/>
      <c r="H25" s="121"/>
    </row>
    <row r="26" spans="3:8" x14ac:dyDescent="0.35">
      <c r="C26" s="368" t="s">
        <v>157</v>
      </c>
      <c r="D26" s="369"/>
      <c r="E26" s="369"/>
      <c r="F26" s="369"/>
      <c r="G26" s="369"/>
      <c r="H26" s="370"/>
    </row>
    <row r="27" spans="3:8" ht="27" customHeight="1" thickBot="1" x14ac:dyDescent="0.4">
      <c r="C27" s="60" t="s">
        <v>152</v>
      </c>
      <c r="D27" s="61">
        <f>'1) Budget Table'!D28</f>
        <v>80000</v>
      </c>
      <c r="E27" s="61">
        <f>'1) Budget Table'!E28</f>
        <v>50900</v>
      </c>
      <c r="F27" s="61">
        <f>'1) Budget Table'!F28</f>
        <v>0</v>
      </c>
      <c r="G27" s="61">
        <f>'1) Budget Table'!G28</f>
        <v>0</v>
      </c>
      <c r="H27" s="62">
        <f>SUM(D27:G27)</f>
        <v>130900</v>
      </c>
    </row>
    <row r="28" spans="3:8" ht="16" thickBot="1" x14ac:dyDescent="0.4">
      <c r="C28" s="58" t="s">
        <v>8</v>
      </c>
      <c r="D28" s="87"/>
      <c r="E28" s="88"/>
      <c r="F28" s="88"/>
      <c r="G28" s="88"/>
      <c r="H28" s="62">
        <f t="shared" ref="H28:H34" si="1">SUM(D28:G28)</f>
        <v>0</v>
      </c>
    </row>
    <row r="29" spans="3:8" ht="16" thickBot="1" x14ac:dyDescent="0.4">
      <c r="C29" s="49" t="s">
        <v>9</v>
      </c>
      <c r="D29" s="89"/>
      <c r="E29" s="20"/>
      <c r="F29" s="20"/>
      <c r="G29" s="20"/>
      <c r="H29" s="62">
        <f t="shared" si="1"/>
        <v>0</v>
      </c>
    </row>
    <row r="30" spans="3:8" ht="31.5" thickBot="1" x14ac:dyDescent="0.4">
      <c r="C30" s="49" t="s">
        <v>10</v>
      </c>
      <c r="D30" s="89"/>
      <c r="E30" s="89"/>
      <c r="F30" s="89"/>
      <c r="G30" s="89"/>
      <c r="H30" s="62">
        <f t="shared" si="1"/>
        <v>0</v>
      </c>
    </row>
    <row r="31" spans="3:8" ht="16" thickBot="1" x14ac:dyDescent="0.4">
      <c r="C31" s="50" t="s">
        <v>11</v>
      </c>
      <c r="D31" s="89">
        <f>+'1) Budget Table'!D23</f>
        <v>80000</v>
      </c>
      <c r="E31" s="89">
        <f>+'1) Budget Table'!E24+'1) Budget Table'!E25</f>
        <v>50900</v>
      </c>
      <c r="F31" s="89"/>
      <c r="G31" s="89"/>
      <c r="H31" s="62">
        <f t="shared" si="1"/>
        <v>130900</v>
      </c>
    </row>
    <row r="32" spans="3:8" ht="16" thickBot="1" x14ac:dyDescent="0.4">
      <c r="C32" s="49" t="s">
        <v>16</v>
      </c>
      <c r="D32" s="89"/>
      <c r="E32" s="89"/>
      <c r="F32" s="89"/>
      <c r="G32" s="89"/>
      <c r="H32" s="62">
        <f t="shared" si="1"/>
        <v>0</v>
      </c>
    </row>
    <row r="33" spans="3:8" ht="16" thickBot="1" x14ac:dyDescent="0.4">
      <c r="C33" s="49" t="s">
        <v>12</v>
      </c>
      <c r="D33" s="89"/>
      <c r="E33" s="89"/>
      <c r="F33" s="89"/>
      <c r="G33" s="89"/>
      <c r="H33" s="62">
        <f t="shared" si="1"/>
        <v>0</v>
      </c>
    </row>
    <row r="34" spans="3:8" ht="16" thickBot="1" x14ac:dyDescent="0.4">
      <c r="C34" s="49" t="s">
        <v>151</v>
      </c>
      <c r="D34" s="89"/>
      <c r="E34" s="89">
        <v>0</v>
      </c>
      <c r="F34" s="89"/>
      <c r="G34" s="89"/>
      <c r="H34" s="62">
        <f t="shared" si="1"/>
        <v>0</v>
      </c>
    </row>
    <row r="35" spans="3:8" x14ac:dyDescent="0.35">
      <c r="C35" s="53" t="s">
        <v>154</v>
      </c>
      <c r="D35" s="63">
        <f>SUM(D28:D34)</f>
        <v>80000</v>
      </c>
      <c r="E35" s="63">
        <f>SUM(E28:E34)</f>
        <v>50900</v>
      </c>
      <c r="F35" s="63">
        <f>SUM(F28:F34)</f>
        <v>0</v>
      </c>
      <c r="G35" s="63"/>
      <c r="H35" s="57">
        <f>SUM(D35:G35)</f>
        <v>130900</v>
      </c>
    </row>
    <row r="36" spans="3:8" s="52" customFormat="1" x14ac:dyDescent="0.35">
      <c r="C36" s="64"/>
      <c r="D36" s="65"/>
      <c r="E36" s="65"/>
      <c r="F36" s="65"/>
      <c r="G36" s="65"/>
      <c r="H36" s="66"/>
    </row>
    <row r="37" spans="3:8" x14ac:dyDescent="0.35">
      <c r="C37" s="368" t="s">
        <v>158</v>
      </c>
      <c r="D37" s="369"/>
      <c r="E37" s="369"/>
      <c r="F37" s="369"/>
      <c r="G37" s="369"/>
      <c r="H37" s="370"/>
    </row>
    <row r="38" spans="3:8" ht="21.75" customHeight="1" thickBot="1" x14ac:dyDescent="0.4">
      <c r="C38" s="60" t="s">
        <v>152</v>
      </c>
      <c r="D38" s="61">
        <f>'1) Budget Table'!D38</f>
        <v>390000</v>
      </c>
      <c r="E38" s="61">
        <f>'1) Budget Table'!E38</f>
        <v>0</v>
      </c>
      <c r="F38" s="61">
        <f>'1) Budget Table'!F38</f>
        <v>0</v>
      </c>
      <c r="G38" s="61">
        <f>'1) Budget Table'!G38</f>
        <v>0</v>
      </c>
      <c r="H38" s="62">
        <f>SUM(D38:G38)</f>
        <v>390000</v>
      </c>
    </row>
    <row r="39" spans="3:8" ht="16" thickBot="1" x14ac:dyDescent="0.4">
      <c r="C39" s="58" t="s">
        <v>8</v>
      </c>
      <c r="D39" s="87"/>
      <c r="E39" s="88"/>
      <c r="F39" s="88"/>
      <c r="G39" s="88"/>
      <c r="H39" s="62">
        <f t="shared" ref="H39:H46" si="2">SUM(D39:G39)</f>
        <v>0</v>
      </c>
    </row>
    <row r="40" spans="3:8" s="52" customFormat="1" ht="15.75" customHeight="1" thickBot="1" x14ac:dyDescent="0.4">
      <c r="C40" s="49" t="s">
        <v>9</v>
      </c>
      <c r="D40" s="89"/>
      <c r="E40" s="20"/>
      <c r="F40" s="20"/>
      <c r="G40" s="20"/>
      <c r="H40" s="62">
        <f t="shared" si="2"/>
        <v>0</v>
      </c>
    </row>
    <row r="41" spans="3:8" s="52" customFormat="1" ht="31.5" thickBot="1" x14ac:dyDescent="0.4">
      <c r="C41" s="49" t="s">
        <v>10</v>
      </c>
      <c r="D41" s="89"/>
      <c r="E41" s="89"/>
      <c r="F41" s="89"/>
      <c r="G41" s="89"/>
      <c r="H41" s="62">
        <f t="shared" si="2"/>
        <v>0</v>
      </c>
    </row>
    <row r="42" spans="3:8" s="52" customFormat="1" ht="16" thickBot="1" x14ac:dyDescent="0.4">
      <c r="C42" s="50" t="s">
        <v>11</v>
      </c>
      <c r="D42" s="89">
        <f>+'1) Budget Table'!D30+'1) Budget Table'!D31+'1) Budget Table'!D32+'1) Budget Table'!D33</f>
        <v>390000</v>
      </c>
      <c r="E42" s="89"/>
      <c r="F42" s="89"/>
      <c r="G42" s="89"/>
      <c r="H42" s="62">
        <f t="shared" si="2"/>
        <v>390000</v>
      </c>
    </row>
    <row r="43" spans="3:8" ht="16" thickBot="1" x14ac:dyDescent="0.4">
      <c r="C43" s="49" t="s">
        <v>16</v>
      </c>
      <c r="D43" s="89">
        <v>0</v>
      </c>
      <c r="E43" s="89"/>
      <c r="F43" s="89"/>
      <c r="G43" s="89"/>
      <c r="H43" s="62">
        <f t="shared" si="2"/>
        <v>0</v>
      </c>
    </row>
    <row r="44" spans="3:8" ht="16" thickBot="1" x14ac:dyDescent="0.4">
      <c r="C44" s="49" t="s">
        <v>12</v>
      </c>
      <c r="D44" s="89"/>
      <c r="E44" s="89"/>
      <c r="F44" s="89"/>
      <c r="G44" s="89"/>
      <c r="H44" s="62">
        <f t="shared" si="2"/>
        <v>0</v>
      </c>
    </row>
    <row r="45" spans="3:8" ht="16" thickBot="1" x14ac:dyDescent="0.4">
      <c r="C45" s="49" t="s">
        <v>151</v>
      </c>
      <c r="D45" s="89"/>
      <c r="E45" s="89"/>
      <c r="F45" s="89"/>
      <c r="G45" s="89"/>
      <c r="H45" s="62">
        <f t="shared" si="2"/>
        <v>0</v>
      </c>
    </row>
    <row r="46" spans="3:8" ht="16" thickBot="1" x14ac:dyDescent="0.4">
      <c r="C46" s="53" t="s">
        <v>154</v>
      </c>
      <c r="D46" s="63">
        <f>SUM(D39:D45)</f>
        <v>390000</v>
      </c>
      <c r="E46" s="63">
        <f>SUM(E39:E45)</f>
        <v>0</v>
      </c>
      <c r="F46" s="63">
        <f>SUM(F39:F45)</f>
        <v>0</v>
      </c>
      <c r="G46" s="63">
        <f>SUM(G39:G45)</f>
        <v>0</v>
      </c>
      <c r="H46" s="62">
        <f t="shared" si="2"/>
        <v>390000</v>
      </c>
    </row>
    <row r="47" spans="3:8" x14ac:dyDescent="0.35">
      <c r="C47" s="64"/>
      <c r="D47" s="65"/>
      <c r="E47" s="65"/>
      <c r="F47" s="65"/>
      <c r="G47" s="65"/>
      <c r="H47" s="65"/>
    </row>
    <row r="48" spans="3:8" x14ac:dyDescent="0.35">
      <c r="C48" s="368" t="s">
        <v>159</v>
      </c>
      <c r="D48" s="369"/>
      <c r="E48" s="369"/>
      <c r="F48" s="369"/>
      <c r="G48" s="369"/>
      <c r="H48" s="370"/>
    </row>
    <row r="49" spans="2:8" ht="20.25" customHeight="1" thickBot="1" x14ac:dyDescent="0.4">
      <c r="C49" s="60" t="s">
        <v>152</v>
      </c>
      <c r="D49" s="61">
        <f>+'1) Budget Table'!D58</f>
        <v>190000</v>
      </c>
      <c r="E49" s="61">
        <f>'1) Budget Table'!E48</f>
        <v>0</v>
      </c>
      <c r="F49" s="61">
        <f>'1) Budget Table'!F48</f>
        <v>0</v>
      </c>
      <c r="G49" s="61">
        <f>'1) Budget Table'!G48</f>
        <v>0</v>
      </c>
      <c r="H49" s="62">
        <f>SUM(D49:G49)</f>
        <v>190000</v>
      </c>
    </row>
    <row r="50" spans="2:8" ht="16" thickBot="1" x14ac:dyDescent="0.4">
      <c r="C50" s="58" t="s">
        <v>8</v>
      </c>
      <c r="D50" s="87"/>
      <c r="E50" s="88"/>
      <c r="F50" s="88"/>
      <c r="G50" s="88"/>
      <c r="H50" s="62">
        <f t="shared" ref="H50:H57" si="3">SUM(D50:G50)</f>
        <v>0</v>
      </c>
    </row>
    <row r="51" spans="2:8" ht="15.75" customHeight="1" thickBot="1" x14ac:dyDescent="0.4">
      <c r="C51" s="49" t="s">
        <v>9</v>
      </c>
      <c r="D51" s="89"/>
      <c r="E51" s="20"/>
      <c r="F51" s="20"/>
      <c r="G51" s="20"/>
      <c r="H51" s="62">
        <f t="shared" si="3"/>
        <v>0</v>
      </c>
    </row>
    <row r="52" spans="2:8" ht="32.25" customHeight="1" thickBot="1" x14ac:dyDescent="0.4">
      <c r="C52" s="49" t="s">
        <v>10</v>
      </c>
      <c r="D52" s="89"/>
      <c r="E52" s="89"/>
      <c r="F52" s="89"/>
      <c r="G52" s="89"/>
      <c r="H52" s="62">
        <f t="shared" si="3"/>
        <v>0</v>
      </c>
    </row>
    <row r="53" spans="2:8" s="52" customFormat="1" ht="16" thickBot="1" x14ac:dyDescent="0.4">
      <c r="C53" s="50" t="s">
        <v>11</v>
      </c>
      <c r="D53" s="89">
        <f>+'1) Budget Table'!D51+'1) Budget Table'!D52+'1) Budget Table'!D53</f>
        <v>190000</v>
      </c>
      <c r="E53" s="89"/>
      <c r="F53" s="89"/>
      <c r="G53" s="89"/>
      <c r="H53" s="62">
        <f t="shared" si="3"/>
        <v>190000</v>
      </c>
    </row>
    <row r="54" spans="2:8" ht="16" thickBot="1" x14ac:dyDescent="0.4">
      <c r="C54" s="49" t="s">
        <v>16</v>
      </c>
      <c r="D54" s="89"/>
      <c r="E54" s="89"/>
      <c r="F54" s="89"/>
      <c r="G54" s="89"/>
      <c r="H54" s="62">
        <f t="shared" si="3"/>
        <v>0</v>
      </c>
    </row>
    <row r="55" spans="2:8" ht="16" thickBot="1" x14ac:dyDescent="0.4">
      <c r="C55" s="49" t="s">
        <v>12</v>
      </c>
      <c r="D55" s="89"/>
      <c r="E55" s="89"/>
      <c r="F55" s="89"/>
      <c r="G55" s="89"/>
      <c r="H55" s="62">
        <f t="shared" si="3"/>
        <v>0</v>
      </c>
    </row>
    <row r="56" spans="2:8" ht="16" thickBot="1" x14ac:dyDescent="0.4">
      <c r="C56" s="49" t="s">
        <v>151</v>
      </c>
      <c r="D56" s="89"/>
      <c r="E56" s="89"/>
      <c r="F56" s="89"/>
      <c r="G56" s="89"/>
      <c r="H56" s="62">
        <f t="shared" si="3"/>
        <v>0</v>
      </c>
    </row>
    <row r="57" spans="2:8" ht="21" customHeight="1" thickBot="1" x14ac:dyDescent="0.4">
      <c r="C57" s="53" t="s">
        <v>154</v>
      </c>
      <c r="D57" s="63">
        <f>SUM(D50:D56)</f>
        <v>190000</v>
      </c>
      <c r="E57" s="63">
        <f>SUM(E50:E56)</f>
        <v>0</v>
      </c>
      <c r="F57" s="63">
        <f>SUM(F50:F56)</f>
        <v>0</v>
      </c>
      <c r="G57" s="63">
        <f>SUM(G50:G56)</f>
        <v>0</v>
      </c>
      <c r="H57" s="62">
        <f t="shared" si="3"/>
        <v>190000</v>
      </c>
    </row>
    <row r="58" spans="2:8" s="52" customFormat="1" ht="22.5" customHeight="1" x14ac:dyDescent="0.35">
      <c r="C58" s="67"/>
      <c r="D58" s="65"/>
      <c r="E58" s="65"/>
      <c r="F58" s="65"/>
      <c r="G58" s="65"/>
      <c r="H58" s="66"/>
    </row>
    <row r="59" spans="2:8" x14ac:dyDescent="0.35">
      <c r="B59" s="368" t="s">
        <v>160</v>
      </c>
      <c r="C59" s="369"/>
      <c r="D59" s="369"/>
      <c r="E59" s="369"/>
      <c r="F59" s="369"/>
      <c r="G59" s="369"/>
      <c r="H59" s="370"/>
    </row>
    <row r="60" spans="2:8" x14ac:dyDescent="0.35">
      <c r="C60" s="368" t="s">
        <v>161</v>
      </c>
      <c r="D60" s="369"/>
      <c r="E60" s="369"/>
      <c r="F60" s="369"/>
      <c r="G60" s="369"/>
      <c r="H60" s="370"/>
    </row>
    <row r="61" spans="2:8" ht="24" customHeight="1" thickBot="1" x14ac:dyDescent="0.4">
      <c r="C61" s="60" t="s">
        <v>152</v>
      </c>
      <c r="D61" s="61">
        <f>+'1) Budget Table'!D66</f>
        <v>0</v>
      </c>
      <c r="E61" s="61">
        <f>+'1) Budget Table'!E66</f>
        <v>0</v>
      </c>
      <c r="F61" s="61">
        <f>+'1) Budget Table'!F66</f>
        <v>90000</v>
      </c>
      <c r="G61" s="61">
        <f>+'1) Budget Table'!G66</f>
        <v>90000</v>
      </c>
      <c r="H61" s="62">
        <f>SUM(D61:G61)</f>
        <v>180000</v>
      </c>
    </row>
    <row r="62" spans="2:8" ht="15.75" customHeight="1" thickBot="1" x14ac:dyDescent="0.4">
      <c r="C62" s="58" t="s">
        <v>8</v>
      </c>
      <c r="D62" s="87"/>
      <c r="E62" s="88"/>
      <c r="F62" s="88"/>
      <c r="G62" s="88"/>
      <c r="H62" s="62">
        <f t="shared" ref="H62:H69" si="4">SUM(D62:G62)</f>
        <v>0</v>
      </c>
    </row>
    <row r="63" spans="2:8" ht="15.75" customHeight="1" thickBot="1" x14ac:dyDescent="0.4">
      <c r="C63" s="49" t="s">
        <v>9</v>
      </c>
      <c r="D63" s="89"/>
      <c r="E63" s="20"/>
      <c r="F63" s="20"/>
      <c r="G63" s="20"/>
      <c r="H63" s="62">
        <f t="shared" si="4"/>
        <v>0</v>
      </c>
    </row>
    <row r="64" spans="2:8" ht="15.75" customHeight="1" thickBot="1" x14ac:dyDescent="0.4">
      <c r="C64" s="49" t="s">
        <v>10</v>
      </c>
      <c r="D64" s="89"/>
      <c r="E64" s="89"/>
      <c r="F64" s="89"/>
      <c r="G64" s="89"/>
      <c r="H64" s="62">
        <f t="shared" si="4"/>
        <v>0</v>
      </c>
    </row>
    <row r="65" spans="2:8" ht="18.75" customHeight="1" thickBot="1" x14ac:dyDescent="0.4">
      <c r="C65" s="50" t="s">
        <v>11</v>
      </c>
      <c r="D65" s="89"/>
      <c r="E65" s="89"/>
      <c r="F65" s="89">
        <f>+'1) Budget Table'!F61+'1) Budget Table'!F62</f>
        <v>90000</v>
      </c>
      <c r="G65" s="89">
        <f>+'1) Budget Table'!G61+'1) Budget Table'!G62</f>
        <v>90000</v>
      </c>
      <c r="H65" s="62">
        <f t="shared" si="4"/>
        <v>180000</v>
      </c>
    </row>
    <row r="66" spans="2:8" ht="16" thickBot="1" x14ac:dyDescent="0.4">
      <c r="C66" s="49" t="s">
        <v>16</v>
      </c>
      <c r="D66" s="89"/>
      <c r="E66" s="89"/>
      <c r="F66" s="89"/>
      <c r="G66" s="89"/>
      <c r="H66" s="62">
        <f t="shared" si="4"/>
        <v>0</v>
      </c>
    </row>
    <row r="67" spans="2:8" s="52" customFormat="1" ht="21.75" customHeight="1" thickBot="1" x14ac:dyDescent="0.4">
      <c r="B67" s="51"/>
      <c r="C67" s="49" t="s">
        <v>12</v>
      </c>
      <c r="D67" s="89"/>
      <c r="E67" s="89"/>
      <c r="F67" s="89"/>
      <c r="G67" s="89"/>
      <c r="H67" s="62">
        <f t="shared" si="4"/>
        <v>0</v>
      </c>
    </row>
    <row r="68" spans="2:8" s="52" customFormat="1" ht="16" thickBot="1" x14ac:dyDescent="0.4">
      <c r="B68" s="51"/>
      <c r="C68" s="49" t="s">
        <v>151</v>
      </c>
      <c r="D68" s="89"/>
      <c r="E68" s="89">
        <v>0</v>
      </c>
      <c r="F68" s="89">
        <v>0</v>
      </c>
      <c r="G68" s="89"/>
      <c r="H68" s="62">
        <f t="shared" si="4"/>
        <v>0</v>
      </c>
    </row>
    <row r="69" spans="2:8" ht="16" thickBot="1" x14ac:dyDescent="0.4">
      <c r="C69" s="53" t="s">
        <v>154</v>
      </c>
      <c r="D69" s="63">
        <f>SUM(D62:D68)</f>
        <v>0</v>
      </c>
      <c r="E69" s="63">
        <f>SUM(E62:E68)</f>
        <v>0</v>
      </c>
      <c r="F69" s="63">
        <f>SUM(F62:F68)</f>
        <v>90000</v>
      </c>
      <c r="G69" s="63">
        <f>SUM(G62:G68)</f>
        <v>90000</v>
      </c>
      <c r="H69" s="62">
        <f t="shared" si="4"/>
        <v>180000</v>
      </c>
    </row>
    <row r="70" spans="2:8" s="52" customFormat="1" x14ac:dyDescent="0.35">
      <c r="C70" s="64"/>
      <c r="D70" s="65"/>
      <c r="E70" s="65"/>
      <c r="F70" s="65"/>
      <c r="G70" s="65"/>
      <c r="H70" s="66"/>
    </row>
    <row r="71" spans="2:8" x14ac:dyDescent="0.35">
      <c r="B71" s="52"/>
      <c r="C71" s="368" t="s">
        <v>65</v>
      </c>
      <c r="D71" s="369"/>
      <c r="E71" s="369"/>
      <c r="F71" s="369"/>
      <c r="G71" s="369"/>
      <c r="H71" s="370"/>
    </row>
    <row r="72" spans="2:8" ht="21.75" customHeight="1" thickBot="1" x14ac:dyDescent="0.4">
      <c r="C72" s="60" t="s">
        <v>152</v>
      </c>
      <c r="D72" s="61">
        <f>'1) Budget Table'!D66</f>
        <v>0</v>
      </c>
      <c r="E72" s="61">
        <f>'1) Budget Table'!E66</f>
        <v>0</v>
      </c>
      <c r="F72" s="61">
        <f>'1) Budget Table'!F66</f>
        <v>90000</v>
      </c>
      <c r="G72" s="61">
        <f>'1) Budget Table'!G66</f>
        <v>90000</v>
      </c>
      <c r="H72" s="62">
        <f>SUM(D72:G72)</f>
        <v>180000</v>
      </c>
    </row>
    <row r="73" spans="2:8" ht="15.75" customHeight="1" thickBot="1" x14ac:dyDescent="0.4">
      <c r="C73" s="58" t="s">
        <v>8</v>
      </c>
      <c r="D73" s="87"/>
      <c r="E73" s="88"/>
      <c r="F73" s="88"/>
      <c r="G73" s="88"/>
      <c r="H73" s="62">
        <f t="shared" ref="H73:H80" si="5">SUM(D73:G73)</f>
        <v>0</v>
      </c>
    </row>
    <row r="74" spans="2:8" ht="15.75" customHeight="1" thickBot="1" x14ac:dyDescent="0.4">
      <c r="C74" s="49" t="s">
        <v>9</v>
      </c>
      <c r="D74" s="89"/>
      <c r="E74" s="20"/>
      <c r="F74" s="20"/>
      <c r="G74" s="20"/>
      <c r="H74" s="62">
        <f t="shared" si="5"/>
        <v>0</v>
      </c>
    </row>
    <row r="75" spans="2:8" ht="15.75" customHeight="1" thickBot="1" x14ac:dyDescent="0.4">
      <c r="C75" s="49" t="s">
        <v>10</v>
      </c>
      <c r="D75" s="89"/>
      <c r="E75" s="89"/>
      <c r="F75" s="89"/>
      <c r="G75" s="89"/>
      <c r="H75" s="62">
        <f t="shared" si="5"/>
        <v>0</v>
      </c>
    </row>
    <row r="76" spans="2:8" ht="16" thickBot="1" x14ac:dyDescent="0.4">
      <c r="C76" s="50" t="s">
        <v>11</v>
      </c>
      <c r="D76" s="89"/>
      <c r="E76" s="89"/>
      <c r="F76" s="89">
        <f>+'1) Budget Table'!F68+'1) Budget Table'!F69+'1) Budget Table'!F70</f>
        <v>90000</v>
      </c>
      <c r="G76" s="89">
        <f>+'1) Budget Table'!G68+'1) Budget Table'!G69+'1) Budget Table'!G70</f>
        <v>90000</v>
      </c>
      <c r="H76" s="62">
        <f t="shared" si="5"/>
        <v>180000</v>
      </c>
    </row>
    <row r="77" spans="2:8" ht="16" thickBot="1" x14ac:dyDescent="0.4">
      <c r="C77" s="49" t="s">
        <v>16</v>
      </c>
      <c r="D77" s="89"/>
      <c r="E77" s="89"/>
      <c r="F77" s="89"/>
      <c r="G77" s="89"/>
      <c r="H77" s="62">
        <f t="shared" si="5"/>
        <v>0</v>
      </c>
    </row>
    <row r="78" spans="2:8" ht="16" thickBot="1" x14ac:dyDescent="0.4">
      <c r="C78" s="49" t="s">
        <v>12</v>
      </c>
      <c r="D78" s="89"/>
      <c r="E78" s="89"/>
      <c r="F78" s="89"/>
      <c r="G78" s="89"/>
      <c r="H78" s="62">
        <f t="shared" si="5"/>
        <v>0</v>
      </c>
    </row>
    <row r="79" spans="2:8" ht="16" thickBot="1" x14ac:dyDescent="0.4">
      <c r="C79" s="49" t="s">
        <v>151</v>
      </c>
      <c r="D79" s="89"/>
      <c r="E79" s="89">
        <v>0</v>
      </c>
      <c r="F79" s="89"/>
      <c r="G79" s="89"/>
      <c r="H79" s="62">
        <f t="shared" si="5"/>
        <v>0</v>
      </c>
    </row>
    <row r="80" spans="2:8" ht="16" thickBot="1" x14ac:dyDescent="0.4">
      <c r="C80" s="53" t="s">
        <v>154</v>
      </c>
      <c r="D80" s="63">
        <f>SUM(D73:D79)</f>
        <v>0</v>
      </c>
      <c r="E80" s="63">
        <f>SUM(E73:E79)</f>
        <v>0</v>
      </c>
      <c r="F80" s="63">
        <f>SUM(F73:F79)</f>
        <v>90000</v>
      </c>
      <c r="G80" s="63">
        <f>SUM(G73:G79)</f>
        <v>90000</v>
      </c>
      <c r="H80" s="62">
        <f t="shared" si="5"/>
        <v>180000</v>
      </c>
    </row>
    <row r="81" spans="2:8" s="52" customFormat="1" x14ac:dyDescent="0.35">
      <c r="C81" s="64"/>
      <c r="D81" s="65"/>
      <c r="E81" s="65"/>
      <c r="F81" s="65"/>
      <c r="G81" s="65"/>
      <c r="H81" s="66"/>
    </row>
    <row r="82" spans="2:8" x14ac:dyDescent="0.35">
      <c r="C82" s="368" t="s">
        <v>581</v>
      </c>
      <c r="D82" s="369"/>
      <c r="E82" s="369"/>
      <c r="F82" s="369"/>
      <c r="G82" s="369"/>
      <c r="H82" s="370"/>
    </row>
    <row r="83" spans="2:8" ht="21.75" customHeight="1" thickBot="1" x14ac:dyDescent="0.4">
      <c r="B83" s="52"/>
      <c r="C83" s="60" t="s">
        <v>152</v>
      </c>
      <c r="D83" s="61">
        <f>+'1) Budget Table'!D81</f>
        <v>0</v>
      </c>
      <c r="E83" s="61">
        <f>+'1) Budget Table'!E81</f>
        <v>0</v>
      </c>
      <c r="F83" s="61">
        <f>+'1) Budget Table'!F81</f>
        <v>140000</v>
      </c>
      <c r="G83" s="61">
        <f>+'1) Budget Table'!G81</f>
        <v>140000</v>
      </c>
      <c r="H83" s="62">
        <f>SUM(D83:G83)</f>
        <v>280000</v>
      </c>
    </row>
    <row r="84" spans="2:8" ht="18" customHeight="1" thickBot="1" x14ac:dyDescent="0.4">
      <c r="C84" s="58" t="s">
        <v>8</v>
      </c>
      <c r="D84" s="163"/>
      <c r="E84" s="88"/>
      <c r="F84" s="88"/>
      <c r="G84" s="88"/>
      <c r="H84" s="62">
        <f t="shared" ref="H84:H91" si="6">SUM(D84:G84)</f>
        <v>0</v>
      </c>
    </row>
    <row r="85" spans="2:8" ht="15.75" customHeight="1" thickBot="1" x14ac:dyDescent="0.4">
      <c r="C85" s="49" t="s">
        <v>9</v>
      </c>
      <c r="D85" s="89"/>
      <c r="E85" s="20"/>
      <c r="F85" s="20"/>
      <c r="G85" s="20"/>
      <c r="H85" s="62">
        <f t="shared" si="6"/>
        <v>0</v>
      </c>
    </row>
    <row r="86" spans="2:8" s="52" customFormat="1" ht="15.75" customHeight="1" thickBot="1" x14ac:dyDescent="0.4">
      <c r="B86" s="51"/>
      <c r="C86" s="49" t="s">
        <v>10</v>
      </c>
      <c r="D86" s="89"/>
      <c r="E86" s="89"/>
      <c r="F86" s="89"/>
      <c r="G86" s="89"/>
      <c r="H86" s="62">
        <f t="shared" si="6"/>
        <v>0</v>
      </c>
    </row>
    <row r="87" spans="2:8" ht="16" thickBot="1" x14ac:dyDescent="0.4">
      <c r="B87" s="52"/>
      <c r="C87" s="50" t="s">
        <v>11</v>
      </c>
      <c r="D87" s="89">
        <f>+'1) Budget Table'!D78+'1) Budget Table'!D79+'1) Budget Table'!D80</f>
        <v>0</v>
      </c>
      <c r="E87" s="89">
        <f>+'1) Budget Table'!E78+'1) Budget Table'!E79+'1) Budget Table'!E80</f>
        <v>0</v>
      </c>
      <c r="F87" s="89">
        <f>+'1) Budget Table'!F78+'1) Budget Table'!F79+'1) Budget Table'!F80</f>
        <v>140000</v>
      </c>
      <c r="G87" s="89">
        <f>+'1) Budget Table'!G78+'1) Budget Table'!G79+'1) Budget Table'!G80</f>
        <v>140000</v>
      </c>
      <c r="H87" s="62">
        <f t="shared" si="6"/>
        <v>280000</v>
      </c>
    </row>
    <row r="88" spans="2:8" ht="16" thickBot="1" x14ac:dyDescent="0.4">
      <c r="B88" s="52"/>
      <c r="C88" s="49" t="s">
        <v>16</v>
      </c>
      <c r="D88" s="89"/>
      <c r="E88" s="89"/>
      <c r="F88" s="89"/>
      <c r="G88" s="89"/>
      <c r="H88" s="62">
        <f t="shared" si="6"/>
        <v>0</v>
      </c>
    </row>
    <row r="89" spans="2:8" ht="16" thickBot="1" x14ac:dyDescent="0.4">
      <c r="B89" s="52"/>
      <c r="C89" s="49" t="s">
        <v>12</v>
      </c>
      <c r="D89" s="89"/>
      <c r="E89" s="89"/>
      <c r="F89" s="89"/>
      <c r="G89" s="89"/>
      <c r="H89" s="62">
        <f t="shared" si="6"/>
        <v>0</v>
      </c>
    </row>
    <row r="90" spans="2:8" ht="16" thickBot="1" x14ac:dyDescent="0.4">
      <c r="C90" s="49" t="s">
        <v>151</v>
      </c>
      <c r="D90" s="89"/>
      <c r="E90" s="89"/>
      <c r="F90" s="89"/>
      <c r="G90" s="89"/>
      <c r="H90" s="62">
        <f t="shared" si="6"/>
        <v>0</v>
      </c>
    </row>
    <row r="91" spans="2:8" ht="16" thickBot="1" x14ac:dyDescent="0.4">
      <c r="C91" s="53" t="s">
        <v>154</v>
      </c>
      <c r="D91" s="63">
        <f>SUM(D84:D90)</f>
        <v>0</v>
      </c>
      <c r="E91" s="63">
        <f>SUM(E84:E90)</f>
        <v>0</v>
      </c>
      <c r="F91" s="63">
        <f>SUM(F84:F90)</f>
        <v>140000</v>
      </c>
      <c r="G91" s="63">
        <f>SUM(G84:G90)</f>
        <v>140000</v>
      </c>
      <c r="H91" s="62">
        <f t="shared" si="6"/>
        <v>280000</v>
      </c>
    </row>
    <row r="92" spans="2:8" s="52" customFormat="1" x14ac:dyDescent="0.35">
      <c r="C92" s="64"/>
      <c r="D92" s="65"/>
      <c r="E92" s="65"/>
      <c r="F92" s="65"/>
      <c r="G92" s="65"/>
      <c r="H92" s="66"/>
    </row>
    <row r="93" spans="2:8" x14ac:dyDescent="0.35">
      <c r="C93" s="368" t="s">
        <v>587</v>
      </c>
      <c r="D93" s="369"/>
      <c r="E93" s="369"/>
      <c r="F93" s="369"/>
      <c r="G93" s="369"/>
      <c r="H93" s="370"/>
    </row>
    <row r="94" spans="2:8" ht="21.75" customHeight="1" thickBot="1" x14ac:dyDescent="0.4">
      <c r="C94" s="60" t="s">
        <v>152</v>
      </c>
      <c r="D94" s="61">
        <f>+'1) Budget Table'!D92</f>
        <v>0</v>
      </c>
      <c r="E94" s="61">
        <f>+'1) Budget Table'!E92</f>
        <v>0</v>
      </c>
      <c r="F94" s="61">
        <f>+'1) Budget Table'!F92</f>
        <v>75000</v>
      </c>
      <c r="G94" s="61">
        <f>+'1) Budget Table'!G92</f>
        <v>75000</v>
      </c>
      <c r="H94" s="62">
        <f>SUM(D94:G94)</f>
        <v>150000</v>
      </c>
    </row>
    <row r="95" spans="2:8" ht="15.75" customHeight="1" thickBot="1" x14ac:dyDescent="0.4">
      <c r="C95" s="58" t="s">
        <v>8</v>
      </c>
      <c r="D95" s="87"/>
      <c r="E95" s="88"/>
      <c r="F95" s="88"/>
      <c r="G95" s="88"/>
      <c r="H95" s="62">
        <f t="shared" ref="H95:H102" si="7">SUM(D95:G95)</f>
        <v>0</v>
      </c>
    </row>
    <row r="96" spans="2:8" ht="15.75" customHeight="1" thickBot="1" x14ac:dyDescent="0.4">
      <c r="B96" s="52"/>
      <c r="C96" s="49" t="s">
        <v>9</v>
      </c>
      <c r="D96" s="89"/>
      <c r="E96" s="20"/>
      <c r="F96" s="20"/>
      <c r="G96" s="20"/>
      <c r="H96" s="62">
        <f t="shared" si="7"/>
        <v>0</v>
      </c>
    </row>
    <row r="97" spans="2:8" ht="15.75" customHeight="1" thickBot="1" x14ac:dyDescent="0.4">
      <c r="C97" s="49" t="s">
        <v>10</v>
      </c>
      <c r="D97" s="89"/>
      <c r="E97" s="89"/>
      <c r="F97" s="89"/>
      <c r="G97" s="89"/>
      <c r="H97" s="62">
        <f t="shared" si="7"/>
        <v>0</v>
      </c>
    </row>
    <row r="98" spans="2:8" ht="16" thickBot="1" x14ac:dyDescent="0.4">
      <c r="C98" s="50" t="s">
        <v>11</v>
      </c>
      <c r="D98" s="89">
        <f>+'1) Budget Table'!D84+'1) Budget Table'!D85+'1) Budget Table'!D86</f>
        <v>0</v>
      </c>
      <c r="E98" s="89">
        <f>+'1) Budget Table'!E84+'1) Budget Table'!E85+'1) Budget Table'!E86</f>
        <v>0</v>
      </c>
      <c r="F98" s="89">
        <f>+'1) Budget Table'!F84+'1) Budget Table'!F85+'1) Budget Table'!F86</f>
        <v>75000</v>
      </c>
      <c r="G98" s="89">
        <f>+'1) Budget Table'!G84+'1) Budget Table'!G85+'1) Budget Table'!G86</f>
        <v>75000</v>
      </c>
      <c r="H98" s="62">
        <f t="shared" si="7"/>
        <v>150000</v>
      </c>
    </row>
    <row r="99" spans="2:8" ht="16" thickBot="1" x14ac:dyDescent="0.4">
      <c r="C99" s="49" t="s">
        <v>16</v>
      </c>
      <c r="D99" s="89"/>
      <c r="E99" s="89"/>
      <c r="F99" s="89"/>
      <c r="G99" s="89"/>
      <c r="H99" s="62">
        <f t="shared" si="7"/>
        <v>0</v>
      </c>
    </row>
    <row r="100" spans="2:8" ht="25.5" customHeight="1" thickBot="1" x14ac:dyDescent="0.4">
      <c r="C100" s="49" t="s">
        <v>12</v>
      </c>
      <c r="D100" s="89"/>
      <c r="E100" s="89"/>
      <c r="F100" s="89"/>
      <c r="G100" s="89"/>
      <c r="H100" s="62">
        <f t="shared" si="7"/>
        <v>0</v>
      </c>
    </row>
    <row r="101" spans="2:8" ht="16" thickBot="1" x14ac:dyDescent="0.4">
      <c r="B101" s="52"/>
      <c r="C101" s="49" t="s">
        <v>151</v>
      </c>
      <c r="D101" s="89"/>
      <c r="E101" s="89"/>
      <c r="F101" s="89"/>
      <c r="G101" s="89"/>
      <c r="H101" s="62">
        <f t="shared" si="7"/>
        <v>0</v>
      </c>
    </row>
    <row r="102" spans="2:8" ht="15.75" customHeight="1" thickBot="1" x14ac:dyDescent="0.4">
      <c r="C102" s="53" t="s">
        <v>154</v>
      </c>
      <c r="D102" s="63">
        <f>SUM(D95:D101)</f>
        <v>0</v>
      </c>
      <c r="E102" s="63">
        <f>SUM(E95:E101)</f>
        <v>0</v>
      </c>
      <c r="F102" s="63">
        <f>SUM(F95:F101)</f>
        <v>75000</v>
      </c>
      <c r="G102" s="63">
        <f>SUM(G95:G101)</f>
        <v>75000</v>
      </c>
      <c r="H102" s="62">
        <f t="shared" si="7"/>
        <v>150000</v>
      </c>
    </row>
    <row r="103" spans="2:8" ht="14.5" customHeight="1" x14ac:dyDescent="0.35">
      <c r="D103" s="51"/>
      <c r="E103" s="51"/>
      <c r="F103" s="51"/>
      <c r="G103" s="51"/>
    </row>
    <row r="104" spans="2:8" x14ac:dyDescent="0.35">
      <c r="C104" s="368" t="s">
        <v>617</v>
      </c>
      <c r="D104" s="369"/>
      <c r="E104" s="369"/>
      <c r="F104" s="369"/>
      <c r="G104" s="369"/>
      <c r="H104" s="370"/>
    </row>
    <row r="105" spans="2:8" ht="22.5" customHeight="1" thickBot="1" x14ac:dyDescent="0.4">
      <c r="C105" s="60" t="s">
        <v>152</v>
      </c>
      <c r="D105" s="61">
        <f>+'1) Budget Table'!D102</f>
        <v>0</v>
      </c>
      <c r="E105" s="61">
        <f>+'1) Budget Table'!E102</f>
        <v>0</v>
      </c>
      <c r="F105" s="61">
        <f>+'1) Budget Table'!F102</f>
        <v>95000</v>
      </c>
      <c r="G105" s="61">
        <f>+'1) Budget Table'!G102</f>
        <v>95000</v>
      </c>
      <c r="H105" s="62">
        <f>SUM(D105:G105)</f>
        <v>190000</v>
      </c>
    </row>
    <row r="106" spans="2:8" ht="16" thickBot="1" x14ac:dyDescent="0.4">
      <c r="C106" s="58" t="s">
        <v>8</v>
      </c>
      <c r="D106" s="87"/>
      <c r="E106" s="88"/>
      <c r="F106" s="88"/>
      <c r="G106" s="88"/>
      <c r="H106" s="62">
        <f t="shared" ref="H106:H113" si="8">SUM(D106:G106)</f>
        <v>0</v>
      </c>
    </row>
    <row r="107" spans="2:8" ht="16" thickBot="1" x14ac:dyDescent="0.4">
      <c r="C107" s="49" t="s">
        <v>9</v>
      </c>
      <c r="D107" s="89"/>
      <c r="E107" s="20"/>
      <c r="F107" s="20"/>
      <c r="G107" s="20"/>
      <c r="H107" s="62">
        <f t="shared" si="8"/>
        <v>0</v>
      </c>
    </row>
    <row r="108" spans="2:8" ht="15.75" customHeight="1" thickBot="1" x14ac:dyDescent="0.4">
      <c r="C108" s="49" t="s">
        <v>10</v>
      </c>
      <c r="D108" s="89"/>
      <c r="E108" s="89"/>
      <c r="F108" s="89"/>
      <c r="G108" s="89"/>
      <c r="H108" s="62">
        <f t="shared" si="8"/>
        <v>0</v>
      </c>
    </row>
    <row r="109" spans="2:8" ht="16" thickBot="1" x14ac:dyDescent="0.4">
      <c r="C109" s="50" t="s">
        <v>11</v>
      </c>
      <c r="D109" s="89">
        <f>+'1) Budget Table'!D94+'1) Budget Table'!D95</f>
        <v>0</v>
      </c>
      <c r="E109" s="89">
        <f>+'1) Budget Table'!E94+'1) Budget Table'!E95</f>
        <v>0</v>
      </c>
      <c r="F109" s="89">
        <f>+'1) Budget Table'!F94+'1) Budget Table'!F95</f>
        <v>95000</v>
      </c>
      <c r="G109" s="89">
        <f>+'1) Budget Table'!G94+'1) Budget Table'!G95</f>
        <v>95000</v>
      </c>
      <c r="H109" s="62">
        <f t="shared" si="8"/>
        <v>190000</v>
      </c>
    </row>
    <row r="110" spans="2:8" ht="16" thickBot="1" x14ac:dyDescent="0.4">
      <c r="C110" s="49" t="s">
        <v>16</v>
      </c>
      <c r="D110" s="89"/>
      <c r="E110" s="89"/>
      <c r="F110" s="89"/>
      <c r="G110" s="89"/>
      <c r="H110" s="62">
        <f t="shared" si="8"/>
        <v>0</v>
      </c>
    </row>
    <row r="111" spans="2:8" ht="16" thickBot="1" x14ac:dyDescent="0.4">
      <c r="C111" s="49" t="s">
        <v>12</v>
      </c>
      <c r="D111" s="89"/>
      <c r="E111" s="89"/>
      <c r="F111" s="89"/>
      <c r="G111" s="89"/>
      <c r="H111" s="62">
        <f t="shared" si="8"/>
        <v>0</v>
      </c>
    </row>
    <row r="112" spans="2:8" ht="16" thickBot="1" x14ac:dyDescent="0.4">
      <c r="C112" s="49" t="s">
        <v>151</v>
      </c>
      <c r="D112" s="89"/>
      <c r="E112" s="89"/>
      <c r="F112" s="89"/>
      <c r="G112" s="89"/>
      <c r="H112" s="62">
        <f t="shared" si="8"/>
        <v>0</v>
      </c>
    </row>
    <row r="113" spans="3:8" ht="16" thickBot="1" x14ac:dyDescent="0.4">
      <c r="C113" s="53" t="s">
        <v>154</v>
      </c>
      <c r="D113" s="63">
        <f>SUM(D106:D112)</f>
        <v>0</v>
      </c>
      <c r="E113" s="63">
        <f>SUM(E106:E112)</f>
        <v>0</v>
      </c>
      <c r="F113" s="63">
        <f>SUM(F106:F112)</f>
        <v>95000</v>
      </c>
      <c r="G113" s="63">
        <f>SUM(G106:G112)</f>
        <v>95000</v>
      </c>
      <c r="H113" s="62">
        <f t="shared" si="8"/>
        <v>190000</v>
      </c>
    </row>
    <row r="114" spans="3:8" s="52" customFormat="1" x14ac:dyDescent="0.35">
      <c r="C114" s="64"/>
      <c r="D114" s="65"/>
      <c r="E114" s="65"/>
      <c r="F114" s="65"/>
      <c r="G114" s="65"/>
      <c r="H114" s="66"/>
    </row>
    <row r="115" spans="3:8" ht="15.75" hidden="1" customHeight="1" x14ac:dyDescent="0.35">
      <c r="C115" s="368" t="s">
        <v>162</v>
      </c>
      <c r="D115" s="369"/>
      <c r="E115" s="369"/>
      <c r="F115" s="369"/>
      <c r="G115" s="369"/>
      <c r="H115" s="370"/>
    </row>
    <row r="116" spans="3:8" ht="21.75" hidden="1" customHeight="1" thickBot="1" x14ac:dyDescent="0.4">
      <c r="C116" s="60" t="s">
        <v>152</v>
      </c>
      <c r="D116" s="61">
        <f>'1) Budget Table'!D102</f>
        <v>0</v>
      </c>
      <c r="E116" s="61">
        <f>'1) Budget Table'!E102</f>
        <v>0</v>
      </c>
      <c r="F116" s="61"/>
      <c r="G116" s="61"/>
      <c r="H116" s="62">
        <f t="shared" ref="H116:H124" si="9">SUM(D116:F116)</f>
        <v>0</v>
      </c>
    </row>
    <row r="117" spans="3:8" hidden="1" x14ac:dyDescent="0.35">
      <c r="C117" s="58" t="s">
        <v>8</v>
      </c>
      <c r="D117" s="87"/>
      <c r="E117" s="88"/>
      <c r="F117" s="88"/>
      <c r="G117" s="88"/>
      <c r="H117" s="59">
        <f t="shared" si="9"/>
        <v>0</v>
      </c>
    </row>
    <row r="118" spans="3:8" hidden="1" x14ac:dyDescent="0.35">
      <c r="C118" s="49" t="s">
        <v>9</v>
      </c>
      <c r="D118" s="89"/>
      <c r="E118" s="20"/>
      <c r="F118" s="20"/>
      <c r="G118" s="20"/>
      <c r="H118" s="57">
        <f t="shared" si="9"/>
        <v>0</v>
      </c>
    </row>
    <row r="119" spans="3:8" ht="31" hidden="1" x14ac:dyDescent="0.35">
      <c r="C119" s="49" t="s">
        <v>10</v>
      </c>
      <c r="D119" s="89"/>
      <c r="E119" s="89"/>
      <c r="F119" s="89"/>
      <c r="G119" s="89"/>
      <c r="H119" s="57">
        <f t="shared" si="9"/>
        <v>0</v>
      </c>
    </row>
    <row r="120" spans="3:8" hidden="1" x14ac:dyDescent="0.35">
      <c r="C120" s="50" t="s">
        <v>11</v>
      </c>
      <c r="D120" s="89"/>
      <c r="E120" s="89"/>
      <c r="F120" s="89"/>
      <c r="G120" s="89"/>
      <c r="H120" s="57">
        <f t="shared" si="9"/>
        <v>0</v>
      </c>
    </row>
    <row r="121" spans="3:8" hidden="1" x14ac:dyDescent="0.35">
      <c r="C121" s="49" t="s">
        <v>16</v>
      </c>
      <c r="D121" s="89"/>
      <c r="E121" s="89"/>
      <c r="F121" s="89"/>
      <c r="G121" s="89"/>
      <c r="H121" s="57">
        <f t="shared" si="9"/>
        <v>0</v>
      </c>
    </row>
    <row r="122" spans="3:8" hidden="1" x14ac:dyDescent="0.35">
      <c r="C122" s="49" t="s">
        <v>12</v>
      </c>
      <c r="D122" s="89"/>
      <c r="E122" s="89"/>
      <c r="F122" s="89"/>
      <c r="G122" s="89"/>
      <c r="H122" s="57">
        <f t="shared" si="9"/>
        <v>0</v>
      </c>
    </row>
    <row r="123" spans="3:8" hidden="1" x14ac:dyDescent="0.35">
      <c r="C123" s="49" t="s">
        <v>151</v>
      </c>
      <c r="D123" s="89"/>
      <c r="E123" s="89"/>
      <c r="F123" s="89"/>
      <c r="G123" s="89"/>
      <c r="H123" s="57">
        <f t="shared" si="9"/>
        <v>0</v>
      </c>
    </row>
    <row r="124" spans="3:8" hidden="1" x14ac:dyDescent="0.35">
      <c r="C124" s="53" t="s">
        <v>154</v>
      </c>
      <c r="D124" s="63">
        <f>SUM(D117:D123)</f>
        <v>0</v>
      </c>
      <c r="E124" s="63">
        <f>SUM(E117:E123)</f>
        <v>0</v>
      </c>
      <c r="F124" s="63">
        <f>SUM(F117:F123)</f>
        <v>0</v>
      </c>
      <c r="G124" s="63"/>
      <c r="H124" s="57">
        <f t="shared" si="9"/>
        <v>0</v>
      </c>
    </row>
    <row r="125" spans="3:8" s="52" customFormat="1" hidden="1" x14ac:dyDescent="0.35">
      <c r="C125" s="64"/>
      <c r="D125" s="65"/>
      <c r="E125" s="65"/>
      <c r="F125" s="65"/>
      <c r="G125" s="65"/>
      <c r="H125" s="66"/>
    </row>
    <row r="126" spans="3:8" hidden="1" x14ac:dyDescent="0.35">
      <c r="C126" s="368" t="s">
        <v>88</v>
      </c>
      <c r="D126" s="369"/>
      <c r="E126" s="369"/>
      <c r="F126" s="369"/>
      <c r="G126" s="369"/>
      <c r="H126" s="370"/>
    </row>
    <row r="127" spans="3:8" ht="21" hidden="1" customHeight="1" thickBot="1" x14ac:dyDescent="0.4">
      <c r="C127" s="60" t="s">
        <v>152</v>
      </c>
      <c r="D127" s="61">
        <f>'1) Budget Table'!D112</f>
        <v>0</v>
      </c>
      <c r="E127" s="61">
        <f>'1) Budget Table'!E112</f>
        <v>0</v>
      </c>
      <c r="F127" s="61">
        <f>'1) Budget Table'!F112</f>
        <v>0</v>
      </c>
      <c r="G127" s="61"/>
      <c r="H127" s="62">
        <f t="shared" ref="H127:H135" si="10">SUM(D127:F127)</f>
        <v>0</v>
      </c>
    </row>
    <row r="128" spans="3:8" hidden="1" x14ac:dyDescent="0.35">
      <c r="C128" s="58" t="s">
        <v>8</v>
      </c>
      <c r="D128" s="87"/>
      <c r="E128" s="88"/>
      <c r="F128" s="88"/>
      <c r="G128" s="88"/>
      <c r="H128" s="59">
        <f t="shared" si="10"/>
        <v>0</v>
      </c>
    </row>
    <row r="129" spans="3:8" hidden="1" x14ac:dyDescent="0.35">
      <c r="C129" s="49" t="s">
        <v>9</v>
      </c>
      <c r="D129" s="89"/>
      <c r="E129" s="20"/>
      <c r="F129" s="20"/>
      <c r="G129" s="20"/>
      <c r="H129" s="57">
        <f t="shared" si="10"/>
        <v>0</v>
      </c>
    </row>
    <row r="130" spans="3:8" ht="31" hidden="1" x14ac:dyDescent="0.35">
      <c r="C130" s="49" t="s">
        <v>10</v>
      </c>
      <c r="D130" s="89"/>
      <c r="E130" s="89"/>
      <c r="F130" s="89"/>
      <c r="G130" s="89"/>
      <c r="H130" s="57">
        <f t="shared" si="10"/>
        <v>0</v>
      </c>
    </row>
    <row r="131" spans="3:8" hidden="1" x14ac:dyDescent="0.35">
      <c r="C131" s="50" t="s">
        <v>11</v>
      </c>
      <c r="D131" s="89"/>
      <c r="E131" s="89"/>
      <c r="F131" s="89"/>
      <c r="G131" s="89"/>
      <c r="H131" s="57">
        <f t="shared" si="10"/>
        <v>0</v>
      </c>
    </row>
    <row r="132" spans="3:8" hidden="1" x14ac:dyDescent="0.35">
      <c r="C132" s="49" t="s">
        <v>16</v>
      </c>
      <c r="D132" s="89"/>
      <c r="E132" s="89"/>
      <c r="F132" s="89"/>
      <c r="G132" s="89"/>
      <c r="H132" s="57">
        <f t="shared" si="10"/>
        <v>0</v>
      </c>
    </row>
    <row r="133" spans="3:8" hidden="1" x14ac:dyDescent="0.35">
      <c r="C133" s="49" t="s">
        <v>12</v>
      </c>
      <c r="D133" s="89"/>
      <c r="E133" s="89"/>
      <c r="F133" s="89"/>
      <c r="G133" s="89"/>
      <c r="H133" s="57">
        <f t="shared" si="10"/>
        <v>0</v>
      </c>
    </row>
    <row r="134" spans="3:8" hidden="1" x14ac:dyDescent="0.35">
      <c r="C134" s="49" t="s">
        <v>151</v>
      </c>
      <c r="D134" s="89"/>
      <c r="E134" s="89"/>
      <c r="F134" s="89"/>
      <c r="G134" s="89"/>
      <c r="H134" s="57">
        <f t="shared" si="10"/>
        <v>0</v>
      </c>
    </row>
    <row r="135" spans="3:8" hidden="1" x14ac:dyDescent="0.35">
      <c r="C135" s="53" t="s">
        <v>154</v>
      </c>
      <c r="D135" s="63">
        <f>SUM(D128:D134)</f>
        <v>0</v>
      </c>
      <c r="E135" s="63">
        <f>SUM(E128:E134)</f>
        <v>0</v>
      </c>
      <c r="F135" s="63">
        <f>SUM(F128:F134)</f>
        <v>0</v>
      </c>
      <c r="G135" s="63"/>
      <c r="H135" s="57">
        <f t="shared" si="10"/>
        <v>0</v>
      </c>
    </row>
    <row r="136" spans="3:8" s="52" customFormat="1" hidden="1" x14ac:dyDescent="0.35">
      <c r="C136" s="64"/>
      <c r="D136" s="65"/>
      <c r="E136" s="65"/>
      <c r="F136" s="65"/>
      <c r="G136" s="65"/>
      <c r="H136" s="66"/>
    </row>
    <row r="137" spans="3:8" hidden="1" x14ac:dyDescent="0.35">
      <c r="C137" s="368" t="s">
        <v>97</v>
      </c>
      <c r="D137" s="369"/>
      <c r="E137" s="369"/>
      <c r="F137" s="369"/>
      <c r="G137" s="369"/>
      <c r="H137" s="370"/>
    </row>
    <row r="138" spans="3:8" ht="24" hidden="1" customHeight="1" thickBot="1" x14ac:dyDescent="0.4">
      <c r="C138" s="60" t="s">
        <v>152</v>
      </c>
      <c r="D138" s="61">
        <f>'1) Budget Table'!D122</f>
        <v>0</v>
      </c>
      <c r="E138" s="61">
        <f>'1) Budget Table'!E122</f>
        <v>0</v>
      </c>
      <c r="F138" s="61">
        <f>'1) Budget Table'!F122</f>
        <v>0</v>
      </c>
      <c r="G138" s="61"/>
      <c r="H138" s="62">
        <f t="shared" ref="H138:H146" si="11">SUM(D138:F138)</f>
        <v>0</v>
      </c>
    </row>
    <row r="139" spans="3:8" ht="15.75" hidden="1" customHeight="1" x14ac:dyDescent="0.35">
      <c r="C139" s="58" t="s">
        <v>8</v>
      </c>
      <c r="D139" s="87"/>
      <c r="E139" s="88"/>
      <c r="F139" s="88"/>
      <c r="G139" s="88"/>
      <c r="H139" s="59">
        <f t="shared" si="11"/>
        <v>0</v>
      </c>
    </row>
    <row r="140" spans="3:8" hidden="1" x14ac:dyDescent="0.35">
      <c r="C140" s="49" t="s">
        <v>9</v>
      </c>
      <c r="D140" s="89"/>
      <c r="E140" s="20"/>
      <c r="F140" s="20"/>
      <c r="G140" s="20"/>
      <c r="H140" s="57">
        <f t="shared" si="11"/>
        <v>0</v>
      </c>
    </row>
    <row r="141" spans="3:8" ht="15.75" hidden="1" customHeight="1" x14ac:dyDescent="0.35">
      <c r="C141" s="49" t="s">
        <v>10</v>
      </c>
      <c r="D141" s="89"/>
      <c r="E141" s="89"/>
      <c r="F141" s="89"/>
      <c r="G141" s="89"/>
      <c r="H141" s="57">
        <f t="shared" si="11"/>
        <v>0</v>
      </c>
    </row>
    <row r="142" spans="3:8" hidden="1" x14ac:dyDescent="0.35">
      <c r="C142" s="50" t="s">
        <v>11</v>
      </c>
      <c r="D142" s="89"/>
      <c r="E142" s="89"/>
      <c r="F142" s="89"/>
      <c r="G142" s="89"/>
      <c r="H142" s="57">
        <f t="shared" si="11"/>
        <v>0</v>
      </c>
    </row>
    <row r="143" spans="3:8" hidden="1" x14ac:dyDescent="0.35">
      <c r="C143" s="49" t="s">
        <v>16</v>
      </c>
      <c r="D143" s="89"/>
      <c r="E143" s="89"/>
      <c r="F143" s="89"/>
      <c r="G143" s="89"/>
      <c r="H143" s="57">
        <f t="shared" si="11"/>
        <v>0</v>
      </c>
    </row>
    <row r="144" spans="3:8" ht="15.75" hidden="1" customHeight="1" x14ac:dyDescent="0.35">
      <c r="C144" s="49" t="s">
        <v>12</v>
      </c>
      <c r="D144" s="89"/>
      <c r="E144" s="89"/>
      <c r="F144" s="89"/>
      <c r="G144" s="89"/>
      <c r="H144" s="57">
        <f t="shared" si="11"/>
        <v>0</v>
      </c>
    </row>
    <row r="145" spans="2:8" hidden="1" x14ac:dyDescent="0.35">
      <c r="C145" s="49" t="s">
        <v>151</v>
      </c>
      <c r="D145" s="89"/>
      <c r="E145" s="89"/>
      <c r="F145" s="89"/>
      <c r="G145" s="89"/>
      <c r="H145" s="57">
        <f t="shared" si="11"/>
        <v>0</v>
      </c>
    </row>
    <row r="146" spans="2:8" hidden="1" x14ac:dyDescent="0.35">
      <c r="C146" s="53" t="s">
        <v>154</v>
      </c>
      <c r="D146" s="63">
        <f>SUM(D139:D145)</f>
        <v>0</v>
      </c>
      <c r="E146" s="63">
        <f>SUM(E139:E145)</f>
        <v>0</v>
      </c>
      <c r="F146" s="63">
        <f>SUM(F139:F145)</f>
        <v>0</v>
      </c>
      <c r="G146" s="63"/>
      <c r="H146" s="57">
        <f t="shared" si="11"/>
        <v>0</v>
      </c>
    </row>
    <row r="147" spans="2:8" hidden="1" x14ac:dyDescent="0.35"/>
    <row r="148" spans="2:8" hidden="1" x14ac:dyDescent="0.35">
      <c r="B148" s="368" t="s">
        <v>163</v>
      </c>
      <c r="C148" s="369"/>
      <c r="D148" s="369"/>
      <c r="E148" s="369"/>
      <c r="F148" s="369"/>
      <c r="G148" s="369"/>
      <c r="H148" s="370"/>
    </row>
    <row r="149" spans="2:8" hidden="1" x14ac:dyDescent="0.35">
      <c r="C149" s="368" t="s">
        <v>107</v>
      </c>
      <c r="D149" s="369"/>
      <c r="E149" s="369"/>
      <c r="F149" s="369"/>
      <c r="G149" s="369"/>
      <c r="H149" s="370"/>
    </row>
    <row r="150" spans="2:8" ht="24" hidden="1" customHeight="1" thickBot="1" x14ac:dyDescent="0.4">
      <c r="C150" s="60" t="s">
        <v>152</v>
      </c>
      <c r="D150" s="61">
        <f>'1) Budget Table'!D134</f>
        <v>0</v>
      </c>
      <c r="E150" s="61">
        <f>'1) Budget Table'!E134</f>
        <v>0</v>
      </c>
      <c r="F150" s="61">
        <f>'1) Budget Table'!F134</f>
        <v>0</v>
      </c>
      <c r="G150" s="61"/>
      <c r="H150" s="62">
        <f>SUM(D150:F150)</f>
        <v>0</v>
      </c>
    </row>
    <row r="151" spans="2:8" ht="24.75" hidden="1" customHeight="1" x14ac:dyDescent="0.35">
      <c r="C151" s="58" t="s">
        <v>8</v>
      </c>
      <c r="D151" s="87"/>
      <c r="E151" s="88"/>
      <c r="F151" s="88"/>
      <c r="G151" s="88"/>
      <c r="H151" s="59">
        <f t="shared" ref="H151:H158" si="12">SUM(D151:F151)</f>
        <v>0</v>
      </c>
    </row>
    <row r="152" spans="2:8" ht="15.75" hidden="1" customHeight="1" x14ac:dyDescent="0.35">
      <c r="C152" s="49" t="s">
        <v>9</v>
      </c>
      <c r="D152" s="89"/>
      <c r="E152" s="20"/>
      <c r="F152" s="20"/>
      <c r="G152" s="20"/>
      <c r="H152" s="57">
        <f t="shared" si="12"/>
        <v>0</v>
      </c>
    </row>
    <row r="153" spans="2:8" ht="15.75" hidden="1" customHeight="1" x14ac:dyDescent="0.35">
      <c r="C153" s="49" t="s">
        <v>10</v>
      </c>
      <c r="D153" s="89"/>
      <c r="E153" s="89"/>
      <c r="F153" s="89"/>
      <c r="G153" s="89"/>
      <c r="H153" s="57">
        <f t="shared" si="12"/>
        <v>0</v>
      </c>
    </row>
    <row r="154" spans="2:8" ht="15.75" hidden="1" customHeight="1" x14ac:dyDescent="0.35">
      <c r="C154" s="50" t="s">
        <v>11</v>
      </c>
      <c r="D154" s="89"/>
      <c r="E154" s="89"/>
      <c r="F154" s="89"/>
      <c r="G154" s="89"/>
      <c r="H154" s="57">
        <f t="shared" si="12"/>
        <v>0</v>
      </c>
    </row>
    <row r="155" spans="2:8" ht="15.75" hidden="1" customHeight="1" x14ac:dyDescent="0.35">
      <c r="C155" s="49" t="s">
        <v>16</v>
      </c>
      <c r="D155" s="89"/>
      <c r="E155" s="89"/>
      <c r="F155" s="89"/>
      <c r="G155" s="89"/>
      <c r="H155" s="57">
        <f t="shared" si="12"/>
        <v>0</v>
      </c>
    </row>
    <row r="156" spans="2:8" ht="15.75" hidden="1" customHeight="1" x14ac:dyDescent="0.35">
      <c r="C156" s="49" t="s">
        <v>12</v>
      </c>
      <c r="D156" s="89"/>
      <c r="E156" s="89"/>
      <c r="F156" s="89"/>
      <c r="G156" s="89"/>
      <c r="H156" s="57">
        <f t="shared" si="12"/>
        <v>0</v>
      </c>
    </row>
    <row r="157" spans="2:8" ht="15.75" hidden="1" customHeight="1" x14ac:dyDescent="0.35">
      <c r="C157" s="49" t="s">
        <v>151</v>
      </c>
      <c r="D157" s="89"/>
      <c r="E157" s="89"/>
      <c r="F157" s="89"/>
      <c r="G157" s="89"/>
      <c r="H157" s="57">
        <f t="shared" si="12"/>
        <v>0</v>
      </c>
    </row>
    <row r="158" spans="2:8" ht="15.75" hidden="1" customHeight="1" x14ac:dyDescent="0.35">
      <c r="C158" s="53" t="s">
        <v>154</v>
      </c>
      <c r="D158" s="63">
        <f>SUM(D151:D157)</f>
        <v>0</v>
      </c>
      <c r="E158" s="63">
        <f>SUM(E151:E157)</f>
        <v>0</v>
      </c>
      <c r="F158" s="63">
        <f>SUM(F151:F157)</f>
        <v>0</v>
      </c>
      <c r="G158" s="63"/>
      <c r="H158" s="57">
        <f t="shared" si="12"/>
        <v>0</v>
      </c>
    </row>
    <row r="159" spans="2:8" s="52" customFormat="1" ht="15.75" hidden="1" customHeight="1" x14ac:dyDescent="0.35">
      <c r="C159" s="64"/>
      <c r="D159" s="65"/>
      <c r="E159" s="65"/>
      <c r="F159" s="65"/>
      <c r="G159" s="65"/>
      <c r="H159" s="66"/>
    </row>
    <row r="160" spans="2:8" ht="15.75" hidden="1" customHeight="1" x14ac:dyDescent="0.35">
      <c r="C160" s="368" t="s">
        <v>116</v>
      </c>
      <c r="D160" s="369"/>
      <c r="E160" s="369"/>
      <c r="F160" s="369"/>
      <c r="G160" s="369"/>
      <c r="H160" s="370"/>
    </row>
    <row r="161" spans="3:8" ht="21" hidden="1" customHeight="1" thickBot="1" x14ac:dyDescent="0.4">
      <c r="C161" s="60" t="s">
        <v>152</v>
      </c>
      <c r="D161" s="61">
        <f>'1) Budget Table'!D144</f>
        <v>0</v>
      </c>
      <c r="E161" s="61">
        <f>'1) Budget Table'!E144</f>
        <v>0</v>
      </c>
      <c r="F161" s="61">
        <f>'1) Budget Table'!F144</f>
        <v>0</v>
      </c>
      <c r="G161" s="61"/>
      <c r="H161" s="62">
        <f t="shared" ref="H161:H169" si="13">SUM(D161:F161)</f>
        <v>0</v>
      </c>
    </row>
    <row r="162" spans="3:8" ht="15.75" hidden="1" customHeight="1" x14ac:dyDescent="0.35">
      <c r="C162" s="58" t="s">
        <v>8</v>
      </c>
      <c r="D162" s="87"/>
      <c r="E162" s="88"/>
      <c r="F162" s="88"/>
      <c r="G162" s="88"/>
      <c r="H162" s="59">
        <f t="shared" si="13"/>
        <v>0</v>
      </c>
    </row>
    <row r="163" spans="3:8" ht="15.75" hidden="1" customHeight="1" x14ac:dyDescent="0.35">
      <c r="C163" s="49" t="s">
        <v>9</v>
      </c>
      <c r="D163" s="89"/>
      <c r="E163" s="20"/>
      <c r="F163" s="20"/>
      <c r="G163" s="20"/>
      <c r="H163" s="57">
        <f t="shared" si="13"/>
        <v>0</v>
      </c>
    </row>
    <row r="164" spans="3:8" ht="15.75" hidden="1" customHeight="1" x14ac:dyDescent="0.35">
      <c r="C164" s="49" t="s">
        <v>10</v>
      </c>
      <c r="D164" s="89"/>
      <c r="E164" s="89"/>
      <c r="F164" s="89"/>
      <c r="G164" s="89"/>
      <c r="H164" s="57">
        <f t="shared" si="13"/>
        <v>0</v>
      </c>
    </row>
    <row r="165" spans="3:8" ht="15.75" hidden="1" customHeight="1" x14ac:dyDescent="0.35">
      <c r="C165" s="50" t="s">
        <v>11</v>
      </c>
      <c r="D165" s="89"/>
      <c r="E165" s="89"/>
      <c r="F165" s="89"/>
      <c r="G165" s="89"/>
      <c r="H165" s="57">
        <f t="shared" si="13"/>
        <v>0</v>
      </c>
    </row>
    <row r="166" spans="3:8" ht="15.75" hidden="1" customHeight="1" x14ac:dyDescent="0.35">
      <c r="C166" s="49" t="s">
        <v>16</v>
      </c>
      <c r="D166" s="89"/>
      <c r="E166" s="89"/>
      <c r="F166" s="89"/>
      <c r="G166" s="89"/>
      <c r="H166" s="57">
        <f t="shared" si="13"/>
        <v>0</v>
      </c>
    </row>
    <row r="167" spans="3:8" ht="15.75" hidden="1" customHeight="1" x14ac:dyDescent="0.35">
      <c r="C167" s="49" t="s">
        <v>12</v>
      </c>
      <c r="D167" s="89"/>
      <c r="E167" s="89"/>
      <c r="F167" s="89"/>
      <c r="G167" s="89"/>
      <c r="H167" s="57">
        <f t="shared" si="13"/>
        <v>0</v>
      </c>
    </row>
    <row r="168" spans="3:8" ht="15.75" hidden="1" customHeight="1" x14ac:dyDescent="0.35">
      <c r="C168" s="49" t="s">
        <v>151</v>
      </c>
      <c r="D168" s="89"/>
      <c r="E168" s="89"/>
      <c r="F168" s="89"/>
      <c r="G168" s="89"/>
      <c r="H168" s="57">
        <f t="shared" si="13"/>
        <v>0</v>
      </c>
    </row>
    <row r="169" spans="3:8" ht="15.75" hidden="1" customHeight="1" x14ac:dyDescent="0.35">
      <c r="C169" s="53" t="s">
        <v>154</v>
      </c>
      <c r="D169" s="63">
        <f>SUM(D162:D168)</f>
        <v>0</v>
      </c>
      <c r="E169" s="63">
        <f>SUM(E162:E168)</f>
        <v>0</v>
      </c>
      <c r="F169" s="63">
        <f>SUM(F162:F168)</f>
        <v>0</v>
      </c>
      <c r="G169" s="63"/>
      <c r="H169" s="57">
        <f t="shared" si="13"/>
        <v>0</v>
      </c>
    </row>
    <row r="170" spans="3:8" s="52" customFormat="1" ht="15.75" hidden="1" customHeight="1" x14ac:dyDescent="0.35">
      <c r="C170" s="64"/>
      <c r="D170" s="65"/>
      <c r="E170" s="65"/>
      <c r="F170" s="65"/>
      <c r="G170" s="65"/>
      <c r="H170" s="66"/>
    </row>
    <row r="171" spans="3:8" ht="15.75" hidden="1" customHeight="1" x14ac:dyDescent="0.35">
      <c r="C171" s="368" t="s">
        <v>125</v>
      </c>
      <c r="D171" s="369"/>
      <c r="E171" s="369"/>
      <c r="F171" s="369"/>
      <c r="G171" s="369"/>
      <c r="H171" s="370"/>
    </row>
    <row r="172" spans="3:8" ht="19.5" hidden="1" customHeight="1" thickBot="1" x14ac:dyDescent="0.4">
      <c r="C172" s="60" t="s">
        <v>152</v>
      </c>
      <c r="D172" s="61">
        <f>'1) Budget Table'!D154</f>
        <v>0</v>
      </c>
      <c r="E172" s="61">
        <f>'1) Budget Table'!E154</f>
        <v>0</v>
      </c>
      <c r="F172" s="61">
        <f>'1) Budget Table'!F154</f>
        <v>0</v>
      </c>
      <c r="G172" s="61"/>
      <c r="H172" s="62">
        <f t="shared" ref="H172:H180" si="14">SUM(D172:F172)</f>
        <v>0</v>
      </c>
    </row>
    <row r="173" spans="3:8" ht="15.75" hidden="1" customHeight="1" x14ac:dyDescent="0.35">
      <c r="C173" s="58" t="s">
        <v>8</v>
      </c>
      <c r="D173" s="87"/>
      <c r="E173" s="88"/>
      <c r="F173" s="88"/>
      <c r="G173" s="88"/>
      <c r="H173" s="59">
        <f t="shared" si="14"/>
        <v>0</v>
      </c>
    </row>
    <row r="174" spans="3:8" ht="15.75" hidden="1" customHeight="1" x14ac:dyDescent="0.35">
      <c r="C174" s="49" t="s">
        <v>9</v>
      </c>
      <c r="D174" s="89"/>
      <c r="E174" s="20"/>
      <c r="F174" s="20"/>
      <c r="G174" s="20"/>
      <c r="H174" s="57">
        <f t="shared" si="14"/>
        <v>0</v>
      </c>
    </row>
    <row r="175" spans="3:8" ht="15.75" hidden="1" customHeight="1" x14ac:dyDescent="0.35">
      <c r="C175" s="49" t="s">
        <v>10</v>
      </c>
      <c r="D175" s="89"/>
      <c r="E175" s="89"/>
      <c r="F175" s="89"/>
      <c r="G175" s="89"/>
      <c r="H175" s="57">
        <f t="shared" si="14"/>
        <v>0</v>
      </c>
    </row>
    <row r="176" spans="3:8" ht="15.75" hidden="1" customHeight="1" x14ac:dyDescent="0.35">
      <c r="C176" s="50" t="s">
        <v>11</v>
      </c>
      <c r="D176" s="89"/>
      <c r="E176" s="89"/>
      <c r="F176" s="89"/>
      <c r="G176" s="89"/>
      <c r="H176" s="57">
        <f t="shared" si="14"/>
        <v>0</v>
      </c>
    </row>
    <row r="177" spans="3:8" ht="15.75" hidden="1" customHeight="1" x14ac:dyDescent="0.35">
      <c r="C177" s="49" t="s">
        <v>16</v>
      </c>
      <c r="D177" s="89"/>
      <c r="E177" s="89"/>
      <c r="F177" s="89"/>
      <c r="G177" s="89"/>
      <c r="H177" s="57">
        <f t="shared" si="14"/>
        <v>0</v>
      </c>
    </row>
    <row r="178" spans="3:8" ht="15.75" hidden="1" customHeight="1" x14ac:dyDescent="0.35">
      <c r="C178" s="49" t="s">
        <v>12</v>
      </c>
      <c r="D178" s="89"/>
      <c r="E178" s="89"/>
      <c r="F178" s="89"/>
      <c r="G178" s="89"/>
      <c r="H178" s="57">
        <f t="shared" si="14"/>
        <v>0</v>
      </c>
    </row>
    <row r="179" spans="3:8" ht="15.75" hidden="1" customHeight="1" x14ac:dyDescent="0.35">
      <c r="C179" s="49" t="s">
        <v>151</v>
      </c>
      <c r="D179" s="89"/>
      <c r="E179" s="89"/>
      <c r="F179" s="89"/>
      <c r="G179" s="89"/>
      <c r="H179" s="57">
        <f t="shared" si="14"/>
        <v>0</v>
      </c>
    </row>
    <row r="180" spans="3:8" ht="15.75" hidden="1" customHeight="1" x14ac:dyDescent="0.35">
      <c r="C180" s="53" t="s">
        <v>154</v>
      </c>
      <c r="D180" s="63">
        <f>SUM(D173:D179)</f>
        <v>0</v>
      </c>
      <c r="E180" s="63">
        <f>SUM(E173:E179)</f>
        <v>0</v>
      </c>
      <c r="F180" s="63">
        <f>SUM(F173:F179)</f>
        <v>0</v>
      </c>
      <c r="G180" s="63"/>
      <c r="H180" s="57">
        <f t="shared" si="14"/>
        <v>0</v>
      </c>
    </row>
    <row r="181" spans="3:8" s="52" customFormat="1" ht="15.75" hidden="1" customHeight="1" x14ac:dyDescent="0.35">
      <c r="C181" s="64"/>
      <c r="D181" s="65"/>
      <c r="E181" s="65"/>
      <c r="F181" s="65"/>
      <c r="G181" s="65"/>
      <c r="H181" s="66"/>
    </row>
    <row r="182" spans="3:8" ht="15.75" hidden="1" customHeight="1" x14ac:dyDescent="0.35">
      <c r="C182" s="368" t="s">
        <v>134</v>
      </c>
      <c r="D182" s="369"/>
      <c r="E182" s="369"/>
      <c r="F182" s="369"/>
      <c r="G182" s="369"/>
      <c r="H182" s="370"/>
    </row>
    <row r="183" spans="3:8" ht="22.5" hidden="1" customHeight="1" thickBot="1" x14ac:dyDescent="0.4">
      <c r="C183" s="60" t="s">
        <v>152</v>
      </c>
      <c r="D183" s="61">
        <f>'1) Budget Table'!D164</f>
        <v>0</v>
      </c>
      <c r="E183" s="61">
        <f>'1) Budget Table'!E164</f>
        <v>0</v>
      </c>
      <c r="F183" s="61">
        <f>'1) Budget Table'!F164</f>
        <v>0</v>
      </c>
      <c r="G183" s="61"/>
      <c r="H183" s="62">
        <f t="shared" ref="H183:H191" si="15">SUM(D183:F183)</f>
        <v>0</v>
      </c>
    </row>
    <row r="184" spans="3:8" ht="15.75" hidden="1" customHeight="1" x14ac:dyDescent="0.35">
      <c r="C184" s="58" t="s">
        <v>8</v>
      </c>
      <c r="D184" s="87"/>
      <c r="E184" s="88"/>
      <c r="F184" s="88"/>
      <c r="G184" s="88"/>
      <c r="H184" s="59">
        <f t="shared" si="15"/>
        <v>0</v>
      </c>
    </row>
    <row r="185" spans="3:8" ht="15.75" hidden="1" customHeight="1" x14ac:dyDescent="0.35">
      <c r="C185" s="49" t="s">
        <v>9</v>
      </c>
      <c r="D185" s="89"/>
      <c r="E185" s="20"/>
      <c r="F185" s="20"/>
      <c r="G185" s="20"/>
      <c r="H185" s="57">
        <f t="shared" si="15"/>
        <v>0</v>
      </c>
    </row>
    <row r="186" spans="3:8" ht="15.75" hidden="1" customHeight="1" x14ac:dyDescent="0.35">
      <c r="C186" s="49" t="s">
        <v>10</v>
      </c>
      <c r="D186" s="89"/>
      <c r="E186" s="89"/>
      <c r="F186" s="89"/>
      <c r="G186" s="89"/>
      <c r="H186" s="57">
        <f t="shared" si="15"/>
        <v>0</v>
      </c>
    </row>
    <row r="187" spans="3:8" ht="15.75" hidden="1" customHeight="1" x14ac:dyDescent="0.35">
      <c r="C187" s="50" t="s">
        <v>11</v>
      </c>
      <c r="D187" s="89"/>
      <c r="E187" s="89"/>
      <c r="F187" s="89"/>
      <c r="G187" s="89"/>
      <c r="H187" s="57">
        <f t="shared" si="15"/>
        <v>0</v>
      </c>
    </row>
    <row r="188" spans="3:8" ht="15.75" hidden="1" customHeight="1" x14ac:dyDescent="0.35">
      <c r="C188" s="49" t="s">
        <v>16</v>
      </c>
      <c r="D188" s="89"/>
      <c r="E188" s="89"/>
      <c r="F188" s="89"/>
      <c r="G188" s="89"/>
      <c r="H188" s="57">
        <f t="shared" si="15"/>
        <v>0</v>
      </c>
    </row>
    <row r="189" spans="3:8" ht="15.75" hidden="1" customHeight="1" x14ac:dyDescent="0.35">
      <c r="C189" s="49" t="s">
        <v>12</v>
      </c>
      <c r="D189" s="89"/>
      <c r="E189" s="89"/>
      <c r="F189" s="89"/>
      <c r="G189" s="89"/>
      <c r="H189" s="57">
        <f t="shared" si="15"/>
        <v>0</v>
      </c>
    </row>
    <row r="190" spans="3:8" ht="15.75" hidden="1" customHeight="1" x14ac:dyDescent="0.35">
      <c r="C190" s="49" t="s">
        <v>151</v>
      </c>
      <c r="D190" s="89"/>
      <c r="E190" s="89"/>
      <c r="F190" s="89"/>
      <c r="G190" s="89"/>
      <c r="H190" s="57">
        <f t="shared" si="15"/>
        <v>0</v>
      </c>
    </row>
    <row r="191" spans="3:8" ht="15.75" hidden="1" customHeight="1" x14ac:dyDescent="0.35">
      <c r="C191" s="53" t="s">
        <v>154</v>
      </c>
      <c r="D191" s="63">
        <f>SUM(D184:D190)</f>
        <v>0</v>
      </c>
      <c r="E191" s="63">
        <f>SUM(E184:E190)</f>
        <v>0</v>
      </c>
      <c r="F191" s="63">
        <f>SUM(F184:F190)</f>
        <v>0</v>
      </c>
      <c r="G191" s="63"/>
      <c r="H191" s="57">
        <f t="shared" si="15"/>
        <v>0</v>
      </c>
    </row>
    <row r="192" spans="3:8" ht="15.75" customHeight="1" x14ac:dyDescent="0.35"/>
    <row r="193" spans="3:8" ht="15.75" customHeight="1" x14ac:dyDescent="0.35">
      <c r="C193" s="368" t="s">
        <v>520</v>
      </c>
      <c r="D193" s="369"/>
      <c r="E193" s="369"/>
      <c r="F193" s="369"/>
      <c r="G193" s="369"/>
      <c r="H193" s="370"/>
    </row>
    <row r="194" spans="3:8" ht="19.5" customHeight="1" thickBot="1" x14ac:dyDescent="0.4">
      <c r="C194" s="60" t="s">
        <v>521</v>
      </c>
      <c r="D194" s="61">
        <f>'1) Budget Table'!D175</f>
        <v>647700</v>
      </c>
      <c r="E194" s="61">
        <f>'1) Budget Table'!E175</f>
        <v>264800</v>
      </c>
      <c r="F194" s="61">
        <f>'1) Budget Table'!F175</f>
        <v>255344.00399999999</v>
      </c>
      <c r="G194" s="61">
        <f>'1) Budget Table'!G175</f>
        <v>257632</v>
      </c>
      <c r="H194" s="62">
        <f>SUM(D194:G194)</f>
        <v>1425476.004</v>
      </c>
    </row>
    <row r="195" spans="3:8" ht="15.75" customHeight="1" thickBot="1" x14ac:dyDescent="0.4">
      <c r="C195" s="58" t="s">
        <v>8</v>
      </c>
      <c r="D195" s="164">
        <f>+'1) Budget Table'!D167</f>
        <v>275700</v>
      </c>
      <c r="E195" s="164">
        <f>+'1) Budget Table'!E167</f>
        <v>159800</v>
      </c>
      <c r="F195" s="164">
        <f>+'1) Budget Table'!F167</f>
        <v>53000</v>
      </c>
      <c r="G195" s="164">
        <f>+'1) Budget Table'!G167</f>
        <v>45072</v>
      </c>
      <c r="H195" s="62">
        <f t="shared" ref="H195:H201" si="16">SUM(D195:G195)</f>
        <v>533572</v>
      </c>
    </row>
    <row r="196" spans="3:8" ht="15.75" customHeight="1" thickBot="1" x14ac:dyDescent="0.4">
      <c r="C196" s="49" t="s">
        <v>9</v>
      </c>
      <c r="D196" s="89">
        <f>+'1) Budget Table'!D168</f>
        <v>20000</v>
      </c>
      <c r="E196" s="89">
        <f>+'1) Budget Table'!E168</f>
        <v>5000</v>
      </c>
      <c r="F196" s="89">
        <f>+'1) Budget Table'!F168</f>
        <v>53003.12</v>
      </c>
      <c r="G196" s="89">
        <f>+'1) Budget Table'!G168</f>
        <v>52000</v>
      </c>
      <c r="H196" s="62">
        <f t="shared" si="16"/>
        <v>130003.12</v>
      </c>
    </row>
    <row r="197" spans="3:8" ht="15.75" customHeight="1" thickBot="1" x14ac:dyDescent="0.4">
      <c r="C197" s="49" t="s">
        <v>10</v>
      </c>
      <c r="D197" s="89">
        <f>+'1) Budget Table'!D169+'1) Budget Table'!D170</f>
        <v>87000</v>
      </c>
      <c r="E197" s="89">
        <f>+'1) Budget Table'!E169+'1) Budget Table'!E170</f>
        <v>50000</v>
      </c>
      <c r="F197" s="89">
        <f>+'1) Budget Table'!F169+'1) Budget Table'!F170</f>
        <v>105000.22400000002</v>
      </c>
      <c r="G197" s="89">
        <f>+'1) Budget Table'!G169+'1) Budget Table'!G170</f>
        <v>80000</v>
      </c>
      <c r="H197" s="62">
        <f t="shared" si="16"/>
        <v>322000.22400000005</v>
      </c>
    </row>
    <row r="198" spans="3:8" ht="15.75" customHeight="1" thickBot="1" x14ac:dyDescent="0.4">
      <c r="C198" s="50" t="s">
        <v>11</v>
      </c>
      <c r="D198" s="89"/>
      <c r="E198" s="89"/>
      <c r="F198" s="89"/>
      <c r="G198" s="89"/>
      <c r="H198" s="62">
        <f t="shared" si="16"/>
        <v>0</v>
      </c>
    </row>
    <row r="199" spans="3:8" ht="15.75" customHeight="1" thickBot="1" x14ac:dyDescent="0.4">
      <c r="C199" s="49" t="s">
        <v>16</v>
      </c>
      <c r="D199" s="89"/>
      <c r="E199" s="89"/>
      <c r="F199" s="89"/>
      <c r="G199" s="89"/>
      <c r="H199" s="62">
        <f t="shared" si="16"/>
        <v>0</v>
      </c>
    </row>
    <row r="200" spans="3:8" ht="15.75" customHeight="1" thickBot="1" x14ac:dyDescent="0.4">
      <c r="C200" s="49" t="s">
        <v>12</v>
      </c>
      <c r="D200" s="89"/>
      <c r="E200" s="89"/>
      <c r="F200" s="89"/>
      <c r="G200" s="89"/>
      <c r="H200" s="62">
        <f t="shared" si="16"/>
        <v>0</v>
      </c>
    </row>
    <row r="201" spans="3:8" ht="15.75" customHeight="1" thickBot="1" x14ac:dyDescent="0.4">
      <c r="C201" s="49" t="s">
        <v>151</v>
      </c>
      <c r="D201" s="89">
        <f>+'1) Budget Table'!D172+'1) Budget Table'!D174+'1) Budget Table'!D171+'1) Budget Table'!D173</f>
        <v>265000</v>
      </c>
      <c r="E201" s="89">
        <f>+'1) Budget Table'!E172+'1) Budget Table'!E174+'1) Budget Table'!E171+'1) Budget Table'!E173</f>
        <v>50000</v>
      </c>
      <c r="F201" s="89">
        <f>+'1) Budget Table'!F172+'1) Budget Table'!F174+'1) Budget Table'!F171+'1) Budget Table'!F173</f>
        <v>44340.66</v>
      </c>
      <c r="G201" s="89">
        <f>+'1) Budget Table'!G172+'1) Budget Table'!G174+'1) Budget Table'!G171+'1) Budget Table'!G173</f>
        <v>80560</v>
      </c>
      <c r="H201" s="62">
        <f t="shared" si="16"/>
        <v>439900.66000000003</v>
      </c>
    </row>
    <row r="202" spans="3:8" ht="15.75" customHeight="1" thickBot="1" x14ac:dyDescent="0.4">
      <c r="C202" s="53" t="s">
        <v>154</v>
      </c>
      <c r="D202" s="63">
        <f>SUM(D195:D201)</f>
        <v>647700</v>
      </c>
      <c r="E202" s="63">
        <f>SUM(E195:E201)</f>
        <v>264800</v>
      </c>
      <c r="F202" s="63">
        <f>SUM(F195:F201)</f>
        <v>255344.00400000002</v>
      </c>
      <c r="G202" s="63">
        <f>SUM(G195:G201)</f>
        <v>257632</v>
      </c>
      <c r="H202" s="62">
        <f>SUM(D202:G202)</f>
        <v>1425476.004</v>
      </c>
    </row>
    <row r="203" spans="3:8" ht="15.75" customHeight="1" thickBot="1" x14ac:dyDescent="0.4"/>
    <row r="204" spans="3:8" ht="19.5" customHeight="1" thickBot="1" x14ac:dyDescent="0.4">
      <c r="C204" s="383" t="s">
        <v>17</v>
      </c>
      <c r="D204" s="384"/>
      <c r="E204" s="384"/>
      <c r="F204" s="384"/>
      <c r="G204" s="385"/>
      <c r="H204" s="386"/>
    </row>
    <row r="205" spans="3:8" ht="19.5" customHeight="1" x14ac:dyDescent="0.35">
      <c r="C205" s="141"/>
      <c r="D205" s="139" t="s">
        <v>513</v>
      </c>
      <c r="E205" s="139" t="s">
        <v>514</v>
      </c>
      <c r="F205" s="139" t="s">
        <v>515</v>
      </c>
      <c r="G205" s="208" t="s">
        <v>607</v>
      </c>
      <c r="H205" s="387" t="s">
        <v>17</v>
      </c>
    </row>
    <row r="206" spans="3:8" ht="19.5" customHeight="1" x14ac:dyDescent="0.35">
      <c r="C206" s="141"/>
      <c r="D206" s="138" t="str">
        <f>'1) Budget Table'!D13</f>
        <v>OIM-GUINEE</v>
      </c>
      <c r="E206" s="138" t="str">
        <f>'1) Budget Table'!E13</f>
        <v>OIM-CÔTE D'IVOIE</v>
      </c>
      <c r="F206" s="138" t="str">
        <f>'1) Budget Table'!F13</f>
        <v>FAO-GUINEE</v>
      </c>
      <c r="G206" s="207" t="s">
        <v>614</v>
      </c>
      <c r="H206" s="345"/>
    </row>
    <row r="207" spans="3:8" ht="19.5" customHeight="1" x14ac:dyDescent="0.35">
      <c r="C207" s="135" t="s">
        <v>8</v>
      </c>
      <c r="D207" s="210">
        <f t="shared" ref="D207:E210" si="17">SUM(D17,D28,D39,D50,D62,D73,D84,D95,D106,D195)</f>
        <v>275700</v>
      </c>
      <c r="E207" s="210">
        <f t="shared" si="17"/>
        <v>159800</v>
      </c>
      <c r="F207" s="142">
        <f t="shared" ref="F207:G212" si="18">SUM(F184,F173,F162,F151,F139,F128,F117,F106,F95,F84,F73,F62,F50,F39,F28,F17,F195)</f>
        <v>53000</v>
      </c>
      <c r="G207" s="142">
        <f t="shared" si="18"/>
        <v>45072</v>
      </c>
      <c r="H207" s="140">
        <f>SUM(D207:G207)</f>
        <v>533572</v>
      </c>
    </row>
    <row r="208" spans="3:8" ht="34.5" customHeight="1" x14ac:dyDescent="0.35">
      <c r="C208" s="135" t="s">
        <v>9</v>
      </c>
      <c r="D208" s="210">
        <f t="shared" si="17"/>
        <v>20000</v>
      </c>
      <c r="E208" s="210">
        <f t="shared" si="17"/>
        <v>5000</v>
      </c>
      <c r="F208" s="142">
        <f t="shared" si="18"/>
        <v>53003.12</v>
      </c>
      <c r="G208" s="142">
        <f t="shared" si="18"/>
        <v>52000</v>
      </c>
      <c r="H208" s="140">
        <f t="shared" ref="H208:H216" si="19">SUM(D208:G208)</f>
        <v>130003.12</v>
      </c>
    </row>
    <row r="209" spans="3:14" ht="48" customHeight="1" x14ac:dyDescent="0.35">
      <c r="C209" s="135" t="s">
        <v>10</v>
      </c>
      <c r="D209" s="210">
        <f t="shared" si="17"/>
        <v>87000</v>
      </c>
      <c r="E209" s="210">
        <f t="shared" si="17"/>
        <v>50000</v>
      </c>
      <c r="F209" s="142">
        <f t="shared" si="18"/>
        <v>105000.22400000002</v>
      </c>
      <c r="G209" s="142">
        <f t="shared" si="18"/>
        <v>80000</v>
      </c>
      <c r="H209" s="140">
        <f t="shared" si="19"/>
        <v>322000.22400000005</v>
      </c>
    </row>
    <row r="210" spans="3:14" ht="33" customHeight="1" x14ac:dyDescent="0.35">
      <c r="C210" s="137" t="s">
        <v>11</v>
      </c>
      <c r="D210" s="210">
        <f t="shared" si="17"/>
        <v>660000</v>
      </c>
      <c r="E210" s="210">
        <f t="shared" si="17"/>
        <v>404520</v>
      </c>
      <c r="F210" s="142">
        <f t="shared" si="18"/>
        <v>490000</v>
      </c>
      <c r="G210" s="142">
        <f t="shared" si="18"/>
        <v>490000</v>
      </c>
      <c r="H210" s="140">
        <f t="shared" si="19"/>
        <v>2044520</v>
      </c>
    </row>
    <row r="211" spans="3:14" ht="21" customHeight="1" x14ac:dyDescent="0.35">
      <c r="C211" s="135" t="s">
        <v>16</v>
      </c>
      <c r="D211" s="210">
        <f t="shared" ref="D211:G213" si="20">SUM(D21,D32,D43,D54,D66,D77,D88,D99,D110,D199)</f>
        <v>0</v>
      </c>
      <c r="E211" s="210">
        <f t="shared" si="20"/>
        <v>0</v>
      </c>
      <c r="F211" s="142">
        <f t="shared" si="18"/>
        <v>0</v>
      </c>
      <c r="G211" s="142">
        <f t="shared" si="18"/>
        <v>0</v>
      </c>
      <c r="H211" s="140">
        <f t="shared" si="19"/>
        <v>0</v>
      </c>
      <c r="I211" s="25"/>
      <c r="J211" s="25"/>
      <c r="K211" s="25"/>
      <c r="L211" s="25"/>
      <c r="M211" s="25"/>
      <c r="N211" s="24"/>
    </row>
    <row r="212" spans="3:14" ht="39.75" customHeight="1" x14ac:dyDescent="0.35">
      <c r="C212" s="135" t="s">
        <v>12</v>
      </c>
      <c r="D212" s="210">
        <f t="shared" si="20"/>
        <v>0</v>
      </c>
      <c r="E212" s="210">
        <f t="shared" si="20"/>
        <v>0</v>
      </c>
      <c r="F212" s="142">
        <f t="shared" si="18"/>
        <v>0</v>
      </c>
      <c r="G212" s="142">
        <f t="shared" si="18"/>
        <v>0</v>
      </c>
      <c r="H212" s="140">
        <f t="shared" si="19"/>
        <v>0</v>
      </c>
      <c r="I212" s="25"/>
      <c r="J212" s="25"/>
      <c r="K212" s="25"/>
      <c r="L212" s="25"/>
      <c r="M212" s="25"/>
      <c r="N212" s="24"/>
    </row>
    <row r="213" spans="3:14" ht="23.25" customHeight="1" x14ac:dyDescent="0.35">
      <c r="C213" s="135" t="s">
        <v>151</v>
      </c>
      <c r="D213" s="210">
        <f t="shared" si="20"/>
        <v>265000</v>
      </c>
      <c r="E213" s="210">
        <f t="shared" si="20"/>
        <v>50000</v>
      </c>
      <c r="F213" s="210">
        <f t="shared" si="20"/>
        <v>44340.66</v>
      </c>
      <c r="G213" s="210">
        <f t="shared" si="20"/>
        <v>80560</v>
      </c>
      <c r="H213" s="140">
        <f t="shared" si="19"/>
        <v>439900.66000000003</v>
      </c>
      <c r="I213" s="25"/>
      <c r="J213" s="25"/>
      <c r="K213" s="25"/>
      <c r="L213" s="25"/>
      <c r="M213" s="25"/>
      <c r="N213" s="24"/>
    </row>
    <row r="214" spans="3:14" ht="22.5" customHeight="1" x14ac:dyDescent="0.35">
      <c r="C214" s="212" t="s">
        <v>526</v>
      </c>
      <c r="D214" s="122">
        <f>SUM(D207:D213)</f>
        <v>1307700</v>
      </c>
      <c r="E214" s="122">
        <f>SUM(E207:E213)</f>
        <v>669320</v>
      </c>
      <c r="F214" s="122">
        <f>SUM(F207:F213)</f>
        <v>745344.00400000007</v>
      </c>
      <c r="G214" s="122">
        <f>SUM(G207:G213)</f>
        <v>747632</v>
      </c>
      <c r="H214" s="140">
        <f t="shared" si="19"/>
        <v>3469996.0040000002</v>
      </c>
      <c r="I214" s="25"/>
      <c r="J214" s="25"/>
      <c r="K214" s="25"/>
      <c r="L214" s="25"/>
      <c r="M214" s="25"/>
      <c r="N214" s="24"/>
    </row>
    <row r="215" spans="3:14" ht="26.25" customHeight="1" thickBot="1" x14ac:dyDescent="0.4">
      <c r="C215" s="125" t="s">
        <v>524</v>
      </c>
      <c r="D215" s="143">
        <f>D214*0.07</f>
        <v>91539.000000000015</v>
      </c>
      <c r="E215" s="143">
        <f>E214*0.07</f>
        <v>46852.4</v>
      </c>
      <c r="F215" s="143">
        <f t="shared" ref="F215:G215" si="21">F214*0.07</f>
        <v>52174.080280000009</v>
      </c>
      <c r="G215" s="143">
        <f t="shared" si="21"/>
        <v>52334.240000000005</v>
      </c>
      <c r="H215" s="140">
        <f t="shared" si="19"/>
        <v>242899.72028000001</v>
      </c>
      <c r="I215" s="31"/>
      <c r="J215" s="31"/>
      <c r="K215" s="31"/>
      <c r="L215" s="31"/>
      <c r="M215" s="54"/>
      <c r="N215" s="52"/>
    </row>
    <row r="216" spans="3:14" ht="23.25" customHeight="1" thickBot="1" x14ac:dyDescent="0.4">
      <c r="C216" s="123" t="s">
        <v>525</v>
      </c>
      <c r="D216" s="124">
        <f>SUM(D214:D215)</f>
        <v>1399239</v>
      </c>
      <c r="E216" s="124">
        <f t="shared" ref="E216:G216" si="22">SUM(E214:E215)</f>
        <v>716172.4</v>
      </c>
      <c r="F216" s="124">
        <f t="shared" si="22"/>
        <v>797518.08428000007</v>
      </c>
      <c r="G216" s="124">
        <f t="shared" si="22"/>
        <v>799966.24</v>
      </c>
      <c r="H216" s="140">
        <f t="shared" si="19"/>
        <v>3712895.7242799997</v>
      </c>
      <c r="I216" s="31"/>
      <c r="J216" s="31"/>
      <c r="K216" s="31"/>
      <c r="L216" s="31"/>
      <c r="M216" s="54"/>
      <c r="N216" s="52"/>
    </row>
    <row r="217" spans="3:14" ht="15.75" customHeight="1" x14ac:dyDescent="0.35">
      <c r="M217" s="55"/>
    </row>
    <row r="218" spans="3:14" ht="15.75" customHeight="1" x14ac:dyDescent="0.35">
      <c r="I218" s="162"/>
      <c r="J218" s="162"/>
      <c r="M218" s="55"/>
    </row>
    <row r="219" spans="3:14" ht="15.75" customHeight="1" x14ac:dyDescent="0.35">
      <c r="I219" s="162"/>
      <c r="J219" s="162"/>
    </row>
    <row r="220" spans="3:14" ht="40.5" customHeight="1" x14ac:dyDescent="0.35">
      <c r="I220" s="162"/>
      <c r="J220" s="162"/>
      <c r="M220" s="56"/>
    </row>
    <row r="221" spans="3:14" ht="24.75" customHeight="1" x14ac:dyDescent="0.35">
      <c r="I221" s="162"/>
      <c r="J221" s="162"/>
      <c r="M221" s="56"/>
    </row>
    <row r="222" spans="3:14" ht="41.25" customHeight="1" x14ac:dyDescent="0.35">
      <c r="I222" s="13"/>
      <c r="J222" s="162"/>
      <c r="M222" s="56"/>
    </row>
    <row r="223" spans="3:14" ht="51.75" customHeight="1" x14ac:dyDescent="0.35">
      <c r="I223" s="13"/>
      <c r="J223" s="162"/>
      <c r="M223" s="56"/>
    </row>
    <row r="224" spans="3:14" ht="42" customHeight="1" x14ac:dyDescent="0.35">
      <c r="I224" s="162"/>
      <c r="J224" s="162"/>
      <c r="M224" s="56"/>
    </row>
    <row r="225" spans="3:15" s="52" customFormat="1" ht="42" customHeight="1" x14ac:dyDescent="0.35">
      <c r="C225" s="51"/>
      <c r="H225" s="51"/>
      <c r="I225" s="51"/>
      <c r="J225" s="162"/>
      <c r="K225" s="51"/>
      <c r="L225" s="51"/>
      <c r="M225" s="56"/>
      <c r="N225" s="51"/>
    </row>
    <row r="226" spans="3:15" s="52" customFormat="1" ht="42" customHeight="1" x14ac:dyDescent="0.35">
      <c r="C226" s="51"/>
      <c r="H226" s="51"/>
      <c r="I226" s="51"/>
      <c r="J226" s="162"/>
      <c r="K226" s="51"/>
      <c r="L226" s="51"/>
      <c r="M226" s="51"/>
      <c r="N226" s="51"/>
    </row>
    <row r="227" spans="3:15" s="52" customFormat="1" ht="63.75" customHeight="1" x14ac:dyDescent="0.35">
      <c r="C227" s="51"/>
      <c r="H227" s="51"/>
      <c r="I227" s="51"/>
      <c r="J227" s="55"/>
      <c r="K227" s="51"/>
      <c r="L227" s="51"/>
      <c r="M227" s="51"/>
      <c r="N227" s="51"/>
    </row>
    <row r="228" spans="3:15" s="52" customFormat="1" ht="42" customHeight="1" x14ac:dyDescent="0.35">
      <c r="C228" s="51"/>
      <c r="H228" s="51"/>
      <c r="I228" s="51"/>
      <c r="J228" s="51"/>
      <c r="K228" s="51"/>
      <c r="L228" s="51"/>
      <c r="M228" s="51"/>
      <c r="N228" s="55"/>
    </row>
    <row r="229" spans="3:15" ht="23.25" customHeight="1" x14ac:dyDescent="0.35"/>
    <row r="230" spans="3:15" ht="27.75" customHeight="1" x14ac:dyDescent="0.35"/>
    <row r="231" spans="3:15" ht="55.5" customHeight="1" x14ac:dyDescent="0.35"/>
    <row r="232" spans="3:15" ht="57.75" customHeight="1" x14ac:dyDescent="0.35"/>
    <row r="233" spans="3:15" ht="21.75" customHeight="1" x14ac:dyDescent="0.35"/>
    <row r="234" spans="3:15" ht="49.5" customHeight="1" x14ac:dyDescent="0.35"/>
    <row r="235" spans="3:15" ht="28.5" customHeight="1" x14ac:dyDescent="0.35"/>
    <row r="236" spans="3:15" ht="28.5" customHeight="1" x14ac:dyDescent="0.35"/>
    <row r="237" spans="3:15" ht="28.5" customHeight="1" x14ac:dyDescent="0.35"/>
    <row r="238" spans="3:15" ht="23.25" customHeight="1" x14ac:dyDescent="0.35">
      <c r="O238" s="55"/>
    </row>
    <row r="239" spans="3:15" ht="43.5" customHeight="1" x14ac:dyDescent="0.35">
      <c r="O239" s="55"/>
    </row>
    <row r="240" spans="3:15" ht="55.5" customHeight="1" x14ac:dyDescent="0.35"/>
    <row r="241" spans="15:15" ht="42.75" customHeight="1" x14ac:dyDescent="0.35">
      <c r="O241" s="55"/>
    </row>
    <row r="242" spans="15:15" ht="21.75" customHeight="1" x14ac:dyDescent="0.35">
      <c r="O242" s="55"/>
    </row>
    <row r="243" spans="15:15" ht="21.75" customHeight="1" x14ac:dyDescent="0.35">
      <c r="O243" s="55"/>
    </row>
    <row r="244" spans="15:15" ht="23.25" customHeight="1" x14ac:dyDescent="0.35"/>
    <row r="245" spans="15:15" ht="23.25" customHeight="1" x14ac:dyDescent="0.35"/>
    <row r="246" spans="15:15" ht="21.75" customHeight="1" x14ac:dyDescent="0.35"/>
    <row r="247" spans="15:15" ht="16.5" customHeight="1" x14ac:dyDescent="0.35"/>
    <row r="248" spans="15:15" ht="29.25" customHeight="1" x14ac:dyDescent="0.35"/>
    <row r="249" spans="15:15" ht="24.75" customHeight="1" x14ac:dyDescent="0.35"/>
    <row r="250" spans="15:15" ht="33" customHeight="1" x14ac:dyDescent="0.35"/>
    <row r="252" spans="15:15" ht="15" customHeight="1" x14ac:dyDescent="0.35"/>
    <row r="253" spans="15:15" ht="25.5" customHeight="1" x14ac:dyDescent="0.35"/>
  </sheetData>
  <sheetProtection insertColumns="0" insertRows="0" deleteRows="0"/>
  <mergeCells count="27">
    <mergeCell ref="C182:H182"/>
    <mergeCell ref="C193:H193"/>
    <mergeCell ref="C204:H204"/>
    <mergeCell ref="H205:H206"/>
    <mergeCell ref="C126:H126"/>
    <mergeCell ref="C137:H137"/>
    <mergeCell ref="B148:H148"/>
    <mergeCell ref="C149:H149"/>
    <mergeCell ref="C160:H160"/>
    <mergeCell ref="C171:H171"/>
    <mergeCell ref="C115:H115"/>
    <mergeCell ref="C15:H15"/>
    <mergeCell ref="C26:H26"/>
    <mergeCell ref="C37:H37"/>
    <mergeCell ref="C48:H48"/>
    <mergeCell ref="B59:H59"/>
    <mergeCell ref="C60:H60"/>
    <mergeCell ref="C71:H71"/>
    <mergeCell ref="C82:H82"/>
    <mergeCell ref="C93:H93"/>
    <mergeCell ref="C104:H104"/>
    <mergeCell ref="C2:H2"/>
    <mergeCell ref="B14:H14"/>
    <mergeCell ref="C5:H5"/>
    <mergeCell ref="C6:H8"/>
    <mergeCell ref="C10:F10"/>
    <mergeCell ref="H12:H13"/>
  </mergeCells>
  <conditionalFormatting sqref="H24">
    <cfRule type="cellIs" dxfId="12" priority="18" operator="notEqual">
      <formula>$H$16</formula>
    </cfRule>
  </conditionalFormatting>
  <conditionalFormatting sqref="H35">
    <cfRule type="cellIs" dxfId="11" priority="17" operator="notEqual">
      <formula>$H$27</formula>
    </cfRule>
  </conditionalFormatting>
  <conditionalFormatting sqref="H124">
    <cfRule type="cellIs" dxfId="10" priority="9" operator="notEqual">
      <formula>$H$116</formula>
    </cfRule>
  </conditionalFormatting>
  <conditionalFormatting sqref="H135">
    <cfRule type="cellIs" dxfId="9" priority="8" operator="notEqual">
      <formula>$H$127</formula>
    </cfRule>
  </conditionalFormatting>
  <conditionalFormatting sqref="H146">
    <cfRule type="cellIs" dxfId="8" priority="7" operator="notEqual">
      <formula>$H$138</formula>
    </cfRule>
  </conditionalFormatting>
  <conditionalFormatting sqref="H158">
    <cfRule type="cellIs" dxfId="7" priority="6" operator="notEqual">
      <formula>$H$150</formula>
    </cfRule>
  </conditionalFormatting>
  <conditionalFormatting sqref="H169">
    <cfRule type="cellIs" dxfId="6" priority="5" operator="notEqual">
      <formula>$H$161</formula>
    </cfRule>
  </conditionalFormatting>
  <conditionalFormatting sqref="H180">
    <cfRule type="cellIs" dxfId="5" priority="4" operator="notEqual">
      <formula>$H$161</formula>
    </cfRule>
  </conditionalFormatting>
  <conditionalFormatting sqref="H191">
    <cfRule type="cellIs" dxfId="4" priority="3" operator="notEqual">
      <formula>$H$183</formula>
    </cfRule>
  </conditionalFormatting>
  <dataValidations count="8">
    <dataValidation allowBlank="1" showInputMessage="1" showErrorMessage="1" prompt="Output totals must match the original total from Table 1, and will show as red if not. " sqref="H24" xr:uid="{BD4199D5-BAA1-4B4A-984C-069924C48F8F}"/>
    <dataValidation allowBlank="1" showInputMessage="1" showErrorMessage="1" prompt="Includes all related staff and temporary staff costs including base salary, post adjustment and all staff entitlements." sqref="C17 C28 C39 C50 C62 C73 C84 C95 C106 C117 C128 C139 C151 C162 C173 C184 C207 C195" xr:uid="{CF689D1E-958A-49B0-B673-AA28752BBE01}"/>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C18 C29 C40 C51 C63 C74 C85 C96 C107 C118 C129 C140 C152 C163 C174 C185 C208 C196" xr:uid="{748DEEE7-A944-40FD-972F-FAF8495A9FE0}"/>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C19 C30 C41 C52 C64 C75 C86 C97 C108 C119 C130 C141 C153 C164 C175 C186 C209 C197" xr:uid="{E3ADF166-5BA7-4A3D-ABFA-A451F9CAFB61}"/>
    <dataValidation allowBlank="1" showInputMessage="1" showErrorMessage="1" prompt="Includes staff and non-staff travel paid for by the organization directly related to a project." sqref="C21 C32 C43 C54 C66 C77 C88 C99 C110 C121 C132 C143 C155 C166 C177 C188 C211 C199" xr:uid="{37B67557-CAF7-4554-B348-55CFEE577E7A}"/>
    <dataValidation allowBlank="1" showInputMessage="1" showErrorMessage="1" prompt="Services contracted by an organization which follow the normal procurement processes." sqref="C20 C31 C42 C53 C65 C76 C87 C98 C109 C120 C131 C142 C154 C165 C176 C187 C210 C198" xr:uid="{F6C1C01A-2ED3-4AA4-9352-AF50F4AA61AF}"/>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C22 C33 C44 C55 C67 C78 C89 C100 C111 C122 C133 C144 C156 C167 C178 C189 C212 C200" xr:uid="{3F5D8270-EB69-418A-B9EC-D9FA3F9A2120}"/>
    <dataValidation allowBlank="1" showInputMessage="1" showErrorMessage="1" prompt=" Includes all general operating costs for running an office. Examples include telecommunication, rents, finance charges and other costs which cannot be mapped to other expense categories." sqref="C23 C34 C45 C56 C68 C79 C90 C101 C112 C123 C134 C145 C157 C168 C179 C190 C213 C201" xr:uid="{C88AF28E-CB33-4C6B-AEE7-DBED976F4A58}"/>
  </dataValidations>
  <pageMargins left="0.7" right="0.7" top="0.75" bottom="0.75" header="0.3" footer="0.3"/>
  <pageSetup scale="74" orientation="landscape" r:id="rId1"/>
  <rowBreaks count="1" manualBreakCount="1">
    <brk id="7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97206-DF8F-4C09-A3F6-6A5B9323F72F}">
  <sheetPr>
    <tabColor theme="2" tint="-0.499984740745262"/>
  </sheetPr>
  <dimension ref="B1:B16"/>
  <sheetViews>
    <sheetView showGridLines="0" workbookViewId="0"/>
  </sheetViews>
  <sheetFormatPr baseColWidth="10" defaultColWidth="8.81640625" defaultRowHeight="14.5" x14ac:dyDescent="0.35"/>
  <cols>
    <col min="2" max="2" width="73.1796875" customWidth="1"/>
  </cols>
  <sheetData>
    <row r="1" spans="2:2" ht="15" thickBot="1" x14ac:dyDescent="0.4"/>
    <row r="2" spans="2:2" ht="15" thickBot="1" x14ac:dyDescent="0.4">
      <c r="B2" s="130" t="s">
        <v>26</v>
      </c>
    </row>
    <row r="3" spans="2:2" x14ac:dyDescent="0.35">
      <c r="B3" s="131"/>
    </row>
    <row r="4" spans="2:2" ht="30.75" customHeight="1" x14ac:dyDescent="0.35">
      <c r="B4" s="132" t="s">
        <v>19</v>
      </c>
    </row>
    <row r="5" spans="2:2" ht="30.75" customHeight="1" x14ac:dyDescent="0.35">
      <c r="B5" s="132"/>
    </row>
    <row r="6" spans="2:2" ht="58" x14ac:dyDescent="0.35">
      <c r="B6" s="132" t="s">
        <v>20</v>
      </c>
    </row>
    <row r="7" spans="2:2" x14ac:dyDescent="0.35">
      <c r="B7" s="132"/>
    </row>
    <row r="8" spans="2:2" ht="58" x14ac:dyDescent="0.35">
      <c r="B8" s="132" t="s">
        <v>21</v>
      </c>
    </row>
    <row r="9" spans="2:2" x14ac:dyDescent="0.35">
      <c r="B9" s="132"/>
    </row>
    <row r="10" spans="2:2" ht="58" x14ac:dyDescent="0.35">
      <c r="B10" s="132" t="s">
        <v>22</v>
      </c>
    </row>
    <row r="11" spans="2:2" x14ac:dyDescent="0.35">
      <c r="B11" s="132"/>
    </row>
    <row r="12" spans="2:2" ht="29" x14ac:dyDescent="0.35">
      <c r="B12" s="132" t="s">
        <v>23</v>
      </c>
    </row>
    <row r="13" spans="2:2" x14ac:dyDescent="0.35">
      <c r="B13" s="132"/>
    </row>
    <row r="14" spans="2:2" ht="58" x14ac:dyDescent="0.35">
      <c r="B14" s="132" t="s">
        <v>24</v>
      </c>
    </row>
    <row r="15" spans="2:2" x14ac:dyDescent="0.35">
      <c r="B15" s="132"/>
    </row>
    <row r="16" spans="2:2" ht="44" thickBot="1" x14ac:dyDescent="0.4">
      <c r="B16" s="133" t="s">
        <v>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AB4F5-934D-4955-B89C-92351ADA92DB}">
  <sheetPr>
    <tabColor theme="2" tint="-0.499984740745262"/>
  </sheetPr>
  <dimension ref="B1:D47"/>
  <sheetViews>
    <sheetView showGridLines="0" showZeros="0" zoomScale="80" zoomScaleNormal="80" zoomScaleSheetLayoutView="70" workbookViewId="0"/>
  </sheetViews>
  <sheetFormatPr baseColWidth="10" defaultColWidth="8.81640625" defaultRowHeight="14.5" x14ac:dyDescent="0.35"/>
  <cols>
    <col min="2" max="2" width="61.81640625" customWidth="1"/>
    <col min="4" max="4" width="17.81640625" customWidth="1"/>
  </cols>
  <sheetData>
    <row r="1" spans="2:4" ht="15" thickBot="1" x14ac:dyDescent="0.4"/>
    <row r="2" spans="2:4" x14ac:dyDescent="0.35">
      <c r="B2" s="388" t="s">
        <v>534</v>
      </c>
      <c r="C2" s="389"/>
      <c r="D2" s="390"/>
    </row>
    <row r="3" spans="2:4" ht="15" thickBot="1" x14ac:dyDescent="0.4">
      <c r="B3" s="391"/>
      <c r="C3" s="392"/>
      <c r="D3" s="393"/>
    </row>
    <row r="4" spans="2:4" ht="15" thickBot="1" x14ac:dyDescent="0.4"/>
    <row r="5" spans="2:4" x14ac:dyDescent="0.35">
      <c r="B5" s="399" t="s">
        <v>155</v>
      </c>
      <c r="C5" s="400"/>
      <c r="D5" s="401"/>
    </row>
    <row r="6" spans="2:4" ht="15" thickBot="1" x14ac:dyDescent="0.4">
      <c r="B6" s="396"/>
      <c r="C6" s="397"/>
      <c r="D6" s="398"/>
    </row>
    <row r="7" spans="2:4" x14ac:dyDescent="0.35">
      <c r="B7" s="76" t="s">
        <v>164</v>
      </c>
      <c r="C7" s="394">
        <f>SUM('1) Budget Table'!D21:F21,'1) Budget Table'!D28:F28,'1) Budget Table'!D38:F38,'1) Budget Table'!D48:F48)</f>
        <v>874520</v>
      </c>
      <c r="D7" s="395"/>
    </row>
    <row r="8" spans="2:4" x14ac:dyDescent="0.35">
      <c r="B8" s="76" t="s">
        <v>511</v>
      </c>
      <c r="C8" s="402">
        <f>SUM(D10:D14)</f>
        <v>0</v>
      </c>
      <c r="D8" s="403"/>
    </row>
    <row r="9" spans="2:4" x14ac:dyDescent="0.35">
      <c r="B9" s="77" t="s">
        <v>505</v>
      </c>
      <c r="C9" s="78" t="s">
        <v>506</v>
      </c>
      <c r="D9" s="79" t="s">
        <v>507</v>
      </c>
    </row>
    <row r="10" spans="2:4" ht="35.15" customHeight="1" x14ac:dyDescent="0.35">
      <c r="B10" s="98"/>
      <c r="C10" s="81"/>
      <c r="D10" s="82">
        <f>$C$7*C10</f>
        <v>0</v>
      </c>
    </row>
    <row r="11" spans="2:4" ht="35.15" customHeight="1" x14ac:dyDescent="0.35">
      <c r="B11" s="98"/>
      <c r="C11" s="81"/>
      <c r="D11" s="82">
        <f>C7*C11</f>
        <v>0</v>
      </c>
    </row>
    <row r="12" spans="2:4" ht="35.15" customHeight="1" x14ac:dyDescent="0.35">
      <c r="B12" s="99"/>
      <c r="C12" s="81"/>
      <c r="D12" s="82">
        <f>C7*C12</f>
        <v>0</v>
      </c>
    </row>
    <row r="13" spans="2:4" ht="35.15" customHeight="1" x14ac:dyDescent="0.35">
      <c r="B13" s="99"/>
      <c r="C13" s="81"/>
      <c r="D13" s="82">
        <f>C7*C13</f>
        <v>0</v>
      </c>
    </row>
    <row r="14" spans="2:4" ht="35.15" customHeight="1" thickBot="1" x14ac:dyDescent="0.4">
      <c r="B14" s="100"/>
      <c r="C14" s="81"/>
      <c r="D14" s="86">
        <f>C7*C14</f>
        <v>0</v>
      </c>
    </row>
    <row r="15" spans="2:4" ht="15" thickBot="1" x14ac:dyDescent="0.4"/>
    <row r="16" spans="2:4" x14ac:dyDescent="0.35">
      <c r="B16" s="399" t="s">
        <v>508</v>
      </c>
      <c r="C16" s="400"/>
      <c r="D16" s="401"/>
    </row>
    <row r="17" spans="2:4" ht="15" thickBot="1" x14ac:dyDescent="0.4">
      <c r="B17" s="404"/>
      <c r="C17" s="405"/>
      <c r="D17" s="406"/>
    </row>
    <row r="18" spans="2:4" x14ac:dyDescent="0.35">
      <c r="B18" s="76" t="s">
        <v>164</v>
      </c>
      <c r="C18" s="394">
        <f>SUM('1) Budget Table'!D58:F58,'1) Budget Table'!D66:F66,'1) Budget Table'!D76:F76,'1) Budget Table'!D81:F81)</f>
        <v>510000</v>
      </c>
      <c r="D18" s="395"/>
    </row>
    <row r="19" spans="2:4" x14ac:dyDescent="0.35">
      <c r="B19" s="76" t="s">
        <v>511</v>
      </c>
      <c r="C19" s="402">
        <f>SUM(D21:D25)</f>
        <v>0</v>
      </c>
      <c r="D19" s="403"/>
    </row>
    <row r="20" spans="2:4" x14ac:dyDescent="0.35">
      <c r="B20" s="77" t="s">
        <v>505</v>
      </c>
      <c r="C20" s="78" t="s">
        <v>506</v>
      </c>
      <c r="D20" s="79" t="s">
        <v>507</v>
      </c>
    </row>
    <row r="21" spans="2:4" ht="35.15" customHeight="1" x14ac:dyDescent="0.35">
      <c r="B21" s="80"/>
      <c r="C21" s="81"/>
      <c r="D21" s="82">
        <f>$C$18*C21</f>
        <v>0</v>
      </c>
    </row>
    <row r="22" spans="2:4" ht="35.15" customHeight="1" x14ac:dyDescent="0.35">
      <c r="B22" s="83"/>
      <c r="C22" s="81"/>
      <c r="D22" s="82">
        <f>$C$18*C22</f>
        <v>0</v>
      </c>
    </row>
    <row r="23" spans="2:4" ht="35.15" customHeight="1" x14ac:dyDescent="0.35">
      <c r="B23" s="84"/>
      <c r="C23" s="81"/>
      <c r="D23" s="82">
        <f>$C$18*C23</f>
        <v>0</v>
      </c>
    </row>
    <row r="24" spans="2:4" ht="35.15" customHeight="1" x14ac:dyDescent="0.35">
      <c r="B24" s="84"/>
      <c r="C24" s="81"/>
      <c r="D24" s="82">
        <f>$C$18*C24</f>
        <v>0</v>
      </c>
    </row>
    <row r="25" spans="2:4" ht="35.15" customHeight="1" thickBot="1" x14ac:dyDescent="0.4">
      <c r="B25" s="85"/>
      <c r="C25" s="81"/>
      <c r="D25" s="82">
        <f>$C$18*C25</f>
        <v>0</v>
      </c>
    </row>
    <row r="26" spans="2:4" ht="15" thickBot="1" x14ac:dyDescent="0.4"/>
    <row r="27" spans="2:4" x14ac:dyDescent="0.35">
      <c r="B27" s="399" t="s">
        <v>509</v>
      </c>
      <c r="C27" s="400"/>
      <c r="D27" s="401"/>
    </row>
    <row r="28" spans="2:4" ht="15" thickBot="1" x14ac:dyDescent="0.4">
      <c r="B28" s="396"/>
      <c r="C28" s="397"/>
      <c r="D28" s="398"/>
    </row>
    <row r="29" spans="2:4" x14ac:dyDescent="0.35">
      <c r="B29" s="76" t="s">
        <v>164</v>
      </c>
      <c r="C29" s="394">
        <f>SUM('1) Budget Table'!D92:F92,'1) Budget Table'!D102:F102,'1) Budget Table'!D112:F112,'1) Budget Table'!D122:F122)</f>
        <v>170000</v>
      </c>
      <c r="D29" s="395"/>
    </row>
    <row r="30" spans="2:4" x14ac:dyDescent="0.35">
      <c r="B30" s="76" t="s">
        <v>511</v>
      </c>
      <c r="C30" s="402">
        <f>SUM(D32:D36)</f>
        <v>0</v>
      </c>
      <c r="D30" s="403"/>
    </row>
    <row r="31" spans="2:4" x14ac:dyDescent="0.35">
      <c r="B31" s="77" t="s">
        <v>505</v>
      </c>
      <c r="C31" s="78" t="s">
        <v>506</v>
      </c>
      <c r="D31" s="79" t="s">
        <v>507</v>
      </c>
    </row>
    <row r="32" spans="2:4" ht="35.15" customHeight="1" x14ac:dyDescent="0.35">
      <c r="B32" s="80"/>
      <c r="C32" s="81"/>
      <c r="D32" s="82">
        <f>$C$29*C32</f>
        <v>0</v>
      </c>
    </row>
    <row r="33" spans="2:4" ht="35.15" customHeight="1" x14ac:dyDescent="0.35">
      <c r="B33" s="83"/>
      <c r="C33" s="81"/>
      <c r="D33" s="82">
        <f>$C$29*C33</f>
        <v>0</v>
      </c>
    </row>
    <row r="34" spans="2:4" ht="35.15" customHeight="1" x14ac:dyDescent="0.35">
      <c r="B34" s="84"/>
      <c r="C34" s="81"/>
      <c r="D34" s="82">
        <f>$C$29*C34</f>
        <v>0</v>
      </c>
    </row>
    <row r="35" spans="2:4" ht="35.15" customHeight="1" x14ac:dyDescent="0.35">
      <c r="B35" s="84"/>
      <c r="C35" s="81"/>
      <c r="D35" s="82">
        <f>$C$29*C35</f>
        <v>0</v>
      </c>
    </row>
    <row r="36" spans="2:4" ht="35.15" customHeight="1" thickBot="1" x14ac:dyDescent="0.4">
      <c r="B36" s="85"/>
      <c r="C36" s="81"/>
      <c r="D36" s="82">
        <f>$C$29*C36</f>
        <v>0</v>
      </c>
    </row>
    <row r="37" spans="2:4" ht="15" thickBot="1" x14ac:dyDescent="0.4"/>
    <row r="38" spans="2:4" x14ac:dyDescent="0.35">
      <c r="B38" s="399" t="s">
        <v>510</v>
      </c>
      <c r="C38" s="400"/>
      <c r="D38" s="401"/>
    </row>
    <row r="39" spans="2:4" ht="15" thickBot="1" x14ac:dyDescent="0.4">
      <c r="B39" s="396"/>
      <c r="C39" s="397"/>
      <c r="D39" s="398"/>
    </row>
    <row r="40" spans="2:4" x14ac:dyDescent="0.35">
      <c r="B40" s="76" t="s">
        <v>164</v>
      </c>
      <c r="C40" s="394">
        <f>SUM('1) Budget Table'!D134:F134,'1) Budget Table'!D144:F144,'1) Budget Table'!D154:F154,'1) Budget Table'!D164:F164)</f>
        <v>0</v>
      </c>
      <c r="D40" s="395"/>
    </row>
    <row r="41" spans="2:4" x14ac:dyDescent="0.35">
      <c r="B41" s="76" t="s">
        <v>511</v>
      </c>
      <c r="C41" s="402">
        <f>SUM(D43:D47)</f>
        <v>0</v>
      </c>
      <c r="D41" s="403"/>
    </row>
    <row r="42" spans="2:4" x14ac:dyDescent="0.35">
      <c r="B42" s="77" t="s">
        <v>505</v>
      </c>
      <c r="C42" s="78" t="s">
        <v>506</v>
      </c>
      <c r="D42" s="79" t="s">
        <v>507</v>
      </c>
    </row>
    <row r="43" spans="2:4" ht="35.15" customHeight="1" x14ac:dyDescent="0.35">
      <c r="B43" s="80"/>
      <c r="C43" s="81"/>
      <c r="D43" s="82">
        <f>$C$40*C43</f>
        <v>0</v>
      </c>
    </row>
    <row r="44" spans="2:4" ht="35.15" customHeight="1" x14ac:dyDescent="0.35">
      <c r="B44" s="83"/>
      <c r="C44" s="81"/>
      <c r="D44" s="82">
        <f>$C$40*C44</f>
        <v>0</v>
      </c>
    </row>
    <row r="45" spans="2:4" ht="35.15" customHeight="1" x14ac:dyDescent="0.35">
      <c r="B45" s="84"/>
      <c r="C45" s="81"/>
      <c r="D45" s="82">
        <f>$C$40*C45</f>
        <v>0</v>
      </c>
    </row>
    <row r="46" spans="2:4" ht="35.15" customHeight="1" x14ac:dyDescent="0.35">
      <c r="B46" s="84"/>
      <c r="C46" s="81"/>
      <c r="D46" s="82">
        <f>$C$40*C46</f>
        <v>0</v>
      </c>
    </row>
    <row r="47" spans="2:4" ht="35.15" customHeight="1" thickBot="1" x14ac:dyDescent="0.4">
      <c r="B47" s="85"/>
      <c r="C47" s="81"/>
      <c r="D47" s="86">
        <f>$C$40*C47</f>
        <v>0</v>
      </c>
    </row>
  </sheetData>
  <mergeCells count="17">
    <mergeCell ref="C41:D41"/>
    <mergeCell ref="C29:D29"/>
    <mergeCell ref="B38:D38"/>
    <mergeCell ref="B39:D39"/>
    <mergeCell ref="C40:D40"/>
    <mergeCell ref="C19:D19"/>
    <mergeCell ref="C30:D30"/>
    <mergeCell ref="B16:D16"/>
    <mergeCell ref="B17:D17"/>
    <mergeCell ref="C18:D18"/>
    <mergeCell ref="B27:D27"/>
    <mergeCell ref="B28:D28"/>
    <mergeCell ref="B2:D3"/>
    <mergeCell ref="C7:D7"/>
    <mergeCell ref="B6:D6"/>
    <mergeCell ref="B5:D5"/>
    <mergeCell ref="C8:D8"/>
  </mergeCells>
  <conditionalFormatting sqref="C8:D8">
    <cfRule type="cellIs" dxfId="3" priority="4" operator="greaterThan">
      <formula>$C$7</formula>
    </cfRule>
  </conditionalFormatting>
  <conditionalFormatting sqref="C19:D19">
    <cfRule type="cellIs" dxfId="2" priority="3" operator="greaterThan">
      <formula>$C$18</formula>
    </cfRule>
  </conditionalFormatting>
  <conditionalFormatting sqref="C30:D30">
    <cfRule type="cellIs" dxfId="1" priority="2" operator="greaterThan">
      <formula>$C$29</formula>
    </cfRule>
  </conditionalFormatting>
  <conditionalFormatting sqref="C41:D41">
    <cfRule type="cellIs" dxfId="0" priority="1" operator="greaterThan">
      <formula>$C$40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2FAA82D-1219-4AF1-90B6-46166E5347E9}">
          <x14:formula1>
            <xm:f>Sheet2!$A$1:$A$170</xm:f>
          </x14:formula1>
          <xm:sqref>B10:B14 B21:B25 B32:B36 B43:B47</xm:sqref>
        </x14:dataValidation>
        <x14:dataValidation type="list" allowBlank="1" showInputMessage="1" showErrorMessage="1" xr:uid="{0777CB22-5B10-42BE-9A12-0810C4C8B0D2}">
          <x14:formula1>
            <xm:f>Dropdowns!$A$1:$A$6</xm:f>
          </x14:formula1>
          <xm:sqref>C10:C14 C21:C25 C32:C36 C43:C47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77D0F-866A-4EFE-9FA3-9BBB9DEE4E64}">
  <sheetPr>
    <tabColor theme="2" tint="-0.499984740745262"/>
  </sheetPr>
  <dimension ref="B1:H25"/>
  <sheetViews>
    <sheetView showGridLines="0" zoomScale="80" zoomScaleNormal="80" workbookViewId="0">
      <selection activeCell="F8" sqref="F8"/>
    </sheetView>
  </sheetViews>
  <sheetFormatPr baseColWidth="10" defaultColWidth="8.81640625" defaultRowHeight="14.5" x14ac:dyDescent="0.35"/>
  <cols>
    <col min="1" max="1" width="12.453125" customWidth="1"/>
    <col min="2" max="2" width="20.453125" customWidth="1"/>
    <col min="3" max="6" width="25.453125" customWidth="1"/>
    <col min="7" max="7" width="24.453125" customWidth="1"/>
    <col min="8" max="8" width="18.453125" customWidth="1"/>
    <col min="9" max="9" width="21.81640625" customWidth="1"/>
    <col min="10" max="11" width="15.81640625" bestFit="1" customWidth="1"/>
    <col min="12" max="12" width="11.1796875" bestFit="1" customWidth="1"/>
  </cols>
  <sheetData>
    <row r="1" spans="2:7" ht="15" thickBot="1" x14ac:dyDescent="0.4"/>
    <row r="2" spans="2:7" s="70" customFormat="1" ht="15.5" x14ac:dyDescent="0.35">
      <c r="B2" s="407" t="s">
        <v>58</v>
      </c>
      <c r="C2" s="408"/>
      <c r="D2" s="408"/>
      <c r="E2" s="408"/>
      <c r="F2" s="408"/>
      <c r="G2" s="409"/>
    </row>
    <row r="3" spans="2:7" s="70" customFormat="1" ht="16" thickBot="1" x14ac:dyDescent="0.4">
      <c r="B3" s="410"/>
      <c r="C3" s="411"/>
      <c r="D3" s="411"/>
      <c r="E3" s="411"/>
      <c r="F3" s="411"/>
      <c r="G3" s="412"/>
    </row>
    <row r="4" spans="2:7" s="70" customFormat="1" ht="16" thickBot="1" x14ac:dyDescent="0.4"/>
    <row r="5" spans="2:7" s="70" customFormat="1" ht="16" thickBot="1" x14ac:dyDescent="0.4">
      <c r="B5" s="383" t="s">
        <v>17</v>
      </c>
      <c r="C5" s="384"/>
      <c r="D5" s="384"/>
      <c r="E5" s="384"/>
      <c r="F5" s="385"/>
      <c r="G5" s="386"/>
    </row>
    <row r="6" spans="2:7" s="70" customFormat="1" ht="15.5" x14ac:dyDescent="0.35">
      <c r="B6" s="141"/>
      <c r="C6" s="139" t="s">
        <v>31</v>
      </c>
      <c r="D6" s="139" t="s">
        <v>146</v>
      </c>
      <c r="E6" s="139" t="s">
        <v>147</v>
      </c>
      <c r="F6" s="208" t="s">
        <v>615</v>
      </c>
      <c r="G6" s="387" t="s">
        <v>17</v>
      </c>
    </row>
    <row r="7" spans="2:7" s="70" customFormat="1" ht="15.5" x14ac:dyDescent="0.35">
      <c r="B7" s="141"/>
      <c r="C7" s="138" t="str">
        <f>'1) Budget Table'!D13</f>
        <v>OIM-GUINEE</v>
      </c>
      <c r="D7" s="138" t="str">
        <f>'1) Budget Table'!E13</f>
        <v>OIM-CÔTE D'IVOIE</v>
      </c>
      <c r="E7" s="138" t="str">
        <f>'1) Budget Table'!F13</f>
        <v>FAO-GUINEE</v>
      </c>
      <c r="F7" s="207" t="s">
        <v>550</v>
      </c>
      <c r="G7" s="345"/>
    </row>
    <row r="8" spans="2:7" s="70" customFormat="1" ht="31" x14ac:dyDescent="0.35">
      <c r="B8" s="135" t="s">
        <v>8</v>
      </c>
      <c r="C8" s="142">
        <f>+'2) Budget by category '!D207</f>
        <v>275700</v>
      </c>
      <c r="D8" s="142">
        <f>+'2) Budget by category '!E207</f>
        <v>159800</v>
      </c>
      <c r="E8" s="142">
        <f>+'2) Budget by category '!F207</f>
        <v>53000</v>
      </c>
      <c r="F8" s="142">
        <f>+'2) Budget by category '!G207</f>
        <v>45072</v>
      </c>
      <c r="G8" s="140">
        <f>SUM(C8:F8)</f>
        <v>533572</v>
      </c>
    </row>
    <row r="9" spans="2:7" s="70" customFormat="1" ht="46.5" x14ac:dyDescent="0.35">
      <c r="B9" s="135" t="s">
        <v>9</v>
      </c>
      <c r="C9" s="142">
        <f>+'2) Budget by category '!D208</f>
        <v>20000</v>
      </c>
      <c r="D9" s="142">
        <f>+'2) Budget by category '!E208</f>
        <v>5000</v>
      </c>
      <c r="E9" s="142">
        <f>+'2) Budget by category '!F208</f>
        <v>53003.12</v>
      </c>
      <c r="F9" s="142">
        <f>+'2) Budget by category '!G208</f>
        <v>52000</v>
      </c>
      <c r="G9" s="140">
        <f t="shared" ref="G9:G14" si="0">SUM(C9:F9)</f>
        <v>130003.12</v>
      </c>
    </row>
    <row r="10" spans="2:7" s="70" customFormat="1" ht="62" x14ac:dyDescent="0.35">
      <c r="B10" s="135" t="s">
        <v>10</v>
      </c>
      <c r="C10" s="142">
        <f>+'2) Budget by category '!D209</f>
        <v>87000</v>
      </c>
      <c r="D10" s="142">
        <f>+'2) Budget by category '!E209</f>
        <v>50000</v>
      </c>
      <c r="E10" s="142">
        <f>+'2) Budget by category '!F209</f>
        <v>105000.22400000002</v>
      </c>
      <c r="F10" s="142">
        <f>+'2) Budget by category '!G209</f>
        <v>80000</v>
      </c>
      <c r="G10" s="140">
        <f t="shared" si="0"/>
        <v>322000.22400000005</v>
      </c>
    </row>
    <row r="11" spans="2:7" s="70" customFormat="1" ht="31" x14ac:dyDescent="0.35">
      <c r="B11" s="137" t="s">
        <v>11</v>
      </c>
      <c r="C11" s="142">
        <f>+'2) Budget by category '!D210</f>
        <v>660000</v>
      </c>
      <c r="D11" s="142">
        <f>+'2) Budget by category '!E210</f>
        <v>404520</v>
      </c>
      <c r="E11" s="142">
        <f>+'2) Budget by category '!F210</f>
        <v>490000</v>
      </c>
      <c r="F11" s="142">
        <f>+'2) Budget by category '!G210</f>
        <v>490000</v>
      </c>
      <c r="G11" s="140">
        <f t="shared" si="0"/>
        <v>2044520</v>
      </c>
    </row>
    <row r="12" spans="2:7" s="70" customFormat="1" ht="15.5" x14ac:dyDescent="0.35">
      <c r="B12" s="135" t="s">
        <v>16</v>
      </c>
      <c r="C12" s="142">
        <f>+'2) Budget by category '!D211</f>
        <v>0</v>
      </c>
      <c r="D12" s="142">
        <f>+'2) Budget by category '!E211</f>
        <v>0</v>
      </c>
      <c r="E12" s="142">
        <f>+'2) Budget by category '!F211</f>
        <v>0</v>
      </c>
      <c r="F12" s="142">
        <f>+'2) Budget by category '!G211</f>
        <v>0</v>
      </c>
      <c r="G12" s="140">
        <f t="shared" si="0"/>
        <v>0</v>
      </c>
    </row>
    <row r="13" spans="2:7" s="70" customFormat="1" ht="46.5" x14ac:dyDescent="0.35">
      <c r="B13" s="135" t="s">
        <v>12</v>
      </c>
      <c r="C13" s="142">
        <f>+'2) Budget by category '!D212</f>
        <v>0</v>
      </c>
      <c r="D13" s="142">
        <f>+'2) Budget by category '!E212</f>
        <v>0</v>
      </c>
      <c r="E13" s="142">
        <f>+'2) Budget by category '!F212</f>
        <v>0</v>
      </c>
      <c r="F13" s="142">
        <f>+'2) Budget by category '!G212</f>
        <v>0</v>
      </c>
      <c r="G13" s="140">
        <f t="shared" si="0"/>
        <v>0</v>
      </c>
    </row>
    <row r="14" spans="2:7" s="70" customFormat="1" ht="31.5" thickBot="1" x14ac:dyDescent="0.4">
      <c r="B14" s="136" t="s">
        <v>151</v>
      </c>
      <c r="C14" s="143">
        <f>+'2) Budget by category '!D213</f>
        <v>265000</v>
      </c>
      <c r="D14" s="143">
        <f>+'2) Budget by category '!E213</f>
        <v>50000</v>
      </c>
      <c r="E14" s="143">
        <f>+'2) Budget by category '!F213</f>
        <v>44340.66</v>
      </c>
      <c r="F14" s="143">
        <f>+'2) Budget by category '!G213</f>
        <v>80560</v>
      </c>
      <c r="G14" s="140">
        <f t="shared" si="0"/>
        <v>439900.66000000003</v>
      </c>
    </row>
    <row r="15" spans="2:7" s="70" customFormat="1" ht="30" customHeight="1" x14ac:dyDescent="0.35">
      <c r="B15" s="145" t="s">
        <v>536</v>
      </c>
      <c r="C15" s="146">
        <f>SUM(C8:C14)</f>
        <v>1307700</v>
      </c>
      <c r="D15" s="146">
        <f>SUM(D8:D14)</f>
        <v>669320</v>
      </c>
      <c r="E15" s="146">
        <f>SUM(E8:E14)</f>
        <v>745344.00400000007</v>
      </c>
      <c r="F15" s="146">
        <f>SUM(F8:F14)</f>
        <v>747632</v>
      </c>
      <c r="G15" s="147">
        <f t="shared" ref="G15" si="1">SUM(C15:E15)</f>
        <v>2722364.0040000002</v>
      </c>
    </row>
    <row r="16" spans="2:7" s="70" customFormat="1" ht="19.5" customHeight="1" x14ac:dyDescent="0.35">
      <c r="B16" s="144" t="s">
        <v>524</v>
      </c>
      <c r="C16" s="148">
        <f>C15*0.07</f>
        <v>91539.000000000015</v>
      </c>
      <c r="D16" s="148">
        <f t="shared" ref="D16:G16" si="2">D15*0.07</f>
        <v>46852.4</v>
      </c>
      <c r="E16" s="148">
        <f t="shared" si="2"/>
        <v>52174.080280000009</v>
      </c>
      <c r="F16" s="148">
        <f t="shared" si="2"/>
        <v>52334.240000000005</v>
      </c>
      <c r="G16" s="148">
        <f t="shared" si="2"/>
        <v>190565.48028000002</v>
      </c>
    </row>
    <row r="17" spans="2:8" s="70" customFormat="1" ht="25.5" customHeight="1" thickBot="1" x14ac:dyDescent="0.4">
      <c r="B17" s="149" t="s">
        <v>57</v>
      </c>
      <c r="C17" s="150">
        <f>C15+C16</f>
        <v>1399239</v>
      </c>
      <c r="D17" s="150">
        <f t="shared" ref="D17:G17" si="3">D15+D16</f>
        <v>716172.4</v>
      </c>
      <c r="E17" s="150">
        <f t="shared" si="3"/>
        <v>797518.08428000007</v>
      </c>
      <c r="F17" s="150">
        <f t="shared" si="3"/>
        <v>799966.24</v>
      </c>
      <c r="G17" s="150">
        <f t="shared" si="3"/>
        <v>2912929.4842800004</v>
      </c>
    </row>
    <row r="18" spans="2:8" s="70" customFormat="1" ht="16" thickBot="1" x14ac:dyDescent="0.4"/>
    <row r="19" spans="2:8" s="70" customFormat="1" ht="15.75" customHeight="1" x14ac:dyDescent="0.35">
      <c r="B19" s="332" t="s">
        <v>27</v>
      </c>
      <c r="C19" s="333"/>
      <c r="D19" s="333"/>
      <c r="E19" s="333"/>
      <c r="F19" s="334"/>
      <c r="G19" s="334"/>
      <c r="H19" s="160"/>
    </row>
    <row r="20" spans="2:8" ht="15.5" x14ac:dyDescent="0.35">
      <c r="B20" s="28"/>
      <c r="C20" s="26" t="s">
        <v>148</v>
      </c>
      <c r="D20" s="26" t="s">
        <v>149</v>
      </c>
      <c r="E20" s="26" t="s">
        <v>150</v>
      </c>
      <c r="F20" s="26" t="s">
        <v>618</v>
      </c>
      <c r="G20" s="157" t="s">
        <v>525</v>
      </c>
      <c r="H20" s="29" t="s">
        <v>29</v>
      </c>
    </row>
    <row r="21" spans="2:8" ht="15.5" x14ac:dyDescent="0.35">
      <c r="B21" s="28"/>
      <c r="C21" s="26" t="str">
        <f>'1) Budget Table'!D13</f>
        <v>OIM-GUINEE</v>
      </c>
      <c r="D21" s="26" t="str">
        <f>'1) Budget Table'!E13</f>
        <v>OIM-CÔTE D'IVOIE</v>
      </c>
      <c r="E21" s="26" t="str">
        <f>'1) Budget Table'!F13</f>
        <v>FAO-GUINEE</v>
      </c>
      <c r="F21" s="26" t="str">
        <f>'1) Budget Table'!G13</f>
        <v>FAO-CÔTE D'IVOIRE</v>
      </c>
      <c r="G21" s="157"/>
      <c r="H21" s="29"/>
    </row>
    <row r="22" spans="2:8" ht="23.25" customHeight="1" x14ac:dyDescent="0.35">
      <c r="B22" s="27" t="s">
        <v>28</v>
      </c>
      <c r="C22" s="155">
        <f>'1) Budget Table'!D194</f>
        <v>979467.29999999993</v>
      </c>
      <c r="D22" s="155">
        <f>'1) Budget Table'!E194</f>
        <v>501320.68</v>
      </c>
      <c r="E22" s="155">
        <f>'1) Budget Table'!F194</f>
        <v>558262.65899599995</v>
      </c>
      <c r="F22" s="155">
        <f>'1) Budget Table'!G194</f>
        <v>559976.3679999999</v>
      </c>
      <c r="G22" s="158">
        <f>'1) Budget Table'!H194</f>
        <v>2599027.0069959997</v>
      </c>
      <c r="H22" s="8">
        <f>'1) Budget Table'!I194</f>
        <v>0.7</v>
      </c>
    </row>
    <row r="23" spans="2:8" ht="24.75" customHeight="1" x14ac:dyDescent="0.35">
      <c r="B23" s="27" t="s">
        <v>30</v>
      </c>
      <c r="C23" s="155">
        <f>'1) Budget Table'!D195</f>
        <v>419771.7</v>
      </c>
      <c r="D23" s="155">
        <f>'1) Budget Table'!E195</f>
        <v>214851.72</v>
      </c>
      <c r="E23" s="155">
        <f>'1) Budget Table'!F195</f>
        <v>239255.42528399997</v>
      </c>
      <c r="F23" s="155">
        <f>'1) Budget Table'!G195</f>
        <v>239989.87199999997</v>
      </c>
      <c r="G23" s="158">
        <f>'1) Budget Table'!H195</f>
        <v>1113868.717284</v>
      </c>
      <c r="H23" s="8">
        <f>'1) Budget Table'!I195</f>
        <v>0.3</v>
      </c>
    </row>
    <row r="24" spans="2:8" ht="24.75" customHeight="1" x14ac:dyDescent="0.35">
      <c r="B24" s="27" t="s">
        <v>542</v>
      </c>
      <c r="C24" s="155">
        <f>'1) Budget Table'!D196</f>
        <v>0</v>
      </c>
      <c r="D24" s="155">
        <f>'1) Budget Table'!E196</f>
        <v>0</v>
      </c>
      <c r="E24" s="155">
        <f>'1) Budget Table'!F196</f>
        <v>0</v>
      </c>
      <c r="F24" s="155">
        <f>'1) Budget Table'!G196</f>
        <v>0</v>
      </c>
      <c r="G24" s="158">
        <f>'1) Budget Table'!H196</f>
        <v>0</v>
      </c>
      <c r="H24" s="8">
        <f>'1) Budget Table'!I196</f>
        <v>0</v>
      </c>
    </row>
    <row r="25" spans="2:8" ht="16" thickBot="1" x14ac:dyDescent="0.4">
      <c r="B25" s="9" t="s">
        <v>525</v>
      </c>
      <c r="C25" s="156">
        <f>'1) Budget Table'!D197</f>
        <v>1399239</v>
      </c>
      <c r="D25" s="156">
        <f>'1) Budget Table'!E197</f>
        <v>716172.4</v>
      </c>
      <c r="E25" s="156">
        <f>'1) Budget Table'!F197</f>
        <v>797518.08427999995</v>
      </c>
      <c r="F25" s="156">
        <f>'1) Budget Table'!G197</f>
        <v>799966.23999999987</v>
      </c>
      <c r="G25" s="159">
        <f>'1) Budget Table'!H197</f>
        <v>3712895.7242799997</v>
      </c>
      <c r="H25" s="213">
        <f>'1) Budget Table'!I197</f>
        <v>1</v>
      </c>
    </row>
  </sheetData>
  <sheetProtection formatCells="0" formatColumns="0" formatRows="0"/>
  <mergeCells count="4">
    <mergeCell ref="B19:G19"/>
    <mergeCell ref="B5:G5"/>
    <mergeCell ref="G6:G7"/>
    <mergeCell ref="B2:G3"/>
  </mergeCells>
  <dataValidations count="7">
    <dataValidation allowBlank="1" showInputMessage="1" showErrorMessage="1" prompt="Includes all related staff and temporary staff costs including base salary, post adjustment and all staff entitlements." sqref="B8" xr:uid="{685C32D9-A29E-4AB3-A589-E17EED1B2D70}"/>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B9" xr:uid="{E9DDC0AE-2185-45F7-BFCB-FDA525A480C6}"/>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B10" xr:uid="{77711502-57BE-4DB4-AF61-EF9806395508}"/>
    <dataValidation allowBlank="1" showInputMessage="1" showErrorMessage="1" prompt="Includes staff and non-staff travel paid for by the organization directly related to a project." sqref="B12" xr:uid="{7599ADEE-72AD-45B4-93A0-EDFAEB4D5077}"/>
    <dataValidation allowBlank="1" showInputMessage="1" showErrorMessage="1" prompt="Services contracted by an organization which follow the normal procurement processes." sqref="B11" xr:uid="{E0DB3F96-9659-4639-AF80-B798EAC818A8}"/>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B13" xr:uid="{2F0DD795-5EC8-483B-85A0-4555258DC886}"/>
    <dataValidation allowBlank="1" showInputMessage="1" showErrorMessage="1" prompt=" Includes all general operating costs for running an office. Examples include telecommunication, rents, finance charges and other costs which cannot be mapped to other expense categories." sqref="B14" xr:uid="{D281C19F-1EF8-4A9D-BA14-51718AA1EA2B}"/>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85465-8CD8-428B-8440-C6A70E3F1392}">
  <sheetPr>
    <tabColor theme="2" tint="-0.499984740745262"/>
  </sheetPr>
  <dimension ref="A1:A6"/>
  <sheetViews>
    <sheetView workbookViewId="0">
      <selection activeCell="J6" sqref="J6"/>
    </sheetView>
  </sheetViews>
  <sheetFormatPr baseColWidth="10" defaultColWidth="8.81640625" defaultRowHeight="14.5" x14ac:dyDescent="0.35"/>
  <sheetData>
    <row r="1" spans="1:1" x14ac:dyDescent="0.35">
      <c r="A1" s="129">
        <v>0</v>
      </c>
    </row>
    <row r="2" spans="1:1" x14ac:dyDescent="0.35">
      <c r="A2" s="129">
        <v>0.2</v>
      </c>
    </row>
    <row r="3" spans="1:1" x14ac:dyDescent="0.35">
      <c r="A3" s="129">
        <v>0.4</v>
      </c>
    </row>
    <row r="4" spans="1:1" x14ac:dyDescent="0.35">
      <c r="A4" s="129">
        <v>0.6</v>
      </c>
    </row>
    <row r="5" spans="1:1" x14ac:dyDescent="0.35">
      <c r="A5" s="129">
        <v>0.8</v>
      </c>
    </row>
    <row r="6" spans="1:1" x14ac:dyDescent="0.35">
      <c r="A6" s="129">
        <v>1</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AD6C3-7045-4784-9A71-26257C808563}">
  <dimension ref="A1:B170"/>
  <sheetViews>
    <sheetView topLeftCell="A148" workbookViewId="0">
      <selection activeCell="D3" sqref="D3"/>
    </sheetView>
  </sheetViews>
  <sheetFormatPr baseColWidth="10" defaultColWidth="8.81640625" defaultRowHeight="14.5" x14ac:dyDescent="0.35"/>
  <sheetData>
    <row r="1" spans="1:2" x14ac:dyDescent="0.35">
      <c r="A1" s="71" t="s">
        <v>165</v>
      </c>
      <c r="B1" s="72" t="s">
        <v>166</v>
      </c>
    </row>
    <row r="2" spans="1:2" x14ac:dyDescent="0.35">
      <c r="A2" s="73" t="s">
        <v>167</v>
      </c>
      <c r="B2" s="74" t="s">
        <v>168</v>
      </c>
    </row>
    <row r="3" spans="1:2" x14ac:dyDescent="0.35">
      <c r="A3" s="73" t="s">
        <v>169</v>
      </c>
      <c r="B3" s="74" t="s">
        <v>170</v>
      </c>
    </row>
    <row r="4" spans="1:2" x14ac:dyDescent="0.35">
      <c r="A4" s="73" t="s">
        <v>171</v>
      </c>
      <c r="B4" s="74" t="s">
        <v>172</v>
      </c>
    </row>
    <row r="5" spans="1:2" x14ac:dyDescent="0.35">
      <c r="A5" s="73" t="s">
        <v>173</v>
      </c>
      <c r="B5" s="74" t="s">
        <v>174</v>
      </c>
    </row>
    <row r="6" spans="1:2" x14ac:dyDescent="0.35">
      <c r="A6" s="73" t="s">
        <v>175</v>
      </c>
      <c r="B6" s="74" t="s">
        <v>176</v>
      </c>
    </row>
    <row r="7" spans="1:2" x14ac:dyDescent="0.35">
      <c r="A7" s="73" t="s">
        <v>177</v>
      </c>
      <c r="B7" s="74" t="s">
        <v>178</v>
      </c>
    </row>
    <row r="8" spans="1:2" x14ac:dyDescent="0.35">
      <c r="A8" s="73" t="s">
        <v>179</v>
      </c>
      <c r="B8" s="74" t="s">
        <v>180</v>
      </c>
    </row>
    <row r="9" spans="1:2" x14ac:dyDescent="0.35">
      <c r="A9" s="73" t="s">
        <v>181</v>
      </c>
      <c r="B9" s="74" t="s">
        <v>182</v>
      </c>
    </row>
    <row r="10" spans="1:2" x14ac:dyDescent="0.35">
      <c r="A10" s="73" t="s">
        <v>183</v>
      </c>
      <c r="B10" s="74" t="s">
        <v>184</v>
      </c>
    </row>
    <row r="11" spans="1:2" x14ac:dyDescent="0.35">
      <c r="A11" s="73" t="s">
        <v>185</v>
      </c>
      <c r="B11" s="74" t="s">
        <v>186</v>
      </c>
    </row>
    <row r="12" spans="1:2" x14ac:dyDescent="0.35">
      <c r="A12" s="73" t="s">
        <v>187</v>
      </c>
      <c r="B12" s="74" t="s">
        <v>188</v>
      </c>
    </row>
    <row r="13" spans="1:2" x14ac:dyDescent="0.35">
      <c r="A13" s="73" t="s">
        <v>189</v>
      </c>
      <c r="B13" s="74" t="s">
        <v>190</v>
      </c>
    </row>
    <row r="14" spans="1:2" x14ac:dyDescent="0.35">
      <c r="A14" s="73" t="s">
        <v>191</v>
      </c>
      <c r="B14" s="74" t="s">
        <v>192</v>
      </c>
    </row>
    <row r="15" spans="1:2" x14ac:dyDescent="0.35">
      <c r="A15" s="73" t="s">
        <v>193</v>
      </c>
      <c r="B15" s="74" t="s">
        <v>194</v>
      </c>
    </row>
    <row r="16" spans="1:2" x14ac:dyDescent="0.35">
      <c r="A16" s="73" t="s">
        <v>195</v>
      </c>
      <c r="B16" s="74" t="s">
        <v>196</v>
      </c>
    </row>
    <row r="17" spans="1:2" x14ac:dyDescent="0.35">
      <c r="A17" s="73" t="s">
        <v>197</v>
      </c>
      <c r="B17" s="74" t="s">
        <v>198</v>
      </c>
    </row>
    <row r="18" spans="1:2" x14ac:dyDescent="0.35">
      <c r="A18" s="73" t="s">
        <v>199</v>
      </c>
      <c r="B18" s="74" t="s">
        <v>200</v>
      </c>
    </row>
    <row r="19" spans="1:2" x14ac:dyDescent="0.35">
      <c r="A19" s="73" t="s">
        <v>201</v>
      </c>
      <c r="B19" s="74" t="s">
        <v>202</v>
      </c>
    </row>
    <row r="20" spans="1:2" x14ac:dyDescent="0.35">
      <c r="A20" s="73" t="s">
        <v>203</v>
      </c>
      <c r="B20" s="74" t="s">
        <v>204</v>
      </c>
    </row>
    <row r="21" spans="1:2" x14ac:dyDescent="0.35">
      <c r="A21" s="73" t="s">
        <v>205</v>
      </c>
      <c r="B21" s="74" t="s">
        <v>206</v>
      </c>
    </row>
    <row r="22" spans="1:2" x14ac:dyDescent="0.35">
      <c r="A22" s="73" t="s">
        <v>207</v>
      </c>
      <c r="B22" s="74" t="s">
        <v>208</v>
      </c>
    </row>
    <row r="23" spans="1:2" x14ac:dyDescent="0.35">
      <c r="A23" s="73" t="s">
        <v>209</v>
      </c>
      <c r="B23" s="74" t="s">
        <v>210</v>
      </c>
    </row>
    <row r="24" spans="1:2" x14ac:dyDescent="0.35">
      <c r="A24" s="73" t="s">
        <v>211</v>
      </c>
      <c r="B24" s="74" t="s">
        <v>212</v>
      </c>
    </row>
    <row r="25" spans="1:2" x14ac:dyDescent="0.35">
      <c r="A25" s="73" t="s">
        <v>213</v>
      </c>
      <c r="B25" s="74" t="s">
        <v>214</v>
      </c>
    </row>
    <row r="26" spans="1:2" x14ac:dyDescent="0.35">
      <c r="A26" s="73" t="s">
        <v>215</v>
      </c>
      <c r="B26" s="74" t="s">
        <v>216</v>
      </c>
    </row>
    <row r="27" spans="1:2" x14ac:dyDescent="0.35">
      <c r="A27" s="73" t="s">
        <v>217</v>
      </c>
      <c r="B27" s="74" t="s">
        <v>218</v>
      </c>
    </row>
    <row r="28" spans="1:2" x14ac:dyDescent="0.35">
      <c r="A28" s="73" t="s">
        <v>219</v>
      </c>
      <c r="B28" s="74" t="s">
        <v>220</v>
      </c>
    </row>
    <row r="29" spans="1:2" x14ac:dyDescent="0.35">
      <c r="A29" s="73" t="s">
        <v>221</v>
      </c>
      <c r="B29" s="74" t="s">
        <v>222</v>
      </c>
    </row>
    <row r="30" spans="1:2" x14ac:dyDescent="0.35">
      <c r="A30" s="73" t="s">
        <v>223</v>
      </c>
      <c r="B30" s="74" t="s">
        <v>224</v>
      </c>
    </row>
    <row r="31" spans="1:2" x14ac:dyDescent="0.35">
      <c r="A31" s="73" t="s">
        <v>225</v>
      </c>
      <c r="B31" s="74" t="s">
        <v>226</v>
      </c>
    </row>
    <row r="32" spans="1:2" x14ac:dyDescent="0.35">
      <c r="A32" s="73" t="s">
        <v>227</v>
      </c>
      <c r="B32" s="74" t="s">
        <v>228</v>
      </c>
    </row>
    <row r="33" spans="1:2" x14ac:dyDescent="0.35">
      <c r="A33" s="73" t="s">
        <v>229</v>
      </c>
      <c r="B33" s="74" t="s">
        <v>230</v>
      </c>
    </row>
    <row r="34" spans="1:2" x14ac:dyDescent="0.35">
      <c r="A34" s="73" t="s">
        <v>231</v>
      </c>
      <c r="B34" s="74" t="s">
        <v>232</v>
      </c>
    </row>
    <row r="35" spans="1:2" x14ac:dyDescent="0.35">
      <c r="A35" s="73" t="s">
        <v>233</v>
      </c>
      <c r="B35" s="74" t="s">
        <v>234</v>
      </c>
    </row>
    <row r="36" spans="1:2" x14ac:dyDescent="0.35">
      <c r="A36" s="73" t="s">
        <v>235</v>
      </c>
      <c r="B36" s="74" t="s">
        <v>236</v>
      </c>
    </row>
    <row r="37" spans="1:2" x14ac:dyDescent="0.35">
      <c r="A37" s="73" t="s">
        <v>237</v>
      </c>
      <c r="B37" s="74" t="s">
        <v>238</v>
      </c>
    </row>
    <row r="38" spans="1:2" x14ac:dyDescent="0.35">
      <c r="A38" s="73" t="s">
        <v>239</v>
      </c>
      <c r="B38" s="74" t="s">
        <v>240</v>
      </c>
    </row>
    <row r="39" spans="1:2" x14ac:dyDescent="0.35">
      <c r="A39" s="73" t="s">
        <v>241</v>
      </c>
      <c r="B39" s="74" t="s">
        <v>242</v>
      </c>
    </row>
    <row r="40" spans="1:2" x14ac:dyDescent="0.35">
      <c r="A40" s="73" t="s">
        <v>243</v>
      </c>
      <c r="B40" s="74" t="s">
        <v>244</v>
      </c>
    </row>
    <row r="41" spans="1:2" x14ac:dyDescent="0.35">
      <c r="A41" s="73" t="s">
        <v>245</v>
      </c>
      <c r="B41" s="74" t="s">
        <v>246</v>
      </c>
    </row>
    <row r="42" spans="1:2" x14ac:dyDescent="0.35">
      <c r="A42" s="73" t="s">
        <v>247</v>
      </c>
      <c r="B42" s="74" t="s">
        <v>248</v>
      </c>
    </row>
    <row r="43" spans="1:2" x14ac:dyDescent="0.35">
      <c r="A43" s="73" t="s">
        <v>249</v>
      </c>
      <c r="B43" s="74" t="s">
        <v>250</v>
      </c>
    </row>
    <row r="44" spans="1:2" x14ac:dyDescent="0.35">
      <c r="A44" s="73" t="s">
        <v>251</v>
      </c>
      <c r="B44" s="74" t="s">
        <v>252</v>
      </c>
    </row>
    <row r="45" spans="1:2" x14ac:dyDescent="0.35">
      <c r="A45" s="73" t="s">
        <v>253</v>
      </c>
      <c r="B45" s="74" t="s">
        <v>254</v>
      </c>
    </row>
    <row r="46" spans="1:2" x14ac:dyDescent="0.35">
      <c r="A46" s="73" t="s">
        <v>255</v>
      </c>
      <c r="B46" s="74" t="s">
        <v>256</v>
      </c>
    </row>
    <row r="47" spans="1:2" x14ac:dyDescent="0.35">
      <c r="A47" s="73" t="s">
        <v>257</v>
      </c>
      <c r="B47" s="74" t="s">
        <v>258</v>
      </c>
    </row>
    <row r="48" spans="1:2" x14ac:dyDescent="0.35">
      <c r="A48" s="73" t="s">
        <v>259</v>
      </c>
      <c r="B48" s="74" t="s">
        <v>260</v>
      </c>
    </row>
    <row r="49" spans="1:2" x14ac:dyDescent="0.35">
      <c r="A49" s="73" t="s">
        <v>261</v>
      </c>
      <c r="B49" s="74" t="s">
        <v>262</v>
      </c>
    </row>
    <row r="50" spans="1:2" x14ac:dyDescent="0.35">
      <c r="A50" s="73" t="s">
        <v>263</v>
      </c>
      <c r="B50" s="74" t="s">
        <v>264</v>
      </c>
    </row>
    <row r="51" spans="1:2" x14ac:dyDescent="0.35">
      <c r="A51" s="73" t="s">
        <v>265</v>
      </c>
      <c r="B51" s="74" t="s">
        <v>266</v>
      </c>
    </row>
    <row r="52" spans="1:2" x14ac:dyDescent="0.35">
      <c r="A52" s="73" t="s">
        <v>267</v>
      </c>
      <c r="B52" s="74" t="s">
        <v>268</v>
      </c>
    </row>
    <row r="53" spans="1:2" x14ac:dyDescent="0.35">
      <c r="A53" s="73" t="s">
        <v>269</v>
      </c>
      <c r="B53" s="74" t="s">
        <v>270</v>
      </c>
    </row>
    <row r="54" spans="1:2" x14ac:dyDescent="0.35">
      <c r="A54" s="73" t="s">
        <v>271</v>
      </c>
      <c r="B54" s="74" t="s">
        <v>272</v>
      </c>
    </row>
    <row r="55" spans="1:2" x14ac:dyDescent="0.35">
      <c r="A55" s="73" t="s">
        <v>273</v>
      </c>
      <c r="B55" s="74" t="s">
        <v>274</v>
      </c>
    </row>
    <row r="56" spans="1:2" x14ac:dyDescent="0.35">
      <c r="A56" s="73" t="s">
        <v>275</v>
      </c>
      <c r="B56" s="74" t="s">
        <v>276</v>
      </c>
    </row>
    <row r="57" spans="1:2" x14ac:dyDescent="0.35">
      <c r="A57" s="73" t="s">
        <v>277</v>
      </c>
      <c r="B57" s="74" t="s">
        <v>278</v>
      </c>
    </row>
    <row r="58" spans="1:2" x14ac:dyDescent="0.35">
      <c r="A58" s="73" t="s">
        <v>279</v>
      </c>
      <c r="B58" s="74" t="s">
        <v>280</v>
      </c>
    </row>
    <row r="59" spans="1:2" x14ac:dyDescent="0.35">
      <c r="A59" s="73" t="s">
        <v>281</v>
      </c>
      <c r="B59" s="74" t="s">
        <v>282</v>
      </c>
    </row>
    <row r="60" spans="1:2" x14ac:dyDescent="0.35">
      <c r="A60" s="73" t="s">
        <v>283</v>
      </c>
      <c r="B60" s="74" t="s">
        <v>284</v>
      </c>
    </row>
    <row r="61" spans="1:2" x14ac:dyDescent="0.35">
      <c r="A61" s="73" t="s">
        <v>285</v>
      </c>
      <c r="B61" s="74" t="s">
        <v>286</v>
      </c>
    </row>
    <row r="62" spans="1:2" x14ac:dyDescent="0.35">
      <c r="A62" s="73" t="s">
        <v>287</v>
      </c>
      <c r="B62" s="74" t="s">
        <v>288</v>
      </c>
    </row>
    <row r="63" spans="1:2" x14ac:dyDescent="0.35">
      <c r="A63" s="73" t="s">
        <v>289</v>
      </c>
      <c r="B63" s="74" t="s">
        <v>290</v>
      </c>
    </row>
    <row r="64" spans="1:2" x14ac:dyDescent="0.35">
      <c r="A64" s="73" t="s">
        <v>291</v>
      </c>
      <c r="B64" s="74" t="s">
        <v>292</v>
      </c>
    </row>
    <row r="65" spans="1:2" x14ac:dyDescent="0.35">
      <c r="A65" s="73" t="s">
        <v>293</v>
      </c>
      <c r="B65" s="74" t="s">
        <v>294</v>
      </c>
    </row>
    <row r="66" spans="1:2" x14ac:dyDescent="0.35">
      <c r="A66" s="73" t="s">
        <v>295</v>
      </c>
      <c r="B66" s="74" t="s">
        <v>296</v>
      </c>
    </row>
    <row r="67" spans="1:2" x14ac:dyDescent="0.35">
      <c r="A67" s="73" t="s">
        <v>297</v>
      </c>
      <c r="B67" s="74" t="s">
        <v>298</v>
      </c>
    </row>
    <row r="68" spans="1:2" x14ac:dyDescent="0.35">
      <c r="A68" s="73" t="s">
        <v>299</v>
      </c>
      <c r="B68" s="74" t="s">
        <v>300</v>
      </c>
    </row>
    <row r="69" spans="1:2" x14ac:dyDescent="0.35">
      <c r="A69" s="73" t="s">
        <v>301</v>
      </c>
      <c r="B69" s="74" t="s">
        <v>302</v>
      </c>
    </row>
    <row r="70" spans="1:2" x14ac:dyDescent="0.35">
      <c r="A70" s="73" t="s">
        <v>303</v>
      </c>
      <c r="B70" s="74" t="s">
        <v>304</v>
      </c>
    </row>
    <row r="71" spans="1:2" x14ac:dyDescent="0.35">
      <c r="A71" s="73" t="s">
        <v>305</v>
      </c>
      <c r="B71" s="74" t="s">
        <v>306</v>
      </c>
    </row>
    <row r="72" spans="1:2" x14ac:dyDescent="0.35">
      <c r="A72" s="73" t="s">
        <v>307</v>
      </c>
      <c r="B72" s="74" t="s">
        <v>308</v>
      </c>
    </row>
    <row r="73" spans="1:2" x14ac:dyDescent="0.35">
      <c r="A73" s="73" t="s">
        <v>309</v>
      </c>
      <c r="B73" s="74" t="s">
        <v>310</v>
      </c>
    </row>
    <row r="74" spans="1:2" x14ac:dyDescent="0.35">
      <c r="A74" s="73" t="s">
        <v>311</v>
      </c>
      <c r="B74" s="74" t="s">
        <v>312</v>
      </c>
    </row>
    <row r="75" spans="1:2" x14ac:dyDescent="0.35">
      <c r="A75" s="73" t="s">
        <v>313</v>
      </c>
      <c r="B75" s="75" t="s">
        <v>314</v>
      </c>
    </row>
    <row r="76" spans="1:2" x14ac:dyDescent="0.35">
      <c r="A76" s="73" t="s">
        <v>315</v>
      </c>
      <c r="B76" s="75" t="s">
        <v>316</v>
      </c>
    </row>
    <row r="77" spans="1:2" x14ac:dyDescent="0.35">
      <c r="A77" s="73" t="s">
        <v>317</v>
      </c>
      <c r="B77" s="75" t="s">
        <v>318</v>
      </c>
    </row>
    <row r="78" spans="1:2" x14ac:dyDescent="0.35">
      <c r="A78" s="73" t="s">
        <v>319</v>
      </c>
      <c r="B78" s="75" t="s">
        <v>320</v>
      </c>
    </row>
    <row r="79" spans="1:2" x14ac:dyDescent="0.35">
      <c r="A79" s="73" t="s">
        <v>321</v>
      </c>
      <c r="B79" s="75" t="s">
        <v>322</v>
      </c>
    </row>
    <row r="80" spans="1:2" x14ac:dyDescent="0.35">
      <c r="A80" s="73" t="s">
        <v>323</v>
      </c>
      <c r="B80" s="75" t="s">
        <v>324</v>
      </c>
    </row>
    <row r="81" spans="1:2" x14ac:dyDescent="0.35">
      <c r="A81" s="73" t="s">
        <v>325</v>
      </c>
      <c r="B81" s="75" t="s">
        <v>326</v>
      </c>
    </row>
    <row r="82" spans="1:2" x14ac:dyDescent="0.35">
      <c r="A82" s="73" t="s">
        <v>327</v>
      </c>
      <c r="B82" s="75" t="s">
        <v>328</v>
      </c>
    </row>
    <row r="83" spans="1:2" x14ac:dyDescent="0.35">
      <c r="A83" s="73" t="s">
        <v>329</v>
      </c>
      <c r="B83" s="75" t="s">
        <v>330</v>
      </c>
    </row>
    <row r="84" spans="1:2" x14ac:dyDescent="0.35">
      <c r="A84" s="73" t="s">
        <v>331</v>
      </c>
      <c r="B84" s="75" t="s">
        <v>332</v>
      </c>
    </row>
    <row r="85" spans="1:2" x14ac:dyDescent="0.35">
      <c r="A85" s="73" t="s">
        <v>333</v>
      </c>
      <c r="B85" s="75" t="s">
        <v>334</v>
      </c>
    </row>
    <row r="86" spans="1:2" x14ac:dyDescent="0.35">
      <c r="A86" s="73" t="s">
        <v>335</v>
      </c>
      <c r="B86" s="75" t="s">
        <v>336</v>
      </c>
    </row>
    <row r="87" spans="1:2" x14ac:dyDescent="0.35">
      <c r="A87" s="73" t="s">
        <v>337</v>
      </c>
      <c r="B87" s="75" t="s">
        <v>338</v>
      </c>
    </row>
    <row r="88" spans="1:2" x14ac:dyDescent="0.35">
      <c r="A88" s="73" t="s">
        <v>339</v>
      </c>
      <c r="B88" s="75" t="s">
        <v>340</v>
      </c>
    </row>
    <row r="89" spans="1:2" x14ac:dyDescent="0.35">
      <c r="A89" s="73" t="s">
        <v>341</v>
      </c>
      <c r="B89" s="75" t="s">
        <v>342</v>
      </c>
    </row>
    <row r="90" spans="1:2" x14ac:dyDescent="0.35">
      <c r="A90" s="73" t="s">
        <v>343</v>
      </c>
      <c r="B90" s="75" t="s">
        <v>344</v>
      </c>
    </row>
    <row r="91" spans="1:2" x14ac:dyDescent="0.35">
      <c r="A91" s="73" t="s">
        <v>345</v>
      </c>
      <c r="B91" s="75" t="s">
        <v>346</v>
      </c>
    </row>
    <row r="92" spans="1:2" x14ac:dyDescent="0.35">
      <c r="A92" s="73" t="s">
        <v>347</v>
      </c>
      <c r="B92" s="75" t="s">
        <v>348</v>
      </c>
    </row>
    <row r="93" spans="1:2" x14ac:dyDescent="0.35">
      <c r="A93" s="73" t="s">
        <v>349</v>
      </c>
      <c r="B93" s="75" t="s">
        <v>350</v>
      </c>
    </row>
    <row r="94" spans="1:2" x14ac:dyDescent="0.35">
      <c r="A94" s="73" t="s">
        <v>351</v>
      </c>
      <c r="B94" s="75" t="s">
        <v>352</v>
      </c>
    </row>
    <row r="95" spans="1:2" x14ac:dyDescent="0.35">
      <c r="A95" s="73" t="s">
        <v>353</v>
      </c>
      <c r="B95" s="75" t="s">
        <v>354</v>
      </c>
    </row>
    <row r="96" spans="1:2" x14ac:dyDescent="0.35">
      <c r="A96" s="73" t="s">
        <v>355</v>
      </c>
      <c r="B96" s="75" t="s">
        <v>356</v>
      </c>
    </row>
    <row r="97" spans="1:2" x14ac:dyDescent="0.35">
      <c r="A97" s="73" t="s">
        <v>357</v>
      </c>
      <c r="B97" s="75" t="s">
        <v>358</v>
      </c>
    </row>
    <row r="98" spans="1:2" x14ac:dyDescent="0.35">
      <c r="A98" s="73" t="s">
        <v>359</v>
      </c>
      <c r="B98" s="75" t="s">
        <v>360</v>
      </c>
    </row>
    <row r="99" spans="1:2" x14ac:dyDescent="0.35">
      <c r="A99" s="73" t="s">
        <v>361</v>
      </c>
      <c r="B99" s="75" t="s">
        <v>362</v>
      </c>
    </row>
    <row r="100" spans="1:2" x14ac:dyDescent="0.35">
      <c r="A100" s="73" t="s">
        <v>363</v>
      </c>
      <c r="B100" s="75" t="s">
        <v>364</v>
      </c>
    </row>
    <row r="101" spans="1:2" x14ac:dyDescent="0.35">
      <c r="A101" s="73" t="s">
        <v>365</v>
      </c>
      <c r="B101" s="75" t="s">
        <v>366</v>
      </c>
    </row>
    <row r="102" spans="1:2" x14ac:dyDescent="0.35">
      <c r="A102" s="73" t="s">
        <v>367</v>
      </c>
      <c r="B102" s="75" t="s">
        <v>368</v>
      </c>
    </row>
    <row r="103" spans="1:2" x14ac:dyDescent="0.35">
      <c r="A103" s="73" t="s">
        <v>369</v>
      </c>
      <c r="B103" s="75" t="s">
        <v>370</v>
      </c>
    </row>
    <row r="104" spans="1:2" x14ac:dyDescent="0.35">
      <c r="A104" s="73" t="s">
        <v>371</v>
      </c>
      <c r="B104" s="75" t="s">
        <v>372</v>
      </c>
    </row>
    <row r="105" spans="1:2" x14ac:dyDescent="0.35">
      <c r="A105" s="73" t="s">
        <v>373</v>
      </c>
      <c r="B105" s="75" t="s">
        <v>374</v>
      </c>
    </row>
    <row r="106" spans="1:2" x14ac:dyDescent="0.35">
      <c r="A106" s="73" t="s">
        <v>375</v>
      </c>
      <c r="B106" s="75" t="s">
        <v>376</v>
      </c>
    </row>
    <row r="107" spans="1:2" x14ac:dyDescent="0.35">
      <c r="A107" s="73" t="s">
        <v>377</v>
      </c>
      <c r="B107" s="75" t="s">
        <v>378</v>
      </c>
    </row>
    <row r="108" spans="1:2" x14ac:dyDescent="0.35">
      <c r="A108" s="73" t="s">
        <v>379</v>
      </c>
      <c r="B108" s="75" t="s">
        <v>380</v>
      </c>
    </row>
    <row r="109" spans="1:2" x14ac:dyDescent="0.35">
      <c r="A109" s="73" t="s">
        <v>381</v>
      </c>
      <c r="B109" s="75" t="s">
        <v>382</v>
      </c>
    </row>
    <row r="110" spans="1:2" x14ac:dyDescent="0.35">
      <c r="A110" s="73" t="s">
        <v>383</v>
      </c>
      <c r="B110" s="75" t="s">
        <v>384</v>
      </c>
    </row>
    <row r="111" spans="1:2" x14ac:dyDescent="0.35">
      <c r="A111" s="73" t="s">
        <v>385</v>
      </c>
      <c r="B111" s="75" t="s">
        <v>386</v>
      </c>
    </row>
    <row r="112" spans="1:2" x14ac:dyDescent="0.35">
      <c r="A112" s="73" t="s">
        <v>387</v>
      </c>
      <c r="B112" s="75" t="s">
        <v>388</v>
      </c>
    </row>
    <row r="113" spans="1:2" x14ac:dyDescent="0.35">
      <c r="A113" s="73" t="s">
        <v>389</v>
      </c>
      <c r="B113" s="75" t="s">
        <v>390</v>
      </c>
    </row>
    <row r="114" spans="1:2" x14ac:dyDescent="0.35">
      <c r="A114" s="73" t="s">
        <v>391</v>
      </c>
      <c r="B114" s="75" t="s">
        <v>392</v>
      </c>
    </row>
    <row r="115" spans="1:2" x14ac:dyDescent="0.35">
      <c r="A115" s="73" t="s">
        <v>393</v>
      </c>
      <c r="B115" s="75" t="s">
        <v>394</v>
      </c>
    </row>
    <row r="116" spans="1:2" x14ac:dyDescent="0.35">
      <c r="A116" s="73" t="s">
        <v>395</v>
      </c>
      <c r="B116" s="75" t="s">
        <v>396</v>
      </c>
    </row>
    <row r="117" spans="1:2" x14ac:dyDescent="0.35">
      <c r="A117" s="73" t="s">
        <v>397</v>
      </c>
      <c r="B117" s="75" t="s">
        <v>398</v>
      </c>
    </row>
    <row r="118" spans="1:2" x14ac:dyDescent="0.35">
      <c r="A118" s="73" t="s">
        <v>399</v>
      </c>
      <c r="B118" s="75" t="s">
        <v>400</v>
      </c>
    </row>
    <row r="119" spans="1:2" x14ac:dyDescent="0.35">
      <c r="A119" s="73" t="s">
        <v>401</v>
      </c>
      <c r="B119" s="75" t="s">
        <v>402</v>
      </c>
    </row>
    <row r="120" spans="1:2" x14ac:dyDescent="0.35">
      <c r="A120" s="73" t="s">
        <v>403</v>
      </c>
      <c r="B120" s="75" t="s">
        <v>404</v>
      </c>
    </row>
    <row r="121" spans="1:2" x14ac:dyDescent="0.35">
      <c r="A121" s="73" t="s">
        <v>405</v>
      </c>
      <c r="B121" s="75" t="s">
        <v>406</v>
      </c>
    </row>
    <row r="122" spans="1:2" x14ac:dyDescent="0.35">
      <c r="A122" s="73" t="s">
        <v>407</v>
      </c>
      <c r="B122" s="75" t="s">
        <v>408</v>
      </c>
    </row>
    <row r="123" spans="1:2" x14ac:dyDescent="0.35">
      <c r="A123" s="73" t="s">
        <v>409</v>
      </c>
      <c r="B123" s="75" t="s">
        <v>410</v>
      </c>
    </row>
    <row r="124" spans="1:2" x14ac:dyDescent="0.35">
      <c r="A124" s="73" t="s">
        <v>411</v>
      </c>
      <c r="B124" s="75" t="s">
        <v>412</v>
      </c>
    </row>
    <row r="125" spans="1:2" x14ac:dyDescent="0.35">
      <c r="A125" s="73" t="s">
        <v>413</v>
      </c>
      <c r="B125" s="75" t="s">
        <v>414</v>
      </c>
    </row>
    <row r="126" spans="1:2" x14ac:dyDescent="0.35">
      <c r="A126" s="73" t="s">
        <v>415</v>
      </c>
      <c r="B126" s="75" t="s">
        <v>416</v>
      </c>
    </row>
    <row r="127" spans="1:2" x14ac:dyDescent="0.35">
      <c r="A127" s="73" t="s">
        <v>417</v>
      </c>
      <c r="B127" s="75" t="s">
        <v>418</v>
      </c>
    </row>
    <row r="128" spans="1:2" x14ac:dyDescent="0.35">
      <c r="A128" s="73" t="s">
        <v>419</v>
      </c>
      <c r="B128" s="75" t="s">
        <v>420</v>
      </c>
    </row>
    <row r="129" spans="1:2" x14ac:dyDescent="0.35">
      <c r="A129" s="73" t="s">
        <v>421</v>
      </c>
      <c r="B129" s="75" t="s">
        <v>422</v>
      </c>
    </row>
    <row r="130" spans="1:2" x14ac:dyDescent="0.35">
      <c r="A130" s="73" t="s">
        <v>423</v>
      </c>
      <c r="B130" s="75" t="s">
        <v>424</v>
      </c>
    </row>
    <row r="131" spans="1:2" x14ac:dyDescent="0.35">
      <c r="A131" s="73" t="s">
        <v>425</v>
      </c>
      <c r="B131" s="75" t="s">
        <v>426</v>
      </c>
    </row>
    <row r="132" spans="1:2" x14ac:dyDescent="0.35">
      <c r="A132" s="73" t="s">
        <v>427</v>
      </c>
      <c r="B132" s="75" t="s">
        <v>428</v>
      </c>
    </row>
    <row r="133" spans="1:2" x14ac:dyDescent="0.35">
      <c r="A133" s="73" t="s">
        <v>429</v>
      </c>
      <c r="B133" s="75" t="s">
        <v>430</v>
      </c>
    </row>
    <row r="134" spans="1:2" x14ac:dyDescent="0.35">
      <c r="A134" s="73" t="s">
        <v>431</v>
      </c>
      <c r="B134" s="75" t="s">
        <v>432</v>
      </c>
    </row>
    <row r="135" spans="1:2" x14ac:dyDescent="0.35">
      <c r="A135" s="73" t="s">
        <v>433</v>
      </c>
      <c r="B135" s="75" t="s">
        <v>434</v>
      </c>
    </row>
    <row r="136" spans="1:2" x14ac:dyDescent="0.35">
      <c r="A136" s="73" t="s">
        <v>435</v>
      </c>
      <c r="B136" s="75" t="s">
        <v>436</v>
      </c>
    </row>
    <row r="137" spans="1:2" x14ac:dyDescent="0.35">
      <c r="A137" s="73" t="s">
        <v>437</v>
      </c>
      <c r="B137" s="75" t="s">
        <v>438</v>
      </c>
    </row>
    <row r="138" spans="1:2" x14ac:dyDescent="0.35">
      <c r="A138" s="73" t="s">
        <v>439</v>
      </c>
      <c r="B138" s="75" t="s">
        <v>440</v>
      </c>
    </row>
    <row r="139" spans="1:2" x14ac:dyDescent="0.35">
      <c r="A139" s="73" t="s">
        <v>441</v>
      </c>
      <c r="B139" s="75" t="s">
        <v>442</v>
      </c>
    </row>
    <row r="140" spans="1:2" x14ac:dyDescent="0.35">
      <c r="A140" s="73" t="s">
        <v>443</v>
      </c>
      <c r="B140" s="75" t="s">
        <v>444</v>
      </c>
    </row>
    <row r="141" spans="1:2" x14ac:dyDescent="0.35">
      <c r="A141" s="73" t="s">
        <v>445</v>
      </c>
      <c r="B141" s="75" t="s">
        <v>446</v>
      </c>
    </row>
    <row r="142" spans="1:2" x14ac:dyDescent="0.35">
      <c r="A142" s="73" t="s">
        <v>447</v>
      </c>
      <c r="B142" s="75" t="s">
        <v>448</v>
      </c>
    </row>
    <row r="143" spans="1:2" x14ac:dyDescent="0.35">
      <c r="A143" s="73" t="s">
        <v>449</v>
      </c>
      <c r="B143" s="75" t="s">
        <v>450</v>
      </c>
    </row>
    <row r="144" spans="1:2" x14ac:dyDescent="0.35">
      <c r="A144" s="73" t="s">
        <v>451</v>
      </c>
      <c r="B144" s="75" t="s">
        <v>452</v>
      </c>
    </row>
    <row r="145" spans="1:2" x14ac:dyDescent="0.35">
      <c r="A145" s="73" t="s">
        <v>453</v>
      </c>
      <c r="B145" s="75" t="s">
        <v>454</v>
      </c>
    </row>
    <row r="146" spans="1:2" x14ac:dyDescent="0.35">
      <c r="A146" s="73" t="s">
        <v>455</v>
      </c>
      <c r="B146" s="75" t="s">
        <v>456</v>
      </c>
    </row>
    <row r="147" spans="1:2" x14ac:dyDescent="0.35">
      <c r="A147" s="73" t="s">
        <v>457</v>
      </c>
      <c r="B147" s="75" t="s">
        <v>458</v>
      </c>
    </row>
    <row r="148" spans="1:2" x14ac:dyDescent="0.35">
      <c r="A148" s="73" t="s">
        <v>459</v>
      </c>
      <c r="B148" s="75" t="s">
        <v>460</v>
      </c>
    </row>
    <row r="149" spans="1:2" x14ac:dyDescent="0.35">
      <c r="A149" s="73" t="s">
        <v>461</v>
      </c>
      <c r="B149" s="75" t="s">
        <v>462</v>
      </c>
    </row>
    <row r="150" spans="1:2" x14ac:dyDescent="0.35">
      <c r="A150" s="73" t="s">
        <v>463</v>
      </c>
      <c r="B150" s="75" t="s">
        <v>464</v>
      </c>
    </row>
    <row r="151" spans="1:2" x14ac:dyDescent="0.35">
      <c r="A151" s="73" t="s">
        <v>465</v>
      </c>
      <c r="B151" s="75" t="s">
        <v>466</v>
      </c>
    </row>
    <row r="152" spans="1:2" x14ac:dyDescent="0.35">
      <c r="A152" s="73" t="s">
        <v>467</v>
      </c>
      <c r="B152" s="75" t="s">
        <v>468</v>
      </c>
    </row>
    <row r="153" spans="1:2" x14ac:dyDescent="0.35">
      <c r="A153" s="73" t="s">
        <v>469</v>
      </c>
      <c r="B153" s="75" t="s">
        <v>470</v>
      </c>
    </row>
    <row r="154" spans="1:2" x14ac:dyDescent="0.35">
      <c r="A154" s="73" t="s">
        <v>471</v>
      </c>
      <c r="B154" s="75" t="s">
        <v>472</v>
      </c>
    </row>
    <row r="155" spans="1:2" x14ac:dyDescent="0.35">
      <c r="A155" s="73" t="s">
        <v>473</v>
      </c>
      <c r="B155" s="75" t="s">
        <v>474</v>
      </c>
    </row>
    <row r="156" spans="1:2" x14ac:dyDescent="0.35">
      <c r="A156" s="73" t="s">
        <v>475</v>
      </c>
      <c r="B156" s="75" t="s">
        <v>476</v>
      </c>
    </row>
    <row r="157" spans="1:2" x14ac:dyDescent="0.35">
      <c r="A157" s="73" t="s">
        <v>477</v>
      </c>
      <c r="B157" s="75" t="s">
        <v>478</v>
      </c>
    </row>
    <row r="158" spans="1:2" x14ac:dyDescent="0.35">
      <c r="A158" s="73" t="s">
        <v>479</v>
      </c>
      <c r="B158" s="75" t="s">
        <v>480</v>
      </c>
    </row>
    <row r="159" spans="1:2" x14ac:dyDescent="0.35">
      <c r="A159" s="73" t="s">
        <v>481</v>
      </c>
      <c r="B159" s="75" t="s">
        <v>482</v>
      </c>
    </row>
    <row r="160" spans="1:2" x14ac:dyDescent="0.35">
      <c r="A160" s="73" t="s">
        <v>483</v>
      </c>
      <c r="B160" s="75" t="s">
        <v>484</v>
      </c>
    </row>
    <row r="161" spans="1:2" x14ac:dyDescent="0.35">
      <c r="A161" s="73" t="s">
        <v>485</v>
      </c>
      <c r="B161" s="75" t="s">
        <v>486</v>
      </c>
    </row>
    <row r="162" spans="1:2" x14ac:dyDescent="0.35">
      <c r="A162" s="73" t="s">
        <v>487</v>
      </c>
      <c r="B162" s="75" t="s">
        <v>488</v>
      </c>
    </row>
    <row r="163" spans="1:2" x14ac:dyDescent="0.35">
      <c r="A163" s="73" t="s">
        <v>489</v>
      </c>
      <c r="B163" s="75" t="s">
        <v>490</v>
      </c>
    </row>
    <row r="164" spans="1:2" x14ac:dyDescent="0.35">
      <c r="A164" s="73" t="s">
        <v>491</v>
      </c>
      <c r="B164" s="75" t="s">
        <v>492</v>
      </c>
    </row>
    <row r="165" spans="1:2" x14ac:dyDescent="0.35">
      <c r="A165" s="73" t="s">
        <v>493</v>
      </c>
      <c r="B165" s="75" t="s">
        <v>494</v>
      </c>
    </row>
    <row r="166" spans="1:2" x14ac:dyDescent="0.35">
      <c r="A166" s="73" t="s">
        <v>495</v>
      </c>
      <c r="B166" s="75" t="s">
        <v>496</v>
      </c>
    </row>
    <row r="167" spans="1:2" x14ac:dyDescent="0.35">
      <c r="A167" s="73" t="s">
        <v>497</v>
      </c>
      <c r="B167" s="75" t="s">
        <v>498</v>
      </c>
    </row>
    <row r="168" spans="1:2" x14ac:dyDescent="0.35">
      <c r="A168" s="73" t="s">
        <v>499</v>
      </c>
      <c r="B168" s="75" t="s">
        <v>500</v>
      </c>
    </row>
    <row r="169" spans="1:2" x14ac:dyDescent="0.35">
      <c r="A169" s="73" t="s">
        <v>501</v>
      </c>
      <c r="B169" s="75" t="s">
        <v>502</v>
      </c>
    </row>
    <row r="170" spans="1:2" x14ac:dyDescent="0.35">
      <c r="A170" s="73" t="s">
        <v>503</v>
      </c>
      <c r="B170" s="75" t="s">
        <v>504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mahamadou.tandia@undp.org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MPTF_00006_00825</ProjectId>
    <FundCode xmlns="f9695bc1-6109-4dcd-a27a-f8a0370b00e2">MPTF_00006</FundCode>
    <Comments xmlns="f9695bc1-6109-4dcd-a27a-f8a0370b00e2">Rapport financier final</Comments>
    <Active xmlns="f9695bc1-6109-4dcd-a27a-f8a0370b00e2">Yes</Active>
    <DocumentDate xmlns="b1528a4b-5ccb-40f7-a09e-43427183cd95">2024-01-15T08:00:00+00:00</DocumentDate>
    <Featured xmlns="b1528a4b-5ccb-40f7-a09e-43427183cd95">1</Featured>
    <FormTypeCode xmlns="b1528a4b-5ccb-40f7-a09e-43427183cd9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2" ma:contentTypeDescription="Create a new document." ma:contentTypeScope="" ma:versionID="cea61b834f8ee701850a84e4d098b1dc">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b7c69fab125bdb54e21c4307976656df"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CEBB13B-6CA1-43AE-8E69-CB58E1187922}">
  <ds:schemaRefs>
    <ds:schemaRef ds:uri="http://schemas.microsoft.com/sharepoint/v3/contenttype/forms"/>
  </ds:schemaRefs>
</ds:datastoreItem>
</file>

<file path=customXml/itemProps2.xml><?xml version="1.0" encoding="utf-8"?>
<ds:datastoreItem xmlns:ds="http://schemas.openxmlformats.org/officeDocument/2006/customXml" ds:itemID="{423195A8-7D51-4D91-968D-697059909BC6}">
  <ds:schemaRefs>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71e2de89-e0bb-4da5-9b29-cd084ffcc181"/>
    <ds:schemaRef ds:uri="http://schemas.microsoft.com/office/2006/metadata/properties"/>
    <ds:schemaRef ds:uri="7aba61b1-2d8c-4b58-806a-13b206d8a958"/>
    <ds:schemaRef ds:uri="http://purl.org/dc/dcmitype/"/>
    <ds:schemaRef ds:uri="http://purl.org/dc/terms/"/>
  </ds:schemaRefs>
</ds:datastoreItem>
</file>

<file path=customXml/itemProps3.xml><?xml version="1.0" encoding="utf-8"?>
<ds:datastoreItem xmlns:ds="http://schemas.openxmlformats.org/officeDocument/2006/customXml" ds:itemID="{FEE4A3CC-A044-420A-9B8B-AA85A2B9A94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1) Budget Table</vt:lpstr>
      <vt:lpstr>2) Budget by category </vt:lpstr>
      <vt:lpstr>3) Explanatory Notes</vt:lpstr>
      <vt:lpstr>4) -For PBSO Use-</vt:lpstr>
      <vt:lpstr>5) -For MPTF Use-</vt:lpstr>
      <vt:lpstr>Dropdowns</vt:lpstr>
      <vt:lpstr>Sheet2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Rapport financier final Projet Cosoc Front GN_CI_janv24.xlsx</dc:title>
  <dc:creator>Jelena Zelenovic</dc:creator>
  <cp:lastModifiedBy>Joachim Ouedraogo</cp:lastModifiedBy>
  <cp:lastPrinted>2017-12-11T22:51:21Z</cp:lastPrinted>
  <dcterms:created xsi:type="dcterms:W3CDTF">2017-11-15T21:17:43Z</dcterms:created>
  <dcterms:modified xsi:type="dcterms:W3CDTF">2024-02-13T15:33:54Z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y fmtid="{D5CDD505-2E9C-101B-9397-08002B2CF9AE}" pid="3" name="MSIP_Label_2059aa38-f392-4105-be92-628035578272_Enabled">
    <vt:lpwstr>true</vt:lpwstr>
  </property>
  <property fmtid="{D5CDD505-2E9C-101B-9397-08002B2CF9AE}" pid="4" name="MSIP_Label_2059aa38-f392-4105-be92-628035578272_SetDate">
    <vt:lpwstr>2023-06-06T13:20:45Z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435811c5-3fe4-46b9-a191-884c1712223a</vt:lpwstr>
  </property>
  <property fmtid="{D5CDD505-2E9C-101B-9397-08002B2CF9AE}" pid="9" name="MSIP_Label_2059aa38-f392-4105-be92-628035578272_ContentBits">
    <vt:lpwstr>0</vt:lpwstr>
  </property>
  <property fmtid="{D5CDD505-2E9C-101B-9397-08002B2CF9AE}" pid="10" name="MediaServiceImageTags">
    <vt:lpwstr/>
  </property>
</Properties>
</file>